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 DRIVE DATA\J.B.N\MIS\Weekly update\"/>
    </mc:Choice>
  </mc:AlternateContent>
  <xr:revisionPtr revIDLastSave="0" documentId="13_ncr:1_{CAF9C5C6-1A0C-4747-8A46-BB08174737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 " sheetId="1" r:id="rId1"/>
    <sheet name="WIP " sheetId="7" r:id="rId2"/>
    <sheet name="Input " sheetId="2" r:id="rId3"/>
    <sheet name="Output " sheetId="3" r:id="rId4"/>
    <sheet name="Returns " sheetId="8" r:id="rId5"/>
    <sheet name="PPC -input " sheetId="13" r:id="rId6"/>
  </sheets>
  <externalReferences>
    <externalReference r:id="rId7"/>
    <externalReference r:id="rId8"/>
  </externalReferences>
  <definedNames>
    <definedName name="_xlnm._FilterDatabase" localSheetId="2" hidden="1">'Input '!$A$1:$K$3340</definedName>
    <definedName name="_xlnm._FilterDatabase" localSheetId="3" hidden="1">'Output '!$A$1:$F$3774</definedName>
    <definedName name="_xlnm._FilterDatabase" localSheetId="5" hidden="1">'PPC -input '!$A$1:$F$2728</definedName>
  </definedNames>
  <calcPr calcId="191029"/>
  <pivotCaches>
    <pivotCache cacheId="21" r:id="rId9"/>
    <pivotCache cacheId="11" r:id="rId10"/>
    <pivotCache cacheId="12" r:id="rId11"/>
    <pivotCache cacheId="13" r:id="rId12"/>
    <pivotCache cacheId="14" r:id="rId13"/>
    <pivotCache cacheId="16" r:id="rId14"/>
    <pivotCache cacheId="27" r:id="rId15"/>
    <pivotCache cacheId="3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0" i="1" l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6" i="2"/>
  <c r="AG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F2" i="2" l="1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S7" i="7" l="1"/>
  <c r="S6" i="7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AH8" i="8"/>
  <c r="AG8" i="8"/>
  <c r="AF8" i="8"/>
  <c r="AF15" i="8" s="1"/>
  <c r="AE8" i="8"/>
  <c r="AD8" i="8"/>
  <c r="AC8" i="8"/>
  <c r="AB8" i="8"/>
  <c r="AA8" i="8"/>
  <c r="Z8" i="8"/>
  <c r="Y8" i="8"/>
  <c r="X8" i="8"/>
  <c r="W8" i="8"/>
  <c r="V8" i="8"/>
  <c r="U8" i="8"/>
  <c r="T8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AH6" i="8"/>
  <c r="AG6" i="8"/>
  <c r="AF6" i="8"/>
  <c r="AF13" i="8" s="1"/>
  <c r="AE6" i="8"/>
  <c r="AD6" i="8"/>
  <c r="AC6" i="8"/>
  <c r="AB6" i="8"/>
  <c r="AA6" i="8"/>
  <c r="Z6" i="8"/>
  <c r="Y6" i="8"/>
  <c r="X6" i="8"/>
  <c r="W6" i="8"/>
  <c r="V6" i="8"/>
  <c r="U6" i="8"/>
  <c r="T6" i="8"/>
  <c r="AE77" i="8"/>
  <c r="AD77" i="8"/>
  <c r="AC77" i="8"/>
  <c r="AB77" i="8"/>
  <c r="AA77" i="8"/>
  <c r="Z77" i="8"/>
  <c r="Y77" i="8"/>
  <c r="X77" i="8"/>
  <c r="W77" i="8"/>
  <c r="V77" i="8"/>
  <c r="U77" i="8"/>
  <c r="T77" i="8"/>
  <c r="AE76" i="8"/>
  <c r="AD76" i="8"/>
  <c r="AC76" i="8"/>
  <c r="AB76" i="8"/>
  <c r="AA76" i="8"/>
  <c r="Z76" i="8"/>
  <c r="Y76" i="8"/>
  <c r="X76" i="8"/>
  <c r="W76" i="8"/>
  <c r="V76" i="8"/>
  <c r="U76" i="8"/>
  <c r="T76" i="8"/>
  <c r="AF52" i="8"/>
  <c r="AF51" i="8"/>
  <c r="AF50" i="8"/>
  <c r="AF49" i="8"/>
  <c r="AF44" i="8"/>
  <c r="AF43" i="8"/>
  <c r="AF42" i="8"/>
  <c r="AF41" i="8"/>
  <c r="AF16" i="8"/>
  <c r="AF14" i="8"/>
  <c r="Y95" i="1" l="1"/>
  <c r="X95" i="1"/>
  <c r="W95" i="1"/>
  <c r="V95" i="1"/>
  <c r="U95" i="1"/>
  <c r="T95" i="1"/>
  <c r="Y94" i="1"/>
  <c r="X94" i="1"/>
  <c r="W94" i="1"/>
  <c r="V94" i="1"/>
  <c r="U94" i="1"/>
  <c r="T94" i="1"/>
  <c r="Y93" i="1"/>
  <c r="X93" i="1"/>
  <c r="W93" i="1"/>
  <c r="V93" i="1"/>
  <c r="U93" i="1"/>
  <c r="T93" i="1"/>
  <c r="Y92" i="1"/>
  <c r="X92" i="1"/>
  <c r="W92" i="1"/>
  <c r="V92" i="1"/>
  <c r="U92" i="1"/>
  <c r="T92" i="1"/>
  <c r="Y91" i="1"/>
  <c r="X91" i="1"/>
  <c r="W91" i="1"/>
  <c r="V91" i="1"/>
  <c r="U91" i="1"/>
  <c r="T91" i="1"/>
  <c r="Y90" i="1"/>
  <c r="X90" i="1"/>
  <c r="W90" i="1"/>
  <c r="V90" i="1"/>
  <c r="U90" i="1"/>
  <c r="T90" i="1"/>
  <c r="Y89" i="1"/>
  <c r="X89" i="1"/>
  <c r="W89" i="1"/>
  <c r="V89" i="1"/>
  <c r="U89" i="1"/>
  <c r="T89" i="1"/>
  <c r="Y88" i="1"/>
  <c r="X88" i="1"/>
  <c r="W88" i="1"/>
  <c r="V88" i="1"/>
  <c r="U88" i="1"/>
  <c r="T88" i="1"/>
  <c r="Y87" i="1"/>
  <c r="X87" i="1"/>
  <c r="W87" i="1"/>
  <c r="V87" i="1"/>
  <c r="U87" i="1"/>
  <c r="T87" i="1"/>
  <c r="Y86" i="1"/>
  <c r="X86" i="1"/>
  <c r="W86" i="1"/>
  <c r="V86" i="1"/>
  <c r="U86" i="1"/>
  <c r="T86" i="1"/>
  <c r="Y85" i="1"/>
  <c r="X85" i="1"/>
  <c r="W85" i="1"/>
  <c r="V85" i="1"/>
  <c r="U85" i="1"/>
  <c r="T85" i="1"/>
  <c r="Y84" i="1"/>
  <c r="X84" i="1"/>
  <c r="W84" i="1"/>
  <c r="V84" i="1"/>
  <c r="U84" i="1"/>
  <c r="T84" i="1"/>
  <c r="Y83" i="1"/>
  <c r="X83" i="1"/>
  <c r="W83" i="1"/>
  <c r="V83" i="1"/>
  <c r="U83" i="1"/>
  <c r="T83" i="1"/>
  <c r="AA81" i="1"/>
  <c r="Z81" i="1"/>
  <c r="Y81" i="1"/>
  <c r="X81" i="1"/>
  <c r="W81" i="1"/>
  <c r="V81" i="1"/>
  <c r="U81" i="1"/>
  <c r="T81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AF7" i="7"/>
  <c r="AE7" i="7"/>
  <c r="AD7" i="7"/>
  <c r="AC7" i="7"/>
  <c r="AB7" i="7"/>
  <c r="AA7" i="7"/>
  <c r="Z7" i="7"/>
  <c r="Y7" i="7"/>
  <c r="X7" i="7"/>
  <c r="W7" i="7"/>
  <c r="V7" i="7"/>
  <c r="U7" i="7"/>
  <c r="T7" i="7"/>
  <c r="J2496" i="2" l="1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3340" i="2" l="1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AC20" i="2" l="1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AB4" i="2"/>
  <c r="AA4" i="2"/>
  <c r="Z4" i="2"/>
  <c r="Y4" i="2"/>
  <c r="X4" i="2"/>
  <c r="W4" i="2"/>
  <c r="U4" i="2"/>
  <c r="T4" i="2"/>
  <c r="S4" i="2"/>
  <c r="R4" i="2"/>
  <c r="Q4" i="2"/>
  <c r="P4" i="2"/>
  <c r="C183" i="2"/>
  <c r="AC4" i="2" s="1"/>
  <c r="C166" i="2"/>
  <c r="V4" i="2" s="1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T82" i="1"/>
  <c r="Y82" i="1"/>
  <c r="X82" i="1"/>
  <c r="W82" i="1"/>
  <c r="V82" i="1"/>
  <c r="U82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P4" i="7"/>
  <c r="O4" i="7"/>
  <c r="AG4" i="2" l="1"/>
  <c r="AG3" i="2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Q29" i="13" l="1"/>
  <c r="P29" i="13"/>
  <c r="Q27" i="13"/>
  <c r="P27" i="13"/>
  <c r="Q26" i="13"/>
  <c r="P26" i="13"/>
  <c r="Q25" i="13"/>
  <c r="P25" i="13"/>
  <c r="Q24" i="13"/>
  <c r="P24" i="13"/>
  <c r="Q23" i="13"/>
  <c r="P23" i="13"/>
  <c r="Q22" i="13"/>
  <c r="P22" i="13"/>
  <c r="Q21" i="13"/>
  <c r="P21" i="13"/>
  <c r="Q20" i="13"/>
  <c r="P20" i="13"/>
  <c r="Q19" i="13"/>
  <c r="P19" i="13"/>
  <c r="Q18" i="13"/>
  <c r="P18" i="13"/>
  <c r="Q17" i="13"/>
  <c r="P17" i="13"/>
  <c r="Q16" i="13"/>
  <c r="P16" i="13"/>
  <c r="Q15" i="13"/>
  <c r="P15" i="13"/>
  <c r="Q14" i="13"/>
  <c r="P14" i="13"/>
  <c r="Q13" i="13"/>
  <c r="P13" i="13"/>
  <c r="Q12" i="13"/>
  <c r="P12" i="13"/>
  <c r="Q11" i="13"/>
  <c r="P11" i="13"/>
  <c r="Q10" i="13"/>
  <c r="P10" i="13"/>
  <c r="Q9" i="13"/>
  <c r="P9" i="13"/>
  <c r="Q8" i="13"/>
  <c r="P8" i="13"/>
  <c r="Q7" i="13"/>
  <c r="E2593" i="13"/>
  <c r="E2592" i="13"/>
  <c r="E2591" i="13"/>
  <c r="E2590" i="13"/>
  <c r="E2589" i="13"/>
  <c r="E2588" i="13"/>
  <c r="E2587" i="13"/>
  <c r="E2586" i="13"/>
  <c r="E2585" i="13"/>
  <c r="E2584" i="13"/>
  <c r="E2583" i="13"/>
  <c r="E2582" i="13"/>
  <c r="E2581" i="13"/>
  <c r="E2580" i="13"/>
  <c r="E2579" i="13"/>
  <c r="E2578" i="13"/>
  <c r="E2577" i="13"/>
  <c r="E2576" i="13"/>
  <c r="E2575" i="13"/>
  <c r="E2574" i="13"/>
  <c r="E2573" i="13"/>
  <c r="E2572" i="13"/>
  <c r="E2571" i="13"/>
  <c r="E2570" i="13"/>
  <c r="E2569" i="13"/>
  <c r="E2568" i="13"/>
  <c r="E2567" i="13"/>
  <c r="E2566" i="13"/>
  <c r="E2565" i="13"/>
  <c r="E2564" i="13"/>
  <c r="E2563" i="13"/>
  <c r="E2562" i="13"/>
  <c r="E2561" i="13"/>
  <c r="E2560" i="13"/>
  <c r="E2559" i="13"/>
  <c r="E2558" i="13"/>
  <c r="E2557" i="13"/>
  <c r="E2556" i="13"/>
  <c r="E2554" i="13"/>
  <c r="E2553" i="13"/>
  <c r="E2552" i="13"/>
  <c r="E2551" i="13"/>
  <c r="E2550" i="13"/>
  <c r="E2549" i="13"/>
  <c r="E2548" i="13"/>
  <c r="E2547" i="13"/>
  <c r="E2546" i="13"/>
  <c r="E2545" i="13"/>
  <c r="E2544" i="13"/>
  <c r="E2543" i="13"/>
  <c r="E2542" i="13"/>
  <c r="E2541" i="13"/>
  <c r="E2540" i="13"/>
  <c r="E2539" i="13"/>
  <c r="E2538" i="13"/>
  <c r="E2537" i="13"/>
  <c r="E2536" i="13"/>
  <c r="E2535" i="13"/>
  <c r="E2534" i="13"/>
  <c r="E2533" i="13"/>
  <c r="E2532" i="13"/>
  <c r="E2531" i="13"/>
  <c r="E2530" i="13"/>
  <c r="E2529" i="13"/>
  <c r="E2528" i="13"/>
  <c r="E2527" i="13"/>
  <c r="E2526" i="13"/>
  <c r="E2525" i="13"/>
  <c r="E2524" i="13"/>
  <c r="E2523" i="13"/>
  <c r="E2522" i="13"/>
  <c r="E2521" i="13"/>
  <c r="E2520" i="13"/>
  <c r="E2519" i="13"/>
  <c r="E2518" i="13"/>
  <c r="E2517" i="13"/>
  <c r="E2516" i="13"/>
  <c r="E2515" i="13"/>
  <c r="E2514" i="13"/>
  <c r="E2513" i="13"/>
  <c r="E2512" i="13"/>
  <c r="E2511" i="13"/>
  <c r="E2510" i="13"/>
  <c r="E2509" i="13"/>
  <c r="E2508" i="13"/>
  <c r="E2507" i="13"/>
  <c r="E2506" i="13"/>
  <c r="E2505" i="13"/>
  <c r="E2504" i="13"/>
  <c r="E2503" i="13"/>
  <c r="E2502" i="13"/>
  <c r="E2501" i="13"/>
  <c r="E2500" i="13"/>
  <c r="E2499" i="13"/>
  <c r="E2498" i="13"/>
  <c r="E2497" i="13"/>
  <c r="E2496" i="13"/>
  <c r="E2495" i="13"/>
  <c r="E2494" i="13"/>
  <c r="E2493" i="13"/>
  <c r="E2492" i="13"/>
  <c r="E2491" i="13"/>
  <c r="E2490" i="13"/>
  <c r="E2489" i="13"/>
  <c r="E2488" i="13"/>
  <c r="E2487" i="13"/>
  <c r="E2486" i="13"/>
  <c r="E2485" i="13"/>
  <c r="E2484" i="13"/>
  <c r="E2483" i="13"/>
  <c r="E2482" i="13"/>
  <c r="E2481" i="13"/>
  <c r="E2480" i="13"/>
  <c r="E2479" i="13"/>
  <c r="E2478" i="13"/>
  <c r="E2477" i="13"/>
  <c r="E2476" i="13"/>
  <c r="E2475" i="13"/>
  <c r="E2474" i="13"/>
  <c r="E2473" i="13"/>
  <c r="E2472" i="13"/>
  <c r="E2471" i="13"/>
  <c r="E2470" i="13"/>
  <c r="E2469" i="13"/>
  <c r="E2468" i="13"/>
  <c r="E2467" i="13"/>
  <c r="E2466" i="13"/>
  <c r="E2465" i="13"/>
  <c r="E2464" i="13"/>
  <c r="E2463" i="13"/>
  <c r="E2462" i="13"/>
  <c r="E2461" i="13"/>
  <c r="E2460" i="13"/>
  <c r="E2459" i="13"/>
  <c r="E2458" i="13"/>
  <c r="E2457" i="13"/>
  <c r="E2456" i="13"/>
  <c r="E2455" i="13"/>
  <c r="E2454" i="13"/>
  <c r="E2453" i="13"/>
  <c r="E2452" i="13"/>
  <c r="E2451" i="13"/>
  <c r="E2450" i="13"/>
  <c r="E2449" i="13"/>
  <c r="E2448" i="13"/>
  <c r="E2447" i="13"/>
  <c r="E2446" i="13"/>
  <c r="E2445" i="13"/>
  <c r="E2444" i="13"/>
  <c r="E2443" i="13"/>
  <c r="E2442" i="13"/>
  <c r="E2441" i="13"/>
  <c r="E2440" i="13"/>
  <c r="E2439" i="13"/>
  <c r="E2438" i="13"/>
  <c r="E2437" i="13"/>
  <c r="E2435" i="13"/>
  <c r="E2434" i="13"/>
  <c r="E2433" i="13"/>
  <c r="E2432" i="13"/>
  <c r="E2431" i="13"/>
  <c r="E2430" i="13"/>
  <c r="E2429" i="13"/>
  <c r="E2428" i="13"/>
  <c r="E2427" i="13"/>
  <c r="E2426" i="13"/>
  <c r="E2425" i="13"/>
  <c r="E2424" i="13"/>
  <c r="E2423" i="13"/>
  <c r="E2422" i="13"/>
  <c r="E2421" i="13"/>
  <c r="E2420" i="13"/>
  <c r="E2419" i="13"/>
  <c r="E2418" i="13"/>
  <c r="E2417" i="13"/>
  <c r="E2416" i="13"/>
  <c r="E2415" i="13"/>
  <c r="E2414" i="13"/>
  <c r="E2413" i="13"/>
  <c r="E2412" i="13"/>
  <c r="E2411" i="13"/>
  <c r="E2410" i="13"/>
  <c r="E2409" i="13"/>
  <c r="E2408" i="13"/>
  <c r="E2407" i="13"/>
  <c r="E2406" i="13"/>
  <c r="E2405" i="13"/>
  <c r="E2404" i="13"/>
  <c r="E2403" i="13"/>
  <c r="E2402" i="13"/>
  <c r="E2401" i="13"/>
  <c r="E2400" i="13"/>
  <c r="E2399" i="13"/>
  <c r="E2398" i="13"/>
  <c r="E2397" i="13"/>
  <c r="E2396" i="13"/>
  <c r="E2395" i="13"/>
  <c r="E2394" i="13"/>
  <c r="E2393" i="13"/>
  <c r="E2392" i="13"/>
  <c r="E2391" i="13"/>
  <c r="E2390" i="13"/>
  <c r="E2389" i="13"/>
  <c r="E2388" i="13"/>
  <c r="E2387" i="13"/>
  <c r="E2386" i="13"/>
  <c r="E2385" i="13"/>
  <c r="E2384" i="13"/>
  <c r="E2383" i="13"/>
  <c r="E2382" i="13"/>
  <c r="E2381" i="13"/>
  <c r="E2380" i="13"/>
  <c r="E2379" i="13"/>
  <c r="E2378" i="13"/>
  <c r="E2377" i="13"/>
  <c r="E2376" i="13"/>
  <c r="E2375" i="13"/>
  <c r="E2374" i="13"/>
  <c r="E2373" i="13"/>
  <c r="E2372" i="13"/>
  <c r="E2371" i="13"/>
  <c r="E2370" i="13"/>
  <c r="E2369" i="13"/>
  <c r="E2368" i="13"/>
  <c r="E2366" i="13"/>
  <c r="E2365" i="13"/>
  <c r="E2364" i="13"/>
  <c r="E2363" i="13"/>
  <c r="E2362" i="13"/>
  <c r="E2361" i="13"/>
  <c r="E2360" i="13"/>
  <c r="E2359" i="13"/>
  <c r="E2358" i="13"/>
  <c r="E2357" i="13"/>
  <c r="E2356" i="13"/>
  <c r="E2355" i="13"/>
  <c r="E2354" i="13"/>
  <c r="E2353" i="13"/>
  <c r="E2352" i="13"/>
  <c r="E2351" i="13"/>
  <c r="E2350" i="13"/>
  <c r="E2349" i="13"/>
  <c r="E2348" i="13"/>
  <c r="E2347" i="13"/>
  <c r="E2346" i="13"/>
  <c r="E2345" i="13"/>
  <c r="E2344" i="13"/>
  <c r="E2343" i="13"/>
  <c r="E2342" i="13"/>
  <c r="E2341" i="13"/>
  <c r="E2340" i="13"/>
  <c r="E2339" i="13"/>
  <c r="E2338" i="13"/>
  <c r="E2337" i="13"/>
  <c r="E2336" i="13"/>
  <c r="E2335" i="13"/>
  <c r="E2334" i="13"/>
  <c r="E2333" i="13"/>
  <c r="E2332" i="13"/>
  <c r="E2331" i="13"/>
  <c r="E2330" i="13"/>
  <c r="E2329" i="13"/>
  <c r="E2328" i="13"/>
  <c r="E2327" i="13"/>
  <c r="E2326" i="13"/>
  <c r="E2325" i="13"/>
  <c r="E2324" i="13"/>
  <c r="E2323" i="13"/>
  <c r="E2322" i="13"/>
  <c r="E2321" i="13"/>
  <c r="E2320" i="13"/>
  <c r="E2319" i="13"/>
  <c r="E2318" i="13"/>
  <c r="E2317" i="13"/>
  <c r="E2316" i="13"/>
  <c r="E2315" i="13"/>
  <c r="E2314" i="13"/>
  <c r="E2313" i="13"/>
  <c r="E2312" i="13"/>
  <c r="E2311" i="13"/>
  <c r="E2310" i="13"/>
  <c r="E2309" i="13"/>
  <c r="E2308" i="13"/>
  <c r="E2307" i="13"/>
  <c r="E2306" i="13"/>
  <c r="E2305" i="13"/>
  <c r="E2304" i="13"/>
  <c r="E2303" i="13"/>
  <c r="E2302" i="13"/>
  <c r="E2301" i="13"/>
  <c r="E2300" i="13"/>
  <c r="E2299" i="13"/>
  <c r="E2298" i="13"/>
  <c r="E2297" i="13"/>
  <c r="E2296" i="13"/>
  <c r="E2295" i="13"/>
  <c r="E2294" i="13"/>
  <c r="E2293" i="13"/>
  <c r="E2292" i="13"/>
  <c r="E2291" i="13"/>
  <c r="E2290" i="13"/>
  <c r="E2289" i="13"/>
  <c r="E2288" i="13"/>
  <c r="E2287" i="13"/>
  <c r="E2286" i="13"/>
  <c r="E2285" i="13"/>
  <c r="E2284" i="13"/>
  <c r="E2283" i="13"/>
  <c r="E2282" i="13"/>
  <c r="E2281" i="13"/>
  <c r="E2280" i="13"/>
  <c r="E2279" i="13"/>
  <c r="E2278" i="13"/>
  <c r="E2277" i="13"/>
  <c r="E2276" i="13"/>
  <c r="E2275" i="13"/>
  <c r="E2274" i="13"/>
  <c r="E2273" i="13"/>
  <c r="E2272" i="13"/>
  <c r="E2271" i="13"/>
  <c r="E2270" i="13"/>
  <c r="E2269" i="13"/>
  <c r="E2268" i="13"/>
  <c r="E2267" i="13"/>
  <c r="E2266" i="13"/>
  <c r="E2265" i="13"/>
  <c r="E2264" i="13"/>
  <c r="E2263" i="13"/>
  <c r="E2262" i="13"/>
  <c r="E2261" i="13"/>
  <c r="E2260" i="13"/>
  <c r="E2259" i="13"/>
  <c r="E2258" i="13"/>
  <c r="E2257" i="13"/>
  <c r="E2256" i="13"/>
  <c r="E2255" i="13"/>
  <c r="E2254" i="13"/>
  <c r="E2253" i="13"/>
  <c r="E2252" i="13"/>
  <c r="E2251" i="13"/>
  <c r="E2250" i="13"/>
  <c r="E2249" i="13"/>
  <c r="E2248" i="13"/>
  <c r="E2247" i="13"/>
  <c r="E2246" i="13"/>
  <c r="E2245" i="13"/>
  <c r="E2244" i="13"/>
  <c r="E2243" i="13"/>
  <c r="E2242" i="13"/>
  <c r="E2241" i="13"/>
  <c r="E2240" i="13"/>
  <c r="E2239" i="13"/>
  <c r="E2238" i="13"/>
  <c r="E2237" i="13"/>
  <c r="E2236" i="13"/>
  <c r="E2235" i="13"/>
  <c r="E2234" i="13"/>
  <c r="E2233" i="13"/>
  <c r="E2232" i="13"/>
  <c r="E2231" i="13"/>
  <c r="E2230" i="13"/>
  <c r="E2229" i="13"/>
  <c r="E2228" i="13"/>
  <c r="E2227" i="13"/>
  <c r="E2226" i="13"/>
  <c r="E2225" i="13"/>
  <c r="E2224" i="13"/>
  <c r="E2223" i="13"/>
  <c r="E2222" i="13"/>
  <c r="E2221" i="13"/>
  <c r="E2220" i="13"/>
  <c r="E2219" i="13"/>
  <c r="E2218" i="13"/>
  <c r="E2217" i="13"/>
  <c r="E2216" i="13"/>
  <c r="E2215" i="13"/>
  <c r="E2214" i="13"/>
  <c r="E2213" i="13"/>
  <c r="E2212" i="13"/>
  <c r="E2211" i="13"/>
  <c r="E2210" i="13"/>
  <c r="E2209" i="13"/>
  <c r="E2208" i="13"/>
  <c r="E2207" i="13"/>
  <c r="E2206" i="13"/>
  <c r="E2205" i="13"/>
  <c r="E2204" i="13"/>
  <c r="E2203" i="13"/>
  <c r="E2202" i="13"/>
  <c r="E2201" i="13"/>
  <c r="E2200" i="13"/>
  <c r="E2199" i="13"/>
  <c r="E2198" i="13"/>
  <c r="E2197" i="13"/>
  <c r="E2196" i="13"/>
  <c r="E2195" i="13"/>
  <c r="E2194" i="13"/>
  <c r="E2193" i="13"/>
  <c r="E2192" i="13"/>
  <c r="E2191" i="13"/>
  <c r="E2190" i="13"/>
  <c r="E2189" i="13"/>
  <c r="E2188" i="13"/>
  <c r="E2187" i="13"/>
  <c r="E2186" i="13"/>
  <c r="E2185" i="13"/>
  <c r="E2184" i="13"/>
  <c r="E2183" i="13"/>
  <c r="E2182" i="13"/>
  <c r="E2181" i="13"/>
  <c r="E2180" i="13"/>
  <c r="E2179" i="13"/>
  <c r="E2178" i="13"/>
  <c r="E2177" i="13"/>
  <c r="E2176" i="13"/>
  <c r="E2175" i="13"/>
  <c r="E2174" i="13"/>
  <c r="E2173" i="13"/>
  <c r="E2172" i="13"/>
  <c r="E2171" i="13"/>
  <c r="E2170" i="13"/>
  <c r="E2169" i="13"/>
  <c r="E2168" i="13"/>
  <c r="E2167" i="13"/>
  <c r="E2166" i="13"/>
  <c r="E2165" i="13"/>
  <c r="E2164" i="13"/>
  <c r="E2163" i="13"/>
  <c r="E2162" i="13"/>
  <c r="E2161" i="13"/>
  <c r="E2160" i="13"/>
  <c r="E2159" i="13"/>
  <c r="E2158" i="13"/>
  <c r="E2157" i="13"/>
  <c r="E2156" i="13"/>
  <c r="E2155" i="13"/>
  <c r="E2154" i="13"/>
  <c r="E2153" i="13"/>
  <c r="E2152" i="13"/>
  <c r="E2151" i="13"/>
  <c r="E2150" i="13"/>
  <c r="E2149" i="13"/>
  <c r="E2148" i="13"/>
  <c r="E2147" i="13"/>
  <c r="E2146" i="13"/>
  <c r="E2145" i="13"/>
  <c r="E2144" i="13"/>
  <c r="E2143" i="13"/>
  <c r="E2142" i="13"/>
  <c r="E2141" i="13"/>
  <c r="E2140" i="13"/>
  <c r="E2139" i="13"/>
  <c r="E2138" i="13"/>
  <c r="E2137" i="13"/>
  <c r="E2136" i="13"/>
  <c r="E2135" i="13"/>
  <c r="E2134" i="13"/>
  <c r="E2133" i="13"/>
  <c r="E2132" i="13"/>
  <c r="E2131" i="13"/>
  <c r="E2130" i="13"/>
  <c r="E2129" i="13"/>
  <c r="E2128" i="13"/>
  <c r="E2127" i="13"/>
  <c r="E2126" i="13"/>
  <c r="E2124" i="13"/>
  <c r="E2123" i="13"/>
  <c r="E2122" i="13"/>
  <c r="E2121" i="13"/>
  <c r="E2120" i="13"/>
  <c r="E2119" i="13"/>
  <c r="E2118" i="13"/>
  <c r="E2117" i="13"/>
  <c r="E2116" i="13"/>
  <c r="E2115" i="13"/>
  <c r="E2114" i="13"/>
  <c r="E2113" i="13"/>
  <c r="E2112" i="13"/>
  <c r="E2111" i="13"/>
  <c r="E2110" i="13"/>
  <c r="E2109" i="13"/>
  <c r="E2108" i="13"/>
  <c r="E2107" i="13"/>
  <c r="E2106" i="13"/>
  <c r="E2105" i="13"/>
  <c r="E2104" i="13"/>
  <c r="E2103" i="13"/>
  <c r="E2102" i="13"/>
  <c r="E2101" i="13"/>
  <c r="E2100" i="13"/>
  <c r="E2099" i="13"/>
  <c r="E2098" i="13"/>
  <c r="E2097" i="13"/>
  <c r="E2096" i="13"/>
  <c r="E2095" i="13"/>
  <c r="E2094" i="13"/>
  <c r="E2093" i="13"/>
  <c r="E2092" i="13"/>
  <c r="E2091" i="13"/>
  <c r="E2090" i="13"/>
  <c r="E2089" i="13"/>
  <c r="E2088" i="13"/>
  <c r="E2087" i="13"/>
  <c r="E2086" i="13"/>
  <c r="E2085" i="13"/>
  <c r="E2084" i="13"/>
  <c r="E2083" i="13"/>
  <c r="E2082" i="13"/>
  <c r="E2081" i="13"/>
  <c r="E2080" i="13"/>
  <c r="E2079" i="13"/>
  <c r="E2078" i="13"/>
  <c r="E2077" i="13"/>
  <c r="E2076" i="13"/>
  <c r="E2075" i="13"/>
  <c r="E2074" i="13"/>
  <c r="E2073" i="13"/>
  <c r="E2072" i="13"/>
  <c r="E2071" i="13"/>
  <c r="E2070" i="13"/>
  <c r="E2069" i="13"/>
  <c r="E2068" i="13"/>
  <c r="E2067" i="13"/>
  <c r="E2066" i="13"/>
  <c r="E2065" i="13"/>
  <c r="E2064" i="13"/>
  <c r="E2063" i="13"/>
  <c r="E2062" i="13"/>
  <c r="E2061" i="13"/>
  <c r="E2060" i="13"/>
  <c r="E2059" i="13"/>
  <c r="E2058" i="13"/>
  <c r="E2057" i="13"/>
  <c r="E2056" i="13"/>
  <c r="E2055" i="13"/>
  <c r="E2054" i="13"/>
  <c r="E2053" i="13"/>
  <c r="E2052" i="13"/>
  <c r="E2051" i="13"/>
  <c r="E2050" i="13"/>
  <c r="E2049" i="13"/>
  <c r="E2048" i="13"/>
  <c r="E2047" i="13"/>
  <c r="E2046" i="13"/>
  <c r="E2045" i="13"/>
  <c r="E2044" i="13"/>
  <c r="E2043" i="13"/>
  <c r="E2042" i="13"/>
  <c r="E2041" i="13"/>
  <c r="E2040" i="13"/>
  <c r="E2039" i="13"/>
  <c r="E2038" i="13"/>
  <c r="E2037" i="13"/>
  <c r="E2036" i="13"/>
  <c r="E2035" i="13"/>
  <c r="E2034" i="13"/>
  <c r="E2033" i="13"/>
  <c r="E2032" i="13"/>
  <c r="E2031" i="13"/>
  <c r="E2030" i="13"/>
  <c r="E2029" i="13"/>
  <c r="E2028" i="13"/>
  <c r="E2027" i="13"/>
  <c r="E2026" i="13"/>
  <c r="E2025" i="13"/>
  <c r="E2024" i="13"/>
  <c r="E2023" i="13"/>
  <c r="E2022" i="13"/>
  <c r="E2021" i="13"/>
  <c r="E2020" i="13"/>
  <c r="E2019" i="13"/>
  <c r="E2018" i="13"/>
  <c r="E2017" i="13"/>
  <c r="E2016" i="13"/>
  <c r="E2015" i="13"/>
  <c r="E2014" i="13"/>
  <c r="E2013" i="13"/>
  <c r="E2012" i="13"/>
  <c r="E2011" i="13"/>
  <c r="E2010" i="13"/>
  <c r="E2009" i="13"/>
  <c r="E2008" i="13"/>
  <c r="E2007" i="13"/>
  <c r="E2006" i="13"/>
  <c r="E2005" i="13"/>
  <c r="E2004" i="13"/>
  <c r="E2003" i="13"/>
  <c r="E2002" i="13"/>
  <c r="E2001" i="13"/>
  <c r="E2000" i="13"/>
  <c r="E1999" i="13"/>
  <c r="E1998" i="13"/>
  <c r="E1997" i="13"/>
  <c r="E1996" i="13"/>
  <c r="E1995" i="13"/>
  <c r="E1994" i="13"/>
  <c r="E1993" i="13"/>
  <c r="E1992" i="13"/>
  <c r="E1991" i="13"/>
  <c r="E1990" i="13"/>
  <c r="E1989" i="13"/>
  <c r="E1988" i="13"/>
  <c r="E1987" i="13"/>
  <c r="E1986" i="13"/>
  <c r="E1985" i="13"/>
  <c r="E1984" i="13"/>
  <c r="E1983" i="13"/>
  <c r="E1982" i="13"/>
  <c r="E1981" i="13"/>
  <c r="E1980" i="13"/>
  <c r="E1979" i="13"/>
  <c r="E1978" i="13"/>
  <c r="E1977" i="13"/>
  <c r="E1976" i="13"/>
  <c r="E1975" i="13"/>
  <c r="E1974" i="13"/>
  <c r="E1973" i="13"/>
  <c r="E1972" i="13"/>
  <c r="E1971" i="13"/>
  <c r="E1970" i="13"/>
  <c r="E1969" i="13"/>
  <c r="E1968" i="13"/>
  <c r="E1967" i="13"/>
  <c r="E1966" i="13"/>
  <c r="E1965" i="13"/>
  <c r="E1964" i="13"/>
  <c r="E1963" i="13"/>
  <c r="E1962" i="13"/>
  <c r="E1961" i="13"/>
  <c r="E1960" i="13"/>
  <c r="E1959" i="13"/>
  <c r="E1958" i="13"/>
  <c r="E1957" i="13"/>
  <c r="E1956" i="13"/>
  <c r="E1955" i="13"/>
  <c r="E1954" i="13"/>
  <c r="E1953" i="13"/>
  <c r="E1952" i="13"/>
  <c r="E1951" i="13"/>
  <c r="E1950" i="13"/>
  <c r="E1949" i="13"/>
  <c r="E1948" i="13"/>
  <c r="E1947" i="13"/>
  <c r="E1946" i="13"/>
  <c r="E1945" i="13"/>
  <c r="E1944" i="13"/>
  <c r="E1943" i="13"/>
  <c r="E1942" i="13"/>
  <c r="E1941" i="13"/>
  <c r="E1940" i="13"/>
  <c r="E1939" i="13"/>
  <c r="E1938" i="13"/>
  <c r="E1937" i="13"/>
  <c r="E1936" i="13"/>
  <c r="E1935" i="13"/>
  <c r="E1934" i="13"/>
  <c r="E1933" i="13"/>
  <c r="E1932" i="13"/>
  <c r="E1931" i="13"/>
  <c r="E1930" i="13"/>
  <c r="E1929" i="13"/>
  <c r="E1928" i="13"/>
  <c r="E1927" i="13"/>
  <c r="E1926" i="13"/>
  <c r="E1925" i="13"/>
  <c r="E1924" i="13"/>
  <c r="E1923" i="13"/>
  <c r="E1922" i="13"/>
  <c r="E1921" i="13"/>
  <c r="E1920" i="13"/>
  <c r="E1919" i="13"/>
  <c r="E1918" i="13"/>
  <c r="E1917" i="13"/>
  <c r="E1916" i="13"/>
  <c r="E1915" i="13"/>
  <c r="E1914" i="13"/>
  <c r="E1913" i="13"/>
  <c r="E1912" i="13"/>
  <c r="E1911" i="13"/>
  <c r="E1910" i="13"/>
  <c r="E1909" i="13"/>
  <c r="E1908" i="13"/>
  <c r="E1907" i="13"/>
  <c r="E1906" i="13"/>
  <c r="E1905" i="13"/>
  <c r="E1904" i="13"/>
  <c r="E1903" i="13"/>
  <c r="E1902" i="13"/>
  <c r="E1901" i="13"/>
  <c r="E1900" i="13"/>
  <c r="E1899" i="13"/>
  <c r="E1898" i="13"/>
  <c r="E1897" i="13"/>
  <c r="E1896" i="13"/>
  <c r="E1895" i="13"/>
  <c r="E1894" i="13"/>
  <c r="E1893" i="13"/>
  <c r="E1892" i="13"/>
  <c r="E1891" i="13"/>
  <c r="E1890" i="13"/>
  <c r="E1889" i="13"/>
  <c r="E1888" i="13"/>
  <c r="E1887" i="13"/>
  <c r="E1886" i="13"/>
  <c r="E1885" i="13"/>
  <c r="E1884" i="13"/>
  <c r="E1883" i="13"/>
  <c r="E1882" i="13"/>
  <c r="E1881" i="13"/>
  <c r="E1880" i="13"/>
  <c r="E1879" i="13"/>
  <c r="E1878" i="13"/>
  <c r="E1877" i="13"/>
  <c r="E1876" i="13"/>
  <c r="E1875" i="13"/>
  <c r="E1874" i="13"/>
  <c r="E1873" i="13"/>
  <c r="E1872" i="13"/>
  <c r="E1871" i="13"/>
  <c r="E1870" i="13"/>
  <c r="E1869" i="13"/>
  <c r="E1868" i="13"/>
  <c r="E1867" i="13"/>
  <c r="E1866" i="13"/>
  <c r="E1864" i="13"/>
  <c r="E1863" i="13"/>
  <c r="E1862" i="13"/>
  <c r="E1861" i="13"/>
  <c r="E1860" i="13"/>
  <c r="E1859" i="13"/>
  <c r="E1858" i="13"/>
  <c r="E1857" i="13"/>
  <c r="E1856" i="13"/>
  <c r="E1855" i="13"/>
  <c r="E1854" i="13"/>
  <c r="E1853" i="13"/>
  <c r="E1852" i="13"/>
  <c r="E1851" i="13"/>
  <c r="E1850" i="13"/>
  <c r="E1849" i="13"/>
  <c r="E1848" i="13"/>
  <c r="E1847" i="13"/>
  <c r="E1846" i="13"/>
  <c r="E1845" i="13"/>
  <c r="E1844" i="13"/>
  <c r="E1843" i="13"/>
  <c r="E1842" i="13"/>
  <c r="E1841" i="13"/>
  <c r="E1840" i="13"/>
  <c r="E1839" i="13"/>
  <c r="E1838" i="13"/>
  <c r="E1837" i="13"/>
  <c r="E1836" i="13"/>
  <c r="E1835" i="13"/>
  <c r="E1834" i="13"/>
  <c r="E1833" i="13"/>
  <c r="E1832" i="13"/>
  <c r="E1831" i="13"/>
  <c r="E1830" i="13"/>
  <c r="E1829" i="13"/>
  <c r="E1828" i="13"/>
  <c r="E1827" i="13"/>
  <c r="E1826" i="13"/>
  <c r="E1825" i="13"/>
  <c r="E1824" i="13"/>
  <c r="E1823" i="13"/>
  <c r="E1822" i="13"/>
  <c r="E1821" i="13"/>
  <c r="E1820" i="13"/>
  <c r="E1819" i="13"/>
  <c r="E1818" i="13"/>
  <c r="E1817" i="13"/>
  <c r="E1816" i="13"/>
  <c r="E1815" i="13"/>
  <c r="E1814" i="13"/>
  <c r="E1813" i="13"/>
  <c r="E1812" i="13"/>
  <c r="E1811" i="13"/>
  <c r="E1810" i="13"/>
  <c r="E1809" i="13"/>
  <c r="E1808" i="13"/>
  <c r="E1807" i="13"/>
  <c r="E1806" i="13"/>
  <c r="E1805" i="13"/>
  <c r="E1804" i="13"/>
  <c r="E1803" i="13"/>
  <c r="E1802" i="13"/>
  <c r="E1801" i="13"/>
  <c r="E1800" i="13"/>
  <c r="E1799" i="13"/>
  <c r="E1798" i="13"/>
  <c r="E1797" i="13"/>
  <c r="E1796" i="13"/>
  <c r="E1795" i="13"/>
  <c r="E1794" i="13"/>
  <c r="E1793" i="13"/>
  <c r="E1792" i="13"/>
  <c r="E1791" i="13"/>
  <c r="E1790" i="13"/>
  <c r="E1789" i="13"/>
  <c r="E1788" i="13"/>
  <c r="E1787" i="13"/>
  <c r="E1786" i="13"/>
  <c r="E1785" i="13"/>
  <c r="E1784" i="13"/>
  <c r="E1783" i="13"/>
  <c r="E1782" i="13"/>
  <c r="E1781" i="13"/>
  <c r="E1780" i="13"/>
  <c r="E1779" i="13"/>
  <c r="E1778" i="13"/>
  <c r="E1777" i="13"/>
  <c r="E1776" i="13"/>
  <c r="E1775" i="13"/>
  <c r="E1774" i="13"/>
  <c r="E1773" i="13"/>
  <c r="E1772" i="13"/>
  <c r="E1771" i="13"/>
  <c r="E1770" i="13"/>
  <c r="E1769" i="13"/>
  <c r="E1768" i="13"/>
  <c r="E1767" i="13"/>
  <c r="E1766" i="13"/>
  <c r="E1765" i="13"/>
  <c r="E1764" i="13"/>
  <c r="E1763" i="13"/>
  <c r="E1762" i="13"/>
  <c r="E1761" i="13"/>
  <c r="E1760" i="13"/>
  <c r="E1759" i="13"/>
  <c r="E1758" i="13"/>
  <c r="E1757" i="13"/>
  <c r="E1756" i="13"/>
  <c r="E1755" i="13"/>
  <c r="E1754" i="13"/>
  <c r="E1753" i="13"/>
  <c r="E1752" i="13"/>
  <c r="E1751" i="13"/>
  <c r="E1750" i="13"/>
  <c r="E1749" i="13"/>
  <c r="E1748" i="13"/>
  <c r="E1747" i="13"/>
  <c r="E1746" i="13"/>
  <c r="E1745" i="13"/>
  <c r="E1744" i="13"/>
  <c r="E1743" i="13"/>
  <c r="E1742" i="13"/>
  <c r="E1741" i="13"/>
  <c r="E1740" i="13"/>
  <c r="E1739" i="13"/>
  <c r="E1738" i="13"/>
  <c r="E1737" i="13"/>
  <c r="E1736" i="13"/>
  <c r="E1735" i="13"/>
  <c r="E1734" i="13"/>
  <c r="E1733" i="13"/>
  <c r="E1732" i="13"/>
  <c r="E1731" i="13"/>
  <c r="E1730" i="13"/>
  <c r="E1729" i="13"/>
  <c r="E1728" i="13"/>
  <c r="E1727" i="13"/>
  <c r="E1726" i="13"/>
  <c r="E1725" i="13"/>
  <c r="E1724" i="13"/>
  <c r="E1723" i="13"/>
  <c r="E1722" i="13"/>
  <c r="E1721" i="13"/>
  <c r="E1720" i="13"/>
  <c r="E1719" i="13"/>
  <c r="E1718" i="13"/>
  <c r="E1717" i="13"/>
  <c r="E1716" i="13"/>
  <c r="E1715" i="13"/>
  <c r="E1714" i="13"/>
  <c r="E1713" i="13"/>
  <c r="E1712" i="13"/>
  <c r="E1711" i="13"/>
  <c r="E1710" i="13"/>
  <c r="E1709" i="13"/>
  <c r="E1708" i="13"/>
  <c r="E1707" i="13"/>
  <c r="E1706" i="13"/>
  <c r="E1705" i="13"/>
  <c r="E1704" i="13"/>
  <c r="E1703" i="13"/>
  <c r="E1702" i="13"/>
  <c r="E1701" i="13"/>
  <c r="E1700" i="13"/>
  <c r="E1699" i="13"/>
  <c r="E1698" i="13"/>
  <c r="E1697" i="13"/>
  <c r="E1696" i="13"/>
  <c r="E1695" i="13"/>
  <c r="E1694" i="13"/>
  <c r="E1693" i="13"/>
  <c r="E1692" i="13"/>
  <c r="E1691" i="13"/>
  <c r="E1690" i="13"/>
  <c r="E1689" i="13"/>
  <c r="E1688" i="13"/>
  <c r="E1687" i="13"/>
  <c r="E1686" i="13"/>
  <c r="E1685" i="13"/>
  <c r="E1684" i="13"/>
  <c r="E1683" i="13"/>
  <c r="E1682" i="13"/>
  <c r="E1681" i="13"/>
  <c r="E1680" i="13"/>
  <c r="E1679" i="13"/>
  <c r="E1678" i="13"/>
  <c r="E1677" i="13"/>
  <c r="E1676" i="13"/>
  <c r="E1675" i="13"/>
  <c r="E1674" i="13"/>
  <c r="E1673" i="13"/>
  <c r="E1672" i="13"/>
  <c r="E1671" i="13"/>
  <c r="E1670" i="13"/>
  <c r="E1669" i="13"/>
  <c r="E1668" i="13"/>
  <c r="E1667" i="13"/>
  <c r="E1666" i="13"/>
  <c r="E1665" i="13"/>
  <c r="E1664" i="13"/>
  <c r="E1663" i="13"/>
  <c r="E1662" i="13"/>
  <c r="E1661" i="13"/>
  <c r="E1660" i="13"/>
  <c r="E1659" i="13"/>
  <c r="E1658" i="13"/>
  <c r="E1657" i="13"/>
  <c r="E1656" i="13"/>
  <c r="E1655" i="13"/>
  <c r="E1654" i="13"/>
  <c r="E1653" i="13"/>
  <c r="E1652" i="13"/>
  <c r="E1651" i="13"/>
  <c r="E1650" i="13"/>
  <c r="E1649" i="13"/>
  <c r="E1648" i="13"/>
  <c r="E1647" i="13"/>
  <c r="E1646" i="13"/>
  <c r="E1645" i="13"/>
  <c r="E1644" i="13"/>
  <c r="E1643" i="13"/>
  <c r="E1642" i="13"/>
  <c r="E1641" i="13"/>
  <c r="E1640" i="13"/>
  <c r="E1639" i="13"/>
  <c r="E1638" i="13"/>
  <c r="E1637" i="13"/>
  <c r="E1636" i="13"/>
  <c r="E1635" i="13"/>
  <c r="E1634" i="13"/>
  <c r="E1633" i="13"/>
  <c r="E1632" i="13"/>
  <c r="E1631" i="13"/>
  <c r="E1630" i="13"/>
  <c r="E1629" i="13"/>
  <c r="E1628" i="13"/>
  <c r="E1627" i="13"/>
  <c r="E1626" i="13"/>
  <c r="E1625" i="13"/>
  <c r="E1624" i="13"/>
  <c r="E1623" i="13"/>
  <c r="E1622" i="13"/>
  <c r="E1621" i="13"/>
  <c r="E1620" i="13"/>
  <c r="E1619" i="13"/>
  <c r="E1618" i="13"/>
  <c r="E1617" i="13"/>
  <c r="E1616" i="13"/>
  <c r="E1615" i="13"/>
  <c r="E1614" i="13"/>
  <c r="E1613" i="13"/>
  <c r="E1612" i="13"/>
  <c r="E1611" i="13"/>
  <c r="E1610" i="13"/>
  <c r="E1609" i="13"/>
  <c r="E1608" i="13"/>
  <c r="E1607" i="13"/>
  <c r="E1606" i="13"/>
  <c r="E1605" i="13"/>
  <c r="E1604" i="13"/>
  <c r="E1603" i="13"/>
  <c r="E1602" i="13"/>
  <c r="E1601" i="13"/>
  <c r="E1600" i="13"/>
  <c r="E1599" i="13"/>
  <c r="E1598" i="13"/>
  <c r="E1597" i="13"/>
  <c r="E1596" i="13"/>
  <c r="E1595" i="13"/>
  <c r="E1594" i="13"/>
  <c r="E1593" i="13"/>
  <c r="E1592" i="13"/>
  <c r="E1591" i="13"/>
  <c r="E1590" i="13"/>
  <c r="E1589" i="13"/>
  <c r="E1588" i="13"/>
  <c r="E1587" i="13"/>
  <c r="E1586" i="13"/>
  <c r="E1585" i="13"/>
  <c r="E1584" i="13"/>
  <c r="E1583" i="13"/>
  <c r="E1582" i="13"/>
  <c r="E1581" i="13"/>
  <c r="E1580" i="13"/>
  <c r="E1579" i="13"/>
  <c r="E1578" i="13"/>
  <c r="E1577" i="13"/>
  <c r="E1576" i="13"/>
  <c r="E1575" i="13"/>
  <c r="E1574" i="13"/>
  <c r="E1573" i="13"/>
  <c r="E1572" i="13"/>
  <c r="E1571" i="13"/>
  <c r="E1570" i="13"/>
  <c r="E1569" i="13"/>
  <c r="E1568" i="13"/>
  <c r="E1567" i="13"/>
  <c r="E1566" i="13"/>
  <c r="E1565" i="13"/>
  <c r="E1564" i="13"/>
  <c r="E1563" i="13"/>
  <c r="E1562" i="13"/>
  <c r="E1561" i="13"/>
  <c r="E1560" i="13"/>
  <c r="E1559" i="13"/>
  <c r="E1558" i="13"/>
  <c r="E1557" i="13"/>
  <c r="E1556" i="13"/>
  <c r="E1555" i="13"/>
  <c r="E1554" i="13"/>
  <c r="E1553" i="13"/>
  <c r="E1552" i="13"/>
  <c r="E1551" i="13"/>
  <c r="E1550" i="13"/>
  <c r="E1549" i="13"/>
  <c r="E1548" i="13"/>
  <c r="E1547" i="13"/>
  <c r="E1546" i="13"/>
  <c r="E1545" i="13"/>
  <c r="E1544" i="13"/>
  <c r="E1543" i="13"/>
  <c r="E1542" i="13"/>
  <c r="E1541" i="13"/>
  <c r="E1540" i="13"/>
  <c r="E1539" i="13"/>
  <c r="E1538" i="13"/>
  <c r="E1537" i="13"/>
  <c r="E1536" i="13"/>
  <c r="E1535" i="13"/>
  <c r="E1534" i="13"/>
  <c r="E1533" i="13"/>
  <c r="E1532" i="13"/>
  <c r="E1531" i="13"/>
  <c r="E1530" i="13"/>
  <c r="E1529" i="13"/>
  <c r="E1528" i="13"/>
  <c r="E1527" i="13"/>
  <c r="E1526" i="13"/>
  <c r="E1525" i="13"/>
  <c r="E1524" i="13"/>
  <c r="E1523" i="13"/>
  <c r="E1522" i="13"/>
  <c r="E1521" i="13"/>
  <c r="E1520" i="13"/>
  <c r="E1519" i="13"/>
  <c r="E1518" i="13"/>
  <c r="E1517" i="13"/>
  <c r="E1516" i="13"/>
  <c r="E1515" i="13"/>
  <c r="E1514" i="13"/>
  <c r="E1513" i="13"/>
  <c r="E1512" i="13"/>
  <c r="E1511" i="13"/>
  <c r="E1510" i="13"/>
  <c r="E1509" i="13"/>
  <c r="E1508" i="13"/>
  <c r="E1507" i="13"/>
  <c r="E1506" i="13"/>
  <c r="E1505" i="13"/>
  <c r="E1504" i="13"/>
  <c r="E1503" i="13"/>
  <c r="E1502" i="13"/>
  <c r="E1501" i="13"/>
  <c r="E1500" i="13"/>
  <c r="E1499" i="13"/>
  <c r="E1498" i="13"/>
  <c r="E1497" i="13"/>
  <c r="E1496" i="13"/>
  <c r="E1495" i="13"/>
  <c r="E1494" i="13"/>
  <c r="E1493" i="13"/>
  <c r="E1492" i="13"/>
  <c r="E1491" i="13"/>
  <c r="E1490" i="13"/>
  <c r="E1489" i="13"/>
  <c r="E1488" i="13"/>
  <c r="E1487" i="13"/>
  <c r="E1486" i="13"/>
  <c r="E1485" i="13"/>
  <c r="E1484" i="13"/>
  <c r="E1483" i="13"/>
  <c r="E1482" i="13"/>
  <c r="E1481" i="13"/>
  <c r="E1480" i="13"/>
  <c r="E1479" i="13"/>
  <c r="E1478" i="13"/>
  <c r="E1477" i="13"/>
  <c r="E1476" i="13"/>
  <c r="E1475" i="13"/>
  <c r="E1474" i="13"/>
  <c r="E1473" i="13"/>
  <c r="E1472" i="13"/>
  <c r="E1471" i="13"/>
  <c r="E1470" i="13"/>
  <c r="E1469" i="13"/>
  <c r="E1468" i="13"/>
  <c r="E1467" i="13"/>
  <c r="E1466" i="13"/>
  <c r="E1465" i="13"/>
  <c r="E1464" i="13"/>
  <c r="E1463" i="13"/>
  <c r="E1462" i="13"/>
  <c r="E1461" i="13"/>
  <c r="E1460" i="13"/>
  <c r="E1459" i="13"/>
  <c r="E1458" i="13"/>
  <c r="E1457" i="13"/>
  <c r="E1456" i="13"/>
  <c r="E1455" i="13"/>
  <c r="E1454" i="13"/>
  <c r="E1453" i="13"/>
  <c r="E1452" i="13"/>
  <c r="E1451" i="13"/>
  <c r="E1450" i="13"/>
  <c r="E1449" i="13"/>
  <c r="E1448" i="13"/>
  <c r="E1447" i="13"/>
  <c r="E1446" i="13"/>
  <c r="E1445" i="13"/>
  <c r="E1444" i="13"/>
  <c r="E1443" i="13"/>
  <c r="E1442" i="13"/>
  <c r="E1441" i="13"/>
  <c r="E1440" i="13"/>
  <c r="E1439" i="13"/>
  <c r="E1438" i="13"/>
  <c r="E1437" i="13"/>
  <c r="E1436" i="13"/>
  <c r="E1435" i="13"/>
  <c r="E1434" i="13"/>
  <c r="E1433" i="13"/>
  <c r="E1432" i="13"/>
  <c r="E1431" i="13"/>
  <c r="E1430" i="13"/>
  <c r="E1429" i="13"/>
  <c r="E1428" i="13"/>
  <c r="E1427" i="13"/>
  <c r="E1426" i="13"/>
  <c r="E1425" i="13"/>
  <c r="E1424" i="13"/>
  <c r="E1423" i="13"/>
  <c r="E1422" i="13"/>
  <c r="E1421" i="13"/>
  <c r="E1420" i="13"/>
  <c r="E1419" i="13"/>
  <c r="E1418" i="13"/>
  <c r="E1417" i="13"/>
  <c r="E1416" i="13"/>
  <c r="E1415" i="13"/>
  <c r="E1414" i="13"/>
  <c r="E1413" i="13"/>
  <c r="E1412" i="13"/>
  <c r="E1411" i="13"/>
  <c r="E1410" i="13"/>
  <c r="E1409" i="13"/>
  <c r="E1408" i="13"/>
  <c r="E1407" i="13"/>
  <c r="E1406" i="13"/>
  <c r="E1405" i="13"/>
  <c r="E1404" i="13"/>
  <c r="E1403" i="13"/>
  <c r="E1402" i="13"/>
  <c r="E1401" i="13"/>
  <c r="E1400" i="13"/>
  <c r="E1399" i="13"/>
  <c r="E1398" i="13"/>
  <c r="E1397" i="13"/>
  <c r="E1396" i="13"/>
  <c r="E1395" i="13"/>
  <c r="E1394" i="13"/>
  <c r="E1393" i="13"/>
  <c r="E1392" i="13"/>
  <c r="E1391" i="13"/>
  <c r="E1390" i="13"/>
  <c r="E1389" i="13"/>
  <c r="E1388" i="13"/>
  <c r="E1387" i="13"/>
  <c r="E1386" i="13"/>
  <c r="E1385" i="13"/>
  <c r="E1384" i="13"/>
  <c r="E1383" i="13"/>
  <c r="E1382" i="13"/>
  <c r="E1381" i="13"/>
  <c r="E1380" i="13"/>
  <c r="E1379" i="13"/>
  <c r="E1378" i="13"/>
  <c r="E1377" i="13"/>
  <c r="E1376" i="13"/>
  <c r="E1375" i="13"/>
  <c r="E1374" i="13"/>
  <c r="E1373" i="13"/>
  <c r="E1372" i="13"/>
  <c r="E1371" i="13"/>
  <c r="E1370" i="13"/>
  <c r="E1369" i="13"/>
  <c r="E1368" i="13"/>
  <c r="E1367" i="13"/>
  <c r="E1366" i="13"/>
  <c r="E1365" i="13"/>
  <c r="E1364" i="13"/>
  <c r="E1363" i="13"/>
  <c r="E1362" i="13"/>
  <c r="E1361" i="13"/>
  <c r="E1360" i="13"/>
  <c r="E1359" i="13"/>
  <c r="E1358" i="13"/>
  <c r="E1357" i="13"/>
  <c r="E1356" i="13"/>
  <c r="E1355" i="13"/>
  <c r="E1354" i="13"/>
  <c r="E1353" i="13"/>
  <c r="E1352" i="13"/>
  <c r="E1351" i="13"/>
  <c r="E1350" i="13"/>
  <c r="E1349" i="13"/>
  <c r="E1348" i="13"/>
  <c r="E1347" i="13"/>
  <c r="E1346" i="13"/>
  <c r="E1345" i="13"/>
  <c r="E1344" i="13"/>
  <c r="E1343" i="13"/>
  <c r="E1342" i="13"/>
  <c r="E1341" i="13"/>
  <c r="E1340" i="13"/>
  <c r="E1339" i="13"/>
  <c r="E1338" i="13"/>
  <c r="E1337" i="13"/>
  <c r="E1336" i="13"/>
  <c r="E1335" i="13"/>
  <c r="E1334" i="13"/>
  <c r="E1333" i="13"/>
  <c r="E1332" i="13"/>
  <c r="E1331" i="13"/>
  <c r="E1330" i="13"/>
  <c r="E1329" i="13"/>
  <c r="E1328" i="13"/>
  <c r="E1327" i="13"/>
  <c r="E1326" i="13"/>
  <c r="E1325" i="13"/>
  <c r="E1324" i="13"/>
  <c r="E1323" i="13"/>
  <c r="E1322" i="13"/>
  <c r="E1321" i="13"/>
  <c r="E1320" i="13"/>
  <c r="E1319" i="13"/>
  <c r="E1318" i="13"/>
  <c r="E1317" i="13"/>
  <c r="E1316" i="13"/>
  <c r="E1315" i="13"/>
  <c r="E1314" i="13"/>
  <c r="E1313" i="13"/>
  <c r="E1312" i="13"/>
  <c r="E1311" i="13"/>
  <c r="E1310" i="13"/>
  <c r="E1309" i="13"/>
  <c r="E1308" i="13"/>
  <c r="E1307" i="13"/>
  <c r="E1306" i="13"/>
  <c r="E1305" i="13"/>
  <c r="E1304" i="13"/>
  <c r="E1303" i="13"/>
  <c r="E1302" i="13"/>
  <c r="E1301" i="13"/>
  <c r="E1300" i="13"/>
  <c r="E1299" i="13"/>
  <c r="E1298" i="13"/>
  <c r="E1297" i="13"/>
  <c r="E1296" i="13"/>
  <c r="E1295" i="13"/>
  <c r="E1294" i="13"/>
  <c r="E1293" i="13"/>
  <c r="E1292" i="13"/>
  <c r="E1291" i="13"/>
  <c r="E1290" i="13"/>
  <c r="E1289" i="13"/>
  <c r="E1288" i="13"/>
  <c r="E1287" i="13"/>
  <c r="E1286" i="13"/>
  <c r="E1285" i="13"/>
  <c r="E1284" i="13"/>
  <c r="E1283" i="13"/>
  <c r="E1282" i="13"/>
  <c r="E1281" i="13"/>
  <c r="E1280" i="13"/>
  <c r="E1279" i="13"/>
  <c r="E1278" i="13"/>
  <c r="E1277" i="13"/>
  <c r="E1276" i="13"/>
  <c r="E1275" i="13"/>
  <c r="E1274" i="13"/>
  <c r="E1273" i="13"/>
  <c r="E1272" i="13"/>
  <c r="E1271" i="13"/>
  <c r="E1270" i="13"/>
  <c r="E1269" i="13"/>
  <c r="E1268" i="13"/>
  <c r="E1267" i="13"/>
  <c r="E1266" i="13"/>
  <c r="E1265" i="13"/>
  <c r="E1264" i="13"/>
  <c r="E1263" i="13"/>
  <c r="E1262" i="13"/>
  <c r="E1261" i="13"/>
  <c r="E1260" i="13"/>
  <c r="E1259" i="13"/>
  <c r="E1258" i="13"/>
  <c r="E1257" i="13"/>
  <c r="E1256" i="13"/>
  <c r="E1255" i="13"/>
  <c r="E1254" i="13"/>
  <c r="E1253" i="13"/>
  <c r="E1252" i="13"/>
  <c r="E1251" i="13"/>
  <c r="E1250" i="13"/>
  <c r="E1249" i="13"/>
  <c r="E1248" i="13"/>
  <c r="E1247" i="13"/>
  <c r="E1246" i="13"/>
  <c r="E1245" i="13"/>
  <c r="E1244" i="13"/>
  <c r="E1243" i="13"/>
  <c r="E1242" i="13"/>
  <c r="E1241" i="13"/>
  <c r="E1240" i="13"/>
  <c r="E1239" i="13"/>
  <c r="E1238" i="13"/>
  <c r="E1237" i="13"/>
  <c r="E1236" i="13"/>
  <c r="E1235" i="13"/>
  <c r="E1234" i="13"/>
  <c r="E1233" i="13"/>
  <c r="E1232" i="13"/>
  <c r="E1231" i="13"/>
  <c r="E1230" i="13"/>
  <c r="E1229" i="13"/>
  <c r="E1228" i="13"/>
  <c r="E1227" i="13"/>
  <c r="E1226" i="13"/>
  <c r="E1225" i="13"/>
  <c r="E1224" i="13"/>
  <c r="E1223" i="13"/>
  <c r="E1222" i="13"/>
  <c r="E1221" i="13"/>
  <c r="E1220" i="13"/>
  <c r="E1219" i="13"/>
  <c r="E1218" i="13"/>
  <c r="E1217" i="13"/>
  <c r="E1216" i="13"/>
  <c r="E1215" i="13"/>
  <c r="E1214" i="13"/>
  <c r="E1213" i="13"/>
  <c r="E1212" i="13"/>
  <c r="E1211" i="13"/>
  <c r="E1210" i="13"/>
  <c r="E1209" i="13"/>
  <c r="E1208" i="13"/>
  <c r="E1207" i="13"/>
  <c r="E1206" i="13"/>
  <c r="E1205" i="13"/>
  <c r="E1204" i="13"/>
  <c r="E1203" i="13"/>
  <c r="E1202" i="13"/>
  <c r="E1201" i="13"/>
  <c r="E1200" i="13"/>
  <c r="E1199" i="13"/>
  <c r="E1198" i="13"/>
  <c r="E1197" i="13"/>
  <c r="E1196" i="13"/>
  <c r="E1195" i="13"/>
  <c r="E1194" i="13"/>
  <c r="E1193" i="13"/>
  <c r="E1192" i="13"/>
  <c r="E1191" i="13"/>
  <c r="E1190" i="13"/>
  <c r="E1189" i="13"/>
  <c r="E1188" i="13"/>
  <c r="E1187" i="13"/>
  <c r="E1186" i="13"/>
  <c r="E1185" i="13"/>
  <c r="E1184" i="13"/>
  <c r="E1183" i="13"/>
  <c r="E1182" i="13"/>
  <c r="E1181" i="13"/>
  <c r="E1180" i="13"/>
  <c r="E1179" i="13"/>
  <c r="E1178" i="13"/>
  <c r="E1177" i="13"/>
  <c r="E1176" i="13"/>
  <c r="E1175" i="13"/>
  <c r="E1174" i="13"/>
  <c r="E1173" i="13"/>
  <c r="E1172" i="13"/>
  <c r="E1171" i="13"/>
  <c r="E1170" i="13"/>
  <c r="E1169" i="13"/>
  <c r="E1168" i="13"/>
  <c r="E1167" i="13"/>
  <c r="E1166" i="13"/>
  <c r="E1165" i="13"/>
  <c r="E1164" i="13"/>
  <c r="E1163" i="13"/>
  <c r="E1162" i="13"/>
  <c r="E1161" i="13"/>
  <c r="E1160" i="13"/>
  <c r="E1159" i="13"/>
  <c r="E1158" i="13"/>
  <c r="E1157" i="13"/>
  <c r="E1156" i="13"/>
  <c r="E1155" i="13"/>
  <c r="E1154" i="13"/>
  <c r="E1153" i="13"/>
  <c r="E1152" i="13"/>
  <c r="E1151" i="13"/>
  <c r="E1150" i="13"/>
  <c r="E1149" i="13"/>
  <c r="E1148" i="13"/>
  <c r="E1147" i="13"/>
  <c r="E1146" i="13"/>
  <c r="E1145" i="13"/>
  <c r="E1144" i="13"/>
  <c r="E1143" i="13"/>
  <c r="E1142" i="13"/>
  <c r="E1141" i="13"/>
  <c r="E1140" i="13"/>
  <c r="E1139" i="13"/>
  <c r="E1138" i="13"/>
  <c r="E1137" i="13"/>
  <c r="E1136" i="13"/>
  <c r="E1135" i="13"/>
  <c r="E1134" i="13"/>
  <c r="E1133" i="13"/>
  <c r="E1132" i="13"/>
  <c r="E1131" i="13"/>
  <c r="E1130" i="13"/>
  <c r="E1129" i="13"/>
  <c r="E1128" i="13"/>
  <c r="E1127" i="13"/>
  <c r="E1126" i="13"/>
  <c r="E1125" i="13"/>
  <c r="E1124" i="13"/>
  <c r="E1123" i="13"/>
  <c r="E1122" i="13"/>
  <c r="E1121" i="13"/>
  <c r="E1120" i="13"/>
  <c r="E1119" i="13"/>
  <c r="E1118" i="13"/>
  <c r="E1117" i="13"/>
  <c r="E1116" i="13"/>
  <c r="E1115" i="13"/>
  <c r="E1114" i="13"/>
  <c r="E1113" i="13"/>
  <c r="E1112" i="13"/>
  <c r="E1111" i="13"/>
  <c r="E1110" i="13"/>
  <c r="E1109" i="13"/>
  <c r="E1108" i="13"/>
  <c r="E1107" i="13"/>
  <c r="E1106" i="13"/>
  <c r="E1105" i="13"/>
  <c r="E1104" i="13"/>
  <c r="E1103" i="13"/>
  <c r="E1102" i="13"/>
  <c r="E1101" i="13"/>
  <c r="E1100" i="13"/>
  <c r="E1099" i="13"/>
  <c r="E1098" i="13"/>
  <c r="E1097" i="13"/>
  <c r="E1096" i="13"/>
  <c r="E1095" i="13"/>
  <c r="E1094" i="13"/>
  <c r="E1093" i="13"/>
  <c r="E1092" i="13"/>
  <c r="E1091" i="13"/>
  <c r="E1090" i="13"/>
  <c r="E1089" i="13"/>
  <c r="E1088" i="13"/>
  <c r="E1087" i="13"/>
  <c r="E1086" i="13"/>
  <c r="E1085" i="13"/>
  <c r="E1084" i="13"/>
  <c r="E1083" i="13"/>
  <c r="E1082" i="13"/>
  <c r="E1081" i="13"/>
  <c r="E1080" i="13"/>
  <c r="E1079" i="13"/>
  <c r="E1078" i="13"/>
  <c r="E1077" i="13"/>
  <c r="E1076" i="13"/>
  <c r="E1075" i="13"/>
  <c r="E1074" i="13"/>
  <c r="E1073" i="13"/>
  <c r="E1072" i="13"/>
  <c r="E1071" i="13"/>
  <c r="E1070" i="13"/>
  <c r="E1069" i="13"/>
  <c r="E1068" i="13"/>
  <c r="E1067" i="13"/>
  <c r="E1066" i="13"/>
  <c r="E1065" i="13"/>
  <c r="E1064" i="13"/>
  <c r="E1063" i="13"/>
  <c r="E1062" i="13"/>
  <c r="E1061" i="13"/>
  <c r="E1060" i="13"/>
  <c r="E1059" i="13"/>
  <c r="E1058" i="13"/>
  <c r="E1057" i="13"/>
  <c r="E1056" i="13"/>
  <c r="E1055" i="13"/>
  <c r="E1054" i="13"/>
  <c r="E1053" i="13"/>
  <c r="E1052" i="13"/>
  <c r="E1051" i="13"/>
  <c r="E1050" i="13"/>
  <c r="E1049" i="13"/>
  <c r="E1048" i="13"/>
  <c r="E1047" i="13"/>
  <c r="E1046" i="13"/>
  <c r="E1045" i="13"/>
  <c r="E1044" i="13"/>
  <c r="E1043" i="13"/>
  <c r="E1042" i="13"/>
  <c r="E1041" i="13"/>
  <c r="E1040" i="13"/>
  <c r="E1039" i="13"/>
  <c r="E1038" i="13"/>
  <c r="E1037" i="13"/>
  <c r="E1036" i="13"/>
  <c r="E1035" i="13"/>
  <c r="E1034" i="13"/>
  <c r="E1033" i="13"/>
  <c r="E1032" i="13"/>
  <c r="E1031" i="13"/>
  <c r="E1030" i="13"/>
  <c r="E1029" i="13"/>
  <c r="E1028" i="13"/>
  <c r="E1027" i="13"/>
  <c r="E1026" i="13"/>
  <c r="E1025" i="13"/>
  <c r="E1024" i="13"/>
  <c r="E1023" i="13"/>
  <c r="E1022" i="13"/>
  <c r="E1021" i="13"/>
  <c r="E1020" i="13"/>
  <c r="E1019" i="13"/>
  <c r="E1018" i="13"/>
  <c r="E1017" i="13"/>
  <c r="E1016" i="13"/>
  <c r="E1015" i="13"/>
  <c r="E1014" i="13"/>
  <c r="E1013" i="13"/>
  <c r="E1012" i="13"/>
  <c r="E1011" i="13"/>
  <c r="E1010" i="13"/>
  <c r="E1009" i="13"/>
  <c r="E1008" i="13"/>
  <c r="E1007" i="13"/>
  <c r="E1006" i="13"/>
  <c r="E1005" i="13"/>
  <c r="E1004" i="13"/>
  <c r="E1003" i="13"/>
  <c r="E1002" i="13"/>
  <c r="E1001" i="13"/>
  <c r="E1000" i="13"/>
  <c r="E999" i="13"/>
  <c r="E998" i="13"/>
  <c r="E997" i="13"/>
  <c r="E996" i="13"/>
  <c r="E995" i="13"/>
  <c r="E994" i="13"/>
  <c r="E993" i="13"/>
  <c r="E992" i="13"/>
  <c r="E991" i="13"/>
  <c r="E990" i="13"/>
  <c r="E989" i="13"/>
  <c r="E988" i="13"/>
  <c r="E987" i="13"/>
  <c r="E986" i="13"/>
  <c r="E985" i="13"/>
  <c r="E984" i="13"/>
  <c r="E983" i="13"/>
  <c r="E982" i="13"/>
  <c r="E981" i="13"/>
  <c r="E980" i="13"/>
  <c r="E979" i="13"/>
  <c r="E978" i="13"/>
  <c r="E977" i="13"/>
  <c r="E976" i="13"/>
  <c r="E975" i="13"/>
  <c r="E974" i="13"/>
  <c r="E973" i="13"/>
  <c r="E972" i="13"/>
  <c r="E971" i="13"/>
  <c r="E970" i="13"/>
  <c r="E969" i="13"/>
  <c r="E968" i="13"/>
  <c r="E967" i="13"/>
  <c r="E966" i="13"/>
  <c r="E965" i="13"/>
  <c r="E964" i="13"/>
  <c r="E963" i="13"/>
  <c r="E962" i="13"/>
  <c r="E961" i="13"/>
  <c r="E960" i="13"/>
  <c r="E959" i="13"/>
  <c r="E958" i="13"/>
  <c r="E957" i="13"/>
  <c r="E956" i="13"/>
  <c r="E955" i="13"/>
  <c r="E954" i="13"/>
  <c r="E953" i="13"/>
  <c r="E952" i="13"/>
  <c r="E951" i="13"/>
  <c r="E950" i="13"/>
  <c r="E949" i="13"/>
  <c r="E948" i="13"/>
  <c r="E947" i="13"/>
  <c r="E946" i="13"/>
  <c r="E945" i="13"/>
  <c r="E944" i="13"/>
  <c r="E943" i="13"/>
  <c r="E942" i="13"/>
  <c r="E941" i="13"/>
  <c r="E940" i="13"/>
  <c r="E939" i="13"/>
  <c r="E938" i="13"/>
  <c r="E937" i="13"/>
  <c r="E936" i="13"/>
  <c r="E935" i="13"/>
  <c r="E934" i="13"/>
  <c r="E933" i="13"/>
  <c r="E932" i="13"/>
  <c r="E931" i="13"/>
  <c r="E930" i="13"/>
  <c r="E929" i="13"/>
  <c r="E928" i="13"/>
  <c r="E927" i="13"/>
  <c r="E926" i="13"/>
  <c r="E925" i="13"/>
  <c r="E924" i="13"/>
  <c r="E923" i="13"/>
  <c r="E922" i="13"/>
  <c r="E921" i="13"/>
  <c r="E920" i="13"/>
  <c r="E919" i="13"/>
  <c r="E918" i="13"/>
  <c r="E917" i="13"/>
  <c r="E916" i="13"/>
  <c r="E915" i="13"/>
  <c r="E914" i="13"/>
  <c r="E913" i="13"/>
  <c r="E912" i="13"/>
  <c r="E911" i="13"/>
  <c r="E910" i="13"/>
  <c r="E909" i="13"/>
  <c r="E908" i="13"/>
  <c r="E907" i="13"/>
  <c r="E906" i="13"/>
  <c r="E905" i="13"/>
  <c r="E904" i="13"/>
  <c r="E903" i="13"/>
  <c r="E902" i="13"/>
  <c r="E901" i="13"/>
  <c r="E900" i="13"/>
  <c r="E899" i="13"/>
  <c r="E898" i="13"/>
  <c r="E897" i="13"/>
  <c r="E896" i="13"/>
  <c r="E895" i="13"/>
  <c r="E894" i="13"/>
  <c r="E893" i="13"/>
  <c r="E892" i="13"/>
  <c r="E891" i="13"/>
  <c r="E890" i="13"/>
  <c r="E889" i="13"/>
  <c r="E888" i="13"/>
  <c r="E887" i="13"/>
  <c r="E886" i="13"/>
  <c r="E885" i="13"/>
  <c r="E884" i="13"/>
  <c r="E883" i="13"/>
  <c r="E882" i="13"/>
  <c r="E881" i="13"/>
  <c r="E880" i="13"/>
  <c r="E879" i="13"/>
  <c r="E878" i="13"/>
  <c r="E877" i="13"/>
  <c r="E876" i="13"/>
  <c r="E875" i="13"/>
  <c r="E874" i="13"/>
  <c r="E873" i="13"/>
  <c r="E872" i="13"/>
  <c r="E871" i="13"/>
  <c r="E870" i="13"/>
  <c r="E869" i="13"/>
  <c r="E868" i="13"/>
  <c r="E867" i="13"/>
  <c r="E866" i="13"/>
  <c r="E865" i="13"/>
  <c r="E864" i="13"/>
  <c r="E863" i="13"/>
  <c r="E862" i="13"/>
  <c r="E861" i="13"/>
  <c r="E860" i="13"/>
  <c r="E859" i="13"/>
  <c r="E858" i="13"/>
  <c r="E857" i="13"/>
  <c r="E856" i="13"/>
  <c r="E855" i="13"/>
  <c r="E854" i="13"/>
  <c r="E853" i="13"/>
  <c r="E852" i="13"/>
  <c r="E851" i="13"/>
  <c r="E850" i="13"/>
  <c r="E849" i="13"/>
  <c r="E848" i="13"/>
  <c r="E847" i="13"/>
  <c r="E846" i="13"/>
  <c r="E845" i="13"/>
  <c r="E844" i="13"/>
  <c r="E843" i="13"/>
  <c r="E842" i="13"/>
  <c r="E841" i="13"/>
  <c r="E840" i="13"/>
  <c r="E839" i="13"/>
  <c r="E838" i="13"/>
  <c r="E837" i="13"/>
  <c r="E836" i="13"/>
  <c r="E835" i="13"/>
  <c r="E834" i="13"/>
  <c r="E833" i="13"/>
  <c r="E832" i="13"/>
  <c r="E831" i="13"/>
  <c r="E830" i="13"/>
  <c r="E829" i="13"/>
  <c r="E828" i="13"/>
  <c r="E827" i="13"/>
  <c r="E826" i="13"/>
  <c r="E825" i="13"/>
  <c r="E824" i="13"/>
  <c r="E823" i="13"/>
  <c r="E822" i="13"/>
  <c r="E821" i="13"/>
  <c r="E820" i="13"/>
  <c r="E819" i="13"/>
  <c r="E818" i="13"/>
  <c r="E817" i="13"/>
  <c r="E816" i="13"/>
  <c r="E815" i="13"/>
  <c r="E814" i="13"/>
  <c r="E813" i="13"/>
  <c r="E812" i="13"/>
  <c r="E811" i="13"/>
  <c r="E810" i="13"/>
  <c r="E809" i="13"/>
  <c r="E808" i="13"/>
  <c r="E807" i="13"/>
  <c r="E806" i="13"/>
  <c r="E805" i="13"/>
  <c r="E804" i="13"/>
  <c r="E803" i="13"/>
  <c r="E802" i="13"/>
  <c r="E801" i="13"/>
  <c r="E800" i="13"/>
  <c r="E799" i="13"/>
  <c r="E798" i="13"/>
  <c r="E797" i="13"/>
  <c r="E796" i="13"/>
  <c r="E795" i="13"/>
  <c r="E794" i="13"/>
  <c r="E793" i="13"/>
  <c r="E792" i="13"/>
  <c r="E791" i="13"/>
  <c r="E790" i="13"/>
  <c r="E789" i="13"/>
  <c r="E788" i="13"/>
  <c r="E787" i="13"/>
  <c r="E786" i="13"/>
  <c r="E785" i="13"/>
  <c r="E784" i="13"/>
  <c r="E783" i="13"/>
  <c r="E782" i="13"/>
  <c r="E781" i="13"/>
  <c r="E780" i="13"/>
  <c r="E779" i="13"/>
  <c r="E778" i="13"/>
  <c r="E777" i="13"/>
  <c r="E776" i="13"/>
  <c r="E775" i="13"/>
  <c r="E774" i="13"/>
  <c r="E773" i="13"/>
  <c r="E772" i="13"/>
  <c r="E771" i="13"/>
  <c r="E770" i="13"/>
  <c r="E769" i="13"/>
  <c r="E768" i="13"/>
  <c r="E767" i="13"/>
  <c r="E766" i="13"/>
  <c r="E765" i="13"/>
  <c r="E764" i="13"/>
  <c r="E763" i="13"/>
  <c r="E762" i="13"/>
  <c r="E761" i="13"/>
  <c r="E760" i="13"/>
  <c r="E759" i="13"/>
  <c r="E758" i="13"/>
  <c r="E757" i="13"/>
  <c r="E756" i="13"/>
  <c r="E755" i="13"/>
  <c r="E754" i="13"/>
  <c r="E753" i="13"/>
  <c r="E752" i="13"/>
  <c r="E751" i="13"/>
  <c r="E750" i="13"/>
  <c r="E749" i="13"/>
  <c r="E748" i="13"/>
  <c r="E747" i="13"/>
  <c r="E746" i="13"/>
  <c r="E745" i="13"/>
  <c r="E744" i="13"/>
  <c r="E743" i="13"/>
  <c r="E742" i="13"/>
  <c r="E741" i="13"/>
  <c r="E740" i="13"/>
  <c r="E739" i="13"/>
  <c r="E738" i="13"/>
  <c r="E737" i="13"/>
  <c r="E736" i="13"/>
  <c r="E735" i="13"/>
  <c r="E734" i="13"/>
  <c r="E733" i="13"/>
  <c r="E732" i="13"/>
  <c r="E731" i="13"/>
  <c r="E730" i="13"/>
  <c r="E729" i="13"/>
  <c r="E728" i="13"/>
  <c r="E727" i="13"/>
  <c r="E726" i="13"/>
  <c r="E725" i="13"/>
  <c r="E724" i="13"/>
  <c r="E723" i="13"/>
  <c r="E722" i="13"/>
  <c r="E721" i="13"/>
  <c r="E720" i="13"/>
  <c r="E719" i="13"/>
  <c r="E718" i="13"/>
  <c r="E717" i="13"/>
  <c r="E716" i="13"/>
  <c r="E715" i="13"/>
  <c r="E714" i="13"/>
  <c r="E713" i="13"/>
  <c r="E712" i="13"/>
  <c r="E711" i="13"/>
  <c r="E710" i="13"/>
  <c r="E709" i="13"/>
  <c r="E708" i="13"/>
  <c r="E707" i="13"/>
  <c r="E706" i="13"/>
  <c r="E705" i="13"/>
  <c r="E704" i="13"/>
  <c r="E703" i="13"/>
  <c r="E702" i="13"/>
  <c r="E701" i="13"/>
  <c r="E700" i="13"/>
  <c r="E699" i="13"/>
  <c r="E698" i="13"/>
  <c r="E697" i="13"/>
  <c r="E696" i="13"/>
  <c r="E695" i="13"/>
  <c r="E694" i="13"/>
  <c r="E693" i="13"/>
  <c r="E692" i="13"/>
  <c r="E691" i="13"/>
  <c r="E690" i="13"/>
  <c r="E689" i="13"/>
  <c r="E688" i="13"/>
  <c r="E687" i="13"/>
  <c r="E686" i="13"/>
  <c r="E685" i="13"/>
  <c r="E684" i="13"/>
  <c r="E683" i="13"/>
  <c r="E682" i="13"/>
  <c r="E681" i="13"/>
  <c r="E680" i="13"/>
  <c r="E679" i="13"/>
  <c r="E678" i="13"/>
  <c r="E677" i="13"/>
  <c r="E676" i="13"/>
  <c r="E675" i="13"/>
  <c r="E674" i="13"/>
  <c r="E673" i="13"/>
  <c r="E672" i="13"/>
  <c r="E671" i="13"/>
  <c r="E670" i="13"/>
  <c r="E669" i="13"/>
  <c r="E668" i="13"/>
  <c r="E667" i="13"/>
  <c r="E666" i="13"/>
  <c r="E665" i="13"/>
  <c r="E664" i="13"/>
  <c r="E663" i="13"/>
  <c r="E662" i="13"/>
  <c r="E661" i="13"/>
  <c r="E660" i="13"/>
  <c r="E659" i="13"/>
  <c r="E658" i="13"/>
  <c r="E657" i="13"/>
  <c r="E656" i="13"/>
  <c r="E655" i="13"/>
  <c r="E654" i="13"/>
  <c r="E653" i="13"/>
  <c r="E652" i="13"/>
  <c r="E651" i="13"/>
  <c r="E650" i="13"/>
  <c r="E649" i="13"/>
  <c r="E648" i="13"/>
  <c r="E647" i="13"/>
  <c r="E646" i="13"/>
  <c r="E645" i="13"/>
  <c r="E644" i="13"/>
  <c r="E643" i="13"/>
  <c r="E642" i="13"/>
  <c r="E641" i="13"/>
  <c r="E640" i="13"/>
  <c r="E639" i="13"/>
  <c r="E638" i="13"/>
  <c r="E637" i="13"/>
  <c r="E636" i="13"/>
  <c r="E635" i="13"/>
  <c r="E634" i="13"/>
  <c r="E633" i="13"/>
  <c r="E632" i="13"/>
  <c r="E631" i="13"/>
  <c r="E630" i="13"/>
  <c r="E629" i="13"/>
  <c r="E628" i="13"/>
  <c r="E627" i="13"/>
  <c r="E626" i="13"/>
  <c r="E625" i="13"/>
  <c r="E624" i="13"/>
  <c r="E623" i="13"/>
  <c r="E622" i="13"/>
  <c r="E621" i="13"/>
  <c r="E620" i="13"/>
  <c r="E619" i="13"/>
  <c r="E618" i="13"/>
  <c r="E617" i="13"/>
  <c r="E616" i="13"/>
  <c r="E615" i="13"/>
  <c r="E614" i="13"/>
  <c r="E613" i="13"/>
  <c r="E612" i="13"/>
  <c r="E611" i="13"/>
  <c r="E610" i="13"/>
  <c r="E609" i="13"/>
  <c r="E608" i="13"/>
  <c r="E607" i="13"/>
  <c r="E606" i="13"/>
  <c r="E605" i="13"/>
  <c r="E604" i="13"/>
  <c r="E603" i="13"/>
  <c r="E602" i="13"/>
  <c r="E601" i="13"/>
  <c r="E600" i="13"/>
  <c r="E599" i="13"/>
  <c r="E598" i="13"/>
  <c r="E597" i="13"/>
  <c r="E596" i="13"/>
  <c r="E595" i="13"/>
  <c r="E594" i="13"/>
  <c r="E593" i="13"/>
  <c r="E592" i="13"/>
  <c r="E591" i="13"/>
  <c r="E590" i="13"/>
  <c r="E589" i="13"/>
  <c r="E588" i="13"/>
  <c r="E587" i="13"/>
  <c r="E586" i="13"/>
  <c r="E585" i="13"/>
  <c r="E584" i="13"/>
  <c r="E583" i="13"/>
  <c r="E582" i="13"/>
  <c r="E581" i="13"/>
  <c r="E580" i="13"/>
  <c r="E579" i="13"/>
  <c r="E578" i="13"/>
  <c r="E577" i="13"/>
  <c r="E576" i="13"/>
  <c r="E575" i="13"/>
  <c r="E574" i="13"/>
  <c r="E573" i="13"/>
  <c r="E572" i="13"/>
  <c r="E571" i="13"/>
  <c r="E570" i="13"/>
  <c r="E569" i="13"/>
  <c r="E568" i="13"/>
  <c r="E567" i="13"/>
  <c r="E566" i="13"/>
  <c r="E565" i="13"/>
  <c r="E564" i="13"/>
  <c r="E563" i="13"/>
  <c r="E562" i="13"/>
  <c r="E561" i="13"/>
  <c r="E560" i="13"/>
  <c r="E559" i="13"/>
  <c r="E558" i="13"/>
  <c r="E557" i="13"/>
  <c r="E556" i="13"/>
  <c r="E555" i="13"/>
  <c r="E554" i="13"/>
  <c r="E553" i="13"/>
  <c r="E552" i="13"/>
  <c r="E551" i="13"/>
  <c r="E550" i="13"/>
  <c r="E549" i="13"/>
  <c r="E548" i="13"/>
  <c r="E547" i="13"/>
  <c r="E546" i="13"/>
  <c r="E545" i="13"/>
  <c r="E544" i="13"/>
  <c r="E543" i="13"/>
  <c r="E542" i="13"/>
  <c r="E541" i="13"/>
  <c r="E540" i="13"/>
  <c r="E539" i="13"/>
  <c r="E538" i="13"/>
  <c r="E537" i="13"/>
  <c r="E536" i="13"/>
  <c r="E535" i="13"/>
  <c r="E534" i="13"/>
  <c r="E533" i="13"/>
  <c r="E532" i="13"/>
  <c r="E531" i="13"/>
  <c r="E530" i="13"/>
  <c r="E529" i="13"/>
  <c r="E528" i="13"/>
  <c r="E527" i="13"/>
  <c r="E526" i="13"/>
  <c r="E525" i="13"/>
  <c r="E524" i="13"/>
  <c r="E523" i="13"/>
  <c r="E522" i="13"/>
  <c r="E521" i="13"/>
  <c r="E520" i="13"/>
  <c r="E519" i="13"/>
  <c r="E518" i="13"/>
  <c r="E517" i="13"/>
  <c r="E516" i="13"/>
  <c r="E515" i="13"/>
  <c r="E514" i="13"/>
  <c r="E513" i="13"/>
  <c r="E512" i="13"/>
  <c r="E511" i="13"/>
  <c r="E510" i="13"/>
  <c r="E509" i="13"/>
  <c r="E508" i="13"/>
  <c r="E507" i="13"/>
  <c r="E506" i="13"/>
  <c r="E505" i="13"/>
  <c r="E504" i="13"/>
  <c r="E503" i="13"/>
  <c r="E502" i="13"/>
  <c r="E501" i="13"/>
  <c r="E500" i="13"/>
  <c r="E499" i="13"/>
  <c r="E498" i="13"/>
  <c r="E497" i="13"/>
  <c r="E496" i="13"/>
  <c r="E495" i="13"/>
  <c r="E494" i="13"/>
  <c r="E493" i="13"/>
  <c r="E492" i="13"/>
  <c r="E491" i="13"/>
  <c r="E490" i="13"/>
  <c r="E489" i="13"/>
  <c r="E488" i="13"/>
  <c r="E487" i="13"/>
  <c r="E486" i="13"/>
  <c r="E485" i="13"/>
  <c r="E484" i="13"/>
  <c r="E483" i="13"/>
  <c r="E482" i="13"/>
  <c r="E481" i="13"/>
  <c r="E480" i="13"/>
  <c r="E479" i="13"/>
  <c r="E478" i="13"/>
  <c r="E477" i="13"/>
  <c r="E476" i="13"/>
  <c r="E475" i="13"/>
  <c r="E474" i="13"/>
  <c r="E473" i="13"/>
  <c r="E472" i="13"/>
  <c r="E471" i="13"/>
  <c r="E470" i="13"/>
  <c r="E469" i="13"/>
  <c r="E468" i="13"/>
  <c r="E467" i="13"/>
  <c r="E466" i="13"/>
  <c r="E465" i="13"/>
  <c r="E464" i="13"/>
  <c r="E463" i="13"/>
  <c r="E462" i="13"/>
  <c r="E461" i="13"/>
  <c r="E460" i="13"/>
  <c r="E459" i="13"/>
  <c r="E458" i="13"/>
  <c r="E457" i="13"/>
  <c r="E456" i="13"/>
  <c r="E455" i="13"/>
  <c r="E454" i="13"/>
  <c r="E453" i="13"/>
  <c r="E452" i="13"/>
  <c r="E451" i="13"/>
  <c r="E450" i="13"/>
  <c r="E449" i="13"/>
  <c r="E448" i="13"/>
  <c r="E447" i="13"/>
  <c r="E446" i="13"/>
  <c r="E445" i="13"/>
  <c r="E444" i="13"/>
  <c r="E443" i="13"/>
  <c r="E442" i="13"/>
  <c r="E441" i="13"/>
  <c r="E440" i="13"/>
  <c r="E439" i="13"/>
  <c r="E438" i="13"/>
  <c r="E437" i="13"/>
  <c r="E436" i="13"/>
  <c r="E435" i="13"/>
  <c r="E434" i="13"/>
  <c r="E433" i="13"/>
  <c r="E432" i="13"/>
  <c r="E431" i="13"/>
  <c r="E430" i="13"/>
  <c r="E429" i="13"/>
  <c r="E428" i="13"/>
  <c r="E427" i="13"/>
  <c r="E426" i="13"/>
  <c r="E425" i="13"/>
  <c r="E424" i="13"/>
  <c r="E423" i="13"/>
  <c r="E422" i="13"/>
  <c r="E421" i="13"/>
  <c r="E420" i="13"/>
  <c r="E419" i="13"/>
  <c r="E418" i="13"/>
  <c r="E417" i="13"/>
  <c r="E416" i="13"/>
  <c r="E415" i="13"/>
  <c r="E414" i="13"/>
  <c r="E413" i="13"/>
  <c r="E412" i="13"/>
  <c r="E411" i="13"/>
  <c r="E410" i="13"/>
  <c r="E409" i="13"/>
  <c r="E408" i="13"/>
  <c r="E407" i="13"/>
  <c r="E406" i="13"/>
  <c r="E405" i="13"/>
  <c r="E404" i="13"/>
  <c r="E403" i="13"/>
  <c r="E402" i="13"/>
  <c r="E401" i="13"/>
  <c r="E400" i="13"/>
  <c r="E399" i="13"/>
  <c r="E398" i="13"/>
  <c r="E397" i="13"/>
  <c r="E396" i="13"/>
  <c r="E395" i="13"/>
  <c r="E394" i="13"/>
  <c r="E393" i="13"/>
  <c r="E392" i="13"/>
  <c r="E391" i="13"/>
  <c r="E390" i="13"/>
  <c r="E389" i="13"/>
  <c r="E388" i="13"/>
  <c r="E387" i="13"/>
  <c r="E386" i="13"/>
  <c r="E385" i="13"/>
  <c r="E384" i="13"/>
  <c r="E383" i="13"/>
  <c r="E382" i="13"/>
  <c r="E381" i="13"/>
  <c r="E380" i="13"/>
  <c r="E379" i="13"/>
  <c r="E378" i="13"/>
  <c r="E377" i="13"/>
  <c r="E376" i="13"/>
  <c r="E375" i="13"/>
  <c r="E374" i="13"/>
  <c r="E373" i="13"/>
  <c r="E372" i="13"/>
  <c r="E371" i="13"/>
  <c r="E370" i="13"/>
  <c r="E369" i="13"/>
  <c r="E368" i="13"/>
  <c r="E367" i="13"/>
  <c r="E366" i="13"/>
  <c r="E365" i="13"/>
  <c r="E364" i="13"/>
  <c r="E363" i="13"/>
  <c r="E362" i="13"/>
  <c r="E361" i="13"/>
  <c r="E360" i="13"/>
  <c r="E359" i="13"/>
  <c r="E358" i="13"/>
  <c r="E357" i="13"/>
  <c r="E356" i="13"/>
  <c r="E355" i="13"/>
  <c r="E354" i="13"/>
  <c r="E353" i="13"/>
  <c r="E352" i="13"/>
  <c r="E351" i="13"/>
  <c r="E350" i="13"/>
  <c r="E349" i="13"/>
  <c r="E348" i="13"/>
  <c r="E347" i="13"/>
  <c r="E346" i="13"/>
  <c r="E345" i="13"/>
  <c r="E344" i="13"/>
  <c r="E343" i="13"/>
  <c r="E342" i="13"/>
  <c r="E341" i="13"/>
  <c r="E340" i="13"/>
  <c r="E338" i="13"/>
  <c r="E337" i="13"/>
  <c r="E336" i="13"/>
  <c r="E335" i="13"/>
  <c r="E334" i="13"/>
  <c r="E333" i="13"/>
  <c r="E332" i="13"/>
  <c r="E331" i="13"/>
  <c r="E330" i="13"/>
  <c r="E329" i="13"/>
  <c r="E328" i="13"/>
  <c r="E327" i="13"/>
  <c r="E326" i="13"/>
  <c r="E325" i="13"/>
  <c r="E324" i="13"/>
  <c r="E323" i="13"/>
  <c r="E322" i="13"/>
  <c r="E321" i="13"/>
  <c r="E320" i="13"/>
  <c r="E319" i="13"/>
  <c r="E318" i="13"/>
  <c r="E317" i="13"/>
  <c r="E316" i="13"/>
  <c r="E315" i="13"/>
  <c r="E314" i="13"/>
  <c r="E313" i="13"/>
  <c r="E312" i="13"/>
  <c r="E311" i="13"/>
  <c r="E310" i="13"/>
  <c r="E309" i="13"/>
  <c r="E308" i="13"/>
  <c r="E307" i="13"/>
  <c r="E306" i="13"/>
  <c r="E305" i="13"/>
  <c r="E304" i="13"/>
  <c r="E303" i="13"/>
  <c r="E302" i="13"/>
  <c r="E301" i="13"/>
  <c r="E300" i="13"/>
  <c r="E299" i="13"/>
  <c r="E298" i="13"/>
  <c r="E297" i="13"/>
  <c r="E296" i="13"/>
  <c r="E295" i="13"/>
  <c r="E294" i="13"/>
  <c r="E293" i="13"/>
  <c r="E292" i="13"/>
  <c r="E291" i="13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594" i="13"/>
  <c r="E2" i="13"/>
  <c r="AF24" i="7" l="1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AF6" i="7"/>
  <c r="AF21" i="7" s="1"/>
  <c r="AE6" i="7"/>
  <c r="AE21" i="7" s="1"/>
  <c r="AD6" i="7"/>
  <c r="AD21" i="7" s="1"/>
  <c r="AC6" i="7"/>
  <c r="AC21" i="7" s="1"/>
  <c r="AB6" i="7"/>
  <c r="AB21" i="7" s="1"/>
  <c r="AA6" i="7"/>
  <c r="AA21" i="7" s="1"/>
  <c r="Z6" i="7"/>
  <c r="Z21" i="7" s="1"/>
  <c r="Y6" i="7"/>
  <c r="Y21" i="7" s="1"/>
  <c r="X6" i="7"/>
  <c r="X21" i="7" s="1"/>
  <c r="W6" i="7"/>
  <c r="W21" i="7" s="1"/>
  <c r="V6" i="7"/>
  <c r="V21" i="7" s="1"/>
  <c r="U6" i="7"/>
  <c r="U21" i="7" s="1"/>
  <c r="T6" i="7"/>
  <c r="T21" i="7" s="1"/>
  <c r="S21" i="7"/>
  <c r="AH79" i="8" l="1"/>
  <c r="AG79" i="8"/>
  <c r="AE79" i="8"/>
  <c r="AD79" i="8"/>
  <c r="AC79" i="8"/>
  <c r="AB79" i="8"/>
  <c r="AA79" i="8"/>
  <c r="Z79" i="8"/>
  <c r="Y79" i="8"/>
  <c r="X79" i="8"/>
  <c r="W79" i="8"/>
  <c r="V79" i="8"/>
  <c r="U79" i="8"/>
  <c r="T79" i="8"/>
  <c r="AH78" i="8"/>
  <c r="AG78" i="8"/>
  <c r="AE78" i="8"/>
  <c r="AD78" i="8"/>
  <c r="AC78" i="8"/>
  <c r="AB78" i="8"/>
  <c r="AA78" i="8"/>
  <c r="Z78" i="8"/>
  <c r="Y78" i="8"/>
  <c r="X78" i="8"/>
  <c r="W78" i="8"/>
  <c r="V78" i="8"/>
  <c r="U78" i="8"/>
  <c r="T78" i="8"/>
  <c r="AH77" i="8"/>
  <c r="AG77" i="8"/>
  <c r="AH44" i="8"/>
  <c r="AG44" i="8"/>
  <c r="AE44" i="8"/>
  <c r="AD44" i="8"/>
  <c r="AC44" i="8"/>
  <c r="AB44" i="8"/>
  <c r="AA44" i="8"/>
  <c r="Z44" i="8"/>
  <c r="Y44" i="8"/>
  <c r="X44" i="8"/>
  <c r="W44" i="8"/>
  <c r="V44" i="8"/>
  <c r="U44" i="8"/>
  <c r="T44" i="8"/>
  <c r="AH43" i="8"/>
  <c r="AG43" i="8"/>
  <c r="AE43" i="8"/>
  <c r="AD43" i="8"/>
  <c r="AC43" i="8"/>
  <c r="AB43" i="8"/>
  <c r="AA43" i="8"/>
  <c r="Z43" i="8"/>
  <c r="Y43" i="8"/>
  <c r="X43" i="8"/>
  <c r="W43" i="8"/>
  <c r="V43" i="8"/>
  <c r="U43" i="8"/>
  <c r="T43" i="8"/>
  <c r="AH42" i="8"/>
  <c r="AG42" i="8"/>
  <c r="AE42" i="8"/>
  <c r="AD42" i="8"/>
  <c r="AC42" i="8"/>
  <c r="AB42" i="8"/>
  <c r="AA42" i="8"/>
  <c r="Z42" i="8"/>
  <c r="Y42" i="8"/>
  <c r="X42" i="8"/>
  <c r="W42" i="8"/>
  <c r="V42" i="8"/>
  <c r="U42" i="8"/>
  <c r="T42" i="8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340" i="2"/>
  <c r="I3184" i="2" l="1"/>
  <c r="G3184" i="2"/>
  <c r="I3183" i="2"/>
  <c r="G3183" i="2"/>
  <c r="I3182" i="2"/>
  <c r="G3182" i="2"/>
  <c r="I3181" i="2"/>
  <c r="G3181" i="2"/>
  <c r="I3180" i="2"/>
  <c r="G3180" i="2"/>
  <c r="I3179" i="2"/>
  <c r="G3179" i="2"/>
  <c r="I3178" i="2"/>
  <c r="G3178" i="2"/>
  <c r="I3177" i="2"/>
  <c r="G3177" i="2"/>
  <c r="I3176" i="2"/>
  <c r="G3176" i="2"/>
  <c r="I3175" i="2"/>
  <c r="G3175" i="2"/>
  <c r="I3174" i="2"/>
  <c r="G3174" i="2"/>
  <c r="I3173" i="2"/>
  <c r="G3173" i="2"/>
  <c r="I3172" i="2"/>
  <c r="G3172" i="2"/>
  <c r="I3171" i="2"/>
  <c r="G3171" i="2"/>
  <c r="I3170" i="2"/>
  <c r="G3170" i="2"/>
  <c r="I3169" i="2"/>
  <c r="G3169" i="2"/>
  <c r="I3168" i="2"/>
  <c r="G3168" i="2"/>
  <c r="I3167" i="2"/>
  <c r="G3167" i="2"/>
  <c r="I3166" i="2"/>
  <c r="G3166" i="2"/>
  <c r="I3165" i="2"/>
  <c r="G3165" i="2"/>
  <c r="I3164" i="2"/>
  <c r="G3164" i="2"/>
  <c r="I3163" i="2"/>
  <c r="G3163" i="2"/>
  <c r="I3162" i="2"/>
  <c r="G3162" i="2"/>
  <c r="I3161" i="2"/>
  <c r="G3161" i="2"/>
  <c r="I3160" i="2"/>
  <c r="G3160" i="2"/>
  <c r="I3159" i="2"/>
  <c r="G3159" i="2"/>
  <c r="I3158" i="2"/>
  <c r="G3158" i="2"/>
  <c r="I3157" i="2"/>
  <c r="G3157" i="2"/>
  <c r="I3156" i="2"/>
  <c r="G3156" i="2"/>
  <c r="I3155" i="2"/>
  <c r="G3155" i="2"/>
  <c r="I3154" i="2"/>
  <c r="G3154" i="2"/>
  <c r="I3153" i="2"/>
  <c r="G3153" i="2"/>
  <c r="I3152" i="2"/>
  <c r="G3152" i="2"/>
  <c r="I3151" i="2"/>
  <c r="G3151" i="2"/>
  <c r="I3150" i="2"/>
  <c r="G3150" i="2"/>
  <c r="I3149" i="2"/>
  <c r="G3149" i="2"/>
  <c r="I3148" i="2"/>
  <c r="G3148" i="2"/>
  <c r="I3147" i="2"/>
  <c r="G3147" i="2"/>
  <c r="I3146" i="2"/>
  <c r="G3146" i="2"/>
  <c r="I3145" i="2"/>
  <c r="G3145" i="2"/>
  <c r="I3144" i="2"/>
  <c r="G3144" i="2"/>
  <c r="I3143" i="2"/>
  <c r="G3143" i="2"/>
  <c r="I3142" i="2"/>
  <c r="G3142" i="2"/>
  <c r="I3141" i="2"/>
  <c r="G3141" i="2"/>
  <c r="I3140" i="2"/>
  <c r="G3140" i="2"/>
  <c r="I3139" i="2"/>
  <c r="G3139" i="2"/>
  <c r="I3138" i="2"/>
  <c r="G3138" i="2"/>
  <c r="I3137" i="2"/>
  <c r="G3137" i="2"/>
  <c r="I3136" i="2"/>
  <c r="G3136" i="2"/>
  <c r="I3135" i="2"/>
  <c r="G3135" i="2"/>
  <c r="I3134" i="2"/>
  <c r="G3134" i="2"/>
  <c r="I3133" i="2"/>
  <c r="G3133" i="2"/>
  <c r="I3132" i="2"/>
  <c r="G3132" i="2"/>
  <c r="I3131" i="2"/>
  <c r="G3131" i="2"/>
  <c r="I3130" i="2"/>
  <c r="G3130" i="2"/>
  <c r="I3129" i="2"/>
  <c r="G3129" i="2"/>
  <c r="I3128" i="2"/>
  <c r="G3128" i="2"/>
  <c r="I3127" i="2"/>
  <c r="G3127" i="2"/>
  <c r="I3126" i="2"/>
  <c r="G3126" i="2"/>
  <c r="I3125" i="2"/>
  <c r="G3125" i="2"/>
  <c r="I3124" i="2"/>
  <c r="G3124" i="2"/>
  <c r="I3123" i="2"/>
  <c r="G3123" i="2"/>
  <c r="I3122" i="2"/>
  <c r="G3122" i="2"/>
  <c r="I3121" i="2"/>
  <c r="G3121" i="2"/>
  <c r="I3120" i="2"/>
  <c r="G3120" i="2"/>
  <c r="I3119" i="2"/>
  <c r="G3119" i="2"/>
  <c r="I3118" i="2"/>
  <c r="G3118" i="2"/>
  <c r="I3117" i="2"/>
  <c r="G3117" i="2"/>
  <c r="I3116" i="2"/>
  <c r="G3116" i="2"/>
  <c r="I3115" i="2"/>
  <c r="G3115" i="2"/>
  <c r="I3114" i="2"/>
  <c r="G3114" i="2"/>
  <c r="I3113" i="2"/>
  <c r="G3113" i="2"/>
  <c r="I3112" i="2"/>
  <c r="G3112" i="2"/>
  <c r="I3111" i="2"/>
  <c r="G3111" i="2"/>
  <c r="I3110" i="2"/>
  <c r="G3110" i="2"/>
  <c r="I3109" i="2"/>
  <c r="G3109" i="2"/>
  <c r="I3108" i="2"/>
  <c r="G3108" i="2"/>
  <c r="I3107" i="2"/>
  <c r="G3107" i="2"/>
  <c r="I3106" i="2"/>
  <c r="G3106" i="2"/>
  <c r="I3105" i="2"/>
  <c r="G3105" i="2"/>
  <c r="I3104" i="2"/>
  <c r="G3104" i="2"/>
  <c r="I3103" i="2"/>
  <c r="G3103" i="2"/>
  <c r="I3102" i="2"/>
  <c r="G3102" i="2"/>
  <c r="I3101" i="2"/>
  <c r="G3101" i="2"/>
  <c r="I3100" i="2"/>
  <c r="G3100" i="2"/>
  <c r="I3099" i="2"/>
  <c r="G3099" i="2"/>
  <c r="I3098" i="2"/>
  <c r="G3098" i="2"/>
  <c r="I3097" i="2"/>
  <c r="G3097" i="2"/>
  <c r="I3096" i="2"/>
  <c r="G3096" i="2"/>
  <c r="I3095" i="2"/>
  <c r="G3095" i="2"/>
  <c r="I3094" i="2"/>
  <c r="G3094" i="2"/>
  <c r="I3093" i="2"/>
  <c r="G3093" i="2"/>
  <c r="I3092" i="2"/>
  <c r="G3092" i="2"/>
  <c r="I3091" i="2"/>
  <c r="G3091" i="2"/>
  <c r="I3090" i="2"/>
  <c r="G3090" i="2"/>
  <c r="I3089" i="2"/>
  <c r="G3089" i="2"/>
  <c r="I3088" i="2"/>
  <c r="G3088" i="2"/>
  <c r="I3087" i="2"/>
  <c r="G3087" i="2"/>
  <c r="I3086" i="2"/>
  <c r="G3086" i="2"/>
  <c r="I3085" i="2"/>
  <c r="G3085" i="2"/>
  <c r="I3084" i="2"/>
  <c r="G3084" i="2"/>
  <c r="I3083" i="2"/>
  <c r="G3083" i="2"/>
  <c r="I3082" i="2"/>
  <c r="G3082" i="2"/>
  <c r="I3081" i="2"/>
  <c r="G3081" i="2"/>
  <c r="I3080" i="2"/>
  <c r="G3080" i="2"/>
  <c r="I3079" i="2"/>
  <c r="G3079" i="2"/>
  <c r="I3078" i="2"/>
  <c r="G3078" i="2"/>
  <c r="I3077" i="2"/>
  <c r="G3077" i="2"/>
  <c r="I3076" i="2"/>
  <c r="G3076" i="2"/>
  <c r="I3075" i="2"/>
  <c r="G3075" i="2"/>
  <c r="I3074" i="2"/>
  <c r="G3074" i="2"/>
  <c r="I3073" i="2"/>
  <c r="G3073" i="2"/>
  <c r="I3072" i="2"/>
  <c r="G3072" i="2"/>
  <c r="I3071" i="2"/>
  <c r="G3071" i="2"/>
  <c r="I3070" i="2"/>
  <c r="G3070" i="2"/>
  <c r="I3069" i="2"/>
  <c r="G3069" i="2"/>
  <c r="I3068" i="2"/>
  <c r="G3068" i="2"/>
  <c r="I3067" i="2"/>
  <c r="G3067" i="2"/>
  <c r="I3066" i="2"/>
  <c r="G3066" i="2"/>
  <c r="I3065" i="2"/>
  <c r="G3065" i="2"/>
  <c r="I3064" i="2"/>
  <c r="G3064" i="2"/>
  <c r="I3063" i="2"/>
  <c r="G3063" i="2"/>
  <c r="I3062" i="2"/>
  <c r="G3062" i="2"/>
  <c r="I3061" i="2"/>
  <c r="G3061" i="2"/>
  <c r="I3060" i="2"/>
  <c r="G3060" i="2"/>
  <c r="I3059" i="2"/>
  <c r="G3059" i="2"/>
  <c r="I3058" i="2"/>
  <c r="G3058" i="2"/>
  <c r="I3057" i="2"/>
  <c r="G3057" i="2"/>
  <c r="I3056" i="2"/>
  <c r="G3056" i="2"/>
  <c r="I3055" i="2"/>
  <c r="G3055" i="2"/>
  <c r="I3054" i="2"/>
  <c r="G3054" i="2"/>
  <c r="I3053" i="2"/>
  <c r="G3053" i="2"/>
  <c r="I3052" i="2"/>
  <c r="G3052" i="2"/>
  <c r="I3051" i="2"/>
  <c r="G3051" i="2"/>
  <c r="I3050" i="2"/>
  <c r="G3050" i="2"/>
  <c r="I3049" i="2"/>
  <c r="G3049" i="2"/>
  <c r="I3048" i="2"/>
  <c r="G3048" i="2"/>
  <c r="I3047" i="2"/>
  <c r="G3047" i="2"/>
  <c r="I3046" i="2"/>
  <c r="G3046" i="2"/>
  <c r="I3045" i="2"/>
  <c r="G3045" i="2"/>
  <c r="I3044" i="2"/>
  <c r="G3044" i="2"/>
  <c r="I3043" i="2"/>
  <c r="G3043" i="2"/>
  <c r="I3042" i="2"/>
  <c r="G3042" i="2"/>
  <c r="I3041" i="2"/>
  <c r="G3041" i="2"/>
  <c r="I3040" i="2"/>
  <c r="G3040" i="2"/>
  <c r="I3039" i="2"/>
  <c r="G3039" i="2"/>
  <c r="I3038" i="2"/>
  <c r="G3038" i="2"/>
  <c r="I3037" i="2"/>
  <c r="G3037" i="2"/>
  <c r="I3036" i="2"/>
  <c r="G3036" i="2"/>
  <c r="I3035" i="2"/>
  <c r="G3035" i="2"/>
  <c r="I3034" i="2"/>
  <c r="G3034" i="2"/>
  <c r="I3033" i="2"/>
  <c r="G3033" i="2"/>
  <c r="I3185" i="2"/>
  <c r="G3185" i="2"/>
  <c r="I3031" i="2" l="1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3032" i="2"/>
  <c r="I2894" i="2"/>
  <c r="G2894" i="2"/>
  <c r="I2893" i="2"/>
  <c r="G2893" i="2"/>
  <c r="I2892" i="2"/>
  <c r="G2892" i="2"/>
  <c r="I2891" i="2"/>
  <c r="G2891" i="2"/>
  <c r="I2890" i="2"/>
  <c r="G2890" i="2"/>
  <c r="I2889" i="2"/>
  <c r="G2889" i="2"/>
  <c r="I2888" i="2"/>
  <c r="G2888" i="2"/>
  <c r="I2887" i="2"/>
  <c r="G2887" i="2"/>
  <c r="I2886" i="2"/>
  <c r="G2886" i="2"/>
  <c r="I2885" i="2"/>
  <c r="G2885" i="2"/>
  <c r="I2884" i="2"/>
  <c r="G2884" i="2"/>
  <c r="I2883" i="2"/>
  <c r="G2883" i="2"/>
  <c r="I2882" i="2"/>
  <c r="G2882" i="2"/>
  <c r="I2881" i="2"/>
  <c r="G2881" i="2"/>
  <c r="I2880" i="2"/>
  <c r="G2880" i="2"/>
  <c r="I2879" i="2"/>
  <c r="G2879" i="2"/>
  <c r="I2878" i="2"/>
  <c r="G2878" i="2"/>
  <c r="I2877" i="2"/>
  <c r="G2877" i="2"/>
  <c r="I2876" i="2"/>
  <c r="G2876" i="2"/>
  <c r="I2875" i="2"/>
  <c r="G2875" i="2"/>
  <c r="I2874" i="2"/>
  <c r="G2874" i="2"/>
  <c r="I2873" i="2"/>
  <c r="G2873" i="2"/>
  <c r="I2872" i="2"/>
  <c r="G2872" i="2"/>
  <c r="I2871" i="2"/>
  <c r="G2871" i="2"/>
  <c r="I2870" i="2"/>
  <c r="G2870" i="2"/>
  <c r="I2869" i="2"/>
  <c r="G2869" i="2"/>
  <c r="I2868" i="2"/>
  <c r="G2868" i="2"/>
  <c r="I2867" i="2"/>
  <c r="G2867" i="2"/>
  <c r="I2866" i="2"/>
  <c r="G2866" i="2"/>
  <c r="I2865" i="2"/>
  <c r="G2865" i="2"/>
  <c r="I2864" i="2"/>
  <c r="G2864" i="2"/>
  <c r="I2863" i="2"/>
  <c r="G2863" i="2"/>
  <c r="I2862" i="2"/>
  <c r="G2862" i="2"/>
  <c r="I2861" i="2"/>
  <c r="G2861" i="2"/>
  <c r="I2860" i="2"/>
  <c r="G2860" i="2"/>
  <c r="I2859" i="2"/>
  <c r="G2859" i="2"/>
  <c r="I2858" i="2"/>
  <c r="G2858" i="2"/>
  <c r="I2857" i="2"/>
  <c r="G2857" i="2"/>
  <c r="I2856" i="2"/>
  <c r="G2856" i="2"/>
  <c r="I2855" i="2"/>
  <c r="G2855" i="2"/>
  <c r="I2854" i="2"/>
  <c r="G2854" i="2"/>
  <c r="I2853" i="2"/>
  <c r="G2853" i="2"/>
  <c r="I2852" i="2"/>
  <c r="G2852" i="2"/>
  <c r="I2851" i="2"/>
  <c r="G2851" i="2"/>
  <c r="I2850" i="2"/>
  <c r="G2850" i="2"/>
  <c r="I2849" i="2"/>
  <c r="G2849" i="2"/>
  <c r="I2848" i="2"/>
  <c r="G2848" i="2"/>
  <c r="I2847" i="2"/>
  <c r="G2847" i="2"/>
  <c r="I2846" i="2"/>
  <c r="G2846" i="2"/>
  <c r="I2845" i="2"/>
  <c r="G2845" i="2"/>
  <c r="I2844" i="2"/>
  <c r="G2844" i="2"/>
  <c r="I2843" i="2"/>
  <c r="G2843" i="2"/>
  <c r="I2842" i="2"/>
  <c r="G2842" i="2"/>
  <c r="I2841" i="2"/>
  <c r="G2841" i="2"/>
  <c r="I2840" i="2"/>
  <c r="G2840" i="2"/>
  <c r="I2839" i="2"/>
  <c r="G2839" i="2"/>
  <c r="I2838" i="2"/>
  <c r="G2838" i="2"/>
  <c r="I2837" i="2"/>
  <c r="G2837" i="2"/>
  <c r="I2836" i="2"/>
  <c r="G2836" i="2"/>
  <c r="I2835" i="2"/>
  <c r="G2835" i="2"/>
  <c r="I2834" i="2"/>
  <c r="G2834" i="2"/>
  <c r="I2833" i="2"/>
  <c r="G2833" i="2"/>
  <c r="I2832" i="2"/>
  <c r="G2832" i="2"/>
  <c r="I2831" i="2"/>
  <c r="G2831" i="2"/>
  <c r="I2830" i="2"/>
  <c r="G2830" i="2"/>
  <c r="I2829" i="2"/>
  <c r="G2829" i="2"/>
  <c r="I2828" i="2"/>
  <c r="G2828" i="2"/>
  <c r="I2827" i="2"/>
  <c r="G2827" i="2"/>
  <c r="I2826" i="2"/>
  <c r="G2826" i="2"/>
  <c r="I2825" i="2"/>
  <c r="G2825" i="2"/>
  <c r="I2824" i="2"/>
  <c r="G2824" i="2"/>
  <c r="I2823" i="2"/>
  <c r="G2823" i="2"/>
  <c r="I2822" i="2"/>
  <c r="G2822" i="2"/>
  <c r="I2821" i="2"/>
  <c r="G2821" i="2"/>
  <c r="I2820" i="2"/>
  <c r="G2820" i="2"/>
  <c r="I2819" i="2"/>
  <c r="G2819" i="2"/>
  <c r="I2818" i="2"/>
  <c r="G2818" i="2"/>
  <c r="I2817" i="2"/>
  <c r="G2817" i="2"/>
  <c r="I2816" i="2"/>
  <c r="G2816" i="2"/>
  <c r="I2815" i="2"/>
  <c r="G2815" i="2"/>
  <c r="I2814" i="2"/>
  <c r="G2814" i="2"/>
  <c r="I2813" i="2"/>
  <c r="G2813" i="2"/>
  <c r="I2812" i="2"/>
  <c r="G2812" i="2"/>
  <c r="I2811" i="2"/>
  <c r="G2811" i="2"/>
  <c r="I2810" i="2"/>
  <c r="G2810" i="2"/>
  <c r="I2809" i="2"/>
  <c r="G2809" i="2"/>
  <c r="I2808" i="2"/>
  <c r="G2808" i="2"/>
  <c r="I2807" i="2"/>
  <c r="G2807" i="2"/>
  <c r="I2806" i="2"/>
  <c r="G2806" i="2"/>
  <c r="I2805" i="2"/>
  <c r="G2805" i="2"/>
  <c r="I2804" i="2"/>
  <c r="G2804" i="2"/>
  <c r="I2803" i="2"/>
  <c r="G2803" i="2"/>
  <c r="I2802" i="2"/>
  <c r="G2802" i="2"/>
  <c r="I2801" i="2"/>
  <c r="G2801" i="2"/>
  <c r="I2800" i="2"/>
  <c r="G2800" i="2"/>
  <c r="I2799" i="2"/>
  <c r="G2799" i="2"/>
  <c r="I2798" i="2"/>
  <c r="G2798" i="2"/>
  <c r="I2797" i="2"/>
  <c r="G2797" i="2"/>
  <c r="I2796" i="2"/>
  <c r="G2796" i="2"/>
  <c r="I2795" i="2"/>
  <c r="G2795" i="2"/>
  <c r="I2794" i="2"/>
  <c r="G2794" i="2"/>
  <c r="I2793" i="2"/>
  <c r="G2793" i="2"/>
  <c r="I2792" i="2"/>
  <c r="G2792" i="2"/>
  <c r="I2791" i="2"/>
  <c r="G2791" i="2"/>
  <c r="I2790" i="2"/>
  <c r="G2790" i="2"/>
  <c r="I2789" i="2"/>
  <c r="G2789" i="2"/>
  <c r="I2788" i="2"/>
  <c r="G2788" i="2"/>
  <c r="I2787" i="2"/>
  <c r="G2787" i="2"/>
  <c r="I2786" i="2"/>
  <c r="G2786" i="2"/>
  <c r="I2785" i="2"/>
  <c r="G2785" i="2"/>
  <c r="I2784" i="2"/>
  <c r="G2784" i="2"/>
  <c r="I2783" i="2"/>
  <c r="G2783" i="2"/>
  <c r="I2782" i="2"/>
  <c r="G2782" i="2"/>
  <c r="I2781" i="2"/>
  <c r="G2781" i="2"/>
  <c r="I2780" i="2"/>
  <c r="G2780" i="2"/>
  <c r="I2779" i="2"/>
  <c r="G2779" i="2"/>
  <c r="I2778" i="2"/>
  <c r="G2778" i="2"/>
  <c r="I2777" i="2"/>
  <c r="G2777" i="2"/>
  <c r="I2776" i="2"/>
  <c r="G2776" i="2"/>
  <c r="I2775" i="2"/>
  <c r="G2775" i="2"/>
  <c r="I2774" i="2"/>
  <c r="G2774" i="2"/>
  <c r="I2773" i="2"/>
  <c r="G2773" i="2"/>
  <c r="I2772" i="2"/>
  <c r="G2772" i="2"/>
  <c r="I2771" i="2"/>
  <c r="G2771" i="2"/>
  <c r="I2770" i="2"/>
  <c r="G2770" i="2"/>
  <c r="I2769" i="2"/>
  <c r="G2769" i="2"/>
  <c r="I2768" i="2"/>
  <c r="G2768" i="2"/>
  <c r="I2767" i="2"/>
  <c r="G2767" i="2"/>
  <c r="I2766" i="2"/>
  <c r="G2766" i="2"/>
  <c r="I2765" i="2"/>
  <c r="G2765" i="2"/>
  <c r="I2764" i="2"/>
  <c r="G2764" i="2"/>
  <c r="I2763" i="2"/>
  <c r="G2763" i="2"/>
  <c r="I2762" i="2"/>
  <c r="G2762" i="2"/>
  <c r="I2761" i="2"/>
  <c r="G2761" i="2"/>
  <c r="I2760" i="2"/>
  <c r="G2760" i="2"/>
  <c r="I2759" i="2"/>
  <c r="G2759" i="2"/>
  <c r="I2758" i="2"/>
  <c r="G2758" i="2"/>
  <c r="I2757" i="2"/>
  <c r="G2757" i="2"/>
  <c r="I2756" i="2"/>
  <c r="G2756" i="2"/>
  <c r="I2755" i="2"/>
  <c r="G2755" i="2"/>
  <c r="I2754" i="2"/>
  <c r="G2754" i="2"/>
  <c r="I2753" i="2"/>
  <c r="G2753" i="2"/>
  <c r="I2752" i="2"/>
  <c r="G2752" i="2"/>
  <c r="I2751" i="2"/>
  <c r="G2751" i="2"/>
  <c r="I2750" i="2"/>
  <c r="G2750" i="2"/>
  <c r="I2749" i="2"/>
  <c r="G2749" i="2"/>
  <c r="I2748" i="2"/>
  <c r="G2748" i="2"/>
  <c r="I2747" i="2"/>
  <c r="G2747" i="2"/>
  <c r="I2746" i="2"/>
  <c r="G2746" i="2"/>
  <c r="I2745" i="2"/>
  <c r="G2745" i="2"/>
  <c r="I2895" i="2"/>
  <c r="G2895" i="2"/>
  <c r="Q28" i="13" l="1"/>
  <c r="P28" i="13"/>
  <c r="P7" i="13"/>
  <c r="T8" i="1"/>
  <c r="I2743" i="2" l="1"/>
  <c r="G2743" i="2"/>
  <c r="I2742" i="2"/>
  <c r="G2742" i="2"/>
  <c r="I2741" i="2"/>
  <c r="G2741" i="2"/>
  <c r="I2740" i="2"/>
  <c r="G2740" i="2"/>
  <c r="I2739" i="2"/>
  <c r="G2739" i="2"/>
  <c r="I2738" i="2"/>
  <c r="G2738" i="2"/>
  <c r="I2737" i="2"/>
  <c r="G2737" i="2"/>
  <c r="I2736" i="2"/>
  <c r="G2736" i="2"/>
  <c r="I2735" i="2"/>
  <c r="G2735" i="2"/>
  <c r="I2734" i="2"/>
  <c r="G2734" i="2"/>
  <c r="I2733" i="2"/>
  <c r="G2733" i="2"/>
  <c r="I2732" i="2"/>
  <c r="G2732" i="2"/>
  <c r="I2731" i="2"/>
  <c r="G2731" i="2"/>
  <c r="I2730" i="2"/>
  <c r="G2730" i="2"/>
  <c r="I2729" i="2"/>
  <c r="G2729" i="2"/>
  <c r="I2728" i="2"/>
  <c r="G2728" i="2"/>
  <c r="I2727" i="2"/>
  <c r="G2727" i="2"/>
  <c r="I2726" i="2"/>
  <c r="G2726" i="2"/>
  <c r="I2725" i="2"/>
  <c r="G2725" i="2"/>
  <c r="I2724" i="2"/>
  <c r="G2724" i="2"/>
  <c r="I2723" i="2"/>
  <c r="G2723" i="2"/>
  <c r="I2722" i="2"/>
  <c r="G2722" i="2"/>
  <c r="I2721" i="2"/>
  <c r="G2721" i="2"/>
  <c r="I2720" i="2"/>
  <c r="G2720" i="2"/>
  <c r="I2719" i="2"/>
  <c r="G2719" i="2"/>
  <c r="I2718" i="2"/>
  <c r="G2718" i="2"/>
  <c r="I2717" i="2"/>
  <c r="G2717" i="2"/>
  <c r="I2716" i="2"/>
  <c r="G2716" i="2"/>
  <c r="I2715" i="2"/>
  <c r="G2715" i="2"/>
  <c r="I2714" i="2"/>
  <c r="G2714" i="2"/>
  <c r="I2713" i="2"/>
  <c r="G2713" i="2"/>
  <c r="I2712" i="2"/>
  <c r="G2712" i="2"/>
  <c r="I2711" i="2"/>
  <c r="G2711" i="2"/>
  <c r="I2710" i="2"/>
  <c r="G2710" i="2"/>
  <c r="I2709" i="2"/>
  <c r="G2709" i="2"/>
  <c r="I2708" i="2"/>
  <c r="G2708" i="2"/>
  <c r="I2707" i="2"/>
  <c r="G2707" i="2"/>
  <c r="I2706" i="2"/>
  <c r="G2706" i="2"/>
  <c r="I2705" i="2"/>
  <c r="G2705" i="2"/>
  <c r="I2704" i="2"/>
  <c r="G2704" i="2"/>
  <c r="I2703" i="2"/>
  <c r="G2703" i="2"/>
  <c r="I2702" i="2"/>
  <c r="G2702" i="2"/>
  <c r="I2701" i="2"/>
  <c r="G2701" i="2"/>
  <c r="I2700" i="2"/>
  <c r="G2700" i="2"/>
  <c r="I2699" i="2"/>
  <c r="G2699" i="2"/>
  <c r="I2698" i="2"/>
  <c r="G2698" i="2"/>
  <c r="I2697" i="2"/>
  <c r="G2697" i="2"/>
  <c r="I2696" i="2"/>
  <c r="G2696" i="2"/>
  <c r="I2695" i="2"/>
  <c r="G2695" i="2"/>
  <c r="I2694" i="2"/>
  <c r="G2694" i="2"/>
  <c r="I2693" i="2"/>
  <c r="G2693" i="2"/>
  <c r="I2692" i="2"/>
  <c r="G2692" i="2"/>
  <c r="I2691" i="2"/>
  <c r="G2691" i="2"/>
  <c r="I2690" i="2"/>
  <c r="G2690" i="2"/>
  <c r="I2689" i="2"/>
  <c r="G2689" i="2"/>
  <c r="I2688" i="2"/>
  <c r="G2688" i="2"/>
  <c r="I2687" i="2"/>
  <c r="G2687" i="2"/>
  <c r="I2686" i="2"/>
  <c r="G2686" i="2"/>
  <c r="I2685" i="2"/>
  <c r="G2685" i="2"/>
  <c r="I2684" i="2"/>
  <c r="G2684" i="2"/>
  <c r="I2683" i="2"/>
  <c r="G2683" i="2"/>
  <c r="I2682" i="2"/>
  <c r="G2682" i="2"/>
  <c r="I2681" i="2"/>
  <c r="G2681" i="2"/>
  <c r="I2680" i="2"/>
  <c r="G2680" i="2"/>
  <c r="I2679" i="2"/>
  <c r="G2679" i="2"/>
  <c r="I2678" i="2"/>
  <c r="G2678" i="2"/>
  <c r="I2677" i="2"/>
  <c r="G2677" i="2"/>
  <c r="I2676" i="2"/>
  <c r="G2676" i="2"/>
  <c r="I2675" i="2"/>
  <c r="G2675" i="2"/>
  <c r="I2674" i="2"/>
  <c r="G2674" i="2"/>
  <c r="I2673" i="2"/>
  <c r="G2673" i="2"/>
  <c r="I2672" i="2"/>
  <c r="G2672" i="2"/>
  <c r="I2671" i="2"/>
  <c r="G2671" i="2"/>
  <c r="I2670" i="2"/>
  <c r="G2670" i="2"/>
  <c r="I2669" i="2"/>
  <c r="G2669" i="2"/>
  <c r="I2668" i="2"/>
  <c r="G2668" i="2"/>
  <c r="I2667" i="2"/>
  <c r="G2667" i="2"/>
  <c r="I2666" i="2"/>
  <c r="G2666" i="2"/>
  <c r="I2665" i="2"/>
  <c r="G2665" i="2"/>
  <c r="I2664" i="2"/>
  <c r="G2664" i="2"/>
  <c r="I2663" i="2"/>
  <c r="G2663" i="2"/>
  <c r="I2662" i="2"/>
  <c r="G2662" i="2"/>
  <c r="I2661" i="2"/>
  <c r="G2661" i="2"/>
  <c r="I2660" i="2"/>
  <c r="G2660" i="2"/>
  <c r="I2659" i="2"/>
  <c r="G2659" i="2"/>
  <c r="I2658" i="2"/>
  <c r="G2658" i="2"/>
  <c r="I2657" i="2"/>
  <c r="G2657" i="2"/>
  <c r="I2656" i="2"/>
  <c r="G2656" i="2"/>
  <c r="I2655" i="2"/>
  <c r="G2655" i="2"/>
  <c r="I2654" i="2"/>
  <c r="G2654" i="2"/>
  <c r="I2653" i="2"/>
  <c r="G2653" i="2"/>
  <c r="I2652" i="2"/>
  <c r="G2652" i="2"/>
  <c r="I2651" i="2"/>
  <c r="G2651" i="2"/>
  <c r="I2650" i="2"/>
  <c r="G2650" i="2"/>
  <c r="I2649" i="2"/>
  <c r="G2649" i="2"/>
  <c r="I2648" i="2"/>
  <c r="G2648" i="2"/>
  <c r="I2647" i="2"/>
  <c r="G2647" i="2"/>
  <c r="I2646" i="2"/>
  <c r="G2646" i="2"/>
  <c r="I2645" i="2"/>
  <c r="G2645" i="2"/>
  <c r="I2644" i="2"/>
  <c r="G2644" i="2"/>
  <c r="I2643" i="2"/>
  <c r="G2643" i="2"/>
  <c r="I2642" i="2"/>
  <c r="G2642" i="2"/>
  <c r="I2641" i="2"/>
  <c r="G2641" i="2"/>
  <c r="I2640" i="2"/>
  <c r="G2640" i="2"/>
  <c r="I2639" i="2"/>
  <c r="G2639" i="2"/>
  <c r="I2638" i="2"/>
  <c r="G2638" i="2"/>
  <c r="I2637" i="2"/>
  <c r="G2637" i="2"/>
  <c r="I2636" i="2"/>
  <c r="G2636" i="2"/>
  <c r="I2635" i="2"/>
  <c r="G2635" i="2"/>
  <c r="I2634" i="2"/>
  <c r="G2634" i="2"/>
  <c r="I2633" i="2"/>
  <c r="G2633" i="2"/>
  <c r="I2632" i="2"/>
  <c r="G2632" i="2"/>
  <c r="I2631" i="2"/>
  <c r="G2631" i="2"/>
  <c r="I2630" i="2"/>
  <c r="G2630" i="2"/>
  <c r="I2629" i="2"/>
  <c r="G2629" i="2"/>
  <c r="I2628" i="2"/>
  <c r="G2628" i="2"/>
  <c r="I2627" i="2"/>
  <c r="G2627" i="2"/>
  <c r="I2626" i="2"/>
  <c r="G2626" i="2"/>
  <c r="I2625" i="2"/>
  <c r="G2625" i="2"/>
  <c r="I2624" i="2"/>
  <c r="G2624" i="2"/>
  <c r="I2744" i="2"/>
  <c r="G2744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623" i="2"/>
  <c r="I2494" i="2" l="1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495" i="2"/>
  <c r="I2378" i="2" l="1"/>
  <c r="G2378" i="2"/>
  <c r="I2377" i="2"/>
  <c r="G2377" i="2"/>
  <c r="I2376" i="2"/>
  <c r="G2376" i="2"/>
  <c r="I2375" i="2"/>
  <c r="G2375" i="2"/>
  <c r="I2374" i="2"/>
  <c r="G2374" i="2"/>
  <c r="I2373" i="2"/>
  <c r="G2373" i="2"/>
  <c r="I2372" i="2"/>
  <c r="G2372" i="2"/>
  <c r="I2371" i="2"/>
  <c r="G2371" i="2"/>
  <c r="I2370" i="2"/>
  <c r="G2370" i="2"/>
  <c r="I2369" i="2"/>
  <c r="G2369" i="2"/>
  <c r="I2368" i="2"/>
  <c r="G2368" i="2"/>
  <c r="I2367" i="2"/>
  <c r="G2367" i="2"/>
  <c r="I2366" i="2"/>
  <c r="G2366" i="2"/>
  <c r="I2365" i="2"/>
  <c r="G2365" i="2"/>
  <c r="I2364" i="2"/>
  <c r="G2364" i="2"/>
  <c r="I2363" i="2"/>
  <c r="G2363" i="2"/>
  <c r="I2362" i="2"/>
  <c r="G2362" i="2"/>
  <c r="I2361" i="2"/>
  <c r="G2361" i="2"/>
  <c r="I2360" i="2"/>
  <c r="G2360" i="2"/>
  <c r="I2359" i="2"/>
  <c r="G2359" i="2"/>
  <c r="I2358" i="2"/>
  <c r="G2358" i="2"/>
  <c r="I2357" i="2"/>
  <c r="G2357" i="2"/>
  <c r="I2356" i="2"/>
  <c r="G2356" i="2"/>
  <c r="I2355" i="2"/>
  <c r="G2355" i="2"/>
  <c r="I2354" i="2"/>
  <c r="G2354" i="2"/>
  <c r="I2353" i="2"/>
  <c r="G2353" i="2"/>
  <c r="I2352" i="2"/>
  <c r="G2352" i="2"/>
  <c r="I2351" i="2"/>
  <c r="G2351" i="2"/>
  <c r="I2350" i="2"/>
  <c r="G2350" i="2"/>
  <c r="I2349" i="2"/>
  <c r="G2349" i="2"/>
  <c r="I2348" i="2"/>
  <c r="G2348" i="2"/>
  <c r="I2347" i="2"/>
  <c r="G2347" i="2"/>
  <c r="I2346" i="2"/>
  <c r="G2346" i="2"/>
  <c r="I2345" i="2"/>
  <c r="G2345" i="2"/>
  <c r="I2344" i="2"/>
  <c r="G2344" i="2"/>
  <c r="I2343" i="2"/>
  <c r="G2343" i="2"/>
  <c r="I2342" i="2"/>
  <c r="G2342" i="2"/>
  <c r="I2341" i="2"/>
  <c r="G2341" i="2"/>
  <c r="I2340" i="2"/>
  <c r="G2340" i="2"/>
  <c r="I2339" i="2"/>
  <c r="G2339" i="2"/>
  <c r="I2338" i="2"/>
  <c r="G2338" i="2"/>
  <c r="I2337" i="2"/>
  <c r="G2337" i="2"/>
  <c r="I2336" i="2"/>
  <c r="G2336" i="2"/>
  <c r="I2335" i="2"/>
  <c r="G2335" i="2"/>
  <c r="I2334" i="2"/>
  <c r="G2334" i="2"/>
  <c r="I2333" i="2"/>
  <c r="G2333" i="2"/>
  <c r="I2332" i="2"/>
  <c r="G2332" i="2"/>
  <c r="I2331" i="2"/>
  <c r="G2331" i="2"/>
  <c r="I2330" i="2"/>
  <c r="G2330" i="2"/>
  <c r="I2329" i="2"/>
  <c r="G2329" i="2"/>
  <c r="I2328" i="2"/>
  <c r="G2328" i="2"/>
  <c r="I2327" i="2"/>
  <c r="G2327" i="2"/>
  <c r="I2326" i="2"/>
  <c r="G2326" i="2"/>
  <c r="I2325" i="2"/>
  <c r="G2325" i="2"/>
  <c r="I2324" i="2"/>
  <c r="G2324" i="2"/>
  <c r="I2323" i="2"/>
  <c r="G2323" i="2"/>
  <c r="I2322" i="2"/>
  <c r="G2322" i="2"/>
  <c r="I2321" i="2"/>
  <c r="G2321" i="2"/>
  <c r="I2320" i="2"/>
  <c r="G2320" i="2"/>
  <c r="I2319" i="2"/>
  <c r="G2319" i="2"/>
  <c r="I2318" i="2"/>
  <c r="G2318" i="2"/>
  <c r="I2317" i="2"/>
  <c r="G2317" i="2"/>
  <c r="I2316" i="2"/>
  <c r="G2316" i="2"/>
  <c r="I2315" i="2"/>
  <c r="G2315" i="2"/>
  <c r="I2314" i="2"/>
  <c r="G2314" i="2"/>
  <c r="I2313" i="2"/>
  <c r="G2313" i="2"/>
  <c r="I2312" i="2"/>
  <c r="G2312" i="2"/>
  <c r="I2311" i="2"/>
  <c r="G2311" i="2"/>
  <c r="I2310" i="2"/>
  <c r="G2310" i="2"/>
  <c r="I2309" i="2"/>
  <c r="G2309" i="2"/>
  <c r="I2308" i="2"/>
  <c r="G2308" i="2"/>
  <c r="I2307" i="2"/>
  <c r="G2307" i="2"/>
  <c r="I2306" i="2"/>
  <c r="G2306" i="2"/>
  <c r="I2305" i="2"/>
  <c r="G2305" i="2"/>
  <c r="I2304" i="2"/>
  <c r="G2304" i="2"/>
  <c r="I2303" i="2"/>
  <c r="G2303" i="2"/>
  <c r="I2302" i="2"/>
  <c r="G2302" i="2"/>
  <c r="I2301" i="2"/>
  <c r="G2301" i="2"/>
  <c r="I2300" i="2"/>
  <c r="G2300" i="2"/>
  <c r="I2299" i="2"/>
  <c r="G2299" i="2"/>
  <c r="I2298" i="2"/>
  <c r="G2298" i="2"/>
  <c r="I2297" i="2"/>
  <c r="G2297" i="2"/>
  <c r="I2296" i="2"/>
  <c r="G2296" i="2"/>
  <c r="I2295" i="2"/>
  <c r="G2295" i="2"/>
  <c r="I2294" i="2"/>
  <c r="G2294" i="2"/>
  <c r="I2293" i="2"/>
  <c r="G2293" i="2"/>
  <c r="I2292" i="2"/>
  <c r="G2292" i="2"/>
  <c r="I2291" i="2"/>
  <c r="G2291" i="2"/>
  <c r="I2290" i="2"/>
  <c r="G2290" i="2"/>
  <c r="I2289" i="2"/>
  <c r="G2289" i="2"/>
  <c r="I2288" i="2"/>
  <c r="G2288" i="2"/>
  <c r="I2287" i="2"/>
  <c r="G2287" i="2"/>
  <c r="I2286" i="2"/>
  <c r="G2286" i="2"/>
  <c r="I2285" i="2"/>
  <c r="G2285" i="2"/>
  <c r="I2284" i="2"/>
  <c r="G2284" i="2"/>
  <c r="I2283" i="2"/>
  <c r="G2283" i="2"/>
  <c r="I2379" i="2"/>
  <c r="G2379" i="2"/>
  <c r="I2281" i="2" l="1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282" i="2"/>
  <c r="I2138" i="2" l="1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2139" i="2"/>
  <c r="I1625" i="2" l="1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79" i="2"/>
  <c r="I1578" i="2"/>
  <c r="I1553" i="2"/>
  <c r="I1523" i="2"/>
  <c r="I1514" i="2"/>
  <c r="I1583" i="2"/>
  <c r="I1582" i="2"/>
  <c r="I1491" i="2"/>
  <c r="I1487" i="2"/>
  <c r="I1456" i="2"/>
  <c r="I1438" i="2"/>
  <c r="I1436" i="2"/>
  <c r="I1435" i="2"/>
  <c r="I1575" i="2"/>
  <c r="I1408" i="2"/>
  <c r="I1361" i="2"/>
  <c r="I1341" i="2"/>
  <c r="I1571" i="2"/>
  <c r="I1570" i="2"/>
  <c r="I1569" i="2"/>
  <c r="I1568" i="2"/>
  <c r="I1567" i="2"/>
  <c r="I1566" i="2"/>
  <c r="I1565" i="2"/>
  <c r="I1208" i="2"/>
  <c r="I1563" i="2"/>
  <c r="I1163" i="2"/>
  <c r="I1561" i="2"/>
  <c r="I1560" i="2"/>
  <c r="I1559" i="2"/>
  <c r="I1558" i="2"/>
  <c r="I1557" i="2"/>
  <c r="I1146" i="2"/>
  <c r="I1555" i="2"/>
  <c r="I1554" i="2"/>
  <c r="I113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118" i="2"/>
  <c r="I1537" i="2"/>
  <c r="I1536" i="2"/>
  <c r="I1535" i="2"/>
  <c r="I1534" i="2"/>
  <c r="I1585" i="2"/>
  <c r="I1580" i="2"/>
  <c r="I1531" i="2"/>
  <c r="I1530" i="2"/>
  <c r="I1499" i="2"/>
  <c r="I1528" i="2"/>
  <c r="I1527" i="2"/>
  <c r="I1439" i="2"/>
  <c r="I1392" i="2"/>
  <c r="I1380" i="2"/>
  <c r="I1297" i="2"/>
  <c r="I1522" i="2"/>
  <c r="I1521" i="2"/>
  <c r="I1520" i="2"/>
  <c r="I1519" i="2"/>
  <c r="I1518" i="2"/>
  <c r="I1176" i="2"/>
  <c r="I1516" i="2"/>
  <c r="I1515" i="2"/>
  <c r="I1482" i="2"/>
  <c r="I1513" i="2"/>
  <c r="I1512" i="2"/>
  <c r="I1511" i="2"/>
  <c r="I1193" i="2"/>
  <c r="I1509" i="2"/>
  <c r="I1508" i="2"/>
  <c r="I1507" i="2"/>
  <c r="I1506" i="2"/>
  <c r="I1505" i="2"/>
  <c r="I1504" i="2"/>
  <c r="I1503" i="2"/>
  <c r="I1502" i="2"/>
  <c r="I1501" i="2"/>
  <c r="I1500" i="2"/>
  <c r="I1142" i="2"/>
  <c r="I1498" i="2"/>
  <c r="I1497" i="2"/>
  <c r="I1353" i="2"/>
  <c r="I1495" i="2"/>
  <c r="I1494" i="2"/>
  <c r="I1493" i="2"/>
  <c r="I1492" i="2"/>
  <c r="I1332" i="2"/>
  <c r="I1331" i="2"/>
  <c r="I1489" i="2"/>
  <c r="I1488" i="2"/>
  <c r="I1574" i="2"/>
  <c r="I1486" i="2"/>
  <c r="I1485" i="2"/>
  <c r="I1434" i="2"/>
  <c r="I1483" i="2"/>
  <c r="I1117" i="2"/>
  <c r="I1481" i="2"/>
  <c r="I1480" i="2"/>
  <c r="I1116" i="2"/>
  <c r="I1478" i="2"/>
  <c r="I1477" i="2"/>
  <c r="I1457" i="2"/>
  <c r="I1106" i="2"/>
  <c r="I1195" i="2"/>
  <c r="I1178" i="2"/>
  <c r="I1472" i="2"/>
  <c r="I1471" i="2"/>
  <c r="I1470" i="2"/>
  <c r="I1469" i="2"/>
  <c r="I1468" i="2"/>
  <c r="I1467" i="2"/>
  <c r="I1217" i="2"/>
  <c r="I1465" i="2"/>
  <c r="I1464" i="2"/>
  <c r="I1463" i="2"/>
  <c r="I1462" i="2"/>
  <c r="I1461" i="2"/>
  <c r="I1460" i="2"/>
  <c r="I1459" i="2"/>
  <c r="I1458" i="2"/>
  <c r="I1475" i="2"/>
  <c r="I1351" i="2"/>
  <c r="I1092" i="2"/>
  <c r="I1454" i="2"/>
  <c r="I1453" i="2"/>
  <c r="I1452" i="2"/>
  <c r="I1451" i="2"/>
  <c r="I1450" i="2"/>
  <c r="I1449" i="2"/>
  <c r="I1448" i="2"/>
  <c r="I1447" i="2"/>
  <c r="I1446" i="2"/>
  <c r="I1581" i="2"/>
  <c r="I1444" i="2"/>
  <c r="I1496" i="2"/>
  <c r="I1442" i="2"/>
  <c r="I1479" i="2"/>
  <c r="I1433" i="2"/>
  <c r="I1425" i="2"/>
  <c r="I1384" i="2"/>
  <c r="I1383" i="2"/>
  <c r="I1372" i="2"/>
  <c r="I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79" i="2"/>
  <c r="G1578" i="2"/>
  <c r="G1553" i="2"/>
  <c r="G1523" i="2"/>
  <c r="G1514" i="2"/>
  <c r="G1583" i="2"/>
  <c r="G1582" i="2"/>
  <c r="G1491" i="2"/>
  <c r="G1487" i="2"/>
  <c r="G1456" i="2"/>
  <c r="G1438" i="2"/>
  <c r="G1436" i="2"/>
  <c r="G1435" i="2"/>
  <c r="G1575" i="2"/>
  <c r="G1408" i="2"/>
  <c r="G1361" i="2"/>
  <c r="G1341" i="2"/>
  <c r="G1571" i="2"/>
  <c r="G1570" i="2"/>
  <c r="G1569" i="2"/>
  <c r="G1568" i="2"/>
  <c r="G1567" i="2"/>
  <c r="G1566" i="2"/>
  <c r="G1565" i="2"/>
  <c r="G1208" i="2"/>
  <c r="G1563" i="2"/>
  <c r="G1163" i="2"/>
  <c r="G1561" i="2"/>
  <c r="G1560" i="2"/>
  <c r="G1559" i="2"/>
  <c r="G1558" i="2"/>
  <c r="G1557" i="2"/>
  <c r="G1146" i="2"/>
  <c r="G1555" i="2"/>
  <c r="G1554" i="2"/>
  <c r="G113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118" i="2"/>
  <c r="G1537" i="2"/>
  <c r="G1536" i="2"/>
  <c r="G1535" i="2"/>
  <c r="G1534" i="2"/>
  <c r="G1585" i="2"/>
  <c r="G1580" i="2"/>
  <c r="G1531" i="2"/>
  <c r="G1530" i="2"/>
  <c r="G1499" i="2"/>
  <c r="G1528" i="2"/>
  <c r="G1527" i="2"/>
  <c r="G1439" i="2"/>
  <c r="G1392" i="2"/>
  <c r="G1380" i="2"/>
  <c r="G1297" i="2"/>
  <c r="G1522" i="2"/>
  <c r="G1521" i="2"/>
  <c r="G1520" i="2"/>
  <c r="G1519" i="2"/>
  <c r="G1518" i="2"/>
  <c r="G1176" i="2"/>
  <c r="G1516" i="2"/>
  <c r="G1515" i="2"/>
  <c r="G1482" i="2"/>
  <c r="G1513" i="2"/>
  <c r="G1512" i="2"/>
  <c r="G1511" i="2"/>
  <c r="G1193" i="2"/>
  <c r="G1509" i="2"/>
  <c r="G1508" i="2"/>
  <c r="G1507" i="2"/>
  <c r="G1506" i="2"/>
  <c r="G1505" i="2"/>
  <c r="G1504" i="2"/>
  <c r="G1503" i="2"/>
  <c r="G1502" i="2"/>
  <c r="G1501" i="2"/>
  <c r="G1500" i="2"/>
  <c r="G1142" i="2"/>
  <c r="G1498" i="2"/>
  <c r="G1497" i="2"/>
  <c r="G1353" i="2"/>
  <c r="G1495" i="2"/>
  <c r="G1494" i="2"/>
  <c r="G1493" i="2"/>
  <c r="G1492" i="2"/>
  <c r="G1332" i="2"/>
  <c r="G1331" i="2"/>
  <c r="G1489" i="2"/>
  <c r="G1488" i="2"/>
  <c r="G1574" i="2"/>
  <c r="G1486" i="2"/>
  <c r="G1485" i="2"/>
  <c r="G1434" i="2"/>
  <c r="G1483" i="2"/>
  <c r="G1117" i="2"/>
  <c r="G1481" i="2"/>
  <c r="G1480" i="2"/>
  <c r="G1116" i="2"/>
  <c r="G1478" i="2"/>
  <c r="G1477" i="2"/>
  <c r="G1457" i="2"/>
  <c r="G1106" i="2"/>
  <c r="G1195" i="2"/>
  <c r="G1178" i="2"/>
  <c r="G1472" i="2"/>
  <c r="G1471" i="2"/>
  <c r="G1470" i="2"/>
  <c r="G1469" i="2"/>
  <c r="G1468" i="2"/>
  <c r="G1467" i="2"/>
  <c r="G1217" i="2"/>
  <c r="G1465" i="2"/>
  <c r="G1464" i="2"/>
  <c r="G1463" i="2"/>
  <c r="G1462" i="2"/>
  <c r="G1461" i="2"/>
  <c r="G1460" i="2"/>
  <c r="G1459" i="2"/>
  <c r="G1458" i="2"/>
  <c r="G1475" i="2"/>
  <c r="G1351" i="2"/>
  <c r="G1092" i="2"/>
  <c r="G1454" i="2"/>
  <c r="G1453" i="2"/>
  <c r="G1452" i="2"/>
  <c r="G1451" i="2"/>
  <c r="G1450" i="2"/>
  <c r="G1449" i="2"/>
  <c r="G1448" i="2"/>
  <c r="G1447" i="2"/>
  <c r="G1446" i="2"/>
  <c r="G1581" i="2"/>
  <c r="G1444" i="2"/>
  <c r="G1496" i="2"/>
  <c r="G1442" i="2"/>
  <c r="G1479" i="2"/>
  <c r="G1433" i="2"/>
  <c r="G1425" i="2"/>
  <c r="G1384" i="2"/>
  <c r="G1383" i="2"/>
  <c r="G1372" i="2"/>
  <c r="G1626" i="2"/>
  <c r="I1324" i="2" l="1"/>
  <c r="G1324" i="2"/>
  <c r="I1311" i="2"/>
  <c r="G1311" i="2"/>
  <c r="I1207" i="2"/>
  <c r="G1207" i="2"/>
  <c r="I1173" i="2"/>
  <c r="G1173" i="2"/>
  <c r="I1430" i="2"/>
  <c r="G1430" i="2"/>
  <c r="I1429" i="2"/>
  <c r="G1429" i="2"/>
  <c r="I1428" i="2"/>
  <c r="G1428" i="2"/>
  <c r="I1427" i="2"/>
  <c r="G1427" i="2"/>
  <c r="I1426" i="2"/>
  <c r="G1426" i="2"/>
  <c r="I1141" i="2"/>
  <c r="G1141" i="2"/>
  <c r="I1424" i="2"/>
  <c r="G1424" i="2"/>
  <c r="I1423" i="2"/>
  <c r="G1423" i="2"/>
  <c r="I1422" i="2"/>
  <c r="G1422" i="2"/>
  <c r="I1421" i="2"/>
  <c r="G1421" i="2"/>
  <c r="I1420" i="2"/>
  <c r="G1420" i="2"/>
  <c r="I1097" i="2"/>
  <c r="G1097" i="2"/>
  <c r="I1418" i="2"/>
  <c r="G1418" i="2"/>
  <c r="I1045" i="2"/>
  <c r="G1045" i="2"/>
  <c r="I1416" i="2"/>
  <c r="G1416" i="2"/>
  <c r="I1415" i="2"/>
  <c r="G1415" i="2"/>
  <c r="I1414" i="2"/>
  <c r="G1414" i="2"/>
  <c r="I1413" i="2"/>
  <c r="G1413" i="2"/>
  <c r="I1412" i="2"/>
  <c r="G1412" i="2"/>
  <c r="I1411" i="2"/>
  <c r="G1411" i="2"/>
  <c r="I1410" i="2"/>
  <c r="G1410" i="2"/>
  <c r="I1409" i="2"/>
  <c r="G1409" i="2"/>
  <c r="I1577" i="2"/>
  <c r="G1577" i="2"/>
  <c r="I1407" i="2"/>
  <c r="G1407" i="2"/>
  <c r="I1406" i="2"/>
  <c r="G1406" i="2"/>
  <c r="I1405" i="2"/>
  <c r="G1405" i="2"/>
  <c r="I1484" i="2"/>
  <c r="G1484" i="2"/>
  <c r="I1403" i="2"/>
  <c r="G1403" i="2"/>
  <c r="I1402" i="2"/>
  <c r="G1402" i="2"/>
  <c r="I1401" i="2"/>
  <c r="G1401" i="2"/>
  <c r="I1400" i="2"/>
  <c r="G1400" i="2"/>
  <c r="I1399" i="2"/>
  <c r="G1399" i="2"/>
  <c r="I1398" i="2"/>
  <c r="G1398" i="2"/>
  <c r="I1152" i="2"/>
  <c r="G1152" i="2"/>
  <c r="I1396" i="2"/>
  <c r="G1396" i="2"/>
  <c r="I1395" i="2"/>
  <c r="G1395" i="2"/>
  <c r="I1394" i="2"/>
  <c r="G1394" i="2"/>
  <c r="I1393" i="2"/>
  <c r="G1393" i="2"/>
  <c r="I1073" i="2"/>
  <c r="G1073" i="2"/>
  <c r="I1072" i="2"/>
  <c r="G1072" i="2"/>
  <c r="I1390" i="2"/>
  <c r="G1390" i="2"/>
  <c r="I1389" i="2"/>
  <c r="G1389" i="2"/>
  <c r="I1388" i="2"/>
  <c r="G1388" i="2"/>
  <c r="I1387" i="2"/>
  <c r="G1387" i="2"/>
  <c r="I1386" i="2"/>
  <c r="G1386" i="2"/>
  <c r="I1385" i="2"/>
  <c r="G1385" i="2"/>
  <c r="I1562" i="2"/>
  <c r="G1562" i="2"/>
  <c r="I1474" i="2"/>
  <c r="G1474" i="2"/>
  <c r="I1382" i="2"/>
  <c r="G1382" i="2"/>
  <c r="I1381" i="2"/>
  <c r="G1381" i="2"/>
  <c r="I1284" i="2"/>
  <c r="G1284" i="2"/>
  <c r="I1379" i="2"/>
  <c r="G1379" i="2"/>
  <c r="I1378" i="2"/>
  <c r="G1378" i="2"/>
  <c r="I1377" i="2"/>
  <c r="G1377" i="2"/>
  <c r="I1376" i="2"/>
  <c r="G1376" i="2"/>
  <c r="I1177" i="2"/>
  <c r="G1177" i="2"/>
  <c r="I1374" i="2"/>
  <c r="G1374" i="2"/>
  <c r="I1373" i="2"/>
  <c r="G1373" i="2"/>
  <c r="I1140" i="2"/>
  <c r="G1140" i="2"/>
  <c r="I1371" i="2"/>
  <c r="G1371" i="2"/>
  <c r="I1131" i="2"/>
  <c r="G1131" i="2"/>
  <c r="I1369" i="2"/>
  <c r="G1369" i="2"/>
  <c r="I1368" i="2"/>
  <c r="G1368" i="2"/>
  <c r="I1367" i="2"/>
  <c r="G1367" i="2"/>
  <c r="I1366" i="2"/>
  <c r="G1366" i="2"/>
  <c r="I1120" i="2"/>
  <c r="G1120" i="2"/>
  <c r="I1364" i="2"/>
  <c r="G1364" i="2"/>
  <c r="I1363" i="2"/>
  <c r="G1363" i="2"/>
  <c r="I1362" i="2"/>
  <c r="G1362" i="2"/>
  <c r="I1085" i="2"/>
  <c r="G1085" i="2"/>
  <c r="I1360" i="2"/>
  <c r="G1360" i="2"/>
  <c r="I1359" i="2"/>
  <c r="G1359" i="2"/>
  <c r="I1358" i="2"/>
  <c r="G1358" i="2"/>
  <c r="I1357" i="2"/>
  <c r="G1357" i="2"/>
  <c r="I1356" i="2"/>
  <c r="G1356" i="2"/>
  <c r="I1355" i="2"/>
  <c r="G1355" i="2"/>
  <c r="I1354" i="2"/>
  <c r="G1354" i="2"/>
  <c r="I1510" i="2"/>
  <c r="G1510" i="2"/>
  <c r="I1352" i="2"/>
  <c r="G1352" i="2"/>
  <c r="I1431" i="2"/>
  <c r="G1431" i="2"/>
  <c r="I1350" i="2"/>
  <c r="G1350" i="2"/>
  <c r="I1349" i="2"/>
  <c r="G1349" i="2"/>
  <c r="I1348" i="2"/>
  <c r="G1348" i="2"/>
  <c r="I1347" i="2"/>
  <c r="G1347" i="2"/>
  <c r="I1346" i="2"/>
  <c r="G1346" i="2"/>
  <c r="I1345" i="2"/>
  <c r="G1345" i="2"/>
  <c r="I1042" i="2"/>
  <c r="G1042" i="2"/>
  <c r="I1343" i="2"/>
  <c r="G1343" i="2"/>
  <c r="I1587" i="2"/>
  <c r="G1587" i="2"/>
  <c r="I1586" i="2"/>
  <c r="G1586" i="2"/>
  <c r="I1340" i="2"/>
  <c r="G1340" i="2"/>
  <c r="I1339" i="2"/>
  <c r="G1339" i="2"/>
  <c r="I1338" i="2"/>
  <c r="G1338" i="2"/>
  <c r="I1337" i="2"/>
  <c r="G1337" i="2"/>
  <c r="I1336" i="2"/>
  <c r="G1336" i="2"/>
  <c r="I1335" i="2"/>
  <c r="G1335" i="2"/>
  <c r="I1334" i="2"/>
  <c r="G1334" i="2"/>
  <c r="I1370" i="2"/>
  <c r="G1370" i="2"/>
  <c r="I1342" i="2"/>
  <c r="G1342" i="2"/>
  <c r="I1333" i="2"/>
  <c r="G1333" i="2"/>
  <c r="I1330" i="2"/>
  <c r="G1330" i="2"/>
  <c r="I1329" i="2"/>
  <c r="G1329" i="2"/>
  <c r="I1328" i="2"/>
  <c r="G1328" i="2"/>
  <c r="I1327" i="2"/>
  <c r="G1327" i="2"/>
  <c r="I1326" i="2"/>
  <c r="G1326" i="2"/>
  <c r="I1231" i="2"/>
  <c r="G1231" i="2"/>
  <c r="I1165" i="2"/>
  <c r="G1165" i="2"/>
  <c r="I1323" i="2"/>
  <c r="G1323" i="2"/>
  <c r="I1322" i="2"/>
  <c r="G1322" i="2"/>
  <c r="I1321" i="2"/>
  <c r="G1321" i="2"/>
  <c r="I1320" i="2"/>
  <c r="G1320" i="2"/>
  <c r="I1319" i="2"/>
  <c r="G1319" i="2"/>
  <c r="I1318" i="2"/>
  <c r="G1318" i="2"/>
  <c r="I1317" i="2"/>
  <c r="G1317" i="2"/>
  <c r="I1316" i="2"/>
  <c r="G1316" i="2"/>
  <c r="I1315" i="2"/>
  <c r="G1315" i="2"/>
  <c r="I1314" i="2"/>
  <c r="G1314" i="2"/>
  <c r="I1313" i="2"/>
  <c r="G1313" i="2"/>
  <c r="I1312" i="2"/>
  <c r="G1312" i="2"/>
  <c r="I1099" i="2"/>
  <c r="G1099" i="2"/>
  <c r="I1084" i="2"/>
  <c r="G1084" i="2"/>
  <c r="I1309" i="2"/>
  <c r="G1309" i="2"/>
  <c r="I1308" i="2"/>
  <c r="G1308" i="2"/>
  <c r="I1307" i="2"/>
  <c r="G1307" i="2"/>
  <c r="I1306" i="2"/>
  <c r="G1306" i="2"/>
  <c r="I1305" i="2"/>
  <c r="G1305" i="2"/>
  <c r="I1304" i="2"/>
  <c r="G1304" i="2"/>
  <c r="I1303" i="2"/>
  <c r="G1303" i="2"/>
  <c r="I1302" i="2"/>
  <c r="G1302" i="2"/>
  <c r="I1301" i="2"/>
  <c r="G1301" i="2"/>
  <c r="I1300" i="2"/>
  <c r="G1300" i="2"/>
  <c r="I1299" i="2"/>
  <c r="G1299" i="2"/>
  <c r="I1298" i="2"/>
  <c r="G1298" i="2"/>
  <c r="I1473" i="2"/>
  <c r="G1473" i="2"/>
  <c r="I1296" i="2"/>
  <c r="G1296" i="2"/>
  <c r="I1295" i="2"/>
  <c r="G1295" i="2"/>
  <c r="I1294" i="2"/>
  <c r="G1294" i="2"/>
  <c r="I1293" i="2"/>
  <c r="G1293" i="2"/>
  <c r="I1292" i="2"/>
  <c r="G1292" i="2"/>
  <c r="I1291" i="2"/>
  <c r="G1291" i="2"/>
  <c r="I1290" i="2"/>
  <c r="G1290" i="2"/>
  <c r="I1289" i="2"/>
  <c r="G1289" i="2"/>
  <c r="I1288" i="2"/>
  <c r="G1288" i="2"/>
  <c r="I1344" i="2"/>
  <c r="G1344" i="2"/>
  <c r="I1476" i="2"/>
  <c r="G1476" i="2"/>
  <c r="I1285" i="2"/>
  <c r="G1285" i="2"/>
  <c r="I1391" i="2"/>
  <c r="G1391" i="2"/>
  <c r="I1283" i="2"/>
  <c r="G1283" i="2"/>
  <c r="I1282" i="2"/>
  <c r="G1282" i="2"/>
  <c r="I1281" i="2"/>
  <c r="G1281" i="2"/>
  <c r="I1280" i="2"/>
  <c r="G1280" i="2"/>
  <c r="I1279" i="2"/>
  <c r="G1279" i="2"/>
  <c r="I1278" i="2"/>
  <c r="G1278" i="2"/>
  <c r="I1277" i="2"/>
  <c r="G1277" i="2"/>
  <c r="I1276" i="2"/>
  <c r="G1276" i="2"/>
  <c r="I1275" i="2"/>
  <c r="G1275" i="2"/>
  <c r="I1274" i="2"/>
  <c r="G1274" i="2"/>
  <c r="I1273" i="2"/>
  <c r="G1273" i="2"/>
  <c r="I1272" i="2"/>
  <c r="G1272" i="2"/>
  <c r="I1271" i="2"/>
  <c r="G1271" i="2"/>
  <c r="I1270" i="2"/>
  <c r="G1270" i="2"/>
  <c r="I1269" i="2"/>
  <c r="G1269" i="2"/>
  <c r="I1079" i="2"/>
  <c r="G1079" i="2"/>
  <c r="I1267" i="2"/>
  <c r="G1267" i="2"/>
  <c r="I1266" i="2"/>
  <c r="G1266" i="2"/>
  <c r="I1265" i="2"/>
  <c r="G1265" i="2"/>
  <c r="I1264" i="2"/>
  <c r="G1264" i="2"/>
  <c r="I1263" i="2"/>
  <c r="G1263" i="2"/>
  <c r="I1262" i="2"/>
  <c r="G1262" i="2"/>
  <c r="I1261" i="2"/>
  <c r="G1261" i="2"/>
  <c r="I1260" i="2"/>
  <c r="G1260" i="2"/>
  <c r="I1259" i="2"/>
  <c r="G1259" i="2"/>
  <c r="I1258" i="2"/>
  <c r="G1258" i="2"/>
  <c r="I1257" i="2"/>
  <c r="G1257" i="2"/>
  <c r="I1256" i="2"/>
  <c r="G1256" i="2"/>
  <c r="I1255" i="2"/>
  <c r="G1255" i="2"/>
  <c r="I1365" i="2"/>
  <c r="G1365" i="2"/>
  <c r="I1441" i="2"/>
  <c r="G1441" i="2"/>
  <c r="I1252" i="2"/>
  <c r="G1252" i="2"/>
  <c r="I1397" i="2"/>
  <c r="G1397" i="2"/>
  <c r="I1250" i="2"/>
  <c r="G1250" i="2"/>
  <c r="I1249" i="2"/>
  <c r="G1249" i="2"/>
  <c r="I1248" i="2"/>
  <c r="G1248" i="2"/>
  <c r="I1247" i="2"/>
  <c r="G1247" i="2"/>
  <c r="I1246" i="2"/>
  <c r="G1246" i="2"/>
  <c r="I1245" i="2"/>
  <c r="G1245" i="2"/>
  <c r="I1244" i="2"/>
  <c r="G1244" i="2"/>
  <c r="I1584" i="2"/>
  <c r="G1584" i="2"/>
  <c r="I1242" i="2"/>
  <c r="G1242" i="2"/>
  <c r="I1241" i="2"/>
  <c r="G1241" i="2"/>
  <c r="I1240" i="2"/>
  <c r="G1240" i="2"/>
  <c r="I1239" i="2"/>
  <c r="G1239" i="2"/>
  <c r="I1238" i="2"/>
  <c r="G1238" i="2"/>
  <c r="I1237" i="2"/>
  <c r="G1237" i="2"/>
  <c r="I1236" i="2"/>
  <c r="G1236" i="2"/>
  <c r="I1235" i="2"/>
  <c r="G1235" i="2"/>
  <c r="I1576" i="2"/>
  <c r="G1576" i="2"/>
  <c r="I1572" i="2"/>
  <c r="G1572" i="2"/>
  <c r="I1232" i="2"/>
  <c r="G1232" i="2"/>
  <c r="I1529" i="2"/>
  <c r="G1529" i="2"/>
  <c r="I1230" i="2"/>
  <c r="G1230" i="2"/>
  <c r="I1229" i="2"/>
  <c r="G1229" i="2"/>
  <c r="I1228" i="2"/>
  <c r="G1228" i="2"/>
  <c r="I1227" i="2"/>
  <c r="G1227" i="2"/>
  <c r="I1226" i="2"/>
  <c r="G1226" i="2"/>
  <c r="I1225" i="2"/>
  <c r="G1225" i="2"/>
  <c r="I1224" i="2"/>
  <c r="G1224" i="2"/>
  <c r="I1223" i="2"/>
  <c r="G1223" i="2"/>
  <c r="I1222" i="2"/>
  <c r="G1222" i="2"/>
  <c r="I1221" i="2"/>
  <c r="G1221" i="2"/>
  <c r="I1220" i="2"/>
  <c r="G1220" i="2"/>
  <c r="I1219" i="2"/>
  <c r="G1219" i="2"/>
  <c r="I1218" i="2"/>
  <c r="G1218" i="2"/>
  <c r="I1437" i="2"/>
  <c r="G1437" i="2"/>
  <c r="I1216" i="2"/>
  <c r="G1216" i="2"/>
  <c r="I1375" i="2"/>
  <c r="G1375" i="2"/>
  <c r="I1214" i="2"/>
  <c r="G1214" i="2"/>
  <c r="I1213" i="2"/>
  <c r="G1213" i="2"/>
  <c r="I1212" i="2"/>
  <c r="G1212" i="2"/>
  <c r="I1211" i="2"/>
  <c r="G1211" i="2"/>
  <c r="I1210" i="2"/>
  <c r="G1210" i="2"/>
  <c r="I1209" i="2"/>
  <c r="G1209" i="2"/>
  <c r="I1268" i="2"/>
  <c r="G1268" i="2"/>
  <c r="I1251" i="2"/>
  <c r="G1251" i="2"/>
  <c r="I1206" i="2"/>
  <c r="G1206" i="2"/>
  <c r="I1205" i="2"/>
  <c r="G1205" i="2"/>
  <c r="I1204" i="2"/>
  <c r="G1204" i="2"/>
  <c r="I1203" i="2"/>
  <c r="G1203" i="2"/>
  <c r="I1202" i="2"/>
  <c r="G1202" i="2"/>
  <c r="I1201" i="2"/>
  <c r="G1201" i="2"/>
  <c r="I1200" i="2"/>
  <c r="G1200" i="2"/>
  <c r="I1199" i="2"/>
  <c r="G1199" i="2"/>
  <c r="I1198" i="2"/>
  <c r="G1198" i="2"/>
  <c r="I1197" i="2"/>
  <c r="G1197" i="2"/>
  <c r="I1196" i="2"/>
  <c r="G1196" i="2"/>
  <c r="I1119" i="2"/>
  <c r="G1119" i="2"/>
  <c r="I1194" i="2"/>
  <c r="G1194" i="2"/>
  <c r="I1078" i="2"/>
  <c r="G1078" i="2"/>
  <c r="I1192" i="2"/>
  <c r="G1192" i="2"/>
  <c r="I1191" i="2"/>
  <c r="G1191" i="2"/>
  <c r="I1190" i="2"/>
  <c r="G1190" i="2"/>
  <c r="I1189" i="2"/>
  <c r="G1189" i="2"/>
  <c r="I1188" i="2"/>
  <c r="G1188" i="2"/>
  <c r="I1187" i="2"/>
  <c r="G1187" i="2"/>
  <c r="I1186" i="2"/>
  <c r="G1186" i="2"/>
  <c r="I1185" i="2"/>
  <c r="G1185" i="2"/>
  <c r="I1184" i="2"/>
  <c r="G1184" i="2"/>
  <c r="I1183" i="2"/>
  <c r="G1183" i="2"/>
  <c r="I1182" i="2"/>
  <c r="G1182" i="2"/>
  <c r="I1181" i="2"/>
  <c r="G1181" i="2"/>
  <c r="I1180" i="2"/>
  <c r="G1180" i="2"/>
  <c r="I1179" i="2"/>
  <c r="G1179" i="2"/>
  <c r="I1564" i="2"/>
  <c r="G1564" i="2"/>
  <c r="I1556" i="2"/>
  <c r="G1556" i="2"/>
  <c r="I1526" i="2"/>
  <c r="G1526" i="2"/>
  <c r="I1175" i="2"/>
  <c r="G1175" i="2"/>
  <c r="I1174" i="2"/>
  <c r="G1174" i="2"/>
  <c r="I1517" i="2"/>
  <c r="G1517" i="2"/>
  <c r="I1172" i="2"/>
  <c r="G1172" i="2"/>
  <c r="I1171" i="2"/>
  <c r="G1171" i="2"/>
  <c r="I1170" i="2"/>
  <c r="G1170" i="2"/>
  <c r="I1169" i="2"/>
  <c r="G1169" i="2"/>
  <c r="I1168" i="2"/>
  <c r="G1168" i="2"/>
  <c r="I1167" i="2"/>
  <c r="G1167" i="2"/>
  <c r="I1166" i="2"/>
  <c r="G1166" i="2"/>
  <c r="I1310" i="2"/>
  <c r="G1310" i="2"/>
  <c r="I1164" i="2"/>
  <c r="G1164" i="2"/>
  <c r="I1253" i="2"/>
  <c r="G1253" i="2"/>
  <c r="I1243" i="2"/>
  <c r="G1243" i="2"/>
  <c r="I1161" i="2"/>
  <c r="G1161" i="2"/>
  <c r="I1160" i="2"/>
  <c r="G1160" i="2"/>
  <c r="I1159" i="2"/>
  <c r="G1159" i="2"/>
  <c r="I1158" i="2"/>
  <c r="G1158" i="2"/>
  <c r="I1157" i="2"/>
  <c r="G1157" i="2"/>
  <c r="I1156" i="2"/>
  <c r="G1156" i="2"/>
  <c r="I1155" i="2"/>
  <c r="G1155" i="2"/>
  <c r="I1154" i="2"/>
  <c r="G1154" i="2"/>
  <c r="I1153" i="2"/>
  <c r="G1153" i="2"/>
  <c r="I1134" i="2"/>
  <c r="G1134" i="2"/>
  <c r="I1151" i="2"/>
  <c r="G1151" i="2"/>
  <c r="I1150" i="2"/>
  <c r="G1150" i="2"/>
  <c r="I1149" i="2"/>
  <c r="G1149" i="2"/>
  <c r="I1148" i="2"/>
  <c r="G1148" i="2"/>
  <c r="I1147" i="2"/>
  <c r="G1147" i="2"/>
  <c r="I1037" i="2"/>
  <c r="G1037" i="2"/>
  <c r="I1145" i="2"/>
  <c r="G1145" i="2"/>
  <c r="I1144" i="2"/>
  <c r="G1144" i="2"/>
  <c r="I1143" i="2"/>
  <c r="G1143" i="2"/>
  <c r="I1445" i="2"/>
  <c r="G1445" i="2"/>
  <c r="I1455" i="2"/>
  <c r="G1455" i="2"/>
  <c r="I1443" i="2"/>
  <c r="G1443" i="2"/>
  <c r="I1139" i="2"/>
  <c r="G1139" i="2"/>
  <c r="I1138" i="2"/>
  <c r="G1138" i="2"/>
  <c r="I1137" i="2"/>
  <c r="G1137" i="2"/>
  <c r="I1136" i="2"/>
  <c r="G1136" i="2"/>
  <c r="I1135" i="2"/>
  <c r="G1135" i="2"/>
  <c r="I1533" i="2"/>
  <c r="G1533" i="2"/>
  <c r="I1525" i="2"/>
  <c r="G1525" i="2"/>
  <c r="I1132" i="2"/>
  <c r="G1132" i="2"/>
  <c r="I1524" i="2"/>
  <c r="G1524" i="2"/>
  <c r="I1130" i="2"/>
  <c r="G1130" i="2"/>
  <c r="I1129" i="2"/>
  <c r="G1129" i="2"/>
  <c r="I1128" i="2"/>
  <c r="G1128" i="2"/>
  <c r="I1127" i="2"/>
  <c r="G1127" i="2"/>
  <c r="I1126" i="2"/>
  <c r="G1126" i="2"/>
  <c r="I1125" i="2"/>
  <c r="G1125" i="2"/>
  <c r="I1124" i="2"/>
  <c r="G1124" i="2"/>
  <c r="I1123" i="2"/>
  <c r="G1123" i="2"/>
  <c r="I1122" i="2"/>
  <c r="G1122" i="2"/>
  <c r="I1121" i="2"/>
  <c r="G1121" i="2"/>
  <c r="I1490" i="2"/>
  <c r="G1490" i="2"/>
  <c r="I1466" i="2"/>
  <c r="G1466" i="2"/>
  <c r="I1440" i="2"/>
  <c r="G1440" i="2"/>
  <c r="I1432" i="2"/>
  <c r="G1432" i="2"/>
  <c r="I1419" i="2"/>
  <c r="G1419" i="2"/>
  <c r="I1417" i="2"/>
  <c r="G1417" i="2"/>
  <c r="I1114" i="2"/>
  <c r="G1114" i="2"/>
  <c r="I1286" i="2"/>
  <c r="G1286" i="2"/>
  <c r="I1112" i="2"/>
  <c r="G1112" i="2"/>
  <c r="I1111" i="2"/>
  <c r="G1111" i="2"/>
  <c r="I1110" i="2"/>
  <c r="G1110" i="2"/>
  <c r="I1109" i="2"/>
  <c r="G1109" i="2"/>
  <c r="I1108" i="2"/>
  <c r="G1108" i="2"/>
  <c r="I1107" i="2"/>
  <c r="G1107" i="2"/>
  <c r="I1233" i="2"/>
  <c r="G1233" i="2"/>
  <c r="I1105" i="2"/>
  <c r="G1105" i="2"/>
  <c r="I1287" i="2"/>
  <c r="G1287" i="2"/>
  <c r="I1103" i="2" l="1"/>
  <c r="G1103" i="2"/>
  <c r="I1102" i="2"/>
  <c r="G1102" i="2"/>
  <c r="I1101" i="2"/>
  <c r="G1101" i="2"/>
  <c r="I1100" i="2"/>
  <c r="G1100" i="2"/>
  <c r="I1048" i="2"/>
  <c r="G1048" i="2"/>
  <c r="I1098" i="2"/>
  <c r="G1098" i="2"/>
  <c r="I1043" i="2"/>
  <c r="G1043" i="2"/>
  <c r="I1096" i="2"/>
  <c r="G1096" i="2"/>
  <c r="I1095" i="2"/>
  <c r="G1095" i="2"/>
  <c r="I1094" i="2"/>
  <c r="G1094" i="2"/>
  <c r="I1093" i="2"/>
  <c r="G1093" i="2"/>
  <c r="I1028" i="2"/>
  <c r="G1028" i="2"/>
  <c r="I1091" i="2"/>
  <c r="G1091" i="2"/>
  <c r="I1090" i="2"/>
  <c r="G1090" i="2"/>
  <c r="I1089" i="2"/>
  <c r="G1089" i="2"/>
  <c r="I1088" i="2"/>
  <c r="G1088" i="2"/>
  <c r="I1087" i="2"/>
  <c r="G1087" i="2"/>
  <c r="I1086" i="2"/>
  <c r="G1086" i="2"/>
  <c r="I1573" i="2"/>
  <c r="G1573" i="2"/>
  <c r="I1538" i="2"/>
  <c r="G1538" i="2"/>
  <c r="I1083" i="2"/>
  <c r="G1083" i="2"/>
  <c r="I1082" i="2"/>
  <c r="G1082" i="2"/>
  <c r="I1081" i="2"/>
  <c r="G1081" i="2"/>
  <c r="I1080" i="2"/>
  <c r="G1080" i="2"/>
  <c r="I1404" i="2"/>
  <c r="G1404" i="2"/>
  <c r="I1325" i="2"/>
  <c r="G1325" i="2"/>
  <c r="I1077" i="2"/>
  <c r="G1077" i="2"/>
  <c r="I1076" i="2"/>
  <c r="G1076" i="2"/>
  <c r="I1075" i="2"/>
  <c r="G1075" i="2"/>
  <c r="I1074" i="2"/>
  <c r="G1074" i="2"/>
  <c r="I1254" i="2"/>
  <c r="G1254" i="2"/>
  <c r="I1234" i="2"/>
  <c r="G1234" i="2"/>
  <c r="I1071" i="2"/>
  <c r="G1071" i="2"/>
  <c r="I1070" i="2"/>
  <c r="G1070" i="2"/>
  <c r="I1069" i="2"/>
  <c r="G1069" i="2"/>
  <c r="I1068" i="2"/>
  <c r="G1068" i="2"/>
  <c r="I1067" i="2"/>
  <c r="G1067" i="2"/>
  <c r="I1066" i="2"/>
  <c r="G1066" i="2"/>
  <c r="I1065" i="2"/>
  <c r="G1065" i="2"/>
  <c r="I1064" i="2"/>
  <c r="G1064" i="2"/>
  <c r="I1063" i="2"/>
  <c r="G1063" i="2"/>
  <c r="I1062" i="2"/>
  <c r="G1062" i="2"/>
  <c r="I1061" i="2"/>
  <c r="G1061" i="2"/>
  <c r="I1060" i="2"/>
  <c r="G1060" i="2"/>
  <c r="I1059" i="2"/>
  <c r="G1059" i="2"/>
  <c r="I1058" i="2"/>
  <c r="G1058" i="2"/>
  <c r="I1057" i="2"/>
  <c r="G1057" i="2"/>
  <c r="I1056" i="2"/>
  <c r="G1056" i="2"/>
  <c r="I1055" i="2"/>
  <c r="G1055" i="2"/>
  <c r="I1054" i="2"/>
  <c r="G1054" i="2"/>
  <c r="I1053" i="2"/>
  <c r="G1053" i="2"/>
  <c r="I1052" i="2"/>
  <c r="G1052" i="2"/>
  <c r="I1051" i="2"/>
  <c r="G1051" i="2"/>
  <c r="I1050" i="2"/>
  <c r="G1050" i="2"/>
  <c r="I1049" i="2"/>
  <c r="G1049" i="2"/>
  <c r="I1588" i="2"/>
  <c r="G1588" i="2"/>
  <c r="I1047" i="2"/>
  <c r="G1047" i="2"/>
  <c r="I1046" i="2"/>
  <c r="G1046" i="2"/>
  <c r="I1532" i="2"/>
  <c r="G1532" i="2"/>
  <c r="I1044" i="2"/>
  <c r="G1044" i="2"/>
  <c r="I1215" i="2"/>
  <c r="G1215" i="2"/>
  <c r="I1162" i="2"/>
  <c r="G1162" i="2"/>
  <c r="I1041" i="2"/>
  <c r="G1041" i="2"/>
  <c r="I1040" i="2"/>
  <c r="G1040" i="2"/>
  <c r="I1039" i="2"/>
  <c r="G1039" i="2"/>
  <c r="I1038" i="2"/>
  <c r="G1038" i="2"/>
  <c r="I1115" i="2"/>
  <c r="G1115" i="2"/>
  <c r="I1036" i="2"/>
  <c r="G1036" i="2"/>
  <c r="I1035" i="2"/>
  <c r="G1035" i="2"/>
  <c r="I1034" i="2"/>
  <c r="G1034" i="2"/>
  <c r="I1033" i="2"/>
  <c r="G1033" i="2"/>
  <c r="I1032" i="2"/>
  <c r="G1032" i="2"/>
  <c r="I1031" i="2"/>
  <c r="G1031" i="2"/>
  <c r="I1030" i="2"/>
  <c r="G1030" i="2"/>
  <c r="I1029" i="2"/>
  <c r="G1029" i="2"/>
  <c r="I1113" i="2"/>
  <c r="G1113" i="2"/>
  <c r="I1027" i="2"/>
  <c r="G1027" i="2"/>
  <c r="I1026" i="2"/>
  <c r="G1026" i="2"/>
  <c r="I1025" i="2"/>
  <c r="G1025" i="2"/>
  <c r="I1024" i="2"/>
  <c r="G1024" i="2"/>
  <c r="I1023" i="2"/>
  <c r="G1023" i="2"/>
  <c r="I1022" i="2"/>
  <c r="G1022" i="2"/>
  <c r="I1021" i="2"/>
  <c r="G1021" i="2"/>
  <c r="I1020" i="2"/>
  <c r="G1020" i="2"/>
  <c r="I1019" i="2"/>
  <c r="G1019" i="2"/>
  <c r="I1018" i="2"/>
  <c r="G1018" i="2"/>
  <c r="I1017" i="2"/>
  <c r="G1017" i="2"/>
  <c r="I1016" i="2"/>
  <c r="G1016" i="2"/>
  <c r="I1015" i="2"/>
  <c r="G1015" i="2"/>
  <c r="I1014" i="2"/>
  <c r="G1014" i="2"/>
  <c r="I1013" i="2"/>
  <c r="G1013" i="2"/>
  <c r="I1012" i="2"/>
  <c r="G1012" i="2"/>
  <c r="I1011" i="2"/>
  <c r="G1011" i="2"/>
  <c r="I1010" i="2"/>
  <c r="G1010" i="2"/>
  <c r="I1009" i="2"/>
  <c r="G1009" i="2"/>
  <c r="I1008" i="2"/>
  <c r="G1008" i="2"/>
  <c r="I1007" i="2"/>
  <c r="G1007" i="2"/>
  <c r="I1006" i="2"/>
  <c r="G1006" i="2"/>
  <c r="I1005" i="2"/>
  <c r="G1005" i="2"/>
  <c r="I1004" i="2"/>
  <c r="G1004" i="2"/>
  <c r="I1003" i="2"/>
  <c r="G1003" i="2"/>
  <c r="I1002" i="2"/>
  <c r="G1002" i="2"/>
  <c r="I1001" i="2"/>
  <c r="G1001" i="2"/>
  <c r="I1000" i="2"/>
  <c r="G1000" i="2"/>
  <c r="I999" i="2"/>
  <c r="G999" i="2"/>
  <c r="I998" i="2"/>
  <c r="G998" i="2"/>
  <c r="I997" i="2"/>
  <c r="G997" i="2"/>
  <c r="I996" i="2"/>
  <c r="G996" i="2"/>
  <c r="I995" i="2"/>
  <c r="G995" i="2"/>
  <c r="I994" i="2"/>
  <c r="G994" i="2"/>
  <c r="I993" i="2"/>
  <c r="G993" i="2"/>
  <c r="I992" i="2"/>
  <c r="G992" i="2"/>
  <c r="I991" i="2"/>
  <c r="G991" i="2"/>
  <c r="I990" i="2"/>
  <c r="G990" i="2"/>
  <c r="I989" i="2"/>
  <c r="G989" i="2"/>
  <c r="I988" i="2"/>
  <c r="G988" i="2"/>
  <c r="I987" i="2"/>
  <c r="G987" i="2"/>
  <c r="I986" i="2"/>
  <c r="G986" i="2"/>
  <c r="I985" i="2"/>
  <c r="G985" i="2"/>
  <c r="I984" i="2"/>
  <c r="G984" i="2"/>
  <c r="I983" i="2"/>
  <c r="G983" i="2"/>
  <c r="I982" i="2"/>
  <c r="G982" i="2"/>
  <c r="I981" i="2"/>
  <c r="G981" i="2"/>
  <c r="I980" i="2"/>
  <c r="G980" i="2"/>
  <c r="I979" i="2"/>
  <c r="G979" i="2"/>
  <c r="I978" i="2"/>
  <c r="G978" i="2"/>
  <c r="I977" i="2"/>
  <c r="G977" i="2"/>
  <c r="I976" i="2"/>
  <c r="G976" i="2"/>
  <c r="I975" i="2"/>
  <c r="G975" i="2"/>
  <c r="I974" i="2"/>
  <c r="G974" i="2"/>
  <c r="I973" i="2"/>
  <c r="G973" i="2"/>
  <c r="I972" i="2"/>
  <c r="G972" i="2"/>
  <c r="I971" i="2"/>
  <c r="G971" i="2"/>
  <c r="I970" i="2"/>
  <c r="G970" i="2"/>
  <c r="I969" i="2"/>
  <c r="G969" i="2"/>
  <c r="I968" i="2"/>
  <c r="G968" i="2"/>
  <c r="I967" i="2"/>
  <c r="G967" i="2"/>
  <c r="I966" i="2"/>
  <c r="G966" i="2"/>
  <c r="I965" i="2"/>
  <c r="G965" i="2"/>
  <c r="I964" i="2"/>
  <c r="G964" i="2"/>
  <c r="I963" i="2"/>
  <c r="G963" i="2"/>
  <c r="I962" i="2"/>
  <c r="G962" i="2"/>
  <c r="I961" i="2"/>
  <c r="G961" i="2"/>
  <c r="I960" i="2"/>
  <c r="G960" i="2"/>
  <c r="I959" i="2"/>
  <c r="G959" i="2"/>
  <c r="I958" i="2"/>
  <c r="G958" i="2"/>
  <c r="I957" i="2"/>
  <c r="G957" i="2"/>
  <c r="I956" i="2"/>
  <c r="G956" i="2"/>
  <c r="I955" i="2"/>
  <c r="G955" i="2"/>
  <c r="I954" i="2"/>
  <c r="G954" i="2"/>
  <c r="I953" i="2"/>
  <c r="G953" i="2"/>
  <c r="I952" i="2"/>
  <c r="G952" i="2"/>
  <c r="I951" i="2"/>
  <c r="G951" i="2"/>
  <c r="I950" i="2"/>
  <c r="G950" i="2"/>
  <c r="I949" i="2"/>
  <c r="G949" i="2"/>
  <c r="I948" i="2"/>
  <c r="G948" i="2"/>
  <c r="I947" i="2"/>
  <c r="G947" i="2"/>
  <c r="I946" i="2"/>
  <c r="G946" i="2"/>
  <c r="I945" i="2"/>
  <c r="G945" i="2"/>
  <c r="I944" i="2"/>
  <c r="G944" i="2"/>
  <c r="I943" i="2"/>
  <c r="G943" i="2"/>
  <c r="I942" i="2"/>
  <c r="G942" i="2"/>
  <c r="I941" i="2"/>
  <c r="G941" i="2"/>
  <c r="I940" i="2"/>
  <c r="G940" i="2"/>
  <c r="I939" i="2"/>
  <c r="G939" i="2"/>
  <c r="I938" i="2"/>
  <c r="G938" i="2"/>
  <c r="I937" i="2"/>
  <c r="G937" i="2"/>
  <c r="I936" i="2"/>
  <c r="G936" i="2"/>
  <c r="I935" i="2"/>
  <c r="G935" i="2"/>
  <c r="I934" i="2"/>
  <c r="G934" i="2"/>
  <c r="I933" i="2"/>
  <c r="G933" i="2"/>
  <c r="I932" i="2"/>
  <c r="G932" i="2"/>
  <c r="I931" i="2"/>
  <c r="G931" i="2"/>
  <c r="I930" i="2"/>
  <c r="G930" i="2"/>
  <c r="I929" i="2"/>
  <c r="G929" i="2"/>
  <c r="I928" i="2"/>
  <c r="G928" i="2"/>
  <c r="I927" i="2"/>
  <c r="G927" i="2"/>
  <c r="I926" i="2"/>
  <c r="G926" i="2"/>
  <c r="I925" i="2"/>
  <c r="G925" i="2"/>
  <c r="I924" i="2"/>
  <c r="G924" i="2"/>
  <c r="I923" i="2"/>
  <c r="G923" i="2"/>
  <c r="I922" i="2"/>
  <c r="G922" i="2"/>
  <c r="I921" i="2"/>
  <c r="G921" i="2"/>
  <c r="I1104" i="2"/>
  <c r="G1104" i="2"/>
  <c r="I919" i="2" l="1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920" i="2"/>
  <c r="I2" i="2"/>
  <c r="G919" i="2" l="1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920" i="2"/>
  <c r="Q6" i="1" l="1"/>
  <c r="Q4" i="1"/>
  <c r="G837" i="2" l="1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838" i="2"/>
  <c r="G2" i="2"/>
  <c r="W9" i="3" l="1"/>
  <c r="V9" i="3"/>
  <c r="U9" i="3"/>
  <c r="T9" i="3"/>
  <c r="S9" i="3"/>
  <c r="R9" i="3"/>
  <c r="Q9" i="3"/>
  <c r="P9" i="3"/>
  <c r="O9" i="3"/>
  <c r="N9" i="3"/>
  <c r="M9" i="3"/>
  <c r="L9" i="3"/>
  <c r="K9" i="3"/>
  <c r="J9" i="3"/>
  <c r="N4" i="7"/>
  <c r="M4" i="7"/>
  <c r="L4" i="7"/>
  <c r="K4" i="7"/>
  <c r="J4" i="7"/>
  <c r="I4" i="7"/>
  <c r="H4" i="7"/>
  <c r="G4" i="7"/>
  <c r="F4" i="7"/>
  <c r="E4" i="7"/>
  <c r="D4" i="7"/>
  <c r="C4" i="7"/>
  <c r="AH86" i="8" l="1"/>
  <c r="AG86" i="8"/>
  <c r="AH85" i="8"/>
  <c r="AG85" i="8"/>
  <c r="AH84" i="8"/>
  <c r="AG84" i="8"/>
  <c r="AB84" i="8"/>
  <c r="AA84" i="8"/>
  <c r="Z84" i="8"/>
  <c r="Y84" i="8"/>
  <c r="X84" i="8"/>
  <c r="W84" i="8"/>
  <c r="V84" i="8"/>
  <c r="U84" i="8"/>
  <c r="T84" i="8"/>
  <c r="X50" i="8"/>
  <c r="W50" i="8"/>
  <c r="V50" i="8"/>
  <c r="U50" i="8"/>
  <c r="T50" i="8"/>
  <c r="AH16" i="8"/>
  <c r="AG16" i="8"/>
  <c r="AH15" i="8"/>
  <c r="AG15" i="8"/>
  <c r="T15" i="8"/>
  <c r="AH14" i="8"/>
  <c r="AG14" i="8"/>
  <c r="V14" i="8"/>
  <c r="U14" i="8"/>
  <c r="T14" i="8"/>
  <c r="AB30" i="7"/>
  <c r="Z30" i="7"/>
  <c r="W30" i="7"/>
  <c r="V30" i="7"/>
  <c r="AH50" i="8"/>
  <c r="AG50" i="8"/>
  <c r="AE50" i="8"/>
  <c r="AD50" i="8"/>
  <c r="AC50" i="8"/>
  <c r="AB50" i="8"/>
  <c r="AA50" i="8"/>
  <c r="Z50" i="8"/>
  <c r="Y50" i="8"/>
  <c r="AH41" i="8"/>
  <c r="AH49" i="8" s="1"/>
  <c r="AG41" i="8"/>
  <c r="AG49" i="8" s="1"/>
  <c r="AE41" i="8"/>
  <c r="AE49" i="8" s="1"/>
  <c r="AD41" i="8"/>
  <c r="AD49" i="8" s="1"/>
  <c r="AC41" i="8"/>
  <c r="AC49" i="8" s="1"/>
  <c r="AB41" i="8"/>
  <c r="AB49" i="8" s="1"/>
  <c r="AA41" i="8"/>
  <c r="AA49" i="8" s="1"/>
  <c r="Z41" i="8"/>
  <c r="Z49" i="8" s="1"/>
  <c r="Y41" i="8"/>
  <c r="Y49" i="8" s="1"/>
  <c r="X41" i="8"/>
  <c r="X49" i="8" s="1"/>
  <c r="W41" i="8"/>
  <c r="W49" i="8" s="1"/>
  <c r="V41" i="8"/>
  <c r="V49" i="8" s="1"/>
  <c r="U41" i="8"/>
  <c r="U49" i="8" s="1"/>
  <c r="T41" i="8"/>
  <c r="T49" i="8" s="1"/>
  <c r="AE84" i="8"/>
  <c r="AD84" i="8"/>
  <c r="AC84" i="8"/>
  <c r="AH76" i="8"/>
  <c r="AH83" i="8" s="1"/>
  <c r="AG76" i="8"/>
  <c r="AG83" i="8" s="1"/>
  <c r="AE83" i="8"/>
  <c r="AD83" i="8"/>
  <c r="AC83" i="8"/>
  <c r="AB83" i="8"/>
  <c r="AA83" i="8"/>
  <c r="Z83" i="8"/>
  <c r="Y83" i="8"/>
  <c r="X83" i="8"/>
  <c r="W83" i="8"/>
  <c r="V83" i="8"/>
  <c r="U83" i="8"/>
  <c r="T83" i="8"/>
  <c r="AE14" i="8"/>
  <c r="AD14" i="8"/>
  <c r="AC14" i="8"/>
  <c r="AB14" i="8"/>
  <c r="AA14" i="8"/>
  <c r="Z14" i="8"/>
  <c r="Y14" i="8"/>
  <c r="X14" i="8"/>
  <c r="W14" i="8"/>
  <c r="AH13" i="8"/>
  <c r="AG13" i="8"/>
  <c r="AE13" i="8"/>
  <c r="AD13" i="8"/>
  <c r="AC13" i="8"/>
  <c r="AB13" i="8"/>
  <c r="AA13" i="8"/>
  <c r="Z13" i="8"/>
  <c r="Y13" i="8"/>
  <c r="X13" i="8"/>
  <c r="W13" i="8"/>
  <c r="V13" i="8"/>
  <c r="U13" i="8"/>
  <c r="T13" i="8"/>
  <c r="P13" i="1" l="1"/>
  <c r="P14" i="1" s="1"/>
  <c r="P11" i="1"/>
  <c r="P12" i="1" s="1"/>
  <c r="O11" i="1"/>
  <c r="O12" i="1" s="1"/>
  <c r="P9" i="1"/>
  <c r="P10" i="1" s="1"/>
  <c r="P7" i="1"/>
  <c r="AF33" i="7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8" i="3"/>
  <c r="W7" i="3"/>
  <c r="W6" i="3"/>
  <c r="W5" i="3"/>
  <c r="W27" i="3"/>
  <c r="W4" i="3"/>
  <c r="AN14" i="3" l="1"/>
  <c r="AN5" i="3"/>
  <c r="AN13" i="3" s="1"/>
  <c r="AN15" i="3"/>
  <c r="P15" i="1"/>
  <c r="AC1" i="2"/>
  <c r="AN4" i="3"/>
  <c r="AN12" i="3" s="1"/>
  <c r="AT14" i="2"/>
  <c r="AT12" i="2"/>
  <c r="AT13" i="2"/>
  <c r="AT11" i="2"/>
  <c r="W2" i="3"/>
  <c r="P8" i="1"/>
  <c r="P17" i="1"/>
  <c r="P18" i="1" s="1"/>
  <c r="AE86" i="8" l="1"/>
  <c r="AD86" i="8"/>
  <c r="AC86" i="8"/>
  <c r="AB86" i="8"/>
  <c r="AA86" i="8"/>
  <c r="Z86" i="8"/>
  <c r="Y86" i="8"/>
  <c r="X86" i="8"/>
  <c r="W86" i="8"/>
  <c r="V86" i="8"/>
  <c r="U86" i="8"/>
  <c r="T86" i="8"/>
  <c r="AE85" i="8"/>
  <c r="AD85" i="8"/>
  <c r="AC85" i="8"/>
  <c r="AB85" i="8"/>
  <c r="AA85" i="8"/>
  <c r="Z85" i="8"/>
  <c r="Y85" i="8"/>
  <c r="X85" i="8"/>
  <c r="W85" i="8"/>
  <c r="V85" i="8"/>
  <c r="U85" i="8"/>
  <c r="T85" i="8"/>
  <c r="AH52" i="8"/>
  <c r="AG52" i="8"/>
  <c r="AE52" i="8"/>
  <c r="AD52" i="8"/>
  <c r="AC52" i="8"/>
  <c r="AB52" i="8"/>
  <c r="AA52" i="8"/>
  <c r="Z52" i="8"/>
  <c r="Y52" i="8"/>
  <c r="X52" i="8"/>
  <c r="W52" i="8"/>
  <c r="V52" i="8"/>
  <c r="U52" i="8"/>
  <c r="T52" i="8"/>
  <c r="AH51" i="8"/>
  <c r="AG51" i="8"/>
  <c r="AE51" i="8"/>
  <c r="AD51" i="8"/>
  <c r="AC51" i="8"/>
  <c r="AB51" i="8"/>
  <c r="AA51" i="8"/>
  <c r="Z51" i="8"/>
  <c r="Y51" i="8"/>
  <c r="X51" i="8"/>
  <c r="W51" i="8"/>
  <c r="V51" i="8"/>
  <c r="U51" i="8"/>
  <c r="T51" i="8"/>
  <c r="AE16" i="8"/>
  <c r="AD16" i="8"/>
  <c r="AC16" i="8"/>
  <c r="AB16" i="8"/>
  <c r="AA16" i="8"/>
  <c r="Z16" i="8"/>
  <c r="Y16" i="8"/>
  <c r="X16" i="8"/>
  <c r="W16" i="8"/>
  <c r="V16" i="8"/>
  <c r="U16" i="8"/>
  <c r="T16" i="8"/>
  <c r="AE15" i="8"/>
  <c r="AD15" i="8"/>
  <c r="AC15" i="8"/>
  <c r="AB15" i="8"/>
  <c r="AA15" i="8"/>
  <c r="Z15" i="8"/>
  <c r="Y15" i="8"/>
  <c r="X15" i="8"/>
  <c r="W15" i="8"/>
  <c r="V15" i="8"/>
  <c r="U15" i="8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A28" i="1" l="1"/>
  <c r="Z28" i="1"/>
  <c r="AK11" i="1"/>
  <c r="AK28" i="1"/>
  <c r="AJ28" i="1"/>
  <c r="AI28" i="1"/>
  <c r="AH28" i="1"/>
  <c r="AG28" i="1"/>
  <c r="AF28" i="1"/>
  <c r="AE28" i="1"/>
  <c r="AD28" i="1"/>
  <c r="AC28" i="1"/>
  <c r="AB28" i="1"/>
  <c r="AJ11" i="1"/>
  <c r="AI11" i="1"/>
  <c r="AH11" i="1"/>
  <c r="AG11" i="1"/>
  <c r="AF11" i="1"/>
  <c r="AE11" i="1"/>
  <c r="AD11" i="1"/>
  <c r="AC11" i="1"/>
  <c r="AB11" i="1"/>
  <c r="AA11" i="1"/>
  <c r="Z11" i="1"/>
  <c r="N73" i="8"/>
  <c r="N13" i="1" s="1"/>
  <c r="N14" i="1" s="1"/>
  <c r="M73" i="8"/>
  <c r="M13" i="1" s="1"/>
  <c r="M14" i="1" s="1"/>
  <c r="L73" i="8"/>
  <c r="L13" i="1" s="1"/>
  <c r="L14" i="1" s="1"/>
  <c r="K73" i="8"/>
  <c r="K13" i="1" s="1"/>
  <c r="K14" i="1" s="1"/>
  <c r="J73" i="8"/>
  <c r="J13" i="1" s="1"/>
  <c r="J14" i="1" s="1"/>
  <c r="I73" i="8"/>
  <c r="I13" i="1" s="1"/>
  <c r="I14" i="1" s="1"/>
  <c r="H73" i="8"/>
  <c r="H13" i="1" s="1"/>
  <c r="H14" i="1" s="1"/>
  <c r="G73" i="8"/>
  <c r="G13" i="1" s="1"/>
  <c r="G14" i="1" s="1"/>
  <c r="F73" i="8"/>
  <c r="F13" i="1" s="1"/>
  <c r="F14" i="1" s="1"/>
  <c r="E73" i="8"/>
  <c r="E13" i="1" s="1"/>
  <c r="E14" i="1" s="1"/>
  <c r="D73" i="8"/>
  <c r="D13" i="1" s="1"/>
  <c r="D14" i="1" s="1"/>
  <c r="C73" i="8"/>
  <c r="C13" i="1" s="1"/>
  <c r="N41" i="8"/>
  <c r="N11" i="1" s="1"/>
  <c r="N12" i="1" s="1"/>
  <c r="M41" i="8"/>
  <c r="M11" i="1" s="1"/>
  <c r="M12" i="1" s="1"/>
  <c r="L41" i="8"/>
  <c r="L11" i="1" s="1"/>
  <c r="L12" i="1" s="1"/>
  <c r="K41" i="8"/>
  <c r="K11" i="1" s="1"/>
  <c r="K12" i="1" s="1"/>
  <c r="J41" i="8"/>
  <c r="J11" i="1" s="1"/>
  <c r="J12" i="1" s="1"/>
  <c r="I41" i="8"/>
  <c r="I11" i="1" s="1"/>
  <c r="I12" i="1" s="1"/>
  <c r="H41" i="8"/>
  <c r="H11" i="1" s="1"/>
  <c r="H12" i="1" s="1"/>
  <c r="G41" i="8"/>
  <c r="G11" i="1" s="1"/>
  <c r="G12" i="1" s="1"/>
  <c r="F41" i="8"/>
  <c r="F11" i="1" s="1"/>
  <c r="F12" i="1" s="1"/>
  <c r="E41" i="8"/>
  <c r="E11" i="1" s="1"/>
  <c r="E12" i="1" s="1"/>
  <c r="D41" i="8"/>
  <c r="D11" i="1" s="1"/>
  <c r="D12" i="1" s="1"/>
  <c r="C41" i="8"/>
  <c r="C11" i="1" s="1"/>
  <c r="N4" i="8"/>
  <c r="M4" i="8"/>
  <c r="M9" i="1" s="1"/>
  <c r="L4" i="8"/>
  <c r="L9" i="1" s="1"/>
  <c r="K4" i="8"/>
  <c r="K9" i="1" s="1"/>
  <c r="J4" i="8"/>
  <c r="J9" i="1" s="1"/>
  <c r="I4" i="8"/>
  <c r="I9" i="1" s="1"/>
  <c r="H4" i="8"/>
  <c r="H9" i="1" s="1"/>
  <c r="G4" i="8"/>
  <c r="G9" i="1" s="1"/>
  <c r="F4" i="8"/>
  <c r="F9" i="1" s="1"/>
  <c r="E4" i="8"/>
  <c r="E9" i="1" s="1"/>
  <c r="D4" i="8"/>
  <c r="D9" i="1" s="1"/>
  <c r="C4" i="8"/>
  <c r="C9" i="1" s="1"/>
  <c r="Q11" i="1" l="1"/>
  <c r="O13" i="1"/>
  <c r="O14" i="1" s="1"/>
  <c r="O9" i="1"/>
  <c r="N9" i="1"/>
  <c r="Q9" i="1" s="1"/>
  <c r="BA11" i="1"/>
  <c r="AZ11" i="1"/>
  <c r="AY11" i="1"/>
  <c r="BA8" i="1"/>
  <c r="AX11" i="1"/>
  <c r="AW11" i="1"/>
  <c r="AV11" i="1"/>
  <c r="AU11" i="1"/>
  <c r="AT11" i="1"/>
  <c r="AS11" i="1"/>
  <c r="AR11" i="1"/>
  <c r="AQ11" i="1"/>
  <c r="AP11" i="1"/>
  <c r="BA9" i="1"/>
  <c r="AY9" i="1"/>
  <c r="AZ8" i="1"/>
  <c r="BX21" i="1"/>
  <c r="BX16" i="1"/>
  <c r="BX12" i="1"/>
  <c r="BV6" i="1"/>
  <c r="BU6" i="1"/>
  <c r="BT6" i="1"/>
  <c r="BS6" i="1"/>
  <c r="BR6" i="1"/>
  <c r="BQ6" i="1"/>
  <c r="BP6" i="1"/>
  <c r="BO6" i="1"/>
  <c r="BN6" i="1"/>
  <c r="BM6" i="1"/>
  <c r="BL6" i="1"/>
  <c r="BK6" i="1"/>
  <c r="BA13" i="1"/>
  <c r="AF32" i="7"/>
  <c r="AF31" i="7"/>
  <c r="AI9" i="1"/>
  <c r="AG9" i="1"/>
  <c r="AD9" i="1"/>
  <c r="AC9" i="1"/>
  <c r="AF30" i="7"/>
  <c r="Q13" i="1" l="1"/>
  <c r="AZ13" i="1"/>
  <c r="AZ16" i="1" s="1"/>
  <c r="BA16" i="1"/>
  <c r="AY8" i="1"/>
  <c r="AZ9" i="1"/>
  <c r="AY13" i="1"/>
  <c r="AY16" i="1" s="1"/>
  <c r="BA14" i="1"/>
  <c r="AY14" i="1"/>
  <c r="AZ14" i="1" l="1"/>
  <c r="C10" i="1" l="1"/>
  <c r="C12" i="1"/>
  <c r="Q12" i="1" s="1"/>
  <c r="C14" i="1"/>
  <c r="Q14" i="1" s="1"/>
  <c r="S33" i="7" l="1"/>
  <c r="T33" i="7"/>
  <c r="U33" i="7"/>
  <c r="V33" i="7"/>
  <c r="W33" i="7"/>
  <c r="X33" i="7"/>
  <c r="Y33" i="7"/>
  <c r="Z33" i="7"/>
  <c r="AA33" i="7"/>
  <c r="AB33" i="7"/>
  <c r="AC33" i="7"/>
  <c r="AD33" i="7"/>
  <c r="AE33" i="7"/>
  <c r="O10" i="1"/>
  <c r="N10" i="1"/>
  <c r="M10" i="1"/>
  <c r="L10" i="1"/>
  <c r="K10" i="1"/>
  <c r="J10" i="1"/>
  <c r="I10" i="1"/>
  <c r="H10" i="1"/>
  <c r="G10" i="1"/>
  <c r="F10" i="1"/>
  <c r="E10" i="1"/>
  <c r="D10" i="1"/>
  <c r="AS14" i="2" l="1"/>
  <c r="AM13" i="2"/>
  <c r="AG14" i="2"/>
  <c r="AO13" i="2"/>
  <c r="AN13" i="2"/>
  <c r="AH14" i="2"/>
  <c r="AP13" i="2"/>
  <c r="AR14" i="2"/>
  <c r="AL13" i="2"/>
  <c r="AQ14" i="2"/>
  <c r="AK13" i="2"/>
  <c r="AP14" i="2"/>
  <c r="AJ13" i="2"/>
  <c r="AS12" i="2"/>
  <c r="AO14" i="2"/>
  <c r="AI13" i="2"/>
  <c r="AN14" i="2"/>
  <c r="AH13" i="2"/>
  <c r="AM14" i="2"/>
  <c r="AG13" i="2"/>
  <c r="AL14" i="2"/>
  <c r="AK14" i="2"/>
  <c r="AS13" i="2"/>
  <c r="AJ14" i="2"/>
  <c r="AR13" i="2"/>
  <c r="AI14" i="2"/>
  <c r="AQ13" i="2"/>
  <c r="Q10" i="1"/>
  <c r="AS11" i="2"/>
  <c r="AR11" i="2"/>
  <c r="Q1" i="2"/>
  <c r="P1" i="2"/>
  <c r="X1" i="2"/>
  <c r="V1" i="2"/>
  <c r="U1" i="2"/>
  <c r="S1" i="2"/>
  <c r="AB1" i="2"/>
  <c r="AA1" i="2"/>
  <c r="Z1" i="2"/>
  <c r="Y1" i="2"/>
  <c r="W1" i="2"/>
  <c r="T1" i="2"/>
  <c r="R1" i="2"/>
  <c r="BA10" i="1"/>
  <c r="Y32" i="7"/>
  <c r="AB32" i="7"/>
  <c r="Z32" i="7"/>
  <c r="V32" i="7"/>
  <c r="T32" i="7"/>
  <c r="AC32" i="7"/>
  <c r="AE31" i="7"/>
  <c r="S32" i="7"/>
  <c r="AE30" i="7"/>
  <c r="AE32" i="7"/>
  <c r="AX10" i="1"/>
  <c r="AA32" i="7"/>
  <c r="X32" i="7"/>
  <c r="W32" i="7"/>
  <c r="U32" i="7"/>
  <c r="AD32" i="7"/>
  <c r="AK10" i="1" l="1"/>
  <c r="AR10" i="1" s="1"/>
  <c r="AE26" i="1"/>
  <c r="X31" i="7"/>
  <c r="AH9" i="1"/>
  <c r="AA30" i="7"/>
  <c r="AJ10" i="1"/>
  <c r="AQ11" i="2"/>
  <c r="AB27" i="1"/>
  <c r="AI12" i="2"/>
  <c r="Z26" i="1"/>
  <c r="S31" i="7"/>
  <c r="AA10" i="1"/>
  <c r="AH11" i="2"/>
  <c r="AJ9" i="1"/>
  <c r="AC30" i="7"/>
  <c r="AC27" i="1"/>
  <c r="AJ12" i="2"/>
  <c r="AE10" i="1"/>
  <c r="AL11" i="2"/>
  <c r="Z9" i="1"/>
  <c r="S30" i="7"/>
  <c r="AH10" i="1"/>
  <c r="AO11" i="2"/>
  <c r="AE9" i="1"/>
  <c r="X30" i="7"/>
  <c r="AD27" i="1"/>
  <c r="AK12" i="2"/>
  <c r="AA26" i="1"/>
  <c r="T31" i="7"/>
  <c r="AF10" i="1"/>
  <c r="AM11" i="2"/>
  <c r="AH27" i="1"/>
  <c r="AO12" i="2"/>
  <c r="AB26" i="1"/>
  <c r="U31" i="7"/>
  <c r="AF9" i="1"/>
  <c r="Y30" i="7"/>
  <c r="AD10" i="1"/>
  <c r="AD12" i="1" s="1"/>
  <c r="AK11" i="2"/>
  <c r="AI26" i="1"/>
  <c r="AB31" i="7"/>
  <c r="AB10" i="1"/>
  <c r="AI11" i="2"/>
  <c r="AI27" i="1"/>
  <c r="AP12" i="2"/>
  <c r="AC26" i="1"/>
  <c r="V31" i="7"/>
  <c r="AB9" i="1"/>
  <c r="U30" i="7"/>
  <c r="AJ27" i="1"/>
  <c r="AQ12" i="2"/>
  <c r="AD26" i="1"/>
  <c r="W31" i="7"/>
  <c r="AK26" i="1"/>
  <c r="AU9" i="1" s="1"/>
  <c r="AD31" i="7"/>
  <c r="AF27" i="1"/>
  <c r="AM12" i="2"/>
  <c r="AG10" i="1"/>
  <c r="AG12" i="1" s="1"/>
  <c r="AN11" i="2"/>
  <c r="AF26" i="1"/>
  <c r="Y31" i="7"/>
  <c r="AC10" i="1"/>
  <c r="AJ11" i="2"/>
  <c r="AK27" i="1"/>
  <c r="AU10" i="1" s="1"/>
  <c r="AR12" i="2"/>
  <c r="AG27" i="1"/>
  <c r="AN12" i="2"/>
  <c r="AK9" i="1"/>
  <c r="AR9" i="1" s="1"/>
  <c r="AD30" i="7"/>
  <c r="AI10" i="1"/>
  <c r="AI12" i="1" s="1"/>
  <c r="AP11" i="2"/>
  <c r="AA27" i="1"/>
  <c r="AH12" i="2"/>
  <c r="AH26" i="1"/>
  <c r="AA31" i="7"/>
  <c r="AA9" i="1"/>
  <c r="T30" i="7"/>
  <c r="Z27" i="1"/>
  <c r="AG12" i="2"/>
  <c r="AJ26" i="1"/>
  <c r="AC31" i="7"/>
  <c r="AG26" i="1"/>
  <c r="Z31" i="7"/>
  <c r="AE27" i="1"/>
  <c r="AL12" i="2"/>
  <c r="Z10" i="1"/>
  <c r="AG11" i="2"/>
  <c r="AY10" i="1"/>
  <c r="AY12" i="1"/>
  <c r="BA12" i="1"/>
  <c r="AV10" i="1"/>
  <c r="AV9" i="1"/>
  <c r="AX9" i="1"/>
  <c r="AZ10" i="1"/>
  <c r="AZ12" i="1"/>
  <c r="AW10" i="1"/>
  <c r="AW9" i="1"/>
  <c r="AH29" i="1" l="1"/>
  <c r="AF29" i="1"/>
  <c r="AE12" i="1"/>
  <c r="AB12" i="1"/>
  <c r="AQ9" i="1"/>
  <c r="AA12" i="1"/>
  <c r="AG29" i="1"/>
  <c r="AJ29" i="1"/>
  <c r="AI29" i="1"/>
  <c r="AF12" i="1"/>
  <c r="AB29" i="1"/>
  <c r="Z12" i="1"/>
  <c r="AH12" i="1"/>
  <c r="AC29" i="1"/>
  <c r="AE29" i="1"/>
  <c r="AA29" i="1"/>
  <c r="AT9" i="1"/>
  <c r="AT10" i="1"/>
  <c r="AD29" i="1"/>
  <c r="AS9" i="1"/>
  <c r="AS10" i="1"/>
  <c r="AQ10" i="1"/>
  <c r="AP9" i="1"/>
  <c r="AC12" i="1"/>
  <c r="AK29" i="1"/>
  <c r="AU12" i="1" s="1"/>
  <c r="AJ12" i="1"/>
  <c r="Z29" i="1"/>
  <c r="AP10" i="1"/>
  <c r="AK12" i="1"/>
  <c r="AR12" i="1" s="1"/>
  <c r="AX12" i="1"/>
  <c r="AV12" i="1"/>
  <c r="AW12" i="1"/>
  <c r="AP12" i="1" l="1"/>
  <c r="AT12" i="1"/>
  <c r="AS12" i="1"/>
  <c r="AQ12" i="1"/>
  <c r="C19" i="1" l="1"/>
  <c r="P5" i="1" l="1"/>
  <c r="K5" i="1" l="1"/>
  <c r="BS7" i="1" s="1"/>
  <c r="J5" i="1"/>
  <c r="BR7" i="1" s="1"/>
  <c r="I5" i="1"/>
  <c r="BQ7" i="1" s="1"/>
  <c r="H5" i="1"/>
  <c r="BP7" i="1" s="1"/>
  <c r="E5" i="1"/>
  <c r="BM7" i="1" s="1"/>
  <c r="D5" i="1"/>
  <c r="BL7" i="1" s="1"/>
  <c r="C5" i="1"/>
  <c r="O5" i="1"/>
  <c r="BV7" i="1" s="1"/>
  <c r="F5" i="1"/>
  <c r="BN7" i="1" s="1"/>
  <c r="N5" i="1"/>
  <c r="M5" i="1"/>
  <c r="BU7" i="1" s="1"/>
  <c r="L5" i="1"/>
  <c r="BT7" i="1" s="1"/>
  <c r="G5" i="1"/>
  <c r="BO7" i="1" s="1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BK7" i="1" l="1"/>
  <c r="Z8" i="1" s="1"/>
  <c r="Q5" i="1"/>
  <c r="AC8" i="1"/>
  <c r="AD8" i="1"/>
  <c r="AI8" i="1"/>
  <c r="AJ8" i="1"/>
  <c r="AK8" i="1"/>
  <c r="AR8" i="1" s="1"/>
  <c r="AA8" i="1"/>
  <c r="AB8" i="1"/>
  <c r="AE8" i="1"/>
  <c r="AF8" i="1"/>
  <c r="AG8" i="1"/>
  <c r="AH8" i="1"/>
  <c r="N19" i="1"/>
  <c r="O19" i="1"/>
  <c r="M19" i="1"/>
  <c r="L19" i="1"/>
  <c r="K19" i="1"/>
  <c r="J19" i="1"/>
  <c r="I19" i="1"/>
  <c r="H19" i="1"/>
  <c r="G19" i="1"/>
  <c r="F19" i="1"/>
  <c r="E19" i="1"/>
  <c r="D19" i="1"/>
  <c r="Q19" i="1" l="1"/>
  <c r="AP8" i="1"/>
  <c r="AQ8" i="1"/>
  <c r="V24" i="3" l="1"/>
  <c r="U24" i="3"/>
  <c r="T24" i="3"/>
  <c r="S24" i="3"/>
  <c r="R24" i="3"/>
  <c r="Q24" i="3"/>
  <c r="P24" i="3"/>
  <c r="O24" i="3"/>
  <c r="N24" i="3"/>
  <c r="M24" i="3"/>
  <c r="L24" i="3"/>
  <c r="K24" i="3"/>
  <c r="J24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V8" i="3"/>
  <c r="U8" i="3"/>
  <c r="T8" i="3"/>
  <c r="S8" i="3"/>
  <c r="R8" i="3"/>
  <c r="Q8" i="3"/>
  <c r="P8" i="3"/>
  <c r="O8" i="3"/>
  <c r="N8" i="3"/>
  <c r="M8" i="3"/>
  <c r="L8" i="3"/>
  <c r="K8" i="3"/>
  <c r="J8" i="3"/>
  <c r="V7" i="3"/>
  <c r="U7" i="3"/>
  <c r="T7" i="3"/>
  <c r="S7" i="3"/>
  <c r="R7" i="3"/>
  <c r="Q7" i="3"/>
  <c r="P7" i="3"/>
  <c r="O7" i="3"/>
  <c r="N7" i="3"/>
  <c r="M7" i="3"/>
  <c r="L7" i="3"/>
  <c r="K7" i="3"/>
  <c r="J7" i="3"/>
  <c r="V6" i="3"/>
  <c r="U6" i="3"/>
  <c r="T6" i="3"/>
  <c r="S6" i="3"/>
  <c r="R6" i="3"/>
  <c r="Q6" i="3"/>
  <c r="P6" i="3"/>
  <c r="O6" i="3"/>
  <c r="N6" i="3"/>
  <c r="M6" i="3"/>
  <c r="L6" i="3"/>
  <c r="K6" i="3"/>
  <c r="J6" i="3"/>
  <c r="V5" i="3"/>
  <c r="U5" i="3"/>
  <c r="T5" i="3"/>
  <c r="S5" i="3"/>
  <c r="R5" i="3"/>
  <c r="Q5" i="3"/>
  <c r="P5" i="3"/>
  <c r="O5" i="3"/>
  <c r="N5" i="3"/>
  <c r="M5" i="3"/>
  <c r="L5" i="3"/>
  <c r="K5" i="3"/>
  <c r="J5" i="3"/>
  <c r="V4" i="3"/>
  <c r="U4" i="3"/>
  <c r="T4" i="3"/>
  <c r="S4" i="3"/>
  <c r="R4" i="3"/>
  <c r="Q4" i="3"/>
  <c r="P4" i="3"/>
  <c r="O4" i="3"/>
  <c r="N4" i="3"/>
  <c r="M4" i="3"/>
  <c r="L4" i="3"/>
  <c r="K4" i="3"/>
  <c r="J4" i="3"/>
  <c r="AK5" i="3" l="1"/>
  <c r="AI5" i="3"/>
  <c r="AI13" i="3" s="1"/>
  <c r="AC14" i="3"/>
  <c r="AJ5" i="3"/>
  <c r="AG15" i="3"/>
  <c r="AD15" i="3"/>
  <c r="AI15" i="3"/>
  <c r="AL15" i="3"/>
  <c r="AH5" i="3"/>
  <c r="AH13" i="3" s="1"/>
  <c r="AB14" i="3"/>
  <c r="AE14" i="3"/>
  <c r="AL5" i="3"/>
  <c r="AL13" i="3" s="1"/>
  <c r="AF14" i="3"/>
  <c r="AA5" i="3"/>
  <c r="AA13" i="3" s="1"/>
  <c r="AM5" i="3"/>
  <c r="AM13" i="3" s="1"/>
  <c r="AG14" i="3"/>
  <c r="AC15" i="3"/>
  <c r="AE5" i="3"/>
  <c r="AE13" i="3" s="1"/>
  <c r="AK14" i="3"/>
  <c r="AF5" i="3"/>
  <c r="AF13" i="3" s="1"/>
  <c r="AL14" i="3"/>
  <c r="AE15" i="3"/>
  <c r="AG5" i="3"/>
  <c r="AG13" i="3" s="1"/>
  <c r="AA14" i="3"/>
  <c r="AM14" i="3"/>
  <c r="AF15" i="3"/>
  <c r="AB5" i="3"/>
  <c r="AB13" i="3" s="1"/>
  <c r="AH14" i="3"/>
  <c r="AA15" i="3"/>
  <c r="AM15" i="3"/>
  <c r="AC5" i="3"/>
  <c r="AC13" i="3" s="1"/>
  <c r="AI14" i="3"/>
  <c r="AB15" i="3"/>
  <c r="AD5" i="3"/>
  <c r="AD13" i="3" s="1"/>
  <c r="AJ14" i="3"/>
  <c r="AI4" i="3"/>
  <c r="AI12" i="3" s="1"/>
  <c r="AJ4" i="3"/>
  <c r="AJ12" i="3" s="1"/>
  <c r="AJ15" i="3"/>
  <c r="AK4" i="3"/>
  <c r="AK12" i="3" s="1"/>
  <c r="AK15" i="3"/>
  <c r="AL4" i="3"/>
  <c r="AL12" i="3" s="1"/>
  <c r="AM4" i="3"/>
  <c r="AM12" i="3" s="1"/>
  <c r="AA4" i="3"/>
  <c r="AA12" i="3" s="1"/>
  <c r="AB4" i="3"/>
  <c r="AB12" i="3" s="1"/>
  <c r="AD4" i="3"/>
  <c r="AD12" i="3" s="1"/>
  <c r="AJ13" i="3"/>
  <c r="AK13" i="3"/>
  <c r="AC4" i="3"/>
  <c r="AC12" i="3" s="1"/>
  <c r="AE4" i="3"/>
  <c r="AE12" i="3" s="1"/>
  <c r="AF4" i="3"/>
  <c r="AF12" i="3" s="1"/>
  <c r="AG4" i="3"/>
  <c r="AG12" i="3" s="1"/>
  <c r="AH4" i="3"/>
  <c r="AH12" i="3" s="1"/>
  <c r="AH15" i="3"/>
  <c r="AD14" i="3"/>
  <c r="R2" i="3"/>
  <c r="V2" i="3"/>
  <c r="T2" i="3"/>
  <c r="U2" i="3"/>
  <c r="J2" i="3"/>
  <c r="K2" i="3"/>
  <c r="S2" i="3"/>
  <c r="L2" i="3"/>
  <c r="M2" i="3"/>
  <c r="O2" i="3"/>
  <c r="N2" i="3"/>
  <c r="P2" i="3"/>
  <c r="Q2" i="3"/>
  <c r="T10" i="1"/>
  <c r="P16" i="1" s="1"/>
  <c r="X2" i="3" l="1"/>
  <c r="BR8" i="1"/>
  <c r="BR9" i="1" s="1"/>
  <c r="BS18" i="1"/>
  <c r="BL18" i="1"/>
  <c r="BN18" i="1"/>
  <c r="BU18" i="1"/>
  <c r="BT18" i="1"/>
  <c r="BQ18" i="1"/>
  <c r="BR18" i="1"/>
  <c r="BM18" i="1"/>
  <c r="BK18" i="1"/>
  <c r="BP18" i="1"/>
  <c r="BV18" i="1"/>
  <c r="BO18" i="1"/>
  <c r="AG13" i="1"/>
  <c r="AG16" i="1" s="1"/>
  <c r="BK8" i="1"/>
  <c r="Z13" i="1"/>
  <c r="Z16" i="1" s="1"/>
  <c r="AG30" i="1"/>
  <c r="BR13" i="1"/>
  <c r="BO13" i="1"/>
  <c r="AD30" i="1"/>
  <c r="AA13" i="1"/>
  <c r="AA16" i="1" s="1"/>
  <c r="BL8" i="1"/>
  <c r="AK13" i="1"/>
  <c r="AK16" i="1" s="1"/>
  <c r="BV8" i="1"/>
  <c r="BN13" i="1"/>
  <c r="AC30" i="1"/>
  <c r="BL13" i="1"/>
  <c r="AA30" i="1"/>
  <c r="Z30" i="1"/>
  <c r="BK13" i="1"/>
  <c r="BP13" i="1"/>
  <c r="AE30" i="1"/>
  <c r="AI30" i="1"/>
  <c r="BT13" i="1"/>
  <c r="BV13" i="1"/>
  <c r="AK30" i="1"/>
  <c r="BM13" i="1"/>
  <c r="AB30" i="1"/>
  <c r="BQ8" i="1"/>
  <c r="AF13" i="1"/>
  <c r="AF16" i="1" s="1"/>
  <c r="AJ13" i="1"/>
  <c r="AJ16" i="1" s="1"/>
  <c r="BU8" i="1"/>
  <c r="BT8" i="1"/>
  <c r="AI13" i="1"/>
  <c r="AI16" i="1" s="1"/>
  <c r="AE13" i="1"/>
  <c r="AE16" i="1" s="1"/>
  <c r="BP8" i="1"/>
  <c r="BO8" i="1"/>
  <c r="AD13" i="1"/>
  <c r="AD16" i="1" s="1"/>
  <c r="AH13" i="1"/>
  <c r="AH16" i="1" s="1"/>
  <c r="BS8" i="1"/>
  <c r="BM8" i="1"/>
  <c r="AB13" i="1"/>
  <c r="AB16" i="1" s="1"/>
  <c r="AJ30" i="1"/>
  <c r="BU13" i="1"/>
  <c r="AH30" i="1"/>
  <c r="BS13" i="1"/>
  <c r="AF30" i="1"/>
  <c r="BQ13" i="1"/>
  <c r="AC13" i="1"/>
  <c r="AC16" i="1" s="1"/>
  <c r="BN8" i="1"/>
  <c r="T11" i="1"/>
  <c r="BR10" i="1" l="1"/>
  <c r="BR11" i="1" s="1"/>
  <c r="BR12" i="1" s="1"/>
  <c r="BR14" i="1" s="1"/>
  <c r="AG14" i="1"/>
  <c r="AG15" i="1"/>
  <c r="AX13" i="1"/>
  <c r="AW13" i="1"/>
  <c r="AV13" i="1"/>
  <c r="BR20" i="1"/>
  <c r="BR21" i="1" s="1"/>
  <c r="BR15" i="1"/>
  <c r="BR16" i="1" s="1"/>
  <c r="BR17" i="1" s="1"/>
  <c r="BR19" i="1" s="1"/>
  <c r="AI14" i="1"/>
  <c r="AI15" i="1"/>
  <c r="BT10" i="1"/>
  <c r="BT11" i="1" s="1"/>
  <c r="BT12" i="1" s="1"/>
  <c r="BT20" i="1"/>
  <c r="BT21" i="1" s="1"/>
  <c r="BT15" i="1"/>
  <c r="BT16" i="1" s="1"/>
  <c r="BT17" i="1" s="1"/>
  <c r="BT9" i="1"/>
  <c r="BK15" i="1"/>
  <c r="BK16" i="1" s="1"/>
  <c r="BK17" i="1" s="1"/>
  <c r="BK10" i="1"/>
  <c r="BK11" i="1" s="1"/>
  <c r="BK12" i="1" s="1"/>
  <c r="BK20" i="1"/>
  <c r="BK21" i="1" s="1"/>
  <c r="BK9" i="1"/>
  <c r="BU15" i="1"/>
  <c r="BU16" i="1" s="1"/>
  <c r="BU17" i="1" s="1"/>
  <c r="BU20" i="1"/>
  <c r="BU21" i="1" s="1"/>
  <c r="BU10" i="1"/>
  <c r="BU11" i="1" s="1"/>
  <c r="BU12" i="1" s="1"/>
  <c r="BU9" i="1"/>
  <c r="AF15" i="1"/>
  <c r="AF14" i="1"/>
  <c r="BQ20" i="1"/>
  <c r="BQ21" i="1" s="1"/>
  <c r="BQ15" i="1"/>
  <c r="BQ16" i="1" s="1"/>
  <c r="BQ17" i="1" s="1"/>
  <c r="BQ10" i="1"/>
  <c r="BQ11" i="1" s="1"/>
  <c r="BQ12" i="1" s="1"/>
  <c r="BQ9" i="1"/>
  <c r="AB14" i="1"/>
  <c r="AB15" i="1"/>
  <c r="BM10" i="1"/>
  <c r="BM11" i="1" s="1"/>
  <c r="BM12" i="1" s="1"/>
  <c r="BM20" i="1"/>
  <c r="BM21" i="1" s="1"/>
  <c r="BM15" i="1"/>
  <c r="BM16" i="1" s="1"/>
  <c r="BM17" i="1" s="1"/>
  <c r="BM9" i="1"/>
  <c r="AR13" i="1"/>
  <c r="AR16" i="1" s="1"/>
  <c r="AK14" i="1"/>
  <c r="AR14" i="1" s="1"/>
  <c r="AK15" i="1"/>
  <c r="BS20" i="1"/>
  <c r="BS21" i="1" s="1"/>
  <c r="BS10" i="1"/>
  <c r="BS11" i="1" s="1"/>
  <c r="BS12" i="1" s="1"/>
  <c r="BS15" i="1"/>
  <c r="BS16" i="1" s="1"/>
  <c r="BS17" i="1" s="1"/>
  <c r="BS9" i="1"/>
  <c r="AU13" i="1"/>
  <c r="BL15" i="1"/>
  <c r="BL16" i="1" s="1"/>
  <c r="BL17" i="1" s="1"/>
  <c r="BL10" i="1"/>
  <c r="BL11" i="1" s="1"/>
  <c r="BL12" i="1" s="1"/>
  <c r="BL20" i="1"/>
  <c r="BL21" i="1" s="1"/>
  <c r="BL9" i="1"/>
  <c r="AH14" i="1"/>
  <c r="AH15" i="1"/>
  <c r="AA15" i="1"/>
  <c r="AA14" i="1"/>
  <c r="BN20" i="1"/>
  <c r="BN21" i="1" s="1"/>
  <c r="BN10" i="1"/>
  <c r="BN11" i="1" s="1"/>
  <c r="BN12" i="1" s="1"/>
  <c r="BN15" i="1"/>
  <c r="BN16" i="1" s="1"/>
  <c r="BN17" i="1" s="1"/>
  <c r="BN9" i="1"/>
  <c r="AD14" i="1"/>
  <c r="AD15" i="1"/>
  <c r="AQ13" i="1"/>
  <c r="AQ16" i="1" s="1"/>
  <c r="AC14" i="1"/>
  <c r="AC15" i="1"/>
  <c r="BO15" i="1"/>
  <c r="BO16" i="1" s="1"/>
  <c r="BO17" i="1" s="1"/>
  <c r="BO10" i="1"/>
  <c r="BO11" i="1" s="1"/>
  <c r="BO12" i="1" s="1"/>
  <c r="BO20" i="1"/>
  <c r="BO21" i="1" s="1"/>
  <c r="BO9" i="1"/>
  <c r="AP13" i="1"/>
  <c r="AP16" i="1" s="1"/>
  <c r="Z15" i="1"/>
  <c r="Z14" i="1"/>
  <c r="AS13" i="1"/>
  <c r="AJ14" i="1"/>
  <c r="AJ15" i="1"/>
  <c r="AT13" i="1"/>
  <c r="BV15" i="1"/>
  <c r="BV16" i="1" s="1"/>
  <c r="BV17" i="1" s="1"/>
  <c r="BV10" i="1"/>
  <c r="BV11" i="1" s="1"/>
  <c r="BV12" i="1" s="1"/>
  <c r="BV20" i="1"/>
  <c r="BV21" i="1" s="1"/>
  <c r="BV9" i="1"/>
  <c r="BP15" i="1"/>
  <c r="BP16" i="1" s="1"/>
  <c r="BP17" i="1" s="1"/>
  <c r="BP20" i="1"/>
  <c r="BP21" i="1" s="1"/>
  <c r="BP10" i="1"/>
  <c r="BP11" i="1" s="1"/>
  <c r="BP12" i="1" s="1"/>
  <c r="BP9" i="1"/>
  <c r="AE14" i="1"/>
  <c r="AE15" i="1"/>
  <c r="C7" i="1"/>
  <c r="E7" i="1"/>
  <c r="E15" i="1" s="1"/>
  <c r="F7" i="1"/>
  <c r="F15" i="1" s="1"/>
  <c r="G7" i="1"/>
  <c r="G15" i="1" s="1"/>
  <c r="H7" i="1"/>
  <c r="H15" i="1" s="1"/>
  <c r="I7" i="1"/>
  <c r="I15" i="1" s="1"/>
  <c r="J7" i="1"/>
  <c r="J15" i="1" s="1"/>
  <c r="L7" i="1"/>
  <c r="L15" i="1" s="1"/>
  <c r="O7" i="1"/>
  <c r="O15" i="1" s="1"/>
  <c r="N7" i="1"/>
  <c r="N15" i="1" s="1"/>
  <c r="AG25" i="1" l="1"/>
  <c r="AG31" i="1" s="1"/>
  <c r="AP14" i="1"/>
  <c r="BO19" i="1"/>
  <c r="AI25" i="1"/>
  <c r="BT14" i="1"/>
  <c r="AQ14" i="1"/>
  <c r="BL14" i="1"/>
  <c r="AA25" i="1"/>
  <c r="BM19" i="1"/>
  <c r="BL19" i="1"/>
  <c r="BU14" i="1"/>
  <c r="AJ25" i="1"/>
  <c r="BU19" i="1"/>
  <c r="BP14" i="1"/>
  <c r="AE25" i="1"/>
  <c r="BN19" i="1"/>
  <c r="BN14" i="1"/>
  <c r="AC25" i="1"/>
  <c r="AH25" i="1"/>
  <c r="BS14" i="1"/>
  <c r="BP19" i="1"/>
  <c r="BK14" i="1"/>
  <c r="Z25" i="1"/>
  <c r="BQ14" i="1"/>
  <c r="AF25" i="1"/>
  <c r="BK19" i="1"/>
  <c r="BQ19" i="1"/>
  <c r="BV14" i="1"/>
  <c r="AK25" i="1"/>
  <c r="BT19" i="1"/>
  <c r="AB25" i="1"/>
  <c r="BM14" i="1"/>
  <c r="BS19" i="1"/>
  <c r="BV19" i="1"/>
  <c r="BO14" i="1"/>
  <c r="AD25" i="1"/>
  <c r="C8" i="1"/>
  <c r="C15" i="1"/>
  <c r="M7" i="1"/>
  <c r="M15" i="1" s="1"/>
  <c r="M16" i="1" s="1"/>
  <c r="D7" i="1"/>
  <c r="K7" i="1"/>
  <c r="J16" i="1"/>
  <c r="J8" i="1"/>
  <c r="O16" i="1"/>
  <c r="O8" i="1"/>
  <c r="N16" i="1"/>
  <c r="N8" i="1"/>
  <c r="H16" i="1"/>
  <c r="H8" i="1"/>
  <c r="G16" i="1"/>
  <c r="G8" i="1"/>
  <c r="F16" i="1"/>
  <c r="F8" i="1"/>
  <c r="I16" i="1"/>
  <c r="I8" i="1"/>
  <c r="E16" i="1"/>
  <c r="E8" i="1"/>
  <c r="L16" i="1"/>
  <c r="L8" i="1"/>
  <c r="L17" i="1"/>
  <c r="L18" i="1" s="1"/>
  <c r="E17" i="1"/>
  <c r="E18" i="1" s="1"/>
  <c r="K17" i="1"/>
  <c r="K18" i="1" s="1"/>
  <c r="H17" i="1"/>
  <c r="H18" i="1" s="1"/>
  <c r="M17" i="1"/>
  <c r="M18" i="1" s="1"/>
  <c r="J17" i="1"/>
  <c r="J18" i="1" s="1"/>
  <c r="I17" i="1"/>
  <c r="I18" i="1" s="1"/>
  <c r="D17" i="1"/>
  <c r="D18" i="1" s="1"/>
  <c r="N17" i="1"/>
  <c r="N18" i="1" s="1"/>
  <c r="F17" i="1"/>
  <c r="F18" i="1" s="1"/>
  <c r="G17" i="1"/>
  <c r="G18" i="1" s="1"/>
  <c r="C17" i="1"/>
  <c r="O17" i="1"/>
  <c r="O18" i="1" s="1"/>
  <c r="Q7" i="1" l="1"/>
  <c r="C16" i="1"/>
  <c r="C18" i="1"/>
  <c r="Q18" i="1" s="1"/>
  <c r="Q17" i="1"/>
  <c r="AG32" i="1"/>
  <c r="AB32" i="1"/>
  <c r="AB31" i="1"/>
  <c r="AH31" i="1"/>
  <c r="AH32" i="1"/>
  <c r="AU8" i="1"/>
  <c r="AU16" i="1" s="1"/>
  <c r="AK31" i="1"/>
  <c r="AU14" i="1" s="1"/>
  <c r="AK32" i="1"/>
  <c r="AC31" i="1"/>
  <c r="AT8" i="1"/>
  <c r="AT16" i="1" s="1"/>
  <c r="AC32" i="1"/>
  <c r="AD32" i="1"/>
  <c r="AD31" i="1"/>
  <c r="AA31" i="1"/>
  <c r="AA32" i="1"/>
  <c r="AW8" i="1"/>
  <c r="AW16" i="1" s="1"/>
  <c r="AV8" i="1"/>
  <c r="AV16" i="1" s="1"/>
  <c r="AE31" i="1"/>
  <c r="AE32" i="1"/>
  <c r="AJ31" i="1"/>
  <c r="AJ32" i="1"/>
  <c r="AX8" i="1"/>
  <c r="AX16" i="1" s="1"/>
  <c r="AX14" i="1"/>
  <c r="AF31" i="1"/>
  <c r="AF32" i="1"/>
  <c r="AI31" i="1"/>
  <c r="AI32" i="1"/>
  <c r="AS8" i="1"/>
  <c r="AS16" i="1" s="1"/>
  <c r="Z31" i="1"/>
  <c r="Z32" i="1"/>
  <c r="M8" i="1"/>
  <c r="D15" i="1"/>
  <c r="D16" i="1" s="1"/>
  <c r="D8" i="1"/>
  <c r="K15" i="1"/>
  <c r="K16" i="1" s="1"/>
  <c r="K8" i="1"/>
  <c r="Q8" i="1" l="1"/>
  <c r="Q16" i="1"/>
  <c r="Q15" i="1"/>
  <c r="AV14" i="1"/>
  <c r="AT14" i="1"/>
  <c r="AS14" i="1"/>
  <c r="AW14" i="1"/>
</calcChain>
</file>

<file path=xl/sharedStrings.xml><?xml version="1.0" encoding="utf-8"?>
<sst xmlns="http://schemas.openxmlformats.org/spreadsheetml/2006/main" count="18689" uniqueCount="1132">
  <si>
    <t>A2</t>
  </si>
  <si>
    <t>KMC</t>
  </si>
  <si>
    <t>G6</t>
  </si>
  <si>
    <t>1698SAF00/IND</t>
  </si>
  <si>
    <t>G3</t>
  </si>
  <si>
    <t>A1</t>
  </si>
  <si>
    <t>1802SAE30/IND</t>
  </si>
  <si>
    <t>1805SAK31/IND</t>
  </si>
  <si>
    <t>G4</t>
  </si>
  <si>
    <t>1823QCD00/IND</t>
  </si>
  <si>
    <t>1824WAB00/IND</t>
  </si>
  <si>
    <t>1825WAA40/IND</t>
  </si>
  <si>
    <t>G7</t>
  </si>
  <si>
    <t>G5</t>
  </si>
  <si>
    <t>2598SAB00/IND</t>
  </si>
  <si>
    <t>2639SAA00/IND</t>
  </si>
  <si>
    <t>3099KSJ31/IND</t>
  </si>
  <si>
    <t>3227SFA00/IND</t>
  </si>
  <si>
    <t>3240SAA00/IND</t>
  </si>
  <si>
    <t>G8</t>
  </si>
  <si>
    <t>3291SAA00/IND</t>
  </si>
  <si>
    <t>A3</t>
  </si>
  <si>
    <t>6221WAA00/IND</t>
  </si>
  <si>
    <t>6285WAA00/IND</t>
  </si>
  <si>
    <t>6296WAA00/IND</t>
  </si>
  <si>
    <t>G1</t>
  </si>
  <si>
    <t>7078YAD00/IND</t>
  </si>
  <si>
    <t>7078YAH00/IND</t>
  </si>
  <si>
    <t>G2</t>
  </si>
  <si>
    <t>7133YAA00/IND</t>
  </si>
  <si>
    <t>8060YAC00/IND</t>
  </si>
  <si>
    <t>PED</t>
  </si>
  <si>
    <t>1584SAE00/IND</t>
  </si>
  <si>
    <t>1802NSE40/IND</t>
  </si>
  <si>
    <t>1824BAA00/IND</t>
  </si>
  <si>
    <t>1825KAA00/IND</t>
  </si>
  <si>
    <t>1825KAC00/IND</t>
  </si>
  <si>
    <t>2481SAD00/IND</t>
  </si>
  <si>
    <t>2598SAA30/IND</t>
  </si>
  <si>
    <t>2598WAB00/IND</t>
  </si>
  <si>
    <t>2601YAA31/IND</t>
  </si>
  <si>
    <t>2601YAA32/IND</t>
  </si>
  <si>
    <t>2606WAC36/IND</t>
  </si>
  <si>
    <t>2642WAA31/IND</t>
  </si>
  <si>
    <t>2649WAC00/IND</t>
  </si>
  <si>
    <t>2656WAB00/IND</t>
  </si>
  <si>
    <t>2679WAA00/IND</t>
  </si>
  <si>
    <t>3224NSA31/IND</t>
  </si>
  <si>
    <t>3246SAA00/IND</t>
  </si>
  <si>
    <t>3247SAB00/IND</t>
  </si>
  <si>
    <t>3255NAA31/IND</t>
  </si>
  <si>
    <t>3273NAA31/IND</t>
  </si>
  <si>
    <t>3287NCA31/IND</t>
  </si>
  <si>
    <t>3326NFB31/IND</t>
  </si>
  <si>
    <t>6117SAA31/IND</t>
  </si>
  <si>
    <t>6172SAB31/IND</t>
  </si>
  <si>
    <t>8141WAB00/IND</t>
  </si>
  <si>
    <t>90024YAE31/IND</t>
  </si>
  <si>
    <t>1474NSA31/IND</t>
  </si>
  <si>
    <t>1650BAD00/IND</t>
  </si>
  <si>
    <t>1715YAB00/IND</t>
  </si>
  <si>
    <t>1730SAA00/IND</t>
  </si>
  <si>
    <t>1733KCA34/IND</t>
  </si>
  <si>
    <t>1775BEA00/IND</t>
  </si>
  <si>
    <t>2670WAC31/IND</t>
  </si>
  <si>
    <t>3305NAA31/IND</t>
  </si>
  <si>
    <t>3305SAD00/IND</t>
  </si>
  <si>
    <t>2656SAB00/IND</t>
  </si>
  <si>
    <t>3270NCB31/IND</t>
  </si>
  <si>
    <t>3317NSA31/IND</t>
  </si>
  <si>
    <t>1585SAP00/IND</t>
  </si>
  <si>
    <t>1770SAA31/IND</t>
  </si>
  <si>
    <t>1775SEB00/IND</t>
  </si>
  <si>
    <t>1823WAD00/IND</t>
  </si>
  <si>
    <t>6237SAA31/IND</t>
  </si>
  <si>
    <t>6248NAA31/IND</t>
  </si>
  <si>
    <t>6282QAB31/IND</t>
  </si>
  <si>
    <t>8109YAA00/IND</t>
  </si>
  <si>
    <t>9315YAE00/IND</t>
  </si>
  <si>
    <t>1774SEA32/IND</t>
  </si>
  <si>
    <t>2594YAA00/IND</t>
  </si>
  <si>
    <t>3287QAA31/IND</t>
  </si>
  <si>
    <t>3305NAC31/IND</t>
  </si>
  <si>
    <t>3305SAB00/IND</t>
  </si>
  <si>
    <t>6210WAD00/IND</t>
  </si>
  <si>
    <t>6296QAA33/IND</t>
  </si>
  <si>
    <t>2593YAB32/IND</t>
  </si>
  <si>
    <t>2679WAB00/IND</t>
  </si>
  <si>
    <t>8123WEA31/IND</t>
  </si>
  <si>
    <t>8063YAA41/IND</t>
  </si>
  <si>
    <t>8141SAB00/IND</t>
  </si>
  <si>
    <t>3317SAA00/IND</t>
  </si>
  <si>
    <t>6291SAA00/IND</t>
  </si>
  <si>
    <t>8080SAA00/IND</t>
  </si>
  <si>
    <t>1769SAA34/IND</t>
  </si>
  <si>
    <t>2590KAA00/IND</t>
  </si>
  <si>
    <t>3254NBA31/IND</t>
  </si>
  <si>
    <t>6221WAA31/IND</t>
  </si>
  <si>
    <t>1713SAJ00/IND</t>
  </si>
  <si>
    <t>2656YAB00/IND</t>
  </si>
  <si>
    <t>6283NAA31/IND</t>
  </si>
  <si>
    <t>1733KCA31/IND</t>
  </si>
  <si>
    <t>1163YAB30/IND</t>
  </si>
  <si>
    <t>2598YAB00/IND</t>
  </si>
  <si>
    <t>3300NAA31/IND</t>
  </si>
  <si>
    <t>3250NSA31/IND</t>
  </si>
  <si>
    <t>9151YAD40/IND</t>
  </si>
  <si>
    <t>1733YAC31/IND</t>
  </si>
  <si>
    <t>6274QAA31/IND</t>
  </si>
  <si>
    <t>6307QAA31/IND</t>
  </si>
  <si>
    <t>6282SAA00/IND</t>
  </si>
  <si>
    <t>3286KAA31/IND</t>
  </si>
  <si>
    <t>2644WAA31/IND</t>
  </si>
  <si>
    <t>6237WAB31/IND</t>
  </si>
  <si>
    <t>3308KDA31/IND</t>
  </si>
  <si>
    <t>9315BAE00/IND</t>
  </si>
  <si>
    <t xml:space="preserve">Group </t>
  </si>
  <si>
    <t xml:space="preserve">Model no </t>
  </si>
  <si>
    <t>Qty</t>
  </si>
  <si>
    <t xml:space="preserve">Batch </t>
  </si>
  <si>
    <t xml:space="preserve">Date </t>
  </si>
  <si>
    <t xml:space="preserve">Month Target </t>
  </si>
  <si>
    <t xml:space="preserve">Opening WIP </t>
  </si>
  <si>
    <t xml:space="preserve">Fresh input </t>
  </si>
  <si>
    <t>Stripping Qty</t>
  </si>
  <si>
    <t>Return Qty</t>
  </si>
  <si>
    <t>Scrap Qty</t>
  </si>
  <si>
    <t xml:space="preserve">Bal input </t>
  </si>
  <si>
    <t xml:space="preserve">Input Rate </t>
  </si>
  <si>
    <t xml:space="preserve">Stripping Rate </t>
  </si>
  <si>
    <t xml:space="preserve">Returns Rate </t>
  </si>
  <si>
    <t xml:space="preserve">Scrap Rate </t>
  </si>
  <si>
    <t xml:space="preserve">Total output </t>
  </si>
  <si>
    <t xml:space="preserve">Output Rate </t>
  </si>
  <si>
    <t xml:space="preserve">Total </t>
  </si>
  <si>
    <t xml:space="preserve">No of days </t>
  </si>
  <si>
    <t xml:space="preserve">Total Days </t>
  </si>
  <si>
    <t xml:space="preserve">Comp days </t>
  </si>
  <si>
    <t xml:space="preserve">Bal days </t>
  </si>
  <si>
    <t xml:space="preserve">For Simple </t>
  </si>
  <si>
    <t xml:space="preserve">For Add on </t>
  </si>
  <si>
    <t xml:space="preserve">Bal input Rate </t>
  </si>
  <si>
    <t>Order no</t>
  </si>
  <si>
    <t>MODEL</t>
  </si>
  <si>
    <t>ACC</t>
  </si>
  <si>
    <t>ACT GR</t>
  </si>
  <si>
    <t>Date</t>
  </si>
  <si>
    <t xml:space="preserve">Process </t>
  </si>
  <si>
    <t xml:space="preserve">Avg Wip </t>
  </si>
  <si>
    <t xml:space="preserve">Tray Size </t>
  </si>
  <si>
    <t>JUMBO</t>
  </si>
  <si>
    <t>NORMAL</t>
  </si>
  <si>
    <t>Row Labels</t>
  </si>
  <si>
    <t>(blank)</t>
  </si>
  <si>
    <t>Grand Total</t>
  </si>
  <si>
    <t>Column Labels</t>
  </si>
  <si>
    <t>Sum of Qty</t>
  </si>
  <si>
    <t>Base</t>
  </si>
  <si>
    <t xml:space="preserve">MG type </t>
  </si>
  <si>
    <t>MG-Adh</t>
  </si>
  <si>
    <t>MG-Stick</t>
  </si>
  <si>
    <t>MG-Gaks</t>
  </si>
  <si>
    <t>1474NSE31/IND</t>
  </si>
  <si>
    <t>6274NAA31/IND</t>
  </si>
  <si>
    <t>2593WAB00/IND</t>
  </si>
  <si>
    <t>90024BAE31/IND</t>
  </si>
  <si>
    <t>2648WAF00/IND</t>
  </si>
  <si>
    <t>2638SAB00/IND</t>
  </si>
  <si>
    <t>1636SEG00/IND</t>
  </si>
  <si>
    <t>3287KCE31/IND</t>
  </si>
  <si>
    <t xml:space="preserve">Top assly </t>
  </si>
  <si>
    <t>#N/A</t>
  </si>
  <si>
    <t>Sum of ACC</t>
  </si>
  <si>
    <t>2702WAA30/IND</t>
  </si>
  <si>
    <t>8111YAA00/IND</t>
  </si>
  <si>
    <t>2598YAA30/IND</t>
  </si>
  <si>
    <t>95154QAB31/IND</t>
  </si>
  <si>
    <t>6283SAA31/IND</t>
  </si>
  <si>
    <t>1802SAE00/IND</t>
  </si>
  <si>
    <t>1825SAC00/IND</t>
  </si>
  <si>
    <t>6234NAA31/IND</t>
  </si>
  <si>
    <t>3273SHA31/IND</t>
  </si>
  <si>
    <t>2679NAA31/IND</t>
  </si>
  <si>
    <t>6282WAB00/IND</t>
  </si>
  <si>
    <t>6248WAA30/IND</t>
  </si>
  <si>
    <t>3322NFA31/IND</t>
  </si>
  <si>
    <t>7133NAB31/IND</t>
  </si>
  <si>
    <t>7140NAA31/IND</t>
  </si>
  <si>
    <t>9323SAK30/IND</t>
  </si>
  <si>
    <t>6109SAA34/IND</t>
  </si>
  <si>
    <t>2649WAA31/IND</t>
  </si>
  <si>
    <t>1578SAH00/IND</t>
  </si>
  <si>
    <t>3273QHA31/IND</t>
  </si>
  <si>
    <t>1698NAD31/IND</t>
  </si>
  <si>
    <t>1636YEG00/IND</t>
  </si>
  <si>
    <t xml:space="preserve">KMC </t>
  </si>
  <si>
    <t>RET</t>
  </si>
  <si>
    <t>6216QDA32/IND</t>
  </si>
  <si>
    <t>1767NEA31/IND</t>
  </si>
  <si>
    <t xml:space="preserve">Output </t>
  </si>
  <si>
    <t>Week 1</t>
  </si>
  <si>
    <t>Week 2</t>
  </si>
  <si>
    <t>Week 3</t>
  </si>
  <si>
    <t>Week 4</t>
  </si>
  <si>
    <t xml:space="preserve">Target </t>
  </si>
  <si>
    <t xml:space="preserve">Actual </t>
  </si>
  <si>
    <t xml:space="preserve">Avg WIP </t>
  </si>
  <si>
    <t>Day Target</t>
  </si>
  <si>
    <t>Target</t>
  </si>
  <si>
    <t xml:space="preserve">Opening Wip </t>
  </si>
  <si>
    <t xml:space="preserve">Returns </t>
  </si>
  <si>
    <t xml:space="preserve">Att % </t>
  </si>
  <si>
    <t xml:space="preserve">Comp % </t>
  </si>
  <si>
    <t xml:space="preserve">Balance </t>
  </si>
  <si>
    <t xml:space="preserve">Con WIP </t>
  </si>
  <si>
    <t xml:space="preserve">Output Vs Input </t>
  </si>
  <si>
    <t xml:space="preserve">Month target </t>
  </si>
  <si>
    <t xml:space="preserve">Bal for month </t>
  </si>
  <si>
    <t xml:space="preserve">Day rate Req </t>
  </si>
  <si>
    <t xml:space="preserve">No of days for week </t>
  </si>
  <si>
    <t xml:space="preserve">Add on </t>
  </si>
  <si>
    <t xml:space="preserve">Regular </t>
  </si>
  <si>
    <t xml:space="preserve">Stripping </t>
  </si>
  <si>
    <t xml:space="preserve">Stipping </t>
  </si>
  <si>
    <t xml:space="preserve">Scrap </t>
  </si>
  <si>
    <t xml:space="preserve">Convertible WIP </t>
  </si>
  <si>
    <t xml:space="preserve">Input Vs Output </t>
  </si>
  <si>
    <t xml:space="preserve">Groupwise weekly summary </t>
  </si>
  <si>
    <t>95225WAB31/IND</t>
  </si>
  <si>
    <t>9264YEE00/IND</t>
  </si>
  <si>
    <t>2536SAB40/IND</t>
  </si>
  <si>
    <t>6109SAA31/IND</t>
  </si>
  <si>
    <t>2620QAA31/IND</t>
  </si>
  <si>
    <t>6147NSA31/IND</t>
  </si>
  <si>
    <t>6292QAA31/IND</t>
  </si>
  <si>
    <t>1650BAG00/IND</t>
  </si>
  <si>
    <t>6296NAA31/IND</t>
  </si>
  <si>
    <t>2747WAA31/IND</t>
  </si>
  <si>
    <t>3246NSA31/IND</t>
  </si>
  <si>
    <t>6269WAA00/IND</t>
  </si>
  <si>
    <t>2648WAE00/IND</t>
  </si>
  <si>
    <t>1767SEA33/IND</t>
  </si>
  <si>
    <t>3303KKE33/IND</t>
  </si>
  <si>
    <t>6221NSA31/IND</t>
  </si>
  <si>
    <t>3305SAA00/IND</t>
  </si>
  <si>
    <t>3333NJA31/IND</t>
  </si>
  <si>
    <t>8141NAB00/IND</t>
  </si>
  <si>
    <t>87001NAD31/IND</t>
  </si>
  <si>
    <t>1824WAA40/IND</t>
  </si>
  <si>
    <t>6265SAA31/IND</t>
  </si>
  <si>
    <t>3331KFA33/IND</t>
  </si>
  <si>
    <t>6303WAA00/IND</t>
  </si>
  <si>
    <t>2622WAA31/IND</t>
  </si>
  <si>
    <t xml:space="preserve">PED-Auto </t>
  </si>
  <si>
    <t>PED-Auto</t>
  </si>
  <si>
    <t>2457YAB31/IND</t>
  </si>
  <si>
    <t>3287SDA00/IND</t>
  </si>
  <si>
    <t>2606WAA31/IND</t>
  </si>
  <si>
    <t>2787WEA31/IND</t>
  </si>
  <si>
    <t>10063SDA31/IND</t>
  </si>
  <si>
    <t>2606WAC32/IND</t>
  </si>
  <si>
    <t>2606WAC33/IND</t>
  </si>
  <si>
    <t>6316SAA31/IND</t>
  </si>
  <si>
    <t>2649SAA31/IND</t>
  </si>
  <si>
    <t>3287NAF31/IND</t>
  </si>
  <si>
    <t>3299NAB31/IND</t>
  </si>
  <si>
    <t>2642SAA31/IND</t>
  </si>
  <si>
    <t>2648WAA00/IND</t>
  </si>
  <si>
    <t>3299SAA31/IND</t>
  </si>
  <si>
    <t>6247WAA00/IND</t>
  </si>
  <si>
    <t>10038NAA31/IND</t>
  </si>
  <si>
    <t>6266NAB31/IND</t>
  </si>
  <si>
    <t>2769WAA31/IND</t>
  </si>
  <si>
    <t>1823SAA31/IND</t>
  </si>
  <si>
    <t>3330NAA31/IND</t>
  </si>
  <si>
    <t>10038QAA31/IND</t>
  </si>
  <si>
    <t>6225NSA31/IND</t>
  </si>
  <si>
    <t>6265NAA32/IND</t>
  </si>
  <si>
    <t>6265SAA32/IND</t>
  </si>
  <si>
    <t>3330QAA32/IND</t>
  </si>
  <si>
    <t>3317QAA32/IND</t>
  </si>
  <si>
    <t>1729SAD00/IND</t>
  </si>
  <si>
    <t>3301NAA31/IND</t>
  </si>
  <si>
    <t>3318QDA31/IND</t>
  </si>
  <si>
    <t>6309WAA31/IND</t>
  </si>
  <si>
    <t>1767SEA32/IND</t>
  </si>
  <si>
    <t>6314SAA31/IND</t>
  </si>
  <si>
    <t>1773SAA00/IND</t>
  </si>
  <si>
    <t>6277SAA31/IND</t>
  </si>
  <si>
    <t>2729NAA31/IND</t>
  </si>
  <si>
    <t>3089SAL35/IND</t>
  </si>
  <si>
    <t>2598SAB40/IND</t>
  </si>
  <si>
    <t>2760QAA00/IND</t>
  </si>
  <si>
    <t>6221NAA31/IND</t>
  </si>
  <si>
    <t>3147KSA32/IND</t>
  </si>
  <si>
    <t>9151BAD40/IND</t>
  </si>
  <si>
    <t>1845SAA31/IND</t>
  </si>
  <si>
    <t>3247NAC31/IND</t>
  </si>
  <si>
    <t>3304KDB31/IND</t>
  </si>
  <si>
    <t>6296SAA00/IND</t>
  </si>
  <si>
    <t>1823YAA31/IND</t>
  </si>
  <si>
    <t>3292SAB31/IND</t>
  </si>
  <si>
    <t>6248WAA00/IND</t>
  </si>
  <si>
    <t>3290SAA00/IND</t>
  </si>
  <si>
    <t>2702SAA30/IND</t>
  </si>
  <si>
    <t>6237QBA31/IND</t>
  </si>
  <si>
    <t>6247NAA31/IND</t>
  </si>
  <si>
    <t>6221QAA31/IND</t>
  </si>
  <si>
    <t>3287KDA30/IND</t>
  </si>
  <si>
    <t>7134YAC31/IND</t>
  </si>
  <si>
    <t>2572YAB00/IND</t>
  </si>
  <si>
    <t>2648QAF31/IND</t>
  </si>
  <si>
    <t>2747WAA32/IND</t>
  </si>
  <si>
    <t>1739YAA00/IND</t>
  </si>
  <si>
    <t>6283WAA31/IND</t>
  </si>
  <si>
    <t>6216WAB31/IND</t>
  </si>
  <si>
    <t>2594SAA00/IND</t>
  </si>
  <si>
    <t>8107YAA00/IND</t>
  </si>
  <si>
    <t>3220SAA00/IND</t>
  </si>
  <si>
    <t>3218SSA00/IND</t>
  </si>
  <si>
    <t>3254SBA00/IND</t>
  </si>
  <si>
    <t>10038SAA00/IND</t>
  </si>
  <si>
    <t>6278WAA31/IND</t>
  </si>
  <si>
    <t>3305QAC31/IND</t>
  </si>
  <si>
    <t>2481KAJ00/IND</t>
  </si>
  <si>
    <t>2772WAA31/IND</t>
  </si>
  <si>
    <t>3301QAA31/IND</t>
  </si>
  <si>
    <t>2642QAA31/IND</t>
  </si>
  <si>
    <t>1802QSF00/IND</t>
  </si>
  <si>
    <t>1803NSB31/IND</t>
  </si>
  <si>
    <t>2345YAA00/IND</t>
  </si>
  <si>
    <t>1825YAA00/IND</t>
  </si>
  <si>
    <t>1824YAC00/IND</t>
  </si>
  <si>
    <t>2455YAB32/IND</t>
  </si>
  <si>
    <t>2540WAK31/IND</t>
  </si>
  <si>
    <t>2576WAC31/IND</t>
  </si>
  <si>
    <t>2569WAA31/IND</t>
  </si>
  <si>
    <t>9264SEE00/IND</t>
  </si>
  <si>
    <t>3308SDA31/IND</t>
  </si>
  <si>
    <t>8141YAB00/IND</t>
  </si>
  <si>
    <t>2593YAB31/IND</t>
  </si>
  <si>
    <t>3245SSA00/IND</t>
  </si>
  <si>
    <t>1806SAA00/IND</t>
  </si>
  <si>
    <t>6147QAA33/IND</t>
  </si>
  <si>
    <t>2576SAC31/IND</t>
  </si>
  <si>
    <t>1806NBA31/IND</t>
  </si>
  <si>
    <t>2480WAP00/IND</t>
  </si>
  <si>
    <t>6237QAB31/IND</t>
  </si>
  <si>
    <t>1865SAA00/IND</t>
  </si>
  <si>
    <t>1775KEA00/IND</t>
  </si>
  <si>
    <t>3308KDA32/IND</t>
  </si>
  <si>
    <t>1824SAB00/IND</t>
  </si>
  <si>
    <t>2606SAA31/IND</t>
  </si>
  <si>
    <t>77031NAG31/IND</t>
  </si>
  <si>
    <t>2480NAU31/IND</t>
  </si>
  <si>
    <t>2764QAA31/IND</t>
  </si>
  <si>
    <t>1825SAD00/IND</t>
  </si>
  <si>
    <t>8166QAA31/IND</t>
  </si>
  <si>
    <t>1865NAA31/IND</t>
  </si>
  <si>
    <t>3245NSA31/IND</t>
  </si>
  <si>
    <t>2725WAA31/IND</t>
  </si>
  <si>
    <t>2569SAA33/IND</t>
  </si>
  <si>
    <t>6309NAA31/IND</t>
  </si>
  <si>
    <t>2761SAA31/IND</t>
  </si>
  <si>
    <t>3165SBA31/IND</t>
  </si>
  <si>
    <t>2679SAA00/IND</t>
  </si>
  <si>
    <t>1823SAA32/IND</t>
  </si>
  <si>
    <t>2606YAC31/IND</t>
  </si>
  <si>
    <t>6027SEC00/IND</t>
  </si>
  <si>
    <t>95232WAB31/IND</t>
  </si>
  <si>
    <t>2642SAA32/IND</t>
  </si>
  <si>
    <t>6216WAA31/IND</t>
  </si>
  <si>
    <t>6222SAB00/IND</t>
  </si>
  <si>
    <t>2648SAF00/IND</t>
  </si>
  <si>
    <t>6225WAA00/IND</t>
  </si>
  <si>
    <t>1866SAA00/IND</t>
  </si>
  <si>
    <t>1877SAA00/IND</t>
  </si>
  <si>
    <t>3322SFA00/IND</t>
  </si>
  <si>
    <t>2578QAB31/IND</t>
  </si>
  <si>
    <t>2593SAB31/IND</t>
  </si>
  <si>
    <t>1627BAJ00/IND</t>
  </si>
  <si>
    <t>6207WAA00/IND</t>
  </si>
  <si>
    <t>7133YAB00/IND</t>
  </si>
  <si>
    <t>3305QAB31/IND</t>
  </si>
  <si>
    <t>7152QAA31/IND</t>
  </si>
  <si>
    <t>2760YAA00/IND</t>
  </si>
  <si>
    <t>1806SGA30/IND</t>
  </si>
  <si>
    <t>2659QAA31/IND</t>
  </si>
  <si>
    <t>3215SSA31/IND</t>
  </si>
  <si>
    <t>2683WAA30/IND</t>
  </si>
  <si>
    <t>3273QAA31/IND</t>
  </si>
  <si>
    <t>6274WAA31/IND</t>
  </si>
  <si>
    <t>2712YAA00/IND</t>
  </si>
  <si>
    <t>1698QCF31/IND</t>
  </si>
  <si>
    <t>2608QAB32/IND</t>
  </si>
  <si>
    <t>1474QAE32/IND</t>
  </si>
  <si>
    <t>3327NKB31/IND</t>
  </si>
  <si>
    <t>2651WAB33/IND</t>
  </si>
  <si>
    <t>2603WAD00/IND</t>
  </si>
  <si>
    <t>2606SAC32/IND</t>
  </si>
  <si>
    <t>6270WAA31/IND</t>
  </si>
  <si>
    <t>2651WAB34/IND</t>
  </si>
  <si>
    <t>2754WAA31/IND</t>
  </si>
  <si>
    <t>1806QBH31/IND</t>
  </si>
  <si>
    <t>3322SAA00/IND</t>
  </si>
  <si>
    <t>6314QAA31/IND</t>
  </si>
  <si>
    <t>2579SAC31/IND</t>
  </si>
  <si>
    <t>2664QAB00/IND</t>
  </si>
  <si>
    <t>1825BAC00/IND</t>
  </si>
  <si>
    <t>3222SSA00/IND</t>
  </si>
  <si>
    <t>2760WAA00/IND</t>
  </si>
  <si>
    <t>2793WEA31/IND</t>
  </si>
  <si>
    <t>1967SAA00/IND</t>
  </si>
  <si>
    <t>6210NAD31/IND</t>
  </si>
  <si>
    <t>2590BAA00/IND</t>
  </si>
  <si>
    <t>7140SAB00/IND</t>
  </si>
  <si>
    <t>2579YAC32/IND</t>
  </si>
  <si>
    <t>9315BAB31/IND</t>
  </si>
  <si>
    <t>3317QAA31/IND</t>
  </si>
  <si>
    <t>2648SAE00/IND</t>
  </si>
  <si>
    <t>10062SAA31/IND</t>
  </si>
  <si>
    <t>6277NAA31/IND</t>
  </si>
  <si>
    <t>6225QAA31/IND</t>
  </si>
  <si>
    <t>3326KFA31/IND</t>
  </si>
  <si>
    <t>3299SAB31/IND</t>
  </si>
  <si>
    <t>6107SAA32/IND</t>
  </si>
  <si>
    <t>95136WAB31/IND</t>
  </si>
  <si>
    <t>1627YAK00/IND</t>
  </si>
  <si>
    <t>3305SCA00/IND</t>
  </si>
  <si>
    <t>2593WAB31/IND</t>
  </si>
  <si>
    <t>8164WAA00/IND</t>
  </si>
  <si>
    <t>2603SAD31/IND</t>
  </si>
  <si>
    <t>2606YAC34/IND</t>
  </si>
  <si>
    <t>2606YAC35/IND</t>
  </si>
  <si>
    <t>6247SAA30/IND</t>
  </si>
  <si>
    <t>2606WAC37/IND</t>
  </si>
  <si>
    <t>2620WAA31/IND</t>
  </si>
  <si>
    <t>7155WAA00/IND</t>
  </si>
  <si>
    <t>3303SAB31/IND</t>
  </si>
  <si>
    <t>2565SAA00/IND</t>
  </si>
  <si>
    <t>3303KAA31/IND</t>
  </si>
  <si>
    <t>3303KAC32/IND</t>
  </si>
  <si>
    <t>7155BAA00/IND</t>
  </si>
  <si>
    <t>6093WAB31/IND</t>
  </si>
  <si>
    <t>1803SAB00/IND</t>
  </si>
  <si>
    <t>95095WAB31/IND</t>
  </si>
  <si>
    <t>10038WAA00/IND</t>
  </si>
  <si>
    <t>1698NAF31/IND</t>
  </si>
  <si>
    <t>1698WAF00/IND</t>
  </si>
  <si>
    <t>1802NAE00/IND</t>
  </si>
  <si>
    <t>1805NAK31/IND</t>
  </si>
  <si>
    <t>1825YAC00/IND</t>
  </si>
  <si>
    <t>1825YAD00/IND</t>
  </si>
  <si>
    <t>2540WAJ35/IND</t>
  </si>
  <si>
    <t>6296SAB00/IND</t>
  </si>
  <si>
    <t>1734BAA00/IND</t>
  </si>
  <si>
    <t>1849QSA31/IND</t>
  </si>
  <si>
    <t>2572SAB31/IND</t>
  </si>
  <si>
    <t>2642YAA31/IND</t>
  </si>
  <si>
    <t>2702WAA31/IND</t>
  </si>
  <si>
    <t>3319NDA31/IND</t>
  </si>
  <si>
    <t>6150WAA00/IND</t>
  </si>
  <si>
    <t>6248SAA00/IND</t>
  </si>
  <si>
    <t>8141QAB00/IND</t>
  </si>
  <si>
    <t>1506BCF31/IND</t>
  </si>
  <si>
    <t>6216QSA31/IND</t>
  </si>
  <si>
    <t xml:space="preserve">Adhesive </t>
  </si>
  <si>
    <t>Gasket</t>
  </si>
  <si>
    <t xml:space="preserve">Silicon </t>
  </si>
  <si>
    <t>Count of Qty</t>
  </si>
  <si>
    <t xml:space="preserve">No of models </t>
  </si>
  <si>
    <t xml:space="preserve">Day Avarage </t>
  </si>
  <si>
    <t>Len</t>
  </si>
  <si>
    <t>ORDER</t>
  </si>
  <si>
    <t>GROUP</t>
  </si>
  <si>
    <t>MODEL NO</t>
  </si>
  <si>
    <t>CC STRIPPING</t>
  </si>
  <si>
    <t>3273NHA31/IND</t>
  </si>
  <si>
    <t>2685YAA00/IND</t>
  </si>
  <si>
    <t>1713YAG00/IND</t>
  </si>
  <si>
    <t>1806SAE00/IND</t>
  </si>
  <si>
    <t>2576YAC31/IND</t>
  </si>
  <si>
    <t>1729SAH00/IND</t>
  </si>
  <si>
    <t>2648QAA31/IND</t>
  </si>
  <si>
    <t>7131NCA34/IND</t>
  </si>
  <si>
    <t>7131NCA31/IND</t>
  </si>
  <si>
    <t>1802YAE00/IND</t>
  </si>
  <si>
    <t>2639YAA30/IND</t>
  </si>
  <si>
    <t>1639SEB00/IND</t>
  </si>
  <si>
    <t>311WAH34/IND</t>
  </si>
  <si>
    <t>1969YAA00/IND</t>
  </si>
  <si>
    <t>1825BAA00/IND</t>
  </si>
  <si>
    <t>6287WAA00/IND</t>
  </si>
  <si>
    <t>2679YAA00/IND</t>
  </si>
  <si>
    <t>2670WAA31/IND</t>
  </si>
  <si>
    <t>2608SAB31/IND</t>
  </si>
  <si>
    <t>7133WAA31/IND</t>
  </si>
  <si>
    <t>10063BDA31/IND</t>
  </si>
  <si>
    <t>2796WEA31/IND</t>
  </si>
  <si>
    <t>10063YDA31/IND</t>
  </si>
  <si>
    <t>95250KAB31/IND</t>
  </si>
  <si>
    <t>1578YAC00/IND</t>
  </si>
  <si>
    <t>6318KAA31/IND</t>
  </si>
  <si>
    <t>311YAH34/IND</t>
  </si>
  <si>
    <t>8060SAC00/IND</t>
  </si>
  <si>
    <t>2593SAA00/IND</t>
  </si>
  <si>
    <t>6150NAA31/IND</t>
  </si>
  <si>
    <t>2601WAA32/IND</t>
  </si>
  <si>
    <t>1774SEA31/IND</t>
  </si>
  <si>
    <t>Sum of CC STRIPPING</t>
  </si>
  <si>
    <t xml:space="preserve">Sum of Scrap </t>
  </si>
  <si>
    <t xml:space="preserve">Other shop returns </t>
  </si>
  <si>
    <t>DATE</t>
  </si>
  <si>
    <t>Order No</t>
  </si>
  <si>
    <t>Model</t>
  </si>
  <si>
    <t>Returns Qty</t>
  </si>
  <si>
    <t>Sum of Returns Qty</t>
  </si>
  <si>
    <t>3084NSC32/IND</t>
  </si>
  <si>
    <t>6277WAA31/IND</t>
  </si>
  <si>
    <t>1474SSA30/IND</t>
  </si>
  <si>
    <t>1734KAA00/IND</t>
  </si>
  <si>
    <t>1824BAA40/IND</t>
  </si>
  <si>
    <t>1824YAB00/IND</t>
  </si>
  <si>
    <t>2570SAA32/IND</t>
  </si>
  <si>
    <t>2665WAA31/IND</t>
  </si>
  <si>
    <t>2678WAA00/IND</t>
  </si>
  <si>
    <t>2702WAA00/IND</t>
  </si>
  <si>
    <t>3317QAC32/IND</t>
  </si>
  <si>
    <t xml:space="preserve">Lot Size </t>
  </si>
  <si>
    <t>0-50</t>
  </si>
  <si>
    <t>51-100</t>
  </si>
  <si>
    <t>101-300</t>
  </si>
  <si>
    <t>301-500</t>
  </si>
  <si>
    <t>501-1000</t>
  </si>
  <si>
    <t xml:space="preserve">1000more </t>
  </si>
  <si>
    <t>1849NSA31/IND</t>
  </si>
  <si>
    <t>2638WAA00/IND</t>
  </si>
  <si>
    <t>2725YAA31/IND</t>
  </si>
  <si>
    <t>3123NKE31/IND</t>
  </si>
  <si>
    <t>3326NEB31/IND</t>
  </si>
  <si>
    <t>6219SAA00/IND</t>
  </si>
  <si>
    <t>95032WAB31/IND</t>
  </si>
  <si>
    <t>1824BAB00/IND</t>
  </si>
  <si>
    <t>2417YAB00/IND</t>
  </si>
  <si>
    <t>2601WAB31/IND</t>
  </si>
  <si>
    <t>2638WAB00/IND</t>
  </si>
  <si>
    <t>2678YAA00/IND</t>
  </si>
  <si>
    <t>3287SAF00/IND</t>
  </si>
  <si>
    <t>3321QDA31/IND</t>
  </si>
  <si>
    <t>7134YAB00/IND</t>
  </si>
  <si>
    <t>8919YAB31/IND</t>
  </si>
  <si>
    <t>2628SAA00/IND</t>
  </si>
  <si>
    <t>6258QAB32/IND</t>
  </si>
  <si>
    <t>1729SAA00/IND</t>
  </si>
  <si>
    <t>2724WAA31/IND</t>
  </si>
  <si>
    <t>2781WAA00/IND</t>
  </si>
  <si>
    <t>6221QAA33/IND</t>
  </si>
  <si>
    <t>1713WAG00/IND</t>
  </si>
  <si>
    <t>7144NAA31/IND</t>
  </si>
  <si>
    <t>2579WAC31/IND</t>
  </si>
  <si>
    <t>3120SSG00/IND</t>
  </si>
  <si>
    <t>3286KAA33/IND</t>
  </si>
  <si>
    <t>2621WAA31/IND</t>
  </si>
  <si>
    <t>2565WAA00/IND</t>
  </si>
  <si>
    <t>3215SSA33/IND</t>
  </si>
  <si>
    <t>3249NBA31/IND</t>
  </si>
  <si>
    <t>2702SAA00/IND</t>
  </si>
  <si>
    <t>1578YAH00/IND</t>
  </si>
  <si>
    <t>6314WAA31/IND</t>
  </si>
  <si>
    <t>2727WAA31/IND</t>
  </si>
  <si>
    <t>2608WAB31/IND</t>
  </si>
  <si>
    <t>1802WAE30/IND</t>
  </si>
  <si>
    <t>3330QAA31/IND</t>
  </si>
  <si>
    <t>6319WAA31/IND</t>
  </si>
  <si>
    <t>7155NAA31/IND</t>
  </si>
  <si>
    <t>3184NAB31/IND</t>
  </si>
  <si>
    <t>1733BCA31/IND</t>
  </si>
  <si>
    <t>3317NAA31/IND</t>
  </si>
  <si>
    <t>7133SAC00/IND</t>
  </si>
  <si>
    <t>1636WAE31/IND</t>
  </si>
  <si>
    <t>2539WEA41/IND</t>
  </si>
  <si>
    <t>2651NAB31/IND</t>
  </si>
  <si>
    <t>2775QAA31/IND</t>
  </si>
  <si>
    <t>3305QAD31/IND</t>
  </si>
  <si>
    <t>6206WAA32/IND</t>
  </si>
  <si>
    <t>2576QAC31/IND</t>
  </si>
  <si>
    <t>3277SAA00/IND</t>
  </si>
  <si>
    <t>2774WAA00/IND</t>
  </si>
  <si>
    <t>2455WAB31/IND</t>
  </si>
  <si>
    <t>3308KDA33/IND</t>
  </si>
  <si>
    <t>3315KDA34/IND</t>
  </si>
  <si>
    <t>1733KCA33/IND</t>
  </si>
  <si>
    <t>3337QKB32/IND</t>
  </si>
  <si>
    <t xml:space="preserve">Gat </t>
  </si>
  <si>
    <t xml:space="preserve">Simple /Add on </t>
  </si>
  <si>
    <t xml:space="preserve">Simple </t>
  </si>
  <si>
    <t>1805SAK41/IND</t>
  </si>
  <si>
    <t>1805YAK31/IND</t>
  </si>
  <si>
    <t>2651WAB32/IND</t>
  </si>
  <si>
    <t>6280SAA00/IND</t>
  </si>
  <si>
    <t>3317QAB00/IND</t>
  </si>
  <si>
    <t>6323WAA31/IND</t>
  </si>
  <si>
    <t>1636BEG00/IND</t>
  </si>
  <si>
    <t>3309QAA33/IND</t>
  </si>
  <si>
    <t>77031WAE00/IND</t>
  </si>
  <si>
    <t>1805NAK41/IND</t>
  </si>
  <si>
    <t>6150SAA00/IND</t>
  </si>
  <si>
    <t>6303NAA31/IND</t>
  </si>
  <si>
    <t>1521YAP00/IND</t>
  </si>
  <si>
    <t>1877NAA31/IND</t>
  </si>
  <si>
    <t>1806YAE00/IND</t>
  </si>
  <si>
    <t>2775WAA00/IND</t>
  </si>
  <si>
    <t>1885SAA32/IND</t>
  </si>
  <si>
    <t>2652NAA31/IND</t>
  </si>
  <si>
    <t>2679NAB31/IND</t>
  </si>
  <si>
    <t>1506YCF31/IND</t>
  </si>
  <si>
    <t>1823SAC00/IND</t>
  </si>
  <si>
    <t>2589SAA31/IND</t>
  </si>
  <si>
    <t>3313SCA31/IND</t>
  </si>
  <si>
    <t>3313SCA32/IND</t>
  </si>
  <si>
    <t>6269NAA31/IND</t>
  </si>
  <si>
    <t>3292QAA32/IND</t>
  </si>
  <si>
    <t>3327QKB31/IND</t>
  </si>
  <si>
    <t>8110YAB00/IND</t>
  </si>
  <si>
    <t>1506YCG31/IND</t>
  </si>
  <si>
    <t>3089NAF31/IND</t>
  </si>
  <si>
    <t>6300WAA31/IND</t>
  </si>
  <si>
    <t>2565QAB31/IND</t>
  </si>
  <si>
    <t>3315KDA31/IND</t>
  </si>
  <si>
    <t>6258NAB31/IND</t>
  </si>
  <si>
    <t>1806SAA40/IND</t>
  </si>
  <si>
    <t>2759NAA31/IND</t>
  </si>
  <si>
    <t xml:space="preserve">PED </t>
  </si>
  <si>
    <t>1163YAE00/IND</t>
  </si>
  <si>
    <t>2634WEB31/IND</t>
  </si>
  <si>
    <t>3287KCE32/IND</t>
  </si>
  <si>
    <t>3287NAB31/IND</t>
  </si>
  <si>
    <t>6319QAA31/IND</t>
  </si>
  <si>
    <t>1885WAA33/IND</t>
  </si>
  <si>
    <t>2651WAA31/IND</t>
  </si>
  <si>
    <t>2651QAB31/IND</t>
  </si>
  <si>
    <t>3321NDA32/IND</t>
  </si>
  <si>
    <t>10060BAA00/IND</t>
  </si>
  <si>
    <t>1650YAG00/IND</t>
  </si>
  <si>
    <t>2648SAA00/IND</t>
  </si>
  <si>
    <t>2679YAB00/IND</t>
  </si>
  <si>
    <t>311WAH33/IND</t>
  </si>
  <si>
    <t>3317SAB00/IND</t>
  </si>
  <si>
    <t>7131NSA31/IND</t>
  </si>
  <si>
    <t>1802NAG31/IND</t>
  </si>
  <si>
    <t>1845YAA32/IND</t>
  </si>
  <si>
    <t>2480SAU00/IND</t>
  </si>
  <si>
    <t>2593YAA00/IND</t>
  </si>
  <si>
    <t>2604WAA31/IND</t>
  </si>
  <si>
    <t>2617SAB00/IND</t>
  </si>
  <si>
    <t>3022SSA00/IND</t>
  </si>
  <si>
    <t>3089SAL34/IND</t>
  </si>
  <si>
    <t>3287QDA31/IND</t>
  </si>
  <si>
    <t>6269QAA00/IND</t>
  </si>
  <si>
    <t>6285NAB31/IND</t>
  </si>
  <si>
    <t>6307WAA31/IND</t>
  </si>
  <si>
    <t>2606WAC34/IND</t>
  </si>
  <si>
    <t>2606WAC35/IND</t>
  </si>
  <si>
    <t>2606WAD31/IND</t>
  </si>
  <si>
    <t>1885SAA34/IND</t>
  </si>
  <si>
    <t>2620SAA31/IND</t>
  </si>
  <si>
    <t>2621YAA31/IND</t>
  </si>
  <si>
    <t>2648NAA31/IND</t>
  </si>
  <si>
    <t>6292WAA00/IND</t>
  </si>
  <si>
    <t>2331YAA00/IND</t>
  </si>
  <si>
    <t>1580YEA00/IND</t>
  </si>
  <si>
    <t>2131YAB00/IND</t>
  </si>
  <si>
    <t>2418YAC00/IND</t>
  </si>
  <si>
    <t>2598YAB40/IND</t>
  </si>
  <si>
    <t>2601YAB31/IND</t>
  </si>
  <si>
    <t>8063YAA31/IND</t>
  </si>
  <si>
    <t>8063YAA32/IND</t>
  </si>
  <si>
    <t>8065YAA31/IND</t>
  </si>
  <si>
    <t>8068YAA32/IND</t>
  </si>
  <si>
    <t>87001YAE00/IND</t>
  </si>
  <si>
    <t>1802QSE00/IND</t>
  </si>
  <si>
    <t>3255NBA31/IND</t>
  </si>
  <si>
    <t>3272NAA32/IND</t>
  </si>
  <si>
    <t>3295NAA31/IND</t>
  </si>
  <si>
    <t>6247SAA00/IND</t>
  </si>
  <si>
    <t>3327KKA32/IND</t>
  </si>
  <si>
    <t>3327SKB33/IND</t>
  </si>
  <si>
    <t>2370YAB00/IND</t>
  </si>
  <si>
    <t>2577WAB31/IND</t>
  </si>
  <si>
    <t>2606QAC31/IND</t>
  </si>
  <si>
    <t>3255SAA00/IND</t>
  </si>
  <si>
    <t>6265QAA32/IND</t>
  </si>
  <si>
    <t>6315KAA33/IND</t>
  </si>
  <si>
    <t>8190YAD00/IND</t>
  </si>
  <si>
    <t>9154YAD00/IND</t>
  </si>
  <si>
    <t>2481BAJ00/IND</t>
  </si>
  <si>
    <t>2606QAC32/IND</t>
  </si>
  <si>
    <t>2773WAA31/IND</t>
  </si>
  <si>
    <t>6314WAA00/IND</t>
  </si>
  <si>
    <t>2617WAB00/IND</t>
  </si>
  <si>
    <t>3270WCB31/IND</t>
  </si>
  <si>
    <t>3321SDA31/IND</t>
  </si>
  <si>
    <t>1824WAA00/IND</t>
  </si>
  <si>
    <t>2665YAA31/IND</t>
  </si>
  <si>
    <t>6306NAA31/IND</t>
  </si>
  <si>
    <t>1802WAF00/IND</t>
  </si>
  <si>
    <t>2628WAA00/IND</t>
  </si>
  <si>
    <t>6172NAB31/IND</t>
  </si>
  <si>
    <t>2596SAA31/IND</t>
  </si>
  <si>
    <t>1849YAA31/IND</t>
  </si>
  <si>
    <t>3084NSE32/IND</t>
  </si>
  <si>
    <t>3326KEA00/IND</t>
  </si>
  <si>
    <t>3341SDA31/IND</t>
  </si>
  <si>
    <t>2455SAB32/IND</t>
  </si>
  <si>
    <t>2648QAE00/IND</t>
  </si>
  <si>
    <t>2651WAB31/IND</t>
  </si>
  <si>
    <t>2702YAA00/IND</t>
  </si>
  <si>
    <t>3247NSB31/IND</t>
  </si>
  <si>
    <t>3304KAB31/IND</t>
  </si>
  <si>
    <t>3321NDA31/IND</t>
  </si>
  <si>
    <t>3323QKA32/IND</t>
  </si>
  <si>
    <t>6093QAB31/IND</t>
  </si>
  <si>
    <t>6316WAA31/IND</t>
  </si>
  <si>
    <t>8080YAA00/IND</t>
  </si>
  <si>
    <t>3273SAA31/IND</t>
  </si>
  <si>
    <t>311WAE31/IND</t>
  </si>
  <si>
    <t>2608YAB31/IND</t>
  </si>
  <si>
    <t>2748WAA31/IND</t>
  </si>
  <si>
    <t>3247QAC31/IND</t>
  </si>
  <si>
    <t>1885YAA32/IND</t>
  </si>
  <si>
    <t>3321QDA33/IND</t>
  </si>
  <si>
    <t>6306QAA31/IND</t>
  </si>
  <si>
    <t>2575QAG32/IND</t>
  </si>
  <si>
    <t>2606YAC36/IND</t>
  </si>
  <si>
    <t>2687WAA31/IND</t>
  </si>
  <si>
    <t>3315KDA32/IND</t>
  </si>
  <si>
    <t>1824NAB00/IND</t>
  </si>
  <si>
    <t>2579SAC32/IND</t>
  </si>
  <si>
    <t>2598YAB41/IND</t>
  </si>
  <si>
    <t>2679SAB00/IND</t>
  </si>
  <si>
    <t>2758WAA00/IND</t>
  </si>
  <si>
    <t>3227SAA00/IND</t>
  </si>
  <si>
    <t>6078SAG39/IND</t>
  </si>
  <si>
    <t>6237WAB32/IND</t>
  </si>
  <si>
    <t>9151SAB00/IND</t>
  </si>
  <si>
    <t>1806QAE31/IND</t>
  </si>
  <si>
    <t>2606WAC31/IND</t>
  </si>
  <si>
    <t>2698WAA31/IND</t>
  </si>
  <si>
    <t>3236SAA00/IND</t>
  </si>
  <si>
    <t>3287WCA00/IND</t>
  </si>
  <si>
    <t>3303KAC31/IND</t>
  </si>
  <si>
    <t>3326NDC31/IND</t>
  </si>
  <si>
    <t>3326QCC31/IND</t>
  </si>
  <si>
    <t>3341NDA31/IND</t>
  </si>
  <si>
    <t>3341QDA31/IND</t>
  </si>
  <si>
    <t>6078SAG37/IND</t>
  </si>
  <si>
    <t>6206WAB31/IND</t>
  </si>
  <si>
    <t>6207SAA00/IND</t>
  </si>
  <si>
    <t>6207WAD00/IND</t>
  </si>
  <si>
    <t>6215WAC00/IND</t>
  </si>
  <si>
    <t>7152NAA31/IND</t>
  </si>
  <si>
    <t>1767SEA31/IND</t>
  </si>
  <si>
    <t>1849NSA32/IND</t>
  </si>
  <si>
    <t>1870YAB40/IND</t>
  </si>
  <si>
    <t>2570SAB32/IND</t>
  </si>
  <si>
    <t>2617NAD31/IND</t>
  </si>
  <si>
    <t>2684WAA00/IND</t>
  </si>
  <si>
    <t>2760NAA31/IND</t>
  </si>
  <si>
    <t>2760SAA00/IND</t>
  </si>
  <si>
    <t>3123SSF00/IND</t>
  </si>
  <si>
    <t>3317NCB31/IND</t>
  </si>
  <si>
    <t>6237NBA31/IND</t>
  </si>
  <si>
    <t>1734WAA00/IND</t>
  </si>
  <si>
    <t>3295SAA00/IND</t>
  </si>
  <si>
    <t>6296QAB31/IND</t>
  </si>
  <si>
    <t>6306WAA31/IND</t>
  </si>
  <si>
    <t>10063WDA31/IND</t>
  </si>
  <si>
    <t>2574BAA31/IND</t>
  </si>
  <si>
    <t>2781SAA00/IND</t>
  </si>
  <si>
    <t>3277SCB00/IND</t>
  </si>
  <si>
    <t>3326QDC31/IND</t>
  </si>
  <si>
    <t>6296WAB00/IND</t>
  </si>
  <si>
    <t>2607WAA32/IND</t>
  </si>
  <si>
    <t>2606YAA31/IND</t>
  </si>
  <si>
    <t>2621QAB31/IND</t>
  </si>
  <si>
    <t>7131WCA31/IND</t>
  </si>
  <si>
    <t>2511WAA31/IND</t>
  </si>
  <si>
    <t>2575WAG31/IND</t>
  </si>
  <si>
    <t>3308KKA31/IND</t>
  </si>
  <si>
    <t>2758YAA00/IND</t>
  </si>
  <si>
    <t>7148NAB31/IND</t>
  </si>
  <si>
    <t>8186WAA31/IND</t>
  </si>
  <si>
    <t>1870SAB40/IND</t>
  </si>
  <si>
    <t>1773WAA00/IND</t>
  </si>
  <si>
    <t>7152SAA00/IND</t>
  </si>
  <si>
    <t>6222SAA00/IND</t>
  </si>
  <si>
    <t>2497WAC31/IND</t>
  </si>
  <si>
    <t>2603SAD32/IND</t>
  </si>
  <si>
    <t>2578WAB31/IND</t>
  </si>
  <si>
    <t>2680WAA00/IND</t>
  </si>
  <si>
    <t>2680YAA00/IND</t>
  </si>
  <si>
    <t>1733KCA32/IND</t>
  </si>
  <si>
    <t>8164SAC00/IND</t>
  </si>
  <si>
    <t>6259SSA31/IND</t>
  </si>
  <si>
    <t>8068YAA41/IND</t>
  </si>
  <si>
    <t>2606SAC31/IND</t>
  </si>
  <si>
    <t>6265SAB31/IND</t>
  </si>
  <si>
    <t>3322QFA31/IND</t>
  </si>
  <si>
    <t>1849WAA31/IND</t>
  </si>
  <si>
    <t>3287KCE33/IND</t>
  </si>
  <si>
    <t>3287WAB00/IND</t>
  </si>
  <si>
    <t>1805WAK41/IND</t>
  </si>
  <si>
    <t>2607WAA31/IND</t>
  </si>
  <si>
    <t>6207NAD31/IND</t>
  </si>
  <si>
    <t>2606SAC33/IND</t>
  </si>
  <si>
    <t>2579QAC31/IND</t>
  </si>
  <si>
    <t>1806NSA00/IND</t>
  </si>
  <si>
    <t>3305QAA31/IND</t>
  </si>
  <si>
    <t>1884SSA31/IND</t>
  </si>
  <si>
    <t>6258WAB31/IND</t>
  </si>
  <si>
    <t>6265NAB31/IND</t>
  </si>
  <si>
    <t>1877QSA31/IND</t>
  </si>
  <si>
    <t>2727YAA31/IND</t>
  </si>
  <si>
    <t>6310QAA31/IND</t>
  </si>
  <si>
    <t>1927YAG00/IND</t>
  </si>
  <si>
    <t>3323QKA31/IND</t>
  </si>
  <si>
    <t>3247NAB31/IND</t>
  </si>
  <si>
    <t>2783WAA31/IND</t>
  </si>
  <si>
    <t>3270SCB32/IND</t>
  </si>
  <si>
    <t>95095WAB32/IND</t>
  </si>
  <si>
    <t>1774SEA33/IND</t>
  </si>
  <si>
    <t>1899QAA31/IND</t>
  </si>
  <si>
    <t>3215SSA32/IND</t>
  </si>
  <si>
    <t>3287QAB31/IND</t>
  </si>
  <si>
    <t>2643WEB31/IND</t>
  </si>
  <si>
    <t>1672WAA31/IND</t>
  </si>
  <si>
    <t>6283QAA33/IND</t>
  </si>
  <si>
    <t>3318SAA00/IND</t>
  </si>
  <si>
    <t>3305NSB31/IND</t>
  </si>
  <si>
    <t>2536YAB41/IND</t>
  </si>
  <si>
    <t>7153YAC32/IND</t>
  </si>
  <si>
    <t>3277NAA31/IND</t>
  </si>
  <si>
    <t>2480WAU00/IND</t>
  </si>
  <si>
    <t>3216NSA31/IND</t>
  </si>
  <si>
    <t>2683SAA30/IND</t>
  </si>
  <si>
    <t>1731SAA31/IND</t>
  </si>
  <si>
    <t>6296QAA31/IND</t>
  </si>
  <si>
    <t>2637YAA31/IND</t>
  </si>
  <si>
    <t>3323SKA00/IND</t>
  </si>
  <si>
    <t>2664SAB00/IND</t>
  </si>
  <si>
    <t>6292QAA33/IND</t>
  </si>
  <si>
    <t>1870NSA31/IND</t>
  </si>
  <si>
    <t>3287KAA31/IND</t>
  </si>
  <si>
    <t>8149YAA00/IND</t>
  </si>
  <si>
    <t>3089SFF33/IND</t>
  </si>
  <si>
    <t>2651WAB36/IND</t>
  </si>
  <si>
    <t>2783SAA31/IND</t>
  </si>
  <si>
    <t>6216QAB32/IND</t>
  </si>
  <si>
    <t>1478SBG00/IND</t>
  </si>
  <si>
    <t>3323QKA00/IND</t>
  </si>
  <si>
    <t>6270QAA32/IND</t>
  </si>
  <si>
    <t>2659WAA31/IND</t>
  </si>
  <si>
    <t>3305WAD00/IND</t>
  </si>
  <si>
    <t>10059BAA00/IND</t>
  </si>
  <si>
    <t>6285WAC00/IND</t>
  </si>
  <si>
    <t>8919YAB33/IND</t>
  </si>
  <si>
    <t>6319WAA32/IND</t>
  </si>
  <si>
    <t>8919YAB34/IND</t>
  </si>
  <si>
    <t>2764QAB31/IND</t>
  </si>
  <si>
    <t>8123QEA31/IND</t>
  </si>
  <si>
    <t>10046YAA31/IND</t>
  </si>
  <si>
    <t>1955BAB00/IND</t>
  </si>
  <si>
    <t>8073YEA31/IND</t>
  </si>
  <si>
    <t>8091WAB31/IND</t>
  </si>
  <si>
    <t>3240NAC31/IND</t>
  </si>
  <si>
    <t>2480SAP00/IND</t>
  </si>
  <si>
    <t>8186WAA32/IND</t>
  </si>
  <si>
    <t>7140WAB00/IND</t>
  </si>
  <si>
    <t>2489SAC00/IND</t>
  </si>
  <si>
    <t>3305NEA31/IND</t>
  </si>
  <si>
    <t>2480NAE31/IND</t>
  </si>
  <si>
    <t>6203SAA00/IND</t>
  </si>
  <si>
    <t>6249SAA00/IND</t>
  </si>
  <si>
    <t>6297WAA31/IND</t>
  </si>
  <si>
    <t>3184QAB31/IND</t>
  </si>
  <si>
    <t>77031SAF00/IND</t>
  </si>
  <si>
    <t>8169EAA31/IND</t>
  </si>
  <si>
    <t>1823YAA00/IND</t>
  </si>
  <si>
    <t>7152SAA31/IND</t>
  </si>
  <si>
    <t>3237SAB00/IND</t>
  </si>
  <si>
    <t>6210QAA00/IND</t>
  </si>
  <si>
    <t>2639WAA00/IND</t>
  </si>
  <si>
    <t>1775YEB31/IND</t>
  </si>
  <si>
    <t>2598WAB40/IND</t>
  </si>
  <si>
    <t>3184NAA00/IND</t>
  </si>
  <si>
    <t>1806QAD00/IND</t>
  </si>
  <si>
    <t>3184QAB32/IND</t>
  </si>
  <si>
    <t>2648YAA00/IND</t>
  </si>
  <si>
    <t>1899SAA31/IND</t>
  </si>
  <si>
    <t>10024SAA00/IND</t>
  </si>
  <si>
    <t>1864SAA00/IND</t>
  </si>
  <si>
    <t>8186EAA32/IND</t>
  </si>
  <si>
    <t>8193SAA00/IND</t>
  </si>
  <si>
    <t>9315YAB31/IND</t>
  </si>
  <si>
    <t>6230WAA31/IND</t>
  </si>
  <si>
    <t>2729WAA00/IND</t>
  </si>
  <si>
    <t>6285SAB00/IND</t>
  </si>
  <si>
    <t>2617SAD00/IND</t>
  </si>
  <si>
    <t>95126WAB31/IND</t>
  </si>
  <si>
    <t>8193QAA31/IND</t>
  </si>
  <si>
    <t>8193WAA00/IND</t>
  </si>
  <si>
    <t>2606WAC38/IND</t>
  </si>
  <si>
    <t>1767SED31/IND</t>
  </si>
  <si>
    <t>2601SAA31/IND</t>
  </si>
  <si>
    <t>1862SAA00/IND</t>
  </si>
  <si>
    <t>6234WAA00/IND</t>
  </si>
  <si>
    <t>1773WAA30/IND</t>
  </si>
  <si>
    <t>7080YEA31/IND</t>
  </si>
  <si>
    <t>7147NAB31/IND</t>
  </si>
  <si>
    <t>6206WAB32/IND</t>
  </si>
  <si>
    <t>1733NCA31/IND</t>
  </si>
  <si>
    <t>3318NDA31/IND</t>
  </si>
  <si>
    <t>2647WAA31/IND</t>
  </si>
  <si>
    <t>2651WHF31/IND</t>
  </si>
  <si>
    <t>6109SAA33/IND</t>
  </si>
  <si>
    <t>3287NCG31/IND</t>
  </si>
  <si>
    <t>6207WAB31/IND</t>
  </si>
  <si>
    <t>6305NAA31/IND</t>
  </si>
  <si>
    <t>6078SAG42/IND</t>
  </si>
  <si>
    <t>3015ASD31/IND</t>
  </si>
  <si>
    <t>6198NAA31/IND</t>
  </si>
  <si>
    <t>3292NAB31/IND</t>
  </si>
  <si>
    <t>3332KKA32/IND</t>
  </si>
  <si>
    <t>95121WAB31/IND</t>
  </si>
  <si>
    <t>2651NHD31/IND</t>
  </si>
  <si>
    <t>7155YAA00/IND</t>
  </si>
  <si>
    <t>2608SAB32/IND</t>
  </si>
  <si>
    <t>6327WAA31/IND</t>
  </si>
  <si>
    <t>6327QAA31/IND</t>
  </si>
  <si>
    <t>3240NGB31/IND</t>
  </si>
  <si>
    <t>6201QBA31/IND</t>
  </si>
  <si>
    <t>2648NAA12/IND</t>
  </si>
  <si>
    <t>10047WAA31/IND</t>
  </si>
  <si>
    <t>6311WAA00/IND</t>
  </si>
  <si>
    <t>8064YAA31/IND</t>
  </si>
  <si>
    <t>1528YAA00/IND</t>
  </si>
  <si>
    <t>6125SAA00/IND</t>
  </si>
  <si>
    <t>3098SFB00/IND</t>
  </si>
  <si>
    <t>6328SCA31/IND</t>
  </si>
  <si>
    <t>95036WAB31/IND</t>
  </si>
  <si>
    <t>6284QAB31/IND</t>
  </si>
  <si>
    <t>2660WAA00/IND</t>
  </si>
  <si>
    <t>6189SAA00/IND</t>
  </si>
  <si>
    <t>6222NAB31/IND</t>
  </si>
  <si>
    <t>6284NAA31/IND</t>
  </si>
  <si>
    <t xml:space="preserve">Regular+ Adheisve </t>
  </si>
  <si>
    <t>2786WAA31/IND</t>
  </si>
  <si>
    <t xml:space="preserve">Jumbo </t>
  </si>
  <si>
    <t xml:space="preserve">Normal </t>
  </si>
  <si>
    <t>Over all summary -Mar-26</t>
  </si>
  <si>
    <t>10047BAA31/IND</t>
  </si>
  <si>
    <t>1773NAA31/IND</t>
  </si>
  <si>
    <t>PED-AUTO</t>
  </si>
  <si>
    <t>1845WAA31/IND</t>
  </si>
  <si>
    <t>2637WAA31/IND</t>
  </si>
  <si>
    <t>2648WAD00/IND</t>
  </si>
  <si>
    <t>2660NAA31/IND</t>
  </si>
  <si>
    <t>2669WAA31/IND</t>
  </si>
  <si>
    <t>2724YAA31/IND</t>
  </si>
  <si>
    <t>2784WAA00/IND</t>
  </si>
  <si>
    <t>2784WAA31/IND</t>
  </si>
  <si>
    <t>2799WAA31/IND</t>
  </si>
  <si>
    <t>3277NAA32/IND</t>
  </si>
  <si>
    <t>3295QAA31/IND</t>
  </si>
  <si>
    <t>3330SCA31/IND</t>
  </si>
  <si>
    <t>6237QAA31/IND</t>
  </si>
  <si>
    <t>6284SAA00/IND</t>
  </si>
  <si>
    <t>6296WAC00/IND</t>
  </si>
  <si>
    <t>6328WCA31/IND</t>
  </si>
  <si>
    <t>batch</t>
  </si>
  <si>
    <t>2806WEA31/IND</t>
  </si>
  <si>
    <t>6259WSA31/IND</t>
  </si>
  <si>
    <t>1474QDE31/IND</t>
  </si>
  <si>
    <t>2660SAA00/IND</t>
  </si>
  <si>
    <t>2786QAA31/IND</t>
  </si>
  <si>
    <t>3242NAA31/IND</t>
  </si>
  <si>
    <t>3294NAA31/IND</t>
  </si>
  <si>
    <t>3319QDA31/IND</t>
  </si>
  <si>
    <t>6206QAB31/IND</t>
  </si>
  <si>
    <t>6206WAA31/IND</t>
  </si>
  <si>
    <t>6216NAA31/IND</t>
  </si>
  <si>
    <t>6265NAA31/IND</t>
  </si>
  <si>
    <t>6296QAC31/IND</t>
  </si>
  <si>
    <t>6328SCA32/IND</t>
  </si>
  <si>
    <t>95127WAB31/IND</t>
  </si>
  <si>
    <t>2606SAC34/IND</t>
  </si>
  <si>
    <t>3292QAA31/IND</t>
  </si>
  <si>
    <t>3301QAA32/IND</t>
  </si>
  <si>
    <t>3344KKA31/IND</t>
  </si>
  <si>
    <t>3344KKA33/IND</t>
  </si>
  <si>
    <t>3344KKA35/IND</t>
  </si>
  <si>
    <t>6285NAA31/IND</t>
  </si>
  <si>
    <t>6315KAA32/IND</t>
  </si>
  <si>
    <t>8168QAA31/IND</t>
  </si>
  <si>
    <t>1863SAA31/IND</t>
  </si>
  <si>
    <t>1863SAA32/IND</t>
  </si>
  <si>
    <t>2565WAB31/IND</t>
  </si>
  <si>
    <t>6207WAE00/IND</t>
  </si>
  <si>
    <t>6291WAA00/IND</t>
  </si>
  <si>
    <t>6328QCA31/IND</t>
  </si>
  <si>
    <t>Gask</t>
  </si>
  <si>
    <t>Adhe</t>
  </si>
  <si>
    <t>Sticker</t>
  </si>
  <si>
    <t>6210SAA00/IND</t>
  </si>
  <si>
    <t>3344KKA32/IND</t>
  </si>
  <si>
    <t>2596SAA32/IND</t>
  </si>
  <si>
    <t>10027QAA00/IND</t>
  </si>
  <si>
    <t>1885SAA31/IND</t>
  </si>
  <si>
    <t>3084NSC34/IND</t>
  </si>
  <si>
    <t>3270NAA31/IND</t>
  </si>
  <si>
    <t>1474SSA00/IND</t>
  </si>
  <si>
    <t>10026SAA31/IND</t>
  </si>
  <si>
    <t>INS</t>
  </si>
  <si>
    <t>2579YAC31/IND</t>
  </si>
  <si>
    <t>6222NAA31/IND</t>
  </si>
  <si>
    <t>1885SAA35/IND</t>
  </si>
  <si>
    <t>7153YAC31/IND</t>
  </si>
  <si>
    <t>10027SAA00/IND</t>
  </si>
  <si>
    <t>1773SAA30/IND</t>
  </si>
  <si>
    <t>1773YAA00/IND</t>
  </si>
  <si>
    <t>6204SSA00/IND</t>
  </si>
  <si>
    <t>6206NAA31/IND</t>
  </si>
  <si>
    <t>1771SAA31/IND</t>
  </si>
  <si>
    <t>2617YAD00/IND</t>
  </si>
  <si>
    <t>3123QJE00/IND</t>
  </si>
  <si>
    <t>3166KJA33/IND</t>
  </si>
  <si>
    <t>3340SHA31/IND</t>
  </si>
  <si>
    <t>ED</t>
  </si>
  <si>
    <t>2797WAB31/IND</t>
  </si>
  <si>
    <t>6024SAA31/IND</t>
  </si>
  <si>
    <t>1805SAD31/IND</t>
  </si>
  <si>
    <t xml:space="preserve"> 6216NAA31/IND</t>
  </si>
  <si>
    <t>2593SAB00/IND</t>
  </si>
  <si>
    <t>2659WAC31/IND</t>
  </si>
  <si>
    <t>3287KCE34/IND</t>
  </si>
  <si>
    <t>2651SHF31/IND</t>
  </si>
  <si>
    <t>8190QAC32/IND</t>
  </si>
  <si>
    <t>95156QAB31/IND</t>
  </si>
  <si>
    <t>1870SAB00/IND</t>
  </si>
  <si>
    <t>2607SAA41/IND</t>
  </si>
  <si>
    <t>2656SAA00/IND</t>
  </si>
  <si>
    <t>2667QAA31/IND</t>
  </si>
  <si>
    <t>3303KKE34/IND</t>
  </si>
  <si>
    <t>3303KKF31/IND</t>
  </si>
  <si>
    <t>6284WAA00/IND</t>
  </si>
  <si>
    <t>1774SEB31/IND</t>
  </si>
  <si>
    <t>2649SAC00/IND</t>
  </si>
  <si>
    <t xml:space="preserve">KMC   </t>
  </si>
  <si>
    <t>3335NFA31/IND</t>
  </si>
  <si>
    <t>6234QAA30/IND</t>
  </si>
  <si>
    <t>6284QAA31/IND</t>
  </si>
  <si>
    <t>6323QAA31/IND</t>
  </si>
  <si>
    <t>10047YAA31/IND</t>
  </si>
  <si>
    <t>1884NAA31/IND</t>
  </si>
  <si>
    <t>2593YAB00/IND</t>
  </si>
  <si>
    <t>3277NCB31/IND</t>
  </si>
  <si>
    <t>10024QAA00/IND</t>
  </si>
  <si>
    <t>2565WAB32/IND</t>
  </si>
  <si>
    <t>kmc</t>
  </si>
  <si>
    <t>2660YAA00/IND</t>
  </si>
  <si>
    <t>2752WAA32/IND</t>
  </si>
  <si>
    <t>3287QCA31/IND</t>
  </si>
  <si>
    <t>3333QJA32/IND</t>
  </si>
  <si>
    <t>6222WAA00/IND</t>
  </si>
  <si>
    <t>6248QAA32/IND</t>
  </si>
  <si>
    <t>6327WAA32/IND</t>
  </si>
  <si>
    <t>1806NAA31/IND</t>
  </si>
  <si>
    <t>2345YAA31/IND</t>
  </si>
  <si>
    <t>2539WEC32/IND</t>
  </si>
  <si>
    <t>2784SAC00/IND</t>
  </si>
  <si>
    <t>6204SAA00/IND</t>
  </si>
  <si>
    <t>6311SAA00/IND</t>
  </si>
  <si>
    <t>6325WAB31/IND</t>
  </si>
  <si>
    <t>2638YAA00/IND</t>
  </si>
  <si>
    <t>1823SAA00/IND</t>
  </si>
  <si>
    <t>1864SAB00/IND</t>
  </si>
  <si>
    <t>10063NDA31/IND</t>
  </si>
  <si>
    <t>2468YEB31/IND</t>
  </si>
  <si>
    <t>2569WAB31/IND</t>
  </si>
  <si>
    <t>10027NAA31/IND</t>
  </si>
  <si>
    <t>1774WEA31/IND</t>
  </si>
  <si>
    <t>2639SCA00/IND</t>
  </si>
  <si>
    <t>2665SAA31/IND</t>
  </si>
  <si>
    <t>3089NAL31/IND</t>
  </si>
  <si>
    <t>3240NAB31/IND</t>
  </si>
  <si>
    <t>3287SAA00/IND</t>
  </si>
  <si>
    <t>3315KDA35/IND</t>
  </si>
  <si>
    <t>6258QAB33/IND</t>
  </si>
  <si>
    <t>ped-Auto</t>
  </si>
  <si>
    <t>2634QEB31/IND</t>
  </si>
  <si>
    <t>2729SAA00/IND</t>
  </si>
  <si>
    <t>3261SAB00/IND</t>
  </si>
  <si>
    <t>6284WAB31/IND</t>
  </si>
  <si>
    <t>7158SAA00/IND</t>
  </si>
  <si>
    <t>6078SAG36/IND</t>
  </si>
  <si>
    <t>7158NAA31/IND</t>
  </si>
  <si>
    <t>7158QAA31/IND</t>
  </si>
  <si>
    <t>7158SAA31/IND</t>
  </si>
  <si>
    <t>7158WAA31/IND</t>
  </si>
  <si>
    <t>7158YAA31/IND</t>
  </si>
  <si>
    <t>3340NHA31/IND</t>
  </si>
  <si>
    <t>3340SAA31/IND</t>
  </si>
  <si>
    <t>2575WAH31/IND</t>
  </si>
  <si>
    <t>2579WAC32/IND</t>
  </si>
  <si>
    <t>2670WAB31/IND</t>
  </si>
  <si>
    <t>3165NBA31/IND</t>
  </si>
  <si>
    <t>3287KDB32/IND</t>
  </si>
  <si>
    <t>3340QHA31/IND</t>
  </si>
  <si>
    <t>7159NFA31/IND</t>
  </si>
  <si>
    <t>3342KEA32/IND</t>
  </si>
  <si>
    <t>3241SSA00/IND</t>
  </si>
  <si>
    <t>3276NAA31/IND</t>
  </si>
  <si>
    <t>1899WAA31/IND</t>
  </si>
  <si>
    <t>2784WAC00/IND</t>
  </si>
  <si>
    <t>2968QAA00/IND</t>
  </si>
  <si>
    <t>2480QAU00/IND</t>
  </si>
  <si>
    <t>Total</t>
  </si>
  <si>
    <t>2745WAA00/IND</t>
  </si>
  <si>
    <t>2649YAC30/IND</t>
  </si>
  <si>
    <t>2727SAA31/IND</t>
  </si>
  <si>
    <t>3261SSA00/IND</t>
  </si>
  <si>
    <t>Count of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</si>
</sst>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-409]d\-mmm;@"/>
    <numFmt numFmtId="166" formatCode="0.0%"/>
    <numFmt numFmtId="167" formatCode="[$-14009]d/m/yy;@"/>
    <numFmt numFmtId="173" formatCode="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  <font>
      <b/>
      <sz val="14"/>
      <color theme="1"/>
      <name val="Arial 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sz val="11"/>
      <color rgb="FF9C0006"/>
      <name val="Aptos Narrow"/>
      <family val="2"/>
    </font>
    <font>
      <sz val="11"/>
      <color rgb="FF242424"/>
      <name val="Segoe UI"/>
      <family val="2"/>
    </font>
    <font>
      <sz val="12"/>
      <color rgb="FF000000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1F1DA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0" fontId="3" fillId="0" borderId="0">
      <alignment vertical="top"/>
    </xf>
    <xf numFmtId="0" fontId="4" fillId="0" borderId="0"/>
    <xf numFmtId="0" fontId="1" fillId="0" borderId="0"/>
    <xf numFmtId="0" fontId="3" fillId="0" borderId="0">
      <alignment vertical="top"/>
    </xf>
    <xf numFmtId="0" fontId="1" fillId="0" borderId="0"/>
    <xf numFmtId="0" fontId="3" fillId="0" borderId="0">
      <alignment vertical="top"/>
    </xf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</cellStyleXfs>
  <cellXfs count="112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0" xfId="0" applyNumberFormat="1"/>
    <xf numFmtId="1" fontId="0" fillId="0" borderId="1" xfId="0" applyNumberFormat="1" applyBorder="1"/>
    <xf numFmtId="0" fontId="0" fillId="0" borderId="0" xfId="0" applyAlignment="1">
      <alignment horizontal="left"/>
    </xf>
    <xf numFmtId="0" fontId="0" fillId="2" borderId="0" xfId="0" applyFill="1"/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10" fillId="0" borderId="0" xfId="0" applyFont="1"/>
    <xf numFmtId="0" fontId="9" fillId="0" borderId="0" xfId="0" applyFont="1"/>
    <xf numFmtId="166" fontId="0" fillId="0" borderId="0" xfId="8" applyNumberFormat="1" applyFont="1"/>
    <xf numFmtId="1" fontId="2" fillId="0" borderId="1" xfId="0" applyNumberFormat="1" applyFont="1" applyBorder="1" applyAlignment="1">
      <alignment horizontal="center"/>
    </xf>
    <xf numFmtId="0" fontId="0" fillId="0" borderId="0" xfId="0" pivotButton="1"/>
    <xf numFmtId="9" fontId="0" fillId="0" borderId="1" xfId="8" applyFont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6" fontId="11" fillId="4" borderId="4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0" fillId="0" borderId="3" xfId="0" applyBorder="1" applyAlignment="1">
      <alignment horizontal="center"/>
    </xf>
    <xf numFmtId="16" fontId="13" fillId="0" borderId="0" xfId="0" applyNumberFormat="1" applyFont="1"/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8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9" fontId="0" fillId="6" borderId="1" xfId="8" applyFon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0" fillId="7" borderId="1" xfId="8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9" borderId="1" xfId="0" applyFont="1" applyFill="1" applyBorder="1"/>
    <xf numFmtId="0" fontId="2" fillId="0" borderId="0" xfId="0" applyFont="1"/>
    <xf numFmtId="0" fontId="1" fillId="0" borderId="0" xfId="11"/>
    <xf numFmtId="9" fontId="0" fillId="0" borderId="0" xfId="8" applyFont="1"/>
    <xf numFmtId="167" fontId="1" fillId="11" borderId="1" xfId="0" applyNumberFormat="1" applyFont="1" applyFill="1" applyBorder="1" applyAlignment="1">
      <alignment horizontal="right"/>
    </xf>
    <xf numFmtId="0" fontId="18" fillId="11" borderId="1" xfId="0" applyFont="1" applyFill="1" applyBorder="1" applyAlignment="1">
      <alignment horizontal="left"/>
    </xf>
    <xf numFmtId="0" fontId="1" fillId="11" borderId="1" xfId="0" applyFont="1" applyFill="1" applyBorder="1"/>
    <xf numFmtId="167" fontId="18" fillId="0" borderId="1" xfId="0" applyNumberFormat="1" applyFont="1" applyBorder="1"/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1" fillId="11" borderId="0" xfId="0" applyFont="1" applyFill="1"/>
    <xf numFmtId="0" fontId="18" fillId="0" borderId="0" xfId="0" applyFont="1"/>
    <xf numFmtId="14" fontId="0" fillId="0" borderId="0" xfId="0" applyNumberFormat="1" applyAlignment="1">
      <alignment horizontal="left"/>
    </xf>
    <xf numFmtId="0" fontId="0" fillId="11" borderId="0" xfId="0" applyFill="1"/>
    <xf numFmtId="0" fontId="13" fillId="12" borderId="4" xfId="0" applyFont="1" applyFill="1" applyBorder="1" applyAlignment="1">
      <alignment horizontal="center"/>
    </xf>
    <xf numFmtId="0" fontId="19" fillId="12" borderId="4" xfId="0" applyFont="1" applyFill="1" applyBorder="1" applyAlignment="1">
      <alignment horizontal="left"/>
    </xf>
    <xf numFmtId="0" fontId="13" fillId="12" borderId="4" xfId="0" applyFont="1" applyFill="1" applyBorder="1" applyAlignment="1">
      <alignment horizontal="left"/>
    </xf>
    <xf numFmtId="14" fontId="20" fillId="0" borderId="1" xfId="0" applyNumberFormat="1" applyFont="1" applyBorder="1" applyAlignment="1">
      <alignment horizontal="right"/>
    </xf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2" fontId="21" fillId="13" borderId="1" xfId="0" applyNumberFormat="1" applyFont="1" applyFill="1" applyBorder="1" applyAlignment="1">
      <alignment horizontal="center" vertical="center" wrapText="1"/>
    </xf>
    <xf numFmtId="0" fontId="0" fillId="14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16" fontId="22" fillId="4" borderId="4" xfId="0" applyNumberFormat="1" applyFont="1" applyFill="1" applyBorder="1" applyAlignment="1">
      <alignment horizontal="center"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Font="1" applyAlignment="1">
      <alignment horizontal="left"/>
    </xf>
    <xf numFmtId="0" fontId="14" fillId="0" borderId="0" xfId="0" applyFont="1"/>
    <xf numFmtId="0" fontId="1" fillId="2" borderId="0" xfId="11" applyFill="1"/>
    <xf numFmtId="0" fontId="17" fillId="0" borderId="0" xfId="0" applyFont="1" applyAlignment="1">
      <alignment horizontal="left"/>
    </xf>
    <xf numFmtId="15" fontId="0" fillId="0" borderId="0" xfId="0" applyNumberFormat="1"/>
    <xf numFmtId="0" fontId="0" fillId="15" borderId="0" xfId="0" applyFill="1"/>
    <xf numFmtId="0" fontId="2" fillId="2" borderId="0" xfId="0" applyFont="1" applyFill="1"/>
    <xf numFmtId="0" fontId="24" fillId="0" borderId="0" xfId="0" applyFont="1"/>
    <xf numFmtId="0" fontId="25" fillId="0" borderId="0" xfId="0" applyFont="1"/>
    <xf numFmtId="3" fontId="0" fillId="0" borderId="0" xfId="0" applyNumberFormat="1"/>
    <xf numFmtId="49" fontId="23" fillId="2" borderId="0" xfId="0" applyNumberFormat="1" applyFont="1" applyFill="1"/>
    <xf numFmtId="0" fontId="0" fillId="16" borderId="0" xfId="0" applyFill="1"/>
    <xf numFmtId="0" fontId="23" fillId="0" borderId="0" xfId="0" applyFont="1"/>
    <xf numFmtId="15" fontId="0" fillId="2" borderId="0" xfId="0" applyNumberFormat="1" applyFill="1"/>
    <xf numFmtId="15" fontId="23" fillId="0" borderId="0" xfId="0" applyNumberFormat="1" applyFont="1"/>
    <xf numFmtId="0" fontId="26" fillId="0" borderId="0" xfId="0" applyFont="1"/>
    <xf numFmtId="15" fontId="27" fillId="0" borderId="0" xfId="0" applyNumberFormat="1" applyFont="1"/>
    <xf numFmtId="0" fontId="28" fillId="17" borderId="0" xfId="0" applyFont="1" applyFill="1"/>
    <xf numFmtId="0" fontId="30" fillId="18" borderId="7" xfId="0" applyFont="1" applyFill="1" applyBorder="1" applyAlignment="1">
      <alignment horizontal="right" vertical="center"/>
    </xf>
    <xf numFmtId="0" fontId="29" fillId="18" borderId="7" xfId="0" applyFont="1" applyFill="1" applyBorder="1" applyAlignment="1">
      <alignment horizontal="right"/>
    </xf>
    <xf numFmtId="0" fontId="0" fillId="0" borderId="0" xfId="0" quotePrefix="1"/>
    <xf numFmtId="15" fontId="0" fillId="0" borderId="0" xfId="0" applyNumberFormat="1" applyAlignment="1">
      <alignment horizontal="center"/>
    </xf>
    <xf numFmtId="15" fontId="25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3" fillId="2" borderId="0" xfId="0" applyFont="1" applyFill="1"/>
    <xf numFmtId="0" fontId="13" fillId="0" borderId="0" xfId="0" applyFont="1"/>
    <xf numFmtId="15" fontId="0" fillId="16" borderId="0" xfId="0" applyNumberForma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0" xfId="8" applyFont="1" applyBorder="1" applyAlignment="1">
      <alignment horizontal="center"/>
    </xf>
    <xf numFmtId="0" fontId="0" fillId="0" borderId="0" xfId="0" applyNumberFormat="1"/>
    <xf numFmtId="173" fontId="0" fillId="0" borderId="0" xfId="0" applyNumberFormat="1"/>
  </cellXfs>
  <cellStyles count="12">
    <cellStyle name="Currency 3" xfId="1" xr:uid="{A0088CD7-0351-4201-8517-13BFCC81B582}"/>
    <cellStyle name="Hyperlink 2" xfId="9" xr:uid="{AA68F611-4E45-4978-88D4-3CFD1A275613}"/>
    <cellStyle name="Normal" xfId="0" builtinId="0"/>
    <cellStyle name="Normal 2" xfId="3" xr:uid="{4962BDEA-4922-451D-9922-85331A813662}"/>
    <cellStyle name="Normal 2 2" xfId="5" xr:uid="{A5C7042F-8D65-4475-9A28-13C7D1778583}"/>
    <cellStyle name="Normal 28" xfId="4" xr:uid="{B8EC3FC6-CD3F-4020-833E-376C203E2C2C}"/>
    <cellStyle name="Normal 3" xfId="2" xr:uid="{2964649C-304D-468C-B785-255770AF770E}"/>
    <cellStyle name="Normal 4" xfId="6" xr:uid="{9BACBB26-26F2-4C02-81D3-19EED83F52E3}"/>
    <cellStyle name="Normal 5" xfId="7" xr:uid="{93C9BB1B-9DF6-4AE6-8EEC-19DCAA7ADE4A}"/>
    <cellStyle name="Normal 6" xfId="10" xr:uid="{FD063667-3E75-47CF-8D72-687FF5F5C3EC}"/>
    <cellStyle name="Normal 9" xfId="11" xr:uid="{F8EF1BA8-E444-485E-87AE-2A5823F0D20D}"/>
    <cellStyle name="Percent" xfId="8" builtinId="5"/>
  </cellStyles>
  <dxfs count="2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%20DRIVE%20DATA\J.B.N\MIS\Weekly%20update\Case%20Master%20July-22%20(5).xlsx" TargetMode="External"/><Relationship Id="rId1" Type="http://schemas.openxmlformats.org/officeDocument/2006/relationships/externalLinkPath" Target="Case%20Master%20July-22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0932646\Downloads\Case%20Master%20July-22%20(5).xlsx" TargetMode="External"/><Relationship Id="rId1" Type="http://schemas.openxmlformats.org/officeDocument/2006/relationships/externalLinkPath" Target="file:///C:\Users\e0932646\Downloads\Case%20Master%20July-22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atl Group"/>
      <sheetName val="Sheet3"/>
      <sheetName val="MARR Models"/>
      <sheetName val="Sheet4"/>
    </sheetNames>
    <sheetDataSet>
      <sheetData sheetId="0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  <cell r="P1">
            <v>13</v>
          </cell>
          <cell r="Q1">
            <v>14</v>
          </cell>
          <cell r="R1">
            <v>15</v>
          </cell>
          <cell r="S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>
            <v>23</v>
          </cell>
          <cell r="AA1">
            <v>24</v>
          </cell>
          <cell r="AB1">
            <v>25</v>
          </cell>
          <cell r="AC1">
            <v>26</v>
          </cell>
          <cell r="AD1">
            <v>27</v>
          </cell>
          <cell r="AE1">
            <v>28</v>
          </cell>
          <cell r="AF1">
            <v>29</v>
          </cell>
          <cell r="AG1">
            <v>30</v>
          </cell>
          <cell r="AH1">
            <v>31</v>
          </cell>
          <cell r="AI1">
            <v>32</v>
          </cell>
          <cell r="AJ1">
            <v>33</v>
          </cell>
          <cell r="AK1">
            <v>34</v>
          </cell>
          <cell r="AL1">
            <v>35</v>
          </cell>
          <cell r="AM1">
            <v>36</v>
          </cell>
          <cell r="AN1">
            <v>37</v>
          </cell>
          <cell r="AO1">
            <v>38</v>
          </cell>
          <cell r="AP1">
            <v>39</v>
          </cell>
          <cell r="AQ1">
            <v>40</v>
          </cell>
          <cell r="AR1">
            <v>41</v>
          </cell>
          <cell r="AS1">
            <v>42</v>
          </cell>
        </row>
        <row r="3">
          <cell r="R3">
            <v>556852</v>
          </cell>
          <cell r="S3">
            <v>562639</v>
          </cell>
          <cell r="T3">
            <v>590421</v>
          </cell>
          <cell r="U3">
            <v>547442</v>
          </cell>
          <cell r="V3">
            <v>582712</v>
          </cell>
          <cell r="W3">
            <v>581545</v>
          </cell>
          <cell r="X3">
            <v>515473</v>
          </cell>
        </row>
        <row r="4">
          <cell r="AC4">
            <v>40</v>
          </cell>
          <cell r="AF4">
            <v>50</v>
          </cell>
          <cell r="AH4">
            <v>130</v>
          </cell>
          <cell r="AI4">
            <v>60</v>
          </cell>
        </row>
        <row r="5">
          <cell r="D5" t="str">
            <v>Model</v>
          </cell>
          <cell r="E5" t="str">
            <v>Base Model</v>
          </cell>
          <cell r="F5" t="str">
            <v>CT</v>
          </cell>
          <cell r="G5" t="str">
            <v>Packing List</v>
          </cell>
          <cell r="H5" t="str">
            <v>CT- Post MG Sticker</v>
          </cell>
          <cell r="I5" t="str">
            <v>Brand</v>
          </cell>
          <cell r="J5" t="str">
            <v>Insp Category Apr-22</v>
          </cell>
          <cell r="K5" t="str">
            <v>Plat Sto No</v>
          </cell>
          <cell r="L5" t="str">
            <v>Cons</v>
          </cell>
          <cell r="M5" t="str">
            <v>Base Group-1</v>
          </cell>
          <cell r="N5" t="str">
            <v>Reg/Add on</v>
          </cell>
          <cell r="O5" t="str">
            <v>H/B/T</v>
          </cell>
          <cell r="P5" t="str">
            <v>Tag</v>
          </cell>
          <cell r="Q5" t="str">
            <v>Live/DRP</v>
          </cell>
          <cell r="R5" t="str">
            <v>May-21 AMS</v>
          </cell>
          <cell r="S5" t="str">
            <v>Aug-21 AMS</v>
          </cell>
          <cell r="T5" t="str">
            <v>Oct-21 AMS</v>
          </cell>
          <cell r="U5" t="str">
            <v>Dec-21 AMS</v>
          </cell>
          <cell r="V5" t="str">
            <v>Apr-22 AMS</v>
          </cell>
          <cell r="W5" t="str">
            <v>Jul-22 AMS</v>
          </cell>
          <cell r="X5" t="str">
            <v>Nov-22 AMS</v>
          </cell>
          <cell r="Y5" t="str">
            <v>MG Assy</v>
          </cell>
          <cell r="Z5" t="str">
            <v>Prod Group</v>
          </cell>
          <cell r="AA5" t="str">
            <v>Process</v>
          </cell>
          <cell r="AB5" t="str">
            <v>Process-1</v>
          </cell>
          <cell r="AC5" t="str">
            <v>MG</v>
          </cell>
          <cell r="AD5" t="str">
            <v>MG Assy</v>
          </cell>
          <cell r="AE5" t="str">
            <v>MG Category</v>
          </cell>
          <cell r="AF5" t="str">
            <v>MGG</v>
          </cell>
          <cell r="AG5" t="str">
            <v>Add on Process</v>
          </cell>
          <cell r="AH5" t="str">
            <v>BC Sticker</v>
          </cell>
          <cell r="AI5" t="str">
            <v>BC St No</v>
          </cell>
          <cell r="AJ5" t="str">
            <v>Plating Color</v>
          </cell>
          <cell r="AK5" t="str">
            <v>Plating Category</v>
          </cell>
          <cell r="AL5" t="str">
            <v>*</v>
          </cell>
          <cell r="AM5" t="str">
            <v>Packing List</v>
          </cell>
          <cell r="AO5" t="str">
            <v>New CT- O ring removed</v>
          </cell>
          <cell r="AQ5" t="str">
            <v>BC Finish</v>
          </cell>
          <cell r="AR5" t="str">
            <v>Gender</v>
          </cell>
          <cell r="AS5" t="str">
            <v>Jumbo/Reg</v>
          </cell>
        </row>
        <row r="6">
          <cell r="D6" t="str">
            <v>10005NAA00/IND</v>
          </cell>
          <cell r="E6">
            <v>10005</v>
          </cell>
          <cell r="F6">
            <v>27.2</v>
          </cell>
          <cell r="G6" t="str">
            <v>Yes</v>
          </cell>
          <cell r="H6">
            <v>24.9</v>
          </cell>
          <cell r="I6" t="str">
            <v>TI</v>
          </cell>
          <cell r="J6" t="str">
            <v>Highend</v>
          </cell>
          <cell r="K6" t="str">
            <v>10005NAA02</v>
          </cell>
          <cell r="L6" t="str">
            <v>SH</v>
          </cell>
          <cell r="M6" t="str">
            <v>S-Group</v>
          </cell>
          <cell r="N6" t="str">
            <v>Reg</v>
          </cell>
          <cell r="O6" t="str">
            <v>6.NP</v>
          </cell>
          <cell r="P6" t="str">
            <v>NM</v>
          </cell>
          <cell r="Q6" t="str">
            <v>DRP</v>
          </cell>
          <cell r="X6">
            <v>500</v>
          </cell>
          <cell r="Y6" t="str">
            <v>Adhe</v>
          </cell>
          <cell r="AA6" t="str">
            <v>Simple-Adhesive</v>
          </cell>
          <cell r="AB6" t="str">
            <v>Regular-Adhe</v>
          </cell>
          <cell r="AC6" t="str">
            <v>10005YAA08</v>
          </cell>
          <cell r="AD6" t="str">
            <v>MG Adhe</v>
          </cell>
          <cell r="AE6" t="str">
            <v>MG Adhe-Plain</v>
          </cell>
          <cell r="AG6">
            <v>0</v>
          </cell>
          <cell r="AI6" t="str">
            <v>10005NAA12/IND</v>
          </cell>
          <cell r="AM6" t="str">
            <v>Yes</v>
          </cell>
          <cell r="AO6">
            <v>23</v>
          </cell>
          <cell r="AQ6" t="str">
            <v>Rough</v>
          </cell>
          <cell r="AR6" t="str">
            <v>GEN</v>
          </cell>
          <cell r="AS6" t="str">
            <v>NORMAL</v>
          </cell>
        </row>
        <row r="7">
          <cell r="D7" t="str">
            <v>10005NAA31/IND</v>
          </cell>
          <cell r="E7">
            <v>10005</v>
          </cell>
          <cell r="F7">
            <v>27.2</v>
          </cell>
          <cell r="G7" t="str">
            <v>Yes</v>
          </cell>
          <cell r="H7">
            <v>24.9</v>
          </cell>
          <cell r="I7" t="str">
            <v>TI</v>
          </cell>
          <cell r="J7" t="str">
            <v>Highend</v>
          </cell>
          <cell r="K7" t="str">
            <v>10005NAA02</v>
          </cell>
          <cell r="L7" t="str">
            <v>SH</v>
          </cell>
          <cell r="M7" t="str">
            <v>S-Group</v>
          </cell>
          <cell r="N7" t="str">
            <v>Reg</v>
          </cell>
          <cell r="O7" t="str">
            <v>6.NP</v>
          </cell>
          <cell r="P7" t="str">
            <v>MTS-IBD</v>
          </cell>
          <cell r="Q7" t="str">
            <v>Live</v>
          </cell>
          <cell r="Y7" t="str">
            <v>Adhe</v>
          </cell>
          <cell r="AA7" t="str">
            <v>Simple-Adhesive</v>
          </cell>
          <cell r="AB7" t="str">
            <v>Regular-Adhe</v>
          </cell>
          <cell r="AC7" t="str">
            <v>10005YAA08/03</v>
          </cell>
          <cell r="AD7" t="str">
            <v>MG Adhe</v>
          </cell>
          <cell r="AE7" t="str">
            <v>MG Adhe-MET</v>
          </cell>
          <cell r="AG7">
            <v>0</v>
          </cell>
          <cell r="AI7" t="str">
            <v>10005NAA12/IND</v>
          </cell>
          <cell r="AM7" t="str">
            <v>Yes</v>
          </cell>
          <cell r="AO7">
            <v>20.7</v>
          </cell>
          <cell r="AQ7" t="str">
            <v>Rough</v>
          </cell>
          <cell r="AR7" t="str">
            <v>GEN</v>
          </cell>
          <cell r="AS7" t="str">
            <v>NORMAL</v>
          </cell>
        </row>
        <row r="8">
          <cell r="D8" t="str">
            <v>10005SAA00/IND</v>
          </cell>
          <cell r="E8">
            <v>10005</v>
          </cell>
          <cell r="F8">
            <v>27.2</v>
          </cell>
          <cell r="G8" t="str">
            <v>Yes</v>
          </cell>
          <cell r="H8">
            <v>24.9</v>
          </cell>
          <cell r="I8" t="str">
            <v>TI</v>
          </cell>
          <cell r="J8" t="str">
            <v>Highend</v>
          </cell>
          <cell r="K8" t="str">
            <v>10005SAA02</v>
          </cell>
          <cell r="L8" t="str">
            <v>SH</v>
          </cell>
          <cell r="M8" t="str">
            <v>S-Group</v>
          </cell>
          <cell r="N8" t="str">
            <v>Reg</v>
          </cell>
          <cell r="O8" t="str">
            <v>6.NP</v>
          </cell>
          <cell r="P8" t="str">
            <v>MTS-IBD</v>
          </cell>
          <cell r="Q8" t="str">
            <v>Live</v>
          </cell>
          <cell r="X8">
            <v>500</v>
          </cell>
          <cell r="Y8" t="str">
            <v>Adhe</v>
          </cell>
          <cell r="AA8" t="str">
            <v>Simple-Adhesive</v>
          </cell>
          <cell r="AB8" t="str">
            <v>Regular-Adhe</v>
          </cell>
          <cell r="AC8" t="str">
            <v>10005YAA08</v>
          </cell>
          <cell r="AD8" t="str">
            <v>MG Adhe</v>
          </cell>
          <cell r="AE8" t="str">
            <v>MG Adhe-Plain</v>
          </cell>
          <cell r="AG8">
            <v>0</v>
          </cell>
          <cell r="AI8" t="str">
            <v>10005SAA12/IND</v>
          </cell>
          <cell r="AM8" t="str">
            <v>Yes</v>
          </cell>
          <cell r="AO8">
            <v>23</v>
          </cell>
          <cell r="AQ8" t="str">
            <v>Rough</v>
          </cell>
          <cell r="AR8" t="str">
            <v>GEN</v>
          </cell>
          <cell r="AS8" t="str">
            <v>NORMAL</v>
          </cell>
        </row>
        <row r="9">
          <cell r="D9" t="str">
            <v>10005YAA00/IND</v>
          </cell>
          <cell r="E9">
            <v>10005</v>
          </cell>
          <cell r="F9">
            <v>27.2</v>
          </cell>
          <cell r="G9" t="str">
            <v>Yes</v>
          </cell>
          <cell r="H9">
            <v>24.9</v>
          </cell>
          <cell r="I9" t="str">
            <v>TI</v>
          </cell>
          <cell r="J9" t="str">
            <v>Highend</v>
          </cell>
          <cell r="K9" t="str">
            <v>10005YAA02</v>
          </cell>
          <cell r="L9" t="str">
            <v>SH</v>
          </cell>
          <cell r="M9" t="str">
            <v>S-Group</v>
          </cell>
          <cell r="N9" t="str">
            <v>Reg</v>
          </cell>
          <cell r="O9" t="str">
            <v>6.NP</v>
          </cell>
          <cell r="P9" t="str">
            <v>MTS-RET</v>
          </cell>
          <cell r="Q9" t="str">
            <v>Live</v>
          </cell>
          <cell r="X9">
            <v>500</v>
          </cell>
          <cell r="Y9" t="str">
            <v>Adhe</v>
          </cell>
          <cell r="AA9" t="str">
            <v>Simple-Adhesive</v>
          </cell>
          <cell r="AB9" t="str">
            <v>Regular-Adhe</v>
          </cell>
          <cell r="AC9" t="str">
            <v>10005YAA08</v>
          </cell>
          <cell r="AD9" t="str">
            <v>MG Adhe</v>
          </cell>
          <cell r="AE9" t="str">
            <v>MG Adhe-Plain</v>
          </cell>
          <cell r="AG9">
            <v>0</v>
          </cell>
          <cell r="AI9" t="str">
            <v>10005YAA12/IND</v>
          </cell>
          <cell r="AM9" t="str">
            <v>Yes</v>
          </cell>
          <cell r="AO9">
            <v>23</v>
          </cell>
          <cell r="AQ9" t="str">
            <v>Rough</v>
          </cell>
          <cell r="AR9" t="str">
            <v>GEN</v>
          </cell>
          <cell r="AS9" t="str">
            <v>NORMAL</v>
          </cell>
        </row>
        <row r="10">
          <cell r="D10" t="str">
            <v>10019SAA31/IND</v>
          </cell>
          <cell r="E10">
            <v>10019</v>
          </cell>
          <cell r="F10">
            <v>32.6</v>
          </cell>
          <cell r="G10" t="str">
            <v>yes</v>
          </cell>
          <cell r="H10">
            <v>30.3</v>
          </cell>
          <cell r="I10" t="str">
            <v>TI</v>
          </cell>
          <cell r="J10" t="str">
            <v>Audit</v>
          </cell>
          <cell r="K10" t="str">
            <v>10019SAA02</v>
          </cell>
          <cell r="L10" t="str">
            <v>RD</v>
          </cell>
          <cell r="M10" t="str">
            <v>S-Group</v>
          </cell>
          <cell r="N10" t="str">
            <v>Reg</v>
          </cell>
          <cell r="P10" t="str">
            <v>MTO-DRP</v>
          </cell>
          <cell r="Q10" t="str">
            <v>DRP</v>
          </cell>
          <cell r="Y10" t="str">
            <v>Adhe</v>
          </cell>
          <cell r="AA10" t="str">
            <v>Simple-Adhesive</v>
          </cell>
          <cell r="AB10" t="str">
            <v>Regular-Adhe</v>
          </cell>
          <cell r="AC10" t="str">
            <v>1618YAA08/02</v>
          </cell>
          <cell r="AD10" t="str">
            <v>MG Adhe</v>
          </cell>
          <cell r="AE10" t="str">
            <v>MG Adhe-MET</v>
          </cell>
          <cell r="AH10" t="str">
            <v>ELSRD029</v>
          </cell>
          <cell r="AI10" t="str">
            <v>10019SAA12/IND</v>
          </cell>
          <cell r="AO10">
            <v>26.1</v>
          </cell>
          <cell r="AQ10" t="str">
            <v>Buffing</v>
          </cell>
          <cell r="AR10" t="str">
            <v>GEN</v>
          </cell>
          <cell r="AS10" t="str">
            <v>JUMBO</v>
          </cell>
        </row>
        <row r="11">
          <cell r="D11" t="str">
            <v>10020SAA31/IND</v>
          </cell>
          <cell r="E11">
            <v>10020</v>
          </cell>
          <cell r="F11">
            <v>32.6</v>
          </cell>
          <cell r="G11" t="str">
            <v>yes</v>
          </cell>
          <cell r="H11">
            <v>30.3</v>
          </cell>
          <cell r="I11" t="str">
            <v>TI</v>
          </cell>
          <cell r="J11" t="str">
            <v>Audit</v>
          </cell>
          <cell r="K11" t="str">
            <v>10020SAA02</v>
          </cell>
          <cell r="L11" t="str">
            <v>RD</v>
          </cell>
          <cell r="M11" t="str">
            <v>S-Group</v>
          </cell>
          <cell r="N11" t="str">
            <v>Reg</v>
          </cell>
          <cell r="P11" t="str">
            <v>MTO-DRP</v>
          </cell>
          <cell r="Q11" t="str">
            <v>DRP</v>
          </cell>
          <cell r="Y11" t="str">
            <v>Adhe</v>
          </cell>
          <cell r="AA11" t="str">
            <v>Simple-Adhesive</v>
          </cell>
          <cell r="AB11" t="str">
            <v>Regular-Adhe</v>
          </cell>
          <cell r="AC11" t="str">
            <v>1562SAB08/01</v>
          </cell>
          <cell r="AD11" t="str">
            <v>MG Adhe</v>
          </cell>
          <cell r="AE11" t="str">
            <v>MG Adhe-MET</v>
          </cell>
          <cell r="AH11" t="str">
            <v>ELSRD028</v>
          </cell>
          <cell r="AI11" t="str">
            <v>10020SAA12/IND</v>
          </cell>
          <cell r="AO11">
            <v>26.1</v>
          </cell>
          <cell r="AQ11" t="str">
            <v>Buffing</v>
          </cell>
          <cell r="AR11" t="str">
            <v>GEN</v>
          </cell>
          <cell r="AS11" t="str">
            <v>JUMBO</v>
          </cell>
        </row>
        <row r="12">
          <cell r="D12" t="str">
            <v>10024NAA31/IND</v>
          </cell>
          <cell r="E12">
            <v>10024</v>
          </cell>
          <cell r="F12">
            <v>39.1</v>
          </cell>
          <cell r="G12" t="str">
            <v>yes</v>
          </cell>
          <cell r="H12">
            <v>36.800000000000004</v>
          </cell>
          <cell r="I12" t="str">
            <v>TI</v>
          </cell>
          <cell r="J12" t="str">
            <v>Audit</v>
          </cell>
          <cell r="K12" t="str">
            <v>10024NAA02</v>
          </cell>
          <cell r="L12" t="str">
            <v>RD</v>
          </cell>
          <cell r="M12" t="str">
            <v>S-Group</v>
          </cell>
          <cell r="N12" t="str">
            <v>Reg</v>
          </cell>
          <cell r="P12" t="str">
            <v>MTS-ECOM</v>
          </cell>
          <cell r="Q12" t="str">
            <v>Live</v>
          </cell>
          <cell r="Y12" t="str">
            <v>Gask</v>
          </cell>
          <cell r="AA12" t="str">
            <v>Simple-Gasket</v>
          </cell>
          <cell r="AB12" t="str">
            <v>Regular-Gask</v>
          </cell>
          <cell r="AC12">
            <v>20051117</v>
          </cell>
          <cell r="AD12" t="str">
            <v>MG Gask</v>
          </cell>
          <cell r="AE12" t="str">
            <v>MG Gask-Plain</v>
          </cell>
          <cell r="AF12" t="str">
            <v>20048101/03</v>
          </cell>
          <cell r="AH12" t="str">
            <v>ELSRD036</v>
          </cell>
          <cell r="AI12" t="str">
            <v>10024NAA12/IND</v>
          </cell>
          <cell r="AO12">
            <v>32.6</v>
          </cell>
          <cell r="AQ12" t="str">
            <v>Buffing</v>
          </cell>
          <cell r="AR12" t="str">
            <v>GEN</v>
          </cell>
          <cell r="AS12" t="str">
            <v>JUMBO</v>
          </cell>
        </row>
        <row r="13">
          <cell r="D13" t="str">
            <v>10024QAA00/IND</v>
          </cell>
          <cell r="E13">
            <v>10024</v>
          </cell>
          <cell r="F13">
            <v>39.1</v>
          </cell>
          <cell r="G13" t="str">
            <v>yes</v>
          </cell>
          <cell r="H13">
            <v>36.800000000000004</v>
          </cell>
          <cell r="I13" t="str">
            <v>TI</v>
          </cell>
          <cell r="J13" t="str">
            <v>Audit</v>
          </cell>
          <cell r="K13" t="str">
            <v>10024QAA02/GUN</v>
          </cell>
          <cell r="L13" t="str">
            <v>RD</v>
          </cell>
          <cell r="M13" t="str">
            <v>S-Group</v>
          </cell>
          <cell r="N13" t="str">
            <v>Reg</v>
          </cell>
          <cell r="P13" t="str">
            <v>MTO-NEW</v>
          </cell>
          <cell r="Q13" t="str">
            <v>Live</v>
          </cell>
          <cell r="Y13" t="str">
            <v>Gask</v>
          </cell>
          <cell r="AA13" t="str">
            <v>Simple-Gasket</v>
          </cell>
          <cell r="AB13" t="str">
            <v>Regular-Gask</v>
          </cell>
          <cell r="AC13">
            <v>20051117</v>
          </cell>
          <cell r="AD13" t="str">
            <v>MG Gask</v>
          </cell>
          <cell r="AE13" t="str">
            <v>MG Gask-Plain</v>
          </cell>
          <cell r="AF13">
            <v>20048101</v>
          </cell>
          <cell r="AH13" t="str">
            <v>ELSRD036</v>
          </cell>
          <cell r="AI13" t="str">
            <v>10024QAA12/IND</v>
          </cell>
          <cell r="AO13">
            <v>32.6</v>
          </cell>
          <cell r="AQ13" t="str">
            <v>Buffing</v>
          </cell>
          <cell r="AR13" t="str">
            <v>GEN</v>
          </cell>
          <cell r="AS13" t="str">
            <v>JUMBO</v>
          </cell>
        </row>
        <row r="14">
          <cell r="D14" t="str">
            <v>10024SAA00/IND</v>
          </cell>
          <cell r="E14">
            <v>10024</v>
          </cell>
          <cell r="F14">
            <v>39.1</v>
          </cell>
          <cell r="G14" t="str">
            <v>yes</v>
          </cell>
          <cell r="H14">
            <v>36.800000000000004</v>
          </cell>
          <cell r="I14" t="str">
            <v>TI</v>
          </cell>
          <cell r="J14" t="str">
            <v>Audit</v>
          </cell>
          <cell r="K14" t="str">
            <v>10024SAA02</v>
          </cell>
          <cell r="L14" t="str">
            <v>RD</v>
          </cell>
          <cell r="M14" t="str">
            <v>S-Group</v>
          </cell>
          <cell r="N14" t="str">
            <v>Reg</v>
          </cell>
          <cell r="P14" t="str">
            <v>MTS-ECOM</v>
          </cell>
          <cell r="Q14" t="str">
            <v>Live</v>
          </cell>
          <cell r="Y14" t="str">
            <v>Gask</v>
          </cell>
          <cell r="AA14" t="str">
            <v>Simple-Gasket</v>
          </cell>
          <cell r="AB14" t="str">
            <v>Regular-Gask</v>
          </cell>
          <cell r="AC14">
            <v>20051117</v>
          </cell>
          <cell r="AD14" t="str">
            <v>MG Gask</v>
          </cell>
          <cell r="AE14" t="str">
            <v>MG Gask-Plain</v>
          </cell>
          <cell r="AF14">
            <v>20048101</v>
          </cell>
          <cell r="AH14" t="str">
            <v>ELSRD036</v>
          </cell>
          <cell r="AI14" t="str">
            <v>10024SAA12/IND</v>
          </cell>
          <cell r="AO14">
            <v>32.6</v>
          </cell>
          <cell r="AQ14" t="str">
            <v>Buffing</v>
          </cell>
          <cell r="AR14" t="str">
            <v>GEN</v>
          </cell>
          <cell r="AS14" t="str">
            <v>JUMBO</v>
          </cell>
        </row>
        <row r="15">
          <cell r="D15" t="str">
            <v>10026SAA31/IND</v>
          </cell>
          <cell r="E15">
            <v>10026</v>
          </cell>
          <cell r="F15">
            <v>48.2</v>
          </cell>
          <cell r="G15" t="str">
            <v>yes</v>
          </cell>
          <cell r="H15">
            <v>45.900000000000006</v>
          </cell>
          <cell r="I15" t="str">
            <v>TI</v>
          </cell>
          <cell r="J15" t="str">
            <v>Audit</v>
          </cell>
          <cell r="K15" t="str">
            <v>10026SAA02</v>
          </cell>
          <cell r="L15" t="str">
            <v>RD</v>
          </cell>
          <cell r="M15" t="str">
            <v>C-Group</v>
          </cell>
          <cell r="N15" t="str">
            <v>Add on</v>
          </cell>
          <cell r="P15" t="str">
            <v>MTS-ECOM</v>
          </cell>
          <cell r="Q15" t="str">
            <v>Live</v>
          </cell>
          <cell r="Y15" t="str">
            <v>Adhe</v>
          </cell>
          <cell r="AA15" t="str">
            <v>Push botton Assy</v>
          </cell>
          <cell r="AB15" t="str">
            <v>MG Adhe + PB assembly</v>
          </cell>
          <cell r="AC15" t="str">
            <v>1805SAA08/01</v>
          </cell>
          <cell r="AD15" t="str">
            <v>MG Adhe</v>
          </cell>
          <cell r="AE15" t="str">
            <v>MG Adhe-MET</v>
          </cell>
          <cell r="AG15" t="str">
            <v>PB</v>
          </cell>
          <cell r="AH15" t="str">
            <v>ELSRD036</v>
          </cell>
          <cell r="AI15" t="str">
            <v>10026SAA12/IND</v>
          </cell>
          <cell r="AO15">
            <v>41.7</v>
          </cell>
          <cell r="AQ15" t="str">
            <v>Buffing</v>
          </cell>
          <cell r="AR15" t="str">
            <v>GEN</v>
          </cell>
          <cell r="AS15" t="str">
            <v>JUMBO</v>
          </cell>
        </row>
        <row r="16">
          <cell r="D16" t="str">
            <v>10027NAA31/IND</v>
          </cell>
          <cell r="E16">
            <v>10027</v>
          </cell>
          <cell r="F16">
            <v>39.1</v>
          </cell>
          <cell r="G16" t="str">
            <v>yes</v>
          </cell>
          <cell r="H16">
            <v>36.800000000000004</v>
          </cell>
          <cell r="I16" t="str">
            <v>TI</v>
          </cell>
          <cell r="J16" t="str">
            <v>Highend</v>
          </cell>
          <cell r="K16" t="str">
            <v>10027NAA02</v>
          </cell>
          <cell r="L16" t="str">
            <v>RD</v>
          </cell>
          <cell r="M16" t="str">
            <v>S-Group</v>
          </cell>
          <cell r="N16" t="str">
            <v>Reg</v>
          </cell>
          <cell r="P16" t="str">
            <v>MTS-ECOM</v>
          </cell>
          <cell r="Q16" t="str">
            <v>Live</v>
          </cell>
          <cell r="Y16" t="str">
            <v>Gask</v>
          </cell>
          <cell r="AA16" t="str">
            <v>Simple-Gasket</v>
          </cell>
          <cell r="AB16" t="str">
            <v>Regular-Gask</v>
          </cell>
          <cell r="AC16" t="str">
            <v>1806SAA08</v>
          </cell>
          <cell r="AD16" t="str">
            <v>MG Gask</v>
          </cell>
          <cell r="AE16" t="str">
            <v>MG Gask-Plain</v>
          </cell>
          <cell r="AF16" t="str">
            <v>2004892/03</v>
          </cell>
          <cell r="AH16" t="str">
            <v>ELSRD038</v>
          </cell>
          <cell r="AI16" t="str">
            <v>10027NAA12/IND</v>
          </cell>
          <cell r="AO16">
            <v>32.6</v>
          </cell>
          <cell r="AQ16" t="str">
            <v>Buffing</v>
          </cell>
          <cell r="AR16" t="str">
            <v>GEN</v>
          </cell>
          <cell r="AS16" t="str">
            <v>JUMBO</v>
          </cell>
        </row>
        <row r="17">
          <cell r="D17" t="str">
            <v>10027QAA00/IND</v>
          </cell>
          <cell r="E17">
            <v>10027</v>
          </cell>
          <cell r="F17">
            <v>39.1</v>
          </cell>
          <cell r="G17" t="str">
            <v>yes</v>
          </cell>
          <cell r="H17">
            <v>36.800000000000004</v>
          </cell>
          <cell r="I17" t="str">
            <v>TI</v>
          </cell>
          <cell r="J17" t="str">
            <v>Highend</v>
          </cell>
          <cell r="K17" t="str">
            <v>10027QAA02/GUN</v>
          </cell>
          <cell r="L17" t="str">
            <v>RD</v>
          </cell>
          <cell r="M17" t="str">
            <v>S-Group</v>
          </cell>
          <cell r="N17" t="str">
            <v>Reg</v>
          </cell>
          <cell r="P17" t="str">
            <v>MTS-ECOM</v>
          </cell>
          <cell r="Q17" t="str">
            <v>Live</v>
          </cell>
          <cell r="Y17" t="str">
            <v>Gask</v>
          </cell>
          <cell r="AA17" t="str">
            <v>Simple-Gasket</v>
          </cell>
          <cell r="AB17" t="str">
            <v>Regular-Gask</v>
          </cell>
          <cell r="AC17" t="str">
            <v>1806SAA08</v>
          </cell>
          <cell r="AD17" t="str">
            <v>MG Gask</v>
          </cell>
          <cell r="AE17" t="str">
            <v>MG Gask-Plain</v>
          </cell>
          <cell r="AF17">
            <v>2004892</v>
          </cell>
          <cell r="AH17" t="str">
            <v>ELSRD038</v>
          </cell>
          <cell r="AI17" t="str">
            <v>10027QAA12/IND</v>
          </cell>
          <cell r="AO17">
            <v>32.6</v>
          </cell>
          <cell r="AQ17" t="str">
            <v>Buffing</v>
          </cell>
          <cell r="AR17" t="str">
            <v>GEN</v>
          </cell>
          <cell r="AS17" t="str">
            <v>JUMBO</v>
          </cell>
        </row>
        <row r="18">
          <cell r="D18" t="str">
            <v>10027SAA00/IND</v>
          </cell>
          <cell r="E18">
            <v>10027</v>
          </cell>
          <cell r="F18">
            <v>39.1</v>
          </cell>
          <cell r="G18" t="str">
            <v>yes</v>
          </cell>
          <cell r="H18">
            <v>36.800000000000004</v>
          </cell>
          <cell r="I18" t="str">
            <v>TI</v>
          </cell>
          <cell r="J18" t="str">
            <v>Highend</v>
          </cell>
          <cell r="K18" t="str">
            <v>10027SAA02</v>
          </cell>
          <cell r="L18" t="str">
            <v>RD</v>
          </cell>
          <cell r="M18" t="str">
            <v>S-Group</v>
          </cell>
          <cell r="N18" t="str">
            <v>Reg</v>
          </cell>
          <cell r="P18" t="str">
            <v>MTS-ECOM</v>
          </cell>
          <cell r="Q18" t="str">
            <v>Live</v>
          </cell>
          <cell r="Y18" t="str">
            <v>Gask</v>
          </cell>
          <cell r="AA18" t="str">
            <v>Simple-Gasket</v>
          </cell>
          <cell r="AB18" t="str">
            <v>Regular-Gask</v>
          </cell>
          <cell r="AC18" t="str">
            <v>1806SAA08</v>
          </cell>
          <cell r="AD18" t="str">
            <v>MG Gask</v>
          </cell>
          <cell r="AE18" t="str">
            <v>MG Gask-Plain</v>
          </cell>
          <cell r="AF18">
            <v>2004892</v>
          </cell>
          <cell r="AH18" t="str">
            <v>ELSRD038</v>
          </cell>
          <cell r="AI18" t="str">
            <v>10027SAA12/IND</v>
          </cell>
          <cell r="AO18">
            <v>32.6</v>
          </cell>
          <cell r="AQ18" t="str">
            <v>Buffing</v>
          </cell>
          <cell r="AR18" t="str">
            <v>GEN</v>
          </cell>
          <cell r="AS18" t="str">
            <v>JUMBO</v>
          </cell>
        </row>
        <row r="19">
          <cell r="D19" t="str">
            <v>1072YAC00/IND</v>
          </cell>
          <cell r="E19">
            <v>1072</v>
          </cell>
          <cell r="F19">
            <v>27.200000000000003</v>
          </cell>
          <cell r="G19" t="e">
            <v>#N/A</v>
          </cell>
          <cell r="H19">
            <v>24.900000000000002</v>
          </cell>
          <cell r="I19" t="str">
            <v>TI</v>
          </cell>
          <cell r="J19" t="str">
            <v>Audit</v>
          </cell>
          <cell r="K19" t="str">
            <v>1072YAC02</v>
          </cell>
          <cell r="L19" t="str">
            <v>SH</v>
          </cell>
          <cell r="M19" t="str">
            <v>S-Group</v>
          </cell>
          <cell r="N19" t="str">
            <v>Reg</v>
          </cell>
          <cell r="P19" t="str">
            <v>PMR24</v>
          </cell>
          <cell r="Q19" t="str">
            <v>DRP</v>
          </cell>
          <cell r="S19">
            <v>0</v>
          </cell>
          <cell r="V19">
            <v>0</v>
          </cell>
          <cell r="X19">
            <v>0</v>
          </cell>
          <cell r="Y19" t="str">
            <v>Adhe</v>
          </cell>
          <cell r="Z19" t="str">
            <v>G6</v>
          </cell>
          <cell r="AA19" t="str">
            <v>Simple-Adhesive</v>
          </cell>
          <cell r="AB19" t="str">
            <v>Regular-Adhe</v>
          </cell>
          <cell r="AC19" t="str">
            <v>1072YAC08</v>
          </cell>
          <cell r="AD19" t="str">
            <v>MG Adhe</v>
          </cell>
          <cell r="AE19" t="str">
            <v>MG Adhe-Plain</v>
          </cell>
          <cell r="AG19">
            <v>0</v>
          </cell>
          <cell r="AI19" t="str">
            <v>1072YAC12/IND</v>
          </cell>
          <cell r="AJ19" t="str">
            <v>IPG</v>
          </cell>
          <cell r="AK19" t="str">
            <v>PVD</v>
          </cell>
          <cell r="AM19" t="e">
            <v>#N/A</v>
          </cell>
          <cell r="AO19">
            <v>23.000000000000004</v>
          </cell>
          <cell r="AQ19" t="str">
            <v>Rough</v>
          </cell>
          <cell r="AR19" t="str">
            <v>GEN</v>
          </cell>
          <cell r="AS19" t="str">
            <v>NORMAL</v>
          </cell>
        </row>
        <row r="20">
          <cell r="D20" t="str">
            <v>1092YAA00/IND</v>
          </cell>
          <cell r="E20">
            <v>1092</v>
          </cell>
          <cell r="F20">
            <v>33.700000000000003</v>
          </cell>
          <cell r="G20" t="str">
            <v>No</v>
          </cell>
          <cell r="H20">
            <v>31.400000000000002</v>
          </cell>
          <cell r="I20" t="str">
            <v>SO</v>
          </cell>
          <cell r="J20" t="str">
            <v>Audit</v>
          </cell>
          <cell r="K20" t="str">
            <v>1092YAA02</v>
          </cell>
          <cell r="L20" t="str">
            <v>SH</v>
          </cell>
          <cell r="M20" t="str">
            <v>S-Group</v>
          </cell>
          <cell r="N20" t="str">
            <v>Reg</v>
          </cell>
          <cell r="P20" t="str">
            <v>PMR31</v>
          </cell>
          <cell r="Q20" t="str">
            <v>DRP</v>
          </cell>
          <cell r="S20">
            <v>0</v>
          </cell>
          <cell r="V20">
            <v>0</v>
          </cell>
          <cell r="X20">
            <v>0</v>
          </cell>
          <cell r="Y20" t="str">
            <v>Gask</v>
          </cell>
          <cell r="Z20" t="str">
            <v>G6</v>
          </cell>
          <cell r="AA20" t="str">
            <v>Simple-Gasket</v>
          </cell>
          <cell r="AB20" t="str">
            <v>Regular-Gask</v>
          </cell>
          <cell r="AC20" t="str">
            <v>1092SAA08</v>
          </cell>
          <cell r="AD20" t="str">
            <v>MG Gask</v>
          </cell>
          <cell r="AE20" t="str">
            <v>MG Gask-Plain</v>
          </cell>
          <cell r="AF20" t="str">
            <v>1092SAA10</v>
          </cell>
          <cell r="AG20">
            <v>0</v>
          </cell>
          <cell r="AI20" t="str">
            <v>1092YAA12/IND</v>
          </cell>
          <cell r="AJ20" t="str">
            <v>IPG</v>
          </cell>
          <cell r="AK20" t="str">
            <v>PVD</v>
          </cell>
          <cell r="AM20" t="e">
            <v>#N/A</v>
          </cell>
          <cell r="AO20">
            <v>29.500000000000004</v>
          </cell>
          <cell r="AQ20" t="str">
            <v>Rough</v>
          </cell>
          <cell r="AR20" t="str">
            <v>GEN</v>
          </cell>
          <cell r="AS20" t="str">
            <v>NORMAL</v>
          </cell>
        </row>
        <row r="21">
          <cell r="D21" t="str">
            <v>1107YAK00/IND</v>
          </cell>
          <cell r="E21">
            <v>1107</v>
          </cell>
          <cell r="F21">
            <v>33.700000000000003</v>
          </cell>
          <cell r="G21" t="str">
            <v>Yes</v>
          </cell>
          <cell r="H21">
            <v>31.400000000000002</v>
          </cell>
          <cell r="I21" t="str">
            <v>TI</v>
          </cell>
          <cell r="J21" t="str">
            <v>Audit</v>
          </cell>
          <cell r="K21" t="str">
            <v>1107YAK02</v>
          </cell>
          <cell r="L21" t="str">
            <v>RD</v>
          </cell>
          <cell r="M21" t="str">
            <v>S-Group</v>
          </cell>
          <cell r="N21" t="str">
            <v>Reg</v>
          </cell>
          <cell r="P21" t="str">
            <v>PMR42</v>
          </cell>
          <cell r="Q21" t="str">
            <v>DRP</v>
          </cell>
          <cell r="S21">
            <v>0</v>
          </cell>
          <cell r="V21">
            <v>0</v>
          </cell>
          <cell r="X21">
            <v>0</v>
          </cell>
          <cell r="Y21" t="str">
            <v>Gask</v>
          </cell>
          <cell r="Z21" t="str">
            <v>G1</v>
          </cell>
          <cell r="AA21" t="str">
            <v>Simple-Gasket</v>
          </cell>
          <cell r="AB21" t="str">
            <v>Regular-Gask</v>
          </cell>
          <cell r="AC21">
            <v>2004184</v>
          </cell>
          <cell r="AD21" t="str">
            <v>MG Gask</v>
          </cell>
          <cell r="AE21" t="str">
            <v>MG Gask-Plain</v>
          </cell>
          <cell r="AF21">
            <v>2004842</v>
          </cell>
          <cell r="AG21">
            <v>0</v>
          </cell>
          <cell r="AI21" t="str">
            <v>1107YAK12/IND</v>
          </cell>
          <cell r="AJ21" t="str">
            <v>IPG</v>
          </cell>
          <cell r="AK21" t="str">
            <v>PVD</v>
          </cell>
          <cell r="AM21" t="e">
            <v>#N/A</v>
          </cell>
          <cell r="AO21">
            <v>29.500000000000004</v>
          </cell>
          <cell r="AQ21" t="str">
            <v>Rough</v>
          </cell>
          <cell r="AR21" t="str">
            <v>GEN</v>
          </cell>
          <cell r="AS21" t="str">
            <v>NORMAL</v>
          </cell>
        </row>
        <row r="22">
          <cell r="D22" t="str">
            <v>1161NFC31/IND</v>
          </cell>
          <cell r="E22">
            <v>1161</v>
          </cell>
          <cell r="F22">
            <v>27.200000000000003</v>
          </cell>
          <cell r="G22" t="str">
            <v>Yes</v>
          </cell>
          <cell r="H22">
            <v>24.900000000000002</v>
          </cell>
          <cell r="I22" t="str">
            <v>FT</v>
          </cell>
          <cell r="J22" t="str">
            <v>Audit</v>
          </cell>
          <cell r="K22" t="str">
            <v>1161NFC02</v>
          </cell>
          <cell r="L22" t="str">
            <v>SH</v>
          </cell>
          <cell r="M22" t="str">
            <v>S-Group</v>
          </cell>
          <cell r="N22" t="str">
            <v>Reg</v>
          </cell>
          <cell r="P22" t="str">
            <v>NM</v>
          </cell>
          <cell r="Q22" t="str">
            <v>DRP</v>
          </cell>
          <cell r="S22">
            <v>0</v>
          </cell>
          <cell r="V22">
            <v>0</v>
          </cell>
          <cell r="X22">
            <v>0</v>
          </cell>
          <cell r="Y22" t="str">
            <v>Adhe</v>
          </cell>
          <cell r="Z22" t="str">
            <v>G7</v>
          </cell>
          <cell r="AA22" t="str">
            <v>Simple-Adhesive</v>
          </cell>
          <cell r="AB22" t="str">
            <v>Regular-Adhe</v>
          </cell>
          <cell r="AC22" t="str">
            <v>1161SFC08/03</v>
          </cell>
          <cell r="AD22" t="str">
            <v>MG Adhe</v>
          </cell>
          <cell r="AE22" t="str">
            <v>MG Adhe-MET</v>
          </cell>
          <cell r="AG22">
            <v>0</v>
          </cell>
          <cell r="AI22" t="str">
            <v>1161NFC12/IND</v>
          </cell>
          <cell r="AJ22" t="str">
            <v>BLACK</v>
          </cell>
          <cell r="AK22" t="str">
            <v>Black</v>
          </cell>
          <cell r="AM22" t="e">
            <v>#N/A</v>
          </cell>
          <cell r="AO22">
            <v>23.000000000000004</v>
          </cell>
          <cell r="AQ22" t="e">
            <v>#N/A</v>
          </cell>
          <cell r="AR22" t="str">
            <v>GEN</v>
          </cell>
          <cell r="AS22" t="str">
            <v>JUMBO</v>
          </cell>
        </row>
        <row r="23">
          <cell r="D23" t="str">
            <v>1161SFC00/IND</v>
          </cell>
          <cell r="E23">
            <v>1161</v>
          </cell>
          <cell r="F23">
            <v>27.200000000000003</v>
          </cell>
          <cell r="G23" t="str">
            <v>Yes</v>
          </cell>
          <cell r="H23">
            <v>24.900000000000002</v>
          </cell>
          <cell r="I23" t="str">
            <v>FT</v>
          </cell>
          <cell r="J23" t="str">
            <v>Audit</v>
          </cell>
          <cell r="K23" t="str">
            <v>1161SFC02</v>
          </cell>
          <cell r="L23" t="str">
            <v>SH</v>
          </cell>
          <cell r="M23" t="str">
            <v>S-Group</v>
          </cell>
          <cell r="N23" t="str">
            <v>Reg</v>
          </cell>
          <cell r="P23" t="str">
            <v>PMR39</v>
          </cell>
          <cell r="Q23" t="str">
            <v>DRP</v>
          </cell>
          <cell r="R23">
            <v>240</v>
          </cell>
          <cell r="S23">
            <v>240</v>
          </cell>
          <cell r="T23">
            <v>240</v>
          </cell>
          <cell r="U23">
            <v>160</v>
          </cell>
          <cell r="V23">
            <v>180</v>
          </cell>
          <cell r="X23">
            <v>0</v>
          </cell>
          <cell r="Y23" t="str">
            <v>Adhe</v>
          </cell>
          <cell r="Z23" t="str">
            <v>G7</v>
          </cell>
          <cell r="AA23" t="str">
            <v>Simple-Adhesive</v>
          </cell>
          <cell r="AB23" t="str">
            <v>Regular-Adhe</v>
          </cell>
          <cell r="AC23" t="str">
            <v>1161SFC08</v>
          </cell>
          <cell r="AD23" t="str">
            <v>MG Adhe</v>
          </cell>
          <cell r="AE23" t="str">
            <v>MG Adhe-Plain</v>
          </cell>
          <cell r="AG23">
            <v>0</v>
          </cell>
          <cell r="AI23" t="str">
            <v>1161SFC12/IND</v>
          </cell>
          <cell r="AJ23" t="str">
            <v>IPS</v>
          </cell>
          <cell r="AK23" t="str">
            <v>IPS</v>
          </cell>
          <cell r="AM23" t="str">
            <v>Yes</v>
          </cell>
          <cell r="AO23">
            <v>23.000000000000004</v>
          </cell>
          <cell r="AQ23" t="str">
            <v>Rough</v>
          </cell>
          <cell r="AR23" t="str">
            <v>GEN</v>
          </cell>
          <cell r="AS23" t="str">
            <v>NORMAL</v>
          </cell>
        </row>
        <row r="24">
          <cell r="D24" t="str">
            <v>1161SFE00/IND</v>
          </cell>
          <cell r="E24">
            <v>1161</v>
          </cell>
          <cell r="F24">
            <v>27.200000000000003</v>
          </cell>
          <cell r="G24" t="str">
            <v>Yes</v>
          </cell>
          <cell r="H24">
            <v>24.900000000000002</v>
          </cell>
          <cell r="I24" t="str">
            <v>FT</v>
          </cell>
          <cell r="J24" t="str">
            <v>Audit</v>
          </cell>
          <cell r="K24" t="str">
            <v>1161SFE02</v>
          </cell>
          <cell r="L24" t="str">
            <v>SH</v>
          </cell>
          <cell r="M24" t="str">
            <v>S-Group</v>
          </cell>
          <cell r="N24" t="str">
            <v>Reg</v>
          </cell>
          <cell r="P24" t="str">
            <v>NM (CR)</v>
          </cell>
          <cell r="Q24" t="str">
            <v>DRP</v>
          </cell>
          <cell r="S24">
            <v>0</v>
          </cell>
          <cell r="V24">
            <v>0</v>
          </cell>
          <cell r="X24">
            <v>0</v>
          </cell>
          <cell r="Y24" t="str">
            <v>Adhe</v>
          </cell>
          <cell r="Z24" t="str">
            <v>G7</v>
          </cell>
          <cell r="AA24" t="str">
            <v>Simple-Adhesive</v>
          </cell>
          <cell r="AB24" t="str">
            <v>Regular-Adhe</v>
          </cell>
          <cell r="AC24" t="str">
            <v>1161SFC08</v>
          </cell>
          <cell r="AD24" t="str">
            <v>MG Adhe</v>
          </cell>
          <cell r="AE24" t="str">
            <v>MG Adhe-Plain</v>
          </cell>
          <cell r="AG24">
            <v>0</v>
          </cell>
          <cell r="AI24" t="str">
            <v>1161SFE12/IND</v>
          </cell>
          <cell r="AJ24" t="str">
            <v>IPS</v>
          </cell>
          <cell r="AK24" t="str">
            <v>IPS</v>
          </cell>
          <cell r="AM24" t="e">
            <v>#N/A</v>
          </cell>
          <cell r="AO24">
            <v>23.000000000000004</v>
          </cell>
          <cell r="AQ24" t="str">
            <v>Rough</v>
          </cell>
          <cell r="AR24" t="str">
            <v>GEN</v>
          </cell>
          <cell r="AS24" t="str">
            <v>NORMAL</v>
          </cell>
        </row>
        <row r="25">
          <cell r="D25" t="str">
            <v>1163BAB00/IND</v>
          </cell>
          <cell r="E25">
            <v>1163</v>
          </cell>
          <cell r="F25">
            <v>33.800000000000004</v>
          </cell>
          <cell r="G25" t="str">
            <v>Yes</v>
          </cell>
          <cell r="H25">
            <v>31.500000000000004</v>
          </cell>
          <cell r="I25" t="str">
            <v>TI</v>
          </cell>
          <cell r="J25" t="str">
            <v>Highend</v>
          </cell>
          <cell r="K25" t="str">
            <v>1163BAB02</v>
          </cell>
          <cell r="L25" t="str">
            <v>SH</v>
          </cell>
          <cell r="M25" t="str">
            <v>S-Group</v>
          </cell>
          <cell r="N25" t="str">
            <v>Reg</v>
          </cell>
          <cell r="O25" t="str">
            <v>3.B</v>
          </cell>
          <cell r="P25" t="str">
            <v>MTS-IBD</v>
          </cell>
          <cell r="Q25" t="str">
            <v>Live</v>
          </cell>
          <cell r="R25">
            <v>340</v>
          </cell>
          <cell r="S25">
            <v>250</v>
          </cell>
          <cell r="T25">
            <v>250</v>
          </cell>
          <cell r="U25">
            <v>210</v>
          </cell>
          <cell r="V25">
            <v>240</v>
          </cell>
          <cell r="W25">
            <v>239</v>
          </cell>
          <cell r="X25">
            <v>180</v>
          </cell>
          <cell r="Y25" t="str">
            <v>Adhe</v>
          </cell>
          <cell r="Z25" t="str">
            <v>G7</v>
          </cell>
          <cell r="AA25" t="str">
            <v>Simple-Adhesive</v>
          </cell>
          <cell r="AB25" t="str">
            <v>Regular-Adhe</v>
          </cell>
          <cell r="AC25" t="str">
            <v>1163YAB08</v>
          </cell>
          <cell r="AD25" t="str">
            <v>MG Adhe</v>
          </cell>
          <cell r="AE25" t="str">
            <v>MG Adhe-Plain</v>
          </cell>
          <cell r="AG25">
            <v>0</v>
          </cell>
          <cell r="AI25" t="str">
            <v>1163BAB12/IND</v>
          </cell>
          <cell r="AJ25" t="str">
            <v>IPSIPG</v>
          </cell>
          <cell r="AK25" t="str">
            <v>BI</v>
          </cell>
          <cell r="AM25" t="str">
            <v>Yes</v>
          </cell>
          <cell r="AO25">
            <v>29.600000000000005</v>
          </cell>
          <cell r="AQ25" t="str">
            <v>Rough</v>
          </cell>
          <cell r="AR25" t="str">
            <v>GEN</v>
          </cell>
          <cell r="AS25" t="str">
            <v>NORMAL</v>
          </cell>
        </row>
        <row r="26">
          <cell r="D26" t="str">
            <v>1163SAB00/IND</v>
          </cell>
          <cell r="E26">
            <v>1163</v>
          </cell>
          <cell r="F26">
            <v>33.800000000000004</v>
          </cell>
          <cell r="G26" t="str">
            <v>Yes</v>
          </cell>
          <cell r="H26">
            <v>31.500000000000004</v>
          </cell>
          <cell r="I26" t="str">
            <v>TI</v>
          </cell>
          <cell r="J26" t="str">
            <v>Highend</v>
          </cell>
          <cell r="K26" t="str">
            <v>1163SAB02</v>
          </cell>
          <cell r="L26" t="str">
            <v>SH</v>
          </cell>
          <cell r="M26" t="str">
            <v>S-Group</v>
          </cell>
          <cell r="N26" t="str">
            <v>Reg</v>
          </cell>
          <cell r="P26" t="str">
            <v>PMR17</v>
          </cell>
          <cell r="Q26" t="str">
            <v>DRP</v>
          </cell>
          <cell r="S26">
            <v>0</v>
          </cell>
          <cell r="V26">
            <v>0</v>
          </cell>
          <cell r="X26">
            <v>0</v>
          </cell>
          <cell r="Y26" t="str">
            <v>Adhe</v>
          </cell>
          <cell r="Z26" t="str">
            <v>A3</v>
          </cell>
          <cell r="AA26" t="str">
            <v>Simple-Adhesive</v>
          </cell>
          <cell r="AB26" t="str">
            <v>Regular-Adhe</v>
          </cell>
          <cell r="AC26" t="str">
            <v>1163YAB08</v>
          </cell>
          <cell r="AD26" t="str">
            <v>MG Adhe</v>
          </cell>
          <cell r="AE26" t="str">
            <v>MG Adhe-Plain</v>
          </cell>
          <cell r="AG26">
            <v>0</v>
          </cell>
          <cell r="AI26" t="str">
            <v>1163SAB12/IND</v>
          </cell>
          <cell r="AJ26" t="str">
            <v>IPS</v>
          </cell>
          <cell r="AK26" t="str">
            <v>IPS</v>
          </cell>
          <cell r="AM26" t="e">
            <v>#N/A</v>
          </cell>
          <cell r="AO26">
            <v>29.600000000000005</v>
          </cell>
          <cell r="AQ26" t="e">
            <v>#N/A</v>
          </cell>
          <cell r="AR26" t="str">
            <v>GEN</v>
          </cell>
          <cell r="AS26" t="str">
            <v>NORMAL</v>
          </cell>
        </row>
        <row r="27">
          <cell r="D27" t="str">
            <v>1163YAB00/IND</v>
          </cell>
          <cell r="E27">
            <v>1163</v>
          </cell>
          <cell r="F27">
            <v>33.800000000000004</v>
          </cell>
          <cell r="G27" t="str">
            <v>Yes</v>
          </cell>
          <cell r="H27">
            <v>31.500000000000004</v>
          </cell>
          <cell r="I27" t="str">
            <v>TI</v>
          </cell>
          <cell r="J27" t="str">
            <v>Highend</v>
          </cell>
          <cell r="K27" t="str">
            <v>1163YAB02</v>
          </cell>
          <cell r="L27" t="str">
            <v>SH</v>
          </cell>
          <cell r="M27" t="str">
            <v>S-Group</v>
          </cell>
          <cell r="N27" t="str">
            <v>Reg</v>
          </cell>
          <cell r="P27" t="str">
            <v>NM</v>
          </cell>
          <cell r="Q27" t="str">
            <v>DRP</v>
          </cell>
          <cell r="S27">
            <v>0</v>
          </cell>
          <cell r="V27">
            <v>0</v>
          </cell>
          <cell r="X27">
            <v>0</v>
          </cell>
          <cell r="Y27" t="str">
            <v>Adhe</v>
          </cell>
          <cell r="Z27" t="str">
            <v>A3</v>
          </cell>
          <cell r="AA27" t="str">
            <v>Simple-Adhesive</v>
          </cell>
          <cell r="AB27" t="str">
            <v>Regular-Adhe</v>
          </cell>
          <cell r="AC27" t="str">
            <v>1163YAB08</v>
          </cell>
          <cell r="AD27" t="str">
            <v>MG Adhe</v>
          </cell>
          <cell r="AE27" t="str">
            <v>MG Adhe-Plain</v>
          </cell>
          <cell r="AG27">
            <v>0</v>
          </cell>
          <cell r="AI27" t="str">
            <v>1163YAB12/IND</v>
          </cell>
          <cell r="AJ27" t="str">
            <v>IPG</v>
          </cell>
          <cell r="AK27" t="str">
            <v>PVD</v>
          </cell>
          <cell r="AM27" t="e">
            <v>#N/A</v>
          </cell>
          <cell r="AO27">
            <v>29.600000000000005</v>
          </cell>
          <cell r="AQ27" t="str">
            <v>Rough</v>
          </cell>
          <cell r="AR27" t="str">
            <v>GEN</v>
          </cell>
          <cell r="AS27" t="str">
            <v>NORMAL</v>
          </cell>
        </row>
        <row r="28">
          <cell r="D28" t="str">
            <v>1163YAB30/IND</v>
          </cell>
          <cell r="E28">
            <v>1163</v>
          </cell>
          <cell r="F28">
            <v>33.800000000000004</v>
          </cell>
          <cell r="G28" t="str">
            <v>Yes</v>
          </cell>
          <cell r="H28">
            <v>31.500000000000004</v>
          </cell>
          <cell r="I28" t="str">
            <v>TI</v>
          </cell>
          <cell r="J28" t="str">
            <v>Highend</v>
          </cell>
          <cell r="K28" t="str">
            <v>1163YAB02</v>
          </cell>
          <cell r="L28" t="str">
            <v>SH</v>
          </cell>
          <cell r="M28" t="str">
            <v>S-Group</v>
          </cell>
          <cell r="N28" t="str">
            <v>Reg</v>
          </cell>
          <cell r="O28" t="str">
            <v>2.H</v>
          </cell>
          <cell r="P28" t="str">
            <v>MTS-RET</v>
          </cell>
          <cell r="Q28" t="str">
            <v>Live</v>
          </cell>
          <cell r="R28">
            <v>781</v>
          </cell>
          <cell r="S28">
            <v>804</v>
          </cell>
          <cell r="T28">
            <v>834</v>
          </cell>
          <cell r="U28">
            <v>721</v>
          </cell>
          <cell r="V28">
            <v>741</v>
          </cell>
          <cell r="W28">
            <v>751</v>
          </cell>
          <cell r="X28">
            <v>683</v>
          </cell>
          <cell r="Y28" t="str">
            <v>Adhe</v>
          </cell>
          <cell r="Z28" t="str">
            <v>G7</v>
          </cell>
          <cell r="AA28" t="str">
            <v>Simple-Adhesive</v>
          </cell>
          <cell r="AB28" t="str">
            <v>Regular-Adhe</v>
          </cell>
          <cell r="AC28" t="str">
            <v>1163YAB08</v>
          </cell>
          <cell r="AD28" t="str">
            <v>MG Adhe</v>
          </cell>
          <cell r="AE28" t="str">
            <v>MG Adhe-Plain</v>
          </cell>
          <cell r="AG28">
            <v>0</v>
          </cell>
          <cell r="AI28" t="str">
            <v>1163YAB12/IND</v>
          </cell>
          <cell r="AJ28" t="str">
            <v>IPG</v>
          </cell>
          <cell r="AK28" t="str">
            <v>PVD</v>
          </cell>
          <cell r="AM28" t="str">
            <v>Yes</v>
          </cell>
          <cell r="AO28">
            <v>29.600000000000005</v>
          </cell>
          <cell r="AQ28" t="str">
            <v>Rough</v>
          </cell>
          <cell r="AR28" t="str">
            <v>GEN</v>
          </cell>
          <cell r="AS28" t="str">
            <v>NORMAL</v>
          </cell>
        </row>
        <row r="29">
          <cell r="D29" t="str">
            <v>1163YAE00/IND</v>
          </cell>
          <cell r="E29">
            <v>1163</v>
          </cell>
          <cell r="F29">
            <v>33.800000000000004</v>
          </cell>
          <cell r="G29" t="str">
            <v>Yes</v>
          </cell>
          <cell r="H29">
            <v>31.500000000000004</v>
          </cell>
          <cell r="I29" t="str">
            <v>TI</v>
          </cell>
          <cell r="J29" t="str">
            <v>Highend</v>
          </cell>
          <cell r="K29" t="str">
            <v>1163YAE02</v>
          </cell>
          <cell r="L29" t="str">
            <v>SH</v>
          </cell>
          <cell r="M29" t="str">
            <v>S-Group</v>
          </cell>
          <cell r="N29" t="str">
            <v>Reg</v>
          </cell>
          <cell r="O29" t="str">
            <v>2.H</v>
          </cell>
          <cell r="P29" t="str">
            <v>MTS-RET</v>
          </cell>
          <cell r="Q29" t="str">
            <v>Live</v>
          </cell>
          <cell r="Y29" t="str">
            <v>Adhe</v>
          </cell>
          <cell r="Z29" t="str">
            <v>G7</v>
          </cell>
          <cell r="AA29" t="str">
            <v>Simple-Adhesive</v>
          </cell>
          <cell r="AB29" t="str">
            <v>Regular-Adhe</v>
          </cell>
          <cell r="AC29" t="str">
            <v>1163YAB08</v>
          </cell>
          <cell r="AD29" t="str">
            <v>MG Adhe</v>
          </cell>
          <cell r="AE29" t="str">
            <v>MG Adhe-Plain</v>
          </cell>
          <cell r="AG29">
            <v>0</v>
          </cell>
          <cell r="AI29" t="str">
            <v>1163YAE12/IND</v>
          </cell>
          <cell r="AJ29" t="str">
            <v>IPG</v>
          </cell>
          <cell r="AK29" t="str">
            <v>PVD</v>
          </cell>
          <cell r="AM29" t="str">
            <v>Yes</v>
          </cell>
          <cell r="AO29">
            <v>29.600000000000005</v>
          </cell>
          <cell r="AQ29" t="str">
            <v>Rough</v>
          </cell>
          <cell r="AR29" t="str">
            <v>GEN</v>
          </cell>
          <cell r="AS29" t="str">
            <v>NORMAL</v>
          </cell>
        </row>
        <row r="30">
          <cell r="D30" t="str">
            <v>1164YAC00/IND</v>
          </cell>
          <cell r="E30">
            <v>1164</v>
          </cell>
          <cell r="F30">
            <v>27.200000000000003</v>
          </cell>
          <cell r="G30" t="str">
            <v>No</v>
          </cell>
          <cell r="H30">
            <v>24.900000000000002</v>
          </cell>
          <cell r="I30" t="str">
            <v>TI</v>
          </cell>
          <cell r="J30" t="str">
            <v>Audit</v>
          </cell>
          <cell r="K30" t="str">
            <v>1164YAC02</v>
          </cell>
          <cell r="L30" t="str">
            <v>SH</v>
          </cell>
          <cell r="M30" t="str">
            <v>S-Group</v>
          </cell>
          <cell r="N30" t="str">
            <v>Reg</v>
          </cell>
          <cell r="P30" t="str">
            <v>PMR28</v>
          </cell>
          <cell r="Q30" t="str">
            <v>DRP</v>
          </cell>
          <cell r="S30">
            <v>0</v>
          </cell>
          <cell r="V30">
            <v>0</v>
          </cell>
          <cell r="X30">
            <v>0</v>
          </cell>
          <cell r="Y30" t="str">
            <v>Adhe</v>
          </cell>
          <cell r="Z30" t="str">
            <v>G6</v>
          </cell>
          <cell r="AA30" t="str">
            <v>Simple-Adhesive</v>
          </cell>
          <cell r="AB30" t="str">
            <v>Regular-Adhe</v>
          </cell>
          <cell r="AC30" t="str">
            <v>1164YAB08</v>
          </cell>
          <cell r="AD30" t="str">
            <v>MG Adhe</v>
          </cell>
          <cell r="AE30" t="str">
            <v>MG Adhe-Plain</v>
          </cell>
          <cell r="AG30">
            <v>0</v>
          </cell>
          <cell r="AI30" t="str">
            <v>1164YAC12/IND</v>
          </cell>
          <cell r="AJ30" t="str">
            <v>IPG</v>
          </cell>
          <cell r="AK30" t="str">
            <v>PVD</v>
          </cell>
          <cell r="AM30" t="e">
            <v>#N/A</v>
          </cell>
          <cell r="AO30">
            <v>23.000000000000004</v>
          </cell>
          <cell r="AQ30" t="str">
            <v>Rough</v>
          </cell>
          <cell r="AR30" t="str">
            <v>GEN</v>
          </cell>
          <cell r="AS30" t="str">
            <v>NORMAL</v>
          </cell>
        </row>
        <row r="31">
          <cell r="D31" t="str">
            <v>1164YAD00/IND</v>
          </cell>
          <cell r="E31">
            <v>1164</v>
          </cell>
          <cell r="F31">
            <v>27.200000000000003</v>
          </cell>
          <cell r="G31" t="str">
            <v>No</v>
          </cell>
          <cell r="H31">
            <v>24.900000000000002</v>
          </cell>
          <cell r="I31" t="str">
            <v>TI</v>
          </cell>
          <cell r="J31" t="str">
            <v>Audit</v>
          </cell>
          <cell r="K31" t="str">
            <v>1164YAD02</v>
          </cell>
          <cell r="L31" t="str">
            <v>SH</v>
          </cell>
          <cell r="M31" t="str">
            <v>S-Group</v>
          </cell>
          <cell r="N31" t="str">
            <v>Reg</v>
          </cell>
          <cell r="P31" t="str">
            <v>PMR18</v>
          </cell>
          <cell r="Q31" t="str">
            <v>DRP</v>
          </cell>
          <cell r="S31">
            <v>0</v>
          </cell>
          <cell r="V31">
            <v>0</v>
          </cell>
          <cell r="X31">
            <v>0</v>
          </cell>
          <cell r="Y31" t="str">
            <v>Adhe</v>
          </cell>
          <cell r="Z31" t="str">
            <v>G6</v>
          </cell>
          <cell r="AA31" t="str">
            <v>Simple-Adhesive</v>
          </cell>
          <cell r="AB31" t="str">
            <v>Regular-Adhe</v>
          </cell>
          <cell r="AC31" t="str">
            <v>1164YAB08</v>
          </cell>
          <cell r="AD31" t="str">
            <v>MG Adhe</v>
          </cell>
          <cell r="AE31" t="str">
            <v>MG Adhe-Plain</v>
          </cell>
          <cell r="AG31">
            <v>0</v>
          </cell>
          <cell r="AI31" t="str">
            <v>1164YAD12/IND</v>
          </cell>
          <cell r="AJ31" t="str">
            <v>IPG</v>
          </cell>
          <cell r="AK31" t="str">
            <v>PVD</v>
          </cell>
          <cell r="AM31" t="e">
            <v>#N/A</v>
          </cell>
          <cell r="AO31">
            <v>23.000000000000004</v>
          </cell>
          <cell r="AQ31" t="e">
            <v>#N/A</v>
          </cell>
          <cell r="AR31" t="str">
            <v>GEN</v>
          </cell>
          <cell r="AS31" t="str">
            <v>NORMAL</v>
          </cell>
        </row>
        <row r="32">
          <cell r="D32" t="str">
            <v>1164YAE00/IND</v>
          </cell>
          <cell r="E32">
            <v>1164</v>
          </cell>
          <cell r="F32">
            <v>27.200000000000003</v>
          </cell>
          <cell r="G32" t="str">
            <v>No</v>
          </cell>
          <cell r="H32">
            <v>24.900000000000002</v>
          </cell>
          <cell r="I32" t="str">
            <v>TI</v>
          </cell>
          <cell r="J32" t="str">
            <v>Audit</v>
          </cell>
          <cell r="K32" t="str">
            <v>1164YAE02</v>
          </cell>
          <cell r="L32" t="str">
            <v>SH</v>
          </cell>
          <cell r="M32" t="str">
            <v>S-Group</v>
          </cell>
          <cell r="N32" t="str">
            <v>Reg</v>
          </cell>
          <cell r="P32" t="str">
            <v>PMR28</v>
          </cell>
          <cell r="Q32" t="str">
            <v>DRP</v>
          </cell>
          <cell r="S32">
            <v>0</v>
          </cell>
          <cell r="V32">
            <v>0</v>
          </cell>
          <cell r="X32">
            <v>0</v>
          </cell>
          <cell r="Y32" t="str">
            <v>Adhe</v>
          </cell>
          <cell r="Z32" t="str">
            <v>G6</v>
          </cell>
          <cell r="AA32" t="str">
            <v>Simple-Adhesive</v>
          </cell>
          <cell r="AB32" t="str">
            <v>Regular-Adhe</v>
          </cell>
          <cell r="AC32" t="str">
            <v>1164YAB08</v>
          </cell>
          <cell r="AD32" t="str">
            <v>MG Adhe</v>
          </cell>
          <cell r="AE32" t="str">
            <v>MG Adhe-Plain</v>
          </cell>
          <cell r="AG32">
            <v>0</v>
          </cell>
          <cell r="AI32" t="str">
            <v>1164YAE12/IND</v>
          </cell>
          <cell r="AJ32" t="str">
            <v>IPG</v>
          </cell>
          <cell r="AK32" t="str">
            <v>PVD</v>
          </cell>
          <cell r="AM32" t="e">
            <v>#N/A</v>
          </cell>
          <cell r="AO32">
            <v>23.000000000000004</v>
          </cell>
          <cell r="AQ32" t="str">
            <v>Rough</v>
          </cell>
          <cell r="AR32" t="str">
            <v>GEN</v>
          </cell>
          <cell r="AS32" t="str">
            <v>NORMAL</v>
          </cell>
        </row>
        <row r="33">
          <cell r="D33" t="str">
            <v>1165YAC00/IND</v>
          </cell>
          <cell r="E33">
            <v>1165</v>
          </cell>
          <cell r="F33">
            <v>27.200000000000003</v>
          </cell>
          <cell r="G33" t="str">
            <v>No</v>
          </cell>
          <cell r="H33">
            <v>24.900000000000002</v>
          </cell>
          <cell r="I33" t="str">
            <v>TI</v>
          </cell>
          <cell r="J33" t="str">
            <v>Audit</v>
          </cell>
          <cell r="K33" t="str">
            <v>1165YAC02</v>
          </cell>
          <cell r="L33" t="str">
            <v>SH</v>
          </cell>
          <cell r="M33" t="str">
            <v>S-Group</v>
          </cell>
          <cell r="N33" t="str">
            <v>Reg</v>
          </cell>
          <cell r="P33" t="str">
            <v>PMR26</v>
          </cell>
          <cell r="Q33" t="str">
            <v>DRP</v>
          </cell>
          <cell r="S33">
            <v>0</v>
          </cell>
          <cell r="V33">
            <v>0</v>
          </cell>
          <cell r="X33">
            <v>0</v>
          </cell>
          <cell r="Y33" t="str">
            <v>Adhe</v>
          </cell>
          <cell r="Z33" t="str">
            <v>G7</v>
          </cell>
          <cell r="AA33" t="str">
            <v>Simple-Adhesive</v>
          </cell>
          <cell r="AB33" t="str">
            <v>Regular-Adhe</v>
          </cell>
          <cell r="AC33" t="str">
            <v>1165YAB08</v>
          </cell>
          <cell r="AD33" t="str">
            <v>MG Adhe</v>
          </cell>
          <cell r="AE33" t="str">
            <v>MG Adhe-Plain</v>
          </cell>
          <cell r="AG33">
            <v>0</v>
          </cell>
          <cell r="AI33" t="str">
            <v>1165YAC12/IND</v>
          </cell>
          <cell r="AJ33" t="str">
            <v>IPG</v>
          </cell>
          <cell r="AK33" t="str">
            <v>PVD</v>
          </cell>
          <cell r="AM33" t="e">
            <v>#N/A</v>
          </cell>
          <cell r="AO33">
            <v>23.000000000000004</v>
          </cell>
          <cell r="AQ33" t="str">
            <v>Rough</v>
          </cell>
          <cell r="AR33" t="str">
            <v>GEN</v>
          </cell>
          <cell r="AS33" t="str">
            <v>NORMAL</v>
          </cell>
        </row>
        <row r="34">
          <cell r="D34" t="str">
            <v>1165YAD00/IND</v>
          </cell>
          <cell r="E34">
            <v>1165</v>
          </cell>
          <cell r="F34">
            <v>27.200000000000003</v>
          </cell>
          <cell r="G34" t="str">
            <v>No</v>
          </cell>
          <cell r="H34">
            <v>24.900000000000002</v>
          </cell>
          <cell r="I34" t="str">
            <v>TI</v>
          </cell>
          <cell r="J34" t="str">
            <v>Audit</v>
          </cell>
          <cell r="K34" t="str">
            <v>1165YAD02</v>
          </cell>
          <cell r="L34" t="str">
            <v>SH</v>
          </cell>
          <cell r="M34" t="str">
            <v>S-Group</v>
          </cell>
          <cell r="N34" t="str">
            <v>Reg</v>
          </cell>
          <cell r="P34" t="str">
            <v>PMR26</v>
          </cell>
          <cell r="Q34" t="str">
            <v>DRP</v>
          </cell>
          <cell r="S34">
            <v>0</v>
          </cell>
          <cell r="V34">
            <v>0</v>
          </cell>
          <cell r="X34">
            <v>0</v>
          </cell>
          <cell r="Y34" t="str">
            <v>Adhe</v>
          </cell>
          <cell r="Z34" t="str">
            <v>G7</v>
          </cell>
          <cell r="AA34" t="str">
            <v>Simple-Adhesive</v>
          </cell>
          <cell r="AB34" t="str">
            <v>Regular-Adhe</v>
          </cell>
          <cell r="AC34" t="str">
            <v>1165YAB08</v>
          </cell>
          <cell r="AD34" t="str">
            <v>MG Adhe</v>
          </cell>
          <cell r="AE34" t="str">
            <v>MG Adhe-Plain</v>
          </cell>
          <cell r="AG34">
            <v>0</v>
          </cell>
          <cell r="AI34" t="str">
            <v>1165YAD12/IND</v>
          </cell>
          <cell r="AJ34" t="str">
            <v>IPG</v>
          </cell>
          <cell r="AK34" t="str">
            <v>PVD</v>
          </cell>
          <cell r="AM34" t="e">
            <v>#N/A</v>
          </cell>
          <cell r="AO34">
            <v>23.000000000000004</v>
          </cell>
          <cell r="AQ34" t="str">
            <v>Rough</v>
          </cell>
          <cell r="AR34" t="str">
            <v>GEN</v>
          </cell>
          <cell r="AS34" t="str">
            <v>NORMAL</v>
          </cell>
        </row>
        <row r="35">
          <cell r="D35" t="str">
            <v>1230SEB00/IND</v>
          </cell>
          <cell r="E35">
            <v>1230</v>
          </cell>
          <cell r="F35">
            <v>27.200000000000003</v>
          </cell>
          <cell r="G35" t="e">
            <v>#N/A</v>
          </cell>
          <cell r="H35">
            <v>24.900000000000002</v>
          </cell>
          <cell r="I35" t="str">
            <v>FT</v>
          </cell>
          <cell r="J35" t="str">
            <v>Audit</v>
          </cell>
          <cell r="K35" t="str">
            <v>1230SEB02</v>
          </cell>
          <cell r="L35" t="str">
            <v>SH</v>
          </cell>
          <cell r="M35" t="str">
            <v>S-Group</v>
          </cell>
          <cell r="N35" t="str">
            <v>Reg</v>
          </cell>
          <cell r="P35" t="str">
            <v>PMR28</v>
          </cell>
          <cell r="Q35" t="str">
            <v>DRP</v>
          </cell>
          <cell r="S35">
            <v>0</v>
          </cell>
          <cell r="V35">
            <v>0</v>
          </cell>
          <cell r="X35">
            <v>0</v>
          </cell>
          <cell r="Y35" t="str">
            <v>Adhe</v>
          </cell>
          <cell r="Z35" t="str">
            <v>G5</v>
          </cell>
          <cell r="AA35" t="str">
            <v>Simple-Adhesive</v>
          </cell>
          <cell r="AB35" t="str">
            <v>Regular-Adhe</v>
          </cell>
          <cell r="AC35" t="str">
            <v>1230SEA08</v>
          </cell>
          <cell r="AD35" t="str">
            <v>MG Adhe</v>
          </cell>
          <cell r="AE35" t="str">
            <v>MG Adhe-Plain</v>
          </cell>
          <cell r="AG35">
            <v>0</v>
          </cell>
          <cell r="AI35" t="str">
            <v>1230SEB12/IND</v>
          </cell>
          <cell r="AJ35" t="str">
            <v>IPS</v>
          </cell>
          <cell r="AK35" t="str">
            <v>IPS</v>
          </cell>
          <cell r="AM35" t="e">
            <v>#N/A</v>
          </cell>
          <cell r="AO35">
            <v>23.000000000000004</v>
          </cell>
          <cell r="AQ35" t="e">
            <v>#N/A</v>
          </cell>
          <cell r="AR35" t="str">
            <v>GEN</v>
          </cell>
          <cell r="AS35" t="str">
            <v>NORMAL</v>
          </cell>
        </row>
        <row r="36">
          <cell r="D36" t="str">
            <v>1230SEC00/IND</v>
          </cell>
          <cell r="E36">
            <v>1230</v>
          </cell>
          <cell r="F36">
            <v>27.200000000000003</v>
          </cell>
          <cell r="G36" t="e">
            <v>#N/A</v>
          </cell>
          <cell r="H36">
            <v>24.900000000000002</v>
          </cell>
          <cell r="I36" t="str">
            <v>FT</v>
          </cell>
          <cell r="J36" t="str">
            <v>Audit</v>
          </cell>
          <cell r="K36" t="str">
            <v>1230SEC02</v>
          </cell>
          <cell r="L36" t="str">
            <v>SH</v>
          </cell>
          <cell r="M36" t="str">
            <v>S-Group</v>
          </cell>
          <cell r="N36" t="str">
            <v>Reg</v>
          </cell>
          <cell r="P36" t="str">
            <v>NM (CR)</v>
          </cell>
          <cell r="Q36" t="str">
            <v>DRP</v>
          </cell>
          <cell r="S36">
            <v>0</v>
          </cell>
          <cell r="V36">
            <v>0</v>
          </cell>
          <cell r="X36">
            <v>0</v>
          </cell>
          <cell r="Y36" t="str">
            <v>Adhe</v>
          </cell>
          <cell r="Z36" t="str">
            <v>G5</v>
          </cell>
          <cell r="AA36" t="str">
            <v>Simple-Adhesive</v>
          </cell>
          <cell r="AB36" t="str">
            <v>Regular-Adhe</v>
          </cell>
          <cell r="AC36" t="str">
            <v>1230SEA08</v>
          </cell>
          <cell r="AD36" t="str">
            <v>MG Adhe</v>
          </cell>
          <cell r="AE36" t="str">
            <v>MG Adhe-Plain</v>
          </cell>
          <cell r="AG36">
            <v>0</v>
          </cell>
          <cell r="AI36" t="str">
            <v>1230SEC12/IND</v>
          </cell>
          <cell r="AJ36" t="str">
            <v>IPS</v>
          </cell>
          <cell r="AK36" t="str">
            <v>IPS</v>
          </cell>
          <cell r="AM36" t="e">
            <v>#N/A</v>
          </cell>
          <cell r="AO36">
            <v>23.000000000000004</v>
          </cell>
          <cell r="AQ36" t="str">
            <v>Rough</v>
          </cell>
          <cell r="AR36" t="str">
            <v>GEN</v>
          </cell>
          <cell r="AS36" t="str">
            <v>NORMAL</v>
          </cell>
        </row>
        <row r="37">
          <cell r="D37" t="str">
            <v>1234YEB00/IND</v>
          </cell>
          <cell r="E37">
            <v>1234</v>
          </cell>
          <cell r="F37">
            <v>39.200000000000003</v>
          </cell>
          <cell r="G37" t="str">
            <v>Yes</v>
          </cell>
          <cell r="H37">
            <v>36.900000000000006</v>
          </cell>
          <cell r="I37" t="str">
            <v>TI</v>
          </cell>
          <cell r="J37" t="str">
            <v>Highend</v>
          </cell>
          <cell r="K37" t="str">
            <v>1234YEB02</v>
          </cell>
          <cell r="L37" t="str">
            <v>SH</v>
          </cell>
          <cell r="M37" t="str">
            <v>S-Group</v>
          </cell>
          <cell r="N37" t="str">
            <v>Reg</v>
          </cell>
          <cell r="P37" t="str">
            <v>NEW-INH2CBE</v>
          </cell>
          <cell r="Q37" t="str">
            <v>DRP</v>
          </cell>
          <cell r="S37">
            <v>0</v>
          </cell>
          <cell r="V37">
            <v>0</v>
          </cell>
          <cell r="X37">
            <v>0</v>
          </cell>
          <cell r="Y37" t="str">
            <v>Adhe</v>
          </cell>
          <cell r="Z37" t="str">
            <v>G3</v>
          </cell>
          <cell r="AA37" t="str">
            <v>Simple-Adhesive</v>
          </cell>
          <cell r="AB37" t="str">
            <v>Regular-Adhe</v>
          </cell>
          <cell r="AC37" t="str">
            <v>1167YAB08/02</v>
          </cell>
          <cell r="AD37" t="str">
            <v>MG Adhe</v>
          </cell>
          <cell r="AE37" t="str">
            <v>MG Adhe-MET</v>
          </cell>
          <cell r="AG37">
            <v>0</v>
          </cell>
          <cell r="AH37" t="str">
            <v>ELSSH010</v>
          </cell>
          <cell r="AI37" t="str">
            <v>1234YEB12/IND</v>
          </cell>
          <cell r="AJ37" t="str">
            <v>IPG</v>
          </cell>
          <cell r="AK37" t="str">
            <v>PVD</v>
          </cell>
          <cell r="AM37" t="e">
            <v>#N/A</v>
          </cell>
          <cell r="AO37">
            <v>35</v>
          </cell>
          <cell r="AQ37" t="str">
            <v>Buffing</v>
          </cell>
          <cell r="AR37" t="str">
            <v>GEN</v>
          </cell>
          <cell r="AS37" t="str">
            <v>NORMAL</v>
          </cell>
        </row>
        <row r="38">
          <cell r="D38" t="str">
            <v>1314BAB00/IND</v>
          </cell>
          <cell r="E38">
            <v>1314</v>
          </cell>
          <cell r="F38">
            <v>27.200000000000003</v>
          </cell>
          <cell r="G38" t="e">
            <v>#N/A</v>
          </cell>
          <cell r="H38">
            <v>24.900000000000002</v>
          </cell>
          <cell r="I38" t="str">
            <v>TI</v>
          </cell>
          <cell r="J38" t="str">
            <v>Audit</v>
          </cell>
          <cell r="K38" t="str">
            <v>1314BAB02</v>
          </cell>
          <cell r="L38" t="str">
            <v>SH</v>
          </cell>
          <cell r="M38" t="str">
            <v>S-Group</v>
          </cell>
          <cell r="N38" t="str">
            <v>Reg</v>
          </cell>
          <cell r="P38" t="str">
            <v>PMR16</v>
          </cell>
          <cell r="Q38" t="str">
            <v>DRP</v>
          </cell>
          <cell r="S38">
            <v>0</v>
          </cell>
          <cell r="V38">
            <v>0</v>
          </cell>
          <cell r="X38">
            <v>0</v>
          </cell>
          <cell r="Y38" t="str">
            <v>Adhe</v>
          </cell>
          <cell r="Z38" t="str">
            <v>G6</v>
          </cell>
          <cell r="AA38" t="str">
            <v>Simple-Adhesive</v>
          </cell>
          <cell r="AB38" t="str">
            <v>Regular-Adhe</v>
          </cell>
          <cell r="AC38" t="str">
            <v>1314YAB08/02</v>
          </cell>
          <cell r="AD38" t="str">
            <v>MG Adhe</v>
          </cell>
          <cell r="AE38" t="str">
            <v>MG Adhe-MET</v>
          </cell>
          <cell r="AG38">
            <v>0</v>
          </cell>
          <cell r="AI38" t="str">
            <v>1314BAB12/IND</v>
          </cell>
          <cell r="AJ38" t="str">
            <v>BI</v>
          </cell>
          <cell r="AK38" t="str">
            <v>BI</v>
          </cell>
          <cell r="AM38" t="e">
            <v>#N/A</v>
          </cell>
          <cell r="AO38">
            <v>23.000000000000004</v>
          </cell>
          <cell r="AQ38" t="e">
            <v>#N/A</v>
          </cell>
          <cell r="AR38" t="str">
            <v>GEN</v>
          </cell>
          <cell r="AS38" t="str">
            <v>NORMAL</v>
          </cell>
        </row>
        <row r="39">
          <cell r="D39" t="str">
            <v>1318YAB00/IND</v>
          </cell>
          <cell r="E39">
            <v>1318</v>
          </cell>
          <cell r="F39">
            <v>27.200000000000003</v>
          </cell>
          <cell r="G39" t="e">
            <v>#N/A</v>
          </cell>
          <cell r="H39">
            <v>24.900000000000002</v>
          </cell>
          <cell r="I39" t="str">
            <v>TI</v>
          </cell>
          <cell r="J39" t="str">
            <v>Audit</v>
          </cell>
          <cell r="K39" t="str">
            <v>1318YAB02</v>
          </cell>
          <cell r="L39" t="str">
            <v>SH</v>
          </cell>
          <cell r="M39" t="str">
            <v>S-Group</v>
          </cell>
          <cell r="N39" t="str">
            <v>Reg</v>
          </cell>
          <cell r="P39" t="str">
            <v>PMR31</v>
          </cell>
          <cell r="Q39" t="str">
            <v>DRP</v>
          </cell>
          <cell r="S39">
            <v>0</v>
          </cell>
          <cell r="V39">
            <v>0</v>
          </cell>
          <cell r="X39">
            <v>0</v>
          </cell>
          <cell r="Y39" t="str">
            <v>Adhe</v>
          </cell>
          <cell r="Z39" t="str">
            <v>G7</v>
          </cell>
          <cell r="AA39" t="str">
            <v>Simple-Adhesive</v>
          </cell>
          <cell r="AB39" t="str">
            <v>Regular-Adhe</v>
          </cell>
          <cell r="AC39" t="str">
            <v>1318YAB08/01</v>
          </cell>
          <cell r="AD39" t="str">
            <v>MG Adhe</v>
          </cell>
          <cell r="AE39" t="str">
            <v>MG Adhe-MET</v>
          </cell>
          <cell r="AG39">
            <v>0</v>
          </cell>
          <cell r="AI39" t="str">
            <v>1318YAB12/IND</v>
          </cell>
          <cell r="AJ39" t="str">
            <v>IPG</v>
          </cell>
          <cell r="AK39" t="str">
            <v>PVD</v>
          </cell>
          <cell r="AM39" t="e">
            <v>#N/A</v>
          </cell>
          <cell r="AO39">
            <v>23.000000000000004</v>
          </cell>
          <cell r="AQ39" t="str">
            <v>Rough</v>
          </cell>
          <cell r="AR39" t="str">
            <v>GEN</v>
          </cell>
          <cell r="AS39" t="str">
            <v>NORMAL</v>
          </cell>
        </row>
        <row r="40">
          <cell r="D40" t="str">
            <v>1320YAB00/IND</v>
          </cell>
          <cell r="E40">
            <v>1320</v>
          </cell>
          <cell r="F40">
            <v>27.200000000000003</v>
          </cell>
          <cell r="G40" t="e">
            <v>#N/A</v>
          </cell>
          <cell r="H40">
            <v>24.900000000000002</v>
          </cell>
          <cell r="I40" t="str">
            <v>TI</v>
          </cell>
          <cell r="J40" t="str">
            <v>Audit</v>
          </cell>
          <cell r="K40" t="str">
            <v>1320YAB02</v>
          </cell>
          <cell r="L40" t="str">
            <v>SH</v>
          </cell>
          <cell r="M40" t="str">
            <v>S-Group</v>
          </cell>
          <cell r="N40" t="str">
            <v>Reg</v>
          </cell>
          <cell r="P40" t="str">
            <v>PMR22</v>
          </cell>
          <cell r="Q40" t="str">
            <v>DRP</v>
          </cell>
          <cell r="S40">
            <v>0</v>
          </cell>
          <cell r="V40">
            <v>0</v>
          </cell>
          <cell r="X40">
            <v>0</v>
          </cell>
          <cell r="Y40" t="str">
            <v>Adhe</v>
          </cell>
          <cell r="Z40" t="str">
            <v>G7</v>
          </cell>
          <cell r="AA40" t="str">
            <v>Simple-Adhesive</v>
          </cell>
          <cell r="AB40" t="str">
            <v>Regular-Adhe</v>
          </cell>
          <cell r="AC40" t="str">
            <v>1320YAB08/01</v>
          </cell>
          <cell r="AD40" t="str">
            <v>MG Adhe</v>
          </cell>
          <cell r="AE40" t="str">
            <v>MG Adhe-MET</v>
          </cell>
          <cell r="AG40">
            <v>0</v>
          </cell>
          <cell r="AI40" t="str">
            <v>1320YAB12/IND</v>
          </cell>
          <cell r="AJ40" t="str">
            <v>IPG</v>
          </cell>
          <cell r="AK40" t="str">
            <v>PVD</v>
          </cell>
          <cell r="AM40" t="e">
            <v>#N/A</v>
          </cell>
          <cell r="AO40">
            <v>23.000000000000004</v>
          </cell>
          <cell r="AQ40" t="e">
            <v>#N/A</v>
          </cell>
          <cell r="AR40" t="str">
            <v>GEN</v>
          </cell>
          <cell r="AS40" t="str">
            <v>NORMAL</v>
          </cell>
        </row>
        <row r="41">
          <cell r="D41" t="str">
            <v>1335SAB00/IND</v>
          </cell>
          <cell r="E41">
            <v>1335</v>
          </cell>
          <cell r="F41">
            <v>46.599999999999994</v>
          </cell>
          <cell r="G41" t="e">
            <v>#N/A</v>
          </cell>
          <cell r="H41">
            <v>44.3</v>
          </cell>
          <cell r="I41" t="str">
            <v>TI</v>
          </cell>
          <cell r="J41" t="str">
            <v>Audit</v>
          </cell>
          <cell r="K41" t="str">
            <v>1335SAB02</v>
          </cell>
          <cell r="L41" t="str">
            <v>SH</v>
          </cell>
          <cell r="M41" t="str">
            <v>C-Group</v>
          </cell>
          <cell r="N41" t="str">
            <v>Add on</v>
          </cell>
          <cell r="P41" t="str">
            <v>PMR16</v>
          </cell>
          <cell r="Q41" t="str">
            <v>DRP</v>
          </cell>
          <cell r="S41">
            <v>0</v>
          </cell>
          <cell r="V41">
            <v>0</v>
          </cell>
          <cell r="X41">
            <v>0</v>
          </cell>
          <cell r="Y41" t="str">
            <v>Adhe</v>
          </cell>
          <cell r="Z41" t="str">
            <v>A1</v>
          </cell>
          <cell r="AA41" t="str">
            <v>Activator</v>
          </cell>
          <cell r="AB41" t="str">
            <v>MG Adhe + Activator</v>
          </cell>
          <cell r="AC41" t="str">
            <v>1335YAA08/02</v>
          </cell>
          <cell r="AD41" t="str">
            <v>MG Adhe</v>
          </cell>
          <cell r="AE41" t="str">
            <v>MG Adhe-MET</v>
          </cell>
          <cell r="AH41" t="str">
            <v>ELSSH067</v>
          </cell>
          <cell r="AI41" t="str">
            <v>1335SAB12/IND</v>
          </cell>
          <cell r="AJ41" t="str">
            <v>IPS</v>
          </cell>
          <cell r="AK41" t="str">
            <v>IPS</v>
          </cell>
          <cell r="AM41" t="e">
            <v>#N/A</v>
          </cell>
          <cell r="AO41">
            <v>42.399999999999991</v>
          </cell>
          <cell r="AQ41" t="e">
            <v>#N/A</v>
          </cell>
          <cell r="AR41" t="str">
            <v>GEN</v>
          </cell>
          <cell r="AS41" t="str">
            <v>NORMAL</v>
          </cell>
        </row>
        <row r="42">
          <cell r="D42" t="str">
            <v>1335YAB00/IND</v>
          </cell>
          <cell r="E42">
            <v>1335</v>
          </cell>
          <cell r="F42">
            <v>46.599999999999994</v>
          </cell>
          <cell r="G42" t="e">
            <v>#N/A</v>
          </cell>
          <cell r="H42">
            <v>44.3</v>
          </cell>
          <cell r="I42" t="str">
            <v>TI</v>
          </cell>
          <cell r="J42" t="str">
            <v>Audit</v>
          </cell>
          <cell r="K42" t="str">
            <v>1335YAB02</v>
          </cell>
          <cell r="L42" t="str">
            <v>SH</v>
          </cell>
          <cell r="M42" t="str">
            <v>C-Group</v>
          </cell>
          <cell r="N42" t="str">
            <v>Add on</v>
          </cell>
          <cell r="P42" t="str">
            <v>PMR18</v>
          </cell>
          <cell r="Q42" t="str">
            <v>DRP</v>
          </cell>
          <cell r="S42">
            <v>0</v>
          </cell>
          <cell r="V42">
            <v>0</v>
          </cell>
          <cell r="X42">
            <v>0</v>
          </cell>
          <cell r="Y42" t="str">
            <v>Adhe</v>
          </cell>
          <cell r="Z42" t="str">
            <v>A1</v>
          </cell>
          <cell r="AA42" t="str">
            <v>Activator</v>
          </cell>
          <cell r="AB42" t="str">
            <v>MG Adhe + Activator</v>
          </cell>
          <cell r="AC42" t="str">
            <v>1335YAA08/01</v>
          </cell>
          <cell r="AD42" t="str">
            <v>MG Adhe</v>
          </cell>
          <cell r="AE42" t="str">
            <v>MG Adhe-MET</v>
          </cell>
          <cell r="AH42" t="str">
            <v>ELSSH067</v>
          </cell>
          <cell r="AI42" t="str">
            <v>1335YAB12/IND</v>
          </cell>
          <cell r="AJ42" t="str">
            <v>IPG</v>
          </cell>
          <cell r="AK42" t="str">
            <v>PVD</v>
          </cell>
          <cell r="AM42" t="e">
            <v>#N/A</v>
          </cell>
          <cell r="AO42">
            <v>42.399999999999991</v>
          </cell>
          <cell r="AQ42" t="e">
            <v>#N/A</v>
          </cell>
          <cell r="AR42" t="str">
            <v>GEN</v>
          </cell>
          <cell r="AS42" t="str">
            <v>NORMAL</v>
          </cell>
        </row>
        <row r="43">
          <cell r="D43" t="str">
            <v>1369SAA00/IND</v>
          </cell>
          <cell r="E43">
            <v>1369</v>
          </cell>
          <cell r="F43">
            <v>27.200000000000003</v>
          </cell>
          <cell r="G43" t="e">
            <v>#N/A</v>
          </cell>
          <cell r="H43">
            <v>24.900000000000002</v>
          </cell>
          <cell r="I43" t="str">
            <v>TI</v>
          </cell>
          <cell r="J43" t="str">
            <v>Audit</v>
          </cell>
          <cell r="K43" t="str">
            <v>1369SAA02</v>
          </cell>
          <cell r="L43" t="str">
            <v>SH</v>
          </cell>
          <cell r="M43" t="str">
            <v>S-Group</v>
          </cell>
          <cell r="N43" t="str">
            <v>Reg</v>
          </cell>
          <cell r="P43" t="str">
            <v>PMR20</v>
          </cell>
          <cell r="Q43" t="str">
            <v>DRP</v>
          </cell>
          <cell r="S43">
            <v>0</v>
          </cell>
          <cell r="V43">
            <v>0</v>
          </cell>
          <cell r="X43">
            <v>0</v>
          </cell>
          <cell r="Y43" t="str">
            <v>Adhe</v>
          </cell>
          <cell r="Z43" t="str">
            <v>G7</v>
          </cell>
          <cell r="AA43" t="str">
            <v>Simple-Adhesive</v>
          </cell>
          <cell r="AB43" t="str">
            <v>Regular-Adhe</v>
          </cell>
          <cell r="AC43" t="str">
            <v>1369SAA08</v>
          </cell>
          <cell r="AD43" t="str">
            <v>MG Adhe</v>
          </cell>
          <cell r="AE43" t="str">
            <v>MG Adhe-Plain</v>
          </cell>
          <cell r="AG43">
            <v>0</v>
          </cell>
          <cell r="AI43" t="str">
            <v>1369SAA12/IND</v>
          </cell>
          <cell r="AJ43" t="str">
            <v>IPS</v>
          </cell>
          <cell r="AK43" t="str">
            <v>IPS</v>
          </cell>
          <cell r="AM43" t="e">
            <v>#N/A</v>
          </cell>
          <cell r="AO43">
            <v>23.000000000000004</v>
          </cell>
          <cell r="AQ43" t="e">
            <v>#N/A</v>
          </cell>
          <cell r="AR43" t="str">
            <v>GEN</v>
          </cell>
          <cell r="AS43" t="str">
            <v>NORMAL</v>
          </cell>
        </row>
        <row r="44">
          <cell r="D44" t="str">
            <v>1377YAB31/IND</v>
          </cell>
          <cell r="E44">
            <v>1377</v>
          </cell>
          <cell r="F44">
            <v>46.6</v>
          </cell>
          <cell r="G44" t="str">
            <v>Yes</v>
          </cell>
          <cell r="H44">
            <v>44.300000000000004</v>
          </cell>
          <cell r="I44" t="str">
            <v>TI</v>
          </cell>
          <cell r="J44" t="str">
            <v>Highend</v>
          </cell>
          <cell r="K44" t="str">
            <v>1377YAB02</v>
          </cell>
          <cell r="L44" t="str">
            <v>SH</v>
          </cell>
          <cell r="M44" t="str">
            <v>C-Group</v>
          </cell>
          <cell r="N44" t="str">
            <v>Add on</v>
          </cell>
          <cell r="P44" t="str">
            <v>NM (INH2CBE)</v>
          </cell>
          <cell r="Q44" t="str">
            <v>DRP</v>
          </cell>
          <cell r="S44">
            <v>0</v>
          </cell>
          <cell r="V44">
            <v>0</v>
          </cell>
          <cell r="X44">
            <v>0</v>
          </cell>
          <cell r="Y44" t="str">
            <v>Adhe</v>
          </cell>
          <cell r="Z44" t="str">
            <v>A1</v>
          </cell>
          <cell r="AA44" t="str">
            <v>Activator</v>
          </cell>
          <cell r="AB44" t="str">
            <v>MG Adhe + Activator</v>
          </cell>
          <cell r="AC44" t="str">
            <v>1377YAA08/02</v>
          </cell>
          <cell r="AD44" t="str">
            <v>MG Adhe</v>
          </cell>
          <cell r="AE44" t="str">
            <v>MG Adhe-MET</v>
          </cell>
          <cell r="AH44" t="str">
            <v>ELSSH036</v>
          </cell>
          <cell r="AI44" t="str">
            <v>1377YAB12/IND</v>
          </cell>
          <cell r="AJ44" t="str">
            <v>IPG</v>
          </cell>
          <cell r="AK44" t="str">
            <v>PVD</v>
          </cell>
          <cell r="AM44" t="e">
            <v>#N/A</v>
          </cell>
          <cell r="AO44">
            <v>42.4</v>
          </cell>
          <cell r="AQ44" t="str">
            <v>Buffing</v>
          </cell>
          <cell r="AR44" t="str">
            <v>GEN</v>
          </cell>
          <cell r="AS44" t="str">
            <v>NORMAL</v>
          </cell>
        </row>
        <row r="45">
          <cell r="D45" t="str">
            <v>1377YAB40/IND</v>
          </cell>
          <cell r="E45">
            <v>1377</v>
          </cell>
          <cell r="F45">
            <v>46.6</v>
          </cell>
          <cell r="G45" t="str">
            <v>Yes</v>
          </cell>
          <cell r="H45">
            <v>44.300000000000004</v>
          </cell>
          <cell r="I45" t="str">
            <v>TI</v>
          </cell>
          <cell r="J45" t="str">
            <v>Highend</v>
          </cell>
          <cell r="K45" t="str">
            <v>1377YAB02</v>
          </cell>
          <cell r="L45" t="str">
            <v>SH</v>
          </cell>
          <cell r="M45" t="str">
            <v>C-Group</v>
          </cell>
          <cell r="N45" t="str">
            <v>Add on</v>
          </cell>
          <cell r="P45" t="str">
            <v>NM (INH2CBE)</v>
          </cell>
          <cell r="Q45" t="str">
            <v>DRP</v>
          </cell>
          <cell r="S45">
            <v>0</v>
          </cell>
          <cell r="V45">
            <v>0</v>
          </cell>
          <cell r="X45">
            <v>0</v>
          </cell>
          <cell r="Y45" t="str">
            <v>Adhe</v>
          </cell>
          <cell r="Z45" t="str">
            <v>A1</v>
          </cell>
          <cell r="AA45" t="str">
            <v>Activator</v>
          </cell>
          <cell r="AB45" t="str">
            <v>MG Adhe + Activator</v>
          </cell>
          <cell r="AC45" t="str">
            <v>1377YAA08/01</v>
          </cell>
          <cell r="AD45" t="str">
            <v>MG Adhe</v>
          </cell>
          <cell r="AE45" t="str">
            <v>MG Adhe-MET</v>
          </cell>
          <cell r="AH45" t="str">
            <v>ELSSH036</v>
          </cell>
          <cell r="AI45" t="str">
            <v>1377YAB11/IND</v>
          </cell>
          <cell r="AJ45" t="str">
            <v>IPG</v>
          </cell>
          <cell r="AK45" t="str">
            <v>PVD</v>
          </cell>
          <cell r="AM45" t="e">
            <v>#N/A</v>
          </cell>
          <cell r="AO45">
            <v>42.4</v>
          </cell>
          <cell r="AQ45" t="str">
            <v>Buffing</v>
          </cell>
          <cell r="AR45" t="str">
            <v>GEN</v>
          </cell>
          <cell r="AS45" t="str">
            <v>NORMAL</v>
          </cell>
        </row>
        <row r="46">
          <cell r="D46" t="str">
            <v>1377YAB41/IND</v>
          </cell>
          <cell r="E46">
            <v>1377</v>
          </cell>
          <cell r="F46">
            <v>46.6</v>
          </cell>
          <cell r="G46" t="str">
            <v>Yes</v>
          </cell>
          <cell r="H46">
            <v>44.300000000000004</v>
          </cell>
          <cell r="I46" t="str">
            <v>TI</v>
          </cell>
          <cell r="J46" t="str">
            <v>Highend</v>
          </cell>
          <cell r="K46" t="str">
            <v>1377YAB02</v>
          </cell>
          <cell r="L46" t="str">
            <v>SH</v>
          </cell>
          <cell r="M46" t="str">
            <v>C-Group</v>
          </cell>
          <cell r="N46" t="str">
            <v>Add on</v>
          </cell>
          <cell r="P46" t="str">
            <v>NM (INH2CBE)</v>
          </cell>
          <cell r="Q46" t="str">
            <v>DRP</v>
          </cell>
          <cell r="S46">
            <v>0</v>
          </cell>
          <cell r="V46">
            <v>0</v>
          </cell>
          <cell r="X46">
            <v>0</v>
          </cell>
          <cell r="Y46" t="str">
            <v>Adhe</v>
          </cell>
          <cell r="Z46" t="str">
            <v>A1</v>
          </cell>
          <cell r="AA46" t="str">
            <v>Activator</v>
          </cell>
          <cell r="AB46" t="str">
            <v>MG Adhe + Activator</v>
          </cell>
          <cell r="AC46" t="str">
            <v>1377YAA08/02</v>
          </cell>
          <cell r="AD46" t="str">
            <v>MG Adhe</v>
          </cell>
          <cell r="AE46" t="str">
            <v>MG Adhe-MET</v>
          </cell>
          <cell r="AH46" t="str">
            <v>ELSSH036</v>
          </cell>
          <cell r="AI46" t="str">
            <v>1377YAB11/IND</v>
          </cell>
          <cell r="AJ46" t="str">
            <v>IPG</v>
          </cell>
          <cell r="AK46" t="str">
            <v>PVD</v>
          </cell>
          <cell r="AM46" t="e">
            <v>#N/A</v>
          </cell>
          <cell r="AO46">
            <v>42.4</v>
          </cell>
          <cell r="AQ46" t="str">
            <v>Buffing</v>
          </cell>
          <cell r="AR46" t="str">
            <v>GEN</v>
          </cell>
          <cell r="AS46" t="str">
            <v>NORMAL</v>
          </cell>
        </row>
        <row r="47">
          <cell r="D47" t="str">
            <v>1383YAA00/IND</v>
          </cell>
          <cell r="E47">
            <v>1383</v>
          </cell>
          <cell r="F47">
            <v>27.200000000000003</v>
          </cell>
          <cell r="G47" t="e">
            <v>#N/A</v>
          </cell>
          <cell r="I47" t="str">
            <v>TI</v>
          </cell>
          <cell r="J47" t="str">
            <v>Audit</v>
          </cell>
          <cell r="K47" t="str">
            <v>1383YAA02</v>
          </cell>
          <cell r="L47" t="str">
            <v>SH</v>
          </cell>
          <cell r="M47" t="str">
            <v>S-Group</v>
          </cell>
          <cell r="N47" t="str">
            <v>Reg</v>
          </cell>
          <cell r="P47" t="str">
            <v>PMR17</v>
          </cell>
          <cell r="Q47" t="str">
            <v>DRP</v>
          </cell>
          <cell r="S47">
            <v>0</v>
          </cell>
          <cell r="V47">
            <v>0</v>
          </cell>
          <cell r="X47">
            <v>0</v>
          </cell>
          <cell r="Y47" t="str">
            <v>Adhe</v>
          </cell>
          <cell r="Z47" t="str">
            <v>G6</v>
          </cell>
          <cell r="AA47" t="str">
            <v>Simple-Adhesive</v>
          </cell>
          <cell r="AB47" t="str">
            <v>Regular-Adhe</v>
          </cell>
          <cell r="AC47" t="str">
            <v>1318YAB08</v>
          </cell>
          <cell r="AD47" t="str">
            <v>MG Adhe</v>
          </cell>
          <cell r="AE47" t="str">
            <v>MG Adhe-Plain</v>
          </cell>
          <cell r="AG47">
            <v>0</v>
          </cell>
          <cell r="AI47" t="str">
            <v>1383YAA12/IND</v>
          </cell>
          <cell r="AJ47" t="str">
            <v>IPG</v>
          </cell>
          <cell r="AK47" t="str">
            <v>PVD</v>
          </cell>
          <cell r="AM47" t="e">
            <v>#N/A</v>
          </cell>
          <cell r="AO47">
            <v>23.000000000000004</v>
          </cell>
          <cell r="AQ47" t="e">
            <v>#N/A</v>
          </cell>
          <cell r="AR47" t="str">
            <v>GEN</v>
          </cell>
          <cell r="AS47" t="str">
            <v>NORMAL</v>
          </cell>
        </row>
        <row r="48">
          <cell r="D48" t="str">
            <v>1387SSA00/IND</v>
          </cell>
          <cell r="E48">
            <v>1387</v>
          </cell>
          <cell r="F48">
            <v>33.700000000000003</v>
          </cell>
          <cell r="G48" t="e">
            <v>#N/A</v>
          </cell>
          <cell r="I48" t="str">
            <v>FT</v>
          </cell>
          <cell r="J48" t="str">
            <v>Audit</v>
          </cell>
          <cell r="K48" t="str">
            <v>1387SSA02</v>
          </cell>
          <cell r="L48" t="str">
            <v>SH</v>
          </cell>
          <cell r="M48" t="str">
            <v>S-Group</v>
          </cell>
          <cell r="N48" t="str">
            <v>Reg</v>
          </cell>
          <cell r="P48" t="str">
            <v>NM</v>
          </cell>
          <cell r="Q48" t="str">
            <v>DRP</v>
          </cell>
          <cell r="S48">
            <v>0</v>
          </cell>
          <cell r="V48">
            <v>0</v>
          </cell>
          <cell r="X48">
            <v>0</v>
          </cell>
          <cell r="Y48" t="str">
            <v>Gask</v>
          </cell>
          <cell r="Z48" t="str">
            <v>G4</v>
          </cell>
          <cell r="AA48" t="str">
            <v>Simple-Gasket</v>
          </cell>
          <cell r="AB48" t="str">
            <v>Regular-Gask</v>
          </cell>
          <cell r="AC48" t="str">
            <v>1387SSA08</v>
          </cell>
          <cell r="AD48" t="str">
            <v>MG Gask</v>
          </cell>
          <cell r="AE48" t="str">
            <v>MG Gask-Plain</v>
          </cell>
          <cell r="AF48" t="str">
            <v>1387SSA10</v>
          </cell>
          <cell r="AG48">
            <v>0</v>
          </cell>
          <cell r="AI48" t="str">
            <v>1387SSA12/IND</v>
          </cell>
          <cell r="AJ48" t="str">
            <v>IPS</v>
          </cell>
          <cell r="AK48" t="str">
            <v>IPS</v>
          </cell>
          <cell r="AM48" t="e">
            <v>#N/A</v>
          </cell>
          <cell r="AO48">
            <v>29.500000000000004</v>
          </cell>
          <cell r="AQ48" t="e">
            <v>#N/A</v>
          </cell>
          <cell r="AR48" t="str">
            <v>GEN</v>
          </cell>
          <cell r="AS48" t="str">
            <v>NORMAL</v>
          </cell>
        </row>
        <row r="49">
          <cell r="D49" t="str">
            <v>1387SSB00/IND</v>
          </cell>
          <cell r="E49">
            <v>1387</v>
          </cell>
          <cell r="F49">
            <v>33.700000000000003</v>
          </cell>
          <cell r="G49" t="e">
            <v>#N/A</v>
          </cell>
          <cell r="I49" t="str">
            <v>FT</v>
          </cell>
          <cell r="J49" t="str">
            <v>Audit</v>
          </cell>
          <cell r="K49" t="str">
            <v>1387SSB02</v>
          </cell>
          <cell r="L49" t="str">
            <v>SH</v>
          </cell>
          <cell r="M49" t="str">
            <v>S-Group</v>
          </cell>
          <cell r="N49" t="str">
            <v>Reg</v>
          </cell>
          <cell r="P49" t="str">
            <v>PMR22</v>
          </cell>
          <cell r="Q49" t="str">
            <v>DRP</v>
          </cell>
          <cell r="S49">
            <v>0</v>
          </cell>
          <cell r="V49">
            <v>0</v>
          </cell>
          <cell r="X49">
            <v>0</v>
          </cell>
          <cell r="Y49" t="str">
            <v>Adhe</v>
          </cell>
          <cell r="Z49" t="str">
            <v>G4</v>
          </cell>
          <cell r="AA49" t="str">
            <v>Simple-Adhesive</v>
          </cell>
          <cell r="AB49" t="str">
            <v>Regular-Adhe</v>
          </cell>
          <cell r="AC49" t="str">
            <v>1387SSB08</v>
          </cell>
          <cell r="AD49" t="str">
            <v>MG Adhe</v>
          </cell>
          <cell r="AE49" t="str">
            <v>MG Adhe-Plain</v>
          </cell>
          <cell r="AG49">
            <v>0</v>
          </cell>
          <cell r="AI49" t="str">
            <v>1387SSB12/IND</v>
          </cell>
          <cell r="AJ49" t="str">
            <v>IPS</v>
          </cell>
          <cell r="AK49" t="str">
            <v>IPS</v>
          </cell>
          <cell r="AM49" t="e">
            <v>#N/A</v>
          </cell>
          <cell r="AO49">
            <v>29.500000000000004</v>
          </cell>
          <cell r="AQ49" t="e">
            <v>#N/A</v>
          </cell>
          <cell r="AR49" t="str">
            <v>GEN</v>
          </cell>
          <cell r="AS49" t="str">
            <v>NORMAL</v>
          </cell>
        </row>
        <row r="50">
          <cell r="D50" t="str">
            <v>1387SSC00/IND</v>
          </cell>
          <cell r="E50">
            <v>1387</v>
          </cell>
          <cell r="F50">
            <v>33.700000000000003</v>
          </cell>
          <cell r="G50" t="e">
            <v>#N/A</v>
          </cell>
          <cell r="I50" t="str">
            <v>FT</v>
          </cell>
          <cell r="J50" t="str">
            <v>Audit</v>
          </cell>
          <cell r="K50" t="str">
            <v>1387SSC02</v>
          </cell>
          <cell r="L50" t="str">
            <v>SH</v>
          </cell>
          <cell r="M50" t="str">
            <v>S-Group</v>
          </cell>
          <cell r="N50" t="str">
            <v>Reg</v>
          </cell>
          <cell r="P50" t="str">
            <v>PMR21</v>
          </cell>
          <cell r="Q50" t="str">
            <v>DRP</v>
          </cell>
          <cell r="S50">
            <v>0</v>
          </cell>
          <cell r="V50">
            <v>0</v>
          </cell>
          <cell r="X50">
            <v>0</v>
          </cell>
          <cell r="Y50" t="str">
            <v>Adhe</v>
          </cell>
          <cell r="Z50" t="str">
            <v>G4</v>
          </cell>
          <cell r="AA50" t="str">
            <v>Simple-Adhesive</v>
          </cell>
          <cell r="AB50" t="str">
            <v>Regular-Adhe</v>
          </cell>
          <cell r="AC50" t="str">
            <v>1387SSC08/02</v>
          </cell>
          <cell r="AD50" t="str">
            <v>MG Adhe</v>
          </cell>
          <cell r="AE50" t="str">
            <v>MG Adhe-MET</v>
          </cell>
          <cell r="AG50">
            <v>0</v>
          </cell>
          <cell r="AI50" t="str">
            <v>1387SSC12/IND</v>
          </cell>
          <cell r="AJ50" t="str">
            <v>IPS</v>
          </cell>
          <cell r="AK50" t="str">
            <v>IPS</v>
          </cell>
          <cell r="AM50" t="e">
            <v>#N/A</v>
          </cell>
          <cell r="AO50">
            <v>29.500000000000004</v>
          </cell>
          <cell r="AQ50" t="e">
            <v>#N/A</v>
          </cell>
          <cell r="AR50" t="str">
            <v>GEN</v>
          </cell>
          <cell r="AS50" t="str">
            <v>NORMAL</v>
          </cell>
        </row>
        <row r="51">
          <cell r="D51" t="str">
            <v>1391SSA00/IND</v>
          </cell>
          <cell r="E51">
            <v>1391</v>
          </cell>
          <cell r="F51">
            <v>31.8</v>
          </cell>
          <cell r="G51" t="e">
            <v>#N/A</v>
          </cell>
          <cell r="I51" t="str">
            <v>FT</v>
          </cell>
          <cell r="J51" t="str">
            <v>Audit</v>
          </cell>
          <cell r="K51" t="str">
            <v>1391SSA02</v>
          </cell>
          <cell r="L51" t="str">
            <v>SH</v>
          </cell>
          <cell r="M51" t="str">
            <v>S-Group</v>
          </cell>
          <cell r="N51" t="str">
            <v>Reg</v>
          </cell>
          <cell r="P51" t="str">
            <v>PMR20</v>
          </cell>
          <cell r="Q51" t="str">
            <v>DRP</v>
          </cell>
          <cell r="S51">
            <v>0</v>
          </cell>
          <cell r="V51">
            <v>0</v>
          </cell>
          <cell r="X51">
            <v>0</v>
          </cell>
          <cell r="Y51" t="str">
            <v>Adhe</v>
          </cell>
          <cell r="Z51" t="str">
            <v>A1</v>
          </cell>
          <cell r="AA51" t="str">
            <v>Simple-Adhesive</v>
          </cell>
          <cell r="AB51" t="str">
            <v>Regular-Adhe</v>
          </cell>
          <cell r="AC51" t="str">
            <v>1391SSA08</v>
          </cell>
          <cell r="AD51" t="str">
            <v>MG Adhe</v>
          </cell>
          <cell r="AE51" t="str">
            <v>MG Adhe-Plain</v>
          </cell>
          <cell r="AG51">
            <v>0</v>
          </cell>
          <cell r="AI51" t="str">
            <v>1391SSA12/IND</v>
          </cell>
          <cell r="AJ51" t="str">
            <v>IPS</v>
          </cell>
          <cell r="AK51" t="str">
            <v>IPS</v>
          </cell>
          <cell r="AM51" t="e">
            <v>#N/A</v>
          </cell>
          <cell r="AO51">
            <v>27.6</v>
          </cell>
          <cell r="AQ51" t="e">
            <v>#N/A</v>
          </cell>
          <cell r="AR51" t="str">
            <v>GEN</v>
          </cell>
          <cell r="AS51" t="str">
            <v>NORMAL</v>
          </cell>
        </row>
        <row r="52">
          <cell r="D52" t="str">
            <v>139SAE00/IND</v>
          </cell>
          <cell r="E52">
            <v>139</v>
          </cell>
          <cell r="F52">
            <v>27.200000000000003</v>
          </cell>
          <cell r="G52" t="e">
            <v>#N/A</v>
          </cell>
          <cell r="I52" t="str">
            <v>TI</v>
          </cell>
          <cell r="J52" t="str">
            <v>Audit</v>
          </cell>
          <cell r="K52" t="str">
            <v>139SAD02</v>
          </cell>
          <cell r="L52" t="str">
            <v>SH</v>
          </cell>
          <cell r="M52" t="str">
            <v>S-Group</v>
          </cell>
          <cell r="N52" t="str">
            <v>Reg</v>
          </cell>
          <cell r="P52" t="str">
            <v>PMR31</v>
          </cell>
          <cell r="Q52" t="str">
            <v>DRP</v>
          </cell>
          <cell r="S52">
            <v>0</v>
          </cell>
          <cell r="V52">
            <v>0</v>
          </cell>
          <cell r="X52">
            <v>0</v>
          </cell>
          <cell r="Y52" t="str">
            <v>Adhe</v>
          </cell>
          <cell r="Z52" t="str">
            <v>G4</v>
          </cell>
          <cell r="AA52" t="str">
            <v>Simple-Adhesive</v>
          </cell>
          <cell r="AB52" t="str">
            <v>Regular-Adhe</v>
          </cell>
          <cell r="AC52" t="str">
            <v>139YAE08</v>
          </cell>
          <cell r="AD52" t="str">
            <v>MG Adhe</v>
          </cell>
          <cell r="AE52" t="str">
            <v>MG Adhe-Plain</v>
          </cell>
          <cell r="AG52">
            <v>0</v>
          </cell>
          <cell r="AI52" t="str">
            <v>139SAE12/IND</v>
          </cell>
          <cell r="AJ52" t="str">
            <v>IPS</v>
          </cell>
          <cell r="AK52" t="str">
            <v>IPS</v>
          </cell>
          <cell r="AM52" t="e">
            <v>#N/A</v>
          </cell>
          <cell r="AO52">
            <v>23.000000000000004</v>
          </cell>
          <cell r="AQ52" t="str">
            <v>Rough</v>
          </cell>
          <cell r="AR52" t="str">
            <v>GEN</v>
          </cell>
          <cell r="AS52" t="str">
            <v>NORMAL</v>
          </cell>
        </row>
        <row r="53">
          <cell r="D53" t="str">
            <v>139YAE00/IND</v>
          </cell>
          <cell r="E53">
            <v>139</v>
          </cell>
          <cell r="F53">
            <v>27.200000000000003</v>
          </cell>
          <cell r="G53" t="e">
            <v>#N/A</v>
          </cell>
          <cell r="I53" t="str">
            <v>TI</v>
          </cell>
          <cell r="J53" t="str">
            <v>Audit</v>
          </cell>
          <cell r="K53" t="str">
            <v>139YAD02</v>
          </cell>
          <cell r="L53" t="str">
            <v>SH</v>
          </cell>
          <cell r="M53" t="str">
            <v>S-Group</v>
          </cell>
          <cell r="N53" t="str">
            <v>Reg</v>
          </cell>
          <cell r="P53" t="str">
            <v>PMR17</v>
          </cell>
          <cell r="Q53" t="str">
            <v>DRP</v>
          </cell>
          <cell r="S53">
            <v>0</v>
          </cell>
          <cell r="V53">
            <v>0</v>
          </cell>
          <cell r="X53">
            <v>0</v>
          </cell>
          <cell r="Y53" t="str">
            <v>Adhe</v>
          </cell>
          <cell r="Z53" t="str">
            <v>G4</v>
          </cell>
          <cell r="AA53" t="str">
            <v>Simple-Adhesive</v>
          </cell>
          <cell r="AB53" t="str">
            <v>Regular-Adhe</v>
          </cell>
          <cell r="AC53" t="str">
            <v>139YAE08</v>
          </cell>
          <cell r="AD53" t="str">
            <v>MG Adhe</v>
          </cell>
          <cell r="AE53" t="str">
            <v>MG Adhe-Plain</v>
          </cell>
          <cell r="AG53">
            <v>0</v>
          </cell>
          <cell r="AI53" t="str">
            <v>139YAE12/IND</v>
          </cell>
          <cell r="AJ53" t="str">
            <v>IPG</v>
          </cell>
          <cell r="AK53" t="str">
            <v>PVD</v>
          </cell>
          <cell r="AM53" t="e">
            <v>#N/A</v>
          </cell>
          <cell r="AO53">
            <v>23.000000000000004</v>
          </cell>
          <cell r="AQ53" t="e">
            <v>#N/A</v>
          </cell>
          <cell r="AR53" t="str">
            <v>GEN</v>
          </cell>
          <cell r="AS53" t="str">
            <v>NORMAL</v>
          </cell>
        </row>
        <row r="54">
          <cell r="D54" t="str">
            <v>140YAD00/IND</v>
          </cell>
          <cell r="E54">
            <v>140</v>
          </cell>
          <cell r="F54">
            <v>27.200000000000003</v>
          </cell>
          <cell r="G54" t="e">
            <v>#N/A</v>
          </cell>
          <cell r="I54" t="str">
            <v>TI</v>
          </cell>
          <cell r="J54" t="str">
            <v>Audit</v>
          </cell>
          <cell r="K54" t="str">
            <v>140YAC02</v>
          </cell>
          <cell r="L54" t="str">
            <v>SH</v>
          </cell>
          <cell r="M54" t="str">
            <v>S-Group</v>
          </cell>
          <cell r="N54" t="str">
            <v>Reg</v>
          </cell>
          <cell r="P54" t="str">
            <v>PMR31</v>
          </cell>
          <cell r="Q54" t="str">
            <v>DRP</v>
          </cell>
          <cell r="S54">
            <v>0</v>
          </cell>
          <cell r="V54">
            <v>0</v>
          </cell>
          <cell r="X54">
            <v>0</v>
          </cell>
          <cell r="Y54" t="str">
            <v>Adhe</v>
          </cell>
          <cell r="Z54" t="str">
            <v>G5</v>
          </cell>
          <cell r="AA54" t="str">
            <v>Simple-Adhesive</v>
          </cell>
          <cell r="AB54" t="str">
            <v>Regular-Adhe</v>
          </cell>
          <cell r="AC54" t="str">
            <v>140YAD08</v>
          </cell>
          <cell r="AD54" t="str">
            <v>MG Adhe</v>
          </cell>
          <cell r="AE54" t="str">
            <v>MG Adhe-Plain</v>
          </cell>
          <cell r="AG54">
            <v>0</v>
          </cell>
          <cell r="AI54" t="str">
            <v>140YAD12/IND</v>
          </cell>
          <cell r="AJ54" t="str">
            <v>IPG</v>
          </cell>
          <cell r="AK54" t="str">
            <v>PVD</v>
          </cell>
          <cell r="AM54" t="e">
            <v>#N/A</v>
          </cell>
          <cell r="AO54">
            <v>23.000000000000004</v>
          </cell>
          <cell r="AQ54" t="str">
            <v>Rough</v>
          </cell>
          <cell r="AR54" t="str">
            <v>GEN</v>
          </cell>
          <cell r="AS54" t="str">
            <v>NORMAL</v>
          </cell>
        </row>
        <row r="55">
          <cell r="D55" t="str">
            <v>1416YAA00/IND</v>
          </cell>
          <cell r="E55">
            <v>1416</v>
          </cell>
          <cell r="F55">
            <v>27.200000000000003</v>
          </cell>
          <cell r="G55" t="e">
            <v>#N/A</v>
          </cell>
          <cell r="I55" t="str">
            <v>TI</v>
          </cell>
          <cell r="J55" t="str">
            <v>Audit</v>
          </cell>
          <cell r="K55" t="str">
            <v>1416YAA02</v>
          </cell>
          <cell r="L55" t="str">
            <v>SH</v>
          </cell>
          <cell r="M55" t="str">
            <v>S-Group</v>
          </cell>
          <cell r="N55" t="str">
            <v>Reg</v>
          </cell>
          <cell r="P55" t="str">
            <v>PMR24</v>
          </cell>
          <cell r="Q55" t="str">
            <v>DRP</v>
          </cell>
          <cell r="S55">
            <v>0</v>
          </cell>
          <cell r="V55">
            <v>0</v>
          </cell>
          <cell r="X55">
            <v>0</v>
          </cell>
          <cell r="Y55" t="str">
            <v>Adhe</v>
          </cell>
          <cell r="Z55" t="str">
            <v>PED</v>
          </cell>
          <cell r="AA55" t="str">
            <v>Simple-Adhesive</v>
          </cell>
          <cell r="AB55" t="str">
            <v>Regular-Adhe</v>
          </cell>
          <cell r="AC55" t="str">
            <v>1416YAA08/01</v>
          </cell>
          <cell r="AD55" t="str">
            <v>MG Adhe</v>
          </cell>
          <cell r="AE55" t="str">
            <v>MG Adhe-MET</v>
          </cell>
          <cell r="AG55">
            <v>0</v>
          </cell>
          <cell r="AI55" t="str">
            <v>1416YAA12/IND</v>
          </cell>
          <cell r="AJ55" t="str">
            <v>IPG</v>
          </cell>
          <cell r="AK55" t="str">
            <v>PVD</v>
          </cell>
          <cell r="AM55" t="e">
            <v>#N/A</v>
          </cell>
          <cell r="AO55">
            <v>23.000000000000004</v>
          </cell>
          <cell r="AQ55" t="e">
            <v>#N/A</v>
          </cell>
          <cell r="AR55" t="str">
            <v>GEN</v>
          </cell>
          <cell r="AS55" t="str">
            <v>NORMAL</v>
          </cell>
        </row>
        <row r="56">
          <cell r="D56" t="str">
            <v>1424YAA00/IND</v>
          </cell>
          <cell r="E56">
            <v>1424</v>
          </cell>
          <cell r="F56">
            <v>37.000000000000007</v>
          </cell>
          <cell r="G56" t="e">
            <v>#N/A</v>
          </cell>
          <cell r="I56" t="str">
            <v>TI</v>
          </cell>
          <cell r="J56" t="str">
            <v>Audit</v>
          </cell>
          <cell r="K56" t="str">
            <v>1424YAA02</v>
          </cell>
          <cell r="L56" t="str">
            <v>SH</v>
          </cell>
          <cell r="M56" t="str">
            <v>S-Group</v>
          </cell>
          <cell r="N56" t="str">
            <v>Reg</v>
          </cell>
          <cell r="P56" t="str">
            <v>PMR20</v>
          </cell>
          <cell r="Q56" t="str">
            <v>DRP</v>
          </cell>
          <cell r="S56">
            <v>0</v>
          </cell>
          <cell r="V56">
            <v>0</v>
          </cell>
          <cell r="X56">
            <v>0</v>
          </cell>
          <cell r="Y56" t="str">
            <v>Adhe</v>
          </cell>
          <cell r="Z56" t="str">
            <v>PED</v>
          </cell>
          <cell r="AA56" t="str">
            <v>Simple-Adhesive</v>
          </cell>
          <cell r="AB56" t="str">
            <v>Regular-Adhe</v>
          </cell>
          <cell r="AC56" t="str">
            <v>1424YAA08/01</v>
          </cell>
          <cell r="AD56" t="str">
            <v>MG Adhe</v>
          </cell>
          <cell r="AE56" t="str">
            <v>MG Adhe-MET</v>
          </cell>
          <cell r="AG56">
            <v>0</v>
          </cell>
          <cell r="AH56" t="str">
            <v>ELSSH036</v>
          </cell>
          <cell r="AI56" t="str">
            <v>1424YAA12/IND</v>
          </cell>
          <cell r="AJ56" t="str">
            <v>IPG</v>
          </cell>
          <cell r="AK56" t="str">
            <v>PVD</v>
          </cell>
          <cell r="AM56" t="e">
            <v>#N/A</v>
          </cell>
          <cell r="AO56">
            <v>32.800000000000004</v>
          </cell>
          <cell r="AQ56" t="e">
            <v>#N/A</v>
          </cell>
          <cell r="AR56" t="str">
            <v>GEN</v>
          </cell>
          <cell r="AS56" t="str">
            <v>NORMAL</v>
          </cell>
        </row>
        <row r="57">
          <cell r="D57" t="str">
            <v>143YAG00/IND</v>
          </cell>
          <cell r="E57">
            <v>143</v>
          </cell>
          <cell r="F57">
            <v>33.700000000000003</v>
          </cell>
          <cell r="G57" t="e">
            <v>#N/A</v>
          </cell>
          <cell r="I57" t="str">
            <v>TI</v>
          </cell>
          <cell r="J57" t="str">
            <v>Audit</v>
          </cell>
          <cell r="K57" t="str">
            <v>143YAG02</v>
          </cell>
          <cell r="L57" t="str">
            <v>RD</v>
          </cell>
          <cell r="M57" t="str">
            <v>S-Group</v>
          </cell>
          <cell r="N57" t="str">
            <v>Reg</v>
          </cell>
          <cell r="P57" t="str">
            <v>PMR20</v>
          </cell>
          <cell r="Q57" t="str">
            <v>DRP</v>
          </cell>
          <cell r="S57">
            <v>0</v>
          </cell>
          <cell r="V57">
            <v>0</v>
          </cell>
          <cell r="X57">
            <v>0</v>
          </cell>
          <cell r="Y57" t="str">
            <v>Gask</v>
          </cell>
          <cell r="Z57" t="str">
            <v>G4</v>
          </cell>
          <cell r="AA57" t="str">
            <v>Simple-Gasket</v>
          </cell>
          <cell r="AB57" t="str">
            <v>Regular-Gask</v>
          </cell>
          <cell r="AC57">
            <v>2004119</v>
          </cell>
          <cell r="AD57" t="str">
            <v>MG Gask</v>
          </cell>
          <cell r="AE57" t="str">
            <v>MG Gask-Plain</v>
          </cell>
          <cell r="AF57">
            <v>2003419</v>
          </cell>
          <cell r="AG57">
            <v>0</v>
          </cell>
          <cell r="AI57" t="str">
            <v>143YAG12/IND</v>
          </cell>
          <cell r="AJ57" t="str">
            <v>IPG</v>
          </cell>
          <cell r="AK57" t="str">
            <v>PVD</v>
          </cell>
          <cell r="AM57" t="e">
            <v>#N/A</v>
          </cell>
          <cell r="AO57">
            <v>29.500000000000004</v>
          </cell>
          <cell r="AQ57" t="e">
            <v>#N/A</v>
          </cell>
          <cell r="AR57" t="str">
            <v>GEN</v>
          </cell>
          <cell r="AS57" t="str">
            <v>NORMAL</v>
          </cell>
        </row>
        <row r="58">
          <cell r="D58" t="str">
            <v>1445YAG00/IND</v>
          </cell>
          <cell r="E58">
            <v>1445</v>
          </cell>
          <cell r="F58">
            <v>39.1</v>
          </cell>
          <cell r="G58" t="e">
            <v>#N/A</v>
          </cell>
          <cell r="I58" t="str">
            <v>TI</v>
          </cell>
          <cell r="J58" t="str">
            <v>Audit</v>
          </cell>
          <cell r="K58" t="str">
            <v>1445YAG02</v>
          </cell>
          <cell r="L58" t="str">
            <v>RD</v>
          </cell>
          <cell r="M58" t="str">
            <v>S-Group</v>
          </cell>
          <cell r="N58" t="str">
            <v>Reg</v>
          </cell>
          <cell r="P58" t="str">
            <v>PMR24</v>
          </cell>
          <cell r="Q58" t="str">
            <v>DRP</v>
          </cell>
          <cell r="S58">
            <v>0</v>
          </cell>
          <cell r="V58">
            <v>0</v>
          </cell>
          <cell r="X58">
            <v>0</v>
          </cell>
          <cell r="Y58" t="str">
            <v>Gask</v>
          </cell>
          <cell r="Z58" t="str">
            <v>G7</v>
          </cell>
          <cell r="AA58" t="str">
            <v>Simple-Gasket</v>
          </cell>
          <cell r="AB58" t="str">
            <v>Regular-Gask</v>
          </cell>
          <cell r="AC58">
            <v>2004139</v>
          </cell>
          <cell r="AD58" t="str">
            <v>MG Gask</v>
          </cell>
          <cell r="AE58" t="str">
            <v>MG Gask-Plain</v>
          </cell>
          <cell r="AF58">
            <v>2004839</v>
          </cell>
          <cell r="AG58">
            <v>0</v>
          </cell>
          <cell r="AI58" t="str">
            <v>1445YAG12/IND</v>
          </cell>
          <cell r="AJ58" t="str">
            <v>IPG</v>
          </cell>
          <cell r="AK58" t="str">
            <v>PVD</v>
          </cell>
          <cell r="AM58" t="e">
            <v>#N/A</v>
          </cell>
          <cell r="AO58">
            <v>34.9</v>
          </cell>
          <cell r="AQ58" t="str">
            <v>Rough</v>
          </cell>
          <cell r="AR58" t="str">
            <v>GEN</v>
          </cell>
          <cell r="AS58" t="str">
            <v>NORMAL</v>
          </cell>
        </row>
        <row r="59">
          <cell r="D59" t="str">
            <v>1445YAH00/IND</v>
          </cell>
          <cell r="E59">
            <v>1445</v>
          </cell>
          <cell r="F59">
            <v>39.1</v>
          </cell>
          <cell r="G59" t="e">
            <v>#N/A</v>
          </cell>
          <cell r="I59" t="str">
            <v>TI</v>
          </cell>
          <cell r="J59" t="str">
            <v>Audit</v>
          </cell>
          <cell r="K59" t="str">
            <v>1445YAH02</v>
          </cell>
          <cell r="L59" t="str">
            <v>RD</v>
          </cell>
          <cell r="M59" t="str">
            <v>S-Group</v>
          </cell>
          <cell r="N59" t="str">
            <v>Reg</v>
          </cell>
          <cell r="P59" t="str">
            <v>PMR26</v>
          </cell>
          <cell r="Q59" t="str">
            <v>DRP</v>
          </cell>
          <cell r="S59">
            <v>0</v>
          </cell>
          <cell r="V59">
            <v>0</v>
          </cell>
          <cell r="X59">
            <v>0</v>
          </cell>
          <cell r="Y59" t="str">
            <v>Gask</v>
          </cell>
          <cell r="Z59" t="str">
            <v>G7</v>
          </cell>
          <cell r="AA59" t="str">
            <v>Simple-Gasket</v>
          </cell>
          <cell r="AB59" t="str">
            <v>Regular-Gask</v>
          </cell>
          <cell r="AC59">
            <v>2004139</v>
          </cell>
          <cell r="AD59" t="str">
            <v>MG Gask</v>
          </cell>
          <cell r="AE59" t="str">
            <v>MG Gask-Plain</v>
          </cell>
          <cell r="AF59">
            <v>2004839</v>
          </cell>
          <cell r="AG59">
            <v>0</v>
          </cell>
          <cell r="AI59" t="str">
            <v>1445YAH12/IND</v>
          </cell>
          <cell r="AJ59" t="str">
            <v>IPG</v>
          </cell>
          <cell r="AK59" t="str">
            <v>PVD</v>
          </cell>
          <cell r="AM59" t="e">
            <v>#N/A</v>
          </cell>
          <cell r="AO59">
            <v>34.9</v>
          </cell>
          <cell r="AQ59" t="e">
            <v>#N/A</v>
          </cell>
          <cell r="AR59" t="str">
            <v>GEN</v>
          </cell>
          <cell r="AS59" t="str">
            <v>NORMAL</v>
          </cell>
        </row>
        <row r="60">
          <cell r="D60" t="str">
            <v>1448YAA00/IND</v>
          </cell>
          <cell r="E60">
            <v>1448</v>
          </cell>
          <cell r="F60">
            <v>27.200000000000003</v>
          </cell>
          <cell r="G60" t="e">
            <v>#N/A</v>
          </cell>
          <cell r="I60" t="str">
            <v>TI</v>
          </cell>
          <cell r="J60" t="str">
            <v>Audit</v>
          </cell>
          <cell r="K60" t="str">
            <v>1448YAA02</v>
          </cell>
          <cell r="L60" t="str">
            <v>SH</v>
          </cell>
          <cell r="M60" t="str">
            <v>S-Group</v>
          </cell>
          <cell r="N60" t="str">
            <v>Reg</v>
          </cell>
          <cell r="P60" t="str">
            <v>PMR17</v>
          </cell>
          <cell r="Q60" t="str">
            <v>DRP</v>
          </cell>
          <cell r="S60">
            <v>0</v>
          </cell>
          <cell r="V60">
            <v>0</v>
          </cell>
          <cell r="X60">
            <v>0</v>
          </cell>
          <cell r="Y60" t="str">
            <v>Adhe</v>
          </cell>
          <cell r="Z60" t="str">
            <v>PED</v>
          </cell>
          <cell r="AA60" t="str">
            <v>Simple-Adhesive</v>
          </cell>
          <cell r="AB60" t="str">
            <v>Regular-Adhe</v>
          </cell>
          <cell r="AC60" t="str">
            <v>1179YAA08</v>
          </cell>
          <cell r="AD60" t="str">
            <v>MG Adhe</v>
          </cell>
          <cell r="AE60" t="str">
            <v>MG Adhe-Plain</v>
          </cell>
          <cell r="AG60">
            <v>0</v>
          </cell>
          <cell r="AI60" t="str">
            <v>1448YAA12/IND</v>
          </cell>
          <cell r="AJ60" t="str">
            <v>IPG</v>
          </cell>
          <cell r="AK60" t="str">
            <v>PVD</v>
          </cell>
          <cell r="AM60" t="e">
            <v>#N/A</v>
          </cell>
          <cell r="AO60">
            <v>23.000000000000004</v>
          </cell>
          <cell r="AQ60" t="e">
            <v>#N/A</v>
          </cell>
          <cell r="AR60" t="str">
            <v>GEN</v>
          </cell>
          <cell r="AS60" t="str">
            <v>NORMAL</v>
          </cell>
        </row>
        <row r="61">
          <cell r="D61" t="str">
            <v>1455YAA00/IND</v>
          </cell>
          <cell r="E61">
            <v>1455</v>
          </cell>
          <cell r="F61">
            <v>27.200000000000003</v>
          </cell>
          <cell r="G61" t="e">
            <v>#N/A</v>
          </cell>
          <cell r="I61" t="str">
            <v>TI</v>
          </cell>
          <cell r="J61" t="str">
            <v>Audit</v>
          </cell>
          <cell r="K61" t="str">
            <v>1455YAA02</v>
          </cell>
          <cell r="L61" t="str">
            <v>SH</v>
          </cell>
          <cell r="M61" t="str">
            <v>S-Group</v>
          </cell>
          <cell r="N61" t="str">
            <v>Reg</v>
          </cell>
          <cell r="P61" t="str">
            <v>NM</v>
          </cell>
          <cell r="Q61" t="str">
            <v>DRP</v>
          </cell>
          <cell r="S61">
            <v>0</v>
          </cell>
          <cell r="V61">
            <v>0</v>
          </cell>
          <cell r="X61">
            <v>0</v>
          </cell>
          <cell r="Y61" t="str">
            <v>Gask</v>
          </cell>
          <cell r="Z61" t="str">
            <v>PED</v>
          </cell>
          <cell r="AA61" t="str">
            <v>Simple-Gasket</v>
          </cell>
          <cell r="AB61" t="str">
            <v>Regular-Gask</v>
          </cell>
          <cell r="AC61" t="str">
            <v>1455YAA08</v>
          </cell>
          <cell r="AD61" t="str">
            <v>MG Gask</v>
          </cell>
          <cell r="AE61" t="str">
            <v>MG Gask-Plain</v>
          </cell>
          <cell r="AF61" t="str">
            <v>1455YAA10</v>
          </cell>
          <cell r="AG61">
            <v>0</v>
          </cell>
          <cell r="AI61" t="str">
            <v>1455YAA12/IND</v>
          </cell>
          <cell r="AJ61" t="str">
            <v>IPG</v>
          </cell>
          <cell r="AK61" t="str">
            <v>PVD</v>
          </cell>
          <cell r="AM61" t="e">
            <v>#N/A</v>
          </cell>
          <cell r="AO61">
            <v>23.000000000000004</v>
          </cell>
          <cell r="AQ61" t="e">
            <v>#N/A</v>
          </cell>
          <cell r="AR61" t="str">
            <v>GEN</v>
          </cell>
          <cell r="AS61" t="str">
            <v>NORMAL</v>
          </cell>
        </row>
        <row r="62">
          <cell r="D62" t="str">
            <v>1459YAB00/IND</v>
          </cell>
          <cell r="E62">
            <v>1459</v>
          </cell>
          <cell r="F62">
            <v>32.6</v>
          </cell>
          <cell r="G62" t="str">
            <v>Yes</v>
          </cell>
          <cell r="H62">
            <v>30.3</v>
          </cell>
          <cell r="I62" t="str">
            <v>TI</v>
          </cell>
          <cell r="J62" t="str">
            <v>Audit</v>
          </cell>
          <cell r="K62" t="str">
            <v>1459YAB02</v>
          </cell>
          <cell r="L62" t="str">
            <v>SH</v>
          </cell>
          <cell r="M62" t="str">
            <v>S-Group</v>
          </cell>
          <cell r="N62" t="str">
            <v>Reg</v>
          </cell>
          <cell r="P62" t="str">
            <v>PMR33</v>
          </cell>
          <cell r="Q62" t="str">
            <v>DRP</v>
          </cell>
          <cell r="S62">
            <v>0</v>
          </cell>
          <cell r="V62">
            <v>0</v>
          </cell>
          <cell r="X62">
            <v>0</v>
          </cell>
          <cell r="Y62" t="str">
            <v>Adhe</v>
          </cell>
          <cell r="Z62" t="str">
            <v>G6</v>
          </cell>
          <cell r="AA62" t="str">
            <v>Simple-Adhesive</v>
          </cell>
          <cell r="AB62" t="str">
            <v>Regular-Adhe</v>
          </cell>
          <cell r="AC62" t="str">
            <v>1459YAA08/01</v>
          </cell>
          <cell r="AD62" t="str">
            <v>MG Adhe</v>
          </cell>
          <cell r="AE62" t="str">
            <v>MG Adhe-MET</v>
          </cell>
          <cell r="AG62">
            <v>0</v>
          </cell>
          <cell r="AI62" t="str">
            <v>1459YAB12/IND</v>
          </cell>
          <cell r="AJ62" t="str">
            <v>IPG</v>
          </cell>
          <cell r="AK62" t="str">
            <v>PVD</v>
          </cell>
          <cell r="AM62" t="e">
            <v>#N/A</v>
          </cell>
          <cell r="AO62">
            <v>28.400000000000002</v>
          </cell>
          <cell r="AQ62" t="str">
            <v>Rough</v>
          </cell>
          <cell r="AR62" t="str">
            <v>GEN</v>
          </cell>
          <cell r="AS62" t="str">
            <v>NORMAL</v>
          </cell>
        </row>
        <row r="63">
          <cell r="D63" t="str">
            <v>1461YAA00/IND</v>
          </cell>
          <cell r="E63">
            <v>1461</v>
          </cell>
          <cell r="F63">
            <v>34.6</v>
          </cell>
          <cell r="G63" t="e">
            <v>#N/A</v>
          </cell>
          <cell r="I63" t="str">
            <v>TI</v>
          </cell>
          <cell r="J63" t="str">
            <v>Audit</v>
          </cell>
          <cell r="K63" t="str">
            <v>1461YAA02</v>
          </cell>
          <cell r="L63" t="str">
            <v>SH</v>
          </cell>
          <cell r="M63" t="str">
            <v>C-Group</v>
          </cell>
          <cell r="N63" t="str">
            <v>Add on</v>
          </cell>
          <cell r="P63" t="str">
            <v>PMR18</v>
          </cell>
          <cell r="Q63" t="str">
            <v>DRP</v>
          </cell>
          <cell r="S63">
            <v>0</v>
          </cell>
          <cell r="V63">
            <v>0</v>
          </cell>
          <cell r="X63">
            <v>0</v>
          </cell>
          <cell r="Y63" t="str">
            <v>Adhe</v>
          </cell>
          <cell r="Z63" t="str">
            <v>A2</v>
          </cell>
          <cell r="AA63" t="str">
            <v>Activator</v>
          </cell>
          <cell r="AB63" t="str">
            <v>MG Adhe + Activator</v>
          </cell>
          <cell r="AC63" t="str">
            <v>1461YAA08/01</v>
          </cell>
          <cell r="AD63" t="str">
            <v>MG Adhe</v>
          </cell>
          <cell r="AE63" t="str">
            <v>MG Adhe-MET</v>
          </cell>
          <cell r="AI63" t="str">
            <v>1461YAA12/IND</v>
          </cell>
          <cell r="AJ63" t="str">
            <v>IPG</v>
          </cell>
          <cell r="AK63" t="str">
            <v>PVD</v>
          </cell>
          <cell r="AM63" t="e">
            <v>#N/A</v>
          </cell>
          <cell r="AO63">
            <v>30.400000000000002</v>
          </cell>
          <cell r="AQ63" t="str">
            <v>Fine</v>
          </cell>
          <cell r="AR63" t="str">
            <v>GEN</v>
          </cell>
          <cell r="AS63" t="str">
            <v>NORMAL</v>
          </cell>
        </row>
        <row r="64">
          <cell r="D64" t="str">
            <v>1474NSA31/IND</v>
          </cell>
          <cell r="E64">
            <v>1474</v>
          </cell>
          <cell r="F64">
            <v>36.200000000000003</v>
          </cell>
          <cell r="G64" t="str">
            <v>Yes</v>
          </cell>
          <cell r="H64">
            <v>33.900000000000006</v>
          </cell>
          <cell r="I64" t="str">
            <v>FT</v>
          </cell>
          <cell r="J64" t="str">
            <v>Audit</v>
          </cell>
          <cell r="K64" t="str">
            <v>1474NSA02</v>
          </cell>
          <cell r="L64" t="str">
            <v>SH</v>
          </cell>
          <cell r="M64" t="str">
            <v>C-Group</v>
          </cell>
          <cell r="N64" t="str">
            <v>Add on</v>
          </cell>
          <cell r="O64" t="str">
            <v>2.H</v>
          </cell>
          <cell r="P64" t="str">
            <v>MTS-RET</v>
          </cell>
          <cell r="Q64" t="str">
            <v>Live</v>
          </cell>
          <cell r="R64">
            <v>386</v>
          </cell>
          <cell r="S64">
            <v>386</v>
          </cell>
          <cell r="T64">
            <v>456</v>
          </cell>
          <cell r="U64">
            <v>372</v>
          </cell>
          <cell r="V64">
            <v>360</v>
          </cell>
          <cell r="W64">
            <v>590</v>
          </cell>
          <cell r="X64">
            <v>390</v>
          </cell>
          <cell r="Y64" t="str">
            <v>Sticker</v>
          </cell>
          <cell r="Z64" t="str">
            <v>A2</v>
          </cell>
          <cell r="AA64" t="str">
            <v>MG Orient-Sticker</v>
          </cell>
          <cell r="AB64" t="str">
            <v>MG-Sticker + Orientation</v>
          </cell>
          <cell r="AC64" t="str">
            <v>1474SSA08/06</v>
          </cell>
          <cell r="AD64" t="str">
            <v>MG Sticker</v>
          </cell>
          <cell r="AE64" t="str">
            <v>MG Sticker-MET</v>
          </cell>
          <cell r="AF64" t="str">
            <v>1474SAA07</v>
          </cell>
          <cell r="AI64" t="str">
            <v>1474NSA12/IND</v>
          </cell>
          <cell r="AJ64" t="str">
            <v>BLACK</v>
          </cell>
          <cell r="AK64" t="str">
            <v>Black</v>
          </cell>
          <cell r="AM64" t="str">
            <v>Yes</v>
          </cell>
          <cell r="AO64">
            <v>32</v>
          </cell>
          <cell r="AQ64" t="str">
            <v>Rough</v>
          </cell>
          <cell r="AR64" t="str">
            <v>GEN</v>
          </cell>
          <cell r="AS64" t="str">
            <v>NORMAL</v>
          </cell>
        </row>
        <row r="65">
          <cell r="D65" t="str">
            <v>1474NSE31/IND</v>
          </cell>
          <cell r="E65">
            <v>1474</v>
          </cell>
          <cell r="F65">
            <v>36.200000000000003</v>
          </cell>
          <cell r="G65" t="str">
            <v>Yes</v>
          </cell>
          <cell r="H65">
            <v>33.900000000000006</v>
          </cell>
          <cell r="I65" t="str">
            <v>FT</v>
          </cell>
          <cell r="J65" t="str">
            <v>Audit</v>
          </cell>
          <cell r="K65" t="str">
            <v>1474NFE02</v>
          </cell>
          <cell r="L65" t="str">
            <v>SH</v>
          </cell>
          <cell r="M65" t="str">
            <v>C-Group</v>
          </cell>
          <cell r="N65" t="str">
            <v>Add on</v>
          </cell>
          <cell r="P65" t="str">
            <v>MTS-RET</v>
          </cell>
          <cell r="Q65" t="str">
            <v>Live</v>
          </cell>
          <cell r="Y65" t="str">
            <v>Sticker</v>
          </cell>
          <cell r="Z65" t="str">
            <v>A2</v>
          </cell>
          <cell r="AA65" t="str">
            <v>MG Orient-Sticker</v>
          </cell>
          <cell r="AB65" t="str">
            <v>MG-Sticker + Orientation</v>
          </cell>
          <cell r="AC65" t="str">
            <v>1474SSA08/06</v>
          </cell>
          <cell r="AD65" t="str">
            <v>MG Sticker</v>
          </cell>
          <cell r="AE65" t="str">
            <v>MG Sticker-MET</v>
          </cell>
          <cell r="AF65" t="str">
            <v>1474SAA07/01</v>
          </cell>
          <cell r="AI65" t="str">
            <v>1474NSE12/IND</v>
          </cell>
          <cell r="AO65">
            <v>29.700000000000006</v>
          </cell>
          <cell r="AQ65" t="str">
            <v>Rough</v>
          </cell>
          <cell r="AR65" t="str">
            <v>GEN</v>
          </cell>
          <cell r="AS65" t="str">
            <v>NORMAL</v>
          </cell>
        </row>
        <row r="66">
          <cell r="D66" t="str">
            <v>1474QAE32/IND</v>
          </cell>
          <cell r="E66">
            <v>1474</v>
          </cell>
          <cell r="F66">
            <v>36.200000000000003</v>
          </cell>
          <cell r="G66" t="str">
            <v>Yes</v>
          </cell>
          <cell r="H66">
            <v>33.900000000000006</v>
          </cell>
          <cell r="I66" t="str">
            <v>FT</v>
          </cell>
          <cell r="J66" t="str">
            <v>Audit</v>
          </cell>
          <cell r="K66" t="str">
            <v>1474QAE02/BRN</v>
          </cell>
          <cell r="L66" t="str">
            <v>SH</v>
          </cell>
          <cell r="M66" t="str">
            <v>C-Group</v>
          </cell>
          <cell r="N66" t="str">
            <v>Add on</v>
          </cell>
          <cell r="P66" t="str">
            <v>MTS-RET</v>
          </cell>
          <cell r="Q66" t="str">
            <v>Live</v>
          </cell>
          <cell r="Y66" t="str">
            <v>Sticker</v>
          </cell>
          <cell r="Z66" t="str">
            <v>A2</v>
          </cell>
          <cell r="AA66" t="str">
            <v>MG Orient-Sticker</v>
          </cell>
          <cell r="AB66" t="str">
            <v>MG-Sticker + Orientation</v>
          </cell>
          <cell r="AC66" t="str">
            <v>1474SSA08/08</v>
          </cell>
          <cell r="AD66" t="str">
            <v>MG Sticker</v>
          </cell>
          <cell r="AE66" t="str">
            <v>MG Sticker-MET</v>
          </cell>
          <cell r="AF66" t="str">
            <v>1474SAA07/01</v>
          </cell>
          <cell r="AI66" t="str">
            <v>1474QAE12/IND</v>
          </cell>
          <cell r="AO66">
            <v>29.700000000000006</v>
          </cell>
          <cell r="AQ66" t="str">
            <v>Rough</v>
          </cell>
          <cell r="AR66" t="str">
            <v>GEN</v>
          </cell>
          <cell r="AS66" t="str">
            <v>NORMAL</v>
          </cell>
        </row>
        <row r="67">
          <cell r="D67" t="str">
            <v>1474QDE31/IND</v>
          </cell>
          <cell r="E67">
            <v>1474</v>
          </cell>
          <cell r="F67">
            <v>36.200000000000003</v>
          </cell>
          <cell r="G67" t="str">
            <v>Yes</v>
          </cell>
          <cell r="H67">
            <v>33.900000000000006</v>
          </cell>
          <cell r="I67" t="str">
            <v>FT</v>
          </cell>
          <cell r="J67" t="str">
            <v>Audit</v>
          </cell>
          <cell r="K67" t="str">
            <v>1474QDE02/BLU/M</v>
          </cell>
          <cell r="L67" t="str">
            <v>SH</v>
          </cell>
          <cell r="M67" t="str">
            <v>C-Group</v>
          </cell>
          <cell r="N67" t="str">
            <v>Add on</v>
          </cell>
          <cell r="P67" t="str">
            <v>MTS-RET</v>
          </cell>
          <cell r="Q67" t="str">
            <v>Live</v>
          </cell>
          <cell r="Y67" t="str">
            <v>Sticker</v>
          </cell>
          <cell r="Z67" t="str">
            <v>A2</v>
          </cell>
          <cell r="AA67" t="str">
            <v>MG Orient-Sticker</v>
          </cell>
          <cell r="AB67" t="str">
            <v>MG-Sticker + Orientation</v>
          </cell>
          <cell r="AC67" t="str">
            <v>1474SSA08/07</v>
          </cell>
          <cell r="AD67" t="str">
            <v>MG Sticker</v>
          </cell>
          <cell r="AE67" t="str">
            <v>MG Sticker-MET</v>
          </cell>
          <cell r="AF67" t="str">
            <v>1474SAA07/01</v>
          </cell>
          <cell r="AI67" t="str">
            <v>1474QDE12/IND</v>
          </cell>
          <cell r="AO67">
            <v>29.700000000000006</v>
          </cell>
          <cell r="AQ67" t="str">
            <v>Rough</v>
          </cell>
          <cell r="AR67" t="str">
            <v>GEN</v>
          </cell>
          <cell r="AS67" t="str">
            <v>NORMAL</v>
          </cell>
        </row>
        <row r="68">
          <cell r="D68" t="str">
            <v>1474SSA00/IND</v>
          </cell>
          <cell r="E68">
            <v>1474</v>
          </cell>
          <cell r="F68">
            <v>36.200000000000003</v>
          </cell>
          <cell r="G68" t="str">
            <v>Yes</v>
          </cell>
          <cell r="H68">
            <v>33.900000000000006</v>
          </cell>
          <cell r="I68" t="str">
            <v>FT</v>
          </cell>
          <cell r="J68" t="str">
            <v>Audit</v>
          </cell>
          <cell r="K68" t="str">
            <v>1474SSA02</v>
          </cell>
          <cell r="L68" t="str">
            <v>SH</v>
          </cell>
          <cell r="M68" t="str">
            <v>C-Group</v>
          </cell>
          <cell r="N68" t="str">
            <v>Add on</v>
          </cell>
          <cell r="O68" t="str">
            <v>1.SH</v>
          </cell>
          <cell r="P68" t="str">
            <v>MTS-RET</v>
          </cell>
          <cell r="Q68" t="str">
            <v>Live</v>
          </cell>
          <cell r="R68">
            <v>2938</v>
          </cell>
          <cell r="S68">
            <v>3220</v>
          </cell>
          <cell r="T68">
            <v>3288</v>
          </cell>
          <cell r="U68">
            <v>3300</v>
          </cell>
          <cell r="V68">
            <v>2988</v>
          </cell>
          <cell r="W68">
            <v>2591</v>
          </cell>
          <cell r="X68">
            <v>1700</v>
          </cell>
          <cell r="Y68" t="str">
            <v>Sticker</v>
          </cell>
          <cell r="Z68" t="str">
            <v>A2</v>
          </cell>
          <cell r="AA68" t="str">
            <v>MG Orient-Sticker</v>
          </cell>
          <cell r="AB68" t="str">
            <v>MG-Sticker + Orientation</v>
          </cell>
          <cell r="AC68" t="str">
            <v>1474SSA08/01</v>
          </cell>
          <cell r="AD68" t="str">
            <v>MG Sticker</v>
          </cell>
          <cell r="AE68" t="str">
            <v>MG Sticker-MET</v>
          </cell>
          <cell r="AF68" t="str">
            <v>1474SAA07</v>
          </cell>
          <cell r="AI68" t="str">
            <v>1474SSA12/IND</v>
          </cell>
          <cell r="AJ68" t="str">
            <v>IPS</v>
          </cell>
          <cell r="AK68" t="str">
            <v>IPS</v>
          </cell>
          <cell r="AM68" t="e">
            <v>#N/A</v>
          </cell>
          <cell r="AO68">
            <v>32</v>
          </cell>
          <cell r="AQ68" t="str">
            <v>Rough</v>
          </cell>
          <cell r="AR68" t="str">
            <v>GEN</v>
          </cell>
          <cell r="AS68" t="str">
            <v>NORMAL</v>
          </cell>
        </row>
        <row r="69">
          <cell r="D69" t="str">
            <v>1474SSA30/IND</v>
          </cell>
          <cell r="E69">
            <v>1474</v>
          </cell>
          <cell r="F69">
            <v>36.200000000000003</v>
          </cell>
          <cell r="G69" t="str">
            <v>Yes</v>
          </cell>
          <cell r="H69">
            <v>33.900000000000006</v>
          </cell>
          <cell r="I69" t="str">
            <v>FT</v>
          </cell>
          <cell r="J69" t="str">
            <v>Audit</v>
          </cell>
          <cell r="K69" t="str">
            <v>1474SSA02</v>
          </cell>
          <cell r="L69" t="str">
            <v>SH</v>
          </cell>
          <cell r="M69" t="str">
            <v>C-Group</v>
          </cell>
          <cell r="N69" t="str">
            <v>Add on</v>
          </cell>
          <cell r="O69" t="str">
            <v>1.SH</v>
          </cell>
          <cell r="P69" t="str">
            <v>MTS-RET</v>
          </cell>
          <cell r="Q69" t="str">
            <v>Live</v>
          </cell>
          <cell r="R69">
            <v>1932</v>
          </cell>
          <cell r="S69">
            <v>2031</v>
          </cell>
          <cell r="T69">
            <v>2027</v>
          </cell>
          <cell r="U69">
            <v>1814</v>
          </cell>
          <cell r="V69">
            <v>1797</v>
          </cell>
          <cell r="W69">
            <v>1668</v>
          </cell>
          <cell r="X69">
            <v>1197</v>
          </cell>
          <cell r="Y69" t="str">
            <v>Sticker</v>
          </cell>
          <cell r="Z69" t="str">
            <v>A2</v>
          </cell>
          <cell r="AA69" t="str">
            <v>MG Orient-Sticker</v>
          </cell>
          <cell r="AB69" t="str">
            <v>MG-Sticker + Orientation</v>
          </cell>
          <cell r="AC69" t="str">
            <v>1474SSA08/02</v>
          </cell>
          <cell r="AD69" t="str">
            <v>MG Sticker</v>
          </cell>
          <cell r="AE69" t="str">
            <v>MG Sticker-MET</v>
          </cell>
          <cell r="AF69" t="str">
            <v>1474SAA07</v>
          </cell>
          <cell r="AI69" t="str">
            <v>1474SSA12/IND</v>
          </cell>
          <cell r="AJ69" t="str">
            <v>IPS</v>
          </cell>
          <cell r="AK69" t="str">
            <v>IPS</v>
          </cell>
          <cell r="AM69" t="e">
            <v>#N/A</v>
          </cell>
          <cell r="AO69">
            <v>32</v>
          </cell>
          <cell r="AQ69" t="str">
            <v>Rough</v>
          </cell>
          <cell r="AR69" t="str">
            <v>GEN</v>
          </cell>
          <cell r="AS69" t="str">
            <v>NORMAL</v>
          </cell>
        </row>
        <row r="70">
          <cell r="D70" t="str">
            <v>1474SSA31/IND</v>
          </cell>
          <cell r="E70">
            <v>1474</v>
          </cell>
          <cell r="F70">
            <v>36.200000000000003</v>
          </cell>
          <cell r="G70" t="str">
            <v>Yes</v>
          </cell>
          <cell r="H70">
            <v>-2.2999999999999998</v>
          </cell>
          <cell r="I70" t="str">
            <v>FT</v>
          </cell>
          <cell r="J70" t="str">
            <v>Audit</v>
          </cell>
          <cell r="K70" t="str">
            <v>1474SSA02</v>
          </cell>
          <cell r="L70" t="str">
            <v>SH</v>
          </cell>
          <cell r="M70" t="str">
            <v>C-Group</v>
          </cell>
          <cell r="N70" t="str">
            <v>Add on</v>
          </cell>
          <cell r="P70" t="str">
            <v>PMR20</v>
          </cell>
          <cell r="Q70" t="str">
            <v>DRP</v>
          </cell>
          <cell r="S70">
            <v>0</v>
          </cell>
          <cell r="V70">
            <v>0</v>
          </cell>
          <cell r="X70">
            <v>0</v>
          </cell>
          <cell r="Y70" t="str">
            <v>Sticker</v>
          </cell>
          <cell r="Z70" t="str">
            <v>A2</v>
          </cell>
          <cell r="AA70" t="str">
            <v>MG Orient-Sticker</v>
          </cell>
          <cell r="AB70" t="str">
            <v>MG-Sticker + Orientation</v>
          </cell>
          <cell r="AC70" t="str">
            <v>1474SSA08/03</v>
          </cell>
          <cell r="AD70" t="str">
            <v>MG Sticker</v>
          </cell>
          <cell r="AE70" t="str">
            <v>MG Sticker-MET</v>
          </cell>
          <cell r="AF70" t="str">
            <v>1474SAA07</v>
          </cell>
          <cell r="AI70" t="str">
            <v>1474SSA12/IND</v>
          </cell>
          <cell r="AJ70" t="str">
            <v>IPS</v>
          </cell>
          <cell r="AK70" t="str">
            <v>IPS</v>
          </cell>
          <cell r="AM70" t="e">
            <v>#N/A</v>
          </cell>
          <cell r="AO70">
            <v>-4.2</v>
          </cell>
          <cell r="AQ70" t="str">
            <v>Rough</v>
          </cell>
          <cell r="AR70" t="str">
            <v>GEN</v>
          </cell>
          <cell r="AS70" t="str">
            <v>NORMAL</v>
          </cell>
        </row>
        <row r="71">
          <cell r="D71" t="str">
            <v>1474SSA32/IND</v>
          </cell>
          <cell r="E71">
            <v>1474</v>
          </cell>
          <cell r="F71">
            <v>36.200000000000003</v>
          </cell>
          <cell r="G71" t="str">
            <v>Yes</v>
          </cell>
          <cell r="H71">
            <v>-2.2999999999999998</v>
          </cell>
          <cell r="I71" t="str">
            <v>FT</v>
          </cell>
          <cell r="J71" t="str">
            <v>Audit</v>
          </cell>
          <cell r="K71" t="str">
            <v>1474SSA02</v>
          </cell>
          <cell r="L71" t="str">
            <v>SH</v>
          </cell>
          <cell r="M71" t="str">
            <v>C-Group</v>
          </cell>
          <cell r="N71" t="str">
            <v>Add on</v>
          </cell>
          <cell r="P71" t="str">
            <v>PMR20</v>
          </cell>
          <cell r="Q71" t="str">
            <v>DRP</v>
          </cell>
          <cell r="S71">
            <v>0</v>
          </cell>
          <cell r="V71">
            <v>0</v>
          </cell>
          <cell r="X71">
            <v>0</v>
          </cell>
          <cell r="Y71" t="str">
            <v>Sticker</v>
          </cell>
          <cell r="Z71" t="str">
            <v>A2</v>
          </cell>
          <cell r="AA71" t="str">
            <v>MG Orient-Sticker</v>
          </cell>
          <cell r="AB71" t="str">
            <v>MG-Sticker + Orientation</v>
          </cell>
          <cell r="AC71" t="str">
            <v>1474SSA08/04</v>
          </cell>
          <cell r="AD71" t="str">
            <v>MG Sticker</v>
          </cell>
          <cell r="AE71" t="str">
            <v>MG Sticker-MET</v>
          </cell>
          <cell r="AF71" t="str">
            <v>1474SAA07</v>
          </cell>
          <cell r="AI71" t="str">
            <v>1474SSA12/IND</v>
          </cell>
          <cell r="AJ71" t="str">
            <v>IPS</v>
          </cell>
          <cell r="AK71" t="str">
            <v>IPS</v>
          </cell>
          <cell r="AM71" t="e">
            <v>#N/A</v>
          </cell>
          <cell r="AO71">
            <v>-4.2</v>
          </cell>
          <cell r="AQ71" t="str">
            <v>Rough</v>
          </cell>
          <cell r="AR71" t="str">
            <v>GEN</v>
          </cell>
          <cell r="AS71" t="str">
            <v>NORMAL</v>
          </cell>
        </row>
        <row r="72">
          <cell r="D72" t="str">
            <v>1474SSA33/IND</v>
          </cell>
          <cell r="E72">
            <v>1474</v>
          </cell>
          <cell r="F72">
            <v>36.200000000000003</v>
          </cell>
          <cell r="G72" t="str">
            <v>Yes</v>
          </cell>
          <cell r="H72">
            <v>-2.2999999999999998</v>
          </cell>
          <cell r="I72" t="str">
            <v>FT</v>
          </cell>
          <cell r="J72" t="str">
            <v>Audit</v>
          </cell>
          <cell r="K72" t="str">
            <v>1474SSA02</v>
          </cell>
          <cell r="L72" t="str">
            <v>SH</v>
          </cell>
          <cell r="M72" t="str">
            <v>C-Group</v>
          </cell>
          <cell r="N72" t="str">
            <v>Add on</v>
          </cell>
          <cell r="P72" t="str">
            <v>PMR39</v>
          </cell>
          <cell r="Q72" t="str">
            <v>DRP</v>
          </cell>
          <cell r="R72">
            <v>367</v>
          </cell>
          <cell r="S72">
            <v>347</v>
          </cell>
          <cell r="T72">
            <v>347</v>
          </cell>
          <cell r="U72">
            <v>263</v>
          </cell>
          <cell r="V72">
            <v>288</v>
          </cell>
          <cell r="X72">
            <v>0</v>
          </cell>
          <cell r="Y72" t="str">
            <v>Sticker</v>
          </cell>
          <cell r="Z72" t="str">
            <v>A2</v>
          </cell>
          <cell r="AA72" t="str">
            <v>MG Orient-Sticker</v>
          </cell>
          <cell r="AB72" t="str">
            <v>MG-Sticker + Orientation</v>
          </cell>
          <cell r="AC72" t="str">
            <v>1474SSA08/05</v>
          </cell>
          <cell r="AD72" t="str">
            <v>MG Sticker</v>
          </cell>
          <cell r="AE72" t="str">
            <v>MG Sticker-MET</v>
          </cell>
          <cell r="AF72" t="str">
            <v>1474SAA07</v>
          </cell>
          <cell r="AI72" t="str">
            <v>1474SSA12/IND</v>
          </cell>
          <cell r="AJ72" t="str">
            <v>IPS</v>
          </cell>
          <cell r="AK72" t="str">
            <v>IPS</v>
          </cell>
          <cell r="AM72" t="e">
            <v>#N/A</v>
          </cell>
          <cell r="AO72">
            <v>-4.2</v>
          </cell>
          <cell r="AQ72" t="str">
            <v>Rough</v>
          </cell>
          <cell r="AR72" t="str">
            <v>GEN</v>
          </cell>
          <cell r="AS72" t="str">
            <v>NORMAL</v>
          </cell>
        </row>
        <row r="73">
          <cell r="D73" t="str">
            <v>1474SSB31/IND</v>
          </cell>
          <cell r="E73">
            <v>1474</v>
          </cell>
          <cell r="F73">
            <v>36.200000000000003</v>
          </cell>
          <cell r="G73" t="str">
            <v>Yes</v>
          </cell>
          <cell r="H73">
            <v>-2.2999999999999998</v>
          </cell>
          <cell r="I73" t="str">
            <v>FT</v>
          </cell>
          <cell r="J73" t="str">
            <v>Audit</v>
          </cell>
          <cell r="K73" t="str">
            <v>1474SSB02</v>
          </cell>
          <cell r="L73" t="str">
            <v>SH</v>
          </cell>
          <cell r="M73" t="str">
            <v>C-Group</v>
          </cell>
          <cell r="N73" t="str">
            <v>Add on</v>
          </cell>
          <cell r="P73" t="str">
            <v>NM (CR)</v>
          </cell>
          <cell r="Q73" t="str">
            <v>DRP</v>
          </cell>
          <cell r="S73">
            <v>0</v>
          </cell>
          <cell r="V73">
            <v>0</v>
          </cell>
          <cell r="X73">
            <v>0</v>
          </cell>
          <cell r="Y73" t="str">
            <v>Sticker</v>
          </cell>
          <cell r="Z73" t="str">
            <v>A2</v>
          </cell>
          <cell r="AA73" t="str">
            <v>MG Orient-Sticker</v>
          </cell>
          <cell r="AB73" t="str">
            <v>MG-Sticker + Orientation</v>
          </cell>
          <cell r="AC73" t="str">
            <v>1474SSA08/01</v>
          </cell>
          <cell r="AD73" t="str">
            <v>MG Sticker</v>
          </cell>
          <cell r="AE73" t="str">
            <v>MG Sticker-MET</v>
          </cell>
          <cell r="AF73" t="str">
            <v>1474SAA07</v>
          </cell>
          <cell r="AI73" t="str">
            <v>1474SSB12/IND</v>
          </cell>
          <cell r="AJ73" t="str">
            <v>IPS</v>
          </cell>
          <cell r="AK73" t="str">
            <v>IPS</v>
          </cell>
          <cell r="AM73" t="e">
            <v>#N/A</v>
          </cell>
          <cell r="AO73">
            <v>-4.2</v>
          </cell>
          <cell r="AQ73" t="str">
            <v>Rough</v>
          </cell>
          <cell r="AR73" t="str">
            <v>GEN</v>
          </cell>
          <cell r="AS73" t="str">
            <v>NORMAL</v>
          </cell>
        </row>
        <row r="74">
          <cell r="D74" t="str">
            <v>1474SSB32/IND</v>
          </cell>
          <cell r="E74">
            <v>1474</v>
          </cell>
          <cell r="F74">
            <v>36.200000000000003</v>
          </cell>
          <cell r="G74" t="str">
            <v>Yes</v>
          </cell>
          <cell r="H74">
            <v>-2.2999999999999998</v>
          </cell>
          <cell r="I74" t="str">
            <v>FT</v>
          </cell>
          <cell r="J74" t="str">
            <v>Audit</v>
          </cell>
          <cell r="K74" t="str">
            <v>1474SSB02</v>
          </cell>
          <cell r="L74" t="str">
            <v>SH</v>
          </cell>
          <cell r="M74" t="str">
            <v>C-Group</v>
          </cell>
          <cell r="N74" t="str">
            <v>Add on</v>
          </cell>
          <cell r="P74" t="str">
            <v>NM (CR)</v>
          </cell>
          <cell r="Q74" t="str">
            <v>DRP</v>
          </cell>
          <cell r="S74">
            <v>0</v>
          </cell>
          <cell r="V74">
            <v>0</v>
          </cell>
          <cell r="X74">
            <v>0</v>
          </cell>
          <cell r="Y74" t="str">
            <v>Sticker</v>
          </cell>
          <cell r="Z74" t="str">
            <v>A2</v>
          </cell>
          <cell r="AA74" t="str">
            <v>MG Orient-Sticker</v>
          </cell>
          <cell r="AB74" t="str">
            <v>MG-Sticker + Orientation</v>
          </cell>
          <cell r="AC74" t="str">
            <v>1474SSA08/02</v>
          </cell>
          <cell r="AD74" t="str">
            <v>MG Sticker</v>
          </cell>
          <cell r="AE74" t="str">
            <v>MG Sticker-MET</v>
          </cell>
          <cell r="AF74" t="str">
            <v>1474SAA07</v>
          </cell>
          <cell r="AI74" t="str">
            <v>1474SSB12/IND</v>
          </cell>
          <cell r="AJ74" t="str">
            <v>IPS</v>
          </cell>
          <cell r="AK74" t="str">
            <v>IPS</v>
          </cell>
          <cell r="AM74" t="e">
            <v>#N/A</v>
          </cell>
          <cell r="AO74">
            <v>-4.2</v>
          </cell>
          <cell r="AQ74" t="str">
            <v>Rough</v>
          </cell>
          <cell r="AR74" t="str">
            <v>GEN</v>
          </cell>
          <cell r="AS74" t="str">
            <v>NORMAL</v>
          </cell>
        </row>
        <row r="75">
          <cell r="D75" t="str">
            <v>1474SSB35/IND</v>
          </cell>
          <cell r="E75">
            <v>1474</v>
          </cell>
          <cell r="F75">
            <v>36.200000000000003</v>
          </cell>
          <cell r="G75" t="str">
            <v>Yes</v>
          </cell>
          <cell r="H75">
            <v>-2.2999999999999998</v>
          </cell>
          <cell r="I75" t="str">
            <v>FT</v>
          </cell>
          <cell r="J75" t="str">
            <v>Audit</v>
          </cell>
          <cell r="K75" t="str">
            <v>1474SSB02</v>
          </cell>
          <cell r="L75" t="str">
            <v>SH</v>
          </cell>
          <cell r="M75" t="str">
            <v>C-Group</v>
          </cell>
          <cell r="N75" t="str">
            <v>Add on</v>
          </cell>
          <cell r="P75" t="str">
            <v>NM (CR)</v>
          </cell>
          <cell r="Q75" t="str">
            <v>DRP</v>
          </cell>
          <cell r="S75">
            <v>0</v>
          </cell>
          <cell r="V75">
            <v>0</v>
          </cell>
          <cell r="X75">
            <v>0</v>
          </cell>
          <cell r="Y75" t="str">
            <v>Sticker</v>
          </cell>
          <cell r="Z75" t="str">
            <v>A2</v>
          </cell>
          <cell r="AA75" t="str">
            <v>MG Orient-Sticker</v>
          </cell>
          <cell r="AB75" t="str">
            <v>MG-Sticker + Orientation</v>
          </cell>
          <cell r="AC75" t="str">
            <v>1474SSA08/05</v>
          </cell>
          <cell r="AD75" t="str">
            <v>MG Sticker</v>
          </cell>
          <cell r="AE75" t="str">
            <v>MG Sticker-MET</v>
          </cell>
          <cell r="AF75" t="str">
            <v>1474SAA07</v>
          </cell>
          <cell r="AI75" t="str">
            <v>1474SSB12/IND</v>
          </cell>
          <cell r="AJ75" t="str">
            <v>IPS</v>
          </cell>
          <cell r="AK75" t="str">
            <v>IPS</v>
          </cell>
          <cell r="AM75" t="e">
            <v>#N/A</v>
          </cell>
          <cell r="AO75">
            <v>-4.2</v>
          </cell>
          <cell r="AQ75" t="e">
            <v>#N/A</v>
          </cell>
          <cell r="AR75" t="str">
            <v>GEN</v>
          </cell>
          <cell r="AS75" t="str">
            <v>NORMAL</v>
          </cell>
        </row>
        <row r="76">
          <cell r="D76" t="str">
            <v>1476SFB00/IND</v>
          </cell>
          <cell r="E76">
            <v>1476</v>
          </cell>
          <cell r="F76">
            <v>33.700000000000003</v>
          </cell>
          <cell r="G76" t="e">
            <v>#N/A</v>
          </cell>
          <cell r="I76" t="str">
            <v>FT</v>
          </cell>
          <cell r="J76" t="str">
            <v>Audit</v>
          </cell>
          <cell r="K76" t="str">
            <v>1476SFB02</v>
          </cell>
          <cell r="L76" t="str">
            <v>RD</v>
          </cell>
          <cell r="M76" t="str">
            <v>S-Group</v>
          </cell>
          <cell r="N76" t="str">
            <v>Reg</v>
          </cell>
          <cell r="P76" t="str">
            <v>PMR20</v>
          </cell>
          <cell r="Q76" t="str">
            <v>DRP</v>
          </cell>
          <cell r="S76">
            <v>0</v>
          </cell>
          <cell r="V76">
            <v>0</v>
          </cell>
          <cell r="X76">
            <v>0</v>
          </cell>
          <cell r="Y76" t="str">
            <v>Gask</v>
          </cell>
          <cell r="Z76" t="str">
            <v>PED</v>
          </cell>
          <cell r="AA76" t="str">
            <v>Simple-Gasket</v>
          </cell>
          <cell r="AB76" t="str">
            <v>Regular-Gask</v>
          </cell>
          <cell r="AC76" t="str">
            <v>1476SFA08/02</v>
          </cell>
          <cell r="AD76" t="str">
            <v>MG Gask</v>
          </cell>
          <cell r="AE76" t="str">
            <v>MG Gask-MET</v>
          </cell>
          <cell r="AF76">
            <v>2004842</v>
          </cell>
          <cell r="AG76">
            <v>0</v>
          </cell>
          <cell r="AI76" t="str">
            <v>1476SFB12/IND</v>
          </cell>
          <cell r="AJ76" t="str">
            <v>IPS</v>
          </cell>
          <cell r="AK76" t="str">
            <v>IPS</v>
          </cell>
          <cell r="AM76" t="e">
            <v>#N/A</v>
          </cell>
          <cell r="AO76">
            <v>-4.2</v>
          </cell>
          <cell r="AQ76" t="e">
            <v>#N/A</v>
          </cell>
          <cell r="AR76" t="str">
            <v>GEN</v>
          </cell>
          <cell r="AS76" t="str">
            <v>NORMAL</v>
          </cell>
        </row>
        <row r="77">
          <cell r="D77" t="str">
            <v>1477SJC32/IND</v>
          </cell>
          <cell r="E77">
            <v>1477</v>
          </cell>
          <cell r="F77">
            <v>27.200000000000003</v>
          </cell>
          <cell r="G77" t="e">
            <v>#N/A</v>
          </cell>
          <cell r="I77" t="str">
            <v>FT</v>
          </cell>
          <cell r="J77" t="str">
            <v>Audit</v>
          </cell>
          <cell r="K77" t="str">
            <v>1477SJC02</v>
          </cell>
          <cell r="L77" t="str">
            <v>SH</v>
          </cell>
          <cell r="M77" t="str">
            <v>S-Group</v>
          </cell>
          <cell r="N77" t="str">
            <v>Reg</v>
          </cell>
          <cell r="P77" t="str">
            <v>PMR22</v>
          </cell>
          <cell r="Q77" t="str">
            <v>DRP</v>
          </cell>
          <cell r="S77">
            <v>0</v>
          </cell>
          <cell r="V77">
            <v>0</v>
          </cell>
          <cell r="X77">
            <v>0</v>
          </cell>
          <cell r="Y77" t="str">
            <v>Adhe</v>
          </cell>
          <cell r="Z77" t="str">
            <v>G6</v>
          </cell>
          <cell r="AA77" t="str">
            <v>Simple-Adhesive</v>
          </cell>
          <cell r="AB77" t="str">
            <v>Regular-Adhe</v>
          </cell>
          <cell r="AC77" t="str">
            <v>1477SJA08/04</v>
          </cell>
          <cell r="AD77" t="str">
            <v>MG Adhe</v>
          </cell>
          <cell r="AE77" t="str">
            <v>MG Adhe-MET</v>
          </cell>
          <cell r="AG77">
            <v>0</v>
          </cell>
          <cell r="AI77" t="str">
            <v>1477SJC12/IND</v>
          </cell>
          <cell r="AJ77" t="str">
            <v>IPS</v>
          </cell>
          <cell r="AK77" t="str">
            <v>IPS</v>
          </cell>
          <cell r="AM77" t="e">
            <v>#N/A</v>
          </cell>
          <cell r="AO77">
            <v>-4.2</v>
          </cell>
          <cell r="AQ77" t="e">
            <v>#N/A</v>
          </cell>
          <cell r="AR77" t="str">
            <v>GEN</v>
          </cell>
          <cell r="AS77" t="str">
            <v>NORMAL</v>
          </cell>
        </row>
        <row r="78">
          <cell r="D78" t="str">
            <v>1477SJD00/IND</v>
          </cell>
          <cell r="E78">
            <v>1477</v>
          </cell>
          <cell r="F78">
            <v>27.200000000000003</v>
          </cell>
          <cell r="G78" t="e">
            <v>#N/A</v>
          </cell>
          <cell r="I78" t="str">
            <v>FT</v>
          </cell>
          <cell r="J78" t="str">
            <v>Audit</v>
          </cell>
          <cell r="K78" t="str">
            <v>1477SJD02</v>
          </cell>
          <cell r="L78" t="str">
            <v>SH</v>
          </cell>
          <cell r="M78" t="str">
            <v>S-Group</v>
          </cell>
          <cell r="N78" t="str">
            <v>Reg</v>
          </cell>
          <cell r="P78" t="str">
            <v>PMR20</v>
          </cell>
          <cell r="Q78" t="str">
            <v>DRP</v>
          </cell>
          <cell r="S78">
            <v>0</v>
          </cell>
          <cell r="V78">
            <v>0</v>
          </cell>
          <cell r="X78">
            <v>0</v>
          </cell>
          <cell r="Y78" t="str">
            <v>Adhe</v>
          </cell>
          <cell r="Z78" t="str">
            <v>G6</v>
          </cell>
          <cell r="AA78" t="str">
            <v>Simple-Adhesive</v>
          </cell>
          <cell r="AB78" t="str">
            <v>Regular-Adhe</v>
          </cell>
          <cell r="AC78" t="str">
            <v>1477SJA08/01</v>
          </cell>
          <cell r="AD78" t="str">
            <v>MG Adhe</v>
          </cell>
          <cell r="AE78" t="str">
            <v>MG Adhe-MET</v>
          </cell>
          <cell r="AG78">
            <v>0</v>
          </cell>
          <cell r="AI78" t="str">
            <v>1477SJD12/IND</v>
          </cell>
          <cell r="AJ78" t="str">
            <v>IPS</v>
          </cell>
          <cell r="AK78" t="str">
            <v>IPS</v>
          </cell>
          <cell r="AM78" t="e">
            <v>#N/A</v>
          </cell>
          <cell r="AO78">
            <v>-4.2</v>
          </cell>
          <cell r="AQ78" t="e">
            <v>#N/A</v>
          </cell>
          <cell r="AR78" t="str">
            <v>GEN</v>
          </cell>
          <cell r="AS78" t="str">
            <v>NORMAL</v>
          </cell>
        </row>
        <row r="79">
          <cell r="D79" t="str">
            <v>1477SJE31/IND</v>
          </cell>
          <cell r="E79">
            <v>1477</v>
          </cell>
          <cell r="F79">
            <v>27.200000000000003</v>
          </cell>
          <cell r="G79" t="e">
            <v>#N/A</v>
          </cell>
          <cell r="I79" t="str">
            <v>FT</v>
          </cell>
          <cell r="J79" t="str">
            <v>Audit</v>
          </cell>
          <cell r="K79" t="str">
            <v>1477SJE02</v>
          </cell>
          <cell r="L79" t="str">
            <v>SH</v>
          </cell>
          <cell r="M79" t="str">
            <v>S-Group</v>
          </cell>
          <cell r="N79" t="str">
            <v>Reg</v>
          </cell>
          <cell r="P79" t="str">
            <v>PMR22</v>
          </cell>
          <cell r="Q79" t="str">
            <v>DRP</v>
          </cell>
          <cell r="S79">
            <v>0</v>
          </cell>
          <cell r="V79">
            <v>0</v>
          </cell>
          <cell r="X79">
            <v>0</v>
          </cell>
          <cell r="Y79" t="str">
            <v>Adhe</v>
          </cell>
          <cell r="Z79" t="str">
            <v>G6</v>
          </cell>
          <cell r="AA79" t="str">
            <v>Simple-Adhesive</v>
          </cell>
          <cell r="AB79" t="str">
            <v>Regular-Adhe</v>
          </cell>
          <cell r="AC79" t="str">
            <v>1477SJA08/03</v>
          </cell>
          <cell r="AD79" t="str">
            <v>MG Adhe</v>
          </cell>
          <cell r="AE79" t="str">
            <v>MG Adhe-MET</v>
          </cell>
          <cell r="AG79">
            <v>0</v>
          </cell>
          <cell r="AI79" t="str">
            <v>1477SJE12/IND</v>
          </cell>
          <cell r="AJ79" t="str">
            <v>IPS</v>
          </cell>
          <cell r="AK79" t="str">
            <v>IPS</v>
          </cell>
          <cell r="AM79" t="e">
            <v>#N/A</v>
          </cell>
          <cell r="AO79">
            <v>-4.2</v>
          </cell>
          <cell r="AQ79" t="e">
            <v>#N/A</v>
          </cell>
          <cell r="AR79" t="str">
            <v>GEN</v>
          </cell>
          <cell r="AS79" t="str">
            <v>NORMAL</v>
          </cell>
        </row>
        <row r="80">
          <cell r="D80" t="str">
            <v>1477SJE32/IND</v>
          </cell>
          <cell r="E80">
            <v>1477</v>
          </cell>
          <cell r="F80">
            <v>27.200000000000003</v>
          </cell>
          <cell r="G80" t="e">
            <v>#N/A</v>
          </cell>
          <cell r="I80" t="str">
            <v>FT</v>
          </cell>
          <cell r="J80" t="str">
            <v>Audit</v>
          </cell>
          <cell r="K80" t="str">
            <v>1477SJE02</v>
          </cell>
          <cell r="L80" t="str">
            <v>SH</v>
          </cell>
          <cell r="M80" t="str">
            <v>S-Group</v>
          </cell>
          <cell r="N80" t="str">
            <v>Reg</v>
          </cell>
          <cell r="P80" t="str">
            <v>PMR22</v>
          </cell>
          <cell r="Q80" t="str">
            <v>DRP</v>
          </cell>
          <cell r="S80">
            <v>0</v>
          </cell>
          <cell r="V80">
            <v>0</v>
          </cell>
          <cell r="X80">
            <v>0</v>
          </cell>
          <cell r="Y80" t="str">
            <v>Adhe</v>
          </cell>
          <cell r="Z80" t="str">
            <v>G6</v>
          </cell>
          <cell r="AA80" t="str">
            <v>Simple-Adhesive</v>
          </cell>
          <cell r="AB80" t="str">
            <v>Regular-Adhe</v>
          </cell>
          <cell r="AC80" t="str">
            <v>1477SJA08/04</v>
          </cell>
          <cell r="AD80" t="str">
            <v>MG Adhe</v>
          </cell>
          <cell r="AE80" t="str">
            <v>MG Adhe-MET</v>
          </cell>
          <cell r="AG80">
            <v>0</v>
          </cell>
          <cell r="AI80" t="str">
            <v>1477SJE12/IND</v>
          </cell>
          <cell r="AJ80" t="str">
            <v>IPS</v>
          </cell>
          <cell r="AK80" t="str">
            <v>IPS</v>
          </cell>
          <cell r="AM80" t="e">
            <v>#N/A</v>
          </cell>
          <cell r="AO80">
            <v>-4.2</v>
          </cell>
          <cell r="AQ80" t="e">
            <v>#N/A</v>
          </cell>
          <cell r="AR80" t="str">
            <v>GEN</v>
          </cell>
          <cell r="AS80" t="str">
            <v>NORMAL</v>
          </cell>
        </row>
        <row r="81">
          <cell r="D81" t="str">
            <v>1478SBD31/IND</v>
          </cell>
          <cell r="E81">
            <v>1478</v>
          </cell>
          <cell r="F81">
            <v>31.600000000000005</v>
          </cell>
          <cell r="G81" t="str">
            <v>Yes</v>
          </cell>
          <cell r="H81">
            <v>29.300000000000004</v>
          </cell>
          <cell r="I81" t="str">
            <v>FT</v>
          </cell>
          <cell r="J81" t="str">
            <v>Audit</v>
          </cell>
          <cell r="K81" t="str">
            <v>1478SBD02</v>
          </cell>
          <cell r="L81" t="str">
            <v>SH</v>
          </cell>
          <cell r="M81" t="str">
            <v>S-Group</v>
          </cell>
          <cell r="N81" t="str">
            <v>Reg</v>
          </cell>
          <cell r="P81" t="str">
            <v>MTO-DRP</v>
          </cell>
          <cell r="Q81" t="str">
            <v>DRP</v>
          </cell>
          <cell r="S81">
            <v>0</v>
          </cell>
          <cell r="V81">
            <v>0</v>
          </cell>
          <cell r="X81">
            <v>0</v>
          </cell>
          <cell r="Y81" t="str">
            <v>Adhe</v>
          </cell>
          <cell r="Z81" t="str">
            <v>G6</v>
          </cell>
          <cell r="AA81" t="str">
            <v>Simple-Adhesive</v>
          </cell>
          <cell r="AB81" t="str">
            <v>Regular-Adhe</v>
          </cell>
          <cell r="AC81" t="str">
            <v>1478SBA08/02</v>
          </cell>
          <cell r="AD81" t="str">
            <v>MG Adhe</v>
          </cell>
          <cell r="AE81" t="str">
            <v>MG Adhe-MET</v>
          </cell>
          <cell r="AG81">
            <v>0</v>
          </cell>
          <cell r="AI81" t="str">
            <v>1478SBD12/IND</v>
          </cell>
          <cell r="AJ81" t="str">
            <v>IPS</v>
          </cell>
          <cell r="AK81" t="str">
            <v>IPS</v>
          </cell>
          <cell r="AM81" t="e">
            <v>#N/A</v>
          </cell>
          <cell r="AO81">
            <v>-4.2</v>
          </cell>
          <cell r="AQ81" t="e">
            <v>#N/A</v>
          </cell>
          <cell r="AR81" t="str">
            <v>GEN</v>
          </cell>
          <cell r="AS81" t="str">
            <v>NORMAL</v>
          </cell>
        </row>
        <row r="82">
          <cell r="D82" t="str">
            <v>1478SBG00/IND</v>
          </cell>
          <cell r="E82">
            <v>1478</v>
          </cell>
          <cell r="F82">
            <v>31.600000000000005</v>
          </cell>
          <cell r="G82" t="str">
            <v>Yes</v>
          </cell>
          <cell r="H82">
            <v>29.300000000000004</v>
          </cell>
          <cell r="I82" t="str">
            <v>FT</v>
          </cell>
          <cell r="J82" t="str">
            <v>Audit</v>
          </cell>
          <cell r="K82" t="str">
            <v>1478SBG02</v>
          </cell>
          <cell r="L82" t="str">
            <v>SH</v>
          </cell>
          <cell r="M82" t="str">
            <v>S-Group</v>
          </cell>
          <cell r="N82" t="str">
            <v>Reg</v>
          </cell>
          <cell r="O82" t="str">
            <v>2.H</v>
          </cell>
          <cell r="P82" t="str">
            <v>PMR43</v>
          </cell>
          <cell r="Q82" t="str">
            <v>DRP</v>
          </cell>
          <cell r="R82">
            <v>877</v>
          </cell>
          <cell r="S82">
            <v>937</v>
          </cell>
          <cell r="T82">
            <v>1010</v>
          </cell>
          <cell r="U82">
            <v>1020</v>
          </cell>
          <cell r="V82">
            <v>1170</v>
          </cell>
          <cell r="W82">
            <v>1060</v>
          </cell>
          <cell r="X82">
            <v>700</v>
          </cell>
          <cell r="Y82" t="str">
            <v>Adhe</v>
          </cell>
          <cell r="Z82" t="str">
            <v>G6</v>
          </cell>
          <cell r="AA82" t="str">
            <v>Simple-Adhesive</v>
          </cell>
          <cell r="AB82" t="str">
            <v>Regular-Adhe</v>
          </cell>
          <cell r="AC82" t="str">
            <v>1478SBA08/01</v>
          </cell>
          <cell r="AD82" t="str">
            <v>MG Adhe</v>
          </cell>
          <cell r="AE82" t="str">
            <v>MG Adhe-MET</v>
          </cell>
          <cell r="AG82">
            <v>0</v>
          </cell>
          <cell r="AI82" t="str">
            <v>1478SBG12/IND</v>
          </cell>
          <cell r="AJ82" t="str">
            <v>IPS</v>
          </cell>
          <cell r="AK82" t="str">
            <v>IPS</v>
          </cell>
          <cell r="AM82" t="e">
            <v>#N/A</v>
          </cell>
          <cell r="AO82">
            <v>-4.2</v>
          </cell>
          <cell r="AQ82" t="str">
            <v>Rough</v>
          </cell>
          <cell r="AR82" t="str">
            <v>GEN</v>
          </cell>
          <cell r="AS82" t="str">
            <v>JUMBO</v>
          </cell>
        </row>
        <row r="83">
          <cell r="D83" t="str">
            <v>1478SBG31/IND</v>
          </cell>
          <cell r="E83">
            <v>1478</v>
          </cell>
          <cell r="F83">
            <v>31.600000000000005</v>
          </cell>
          <cell r="G83" t="str">
            <v>Yes</v>
          </cell>
          <cell r="H83">
            <v>29.300000000000004</v>
          </cell>
          <cell r="I83" t="str">
            <v>FT</v>
          </cell>
          <cell r="J83" t="str">
            <v>Audit</v>
          </cell>
          <cell r="K83" t="str">
            <v>1478SBG02</v>
          </cell>
          <cell r="L83" t="str">
            <v>SH</v>
          </cell>
          <cell r="M83" t="str">
            <v>S-Group</v>
          </cell>
          <cell r="N83" t="str">
            <v>Reg</v>
          </cell>
          <cell r="O83" t="str">
            <v>2.H</v>
          </cell>
          <cell r="P83" t="str">
            <v>PMR43</v>
          </cell>
          <cell r="Q83" t="str">
            <v>DRP</v>
          </cell>
          <cell r="R83">
            <v>754</v>
          </cell>
          <cell r="S83">
            <v>754</v>
          </cell>
          <cell r="T83">
            <v>684</v>
          </cell>
          <cell r="U83">
            <v>670</v>
          </cell>
          <cell r="V83">
            <v>660</v>
          </cell>
          <cell r="W83">
            <v>710</v>
          </cell>
          <cell r="X83">
            <v>510</v>
          </cell>
          <cell r="Y83" t="str">
            <v>Adhe</v>
          </cell>
          <cell r="Z83" t="str">
            <v>G6</v>
          </cell>
          <cell r="AA83" t="str">
            <v>Simple-Adhesive</v>
          </cell>
          <cell r="AB83" t="str">
            <v>Regular-Adhe</v>
          </cell>
          <cell r="AC83" t="str">
            <v>1478SBA08/02</v>
          </cell>
          <cell r="AD83" t="str">
            <v>MG Adhe</v>
          </cell>
          <cell r="AE83" t="str">
            <v>MG Adhe-MET</v>
          </cell>
          <cell r="AG83">
            <v>0</v>
          </cell>
          <cell r="AI83" t="str">
            <v>1478SBG12/IND</v>
          </cell>
          <cell r="AJ83" t="str">
            <v>IPS</v>
          </cell>
          <cell r="AK83" t="str">
            <v>IPS</v>
          </cell>
          <cell r="AM83" t="e">
            <v>#N/A</v>
          </cell>
          <cell r="AO83">
            <v>-4.2</v>
          </cell>
          <cell r="AQ83" t="str">
            <v>Rough</v>
          </cell>
          <cell r="AR83" t="str">
            <v>GEN</v>
          </cell>
          <cell r="AS83" t="str">
            <v>JUMBO</v>
          </cell>
        </row>
        <row r="84">
          <cell r="D84" t="str">
            <v>1478SBL31/IND</v>
          </cell>
          <cell r="E84">
            <v>1478</v>
          </cell>
          <cell r="F84">
            <v>31.600000000000005</v>
          </cell>
          <cell r="G84" t="str">
            <v>Yes</v>
          </cell>
          <cell r="H84">
            <v>29.300000000000004</v>
          </cell>
          <cell r="I84" t="str">
            <v>FT</v>
          </cell>
          <cell r="J84" t="str">
            <v>Audit</v>
          </cell>
          <cell r="K84" t="str">
            <v>1478SBL02</v>
          </cell>
          <cell r="L84" t="str">
            <v>SH</v>
          </cell>
          <cell r="M84" t="str">
            <v>S-Group</v>
          </cell>
          <cell r="N84" t="str">
            <v>Reg</v>
          </cell>
          <cell r="P84" t="str">
            <v>NM (CR)</v>
          </cell>
          <cell r="Q84" t="str">
            <v>DRP</v>
          </cell>
          <cell r="S84">
            <v>0</v>
          </cell>
          <cell r="V84">
            <v>0</v>
          </cell>
          <cell r="X84">
            <v>0</v>
          </cell>
          <cell r="Y84" t="str">
            <v>Adhe</v>
          </cell>
          <cell r="Z84" t="str">
            <v>G6</v>
          </cell>
          <cell r="AA84" t="str">
            <v>Simple-Adhesive</v>
          </cell>
          <cell r="AB84" t="str">
            <v>Regular-Adhe</v>
          </cell>
          <cell r="AC84" t="str">
            <v>1478SBA08/01</v>
          </cell>
          <cell r="AD84" t="str">
            <v>MG Adhe</v>
          </cell>
          <cell r="AE84" t="str">
            <v>MG Adhe-MET</v>
          </cell>
          <cell r="AG84">
            <v>0</v>
          </cell>
          <cell r="AI84" t="str">
            <v>1478SBL12/IND</v>
          </cell>
          <cell r="AJ84" t="str">
            <v>IPS</v>
          </cell>
          <cell r="AK84" t="str">
            <v>IPS</v>
          </cell>
          <cell r="AM84" t="e">
            <v>#N/A</v>
          </cell>
          <cell r="AO84">
            <v>-4.2</v>
          </cell>
          <cell r="AQ84" t="str">
            <v>Rough</v>
          </cell>
          <cell r="AR84" t="str">
            <v>GEN</v>
          </cell>
          <cell r="AS84" t="str">
            <v>NORMAL</v>
          </cell>
        </row>
        <row r="85">
          <cell r="D85" t="str">
            <v>1478SBL32/IND</v>
          </cell>
          <cell r="E85">
            <v>1478</v>
          </cell>
          <cell r="F85">
            <v>31.600000000000005</v>
          </cell>
          <cell r="G85" t="str">
            <v>Yes</v>
          </cell>
          <cell r="H85">
            <v>29.300000000000004</v>
          </cell>
          <cell r="I85" t="str">
            <v>FT</v>
          </cell>
          <cell r="J85" t="str">
            <v>Audit</v>
          </cell>
          <cell r="K85" t="str">
            <v>1478SBL02</v>
          </cell>
          <cell r="L85" t="str">
            <v>SH</v>
          </cell>
          <cell r="M85" t="str">
            <v>S-Group</v>
          </cell>
          <cell r="N85" t="str">
            <v>Reg</v>
          </cell>
          <cell r="P85" t="str">
            <v>NM (CR)</v>
          </cell>
          <cell r="Q85" t="str">
            <v>DRP</v>
          </cell>
          <cell r="S85">
            <v>0</v>
          </cell>
          <cell r="V85">
            <v>0</v>
          </cell>
          <cell r="X85">
            <v>0</v>
          </cell>
          <cell r="Y85" t="str">
            <v>Adhe</v>
          </cell>
          <cell r="Z85" t="str">
            <v>G6</v>
          </cell>
          <cell r="AA85" t="str">
            <v>Simple-Adhesive</v>
          </cell>
          <cell r="AB85" t="str">
            <v>Regular-Adhe</v>
          </cell>
          <cell r="AC85" t="str">
            <v>1478SBA08/02</v>
          </cell>
          <cell r="AD85" t="str">
            <v>MG Adhe</v>
          </cell>
          <cell r="AE85" t="str">
            <v>MG Adhe-MET</v>
          </cell>
          <cell r="AG85">
            <v>0</v>
          </cell>
          <cell r="AI85" t="str">
            <v>1478SBL12/IND</v>
          </cell>
          <cell r="AJ85" t="str">
            <v>IPS</v>
          </cell>
          <cell r="AK85" t="str">
            <v>IPS</v>
          </cell>
          <cell r="AM85" t="e">
            <v>#N/A</v>
          </cell>
          <cell r="AO85">
            <v>-4.2</v>
          </cell>
          <cell r="AQ85" t="str">
            <v>Rough</v>
          </cell>
          <cell r="AR85" t="str">
            <v>GEN</v>
          </cell>
          <cell r="AS85" t="str">
            <v>NORMAL</v>
          </cell>
        </row>
        <row r="86">
          <cell r="D86" t="str">
            <v>1482YAE00/IND</v>
          </cell>
          <cell r="E86">
            <v>1482</v>
          </cell>
          <cell r="F86">
            <v>39.1</v>
          </cell>
          <cell r="G86" t="str">
            <v>Yes</v>
          </cell>
          <cell r="H86">
            <v>36.800000000000004</v>
          </cell>
          <cell r="I86" t="str">
            <v>TI</v>
          </cell>
          <cell r="J86" t="str">
            <v>Audit</v>
          </cell>
          <cell r="K86" t="str">
            <v>1482YAE02</v>
          </cell>
          <cell r="L86" t="str">
            <v>RD</v>
          </cell>
          <cell r="M86" t="str">
            <v>S-Group</v>
          </cell>
          <cell r="N86" t="str">
            <v>Reg</v>
          </cell>
          <cell r="P86" t="str">
            <v>DRP15/12/20</v>
          </cell>
          <cell r="Q86" t="str">
            <v>DRP</v>
          </cell>
          <cell r="S86">
            <v>0</v>
          </cell>
          <cell r="V86">
            <v>0</v>
          </cell>
          <cell r="X86">
            <v>0</v>
          </cell>
          <cell r="Y86" t="str">
            <v>Gask</v>
          </cell>
          <cell r="Z86" t="str">
            <v>G4</v>
          </cell>
          <cell r="AA86" t="str">
            <v>Simple-Gasket</v>
          </cell>
          <cell r="AB86" t="str">
            <v>Regular-Gask</v>
          </cell>
          <cell r="AC86">
            <v>2004197</v>
          </cell>
          <cell r="AD86" t="str">
            <v>MG Gask</v>
          </cell>
          <cell r="AE86" t="str">
            <v>MG Gask-Plain</v>
          </cell>
          <cell r="AF86">
            <v>2004854</v>
          </cell>
          <cell r="AG86">
            <v>0</v>
          </cell>
          <cell r="AH86" t="str">
            <v>ELSRD008</v>
          </cell>
          <cell r="AI86" t="str">
            <v>1482YAE12/IND</v>
          </cell>
          <cell r="AJ86" t="str">
            <v>IPG</v>
          </cell>
          <cell r="AK86" t="str">
            <v>PVD</v>
          </cell>
          <cell r="AM86" t="e">
            <v>#N/A</v>
          </cell>
          <cell r="AO86">
            <v>-4.2</v>
          </cell>
          <cell r="AQ86" t="str">
            <v>Buffing</v>
          </cell>
          <cell r="AR86" t="str">
            <v>GEN</v>
          </cell>
          <cell r="AS86" t="str">
            <v>NORMAL</v>
          </cell>
        </row>
        <row r="87">
          <cell r="D87" t="str">
            <v>1482YAF00/IND</v>
          </cell>
          <cell r="E87">
            <v>1482</v>
          </cell>
          <cell r="F87">
            <v>39.1</v>
          </cell>
          <cell r="G87" t="str">
            <v>Yes</v>
          </cell>
          <cell r="H87">
            <v>36.800000000000004</v>
          </cell>
          <cell r="I87" t="str">
            <v>TI</v>
          </cell>
          <cell r="J87" t="str">
            <v>Audit</v>
          </cell>
          <cell r="K87" t="str">
            <v>1482YAE02</v>
          </cell>
          <cell r="L87" t="str">
            <v>RD</v>
          </cell>
          <cell r="M87" t="str">
            <v>S-Group</v>
          </cell>
          <cell r="N87" t="str">
            <v>Reg</v>
          </cell>
          <cell r="P87" t="str">
            <v>DRP15/12/20</v>
          </cell>
          <cell r="Q87" t="str">
            <v>DRP</v>
          </cell>
          <cell r="S87">
            <v>0</v>
          </cell>
          <cell r="V87">
            <v>0</v>
          </cell>
          <cell r="X87">
            <v>0</v>
          </cell>
          <cell r="Y87" t="str">
            <v>Gask</v>
          </cell>
          <cell r="Z87" t="str">
            <v>G4</v>
          </cell>
          <cell r="AA87" t="str">
            <v>Simple-Gasket</v>
          </cell>
          <cell r="AB87" t="str">
            <v>Regular-Gask</v>
          </cell>
          <cell r="AC87">
            <v>2004197</v>
          </cell>
          <cell r="AD87" t="str">
            <v>MG Gask</v>
          </cell>
          <cell r="AE87" t="str">
            <v>MG Gask-Plain</v>
          </cell>
          <cell r="AF87">
            <v>2004854</v>
          </cell>
          <cell r="AG87">
            <v>0</v>
          </cell>
          <cell r="AH87" t="str">
            <v>ELSRD008</v>
          </cell>
          <cell r="AI87" t="str">
            <v>1482YAF12/IND</v>
          </cell>
          <cell r="AJ87" t="str">
            <v>IPG</v>
          </cell>
          <cell r="AK87" t="str">
            <v>PVD</v>
          </cell>
          <cell r="AM87" t="e">
            <v>#N/A</v>
          </cell>
          <cell r="AO87">
            <v>-4.2</v>
          </cell>
          <cell r="AQ87" t="str">
            <v>Buffing</v>
          </cell>
          <cell r="AR87" t="str">
            <v>GEN</v>
          </cell>
          <cell r="AS87" t="str">
            <v>NORMAL</v>
          </cell>
        </row>
        <row r="88">
          <cell r="D88" t="str">
            <v>1482YAG00/IND</v>
          </cell>
          <cell r="E88">
            <v>1482</v>
          </cell>
          <cell r="F88">
            <v>39.1</v>
          </cell>
          <cell r="G88" t="str">
            <v>Yes</v>
          </cell>
          <cell r="H88">
            <v>36.800000000000004</v>
          </cell>
          <cell r="I88" t="str">
            <v>TI</v>
          </cell>
          <cell r="J88" t="str">
            <v>Audit</v>
          </cell>
          <cell r="K88" t="str">
            <v>1482YAG02</v>
          </cell>
          <cell r="L88" t="str">
            <v>RD</v>
          </cell>
          <cell r="M88" t="str">
            <v>S-Group</v>
          </cell>
          <cell r="N88" t="str">
            <v>Reg</v>
          </cell>
          <cell r="P88" t="str">
            <v>DRP12/04/18</v>
          </cell>
          <cell r="Q88" t="str">
            <v>DRP</v>
          </cell>
          <cell r="S88">
            <v>0</v>
          </cell>
          <cell r="V88">
            <v>0</v>
          </cell>
          <cell r="X88">
            <v>0</v>
          </cell>
          <cell r="Y88" t="str">
            <v>Gask</v>
          </cell>
          <cell r="Z88" t="str">
            <v>G4</v>
          </cell>
          <cell r="AA88" t="str">
            <v>Simple-Gasket</v>
          </cell>
          <cell r="AB88" t="str">
            <v>Regular-Gask</v>
          </cell>
          <cell r="AC88">
            <v>2004197</v>
          </cell>
          <cell r="AD88" t="str">
            <v>MG Gask</v>
          </cell>
          <cell r="AE88" t="str">
            <v>MG Gask-Plain</v>
          </cell>
          <cell r="AF88">
            <v>2004854</v>
          </cell>
          <cell r="AG88">
            <v>0</v>
          </cell>
          <cell r="AH88" t="str">
            <v>ELSRD008</v>
          </cell>
          <cell r="AI88" t="str">
            <v>1482YAG12/IND</v>
          </cell>
          <cell r="AJ88" t="str">
            <v>IPG</v>
          </cell>
          <cell r="AK88" t="str">
            <v>PVD</v>
          </cell>
          <cell r="AM88" t="e">
            <v>#N/A</v>
          </cell>
          <cell r="AO88">
            <v>-4.2</v>
          </cell>
          <cell r="AQ88" t="str">
            <v>Buffing</v>
          </cell>
          <cell r="AR88" t="str">
            <v>GEN</v>
          </cell>
          <cell r="AS88" t="str">
            <v>NORMAL</v>
          </cell>
        </row>
        <row r="89">
          <cell r="D89" t="str">
            <v>1485YAA31/IND</v>
          </cell>
          <cell r="E89">
            <v>1485</v>
          </cell>
          <cell r="F89">
            <v>46.6</v>
          </cell>
          <cell r="G89" t="str">
            <v>Yes</v>
          </cell>
          <cell r="H89">
            <v>44.300000000000004</v>
          </cell>
          <cell r="I89" t="str">
            <v>TI</v>
          </cell>
          <cell r="J89" t="str">
            <v>Highend</v>
          </cell>
          <cell r="K89" t="str">
            <v>1485YAA02</v>
          </cell>
          <cell r="L89" t="str">
            <v>SH</v>
          </cell>
          <cell r="M89" t="str">
            <v>C-Group</v>
          </cell>
          <cell r="N89" t="str">
            <v>Add on</v>
          </cell>
          <cell r="P89" t="str">
            <v>PMR17</v>
          </cell>
          <cell r="Q89" t="str">
            <v>DRP</v>
          </cell>
          <cell r="S89">
            <v>0</v>
          </cell>
          <cell r="V89">
            <v>0</v>
          </cell>
          <cell r="X89">
            <v>0</v>
          </cell>
          <cell r="Y89" t="str">
            <v>Adhe</v>
          </cell>
          <cell r="Z89" t="str">
            <v>A3</v>
          </cell>
          <cell r="AA89" t="str">
            <v>Activator</v>
          </cell>
          <cell r="AB89" t="str">
            <v>MG Adhe + Activator</v>
          </cell>
          <cell r="AC89" t="str">
            <v>1485YAA08/02</v>
          </cell>
          <cell r="AD89" t="str">
            <v>MG Adhe</v>
          </cell>
          <cell r="AE89" t="str">
            <v>MG Adhe-MET</v>
          </cell>
          <cell r="AH89" t="str">
            <v>ELSSH089</v>
          </cell>
          <cell r="AI89" t="str">
            <v>1485YAA12/IND</v>
          </cell>
          <cell r="AJ89" t="str">
            <v>IPG</v>
          </cell>
          <cell r="AK89" t="str">
            <v>PVD</v>
          </cell>
          <cell r="AM89" t="e">
            <v>#N/A</v>
          </cell>
          <cell r="AO89">
            <v>-4.2</v>
          </cell>
          <cell r="AQ89" t="e">
            <v>#N/A</v>
          </cell>
          <cell r="AR89" t="str">
            <v>GEN</v>
          </cell>
          <cell r="AS89" t="str">
            <v>NORMAL</v>
          </cell>
        </row>
        <row r="90">
          <cell r="D90" t="str">
            <v>1485YAA32/IND</v>
          </cell>
          <cell r="E90">
            <v>1485</v>
          </cell>
          <cell r="F90">
            <v>46.6</v>
          </cell>
          <cell r="G90" t="str">
            <v>Yes</v>
          </cell>
          <cell r="H90">
            <v>44.300000000000004</v>
          </cell>
          <cell r="I90" t="str">
            <v>TI</v>
          </cell>
          <cell r="J90" t="str">
            <v>Highend</v>
          </cell>
          <cell r="K90" t="str">
            <v>1485YAA02</v>
          </cell>
          <cell r="L90" t="str">
            <v>SH</v>
          </cell>
          <cell r="M90" t="str">
            <v>C-Group</v>
          </cell>
          <cell r="N90" t="str">
            <v>Add on</v>
          </cell>
          <cell r="P90" t="str">
            <v>PMR17</v>
          </cell>
          <cell r="Q90" t="str">
            <v>DRP</v>
          </cell>
          <cell r="S90">
            <v>0</v>
          </cell>
          <cell r="V90">
            <v>0</v>
          </cell>
          <cell r="X90">
            <v>0</v>
          </cell>
          <cell r="Y90" t="str">
            <v>Adhe</v>
          </cell>
          <cell r="Z90" t="str">
            <v>A3</v>
          </cell>
          <cell r="AA90" t="str">
            <v>Activator</v>
          </cell>
          <cell r="AB90" t="str">
            <v>MG Adhe + Activator</v>
          </cell>
          <cell r="AC90" t="str">
            <v>1485YAA08/03</v>
          </cell>
          <cell r="AD90" t="str">
            <v>MG Adhe</v>
          </cell>
          <cell r="AE90" t="str">
            <v>MG Adhe-MET</v>
          </cell>
          <cell r="AH90" t="str">
            <v>ELSSH089</v>
          </cell>
          <cell r="AI90" t="str">
            <v>1485YAA12/IND</v>
          </cell>
          <cell r="AJ90" t="str">
            <v>IPG</v>
          </cell>
          <cell r="AK90" t="str">
            <v>PVD</v>
          </cell>
          <cell r="AM90" t="e">
            <v>#N/A</v>
          </cell>
          <cell r="AO90">
            <v>-4.2</v>
          </cell>
          <cell r="AQ90" t="str">
            <v>Buffing</v>
          </cell>
          <cell r="AR90" t="str">
            <v>GEN</v>
          </cell>
          <cell r="AS90" t="str">
            <v>NORMAL</v>
          </cell>
        </row>
        <row r="91">
          <cell r="D91" t="str">
            <v>1485YAB00/IND</v>
          </cell>
          <cell r="E91">
            <v>1485</v>
          </cell>
          <cell r="F91">
            <v>46.6</v>
          </cell>
          <cell r="G91" t="str">
            <v>Yes</v>
          </cell>
          <cell r="H91">
            <v>44.300000000000004</v>
          </cell>
          <cell r="I91" t="str">
            <v>TI</v>
          </cell>
          <cell r="J91" t="str">
            <v>Highend</v>
          </cell>
          <cell r="K91" t="str">
            <v>1485YAB02</v>
          </cell>
          <cell r="L91" t="str">
            <v>SH</v>
          </cell>
          <cell r="M91" t="str">
            <v>C-Group</v>
          </cell>
          <cell r="N91" t="str">
            <v>Add on</v>
          </cell>
          <cell r="P91" t="str">
            <v>PMR30</v>
          </cell>
          <cell r="Q91" t="str">
            <v>DRP</v>
          </cell>
          <cell r="S91">
            <v>0</v>
          </cell>
          <cell r="V91">
            <v>0</v>
          </cell>
          <cell r="X91">
            <v>0</v>
          </cell>
          <cell r="Y91" t="str">
            <v>Adhe</v>
          </cell>
          <cell r="Z91" t="str">
            <v>A3</v>
          </cell>
          <cell r="AA91" t="str">
            <v>Activator</v>
          </cell>
          <cell r="AB91" t="str">
            <v>MG Adhe + Activator</v>
          </cell>
          <cell r="AC91" t="str">
            <v>1485YAA08/01</v>
          </cell>
          <cell r="AD91" t="str">
            <v>MG Adhe</v>
          </cell>
          <cell r="AE91" t="str">
            <v>MG Adhe-MET</v>
          </cell>
          <cell r="AH91" t="str">
            <v>ELSSH089</v>
          </cell>
          <cell r="AI91" t="str">
            <v>1485YAB12/IND</v>
          </cell>
          <cell r="AJ91" t="str">
            <v>IPG</v>
          </cell>
          <cell r="AK91" t="str">
            <v>PVD</v>
          </cell>
          <cell r="AM91" t="e">
            <v>#N/A</v>
          </cell>
          <cell r="AO91">
            <v>-4.2</v>
          </cell>
          <cell r="AQ91" t="str">
            <v>Buffing</v>
          </cell>
          <cell r="AR91" t="str">
            <v>GEN</v>
          </cell>
          <cell r="AS91" t="str">
            <v>NORMAL</v>
          </cell>
        </row>
        <row r="92">
          <cell r="D92" t="str">
            <v>1485YAB31/IND</v>
          </cell>
          <cell r="E92">
            <v>1485</v>
          </cell>
          <cell r="F92">
            <v>46.6</v>
          </cell>
          <cell r="G92" t="str">
            <v>Yes</v>
          </cell>
          <cell r="H92">
            <v>44.300000000000004</v>
          </cell>
          <cell r="I92" t="str">
            <v>TI</v>
          </cell>
          <cell r="J92" t="str">
            <v>Highend</v>
          </cell>
          <cell r="K92" t="str">
            <v>1485YAB02</v>
          </cell>
          <cell r="L92" t="str">
            <v>SH</v>
          </cell>
          <cell r="M92" t="str">
            <v>C-Group</v>
          </cell>
          <cell r="N92" t="str">
            <v>Add on</v>
          </cell>
          <cell r="P92" t="str">
            <v>PMR30</v>
          </cell>
          <cell r="Q92" t="str">
            <v>DRP</v>
          </cell>
          <cell r="S92">
            <v>0</v>
          </cell>
          <cell r="V92">
            <v>0</v>
          </cell>
          <cell r="X92">
            <v>0</v>
          </cell>
          <cell r="Y92" t="str">
            <v>Adhe</v>
          </cell>
          <cell r="Z92" t="str">
            <v>A3</v>
          </cell>
          <cell r="AA92" t="str">
            <v>Activator</v>
          </cell>
          <cell r="AB92" t="str">
            <v>MG Adhe + Activator</v>
          </cell>
          <cell r="AC92" t="str">
            <v>1485YAA08/02</v>
          </cell>
          <cell r="AD92" t="str">
            <v>MG Adhe</v>
          </cell>
          <cell r="AE92" t="str">
            <v>MG Adhe-MET</v>
          </cell>
          <cell r="AH92" t="str">
            <v>ELSSH089</v>
          </cell>
          <cell r="AI92" t="str">
            <v>1485YAB12/IND</v>
          </cell>
          <cell r="AJ92" t="str">
            <v>IPG</v>
          </cell>
          <cell r="AK92" t="str">
            <v>PVD</v>
          </cell>
          <cell r="AM92" t="e">
            <v>#N/A</v>
          </cell>
          <cell r="AO92">
            <v>-4.2</v>
          </cell>
          <cell r="AQ92" t="str">
            <v>Buffing</v>
          </cell>
          <cell r="AR92" t="str">
            <v>GEN</v>
          </cell>
          <cell r="AS92" t="str">
            <v>NORMAL</v>
          </cell>
        </row>
        <row r="93">
          <cell r="D93" t="str">
            <v>1486SAB31/IND</v>
          </cell>
          <cell r="E93">
            <v>1486</v>
          </cell>
          <cell r="F93">
            <v>43.6</v>
          </cell>
          <cell r="G93" t="str">
            <v>Yes</v>
          </cell>
          <cell r="H93">
            <v>41.300000000000004</v>
          </cell>
          <cell r="I93" t="str">
            <v>TI</v>
          </cell>
          <cell r="J93" t="str">
            <v>Highend</v>
          </cell>
          <cell r="K93" t="str">
            <v>1486SAB02</v>
          </cell>
          <cell r="L93" t="str">
            <v>SH</v>
          </cell>
          <cell r="M93" t="str">
            <v>S-Group</v>
          </cell>
          <cell r="N93" t="str">
            <v>Reg</v>
          </cell>
          <cell r="P93" t="str">
            <v>PMR28</v>
          </cell>
          <cell r="Q93" t="str">
            <v>DRP</v>
          </cell>
          <cell r="S93">
            <v>0</v>
          </cell>
          <cell r="V93">
            <v>0</v>
          </cell>
          <cell r="X93">
            <v>0</v>
          </cell>
          <cell r="Y93" t="str">
            <v>Adhe</v>
          </cell>
          <cell r="Z93" t="str">
            <v>G2</v>
          </cell>
          <cell r="AA93" t="str">
            <v>Simple-Adhesive</v>
          </cell>
          <cell r="AB93" t="str">
            <v>Regular-Adhe</v>
          </cell>
          <cell r="AC93" t="str">
            <v>1486YAA08/01</v>
          </cell>
          <cell r="AD93" t="str">
            <v>MG Adhe</v>
          </cell>
          <cell r="AE93" t="str">
            <v>MG Adhe-MET</v>
          </cell>
          <cell r="AG93">
            <v>0</v>
          </cell>
          <cell r="AH93" t="str">
            <v>ELSSH094</v>
          </cell>
          <cell r="AI93" t="str">
            <v>1486SAB12/IND</v>
          </cell>
          <cell r="AJ93" t="str">
            <v>IPS</v>
          </cell>
          <cell r="AK93" t="str">
            <v>IPS</v>
          </cell>
          <cell r="AM93" t="e">
            <v>#N/A</v>
          </cell>
          <cell r="AO93">
            <v>-4.2</v>
          </cell>
          <cell r="AQ93" t="str">
            <v>Buffing</v>
          </cell>
          <cell r="AR93" t="str">
            <v>GEN</v>
          </cell>
          <cell r="AS93" t="str">
            <v>NORMAL</v>
          </cell>
        </row>
        <row r="94">
          <cell r="D94" t="str">
            <v>1486SAB32/IND</v>
          </cell>
          <cell r="E94">
            <v>1486</v>
          </cell>
          <cell r="F94">
            <v>43.6</v>
          </cell>
          <cell r="G94" t="str">
            <v>Yes</v>
          </cell>
          <cell r="H94">
            <v>41.300000000000004</v>
          </cell>
          <cell r="I94" t="str">
            <v>TI</v>
          </cell>
          <cell r="J94" t="str">
            <v>Highend</v>
          </cell>
          <cell r="K94" t="str">
            <v>1486SAB02</v>
          </cell>
          <cell r="L94" t="str">
            <v>SH</v>
          </cell>
          <cell r="M94" t="str">
            <v>S-Group</v>
          </cell>
          <cell r="N94" t="str">
            <v>Reg</v>
          </cell>
          <cell r="P94" t="str">
            <v>PMR26</v>
          </cell>
          <cell r="Q94" t="str">
            <v>DRP</v>
          </cell>
          <cell r="S94">
            <v>0</v>
          </cell>
          <cell r="V94">
            <v>0</v>
          </cell>
          <cell r="X94">
            <v>0</v>
          </cell>
          <cell r="Y94" t="str">
            <v>Adhe</v>
          </cell>
          <cell r="Z94" t="str">
            <v>G2</v>
          </cell>
          <cell r="AA94" t="str">
            <v>Simple-Adhesive</v>
          </cell>
          <cell r="AB94" t="str">
            <v>Regular-Adhe</v>
          </cell>
          <cell r="AC94" t="str">
            <v>1486YAA08/02</v>
          </cell>
          <cell r="AD94" t="str">
            <v>MG Adhe</v>
          </cell>
          <cell r="AE94" t="str">
            <v>MG Adhe-MET</v>
          </cell>
          <cell r="AG94">
            <v>0</v>
          </cell>
          <cell r="AH94" t="str">
            <v>ELSSH094</v>
          </cell>
          <cell r="AI94" t="str">
            <v>1486SAB12/IND</v>
          </cell>
          <cell r="AJ94" t="str">
            <v>IPS</v>
          </cell>
          <cell r="AK94" t="str">
            <v>IPS</v>
          </cell>
          <cell r="AM94" t="e">
            <v>#N/A</v>
          </cell>
          <cell r="AO94">
            <v>-4.2</v>
          </cell>
          <cell r="AQ94" t="str">
            <v>Buffing</v>
          </cell>
          <cell r="AR94" t="str">
            <v>GEN</v>
          </cell>
          <cell r="AS94" t="str">
            <v>NORMAL</v>
          </cell>
        </row>
        <row r="95">
          <cell r="D95" t="str">
            <v>1486YAA00/IND</v>
          </cell>
          <cell r="E95">
            <v>1486</v>
          </cell>
          <cell r="F95">
            <v>43.6</v>
          </cell>
          <cell r="G95" t="str">
            <v>Yes</v>
          </cell>
          <cell r="H95">
            <v>41.300000000000004</v>
          </cell>
          <cell r="I95" t="str">
            <v>TI</v>
          </cell>
          <cell r="J95" t="str">
            <v>Highend</v>
          </cell>
          <cell r="K95" t="str">
            <v>1486YAA02</v>
          </cell>
          <cell r="L95" t="str">
            <v>SH</v>
          </cell>
          <cell r="M95" t="str">
            <v>S-Group</v>
          </cell>
          <cell r="N95" t="str">
            <v>Reg</v>
          </cell>
          <cell r="P95" t="str">
            <v>PMR20</v>
          </cell>
          <cell r="Q95" t="str">
            <v>DRP</v>
          </cell>
          <cell r="S95">
            <v>0</v>
          </cell>
          <cell r="V95">
            <v>0</v>
          </cell>
          <cell r="X95">
            <v>0</v>
          </cell>
          <cell r="Y95" t="str">
            <v>Adhe</v>
          </cell>
          <cell r="Z95" t="str">
            <v>G2</v>
          </cell>
          <cell r="AA95" t="str">
            <v>Simple-Adhesive</v>
          </cell>
          <cell r="AB95" t="str">
            <v>Regular-Adhe</v>
          </cell>
          <cell r="AC95" t="str">
            <v>1486YAA08/01</v>
          </cell>
          <cell r="AD95" t="str">
            <v>MG Adhe</v>
          </cell>
          <cell r="AE95" t="str">
            <v>MG Adhe-MET</v>
          </cell>
          <cell r="AG95">
            <v>0</v>
          </cell>
          <cell r="AH95" t="str">
            <v>ELSSH094</v>
          </cell>
          <cell r="AI95" t="str">
            <v>1486YAA12/IND</v>
          </cell>
          <cell r="AJ95" t="str">
            <v>IPG</v>
          </cell>
          <cell r="AK95" t="str">
            <v>PVD</v>
          </cell>
          <cell r="AM95" t="e">
            <v>#N/A</v>
          </cell>
          <cell r="AO95">
            <v>-4.2</v>
          </cell>
          <cell r="AQ95" t="e">
            <v>#N/A</v>
          </cell>
          <cell r="AR95" t="str">
            <v>GEN</v>
          </cell>
          <cell r="AS95" t="str">
            <v>NORMAL</v>
          </cell>
        </row>
        <row r="96">
          <cell r="D96" t="str">
            <v>1486YAB00/IND</v>
          </cell>
          <cell r="E96">
            <v>1486</v>
          </cell>
          <cell r="F96">
            <v>43.6</v>
          </cell>
          <cell r="G96" t="str">
            <v>Yes</v>
          </cell>
          <cell r="H96">
            <v>41.300000000000004</v>
          </cell>
          <cell r="I96" t="str">
            <v>TI</v>
          </cell>
          <cell r="J96" t="str">
            <v>Highend</v>
          </cell>
          <cell r="K96" t="str">
            <v>1486YAB02</v>
          </cell>
          <cell r="L96" t="str">
            <v>SH</v>
          </cell>
          <cell r="M96" t="str">
            <v>S-Group</v>
          </cell>
          <cell r="N96" t="str">
            <v>Reg</v>
          </cell>
          <cell r="P96" t="str">
            <v>PMR16</v>
          </cell>
          <cell r="Q96" t="str">
            <v>DRP</v>
          </cell>
          <cell r="S96">
            <v>0</v>
          </cell>
          <cell r="V96">
            <v>0</v>
          </cell>
          <cell r="X96">
            <v>0</v>
          </cell>
          <cell r="Y96" t="str">
            <v>Adhe</v>
          </cell>
          <cell r="Z96" t="str">
            <v>G2</v>
          </cell>
          <cell r="AA96" t="str">
            <v>Simple-Adhesive</v>
          </cell>
          <cell r="AB96" t="str">
            <v>Regular-Adhe</v>
          </cell>
          <cell r="AC96" t="str">
            <v>1486YAA08/01</v>
          </cell>
          <cell r="AD96" t="str">
            <v>MG Adhe</v>
          </cell>
          <cell r="AE96" t="str">
            <v>MG Adhe-MET</v>
          </cell>
          <cell r="AG96">
            <v>0</v>
          </cell>
          <cell r="AH96" t="str">
            <v>ELSSH094</v>
          </cell>
          <cell r="AI96" t="str">
            <v>1486YAB12/IND</v>
          </cell>
          <cell r="AJ96" t="str">
            <v>IPG</v>
          </cell>
          <cell r="AK96" t="str">
            <v>PVD</v>
          </cell>
          <cell r="AM96" t="e">
            <v>#N/A</v>
          </cell>
          <cell r="AO96">
            <v>-4.2</v>
          </cell>
          <cell r="AQ96" t="str">
            <v>Buffing</v>
          </cell>
          <cell r="AR96" t="str">
            <v>GEN</v>
          </cell>
          <cell r="AS96" t="str">
            <v>NORMAL</v>
          </cell>
        </row>
        <row r="97">
          <cell r="D97" t="str">
            <v>1486YAB31/IND</v>
          </cell>
          <cell r="E97">
            <v>1486</v>
          </cell>
          <cell r="F97">
            <v>43.6</v>
          </cell>
          <cell r="G97" t="str">
            <v>Yes</v>
          </cell>
          <cell r="H97">
            <v>41.300000000000004</v>
          </cell>
          <cell r="I97" t="str">
            <v>TI</v>
          </cell>
          <cell r="J97" t="str">
            <v>Highend</v>
          </cell>
          <cell r="K97" t="str">
            <v>1486YAB02</v>
          </cell>
          <cell r="L97" t="str">
            <v>SH</v>
          </cell>
          <cell r="M97" t="str">
            <v>S-Group</v>
          </cell>
          <cell r="N97" t="str">
            <v>Reg</v>
          </cell>
          <cell r="P97" t="str">
            <v>PMR28</v>
          </cell>
          <cell r="Q97" t="str">
            <v>DRP</v>
          </cell>
          <cell r="S97">
            <v>0</v>
          </cell>
          <cell r="V97">
            <v>0</v>
          </cell>
          <cell r="X97">
            <v>0</v>
          </cell>
          <cell r="Y97" t="str">
            <v>Adhe</v>
          </cell>
          <cell r="Z97" t="str">
            <v>G2</v>
          </cell>
          <cell r="AA97" t="str">
            <v>Simple-Adhesive</v>
          </cell>
          <cell r="AB97" t="str">
            <v>Regular-Adhe</v>
          </cell>
          <cell r="AC97" t="str">
            <v>1486YAA08/02</v>
          </cell>
          <cell r="AD97" t="str">
            <v>MG Adhe</v>
          </cell>
          <cell r="AE97" t="str">
            <v>MG Adhe-MET</v>
          </cell>
          <cell r="AG97">
            <v>0</v>
          </cell>
          <cell r="AH97" t="str">
            <v>ELSSH094</v>
          </cell>
          <cell r="AI97" t="str">
            <v>1486YAB12/IND</v>
          </cell>
          <cell r="AJ97" t="str">
            <v>IPG</v>
          </cell>
          <cell r="AK97" t="str">
            <v>PVD</v>
          </cell>
          <cell r="AM97" t="e">
            <v>#N/A</v>
          </cell>
          <cell r="AO97">
            <v>39.4</v>
          </cell>
          <cell r="AQ97" t="str">
            <v>Buffing</v>
          </cell>
          <cell r="AR97" t="str">
            <v>GEN</v>
          </cell>
          <cell r="AS97" t="str">
            <v>NORMAL</v>
          </cell>
        </row>
        <row r="98">
          <cell r="D98" t="str">
            <v>1486YAB32/IND</v>
          </cell>
          <cell r="E98">
            <v>1486</v>
          </cell>
          <cell r="F98">
            <v>43.6</v>
          </cell>
          <cell r="G98" t="str">
            <v>Yes</v>
          </cell>
          <cell r="H98">
            <v>41.300000000000004</v>
          </cell>
          <cell r="I98" t="str">
            <v>TI</v>
          </cell>
          <cell r="J98" t="str">
            <v>Highend</v>
          </cell>
          <cell r="K98" t="str">
            <v>1486YAB02</v>
          </cell>
          <cell r="L98" t="str">
            <v>SH</v>
          </cell>
          <cell r="M98" t="str">
            <v>S-Group</v>
          </cell>
          <cell r="N98" t="str">
            <v>Reg</v>
          </cell>
          <cell r="P98" t="str">
            <v>PMR26</v>
          </cell>
          <cell r="Q98" t="str">
            <v>DRP</v>
          </cell>
          <cell r="S98">
            <v>0</v>
          </cell>
          <cell r="V98">
            <v>0</v>
          </cell>
          <cell r="X98">
            <v>0</v>
          </cell>
          <cell r="Y98" t="str">
            <v>Adhe</v>
          </cell>
          <cell r="Z98" t="str">
            <v>G2</v>
          </cell>
          <cell r="AA98" t="str">
            <v>Simple-Adhesive</v>
          </cell>
          <cell r="AB98" t="str">
            <v>Regular-Adhe</v>
          </cell>
          <cell r="AC98" t="str">
            <v>1486YAA08/03</v>
          </cell>
          <cell r="AD98" t="str">
            <v>MG Adhe</v>
          </cell>
          <cell r="AE98" t="str">
            <v>MG Adhe-MET</v>
          </cell>
          <cell r="AG98">
            <v>0</v>
          </cell>
          <cell r="AH98" t="str">
            <v>ELSSH094</v>
          </cell>
          <cell r="AI98" t="str">
            <v>1486YAB12/IND</v>
          </cell>
          <cell r="AJ98" t="str">
            <v>IPG</v>
          </cell>
          <cell r="AK98" t="str">
            <v>PVD</v>
          </cell>
          <cell r="AM98" t="e">
            <v>#N/A</v>
          </cell>
          <cell r="AO98">
            <v>39.4</v>
          </cell>
          <cell r="AQ98" t="str">
            <v>Buffing</v>
          </cell>
          <cell r="AR98" t="str">
            <v>GEN</v>
          </cell>
          <cell r="AS98" t="str">
            <v>NORMAL</v>
          </cell>
        </row>
        <row r="99">
          <cell r="D99" t="str">
            <v>1487YAB00/IND</v>
          </cell>
          <cell r="E99">
            <v>1487</v>
          </cell>
          <cell r="F99">
            <v>45.7</v>
          </cell>
          <cell r="G99" t="str">
            <v>Yes</v>
          </cell>
          <cell r="H99">
            <v>43.400000000000006</v>
          </cell>
          <cell r="I99" t="str">
            <v>TI</v>
          </cell>
          <cell r="J99" t="str">
            <v>Highend</v>
          </cell>
          <cell r="K99" t="str">
            <v>1487YAB02</v>
          </cell>
          <cell r="L99" t="str">
            <v>RD</v>
          </cell>
          <cell r="M99" t="str">
            <v>S-Group</v>
          </cell>
          <cell r="N99" t="str">
            <v>Reg</v>
          </cell>
          <cell r="P99" t="str">
            <v>NM (INH2CBE)</v>
          </cell>
          <cell r="Q99" t="str">
            <v>DRP</v>
          </cell>
          <cell r="S99">
            <v>0</v>
          </cell>
          <cell r="V99">
            <v>0</v>
          </cell>
          <cell r="X99">
            <v>0</v>
          </cell>
          <cell r="Y99" t="str">
            <v>Gask</v>
          </cell>
          <cell r="Z99" t="str">
            <v>G3</v>
          </cell>
          <cell r="AA99" t="str">
            <v>Simple-Gasket</v>
          </cell>
          <cell r="AB99" t="str">
            <v>Regular-Gask</v>
          </cell>
          <cell r="AC99">
            <v>20041100</v>
          </cell>
          <cell r="AD99" t="str">
            <v>MG Gask</v>
          </cell>
          <cell r="AE99" t="str">
            <v>MG Gask-Plain</v>
          </cell>
          <cell r="AF99">
            <v>2004856</v>
          </cell>
          <cell r="AG99">
            <v>0</v>
          </cell>
          <cell r="AH99" t="str">
            <v>ELSRD009</v>
          </cell>
          <cell r="AI99" t="str">
            <v>1487YAB12/IND</v>
          </cell>
          <cell r="AJ99" t="str">
            <v>IPG</v>
          </cell>
          <cell r="AK99" t="str">
            <v>PVD</v>
          </cell>
          <cell r="AM99" t="e">
            <v>#N/A</v>
          </cell>
          <cell r="AO99">
            <v>41.5</v>
          </cell>
          <cell r="AQ99" t="str">
            <v>Buffing</v>
          </cell>
          <cell r="AR99" t="str">
            <v>GEN</v>
          </cell>
          <cell r="AS99" t="str">
            <v>NORMAL</v>
          </cell>
        </row>
        <row r="100">
          <cell r="D100" t="str">
            <v>1488SAA00/IND</v>
          </cell>
          <cell r="E100">
            <v>1488</v>
          </cell>
          <cell r="F100">
            <v>39.1</v>
          </cell>
          <cell r="G100" t="str">
            <v>Yes</v>
          </cell>
          <cell r="H100">
            <v>36.800000000000004</v>
          </cell>
          <cell r="I100" t="str">
            <v>TI</v>
          </cell>
          <cell r="J100" t="str">
            <v>Highend</v>
          </cell>
          <cell r="K100" t="str">
            <v>1488SAA02</v>
          </cell>
          <cell r="L100" t="str">
            <v>RD</v>
          </cell>
          <cell r="M100" t="str">
            <v>S-Group</v>
          </cell>
          <cell r="N100" t="str">
            <v>Reg</v>
          </cell>
          <cell r="P100" t="str">
            <v>PMR18</v>
          </cell>
          <cell r="Q100" t="str">
            <v>DRP</v>
          </cell>
          <cell r="S100">
            <v>0</v>
          </cell>
          <cell r="V100">
            <v>0</v>
          </cell>
          <cell r="X100">
            <v>0</v>
          </cell>
          <cell r="Y100" t="str">
            <v>Gask</v>
          </cell>
          <cell r="Z100" t="str">
            <v>G4</v>
          </cell>
          <cell r="AA100" t="str">
            <v>Simple-Gasket</v>
          </cell>
          <cell r="AB100" t="str">
            <v>Regular-Gask</v>
          </cell>
          <cell r="AC100">
            <v>20041100</v>
          </cell>
          <cell r="AD100" t="str">
            <v>MG Gask</v>
          </cell>
          <cell r="AE100" t="str">
            <v>MG Gask-Plain</v>
          </cell>
          <cell r="AF100">
            <v>2004856</v>
          </cell>
          <cell r="AG100">
            <v>0</v>
          </cell>
          <cell r="AH100" t="str">
            <v>ELSRD009</v>
          </cell>
          <cell r="AI100" t="str">
            <v>1488SAA12/IND</v>
          </cell>
          <cell r="AJ100" t="str">
            <v>IPS</v>
          </cell>
          <cell r="AK100" t="str">
            <v>IPS</v>
          </cell>
          <cell r="AM100" t="e">
            <v>#N/A</v>
          </cell>
          <cell r="AO100">
            <v>34.9</v>
          </cell>
          <cell r="AQ100" t="str">
            <v>Buffing</v>
          </cell>
          <cell r="AR100" t="str">
            <v>GEN</v>
          </cell>
          <cell r="AS100" t="str">
            <v>NORMAL</v>
          </cell>
        </row>
        <row r="101">
          <cell r="D101" t="str">
            <v>1488WAA00/IND</v>
          </cell>
          <cell r="E101">
            <v>1488</v>
          </cell>
          <cell r="F101">
            <v>39.1</v>
          </cell>
          <cell r="G101" t="str">
            <v>Yes</v>
          </cell>
          <cell r="H101">
            <v>36.800000000000004</v>
          </cell>
          <cell r="I101" t="str">
            <v>TI</v>
          </cell>
          <cell r="J101" t="str">
            <v>Highend</v>
          </cell>
          <cell r="K101" t="str">
            <v>1488WAA02</v>
          </cell>
          <cell r="L101" t="str">
            <v>RD</v>
          </cell>
          <cell r="M101" t="str">
            <v>S-Group</v>
          </cell>
          <cell r="N101" t="str">
            <v>Reg</v>
          </cell>
          <cell r="P101" t="str">
            <v>DRP15/12/20</v>
          </cell>
          <cell r="Q101" t="str">
            <v>DRP</v>
          </cell>
          <cell r="S101">
            <v>0</v>
          </cell>
          <cell r="V101">
            <v>0</v>
          </cell>
          <cell r="X101">
            <v>0</v>
          </cell>
          <cell r="Y101" t="str">
            <v>Gask</v>
          </cell>
          <cell r="Z101" t="str">
            <v>G4</v>
          </cell>
          <cell r="AA101" t="str">
            <v>Simple-Gasket</v>
          </cell>
          <cell r="AB101" t="str">
            <v>Regular-Gask</v>
          </cell>
          <cell r="AC101">
            <v>20041100</v>
          </cell>
          <cell r="AD101" t="str">
            <v>MG Gask</v>
          </cell>
          <cell r="AE101" t="str">
            <v>MG Gask-Plain</v>
          </cell>
          <cell r="AF101">
            <v>2004856</v>
          </cell>
          <cell r="AG101">
            <v>0</v>
          </cell>
          <cell r="AH101" t="str">
            <v>ELSRD009</v>
          </cell>
          <cell r="AI101" t="str">
            <v>1488WAA12/IND</v>
          </cell>
          <cell r="AJ101" t="str">
            <v>RG</v>
          </cell>
          <cell r="AK101" t="str">
            <v>RG</v>
          </cell>
          <cell r="AM101" t="e">
            <v>#N/A</v>
          </cell>
          <cell r="AO101">
            <v>34.9</v>
          </cell>
          <cell r="AQ101" t="str">
            <v>Buffing</v>
          </cell>
          <cell r="AR101" t="str">
            <v>GEN</v>
          </cell>
          <cell r="AS101" t="str">
            <v>NORMAL</v>
          </cell>
        </row>
        <row r="102">
          <cell r="D102" t="str">
            <v>1488YAA00/IND</v>
          </cell>
          <cell r="E102">
            <v>1488</v>
          </cell>
          <cell r="F102">
            <v>39.1</v>
          </cell>
          <cell r="G102" t="str">
            <v>Yes</v>
          </cell>
          <cell r="H102">
            <v>36.800000000000004</v>
          </cell>
          <cell r="I102" t="str">
            <v>TI</v>
          </cell>
          <cell r="J102" t="str">
            <v>Highend</v>
          </cell>
          <cell r="K102" t="str">
            <v>1488YAA02</v>
          </cell>
          <cell r="L102" t="str">
            <v>RD</v>
          </cell>
          <cell r="M102" t="str">
            <v>S-Group</v>
          </cell>
          <cell r="N102" t="str">
            <v>Reg</v>
          </cell>
          <cell r="P102" t="str">
            <v>DRP15/12/20</v>
          </cell>
          <cell r="Q102" t="str">
            <v>DRP</v>
          </cell>
          <cell r="S102">
            <v>0</v>
          </cell>
          <cell r="V102">
            <v>0</v>
          </cell>
          <cell r="X102">
            <v>0</v>
          </cell>
          <cell r="Y102" t="str">
            <v>Gask</v>
          </cell>
          <cell r="Z102" t="str">
            <v>G4</v>
          </cell>
          <cell r="AA102" t="str">
            <v>Simple-Gasket</v>
          </cell>
          <cell r="AB102" t="str">
            <v>Regular-Gask</v>
          </cell>
          <cell r="AC102">
            <v>20041100</v>
          </cell>
          <cell r="AD102" t="str">
            <v>MG Gask</v>
          </cell>
          <cell r="AE102" t="str">
            <v>MG Gask-Plain</v>
          </cell>
          <cell r="AF102">
            <v>2004856</v>
          </cell>
          <cell r="AG102">
            <v>0</v>
          </cell>
          <cell r="AH102" t="str">
            <v>ELSRD009</v>
          </cell>
          <cell r="AI102" t="str">
            <v>1488YAA12/IND</v>
          </cell>
          <cell r="AJ102" t="str">
            <v>IPG</v>
          </cell>
          <cell r="AK102" t="str">
            <v>PVD</v>
          </cell>
          <cell r="AM102" t="e">
            <v>#N/A</v>
          </cell>
          <cell r="AO102">
            <v>34.9</v>
          </cell>
          <cell r="AQ102" t="str">
            <v>Buffing</v>
          </cell>
          <cell r="AR102" t="str">
            <v>GEN</v>
          </cell>
          <cell r="AS102" t="str">
            <v>NORMAL</v>
          </cell>
        </row>
        <row r="103">
          <cell r="D103" t="str">
            <v>1489SAA00/IND</v>
          </cell>
          <cell r="E103">
            <v>1489</v>
          </cell>
          <cell r="F103">
            <v>80.7</v>
          </cell>
          <cell r="G103" t="str">
            <v>Yes</v>
          </cell>
          <cell r="H103">
            <v>78.400000000000006</v>
          </cell>
          <cell r="I103" t="str">
            <v>TI</v>
          </cell>
          <cell r="J103" t="str">
            <v>Highend</v>
          </cell>
          <cell r="K103" t="str">
            <v>1489SAA02</v>
          </cell>
          <cell r="L103" t="str">
            <v>RD</v>
          </cell>
          <cell r="M103" t="str">
            <v>C-Group</v>
          </cell>
          <cell r="N103" t="str">
            <v>Add on</v>
          </cell>
          <cell r="P103" t="str">
            <v>PMR21</v>
          </cell>
          <cell r="Q103" t="str">
            <v>DRP</v>
          </cell>
          <cell r="S103">
            <v>0</v>
          </cell>
          <cell r="V103">
            <v>0</v>
          </cell>
          <cell r="X103">
            <v>0</v>
          </cell>
          <cell r="Y103" t="str">
            <v>Gask</v>
          </cell>
          <cell r="Z103" t="str">
            <v>A2</v>
          </cell>
          <cell r="AA103" t="str">
            <v>Push botton &amp; BR Assy</v>
          </cell>
          <cell r="AB103" t="str">
            <v>MG Gask + BR Gask+PB Assy</v>
          </cell>
          <cell r="AC103">
            <v>20041117</v>
          </cell>
          <cell r="AD103" t="str">
            <v>MG Gask</v>
          </cell>
          <cell r="AE103" t="str">
            <v>MG Gask-Plain</v>
          </cell>
          <cell r="AF103">
            <v>2004890</v>
          </cell>
          <cell r="AG103" t="str">
            <v>PB+BR Assy</v>
          </cell>
          <cell r="AH103" t="str">
            <v>ELSRD027</v>
          </cell>
          <cell r="AI103" t="str">
            <v>1489SAA12/IND</v>
          </cell>
          <cell r="AJ103" t="str">
            <v>IPS</v>
          </cell>
          <cell r="AK103" t="str">
            <v>IPS</v>
          </cell>
          <cell r="AM103" t="e">
            <v>#N/A</v>
          </cell>
          <cell r="AO103">
            <v>76.5</v>
          </cell>
          <cell r="AQ103" t="str">
            <v>Buffing</v>
          </cell>
          <cell r="AR103" t="str">
            <v>GEN</v>
          </cell>
          <cell r="AS103" t="str">
            <v>JUMBO</v>
          </cell>
        </row>
        <row r="104">
          <cell r="D104" t="str">
            <v>1490YAC00/IND</v>
          </cell>
          <cell r="E104">
            <v>1490</v>
          </cell>
          <cell r="F104">
            <v>43.6</v>
          </cell>
          <cell r="G104" t="e">
            <v>#N/A</v>
          </cell>
          <cell r="I104" t="str">
            <v>TI</v>
          </cell>
          <cell r="J104" t="str">
            <v>Audit</v>
          </cell>
          <cell r="K104" t="str">
            <v>1490YAC02</v>
          </cell>
          <cell r="L104" t="str">
            <v>SH</v>
          </cell>
          <cell r="M104" t="str">
            <v>S-Group</v>
          </cell>
          <cell r="N104" t="str">
            <v>Reg</v>
          </cell>
          <cell r="P104" t="str">
            <v>DRP30/10/13</v>
          </cell>
          <cell r="Q104" t="str">
            <v>DRP</v>
          </cell>
          <cell r="S104">
            <v>0</v>
          </cell>
          <cell r="V104">
            <v>0</v>
          </cell>
          <cell r="X104">
            <v>0</v>
          </cell>
          <cell r="Y104" t="str">
            <v>Adhe</v>
          </cell>
          <cell r="Z104" t="str">
            <v>G2</v>
          </cell>
          <cell r="AA104" t="str">
            <v>Simple-Adhesive</v>
          </cell>
          <cell r="AB104" t="str">
            <v>Regular-Adhe</v>
          </cell>
          <cell r="AC104" t="str">
            <v>1490YAA08/01</v>
          </cell>
          <cell r="AD104" t="str">
            <v>MG Adhe</v>
          </cell>
          <cell r="AE104" t="str">
            <v>MG Adhe-MET</v>
          </cell>
          <cell r="AG104">
            <v>0</v>
          </cell>
          <cell r="AH104" t="str">
            <v>ELSSH098</v>
          </cell>
          <cell r="AI104" t="str">
            <v>1490YAC12/IND</v>
          </cell>
          <cell r="AJ104" t="str">
            <v>IPG</v>
          </cell>
          <cell r="AK104" t="str">
            <v>PVD</v>
          </cell>
          <cell r="AM104" t="e">
            <v>#N/A</v>
          </cell>
          <cell r="AO104">
            <v>39.4</v>
          </cell>
          <cell r="AQ104" t="e">
            <v>#N/A</v>
          </cell>
          <cell r="AR104" t="str">
            <v>GEN</v>
          </cell>
          <cell r="AS104" t="str">
            <v>NORMAL</v>
          </cell>
        </row>
        <row r="105">
          <cell r="D105" t="str">
            <v>1494SCB00/IND</v>
          </cell>
          <cell r="E105">
            <v>1494</v>
          </cell>
          <cell r="F105">
            <v>39.1</v>
          </cell>
          <cell r="G105" t="str">
            <v>Yes</v>
          </cell>
          <cell r="H105">
            <v>36.800000000000004</v>
          </cell>
          <cell r="I105" t="str">
            <v>TI</v>
          </cell>
          <cell r="J105" t="str">
            <v>Highend</v>
          </cell>
          <cell r="K105" t="str">
            <v>1494SCB02</v>
          </cell>
          <cell r="L105" t="str">
            <v>RD</v>
          </cell>
          <cell r="M105" t="str">
            <v>S-Group</v>
          </cell>
          <cell r="N105" t="str">
            <v>Reg</v>
          </cell>
          <cell r="O105" t="str">
            <v>5.T</v>
          </cell>
          <cell r="P105" t="str">
            <v>PMR42</v>
          </cell>
          <cell r="Q105" t="str">
            <v>DRP</v>
          </cell>
          <cell r="R105">
            <v>704</v>
          </cell>
          <cell r="S105">
            <v>622</v>
          </cell>
          <cell r="T105">
            <v>590</v>
          </cell>
          <cell r="U105">
            <v>573</v>
          </cell>
          <cell r="V105">
            <v>553</v>
          </cell>
          <cell r="W105">
            <v>331</v>
          </cell>
          <cell r="X105">
            <v>283</v>
          </cell>
          <cell r="Y105" t="str">
            <v>Gask</v>
          </cell>
          <cell r="Z105" t="str">
            <v>G7</v>
          </cell>
          <cell r="AA105" t="str">
            <v>Simple-Gasket</v>
          </cell>
          <cell r="AB105" t="str">
            <v>Regular-Gask</v>
          </cell>
          <cell r="AC105">
            <v>20041116</v>
          </cell>
          <cell r="AD105" t="str">
            <v>MG Gask</v>
          </cell>
          <cell r="AE105" t="str">
            <v>MG Gask-Plain</v>
          </cell>
          <cell r="AF105">
            <v>2004889</v>
          </cell>
          <cell r="AG105">
            <v>0</v>
          </cell>
          <cell r="AH105" t="str">
            <v>ELSRD009</v>
          </cell>
          <cell r="AI105" t="str">
            <v>1494SCB12/IND</v>
          </cell>
          <cell r="AJ105" t="str">
            <v>IPS</v>
          </cell>
          <cell r="AK105" t="str">
            <v>IPS</v>
          </cell>
          <cell r="AM105" t="str">
            <v>Yes</v>
          </cell>
          <cell r="AO105">
            <v>34.9</v>
          </cell>
          <cell r="AQ105" t="str">
            <v>Buffing</v>
          </cell>
          <cell r="AR105" t="str">
            <v>GEN</v>
          </cell>
          <cell r="AS105" t="str">
            <v>NORMAL</v>
          </cell>
        </row>
        <row r="106">
          <cell r="D106" t="str">
            <v>1494SCD00/IND</v>
          </cell>
          <cell r="E106">
            <v>1494</v>
          </cell>
          <cell r="F106">
            <v>39.1</v>
          </cell>
          <cell r="G106" t="str">
            <v>Yes</v>
          </cell>
          <cell r="H106">
            <v>36.800000000000004</v>
          </cell>
          <cell r="I106" t="str">
            <v>TI</v>
          </cell>
          <cell r="J106" t="str">
            <v>Highend</v>
          </cell>
          <cell r="K106" t="str">
            <v>1494SCD02</v>
          </cell>
          <cell r="L106" t="str">
            <v>RD</v>
          </cell>
          <cell r="M106" t="str">
            <v>S-Group</v>
          </cell>
          <cell r="N106" t="str">
            <v>Reg</v>
          </cell>
          <cell r="P106" t="str">
            <v>NM</v>
          </cell>
          <cell r="Q106" t="str">
            <v>DRP</v>
          </cell>
          <cell r="S106">
            <v>0</v>
          </cell>
          <cell r="V106">
            <v>0</v>
          </cell>
          <cell r="X106">
            <v>0</v>
          </cell>
          <cell r="Y106" t="str">
            <v>Adhe</v>
          </cell>
          <cell r="Z106" t="str">
            <v>G7</v>
          </cell>
          <cell r="AA106" t="str">
            <v>Simple-Adhesive</v>
          </cell>
          <cell r="AB106" t="str">
            <v>Regular-Adhe</v>
          </cell>
          <cell r="AC106" t="str">
            <v>1494SCC08</v>
          </cell>
          <cell r="AD106" t="str">
            <v>MG Adhe</v>
          </cell>
          <cell r="AE106" t="str">
            <v>MG Adhe-Plain</v>
          </cell>
          <cell r="AG106">
            <v>0</v>
          </cell>
          <cell r="AH106" t="str">
            <v>ELSRD009</v>
          </cell>
          <cell r="AI106" t="str">
            <v>1494SCD12/IND</v>
          </cell>
          <cell r="AJ106" t="str">
            <v>IPS</v>
          </cell>
          <cell r="AK106" t="str">
            <v>IPS</v>
          </cell>
          <cell r="AM106" t="e">
            <v>#N/A</v>
          </cell>
          <cell r="AO106">
            <v>34.9</v>
          </cell>
          <cell r="AQ106" t="e">
            <v>#N/A</v>
          </cell>
          <cell r="AR106" t="str">
            <v>GEN</v>
          </cell>
          <cell r="AS106" t="str">
            <v>NORMAL</v>
          </cell>
        </row>
        <row r="107">
          <cell r="D107" t="str">
            <v>149YAD00/IND</v>
          </cell>
          <cell r="E107">
            <v>149</v>
          </cell>
          <cell r="F107">
            <v>33.700000000000003</v>
          </cell>
          <cell r="G107" t="e">
            <v>#N/A</v>
          </cell>
          <cell r="I107" t="str">
            <v>TI</v>
          </cell>
          <cell r="J107" t="str">
            <v>Audit</v>
          </cell>
          <cell r="K107" t="str">
            <v>149YAD02</v>
          </cell>
          <cell r="L107" t="str">
            <v>RD</v>
          </cell>
          <cell r="M107" t="str">
            <v>S-Group</v>
          </cell>
          <cell r="N107" t="str">
            <v>Reg</v>
          </cell>
          <cell r="P107" t="str">
            <v>PMR22</v>
          </cell>
          <cell r="Q107" t="str">
            <v>DRP</v>
          </cell>
          <cell r="S107">
            <v>0</v>
          </cell>
          <cell r="V107">
            <v>0</v>
          </cell>
          <cell r="X107">
            <v>0</v>
          </cell>
          <cell r="Y107" t="str">
            <v>Gask</v>
          </cell>
          <cell r="Z107" t="str">
            <v>G4</v>
          </cell>
          <cell r="AA107" t="str">
            <v>Simple-Gasket</v>
          </cell>
          <cell r="AB107" t="str">
            <v>Regular-Gask</v>
          </cell>
          <cell r="AC107">
            <v>2004133</v>
          </cell>
          <cell r="AD107" t="str">
            <v>MG Gask</v>
          </cell>
          <cell r="AE107" t="str">
            <v>MG Gask-Plain</v>
          </cell>
          <cell r="AF107">
            <v>2003437</v>
          </cell>
          <cell r="AG107">
            <v>0</v>
          </cell>
          <cell r="AI107" t="str">
            <v>149YAD12/IND</v>
          </cell>
          <cell r="AJ107" t="str">
            <v>IPG</v>
          </cell>
          <cell r="AK107" t="str">
            <v>PVD</v>
          </cell>
          <cell r="AM107" t="e">
            <v>#N/A</v>
          </cell>
          <cell r="AO107">
            <v>29.500000000000004</v>
          </cell>
          <cell r="AQ107" t="str">
            <v>Fine</v>
          </cell>
          <cell r="AR107" t="str">
            <v>GEN</v>
          </cell>
          <cell r="AS107" t="str">
            <v>NORMAL</v>
          </cell>
        </row>
        <row r="108">
          <cell r="D108" t="str">
            <v>1506BCC31/IND</v>
          </cell>
          <cell r="E108">
            <v>1506</v>
          </cell>
          <cell r="F108">
            <v>39.200000000000003</v>
          </cell>
          <cell r="G108" t="str">
            <v>Yes</v>
          </cell>
          <cell r="H108">
            <v>36.900000000000006</v>
          </cell>
          <cell r="I108" t="str">
            <v>TI</v>
          </cell>
          <cell r="J108" t="str">
            <v>Highend</v>
          </cell>
          <cell r="K108" t="str">
            <v>1506BCC02</v>
          </cell>
          <cell r="L108" t="str">
            <v>SH</v>
          </cell>
          <cell r="M108" t="str">
            <v>S-Group</v>
          </cell>
          <cell r="N108" t="str">
            <v>Reg</v>
          </cell>
          <cell r="P108" t="str">
            <v>NM (INH2CBE)</v>
          </cell>
          <cell r="Q108" t="str">
            <v>DRP</v>
          </cell>
          <cell r="S108">
            <v>0</v>
          </cell>
          <cell r="V108">
            <v>0</v>
          </cell>
          <cell r="X108">
            <v>0</v>
          </cell>
          <cell r="Y108" t="str">
            <v>Adhe</v>
          </cell>
          <cell r="Z108" t="str">
            <v>G2</v>
          </cell>
          <cell r="AA108" t="str">
            <v>Simple-Adhesive</v>
          </cell>
          <cell r="AB108" t="str">
            <v>Regular-Adhe</v>
          </cell>
          <cell r="AC108" t="str">
            <v>1506YCA08/02</v>
          </cell>
          <cell r="AD108" t="str">
            <v>MG Adhe</v>
          </cell>
          <cell r="AE108" t="str">
            <v>MG Adhe-MET</v>
          </cell>
          <cell r="AG108">
            <v>0</v>
          </cell>
          <cell r="AH108" t="str">
            <v>ELSSH105</v>
          </cell>
          <cell r="AI108" t="str">
            <v>1506BCC12/IND</v>
          </cell>
          <cell r="AJ108" t="str">
            <v>IPSIPG</v>
          </cell>
          <cell r="AK108" t="str">
            <v>BI</v>
          </cell>
          <cell r="AM108" t="e">
            <v>#N/A</v>
          </cell>
          <cell r="AO108">
            <v>35</v>
          </cell>
          <cell r="AQ108" t="str">
            <v>Buffing</v>
          </cell>
          <cell r="AR108" t="str">
            <v>GEN</v>
          </cell>
          <cell r="AS108" t="str">
            <v>NORMAL</v>
          </cell>
        </row>
        <row r="109">
          <cell r="D109" t="str">
            <v>1506YCC31/IND</v>
          </cell>
          <cell r="E109">
            <v>1506</v>
          </cell>
          <cell r="F109">
            <v>39.200000000000003</v>
          </cell>
          <cell r="G109" t="str">
            <v>Yes</v>
          </cell>
          <cell r="H109">
            <v>36.900000000000006</v>
          </cell>
          <cell r="I109" t="str">
            <v>TI</v>
          </cell>
          <cell r="J109" t="str">
            <v>Highend</v>
          </cell>
          <cell r="K109" t="str">
            <v>1506YCC02</v>
          </cell>
          <cell r="L109" t="str">
            <v>SH</v>
          </cell>
          <cell r="M109" t="str">
            <v>S-Group</v>
          </cell>
          <cell r="N109" t="str">
            <v>Reg</v>
          </cell>
          <cell r="P109" t="str">
            <v>NM (INH2CBE)</v>
          </cell>
          <cell r="Q109" t="str">
            <v>DRP</v>
          </cell>
          <cell r="S109">
            <v>0</v>
          </cell>
          <cell r="V109">
            <v>0</v>
          </cell>
          <cell r="X109">
            <v>0</v>
          </cell>
          <cell r="Y109" t="str">
            <v>Adhe</v>
          </cell>
          <cell r="Z109" t="str">
            <v>G2</v>
          </cell>
          <cell r="AA109" t="str">
            <v>Simple-Adhesive</v>
          </cell>
          <cell r="AB109" t="str">
            <v>Regular-Adhe</v>
          </cell>
          <cell r="AC109" t="str">
            <v>1506YCA08/01</v>
          </cell>
          <cell r="AD109" t="str">
            <v>MG Adhe</v>
          </cell>
          <cell r="AE109" t="str">
            <v>MG Adhe-MET</v>
          </cell>
          <cell r="AG109">
            <v>0</v>
          </cell>
          <cell r="AH109" t="str">
            <v>ELSSH105</v>
          </cell>
          <cell r="AI109" t="str">
            <v>1506YCC12/IND</v>
          </cell>
          <cell r="AJ109" t="str">
            <v>IPG</v>
          </cell>
          <cell r="AK109" t="str">
            <v>PVD</v>
          </cell>
          <cell r="AM109" t="e">
            <v>#N/A</v>
          </cell>
          <cell r="AO109">
            <v>35</v>
          </cell>
          <cell r="AQ109" t="str">
            <v>Buffing</v>
          </cell>
          <cell r="AR109" t="str">
            <v>GEN</v>
          </cell>
          <cell r="AS109" t="str">
            <v>NORMAL</v>
          </cell>
        </row>
        <row r="110">
          <cell r="D110" t="str">
            <v>1506YCG31/IND</v>
          </cell>
          <cell r="E110">
            <v>1506</v>
          </cell>
          <cell r="F110">
            <v>39.200000000000003</v>
          </cell>
          <cell r="G110" t="str">
            <v>Yes</v>
          </cell>
          <cell r="H110">
            <v>36.900000000000006</v>
          </cell>
          <cell r="I110" t="str">
            <v>TI</v>
          </cell>
          <cell r="J110" t="str">
            <v>Highend</v>
          </cell>
          <cell r="K110" t="str">
            <v>1506YCG02/2N</v>
          </cell>
          <cell r="L110" t="str">
            <v>SH</v>
          </cell>
          <cell r="M110" t="str">
            <v>S-Group</v>
          </cell>
          <cell r="N110" t="str">
            <v>Reg</v>
          </cell>
          <cell r="P110" t="str">
            <v>NM (INH2CBE)</v>
          </cell>
          <cell r="Q110" t="str">
            <v>DRP</v>
          </cell>
          <cell r="S110">
            <v>0</v>
          </cell>
          <cell r="V110">
            <v>0</v>
          </cell>
          <cell r="X110">
            <v>0</v>
          </cell>
          <cell r="Y110" t="str">
            <v>Adhe</v>
          </cell>
          <cell r="Z110" t="str">
            <v>G2</v>
          </cell>
          <cell r="AA110" t="str">
            <v>Simple-Adhesive</v>
          </cell>
          <cell r="AB110" t="str">
            <v>Regular-Adhe</v>
          </cell>
          <cell r="AC110" t="str">
            <v>1506YCA08/01</v>
          </cell>
          <cell r="AD110" t="str">
            <v>MG Adhe</v>
          </cell>
          <cell r="AE110" t="str">
            <v>MG Adhe-MET</v>
          </cell>
          <cell r="AG110">
            <v>0</v>
          </cell>
          <cell r="AH110" t="str">
            <v>ELSSH105</v>
          </cell>
          <cell r="AI110" t="str">
            <v>1506YCG12/IND</v>
          </cell>
          <cell r="AJ110" t="str">
            <v>IPG</v>
          </cell>
          <cell r="AK110" t="str">
            <v>PVD</v>
          </cell>
          <cell r="AM110" t="e">
            <v>#N/A</v>
          </cell>
          <cell r="AO110">
            <v>35</v>
          </cell>
          <cell r="AQ110" t="str">
            <v>Buffing</v>
          </cell>
          <cell r="AR110" t="str">
            <v>GEN</v>
          </cell>
          <cell r="AS110" t="str">
            <v>NORMAL</v>
          </cell>
        </row>
        <row r="111">
          <cell r="D111" t="str">
            <v>1508SEA00/IND</v>
          </cell>
          <cell r="E111">
            <v>1508</v>
          </cell>
          <cell r="F111">
            <v>32.6</v>
          </cell>
          <cell r="G111" t="str">
            <v>Yes</v>
          </cell>
          <cell r="H111">
            <v>30.3</v>
          </cell>
          <cell r="I111" t="str">
            <v>TI</v>
          </cell>
          <cell r="J111" t="str">
            <v>Audit</v>
          </cell>
          <cell r="K111" t="str">
            <v>1508SEA02</v>
          </cell>
          <cell r="L111" t="str">
            <v>SH</v>
          </cell>
          <cell r="M111" t="str">
            <v>S-Group</v>
          </cell>
          <cell r="N111" t="str">
            <v>Reg</v>
          </cell>
          <cell r="P111" t="str">
            <v>PMR37</v>
          </cell>
          <cell r="Q111" t="str">
            <v>DRP</v>
          </cell>
          <cell r="R111">
            <v>70</v>
          </cell>
          <cell r="S111">
            <v>0</v>
          </cell>
          <cell r="V111">
            <v>0</v>
          </cell>
          <cell r="X111">
            <v>0</v>
          </cell>
          <cell r="Y111" t="str">
            <v>Adhe</v>
          </cell>
          <cell r="Z111" t="str">
            <v>G8</v>
          </cell>
          <cell r="AA111" t="str">
            <v>Simple-Adhesive</v>
          </cell>
          <cell r="AB111" t="str">
            <v>Regular-Adhe</v>
          </cell>
          <cell r="AC111" t="str">
            <v>1508YEA08/02</v>
          </cell>
          <cell r="AD111" t="str">
            <v>MG Adhe</v>
          </cell>
          <cell r="AE111" t="str">
            <v>MG Adhe-MET</v>
          </cell>
          <cell r="AG111">
            <v>0</v>
          </cell>
          <cell r="AH111" t="str">
            <v>ELSSH102</v>
          </cell>
          <cell r="AI111" t="str">
            <v>1508SEA12/IND</v>
          </cell>
          <cell r="AJ111" t="str">
            <v>IPS</v>
          </cell>
          <cell r="AK111" t="str">
            <v>IPS</v>
          </cell>
          <cell r="AM111" t="str">
            <v>Yes</v>
          </cell>
          <cell r="AO111">
            <v>28.400000000000002</v>
          </cell>
          <cell r="AQ111" t="str">
            <v>Buffing</v>
          </cell>
          <cell r="AR111" t="str">
            <v>GEN</v>
          </cell>
          <cell r="AS111" t="str">
            <v>JUMBO</v>
          </cell>
        </row>
        <row r="112">
          <cell r="D112" t="str">
            <v>1513KAA30/IND</v>
          </cell>
          <cell r="E112">
            <v>1513</v>
          </cell>
          <cell r="F112">
            <v>54.2</v>
          </cell>
          <cell r="G112" t="e">
            <v>#N/A</v>
          </cell>
          <cell r="I112" t="str">
            <v>TI</v>
          </cell>
          <cell r="J112" t="str">
            <v/>
          </cell>
          <cell r="K112" t="str">
            <v>1513SAA02</v>
          </cell>
          <cell r="L112" t="str">
            <v>RD</v>
          </cell>
          <cell r="M112" t="str">
            <v>C-Group</v>
          </cell>
          <cell r="N112" t="str">
            <v>Add on</v>
          </cell>
          <cell r="P112" t="str">
            <v>PMR20</v>
          </cell>
          <cell r="Q112" t="str">
            <v>DRP</v>
          </cell>
          <cell r="S112">
            <v>0</v>
          </cell>
          <cell r="V112">
            <v>0</v>
          </cell>
          <cell r="X112">
            <v>0</v>
          </cell>
          <cell r="Y112" t="str">
            <v>Adhe</v>
          </cell>
          <cell r="Z112" t="str">
            <v>A2</v>
          </cell>
          <cell r="AA112" t="str">
            <v>BR Assy-Gasket</v>
          </cell>
          <cell r="AB112" t="str">
            <v>MG Gask + BR Gask</v>
          </cell>
          <cell r="AC112" t="str">
            <v>1382YAA08/02</v>
          </cell>
          <cell r="AD112" t="str">
            <v>MG Adhe</v>
          </cell>
          <cell r="AE112" t="str">
            <v>MG Adhe-MET</v>
          </cell>
          <cell r="AG112" t="str">
            <v>BR Assy</v>
          </cell>
          <cell r="AH112" t="str">
            <v>ELSRD009</v>
          </cell>
          <cell r="AI112" t="str">
            <v>1513KAA12/IND</v>
          </cell>
          <cell r="AJ112" t="str">
            <v>IPS</v>
          </cell>
          <cell r="AK112" t="str">
            <v>IPS</v>
          </cell>
          <cell r="AM112" t="e">
            <v>#N/A</v>
          </cell>
          <cell r="AO112">
            <v>50</v>
          </cell>
          <cell r="AQ112" t="e">
            <v>#N/A</v>
          </cell>
          <cell r="AR112" t="str">
            <v>GEN</v>
          </cell>
          <cell r="AS112" t="str">
            <v>NORMAL</v>
          </cell>
        </row>
        <row r="113">
          <cell r="D113" t="str">
            <v>1521SAC00/IND</v>
          </cell>
          <cell r="E113">
            <v>1521</v>
          </cell>
          <cell r="F113">
            <v>32.6</v>
          </cell>
          <cell r="G113" t="str">
            <v>Yes</v>
          </cell>
          <cell r="H113">
            <v>30.3</v>
          </cell>
          <cell r="I113" t="str">
            <v>TI</v>
          </cell>
          <cell r="J113" t="str">
            <v>Highend</v>
          </cell>
          <cell r="K113" t="str">
            <v>1521SAB02</v>
          </cell>
          <cell r="L113" t="str">
            <v>RD</v>
          </cell>
          <cell r="M113" t="str">
            <v>S-Group</v>
          </cell>
          <cell r="N113" t="str">
            <v>Reg</v>
          </cell>
          <cell r="P113" t="str">
            <v>PMR21</v>
          </cell>
          <cell r="Q113" t="str">
            <v>DRP</v>
          </cell>
          <cell r="S113">
            <v>0</v>
          </cell>
          <cell r="V113">
            <v>0</v>
          </cell>
          <cell r="X113">
            <v>0</v>
          </cell>
          <cell r="Y113" t="str">
            <v>Adhe</v>
          </cell>
          <cell r="Z113" t="str">
            <v>G1</v>
          </cell>
          <cell r="AA113" t="str">
            <v>Simple-Adhesive</v>
          </cell>
          <cell r="AB113" t="str">
            <v>Regular-Adhe</v>
          </cell>
          <cell r="AC113" t="str">
            <v>1535YEA08</v>
          </cell>
          <cell r="AD113" t="str">
            <v>MG Adhe</v>
          </cell>
          <cell r="AE113" t="str">
            <v>MG Adhe-Plain</v>
          </cell>
          <cell r="AG113">
            <v>0</v>
          </cell>
          <cell r="AH113" t="str">
            <v>ELSRD029</v>
          </cell>
          <cell r="AI113" t="str">
            <v>1521SAC12/IND</v>
          </cell>
          <cell r="AJ113" t="str">
            <v>IPS</v>
          </cell>
          <cell r="AK113" t="str">
            <v>IPS</v>
          </cell>
          <cell r="AM113" t="e">
            <v>#N/A</v>
          </cell>
          <cell r="AO113">
            <v>28.400000000000002</v>
          </cell>
          <cell r="AQ113" t="e">
            <v>#N/A</v>
          </cell>
          <cell r="AR113" t="str">
            <v>GEN</v>
          </cell>
          <cell r="AS113" t="str">
            <v>NORMAL</v>
          </cell>
        </row>
        <row r="114">
          <cell r="D114" t="str">
            <v>1521YAA00/IND</v>
          </cell>
          <cell r="E114">
            <v>1521</v>
          </cell>
          <cell r="F114">
            <v>32.6</v>
          </cell>
          <cell r="G114" t="str">
            <v>Yes</v>
          </cell>
          <cell r="H114">
            <v>30.3</v>
          </cell>
          <cell r="I114" t="str">
            <v>TI</v>
          </cell>
          <cell r="J114" t="str">
            <v>Highend</v>
          </cell>
          <cell r="K114" t="str">
            <v>1521YAA02</v>
          </cell>
          <cell r="L114" t="str">
            <v>RD</v>
          </cell>
          <cell r="M114" t="str">
            <v>S-Group</v>
          </cell>
          <cell r="N114" t="str">
            <v>Reg</v>
          </cell>
          <cell r="P114" t="str">
            <v>MTO-NEW</v>
          </cell>
          <cell r="Q114" t="str">
            <v>Live</v>
          </cell>
          <cell r="S114">
            <v>0</v>
          </cell>
          <cell r="V114">
            <v>0</v>
          </cell>
          <cell r="X114">
            <v>0</v>
          </cell>
          <cell r="Y114" t="str">
            <v>Adhe</v>
          </cell>
          <cell r="Z114" t="str">
            <v>G7</v>
          </cell>
          <cell r="AA114" t="str">
            <v>Simple-Adhesive</v>
          </cell>
          <cell r="AB114" t="str">
            <v>Regular-Adhe</v>
          </cell>
          <cell r="AC114" t="str">
            <v>1521YAA08</v>
          </cell>
          <cell r="AD114" t="str">
            <v>MG Adhe</v>
          </cell>
          <cell r="AE114" t="str">
            <v>MG Adhe-Plain</v>
          </cell>
          <cell r="AG114">
            <v>0</v>
          </cell>
          <cell r="AH114" t="str">
            <v>ELSRD029</v>
          </cell>
          <cell r="AI114" t="str">
            <v>1521YAA12/IND</v>
          </cell>
          <cell r="AJ114" t="str">
            <v>IPG</v>
          </cell>
          <cell r="AK114" t="str">
            <v>PVD</v>
          </cell>
          <cell r="AM114" t="e">
            <v>#N/A</v>
          </cell>
          <cell r="AO114">
            <v>28.400000000000002</v>
          </cell>
          <cell r="AQ114" t="str">
            <v>Buffing</v>
          </cell>
          <cell r="AR114" t="str">
            <v>GEN</v>
          </cell>
          <cell r="AS114" t="str">
            <v>NORMAL</v>
          </cell>
        </row>
        <row r="115">
          <cell r="D115" t="str">
            <v>1521YAA30/IND</v>
          </cell>
          <cell r="E115">
            <v>1521</v>
          </cell>
          <cell r="F115">
            <v>32.6</v>
          </cell>
          <cell r="G115" t="str">
            <v>Yes</v>
          </cell>
          <cell r="H115">
            <v>30.3</v>
          </cell>
          <cell r="I115" t="str">
            <v>TI</v>
          </cell>
          <cell r="J115" t="str">
            <v>Highend</v>
          </cell>
          <cell r="K115" t="str">
            <v>1521YAA02</v>
          </cell>
          <cell r="L115" t="str">
            <v>RD</v>
          </cell>
          <cell r="M115" t="str">
            <v>S-Group</v>
          </cell>
          <cell r="N115" t="str">
            <v>Reg</v>
          </cell>
          <cell r="P115" t="str">
            <v>PMR21</v>
          </cell>
          <cell r="Q115" t="str">
            <v>DRP</v>
          </cell>
          <cell r="S115">
            <v>0</v>
          </cell>
          <cell r="V115">
            <v>0</v>
          </cell>
          <cell r="X115">
            <v>0</v>
          </cell>
          <cell r="Y115" t="str">
            <v>Adhe</v>
          </cell>
          <cell r="Z115" t="str">
            <v>G1</v>
          </cell>
          <cell r="AA115" t="str">
            <v>Simple-Adhesive</v>
          </cell>
          <cell r="AB115" t="str">
            <v>Regular-Adhe</v>
          </cell>
          <cell r="AC115" t="str">
            <v>1521YAA08</v>
          </cell>
          <cell r="AD115" t="str">
            <v>MG Adhe</v>
          </cell>
          <cell r="AE115" t="str">
            <v>MG Adhe-Plain</v>
          </cell>
          <cell r="AG115">
            <v>0</v>
          </cell>
          <cell r="AH115" t="str">
            <v>ELSRD029</v>
          </cell>
          <cell r="AI115" t="str">
            <v>1521YAA12/IND</v>
          </cell>
          <cell r="AJ115" t="str">
            <v>IPG</v>
          </cell>
          <cell r="AK115" t="str">
            <v>PVD</v>
          </cell>
          <cell r="AM115" t="e">
            <v>#N/A</v>
          </cell>
          <cell r="AO115">
            <v>28.400000000000002</v>
          </cell>
          <cell r="AQ115" t="str">
            <v>Buffing</v>
          </cell>
          <cell r="AR115" t="str">
            <v>GEN</v>
          </cell>
          <cell r="AS115" t="str">
            <v>NORMAL</v>
          </cell>
        </row>
        <row r="116">
          <cell r="D116" t="str">
            <v>1521YAC00/IND</v>
          </cell>
          <cell r="E116">
            <v>1521</v>
          </cell>
          <cell r="F116">
            <v>32.6</v>
          </cell>
          <cell r="G116" t="str">
            <v>Yes</v>
          </cell>
          <cell r="H116">
            <v>30.3</v>
          </cell>
          <cell r="I116" t="str">
            <v>TI</v>
          </cell>
          <cell r="J116" t="str">
            <v>Highend</v>
          </cell>
          <cell r="K116" t="str">
            <v>1521YAB02</v>
          </cell>
          <cell r="L116" t="str">
            <v>RD</v>
          </cell>
          <cell r="M116" t="str">
            <v>S-Group</v>
          </cell>
          <cell r="N116" t="str">
            <v>Reg</v>
          </cell>
          <cell r="P116" t="str">
            <v>NEW-INH2CBE</v>
          </cell>
          <cell r="Q116" t="str">
            <v>DRP</v>
          </cell>
          <cell r="S116">
            <v>0</v>
          </cell>
          <cell r="V116">
            <v>0</v>
          </cell>
          <cell r="X116">
            <v>0</v>
          </cell>
          <cell r="Y116" t="str">
            <v>Adhe</v>
          </cell>
          <cell r="Z116" t="str">
            <v>G7</v>
          </cell>
          <cell r="AA116" t="str">
            <v>Simple-Adhesive</v>
          </cell>
          <cell r="AB116" t="str">
            <v>Regular-Adhe</v>
          </cell>
          <cell r="AC116" t="str">
            <v>1535YEA08</v>
          </cell>
          <cell r="AD116" t="str">
            <v>MG Adhe</v>
          </cell>
          <cell r="AE116" t="str">
            <v>MG Adhe-Plain</v>
          </cell>
          <cell r="AG116">
            <v>0</v>
          </cell>
          <cell r="AH116" t="str">
            <v>ELSRD029</v>
          </cell>
          <cell r="AI116" t="str">
            <v>1521YAC12/IND</v>
          </cell>
          <cell r="AJ116" t="str">
            <v>IPG</v>
          </cell>
          <cell r="AK116" t="str">
            <v>PVD</v>
          </cell>
          <cell r="AM116" t="e">
            <v>#N/A</v>
          </cell>
          <cell r="AO116">
            <v>28.400000000000002</v>
          </cell>
          <cell r="AQ116" t="str">
            <v>Buffing</v>
          </cell>
          <cell r="AR116" t="str">
            <v>GEN</v>
          </cell>
          <cell r="AS116" t="str">
            <v>NORMAL</v>
          </cell>
        </row>
        <row r="117">
          <cell r="D117" t="str">
            <v>1521YAE00/IND</v>
          </cell>
          <cell r="E117">
            <v>1521</v>
          </cell>
          <cell r="F117">
            <v>32.6</v>
          </cell>
          <cell r="G117" t="str">
            <v>Yes</v>
          </cell>
          <cell r="H117">
            <v>30.3</v>
          </cell>
          <cell r="I117" t="str">
            <v>TI</v>
          </cell>
          <cell r="J117" t="str">
            <v>Highend</v>
          </cell>
          <cell r="K117" t="str">
            <v>1521YAE02</v>
          </cell>
          <cell r="L117" t="str">
            <v>RD</v>
          </cell>
          <cell r="M117" t="str">
            <v>S-Group</v>
          </cell>
          <cell r="N117" t="str">
            <v>Reg</v>
          </cell>
          <cell r="P117" t="str">
            <v>NM (INH2CBE)</v>
          </cell>
          <cell r="Q117" t="str">
            <v>DRP</v>
          </cell>
          <cell r="S117">
            <v>0</v>
          </cell>
          <cell r="V117">
            <v>0</v>
          </cell>
          <cell r="X117">
            <v>0</v>
          </cell>
          <cell r="Y117" t="str">
            <v>Adhe</v>
          </cell>
          <cell r="Z117" t="str">
            <v>G7</v>
          </cell>
          <cell r="AA117" t="str">
            <v>Simple-Adhesive</v>
          </cell>
          <cell r="AB117" t="str">
            <v>Regular-Adhe</v>
          </cell>
          <cell r="AC117" t="str">
            <v>1521YAA08</v>
          </cell>
          <cell r="AD117" t="str">
            <v>MG Adhe</v>
          </cell>
          <cell r="AE117" t="str">
            <v>MG Adhe-Plain</v>
          </cell>
          <cell r="AG117">
            <v>0</v>
          </cell>
          <cell r="AH117" t="str">
            <v>ELSRD029</v>
          </cell>
          <cell r="AI117" t="str">
            <v>1521YAE12/IND</v>
          </cell>
          <cell r="AJ117" t="str">
            <v>IPG</v>
          </cell>
          <cell r="AK117" t="str">
            <v>PVD</v>
          </cell>
          <cell r="AM117" t="e">
            <v>#N/A</v>
          </cell>
          <cell r="AO117">
            <v>28.400000000000002</v>
          </cell>
          <cell r="AQ117" t="str">
            <v>Buffing</v>
          </cell>
          <cell r="AR117" t="str">
            <v>GEN</v>
          </cell>
          <cell r="AS117" t="str">
            <v>NORMAL</v>
          </cell>
        </row>
        <row r="118">
          <cell r="D118" t="str">
            <v>1521YAF00/IND</v>
          </cell>
          <cell r="E118">
            <v>1521</v>
          </cell>
          <cell r="F118">
            <v>32.6</v>
          </cell>
          <cell r="G118" t="str">
            <v>Yes</v>
          </cell>
          <cell r="H118">
            <v>30.3</v>
          </cell>
          <cell r="I118" t="str">
            <v>TI</v>
          </cell>
          <cell r="J118" t="str">
            <v>Highend</v>
          </cell>
          <cell r="K118" t="str">
            <v>1521YAF02</v>
          </cell>
          <cell r="L118" t="str">
            <v>RD</v>
          </cell>
          <cell r="M118" t="str">
            <v>S-Group</v>
          </cell>
          <cell r="N118" t="str">
            <v>Reg</v>
          </cell>
          <cell r="P118" t="str">
            <v>NM (PED)</v>
          </cell>
          <cell r="Q118" t="str">
            <v>DRP</v>
          </cell>
          <cell r="S118">
            <v>0</v>
          </cell>
          <cell r="V118">
            <v>0</v>
          </cell>
          <cell r="X118">
            <v>0</v>
          </cell>
          <cell r="Y118" t="str">
            <v>Adhe</v>
          </cell>
          <cell r="Z118" t="str">
            <v>G1</v>
          </cell>
          <cell r="AA118" t="str">
            <v>Simple-Adhesive</v>
          </cell>
          <cell r="AB118" t="str">
            <v>Regular-Adhe</v>
          </cell>
          <cell r="AC118" t="str">
            <v>1521YAA08</v>
          </cell>
          <cell r="AD118" t="str">
            <v>MG Adhe</v>
          </cell>
          <cell r="AE118" t="str">
            <v>MG Adhe-Plain</v>
          </cell>
          <cell r="AG118">
            <v>0</v>
          </cell>
          <cell r="AH118" t="str">
            <v>ELSRD029</v>
          </cell>
          <cell r="AI118" t="str">
            <v>1521YAF12/IND</v>
          </cell>
          <cell r="AJ118" t="str">
            <v>IPG</v>
          </cell>
          <cell r="AK118" t="str">
            <v>PVD</v>
          </cell>
          <cell r="AM118" t="e">
            <v>#N/A</v>
          </cell>
          <cell r="AO118">
            <v>28.400000000000002</v>
          </cell>
          <cell r="AQ118" t="e">
            <v>#N/A</v>
          </cell>
          <cell r="AR118" t="str">
            <v>GEN</v>
          </cell>
          <cell r="AS118" t="str">
            <v>NORMAL</v>
          </cell>
        </row>
        <row r="119">
          <cell r="D119" t="str">
            <v>1521YAK00/IND</v>
          </cell>
          <cell r="E119">
            <v>1521</v>
          </cell>
          <cell r="F119">
            <v>32.6</v>
          </cell>
          <cell r="G119" t="str">
            <v>Yes</v>
          </cell>
          <cell r="H119">
            <v>30.3</v>
          </cell>
          <cell r="I119" t="str">
            <v>TI</v>
          </cell>
          <cell r="J119" t="str">
            <v>Highend</v>
          </cell>
          <cell r="K119" t="str">
            <v>1521YAA02</v>
          </cell>
          <cell r="L119" t="str">
            <v>RD</v>
          </cell>
          <cell r="M119" t="str">
            <v>S-Group</v>
          </cell>
          <cell r="N119" t="str">
            <v>Reg</v>
          </cell>
          <cell r="P119" t="str">
            <v>NM</v>
          </cell>
          <cell r="Q119" t="str">
            <v>DRP</v>
          </cell>
          <cell r="S119">
            <v>0</v>
          </cell>
          <cell r="V119">
            <v>0</v>
          </cell>
          <cell r="X119">
            <v>0</v>
          </cell>
          <cell r="Y119" t="str">
            <v>Adhe</v>
          </cell>
          <cell r="Z119" t="str">
            <v>G1</v>
          </cell>
          <cell r="AA119" t="str">
            <v>Simple-Adhesive</v>
          </cell>
          <cell r="AB119" t="str">
            <v>Regular-Adhe</v>
          </cell>
          <cell r="AC119" t="str">
            <v>1521YAA08</v>
          </cell>
          <cell r="AD119" t="str">
            <v>MG Adhe</v>
          </cell>
          <cell r="AE119" t="str">
            <v>MG Adhe-Plain</v>
          </cell>
          <cell r="AG119">
            <v>0</v>
          </cell>
          <cell r="AH119" t="str">
            <v>ELSRD029</v>
          </cell>
          <cell r="AI119" t="str">
            <v>1521YAK12/IND</v>
          </cell>
          <cell r="AJ119" t="str">
            <v>IPG</v>
          </cell>
          <cell r="AK119" t="str">
            <v>PVD</v>
          </cell>
          <cell r="AM119" t="e">
            <v>#N/A</v>
          </cell>
          <cell r="AO119">
            <v>28.400000000000002</v>
          </cell>
          <cell r="AQ119" t="str">
            <v>Buffing</v>
          </cell>
          <cell r="AR119" t="str">
            <v>GEN</v>
          </cell>
          <cell r="AS119" t="str">
            <v>NORMAL</v>
          </cell>
        </row>
        <row r="120">
          <cell r="D120" t="str">
            <v>1522YAA00/IND</v>
          </cell>
          <cell r="E120">
            <v>1522</v>
          </cell>
          <cell r="F120">
            <v>32.6</v>
          </cell>
          <cell r="G120" t="e">
            <v>#N/A</v>
          </cell>
          <cell r="I120" t="str">
            <v>TI</v>
          </cell>
          <cell r="J120" t="str">
            <v>Audit</v>
          </cell>
          <cell r="K120" t="str">
            <v>1522YAA02</v>
          </cell>
          <cell r="L120" t="str">
            <v>RD</v>
          </cell>
          <cell r="M120" t="str">
            <v>S-Group</v>
          </cell>
          <cell r="N120" t="str">
            <v>Reg</v>
          </cell>
          <cell r="P120" t="str">
            <v>PMR20</v>
          </cell>
          <cell r="Q120" t="str">
            <v>DRP</v>
          </cell>
          <cell r="S120">
            <v>0</v>
          </cell>
          <cell r="V120">
            <v>0</v>
          </cell>
          <cell r="X120">
            <v>0</v>
          </cell>
          <cell r="Y120" t="str">
            <v>Adhe</v>
          </cell>
          <cell r="Z120" t="str">
            <v>G7</v>
          </cell>
          <cell r="AA120" t="str">
            <v>Simple-Adhesive</v>
          </cell>
          <cell r="AB120" t="str">
            <v>Regular-Adhe</v>
          </cell>
          <cell r="AC120" t="str">
            <v>1382YAA08</v>
          </cell>
          <cell r="AD120" t="str">
            <v>MG Adhe</v>
          </cell>
          <cell r="AE120" t="str">
            <v>MG Adhe-Plain</v>
          </cell>
          <cell r="AG120">
            <v>0</v>
          </cell>
          <cell r="AH120" t="str">
            <v>ELSRD009</v>
          </cell>
          <cell r="AI120" t="str">
            <v>1522YAA12/IND</v>
          </cell>
          <cell r="AJ120" t="str">
            <v>IPG</v>
          </cell>
          <cell r="AK120" t="str">
            <v>PVD</v>
          </cell>
          <cell r="AM120" t="e">
            <v>#N/A</v>
          </cell>
          <cell r="AO120">
            <v>28.400000000000002</v>
          </cell>
          <cell r="AQ120" t="str">
            <v>Buffing</v>
          </cell>
          <cell r="AR120" t="str">
            <v>GEN</v>
          </cell>
          <cell r="AS120" t="str">
            <v>NORMAL</v>
          </cell>
        </row>
        <row r="121">
          <cell r="D121" t="str">
            <v>1522YAB00/IND</v>
          </cell>
          <cell r="E121">
            <v>1522</v>
          </cell>
          <cell r="F121">
            <v>32.6</v>
          </cell>
          <cell r="G121" t="e">
            <v>#N/A</v>
          </cell>
          <cell r="I121" t="str">
            <v>TI</v>
          </cell>
          <cell r="J121" t="str">
            <v>Audit</v>
          </cell>
          <cell r="K121" t="str">
            <v>1522YAB02</v>
          </cell>
          <cell r="L121" t="str">
            <v>RD</v>
          </cell>
          <cell r="M121" t="str">
            <v>S-Group</v>
          </cell>
          <cell r="N121" t="str">
            <v>Reg</v>
          </cell>
          <cell r="P121" t="str">
            <v>PMR20</v>
          </cell>
          <cell r="Q121" t="str">
            <v>DRP</v>
          </cell>
          <cell r="S121">
            <v>0</v>
          </cell>
          <cell r="V121">
            <v>0</v>
          </cell>
          <cell r="X121">
            <v>0</v>
          </cell>
          <cell r="Y121" t="str">
            <v>Adhe</v>
          </cell>
          <cell r="Z121" t="str">
            <v>G7</v>
          </cell>
          <cell r="AA121" t="str">
            <v>Simple-Adhesive</v>
          </cell>
          <cell r="AB121" t="str">
            <v>Regular-Adhe</v>
          </cell>
          <cell r="AC121" t="str">
            <v>1382YAA08</v>
          </cell>
          <cell r="AD121" t="str">
            <v>MG Adhe</v>
          </cell>
          <cell r="AE121" t="str">
            <v>MG Adhe-Plain</v>
          </cell>
          <cell r="AG121">
            <v>0</v>
          </cell>
          <cell r="AH121" t="str">
            <v>ELSRD009</v>
          </cell>
          <cell r="AI121" t="str">
            <v>1522YAB12/IND</v>
          </cell>
          <cell r="AJ121" t="str">
            <v>IPG</v>
          </cell>
          <cell r="AK121" t="str">
            <v>PVD</v>
          </cell>
          <cell r="AM121" t="e">
            <v>#N/A</v>
          </cell>
          <cell r="AO121">
            <v>28.400000000000002</v>
          </cell>
          <cell r="AQ121" t="e">
            <v>#N/A</v>
          </cell>
          <cell r="AR121" t="str">
            <v>GEN</v>
          </cell>
          <cell r="AS121" t="str">
            <v>NORMAL</v>
          </cell>
        </row>
        <row r="122">
          <cell r="D122" t="str">
            <v>1527SAA31/IND</v>
          </cell>
          <cell r="E122">
            <v>1527</v>
          </cell>
          <cell r="F122">
            <v>46.6</v>
          </cell>
          <cell r="G122" t="str">
            <v>Yes</v>
          </cell>
          <cell r="H122">
            <v>44.300000000000004</v>
          </cell>
          <cell r="I122" t="str">
            <v>TI</v>
          </cell>
          <cell r="J122" t="str">
            <v>Highend</v>
          </cell>
          <cell r="K122" t="str">
            <v>1527SAA02/01</v>
          </cell>
          <cell r="L122" t="str">
            <v>SH</v>
          </cell>
          <cell r="M122" t="str">
            <v>C-Group</v>
          </cell>
          <cell r="N122" t="str">
            <v>Add on</v>
          </cell>
          <cell r="P122" t="str">
            <v>DRP30/06/14</v>
          </cell>
          <cell r="Q122" t="str">
            <v>DRP</v>
          </cell>
          <cell r="S122">
            <v>0</v>
          </cell>
          <cell r="V122">
            <v>0</v>
          </cell>
          <cell r="X122">
            <v>0</v>
          </cell>
          <cell r="Y122" t="str">
            <v>Adhe</v>
          </cell>
          <cell r="Z122" t="str">
            <v>A3</v>
          </cell>
          <cell r="AA122" t="str">
            <v>Activator</v>
          </cell>
          <cell r="AB122" t="str">
            <v>MG Adhe + Activator</v>
          </cell>
          <cell r="AC122" t="str">
            <v>1527YCA08/01</v>
          </cell>
          <cell r="AD122" t="str">
            <v>MG Adhe</v>
          </cell>
          <cell r="AE122" t="str">
            <v>MG Adhe-MET</v>
          </cell>
          <cell r="AH122" t="str">
            <v>ELS1527</v>
          </cell>
          <cell r="AI122" t="str">
            <v>1527SAA12/IND</v>
          </cell>
          <cell r="AJ122" t="str">
            <v>IPS</v>
          </cell>
          <cell r="AK122" t="str">
            <v>IPS</v>
          </cell>
          <cell r="AM122" t="e">
            <v>#N/A</v>
          </cell>
          <cell r="AO122">
            <v>42.4</v>
          </cell>
          <cell r="AQ122" t="e">
            <v>#N/A</v>
          </cell>
          <cell r="AR122" t="str">
            <v>GEN</v>
          </cell>
          <cell r="AS122" t="str">
            <v>JUMBO</v>
          </cell>
        </row>
        <row r="123">
          <cell r="D123" t="str">
            <v>1527SAA32/IND</v>
          </cell>
          <cell r="E123">
            <v>1527</v>
          </cell>
          <cell r="F123">
            <v>46.6</v>
          </cell>
          <cell r="G123" t="str">
            <v>Yes</v>
          </cell>
          <cell r="H123">
            <v>44.300000000000004</v>
          </cell>
          <cell r="I123" t="str">
            <v>TI</v>
          </cell>
          <cell r="J123" t="str">
            <v>Highend</v>
          </cell>
          <cell r="K123" t="str">
            <v>1527SAA02/01</v>
          </cell>
          <cell r="L123" t="str">
            <v>SH</v>
          </cell>
          <cell r="M123" t="str">
            <v>C-Group</v>
          </cell>
          <cell r="N123" t="str">
            <v>Add on</v>
          </cell>
          <cell r="P123" t="str">
            <v>PMR26</v>
          </cell>
          <cell r="Q123" t="str">
            <v>DRP</v>
          </cell>
          <cell r="S123">
            <v>0</v>
          </cell>
          <cell r="V123">
            <v>0</v>
          </cell>
          <cell r="X123">
            <v>0</v>
          </cell>
          <cell r="Y123" t="str">
            <v>Adhe</v>
          </cell>
          <cell r="Z123" t="str">
            <v>A3</v>
          </cell>
          <cell r="AA123" t="str">
            <v>Activator</v>
          </cell>
          <cell r="AB123" t="str">
            <v>MG Adhe + Activator</v>
          </cell>
          <cell r="AC123" t="str">
            <v>1527YCA08/02</v>
          </cell>
          <cell r="AD123" t="str">
            <v>MG Adhe</v>
          </cell>
          <cell r="AE123" t="str">
            <v>MG Adhe-MET</v>
          </cell>
          <cell r="AH123" t="str">
            <v>ELS1527</v>
          </cell>
          <cell r="AI123" t="str">
            <v>1527SAA12/IND</v>
          </cell>
          <cell r="AJ123" t="str">
            <v>IPS</v>
          </cell>
          <cell r="AK123" t="str">
            <v>IPS</v>
          </cell>
          <cell r="AM123" t="e">
            <v>#N/A</v>
          </cell>
          <cell r="AO123">
            <v>42.4</v>
          </cell>
          <cell r="AQ123" t="str">
            <v>Buffing</v>
          </cell>
          <cell r="AR123" t="str">
            <v>GEN</v>
          </cell>
          <cell r="AS123" t="str">
            <v>JUMBO</v>
          </cell>
        </row>
        <row r="124">
          <cell r="D124" t="str">
            <v>1527YCA32/IND</v>
          </cell>
          <cell r="E124">
            <v>1527</v>
          </cell>
          <cell r="F124">
            <v>46.6</v>
          </cell>
          <cell r="G124" t="str">
            <v>Yes</v>
          </cell>
          <cell r="H124">
            <v>44.300000000000004</v>
          </cell>
          <cell r="I124" t="str">
            <v>TI</v>
          </cell>
          <cell r="J124" t="str">
            <v>Highend</v>
          </cell>
          <cell r="K124" t="str">
            <v>1527YCA02/01</v>
          </cell>
          <cell r="L124" t="str">
            <v>SH</v>
          </cell>
          <cell r="M124" t="str">
            <v>C-Group</v>
          </cell>
          <cell r="N124" t="str">
            <v>Add on</v>
          </cell>
          <cell r="P124" t="str">
            <v>PMR18</v>
          </cell>
          <cell r="Q124" t="str">
            <v>DRP</v>
          </cell>
          <cell r="S124">
            <v>0</v>
          </cell>
          <cell r="V124">
            <v>0</v>
          </cell>
          <cell r="X124">
            <v>0</v>
          </cell>
          <cell r="Y124" t="str">
            <v>Adhe</v>
          </cell>
          <cell r="Z124" t="str">
            <v>A3</v>
          </cell>
          <cell r="AA124" t="str">
            <v>Activator</v>
          </cell>
          <cell r="AB124" t="str">
            <v>MG Adhe + Activator</v>
          </cell>
          <cell r="AC124" t="str">
            <v>1527YCA08/02</v>
          </cell>
          <cell r="AD124" t="str">
            <v>MG Adhe</v>
          </cell>
          <cell r="AE124" t="str">
            <v>MG Adhe-MET</v>
          </cell>
          <cell r="AH124" t="str">
            <v>ELS1527</v>
          </cell>
          <cell r="AI124" t="str">
            <v>1527YCA12/IND</v>
          </cell>
          <cell r="AJ124" t="str">
            <v>IPG</v>
          </cell>
          <cell r="AK124" t="str">
            <v>PVD</v>
          </cell>
          <cell r="AM124" t="e">
            <v>#N/A</v>
          </cell>
          <cell r="AO124">
            <v>42.4</v>
          </cell>
          <cell r="AQ124" t="e">
            <v>#N/A</v>
          </cell>
          <cell r="AR124" t="str">
            <v>GEN</v>
          </cell>
          <cell r="AS124" t="str">
            <v>JUMBO</v>
          </cell>
        </row>
        <row r="125">
          <cell r="D125" t="str">
            <v>1528YAA00/IND</v>
          </cell>
          <cell r="E125">
            <v>1528</v>
          </cell>
          <cell r="F125">
            <v>39.1</v>
          </cell>
          <cell r="G125" t="str">
            <v>No</v>
          </cell>
          <cell r="H125">
            <v>39.1</v>
          </cell>
          <cell r="I125" t="str">
            <v>TI</v>
          </cell>
          <cell r="J125" t="str">
            <v>Highend</v>
          </cell>
          <cell r="K125" t="str">
            <v>1528YAA02</v>
          </cell>
          <cell r="L125" t="str">
            <v>RD</v>
          </cell>
          <cell r="M125" t="str">
            <v>S-Group</v>
          </cell>
          <cell r="N125" t="str">
            <v>Reg</v>
          </cell>
          <cell r="O125" t="str">
            <v>5.T</v>
          </cell>
          <cell r="P125" t="str">
            <v>PMR42</v>
          </cell>
          <cell r="Q125" t="str">
            <v>DRP</v>
          </cell>
          <cell r="R125">
            <v>185</v>
          </cell>
          <cell r="S125">
            <v>183</v>
          </cell>
          <cell r="T125">
            <v>183</v>
          </cell>
          <cell r="U125">
            <v>175</v>
          </cell>
          <cell r="V125">
            <v>174</v>
          </cell>
          <cell r="W125">
            <v>160</v>
          </cell>
          <cell r="X125">
            <v>130</v>
          </cell>
          <cell r="Y125" t="str">
            <v>Gask</v>
          </cell>
          <cell r="Z125" t="str">
            <v>G3</v>
          </cell>
          <cell r="AA125" t="str">
            <v>Simple-Gasket</v>
          </cell>
          <cell r="AB125" t="str">
            <v>Regular-Gask</v>
          </cell>
          <cell r="AC125">
            <v>20041121</v>
          </cell>
          <cell r="AD125" t="str">
            <v>MG Gask</v>
          </cell>
          <cell r="AE125" t="str">
            <v>MG Gask-Plain</v>
          </cell>
          <cell r="AF125">
            <v>2004844</v>
          </cell>
          <cell r="AG125">
            <v>0</v>
          </cell>
          <cell r="AH125" t="str">
            <v>ELSRD007</v>
          </cell>
          <cell r="AI125" t="str">
            <v>1528YAA12/IND</v>
          </cell>
          <cell r="AJ125" t="str">
            <v>IPG</v>
          </cell>
          <cell r="AK125" t="str">
            <v>PVD</v>
          </cell>
          <cell r="AM125" t="str">
            <v>Yes</v>
          </cell>
          <cell r="AO125">
            <v>34.9</v>
          </cell>
          <cell r="AQ125" t="str">
            <v>Buffing</v>
          </cell>
          <cell r="AR125" t="str">
            <v>GEN</v>
          </cell>
          <cell r="AS125" t="str">
            <v>JUMBO</v>
          </cell>
        </row>
        <row r="126">
          <cell r="D126" t="str">
            <v>1528YAB00/IND</v>
          </cell>
          <cell r="E126">
            <v>1528</v>
          </cell>
          <cell r="F126">
            <v>39.1</v>
          </cell>
          <cell r="G126" t="str">
            <v>No</v>
          </cell>
          <cell r="H126">
            <v>39.1</v>
          </cell>
          <cell r="I126" t="str">
            <v>TI</v>
          </cell>
          <cell r="J126" t="str">
            <v>Highend</v>
          </cell>
          <cell r="K126" t="str">
            <v>1528YAB02</v>
          </cell>
          <cell r="L126" t="str">
            <v>RD</v>
          </cell>
          <cell r="M126" t="str">
            <v>S-Group</v>
          </cell>
          <cell r="N126" t="str">
            <v>Reg</v>
          </cell>
          <cell r="P126" t="str">
            <v>PMR16</v>
          </cell>
          <cell r="Q126" t="str">
            <v>DRP</v>
          </cell>
          <cell r="S126">
            <v>0</v>
          </cell>
          <cell r="V126">
            <v>0</v>
          </cell>
          <cell r="X126">
            <v>0</v>
          </cell>
          <cell r="Y126" t="str">
            <v>Gask</v>
          </cell>
          <cell r="Z126" t="str">
            <v>G3</v>
          </cell>
          <cell r="AA126" t="str">
            <v>Simple-Gasket</v>
          </cell>
          <cell r="AB126" t="str">
            <v>Regular-Gask</v>
          </cell>
          <cell r="AC126">
            <v>20041121</v>
          </cell>
          <cell r="AD126" t="str">
            <v>MG Gask</v>
          </cell>
          <cell r="AE126" t="str">
            <v>MG Gask-Plain</v>
          </cell>
          <cell r="AF126">
            <v>2004844</v>
          </cell>
          <cell r="AG126">
            <v>0</v>
          </cell>
          <cell r="AH126" t="str">
            <v>ELSRD007</v>
          </cell>
          <cell r="AI126" t="str">
            <v>1528YAB12/IND</v>
          </cell>
          <cell r="AJ126" t="str">
            <v>IPG</v>
          </cell>
          <cell r="AK126" t="str">
            <v>PVD</v>
          </cell>
          <cell r="AM126" t="e">
            <v>#N/A</v>
          </cell>
          <cell r="AO126">
            <v>34.9</v>
          </cell>
          <cell r="AQ126" t="str">
            <v>Buffing</v>
          </cell>
          <cell r="AR126" t="str">
            <v>GEN</v>
          </cell>
          <cell r="AS126" t="str">
            <v>JUMBO</v>
          </cell>
        </row>
        <row r="127">
          <cell r="D127" t="str">
            <v>1530BEA31/IND</v>
          </cell>
          <cell r="E127">
            <v>1530</v>
          </cell>
          <cell r="F127">
            <v>39.200000000000003</v>
          </cell>
          <cell r="G127" t="str">
            <v>Yes</v>
          </cell>
          <cell r="H127">
            <v>36.900000000000006</v>
          </cell>
          <cell r="I127" t="str">
            <v>TI</v>
          </cell>
          <cell r="J127" t="str">
            <v>Highend</v>
          </cell>
          <cell r="K127" t="str">
            <v>1530BEA02</v>
          </cell>
          <cell r="L127" t="str">
            <v>SH</v>
          </cell>
          <cell r="M127" t="str">
            <v>S-Group</v>
          </cell>
          <cell r="N127" t="str">
            <v>Reg</v>
          </cell>
          <cell r="P127" t="str">
            <v>PMR17</v>
          </cell>
          <cell r="Q127" t="str">
            <v>DRP</v>
          </cell>
          <cell r="S127">
            <v>0</v>
          </cell>
          <cell r="V127">
            <v>0</v>
          </cell>
          <cell r="X127">
            <v>0</v>
          </cell>
          <cell r="Y127" t="str">
            <v>Adhe</v>
          </cell>
          <cell r="Z127" t="str">
            <v>G2</v>
          </cell>
          <cell r="AA127" t="str">
            <v>Simple-Adhesive</v>
          </cell>
          <cell r="AB127" t="str">
            <v>Regular-Adhe</v>
          </cell>
          <cell r="AC127" t="str">
            <v>1530SEA08/02</v>
          </cell>
          <cell r="AD127" t="str">
            <v>MG Adhe</v>
          </cell>
          <cell r="AE127" t="str">
            <v>MG Adhe-MET</v>
          </cell>
          <cell r="AG127">
            <v>0</v>
          </cell>
          <cell r="AH127" t="str">
            <v>ELSSH116</v>
          </cell>
          <cell r="AI127" t="str">
            <v>1530BEA12/IND</v>
          </cell>
          <cell r="AJ127" t="str">
            <v>BI</v>
          </cell>
          <cell r="AK127" t="str">
            <v>BI</v>
          </cell>
          <cell r="AM127" t="e">
            <v>#N/A</v>
          </cell>
          <cell r="AO127">
            <v>35</v>
          </cell>
          <cell r="AQ127" t="e">
            <v>#N/A</v>
          </cell>
          <cell r="AR127" t="str">
            <v>GEN</v>
          </cell>
          <cell r="AS127" t="str">
            <v>NORMAL</v>
          </cell>
        </row>
        <row r="128">
          <cell r="D128" t="str">
            <v>1530BEC31/IND</v>
          </cell>
          <cell r="E128">
            <v>1530</v>
          </cell>
          <cell r="F128">
            <v>39.200000000000003</v>
          </cell>
          <cell r="G128" t="str">
            <v>Yes</v>
          </cell>
          <cell r="H128">
            <v>36.900000000000006</v>
          </cell>
          <cell r="I128" t="str">
            <v>TI</v>
          </cell>
          <cell r="J128" t="str">
            <v>Highend</v>
          </cell>
          <cell r="K128" t="str">
            <v>1530BEC02</v>
          </cell>
          <cell r="L128" t="str">
            <v>SH</v>
          </cell>
          <cell r="M128" t="str">
            <v>S-Group</v>
          </cell>
          <cell r="N128" t="str">
            <v>Reg</v>
          </cell>
          <cell r="P128" t="str">
            <v>DRP12/04/18</v>
          </cell>
          <cell r="Q128" t="str">
            <v>DRP</v>
          </cell>
          <cell r="S128">
            <v>0</v>
          </cell>
          <cell r="V128">
            <v>0</v>
          </cell>
          <cell r="X128">
            <v>0</v>
          </cell>
          <cell r="Y128" t="str">
            <v>Adhe</v>
          </cell>
          <cell r="Z128" t="str">
            <v>G2</v>
          </cell>
          <cell r="AA128" t="str">
            <v>Simple-Adhesive</v>
          </cell>
          <cell r="AB128" t="str">
            <v>Regular-Adhe</v>
          </cell>
          <cell r="AC128" t="str">
            <v>1530SEA08/02</v>
          </cell>
          <cell r="AD128" t="str">
            <v>MG Adhe</v>
          </cell>
          <cell r="AE128" t="str">
            <v>MG Adhe-MET</v>
          </cell>
          <cell r="AG128">
            <v>0</v>
          </cell>
          <cell r="AH128" t="str">
            <v>ELSSH116</v>
          </cell>
          <cell r="AI128" t="str">
            <v>1530BEC12/IND</v>
          </cell>
          <cell r="AJ128" t="str">
            <v>IPSIPG</v>
          </cell>
          <cell r="AK128" t="str">
            <v>BI</v>
          </cell>
          <cell r="AM128" t="e">
            <v>#N/A</v>
          </cell>
          <cell r="AO128">
            <v>35</v>
          </cell>
          <cell r="AQ128" t="str">
            <v>Buffing</v>
          </cell>
          <cell r="AR128" t="str">
            <v>GEN</v>
          </cell>
          <cell r="AS128" t="str">
            <v>NORMAL</v>
          </cell>
        </row>
        <row r="129">
          <cell r="D129" t="str">
            <v>1530SEC31/IND</v>
          </cell>
          <cell r="E129">
            <v>1530</v>
          </cell>
          <cell r="F129">
            <v>39.200000000000003</v>
          </cell>
          <cell r="G129" t="str">
            <v>Yes</v>
          </cell>
          <cell r="H129">
            <v>36.900000000000006</v>
          </cell>
          <cell r="I129" t="str">
            <v>TI</v>
          </cell>
          <cell r="J129" t="str">
            <v>Highend</v>
          </cell>
          <cell r="K129" t="str">
            <v>1530SEC02</v>
          </cell>
          <cell r="L129" t="str">
            <v>SH</v>
          </cell>
          <cell r="M129" t="str">
            <v>S-Group</v>
          </cell>
          <cell r="N129" t="str">
            <v>Reg</v>
          </cell>
          <cell r="P129" t="str">
            <v>PMR28</v>
          </cell>
          <cell r="Q129" t="str">
            <v>DRP</v>
          </cell>
          <cell r="S129">
            <v>0</v>
          </cell>
          <cell r="V129">
            <v>0</v>
          </cell>
          <cell r="X129">
            <v>0</v>
          </cell>
          <cell r="Y129" t="str">
            <v>Adhe</v>
          </cell>
          <cell r="Z129" t="str">
            <v>G2</v>
          </cell>
          <cell r="AA129" t="str">
            <v>Simple-Adhesive</v>
          </cell>
          <cell r="AB129" t="str">
            <v>Regular-Adhe</v>
          </cell>
          <cell r="AC129" t="str">
            <v>1530SEA08/01</v>
          </cell>
          <cell r="AD129" t="str">
            <v>MG Adhe</v>
          </cell>
          <cell r="AE129" t="str">
            <v>MG Adhe-MET</v>
          </cell>
          <cell r="AG129">
            <v>0</v>
          </cell>
          <cell r="AH129" t="str">
            <v>ELSSH116</v>
          </cell>
          <cell r="AI129" t="str">
            <v>1530SEC12/IND</v>
          </cell>
          <cell r="AJ129" t="str">
            <v>IPS</v>
          </cell>
          <cell r="AK129" t="str">
            <v>IPS</v>
          </cell>
          <cell r="AM129" t="e">
            <v>#N/A</v>
          </cell>
          <cell r="AO129">
            <v>35</v>
          </cell>
          <cell r="AQ129" t="str">
            <v>Buffing</v>
          </cell>
          <cell r="AR129" t="str">
            <v>GEN</v>
          </cell>
          <cell r="AS129" t="str">
            <v>NORMAL</v>
          </cell>
        </row>
        <row r="130">
          <cell r="D130" t="str">
            <v>1530YEA31/IND</v>
          </cell>
          <cell r="E130">
            <v>1530</v>
          </cell>
          <cell r="F130">
            <v>39.200000000000003</v>
          </cell>
          <cell r="G130" t="str">
            <v>Yes</v>
          </cell>
          <cell r="H130">
            <v>36.900000000000006</v>
          </cell>
          <cell r="I130" t="str">
            <v>TI</v>
          </cell>
          <cell r="J130" t="str">
            <v>Highend</v>
          </cell>
          <cell r="K130" t="str">
            <v>1530YEA02</v>
          </cell>
          <cell r="L130" t="str">
            <v>SH</v>
          </cell>
          <cell r="M130" t="str">
            <v>S-Group</v>
          </cell>
          <cell r="N130" t="str">
            <v>Reg</v>
          </cell>
          <cell r="P130" t="str">
            <v>PMR20</v>
          </cell>
          <cell r="Q130" t="str">
            <v>DRP</v>
          </cell>
          <cell r="S130">
            <v>0</v>
          </cell>
          <cell r="V130">
            <v>0</v>
          </cell>
          <cell r="X130">
            <v>0</v>
          </cell>
          <cell r="Y130" t="str">
            <v>Adhe</v>
          </cell>
          <cell r="Z130" t="str">
            <v>G2</v>
          </cell>
          <cell r="AA130" t="str">
            <v>Simple-Adhesive</v>
          </cell>
          <cell r="AB130" t="str">
            <v>Regular-Adhe</v>
          </cell>
          <cell r="AC130" t="str">
            <v>1530SEA08/02</v>
          </cell>
          <cell r="AD130" t="str">
            <v>MG Adhe</v>
          </cell>
          <cell r="AE130" t="str">
            <v>MG Adhe-MET</v>
          </cell>
          <cell r="AG130">
            <v>0</v>
          </cell>
          <cell r="AH130" t="str">
            <v>ELSSH116</v>
          </cell>
          <cell r="AI130" t="str">
            <v>1530YEA12/IND</v>
          </cell>
          <cell r="AJ130" t="str">
            <v>IPG</v>
          </cell>
          <cell r="AK130" t="str">
            <v>PVD</v>
          </cell>
          <cell r="AM130" t="e">
            <v>#N/A</v>
          </cell>
          <cell r="AO130">
            <v>35</v>
          </cell>
          <cell r="AQ130" t="str">
            <v>Buffing</v>
          </cell>
          <cell r="AR130" t="str">
            <v>GEN</v>
          </cell>
          <cell r="AS130" t="str">
            <v>NORMAL</v>
          </cell>
        </row>
        <row r="131">
          <cell r="D131" t="str">
            <v>1530YEC31/IND</v>
          </cell>
          <cell r="E131">
            <v>1530</v>
          </cell>
          <cell r="F131">
            <v>39.200000000000003</v>
          </cell>
          <cell r="G131" t="str">
            <v>Yes</v>
          </cell>
          <cell r="H131">
            <v>36.900000000000006</v>
          </cell>
          <cell r="I131" t="str">
            <v>TI</v>
          </cell>
          <cell r="J131" t="str">
            <v>Highend</v>
          </cell>
          <cell r="K131" t="str">
            <v>1530YEC02</v>
          </cell>
          <cell r="L131" t="str">
            <v>SH</v>
          </cell>
          <cell r="M131" t="str">
            <v>S-Group</v>
          </cell>
          <cell r="N131" t="str">
            <v>Reg</v>
          </cell>
          <cell r="P131" t="str">
            <v>PMR28</v>
          </cell>
          <cell r="Q131" t="str">
            <v>DRP</v>
          </cell>
          <cell r="S131">
            <v>0</v>
          </cell>
          <cell r="V131">
            <v>0</v>
          </cell>
          <cell r="X131">
            <v>0</v>
          </cell>
          <cell r="Y131" t="str">
            <v>Adhe</v>
          </cell>
          <cell r="Z131" t="str">
            <v>G2</v>
          </cell>
          <cell r="AA131" t="str">
            <v>Simple-Adhesive</v>
          </cell>
          <cell r="AB131" t="str">
            <v>Regular-Adhe</v>
          </cell>
          <cell r="AC131" t="str">
            <v>1530SEA08/02</v>
          </cell>
          <cell r="AD131" t="str">
            <v>MG Adhe</v>
          </cell>
          <cell r="AE131" t="str">
            <v>MG Adhe-MET</v>
          </cell>
          <cell r="AG131">
            <v>0</v>
          </cell>
          <cell r="AH131" t="str">
            <v>ELSSH116</v>
          </cell>
          <cell r="AI131" t="str">
            <v>1530YEC12/IND</v>
          </cell>
          <cell r="AJ131" t="str">
            <v>IPG</v>
          </cell>
          <cell r="AK131" t="str">
            <v>PVD</v>
          </cell>
          <cell r="AM131" t="e">
            <v>#N/A</v>
          </cell>
          <cell r="AO131">
            <v>35</v>
          </cell>
          <cell r="AQ131" t="str">
            <v>Buffing</v>
          </cell>
          <cell r="AR131" t="str">
            <v>GEN</v>
          </cell>
          <cell r="AS131" t="str">
            <v>NORMAL</v>
          </cell>
        </row>
        <row r="132">
          <cell r="D132" t="str">
            <v>1548SSA00/IND</v>
          </cell>
          <cell r="E132">
            <v>1548</v>
          </cell>
          <cell r="F132">
            <v>39.1</v>
          </cell>
          <cell r="G132" t="e">
            <v>#N/A</v>
          </cell>
          <cell r="I132" t="str">
            <v>TI</v>
          </cell>
          <cell r="J132" t="str">
            <v>Audit</v>
          </cell>
          <cell r="K132" t="str">
            <v>1548SSA02</v>
          </cell>
          <cell r="L132" t="str">
            <v>SH</v>
          </cell>
          <cell r="M132" t="str">
            <v>S-Group</v>
          </cell>
          <cell r="N132" t="str">
            <v>Reg</v>
          </cell>
          <cell r="P132" t="str">
            <v>PMR20</v>
          </cell>
          <cell r="Q132" t="str">
            <v>DRP</v>
          </cell>
          <cell r="S132">
            <v>0</v>
          </cell>
          <cell r="V132">
            <v>0</v>
          </cell>
          <cell r="X132">
            <v>0</v>
          </cell>
          <cell r="Y132" t="str">
            <v>Gask</v>
          </cell>
          <cell r="Z132" t="str">
            <v>G4</v>
          </cell>
          <cell r="AA132" t="str">
            <v>Simple-Gasket</v>
          </cell>
          <cell r="AB132" t="str">
            <v>Regular-Gask</v>
          </cell>
          <cell r="AC132" t="str">
            <v>1548SSA08</v>
          </cell>
          <cell r="AD132" t="str">
            <v>MG Gask</v>
          </cell>
          <cell r="AE132" t="str">
            <v>MG Gask-Plain</v>
          </cell>
          <cell r="AF132" t="str">
            <v>1548SSA10</v>
          </cell>
          <cell r="AG132">
            <v>0</v>
          </cell>
          <cell r="AH132" t="str">
            <v>ELSSH127</v>
          </cell>
          <cell r="AI132" t="str">
            <v>1548SSA12/IND</v>
          </cell>
          <cell r="AJ132" t="str">
            <v>IPS</v>
          </cell>
          <cell r="AK132" t="str">
            <v>IPS</v>
          </cell>
          <cell r="AM132" t="e">
            <v>#N/A</v>
          </cell>
          <cell r="AO132">
            <v>34.9</v>
          </cell>
          <cell r="AQ132" t="str">
            <v>Buffing</v>
          </cell>
          <cell r="AR132" t="str">
            <v>GEN</v>
          </cell>
          <cell r="AS132" t="str">
            <v>NORMAL</v>
          </cell>
        </row>
        <row r="133">
          <cell r="D133" t="str">
            <v>1557BAB31/IND</v>
          </cell>
          <cell r="E133">
            <v>1557</v>
          </cell>
          <cell r="F133">
            <v>39.200000000000003</v>
          </cell>
          <cell r="G133" t="str">
            <v>Yes</v>
          </cell>
          <cell r="H133">
            <v>36.900000000000006</v>
          </cell>
          <cell r="I133" t="str">
            <v>TI</v>
          </cell>
          <cell r="J133" t="str">
            <v>Highend</v>
          </cell>
          <cell r="K133" t="str">
            <v>1557BAB02</v>
          </cell>
          <cell r="L133" t="str">
            <v>RD</v>
          </cell>
          <cell r="M133" t="str">
            <v>S-Group</v>
          </cell>
          <cell r="N133" t="str">
            <v>Reg</v>
          </cell>
          <cell r="P133" t="str">
            <v>NM</v>
          </cell>
          <cell r="Q133" t="str">
            <v>DRP</v>
          </cell>
          <cell r="S133">
            <v>0</v>
          </cell>
          <cell r="V133">
            <v>0</v>
          </cell>
          <cell r="X133">
            <v>0</v>
          </cell>
          <cell r="Y133" t="str">
            <v>Adhe</v>
          </cell>
          <cell r="Z133" t="str">
            <v>G3</v>
          </cell>
          <cell r="AA133" t="str">
            <v>Simple-Adhesive</v>
          </cell>
          <cell r="AB133" t="str">
            <v>Regular-Adhe</v>
          </cell>
          <cell r="AC133" t="str">
            <v>1557YAA08/01</v>
          </cell>
          <cell r="AD133" t="str">
            <v>MG Adhe</v>
          </cell>
          <cell r="AE133" t="str">
            <v>MG Adhe-MET</v>
          </cell>
          <cell r="AG133">
            <v>0</v>
          </cell>
          <cell r="AH133" t="str">
            <v>ELSRD009</v>
          </cell>
          <cell r="AI133" t="str">
            <v>1557BAB12/IND</v>
          </cell>
          <cell r="AJ133" t="str">
            <v>IPSIPG</v>
          </cell>
          <cell r="AK133" t="str">
            <v>BI</v>
          </cell>
          <cell r="AM133" t="e">
            <v>#N/A</v>
          </cell>
          <cell r="AO133">
            <v>35</v>
          </cell>
          <cell r="AQ133" t="str">
            <v>Buffing</v>
          </cell>
          <cell r="AR133" t="str">
            <v>GEN</v>
          </cell>
          <cell r="AS133" t="str">
            <v>JUMBO</v>
          </cell>
        </row>
        <row r="134">
          <cell r="D134" t="str">
            <v>1557YAB31/IND</v>
          </cell>
          <cell r="E134">
            <v>1557</v>
          </cell>
          <cell r="F134">
            <v>39.200000000000003</v>
          </cell>
          <cell r="G134" t="str">
            <v>Yes</v>
          </cell>
          <cell r="H134">
            <v>36.900000000000006</v>
          </cell>
          <cell r="I134" t="str">
            <v>TI</v>
          </cell>
          <cell r="J134" t="str">
            <v>Highend</v>
          </cell>
          <cell r="K134" t="str">
            <v>1557YAB02</v>
          </cell>
          <cell r="L134" t="str">
            <v>RD</v>
          </cell>
          <cell r="M134" t="str">
            <v>S-Group</v>
          </cell>
          <cell r="N134" t="str">
            <v>Reg</v>
          </cell>
          <cell r="P134" t="str">
            <v>NM</v>
          </cell>
          <cell r="Q134" t="str">
            <v>DRP</v>
          </cell>
          <cell r="S134">
            <v>0</v>
          </cell>
          <cell r="V134">
            <v>0</v>
          </cell>
          <cell r="X134">
            <v>0</v>
          </cell>
          <cell r="Y134" t="str">
            <v>Adhe</v>
          </cell>
          <cell r="Z134" t="str">
            <v>G3</v>
          </cell>
          <cell r="AA134" t="str">
            <v>Simple-Adhesive</v>
          </cell>
          <cell r="AB134" t="str">
            <v>Regular-Adhe</v>
          </cell>
          <cell r="AC134" t="str">
            <v>1557YAA08/01</v>
          </cell>
          <cell r="AD134" t="str">
            <v>MG Adhe</v>
          </cell>
          <cell r="AE134" t="str">
            <v>MG Adhe-MET</v>
          </cell>
          <cell r="AG134">
            <v>0</v>
          </cell>
          <cell r="AH134" t="str">
            <v>ELSRD009</v>
          </cell>
          <cell r="AI134" t="str">
            <v>1557YAB12/IND</v>
          </cell>
          <cell r="AJ134" t="str">
            <v>IPG</v>
          </cell>
          <cell r="AK134" t="str">
            <v>PVD</v>
          </cell>
          <cell r="AM134" t="e">
            <v>#N/A</v>
          </cell>
          <cell r="AO134">
            <v>35</v>
          </cell>
          <cell r="AQ134" t="str">
            <v>Buffing</v>
          </cell>
          <cell r="AR134" t="str">
            <v>GEN</v>
          </cell>
          <cell r="AS134" t="str">
            <v>JUMBO</v>
          </cell>
        </row>
        <row r="135">
          <cell r="D135" t="str">
            <v>1558SEC31/IND</v>
          </cell>
          <cell r="E135">
            <v>1558</v>
          </cell>
          <cell r="F135">
            <v>39.200000000000003</v>
          </cell>
          <cell r="G135" t="str">
            <v>Yes</v>
          </cell>
          <cell r="H135">
            <v>36.900000000000006</v>
          </cell>
          <cell r="I135" t="str">
            <v>TI</v>
          </cell>
          <cell r="J135" t="str">
            <v>Highend</v>
          </cell>
          <cell r="K135" t="str">
            <v>1558SEA02</v>
          </cell>
          <cell r="L135" t="str">
            <v>RD</v>
          </cell>
          <cell r="M135" t="str">
            <v>S-Group</v>
          </cell>
          <cell r="N135" t="str">
            <v>Reg</v>
          </cell>
          <cell r="P135" t="str">
            <v>NM (INH2CBE)</v>
          </cell>
          <cell r="Q135" t="str">
            <v>DRP</v>
          </cell>
          <cell r="S135">
            <v>0</v>
          </cell>
          <cell r="V135">
            <v>0</v>
          </cell>
          <cell r="X135">
            <v>0</v>
          </cell>
          <cell r="Y135" t="str">
            <v>Adhe</v>
          </cell>
          <cell r="Z135" t="str">
            <v>G4</v>
          </cell>
          <cell r="AA135" t="str">
            <v>Simple-Adhesive</v>
          </cell>
          <cell r="AB135" t="str">
            <v>Regular-Adhe</v>
          </cell>
          <cell r="AC135" t="str">
            <v>1382YAA08/01</v>
          </cell>
          <cell r="AD135" t="str">
            <v>MG Adhe</v>
          </cell>
          <cell r="AE135" t="str">
            <v>MG Adhe-MET</v>
          </cell>
          <cell r="AG135">
            <v>0</v>
          </cell>
          <cell r="AH135" t="str">
            <v>ELSRD009</v>
          </cell>
          <cell r="AI135" t="str">
            <v>1558SEC12/IND</v>
          </cell>
          <cell r="AJ135" t="str">
            <v>IPS</v>
          </cell>
          <cell r="AK135" t="str">
            <v>IPS</v>
          </cell>
          <cell r="AM135" t="e">
            <v>#N/A</v>
          </cell>
          <cell r="AO135">
            <v>35</v>
          </cell>
          <cell r="AQ135" t="str">
            <v>Buffing</v>
          </cell>
          <cell r="AR135" t="str">
            <v>GEN</v>
          </cell>
          <cell r="AS135" t="str">
            <v>JUMBO</v>
          </cell>
        </row>
        <row r="136">
          <cell r="D136" t="str">
            <v>1558YEB31/IND</v>
          </cell>
          <cell r="E136">
            <v>1558</v>
          </cell>
          <cell r="F136">
            <v>39.200000000000003</v>
          </cell>
          <cell r="G136" t="str">
            <v>Yes</v>
          </cell>
          <cell r="H136">
            <v>36.900000000000006</v>
          </cell>
          <cell r="I136" t="str">
            <v>TI</v>
          </cell>
          <cell r="J136" t="str">
            <v>Highend</v>
          </cell>
          <cell r="K136" t="str">
            <v>1558YEB02</v>
          </cell>
          <cell r="L136" t="str">
            <v>RD</v>
          </cell>
          <cell r="M136" t="str">
            <v>S-Group</v>
          </cell>
          <cell r="N136" t="str">
            <v>Reg</v>
          </cell>
          <cell r="P136" t="str">
            <v>PMR21</v>
          </cell>
          <cell r="Q136" t="str">
            <v>DRP</v>
          </cell>
          <cell r="S136">
            <v>0</v>
          </cell>
          <cell r="V136">
            <v>0</v>
          </cell>
          <cell r="X136">
            <v>0</v>
          </cell>
          <cell r="Y136" t="str">
            <v>Adhe</v>
          </cell>
          <cell r="Z136" t="str">
            <v>G4</v>
          </cell>
          <cell r="AA136" t="str">
            <v>Simple-Adhesive</v>
          </cell>
          <cell r="AB136" t="str">
            <v>Regular-Adhe</v>
          </cell>
          <cell r="AC136" t="str">
            <v>1382YAA08/02</v>
          </cell>
          <cell r="AD136" t="str">
            <v>MG Adhe</v>
          </cell>
          <cell r="AE136" t="str">
            <v>MG Adhe-MET</v>
          </cell>
          <cell r="AG136">
            <v>0</v>
          </cell>
          <cell r="AH136" t="str">
            <v>ELSRD009</v>
          </cell>
          <cell r="AI136" t="str">
            <v>1558YEB12/IND</v>
          </cell>
          <cell r="AJ136" t="str">
            <v>IPG</v>
          </cell>
          <cell r="AK136" t="str">
            <v>PVD</v>
          </cell>
          <cell r="AM136" t="e">
            <v>#N/A</v>
          </cell>
          <cell r="AO136">
            <v>35</v>
          </cell>
          <cell r="AQ136" t="e">
            <v>#N/A</v>
          </cell>
          <cell r="AR136" t="str">
            <v>GEN</v>
          </cell>
          <cell r="AS136" t="str">
            <v>JUMBO</v>
          </cell>
        </row>
        <row r="137">
          <cell r="D137" t="str">
            <v>1560SAA31/IND</v>
          </cell>
          <cell r="E137">
            <v>1560</v>
          </cell>
          <cell r="F137">
            <v>42.2</v>
          </cell>
          <cell r="G137" t="str">
            <v>No</v>
          </cell>
          <cell r="H137">
            <v>42.2</v>
          </cell>
          <cell r="I137" t="str">
            <v>TI</v>
          </cell>
          <cell r="J137" t="str">
            <v>Highend</v>
          </cell>
          <cell r="K137" t="str">
            <v>1560SAA02</v>
          </cell>
          <cell r="L137" t="str">
            <v>SH</v>
          </cell>
          <cell r="M137" t="str">
            <v>C-Group</v>
          </cell>
          <cell r="N137" t="str">
            <v>Add on</v>
          </cell>
          <cell r="P137" t="str">
            <v>PMR21</v>
          </cell>
          <cell r="Q137" t="str">
            <v>DRP</v>
          </cell>
          <cell r="S137">
            <v>0</v>
          </cell>
          <cell r="V137">
            <v>0</v>
          </cell>
          <cell r="X137">
            <v>0</v>
          </cell>
          <cell r="Y137" t="str">
            <v>Adhe</v>
          </cell>
          <cell r="Z137" t="str">
            <v>A3</v>
          </cell>
          <cell r="AA137" t="str">
            <v>Activator</v>
          </cell>
          <cell r="AB137" t="str">
            <v>MG Adhe + Activator</v>
          </cell>
          <cell r="AC137" t="str">
            <v>1560YAA08/02</v>
          </cell>
          <cell r="AD137" t="str">
            <v>MG Adhe</v>
          </cell>
          <cell r="AE137" t="str">
            <v>MG Adhe-MET</v>
          </cell>
          <cell r="AH137" t="str">
            <v>ELSSH129</v>
          </cell>
          <cell r="AI137" t="str">
            <v>1560SAA12/IND</v>
          </cell>
          <cell r="AJ137" t="str">
            <v>IPS</v>
          </cell>
          <cell r="AK137" t="str">
            <v>IPS</v>
          </cell>
          <cell r="AM137" t="e">
            <v>#N/A</v>
          </cell>
          <cell r="AO137">
            <v>38</v>
          </cell>
          <cell r="AQ137" t="str">
            <v>Buffing</v>
          </cell>
          <cell r="AR137" t="str">
            <v>GEN</v>
          </cell>
          <cell r="AS137" t="str">
            <v>NORMAL</v>
          </cell>
        </row>
        <row r="138">
          <cell r="D138" t="str">
            <v>1560YAA31/IND</v>
          </cell>
          <cell r="E138">
            <v>1560</v>
          </cell>
          <cell r="F138">
            <v>42.2</v>
          </cell>
          <cell r="G138" t="str">
            <v>No</v>
          </cell>
          <cell r="H138">
            <v>42.2</v>
          </cell>
          <cell r="I138" t="str">
            <v>TI</v>
          </cell>
          <cell r="J138" t="str">
            <v>Highend</v>
          </cell>
          <cell r="K138" t="str">
            <v>1560YAA02</v>
          </cell>
          <cell r="L138" t="str">
            <v>SH</v>
          </cell>
          <cell r="M138" t="str">
            <v>C-Group</v>
          </cell>
          <cell r="N138" t="str">
            <v>Add on</v>
          </cell>
          <cell r="P138" t="str">
            <v>PMR18</v>
          </cell>
          <cell r="Q138" t="str">
            <v>DRP</v>
          </cell>
          <cell r="S138">
            <v>0</v>
          </cell>
          <cell r="V138">
            <v>0</v>
          </cell>
          <cell r="X138">
            <v>0</v>
          </cell>
          <cell r="Y138" t="str">
            <v>Adhe</v>
          </cell>
          <cell r="Z138" t="str">
            <v>A3</v>
          </cell>
          <cell r="AA138" t="str">
            <v>Activator</v>
          </cell>
          <cell r="AB138" t="str">
            <v>MG Adhe + Activator</v>
          </cell>
          <cell r="AC138" t="str">
            <v>1560YAA08/01</v>
          </cell>
          <cell r="AD138" t="str">
            <v>MG Adhe</v>
          </cell>
          <cell r="AE138" t="str">
            <v>MG Adhe-MET</v>
          </cell>
          <cell r="AH138" t="str">
            <v>ELSSH129</v>
          </cell>
          <cell r="AI138" t="str">
            <v>1560YAA12/IND</v>
          </cell>
          <cell r="AJ138" t="str">
            <v>IPG</v>
          </cell>
          <cell r="AK138" t="str">
            <v>PVD</v>
          </cell>
          <cell r="AM138" t="e">
            <v>#N/A</v>
          </cell>
          <cell r="AO138">
            <v>38</v>
          </cell>
          <cell r="AQ138" t="str">
            <v>Buffing</v>
          </cell>
          <cell r="AR138" t="str">
            <v>GEN</v>
          </cell>
          <cell r="AS138" t="str">
            <v>NORMAL</v>
          </cell>
        </row>
        <row r="139">
          <cell r="D139" t="str">
            <v>1578BAA00/IND</v>
          </cell>
          <cell r="E139">
            <v>1578</v>
          </cell>
          <cell r="F139">
            <v>39.1</v>
          </cell>
          <cell r="G139" t="str">
            <v>No</v>
          </cell>
          <cell r="H139">
            <v>39.1</v>
          </cell>
          <cell r="I139" t="str">
            <v>TI</v>
          </cell>
          <cell r="J139" t="str">
            <v>Audit</v>
          </cell>
          <cell r="K139" t="str">
            <v>1578BAA02</v>
          </cell>
          <cell r="L139" t="str">
            <v>RD</v>
          </cell>
          <cell r="M139" t="str">
            <v>S-Group</v>
          </cell>
          <cell r="N139" t="str">
            <v>Reg</v>
          </cell>
          <cell r="P139" t="str">
            <v>NM</v>
          </cell>
          <cell r="Q139" t="str">
            <v>DRP</v>
          </cell>
          <cell r="S139">
            <v>0</v>
          </cell>
          <cell r="V139">
            <v>0</v>
          </cell>
          <cell r="X139">
            <v>0</v>
          </cell>
          <cell r="Y139" t="str">
            <v>Gask</v>
          </cell>
          <cell r="Z139" t="str">
            <v>G7</v>
          </cell>
          <cell r="AA139" t="str">
            <v>Simple-Gasket</v>
          </cell>
          <cell r="AB139" t="str">
            <v>Regular-Gask</v>
          </cell>
          <cell r="AC139">
            <v>2004197</v>
          </cell>
          <cell r="AD139" t="str">
            <v>MG Gask</v>
          </cell>
          <cell r="AE139" t="str">
            <v>MG Gask-Plain</v>
          </cell>
          <cell r="AF139">
            <v>2004854</v>
          </cell>
          <cell r="AG139">
            <v>0</v>
          </cell>
          <cell r="AI139" t="str">
            <v>1578BAA12/IND</v>
          </cell>
          <cell r="AJ139" t="str">
            <v>BI</v>
          </cell>
          <cell r="AK139" t="str">
            <v>BI</v>
          </cell>
          <cell r="AM139" t="e">
            <v>#N/A</v>
          </cell>
          <cell r="AO139">
            <v>34.9</v>
          </cell>
          <cell r="AQ139" t="e">
            <v>#N/A</v>
          </cell>
          <cell r="AR139" t="str">
            <v>GEN</v>
          </cell>
          <cell r="AS139" t="str">
            <v>NORMAL</v>
          </cell>
        </row>
        <row r="140">
          <cell r="D140" t="str">
            <v>1578SAA00/IND</v>
          </cell>
          <cell r="E140">
            <v>1578</v>
          </cell>
          <cell r="F140">
            <v>39.1</v>
          </cell>
          <cell r="G140" t="str">
            <v>No</v>
          </cell>
          <cell r="H140">
            <v>39.1</v>
          </cell>
          <cell r="I140" t="str">
            <v>TI</v>
          </cell>
          <cell r="J140" t="str">
            <v>Audit</v>
          </cell>
          <cell r="K140" t="str">
            <v>1578SAA02</v>
          </cell>
          <cell r="L140" t="str">
            <v>RD</v>
          </cell>
          <cell r="M140" t="str">
            <v>S-Group</v>
          </cell>
          <cell r="N140" t="str">
            <v>Reg</v>
          </cell>
          <cell r="P140" t="str">
            <v>PMR36</v>
          </cell>
          <cell r="Q140" t="str">
            <v>DRP</v>
          </cell>
          <cell r="S140">
            <v>0</v>
          </cell>
          <cell r="V140">
            <v>0</v>
          </cell>
          <cell r="X140">
            <v>0</v>
          </cell>
          <cell r="Y140" t="str">
            <v>Gask</v>
          </cell>
          <cell r="Z140" t="str">
            <v>G8</v>
          </cell>
          <cell r="AA140" t="str">
            <v>Simple-Gasket</v>
          </cell>
          <cell r="AB140" t="str">
            <v>Regular-Gask</v>
          </cell>
          <cell r="AC140">
            <v>2004197</v>
          </cell>
          <cell r="AD140" t="str">
            <v>MG Gask</v>
          </cell>
          <cell r="AE140" t="str">
            <v>MG Gask-Plain</v>
          </cell>
          <cell r="AF140">
            <v>2004854</v>
          </cell>
          <cell r="AG140">
            <v>0</v>
          </cell>
          <cell r="AI140" t="str">
            <v>1578SAA12/IND</v>
          </cell>
          <cell r="AJ140" t="str">
            <v>IPS</v>
          </cell>
          <cell r="AK140" t="str">
            <v>IPS</v>
          </cell>
          <cell r="AM140" t="e">
            <v>#N/A</v>
          </cell>
          <cell r="AO140">
            <v>34.9</v>
          </cell>
          <cell r="AQ140" t="str">
            <v>Rough</v>
          </cell>
          <cell r="AR140" t="str">
            <v>GEN</v>
          </cell>
          <cell r="AS140" t="str">
            <v>NORMAL</v>
          </cell>
        </row>
        <row r="141">
          <cell r="D141" t="str">
            <v>1578SAC00/IND</v>
          </cell>
          <cell r="E141">
            <v>1578</v>
          </cell>
          <cell r="F141">
            <v>39.1</v>
          </cell>
          <cell r="G141" t="str">
            <v>No</v>
          </cell>
          <cell r="H141">
            <v>39.1</v>
          </cell>
          <cell r="I141" t="str">
            <v>TI</v>
          </cell>
          <cell r="J141" t="str">
            <v>Audit</v>
          </cell>
          <cell r="K141" t="str">
            <v>1578SAC02</v>
          </cell>
          <cell r="L141" t="str">
            <v>RD</v>
          </cell>
          <cell r="M141" t="str">
            <v>S-Group</v>
          </cell>
          <cell r="N141" t="str">
            <v>Reg</v>
          </cell>
          <cell r="O141" t="str">
            <v>2.H</v>
          </cell>
          <cell r="P141" t="str">
            <v>MTS-ECR</v>
          </cell>
          <cell r="Q141" t="str">
            <v>DRP</v>
          </cell>
          <cell r="R141">
            <v>909</v>
          </cell>
          <cell r="S141">
            <v>939</v>
          </cell>
          <cell r="T141">
            <v>914</v>
          </cell>
          <cell r="U141">
            <v>1068</v>
          </cell>
          <cell r="V141">
            <v>1196</v>
          </cell>
          <cell r="W141">
            <v>1266</v>
          </cell>
          <cell r="X141">
            <v>1188</v>
          </cell>
          <cell r="Y141" t="str">
            <v>Gask</v>
          </cell>
          <cell r="Z141" t="str">
            <v>G8</v>
          </cell>
          <cell r="AA141" t="str">
            <v>Simple-Gasket</v>
          </cell>
          <cell r="AB141" t="str">
            <v>Regular-Gask</v>
          </cell>
          <cell r="AC141">
            <v>2004197</v>
          </cell>
          <cell r="AD141" t="str">
            <v>MG Gask</v>
          </cell>
          <cell r="AE141" t="str">
            <v>MG Gask-Plain</v>
          </cell>
          <cell r="AF141">
            <v>2004854</v>
          </cell>
          <cell r="AG141">
            <v>0</v>
          </cell>
          <cell r="AI141" t="str">
            <v>1578SAC12/IND</v>
          </cell>
          <cell r="AJ141" t="str">
            <v>IPS</v>
          </cell>
          <cell r="AK141" t="str">
            <v>IPS</v>
          </cell>
          <cell r="AM141" t="str">
            <v>No</v>
          </cell>
          <cell r="AO141">
            <v>34.9</v>
          </cell>
          <cell r="AQ141" t="str">
            <v>Rough</v>
          </cell>
          <cell r="AR141" t="str">
            <v>GEN</v>
          </cell>
          <cell r="AS141" t="str">
            <v>NORMAL</v>
          </cell>
        </row>
        <row r="142">
          <cell r="D142" t="str">
            <v>1578SAC00Z1/IND</v>
          </cell>
          <cell r="E142">
            <v>1578</v>
          </cell>
          <cell r="F142">
            <v>39.1</v>
          </cell>
          <cell r="G142" t="str">
            <v>No</v>
          </cell>
          <cell r="H142">
            <v>39.1</v>
          </cell>
          <cell r="I142" t="str">
            <v>TI</v>
          </cell>
          <cell r="J142" t="str">
            <v>Audit</v>
          </cell>
          <cell r="K142" t="str">
            <v>1578SAC02</v>
          </cell>
          <cell r="L142" t="str">
            <v>RD</v>
          </cell>
          <cell r="M142" t="str">
            <v>S-Group</v>
          </cell>
          <cell r="N142" t="str">
            <v>Reg</v>
          </cell>
          <cell r="P142" t="str">
            <v>NM (INSTI)</v>
          </cell>
          <cell r="Q142" t="str">
            <v>DRP</v>
          </cell>
          <cell r="S142">
            <v>0</v>
          </cell>
          <cell r="V142">
            <v>0</v>
          </cell>
          <cell r="X142">
            <v>0</v>
          </cell>
          <cell r="Y142" t="str">
            <v>Gask</v>
          </cell>
          <cell r="Z142" t="str">
            <v>G8</v>
          </cell>
          <cell r="AA142" t="str">
            <v>Simple-Gasket</v>
          </cell>
          <cell r="AB142" t="str">
            <v>Regular-Gask</v>
          </cell>
          <cell r="AC142">
            <v>2004197</v>
          </cell>
          <cell r="AD142" t="str">
            <v>MG Gask</v>
          </cell>
          <cell r="AE142" t="str">
            <v>MG Gask-Plain</v>
          </cell>
          <cell r="AF142">
            <v>2004854</v>
          </cell>
          <cell r="AG142">
            <v>0</v>
          </cell>
          <cell r="AI142" t="str">
            <v>1578SAC12Z1/IND</v>
          </cell>
          <cell r="AJ142" t="str">
            <v>IPS</v>
          </cell>
          <cell r="AK142" t="str">
            <v>IPS</v>
          </cell>
          <cell r="AM142" t="e">
            <v>#N/A</v>
          </cell>
          <cell r="AO142">
            <v>34.9</v>
          </cell>
          <cell r="AQ142" t="e">
            <v>#N/A</v>
          </cell>
          <cell r="AR142" t="str">
            <v>GEN</v>
          </cell>
          <cell r="AS142" t="str">
            <v>NORMAL</v>
          </cell>
        </row>
        <row r="143">
          <cell r="D143" t="str">
            <v>1578SAC31/IND</v>
          </cell>
          <cell r="E143">
            <v>1578</v>
          </cell>
          <cell r="F143">
            <v>39.1</v>
          </cell>
          <cell r="G143" t="str">
            <v>No</v>
          </cell>
          <cell r="H143">
            <v>39.1</v>
          </cell>
          <cell r="I143" t="str">
            <v>TI</v>
          </cell>
          <cell r="J143" t="str">
            <v>Audit</v>
          </cell>
          <cell r="K143" t="str">
            <v>1578SAC02</v>
          </cell>
          <cell r="L143" t="str">
            <v>RD</v>
          </cell>
          <cell r="M143" t="str">
            <v>S-Group</v>
          </cell>
          <cell r="N143" t="str">
            <v>Reg</v>
          </cell>
          <cell r="P143" t="str">
            <v>NM (INSTI)</v>
          </cell>
          <cell r="Q143" t="str">
            <v>DRP</v>
          </cell>
          <cell r="S143">
            <v>0</v>
          </cell>
          <cell r="V143">
            <v>0</v>
          </cell>
          <cell r="X143">
            <v>0</v>
          </cell>
          <cell r="Y143" t="str">
            <v>Gask</v>
          </cell>
          <cell r="Z143" t="str">
            <v>G8</v>
          </cell>
          <cell r="AA143" t="str">
            <v>Simple-Gasket</v>
          </cell>
          <cell r="AB143" t="str">
            <v>Regular-Gask</v>
          </cell>
          <cell r="AC143">
            <v>2004197</v>
          </cell>
          <cell r="AD143" t="str">
            <v>MG Gask</v>
          </cell>
          <cell r="AE143" t="str">
            <v>MG Gask-Plain</v>
          </cell>
          <cell r="AF143">
            <v>2004854</v>
          </cell>
          <cell r="AG143">
            <v>0</v>
          </cell>
          <cell r="AH143" t="str">
            <v>ELSRD008</v>
          </cell>
          <cell r="AI143" t="str">
            <v>1578SAC13/IND</v>
          </cell>
          <cell r="AJ143" t="str">
            <v>IPS</v>
          </cell>
          <cell r="AK143" t="str">
            <v>IPS</v>
          </cell>
          <cell r="AM143" t="e">
            <v>#N/A</v>
          </cell>
          <cell r="AO143">
            <v>34.9</v>
          </cell>
          <cell r="AQ143" t="str">
            <v>Buffing</v>
          </cell>
          <cell r="AR143" t="str">
            <v>GEN</v>
          </cell>
          <cell r="AS143" t="str">
            <v>NORMAL</v>
          </cell>
        </row>
        <row r="144">
          <cell r="D144" t="str">
            <v>1578SAH00/IND</v>
          </cell>
          <cell r="E144">
            <v>1578</v>
          </cell>
          <cell r="F144">
            <v>39.1</v>
          </cell>
          <cell r="G144" t="str">
            <v>No</v>
          </cell>
          <cell r="H144">
            <v>39.1</v>
          </cell>
          <cell r="I144" t="str">
            <v>TI</v>
          </cell>
          <cell r="J144" t="str">
            <v>Audit</v>
          </cell>
          <cell r="K144" t="str">
            <v>1578SAH02</v>
          </cell>
          <cell r="L144" t="str">
            <v>RD</v>
          </cell>
          <cell r="M144" t="str">
            <v>S-Group</v>
          </cell>
          <cell r="N144" t="str">
            <v>Reg</v>
          </cell>
          <cell r="P144" t="str">
            <v>NM (INSTI)</v>
          </cell>
          <cell r="Q144" t="str">
            <v>DRP</v>
          </cell>
          <cell r="S144">
            <v>0</v>
          </cell>
          <cell r="V144">
            <v>0</v>
          </cell>
          <cell r="X144">
            <v>0</v>
          </cell>
          <cell r="Y144" t="str">
            <v>Gask</v>
          </cell>
          <cell r="Z144" t="str">
            <v>G8</v>
          </cell>
          <cell r="AA144" t="str">
            <v>Simple-Gasket</v>
          </cell>
          <cell r="AB144" t="str">
            <v>Regular-Gask</v>
          </cell>
          <cell r="AC144">
            <v>2004197</v>
          </cell>
          <cell r="AD144" t="str">
            <v>MG Gask</v>
          </cell>
          <cell r="AE144" t="str">
            <v>MG Gask-Plain</v>
          </cell>
          <cell r="AF144">
            <v>2004854</v>
          </cell>
          <cell r="AG144">
            <v>0</v>
          </cell>
          <cell r="AI144" t="str">
            <v>1578SAH12/IND</v>
          </cell>
          <cell r="AJ144" t="str">
            <v>IPS</v>
          </cell>
          <cell r="AK144" t="str">
            <v>IPS</v>
          </cell>
          <cell r="AM144" t="e">
            <v>#N/A</v>
          </cell>
          <cell r="AO144">
            <v>34.9</v>
          </cell>
          <cell r="AQ144" t="str">
            <v>Buffing</v>
          </cell>
          <cell r="AR144" t="str">
            <v>GEN</v>
          </cell>
          <cell r="AS144" t="str">
            <v>NORMAL</v>
          </cell>
        </row>
        <row r="145">
          <cell r="D145" t="str">
            <v>1578YAH00/IND</v>
          </cell>
          <cell r="E145">
            <v>1578</v>
          </cell>
          <cell r="F145">
            <v>39.1</v>
          </cell>
          <cell r="G145" t="str">
            <v>No</v>
          </cell>
          <cell r="H145">
            <v>39.1</v>
          </cell>
          <cell r="I145" t="str">
            <v>TI</v>
          </cell>
          <cell r="J145" t="str">
            <v>Audit</v>
          </cell>
          <cell r="K145" t="str">
            <v>1578YAH02</v>
          </cell>
          <cell r="L145" t="str">
            <v>RD</v>
          </cell>
          <cell r="M145" t="str">
            <v>S-Group</v>
          </cell>
          <cell r="N145" t="str">
            <v>Reg</v>
          </cell>
          <cell r="P145" t="str">
            <v>NM (INSTI)</v>
          </cell>
          <cell r="Q145" t="str">
            <v>DRP</v>
          </cell>
          <cell r="S145">
            <v>0</v>
          </cell>
          <cell r="V145">
            <v>0</v>
          </cell>
          <cell r="X145">
            <v>0</v>
          </cell>
          <cell r="Y145" t="str">
            <v>Gask</v>
          </cell>
          <cell r="Z145" t="str">
            <v>G8</v>
          </cell>
          <cell r="AA145" t="str">
            <v>Simple-Gasket</v>
          </cell>
          <cell r="AB145" t="str">
            <v>Regular-Gask</v>
          </cell>
          <cell r="AC145">
            <v>2004197</v>
          </cell>
          <cell r="AD145" t="str">
            <v>MG Gask</v>
          </cell>
          <cell r="AE145" t="str">
            <v>MG Gask-Plain</v>
          </cell>
          <cell r="AF145">
            <v>2004854</v>
          </cell>
          <cell r="AG145">
            <v>0</v>
          </cell>
          <cell r="AI145" t="str">
            <v>1578YAH12/IND</v>
          </cell>
          <cell r="AJ145" t="str">
            <v>IPS</v>
          </cell>
          <cell r="AK145" t="str">
            <v>IPS</v>
          </cell>
          <cell r="AM145" t="e">
            <v>#N/A</v>
          </cell>
          <cell r="AO145">
            <v>34.9</v>
          </cell>
          <cell r="AQ145" t="str">
            <v>Buffing</v>
          </cell>
          <cell r="AR145" t="str">
            <v>GEN</v>
          </cell>
          <cell r="AS145" t="str">
            <v>NORMAL</v>
          </cell>
        </row>
        <row r="146">
          <cell r="D146" t="str">
            <v>1578YAA00/IND</v>
          </cell>
          <cell r="E146">
            <v>1578</v>
          </cell>
          <cell r="F146">
            <v>39.1</v>
          </cell>
          <cell r="G146" t="str">
            <v>No</v>
          </cell>
          <cell r="H146">
            <v>39.1</v>
          </cell>
          <cell r="I146" t="str">
            <v>TI</v>
          </cell>
          <cell r="J146" t="str">
            <v>Audit</v>
          </cell>
          <cell r="K146" t="str">
            <v>1578YAA02</v>
          </cell>
          <cell r="L146" t="str">
            <v>RD</v>
          </cell>
          <cell r="M146" t="str">
            <v>S-Group</v>
          </cell>
          <cell r="N146" t="str">
            <v>Reg</v>
          </cell>
          <cell r="P146" t="str">
            <v>PMR39</v>
          </cell>
          <cell r="Q146" t="str">
            <v>DRP</v>
          </cell>
          <cell r="R146">
            <v>201</v>
          </cell>
          <cell r="S146">
            <v>192</v>
          </cell>
          <cell r="T146">
            <v>222</v>
          </cell>
          <cell r="U146">
            <v>288</v>
          </cell>
          <cell r="V146">
            <v>258</v>
          </cell>
          <cell r="X146">
            <v>0</v>
          </cell>
          <cell r="Y146" t="str">
            <v>Gask</v>
          </cell>
          <cell r="Z146" t="str">
            <v>G8</v>
          </cell>
          <cell r="AA146" t="str">
            <v>Simple-Gasket</v>
          </cell>
          <cell r="AB146" t="str">
            <v>Regular-Gask</v>
          </cell>
          <cell r="AC146">
            <v>2004197</v>
          </cell>
          <cell r="AD146" t="str">
            <v>MG Gask</v>
          </cell>
          <cell r="AE146" t="str">
            <v>MG Gask-Plain</v>
          </cell>
          <cell r="AF146">
            <v>2004854</v>
          </cell>
          <cell r="AG146">
            <v>0</v>
          </cell>
          <cell r="AI146" t="str">
            <v>1578YAA12/IND</v>
          </cell>
          <cell r="AJ146" t="str">
            <v>IPG</v>
          </cell>
          <cell r="AK146" t="str">
            <v>PVD</v>
          </cell>
          <cell r="AM146" t="str">
            <v>No</v>
          </cell>
          <cell r="AO146">
            <v>34.9</v>
          </cell>
          <cell r="AQ146" t="str">
            <v>Rough</v>
          </cell>
          <cell r="AR146" t="str">
            <v>GEN</v>
          </cell>
          <cell r="AS146" t="str">
            <v>NORMAL</v>
          </cell>
        </row>
        <row r="147">
          <cell r="D147" t="str">
            <v>1578YAC00/IND</v>
          </cell>
          <cell r="E147">
            <v>1578</v>
          </cell>
          <cell r="F147">
            <v>39.1</v>
          </cell>
          <cell r="G147" t="str">
            <v>No</v>
          </cell>
          <cell r="H147">
            <v>39.1</v>
          </cell>
          <cell r="I147" t="str">
            <v>TI</v>
          </cell>
          <cell r="J147" t="str">
            <v>Audit</v>
          </cell>
          <cell r="K147" t="str">
            <v>1578YAC02</v>
          </cell>
          <cell r="L147" t="str">
            <v>RD</v>
          </cell>
          <cell r="M147" t="str">
            <v>S-Group</v>
          </cell>
          <cell r="N147" t="str">
            <v>Reg</v>
          </cell>
          <cell r="O147" t="str">
            <v>1.SH</v>
          </cell>
          <cell r="P147" t="str">
            <v>MTS-ECR</v>
          </cell>
          <cell r="Q147" t="str">
            <v>DRP</v>
          </cell>
          <cell r="R147">
            <v>1637</v>
          </cell>
          <cell r="S147">
            <v>1656</v>
          </cell>
          <cell r="T147">
            <v>2026</v>
          </cell>
          <cell r="U147">
            <v>2405</v>
          </cell>
          <cell r="V147">
            <v>2532</v>
          </cell>
          <cell r="W147">
            <v>2570</v>
          </cell>
          <cell r="X147">
            <v>2270</v>
          </cell>
          <cell r="Y147" t="str">
            <v>Gask</v>
          </cell>
          <cell r="Z147" t="str">
            <v>G8</v>
          </cell>
          <cell r="AA147" t="str">
            <v>Simple-Gasket</v>
          </cell>
          <cell r="AB147" t="str">
            <v>Regular-Gask</v>
          </cell>
          <cell r="AC147">
            <v>2004197</v>
          </cell>
          <cell r="AD147" t="str">
            <v>MG Gask</v>
          </cell>
          <cell r="AE147" t="str">
            <v>MG Gask-Plain</v>
          </cell>
          <cell r="AF147">
            <v>2004854</v>
          </cell>
          <cell r="AG147">
            <v>0</v>
          </cell>
          <cell r="AI147" t="str">
            <v>1578YAC12/IND</v>
          </cell>
          <cell r="AJ147" t="str">
            <v>IPG</v>
          </cell>
          <cell r="AK147" t="str">
            <v>PVD</v>
          </cell>
          <cell r="AM147" t="str">
            <v>No</v>
          </cell>
          <cell r="AO147">
            <v>34.9</v>
          </cell>
          <cell r="AQ147" t="str">
            <v>Rough</v>
          </cell>
          <cell r="AR147" t="str">
            <v>GEN</v>
          </cell>
          <cell r="AS147" t="str">
            <v>NORMAL</v>
          </cell>
        </row>
        <row r="148">
          <cell r="D148" t="str">
            <v>1578YAC00Z1/IND</v>
          </cell>
          <cell r="E148">
            <v>1578</v>
          </cell>
          <cell r="F148">
            <v>39.1</v>
          </cell>
          <cell r="G148" t="str">
            <v>No</v>
          </cell>
          <cell r="H148">
            <v>39.1</v>
          </cell>
          <cell r="I148" t="str">
            <v>TI</v>
          </cell>
          <cell r="J148" t="str">
            <v>Audit</v>
          </cell>
          <cell r="K148" t="str">
            <v>1578YAC02</v>
          </cell>
          <cell r="L148" t="str">
            <v>RD</v>
          </cell>
          <cell r="M148" t="str">
            <v>S-Group</v>
          </cell>
          <cell r="N148" t="str">
            <v>Reg</v>
          </cell>
          <cell r="P148" t="str">
            <v>NM (INSTI)</v>
          </cell>
          <cell r="Q148" t="str">
            <v>DRP</v>
          </cell>
          <cell r="S148">
            <v>0</v>
          </cell>
          <cell r="V148">
            <v>0</v>
          </cell>
          <cell r="X148">
            <v>0</v>
          </cell>
          <cell r="Y148" t="str">
            <v>Gask</v>
          </cell>
          <cell r="Z148" t="str">
            <v>G7</v>
          </cell>
          <cell r="AA148" t="str">
            <v>Simple-Gasket</v>
          </cell>
          <cell r="AB148" t="str">
            <v>Regular-Gask</v>
          </cell>
          <cell r="AC148">
            <v>2004197</v>
          </cell>
          <cell r="AD148" t="str">
            <v>MG Gask</v>
          </cell>
          <cell r="AE148" t="str">
            <v>MG Gask-Plain</v>
          </cell>
          <cell r="AF148">
            <v>2004854</v>
          </cell>
          <cell r="AG148">
            <v>0</v>
          </cell>
          <cell r="AI148" t="str">
            <v>1578YAC12Z1/IND</v>
          </cell>
          <cell r="AJ148" t="str">
            <v>IPG</v>
          </cell>
          <cell r="AK148" t="str">
            <v>PVD</v>
          </cell>
          <cell r="AM148" t="e">
            <v>#N/A</v>
          </cell>
          <cell r="AO148">
            <v>34.9</v>
          </cell>
          <cell r="AQ148" t="str">
            <v>Rough</v>
          </cell>
          <cell r="AR148" t="str">
            <v>GEN</v>
          </cell>
          <cell r="AS148" t="str">
            <v>NORMAL</v>
          </cell>
        </row>
        <row r="149">
          <cell r="D149" t="str">
            <v>1578YAC00Z2/IND</v>
          </cell>
          <cell r="E149">
            <v>1578</v>
          </cell>
          <cell r="F149">
            <v>39.1</v>
          </cell>
          <cell r="G149" t="str">
            <v>No</v>
          </cell>
          <cell r="H149">
            <v>39.1</v>
          </cell>
          <cell r="I149" t="str">
            <v>TI</v>
          </cell>
          <cell r="J149" t="str">
            <v>Audit</v>
          </cell>
          <cell r="K149" t="str">
            <v>1578YAC02</v>
          </cell>
          <cell r="L149" t="str">
            <v>RD</v>
          </cell>
          <cell r="M149" t="str">
            <v>S-Group</v>
          </cell>
          <cell r="N149" t="str">
            <v>Reg</v>
          </cell>
          <cell r="P149" t="str">
            <v>OTH</v>
          </cell>
          <cell r="Q149" t="str">
            <v>DRP</v>
          </cell>
          <cell r="S149">
            <v>0</v>
          </cell>
          <cell r="V149">
            <v>0</v>
          </cell>
          <cell r="X149">
            <v>0</v>
          </cell>
          <cell r="Y149" t="str">
            <v>Gask</v>
          </cell>
          <cell r="Z149" t="str">
            <v>G7</v>
          </cell>
          <cell r="AA149" t="str">
            <v>Simple-Gasket</v>
          </cell>
          <cell r="AB149" t="str">
            <v>Regular-Gask</v>
          </cell>
          <cell r="AC149">
            <v>2004197</v>
          </cell>
          <cell r="AD149" t="str">
            <v>MG Gask</v>
          </cell>
          <cell r="AE149" t="str">
            <v>MG Gask-Plain</v>
          </cell>
          <cell r="AF149">
            <v>2004854</v>
          </cell>
          <cell r="AG149">
            <v>0</v>
          </cell>
          <cell r="AI149" t="str">
            <v>1578YAC12Z2/IND</v>
          </cell>
          <cell r="AJ149" t="str">
            <v>IPG</v>
          </cell>
          <cell r="AK149" t="str">
            <v>PVD</v>
          </cell>
          <cell r="AM149" t="e">
            <v>#N/A</v>
          </cell>
          <cell r="AO149">
            <v>34.9</v>
          </cell>
          <cell r="AQ149" t="str">
            <v>Rough</v>
          </cell>
          <cell r="AR149" t="str">
            <v>GEN</v>
          </cell>
          <cell r="AS149" t="str">
            <v>NORMAL</v>
          </cell>
        </row>
        <row r="150">
          <cell r="D150" t="str">
            <v>1580SEA00/IND</v>
          </cell>
          <cell r="E150">
            <v>1580</v>
          </cell>
          <cell r="F150">
            <v>33.700000000000003</v>
          </cell>
          <cell r="G150" t="str">
            <v>No</v>
          </cell>
          <cell r="H150">
            <v>33.700000000000003</v>
          </cell>
          <cell r="I150" t="str">
            <v>TI</v>
          </cell>
          <cell r="J150" t="str">
            <v>Audit</v>
          </cell>
          <cell r="K150" t="str">
            <v>1580SEA02</v>
          </cell>
          <cell r="L150" t="str">
            <v>RD</v>
          </cell>
          <cell r="M150" t="str">
            <v>S-Group</v>
          </cell>
          <cell r="N150" t="str">
            <v>Reg</v>
          </cell>
          <cell r="P150" t="str">
            <v>PMR37</v>
          </cell>
          <cell r="Q150" t="str">
            <v>DRP</v>
          </cell>
          <cell r="R150">
            <v>172</v>
          </cell>
          <cell r="S150">
            <v>0</v>
          </cell>
          <cell r="V150">
            <v>0</v>
          </cell>
          <cell r="X150">
            <v>0</v>
          </cell>
          <cell r="Y150" t="str">
            <v>Gask</v>
          </cell>
          <cell r="Z150" t="str">
            <v>G1</v>
          </cell>
          <cell r="AA150" t="str">
            <v>Simple-Gasket</v>
          </cell>
          <cell r="AB150" t="str">
            <v>Regular-Gask</v>
          </cell>
          <cell r="AC150">
            <v>2004180</v>
          </cell>
          <cell r="AD150" t="str">
            <v>MG Gask</v>
          </cell>
          <cell r="AE150" t="str">
            <v>MG Gask-Plain</v>
          </cell>
          <cell r="AF150">
            <v>2004846</v>
          </cell>
          <cell r="AG150">
            <v>0</v>
          </cell>
          <cell r="AI150" t="str">
            <v>1580SEA12/IND</v>
          </cell>
          <cell r="AJ150" t="str">
            <v>IPS</v>
          </cell>
          <cell r="AK150" t="str">
            <v>IPS</v>
          </cell>
          <cell r="AM150" t="e">
            <v>#N/A</v>
          </cell>
          <cell r="AO150">
            <v>29.500000000000004</v>
          </cell>
          <cell r="AQ150" t="str">
            <v>Rough</v>
          </cell>
          <cell r="AR150" t="str">
            <v>GEN</v>
          </cell>
          <cell r="AS150" t="str">
            <v>NORMAL</v>
          </cell>
        </row>
        <row r="151">
          <cell r="D151" t="str">
            <v>1580SEF00/IND</v>
          </cell>
          <cell r="E151">
            <v>1580</v>
          </cell>
          <cell r="F151">
            <v>33.700000000000003</v>
          </cell>
          <cell r="G151" t="str">
            <v>No</v>
          </cell>
          <cell r="H151">
            <v>33.700000000000003</v>
          </cell>
          <cell r="I151" t="str">
            <v>TI</v>
          </cell>
          <cell r="J151" t="str">
            <v>Audit</v>
          </cell>
          <cell r="K151" t="str">
            <v>1580SEF02</v>
          </cell>
          <cell r="L151" t="str">
            <v>RD</v>
          </cell>
          <cell r="M151" t="str">
            <v>S-Group</v>
          </cell>
          <cell r="N151" t="str">
            <v>Reg</v>
          </cell>
          <cell r="P151" t="str">
            <v>NM (IND2INH)</v>
          </cell>
          <cell r="Q151" t="str">
            <v>DRP</v>
          </cell>
          <cell r="S151">
            <v>0</v>
          </cell>
          <cell r="V151">
            <v>0</v>
          </cell>
          <cell r="X151">
            <v>0</v>
          </cell>
          <cell r="Y151" t="str">
            <v>Gask</v>
          </cell>
          <cell r="Z151" t="str">
            <v>G1</v>
          </cell>
          <cell r="AA151" t="str">
            <v>Simple-Gasket</v>
          </cell>
          <cell r="AB151" t="str">
            <v>Regular-Gask</v>
          </cell>
          <cell r="AC151">
            <v>2004180</v>
          </cell>
          <cell r="AD151" t="str">
            <v>MG Gask</v>
          </cell>
          <cell r="AE151" t="str">
            <v>MG Gask-Plain</v>
          </cell>
          <cell r="AF151">
            <v>2004846</v>
          </cell>
          <cell r="AG151">
            <v>0</v>
          </cell>
          <cell r="AI151" t="str">
            <v>1580SEF12/IND</v>
          </cell>
          <cell r="AJ151" t="str">
            <v>IPS</v>
          </cell>
          <cell r="AK151" t="str">
            <v>IPS</v>
          </cell>
          <cell r="AM151" t="e">
            <v>#N/A</v>
          </cell>
          <cell r="AO151">
            <v>29.500000000000004</v>
          </cell>
          <cell r="AQ151" t="str">
            <v>Rough</v>
          </cell>
          <cell r="AR151" t="str">
            <v>GEN</v>
          </cell>
          <cell r="AS151" t="str">
            <v>NORMAL</v>
          </cell>
        </row>
        <row r="152">
          <cell r="D152" t="str">
            <v>1580YEA00/IND</v>
          </cell>
          <cell r="E152">
            <v>1580</v>
          </cell>
          <cell r="F152">
            <v>33.700000000000003</v>
          </cell>
          <cell r="G152" t="str">
            <v>No</v>
          </cell>
          <cell r="H152">
            <v>33.700000000000003</v>
          </cell>
          <cell r="I152" t="str">
            <v>TI</v>
          </cell>
          <cell r="J152" t="str">
            <v>Audit</v>
          </cell>
          <cell r="K152" t="str">
            <v>1580YEA02</v>
          </cell>
          <cell r="L152" t="str">
            <v>RD</v>
          </cell>
          <cell r="M152" t="str">
            <v>S-Group</v>
          </cell>
          <cell r="N152" t="str">
            <v>Reg</v>
          </cell>
          <cell r="O152" t="str">
            <v>5.T</v>
          </cell>
          <cell r="P152" t="str">
            <v>MTS-RET</v>
          </cell>
          <cell r="Q152" t="str">
            <v>Live</v>
          </cell>
          <cell r="R152">
            <v>270</v>
          </cell>
          <cell r="S152">
            <v>280</v>
          </cell>
          <cell r="T152">
            <v>270</v>
          </cell>
          <cell r="U152">
            <v>210</v>
          </cell>
          <cell r="V152">
            <v>220</v>
          </cell>
          <cell r="W152">
            <v>194</v>
          </cell>
          <cell r="X152">
            <v>150</v>
          </cell>
          <cell r="Y152" t="str">
            <v>Gask</v>
          </cell>
          <cell r="Z152" t="str">
            <v>G1</v>
          </cell>
          <cell r="AA152" t="str">
            <v>Simple-Gasket</v>
          </cell>
          <cell r="AB152" t="str">
            <v>Regular-Gask</v>
          </cell>
          <cell r="AC152">
            <v>2004180</v>
          </cell>
          <cell r="AD152" t="str">
            <v>MG Gask</v>
          </cell>
          <cell r="AE152" t="str">
            <v>MG Gask-Plain</v>
          </cell>
          <cell r="AF152">
            <v>2004846</v>
          </cell>
          <cell r="AG152">
            <v>0</v>
          </cell>
          <cell r="AI152" t="str">
            <v>1580YEA12/IND</v>
          </cell>
          <cell r="AJ152" t="str">
            <v>IPG</v>
          </cell>
          <cell r="AK152" t="str">
            <v>PVD</v>
          </cell>
          <cell r="AM152" t="str">
            <v>No</v>
          </cell>
          <cell r="AO152">
            <v>29.500000000000004</v>
          </cell>
          <cell r="AQ152" t="str">
            <v>Rough</v>
          </cell>
          <cell r="AR152" t="str">
            <v>GEN</v>
          </cell>
          <cell r="AS152" t="str">
            <v>NORMAL</v>
          </cell>
        </row>
        <row r="153">
          <cell r="D153" t="str">
            <v>1580YEF00/IND</v>
          </cell>
          <cell r="E153">
            <v>1580</v>
          </cell>
          <cell r="F153">
            <v>33.700000000000003</v>
          </cell>
          <cell r="G153" t="str">
            <v>No</v>
          </cell>
          <cell r="H153">
            <v>33.700000000000003</v>
          </cell>
          <cell r="I153" t="str">
            <v>TI</v>
          </cell>
          <cell r="J153" t="str">
            <v>Audit</v>
          </cell>
          <cell r="K153" t="str">
            <v>1580YEF02</v>
          </cell>
          <cell r="L153" t="str">
            <v>RD</v>
          </cell>
          <cell r="M153" t="str">
            <v>S-Group</v>
          </cell>
          <cell r="N153" t="str">
            <v>Reg</v>
          </cell>
          <cell r="P153" t="str">
            <v>NM (IND2INH)</v>
          </cell>
          <cell r="Q153" t="str">
            <v>DRP</v>
          </cell>
          <cell r="S153">
            <v>0</v>
          </cell>
          <cell r="V153">
            <v>0</v>
          </cell>
          <cell r="X153">
            <v>0</v>
          </cell>
          <cell r="Y153" t="str">
            <v>Gask</v>
          </cell>
          <cell r="Z153" t="str">
            <v>G1</v>
          </cell>
          <cell r="AA153" t="str">
            <v>Simple-Gasket</v>
          </cell>
          <cell r="AB153" t="str">
            <v>Regular-Gask</v>
          </cell>
          <cell r="AC153">
            <v>2004180</v>
          </cell>
          <cell r="AD153" t="str">
            <v>MG Gask</v>
          </cell>
          <cell r="AE153" t="str">
            <v>MG Gask-Plain</v>
          </cell>
          <cell r="AF153">
            <v>2004846</v>
          </cell>
          <cell r="AG153">
            <v>0</v>
          </cell>
          <cell r="AI153" t="str">
            <v>1580YEF12/IND</v>
          </cell>
          <cell r="AJ153" t="str">
            <v>IPG</v>
          </cell>
          <cell r="AK153" t="str">
            <v>PVD</v>
          </cell>
          <cell r="AM153" t="e">
            <v>#N/A</v>
          </cell>
          <cell r="AO153">
            <v>29.500000000000004</v>
          </cell>
          <cell r="AQ153" t="str">
            <v>Rough</v>
          </cell>
          <cell r="AR153" t="str">
            <v>GEN</v>
          </cell>
          <cell r="AS153" t="str">
            <v>NORMAL</v>
          </cell>
        </row>
        <row r="154">
          <cell r="D154" t="str">
            <v>1580YEF30/IND</v>
          </cell>
          <cell r="E154">
            <v>1580</v>
          </cell>
          <cell r="F154">
            <v>33.700000000000003</v>
          </cell>
          <cell r="G154" t="str">
            <v>No</v>
          </cell>
          <cell r="H154">
            <v>33.700000000000003</v>
          </cell>
          <cell r="I154" t="str">
            <v>TI</v>
          </cell>
          <cell r="J154" t="str">
            <v>Audit</v>
          </cell>
          <cell r="K154" t="str">
            <v>1580YEF02</v>
          </cell>
          <cell r="L154" t="str">
            <v>RD</v>
          </cell>
          <cell r="M154" t="str">
            <v>S-Group</v>
          </cell>
          <cell r="N154" t="str">
            <v>Reg</v>
          </cell>
          <cell r="P154" t="str">
            <v>PMR18</v>
          </cell>
          <cell r="Q154" t="str">
            <v>DRP</v>
          </cell>
          <cell r="S154">
            <v>0</v>
          </cell>
          <cell r="V154">
            <v>0</v>
          </cell>
          <cell r="X154">
            <v>0</v>
          </cell>
          <cell r="Y154" t="str">
            <v>Gask</v>
          </cell>
          <cell r="Z154" t="str">
            <v>G1</v>
          </cell>
          <cell r="AA154" t="str">
            <v>Simple-Gasket</v>
          </cell>
          <cell r="AB154" t="str">
            <v>Regular-Gask</v>
          </cell>
          <cell r="AC154">
            <v>2004180</v>
          </cell>
          <cell r="AD154" t="str">
            <v>MG Gask</v>
          </cell>
          <cell r="AE154" t="str">
            <v>MG Gask-Plain</v>
          </cell>
          <cell r="AF154">
            <v>2004846</v>
          </cell>
          <cell r="AG154">
            <v>0</v>
          </cell>
          <cell r="AH154" t="str">
            <v>ELSRD008</v>
          </cell>
          <cell r="AI154" t="str">
            <v>1580YEF11/IND</v>
          </cell>
          <cell r="AJ154" t="str">
            <v>IPG</v>
          </cell>
          <cell r="AK154" t="str">
            <v>PVD</v>
          </cell>
          <cell r="AM154" t="e">
            <v>#N/A</v>
          </cell>
          <cell r="AO154">
            <v>29.500000000000004</v>
          </cell>
          <cell r="AQ154" t="e">
            <v>#N/A</v>
          </cell>
          <cell r="AR154" t="str">
            <v>GEN</v>
          </cell>
          <cell r="AS154" t="str">
            <v>NORMAL</v>
          </cell>
        </row>
        <row r="155">
          <cell r="D155" t="str">
            <v>1581SAA00/IND</v>
          </cell>
          <cell r="E155">
            <v>1581</v>
          </cell>
          <cell r="F155">
            <v>27.200000000000003</v>
          </cell>
          <cell r="G155" t="str">
            <v>No</v>
          </cell>
          <cell r="H155">
            <v>27.200000000000003</v>
          </cell>
          <cell r="I155" t="str">
            <v>TI</v>
          </cell>
          <cell r="J155" t="str">
            <v>Audit</v>
          </cell>
          <cell r="K155" t="str">
            <v>1581SAA02</v>
          </cell>
          <cell r="L155" t="str">
            <v>SH</v>
          </cell>
          <cell r="M155" t="str">
            <v>S-Group</v>
          </cell>
          <cell r="N155" t="str">
            <v>Reg</v>
          </cell>
          <cell r="P155" t="str">
            <v>PMR34</v>
          </cell>
          <cell r="Q155" t="str">
            <v>DRP</v>
          </cell>
          <cell r="S155">
            <v>0</v>
          </cell>
          <cell r="V155">
            <v>0</v>
          </cell>
          <cell r="X155">
            <v>0</v>
          </cell>
          <cell r="Y155" t="str">
            <v>Adhe</v>
          </cell>
          <cell r="Z155" t="str">
            <v>G5</v>
          </cell>
          <cell r="AA155" t="str">
            <v>Simple-Adhesive</v>
          </cell>
          <cell r="AB155" t="str">
            <v>Regular-Adhe</v>
          </cell>
          <cell r="AC155" t="str">
            <v>1581YAA08</v>
          </cell>
          <cell r="AD155" t="str">
            <v>MG Adhe</v>
          </cell>
          <cell r="AE155" t="str">
            <v>MG Adhe-Plain</v>
          </cell>
          <cell r="AG155">
            <v>0</v>
          </cell>
          <cell r="AI155" t="str">
            <v>1581SAA12/IND</v>
          </cell>
          <cell r="AJ155" t="str">
            <v>IPS</v>
          </cell>
          <cell r="AK155" t="str">
            <v>IPS</v>
          </cell>
          <cell r="AM155" t="e">
            <v>#N/A</v>
          </cell>
          <cell r="AO155">
            <v>23.000000000000004</v>
          </cell>
          <cell r="AQ155" t="str">
            <v>Rough</v>
          </cell>
          <cell r="AR155" t="str">
            <v>GEN</v>
          </cell>
          <cell r="AS155" t="str">
            <v>NORMAL</v>
          </cell>
        </row>
        <row r="156">
          <cell r="D156" t="str">
            <v>1581SAB00/IND</v>
          </cell>
          <cell r="E156">
            <v>1581</v>
          </cell>
          <cell r="F156">
            <v>27.200000000000003</v>
          </cell>
          <cell r="G156" t="str">
            <v>No</v>
          </cell>
          <cell r="H156">
            <v>27.200000000000003</v>
          </cell>
          <cell r="I156" t="str">
            <v>TI</v>
          </cell>
          <cell r="J156" t="str">
            <v>Audit</v>
          </cell>
          <cell r="K156" t="str">
            <v>1581SAB02</v>
          </cell>
          <cell r="L156" t="str">
            <v>SH</v>
          </cell>
          <cell r="M156" t="str">
            <v>S-Group</v>
          </cell>
          <cell r="N156" t="str">
            <v>Reg</v>
          </cell>
          <cell r="P156" t="str">
            <v>NM (IND2INH)</v>
          </cell>
          <cell r="Q156" t="str">
            <v>DRP</v>
          </cell>
          <cell r="S156">
            <v>0</v>
          </cell>
          <cell r="V156">
            <v>0</v>
          </cell>
          <cell r="X156">
            <v>0</v>
          </cell>
          <cell r="Y156" t="str">
            <v>Adhe</v>
          </cell>
          <cell r="Z156" t="str">
            <v>G5</v>
          </cell>
          <cell r="AA156" t="str">
            <v>Simple-Adhesive</v>
          </cell>
          <cell r="AB156" t="str">
            <v>Regular-Adhe</v>
          </cell>
          <cell r="AC156" t="str">
            <v>1581YAA08</v>
          </cell>
          <cell r="AD156" t="str">
            <v>MG Adhe</v>
          </cell>
          <cell r="AE156" t="str">
            <v>MG Adhe-Plain</v>
          </cell>
          <cell r="AG156">
            <v>0</v>
          </cell>
          <cell r="AI156" t="str">
            <v>1581SAB12/IND</v>
          </cell>
          <cell r="AJ156" t="str">
            <v>IPS</v>
          </cell>
          <cell r="AK156" t="str">
            <v>IPS</v>
          </cell>
          <cell r="AM156" t="e">
            <v>#N/A</v>
          </cell>
          <cell r="AO156">
            <v>23.000000000000004</v>
          </cell>
          <cell r="AQ156" t="str">
            <v>Rough</v>
          </cell>
          <cell r="AR156" t="str">
            <v>GEN</v>
          </cell>
          <cell r="AS156" t="str">
            <v>NORMAL</v>
          </cell>
        </row>
        <row r="157">
          <cell r="D157" t="str">
            <v>1581SAB30/IND</v>
          </cell>
          <cell r="E157">
            <v>1581</v>
          </cell>
          <cell r="F157">
            <v>27.200000000000003</v>
          </cell>
          <cell r="G157" t="str">
            <v>No</v>
          </cell>
          <cell r="H157">
            <v>27.200000000000003</v>
          </cell>
          <cell r="I157" t="str">
            <v>TI</v>
          </cell>
          <cell r="J157" t="str">
            <v>Audit</v>
          </cell>
          <cell r="K157" t="str">
            <v>1581SAB02</v>
          </cell>
          <cell r="L157" t="str">
            <v>SH</v>
          </cell>
          <cell r="M157" t="str">
            <v>S-Group</v>
          </cell>
          <cell r="N157" t="str">
            <v>Reg</v>
          </cell>
          <cell r="P157" t="str">
            <v>PMR18</v>
          </cell>
          <cell r="Q157" t="str">
            <v>DRP</v>
          </cell>
          <cell r="S157">
            <v>0</v>
          </cell>
          <cell r="V157">
            <v>0</v>
          </cell>
          <cell r="X157">
            <v>0</v>
          </cell>
          <cell r="Y157" t="str">
            <v>Adhe</v>
          </cell>
          <cell r="Z157" t="str">
            <v>G5</v>
          </cell>
          <cell r="AA157" t="str">
            <v>Simple-Adhesive</v>
          </cell>
          <cell r="AB157" t="str">
            <v>Regular-Adhe</v>
          </cell>
          <cell r="AC157" t="str">
            <v>1581YAA08</v>
          </cell>
          <cell r="AD157" t="str">
            <v>MG Adhe</v>
          </cell>
          <cell r="AE157" t="str">
            <v>MG Adhe-Plain</v>
          </cell>
          <cell r="AG157">
            <v>0</v>
          </cell>
          <cell r="AH157" t="str">
            <v>ELSSH173</v>
          </cell>
          <cell r="AI157" t="str">
            <v>1581SAB11/IND</v>
          </cell>
          <cell r="AJ157" t="str">
            <v>IPS</v>
          </cell>
          <cell r="AK157" t="str">
            <v>IPS</v>
          </cell>
          <cell r="AM157" t="e">
            <v>#N/A</v>
          </cell>
          <cell r="AO157">
            <v>23.000000000000004</v>
          </cell>
          <cell r="AQ157" t="e">
            <v>#N/A</v>
          </cell>
          <cell r="AR157" t="str">
            <v>GEN</v>
          </cell>
          <cell r="AS157" t="str">
            <v>NORMAL</v>
          </cell>
        </row>
        <row r="158">
          <cell r="D158" t="str">
            <v>1581YAA00/IND</v>
          </cell>
          <cell r="E158">
            <v>1581</v>
          </cell>
          <cell r="F158">
            <v>27.200000000000003</v>
          </cell>
          <cell r="G158" t="str">
            <v>No</v>
          </cell>
          <cell r="H158">
            <v>27.200000000000003</v>
          </cell>
          <cell r="I158" t="str">
            <v>TI</v>
          </cell>
          <cell r="J158" t="str">
            <v>Audit</v>
          </cell>
          <cell r="K158" t="str">
            <v>1581YAA02</v>
          </cell>
          <cell r="L158" t="str">
            <v>SH</v>
          </cell>
          <cell r="M158" t="str">
            <v>S-Group</v>
          </cell>
          <cell r="N158" t="str">
            <v>Reg</v>
          </cell>
          <cell r="P158" t="str">
            <v>PMR34</v>
          </cell>
          <cell r="Q158" t="str">
            <v>DRP</v>
          </cell>
          <cell r="R158">
            <v>60</v>
          </cell>
          <cell r="S158">
            <v>25</v>
          </cell>
          <cell r="V158">
            <v>0</v>
          </cell>
          <cell r="X158">
            <v>0</v>
          </cell>
          <cell r="Y158" t="str">
            <v>Adhe</v>
          </cell>
          <cell r="Z158" t="str">
            <v>G5</v>
          </cell>
          <cell r="AA158" t="str">
            <v>Simple-Adhesive</v>
          </cell>
          <cell r="AB158" t="str">
            <v>Regular-Adhe</v>
          </cell>
          <cell r="AC158" t="str">
            <v>1581YAA08</v>
          </cell>
          <cell r="AD158" t="str">
            <v>MG Adhe</v>
          </cell>
          <cell r="AE158" t="str">
            <v>MG Adhe-Plain</v>
          </cell>
          <cell r="AG158">
            <v>0</v>
          </cell>
          <cell r="AI158" t="str">
            <v>1581YAA12/IND</v>
          </cell>
          <cell r="AJ158" t="str">
            <v>IPG</v>
          </cell>
          <cell r="AK158" t="str">
            <v>PVD</v>
          </cell>
          <cell r="AM158" t="e">
            <v>#N/A</v>
          </cell>
          <cell r="AO158">
            <v>23.000000000000004</v>
          </cell>
          <cell r="AQ158" t="str">
            <v>Rough</v>
          </cell>
          <cell r="AR158" t="str">
            <v>GEN</v>
          </cell>
          <cell r="AS158" t="str">
            <v>NORMAL</v>
          </cell>
        </row>
        <row r="159">
          <cell r="D159" t="str">
            <v>1581YAB00/IND</v>
          </cell>
          <cell r="E159">
            <v>1581</v>
          </cell>
          <cell r="F159">
            <v>27.200000000000003</v>
          </cell>
          <cell r="G159" t="str">
            <v>No</v>
          </cell>
          <cell r="H159">
            <v>27.200000000000003</v>
          </cell>
          <cell r="I159" t="str">
            <v>TI</v>
          </cell>
          <cell r="J159" t="str">
            <v>Audit</v>
          </cell>
          <cell r="K159" t="str">
            <v>1581YAB02</v>
          </cell>
          <cell r="L159" t="str">
            <v>SH</v>
          </cell>
          <cell r="M159" t="str">
            <v>S-Group</v>
          </cell>
          <cell r="N159" t="str">
            <v>Reg</v>
          </cell>
          <cell r="P159" t="str">
            <v>NM (IND2INH)</v>
          </cell>
          <cell r="Q159" t="str">
            <v>DRP</v>
          </cell>
          <cell r="S159">
            <v>0</v>
          </cell>
          <cell r="V159">
            <v>0</v>
          </cell>
          <cell r="X159">
            <v>0</v>
          </cell>
          <cell r="Y159" t="str">
            <v>Adhe</v>
          </cell>
          <cell r="Z159" t="str">
            <v>G5</v>
          </cell>
          <cell r="AA159" t="str">
            <v>Simple-Adhesive</v>
          </cell>
          <cell r="AB159" t="str">
            <v>Regular-Adhe</v>
          </cell>
          <cell r="AC159" t="str">
            <v>1581YAA08</v>
          </cell>
          <cell r="AD159" t="str">
            <v>MG Adhe</v>
          </cell>
          <cell r="AE159" t="str">
            <v>MG Adhe-Plain</v>
          </cell>
          <cell r="AG159">
            <v>0</v>
          </cell>
          <cell r="AI159" t="str">
            <v>1581YAB12/IND</v>
          </cell>
          <cell r="AJ159" t="str">
            <v>IPG</v>
          </cell>
          <cell r="AK159" t="str">
            <v>PVD</v>
          </cell>
          <cell r="AM159" t="e">
            <v>#N/A</v>
          </cell>
          <cell r="AO159">
            <v>23.000000000000004</v>
          </cell>
          <cell r="AQ159" t="str">
            <v>Rough</v>
          </cell>
          <cell r="AR159" t="str">
            <v>GEN</v>
          </cell>
          <cell r="AS159" t="str">
            <v>NORMAL</v>
          </cell>
        </row>
        <row r="160">
          <cell r="D160" t="str">
            <v>1581YAB30/IND</v>
          </cell>
          <cell r="E160">
            <v>1581</v>
          </cell>
          <cell r="F160">
            <v>27.200000000000003</v>
          </cell>
          <cell r="G160" t="str">
            <v>No</v>
          </cell>
          <cell r="H160">
            <v>27.200000000000003</v>
          </cell>
          <cell r="I160" t="str">
            <v>TI</v>
          </cell>
          <cell r="J160" t="str">
            <v>Audit</v>
          </cell>
          <cell r="K160" t="str">
            <v>1581YAB02</v>
          </cell>
          <cell r="L160" t="str">
            <v>SH</v>
          </cell>
          <cell r="M160" t="str">
            <v>S-Group</v>
          </cell>
          <cell r="N160" t="str">
            <v>Reg</v>
          </cell>
          <cell r="P160" t="str">
            <v>PMR24</v>
          </cell>
          <cell r="Q160" t="str">
            <v>DRP</v>
          </cell>
          <cell r="S160">
            <v>0</v>
          </cell>
          <cell r="V160">
            <v>0</v>
          </cell>
          <cell r="X160">
            <v>0</v>
          </cell>
          <cell r="Y160" t="str">
            <v>Adhe</v>
          </cell>
          <cell r="Z160" t="str">
            <v>G5</v>
          </cell>
          <cell r="AA160" t="str">
            <v>Simple-Adhesive</v>
          </cell>
          <cell r="AB160" t="str">
            <v>Regular-Adhe</v>
          </cell>
          <cell r="AC160" t="str">
            <v>1581YAA08</v>
          </cell>
          <cell r="AD160" t="str">
            <v>MG Adhe</v>
          </cell>
          <cell r="AE160" t="str">
            <v>MG Adhe-Plain</v>
          </cell>
          <cell r="AG160">
            <v>0</v>
          </cell>
          <cell r="AH160" t="str">
            <v>ELSSH173</v>
          </cell>
          <cell r="AI160" t="str">
            <v>1581YAB11/IND</v>
          </cell>
          <cell r="AJ160" t="str">
            <v>IPG</v>
          </cell>
          <cell r="AK160" t="str">
            <v>PVD</v>
          </cell>
          <cell r="AM160" t="e">
            <v>#N/A</v>
          </cell>
          <cell r="AO160">
            <v>23.000000000000004</v>
          </cell>
          <cell r="AQ160" t="e">
            <v>#N/A</v>
          </cell>
          <cell r="AR160" t="str">
            <v>GEN</v>
          </cell>
          <cell r="AS160" t="str">
            <v>NORMAL</v>
          </cell>
        </row>
        <row r="161">
          <cell r="D161" t="str">
            <v>1582NAF00/IND</v>
          </cell>
          <cell r="E161">
            <v>1582</v>
          </cell>
          <cell r="F161">
            <v>64.199999999999989</v>
          </cell>
          <cell r="G161" t="str">
            <v>Yes</v>
          </cell>
          <cell r="H161">
            <v>61.899999999999991</v>
          </cell>
          <cell r="I161" t="str">
            <v>TI</v>
          </cell>
          <cell r="J161" t="str">
            <v>Highend</v>
          </cell>
          <cell r="K161" t="str">
            <v>1582NAF02</v>
          </cell>
          <cell r="L161" t="str">
            <v>RD</v>
          </cell>
          <cell r="M161" t="str">
            <v>S-Group</v>
          </cell>
          <cell r="N161" t="str">
            <v>Reg</v>
          </cell>
          <cell r="P161" t="str">
            <v>NM</v>
          </cell>
          <cell r="Q161" t="str">
            <v>DRP</v>
          </cell>
          <cell r="S161">
            <v>0</v>
          </cell>
          <cell r="V161">
            <v>0</v>
          </cell>
          <cell r="X161">
            <v>0</v>
          </cell>
          <cell r="Y161" t="str">
            <v>Gask</v>
          </cell>
          <cell r="Z161" t="str">
            <v>G3</v>
          </cell>
          <cell r="AA161" t="str">
            <v>Simple-Gasket</v>
          </cell>
          <cell r="AB161" t="str">
            <v>Regular-Gask</v>
          </cell>
          <cell r="AC161">
            <v>20041118</v>
          </cell>
          <cell r="AD161" t="str">
            <v>MG Gask</v>
          </cell>
          <cell r="AE161" t="str">
            <v>MG Gask-Plain</v>
          </cell>
          <cell r="AF161" t="str">
            <v>2004892/03</v>
          </cell>
          <cell r="AG161">
            <v>0</v>
          </cell>
          <cell r="AH161" t="str">
            <v>ELSRD035</v>
          </cell>
          <cell r="AI161" t="str">
            <v>1582NAF12/IND</v>
          </cell>
          <cell r="AJ161" t="str">
            <v>BLACK</v>
          </cell>
          <cell r="AK161" t="str">
            <v>Black</v>
          </cell>
          <cell r="AM161" t="e">
            <v>#N/A</v>
          </cell>
          <cell r="AO161">
            <v>59.999999999999986</v>
          </cell>
          <cell r="AQ161" t="str">
            <v>Buffing</v>
          </cell>
          <cell r="AR161" t="str">
            <v>GEN</v>
          </cell>
          <cell r="AS161" t="str">
            <v>JUMBO</v>
          </cell>
        </row>
        <row r="162">
          <cell r="D162" t="str">
            <v>1582NAF30/IND</v>
          </cell>
          <cell r="E162">
            <v>1582</v>
          </cell>
          <cell r="F162">
            <v>64.199999999999989</v>
          </cell>
          <cell r="G162" t="str">
            <v>Yes</v>
          </cell>
          <cell r="H162">
            <v>61.899999999999991</v>
          </cell>
          <cell r="I162" t="str">
            <v>TI</v>
          </cell>
          <cell r="J162" t="str">
            <v>Highend</v>
          </cell>
          <cell r="K162" t="str">
            <v>1582NAF02</v>
          </cell>
          <cell r="L162" t="str">
            <v>RD</v>
          </cell>
          <cell r="M162" t="str">
            <v>S-Group</v>
          </cell>
          <cell r="N162" t="str">
            <v>Reg</v>
          </cell>
          <cell r="P162" t="str">
            <v>NM (INH2CBE)</v>
          </cell>
          <cell r="Q162" t="str">
            <v>DRP</v>
          </cell>
          <cell r="S162">
            <v>0</v>
          </cell>
          <cell r="V162">
            <v>0</v>
          </cell>
          <cell r="X162">
            <v>0</v>
          </cell>
          <cell r="Y162" t="str">
            <v>Gask</v>
          </cell>
          <cell r="Z162" t="str">
            <v>G1</v>
          </cell>
          <cell r="AA162" t="str">
            <v>Simple-Gasket</v>
          </cell>
          <cell r="AB162" t="str">
            <v>Regular-Gask</v>
          </cell>
          <cell r="AC162">
            <v>20041118</v>
          </cell>
          <cell r="AD162" t="str">
            <v>MG Gask</v>
          </cell>
          <cell r="AE162" t="str">
            <v>MG Gask-Plain</v>
          </cell>
          <cell r="AF162" t="str">
            <v>2004892/03</v>
          </cell>
          <cell r="AG162">
            <v>0</v>
          </cell>
          <cell r="AH162" t="str">
            <v>ELSRD035</v>
          </cell>
          <cell r="AI162" t="str">
            <v>1582NAF11/IND</v>
          </cell>
          <cell r="AJ162" t="str">
            <v>BLACK</v>
          </cell>
          <cell r="AK162" t="str">
            <v>Black</v>
          </cell>
          <cell r="AM162" t="e">
            <v>#N/A</v>
          </cell>
          <cell r="AO162">
            <v>59.999999999999986</v>
          </cell>
          <cell r="AQ162" t="str">
            <v>Buffing</v>
          </cell>
          <cell r="AR162" t="str">
            <v>GEN</v>
          </cell>
          <cell r="AS162" t="str">
            <v>JUMBO</v>
          </cell>
        </row>
        <row r="163">
          <cell r="D163" t="str">
            <v>1582SAA00/IND</v>
          </cell>
          <cell r="E163">
            <v>1582</v>
          </cell>
          <cell r="F163">
            <v>64.199999999999989</v>
          </cell>
          <cell r="G163" t="str">
            <v>Yes</v>
          </cell>
          <cell r="H163">
            <v>61.899999999999991</v>
          </cell>
          <cell r="I163" t="str">
            <v>TI</v>
          </cell>
          <cell r="J163" t="str">
            <v>Highend</v>
          </cell>
          <cell r="K163" t="str">
            <v>1582SAA02</v>
          </cell>
          <cell r="L163" t="str">
            <v>RD</v>
          </cell>
          <cell r="M163" t="str">
            <v>C-Group</v>
          </cell>
          <cell r="N163" t="str">
            <v>Add on</v>
          </cell>
          <cell r="P163" t="str">
            <v>NM (INH2CBE)</v>
          </cell>
          <cell r="Q163" t="str">
            <v>DRP</v>
          </cell>
          <cell r="S163">
            <v>0</v>
          </cell>
          <cell r="V163">
            <v>0</v>
          </cell>
          <cell r="X163">
            <v>0</v>
          </cell>
          <cell r="Y163" t="str">
            <v>Gask</v>
          </cell>
          <cell r="Z163" t="str">
            <v>A3</v>
          </cell>
          <cell r="AA163" t="str">
            <v>DR sticker + DR orient</v>
          </cell>
          <cell r="AB163" t="str">
            <v>MG Gask + DR Sticker + Orientation</v>
          </cell>
          <cell r="AC163">
            <v>20041118</v>
          </cell>
          <cell r="AD163" t="str">
            <v>MG Gask</v>
          </cell>
          <cell r="AE163" t="str">
            <v>MG Gask-Plain</v>
          </cell>
          <cell r="AF163">
            <v>2004892</v>
          </cell>
          <cell r="AG163" t="str">
            <v>DR Sticker</v>
          </cell>
          <cell r="AH163" t="str">
            <v>ELSRD035</v>
          </cell>
          <cell r="AI163" t="str">
            <v>1582SAA12/IND</v>
          </cell>
          <cell r="AJ163" t="str">
            <v>IPS</v>
          </cell>
          <cell r="AK163" t="str">
            <v>IPS</v>
          </cell>
          <cell r="AM163" t="e">
            <v>#N/A</v>
          </cell>
          <cell r="AO163">
            <v>59.999999999999986</v>
          </cell>
          <cell r="AQ163" t="str">
            <v>Buffing</v>
          </cell>
          <cell r="AR163" t="str">
            <v>GEN</v>
          </cell>
          <cell r="AS163" t="str">
            <v>JUMBO</v>
          </cell>
        </row>
        <row r="164">
          <cell r="D164" t="str">
            <v>1582SAA40/IND</v>
          </cell>
          <cell r="E164">
            <v>1582</v>
          </cell>
          <cell r="F164">
            <v>64.199999999999989</v>
          </cell>
          <cell r="G164" t="str">
            <v>Yes</v>
          </cell>
          <cell r="H164">
            <v>61.899999999999991</v>
          </cell>
          <cell r="I164" t="str">
            <v>TI</v>
          </cell>
          <cell r="J164" t="str">
            <v>Highend</v>
          </cell>
          <cell r="K164" t="str">
            <v>1582SAA02</v>
          </cell>
          <cell r="L164" t="str">
            <v>RD</v>
          </cell>
          <cell r="M164" t="str">
            <v>C-Group</v>
          </cell>
          <cell r="N164" t="str">
            <v>Add on</v>
          </cell>
          <cell r="P164" t="str">
            <v>NM</v>
          </cell>
          <cell r="Q164" t="str">
            <v>DRP</v>
          </cell>
          <cell r="S164">
            <v>0</v>
          </cell>
          <cell r="V164">
            <v>0</v>
          </cell>
          <cell r="X164">
            <v>0</v>
          </cell>
          <cell r="Y164" t="str">
            <v>Gask</v>
          </cell>
          <cell r="Z164" t="str">
            <v>A3</v>
          </cell>
          <cell r="AA164" t="str">
            <v>DR sticker + DR orient</v>
          </cell>
          <cell r="AB164" t="str">
            <v>MG Gask + DR Sticker + Orientation</v>
          </cell>
          <cell r="AC164">
            <v>20041118</v>
          </cell>
          <cell r="AD164" t="str">
            <v>MG Gask</v>
          </cell>
          <cell r="AE164" t="str">
            <v>MG Gask-Plain</v>
          </cell>
          <cell r="AF164">
            <v>2004892</v>
          </cell>
          <cell r="AG164" t="str">
            <v>DR Sticker</v>
          </cell>
          <cell r="AH164" t="str">
            <v>ELSRD035</v>
          </cell>
          <cell r="AI164" t="str">
            <v>1582SAA11/IND</v>
          </cell>
          <cell r="AJ164" t="str">
            <v>IPS</v>
          </cell>
          <cell r="AK164" t="str">
            <v>IPS</v>
          </cell>
          <cell r="AM164" t="e">
            <v>#N/A</v>
          </cell>
          <cell r="AO164">
            <v>59.999999999999986</v>
          </cell>
          <cell r="AQ164" t="str">
            <v>Buffing</v>
          </cell>
          <cell r="AR164" t="str">
            <v>GEN</v>
          </cell>
          <cell r="AS164" t="str">
            <v>JUMBO</v>
          </cell>
        </row>
        <row r="165">
          <cell r="D165" t="str">
            <v>1582SAD33/IND</v>
          </cell>
          <cell r="E165">
            <v>1582</v>
          </cell>
          <cell r="F165">
            <v>64.199999999999989</v>
          </cell>
          <cell r="G165" t="str">
            <v>Yes</v>
          </cell>
          <cell r="H165">
            <v>61.899999999999991</v>
          </cell>
          <cell r="I165" t="str">
            <v>TI</v>
          </cell>
          <cell r="J165" t="str">
            <v>Highend</v>
          </cell>
          <cell r="K165" t="str">
            <v>1582SAD02</v>
          </cell>
          <cell r="L165" t="str">
            <v>RD</v>
          </cell>
          <cell r="M165" t="str">
            <v>C-Group</v>
          </cell>
          <cell r="N165" t="str">
            <v>Add on</v>
          </cell>
          <cell r="P165" t="str">
            <v>PMR21</v>
          </cell>
          <cell r="Q165" t="str">
            <v>DRP</v>
          </cell>
          <cell r="S165">
            <v>0</v>
          </cell>
          <cell r="V165">
            <v>0</v>
          </cell>
          <cell r="X165">
            <v>0</v>
          </cell>
          <cell r="Y165" t="str">
            <v>Gask</v>
          </cell>
          <cell r="Z165" t="str">
            <v>A3</v>
          </cell>
          <cell r="AA165" t="str">
            <v>DR sticker + DR orient</v>
          </cell>
          <cell r="AB165" t="str">
            <v>MG Gask + DR Sticker + Orientation</v>
          </cell>
          <cell r="AC165">
            <v>20041118</v>
          </cell>
          <cell r="AD165" t="str">
            <v>MG Gask</v>
          </cell>
          <cell r="AE165" t="str">
            <v>MG Gask-Plain</v>
          </cell>
          <cell r="AF165">
            <v>2004892</v>
          </cell>
          <cell r="AG165" t="str">
            <v>DR Sticker</v>
          </cell>
          <cell r="AH165" t="str">
            <v>ELSRD035</v>
          </cell>
          <cell r="AI165" t="str">
            <v>1582SAD11/IND</v>
          </cell>
          <cell r="AJ165" t="str">
            <v>IPS</v>
          </cell>
          <cell r="AK165" t="str">
            <v>IPS</v>
          </cell>
          <cell r="AM165" t="e">
            <v>#N/A</v>
          </cell>
          <cell r="AO165">
            <v>59.999999999999986</v>
          </cell>
          <cell r="AQ165" t="e">
            <v>#N/A</v>
          </cell>
          <cell r="AR165" t="str">
            <v>GEN</v>
          </cell>
          <cell r="AS165" t="str">
            <v>JUMBO</v>
          </cell>
        </row>
        <row r="166">
          <cell r="D166" t="str">
            <v>1582SAD34/IND</v>
          </cell>
          <cell r="E166">
            <v>1582</v>
          </cell>
          <cell r="F166">
            <v>64.199999999999989</v>
          </cell>
          <cell r="G166" t="str">
            <v>Yes</v>
          </cell>
          <cell r="H166">
            <v>61.899999999999991</v>
          </cell>
          <cell r="I166" t="str">
            <v>TI</v>
          </cell>
          <cell r="J166" t="str">
            <v>Highend</v>
          </cell>
          <cell r="K166" t="str">
            <v>1582SAD02</v>
          </cell>
          <cell r="L166" t="str">
            <v>RD</v>
          </cell>
          <cell r="M166" t="str">
            <v>C-Group</v>
          </cell>
          <cell r="N166" t="str">
            <v>Add on</v>
          </cell>
          <cell r="P166" t="str">
            <v>PMR21</v>
          </cell>
          <cell r="Q166" t="str">
            <v>DRP</v>
          </cell>
          <cell r="S166">
            <v>0</v>
          </cell>
          <cell r="V166">
            <v>0</v>
          </cell>
          <cell r="X166">
            <v>0</v>
          </cell>
          <cell r="Y166" t="str">
            <v>Gask</v>
          </cell>
          <cell r="Z166" t="str">
            <v>A3</v>
          </cell>
          <cell r="AA166" t="str">
            <v>DR sticker + DR orient</v>
          </cell>
          <cell r="AB166" t="str">
            <v>MG Gask + DR Sticker + Orientation</v>
          </cell>
          <cell r="AC166">
            <v>20041118</v>
          </cell>
          <cell r="AD166" t="str">
            <v>MG Gask</v>
          </cell>
          <cell r="AE166" t="str">
            <v>MG Gask-Plain</v>
          </cell>
          <cell r="AF166">
            <v>2004892</v>
          </cell>
          <cell r="AG166" t="str">
            <v>DR Sticker</v>
          </cell>
          <cell r="AH166" t="str">
            <v>ELSRD035</v>
          </cell>
          <cell r="AI166" t="str">
            <v>1582SAD12/IND</v>
          </cell>
          <cell r="AJ166" t="str">
            <v>IPS</v>
          </cell>
          <cell r="AK166" t="str">
            <v>IPS</v>
          </cell>
          <cell r="AM166" t="e">
            <v>#N/A</v>
          </cell>
          <cell r="AO166">
            <v>59.999999999999986</v>
          </cell>
          <cell r="AQ166" t="e">
            <v>#N/A</v>
          </cell>
          <cell r="AR166" t="str">
            <v>GEN</v>
          </cell>
          <cell r="AS166" t="str">
            <v>JUMBO</v>
          </cell>
        </row>
        <row r="167">
          <cell r="D167" t="str">
            <v>1582SAE00/IND</v>
          </cell>
          <cell r="E167">
            <v>1582</v>
          </cell>
          <cell r="F167">
            <v>64.199999999999989</v>
          </cell>
          <cell r="G167" t="str">
            <v>Yes</v>
          </cell>
          <cell r="H167">
            <v>61.899999999999991</v>
          </cell>
          <cell r="I167" t="str">
            <v>TI</v>
          </cell>
          <cell r="J167" t="str">
            <v>Highend</v>
          </cell>
          <cell r="K167" t="str">
            <v>1582SAE02</v>
          </cell>
          <cell r="L167" t="str">
            <v>RD</v>
          </cell>
          <cell r="M167" t="str">
            <v>C-Group</v>
          </cell>
          <cell r="N167" t="str">
            <v>Add on</v>
          </cell>
          <cell r="P167" t="str">
            <v>NM (INH2CBE)</v>
          </cell>
          <cell r="Q167" t="str">
            <v>DRP</v>
          </cell>
          <cell r="S167">
            <v>0</v>
          </cell>
          <cell r="V167">
            <v>0</v>
          </cell>
          <cell r="X167">
            <v>0</v>
          </cell>
          <cell r="Y167" t="str">
            <v>Gask</v>
          </cell>
          <cell r="Z167" t="str">
            <v>A3</v>
          </cell>
          <cell r="AA167" t="str">
            <v>DR sticker + DR orient</v>
          </cell>
          <cell r="AB167" t="str">
            <v>MG Gask + DR Sticker + Orientation</v>
          </cell>
          <cell r="AC167">
            <v>20041118</v>
          </cell>
          <cell r="AD167" t="str">
            <v>MG Gask</v>
          </cell>
          <cell r="AE167" t="str">
            <v>MG Gask-Plain</v>
          </cell>
          <cell r="AF167">
            <v>2004892</v>
          </cell>
          <cell r="AG167" t="str">
            <v>DR Sticker</v>
          </cell>
          <cell r="AH167" t="str">
            <v>ELSRD035</v>
          </cell>
          <cell r="AI167" t="str">
            <v>1582SAE12/IND</v>
          </cell>
          <cell r="AJ167" t="str">
            <v>IPS</v>
          </cell>
          <cell r="AK167" t="str">
            <v>IPS</v>
          </cell>
          <cell r="AM167" t="e">
            <v>#N/A</v>
          </cell>
          <cell r="AO167">
            <v>59.999999999999986</v>
          </cell>
          <cell r="AQ167" t="str">
            <v>Buffing</v>
          </cell>
          <cell r="AR167" t="str">
            <v>GEN</v>
          </cell>
          <cell r="AS167" t="str">
            <v>JUMBO</v>
          </cell>
        </row>
        <row r="168">
          <cell r="D168" t="str">
            <v>1582SAE30/IND</v>
          </cell>
          <cell r="E168">
            <v>1582</v>
          </cell>
          <cell r="F168">
            <v>64.199999999999989</v>
          </cell>
          <cell r="G168" t="str">
            <v>Yes</v>
          </cell>
          <cell r="H168">
            <v>61.899999999999991</v>
          </cell>
          <cell r="I168" t="str">
            <v>TI</v>
          </cell>
          <cell r="J168" t="str">
            <v>Highend</v>
          </cell>
          <cell r="K168" t="str">
            <v>1582SAE02</v>
          </cell>
          <cell r="L168" t="str">
            <v>RD</v>
          </cell>
          <cell r="M168" t="str">
            <v>C-Group</v>
          </cell>
          <cell r="N168" t="str">
            <v>Add on</v>
          </cell>
          <cell r="P168" t="str">
            <v>NM</v>
          </cell>
          <cell r="Q168" t="str">
            <v>DRP</v>
          </cell>
          <cell r="S168">
            <v>0</v>
          </cell>
          <cell r="V168">
            <v>0</v>
          </cell>
          <cell r="X168">
            <v>0</v>
          </cell>
          <cell r="Y168" t="str">
            <v>Gask</v>
          </cell>
          <cell r="Z168" t="str">
            <v>A3</v>
          </cell>
          <cell r="AA168" t="str">
            <v>DR sticker + DR orient</v>
          </cell>
          <cell r="AB168" t="str">
            <v>MG Gask + DR Sticker + Orientation</v>
          </cell>
          <cell r="AC168">
            <v>20041118</v>
          </cell>
          <cell r="AD168" t="str">
            <v>MG Gask</v>
          </cell>
          <cell r="AE168" t="str">
            <v>MG Gask-Plain</v>
          </cell>
          <cell r="AF168">
            <v>2004892</v>
          </cell>
          <cell r="AG168" t="str">
            <v>DR Sticker</v>
          </cell>
          <cell r="AH168" t="str">
            <v>ELSRD035</v>
          </cell>
          <cell r="AI168" t="str">
            <v>1582SAE11/IND</v>
          </cell>
          <cell r="AJ168" t="str">
            <v>IPS</v>
          </cell>
          <cell r="AK168" t="str">
            <v>IPS</v>
          </cell>
          <cell r="AM168" t="e">
            <v>#N/A</v>
          </cell>
          <cell r="AO168">
            <v>59.999999999999986</v>
          </cell>
          <cell r="AQ168" t="e">
            <v>#N/A</v>
          </cell>
          <cell r="AR168" t="str">
            <v>GEN</v>
          </cell>
          <cell r="AS168" t="str">
            <v>JUMBO</v>
          </cell>
        </row>
        <row r="169">
          <cell r="D169" t="str">
            <v>1582SAF00/IND</v>
          </cell>
          <cell r="E169">
            <v>1582</v>
          </cell>
          <cell r="F169">
            <v>64.199999999999989</v>
          </cell>
          <cell r="G169" t="str">
            <v>Yes</v>
          </cell>
          <cell r="H169">
            <v>61.899999999999991</v>
          </cell>
          <cell r="I169" t="str">
            <v>TI</v>
          </cell>
          <cell r="J169" t="str">
            <v>Highend</v>
          </cell>
          <cell r="K169" t="str">
            <v>1582SAF02</v>
          </cell>
          <cell r="L169" t="str">
            <v>RD</v>
          </cell>
          <cell r="M169" t="str">
            <v>S-Group</v>
          </cell>
          <cell r="N169" t="str">
            <v>Reg</v>
          </cell>
          <cell r="P169" t="str">
            <v>NM</v>
          </cell>
          <cell r="Q169" t="str">
            <v>DRP</v>
          </cell>
          <cell r="S169">
            <v>0</v>
          </cell>
          <cell r="V169">
            <v>0</v>
          </cell>
          <cell r="X169">
            <v>0</v>
          </cell>
          <cell r="Y169" t="str">
            <v>Gask</v>
          </cell>
          <cell r="Z169" t="str">
            <v>G3</v>
          </cell>
          <cell r="AA169" t="str">
            <v>Simple-Gasket</v>
          </cell>
          <cell r="AB169" t="str">
            <v>Regular-Gask</v>
          </cell>
          <cell r="AC169">
            <v>20041118</v>
          </cell>
          <cell r="AD169" t="str">
            <v>MG Gask</v>
          </cell>
          <cell r="AE169" t="str">
            <v>MG Gask-Plain</v>
          </cell>
          <cell r="AF169">
            <v>2004892</v>
          </cell>
          <cell r="AG169">
            <v>0</v>
          </cell>
          <cell r="AH169" t="str">
            <v>ELSRD035</v>
          </cell>
          <cell r="AI169" t="str">
            <v>1582SAF12/IND</v>
          </cell>
          <cell r="AJ169" t="str">
            <v>IPS</v>
          </cell>
          <cell r="AK169" t="str">
            <v>IPS</v>
          </cell>
          <cell r="AM169" t="e">
            <v>#N/A</v>
          </cell>
          <cell r="AO169">
            <v>59.999999999999986</v>
          </cell>
          <cell r="AQ169" t="str">
            <v>Buffing</v>
          </cell>
          <cell r="AR169" t="str">
            <v>GEN</v>
          </cell>
          <cell r="AS169" t="str">
            <v>JUMBO</v>
          </cell>
        </row>
        <row r="170">
          <cell r="D170" t="str">
            <v>1582SAF30/IND</v>
          </cell>
          <cell r="E170">
            <v>1582</v>
          </cell>
          <cell r="F170">
            <v>64.199999999999989</v>
          </cell>
          <cell r="G170" t="str">
            <v>Yes</v>
          </cell>
          <cell r="H170">
            <v>61.899999999999991</v>
          </cell>
          <cell r="I170" t="str">
            <v>TI</v>
          </cell>
          <cell r="J170" t="str">
            <v>Highend</v>
          </cell>
          <cell r="K170" t="str">
            <v>1582SAF02</v>
          </cell>
          <cell r="L170" t="str">
            <v>RD</v>
          </cell>
          <cell r="M170" t="str">
            <v>S-Group</v>
          </cell>
          <cell r="N170" t="str">
            <v>Reg</v>
          </cell>
          <cell r="P170" t="str">
            <v>PMR34</v>
          </cell>
          <cell r="Q170" t="str">
            <v>DRP</v>
          </cell>
          <cell r="S170">
            <v>0</v>
          </cell>
          <cell r="V170">
            <v>0</v>
          </cell>
          <cell r="X170">
            <v>0</v>
          </cell>
          <cell r="Y170" t="str">
            <v>Gask</v>
          </cell>
          <cell r="Z170" t="str">
            <v>G1</v>
          </cell>
          <cell r="AA170" t="str">
            <v>Simple-Gasket</v>
          </cell>
          <cell r="AB170" t="str">
            <v>Regular-Gask</v>
          </cell>
          <cell r="AC170">
            <v>20041118</v>
          </cell>
          <cell r="AD170" t="str">
            <v>MG Gask</v>
          </cell>
          <cell r="AE170" t="str">
            <v>MG Gask-Plain</v>
          </cell>
          <cell r="AF170">
            <v>2004892</v>
          </cell>
          <cell r="AG170">
            <v>0</v>
          </cell>
          <cell r="AH170" t="str">
            <v>ELSRD035</v>
          </cell>
          <cell r="AI170" t="str">
            <v>1582SAF11/IND</v>
          </cell>
          <cell r="AJ170" t="str">
            <v>IPS</v>
          </cell>
          <cell r="AK170" t="str">
            <v>IPS</v>
          </cell>
          <cell r="AM170" t="e">
            <v>#N/A</v>
          </cell>
          <cell r="AO170">
            <v>59.999999999999986</v>
          </cell>
          <cell r="AQ170" t="str">
            <v>Buffing</v>
          </cell>
          <cell r="AR170" t="str">
            <v>GEN</v>
          </cell>
          <cell r="AS170" t="str">
            <v>JUMBO</v>
          </cell>
        </row>
        <row r="171">
          <cell r="D171" t="str">
            <v>1582YCF00/IND</v>
          </cell>
          <cell r="E171">
            <v>1582</v>
          </cell>
          <cell r="F171">
            <v>64.199999999999989</v>
          </cell>
          <cell r="G171" t="str">
            <v>Yes</v>
          </cell>
          <cell r="H171">
            <v>61.899999999999991</v>
          </cell>
          <cell r="I171" t="str">
            <v>TI</v>
          </cell>
          <cell r="J171" t="str">
            <v>Highend</v>
          </cell>
          <cell r="K171" t="str">
            <v>1582YCF02</v>
          </cell>
          <cell r="L171" t="str">
            <v>RD</v>
          </cell>
          <cell r="M171" t="str">
            <v>S-Group</v>
          </cell>
          <cell r="N171" t="str">
            <v>Reg</v>
          </cell>
          <cell r="P171" t="str">
            <v>PMR34</v>
          </cell>
          <cell r="Q171" t="str">
            <v>DRP</v>
          </cell>
          <cell r="S171">
            <v>0</v>
          </cell>
          <cell r="V171">
            <v>0</v>
          </cell>
          <cell r="X171">
            <v>0</v>
          </cell>
          <cell r="Y171" t="str">
            <v>Gask</v>
          </cell>
          <cell r="Z171" t="str">
            <v>G1</v>
          </cell>
          <cell r="AA171" t="str">
            <v>Simple-Gasket</v>
          </cell>
          <cell r="AB171" t="str">
            <v>Regular-Gask</v>
          </cell>
          <cell r="AC171">
            <v>20041118</v>
          </cell>
          <cell r="AD171" t="str">
            <v>MG Gask</v>
          </cell>
          <cell r="AE171" t="str">
            <v>MG Gask-Plain</v>
          </cell>
          <cell r="AF171">
            <v>2004892</v>
          </cell>
          <cell r="AG171">
            <v>0</v>
          </cell>
          <cell r="AH171" t="str">
            <v>ELSRD035</v>
          </cell>
          <cell r="AI171" t="str">
            <v>1582YCF12/IND</v>
          </cell>
          <cell r="AJ171" t="str">
            <v>IPG</v>
          </cell>
          <cell r="AK171" t="str">
            <v>PVD</v>
          </cell>
          <cell r="AM171" t="e">
            <v>#N/A</v>
          </cell>
          <cell r="AO171">
            <v>59.999999999999986</v>
          </cell>
          <cell r="AQ171" t="str">
            <v>Buffing</v>
          </cell>
          <cell r="AR171" t="str">
            <v>GEN</v>
          </cell>
          <cell r="AS171" t="str">
            <v>JUMBO</v>
          </cell>
        </row>
        <row r="172">
          <cell r="D172" t="str">
            <v>1584NAF00/IND</v>
          </cell>
          <cell r="E172">
            <v>1584</v>
          </cell>
          <cell r="F172">
            <v>45.7</v>
          </cell>
          <cell r="G172" t="str">
            <v>Yes</v>
          </cell>
          <cell r="H172">
            <v>43.400000000000006</v>
          </cell>
          <cell r="I172" t="str">
            <v>TI</v>
          </cell>
          <cell r="J172" t="str">
            <v>Audit</v>
          </cell>
          <cell r="K172" t="str">
            <v>1584NAF02</v>
          </cell>
          <cell r="L172" t="str">
            <v>RD</v>
          </cell>
          <cell r="M172" t="str">
            <v>S-Group</v>
          </cell>
          <cell r="N172" t="str">
            <v>Reg</v>
          </cell>
          <cell r="P172" t="str">
            <v>NM (INSTI)</v>
          </cell>
          <cell r="Q172" t="str">
            <v>DRP</v>
          </cell>
          <cell r="S172">
            <v>0</v>
          </cell>
          <cell r="V172">
            <v>0</v>
          </cell>
          <cell r="X172">
            <v>0</v>
          </cell>
          <cell r="Y172" t="str">
            <v>Gask</v>
          </cell>
          <cell r="Z172" t="str">
            <v>G6</v>
          </cell>
          <cell r="AA172" t="str">
            <v>Simple-Gasket</v>
          </cell>
          <cell r="AB172" t="str">
            <v>Regular-Gask</v>
          </cell>
          <cell r="AC172">
            <v>20051117</v>
          </cell>
          <cell r="AD172" t="str">
            <v>MG Gask</v>
          </cell>
          <cell r="AE172" t="str">
            <v>MG Gask-Plain</v>
          </cell>
          <cell r="AF172" t="str">
            <v>20048101/03</v>
          </cell>
          <cell r="AG172">
            <v>0</v>
          </cell>
          <cell r="AH172" t="str">
            <v>ELSRD036</v>
          </cell>
          <cell r="AI172" t="str">
            <v>1584NAF12/IND</v>
          </cell>
          <cell r="AJ172" t="str">
            <v>BLACK</v>
          </cell>
          <cell r="AK172" t="str">
            <v>Black</v>
          </cell>
          <cell r="AM172" t="e">
            <v>#N/A</v>
          </cell>
          <cell r="AO172">
            <v>41.5</v>
          </cell>
          <cell r="AQ172" t="str">
            <v>Buffing</v>
          </cell>
          <cell r="AR172" t="str">
            <v>GEN</v>
          </cell>
          <cell r="AS172" t="str">
            <v>JUMBO</v>
          </cell>
        </row>
        <row r="173">
          <cell r="D173" t="str">
            <v>1584SAE00/IND</v>
          </cell>
          <cell r="E173">
            <v>1584</v>
          </cell>
          <cell r="F173">
            <v>45.7</v>
          </cell>
          <cell r="G173" t="str">
            <v>Yes</v>
          </cell>
          <cell r="H173">
            <v>43.400000000000006</v>
          </cell>
          <cell r="I173" t="str">
            <v>TI</v>
          </cell>
          <cell r="J173" t="str">
            <v>Audit</v>
          </cell>
          <cell r="K173" t="str">
            <v>1584SAE02</v>
          </cell>
          <cell r="L173" t="str">
            <v>RD</v>
          </cell>
          <cell r="M173" t="str">
            <v>S-Group</v>
          </cell>
          <cell r="N173" t="str">
            <v>Reg</v>
          </cell>
          <cell r="O173" t="str">
            <v>1.SH</v>
          </cell>
          <cell r="P173" t="str">
            <v>MTS-RET</v>
          </cell>
          <cell r="Q173" t="str">
            <v>Live</v>
          </cell>
          <cell r="R173">
            <v>4237</v>
          </cell>
          <cell r="S173">
            <v>4883</v>
          </cell>
          <cell r="T173">
            <v>5143</v>
          </cell>
          <cell r="U173">
            <v>5882</v>
          </cell>
          <cell r="V173">
            <v>5633</v>
          </cell>
          <cell r="W173">
            <v>5955</v>
          </cell>
          <cell r="X173">
            <v>5383</v>
          </cell>
          <cell r="Y173" t="str">
            <v>Gask</v>
          </cell>
          <cell r="Z173" t="str">
            <v>G6</v>
          </cell>
          <cell r="AA173" t="str">
            <v>Simple-Gasket</v>
          </cell>
          <cell r="AB173" t="str">
            <v>Regular-Gask</v>
          </cell>
          <cell r="AC173">
            <v>20041117</v>
          </cell>
          <cell r="AD173" t="str">
            <v>MG Gask</v>
          </cell>
          <cell r="AE173" t="str">
            <v>MG Gask-Plain</v>
          </cell>
          <cell r="AF173">
            <v>20048101</v>
          </cell>
          <cell r="AG173">
            <v>0</v>
          </cell>
          <cell r="AH173" t="str">
            <v>ELSRD036</v>
          </cell>
          <cell r="AI173" t="str">
            <v>1584SAE12/IND</v>
          </cell>
          <cell r="AJ173" t="str">
            <v>IPS</v>
          </cell>
          <cell r="AK173" t="str">
            <v>IPS</v>
          </cell>
          <cell r="AM173" t="str">
            <v>Yes</v>
          </cell>
          <cell r="AO173">
            <v>41.5</v>
          </cell>
          <cell r="AQ173" t="str">
            <v>Buffing</v>
          </cell>
          <cell r="AR173" t="str">
            <v>GEN</v>
          </cell>
          <cell r="AS173" t="str">
            <v>JUMBO</v>
          </cell>
        </row>
        <row r="174">
          <cell r="D174" t="str">
            <v>1584SAE00Z3/IND</v>
          </cell>
          <cell r="E174">
            <v>1584</v>
          </cell>
          <cell r="F174">
            <v>45.7</v>
          </cell>
          <cell r="G174" t="str">
            <v>Yes</v>
          </cell>
          <cell r="H174">
            <v>43.400000000000006</v>
          </cell>
          <cell r="I174" t="str">
            <v>TI</v>
          </cell>
          <cell r="J174" t="str">
            <v>Audit</v>
          </cell>
          <cell r="K174" t="str">
            <v>1584SAE02</v>
          </cell>
          <cell r="L174" t="str">
            <v>RD</v>
          </cell>
          <cell r="M174" t="str">
            <v>S-Group</v>
          </cell>
          <cell r="N174" t="str">
            <v>Reg</v>
          </cell>
          <cell r="O174" t="str">
            <v>1.SH</v>
          </cell>
          <cell r="P174" t="str">
            <v>OTH</v>
          </cell>
          <cell r="Q174" t="str">
            <v>DRP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 t="str">
            <v>Gask</v>
          </cell>
          <cell r="Z174" t="str">
            <v>G6</v>
          </cell>
          <cell r="AA174" t="str">
            <v>Simple-Gasket</v>
          </cell>
          <cell r="AB174" t="str">
            <v>Regular-Gask</v>
          </cell>
          <cell r="AC174">
            <v>20041117</v>
          </cell>
          <cell r="AD174" t="str">
            <v>MG Gask</v>
          </cell>
          <cell r="AE174" t="str">
            <v>MG Gask-Plain</v>
          </cell>
          <cell r="AF174">
            <v>20048101</v>
          </cell>
          <cell r="AG174">
            <v>0</v>
          </cell>
          <cell r="AH174" t="str">
            <v>ELSRD036</v>
          </cell>
          <cell r="AI174" t="str">
            <v>1584SAE12/IND</v>
          </cell>
          <cell r="AJ174" t="str">
            <v>IPS</v>
          </cell>
          <cell r="AK174" t="str">
            <v>IPS</v>
          </cell>
          <cell r="AM174" t="e">
            <v>#N/A</v>
          </cell>
          <cell r="AO174">
            <v>41.5</v>
          </cell>
          <cell r="AQ174" t="str">
            <v>Buffing</v>
          </cell>
          <cell r="AR174" t="str">
            <v>GEN</v>
          </cell>
          <cell r="AS174" t="str">
            <v>JUMBO</v>
          </cell>
        </row>
        <row r="175">
          <cell r="D175" t="str">
            <v>1584SAE00Z4/IND</v>
          </cell>
          <cell r="E175">
            <v>1584</v>
          </cell>
          <cell r="F175">
            <v>45.7</v>
          </cell>
          <cell r="G175" t="str">
            <v>Yes</v>
          </cell>
          <cell r="H175">
            <v>43.400000000000006</v>
          </cell>
          <cell r="I175" t="str">
            <v>TI</v>
          </cell>
          <cell r="J175" t="str">
            <v>Audit</v>
          </cell>
          <cell r="K175" t="str">
            <v>1584SAE02</v>
          </cell>
          <cell r="L175" t="str">
            <v>RD</v>
          </cell>
          <cell r="M175" t="str">
            <v>S-Group</v>
          </cell>
          <cell r="N175" t="str">
            <v>Reg</v>
          </cell>
          <cell r="O175" t="str">
            <v>1.SH</v>
          </cell>
          <cell r="P175" t="str">
            <v>MTO-NEW</v>
          </cell>
          <cell r="Q175" t="str">
            <v>Live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 t="str">
            <v>Gask</v>
          </cell>
          <cell r="Z175" t="str">
            <v>G6</v>
          </cell>
          <cell r="AA175" t="str">
            <v>Simple-Gasket</v>
          </cell>
          <cell r="AB175" t="str">
            <v>Regular-Gask</v>
          </cell>
          <cell r="AC175">
            <v>20041117</v>
          </cell>
          <cell r="AD175" t="str">
            <v>MG Gask</v>
          </cell>
          <cell r="AE175" t="str">
            <v>MG Gask-Plain</v>
          </cell>
          <cell r="AF175">
            <v>20048101</v>
          </cell>
          <cell r="AG175">
            <v>0</v>
          </cell>
          <cell r="AH175" t="str">
            <v>ELSRD036</v>
          </cell>
          <cell r="AI175" t="str">
            <v>1584SAE12/IND</v>
          </cell>
          <cell r="AJ175" t="str">
            <v>IPS</v>
          </cell>
          <cell r="AK175" t="str">
            <v>IPS</v>
          </cell>
          <cell r="AM175" t="e">
            <v>#N/A</v>
          </cell>
          <cell r="AO175">
            <v>41.5</v>
          </cell>
          <cell r="AQ175" t="str">
            <v>Buffing</v>
          </cell>
          <cell r="AR175" t="str">
            <v>GEN</v>
          </cell>
          <cell r="AS175" t="str">
            <v>JUMBO</v>
          </cell>
        </row>
        <row r="176">
          <cell r="D176" t="str">
            <v>1584SAF00/IND</v>
          </cell>
          <cell r="E176">
            <v>1584</v>
          </cell>
          <cell r="F176">
            <v>45.7</v>
          </cell>
          <cell r="G176" t="str">
            <v>Yes</v>
          </cell>
          <cell r="H176">
            <v>43.400000000000006</v>
          </cell>
          <cell r="I176" t="str">
            <v>TI</v>
          </cell>
          <cell r="J176" t="str">
            <v>Audit</v>
          </cell>
          <cell r="K176" t="str">
            <v>1584SAF02</v>
          </cell>
          <cell r="L176" t="str">
            <v>RD</v>
          </cell>
          <cell r="M176" t="str">
            <v>S-Group</v>
          </cell>
          <cell r="N176" t="str">
            <v>Reg</v>
          </cell>
          <cell r="P176" t="str">
            <v>NM (INSTI)</v>
          </cell>
          <cell r="Q176" t="str">
            <v>DRP</v>
          </cell>
          <cell r="S176">
            <v>0</v>
          </cell>
          <cell r="V176">
            <v>0</v>
          </cell>
          <cell r="X176">
            <v>0</v>
          </cell>
          <cell r="Y176" t="str">
            <v>Gask</v>
          </cell>
          <cell r="Z176" t="str">
            <v>G6</v>
          </cell>
          <cell r="AA176" t="str">
            <v>Simple-Gasket</v>
          </cell>
          <cell r="AB176" t="str">
            <v>Regular-Gask</v>
          </cell>
          <cell r="AC176">
            <v>20051117</v>
          </cell>
          <cell r="AD176" t="str">
            <v>MG Gask</v>
          </cell>
          <cell r="AE176" t="str">
            <v>MG Gask-Plain</v>
          </cell>
          <cell r="AF176">
            <v>20048101</v>
          </cell>
          <cell r="AG176">
            <v>0</v>
          </cell>
          <cell r="AH176" t="str">
            <v>ELSRD036</v>
          </cell>
          <cell r="AI176" t="str">
            <v>1584SAF12/IND</v>
          </cell>
          <cell r="AJ176" t="str">
            <v>IPS</v>
          </cell>
          <cell r="AK176" t="str">
            <v>IPS</v>
          </cell>
          <cell r="AM176" t="e">
            <v>#N/A</v>
          </cell>
          <cell r="AO176">
            <v>41.5</v>
          </cell>
          <cell r="AQ176" t="str">
            <v>Buffing</v>
          </cell>
          <cell r="AR176" t="str">
            <v>GEN</v>
          </cell>
          <cell r="AS176" t="str">
            <v>JUMBO</v>
          </cell>
        </row>
        <row r="177">
          <cell r="D177" t="str">
            <v>1585SAE00/IND</v>
          </cell>
          <cell r="E177">
            <v>1585</v>
          </cell>
          <cell r="F177">
            <v>39.1</v>
          </cell>
          <cell r="G177" t="str">
            <v>Yes</v>
          </cell>
          <cell r="H177">
            <v>36.800000000000004</v>
          </cell>
          <cell r="I177" t="str">
            <v>TI</v>
          </cell>
          <cell r="J177" t="str">
            <v>Audit</v>
          </cell>
          <cell r="K177" t="str">
            <v>1585SAE02</v>
          </cell>
          <cell r="L177" t="str">
            <v>RD</v>
          </cell>
          <cell r="M177" t="str">
            <v>S-Group</v>
          </cell>
          <cell r="N177" t="str">
            <v>Reg</v>
          </cell>
          <cell r="P177" t="str">
            <v>MTS-ECR</v>
          </cell>
          <cell r="Q177" t="str">
            <v>DRP</v>
          </cell>
          <cell r="S177">
            <v>0</v>
          </cell>
          <cell r="V177">
            <v>0</v>
          </cell>
          <cell r="X177">
            <v>0</v>
          </cell>
          <cell r="Y177" t="str">
            <v>Gask</v>
          </cell>
          <cell r="Z177" t="str">
            <v>G5</v>
          </cell>
          <cell r="AA177" t="str">
            <v>Simple-Gasket</v>
          </cell>
          <cell r="AB177" t="str">
            <v>Regular-Gask</v>
          </cell>
          <cell r="AC177">
            <v>20041128</v>
          </cell>
          <cell r="AD177" t="str">
            <v>MG Gask</v>
          </cell>
          <cell r="AE177" t="str">
            <v>MG Gask-Plain</v>
          </cell>
          <cell r="AF177">
            <v>20048104</v>
          </cell>
          <cell r="AG177">
            <v>0</v>
          </cell>
          <cell r="AH177" t="str">
            <v>ELSRD028</v>
          </cell>
          <cell r="AI177" t="str">
            <v>1585SAE12/IND</v>
          </cell>
          <cell r="AJ177" t="str">
            <v>IPS</v>
          </cell>
          <cell r="AK177" t="str">
            <v>IPS</v>
          </cell>
          <cell r="AM177" t="e">
            <v>#N/A</v>
          </cell>
          <cell r="AO177">
            <v>34.9</v>
          </cell>
          <cell r="AQ177" t="str">
            <v>Buffing</v>
          </cell>
          <cell r="AR177" t="str">
            <v>GEN</v>
          </cell>
          <cell r="AS177" t="str">
            <v>JUMBO</v>
          </cell>
        </row>
        <row r="178">
          <cell r="D178" t="str">
            <v>1585SAE00Z1/IND</v>
          </cell>
          <cell r="E178">
            <v>1585</v>
          </cell>
          <cell r="F178">
            <v>39.1</v>
          </cell>
          <cell r="G178" t="str">
            <v>Yes</v>
          </cell>
          <cell r="H178">
            <v>36.800000000000004</v>
          </cell>
          <cell r="I178" t="str">
            <v>TI</v>
          </cell>
          <cell r="J178" t="str">
            <v>Audit</v>
          </cell>
          <cell r="K178" t="str">
            <v>1585SAE02</v>
          </cell>
          <cell r="L178" t="str">
            <v>RD</v>
          </cell>
          <cell r="M178" t="str">
            <v>S-Group</v>
          </cell>
          <cell r="N178" t="str">
            <v>Reg</v>
          </cell>
          <cell r="P178" t="str">
            <v>NM (INSTI)</v>
          </cell>
          <cell r="Q178" t="str">
            <v>DRP</v>
          </cell>
          <cell r="S178">
            <v>0</v>
          </cell>
          <cell r="V178">
            <v>0</v>
          </cell>
          <cell r="X178">
            <v>0</v>
          </cell>
          <cell r="Y178" t="str">
            <v>Gask</v>
          </cell>
          <cell r="Z178" t="str">
            <v>G5</v>
          </cell>
          <cell r="AA178" t="str">
            <v>Simple-Gasket</v>
          </cell>
          <cell r="AB178" t="str">
            <v>Regular-Gask</v>
          </cell>
          <cell r="AC178">
            <v>20041128</v>
          </cell>
          <cell r="AD178" t="str">
            <v>MG Gask</v>
          </cell>
          <cell r="AE178" t="str">
            <v>MG Gask-Plain</v>
          </cell>
          <cell r="AF178">
            <v>20048104</v>
          </cell>
          <cell r="AG178">
            <v>0</v>
          </cell>
          <cell r="AH178" t="str">
            <v>ELSRD028</v>
          </cell>
          <cell r="AI178" t="str">
            <v>1585SAE12Z1/IND</v>
          </cell>
          <cell r="AJ178" t="str">
            <v>IPS</v>
          </cell>
          <cell r="AK178" t="str">
            <v>IPS</v>
          </cell>
          <cell r="AM178" t="e">
            <v>#N/A</v>
          </cell>
          <cell r="AO178">
            <v>34.9</v>
          </cell>
          <cell r="AQ178" t="str">
            <v>Buffing</v>
          </cell>
          <cell r="AR178" t="str">
            <v>GEN</v>
          </cell>
          <cell r="AS178" t="str">
            <v>JUMBO</v>
          </cell>
        </row>
        <row r="179">
          <cell r="D179" t="str">
            <v>1585SAE00Z2/IND</v>
          </cell>
          <cell r="E179">
            <v>1585</v>
          </cell>
          <cell r="F179">
            <v>39.1</v>
          </cell>
          <cell r="G179" t="str">
            <v>Yes</v>
          </cell>
          <cell r="H179">
            <v>36.800000000000004</v>
          </cell>
          <cell r="I179" t="str">
            <v>TI</v>
          </cell>
          <cell r="J179" t="str">
            <v>Audit</v>
          </cell>
          <cell r="K179" t="str">
            <v>1585SAE02</v>
          </cell>
          <cell r="L179" t="str">
            <v>RD</v>
          </cell>
          <cell r="M179" t="str">
            <v>S-Group</v>
          </cell>
          <cell r="N179" t="str">
            <v>Reg</v>
          </cell>
          <cell r="P179" t="str">
            <v>NM (INSTI)</v>
          </cell>
          <cell r="Q179" t="str">
            <v>DRP</v>
          </cell>
          <cell r="S179">
            <v>0</v>
          </cell>
          <cell r="V179">
            <v>0</v>
          </cell>
          <cell r="X179">
            <v>0</v>
          </cell>
          <cell r="Y179" t="str">
            <v>Gask</v>
          </cell>
          <cell r="Z179" t="str">
            <v>G5</v>
          </cell>
          <cell r="AA179" t="str">
            <v>Simple-Gasket</v>
          </cell>
          <cell r="AB179" t="str">
            <v>Regular-Gask</v>
          </cell>
          <cell r="AC179">
            <v>20041128</v>
          </cell>
          <cell r="AD179" t="str">
            <v>MG Gask</v>
          </cell>
          <cell r="AE179" t="str">
            <v>MG Gask-Plain</v>
          </cell>
          <cell r="AF179">
            <v>20048104</v>
          </cell>
          <cell r="AG179">
            <v>0</v>
          </cell>
          <cell r="AH179" t="str">
            <v>ELSRD028</v>
          </cell>
          <cell r="AI179" t="str">
            <v>1585SAE12Z2/IND</v>
          </cell>
          <cell r="AJ179" t="str">
            <v>IPS</v>
          </cell>
          <cell r="AK179" t="str">
            <v>IPS</v>
          </cell>
          <cell r="AM179" t="e">
            <v>#N/A</v>
          </cell>
          <cell r="AO179">
            <v>34.9</v>
          </cell>
          <cell r="AQ179" t="e">
            <v>#N/A</v>
          </cell>
          <cell r="AR179" t="str">
            <v>GEN</v>
          </cell>
          <cell r="AS179" t="str">
            <v>JUMBO</v>
          </cell>
        </row>
        <row r="180">
          <cell r="D180" t="str">
            <v>1585SAP00/IND</v>
          </cell>
          <cell r="E180">
            <v>1585</v>
          </cell>
          <cell r="F180">
            <v>39.1</v>
          </cell>
          <cell r="G180" t="str">
            <v>Yes</v>
          </cell>
          <cell r="H180">
            <v>36.800000000000004</v>
          </cell>
          <cell r="I180" t="str">
            <v>TI</v>
          </cell>
          <cell r="J180" t="str">
            <v>Audit</v>
          </cell>
          <cell r="K180" t="str">
            <v>1585SAE02</v>
          </cell>
          <cell r="L180" t="str">
            <v>RD</v>
          </cell>
          <cell r="M180" t="str">
            <v>S-Group</v>
          </cell>
          <cell r="N180" t="str">
            <v>Reg</v>
          </cell>
          <cell r="O180" t="str">
            <v>5.T</v>
          </cell>
          <cell r="P180" t="str">
            <v>MTS-RET</v>
          </cell>
          <cell r="Q180" t="str">
            <v>Live</v>
          </cell>
          <cell r="R180">
            <v>1117</v>
          </cell>
          <cell r="S180">
            <v>1153</v>
          </cell>
          <cell r="T180">
            <v>1163</v>
          </cell>
          <cell r="U180">
            <v>1131</v>
          </cell>
          <cell r="V180">
            <v>1152</v>
          </cell>
          <cell r="W180">
            <v>915</v>
          </cell>
          <cell r="X180">
            <v>969</v>
          </cell>
          <cell r="Y180" t="str">
            <v>Gask</v>
          </cell>
          <cell r="Z180" t="str">
            <v>G5</v>
          </cell>
          <cell r="AA180" t="str">
            <v>Simple-Gasket</v>
          </cell>
          <cell r="AB180" t="str">
            <v>Regular-Gask</v>
          </cell>
          <cell r="AC180">
            <v>20041128</v>
          </cell>
          <cell r="AD180" t="str">
            <v>MG Gask</v>
          </cell>
          <cell r="AE180" t="str">
            <v>MG Gask-Plain</v>
          </cell>
          <cell r="AF180">
            <v>20048104</v>
          </cell>
          <cell r="AG180">
            <v>0</v>
          </cell>
          <cell r="AH180" t="str">
            <v>ELSRD028</v>
          </cell>
          <cell r="AI180" t="str">
            <v>1585SAP12/IND</v>
          </cell>
          <cell r="AJ180" t="str">
            <v>IPS</v>
          </cell>
          <cell r="AK180" t="str">
            <v>IPS</v>
          </cell>
          <cell r="AM180" t="str">
            <v>Yes</v>
          </cell>
          <cell r="AO180">
            <v>34.9</v>
          </cell>
          <cell r="AQ180" t="str">
            <v>Buffing</v>
          </cell>
          <cell r="AR180" t="str">
            <v>GEN</v>
          </cell>
          <cell r="AS180" t="str">
            <v>JUMBO</v>
          </cell>
        </row>
        <row r="181">
          <cell r="D181" t="str">
            <v>1587NDE31/IND</v>
          </cell>
          <cell r="E181">
            <v>1587</v>
          </cell>
          <cell r="F181">
            <v>39.1</v>
          </cell>
          <cell r="G181" t="str">
            <v>Yes</v>
          </cell>
          <cell r="H181">
            <v>36.800000000000004</v>
          </cell>
          <cell r="I181" t="str">
            <v>TI</v>
          </cell>
          <cell r="J181" t="str">
            <v>Highend</v>
          </cell>
          <cell r="K181" t="str">
            <v>1587NDE02/01</v>
          </cell>
          <cell r="L181" t="str">
            <v>RD</v>
          </cell>
          <cell r="M181" t="str">
            <v>C-Group</v>
          </cell>
          <cell r="N181" t="str">
            <v>Add on</v>
          </cell>
          <cell r="P181" t="str">
            <v>NM</v>
          </cell>
          <cell r="Q181" t="str">
            <v>DRP</v>
          </cell>
          <cell r="S181">
            <v>0</v>
          </cell>
          <cell r="V181">
            <v>0</v>
          </cell>
          <cell r="X181">
            <v>0</v>
          </cell>
          <cell r="Y181" t="str">
            <v>Gask</v>
          </cell>
          <cell r="Z181" t="str">
            <v>A1</v>
          </cell>
          <cell r="AA181" t="str">
            <v>BC Threaded</v>
          </cell>
          <cell r="AB181" t="str">
            <v>MG Gask + BC Threaded</v>
          </cell>
          <cell r="AC181">
            <v>20041100</v>
          </cell>
          <cell r="AD181" t="str">
            <v>MG Gask</v>
          </cell>
          <cell r="AE181" t="str">
            <v>MG Gask-Plain</v>
          </cell>
          <cell r="AF181">
            <v>2004856</v>
          </cell>
          <cell r="AH181" t="str">
            <v>ELSRD028</v>
          </cell>
          <cell r="AI181" t="str">
            <v>1587NDE12/IND</v>
          </cell>
          <cell r="AJ181" t="str">
            <v>BLACK</v>
          </cell>
          <cell r="AK181" t="str">
            <v>Black</v>
          </cell>
          <cell r="AM181" t="e">
            <v>#N/A</v>
          </cell>
          <cell r="AO181">
            <v>34.9</v>
          </cell>
          <cell r="AQ181" t="str">
            <v>Buffing</v>
          </cell>
          <cell r="AR181" t="str">
            <v>GEN</v>
          </cell>
          <cell r="AS181" t="str">
            <v>JUMBO</v>
          </cell>
        </row>
        <row r="182">
          <cell r="D182" t="str">
            <v>1587NDE32/IND</v>
          </cell>
          <cell r="E182">
            <v>1587</v>
          </cell>
          <cell r="F182">
            <v>39.1</v>
          </cell>
          <cell r="G182" t="str">
            <v>Yes</v>
          </cell>
          <cell r="H182">
            <v>36.800000000000004</v>
          </cell>
          <cell r="I182" t="str">
            <v>TI</v>
          </cell>
          <cell r="J182" t="str">
            <v>Highend</v>
          </cell>
          <cell r="K182" t="str">
            <v>1587NDE02/01</v>
          </cell>
          <cell r="L182" t="str">
            <v>RD</v>
          </cell>
          <cell r="M182" t="str">
            <v>C-Group</v>
          </cell>
          <cell r="N182" t="str">
            <v>Add on</v>
          </cell>
          <cell r="P182" t="str">
            <v>PMR31</v>
          </cell>
          <cell r="Q182" t="str">
            <v>DRP</v>
          </cell>
          <cell r="S182">
            <v>0</v>
          </cell>
          <cell r="V182">
            <v>0</v>
          </cell>
          <cell r="X182">
            <v>0</v>
          </cell>
          <cell r="Y182" t="str">
            <v>Gask</v>
          </cell>
          <cell r="Z182" t="str">
            <v>A1</v>
          </cell>
          <cell r="AA182" t="str">
            <v>BC Threaded</v>
          </cell>
          <cell r="AB182" t="str">
            <v>MG Gask + BC Threaded</v>
          </cell>
          <cell r="AC182">
            <v>20041100</v>
          </cell>
          <cell r="AD182" t="str">
            <v>MG Gask</v>
          </cell>
          <cell r="AE182" t="str">
            <v>MG Gask-Plain</v>
          </cell>
          <cell r="AF182">
            <v>2004856</v>
          </cell>
          <cell r="AH182" t="str">
            <v>ELSRD028</v>
          </cell>
          <cell r="AI182" t="str">
            <v>1587NDE11/IND</v>
          </cell>
          <cell r="AJ182" t="str">
            <v>BLACK</v>
          </cell>
          <cell r="AK182" t="str">
            <v>Black</v>
          </cell>
          <cell r="AM182" t="e">
            <v>#N/A</v>
          </cell>
          <cell r="AO182">
            <v>34.9</v>
          </cell>
          <cell r="AQ182" t="str">
            <v>Buffing</v>
          </cell>
          <cell r="AR182" t="str">
            <v>GEN</v>
          </cell>
          <cell r="AS182" t="str">
            <v>JUMBO</v>
          </cell>
        </row>
        <row r="183">
          <cell r="D183" t="str">
            <v>1587SDA00/IND</v>
          </cell>
          <cell r="E183">
            <v>1587</v>
          </cell>
          <cell r="F183">
            <v>39.1</v>
          </cell>
          <cell r="G183" t="str">
            <v>Yes</v>
          </cell>
          <cell r="H183">
            <v>36.800000000000004</v>
          </cell>
          <cell r="I183" t="str">
            <v>TI</v>
          </cell>
          <cell r="J183" t="str">
            <v>Highend</v>
          </cell>
          <cell r="K183" t="str">
            <v>1587SDA02</v>
          </cell>
          <cell r="L183" t="str">
            <v>RD</v>
          </cell>
          <cell r="M183" t="str">
            <v>S-Group</v>
          </cell>
          <cell r="N183" t="str">
            <v>Reg</v>
          </cell>
          <cell r="P183" t="str">
            <v>PMR31</v>
          </cell>
          <cell r="Q183" t="str">
            <v>DRP</v>
          </cell>
          <cell r="S183">
            <v>0</v>
          </cell>
          <cell r="V183">
            <v>0</v>
          </cell>
          <cell r="X183">
            <v>0</v>
          </cell>
          <cell r="Y183" t="str">
            <v>Gask</v>
          </cell>
          <cell r="Z183" t="str">
            <v>G4</v>
          </cell>
          <cell r="AA183" t="str">
            <v>Simple-Gasket</v>
          </cell>
          <cell r="AB183" t="str">
            <v>Regular-Gask</v>
          </cell>
          <cell r="AC183">
            <v>20041100</v>
          </cell>
          <cell r="AD183" t="str">
            <v>MG Gask</v>
          </cell>
          <cell r="AE183" t="str">
            <v>MG Gask-Plain</v>
          </cell>
          <cell r="AF183">
            <v>2004856</v>
          </cell>
          <cell r="AG183">
            <v>0</v>
          </cell>
          <cell r="AH183" t="str">
            <v>ELSRD028</v>
          </cell>
          <cell r="AI183" t="str">
            <v>1587SDA12/IND</v>
          </cell>
          <cell r="AJ183" t="str">
            <v>IPS</v>
          </cell>
          <cell r="AK183" t="str">
            <v>IPS</v>
          </cell>
          <cell r="AM183" t="e">
            <v>#N/A</v>
          </cell>
          <cell r="AO183">
            <v>34.9</v>
          </cell>
          <cell r="AQ183" t="str">
            <v>Buffing</v>
          </cell>
          <cell r="AR183" t="str">
            <v>GEN</v>
          </cell>
          <cell r="AS183" t="str">
            <v>JUMBO</v>
          </cell>
        </row>
        <row r="184">
          <cell r="D184" t="str">
            <v>1587SDA30/IND</v>
          </cell>
          <cell r="E184">
            <v>1587</v>
          </cell>
          <cell r="F184">
            <v>39.1</v>
          </cell>
          <cell r="G184" t="str">
            <v>Yes</v>
          </cell>
          <cell r="H184">
            <v>36.800000000000004</v>
          </cell>
          <cell r="I184" t="str">
            <v>TI</v>
          </cell>
          <cell r="J184" t="str">
            <v>Highend</v>
          </cell>
          <cell r="K184" t="str">
            <v>1587SDA02</v>
          </cell>
          <cell r="L184" t="str">
            <v>RD</v>
          </cell>
          <cell r="M184" t="str">
            <v>S-Group</v>
          </cell>
          <cell r="N184" t="str">
            <v>Reg</v>
          </cell>
          <cell r="P184" t="str">
            <v>PMR26</v>
          </cell>
          <cell r="Q184" t="str">
            <v>DRP</v>
          </cell>
          <cell r="S184">
            <v>0</v>
          </cell>
          <cell r="V184">
            <v>0</v>
          </cell>
          <cell r="X184">
            <v>0</v>
          </cell>
          <cell r="Y184" t="str">
            <v>Gask</v>
          </cell>
          <cell r="Z184" t="str">
            <v>G4</v>
          </cell>
          <cell r="AA184" t="str">
            <v>Simple-Gasket</v>
          </cell>
          <cell r="AB184" t="str">
            <v>Regular-Gask</v>
          </cell>
          <cell r="AC184">
            <v>20041100</v>
          </cell>
          <cell r="AD184" t="str">
            <v>MG Gask</v>
          </cell>
          <cell r="AE184" t="str">
            <v>MG Gask-Plain</v>
          </cell>
          <cell r="AF184">
            <v>2004856</v>
          </cell>
          <cell r="AG184">
            <v>0</v>
          </cell>
          <cell r="AH184" t="str">
            <v>ELSRD028</v>
          </cell>
          <cell r="AI184" t="str">
            <v>1587SDA12/IND</v>
          </cell>
          <cell r="AJ184" t="str">
            <v>IPS</v>
          </cell>
          <cell r="AK184" t="str">
            <v>IPS</v>
          </cell>
          <cell r="AM184" t="e">
            <v>#N/A</v>
          </cell>
          <cell r="AO184">
            <v>34.9</v>
          </cell>
          <cell r="AQ184" t="e">
            <v>#N/A</v>
          </cell>
          <cell r="AR184" t="str">
            <v>GEN</v>
          </cell>
          <cell r="AS184" t="str">
            <v>JUMBO</v>
          </cell>
        </row>
        <row r="185">
          <cell r="D185" t="str">
            <v>1587SDB00/IND</v>
          </cell>
          <cell r="E185">
            <v>1587</v>
          </cell>
          <cell r="F185">
            <v>39.1</v>
          </cell>
          <cell r="G185" t="str">
            <v>Yes</v>
          </cell>
          <cell r="H185">
            <v>36.800000000000004</v>
          </cell>
          <cell r="I185" t="str">
            <v>TI</v>
          </cell>
          <cell r="J185" t="str">
            <v>Highend</v>
          </cell>
          <cell r="K185" t="str">
            <v>1587SDB02</v>
          </cell>
          <cell r="L185" t="str">
            <v>RD</v>
          </cell>
          <cell r="M185" t="str">
            <v>S-Group</v>
          </cell>
          <cell r="N185" t="str">
            <v>Reg</v>
          </cell>
          <cell r="P185" t="str">
            <v>PMR28</v>
          </cell>
          <cell r="Q185" t="str">
            <v>DRP</v>
          </cell>
          <cell r="S185">
            <v>0</v>
          </cell>
          <cell r="V185">
            <v>0</v>
          </cell>
          <cell r="X185">
            <v>0</v>
          </cell>
          <cell r="Y185" t="str">
            <v>Gask</v>
          </cell>
          <cell r="Z185" t="str">
            <v>G4</v>
          </cell>
          <cell r="AA185" t="str">
            <v>Simple-Gasket</v>
          </cell>
          <cell r="AB185" t="str">
            <v>Regular-Gask</v>
          </cell>
          <cell r="AC185">
            <v>20041100</v>
          </cell>
          <cell r="AD185" t="str">
            <v>MG Gask</v>
          </cell>
          <cell r="AE185" t="str">
            <v>MG Gask-Plain</v>
          </cell>
          <cell r="AF185">
            <v>2004856</v>
          </cell>
          <cell r="AG185">
            <v>0</v>
          </cell>
          <cell r="AH185" t="str">
            <v>ELSRD028</v>
          </cell>
          <cell r="AI185" t="str">
            <v>1587SDB12/IND</v>
          </cell>
          <cell r="AJ185" t="str">
            <v>IPS</v>
          </cell>
          <cell r="AK185" t="str">
            <v>IPS</v>
          </cell>
          <cell r="AM185" t="e">
            <v>#N/A</v>
          </cell>
          <cell r="AO185">
            <v>34.9</v>
          </cell>
          <cell r="AQ185" t="str">
            <v>Buffing</v>
          </cell>
          <cell r="AR185" t="str">
            <v>GEN</v>
          </cell>
          <cell r="AS185" t="str">
            <v>JUMBO</v>
          </cell>
        </row>
        <row r="186">
          <cell r="D186" t="str">
            <v>1587SDD00/IND</v>
          </cell>
          <cell r="E186">
            <v>1587</v>
          </cell>
          <cell r="F186">
            <v>39.1</v>
          </cell>
          <cell r="G186" t="str">
            <v>Yes</v>
          </cell>
          <cell r="H186">
            <v>36.800000000000004</v>
          </cell>
          <cell r="I186" t="str">
            <v>TI</v>
          </cell>
          <cell r="J186" t="str">
            <v>Highend</v>
          </cell>
          <cell r="K186" t="str">
            <v>1587SDD02</v>
          </cell>
          <cell r="L186" t="str">
            <v>RD</v>
          </cell>
          <cell r="M186" t="str">
            <v>S-Group</v>
          </cell>
          <cell r="N186" t="str">
            <v>Reg</v>
          </cell>
          <cell r="P186" t="str">
            <v>PMR31</v>
          </cell>
          <cell r="Q186" t="str">
            <v>DRP</v>
          </cell>
          <cell r="S186">
            <v>0</v>
          </cell>
          <cell r="V186">
            <v>0</v>
          </cell>
          <cell r="X186">
            <v>0</v>
          </cell>
          <cell r="Y186" t="str">
            <v>Gask</v>
          </cell>
          <cell r="Z186" t="str">
            <v>G4</v>
          </cell>
          <cell r="AA186" t="str">
            <v>Simple-Gasket</v>
          </cell>
          <cell r="AB186" t="str">
            <v>Regular-Gask</v>
          </cell>
          <cell r="AC186">
            <v>20041100</v>
          </cell>
          <cell r="AD186" t="str">
            <v>MG Gask</v>
          </cell>
          <cell r="AE186" t="str">
            <v>MG Gask-Plain</v>
          </cell>
          <cell r="AF186">
            <v>2004856</v>
          </cell>
          <cell r="AG186">
            <v>0</v>
          </cell>
          <cell r="AH186" t="str">
            <v>ELSRD028</v>
          </cell>
          <cell r="AI186" t="str">
            <v>1587SDD12/IND</v>
          </cell>
          <cell r="AJ186" t="str">
            <v>IPS</v>
          </cell>
          <cell r="AK186" t="str">
            <v>IPS</v>
          </cell>
          <cell r="AM186" t="e">
            <v>#N/A</v>
          </cell>
          <cell r="AO186">
            <v>34.9</v>
          </cell>
          <cell r="AQ186" t="str">
            <v>Buffing</v>
          </cell>
          <cell r="AR186" t="str">
            <v>GEN</v>
          </cell>
          <cell r="AS186" t="str">
            <v>JUMBO</v>
          </cell>
        </row>
        <row r="187">
          <cell r="D187" t="str">
            <v>1587SDD30/IND</v>
          </cell>
          <cell r="E187">
            <v>1587</v>
          </cell>
          <cell r="F187">
            <v>39.1</v>
          </cell>
          <cell r="G187" t="str">
            <v>Yes</v>
          </cell>
          <cell r="H187">
            <v>36.800000000000004</v>
          </cell>
          <cell r="I187" t="str">
            <v>TI</v>
          </cell>
          <cell r="J187" t="str">
            <v>Highend</v>
          </cell>
          <cell r="K187" t="str">
            <v>1587SDD02</v>
          </cell>
          <cell r="L187" t="str">
            <v>RD</v>
          </cell>
          <cell r="M187" t="str">
            <v>S-Group</v>
          </cell>
          <cell r="N187" t="str">
            <v>Reg</v>
          </cell>
          <cell r="P187" t="str">
            <v>PMR28</v>
          </cell>
          <cell r="Q187" t="str">
            <v>DRP</v>
          </cell>
          <cell r="S187">
            <v>0</v>
          </cell>
          <cell r="V187">
            <v>0</v>
          </cell>
          <cell r="X187">
            <v>0</v>
          </cell>
          <cell r="Y187" t="str">
            <v>Gask</v>
          </cell>
          <cell r="Z187" t="str">
            <v>G4</v>
          </cell>
          <cell r="AA187" t="str">
            <v>Simple-Gasket</v>
          </cell>
          <cell r="AB187" t="str">
            <v>Regular-Gask</v>
          </cell>
          <cell r="AC187">
            <v>20041100</v>
          </cell>
          <cell r="AD187" t="str">
            <v>MG Gask</v>
          </cell>
          <cell r="AE187" t="str">
            <v>MG Gask-Plain</v>
          </cell>
          <cell r="AF187">
            <v>2004856</v>
          </cell>
          <cell r="AG187">
            <v>0</v>
          </cell>
          <cell r="AH187" t="str">
            <v>ELSRD028</v>
          </cell>
          <cell r="AI187" t="str">
            <v>1587SDD11/IND</v>
          </cell>
          <cell r="AJ187" t="str">
            <v>IPS</v>
          </cell>
          <cell r="AK187" t="str">
            <v>IPS</v>
          </cell>
          <cell r="AM187" t="e">
            <v>#N/A</v>
          </cell>
          <cell r="AO187">
            <v>34.9</v>
          </cell>
          <cell r="AQ187" t="str">
            <v>Buffing</v>
          </cell>
          <cell r="AR187" t="str">
            <v>GEN</v>
          </cell>
          <cell r="AS187" t="str">
            <v>JUMBO</v>
          </cell>
        </row>
        <row r="188">
          <cell r="D188" t="str">
            <v>1587SDE31/IND</v>
          </cell>
          <cell r="E188">
            <v>1587</v>
          </cell>
          <cell r="F188">
            <v>39.1</v>
          </cell>
          <cell r="G188" t="str">
            <v>Yes</v>
          </cell>
          <cell r="H188">
            <v>36.800000000000004</v>
          </cell>
          <cell r="I188" t="str">
            <v>TI</v>
          </cell>
          <cell r="J188" t="str">
            <v>Highend</v>
          </cell>
          <cell r="K188" t="str">
            <v>1587SDE02/01</v>
          </cell>
          <cell r="L188" t="str">
            <v>RD</v>
          </cell>
          <cell r="M188" t="str">
            <v>S-Group</v>
          </cell>
          <cell r="N188" t="str">
            <v>Reg</v>
          </cell>
          <cell r="P188" t="str">
            <v>NM</v>
          </cell>
          <cell r="Q188" t="str">
            <v>DRP</v>
          </cell>
          <cell r="S188">
            <v>0</v>
          </cell>
          <cell r="V188">
            <v>0</v>
          </cell>
          <cell r="X188">
            <v>0</v>
          </cell>
          <cell r="Y188" t="str">
            <v>Gask</v>
          </cell>
          <cell r="Z188" t="str">
            <v>G4</v>
          </cell>
          <cell r="AA188" t="str">
            <v>Simple-Gasket</v>
          </cell>
          <cell r="AB188" t="str">
            <v>Regular-Gask</v>
          </cell>
          <cell r="AC188">
            <v>20041100</v>
          </cell>
          <cell r="AD188" t="str">
            <v>MG Gask</v>
          </cell>
          <cell r="AE188" t="str">
            <v>MG Gask-Plain</v>
          </cell>
          <cell r="AF188">
            <v>2004856</v>
          </cell>
          <cell r="AG188">
            <v>0</v>
          </cell>
          <cell r="AH188" t="str">
            <v>ELSRD028</v>
          </cell>
          <cell r="AI188" t="str">
            <v>1587SDE12/IND</v>
          </cell>
          <cell r="AJ188" t="str">
            <v>IPS</v>
          </cell>
          <cell r="AK188" t="str">
            <v>IPS</v>
          </cell>
          <cell r="AM188" t="e">
            <v>#N/A</v>
          </cell>
          <cell r="AO188">
            <v>34.9</v>
          </cell>
          <cell r="AQ188" t="e">
            <v>#N/A</v>
          </cell>
          <cell r="AR188" t="str">
            <v>GEN</v>
          </cell>
          <cell r="AS188" t="str">
            <v>JUMBO</v>
          </cell>
        </row>
        <row r="189">
          <cell r="D189" t="str">
            <v>1587SDE32/IND</v>
          </cell>
          <cell r="E189">
            <v>1587</v>
          </cell>
          <cell r="F189">
            <v>39.1</v>
          </cell>
          <cell r="G189" t="str">
            <v>Yes</v>
          </cell>
          <cell r="H189">
            <v>36.800000000000004</v>
          </cell>
          <cell r="I189" t="str">
            <v>TI</v>
          </cell>
          <cell r="J189" t="str">
            <v>Highend</v>
          </cell>
          <cell r="K189" t="str">
            <v>1587SDE02/01</v>
          </cell>
          <cell r="L189" t="str">
            <v>RD</v>
          </cell>
          <cell r="M189" t="str">
            <v>S-Group</v>
          </cell>
          <cell r="N189" t="str">
            <v>Reg</v>
          </cell>
          <cell r="P189" t="str">
            <v>PMR31</v>
          </cell>
          <cell r="Q189" t="str">
            <v>DRP</v>
          </cell>
          <cell r="S189">
            <v>0</v>
          </cell>
          <cell r="V189">
            <v>0</v>
          </cell>
          <cell r="X189">
            <v>0</v>
          </cell>
          <cell r="Y189" t="str">
            <v>Gask</v>
          </cell>
          <cell r="Z189" t="str">
            <v>G4</v>
          </cell>
          <cell r="AA189" t="str">
            <v>Simple-Gasket</v>
          </cell>
          <cell r="AB189" t="str">
            <v>Regular-Gask</v>
          </cell>
          <cell r="AC189">
            <v>20041100</v>
          </cell>
          <cell r="AD189" t="str">
            <v>MG Gask</v>
          </cell>
          <cell r="AE189" t="str">
            <v>MG Gask-Plain</v>
          </cell>
          <cell r="AF189">
            <v>2004856</v>
          </cell>
          <cell r="AG189">
            <v>0</v>
          </cell>
          <cell r="AH189" t="str">
            <v>ELSRD028</v>
          </cell>
          <cell r="AI189" t="str">
            <v>1587SDE11/IND</v>
          </cell>
          <cell r="AJ189" t="str">
            <v>BLACK</v>
          </cell>
          <cell r="AK189" t="str">
            <v>IPS</v>
          </cell>
          <cell r="AM189" t="e">
            <v>#N/A</v>
          </cell>
          <cell r="AO189">
            <v>34.9</v>
          </cell>
          <cell r="AQ189" t="str">
            <v>Buffing</v>
          </cell>
          <cell r="AR189" t="str">
            <v>GEN</v>
          </cell>
          <cell r="AS189" t="str">
            <v>JUMBO</v>
          </cell>
        </row>
        <row r="190">
          <cell r="D190" t="str">
            <v>1591SAA00/IND</v>
          </cell>
          <cell r="E190">
            <v>1591</v>
          </cell>
          <cell r="F190">
            <v>27.200000000000003</v>
          </cell>
          <cell r="G190" t="e">
            <v>#N/A</v>
          </cell>
          <cell r="I190" t="str">
            <v>TI</v>
          </cell>
          <cell r="J190" t="str">
            <v>Audit</v>
          </cell>
          <cell r="K190" t="str">
            <v>1591SAA02</v>
          </cell>
          <cell r="L190" t="str">
            <v>SH</v>
          </cell>
          <cell r="M190" t="str">
            <v>S-Group</v>
          </cell>
          <cell r="N190" t="str">
            <v>Reg</v>
          </cell>
          <cell r="P190" t="str">
            <v>PMR28</v>
          </cell>
          <cell r="Q190" t="str">
            <v>DRP</v>
          </cell>
          <cell r="S190">
            <v>0</v>
          </cell>
          <cell r="V190">
            <v>0</v>
          </cell>
          <cell r="X190">
            <v>0</v>
          </cell>
          <cell r="Y190" t="str">
            <v>Adhe</v>
          </cell>
          <cell r="Z190" t="str">
            <v>G6</v>
          </cell>
          <cell r="AA190" t="str">
            <v>Simple-Adhesive</v>
          </cell>
          <cell r="AB190" t="str">
            <v>Regular-Adhe</v>
          </cell>
          <cell r="AC190" t="str">
            <v>1591SAA08</v>
          </cell>
          <cell r="AD190" t="str">
            <v>MG Adhe</v>
          </cell>
          <cell r="AE190" t="str">
            <v>MG Adhe-Plain</v>
          </cell>
          <cell r="AG190">
            <v>0</v>
          </cell>
          <cell r="AI190" t="str">
            <v>1591SAA12/IND</v>
          </cell>
          <cell r="AJ190" t="str">
            <v>IPS</v>
          </cell>
          <cell r="AK190" t="str">
            <v>IPS</v>
          </cell>
          <cell r="AM190" t="e">
            <v>#N/A</v>
          </cell>
          <cell r="AO190">
            <v>23.000000000000004</v>
          </cell>
          <cell r="AQ190" t="str">
            <v>Fine</v>
          </cell>
          <cell r="AR190" t="str">
            <v>GEN</v>
          </cell>
          <cell r="AS190" t="str">
            <v>NORMAL</v>
          </cell>
        </row>
        <row r="191">
          <cell r="D191" t="str">
            <v>1593SAA31/IND</v>
          </cell>
          <cell r="E191">
            <v>1593</v>
          </cell>
          <cell r="F191">
            <v>27.200000000000003</v>
          </cell>
          <cell r="G191" t="e">
            <v>#N/A</v>
          </cell>
          <cell r="I191" t="str">
            <v>TI</v>
          </cell>
          <cell r="J191" t="str">
            <v>Audit</v>
          </cell>
          <cell r="K191" t="str">
            <v>1593SAA02</v>
          </cell>
          <cell r="L191" t="str">
            <v>SH</v>
          </cell>
          <cell r="M191" t="str">
            <v>S-Group</v>
          </cell>
          <cell r="N191" t="str">
            <v>Reg</v>
          </cell>
          <cell r="P191" t="str">
            <v>PMR28</v>
          </cell>
          <cell r="Q191" t="str">
            <v>DRP</v>
          </cell>
          <cell r="S191">
            <v>0</v>
          </cell>
          <cell r="V191">
            <v>0</v>
          </cell>
          <cell r="X191">
            <v>0</v>
          </cell>
          <cell r="Y191" t="str">
            <v>Adhe</v>
          </cell>
          <cell r="Z191" t="str">
            <v>G5</v>
          </cell>
          <cell r="AA191" t="str">
            <v>Simple-Adhesive</v>
          </cell>
          <cell r="AB191" t="str">
            <v>Regular-Adhe</v>
          </cell>
          <cell r="AC191" t="str">
            <v>1593SAA08/01</v>
          </cell>
          <cell r="AD191" t="str">
            <v>MG Adhe</v>
          </cell>
          <cell r="AE191" t="str">
            <v>MG Adhe-MET</v>
          </cell>
          <cell r="AG191">
            <v>0</v>
          </cell>
          <cell r="AI191" t="str">
            <v>1593SAA12/IND</v>
          </cell>
          <cell r="AJ191" t="str">
            <v>IPS</v>
          </cell>
          <cell r="AK191" t="str">
            <v>IPS</v>
          </cell>
          <cell r="AM191" t="e">
            <v>#N/A</v>
          </cell>
          <cell r="AO191">
            <v>23.000000000000004</v>
          </cell>
          <cell r="AQ191" t="str">
            <v>Fine</v>
          </cell>
          <cell r="AR191" t="str">
            <v>GEN</v>
          </cell>
          <cell r="AS191" t="str">
            <v>NORMAL</v>
          </cell>
        </row>
        <row r="192">
          <cell r="D192" t="str">
            <v>1594SFA31/IND</v>
          </cell>
          <cell r="E192">
            <v>1594</v>
          </cell>
          <cell r="F192">
            <v>27.200000000000003</v>
          </cell>
          <cell r="G192" t="e">
            <v>#N/A</v>
          </cell>
          <cell r="I192" t="str">
            <v>TI</v>
          </cell>
          <cell r="J192" t="str">
            <v>Audit</v>
          </cell>
          <cell r="K192" t="str">
            <v>1594SFA02</v>
          </cell>
          <cell r="L192" t="str">
            <v>SH</v>
          </cell>
          <cell r="M192" t="str">
            <v>S-Group</v>
          </cell>
          <cell r="N192" t="str">
            <v>Reg</v>
          </cell>
          <cell r="P192" t="str">
            <v>PMR20</v>
          </cell>
          <cell r="Q192" t="str">
            <v>DRP</v>
          </cell>
          <cell r="S192">
            <v>0</v>
          </cell>
          <cell r="V192">
            <v>0</v>
          </cell>
          <cell r="X192">
            <v>0</v>
          </cell>
          <cell r="Y192" t="str">
            <v>Adhe</v>
          </cell>
          <cell r="Z192" t="str">
            <v>G7</v>
          </cell>
          <cell r="AA192" t="str">
            <v>Simple-Adhesive</v>
          </cell>
          <cell r="AB192" t="str">
            <v>Regular-Adhe</v>
          </cell>
          <cell r="AC192" t="str">
            <v>1594SFA08/01</v>
          </cell>
          <cell r="AD192" t="str">
            <v>MG Adhe</v>
          </cell>
          <cell r="AE192" t="str">
            <v>MG Adhe-MET</v>
          </cell>
          <cell r="AG192">
            <v>0</v>
          </cell>
          <cell r="AI192" t="str">
            <v>1594SFA12/IND</v>
          </cell>
          <cell r="AJ192" t="str">
            <v>IPS</v>
          </cell>
          <cell r="AK192" t="str">
            <v>IPS</v>
          </cell>
          <cell r="AM192" t="e">
            <v>#N/A</v>
          </cell>
          <cell r="AO192">
            <v>23.000000000000004</v>
          </cell>
          <cell r="AQ192" t="str">
            <v>Fine</v>
          </cell>
          <cell r="AR192" t="str">
            <v>GEN</v>
          </cell>
          <cell r="AS192" t="str">
            <v>NORMAL</v>
          </cell>
        </row>
        <row r="193">
          <cell r="D193" t="str">
            <v>1616SDA00/IND</v>
          </cell>
          <cell r="E193">
            <v>1616</v>
          </cell>
          <cell r="F193">
            <v>39.1</v>
          </cell>
          <cell r="G193" t="e">
            <v>#N/A</v>
          </cell>
          <cell r="I193" t="str">
            <v>TI</v>
          </cell>
          <cell r="J193" t="str">
            <v/>
          </cell>
          <cell r="K193" t="str">
            <v>1616SDA02</v>
          </cell>
          <cell r="L193" t="str">
            <v>RD</v>
          </cell>
          <cell r="M193" t="str">
            <v>S-Group</v>
          </cell>
          <cell r="N193" t="str">
            <v>Reg</v>
          </cell>
          <cell r="P193" t="str">
            <v>PMR21</v>
          </cell>
          <cell r="Q193" t="str">
            <v>DRP</v>
          </cell>
          <cell r="S193">
            <v>0</v>
          </cell>
          <cell r="V193">
            <v>0</v>
          </cell>
          <cell r="X193">
            <v>0</v>
          </cell>
          <cell r="Y193" t="str">
            <v>Gask</v>
          </cell>
          <cell r="Z193" t="str">
            <v>G6</v>
          </cell>
          <cell r="AA193" t="str">
            <v>Simple-Gasket</v>
          </cell>
          <cell r="AB193" t="str">
            <v>Regular-Gask</v>
          </cell>
          <cell r="AC193">
            <v>20041116</v>
          </cell>
          <cell r="AD193" t="str">
            <v>MG Gask</v>
          </cell>
          <cell r="AE193" t="str">
            <v>MG Gask-Plain</v>
          </cell>
          <cell r="AF193">
            <v>2004889</v>
          </cell>
          <cell r="AG193">
            <v>0</v>
          </cell>
          <cell r="AH193" t="str">
            <v>ELSRD009</v>
          </cell>
          <cell r="AI193" t="str">
            <v>1616SDA12/IND</v>
          </cell>
          <cell r="AJ193" t="str">
            <v>IPS</v>
          </cell>
          <cell r="AK193" t="str">
            <v>IPS</v>
          </cell>
          <cell r="AM193" t="e">
            <v>#N/A</v>
          </cell>
          <cell r="AO193">
            <v>34.9</v>
          </cell>
          <cell r="AQ193" t="e">
            <v>#N/A</v>
          </cell>
          <cell r="AR193" t="str">
            <v>GEN</v>
          </cell>
          <cell r="AS193" t="str">
            <v>NORMAL</v>
          </cell>
        </row>
        <row r="194">
          <cell r="D194" t="str">
            <v>1616WDA00/IND</v>
          </cell>
          <cell r="E194">
            <v>1616</v>
          </cell>
          <cell r="F194">
            <v>39.1</v>
          </cell>
          <cell r="G194" t="e">
            <v>#N/A</v>
          </cell>
          <cell r="I194" t="str">
            <v>TI</v>
          </cell>
          <cell r="J194" t="str">
            <v/>
          </cell>
          <cell r="K194" t="str">
            <v>1616WDA02</v>
          </cell>
          <cell r="L194" t="str">
            <v>RD</v>
          </cell>
          <cell r="M194" t="str">
            <v>S-Group</v>
          </cell>
          <cell r="N194" t="str">
            <v>Reg</v>
          </cell>
          <cell r="P194" t="str">
            <v>PMR21</v>
          </cell>
          <cell r="Q194" t="str">
            <v>DRP</v>
          </cell>
          <cell r="S194">
            <v>0</v>
          </cell>
          <cell r="V194">
            <v>0</v>
          </cell>
          <cell r="X194">
            <v>0</v>
          </cell>
          <cell r="Y194" t="str">
            <v>Gask</v>
          </cell>
          <cell r="Z194" t="str">
            <v>G6</v>
          </cell>
          <cell r="AA194" t="str">
            <v>Simple-Gasket</v>
          </cell>
          <cell r="AB194" t="str">
            <v>Regular-Gask</v>
          </cell>
          <cell r="AC194">
            <v>20041116</v>
          </cell>
          <cell r="AD194" t="str">
            <v>MG Gask</v>
          </cell>
          <cell r="AE194" t="str">
            <v>MG Gask-Plain</v>
          </cell>
          <cell r="AF194">
            <v>2004889</v>
          </cell>
          <cell r="AG194">
            <v>0</v>
          </cell>
          <cell r="AH194" t="str">
            <v>ELSRD009</v>
          </cell>
          <cell r="AI194" t="str">
            <v>1616WDA12/IND</v>
          </cell>
          <cell r="AJ194" t="str">
            <v>RG</v>
          </cell>
          <cell r="AK194" t="str">
            <v>RG</v>
          </cell>
          <cell r="AM194" t="e">
            <v>#N/A</v>
          </cell>
          <cell r="AO194">
            <v>34.9</v>
          </cell>
          <cell r="AQ194" t="e">
            <v>#N/A</v>
          </cell>
          <cell r="AR194" t="str">
            <v>GEN</v>
          </cell>
          <cell r="AS194" t="str">
            <v>NORMAL</v>
          </cell>
        </row>
        <row r="195">
          <cell r="D195" t="str">
            <v>1616YDA00/IND</v>
          </cell>
          <cell r="E195">
            <v>1616</v>
          </cell>
          <cell r="F195">
            <v>39.1</v>
          </cell>
          <cell r="G195" t="e">
            <v>#N/A</v>
          </cell>
          <cell r="I195" t="str">
            <v>TI</v>
          </cell>
          <cell r="J195" t="str">
            <v/>
          </cell>
          <cell r="K195" t="str">
            <v>1616YDA02</v>
          </cell>
          <cell r="L195" t="str">
            <v>RD</v>
          </cell>
          <cell r="M195" t="str">
            <v>S-Group</v>
          </cell>
          <cell r="N195" t="str">
            <v>Reg</v>
          </cell>
          <cell r="P195" t="str">
            <v>PMR21</v>
          </cell>
          <cell r="Q195" t="str">
            <v>DRP</v>
          </cell>
          <cell r="S195">
            <v>0</v>
          </cell>
          <cell r="V195">
            <v>0</v>
          </cell>
          <cell r="X195">
            <v>0</v>
          </cell>
          <cell r="Y195" t="str">
            <v>Gask</v>
          </cell>
          <cell r="Z195" t="str">
            <v>G6</v>
          </cell>
          <cell r="AA195" t="str">
            <v>Simple-Gasket</v>
          </cell>
          <cell r="AB195" t="str">
            <v>Regular-Gask</v>
          </cell>
          <cell r="AC195">
            <v>20041116</v>
          </cell>
          <cell r="AD195" t="str">
            <v>MG Gask</v>
          </cell>
          <cell r="AE195" t="str">
            <v>MG Gask-Plain</v>
          </cell>
          <cell r="AF195">
            <v>2004889</v>
          </cell>
          <cell r="AG195">
            <v>0</v>
          </cell>
          <cell r="AH195" t="str">
            <v>ELSRD009</v>
          </cell>
          <cell r="AI195" t="str">
            <v>1616YDA12/IND</v>
          </cell>
          <cell r="AJ195" t="str">
            <v>IPG</v>
          </cell>
          <cell r="AK195" t="str">
            <v>PVD</v>
          </cell>
          <cell r="AM195" t="e">
            <v>#N/A</v>
          </cell>
          <cell r="AO195">
            <v>34.9</v>
          </cell>
          <cell r="AQ195" t="e">
            <v>#N/A</v>
          </cell>
          <cell r="AR195" t="str">
            <v>GEN</v>
          </cell>
          <cell r="AS195" t="str">
            <v>NORMAL</v>
          </cell>
        </row>
        <row r="196">
          <cell r="D196" t="str">
            <v>161YAM00/IND</v>
          </cell>
          <cell r="E196">
            <v>161</v>
          </cell>
          <cell r="F196">
            <v>27.200000000000003</v>
          </cell>
          <cell r="G196" t="e">
            <v>#N/A</v>
          </cell>
          <cell r="I196" t="str">
            <v>TI</v>
          </cell>
          <cell r="J196" t="str">
            <v>Audit</v>
          </cell>
          <cell r="K196" t="str">
            <v>161YAK02</v>
          </cell>
          <cell r="L196" t="str">
            <v>SH</v>
          </cell>
          <cell r="M196" t="str">
            <v>S-Group</v>
          </cell>
          <cell r="N196" t="str">
            <v>Reg</v>
          </cell>
          <cell r="P196" t="str">
            <v>PMR26</v>
          </cell>
          <cell r="Q196" t="str">
            <v>DRP</v>
          </cell>
          <cell r="S196">
            <v>0</v>
          </cell>
          <cell r="V196">
            <v>0</v>
          </cell>
          <cell r="X196">
            <v>0</v>
          </cell>
          <cell r="Y196" t="str">
            <v>Adhe</v>
          </cell>
          <cell r="Z196" t="str">
            <v>G5</v>
          </cell>
          <cell r="AA196" t="str">
            <v>Simple-Adhesive</v>
          </cell>
          <cell r="AB196" t="str">
            <v>Regular-Adhe</v>
          </cell>
          <cell r="AC196" t="str">
            <v>161YAM08</v>
          </cell>
          <cell r="AD196" t="str">
            <v>MG Adhe</v>
          </cell>
          <cell r="AE196" t="str">
            <v>MG Adhe-Plain</v>
          </cell>
          <cell r="AG196">
            <v>0</v>
          </cell>
          <cell r="AI196" t="str">
            <v>161YAM12/IND</v>
          </cell>
          <cell r="AJ196" t="str">
            <v>IPG</v>
          </cell>
          <cell r="AK196" t="str">
            <v>PVD</v>
          </cell>
          <cell r="AM196" t="e">
            <v>#N/A</v>
          </cell>
          <cell r="AO196">
            <v>23.000000000000004</v>
          </cell>
          <cell r="AQ196" t="str">
            <v>Rough</v>
          </cell>
          <cell r="AR196" t="str">
            <v>GEN</v>
          </cell>
          <cell r="AS196" t="str">
            <v>NORMAL</v>
          </cell>
        </row>
        <row r="197">
          <cell r="D197" t="str">
            <v>1627BAA00/IND</v>
          </cell>
          <cell r="E197">
            <v>1627</v>
          </cell>
          <cell r="F197">
            <v>39.1</v>
          </cell>
          <cell r="G197" t="str">
            <v>Yes</v>
          </cell>
          <cell r="H197">
            <v>36.800000000000004</v>
          </cell>
          <cell r="I197" t="str">
            <v>TI</v>
          </cell>
          <cell r="J197" t="str">
            <v>Highend</v>
          </cell>
          <cell r="K197" t="str">
            <v>1627BAA02</v>
          </cell>
          <cell r="L197" t="str">
            <v>RD</v>
          </cell>
          <cell r="M197" t="str">
            <v>S-Group</v>
          </cell>
          <cell r="N197" t="str">
            <v>Reg</v>
          </cell>
          <cell r="P197" t="str">
            <v>NM (INH2CBE)</v>
          </cell>
          <cell r="Q197" t="str">
            <v>DRP</v>
          </cell>
          <cell r="S197">
            <v>0</v>
          </cell>
          <cell r="V197">
            <v>0</v>
          </cell>
          <cell r="X197">
            <v>0</v>
          </cell>
          <cell r="Y197" t="str">
            <v>Gask</v>
          </cell>
          <cell r="Z197" t="str">
            <v>G2</v>
          </cell>
          <cell r="AA197" t="str">
            <v>Simple-Gasket</v>
          </cell>
          <cell r="AB197" t="str">
            <v>Regular-Gask</v>
          </cell>
          <cell r="AC197">
            <v>20041131</v>
          </cell>
          <cell r="AD197" t="str">
            <v>MG Gask</v>
          </cell>
          <cell r="AE197" t="str">
            <v>MG Gask-Plain</v>
          </cell>
          <cell r="AF197">
            <v>20048112</v>
          </cell>
          <cell r="AG197">
            <v>0</v>
          </cell>
          <cell r="AH197" t="str">
            <v>ELSRD027</v>
          </cell>
          <cell r="AI197" t="str">
            <v>1627BAA12/IND</v>
          </cell>
          <cell r="AJ197" t="str">
            <v>IPSIPG</v>
          </cell>
          <cell r="AK197" t="str">
            <v>BI</v>
          </cell>
          <cell r="AM197" t="e">
            <v>#N/A</v>
          </cell>
          <cell r="AO197">
            <v>34.9</v>
          </cell>
          <cell r="AQ197" t="str">
            <v>Buffing</v>
          </cell>
          <cell r="AR197" t="str">
            <v>GEN</v>
          </cell>
          <cell r="AS197" t="str">
            <v>JUMBO</v>
          </cell>
        </row>
        <row r="198">
          <cell r="D198" t="str">
            <v>1627BAD00/IND</v>
          </cell>
          <cell r="E198">
            <v>1627</v>
          </cell>
          <cell r="F198">
            <v>39.1</v>
          </cell>
          <cell r="G198" t="str">
            <v>Yes</v>
          </cell>
          <cell r="H198">
            <v>36.800000000000004</v>
          </cell>
          <cell r="I198" t="str">
            <v>TI</v>
          </cell>
          <cell r="J198" t="str">
            <v>Highend</v>
          </cell>
          <cell r="K198" t="str">
            <v>1627BAD02/2N</v>
          </cell>
          <cell r="L198" t="str">
            <v>RD</v>
          </cell>
          <cell r="M198" t="str">
            <v>S-Group</v>
          </cell>
          <cell r="N198" t="str">
            <v>Reg</v>
          </cell>
          <cell r="P198" t="str">
            <v>PMR42</v>
          </cell>
          <cell r="Q198" t="str">
            <v>DRP</v>
          </cell>
          <cell r="S198">
            <v>0</v>
          </cell>
          <cell r="V198">
            <v>0</v>
          </cell>
          <cell r="X198">
            <v>0</v>
          </cell>
          <cell r="Y198" t="str">
            <v>Gask</v>
          </cell>
          <cell r="Z198" t="str">
            <v>G2</v>
          </cell>
          <cell r="AA198" t="str">
            <v>Simple-Gasket</v>
          </cell>
          <cell r="AB198" t="str">
            <v>Regular-Gask</v>
          </cell>
          <cell r="AC198">
            <v>20041131</v>
          </cell>
          <cell r="AD198" t="str">
            <v>MG Gask</v>
          </cell>
          <cell r="AE198" t="str">
            <v>MG Gask-Plain</v>
          </cell>
          <cell r="AF198">
            <v>20048112</v>
          </cell>
          <cell r="AG198">
            <v>0</v>
          </cell>
          <cell r="AH198" t="str">
            <v>ELSRD027</v>
          </cell>
          <cell r="AI198" t="str">
            <v>1627BAD12/IND</v>
          </cell>
          <cell r="AJ198" t="str">
            <v>IPSIPG-2N</v>
          </cell>
          <cell r="AK198" t="str">
            <v>BI</v>
          </cell>
          <cell r="AM198" t="e">
            <v>#N/A</v>
          </cell>
          <cell r="AO198">
            <v>34.9</v>
          </cell>
          <cell r="AQ198" t="str">
            <v>Buffing</v>
          </cell>
          <cell r="AR198" t="str">
            <v>GEN</v>
          </cell>
          <cell r="AS198" t="str">
            <v>JUMBO</v>
          </cell>
        </row>
        <row r="199">
          <cell r="D199" t="str">
            <v>1627BAD30/IND</v>
          </cell>
          <cell r="E199">
            <v>1627</v>
          </cell>
          <cell r="F199">
            <v>39.1</v>
          </cell>
          <cell r="G199" t="str">
            <v>Yes</v>
          </cell>
          <cell r="H199">
            <v>36.800000000000004</v>
          </cell>
          <cell r="I199" t="str">
            <v>TI</v>
          </cell>
          <cell r="J199" t="str">
            <v>Highend</v>
          </cell>
          <cell r="K199" t="str">
            <v>1627BAD02/2N</v>
          </cell>
          <cell r="L199" t="str">
            <v>RD</v>
          </cell>
          <cell r="M199" t="str">
            <v>S-Group</v>
          </cell>
          <cell r="N199" t="str">
            <v>Reg</v>
          </cell>
          <cell r="P199" t="str">
            <v>NM</v>
          </cell>
          <cell r="Q199" t="str">
            <v>DRP</v>
          </cell>
          <cell r="S199">
            <v>0</v>
          </cell>
          <cell r="V199">
            <v>0</v>
          </cell>
          <cell r="X199">
            <v>0</v>
          </cell>
          <cell r="Y199" t="str">
            <v>Gask</v>
          </cell>
          <cell r="Z199" t="str">
            <v>G2</v>
          </cell>
          <cell r="AA199" t="str">
            <v>Simple-Gasket</v>
          </cell>
          <cell r="AB199" t="str">
            <v>Regular-Gask</v>
          </cell>
          <cell r="AC199">
            <v>20041131</v>
          </cell>
          <cell r="AD199" t="str">
            <v>MG Gask</v>
          </cell>
          <cell r="AE199" t="str">
            <v>MG Gask-Plain</v>
          </cell>
          <cell r="AF199">
            <v>20048112</v>
          </cell>
          <cell r="AG199">
            <v>0</v>
          </cell>
          <cell r="AH199" t="str">
            <v>ELSRD027</v>
          </cell>
          <cell r="AI199" t="str">
            <v>1627BAD11/IND</v>
          </cell>
          <cell r="AJ199" t="str">
            <v>IPSIPG-2N</v>
          </cell>
          <cell r="AK199" t="str">
            <v>BI</v>
          </cell>
          <cell r="AM199" t="e">
            <v>#N/A</v>
          </cell>
          <cell r="AO199">
            <v>34.9</v>
          </cell>
          <cell r="AQ199" t="str">
            <v>Buffing</v>
          </cell>
          <cell r="AR199" t="str">
            <v>GEN</v>
          </cell>
          <cell r="AS199" t="str">
            <v>JUMBO</v>
          </cell>
        </row>
        <row r="200">
          <cell r="D200" t="str">
            <v>1627KAD00/IND</v>
          </cell>
          <cell r="E200">
            <v>1627</v>
          </cell>
          <cell r="F200">
            <v>39.1</v>
          </cell>
          <cell r="G200" t="str">
            <v>Yes</v>
          </cell>
          <cell r="H200">
            <v>36.800000000000004</v>
          </cell>
          <cell r="I200" t="str">
            <v>TI</v>
          </cell>
          <cell r="J200" t="str">
            <v>Highend</v>
          </cell>
          <cell r="K200" t="str">
            <v>1627KAD02/RGSS</v>
          </cell>
          <cell r="L200" t="str">
            <v>RD</v>
          </cell>
          <cell r="M200" t="str">
            <v>S-Group</v>
          </cell>
          <cell r="N200" t="str">
            <v>Reg</v>
          </cell>
          <cell r="P200" t="str">
            <v>PMR42</v>
          </cell>
          <cell r="Q200" t="str">
            <v>DRP</v>
          </cell>
          <cell r="S200">
            <v>0</v>
          </cell>
          <cell r="V200">
            <v>0</v>
          </cell>
          <cell r="X200">
            <v>0</v>
          </cell>
          <cell r="Y200" t="str">
            <v>Gask</v>
          </cell>
          <cell r="Z200" t="str">
            <v>G2</v>
          </cell>
          <cell r="AA200" t="str">
            <v>Simple-Gasket</v>
          </cell>
          <cell r="AB200" t="str">
            <v>Regular-Gask</v>
          </cell>
          <cell r="AC200">
            <v>20041131</v>
          </cell>
          <cell r="AD200" t="str">
            <v>MG Gask</v>
          </cell>
          <cell r="AE200" t="str">
            <v>MG Gask-Plain</v>
          </cell>
          <cell r="AF200">
            <v>20048112</v>
          </cell>
          <cell r="AG200">
            <v>0</v>
          </cell>
          <cell r="AH200" t="str">
            <v>ELSRD027</v>
          </cell>
          <cell r="AI200" t="str">
            <v>1627KAD12/IND</v>
          </cell>
          <cell r="AJ200" t="str">
            <v>RG-BI</v>
          </cell>
          <cell r="AK200" t="str">
            <v>RG-BI</v>
          </cell>
          <cell r="AM200" t="e">
            <v>#N/A</v>
          </cell>
          <cell r="AO200">
            <v>34.9</v>
          </cell>
          <cell r="AQ200" t="str">
            <v>Buffing</v>
          </cell>
          <cell r="AR200" t="str">
            <v>GEN</v>
          </cell>
          <cell r="AS200" t="str">
            <v>JUMBO</v>
          </cell>
        </row>
        <row r="201">
          <cell r="D201" t="str">
            <v>1627YAA00/IND</v>
          </cell>
          <cell r="E201">
            <v>1627</v>
          </cell>
          <cell r="F201">
            <v>39.1</v>
          </cell>
          <cell r="G201" t="str">
            <v>Yes</v>
          </cell>
          <cell r="H201">
            <v>36.800000000000004</v>
          </cell>
          <cell r="I201" t="str">
            <v>TI</v>
          </cell>
          <cell r="J201" t="str">
            <v>Highend</v>
          </cell>
          <cell r="K201" t="str">
            <v>1627YAA02</v>
          </cell>
          <cell r="L201" t="str">
            <v>RD</v>
          </cell>
          <cell r="M201" t="str">
            <v>S-Group</v>
          </cell>
          <cell r="N201" t="str">
            <v>Reg</v>
          </cell>
          <cell r="P201" t="str">
            <v>NM (INH2CBE)</v>
          </cell>
          <cell r="Q201" t="str">
            <v>DRP</v>
          </cell>
          <cell r="S201">
            <v>0</v>
          </cell>
          <cell r="V201">
            <v>0</v>
          </cell>
          <cell r="X201">
            <v>0</v>
          </cell>
          <cell r="Y201" t="str">
            <v>Gask</v>
          </cell>
          <cell r="Z201" t="str">
            <v>G2</v>
          </cell>
          <cell r="AA201" t="str">
            <v>Simple-Gasket</v>
          </cell>
          <cell r="AB201" t="str">
            <v>Regular-Gask</v>
          </cell>
          <cell r="AC201">
            <v>20041131</v>
          </cell>
          <cell r="AD201" t="str">
            <v>MG Gask</v>
          </cell>
          <cell r="AE201" t="str">
            <v>MG Gask-Plain</v>
          </cell>
          <cell r="AF201">
            <v>20048112</v>
          </cell>
          <cell r="AG201">
            <v>0</v>
          </cell>
          <cell r="AH201" t="str">
            <v>ELSRD027</v>
          </cell>
          <cell r="AI201" t="str">
            <v>1627YAA12/IND</v>
          </cell>
          <cell r="AJ201" t="str">
            <v>IPG</v>
          </cell>
          <cell r="AK201" t="str">
            <v>PVD</v>
          </cell>
          <cell r="AM201" t="e">
            <v>#N/A</v>
          </cell>
          <cell r="AO201">
            <v>34.9</v>
          </cell>
          <cell r="AQ201" t="str">
            <v>Buffing</v>
          </cell>
          <cell r="AR201" t="str">
            <v>GEN</v>
          </cell>
          <cell r="AS201" t="str">
            <v>JUMBO</v>
          </cell>
        </row>
        <row r="202">
          <cell r="D202" t="str">
            <v>1627YAD00/IND</v>
          </cell>
          <cell r="E202">
            <v>1627</v>
          </cell>
          <cell r="F202">
            <v>39.1</v>
          </cell>
          <cell r="G202" t="str">
            <v>Yes</v>
          </cell>
          <cell r="H202">
            <v>36.800000000000004</v>
          </cell>
          <cell r="I202" t="str">
            <v>TI</v>
          </cell>
          <cell r="J202" t="str">
            <v>Highend</v>
          </cell>
          <cell r="K202" t="str">
            <v>1627YAD02/2N</v>
          </cell>
          <cell r="L202" t="str">
            <v>RD</v>
          </cell>
          <cell r="M202" t="str">
            <v>S-Group</v>
          </cell>
          <cell r="N202" t="str">
            <v>Reg</v>
          </cell>
          <cell r="P202" t="str">
            <v>NM (INH2CBE)</v>
          </cell>
          <cell r="Q202" t="str">
            <v>DRP</v>
          </cell>
          <cell r="S202">
            <v>0</v>
          </cell>
          <cell r="V202">
            <v>0</v>
          </cell>
          <cell r="X202">
            <v>0</v>
          </cell>
          <cell r="Y202" t="str">
            <v>Gask</v>
          </cell>
          <cell r="Z202" t="str">
            <v>G2</v>
          </cell>
          <cell r="AA202" t="str">
            <v>Simple-Gasket</v>
          </cell>
          <cell r="AB202" t="str">
            <v>Regular-Gask</v>
          </cell>
          <cell r="AC202">
            <v>20041131</v>
          </cell>
          <cell r="AD202" t="str">
            <v>MG Gask</v>
          </cell>
          <cell r="AE202" t="str">
            <v>MG Gask-Plain</v>
          </cell>
          <cell r="AF202">
            <v>20048112</v>
          </cell>
          <cell r="AG202">
            <v>0</v>
          </cell>
          <cell r="AH202" t="str">
            <v>ELSRD027</v>
          </cell>
          <cell r="AI202" t="str">
            <v>1627YAD12/IND</v>
          </cell>
          <cell r="AJ202" t="str">
            <v>IPG-2N</v>
          </cell>
          <cell r="AK202" t="str">
            <v>PVD</v>
          </cell>
          <cell r="AM202" t="e">
            <v>#N/A</v>
          </cell>
          <cell r="AO202">
            <v>34.9</v>
          </cell>
          <cell r="AQ202" t="str">
            <v>Buffing</v>
          </cell>
          <cell r="AR202" t="str">
            <v>GEN</v>
          </cell>
          <cell r="AS202" t="str">
            <v>JUMBO</v>
          </cell>
        </row>
        <row r="203">
          <cell r="D203" t="str">
            <v>1636BEA00/IND</v>
          </cell>
          <cell r="E203">
            <v>1636</v>
          </cell>
          <cell r="F203">
            <v>38.1</v>
          </cell>
          <cell r="G203" t="str">
            <v>No</v>
          </cell>
          <cell r="H203">
            <v>38.1</v>
          </cell>
          <cell r="I203" t="str">
            <v>TI</v>
          </cell>
          <cell r="J203" t="str">
            <v>Highend</v>
          </cell>
          <cell r="K203" t="str">
            <v>1636BEA02</v>
          </cell>
          <cell r="L203" t="str">
            <v>RD</v>
          </cell>
          <cell r="M203" t="str">
            <v>S-Group</v>
          </cell>
          <cell r="N203" t="str">
            <v>Reg</v>
          </cell>
          <cell r="P203" t="str">
            <v>NM</v>
          </cell>
          <cell r="Q203" t="str">
            <v>DRP</v>
          </cell>
          <cell r="S203">
            <v>0</v>
          </cell>
          <cell r="V203">
            <v>0</v>
          </cell>
          <cell r="X203">
            <v>0</v>
          </cell>
          <cell r="Y203" t="str">
            <v>Adhe</v>
          </cell>
          <cell r="Z203" t="str">
            <v>G5</v>
          </cell>
          <cell r="AA203" t="str">
            <v>Simple-Adhesive</v>
          </cell>
          <cell r="AB203" t="str">
            <v>Regular-Adhe</v>
          </cell>
          <cell r="AC203" t="str">
            <v>1636SEA08</v>
          </cell>
          <cell r="AD203" t="str">
            <v>MG Adhe</v>
          </cell>
          <cell r="AE203" t="str">
            <v>MG Adhe-Plain</v>
          </cell>
          <cell r="AG203">
            <v>0</v>
          </cell>
          <cell r="AI203" t="str">
            <v>1636BEA12/IND</v>
          </cell>
          <cell r="AJ203" t="str">
            <v>BI</v>
          </cell>
          <cell r="AK203" t="str">
            <v>BI</v>
          </cell>
          <cell r="AM203" t="e">
            <v>#N/A</v>
          </cell>
          <cell r="AO203">
            <v>33.9</v>
          </cell>
          <cell r="AQ203" t="e">
            <v>#N/A</v>
          </cell>
          <cell r="AR203" t="str">
            <v>GEN</v>
          </cell>
          <cell r="AS203" t="str">
            <v>NORMAL</v>
          </cell>
        </row>
        <row r="204">
          <cell r="D204" t="str">
            <v>1636BEE00/IND</v>
          </cell>
          <cell r="E204">
            <v>1636</v>
          </cell>
          <cell r="F204">
            <v>38.1</v>
          </cell>
          <cell r="G204" t="str">
            <v>No</v>
          </cell>
          <cell r="H204">
            <v>38.1</v>
          </cell>
          <cell r="I204" t="str">
            <v>TI</v>
          </cell>
          <cell r="J204" t="str">
            <v>Highend</v>
          </cell>
          <cell r="K204" t="str">
            <v>1636BEE02</v>
          </cell>
          <cell r="L204" t="str">
            <v>RD</v>
          </cell>
          <cell r="M204" t="str">
            <v>S-Group</v>
          </cell>
          <cell r="N204" t="str">
            <v>Reg</v>
          </cell>
          <cell r="O204" t="str">
            <v>2.H</v>
          </cell>
          <cell r="P204" t="str">
            <v>MTS-ECR</v>
          </cell>
          <cell r="Q204" t="str">
            <v>DRP</v>
          </cell>
          <cell r="R204">
            <v>470</v>
          </cell>
          <cell r="S204">
            <v>510</v>
          </cell>
          <cell r="T204">
            <v>550</v>
          </cell>
          <cell r="U204">
            <v>693</v>
          </cell>
          <cell r="V204">
            <v>708</v>
          </cell>
          <cell r="W204">
            <v>705</v>
          </cell>
          <cell r="X204">
            <v>618</v>
          </cell>
          <cell r="Y204" t="str">
            <v>Gask</v>
          </cell>
          <cell r="Z204" t="str">
            <v>G5</v>
          </cell>
          <cell r="AA204" t="str">
            <v>Simple-Gasket</v>
          </cell>
          <cell r="AB204" t="str">
            <v>Regular-Gask</v>
          </cell>
          <cell r="AC204">
            <v>20041132</v>
          </cell>
          <cell r="AD204" t="str">
            <v>MG Gask</v>
          </cell>
          <cell r="AE204" t="str">
            <v>MG Gask-Plain</v>
          </cell>
          <cell r="AF204">
            <v>20048109</v>
          </cell>
          <cell r="AG204">
            <v>0</v>
          </cell>
          <cell r="AI204" t="str">
            <v>1636BEE12/IND</v>
          </cell>
          <cell r="AJ204" t="str">
            <v>IPSIPG</v>
          </cell>
          <cell r="AK204" t="str">
            <v>BI</v>
          </cell>
          <cell r="AM204" t="str">
            <v>No</v>
          </cell>
          <cell r="AO204">
            <v>33.9</v>
          </cell>
          <cell r="AQ204" t="str">
            <v>Rough</v>
          </cell>
          <cell r="AR204" t="str">
            <v>GEN</v>
          </cell>
          <cell r="AS204" t="str">
            <v>NORMAL</v>
          </cell>
        </row>
        <row r="205">
          <cell r="D205" t="str">
            <v>1636BEG00/IND</v>
          </cell>
          <cell r="E205">
            <v>1636</v>
          </cell>
          <cell r="F205">
            <v>38.1</v>
          </cell>
          <cell r="G205" t="str">
            <v>No</v>
          </cell>
          <cell r="H205">
            <v>38.1</v>
          </cell>
          <cell r="I205" t="str">
            <v>TI</v>
          </cell>
          <cell r="J205" t="str">
            <v>Highend</v>
          </cell>
          <cell r="K205" t="str">
            <v>1636BEG02</v>
          </cell>
          <cell r="L205" t="str">
            <v>RD</v>
          </cell>
          <cell r="M205" t="str">
            <v>S-Group</v>
          </cell>
          <cell r="N205" t="str">
            <v>Reg</v>
          </cell>
          <cell r="O205" t="str">
            <v>2.H</v>
          </cell>
          <cell r="P205" t="str">
            <v>MTS-RET</v>
          </cell>
          <cell r="Q205" t="str">
            <v>Live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 t="str">
            <v>Gask</v>
          </cell>
          <cell r="Z205" t="str">
            <v>G5</v>
          </cell>
          <cell r="AA205" t="str">
            <v>Simple-Gasket</v>
          </cell>
          <cell r="AB205" t="str">
            <v>Regular-Gask</v>
          </cell>
          <cell r="AC205">
            <v>20041132</v>
          </cell>
          <cell r="AD205" t="str">
            <v>MG Gask</v>
          </cell>
          <cell r="AE205" t="str">
            <v>MG Gask-Plain</v>
          </cell>
          <cell r="AF205">
            <v>20048109</v>
          </cell>
          <cell r="AG205">
            <v>0</v>
          </cell>
          <cell r="AI205" t="str">
            <v>1636BEG12/IND</v>
          </cell>
          <cell r="AJ205" t="str">
            <v>IPSIPG</v>
          </cell>
          <cell r="AK205" t="str">
            <v>BI</v>
          </cell>
          <cell r="AM205" t="str">
            <v>No</v>
          </cell>
          <cell r="AO205">
            <v>33.9</v>
          </cell>
          <cell r="AQ205" t="str">
            <v>Rough</v>
          </cell>
          <cell r="AR205" t="str">
            <v>GEN</v>
          </cell>
          <cell r="AS205" t="str">
            <v>NORMAL</v>
          </cell>
        </row>
        <row r="206">
          <cell r="D206" t="str">
            <v>1636BEH00/IND</v>
          </cell>
          <cell r="E206">
            <v>1636</v>
          </cell>
          <cell r="F206">
            <v>38.1</v>
          </cell>
          <cell r="G206" t="str">
            <v>No</v>
          </cell>
          <cell r="H206">
            <v>38.1</v>
          </cell>
          <cell r="I206" t="str">
            <v>TI</v>
          </cell>
          <cell r="J206" t="str">
            <v>Highend</v>
          </cell>
          <cell r="K206" t="str">
            <v>1636BEH02</v>
          </cell>
          <cell r="L206" t="str">
            <v>RD</v>
          </cell>
          <cell r="M206" t="str">
            <v>S-Group</v>
          </cell>
          <cell r="N206" t="str">
            <v>Reg</v>
          </cell>
          <cell r="P206" t="str">
            <v>NM (PED)</v>
          </cell>
          <cell r="Q206" t="str">
            <v>DRP</v>
          </cell>
          <cell r="S206">
            <v>0</v>
          </cell>
          <cell r="V206">
            <v>0</v>
          </cell>
          <cell r="X206">
            <v>0</v>
          </cell>
          <cell r="Y206" t="str">
            <v>Adhe</v>
          </cell>
          <cell r="Z206" t="str">
            <v>G5</v>
          </cell>
          <cell r="AA206" t="str">
            <v>Simple-Adhesive</v>
          </cell>
          <cell r="AB206" t="str">
            <v>Regular-Adhe</v>
          </cell>
          <cell r="AC206" t="str">
            <v>1636SAH08</v>
          </cell>
          <cell r="AD206" t="str">
            <v>MG Adhe</v>
          </cell>
          <cell r="AE206" t="str">
            <v>MG Adhe-Plain</v>
          </cell>
          <cell r="AG206">
            <v>0</v>
          </cell>
          <cell r="AI206" t="str">
            <v>1636BEH12/IND</v>
          </cell>
          <cell r="AJ206" t="str">
            <v>IPSIPG</v>
          </cell>
          <cell r="AK206" t="str">
            <v>BI</v>
          </cell>
          <cell r="AM206" t="e">
            <v>#N/A</v>
          </cell>
          <cell r="AO206">
            <v>33.9</v>
          </cell>
          <cell r="AQ206" t="e">
            <v>#N/A</v>
          </cell>
          <cell r="AR206" t="str">
            <v>GEN</v>
          </cell>
          <cell r="AS206" t="str">
            <v>NORMAL</v>
          </cell>
        </row>
        <row r="207">
          <cell r="D207" t="str">
            <v>1636SAE31/IND</v>
          </cell>
          <cell r="E207">
            <v>1636</v>
          </cell>
          <cell r="F207">
            <v>38.1</v>
          </cell>
          <cell r="G207" t="str">
            <v>No</v>
          </cell>
          <cell r="H207">
            <v>38.1</v>
          </cell>
          <cell r="I207" t="str">
            <v>TI</v>
          </cell>
          <cell r="J207" t="str">
            <v>Highend</v>
          </cell>
          <cell r="K207" t="str">
            <v>1636SAE02</v>
          </cell>
          <cell r="L207" t="str">
            <v>RD</v>
          </cell>
          <cell r="M207" t="str">
            <v>S-Group</v>
          </cell>
          <cell r="N207" t="str">
            <v>Reg</v>
          </cell>
          <cell r="P207" t="str">
            <v>PMR34</v>
          </cell>
          <cell r="Q207" t="str">
            <v>DRP</v>
          </cell>
          <cell r="S207">
            <v>0</v>
          </cell>
          <cell r="V207">
            <v>0</v>
          </cell>
          <cell r="X207">
            <v>0</v>
          </cell>
          <cell r="Y207" t="str">
            <v>Gask</v>
          </cell>
          <cell r="Z207" t="str">
            <v>G5</v>
          </cell>
          <cell r="AA207" t="str">
            <v>Simple-Gasket</v>
          </cell>
          <cell r="AB207" t="str">
            <v>Regular-Gask</v>
          </cell>
          <cell r="AC207" t="str">
            <v>1636SAE08/02</v>
          </cell>
          <cell r="AD207" t="str">
            <v>MG Gask</v>
          </cell>
          <cell r="AE207" t="str">
            <v>MG Gask-MET</v>
          </cell>
          <cell r="AF207">
            <v>20048109</v>
          </cell>
          <cell r="AG207">
            <v>0</v>
          </cell>
          <cell r="AI207" t="str">
            <v>1636SAE12/IND</v>
          </cell>
          <cell r="AJ207" t="str">
            <v>IPS</v>
          </cell>
          <cell r="AK207" t="str">
            <v>IPS</v>
          </cell>
          <cell r="AM207" t="e">
            <v>#N/A</v>
          </cell>
          <cell r="AO207">
            <v>33.9</v>
          </cell>
          <cell r="AQ207" t="str">
            <v>Buffing</v>
          </cell>
          <cell r="AR207" t="str">
            <v>GEN</v>
          </cell>
          <cell r="AS207" t="str">
            <v>NORMAL</v>
          </cell>
        </row>
        <row r="208">
          <cell r="D208" t="str">
            <v>1636SEA00/IND</v>
          </cell>
          <cell r="E208">
            <v>1636</v>
          </cell>
          <cell r="F208">
            <v>38.1</v>
          </cell>
          <cell r="G208" t="str">
            <v>No</v>
          </cell>
          <cell r="H208">
            <v>38.1</v>
          </cell>
          <cell r="I208" t="str">
            <v>TI</v>
          </cell>
          <cell r="J208" t="str">
            <v>Highend</v>
          </cell>
          <cell r="K208" t="str">
            <v>1636SEA02</v>
          </cell>
          <cell r="L208" t="str">
            <v>RD</v>
          </cell>
          <cell r="M208" t="str">
            <v>S-Group</v>
          </cell>
          <cell r="N208" t="str">
            <v>Reg</v>
          </cell>
          <cell r="P208" t="str">
            <v>NM</v>
          </cell>
          <cell r="Q208" t="str">
            <v>DRP</v>
          </cell>
          <cell r="S208">
            <v>0</v>
          </cell>
          <cell r="V208">
            <v>0</v>
          </cell>
          <cell r="X208">
            <v>0</v>
          </cell>
          <cell r="Y208" t="str">
            <v>Adhe</v>
          </cell>
          <cell r="Z208" t="str">
            <v>G5</v>
          </cell>
          <cell r="AA208" t="str">
            <v>Simple-Adhesive</v>
          </cell>
          <cell r="AB208" t="str">
            <v>Regular-Adhe</v>
          </cell>
          <cell r="AC208" t="str">
            <v>1636SEA08</v>
          </cell>
          <cell r="AD208" t="str">
            <v>MG Adhe</v>
          </cell>
          <cell r="AE208" t="str">
            <v>MG Adhe-Plain</v>
          </cell>
          <cell r="AG208">
            <v>0</v>
          </cell>
          <cell r="AI208" t="str">
            <v>1636SEA12/IND</v>
          </cell>
          <cell r="AJ208" t="str">
            <v>IPS</v>
          </cell>
          <cell r="AK208" t="str">
            <v>IPS</v>
          </cell>
          <cell r="AM208" t="e">
            <v>#N/A</v>
          </cell>
          <cell r="AO208">
            <v>33.9</v>
          </cell>
          <cell r="AQ208" t="str">
            <v>Rough</v>
          </cell>
          <cell r="AR208" t="str">
            <v>GEN</v>
          </cell>
          <cell r="AS208" t="str">
            <v>NORMAL</v>
          </cell>
        </row>
        <row r="209">
          <cell r="D209" t="str">
            <v>1636SEE00/IND</v>
          </cell>
          <cell r="E209">
            <v>1636</v>
          </cell>
          <cell r="F209">
            <v>38.1</v>
          </cell>
          <cell r="G209" t="str">
            <v>No</v>
          </cell>
          <cell r="H209">
            <v>38.1</v>
          </cell>
          <cell r="I209" t="str">
            <v>TI</v>
          </cell>
          <cell r="J209" t="str">
            <v>Highend</v>
          </cell>
          <cell r="K209" t="str">
            <v>1636SEE02</v>
          </cell>
          <cell r="L209" t="str">
            <v>RD</v>
          </cell>
          <cell r="M209" t="str">
            <v>S-Group</v>
          </cell>
          <cell r="N209" t="str">
            <v>Reg</v>
          </cell>
          <cell r="O209" t="str">
            <v>1.SH</v>
          </cell>
          <cell r="P209" t="str">
            <v>MTS-ECR</v>
          </cell>
          <cell r="Q209" t="str">
            <v>DRP</v>
          </cell>
          <cell r="R209">
            <v>522</v>
          </cell>
          <cell r="S209">
            <v>655</v>
          </cell>
          <cell r="T209">
            <v>645</v>
          </cell>
          <cell r="U209">
            <v>897</v>
          </cell>
          <cell r="V209">
            <v>842</v>
          </cell>
          <cell r="W209">
            <v>743</v>
          </cell>
          <cell r="X209">
            <v>645</v>
          </cell>
          <cell r="Y209" t="str">
            <v>Gask</v>
          </cell>
          <cell r="Z209" t="str">
            <v>G5</v>
          </cell>
          <cell r="AA209" t="str">
            <v>Simple-Gasket</v>
          </cell>
          <cell r="AB209" t="str">
            <v>Regular-Gask</v>
          </cell>
          <cell r="AC209">
            <v>20041132</v>
          </cell>
          <cell r="AD209" t="str">
            <v>MG Gask</v>
          </cell>
          <cell r="AE209" t="str">
            <v>MG Gask-Plain</v>
          </cell>
          <cell r="AF209">
            <v>20048109</v>
          </cell>
          <cell r="AG209">
            <v>0</v>
          </cell>
          <cell r="AI209" t="str">
            <v>1636SEE12/IND</v>
          </cell>
          <cell r="AJ209" t="str">
            <v>IPS</v>
          </cell>
          <cell r="AK209" t="str">
            <v>IPS</v>
          </cell>
          <cell r="AM209" t="str">
            <v>No</v>
          </cell>
          <cell r="AO209">
            <v>33.9</v>
          </cell>
          <cell r="AQ209" t="str">
            <v>Rough</v>
          </cell>
          <cell r="AR209" t="str">
            <v>GEN</v>
          </cell>
          <cell r="AS209" t="str">
            <v>NORMAL</v>
          </cell>
        </row>
        <row r="210">
          <cell r="D210" t="str">
            <v>1636SEE00Z1/IND</v>
          </cell>
          <cell r="E210">
            <v>1636</v>
          </cell>
          <cell r="F210">
            <v>38.1</v>
          </cell>
          <cell r="G210" t="str">
            <v>No</v>
          </cell>
          <cell r="H210">
            <v>38.1</v>
          </cell>
          <cell r="I210" t="str">
            <v>TI</v>
          </cell>
          <cell r="J210" t="str">
            <v>Highend</v>
          </cell>
          <cell r="K210" t="str">
            <v>1636SEE02</v>
          </cell>
          <cell r="L210" t="str">
            <v>RD</v>
          </cell>
          <cell r="M210" t="str">
            <v>S-Group</v>
          </cell>
          <cell r="N210" t="str">
            <v>Reg</v>
          </cell>
          <cell r="P210" t="str">
            <v>NM (INSTI)</v>
          </cell>
          <cell r="Q210" t="str">
            <v>DRP</v>
          </cell>
          <cell r="S210">
            <v>0</v>
          </cell>
          <cell r="V210">
            <v>0</v>
          </cell>
          <cell r="X210">
            <v>0</v>
          </cell>
          <cell r="Y210" t="str">
            <v>Gask</v>
          </cell>
          <cell r="Z210" t="str">
            <v>G5</v>
          </cell>
          <cell r="AA210" t="str">
            <v>Simple-Gasket</v>
          </cell>
          <cell r="AB210" t="str">
            <v>Regular-Gask</v>
          </cell>
          <cell r="AC210">
            <v>20041132</v>
          </cell>
          <cell r="AD210" t="str">
            <v>MG Gask</v>
          </cell>
          <cell r="AE210" t="str">
            <v>MG Gask-Plain</v>
          </cell>
          <cell r="AF210">
            <v>20048109</v>
          </cell>
          <cell r="AG210">
            <v>0</v>
          </cell>
          <cell r="AI210" t="str">
            <v>1636SEE12Z1/IND</v>
          </cell>
          <cell r="AJ210" t="str">
            <v>IPS</v>
          </cell>
          <cell r="AK210" t="str">
            <v>IPS</v>
          </cell>
          <cell r="AM210" t="e">
            <v>#N/A</v>
          </cell>
          <cell r="AO210">
            <v>33.9</v>
          </cell>
          <cell r="AQ210" t="str">
            <v>Rough</v>
          </cell>
          <cell r="AR210" t="str">
            <v>GEN</v>
          </cell>
          <cell r="AS210" t="str">
            <v>NORMAL</v>
          </cell>
        </row>
        <row r="211">
          <cell r="D211" t="str">
            <v>1636SEF00/IND</v>
          </cell>
          <cell r="E211">
            <v>1636</v>
          </cell>
          <cell r="F211">
            <v>38.1</v>
          </cell>
          <cell r="G211" t="str">
            <v>No</v>
          </cell>
          <cell r="H211">
            <v>38.1</v>
          </cell>
          <cell r="I211" t="str">
            <v>TI</v>
          </cell>
          <cell r="J211" t="str">
            <v>Highend</v>
          </cell>
          <cell r="K211" t="str">
            <v>1636SEF02</v>
          </cell>
          <cell r="L211" t="str">
            <v>RD</v>
          </cell>
          <cell r="M211" t="str">
            <v>S-Group</v>
          </cell>
          <cell r="N211" t="str">
            <v>Reg</v>
          </cell>
          <cell r="P211" t="str">
            <v>DRP17/09/15</v>
          </cell>
          <cell r="Q211" t="str">
            <v>DRP</v>
          </cell>
          <cell r="S211">
            <v>0</v>
          </cell>
          <cell r="V211">
            <v>0</v>
          </cell>
          <cell r="X211">
            <v>0</v>
          </cell>
          <cell r="Y211" t="str">
            <v>Gask</v>
          </cell>
          <cell r="Z211" t="str">
            <v>G5</v>
          </cell>
          <cell r="AA211" t="str">
            <v>Simple-Gasket</v>
          </cell>
          <cell r="AB211" t="str">
            <v>Regular-Gask</v>
          </cell>
          <cell r="AC211">
            <v>20041132</v>
          </cell>
          <cell r="AD211" t="str">
            <v>MG Gask</v>
          </cell>
          <cell r="AE211" t="str">
            <v>MG Gask-Plain</v>
          </cell>
          <cell r="AF211">
            <v>20048109</v>
          </cell>
          <cell r="AG211">
            <v>0</v>
          </cell>
          <cell r="AI211" t="str">
            <v>1636SEF12/IND</v>
          </cell>
          <cell r="AJ211" t="str">
            <v>IPS</v>
          </cell>
          <cell r="AK211" t="str">
            <v>IPS</v>
          </cell>
          <cell r="AM211" t="e">
            <v>#N/A</v>
          </cell>
          <cell r="AO211">
            <v>33.9</v>
          </cell>
          <cell r="AQ211" t="str">
            <v>Rough</v>
          </cell>
          <cell r="AR211" t="str">
            <v>GEN</v>
          </cell>
          <cell r="AS211" t="str">
            <v>NORMAL</v>
          </cell>
        </row>
        <row r="212">
          <cell r="D212" t="str">
            <v>1636SEH00/IND</v>
          </cell>
          <cell r="E212">
            <v>1636</v>
          </cell>
          <cell r="F212">
            <v>38.1</v>
          </cell>
          <cell r="G212" t="str">
            <v>No</v>
          </cell>
          <cell r="H212">
            <v>38.1</v>
          </cell>
          <cell r="I212" t="str">
            <v>TI</v>
          </cell>
          <cell r="J212" t="str">
            <v>Highend</v>
          </cell>
          <cell r="K212" t="str">
            <v>1636SEH02</v>
          </cell>
          <cell r="L212" t="str">
            <v>RD</v>
          </cell>
          <cell r="M212" t="str">
            <v>S-Group</v>
          </cell>
          <cell r="N212" t="str">
            <v>Reg</v>
          </cell>
          <cell r="P212" t="str">
            <v>NM (PED)</v>
          </cell>
          <cell r="Q212" t="str">
            <v>DRP</v>
          </cell>
          <cell r="S212">
            <v>0</v>
          </cell>
          <cell r="V212">
            <v>0</v>
          </cell>
          <cell r="X212">
            <v>0</v>
          </cell>
          <cell r="Y212" t="str">
            <v>Adhe</v>
          </cell>
          <cell r="Z212" t="str">
            <v>G5</v>
          </cell>
          <cell r="AA212" t="str">
            <v>Simple-Adhesive</v>
          </cell>
          <cell r="AB212" t="str">
            <v>Regular-Adhe</v>
          </cell>
          <cell r="AC212" t="str">
            <v>1636SAH08</v>
          </cell>
          <cell r="AD212" t="str">
            <v>MG Adhe</v>
          </cell>
          <cell r="AE212" t="str">
            <v>MG Adhe-Plain</v>
          </cell>
          <cell r="AG212">
            <v>0</v>
          </cell>
          <cell r="AI212" t="str">
            <v>1636SEH12/IND</v>
          </cell>
          <cell r="AJ212" t="str">
            <v>IPS</v>
          </cell>
          <cell r="AK212" t="str">
            <v>IPS</v>
          </cell>
          <cell r="AM212" t="e">
            <v>#N/A</v>
          </cell>
          <cell r="AO212">
            <v>33.9</v>
          </cell>
          <cell r="AQ212" t="e">
            <v>#N/A</v>
          </cell>
          <cell r="AR212" t="str">
            <v>GEN</v>
          </cell>
          <cell r="AS212" t="str">
            <v>NORMAL</v>
          </cell>
        </row>
        <row r="213">
          <cell r="D213" t="str">
            <v>1636WAE31/IND</v>
          </cell>
          <cell r="E213">
            <v>1636</v>
          </cell>
          <cell r="F213">
            <v>38.1</v>
          </cell>
          <cell r="G213" t="str">
            <v>No</v>
          </cell>
          <cell r="H213">
            <v>38.1</v>
          </cell>
          <cell r="I213" t="str">
            <v>TI</v>
          </cell>
          <cell r="J213" t="str">
            <v>Highend</v>
          </cell>
          <cell r="K213" t="str">
            <v>1636WAE02</v>
          </cell>
          <cell r="L213" t="str">
            <v>RD</v>
          </cell>
          <cell r="M213" t="str">
            <v>S-Group</v>
          </cell>
          <cell r="N213" t="str">
            <v>Reg</v>
          </cell>
          <cell r="O213" t="str">
            <v>2.H</v>
          </cell>
          <cell r="P213" t="str">
            <v>MTS-RET</v>
          </cell>
          <cell r="Q213" t="str">
            <v>Live</v>
          </cell>
          <cell r="R213">
            <v>170</v>
          </cell>
          <cell r="S213">
            <v>170</v>
          </cell>
          <cell r="T213">
            <v>180</v>
          </cell>
          <cell r="U213">
            <v>170</v>
          </cell>
          <cell r="V213">
            <v>172</v>
          </cell>
          <cell r="W213">
            <v>203</v>
          </cell>
          <cell r="X213">
            <v>161</v>
          </cell>
          <cell r="Y213" t="str">
            <v>Gask</v>
          </cell>
          <cell r="Z213" t="str">
            <v>G5</v>
          </cell>
          <cell r="AA213" t="str">
            <v>Simple-Gasket</v>
          </cell>
          <cell r="AB213" t="str">
            <v>Regular-Gask</v>
          </cell>
          <cell r="AC213" t="str">
            <v>1636SAE08/03</v>
          </cell>
          <cell r="AD213" t="str">
            <v>MG Gask</v>
          </cell>
          <cell r="AE213" t="str">
            <v>MG Gask-MET</v>
          </cell>
          <cell r="AF213">
            <v>20048109</v>
          </cell>
          <cell r="AG213">
            <v>0</v>
          </cell>
          <cell r="AI213" t="str">
            <v>1636WAE12/IND</v>
          </cell>
          <cell r="AJ213" t="str">
            <v>RG</v>
          </cell>
          <cell r="AK213" t="str">
            <v>RG</v>
          </cell>
          <cell r="AM213" t="str">
            <v>No</v>
          </cell>
          <cell r="AO213">
            <v>33.9</v>
          </cell>
          <cell r="AQ213" t="str">
            <v>Buffing</v>
          </cell>
          <cell r="AR213" t="str">
            <v>GEN</v>
          </cell>
          <cell r="AS213" t="str">
            <v>NORMAL</v>
          </cell>
        </row>
        <row r="214">
          <cell r="D214" t="str">
            <v>1636YAE31/IND</v>
          </cell>
          <cell r="E214">
            <v>1636</v>
          </cell>
          <cell r="F214">
            <v>38.1</v>
          </cell>
          <cell r="G214" t="str">
            <v>No</v>
          </cell>
          <cell r="H214">
            <v>38.1</v>
          </cell>
          <cell r="I214" t="str">
            <v>TI</v>
          </cell>
          <cell r="J214" t="str">
            <v>Highend</v>
          </cell>
          <cell r="K214" t="str">
            <v>1636YAE02/2N</v>
          </cell>
          <cell r="L214" t="str">
            <v>RD</v>
          </cell>
          <cell r="M214" t="str">
            <v>S-Group</v>
          </cell>
          <cell r="N214" t="str">
            <v>Reg</v>
          </cell>
          <cell r="P214" t="str">
            <v>PMR33</v>
          </cell>
          <cell r="Q214" t="str">
            <v>DRP</v>
          </cell>
          <cell r="S214">
            <v>0</v>
          </cell>
          <cell r="V214">
            <v>0</v>
          </cell>
          <cell r="X214">
            <v>0</v>
          </cell>
          <cell r="Y214" t="str">
            <v>Gask</v>
          </cell>
          <cell r="Z214" t="str">
            <v>G5</v>
          </cell>
          <cell r="AA214" t="str">
            <v>Simple-Gasket</v>
          </cell>
          <cell r="AB214" t="str">
            <v>Regular-Gask</v>
          </cell>
          <cell r="AC214" t="str">
            <v>1636SAE08/01</v>
          </cell>
          <cell r="AD214" t="str">
            <v>MG Gask</v>
          </cell>
          <cell r="AE214" t="str">
            <v>MG Gask-MET</v>
          </cell>
          <cell r="AF214">
            <v>20048109</v>
          </cell>
          <cell r="AG214">
            <v>0</v>
          </cell>
          <cell r="AI214" t="str">
            <v>1636YAE12/IND</v>
          </cell>
          <cell r="AJ214" t="str">
            <v>IPG-2N</v>
          </cell>
          <cell r="AK214" t="str">
            <v>PVD</v>
          </cell>
          <cell r="AM214" t="e">
            <v>#N/A</v>
          </cell>
          <cell r="AO214">
            <v>33.9</v>
          </cell>
          <cell r="AQ214" t="str">
            <v>Buffing</v>
          </cell>
          <cell r="AR214" t="str">
            <v>GEN</v>
          </cell>
          <cell r="AS214" t="str">
            <v>NORMAL</v>
          </cell>
        </row>
        <row r="215">
          <cell r="D215" t="str">
            <v>1636YEA00/IND</v>
          </cell>
          <cell r="E215">
            <v>1636</v>
          </cell>
          <cell r="F215">
            <v>38.1</v>
          </cell>
          <cell r="G215" t="str">
            <v>No</v>
          </cell>
          <cell r="H215">
            <v>38.1</v>
          </cell>
          <cell r="I215" t="str">
            <v>TI</v>
          </cell>
          <cell r="J215" t="str">
            <v>Highend</v>
          </cell>
          <cell r="K215" t="str">
            <v>1636YEA02</v>
          </cell>
          <cell r="L215" t="str">
            <v>RD</v>
          </cell>
          <cell r="M215" t="str">
            <v>S-Group</v>
          </cell>
          <cell r="N215" t="str">
            <v>Reg</v>
          </cell>
          <cell r="P215" t="str">
            <v>NM</v>
          </cell>
          <cell r="Q215" t="str">
            <v>DRP</v>
          </cell>
          <cell r="S215">
            <v>0</v>
          </cell>
          <cell r="V215">
            <v>0</v>
          </cell>
          <cell r="X215">
            <v>0</v>
          </cell>
          <cell r="Y215" t="str">
            <v>Adhe</v>
          </cell>
          <cell r="Z215" t="str">
            <v>G5</v>
          </cell>
          <cell r="AA215" t="str">
            <v>Simple-Adhesive</v>
          </cell>
          <cell r="AB215" t="str">
            <v>Regular-Adhe</v>
          </cell>
          <cell r="AC215" t="str">
            <v>1636SEA08</v>
          </cell>
          <cell r="AD215" t="str">
            <v>MG Adhe</v>
          </cell>
          <cell r="AE215" t="str">
            <v>MG Adhe-Plain</v>
          </cell>
          <cell r="AG215">
            <v>0</v>
          </cell>
          <cell r="AI215" t="str">
            <v>1636YEA12/IND</v>
          </cell>
          <cell r="AJ215" t="str">
            <v>IPG</v>
          </cell>
          <cell r="AK215" t="str">
            <v>PVD</v>
          </cell>
          <cell r="AM215" t="e">
            <v>#N/A</v>
          </cell>
          <cell r="AO215">
            <v>33.9</v>
          </cell>
          <cell r="AQ215" t="str">
            <v>Rough</v>
          </cell>
          <cell r="AR215" t="str">
            <v>GEN</v>
          </cell>
          <cell r="AS215" t="str">
            <v>NORMAL</v>
          </cell>
        </row>
        <row r="216">
          <cell r="D216" t="str">
            <v>1636YEB00/IND</v>
          </cell>
          <cell r="E216">
            <v>1636</v>
          </cell>
          <cell r="F216">
            <v>38.1</v>
          </cell>
          <cell r="G216" t="str">
            <v>No</v>
          </cell>
          <cell r="H216">
            <v>38.1</v>
          </cell>
          <cell r="I216" t="str">
            <v>TI</v>
          </cell>
          <cell r="J216" t="str">
            <v>Highend</v>
          </cell>
          <cell r="K216" t="str">
            <v>1636YEB02</v>
          </cell>
          <cell r="L216" t="str">
            <v>RD</v>
          </cell>
          <cell r="M216" t="str">
            <v>S-Group</v>
          </cell>
          <cell r="N216" t="str">
            <v>Reg</v>
          </cell>
          <cell r="P216" t="str">
            <v>NM</v>
          </cell>
          <cell r="Q216" t="str">
            <v>DRP</v>
          </cell>
          <cell r="S216">
            <v>0</v>
          </cell>
          <cell r="V216">
            <v>0</v>
          </cell>
          <cell r="X216">
            <v>0</v>
          </cell>
          <cell r="Y216" t="str">
            <v>Adhe</v>
          </cell>
          <cell r="Z216" t="str">
            <v>G5</v>
          </cell>
          <cell r="AA216" t="str">
            <v>Simple-Adhesive</v>
          </cell>
          <cell r="AB216" t="str">
            <v>Regular-Adhe</v>
          </cell>
          <cell r="AC216" t="str">
            <v>1636SEA08</v>
          </cell>
          <cell r="AD216" t="str">
            <v>MG Adhe</v>
          </cell>
          <cell r="AE216" t="str">
            <v>MG Adhe-Plain</v>
          </cell>
          <cell r="AG216">
            <v>0</v>
          </cell>
          <cell r="AI216" t="str">
            <v>1636YEB12/IND</v>
          </cell>
          <cell r="AJ216" t="str">
            <v>IPG</v>
          </cell>
          <cell r="AK216" t="str">
            <v>PVD</v>
          </cell>
          <cell r="AM216" t="e">
            <v>#N/A</v>
          </cell>
          <cell r="AO216">
            <v>33.9</v>
          </cell>
          <cell r="AQ216" t="str">
            <v>Rough</v>
          </cell>
          <cell r="AR216" t="str">
            <v>GEN</v>
          </cell>
          <cell r="AS216" t="str">
            <v>NORMAL</v>
          </cell>
        </row>
        <row r="217">
          <cell r="D217" t="str">
            <v>1636YEE00/IND</v>
          </cell>
          <cell r="E217">
            <v>1636</v>
          </cell>
          <cell r="F217">
            <v>38.1</v>
          </cell>
          <cell r="G217" t="str">
            <v>No</v>
          </cell>
          <cell r="H217">
            <v>38.1</v>
          </cell>
          <cell r="I217" t="str">
            <v>TI</v>
          </cell>
          <cell r="J217" t="str">
            <v>Highend</v>
          </cell>
          <cell r="K217" t="str">
            <v>1636YEE02</v>
          </cell>
          <cell r="L217" t="str">
            <v>RD</v>
          </cell>
          <cell r="M217" t="str">
            <v>S-Group</v>
          </cell>
          <cell r="N217" t="str">
            <v>Reg</v>
          </cell>
          <cell r="O217" t="str">
            <v>1.SH</v>
          </cell>
          <cell r="P217" t="str">
            <v>MTS-ECR</v>
          </cell>
          <cell r="Q217" t="str">
            <v>DRP</v>
          </cell>
          <cell r="R217">
            <v>1423</v>
          </cell>
          <cell r="S217">
            <v>1425</v>
          </cell>
          <cell r="T217">
            <v>1454</v>
          </cell>
          <cell r="U217">
            <v>1718</v>
          </cell>
          <cell r="V217">
            <v>1910</v>
          </cell>
          <cell r="W217">
            <v>1938</v>
          </cell>
          <cell r="X217">
            <v>1584</v>
          </cell>
          <cell r="Y217" t="str">
            <v>Gask</v>
          </cell>
          <cell r="Z217" t="str">
            <v>G5</v>
          </cell>
          <cell r="AA217" t="str">
            <v>Simple-Gasket</v>
          </cell>
          <cell r="AB217" t="str">
            <v>Regular-Gask</v>
          </cell>
          <cell r="AC217">
            <v>20041132</v>
          </cell>
          <cell r="AD217" t="str">
            <v>MG Gask</v>
          </cell>
          <cell r="AE217" t="str">
            <v>MG Gask-Plain</v>
          </cell>
          <cell r="AF217">
            <v>20048109</v>
          </cell>
          <cell r="AG217">
            <v>0</v>
          </cell>
          <cell r="AI217" t="str">
            <v>1636YEE12/IND</v>
          </cell>
          <cell r="AJ217" t="str">
            <v>IPG</v>
          </cell>
          <cell r="AK217" t="str">
            <v>PVD</v>
          </cell>
          <cell r="AM217" t="str">
            <v>No</v>
          </cell>
          <cell r="AO217">
            <v>33.9</v>
          </cell>
          <cell r="AQ217" t="str">
            <v>Rough</v>
          </cell>
          <cell r="AR217" t="str">
            <v>GEN</v>
          </cell>
          <cell r="AS217" t="str">
            <v>NORMAL</v>
          </cell>
        </row>
        <row r="218">
          <cell r="D218" t="str">
            <v>1636YEF00/IND</v>
          </cell>
          <cell r="E218">
            <v>1636</v>
          </cell>
          <cell r="F218">
            <v>38.1</v>
          </cell>
          <cell r="G218" t="str">
            <v>No</v>
          </cell>
          <cell r="H218">
            <v>38.1</v>
          </cell>
          <cell r="I218" t="str">
            <v>TI</v>
          </cell>
          <cell r="J218" t="str">
            <v>Highend</v>
          </cell>
          <cell r="K218" t="str">
            <v>1636YEF02</v>
          </cell>
          <cell r="L218" t="str">
            <v>RD</v>
          </cell>
          <cell r="M218" t="str">
            <v>S-Group</v>
          </cell>
          <cell r="N218" t="str">
            <v>Reg</v>
          </cell>
          <cell r="P218" t="str">
            <v>PMR31</v>
          </cell>
          <cell r="Q218" t="str">
            <v>DRP</v>
          </cell>
          <cell r="S218">
            <v>0</v>
          </cell>
          <cell r="V218">
            <v>0</v>
          </cell>
          <cell r="X218">
            <v>0</v>
          </cell>
          <cell r="Y218" t="str">
            <v>Gask</v>
          </cell>
          <cell r="Z218" t="str">
            <v>G5</v>
          </cell>
          <cell r="AA218" t="str">
            <v>Simple-Gasket</v>
          </cell>
          <cell r="AB218" t="str">
            <v>Regular-Gask</v>
          </cell>
          <cell r="AC218">
            <v>20041132</v>
          </cell>
          <cell r="AD218" t="str">
            <v>MG Gask</v>
          </cell>
          <cell r="AE218" t="str">
            <v>MG Gask-Plain</v>
          </cell>
          <cell r="AF218">
            <v>20048109</v>
          </cell>
          <cell r="AG218">
            <v>0</v>
          </cell>
          <cell r="AI218" t="str">
            <v>1636YEF12/IND</v>
          </cell>
          <cell r="AJ218" t="str">
            <v>IPG</v>
          </cell>
          <cell r="AK218" t="str">
            <v>PVD</v>
          </cell>
          <cell r="AM218" t="e">
            <v>#N/A</v>
          </cell>
          <cell r="AO218">
            <v>33.9</v>
          </cell>
          <cell r="AQ218" t="str">
            <v>Rough</v>
          </cell>
          <cell r="AR218" t="str">
            <v>GEN</v>
          </cell>
          <cell r="AS218" t="str">
            <v>NORMAL</v>
          </cell>
        </row>
        <row r="219">
          <cell r="D219" t="str">
            <v>1636YEG00/IND</v>
          </cell>
          <cell r="E219">
            <v>1636</v>
          </cell>
          <cell r="F219">
            <v>38.1</v>
          </cell>
          <cell r="G219" t="str">
            <v>No</v>
          </cell>
          <cell r="H219">
            <v>38.1</v>
          </cell>
          <cell r="I219" t="str">
            <v>TI</v>
          </cell>
          <cell r="J219" t="str">
            <v>Highend</v>
          </cell>
          <cell r="K219" t="str">
            <v>1636YEG02</v>
          </cell>
          <cell r="L219" t="str">
            <v>RD</v>
          </cell>
          <cell r="M219" t="str">
            <v>S-Group</v>
          </cell>
          <cell r="N219" t="str">
            <v>Reg</v>
          </cell>
          <cell r="P219" t="str">
            <v>PMR31</v>
          </cell>
          <cell r="Q219" t="str">
            <v>DRP</v>
          </cell>
          <cell r="S219">
            <v>0</v>
          </cell>
          <cell r="V219">
            <v>0</v>
          </cell>
          <cell r="X219">
            <v>0</v>
          </cell>
          <cell r="Y219" t="str">
            <v>Gask</v>
          </cell>
          <cell r="Z219" t="str">
            <v>G5</v>
          </cell>
          <cell r="AA219" t="str">
            <v>Simple-Gasket</v>
          </cell>
          <cell r="AB219" t="str">
            <v>Regular-Gask</v>
          </cell>
          <cell r="AC219">
            <v>20041132</v>
          </cell>
          <cell r="AD219" t="str">
            <v>MG Gask</v>
          </cell>
          <cell r="AE219" t="str">
            <v>MG Gask-Plain</v>
          </cell>
          <cell r="AF219">
            <v>20048109</v>
          </cell>
          <cell r="AG219">
            <v>0</v>
          </cell>
          <cell r="AI219" t="str">
            <v>1636YEG12/IND</v>
          </cell>
          <cell r="AJ219" t="str">
            <v>IPG</v>
          </cell>
          <cell r="AK219" t="str">
            <v>PVD</v>
          </cell>
          <cell r="AM219" t="e">
            <v>#N/A</v>
          </cell>
          <cell r="AO219">
            <v>33.9</v>
          </cell>
          <cell r="AQ219" t="str">
            <v>Rough</v>
          </cell>
          <cell r="AR219" t="str">
            <v>GEN</v>
          </cell>
          <cell r="AS219" t="str">
            <v>NORMAL</v>
          </cell>
        </row>
        <row r="220">
          <cell r="D220" t="str">
            <v>1636YEH00/IND</v>
          </cell>
          <cell r="E220">
            <v>1636</v>
          </cell>
          <cell r="F220">
            <v>38.1</v>
          </cell>
          <cell r="G220" t="str">
            <v>No</v>
          </cell>
          <cell r="H220">
            <v>38.1</v>
          </cell>
          <cell r="I220" t="str">
            <v>TI</v>
          </cell>
          <cell r="J220" t="str">
            <v>Highend</v>
          </cell>
          <cell r="K220" t="str">
            <v>1636YEH02</v>
          </cell>
          <cell r="L220" t="str">
            <v>RD</v>
          </cell>
          <cell r="M220" t="str">
            <v>S-Group</v>
          </cell>
          <cell r="N220" t="str">
            <v>Reg</v>
          </cell>
          <cell r="P220" t="str">
            <v>NM (PED)</v>
          </cell>
          <cell r="Q220" t="str">
            <v>DRP</v>
          </cell>
          <cell r="S220">
            <v>0</v>
          </cell>
          <cell r="V220">
            <v>0</v>
          </cell>
          <cell r="X220">
            <v>0</v>
          </cell>
          <cell r="Y220" t="str">
            <v>Adhe</v>
          </cell>
          <cell r="Z220" t="str">
            <v>G5</v>
          </cell>
          <cell r="AA220" t="str">
            <v>Simple-Adhesive</v>
          </cell>
          <cell r="AB220" t="str">
            <v>Regular-Adhe</v>
          </cell>
          <cell r="AC220" t="str">
            <v>1636SAH08</v>
          </cell>
          <cell r="AD220" t="str">
            <v>MG Adhe</v>
          </cell>
          <cell r="AE220" t="str">
            <v>MG Adhe-Plain</v>
          </cell>
          <cell r="AG220">
            <v>0</v>
          </cell>
          <cell r="AI220" t="str">
            <v>1636YEH12/IND</v>
          </cell>
          <cell r="AJ220" t="str">
            <v>IPG</v>
          </cell>
          <cell r="AK220" t="str">
            <v>PVD</v>
          </cell>
          <cell r="AM220" t="e">
            <v>#N/A</v>
          </cell>
          <cell r="AO220">
            <v>33.9</v>
          </cell>
          <cell r="AQ220" t="str">
            <v>Rough</v>
          </cell>
          <cell r="AR220" t="str">
            <v>GEN</v>
          </cell>
          <cell r="AS220" t="str">
            <v>NORMAL</v>
          </cell>
        </row>
        <row r="221">
          <cell r="D221" t="str">
            <v>1638SAA00/IND</v>
          </cell>
          <cell r="E221">
            <v>1638</v>
          </cell>
          <cell r="F221">
            <v>27.200000000000003</v>
          </cell>
          <cell r="G221" t="str">
            <v>No</v>
          </cell>
          <cell r="H221">
            <v>27.200000000000003</v>
          </cell>
          <cell r="I221" t="str">
            <v>TI</v>
          </cell>
          <cell r="J221" t="str">
            <v>Audit</v>
          </cell>
          <cell r="K221" t="str">
            <v>1638SAA02</v>
          </cell>
          <cell r="L221" t="str">
            <v>RD</v>
          </cell>
          <cell r="M221" t="str">
            <v>S-Group</v>
          </cell>
          <cell r="N221" t="str">
            <v>Reg</v>
          </cell>
          <cell r="P221" t="str">
            <v>NM</v>
          </cell>
          <cell r="Q221" t="str">
            <v>DRP</v>
          </cell>
          <cell r="S221">
            <v>0</v>
          </cell>
          <cell r="V221">
            <v>0</v>
          </cell>
          <cell r="X221">
            <v>0</v>
          </cell>
          <cell r="Y221" t="str">
            <v>Adhe</v>
          </cell>
          <cell r="Z221" t="str">
            <v>G5</v>
          </cell>
          <cell r="AA221" t="str">
            <v>Simple-Adhesive</v>
          </cell>
          <cell r="AB221" t="str">
            <v>Regular-Adhe</v>
          </cell>
          <cell r="AC221" t="str">
            <v>1636SEA08</v>
          </cell>
          <cell r="AD221" t="str">
            <v>MG Adhe</v>
          </cell>
          <cell r="AE221" t="str">
            <v>MG Adhe-Plain</v>
          </cell>
          <cell r="AG221">
            <v>0</v>
          </cell>
          <cell r="AI221" t="str">
            <v>1638SAA12/IND</v>
          </cell>
          <cell r="AJ221" t="str">
            <v>IPS</v>
          </cell>
          <cell r="AK221" t="str">
            <v>IPS</v>
          </cell>
          <cell r="AM221" t="e">
            <v>#N/A</v>
          </cell>
          <cell r="AO221">
            <v>23.000000000000004</v>
          </cell>
          <cell r="AQ221" t="e">
            <v>#N/A</v>
          </cell>
          <cell r="AR221" t="str">
            <v>GEN</v>
          </cell>
          <cell r="AS221" t="str">
            <v>JUMBO</v>
          </cell>
        </row>
        <row r="222">
          <cell r="D222" t="str">
            <v>1638SAE00/IND</v>
          </cell>
          <cell r="E222">
            <v>1638</v>
          </cell>
          <cell r="F222">
            <v>27.200000000000003</v>
          </cell>
          <cell r="G222" t="str">
            <v>No</v>
          </cell>
          <cell r="H222">
            <v>27.200000000000003</v>
          </cell>
          <cell r="I222" t="str">
            <v>TI</v>
          </cell>
          <cell r="J222" t="str">
            <v>Audit</v>
          </cell>
          <cell r="K222" t="str">
            <v>1638SAE02</v>
          </cell>
          <cell r="L222" t="str">
            <v>RD</v>
          </cell>
          <cell r="M222" t="str">
            <v>S-Group</v>
          </cell>
          <cell r="N222" t="str">
            <v>Reg</v>
          </cell>
          <cell r="P222" t="str">
            <v>NM (IND2INH)</v>
          </cell>
          <cell r="Q222" t="str">
            <v>DRP</v>
          </cell>
          <cell r="S222">
            <v>0</v>
          </cell>
          <cell r="V222">
            <v>0</v>
          </cell>
          <cell r="X222">
            <v>0</v>
          </cell>
          <cell r="Y222" t="str">
            <v>Gask</v>
          </cell>
          <cell r="Z222" t="str">
            <v>G5</v>
          </cell>
          <cell r="AA222" t="str">
            <v>Simple-Gasket</v>
          </cell>
          <cell r="AB222" t="str">
            <v>Regular-Gask</v>
          </cell>
          <cell r="AC222">
            <v>20041132</v>
          </cell>
          <cell r="AD222" t="str">
            <v>MG Gask</v>
          </cell>
          <cell r="AE222" t="str">
            <v>MG Gask-Plain</v>
          </cell>
          <cell r="AF222">
            <v>20048109</v>
          </cell>
          <cell r="AG222">
            <v>0</v>
          </cell>
          <cell r="AI222" t="str">
            <v>1638SAE12/IND</v>
          </cell>
          <cell r="AJ222" t="str">
            <v>IPS</v>
          </cell>
          <cell r="AK222" t="str">
            <v>IPS</v>
          </cell>
          <cell r="AM222" t="e">
            <v>#N/A</v>
          </cell>
          <cell r="AO222">
            <v>23.000000000000004</v>
          </cell>
          <cell r="AQ222" t="str">
            <v>Rough</v>
          </cell>
          <cell r="AR222" t="str">
            <v>GEN</v>
          </cell>
          <cell r="AS222" t="str">
            <v>JUMBO</v>
          </cell>
        </row>
        <row r="223">
          <cell r="D223" t="str">
            <v>1638SAF00/IND</v>
          </cell>
          <cell r="E223">
            <v>1638</v>
          </cell>
          <cell r="F223">
            <v>27.200000000000003</v>
          </cell>
          <cell r="G223" t="str">
            <v>No</v>
          </cell>
          <cell r="H223">
            <v>27.200000000000003</v>
          </cell>
          <cell r="I223" t="str">
            <v>TI</v>
          </cell>
          <cell r="J223" t="str">
            <v>Audit</v>
          </cell>
          <cell r="K223" t="str">
            <v>1638SAF02</v>
          </cell>
          <cell r="L223" t="str">
            <v>RD</v>
          </cell>
          <cell r="M223" t="str">
            <v>S-Group</v>
          </cell>
          <cell r="N223" t="str">
            <v>Reg</v>
          </cell>
          <cell r="P223" t="str">
            <v>PMR24</v>
          </cell>
          <cell r="Q223" t="str">
            <v>DRP</v>
          </cell>
          <cell r="S223">
            <v>0</v>
          </cell>
          <cell r="V223">
            <v>0</v>
          </cell>
          <cell r="X223">
            <v>0</v>
          </cell>
          <cell r="Y223" t="str">
            <v>Gask</v>
          </cell>
          <cell r="Z223" t="str">
            <v>G5</v>
          </cell>
          <cell r="AA223" t="str">
            <v>Simple-Gasket</v>
          </cell>
          <cell r="AB223" t="str">
            <v>Regular-Gask</v>
          </cell>
          <cell r="AC223">
            <v>20041132</v>
          </cell>
          <cell r="AD223" t="str">
            <v>MG Gask</v>
          </cell>
          <cell r="AE223" t="str">
            <v>MG Gask-Plain</v>
          </cell>
          <cell r="AF223">
            <v>20048109</v>
          </cell>
          <cell r="AG223">
            <v>0</v>
          </cell>
          <cell r="AI223" t="str">
            <v>1638SAF12/IND</v>
          </cell>
          <cell r="AJ223" t="str">
            <v>IPS</v>
          </cell>
          <cell r="AK223" t="str">
            <v>IPS</v>
          </cell>
          <cell r="AM223" t="e">
            <v>#N/A</v>
          </cell>
          <cell r="AO223">
            <v>23.000000000000004</v>
          </cell>
          <cell r="AQ223" t="str">
            <v>Rough</v>
          </cell>
          <cell r="AR223" t="str">
            <v>GEN</v>
          </cell>
          <cell r="AS223" t="str">
            <v>JUMBO</v>
          </cell>
        </row>
        <row r="224">
          <cell r="D224" t="str">
            <v>1638SAH00/IND</v>
          </cell>
          <cell r="E224">
            <v>1638</v>
          </cell>
          <cell r="F224">
            <v>27.200000000000003</v>
          </cell>
          <cell r="G224" t="str">
            <v>No</v>
          </cell>
          <cell r="H224">
            <v>27.200000000000003</v>
          </cell>
          <cell r="I224" t="str">
            <v>TI</v>
          </cell>
          <cell r="J224" t="str">
            <v>Audit</v>
          </cell>
          <cell r="K224" t="str">
            <v>1638SAH02</v>
          </cell>
          <cell r="L224" t="str">
            <v>RD</v>
          </cell>
          <cell r="M224" t="str">
            <v>S-Group</v>
          </cell>
          <cell r="N224" t="str">
            <v>Reg</v>
          </cell>
          <cell r="P224" t="str">
            <v>NM (PED)</v>
          </cell>
          <cell r="Q224" t="str">
            <v>DRP</v>
          </cell>
          <cell r="S224">
            <v>0</v>
          </cell>
          <cell r="V224">
            <v>0</v>
          </cell>
          <cell r="X224">
            <v>0</v>
          </cell>
          <cell r="Y224" t="str">
            <v>Adhe</v>
          </cell>
          <cell r="Z224" t="str">
            <v>G5</v>
          </cell>
          <cell r="AA224" t="str">
            <v>Simple-Adhesive</v>
          </cell>
          <cell r="AB224" t="str">
            <v>Regular-Adhe</v>
          </cell>
          <cell r="AC224" t="str">
            <v>1636SAH08</v>
          </cell>
          <cell r="AD224" t="str">
            <v>MG Adhe</v>
          </cell>
          <cell r="AE224" t="str">
            <v>MG Adhe-Plain</v>
          </cell>
          <cell r="AG224">
            <v>0</v>
          </cell>
          <cell r="AI224" t="str">
            <v>1638SAH12/IND</v>
          </cell>
          <cell r="AJ224" t="str">
            <v>IPS</v>
          </cell>
          <cell r="AK224" t="str">
            <v>IPS</v>
          </cell>
          <cell r="AM224" t="e">
            <v>#N/A</v>
          </cell>
          <cell r="AO224">
            <v>23.000000000000004</v>
          </cell>
          <cell r="AQ224" t="str">
            <v>Rough</v>
          </cell>
          <cell r="AR224" t="str">
            <v>GEN</v>
          </cell>
          <cell r="AS224" t="str">
            <v>JUMBO</v>
          </cell>
        </row>
        <row r="225">
          <cell r="D225" t="str">
            <v>1638YAA00/IND</v>
          </cell>
          <cell r="E225">
            <v>1638</v>
          </cell>
          <cell r="F225">
            <v>27.200000000000003</v>
          </cell>
          <cell r="G225" t="str">
            <v>No</v>
          </cell>
          <cell r="H225">
            <v>27.200000000000003</v>
          </cell>
          <cell r="I225" t="str">
            <v>TI</v>
          </cell>
          <cell r="J225" t="str">
            <v>Audit</v>
          </cell>
          <cell r="K225" t="str">
            <v>1638YAA02</v>
          </cell>
          <cell r="L225" t="str">
            <v>RD</v>
          </cell>
          <cell r="M225" t="str">
            <v>S-Group</v>
          </cell>
          <cell r="N225" t="str">
            <v>Reg</v>
          </cell>
          <cell r="P225" t="str">
            <v>NM</v>
          </cell>
          <cell r="Q225" t="str">
            <v>DRP</v>
          </cell>
          <cell r="S225">
            <v>0</v>
          </cell>
          <cell r="V225">
            <v>0</v>
          </cell>
          <cell r="X225">
            <v>0</v>
          </cell>
          <cell r="Y225" t="str">
            <v>Adhe</v>
          </cell>
          <cell r="Z225" t="str">
            <v>G5</v>
          </cell>
          <cell r="AA225" t="str">
            <v>Simple-Adhesive</v>
          </cell>
          <cell r="AB225" t="str">
            <v>Regular-Adhe</v>
          </cell>
          <cell r="AC225" t="str">
            <v>1636SEA08</v>
          </cell>
          <cell r="AD225" t="str">
            <v>MG Adhe</v>
          </cell>
          <cell r="AE225" t="str">
            <v>MG Adhe-Plain</v>
          </cell>
          <cell r="AG225">
            <v>0</v>
          </cell>
          <cell r="AI225" t="str">
            <v>1638YAA12/IND</v>
          </cell>
          <cell r="AJ225" t="str">
            <v>IPG</v>
          </cell>
          <cell r="AK225" t="str">
            <v>PVD</v>
          </cell>
          <cell r="AM225" t="e">
            <v>#N/A</v>
          </cell>
          <cell r="AO225">
            <v>23.000000000000004</v>
          </cell>
          <cell r="AQ225" t="str">
            <v>Rough</v>
          </cell>
          <cell r="AR225" t="str">
            <v>GEN</v>
          </cell>
          <cell r="AS225" t="str">
            <v>JUMBO</v>
          </cell>
        </row>
        <row r="226">
          <cell r="D226" t="str">
            <v>1638YAB00/IND</v>
          </cell>
          <cell r="E226">
            <v>1638</v>
          </cell>
          <cell r="F226">
            <v>27.200000000000003</v>
          </cell>
          <cell r="G226" t="str">
            <v>No</v>
          </cell>
          <cell r="H226">
            <v>27.200000000000003</v>
          </cell>
          <cell r="I226" t="str">
            <v>TI</v>
          </cell>
          <cell r="J226" t="str">
            <v>Audit</v>
          </cell>
          <cell r="K226" t="str">
            <v>1638YAB02</v>
          </cell>
          <cell r="L226" t="str">
            <v>RD</v>
          </cell>
          <cell r="M226" t="str">
            <v>S-Group</v>
          </cell>
          <cell r="N226" t="str">
            <v>Reg</v>
          </cell>
          <cell r="P226" t="str">
            <v>NM</v>
          </cell>
          <cell r="Q226" t="str">
            <v>DRP</v>
          </cell>
          <cell r="S226">
            <v>0</v>
          </cell>
          <cell r="V226">
            <v>0</v>
          </cell>
          <cell r="X226">
            <v>0</v>
          </cell>
          <cell r="Y226" t="str">
            <v>Adhe</v>
          </cell>
          <cell r="Z226" t="str">
            <v>G5</v>
          </cell>
          <cell r="AA226" t="str">
            <v>Simple-Adhesive</v>
          </cell>
          <cell r="AB226" t="str">
            <v>Regular-Adhe</v>
          </cell>
          <cell r="AC226" t="str">
            <v>1636SEA08</v>
          </cell>
          <cell r="AD226" t="str">
            <v>MG Adhe</v>
          </cell>
          <cell r="AE226" t="str">
            <v>MG Adhe-Plain</v>
          </cell>
          <cell r="AG226">
            <v>0</v>
          </cell>
          <cell r="AI226" t="str">
            <v>1638YAB12/IND</v>
          </cell>
          <cell r="AJ226" t="str">
            <v>IPG</v>
          </cell>
          <cell r="AK226" t="str">
            <v>PVD</v>
          </cell>
          <cell r="AM226" t="e">
            <v>#N/A</v>
          </cell>
          <cell r="AO226">
            <v>23.000000000000004</v>
          </cell>
          <cell r="AQ226" t="str">
            <v>Rough</v>
          </cell>
          <cell r="AR226" t="str">
            <v>GEN</v>
          </cell>
          <cell r="AS226" t="str">
            <v>JUMBO</v>
          </cell>
        </row>
        <row r="227">
          <cell r="D227" t="str">
            <v>1638YAE00/IND</v>
          </cell>
          <cell r="E227">
            <v>1638</v>
          </cell>
          <cell r="F227">
            <v>27.200000000000003</v>
          </cell>
          <cell r="G227" t="str">
            <v>No</v>
          </cell>
          <cell r="H227">
            <v>27.200000000000003</v>
          </cell>
          <cell r="I227" t="str">
            <v>TI</v>
          </cell>
          <cell r="J227" t="str">
            <v>Audit</v>
          </cell>
          <cell r="K227" t="str">
            <v>1638YAE02</v>
          </cell>
          <cell r="L227" t="str">
            <v>RD</v>
          </cell>
          <cell r="M227" t="str">
            <v>S-Group</v>
          </cell>
          <cell r="N227" t="str">
            <v>Reg</v>
          </cell>
          <cell r="P227" t="str">
            <v>NM (IND2INH)</v>
          </cell>
          <cell r="Q227" t="str">
            <v>DRP</v>
          </cell>
          <cell r="S227">
            <v>0</v>
          </cell>
          <cell r="V227">
            <v>0</v>
          </cell>
          <cell r="X227">
            <v>0</v>
          </cell>
          <cell r="Y227" t="str">
            <v>Gask</v>
          </cell>
          <cell r="Z227" t="str">
            <v>G5</v>
          </cell>
          <cell r="AA227" t="str">
            <v>Simple-Gasket</v>
          </cell>
          <cell r="AB227" t="str">
            <v>Regular-Gask</v>
          </cell>
          <cell r="AC227">
            <v>20041132</v>
          </cell>
          <cell r="AD227" t="str">
            <v>MG Gask</v>
          </cell>
          <cell r="AE227" t="str">
            <v>MG Gask-Plain</v>
          </cell>
          <cell r="AF227">
            <v>20048109</v>
          </cell>
          <cell r="AG227">
            <v>0</v>
          </cell>
          <cell r="AI227" t="str">
            <v>1638YAE12/IND</v>
          </cell>
          <cell r="AJ227" t="str">
            <v>IPG</v>
          </cell>
          <cell r="AK227" t="str">
            <v>PVD</v>
          </cell>
          <cell r="AM227" t="e">
            <v>#N/A</v>
          </cell>
          <cell r="AO227">
            <v>23.000000000000004</v>
          </cell>
          <cell r="AQ227" t="str">
            <v>Rough</v>
          </cell>
          <cell r="AR227" t="str">
            <v>GEN</v>
          </cell>
          <cell r="AS227" t="str">
            <v>JUMBO</v>
          </cell>
        </row>
        <row r="228">
          <cell r="D228" t="str">
            <v>1638YAF00/IND</v>
          </cell>
          <cell r="E228">
            <v>1638</v>
          </cell>
          <cell r="F228">
            <v>27.200000000000003</v>
          </cell>
          <cell r="G228" t="str">
            <v>No</v>
          </cell>
          <cell r="H228">
            <v>27.200000000000003</v>
          </cell>
          <cell r="I228" t="str">
            <v>TI</v>
          </cell>
          <cell r="J228" t="str">
            <v>Audit</v>
          </cell>
          <cell r="K228" t="str">
            <v>1638YAF02</v>
          </cell>
          <cell r="L228" t="str">
            <v>RD</v>
          </cell>
          <cell r="M228" t="str">
            <v>S-Group</v>
          </cell>
          <cell r="N228" t="str">
            <v>Reg</v>
          </cell>
          <cell r="P228" t="str">
            <v>NM (IND2INH)</v>
          </cell>
          <cell r="Q228" t="str">
            <v>DRP</v>
          </cell>
          <cell r="S228">
            <v>0</v>
          </cell>
          <cell r="V228">
            <v>0</v>
          </cell>
          <cell r="X228">
            <v>0</v>
          </cell>
          <cell r="Y228" t="str">
            <v>Gask</v>
          </cell>
          <cell r="Z228" t="str">
            <v>G5</v>
          </cell>
          <cell r="AA228" t="str">
            <v>Simple-Gasket</v>
          </cell>
          <cell r="AB228" t="str">
            <v>Regular-Gask</v>
          </cell>
          <cell r="AC228">
            <v>20041132</v>
          </cell>
          <cell r="AD228" t="str">
            <v>MG Gask</v>
          </cell>
          <cell r="AE228" t="str">
            <v>MG Gask-Plain</v>
          </cell>
          <cell r="AF228">
            <v>20048109</v>
          </cell>
          <cell r="AG228">
            <v>0</v>
          </cell>
          <cell r="AI228" t="str">
            <v>1638YAF12/IND</v>
          </cell>
          <cell r="AJ228" t="str">
            <v>IPG</v>
          </cell>
          <cell r="AK228" t="str">
            <v>PVD</v>
          </cell>
          <cell r="AM228" t="e">
            <v>#N/A</v>
          </cell>
          <cell r="AO228">
            <v>23.000000000000004</v>
          </cell>
          <cell r="AQ228" t="str">
            <v>Rough</v>
          </cell>
          <cell r="AR228" t="str">
            <v>GEN</v>
          </cell>
          <cell r="AS228" t="str">
            <v>JUMBO</v>
          </cell>
        </row>
        <row r="229">
          <cell r="D229" t="str">
            <v>1638YAH00/IND</v>
          </cell>
          <cell r="E229">
            <v>1638</v>
          </cell>
          <cell r="F229">
            <v>27.200000000000003</v>
          </cell>
          <cell r="G229" t="str">
            <v>No</v>
          </cell>
          <cell r="H229">
            <v>27.200000000000003</v>
          </cell>
          <cell r="I229" t="str">
            <v>TI</v>
          </cell>
          <cell r="J229" t="str">
            <v>Audit</v>
          </cell>
          <cell r="K229" t="str">
            <v>1638YAH02</v>
          </cell>
          <cell r="L229" t="str">
            <v>RD</v>
          </cell>
          <cell r="M229" t="str">
            <v>S-Group</v>
          </cell>
          <cell r="N229" t="str">
            <v>Reg</v>
          </cell>
          <cell r="P229" t="str">
            <v>NM (PED)</v>
          </cell>
          <cell r="Q229" t="str">
            <v>DRP</v>
          </cell>
          <cell r="S229">
            <v>0</v>
          </cell>
          <cell r="V229">
            <v>0</v>
          </cell>
          <cell r="X229">
            <v>0</v>
          </cell>
          <cell r="Y229" t="str">
            <v>Adhe</v>
          </cell>
          <cell r="Z229" t="str">
            <v>G5</v>
          </cell>
          <cell r="AA229" t="str">
            <v>Simple-Adhesive</v>
          </cell>
          <cell r="AB229" t="str">
            <v>Regular-Adhe</v>
          </cell>
          <cell r="AC229" t="str">
            <v>1636SAH08</v>
          </cell>
          <cell r="AD229" t="str">
            <v>MG Adhe</v>
          </cell>
          <cell r="AE229" t="str">
            <v>MG Adhe-Plain</v>
          </cell>
          <cell r="AG229">
            <v>0</v>
          </cell>
          <cell r="AI229" t="str">
            <v>1638YAH12/IND</v>
          </cell>
          <cell r="AJ229" t="str">
            <v>IPG</v>
          </cell>
          <cell r="AK229" t="str">
            <v>PVD</v>
          </cell>
          <cell r="AM229" t="e">
            <v>#N/A</v>
          </cell>
          <cell r="AO229">
            <v>23.000000000000004</v>
          </cell>
          <cell r="AQ229" t="str">
            <v>Rough</v>
          </cell>
          <cell r="AR229" t="str">
            <v>GEN</v>
          </cell>
          <cell r="AS229" t="str">
            <v>JUMBO</v>
          </cell>
        </row>
        <row r="230">
          <cell r="D230" t="str">
            <v>1639SEB00/IND</v>
          </cell>
          <cell r="E230">
            <v>1639</v>
          </cell>
          <cell r="F230">
            <v>33.700000000000003</v>
          </cell>
          <cell r="G230" t="str">
            <v>No</v>
          </cell>
          <cell r="H230">
            <v>33.700000000000003</v>
          </cell>
          <cell r="I230" t="str">
            <v>TI</v>
          </cell>
          <cell r="J230" t="str">
            <v>Audit</v>
          </cell>
          <cell r="K230" t="str">
            <v>1639SEB02</v>
          </cell>
          <cell r="L230" t="str">
            <v>RD</v>
          </cell>
          <cell r="M230" t="str">
            <v>S-Group</v>
          </cell>
          <cell r="N230" t="str">
            <v>Reg</v>
          </cell>
          <cell r="O230" t="str">
            <v>1.SH</v>
          </cell>
          <cell r="P230" t="str">
            <v>MTS-RET</v>
          </cell>
          <cell r="Q230" t="str">
            <v>Live</v>
          </cell>
          <cell r="R230">
            <v>2388</v>
          </cell>
          <cell r="S230">
            <v>2703</v>
          </cell>
          <cell r="T230">
            <v>2863</v>
          </cell>
          <cell r="U230">
            <v>3649</v>
          </cell>
          <cell r="V230">
            <v>4150</v>
          </cell>
          <cell r="W230">
            <v>4439</v>
          </cell>
          <cell r="X230">
            <v>4193</v>
          </cell>
          <cell r="Y230" t="str">
            <v>Gask</v>
          </cell>
          <cell r="Z230" t="str">
            <v>G5</v>
          </cell>
          <cell r="AA230" t="str">
            <v>Simple-Gasket</v>
          </cell>
          <cell r="AB230" t="str">
            <v>Regular-Gask</v>
          </cell>
          <cell r="AC230">
            <v>20041116</v>
          </cell>
          <cell r="AD230" t="str">
            <v>MG Gask</v>
          </cell>
          <cell r="AE230" t="str">
            <v>MG Gask-Plain</v>
          </cell>
          <cell r="AF230">
            <v>20048108</v>
          </cell>
          <cell r="AG230">
            <v>0</v>
          </cell>
          <cell r="AI230" t="str">
            <v>1639SEB12/IND</v>
          </cell>
          <cell r="AJ230" t="str">
            <v>IPS</v>
          </cell>
          <cell r="AK230" t="str">
            <v>IPS</v>
          </cell>
          <cell r="AM230" t="str">
            <v>No</v>
          </cell>
          <cell r="AO230">
            <v>29.500000000000004</v>
          </cell>
          <cell r="AQ230" t="str">
            <v>Rough</v>
          </cell>
          <cell r="AR230" t="str">
            <v>GEN</v>
          </cell>
          <cell r="AS230" t="str">
            <v>NORMAL</v>
          </cell>
        </row>
        <row r="231">
          <cell r="D231" t="str">
            <v>1639SEB00Z1/IND</v>
          </cell>
          <cell r="E231">
            <v>1639</v>
          </cell>
          <cell r="F231">
            <v>33.700000000000003</v>
          </cell>
          <cell r="G231" t="str">
            <v>No</v>
          </cell>
          <cell r="H231">
            <v>33.700000000000003</v>
          </cell>
          <cell r="I231" t="str">
            <v>TI</v>
          </cell>
          <cell r="J231" t="str">
            <v>Audit</v>
          </cell>
          <cell r="K231" t="str">
            <v>1639SEB02</v>
          </cell>
          <cell r="L231" t="str">
            <v>RD</v>
          </cell>
          <cell r="M231" t="str">
            <v>S-Group</v>
          </cell>
          <cell r="N231" t="str">
            <v>Reg</v>
          </cell>
          <cell r="P231" t="str">
            <v>NM (INSTI)</v>
          </cell>
          <cell r="Q231" t="str">
            <v>DRP</v>
          </cell>
          <cell r="S231">
            <v>0</v>
          </cell>
          <cell r="V231">
            <v>0</v>
          </cell>
          <cell r="X231">
            <v>0</v>
          </cell>
          <cell r="Y231" t="str">
            <v>Gask</v>
          </cell>
          <cell r="Z231" t="str">
            <v>G5</v>
          </cell>
          <cell r="AA231" t="str">
            <v>Simple-Gasket</v>
          </cell>
          <cell r="AB231" t="str">
            <v>Regular-Gask</v>
          </cell>
          <cell r="AC231">
            <v>20041116</v>
          </cell>
          <cell r="AD231" t="str">
            <v>MG Gask</v>
          </cell>
          <cell r="AE231" t="str">
            <v>MG Gask-Plain</v>
          </cell>
          <cell r="AF231">
            <v>20048108</v>
          </cell>
          <cell r="AG231">
            <v>0</v>
          </cell>
          <cell r="AI231" t="str">
            <v>1639SEB12Z1/IND</v>
          </cell>
          <cell r="AJ231" t="str">
            <v>IPS</v>
          </cell>
          <cell r="AK231" t="str">
            <v>IPS</v>
          </cell>
          <cell r="AM231" t="e">
            <v>#N/A</v>
          </cell>
          <cell r="AO231">
            <v>29.500000000000004</v>
          </cell>
          <cell r="AQ231" t="e">
            <v>#N/A</v>
          </cell>
          <cell r="AR231" t="str">
            <v>GEN</v>
          </cell>
          <cell r="AS231" t="str">
            <v>NORMAL</v>
          </cell>
        </row>
        <row r="232">
          <cell r="D232" t="str">
            <v>1639SEB00Z2/IND</v>
          </cell>
          <cell r="E232">
            <v>1639</v>
          </cell>
          <cell r="F232">
            <v>33.700000000000003</v>
          </cell>
          <cell r="G232" t="str">
            <v>No</v>
          </cell>
          <cell r="H232">
            <v>33.700000000000003</v>
          </cell>
          <cell r="I232" t="str">
            <v>TI</v>
          </cell>
          <cell r="J232" t="str">
            <v>Audit</v>
          </cell>
          <cell r="K232" t="str">
            <v>1639SEB02</v>
          </cell>
          <cell r="L232" t="str">
            <v>RD</v>
          </cell>
          <cell r="M232" t="str">
            <v>S-Group</v>
          </cell>
          <cell r="N232" t="str">
            <v>Reg</v>
          </cell>
          <cell r="P232" t="str">
            <v>MTO-NEW</v>
          </cell>
          <cell r="Q232" t="str">
            <v>Live</v>
          </cell>
          <cell r="S232">
            <v>0</v>
          </cell>
          <cell r="V232">
            <v>0</v>
          </cell>
          <cell r="X232">
            <v>0</v>
          </cell>
          <cell r="Y232" t="str">
            <v>Gask</v>
          </cell>
          <cell r="Z232" t="str">
            <v>G5</v>
          </cell>
          <cell r="AA232" t="str">
            <v>Simple-Gasket</v>
          </cell>
          <cell r="AB232" t="str">
            <v>Regular-Gask</v>
          </cell>
          <cell r="AC232">
            <v>20041116</v>
          </cell>
          <cell r="AD232" t="str">
            <v>MG Gask</v>
          </cell>
          <cell r="AE232" t="str">
            <v>MG Gask-Plain</v>
          </cell>
          <cell r="AF232">
            <v>20048108</v>
          </cell>
          <cell r="AG232">
            <v>0</v>
          </cell>
          <cell r="AI232" t="str">
            <v>1639SEB12Z2/IND</v>
          </cell>
          <cell r="AJ232" t="str">
            <v>IPS</v>
          </cell>
          <cell r="AK232" t="str">
            <v>IPS</v>
          </cell>
          <cell r="AM232" t="e">
            <v>#N/A</v>
          </cell>
          <cell r="AO232">
            <v>29.500000000000004</v>
          </cell>
          <cell r="AQ232" t="str">
            <v>Rough</v>
          </cell>
          <cell r="AR232" t="str">
            <v>GEN</v>
          </cell>
          <cell r="AS232" t="str">
            <v>NORMAL</v>
          </cell>
        </row>
        <row r="233">
          <cell r="D233" t="str">
            <v>1639YEA00/IND</v>
          </cell>
          <cell r="E233">
            <v>1639</v>
          </cell>
          <cell r="F233">
            <v>33.700000000000003</v>
          </cell>
          <cell r="G233" t="str">
            <v>No</v>
          </cell>
          <cell r="H233">
            <v>33.700000000000003</v>
          </cell>
          <cell r="I233" t="str">
            <v>TI</v>
          </cell>
          <cell r="J233" t="str">
            <v>Audit</v>
          </cell>
          <cell r="K233" t="str">
            <v>1639YEA02</v>
          </cell>
          <cell r="L233" t="str">
            <v>RD</v>
          </cell>
          <cell r="M233" t="str">
            <v>S-Group</v>
          </cell>
          <cell r="N233" t="str">
            <v>Reg</v>
          </cell>
          <cell r="P233" t="str">
            <v>PMR36</v>
          </cell>
          <cell r="Q233" t="str">
            <v>DRP</v>
          </cell>
          <cell r="S233">
            <v>0</v>
          </cell>
          <cell r="V233">
            <v>0</v>
          </cell>
          <cell r="X233">
            <v>0</v>
          </cell>
          <cell r="Y233" t="str">
            <v>Gask</v>
          </cell>
          <cell r="Z233" t="str">
            <v>G5</v>
          </cell>
          <cell r="AA233" t="str">
            <v>Simple-Gasket</v>
          </cell>
          <cell r="AB233" t="str">
            <v>Regular-Gask</v>
          </cell>
          <cell r="AC233">
            <v>20041116</v>
          </cell>
          <cell r="AD233" t="str">
            <v>MG Gask</v>
          </cell>
          <cell r="AE233" t="str">
            <v>MG Gask-Plain</v>
          </cell>
          <cell r="AF233">
            <v>20048108</v>
          </cell>
          <cell r="AG233">
            <v>0</v>
          </cell>
          <cell r="AI233" t="str">
            <v>1639YEA12/IND</v>
          </cell>
          <cell r="AJ233" t="str">
            <v>IPG</v>
          </cell>
          <cell r="AK233" t="str">
            <v>PVD</v>
          </cell>
          <cell r="AM233" t="e">
            <v>#N/A</v>
          </cell>
          <cell r="AO233">
            <v>29.500000000000004</v>
          </cell>
          <cell r="AQ233" t="str">
            <v>Rough</v>
          </cell>
          <cell r="AR233" t="str">
            <v>GEN</v>
          </cell>
          <cell r="AS233" t="str">
            <v>NORMAL</v>
          </cell>
        </row>
        <row r="234">
          <cell r="D234" t="str">
            <v>1639YEB00/IND</v>
          </cell>
          <cell r="E234">
            <v>1639</v>
          </cell>
          <cell r="F234">
            <v>33.700000000000003</v>
          </cell>
          <cell r="G234" t="str">
            <v>No</v>
          </cell>
          <cell r="H234">
            <v>33.700000000000003</v>
          </cell>
          <cell r="I234" t="str">
            <v>TI</v>
          </cell>
          <cell r="J234" t="str">
            <v>Audit</v>
          </cell>
          <cell r="K234" t="str">
            <v>1639YEB02</v>
          </cell>
          <cell r="L234" t="str">
            <v>RD</v>
          </cell>
          <cell r="M234" t="str">
            <v>S-Group</v>
          </cell>
          <cell r="N234" t="str">
            <v>Reg</v>
          </cell>
          <cell r="P234" t="str">
            <v>PMR36</v>
          </cell>
          <cell r="Q234" t="str">
            <v>DRP</v>
          </cell>
          <cell r="S234">
            <v>0</v>
          </cell>
          <cell r="V234">
            <v>0</v>
          </cell>
          <cell r="X234">
            <v>0</v>
          </cell>
          <cell r="Y234" t="str">
            <v>Gask</v>
          </cell>
          <cell r="Z234" t="str">
            <v>G5</v>
          </cell>
          <cell r="AA234" t="str">
            <v>Simple-Gasket</v>
          </cell>
          <cell r="AB234" t="str">
            <v>Regular-Gask</v>
          </cell>
          <cell r="AC234">
            <v>20041116</v>
          </cell>
          <cell r="AD234" t="str">
            <v>MG Gask</v>
          </cell>
          <cell r="AE234" t="str">
            <v>MG Gask-Plain</v>
          </cell>
          <cell r="AF234">
            <v>20048108</v>
          </cell>
          <cell r="AG234">
            <v>0</v>
          </cell>
          <cell r="AI234" t="str">
            <v>1639YEB12/IND</v>
          </cell>
          <cell r="AJ234" t="str">
            <v>IPG</v>
          </cell>
          <cell r="AK234" t="str">
            <v>PVD</v>
          </cell>
          <cell r="AM234" t="e">
            <v>#N/A</v>
          </cell>
          <cell r="AO234">
            <v>29.500000000000004</v>
          </cell>
          <cell r="AQ234" t="str">
            <v>Rough</v>
          </cell>
          <cell r="AR234" t="str">
            <v>GEN</v>
          </cell>
          <cell r="AS234" t="str">
            <v>NORMAL</v>
          </cell>
        </row>
        <row r="235">
          <cell r="D235" t="str">
            <v>1640BEC00/IND</v>
          </cell>
          <cell r="E235">
            <v>1640</v>
          </cell>
          <cell r="F235">
            <v>27.200000000000003</v>
          </cell>
          <cell r="G235" t="str">
            <v>No</v>
          </cell>
          <cell r="H235">
            <v>27.200000000000003</v>
          </cell>
          <cell r="I235" t="str">
            <v>TI</v>
          </cell>
          <cell r="J235" t="str">
            <v>Audit</v>
          </cell>
          <cell r="K235" t="str">
            <v>1640BEC02</v>
          </cell>
          <cell r="L235" t="str">
            <v>SH</v>
          </cell>
          <cell r="M235" t="str">
            <v>S-Group</v>
          </cell>
          <cell r="N235" t="str">
            <v>Reg</v>
          </cell>
          <cell r="P235" t="str">
            <v>PMR28</v>
          </cell>
          <cell r="Q235" t="str">
            <v>DRP</v>
          </cell>
          <cell r="S235">
            <v>0</v>
          </cell>
          <cell r="V235">
            <v>0</v>
          </cell>
          <cell r="X235">
            <v>0</v>
          </cell>
          <cell r="Y235" t="str">
            <v>Adhe</v>
          </cell>
          <cell r="Z235" t="str">
            <v>G8</v>
          </cell>
          <cell r="AA235" t="str">
            <v>Simple-Adhesive</v>
          </cell>
          <cell r="AB235" t="str">
            <v>Regular-Adhe</v>
          </cell>
          <cell r="AC235" t="str">
            <v>1640YEA08</v>
          </cell>
          <cell r="AD235" t="str">
            <v>MG Adhe</v>
          </cell>
          <cell r="AE235" t="str">
            <v>MG Adhe-Plain</v>
          </cell>
          <cell r="AG235">
            <v>0</v>
          </cell>
          <cell r="AI235" t="str">
            <v>1640BEC12/IND</v>
          </cell>
          <cell r="AJ235" t="str">
            <v>IPSIPG</v>
          </cell>
          <cell r="AK235" t="str">
            <v>BI</v>
          </cell>
          <cell r="AM235" t="e">
            <v>#N/A</v>
          </cell>
          <cell r="AO235">
            <v>23.000000000000004</v>
          </cell>
          <cell r="AQ235" t="str">
            <v>Rough</v>
          </cell>
          <cell r="AR235" t="str">
            <v>GEN</v>
          </cell>
          <cell r="AS235" t="str">
            <v>NORMAL</v>
          </cell>
        </row>
        <row r="236">
          <cell r="D236" t="str">
            <v>1640SEA00/IND</v>
          </cell>
          <cell r="E236">
            <v>1640</v>
          </cell>
          <cell r="F236">
            <v>27.200000000000003</v>
          </cell>
          <cell r="G236" t="str">
            <v>No</v>
          </cell>
          <cell r="H236">
            <v>27.200000000000003</v>
          </cell>
          <cell r="I236" t="str">
            <v>TI</v>
          </cell>
          <cell r="J236" t="str">
            <v>Audit</v>
          </cell>
          <cell r="K236" t="str">
            <v>1640SEA02</v>
          </cell>
          <cell r="L236" t="str">
            <v>SH</v>
          </cell>
          <cell r="M236" t="str">
            <v>S-Group</v>
          </cell>
          <cell r="N236" t="str">
            <v>Reg</v>
          </cell>
          <cell r="P236" t="str">
            <v>PMR34</v>
          </cell>
          <cell r="Q236" t="str">
            <v>DRP</v>
          </cell>
          <cell r="S236">
            <v>0</v>
          </cell>
          <cell r="V236">
            <v>0</v>
          </cell>
          <cell r="X236">
            <v>0</v>
          </cell>
          <cell r="Y236" t="str">
            <v>Adhe</v>
          </cell>
          <cell r="Z236" t="str">
            <v>G8</v>
          </cell>
          <cell r="AA236" t="str">
            <v>Simple-Adhesive</v>
          </cell>
          <cell r="AB236" t="str">
            <v>Regular-Adhe</v>
          </cell>
          <cell r="AC236" t="str">
            <v>1640YEA08</v>
          </cell>
          <cell r="AD236" t="str">
            <v>MG Adhe</v>
          </cell>
          <cell r="AE236" t="str">
            <v>MG Adhe-Plain</v>
          </cell>
          <cell r="AG236">
            <v>0</v>
          </cell>
          <cell r="AI236" t="str">
            <v>1640SEA12/IND</v>
          </cell>
          <cell r="AJ236" t="str">
            <v>IPS</v>
          </cell>
          <cell r="AK236" t="str">
            <v>IPS</v>
          </cell>
          <cell r="AM236" t="e">
            <v>#N/A</v>
          </cell>
          <cell r="AO236">
            <v>23.000000000000004</v>
          </cell>
          <cell r="AQ236" t="str">
            <v>Rough</v>
          </cell>
          <cell r="AR236" t="str">
            <v>GEN</v>
          </cell>
          <cell r="AS236" t="str">
            <v>NORMAL</v>
          </cell>
        </row>
        <row r="237">
          <cell r="D237" t="str">
            <v>1640SEC00/IND</v>
          </cell>
          <cell r="E237">
            <v>1640</v>
          </cell>
          <cell r="F237">
            <v>27.200000000000003</v>
          </cell>
          <cell r="G237" t="str">
            <v>No</v>
          </cell>
          <cell r="H237">
            <v>27.200000000000003</v>
          </cell>
          <cell r="I237" t="str">
            <v>TI</v>
          </cell>
          <cell r="J237" t="str">
            <v>Audit</v>
          </cell>
          <cell r="K237" t="str">
            <v>1640SEC02</v>
          </cell>
          <cell r="L237" t="str">
            <v>SH</v>
          </cell>
          <cell r="M237" t="str">
            <v>S-Group</v>
          </cell>
          <cell r="N237" t="str">
            <v>Reg</v>
          </cell>
          <cell r="P237" t="str">
            <v>PMR26</v>
          </cell>
          <cell r="Q237" t="str">
            <v>DRP</v>
          </cell>
          <cell r="S237">
            <v>0</v>
          </cell>
          <cell r="V237">
            <v>0</v>
          </cell>
          <cell r="X237">
            <v>0</v>
          </cell>
          <cell r="Y237" t="str">
            <v>Adhe</v>
          </cell>
          <cell r="Z237" t="str">
            <v>G8</v>
          </cell>
          <cell r="AA237" t="str">
            <v>Simple-Adhesive</v>
          </cell>
          <cell r="AB237" t="str">
            <v>Regular-Adhe</v>
          </cell>
          <cell r="AC237" t="str">
            <v>1640YEA08</v>
          </cell>
          <cell r="AD237" t="str">
            <v>MG Adhe</v>
          </cell>
          <cell r="AE237" t="str">
            <v>MG Adhe-Plain</v>
          </cell>
          <cell r="AG237">
            <v>0</v>
          </cell>
          <cell r="AI237" t="str">
            <v>1640SEC12/IND</v>
          </cell>
          <cell r="AJ237" t="str">
            <v>IPS</v>
          </cell>
          <cell r="AK237" t="str">
            <v>IPS</v>
          </cell>
          <cell r="AM237" t="e">
            <v>#N/A</v>
          </cell>
          <cell r="AO237">
            <v>23.000000000000004</v>
          </cell>
          <cell r="AQ237" t="str">
            <v>Rough</v>
          </cell>
          <cell r="AR237" t="str">
            <v>GEN</v>
          </cell>
          <cell r="AS237" t="str">
            <v>NORMAL</v>
          </cell>
        </row>
        <row r="238">
          <cell r="D238" t="str">
            <v>1640YEA00/IND</v>
          </cell>
          <cell r="E238">
            <v>1640</v>
          </cell>
          <cell r="F238">
            <v>27.200000000000003</v>
          </cell>
          <cell r="G238" t="str">
            <v>No</v>
          </cell>
          <cell r="H238">
            <v>27.200000000000003</v>
          </cell>
          <cell r="I238" t="str">
            <v>TI</v>
          </cell>
          <cell r="J238" t="str">
            <v>Audit</v>
          </cell>
          <cell r="K238" t="str">
            <v>1640YEA02</v>
          </cell>
          <cell r="L238" t="str">
            <v>SH</v>
          </cell>
          <cell r="M238" t="str">
            <v>S-Group</v>
          </cell>
          <cell r="N238" t="str">
            <v>Reg</v>
          </cell>
          <cell r="P238" t="str">
            <v>PMR30</v>
          </cell>
          <cell r="Q238" t="str">
            <v>DRP</v>
          </cell>
          <cell r="S238">
            <v>0</v>
          </cell>
          <cell r="V238">
            <v>0</v>
          </cell>
          <cell r="X238">
            <v>0</v>
          </cell>
          <cell r="Y238" t="str">
            <v>Adhe</v>
          </cell>
          <cell r="Z238" t="str">
            <v>G8</v>
          </cell>
          <cell r="AA238" t="str">
            <v>Simple-Adhesive</v>
          </cell>
          <cell r="AB238" t="str">
            <v>Regular-Adhe</v>
          </cell>
          <cell r="AC238" t="str">
            <v>1640YEA08</v>
          </cell>
          <cell r="AD238" t="str">
            <v>MG Adhe</v>
          </cell>
          <cell r="AE238" t="str">
            <v>MG Adhe-Plain</v>
          </cell>
          <cell r="AG238">
            <v>0</v>
          </cell>
          <cell r="AI238" t="str">
            <v>1640YEA12/IND</v>
          </cell>
          <cell r="AJ238" t="str">
            <v>IPG</v>
          </cell>
          <cell r="AK238" t="str">
            <v>PVD</v>
          </cell>
          <cell r="AM238" t="e">
            <v>#N/A</v>
          </cell>
          <cell r="AO238">
            <v>23.000000000000004</v>
          </cell>
          <cell r="AQ238" t="str">
            <v>Rough</v>
          </cell>
          <cell r="AR238" t="str">
            <v>GEN</v>
          </cell>
          <cell r="AS238" t="str">
            <v>NORMAL</v>
          </cell>
        </row>
        <row r="239">
          <cell r="D239" t="str">
            <v>1640YEB00/IND</v>
          </cell>
          <cell r="E239">
            <v>1640</v>
          </cell>
          <cell r="F239">
            <v>27.200000000000003</v>
          </cell>
          <cell r="G239" t="str">
            <v>No</v>
          </cell>
          <cell r="H239">
            <v>27.200000000000003</v>
          </cell>
          <cell r="I239" t="str">
            <v>TI</v>
          </cell>
          <cell r="J239" t="str">
            <v>Audit</v>
          </cell>
          <cell r="K239" t="str">
            <v>1640YEB02</v>
          </cell>
          <cell r="L239" t="str">
            <v>SH</v>
          </cell>
          <cell r="M239" t="str">
            <v>S-Group</v>
          </cell>
          <cell r="N239" t="str">
            <v>Reg</v>
          </cell>
          <cell r="P239" t="str">
            <v>PMR26</v>
          </cell>
          <cell r="Q239" t="str">
            <v>DRP</v>
          </cell>
          <cell r="S239">
            <v>0</v>
          </cell>
          <cell r="V239">
            <v>0</v>
          </cell>
          <cell r="X239">
            <v>0</v>
          </cell>
          <cell r="Y239" t="str">
            <v>Adhe</v>
          </cell>
          <cell r="Z239" t="str">
            <v>G8</v>
          </cell>
          <cell r="AA239" t="str">
            <v>Simple-Adhesive</v>
          </cell>
          <cell r="AB239" t="str">
            <v>Regular-Adhe</v>
          </cell>
          <cell r="AC239" t="str">
            <v>1640YEA08</v>
          </cell>
          <cell r="AD239" t="str">
            <v>MG Adhe</v>
          </cell>
          <cell r="AE239" t="str">
            <v>MG Adhe-Plain</v>
          </cell>
          <cell r="AG239">
            <v>0</v>
          </cell>
          <cell r="AI239" t="str">
            <v>1640YEB12/IND</v>
          </cell>
          <cell r="AJ239" t="str">
            <v>IPG</v>
          </cell>
          <cell r="AK239" t="str">
            <v>PVD</v>
          </cell>
          <cell r="AM239" t="e">
            <v>#N/A</v>
          </cell>
          <cell r="AO239">
            <v>23.000000000000004</v>
          </cell>
          <cell r="AQ239" t="str">
            <v>Rough</v>
          </cell>
          <cell r="AR239" t="str">
            <v>GEN</v>
          </cell>
          <cell r="AS239" t="str">
            <v>NORMAL</v>
          </cell>
        </row>
        <row r="240">
          <cell r="D240" t="str">
            <v>1640YEC00/IND</v>
          </cell>
          <cell r="E240">
            <v>1640</v>
          </cell>
          <cell r="F240">
            <v>27.200000000000003</v>
          </cell>
          <cell r="G240" t="str">
            <v>No</v>
          </cell>
          <cell r="H240">
            <v>27.200000000000003</v>
          </cell>
          <cell r="I240" t="str">
            <v>TI</v>
          </cell>
          <cell r="J240" t="str">
            <v>Audit</v>
          </cell>
          <cell r="K240" t="str">
            <v>1640YEC02</v>
          </cell>
          <cell r="L240" t="str">
            <v>SH</v>
          </cell>
          <cell r="M240" t="str">
            <v>S-Group</v>
          </cell>
          <cell r="N240" t="str">
            <v>Reg</v>
          </cell>
          <cell r="P240" t="str">
            <v>PMR28</v>
          </cell>
          <cell r="Q240" t="str">
            <v>DRP</v>
          </cell>
          <cell r="S240">
            <v>0</v>
          </cell>
          <cell r="V240">
            <v>0</v>
          </cell>
          <cell r="X240">
            <v>0</v>
          </cell>
          <cell r="Y240" t="str">
            <v>Adhe</v>
          </cell>
          <cell r="Z240" t="str">
            <v>G8</v>
          </cell>
          <cell r="AA240" t="str">
            <v>Simple-Adhesive</v>
          </cell>
          <cell r="AB240" t="str">
            <v>Regular-Adhe</v>
          </cell>
          <cell r="AC240" t="str">
            <v>1640YEA08</v>
          </cell>
          <cell r="AD240" t="str">
            <v>MG Adhe</v>
          </cell>
          <cell r="AE240" t="str">
            <v>MG Adhe-Plain</v>
          </cell>
          <cell r="AG240">
            <v>0</v>
          </cell>
          <cell r="AI240" t="str">
            <v>1640YEC12/IND</v>
          </cell>
          <cell r="AJ240" t="str">
            <v>IPG</v>
          </cell>
          <cell r="AK240" t="str">
            <v>PVD</v>
          </cell>
          <cell r="AM240" t="e">
            <v>#N/A</v>
          </cell>
          <cell r="AO240">
            <v>23.000000000000004</v>
          </cell>
          <cell r="AQ240" t="str">
            <v>Rough</v>
          </cell>
          <cell r="AR240" t="str">
            <v>GEN</v>
          </cell>
          <cell r="AS240" t="str">
            <v>NORMAL</v>
          </cell>
        </row>
        <row r="241">
          <cell r="D241" t="str">
            <v>1641SCA00/IND</v>
          </cell>
          <cell r="E241">
            <v>1641</v>
          </cell>
          <cell r="F241">
            <v>32.6</v>
          </cell>
          <cell r="G241" t="str">
            <v>No</v>
          </cell>
          <cell r="H241">
            <v>32.6</v>
          </cell>
          <cell r="I241" t="str">
            <v>TI</v>
          </cell>
          <cell r="J241" t="str">
            <v>Audit</v>
          </cell>
          <cell r="K241" t="str">
            <v>1641SCA02</v>
          </cell>
          <cell r="L241" t="str">
            <v>SH</v>
          </cell>
          <cell r="M241" t="str">
            <v>S-Group</v>
          </cell>
          <cell r="N241" t="str">
            <v>Reg</v>
          </cell>
          <cell r="P241" t="str">
            <v>PMR34</v>
          </cell>
          <cell r="Q241" t="str">
            <v>DRP</v>
          </cell>
          <cell r="S241">
            <v>0</v>
          </cell>
          <cell r="V241">
            <v>0</v>
          </cell>
          <cell r="X241">
            <v>0</v>
          </cell>
          <cell r="Y241" t="str">
            <v>Adhe</v>
          </cell>
          <cell r="Z241" t="str">
            <v>G4</v>
          </cell>
          <cell r="AA241" t="str">
            <v>Simple-Adhesive</v>
          </cell>
          <cell r="AB241" t="str">
            <v>Regular-Adhe</v>
          </cell>
          <cell r="AC241" t="str">
            <v>1641YCA08</v>
          </cell>
          <cell r="AD241" t="str">
            <v>MG Adhe</v>
          </cell>
          <cell r="AE241" t="str">
            <v>MG Adhe-Plain</v>
          </cell>
          <cell r="AG241">
            <v>0</v>
          </cell>
          <cell r="AI241" t="str">
            <v>1641SCA12/IND</v>
          </cell>
          <cell r="AJ241" t="str">
            <v>IPS</v>
          </cell>
          <cell r="AK241" t="str">
            <v>IPS</v>
          </cell>
          <cell r="AM241" t="e">
            <v>#N/A</v>
          </cell>
          <cell r="AO241">
            <v>28.400000000000002</v>
          </cell>
          <cell r="AQ241" t="str">
            <v>Rough</v>
          </cell>
          <cell r="AR241" t="str">
            <v>GEN</v>
          </cell>
          <cell r="AS241" t="str">
            <v>NORMAL</v>
          </cell>
        </row>
        <row r="242">
          <cell r="D242" t="str">
            <v>1641SCB00/IND</v>
          </cell>
          <cell r="E242">
            <v>1641</v>
          </cell>
          <cell r="F242">
            <v>32.6</v>
          </cell>
          <cell r="G242" t="str">
            <v>No</v>
          </cell>
          <cell r="H242">
            <v>32.6</v>
          </cell>
          <cell r="I242" t="str">
            <v>TI</v>
          </cell>
          <cell r="J242" t="str">
            <v>Audit</v>
          </cell>
          <cell r="K242" t="str">
            <v>1641SCB02</v>
          </cell>
          <cell r="L242" t="str">
            <v>SH</v>
          </cell>
          <cell r="M242" t="str">
            <v>S-Group</v>
          </cell>
          <cell r="N242" t="str">
            <v>Reg</v>
          </cell>
          <cell r="P242" t="str">
            <v>PMR26</v>
          </cell>
          <cell r="Q242" t="str">
            <v>DRP</v>
          </cell>
          <cell r="S242">
            <v>0</v>
          </cell>
          <cell r="V242">
            <v>0</v>
          </cell>
          <cell r="X242">
            <v>0</v>
          </cell>
          <cell r="Y242" t="str">
            <v>Adhe</v>
          </cell>
          <cell r="Z242" t="str">
            <v>G4</v>
          </cell>
          <cell r="AA242" t="str">
            <v>Simple-Adhesive</v>
          </cell>
          <cell r="AB242" t="str">
            <v>Regular-Adhe</v>
          </cell>
          <cell r="AC242" t="str">
            <v>1641YCA08</v>
          </cell>
          <cell r="AD242" t="str">
            <v>MG Adhe</v>
          </cell>
          <cell r="AE242" t="str">
            <v>MG Adhe-Plain</v>
          </cell>
          <cell r="AG242">
            <v>0</v>
          </cell>
          <cell r="AI242" t="str">
            <v>1641SCB12/IND</v>
          </cell>
          <cell r="AJ242" t="str">
            <v>IPS</v>
          </cell>
          <cell r="AK242" t="str">
            <v>IPS</v>
          </cell>
          <cell r="AM242" t="e">
            <v>#N/A</v>
          </cell>
          <cell r="AO242">
            <v>28.400000000000002</v>
          </cell>
          <cell r="AQ242" t="str">
            <v>Rough</v>
          </cell>
          <cell r="AR242" t="str">
            <v>GEN</v>
          </cell>
          <cell r="AS242" t="str">
            <v>NORMAL</v>
          </cell>
        </row>
        <row r="243">
          <cell r="D243" t="str">
            <v>1641YCA00/IND</v>
          </cell>
          <cell r="E243">
            <v>1641</v>
          </cell>
          <cell r="F243">
            <v>32.6</v>
          </cell>
          <cell r="G243" t="str">
            <v>No</v>
          </cell>
          <cell r="H243">
            <v>32.6</v>
          </cell>
          <cell r="I243" t="str">
            <v>TI</v>
          </cell>
          <cell r="J243" t="str">
            <v>Audit</v>
          </cell>
          <cell r="K243" t="str">
            <v>1641YCA02</v>
          </cell>
          <cell r="L243" t="str">
            <v>SH</v>
          </cell>
          <cell r="M243" t="str">
            <v>S-Group</v>
          </cell>
          <cell r="N243" t="str">
            <v>Reg</v>
          </cell>
          <cell r="P243" t="str">
            <v>PMR30</v>
          </cell>
          <cell r="Q243" t="str">
            <v>DRP</v>
          </cell>
          <cell r="S243">
            <v>0</v>
          </cell>
          <cell r="V243">
            <v>0</v>
          </cell>
          <cell r="X243">
            <v>0</v>
          </cell>
          <cell r="Y243" t="str">
            <v>Adhe</v>
          </cell>
          <cell r="Z243" t="str">
            <v>G4</v>
          </cell>
          <cell r="AA243" t="str">
            <v>Simple-Adhesive</v>
          </cell>
          <cell r="AB243" t="str">
            <v>Regular-Adhe</v>
          </cell>
          <cell r="AC243" t="str">
            <v>1641YCA08</v>
          </cell>
          <cell r="AD243" t="str">
            <v>MG Adhe</v>
          </cell>
          <cell r="AE243" t="str">
            <v>MG Adhe-Plain</v>
          </cell>
          <cell r="AG243">
            <v>0</v>
          </cell>
          <cell r="AI243" t="str">
            <v>1641YCA12/IND</v>
          </cell>
          <cell r="AJ243" t="str">
            <v>IPG</v>
          </cell>
          <cell r="AK243" t="str">
            <v>PVD</v>
          </cell>
          <cell r="AM243" t="e">
            <v>#N/A</v>
          </cell>
          <cell r="AO243">
            <v>28.400000000000002</v>
          </cell>
          <cell r="AQ243" t="str">
            <v>Rough</v>
          </cell>
          <cell r="AR243" t="str">
            <v>GEN</v>
          </cell>
          <cell r="AS243" t="str">
            <v>NORMAL</v>
          </cell>
        </row>
        <row r="244">
          <cell r="D244" t="str">
            <v>1641YCB00/IND</v>
          </cell>
          <cell r="E244">
            <v>1641</v>
          </cell>
          <cell r="F244">
            <v>32.6</v>
          </cell>
          <cell r="G244" t="str">
            <v>No</v>
          </cell>
          <cell r="H244">
            <v>32.6</v>
          </cell>
          <cell r="I244" t="str">
            <v>TI</v>
          </cell>
          <cell r="J244" t="str">
            <v>Audit</v>
          </cell>
          <cell r="K244" t="str">
            <v>1641YCB02</v>
          </cell>
          <cell r="L244" t="str">
            <v>SH</v>
          </cell>
          <cell r="M244" t="str">
            <v>S-Group</v>
          </cell>
          <cell r="N244" t="str">
            <v>Reg</v>
          </cell>
          <cell r="P244" t="str">
            <v>PMR30</v>
          </cell>
          <cell r="Q244" t="str">
            <v>DRP</v>
          </cell>
          <cell r="S244">
            <v>0</v>
          </cell>
          <cell r="V244">
            <v>0</v>
          </cell>
          <cell r="X244">
            <v>0</v>
          </cell>
          <cell r="Y244" t="str">
            <v>Adhe</v>
          </cell>
          <cell r="Z244" t="str">
            <v>G4</v>
          </cell>
          <cell r="AA244" t="str">
            <v>Simple-Adhesive</v>
          </cell>
          <cell r="AB244" t="str">
            <v>Regular-Adhe</v>
          </cell>
          <cell r="AC244" t="str">
            <v>1641YCA08</v>
          </cell>
          <cell r="AD244" t="str">
            <v>MG Adhe</v>
          </cell>
          <cell r="AE244" t="str">
            <v>MG Adhe-Plain</v>
          </cell>
          <cell r="AG244">
            <v>0</v>
          </cell>
          <cell r="AI244" t="str">
            <v>1641YCB12/IND</v>
          </cell>
          <cell r="AJ244" t="str">
            <v>IPG</v>
          </cell>
          <cell r="AK244" t="str">
            <v>PVD</v>
          </cell>
          <cell r="AM244" t="e">
            <v>#N/A</v>
          </cell>
          <cell r="AO244">
            <v>28.400000000000002</v>
          </cell>
          <cell r="AQ244" t="str">
            <v>Rough</v>
          </cell>
          <cell r="AR244" t="str">
            <v>GEN</v>
          </cell>
          <cell r="AS244" t="str">
            <v>NORMAL</v>
          </cell>
        </row>
        <row r="245">
          <cell r="D245" t="str">
            <v>1641YCC00/IND</v>
          </cell>
          <cell r="E245">
            <v>1641</v>
          </cell>
          <cell r="F245">
            <v>32.6</v>
          </cell>
          <cell r="G245" t="str">
            <v>No</v>
          </cell>
          <cell r="H245">
            <v>32.6</v>
          </cell>
          <cell r="I245" t="str">
            <v>TI</v>
          </cell>
          <cell r="J245" t="str">
            <v>Audit</v>
          </cell>
          <cell r="K245" t="str">
            <v>1641YCC02</v>
          </cell>
          <cell r="L245" t="str">
            <v>SH</v>
          </cell>
          <cell r="M245" t="str">
            <v>S-Group</v>
          </cell>
          <cell r="N245" t="str">
            <v>Reg</v>
          </cell>
          <cell r="P245" t="str">
            <v>PMR31</v>
          </cell>
          <cell r="Q245" t="str">
            <v>DRP</v>
          </cell>
          <cell r="S245">
            <v>0</v>
          </cell>
          <cell r="V245">
            <v>0</v>
          </cell>
          <cell r="X245">
            <v>0</v>
          </cell>
          <cell r="Y245" t="str">
            <v>Adhe</v>
          </cell>
          <cell r="Z245" t="str">
            <v>G4</v>
          </cell>
          <cell r="AA245" t="str">
            <v>Simple-Adhesive</v>
          </cell>
          <cell r="AB245" t="str">
            <v>Regular-Adhe</v>
          </cell>
          <cell r="AC245" t="str">
            <v>1641YCA08</v>
          </cell>
          <cell r="AD245" t="str">
            <v>MG Adhe</v>
          </cell>
          <cell r="AE245" t="str">
            <v>MG Adhe-Plain</v>
          </cell>
          <cell r="AG245">
            <v>0</v>
          </cell>
          <cell r="AI245" t="str">
            <v>1641YCC12/IND</v>
          </cell>
          <cell r="AJ245" t="str">
            <v>IPG</v>
          </cell>
          <cell r="AK245" t="str">
            <v>PVD</v>
          </cell>
          <cell r="AM245" t="e">
            <v>#N/A</v>
          </cell>
          <cell r="AO245">
            <v>28.400000000000002</v>
          </cell>
          <cell r="AQ245" t="str">
            <v>Rough</v>
          </cell>
          <cell r="AR245" t="str">
            <v>GEN</v>
          </cell>
          <cell r="AS245" t="str">
            <v>NORMAL</v>
          </cell>
        </row>
        <row r="246">
          <cell r="D246" t="str">
            <v>1644SAC00/IND</v>
          </cell>
          <cell r="E246">
            <v>1644</v>
          </cell>
          <cell r="F246">
            <v>33.700000000000003</v>
          </cell>
          <cell r="G246" t="str">
            <v>No</v>
          </cell>
          <cell r="H246">
            <v>33.700000000000003</v>
          </cell>
          <cell r="I246" t="str">
            <v>TI</v>
          </cell>
          <cell r="J246" t="str">
            <v>Audit</v>
          </cell>
          <cell r="K246" t="str">
            <v>1644SAC02</v>
          </cell>
          <cell r="L246" t="str">
            <v>RD</v>
          </cell>
          <cell r="M246" t="str">
            <v>S-Group</v>
          </cell>
          <cell r="N246" t="str">
            <v>Reg</v>
          </cell>
          <cell r="P246" t="str">
            <v>PMR22</v>
          </cell>
          <cell r="Q246" t="str">
            <v>DRP</v>
          </cell>
          <cell r="S246">
            <v>0</v>
          </cell>
          <cell r="V246">
            <v>0</v>
          </cell>
          <cell r="X246">
            <v>0</v>
          </cell>
          <cell r="Y246" t="str">
            <v>Gask</v>
          </cell>
          <cell r="Z246" t="str">
            <v>G6</v>
          </cell>
          <cell r="AA246" t="str">
            <v>Simple-Gasket</v>
          </cell>
          <cell r="AB246" t="str">
            <v>Regular-Gask</v>
          </cell>
          <cell r="AC246">
            <v>20041132</v>
          </cell>
          <cell r="AD246" t="str">
            <v>MG Gask</v>
          </cell>
          <cell r="AE246" t="str">
            <v>MG Gask-Plain</v>
          </cell>
          <cell r="AF246">
            <v>20048109</v>
          </cell>
          <cell r="AG246">
            <v>0</v>
          </cell>
          <cell r="AI246" t="str">
            <v>1644SAC12/IND</v>
          </cell>
          <cell r="AJ246" t="str">
            <v>IPS</v>
          </cell>
          <cell r="AK246" t="str">
            <v>IPS</v>
          </cell>
          <cell r="AM246" t="e">
            <v>#N/A</v>
          </cell>
          <cell r="AO246">
            <v>29.500000000000004</v>
          </cell>
          <cell r="AQ246" t="str">
            <v>Rough</v>
          </cell>
          <cell r="AR246" t="str">
            <v>GEN</v>
          </cell>
          <cell r="AS246" t="str">
            <v>NORMAL</v>
          </cell>
        </row>
        <row r="247">
          <cell r="D247" t="str">
            <v>1644YAC00/IND</v>
          </cell>
          <cell r="E247">
            <v>1644</v>
          </cell>
          <cell r="F247">
            <v>33.700000000000003</v>
          </cell>
          <cell r="G247" t="str">
            <v>No</v>
          </cell>
          <cell r="H247">
            <v>33.700000000000003</v>
          </cell>
          <cell r="I247" t="str">
            <v>TI</v>
          </cell>
          <cell r="J247" t="str">
            <v>Audit</v>
          </cell>
          <cell r="K247" t="str">
            <v>1644YAC02</v>
          </cell>
          <cell r="L247" t="str">
            <v>RD</v>
          </cell>
          <cell r="M247" t="str">
            <v>S-Group</v>
          </cell>
          <cell r="N247" t="str">
            <v>Reg</v>
          </cell>
          <cell r="P247" t="str">
            <v>NM (IND2INH)</v>
          </cell>
          <cell r="Q247" t="str">
            <v>DRP</v>
          </cell>
          <cell r="S247">
            <v>0</v>
          </cell>
          <cell r="V247">
            <v>0</v>
          </cell>
          <cell r="X247">
            <v>0</v>
          </cell>
          <cell r="Y247" t="str">
            <v>Gask</v>
          </cell>
          <cell r="Z247" t="str">
            <v>G6</v>
          </cell>
          <cell r="AA247" t="str">
            <v>Simple-Gasket</v>
          </cell>
          <cell r="AB247" t="str">
            <v>Regular-Gask</v>
          </cell>
          <cell r="AC247">
            <v>20041132</v>
          </cell>
          <cell r="AD247" t="str">
            <v>MG Gask</v>
          </cell>
          <cell r="AE247" t="str">
            <v>MG Gask-Plain</v>
          </cell>
          <cell r="AF247">
            <v>20048109</v>
          </cell>
          <cell r="AG247">
            <v>0</v>
          </cell>
          <cell r="AI247" t="str">
            <v>1644YAC12/IND</v>
          </cell>
          <cell r="AJ247" t="str">
            <v>IPG</v>
          </cell>
          <cell r="AK247" t="str">
            <v>PVD</v>
          </cell>
          <cell r="AM247" t="e">
            <v>#N/A</v>
          </cell>
          <cell r="AO247">
            <v>29.500000000000004</v>
          </cell>
          <cell r="AQ247" t="str">
            <v>Rough</v>
          </cell>
          <cell r="AR247" t="str">
            <v>GEN</v>
          </cell>
          <cell r="AS247" t="str">
            <v>NORMAL</v>
          </cell>
        </row>
        <row r="248">
          <cell r="D248" t="str">
            <v>1644YAD00/IND</v>
          </cell>
          <cell r="E248">
            <v>1644</v>
          </cell>
          <cell r="F248">
            <v>33.700000000000003</v>
          </cell>
          <cell r="G248" t="str">
            <v>No</v>
          </cell>
          <cell r="H248">
            <v>33.700000000000003</v>
          </cell>
          <cell r="I248" t="str">
            <v>TI</v>
          </cell>
          <cell r="J248" t="str">
            <v>Audit</v>
          </cell>
          <cell r="K248" t="str">
            <v>1644YAD02</v>
          </cell>
          <cell r="L248" t="str">
            <v>RD</v>
          </cell>
          <cell r="M248" t="str">
            <v>S-Group</v>
          </cell>
          <cell r="N248" t="str">
            <v>Reg</v>
          </cell>
          <cell r="P248" t="str">
            <v>NEW-IND2INH</v>
          </cell>
          <cell r="Q248" t="str">
            <v>DRP</v>
          </cell>
          <cell r="S248">
            <v>0</v>
          </cell>
          <cell r="V248">
            <v>0</v>
          </cell>
          <cell r="X248">
            <v>0</v>
          </cell>
          <cell r="Y248" t="str">
            <v>Gask</v>
          </cell>
          <cell r="Z248" t="str">
            <v>G6</v>
          </cell>
          <cell r="AA248" t="str">
            <v>Simple-Gasket</v>
          </cell>
          <cell r="AB248" t="str">
            <v>Regular-Gask</v>
          </cell>
          <cell r="AC248">
            <v>20041132</v>
          </cell>
          <cell r="AD248" t="str">
            <v>MG Gask</v>
          </cell>
          <cell r="AE248" t="str">
            <v>MG Gask-Plain</v>
          </cell>
          <cell r="AF248">
            <v>20048109</v>
          </cell>
          <cell r="AG248">
            <v>0</v>
          </cell>
          <cell r="AI248" t="str">
            <v>1644YAD12/IND</v>
          </cell>
          <cell r="AJ248" t="str">
            <v>IPG</v>
          </cell>
          <cell r="AK248" t="str">
            <v>PVD</v>
          </cell>
          <cell r="AM248" t="e">
            <v>#N/A</v>
          </cell>
          <cell r="AO248">
            <v>29.500000000000004</v>
          </cell>
          <cell r="AQ248" t="str">
            <v>Rough</v>
          </cell>
          <cell r="AR248" t="str">
            <v>GEN</v>
          </cell>
          <cell r="AS248" t="str">
            <v>NORMAL</v>
          </cell>
        </row>
        <row r="249">
          <cell r="D249" t="str">
            <v>1645YAC00/IND</v>
          </cell>
          <cell r="E249">
            <v>1645</v>
          </cell>
          <cell r="F249">
            <v>33.700000000000003</v>
          </cell>
          <cell r="G249" t="e">
            <v>#N/A</v>
          </cell>
          <cell r="I249" t="str">
            <v>TI</v>
          </cell>
          <cell r="J249" t="str">
            <v>Audit</v>
          </cell>
          <cell r="K249" t="str">
            <v>1645YAC02</v>
          </cell>
          <cell r="L249" t="str">
            <v>RD</v>
          </cell>
          <cell r="M249" t="str">
            <v>S-Group</v>
          </cell>
          <cell r="N249" t="str">
            <v>Reg</v>
          </cell>
          <cell r="P249" t="str">
            <v>PMR22</v>
          </cell>
          <cell r="Q249" t="str">
            <v>DRP</v>
          </cell>
          <cell r="S249">
            <v>0</v>
          </cell>
          <cell r="V249">
            <v>0</v>
          </cell>
          <cell r="X249">
            <v>0</v>
          </cell>
          <cell r="Y249" t="str">
            <v>Gask</v>
          </cell>
          <cell r="Z249" t="str">
            <v>G6</v>
          </cell>
          <cell r="AA249" t="str">
            <v>Simple-Gasket</v>
          </cell>
          <cell r="AB249" t="str">
            <v>Regular-Gask</v>
          </cell>
          <cell r="AC249">
            <v>2004180</v>
          </cell>
          <cell r="AD249" t="str">
            <v>MG Gask</v>
          </cell>
          <cell r="AE249" t="str">
            <v>MG Gask-Plain</v>
          </cell>
          <cell r="AF249">
            <v>2004846</v>
          </cell>
          <cell r="AG249">
            <v>0</v>
          </cell>
          <cell r="AI249" t="str">
            <v>1645YAC12/IND</v>
          </cell>
          <cell r="AJ249" t="str">
            <v>IPG</v>
          </cell>
          <cell r="AK249" t="str">
            <v>PVD</v>
          </cell>
          <cell r="AM249" t="e">
            <v>#N/A</v>
          </cell>
          <cell r="AO249">
            <v>29.500000000000004</v>
          </cell>
          <cell r="AQ249" t="e">
            <v>#N/A</v>
          </cell>
          <cell r="AR249" t="str">
            <v>GEN</v>
          </cell>
          <cell r="AS249" t="str">
            <v>NORMAL</v>
          </cell>
        </row>
        <row r="250">
          <cell r="D250" t="str">
            <v>1647YAC00/IND</v>
          </cell>
          <cell r="E250">
            <v>1647</v>
          </cell>
          <cell r="F250">
            <v>33.700000000000003</v>
          </cell>
          <cell r="G250" t="str">
            <v>No</v>
          </cell>
          <cell r="H250">
            <v>33.700000000000003</v>
          </cell>
          <cell r="I250" t="str">
            <v>TI</v>
          </cell>
          <cell r="J250" t="str">
            <v>Audit</v>
          </cell>
          <cell r="K250" t="str">
            <v>1647YAC02</v>
          </cell>
          <cell r="L250" t="str">
            <v>RD</v>
          </cell>
          <cell r="M250" t="str">
            <v>S-Group</v>
          </cell>
          <cell r="N250" t="str">
            <v>Reg</v>
          </cell>
          <cell r="P250" t="str">
            <v>PMR30</v>
          </cell>
          <cell r="Q250" t="str">
            <v>DRP</v>
          </cell>
          <cell r="S250">
            <v>0</v>
          </cell>
          <cell r="V250">
            <v>0</v>
          </cell>
          <cell r="X250">
            <v>0</v>
          </cell>
          <cell r="Y250" t="str">
            <v>Gask</v>
          </cell>
          <cell r="Z250" t="str">
            <v>G6</v>
          </cell>
          <cell r="AA250" t="str">
            <v>Simple-Gasket</v>
          </cell>
          <cell r="AB250" t="str">
            <v>Regular-Gask</v>
          </cell>
          <cell r="AC250">
            <v>20041132</v>
          </cell>
          <cell r="AD250" t="str">
            <v>MG Gask</v>
          </cell>
          <cell r="AE250" t="str">
            <v>MG Gask-Plain</v>
          </cell>
          <cell r="AF250">
            <v>20048109</v>
          </cell>
          <cell r="AG250">
            <v>0</v>
          </cell>
          <cell r="AI250" t="str">
            <v>1647YAC12/IND</v>
          </cell>
          <cell r="AJ250" t="str">
            <v>IPG</v>
          </cell>
          <cell r="AK250" t="str">
            <v>PVD</v>
          </cell>
          <cell r="AM250" t="e">
            <v>#N/A</v>
          </cell>
          <cell r="AO250">
            <v>29.500000000000004</v>
          </cell>
          <cell r="AQ250" t="str">
            <v>Rough</v>
          </cell>
          <cell r="AR250" t="str">
            <v>GEN</v>
          </cell>
          <cell r="AS250" t="str">
            <v>NORMAL</v>
          </cell>
        </row>
        <row r="251">
          <cell r="D251" t="str">
            <v>1647YAD00/IND</v>
          </cell>
          <cell r="E251">
            <v>1647</v>
          </cell>
          <cell r="F251">
            <v>33.700000000000003</v>
          </cell>
          <cell r="G251" t="str">
            <v>No</v>
          </cell>
          <cell r="H251">
            <v>33.700000000000003</v>
          </cell>
          <cell r="I251" t="str">
            <v>TI</v>
          </cell>
          <cell r="J251" t="str">
            <v>Audit</v>
          </cell>
          <cell r="K251" t="str">
            <v>1647YAD02</v>
          </cell>
          <cell r="L251" t="str">
            <v>RD</v>
          </cell>
          <cell r="M251" t="str">
            <v>S-Group</v>
          </cell>
          <cell r="N251" t="str">
            <v>Reg</v>
          </cell>
          <cell r="P251" t="str">
            <v>PMR42</v>
          </cell>
          <cell r="Q251" t="str">
            <v>DRP</v>
          </cell>
          <cell r="S251">
            <v>0</v>
          </cell>
          <cell r="V251">
            <v>0</v>
          </cell>
          <cell r="X251">
            <v>0</v>
          </cell>
          <cell r="Y251" t="str">
            <v>Gask</v>
          </cell>
          <cell r="Z251" t="str">
            <v>G6</v>
          </cell>
          <cell r="AA251" t="str">
            <v>Simple-Gasket</v>
          </cell>
          <cell r="AB251" t="str">
            <v>Regular-Gask</v>
          </cell>
          <cell r="AC251">
            <v>20041132</v>
          </cell>
          <cell r="AD251" t="str">
            <v>MG Gask</v>
          </cell>
          <cell r="AE251" t="str">
            <v>MG Gask-Plain</v>
          </cell>
          <cell r="AF251">
            <v>20048109</v>
          </cell>
          <cell r="AG251">
            <v>0</v>
          </cell>
          <cell r="AI251" t="str">
            <v>1647YAD12/IND</v>
          </cell>
          <cell r="AJ251" t="str">
            <v>IPG</v>
          </cell>
          <cell r="AK251" t="str">
            <v>PVD</v>
          </cell>
          <cell r="AM251" t="e">
            <v>#N/A</v>
          </cell>
          <cell r="AO251">
            <v>29.500000000000004</v>
          </cell>
          <cell r="AQ251" t="str">
            <v>Rough</v>
          </cell>
          <cell r="AR251" t="str">
            <v>GEN</v>
          </cell>
          <cell r="AS251" t="str">
            <v>NORMAL</v>
          </cell>
        </row>
        <row r="252">
          <cell r="D252" t="str">
            <v>1648YAC00/IND</v>
          </cell>
          <cell r="E252">
            <v>1648</v>
          </cell>
          <cell r="F252">
            <v>33.700000000000003</v>
          </cell>
          <cell r="G252" t="str">
            <v>No</v>
          </cell>
          <cell r="H252">
            <v>33.700000000000003</v>
          </cell>
          <cell r="I252" t="str">
            <v>TI</v>
          </cell>
          <cell r="J252" t="str">
            <v>Audit</v>
          </cell>
          <cell r="K252" t="str">
            <v>1648YAC02</v>
          </cell>
          <cell r="L252" t="str">
            <v>RD</v>
          </cell>
          <cell r="M252" t="str">
            <v>S-Group</v>
          </cell>
          <cell r="N252" t="str">
            <v>Reg</v>
          </cell>
          <cell r="P252" t="str">
            <v>NEW-IND2INH</v>
          </cell>
          <cell r="Q252" t="str">
            <v>DRP</v>
          </cell>
          <cell r="S252">
            <v>0</v>
          </cell>
          <cell r="V252">
            <v>0</v>
          </cell>
          <cell r="X252">
            <v>0</v>
          </cell>
          <cell r="Y252" t="str">
            <v>Gask</v>
          </cell>
          <cell r="Z252" t="str">
            <v>G1</v>
          </cell>
          <cell r="AA252" t="str">
            <v>Simple-Gasket</v>
          </cell>
          <cell r="AB252" t="str">
            <v>Regular-Gask</v>
          </cell>
          <cell r="AC252">
            <v>2004140</v>
          </cell>
          <cell r="AD252" t="str">
            <v>MG Gask</v>
          </cell>
          <cell r="AE252" t="str">
            <v>MG Gask-Plain</v>
          </cell>
          <cell r="AF252">
            <v>2004835</v>
          </cell>
          <cell r="AG252">
            <v>0</v>
          </cell>
          <cell r="AI252" t="str">
            <v>1648YAC12/IND</v>
          </cell>
          <cell r="AJ252" t="str">
            <v>IPG</v>
          </cell>
          <cell r="AK252" t="str">
            <v>PVD</v>
          </cell>
          <cell r="AM252" t="e">
            <v>#N/A</v>
          </cell>
          <cell r="AO252">
            <v>29.500000000000004</v>
          </cell>
          <cell r="AQ252" t="str">
            <v>Rough</v>
          </cell>
          <cell r="AR252" t="str">
            <v>GEN</v>
          </cell>
          <cell r="AS252" t="str">
            <v>NORMAL</v>
          </cell>
        </row>
        <row r="253">
          <cell r="D253" t="str">
            <v>1648YAD00/IND</v>
          </cell>
          <cell r="E253">
            <v>1648</v>
          </cell>
          <cell r="F253">
            <v>33.700000000000003</v>
          </cell>
          <cell r="G253" t="str">
            <v>No</v>
          </cell>
          <cell r="H253">
            <v>33.700000000000003</v>
          </cell>
          <cell r="I253" t="str">
            <v>TI</v>
          </cell>
          <cell r="J253" t="str">
            <v>Audit</v>
          </cell>
          <cell r="K253" t="str">
            <v>1648YAD02</v>
          </cell>
          <cell r="L253" t="str">
            <v>RD</v>
          </cell>
          <cell r="M253" t="str">
            <v>S-Group</v>
          </cell>
          <cell r="N253" t="str">
            <v>Reg</v>
          </cell>
          <cell r="P253" t="str">
            <v>NEW-IND2INH</v>
          </cell>
          <cell r="Q253" t="str">
            <v>DRP</v>
          </cell>
          <cell r="S253">
            <v>0</v>
          </cell>
          <cell r="V253">
            <v>0</v>
          </cell>
          <cell r="X253">
            <v>0</v>
          </cell>
          <cell r="Y253" t="str">
            <v>Gask</v>
          </cell>
          <cell r="Z253" t="str">
            <v>G1</v>
          </cell>
          <cell r="AA253" t="str">
            <v>Simple-Gasket</v>
          </cell>
          <cell r="AB253" t="str">
            <v>Regular-Gask</v>
          </cell>
          <cell r="AC253">
            <v>2004140</v>
          </cell>
          <cell r="AD253" t="str">
            <v>MG Gask</v>
          </cell>
          <cell r="AE253" t="str">
            <v>MG Gask-Plain</v>
          </cell>
          <cell r="AF253">
            <v>2004835</v>
          </cell>
          <cell r="AG253">
            <v>0</v>
          </cell>
          <cell r="AI253" t="str">
            <v>1648YAD12/IND</v>
          </cell>
          <cell r="AJ253" t="str">
            <v>IPG</v>
          </cell>
          <cell r="AK253" t="str">
            <v>PVD</v>
          </cell>
          <cell r="AM253" t="e">
            <v>#N/A</v>
          </cell>
          <cell r="AO253">
            <v>29.500000000000004</v>
          </cell>
          <cell r="AQ253" t="str">
            <v>Rough</v>
          </cell>
          <cell r="AR253" t="str">
            <v>GEN</v>
          </cell>
          <cell r="AS253" t="str">
            <v>NORMAL</v>
          </cell>
        </row>
        <row r="254">
          <cell r="D254" t="str">
            <v>1650BAD00/IND</v>
          </cell>
          <cell r="E254">
            <v>1650</v>
          </cell>
          <cell r="F254">
            <v>33.700000000000003</v>
          </cell>
          <cell r="G254" t="str">
            <v>Yes</v>
          </cell>
          <cell r="H254">
            <v>31.400000000000002</v>
          </cell>
          <cell r="I254" t="str">
            <v>TI</v>
          </cell>
          <cell r="J254" t="str">
            <v>Audit</v>
          </cell>
          <cell r="K254" t="str">
            <v>1650BAD02</v>
          </cell>
          <cell r="L254" t="str">
            <v>RD</v>
          </cell>
          <cell r="M254" t="str">
            <v>S-Group</v>
          </cell>
          <cell r="N254" t="str">
            <v>Reg</v>
          </cell>
          <cell r="O254" t="str">
            <v>1.SH</v>
          </cell>
          <cell r="P254" t="str">
            <v>MTS-RET</v>
          </cell>
          <cell r="Q254" t="str">
            <v>Live</v>
          </cell>
          <cell r="R254">
            <v>881</v>
          </cell>
          <cell r="S254">
            <v>1070</v>
          </cell>
          <cell r="T254">
            <v>1390</v>
          </cell>
          <cell r="U254">
            <v>1586</v>
          </cell>
          <cell r="V254">
            <v>1775</v>
          </cell>
          <cell r="W254">
            <v>1655</v>
          </cell>
          <cell r="X254">
            <v>1405</v>
          </cell>
          <cell r="Y254" t="str">
            <v>Gask</v>
          </cell>
          <cell r="Z254" t="str">
            <v>G4</v>
          </cell>
          <cell r="AA254" t="str">
            <v>Simple-Gasket</v>
          </cell>
          <cell r="AB254" t="str">
            <v>Regular-Gask</v>
          </cell>
          <cell r="AC254">
            <v>20041133</v>
          </cell>
          <cell r="AD254" t="str">
            <v>MG Gask</v>
          </cell>
          <cell r="AE254" t="str">
            <v>MG Gask-Plain</v>
          </cell>
          <cell r="AF254">
            <v>20048110</v>
          </cell>
          <cell r="AG254">
            <v>0</v>
          </cell>
          <cell r="AI254" t="str">
            <v>1650BAD12/IND</v>
          </cell>
          <cell r="AJ254" t="str">
            <v>IPSIPG</v>
          </cell>
          <cell r="AK254" t="str">
            <v>BI</v>
          </cell>
          <cell r="AM254" t="str">
            <v>Yes</v>
          </cell>
          <cell r="AO254">
            <v>29.500000000000004</v>
          </cell>
          <cell r="AQ254" t="str">
            <v>Rough</v>
          </cell>
          <cell r="AR254" t="str">
            <v>GEN</v>
          </cell>
          <cell r="AS254" t="str">
            <v>JUMBO</v>
          </cell>
        </row>
        <row r="255">
          <cell r="D255" t="str">
            <v>1650BAG00/IND</v>
          </cell>
          <cell r="E255">
            <v>1650</v>
          </cell>
          <cell r="F255">
            <v>33.700000000000003</v>
          </cell>
          <cell r="G255" t="str">
            <v>Yes</v>
          </cell>
          <cell r="H255">
            <v>31.400000000000002</v>
          </cell>
          <cell r="I255" t="str">
            <v>TI</v>
          </cell>
          <cell r="J255" t="str">
            <v>Audit</v>
          </cell>
          <cell r="K255" t="str">
            <v>1650BAG02</v>
          </cell>
          <cell r="L255" t="str">
            <v>RD</v>
          </cell>
          <cell r="M255" t="str">
            <v>S-Group</v>
          </cell>
          <cell r="N255" t="str">
            <v>Reg</v>
          </cell>
          <cell r="O255" t="str">
            <v>1.SH</v>
          </cell>
          <cell r="P255" t="str">
            <v>MTO-NEW</v>
          </cell>
          <cell r="Q255" t="str">
            <v>Live</v>
          </cell>
          <cell r="Y255" t="str">
            <v>Gask</v>
          </cell>
          <cell r="Z255" t="str">
            <v>G4</v>
          </cell>
          <cell r="AA255" t="str">
            <v>Simple-Gasket</v>
          </cell>
          <cell r="AB255" t="str">
            <v>Regular-Gask</v>
          </cell>
          <cell r="AC255">
            <v>20041133</v>
          </cell>
          <cell r="AD255" t="str">
            <v>MG Gask</v>
          </cell>
          <cell r="AE255" t="str">
            <v>MG Gask-Plain</v>
          </cell>
          <cell r="AF255">
            <v>20048110</v>
          </cell>
          <cell r="AG255">
            <v>0</v>
          </cell>
          <cell r="AI255" t="str">
            <v>1650BAG12/IND</v>
          </cell>
          <cell r="AJ255" t="str">
            <v>IPSIPG</v>
          </cell>
          <cell r="AK255" t="str">
            <v>BI</v>
          </cell>
          <cell r="AM255" t="str">
            <v>Yes</v>
          </cell>
          <cell r="AO255">
            <v>29.500000000000004</v>
          </cell>
          <cell r="AQ255" t="str">
            <v>Rough</v>
          </cell>
          <cell r="AR255" t="str">
            <v>GEN</v>
          </cell>
          <cell r="AS255" t="str">
            <v>JUMBO</v>
          </cell>
        </row>
        <row r="256">
          <cell r="D256" t="str">
            <v>1650SAD00/IND</v>
          </cell>
          <cell r="E256">
            <v>1650</v>
          </cell>
          <cell r="F256">
            <v>33.700000000000003</v>
          </cell>
          <cell r="G256" t="str">
            <v>Yes</v>
          </cell>
          <cell r="H256">
            <v>31.400000000000002</v>
          </cell>
          <cell r="I256" t="str">
            <v>TI</v>
          </cell>
          <cell r="J256" t="str">
            <v>Audit</v>
          </cell>
          <cell r="K256" t="str">
            <v>1650SAD02</v>
          </cell>
          <cell r="L256" t="str">
            <v>RD</v>
          </cell>
          <cell r="M256" t="str">
            <v>S-Group</v>
          </cell>
          <cell r="N256" t="str">
            <v>Reg</v>
          </cell>
          <cell r="P256" t="str">
            <v>NEW-IND2INH</v>
          </cell>
          <cell r="Q256" t="str">
            <v>DRP</v>
          </cell>
          <cell r="S256">
            <v>0</v>
          </cell>
          <cell r="V256">
            <v>0</v>
          </cell>
          <cell r="X256">
            <v>0</v>
          </cell>
          <cell r="Y256" t="str">
            <v>Gask</v>
          </cell>
          <cell r="Z256" t="str">
            <v>G4</v>
          </cell>
          <cell r="AA256" t="str">
            <v>Simple-Gasket</v>
          </cell>
          <cell r="AB256" t="str">
            <v>Regular-Gask</v>
          </cell>
          <cell r="AC256">
            <v>20041133</v>
          </cell>
          <cell r="AD256" t="str">
            <v>MG Gask</v>
          </cell>
          <cell r="AE256" t="str">
            <v>MG Gask-Plain</v>
          </cell>
          <cell r="AF256">
            <v>20048110</v>
          </cell>
          <cell r="AG256">
            <v>0</v>
          </cell>
          <cell r="AI256" t="str">
            <v>1650SAD12/IND</v>
          </cell>
          <cell r="AJ256" t="str">
            <v>IPS</v>
          </cell>
          <cell r="AK256" t="str">
            <v>IPS</v>
          </cell>
          <cell r="AM256" t="e">
            <v>#N/A</v>
          </cell>
          <cell r="AO256">
            <v>29.500000000000004</v>
          </cell>
          <cell r="AQ256" t="str">
            <v>Rough</v>
          </cell>
          <cell r="AR256" t="str">
            <v>GEN</v>
          </cell>
          <cell r="AS256" t="str">
            <v>JUMBO</v>
          </cell>
        </row>
        <row r="257">
          <cell r="D257" t="str">
            <v>1650YAD00/IND</v>
          </cell>
          <cell r="E257">
            <v>1650</v>
          </cell>
          <cell r="F257">
            <v>33.700000000000003</v>
          </cell>
          <cell r="G257" t="str">
            <v>Yes</v>
          </cell>
          <cell r="H257">
            <v>31.400000000000002</v>
          </cell>
          <cell r="I257" t="str">
            <v>TI</v>
          </cell>
          <cell r="J257" t="str">
            <v>Audit</v>
          </cell>
          <cell r="K257" t="str">
            <v>1650YAD02</v>
          </cell>
          <cell r="L257" t="str">
            <v>RD</v>
          </cell>
          <cell r="M257" t="str">
            <v>S-Group</v>
          </cell>
          <cell r="N257" t="str">
            <v>Reg</v>
          </cell>
          <cell r="P257" t="str">
            <v>PMR30</v>
          </cell>
          <cell r="Q257" t="str">
            <v>DRP</v>
          </cell>
          <cell r="S257">
            <v>0</v>
          </cell>
          <cell r="V257">
            <v>0</v>
          </cell>
          <cell r="X257">
            <v>0</v>
          </cell>
          <cell r="Y257" t="str">
            <v>Gask</v>
          </cell>
          <cell r="Z257" t="str">
            <v>G4</v>
          </cell>
          <cell r="AA257" t="str">
            <v>Simple-Gasket</v>
          </cell>
          <cell r="AB257" t="str">
            <v>Regular-Gask</v>
          </cell>
          <cell r="AC257">
            <v>20041133</v>
          </cell>
          <cell r="AD257" t="str">
            <v>MG Gask</v>
          </cell>
          <cell r="AE257" t="str">
            <v>MG Gask-Plain</v>
          </cell>
          <cell r="AF257">
            <v>20048110</v>
          </cell>
          <cell r="AG257">
            <v>0</v>
          </cell>
          <cell r="AI257" t="str">
            <v>1650YAD12/IND</v>
          </cell>
          <cell r="AJ257" t="str">
            <v>IPG</v>
          </cell>
          <cell r="AK257" t="str">
            <v>PVD</v>
          </cell>
          <cell r="AM257" t="e">
            <v>#N/A</v>
          </cell>
          <cell r="AO257">
            <v>29.500000000000004</v>
          </cell>
          <cell r="AQ257" t="str">
            <v>Rough</v>
          </cell>
          <cell r="AR257" t="str">
            <v>GEN</v>
          </cell>
          <cell r="AS257" t="str">
            <v>JUMBO</v>
          </cell>
        </row>
        <row r="258">
          <cell r="D258" t="str">
            <v>1650YAG00/IND</v>
          </cell>
          <cell r="E258">
            <v>1650</v>
          </cell>
          <cell r="F258">
            <v>33.700000000000003</v>
          </cell>
          <cell r="G258" t="str">
            <v>Yes</v>
          </cell>
          <cell r="H258">
            <v>31.400000000000002</v>
          </cell>
          <cell r="I258" t="str">
            <v>TI</v>
          </cell>
          <cell r="J258" t="str">
            <v>Audit</v>
          </cell>
          <cell r="K258" t="str">
            <v>1650YAG02</v>
          </cell>
          <cell r="L258" t="str">
            <v>RD</v>
          </cell>
          <cell r="M258" t="str">
            <v>S-Group</v>
          </cell>
          <cell r="N258" t="str">
            <v>Reg</v>
          </cell>
          <cell r="P258" t="str">
            <v>MTO-NEW</v>
          </cell>
          <cell r="Q258" t="str">
            <v>Live</v>
          </cell>
          <cell r="S258">
            <v>0</v>
          </cell>
          <cell r="V258">
            <v>0</v>
          </cell>
          <cell r="X258">
            <v>0</v>
          </cell>
          <cell r="Y258" t="str">
            <v>Gask</v>
          </cell>
          <cell r="Z258" t="str">
            <v>G4</v>
          </cell>
          <cell r="AA258" t="str">
            <v>Simple-Gasket</v>
          </cell>
          <cell r="AB258" t="str">
            <v>Regular-Gask</v>
          </cell>
          <cell r="AC258">
            <v>20041133</v>
          </cell>
          <cell r="AD258" t="str">
            <v>MG Gask</v>
          </cell>
          <cell r="AE258" t="str">
            <v>MG Gask-Plain</v>
          </cell>
          <cell r="AF258">
            <v>20048110</v>
          </cell>
          <cell r="AG258">
            <v>0</v>
          </cell>
          <cell r="AI258" t="str">
            <v>1650YAG12/IND</v>
          </cell>
          <cell r="AJ258" t="str">
            <v>IPG</v>
          </cell>
          <cell r="AK258" t="str">
            <v>PVD</v>
          </cell>
          <cell r="AM258" t="e">
            <v>#N/A</v>
          </cell>
          <cell r="AO258">
            <v>29.500000000000004</v>
          </cell>
          <cell r="AQ258" t="str">
            <v>Rough</v>
          </cell>
          <cell r="AR258" t="str">
            <v>GEN</v>
          </cell>
          <cell r="AS258" t="str">
            <v>JUMBO</v>
          </cell>
        </row>
        <row r="259">
          <cell r="D259" t="str">
            <v>1672SAA31/IND</v>
          </cell>
          <cell r="E259">
            <v>1672</v>
          </cell>
          <cell r="F259">
            <v>94.5</v>
          </cell>
          <cell r="G259" t="str">
            <v>Yes</v>
          </cell>
          <cell r="H259">
            <v>92.2</v>
          </cell>
          <cell r="I259" t="str">
            <v>TI</v>
          </cell>
          <cell r="J259" t="str">
            <v>Highend</v>
          </cell>
          <cell r="K259" t="str">
            <v>1672SAA02</v>
          </cell>
          <cell r="L259" t="str">
            <v>RD</v>
          </cell>
          <cell r="M259" t="str">
            <v>C-Group</v>
          </cell>
          <cell r="N259" t="str">
            <v>Add on</v>
          </cell>
          <cell r="P259" t="str">
            <v>PMR29</v>
          </cell>
          <cell r="Q259" t="str">
            <v>DRP</v>
          </cell>
          <cell r="R259">
            <v>45</v>
          </cell>
          <cell r="S259">
            <v>41</v>
          </cell>
          <cell r="V259">
            <v>0</v>
          </cell>
          <cell r="X259">
            <v>0</v>
          </cell>
          <cell r="Y259" t="str">
            <v>Adhe</v>
          </cell>
          <cell r="Z259" t="str">
            <v>A1</v>
          </cell>
          <cell r="AA259" t="str">
            <v>Min Ring Assy</v>
          </cell>
          <cell r="AB259" t="str">
            <v>MG Adhe + DR Adhe + Orientation</v>
          </cell>
          <cell r="AC259" t="str">
            <v>1672YAA08/02</v>
          </cell>
          <cell r="AD259" t="str">
            <v>MG Adhe</v>
          </cell>
          <cell r="AE259" t="str">
            <v>MG Adhe-MET</v>
          </cell>
          <cell r="AG259" t="str">
            <v>DR Adhe</v>
          </cell>
          <cell r="AH259" t="str">
            <v>ELSRD041</v>
          </cell>
          <cell r="AI259" t="str">
            <v>1672SAA12/IND</v>
          </cell>
          <cell r="AJ259" t="str">
            <v>IPS</v>
          </cell>
          <cell r="AK259" t="str">
            <v>IPS</v>
          </cell>
          <cell r="AM259" t="str">
            <v>Yes</v>
          </cell>
          <cell r="AO259">
            <v>90.3</v>
          </cell>
          <cell r="AQ259" t="str">
            <v>Buffing</v>
          </cell>
          <cell r="AR259" t="str">
            <v>GEN</v>
          </cell>
          <cell r="AS259" t="str">
            <v>JUMBO</v>
          </cell>
        </row>
        <row r="260">
          <cell r="D260" t="str">
            <v>1672WAA31/IND</v>
          </cell>
          <cell r="E260">
            <v>1672</v>
          </cell>
          <cell r="F260">
            <v>94.5</v>
          </cell>
          <cell r="G260" t="str">
            <v>Yes</v>
          </cell>
          <cell r="H260">
            <v>92.2</v>
          </cell>
          <cell r="I260" t="str">
            <v>TI</v>
          </cell>
          <cell r="J260" t="str">
            <v>Highend</v>
          </cell>
          <cell r="K260" t="str">
            <v>1672WAA02</v>
          </cell>
          <cell r="L260" t="str">
            <v>RD</v>
          </cell>
          <cell r="M260" t="str">
            <v>C-Group</v>
          </cell>
          <cell r="N260" t="str">
            <v>Add on</v>
          </cell>
          <cell r="O260" t="str">
            <v>5.T</v>
          </cell>
          <cell r="P260" t="str">
            <v>MTS-RET</v>
          </cell>
          <cell r="Q260" t="str">
            <v>Live</v>
          </cell>
          <cell r="R260">
            <v>187</v>
          </cell>
          <cell r="S260">
            <v>173</v>
          </cell>
          <cell r="T260">
            <v>173</v>
          </cell>
          <cell r="U260">
            <v>194</v>
          </cell>
          <cell r="V260">
            <v>190</v>
          </cell>
          <cell r="W260">
            <v>140</v>
          </cell>
          <cell r="X260">
            <v>162</v>
          </cell>
          <cell r="Y260" t="str">
            <v>Adhe</v>
          </cell>
          <cell r="Z260" t="str">
            <v>A1</v>
          </cell>
          <cell r="AA260" t="str">
            <v>Min Ring Assy</v>
          </cell>
          <cell r="AB260" t="str">
            <v>MG Adhe + DR Adhe + Orientation</v>
          </cell>
          <cell r="AC260" t="str">
            <v>1672YAA08/03</v>
          </cell>
          <cell r="AD260" t="str">
            <v>MG Adhe</v>
          </cell>
          <cell r="AE260" t="str">
            <v>MG Adhe-MET</v>
          </cell>
          <cell r="AG260" t="str">
            <v>DR Adhe</v>
          </cell>
          <cell r="AH260" t="str">
            <v>ELSRD041</v>
          </cell>
          <cell r="AI260" t="str">
            <v>1672WAA12/IND</v>
          </cell>
          <cell r="AJ260" t="str">
            <v>RG</v>
          </cell>
          <cell r="AK260" t="str">
            <v>RG</v>
          </cell>
          <cell r="AM260" t="str">
            <v>Yes</v>
          </cell>
          <cell r="AO260">
            <v>90.3</v>
          </cell>
          <cell r="AQ260" t="str">
            <v>Buffing</v>
          </cell>
          <cell r="AR260" t="str">
            <v>GEN</v>
          </cell>
          <cell r="AS260" t="str">
            <v>JUMBO</v>
          </cell>
        </row>
        <row r="261">
          <cell r="D261" t="str">
            <v>1672YAA31/IND</v>
          </cell>
          <cell r="E261">
            <v>1672</v>
          </cell>
          <cell r="F261">
            <v>94.5</v>
          </cell>
          <cell r="G261" t="str">
            <v>Yes</v>
          </cell>
          <cell r="H261">
            <v>92.2</v>
          </cell>
          <cell r="I261" t="str">
            <v>TI</v>
          </cell>
          <cell r="J261" t="str">
            <v>Highend</v>
          </cell>
          <cell r="K261" t="str">
            <v>1672YAA02</v>
          </cell>
          <cell r="L261" t="str">
            <v>RD</v>
          </cell>
          <cell r="M261" t="str">
            <v>C-Group</v>
          </cell>
          <cell r="N261" t="str">
            <v>Add on</v>
          </cell>
          <cell r="P261" t="str">
            <v>PMR29</v>
          </cell>
          <cell r="Q261" t="str">
            <v>DRP</v>
          </cell>
          <cell r="S261">
            <v>0</v>
          </cell>
          <cell r="V261">
            <v>0</v>
          </cell>
          <cell r="X261">
            <v>0</v>
          </cell>
          <cell r="Y261" t="str">
            <v>Adhe</v>
          </cell>
          <cell r="Z261" t="str">
            <v>A1</v>
          </cell>
          <cell r="AA261" t="str">
            <v>Min Ring Assy</v>
          </cell>
          <cell r="AB261" t="str">
            <v>MG Adhe + DR Adhe + Orientation</v>
          </cell>
          <cell r="AC261" t="str">
            <v>1672YAA08/01</v>
          </cell>
          <cell r="AD261" t="str">
            <v>MG Adhe</v>
          </cell>
          <cell r="AE261" t="str">
            <v>MG Adhe-MET</v>
          </cell>
          <cell r="AG261" t="str">
            <v>DR Adhe</v>
          </cell>
          <cell r="AH261" t="str">
            <v>ELSRD041</v>
          </cell>
          <cell r="AI261" t="str">
            <v>1672YAA12/IND</v>
          </cell>
          <cell r="AJ261" t="str">
            <v>IPG</v>
          </cell>
          <cell r="AK261" t="str">
            <v>PVD</v>
          </cell>
          <cell r="AM261" t="e">
            <v>#N/A</v>
          </cell>
          <cell r="AO261">
            <v>90.3</v>
          </cell>
          <cell r="AQ261" t="str">
            <v>Buffing</v>
          </cell>
          <cell r="AR261" t="str">
            <v>GEN</v>
          </cell>
          <cell r="AS261" t="str">
            <v>JUMBO</v>
          </cell>
        </row>
        <row r="262">
          <cell r="D262" t="str">
            <v>1697SAA31/IND</v>
          </cell>
          <cell r="E262">
            <v>1697</v>
          </cell>
          <cell r="F262">
            <v>32.6</v>
          </cell>
          <cell r="G262" t="str">
            <v>Yes</v>
          </cell>
          <cell r="H262">
            <v>30.3</v>
          </cell>
          <cell r="I262" t="str">
            <v>TI</v>
          </cell>
          <cell r="J262" t="str">
            <v>Audit</v>
          </cell>
          <cell r="K262" t="str">
            <v>1697SAA02</v>
          </cell>
          <cell r="L262" t="str">
            <v>SH</v>
          </cell>
          <cell r="M262" t="str">
            <v>S-Group</v>
          </cell>
          <cell r="N262" t="str">
            <v>Reg</v>
          </cell>
          <cell r="P262" t="str">
            <v>PMR37</v>
          </cell>
          <cell r="Q262" t="str">
            <v>DRP</v>
          </cell>
          <cell r="R262">
            <v>100</v>
          </cell>
          <cell r="S262">
            <v>0</v>
          </cell>
          <cell r="V262">
            <v>0</v>
          </cell>
          <cell r="X262">
            <v>0</v>
          </cell>
          <cell r="Y262" t="str">
            <v>Adhe</v>
          </cell>
          <cell r="Z262" t="str">
            <v>G7</v>
          </cell>
          <cell r="AA262" t="str">
            <v>Simple-Adhesive</v>
          </cell>
          <cell r="AB262" t="str">
            <v>Regular-Adhe</v>
          </cell>
          <cell r="AC262" t="str">
            <v>1697SAA08/01</v>
          </cell>
          <cell r="AD262" t="str">
            <v>MG Adhe</v>
          </cell>
          <cell r="AE262" t="str">
            <v>MG Adhe-MET</v>
          </cell>
          <cell r="AG262">
            <v>0</v>
          </cell>
          <cell r="AH262" t="str">
            <v>ELSSH164</v>
          </cell>
          <cell r="AI262" t="str">
            <v>1697SAA12/IND</v>
          </cell>
          <cell r="AJ262" t="str">
            <v>IPS</v>
          </cell>
          <cell r="AK262" t="str">
            <v>IPS</v>
          </cell>
          <cell r="AM262" t="str">
            <v>Yes</v>
          </cell>
          <cell r="AO262">
            <v>28.400000000000002</v>
          </cell>
          <cell r="AQ262" t="str">
            <v>Buffing</v>
          </cell>
          <cell r="AR262" t="str">
            <v>GEN</v>
          </cell>
          <cell r="AS262" t="str">
            <v>JUMBO</v>
          </cell>
        </row>
        <row r="263">
          <cell r="D263" t="str">
            <v>1698NAC00/IND</v>
          </cell>
          <cell r="E263">
            <v>1698</v>
          </cell>
          <cell r="F263">
            <v>39.1</v>
          </cell>
          <cell r="G263" t="str">
            <v>Yes</v>
          </cell>
          <cell r="H263">
            <v>36.800000000000004</v>
          </cell>
          <cell r="I263" t="str">
            <v>TI</v>
          </cell>
          <cell r="J263" t="str">
            <v>Highend</v>
          </cell>
          <cell r="K263" t="str">
            <v>1698NAC02</v>
          </cell>
          <cell r="L263" t="str">
            <v>RD</v>
          </cell>
          <cell r="M263" t="str">
            <v>S-Group</v>
          </cell>
          <cell r="N263" t="str">
            <v>Reg</v>
          </cell>
          <cell r="P263" t="str">
            <v>NM (ECR)</v>
          </cell>
          <cell r="Q263" t="str">
            <v>DRP</v>
          </cell>
          <cell r="R263">
            <v>721</v>
          </cell>
          <cell r="S263">
            <v>751</v>
          </cell>
          <cell r="T263">
            <v>891</v>
          </cell>
          <cell r="U263">
            <v>905</v>
          </cell>
          <cell r="V263">
            <v>0</v>
          </cell>
          <cell r="X263">
            <v>0</v>
          </cell>
          <cell r="Y263" t="str">
            <v>Adhe</v>
          </cell>
          <cell r="Z263" t="str">
            <v>G6</v>
          </cell>
          <cell r="AA263" t="str">
            <v>Simple-Adhesive</v>
          </cell>
          <cell r="AB263" t="str">
            <v>Regular-Adhe</v>
          </cell>
          <cell r="AC263" t="str">
            <v>3097SFA08</v>
          </cell>
          <cell r="AD263" t="str">
            <v>MG Adhe</v>
          </cell>
          <cell r="AE263" t="str">
            <v>MG Adhe-Plain</v>
          </cell>
          <cell r="AG263">
            <v>0</v>
          </cell>
          <cell r="AI263" t="str">
            <v>1698NAC12/IND</v>
          </cell>
          <cell r="AJ263" t="str">
            <v>BLACK</v>
          </cell>
          <cell r="AK263" t="str">
            <v>Black</v>
          </cell>
          <cell r="AM263" t="str">
            <v>Yes</v>
          </cell>
          <cell r="AO263">
            <v>34.9</v>
          </cell>
          <cell r="AQ263" t="str">
            <v>Circular</v>
          </cell>
          <cell r="AR263" t="str">
            <v>GEN</v>
          </cell>
          <cell r="AS263" t="str">
            <v>JUMBO</v>
          </cell>
        </row>
        <row r="264">
          <cell r="D264" t="str">
            <v>1698NAD31/IND</v>
          </cell>
          <cell r="E264">
            <v>1698</v>
          </cell>
          <cell r="F264">
            <v>39.1</v>
          </cell>
          <cell r="G264" t="str">
            <v>Yes</v>
          </cell>
          <cell r="H264">
            <v>36.800000000000004</v>
          </cell>
          <cell r="I264" t="str">
            <v>TI</v>
          </cell>
          <cell r="J264" t="str">
            <v>Highend</v>
          </cell>
          <cell r="K264" t="str">
            <v>1698NAD02</v>
          </cell>
          <cell r="L264" t="str">
            <v>RD</v>
          </cell>
          <cell r="M264" t="str">
            <v>S-Group</v>
          </cell>
          <cell r="N264" t="str">
            <v>Reg</v>
          </cell>
          <cell r="O264" t="str">
            <v>4.T(NP)</v>
          </cell>
          <cell r="P264" t="str">
            <v>MTS-RET</v>
          </cell>
          <cell r="Q264" t="str">
            <v>Live</v>
          </cell>
          <cell r="R264">
            <v>0</v>
          </cell>
          <cell r="S264">
            <v>0</v>
          </cell>
          <cell r="T264">
            <v>700</v>
          </cell>
          <cell r="U264">
            <v>300</v>
          </cell>
          <cell r="V264">
            <v>500</v>
          </cell>
          <cell r="W264">
            <v>559</v>
          </cell>
          <cell r="X264">
            <v>470</v>
          </cell>
          <cell r="Y264" t="str">
            <v>Adhe</v>
          </cell>
          <cell r="Z264" t="str">
            <v>G6</v>
          </cell>
          <cell r="AA264" t="str">
            <v>Simple-Adhesive</v>
          </cell>
          <cell r="AB264" t="str">
            <v>Regular-Adhe</v>
          </cell>
          <cell r="AC264" t="str">
            <v>1618YAA08/01</v>
          </cell>
          <cell r="AD264" t="str">
            <v>MG Adhe</v>
          </cell>
          <cell r="AE264" t="str">
            <v>MG Adhe-MET</v>
          </cell>
          <cell r="AG264">
            <v>0</v>
          </cell>
          <cell r="AH264" t="str">
            <v>ELSRD036</v>
          </cell>
          <cell r="AI264" t="str">
            <v>1698NAD12/IND</v>
          </cell>
          <cell r="AJ264" t="str">
            <v>BLACK</v>
          </cell>
          <cell r="AK264" t="str">
            <v>Black</v>
          </cell>
          <cell r="AM264" t="str">
            <v>Yes</v>
          </cell>
          <cell r="AO264">
            <v>34.9</v>
          </cell>
          <cell r="AQ264" t="str">
            <v>Buffing</v>
          </cell>
          <cell r="AR264" t="str">
            <v>GEN</v>
          </cell>
          <cell r="AS264" t="str">
            <v>JUMBO</v>
          </cell>
        </row>
        <row r="265">
          <cell r="D265" t="str">
            <v>1698NAF31/IND</v>
          </cell>
          <cell r="E265">
            <v>1698</v>
          </cell>
          <cell r="F265">
            <v>39.1</v>
          </cell>
          <cell r="G265" t="str">
            <v>Yes</v>
          </cell>
          <cell r="H265">
            <v>36.800000000000004</v>
          </cell>
          <cell r="I265" t="str">
            <v>TI</v>
          </cell>
          <cell r="J265" t="str">
            <v>Highend</v>
          </cell>
          <cell r="K265" t="str">
            <v>1698NAF02</v>
          </cell>
          <cell r="L265" t="str">
            <v>RD</v>
          </cell>
          <cell r="M265" t="str">
            <v>S-Group</v>
          </cell>
          <cell r="N265" t="str">
            <v>Reg</v>
          </cell>
          <cell r="O265" t="str">
            <v>1.SH</v>
          </cell>
          <cell r="P265" t="str">
            <v>MTS-RET</v>
          </cell>
          <cell r="Q265" t="str">
            <v>Live</v>
          </cell>
          <cell r="S265">
            <v>0</v>
          </cell>
          <cell r="V265">
            <v>1252</v>
          </cell>
          <cell r="W265">
            <v>1214</v>
          </cell>
          <cell r="X265">
            <v>1144</v>
          </cell>
          <cell r="Y265" t="str">
            <v>Gask</v>
          </cell>
          <cell r="Z265" t="str">
            <v>PED</v>
          </cell>
          <cell r="AA265" t="str">
            <v>Simple-Gasket</v>
          </cell>
          <cell r="AB265" t="str">
            <v>Regular-Gask</v>
          </cell>
          <cell r="AC265">
            <v>20041128</v>
          </cell>
          <cell r="AD265" t="str">
            <v>MG Gask</v>
          </cell>
          <cell r="AE265" t="str">
            <v>MG Gask-Plain</v>
          </cell>
          <cell r="AF265" t="str">
            <v>20048104/03</v>
          </cell>
          <cell r="AG265">
            <v>0</v>
          </cell>
          <cell r="AI265" t="str">
            <v>1698NAF12/IND</v>
          </cell>
          <cell r="AJ265" t="str">
            <v>BLACK</v>
          </cell>
          <cell r="AK265" t="str">
            <v>Black</v>
          </cell>
          <cell r="AM265" t="str">
            <v>Yes</v>
          </cell>
          <cell r="AO265">
            <v>34.9</v>
          </cell>
          <cell r="AQ265" t="str">
            <v>Fine Circular</v>
          </cell>
          <cell r="AR265" t="str">
            <v>GEN</v>
          </cell>
          <cell r="AS265" t="str">
            <v>JUMBO</v>
          </cell>
        </row>
        <row r="266">
          <cell r="D266" t="str">
            <v>1698NCA00/IND</v>
          </cell>
          <cell r="E266">
            <v>1698</v>
          </cell>
          <cell r="F266">
            <v>39.1</v>
          </cell>
          <cell r="G266" t="str">
            <v>Yes</v>
          </cell>
          <cell r="H266">
            <v>36.800000000000004</v>
          </cell>
          <cell r="I266" t="str">
            <v>TI</v>
          </cell>
          <cell r="J266" t="str">
            <v>Highend</v>
          </cell>
          <cell r="K266" t="str">
            <v>1698NCA02</v>
          </cell>
          <cell r="L266" t="str">
            <v>RD</v>
          </cell>
          <cell r="M266" t="str">
            <v>S-Group</v>
          </cell>
          <cell r="N266" t="str">
            <v>Reg</v>
          </cell>
          <cell r="P266" t="str">
            <v>NM (ECR)</v>
          </cell>
          <cell r="Q266" t="str">
            <v>DRP</v>
          </cell>
          <cell r="S266">
            <v>0</v>
          </cell>
          <cell r="V266">
            <v>0</v>
          </cell>
          <cell r="X266">
            <v>0</v>
          </cell>
          <cell r="Y266" t="str">
            <v>Gask</v>
          </cell>
          <cell r="Z266" t="str">
            <v>G6</v>
          </cell>
          <cell r="AA266" t="str">
            <v>Simple-Gasket</v>
          </cell>
          <cell r="AB266" t="str">
            <v>Regular-Gask</v>
          </cell>
          <cell r="AC266">
            <v>20041128</v>
          </cell>
          <cell r="AD266" t="str">
            <v>MG Gask</v>
          </cell>
          <cell r="AE266" t="str">
            <v>MG Gask-Plain</v>
          </cell>
          <cell r="AF266" t="str">
            <v>20048104/03</v>
          </cell>
          <cell r="AG266">
            <v>0</v>
          </cell>
          <cell r="AH266" t="str">
            <v>ELSRD036</v>
          </cell>
          <cell r="AI266" t="str">
            <v>1698NCA12/IND</v>
          </cell>
          <cell r="AJ266" t="str">
            <v>BLACK</v>
          </cell>
          <cell r="AK266" t="str">
            <v>Black</v>
          </cell>
          <cell r="AM266" t="str">
            <v>Yes</v>
          </cell>
          <cell r="AO266">
            <v>34.9</v>
          </cell>
          <cell r="AQ266" t="str">
            <v>Buffing</v>
          </cell>
          <cell r="AR266" t="str">
            <v>GEN</v>
          </cell>
          <cell r="AS266" t="str">
            <v>JUMBO</v>
          </cell>
        </row>
        <row r="267">
          <cell r="D267" t="str">
            <v>1698QCF31/IND</v>
          </cell>
          <cell r="E267">
            <v>1698</v>
          </cell>
          <cell r="F267">
            <v>39.1</v>
          </cell>
          <cell r="G267" t="str">
            <v>Yes</v>
          </cell>
          <cell r="H267">
            <v>36.800000000000004</v>
          </cell>
          <cell r="I267" t="str">
            <v>TI</v>
          </cell>
          <cell r="J267" t="str">
            <v>Highend</v>
          </cell>
          <cell r="K267" t="str">
            <v>1698QCF02/BRN</v>
          </cell>
          <cell r="L267" t="str">
            <v>RD</v>
          </cell>
          <cell r="M267" t="str">
            <v>S-Group</v>
          </cell>
          <cell r="N267" t="str">
            <v>Reg</v>
          </cell>
          <cell r="P267" t="str">
            <v>MTS-RET</v>
          </cell>
          <cell r="Q267" t="str">
            <v>Live</v>
          </cell>
          <cell r="S267">
            <v>0</v>
          </cell>
          <cell r="V267">
            <v>0</v>
          </cell>
          <cell r="X267">
            <v>0</v>
          </cell>
          <cell r="Y267" t="str">
            <v>Gask</v>
          </cell>
          <cell r="Z267" t="str">
            <v>G6</v>
          </cell>
          <cell r="AA267" t="str">
            <v>Simple-Gasket</v>
          </cell>
          <cell r="AB267" t="str">
            <v>Regular-Gask</v>
          </cell>
          <cell r="AC267">
            <v>20041128</v>
          </cell>
          <cell r="AD267" t="str">
            <v>MG Gask</v>
          </cell>
          <cell r="AE267" t="str">
            <v>MG Gask-Plain</v>
          </cell>
          <cell r="AF267" t="str">
            <v>20048104/03</v>
          </cell>
          <cell r="AG267">
            <v>0</v>
          </cell>
          <cell r="AH267" t="str">
            <v>ELSRD036</v>
          </cell>
          <cell r="AI267" t="str">
            <v>1698QCF12/IND</v>
          </cell>
          <cell r="AJ267" t="str">
            <v>BLACK</v>
          </cell>
          <cell r="AK267" t="str">
            <v>Black</v>
          </cell>
          <cell r="AM267" t="str">
            <v>Yes</v>
          </cell>
          <cell r="AO267">
            <v>34.9</v>
          </cell>
          <cell r="AQ267" t="str">
            <v>Fine Circular</v>
          </cell>
          <cell r="AR267" t="str">
            <v>GEN</v>
          </cell>
          <cell r="AS267" t="str">
            <v>JUMBO</v>
          </cell>
        </row>
        <row r="268">
          <cell r="D268" t="str">
            <v>1698SAA00/IND</v>
          </cell>
          <cell r="E268">
            <v>1698</v>
          </cell>
          <cell r="F268">
            <v>39.1</v>
          </cell>
          <cell r="G268" t="str">
            <v>Yes</v>
          </cell>
          <cell r="H268">
            <v>36.800000000000004</v>
          </cell>
          <cell r="I268" t="str">
            <v>TI</v>
          </cell>
          <cell r="J268" t="str">
            <v>Highend</v>
          </cell>
          <cell r="K268" t="str">
            <v>1698SAA02</v>
          </cell>
          <cell r="L268" t="str">
            <v>RD</v>
          </cell>
          <cell r="M268" t="str">
            <v>S-Group</v>
          </cell>
          <cell r="N268" t="str">
            <v>Reg</v>
          </cell>
          <cell r="P268" t="str">
            <v>NM (ECR)</v>
          </cell>
          <cell r="Q268" t="str">
            <v>DRP</v>
          </cell>
          <cell r="S268">
            <v>0</v>
          </cell>
          <cell r="V268">
            <v>0</v>
          </cell>
          <cell r="X268">
            <v>0</v>
          </cell>
          <cell r="Y268" t="str">
            <v>Gask</v>
          </cell>
          <cell r="Z268" t="str">
            <v>G6</v>
          </cell>
          <cell r="AA268" t="str">
            <v>Simple-Gasket</v>
          </cell>
          <cell r="AB268" t="str">
            <v>Regular-Gask</v>
          </cell>
          <cell r="AC268">
            <v>20041128</v>
          </cell>
          <cell r="AD268" t="str">
            <v>MG Gask</v>
          </cell>
          <cell r="AE268" t="str">
            <v>MG Gask-Plain</v>
          </cell>
          <cell r="AF268">
            <v>20048104</v>
          </cell>
          <cell r="AG268">
            <v>0</v>
          </cell>
          <cell r="AH268" t="str">
            <v>ELSRD036</v>
          </cell>
          <cell r="AI268" t="str">
            <v>1698SAA12/IND</v>
          </cell>
          <cell r="AJ268" t="str">
            <v>IPS</v>
          </cell>
          <cell r="AK268" t="str">
            <v>IPS</v>
          </cell>
          <cell r="AM268" t="str">
            <v>Yes</v>
          </cell>
          <cell r="AO268">
            <v>34.9</v>
          </cell>
          <cell r="AQ268" t="str">
            <v>Buffing</v>
          </cell>
          <cell r="AR268" t="str">
            <v>GEN</v>
          </cell>
          <cell r="AS268" t="str">
            <v>JUMBO</v>
          </cell>
        </row>
        <row r="269">
          <cell r="D269" t="str">
            <v>1698SAA00Z1/IND</v>
          </cell>
          <cell r="E269">
            <v>1698</v>
          </cell>
          <cell r="F269">
            <v>39.1</v>
          </cell>
          <cell r="G269" t="str">
            <v>Yes</v>
          </cell>
          <cell r="H269">
            <v>36.800000000000004</v>
          </cell>
          <cell r="I269" t="str">
            <v>TI</v>
          </cell>
          <cell r="J269" t="str">
            <v>Highend</v>
          </cell>
          <cell r="K269" t="str">
            <v>1698SAA02</v>
          </cell>
          <cell r="L269" t="str">
            <v>RD</v>
          </cell>
          <cell r="M269" t="str">
            <v>S-Group</v>
          </cell>
          <cell r="N269" t="str">
            <v>Reg</v>
          </cell>
          <cell r="P269" t="str">
            <v>NM (INSTI)</v>
          </cell>
          <cell r="Q269" t="str">
            <v>DRP</v>
          </cell>
          <cell r="S269">
            <v>0</v>
          </cell>
          <cell r="V269">
            <v>0</v>
          </cell>
          <cell r="X269">
            <v>0</v>
          </cell>
          <cell r="Y269" t="str">
            <v>Gask</v>
          </cell>
          <cell r="Z269" t="str">
            <v>G6</v>
          </cell>
          <cell r="AA269" t="str">
            <v>Simple-Gasket</v>
          </cell>
          <cell r="AB269" t="str">
            <v>Regular-Gask</v>
          </cell>
          <cell r="AC269">
            <v>20041128</v>
          </cell>
          <cell r="AD269" t="str">
            <v>MG Gask</v>
          </cell>
          <cell r="AE269" t="str">
            <v>MG Gask-Plain</v>
          </cell>
          <cell r="AF269">
            <v>20048104</v>
          </cell>
          <cell r="AG269">
            <v>0</v>
          </cell>
          <cell r="AH269" t="str">
            <v>ELSRD036</v>
          </cell>
          <cell r="AI269" t="str">
            <v>1698SAA12Z1/IND</v>
          </cell>
          <cell r="AJ269" t="str">
            <v>IPS</v>
          </cell>
          <cell r="AK269" t="str">
            <v>IPS</v>
          </cell>
          <cell r="AM269" t="str">
            <v>Yes</v>
          </cell>
          <cell r="AO269">
            <v>34.9</v>
          </cell>
          <cell r="AQ269" t="str">
            <v>Buffing</v>
          </cell>
          <cell r="AR269" t="str">
            <v>GEN</v>
          </cell>
          <cell r="AS269" t="str">
            <v>JUMBO</v>
          </cell>
        </row>
        <row r="270">
          <cell r="D270" t="str">
            <v>1698SAC00/IND</v>
          </cell>
          <cell r="E270">
            <v>1698</v>
          </cell>
          <cell r="F270">
            <v>39.1</v>
          </cell>
          <cell r="G270" t="str">
            <v>Yes</v>
          </cell>
          <cell r="H270">
            <v>36.800000000000004</v>
          </cell>
          <cell r="I270" t="str">
            <v>TI</v>
          </cell>
          <cell r="J270" t="str">
            <v>Highend</v>
          </cell>
          <cell r="K270" t="str">
            <v>1698SAC02</v>
          </cell>
          <cell r="L270" t="str">
            <v>RD</v>
          </cell>
          <cell r="M270" t="str">
            <v>S-Group</v>
          </cell>
          <cell r="N270" t="str">
            <v>Reg</v>
          </cell>
          <cell r="P270" t="str">
            <v>NM (ECR)</v>
          </cell>
          <cell r="Q270" t="str">
            <v>DRP</v>
          </cell>
          <cell r="R270">
            <v>3551</v>
          </cell>
          <cell r="S270">
            <v>3739</v>
          </cell>
          <cell r="T270">
            <v>4109</v>
          </cell>
          <cell r="U270">
            <v>4053</v>
          </cell>
          <cell r="V270">
            <v>0</v>
          </cell>
          <cell r="X270">
            <v>0</v>
          </cell>
          <cell r="Y270" t="str">
            <v>Adhe</v>
          </cell>
          <cell r="Z270" t="str">
            <v>G6</v>
          </cell>
          <cell r="AA270" t="str">
            <v>Simple-Adhesive</v>
          </cell>
          <cell r="AB270" t="str">
            <v>Regular-Adhe</v>
          </cell>
          <cell r="AC270" t="str">
            <v>3097SFA08</v>
          </cell>
          <cell r="AD270" t="str">
            <v>MG Adhe</v>
          </cell>
          <cell r="AE270" t="str">
            <v>MG Adhe-Plain</v>
          </cell>
          <cell r="AG270">
            <v>0</v>
          </cell>
          <cell r="AI270" t="str">
            <v>1698SAC12/IND</v>
          </cell>
          <cell r="AJ270" t="str">
            <v>IPS</v>
          </cell>
          <cell r="AK270" t="str">
            <v>IPS</v>
          </cell>
          <cell r="AM270" t="str">
            <v>Yes</v>
          </cell>
          <cell r="AO270">
            <v>34.9</v>
          </cell>
          <cell r="AQ270" t="str">
            <v>Circular</v>
          </cell>
          <cell r="AR270" t="str">
            <v>GEN</v>
          </cell>
          <cell r="AS270" t="str">
            <v>JUMBO</v>
          </cell>
        </row>
        <row r="271">
          <cell r="D271" t="str">
            <v>1698SAF00/IND</v>
          </cell>
          <cell r="E271">
            <v>1698</v>
          </cell>
          <cell r="F271">
            <v>39.1</v>
          </cell>
          <cell r="G271" t="str">
            <v>Yes</v>
          </cell>
          <cell r="H271">
            <v>36.800000000000004</v>
          </cell>
          <cell r="I271" t="str">
            <v>TI</v>
          </cell>
          <cell r="J271" t="str">
            <v>Highend</v>
          </cell>
          <cell r="K271" t="str">
            <v>1698SAF02</v>
          </cell>
          <cell r="L271" t="str">
            <v>RD</v>
          </cell>
          <cell r="M271" t="str">
            <v>S-Group</v>
          </cell>
          <cell r="N271" t="str">
            <v>Reg</v>
          </cell>
          <cell r="O271" t="str">
            <v>1.SH</v>
          </cell>
          <cell r="P271" t="str">
            <v>MTS-RET</v>
          </cell>
          <cell r="Q271" t="str">
            <v>Live</v>
          </cell>
          <cell r="S271">
            <v>0</v>
          </cell>
          <cell r="V271">
            <v>4809</v>
          </cell>
          <cell r="W271">
            <v>4592</v>
          </cell>
          <cell r="X271">
            <v>4042</v>
          </cell>
          <cell r="Y271" t="str">
            <v>Gask</v>
          </cell>
          <cell r="Z271" t="str">
            <v>PED</v>
          </cell>
          <cell r="AA271" t="str">
            <v>Simple-Gasket</v>
          </cell>
          <cell r="AB271" t="str">
            <v>Regular-Gask</v>
          </cell>
          <cell r="AC271">
            <v>20041128</v>
          </cell>
          <cell r="AD271" t="str">
            <v>MG Gask</v>
          </cell>
          <cell r="AE271" t="str">
            <v>MG Gask-Plain</v>
          </cell>
          <cell r="AF271">
            <v>20048104</v>
          </cell>
          <cell r="AG271">
            <v>0</v>
          </cell>
          <cell r="AI271" t="str">
            <v>1698SAF12/IND</v>
          </cell>
          <cell r="AJ271" t="str">
            <v>IPS</v>
          </cell>
          <cell r="AK271" t="str">
            <v>IPS</v>
          </cell>
          <cell r="AM271" t="str">
            <v>Yes</v>
          </cell>
          <cell r="AO271">
            <v>34.9</v>
          </cell>
          <cell r="AQ271" t="str">
            <v>Fine Circular</v>
          </cell>
          <cell r="AR271" t="str">
            <v>GEN</v>
          </cell>
          <cell r="AS271" t="str">
            <v>JUMBO</v>
          </cell>
        </row>
        <row r="272">
          <cell r="D272" t="str">
            <v>1698SCA00/IND</v>
          </cell>
          <cell r="E272">
            <v>1698</v>
          </cell>
          <cell r="F272">
            <v>39.1</v>
          </cell>
          <cell r="G272" t="str">
            <v>Yes</v>
          </cell>
          <cell r="H272">
            <v>36.800000000000004</v>
          </cell>
          <cell r="I272" t="str">
            <v>TI</v>
          </cell>
          <cell r="J272" t="str">
            <v>Highend</v>
          </cell>
          <cell r="K272" t="str">
            <v>1698SCA02</v>
          </cell>
          <cell r="L272" t="str">
            <v>RD</v>
          </cell>
          <cell r="M272" t="str">
            <v>S-Group</v>
          </cell>
          <cell r="N272" t="str">
            <v>Reg</v>
          </cell>
          <cell r="P272" t="str">
            <v>NM (ECR)</v>
          </cell>
          <cell r="Q272" t="str">
            <v>DRP</v>
          </cell>
          <cell r="S272">
            <v>0</v>
          </cell>
          <cell r="V272">
            <v>0</v>
          </cell>
          <cell r="X272">
            <v>0</v>
          </cell>
          <cell r="Y272" t="str">
            <v>Gask</v>
          </cell>
          <cell r="Z272" t="str">
            <v>G6</v>
          </cell>
          <cell r="AA272" t="str">
            <v>Simple-Gasket</v>
          </cell>
          <cell r="AB272" t="str">
            <v>Regular-Gask</v>
          </cell>
          <cell r="AC272">
            <v>20041128</v>
          </cell>
          <cell r="AD272" t="str">
            <v>MG Gask</v>
          </cell>
          <cell r="AE272" t="str">
            <v>MG Gask-Plain</v>
          </cell>
          <cell r="AF272">
            <v>20048104</v>
          </cell>
          <cell r="AG272">
            <v>0</v>
          </cell>
          <cell r="AH272" t="str">
            <v>ELSRD036</v>
          </cell>
          <cell r="AI272" t="str">
            <v>1698SCA12/IND</v>
          </cell>
          <cell r="AJ272" t="str">
            <v>IPS</v>
          </cell>
          <cell r="AK272" t="str">
            <v>IPS</v>
          </cell>
          <cell r="AM272" t="str">
            <v>Yes</v>
          </cell>
          <cell r="AO272">
            <v>34.9</v>
          </cell>
          <cell r="AQ272" t="str">
            <v>Buffing</v>
          </cell>
          <cell r="AR272" t="str">
            <v>GEN</v>
          </cell>
          <cell r="AS272" t="str">
            <v>JUMBO</v>
          </cell>
        </row>
        <row r="273">
          <cell r="D273" t="str">
            <v>1698WAA00/IND</v>
          </cell>
          <cell r="E273">
            <v>1698</v>
          </cell>
          <cell r="F273">
            <v>39.1</v>
          </cell>
          <cell r="G273" t="str">
            <v>Yes</v>
          </cell>
          <cell r="H273">
            <v>36.800000000000004</v>
          </cell>
          <cell r="I273" t="str">
            <v>TI</v>
          </cell>
          <cell r="J273" t="str">
            <v>Highend</v>
          </cell>
          <cell r="K273" t="str">
            <v>1698WAA02</v>
          </cell>
          <cell r="L273" t="str">
            <v>RD</v>
          </cell>
          <cell r="M273" t="str">
            <v>S-Group</v>
          </cell>
          <cell r="N273" t="str">
            <v>Reg</v>
          </cell>
          <cell r="P273" t="str">
            <v>NM (ECR)</v>
          </cell>
          <cell r="Q273" t="str">
            <v>DRP</v>
          </cell>
          <cell r="S273">
            <v>0</v>
          </cell>
          <cell r="V273">
            <v>0</v>
          </cell>
          <cell r="X273">
            <v>0</v>
          </cell>
          <cell r="Y273" t="str">
            <v>Gask</v>
          </cell>
          <cell r="Z273" t="str">
            <v>G6</v>
          </cell>
          <cell r="AA273" t="str">
            <v>Simple-Gasket</v>
          </cell>
          <cell r="AB273" t="str">
            <v>Regular-Gask</v>
          </cell>
          <cell r="AC273">
            <v>20041128</v>
          </cell>
          <cell r="AD273" t="str">
            <v>MG Gask</v>
          </cell>
          <cell r="AE273" t="str">
            <v>MG Gask-Plain</v>
          </cell>
          <cell r="AF273">
            <v>20048104</v>
          </cell>
          <cell r="AG273">
            <v>0</v>
          </cell>
          <cell r="AH273" t="str">
            <v>ELSRD036</v>
          </cell>
          <cell r="AI273" t="str">
            <v>1698WAA12/IND</v>
          </cell>
          <cell r="AJ273" t="str">
            <v>RG</v>
          </cell>
          <cell r="AK273" t="str">
            <v>RG</v>
          </cell>
          <cell r="AM273" t="e">
            <v>#N/A</v>
          </cell>
          <cell r="AO273">
            <v>34.9</v>
          </cell>
          <cell r="AQ273" t="str">
            <v>Buffing</v>
          </cell>
          <cell r="AR273" t="str">
            <v>GEN</v>
          </cell>
          <cell r="AS273" t="str">
            <v>JUMBO</v>
          </cell>
        </row>
        <row r="274">
          <cell r="D274" t="str">
            <v>1698WAC00/IND</v>
          </cell>
          <cell r="E274">
            <v>1698</v>
          </cell>
          <cell r="F274">
            <v>39.1</v>
          </cell>
          <cell r="G274" t="str">
            <v>Yes</v>
          </cell>
          <cell r="H274">
            <v>36.800000000000004</v>
          </cell>
          <cell r="I274" t="str">
            <v>TI</v>
          </cell>
          <cell r="J274" t="str">
            <v>Highend</v>
          </cell>
          <cell r="K274" t="str">
            <v>1698WAC02</v>
          </cell>
          <cell r="L274" t="str">
            <v>RD</v>
          </cell>
          <cell r="M274" t="str">
            <v>S-Group</v>
          </cell>
          <cell r="N274" t="str">
            <v>Reg</v>
          </cell>
          <cell r="P274" t="str">
            <v>NM (ECR)</v>
          </cell>
          <cell r="Q274" t="str">
            <v>DRP</v>
          </cell>
          <cell r="R274">
            <v>831</v>
          </cell>
          <cell r="S274">
            <v>876</v>
          </cell>
          <cell r="T274">
            <v>926</v>
          </cell>
          <cell r="U274">
            <v>1012</v>
          </cell>
          <cell r="V274">
            <v>0</v>
          </cell>
          <cell r="X274">
            <v>0</v>
          </cell>
          <cell r="Y274" t="str">
            <v>Adhe</v>
          </cell>
          <cell r="Z274" t="str">
            <v>G6</v>
          </cell>
          <cell r="AA274" t="str">
            <v>Simple-Adhesive</v>
          </cell>
          <cell r="AB274" t="str">
            <v>Regular-Adhe</v>
          </cell>
          <cell r="AC274" t="str">
            <v>3097SFA08</v>
          </cell>
          <cell r="AD274" t="str">
            <v>MG Adhe</v>
          </cell>
          <cell r="AE274" t="str">
            <v>MG Adhe-Plain</v>
          </cell>
          <cell r="AG274">
            <v>0</v>
          </cell>
          <cell r="AI274" t="str">
            <v>1698WAC12/IND</v>
          </cell>
          <cell r="AJ274" t="str">
            <v>RG</v>
          </cell>
          <cell r="AK274" t="str">
            <v>RG</v>
          </cell>
          <cell r="AM274" t="str">
            <v>Yes</v>
          </cell>
          <cell r="AO274">
            <v>34.9</v>
          </cell>
          <cell r="AQ274" t="str">
            <v>Circular</v>
          </cell>
          <cell r="AR274" t="str">
            <v>GEN</v>
          </cell>
          <cell r="AS274" t="str">
            <v>JUMBO</v>
          </cell>
        </row>
        <row r="275">
          <cell r="D275" t="str">
            <v>1698WAF00/IND</v>
          </cell>
          <cell r="E275">
            <v>1698</v>
          </cell>
          <cell r="F275">
            <v>39.1</v>
          </cell>
          <cell r="G275" t="str">
            <v>Yes</v>
          </cell>
          <cell r="H275">
            <v>36.800000000000004</v>
          </cell>
          <cell r="I275" t="str">
            <v>TI</v>
          </cell>
          <cell r="J275" t="str">
            <v>Highend</v>
          </cell>
          <cell r="K275" t="str">
            <v>1698WAF02</v>
          </cell>
          <cell r="L275" t="str">
            <v>RD</v>
          </cell>
          <cell r="M275" t="str">
            <v>S-Group</v>
          </cell>
          <cell r="N275" t="str">
            <v>Reg</v>
          </cell>
          <cell r="O275" t="str">
            <v>1.SH</v>
          </cell>
          <cell r="P275" t="str">
            <v>MTS-RET</v>
          </cell>
          <cell r="Q275" t="str">
            <v>Live</v>
          </cell>
          <cell r="S275">
            <v>0</v>
          </cell>
          <cell r="V275">
            <v>1196</v>
          </cell>
          <cell r="W275">
            <v>1227</v>
          </cell>
          <cell r="X275">
            <v>1063</v>
          </cell>
          <cell r="Y275" t="str">
            <v>Gask</v>
          </cell>
          <cell r="Z275" t="str">
            <v>PED</v>
          </cell>
          <cell r="AA275" t="str">
            <v>Simple-Gasket</v>
          </cell>
          <cell r="AB275" t="str">
            <v>Regular-Gask</v>
          </cell>
          <cell r="AC275">
            <v>20041128</v>
          </cell>
          <cell r="AD275" t="str">
            <v>MG Gask</v>
          </cell>
          <cell r="AE275" t="str">
            <v>MG Gask-Plain</v>
          </cell>
          <cell r="AF275">
            <v>20048104</v>
          </cell>
          <cell r="AG275">
            <v>0</v>
          </cell>
          <cell r="AI275" t="str">
            <v>1698WAF12/IND</v>
          </cell>
          <cell r="AJ275" t="str">
            <v>RG</v>
          </cell>
          <cell r="AK275" t="str">
            <v>RG</v>
          </cell>
          <cell r="AM275" t="str">
            <v>Yes</v>
          </cell>
          <cell r="AO275">
            <v>34.9</v>
          </cell>
          <cell r="AQ275" t="str">
            <v>Fine Circular</v>
          </cell>
          <cell r="AR275" t="str">
            <v>GEN</v>
          </cell>
          <cell r="AS275" t="str">
            <v>JUMBO</v>
          </cell>
        </row>
        <row r="276">
          <cell r="D276" t="str">
            <v>1702KKA31/IND</v>
          </cell>
          <cell r="E276">
            <v>1702</v>
          </cell>
          <cell r="F276">
            <v>50.3</v>
          </cell>
          <cell r="G276" t="str">
            <v>Yes</v>
          </cell>
          <cell r="H276">
            <v>48</v>
          </cell>
          <cell r="I276" t="str">
            <v>TI</v>
          </cell>
          <cell r="J276" t="str">
            <v>Highend</v>
          </cell>
          <cell r="K276" t="str">
            <v>1702SDA02</v>
          </cell>
          <cell r="L276" t="str">
            <v>RD</v>
          </cell>
          <cell r="M276" t="str">
            <v>C-Group</v>
          </cell>
          <cell r="N276" t="str">
            <v>Add on</v>
          </cell>
          <cell r="P276" t="str">
            <v>NM (INH2CBE)</v>
          </cell>
          <cell r="Q276" t="str">
            <v>DRP</v>
          </cell>
          <cell r="S276">
            <v>0</v>
          </cell>
          <cell r="V276">
            <v>0</v>
          </cell>
          <cell r="X276">
            <v>0</v>
          </cell>
          <cell r="Y276" t="str">
            <v>Adhe</v>
          </cell>
          <cell r="Z276" t="str">
            <v>A3</v>
          </cell>
          <cell r="AA276" t="str">
            <v>Dec Ring-Adhesive</v>
          </cell>
          <cell r="AB276" t="str">
            <v>MG Adhe + DR Adhe</v>
          </cell>
          <cell r="AC276" t="str">
            <v>1702SDA08/01</v>
          </cell>
          <cell r="AD276" t="str">
            <v>MG Adhe</v>
          </cell>
          <cell r="AE276" t="str">
            <v>MG Adhe-MET</v>
          </cell>
          <cell r="AG276" t="str">
            <v>DR Adhe</v>
          </cell>
          <cell r="AH276" t="str">
            <v>ELSRD032</v>
          </cell>
          <cell r="AI276" t="str">
            <v>1702KKA12/IND</v>
          </cell>
          <cell r="AJ276" t="str">
            <v>IPS</v>
          </cell>
          <cell r="AK276" t="str">
            <v>IPS</v>
          </cell>
          <cell r="AM276" t="e">
            <v>#N/A</v>
          </cell>
          <cell r="AO276">
            <v>46.099999999999994</v>
          </cell>
          <cell r="AQ276" t="str">
            <v>Buffing</v>
          </cell>
          <cell r="AR276" t="str">
            <v>GEN</v>
          </cell>
          <cell r="AS276" t="str">
            <v>JUMBO</v>
          </cell>
        </row>
        <row r="277">
          <cell r="D277" t="str">
            <v>1702KKA32/IND</v>
          </cell>
          <cell r="E277">
            <v>1702</v>
          </cell>
          <cell r="F277">
            <v>50.3</v>
          </cell>
          <cell r="G277" t="str">
            <v>Yes</v>
          </cell>
          <cell r="H277">
            <v>48</v>
          </cell>
          <cell r="I277" t="str">
            <v>TI</v>
          </cell>
          <cell r="J277" t="str">
            <v>Highend</v>
          </cell>
          <cell r="K277" t="str">
            <v>1702SDA02</v>
          </cell>
          <cell r="L277" t="str">
            <v>RD</v>
          </cell>
          <cell r="M277" t="str">
            <v>C-Group</v>
          </cell>
          <cell r="N277" t="str">
            <v>Add on</v>
          </cell>
          <cell r="P277" t="str">
            <v>NM (INH2CBE)</v>
          </cell>
          <cell r="Q277" t="str">
            <v>DRP</v>
          </cell>
          <cell r="S277">
            <v>0</v>
          </cell>
          <cell r="V277">
            <v>0</v>
          </cell>
          <cell r="X277">
            <v>0</v>
          </cell>
          <cell r="Y277" t="str">
            <v>Adhe</v>
          </cell>
          <cell r="Z277" t="str">
            <v>A3</v>
          </cell>
          <cell r="AA277" t="str">
            <v>Dec Ring-Adhesive</v>
          </cell>
          <cell r="AB277" t="str">
            <v>MG Adhe + DR Adhe</v>
          </cell>
          <cell r="AC277" t="str">
            <v>1702SDA08/01</v>
          </cell>
          <cell r="AD277" t="str">
            <v>MG Adhe</v>
          </cell>
          <cell r="AE277" t="str">
            <v>MG Adhe-MET</v>
          </cell>
          <cell r="AG277" t="str">
            <v>DR Adhe</v>
          </cell>
          <cell r="AH277" t="str">
            <v>ELSRD032</v>
          </cell>
          <cell r="AI277" t="str">
            <v>1702KKA12/IND</v>
          </cell>
          <cell r="AJ277" t="str">
            <v>IPS</v>
          </cell>
          <cell r="AK277" t="str">
            <v>IPS</v>
          </cell>
          <cell r="AM277" t="e">
            <v>#N/A</v>
          </cell>
          <cell r="AO277">
            <v>46.099999999999994</v>
          </cell>
          <cell r="AQ277" t="str">
            <v>Buffing</v>
          </cell>
          <cell r="AR277" t="str">
            <v>GEN</v>
          </cell>
          <cell r="AS277" t="str">
            <v>JUMBO</v>
          </cell>
        </row>
        <row r="278">
          <cell r="D278" t="str">
            <v>1702KKA33/IND</v>
          </cell>
          <cell r="E278">
            <v>1702</v>
          </cell>
          <cell r="F278">
            <v>50.3</v>
          </cell>
          <cell r="G278" t="str">
            <v>Yes</v>
          </cell>
          <cell r="H278">
            <v>48</v>
          </cell>
          <cell r="I278" t="str">
            <v>TI</v>
          </cell>
          <cell r="J278" t="str">
            <v>Highend</v>
          </cell>
          <cell r="K278" t="str">
            <v>1702SDA02</v>
          </cell>
          <cell r="L278" t="str">
            <v>RD</v>
          </cell>
          <cell r="M278" t="str">
            <v>C-Group</v>
          </cell>
          <cell r="N278" t="str">
            <v>Add on</v>
          </cell>
          <cell r="P278" t="str">
            <v>NM (INH2CBE)</v>
          </cell>
          <cell r="Q278" t="str">
            <v>DRP</v>
          </cell>
          <cell r="S278">
            <v>0</v>
          </cell>
          <cell r="V278">
            <v>0</v>
          </cell>
          <cell r="X278">
            <v>0</v>
          </cell>
          <cell r="Y278" t="str">
            <v>Adhe</v>
          </cell>
          <cell r="Z278" t="str">
            <v>A3</v>
          </cell>
          <cell r="AA278" t="str">
            <v>Dec Ring-Adhesive</v>
          </cell>
          <cell r="AB278" t="str">
            <v>MG Adhe + DR Adhe</v>
          </cell>
          <cell r="AC278" t="str">
            <v>1702SDA08/01</v>
          </cell>
          <cell r="AD278" t="str">
            <v>MG Adhe</v>
          </cell>
          <cell r="AE278" t="str">
            <v>MG Adhe-MET</v>
          </cell>
          <cell r="AG278" t="str">
            <v>DR Adhe</v>
          </cell>
          <cell r="AH278" t="str">
            <v>ELSRD032</v>
          </cell>
          <cell r="AI278" t="str">
            <v>1702KKA12/IND</v>
          </cell>
          <cell r="AJ278" t="str">
            <v>IPS</v>
          </cell>
          <cell r="AK278" t="str">
            <v>IPS</v>
          </cell>
          <cell r="AM278" t="e">
            <v>#N/A</v>
          </cell>
          <cell r="AO278">
            <v>46.099999999999994</v>
          </cell>
          <cell r="AQ278" t="str">
            <v>Buffing</v>
          </cell>
          <cell r="AR278" t="str">
            <v>GEN</v>
          </cell>
          <cell r="AS278" t="str">
            <v>JUMBO</v>
          </cell>
        </row>
        <row r="279">
          <cell r="D279" t="str">
            <v>1702KKA35/IND</v>
          </cell>
          <cell r="E279">
            <v>1702</v>
          </cell>
          <cell r="F279">
            <v>50.3</v>
          </cell>
          <cell r="G279" t="str">
            <v>Yes</v>
          </cell>
          <cell r="H279">
            <v>48</v>
          </cell>
          <cell r="I279" t="str">
            <v>TI</v>
          </cell>
          <cell r="J279" t="str">
            <v>Highend</v>
          </cell>
          <cell r="K279" t="str">
            <v>1702NDA02</v>
          </cell>
          <cell r="L279" t="str">
            <v>RD</v>
          </cell>
          <cell r="M279" t="str">
            <v>C-Group</v>
          </cell>
          <cell r="N279" t="str">
            <v>Add on</v>
          </cell>
          <cell r="P279" t="str">
            <v>NM (INH2CBE)</v>
          </cell>
          <cell r="Q279" t="str">
            <v>DRP</v>
          </cell>
          <cell r="S279">
            <v>0</v>
          </cell>
          <cell r="V279">
            <v>0</v>
          </cell>
          <cell r="X279">
            <v>0</v>
          </cell>
          <cell r="Y279" t="str">
            <v>Adhe</v>
          </cell>
          <cell r="Z279" t="str">
            <v>A3</v>
          </cell>
          <cell r="AA279" t="str">
            <v>Dec Ring-Adhesive</v>
          </cell>
          <cell r="AB279" t="str">
            <v>MG Adhe + DR Adhe</v>
          </cell>
          <cell r="AC279" t="str">
            <v>1702SDA08/02</v>
          </cell>
          <cell r="AD279" t="str">
            <v>MG Adhe</v>
          </cell>
          <cell r="AE279" t="str">
            <v>MG Adhe-MET</v>
          </cell>
          <cell r="AG279" t="str">
            <v>DR Adhe</v>
          </cell>
          <cell r="AH279" t="str">
            <v>ELSRD032</v>
          </cell>
          <cell r="AI279" t="str">
            <v>1702KKA12/IND</v>
          </cell>
          <cell r="AJ279" t="str">
            <v>BLACK</v>
          </cell>
          <cell r="AK279" t="str">
            <v>Black</v>
          </cell>
          <cell r="AM279" t="e">
            <v>#N/A</v>
          </cell>
          <cell r="AO279">
            <v>46.099999999999994</v>
          </cell>
          <cell r="AQ279" t="str">
            <v>Buffing</v>
          </cell>
          <cell r="AR279" t="str">
            <v>GEN</v>
          </cell>
          <cell r="AS279" t="str">
            <v>JUMBO</v>
          </cell>
        </row>
        <row r="280">
          <cell r="D280" t="str">
            <v>1702KKB31/IND</v>
          </cell>
          <cell r="E280">
            <v>1702</v>
          </cell>
          <cell r="F280">
            <v>50.3</v>
          </cell>
          <cell r="G280" t="str">
            <v>Yes</v>
          </cell>
          <cell r="H280">
            <v>48</v>
          </cell>
          <cell r="I280" t="str">
            <v>TI</v>
          </cell>
          <cell r="J280" t="str">
            <v>Highend</v>
          </cell>
          <cell r="K280" t="str">
            <v>1702SDB02</v>
          </cell>
          <cell r="L280" t="str">
            <v>RD</v>
          </cell>
          <cell r="M280" t="str">
            <v>C-Group</v>
          </cell>
          <cell r="N280" t="str">
            <v>Add on</v>
          </cell>
          <cell r="P280" t="str">
            <v>NM (INH2CBE)</v>
          </cell>
          <cell r="Q280" t="str">
            <v>DRP</v>
          </cell>
          <cell r="S280">
            <v>0</v>
          </cell>
          <cell r="V280">
            <v>0</v>
          </cell>
          <cell r="X280">
            <v>0</v>
          </cell>
          <cell r="Y280" t="str">
            <v>Adhe</v>
          </cell>
          <cell r="Z280" t="str">
            <v>A3</v>
          </cell>
          <cell r="AA280" t="str">
            <v>Dec Ring-Adhesive</v>
          </cell>
          <cell r="AB280" t="str">
            <v>MG Adhe + DR Adhe</v>
          </cell>
          <cell r="AC280" t="str">
            <v>1702SDA08/01</v>
          </cell>
          <cell r="AD280" t="str">
            <v>MG Adhe</v>
          </cell>
          <cell r="AE280" t="str">
            <v>MG Adhe-MET</v>
          </cell>
          <cell r="AG280" t="str">
            <v>DR Adhe</v>
          </cell>
          <cell r="AH280" t="str">
            <v>ELSRD032</v>
          </cell>
          <cell r="AI280" t="str">
            <v>1702KKB12/IND</v>
          </cell>
          <cell r="AJ280" t="str">
            <v>IPS</v>
          </cell>
          <cell r="AK280" t="str">
            <v>IPS</v>
          </cell>
          <cell r="AM280" t="e">
            <v>#N/A</v>
          </cell>
          <cell r="AO280">
            <v>46.099999999999994</v>
          </cell>
          <cell r="AQ280" t="str">
            <v>Buffing</v>
          </cell>
          <cell r="AR280" t="str">
            <v>GEN</v>
          </cell>
          <cell r="AS280" t="str">
            <v>JUMBO</v>
          </cell>
        </row>
        <row r="281">
          <cell r="D281" t="str">
            <v>1702KKB32/IND</v>
          </cell>
          <cell r="E281">
            <v>1702</v>
          </cell>
          <cell r="F281">
            <v>50.3</v>
          </cell>
          <cell r="G281" t="str">
            <v>Yes</v>
          </cell>
          <cell r="H281">
            <v>48</v>
          </cell>
          <cell r="I281" t="str">
            <v>TI</v>
          </cell>
          <cell r="J281" t="str">
            <v>Highend</v>
          </cell>
          <cell r="K281" t="str">
            <v>1702SDB02</v>
          </cell>
          <cell r="L281" t="str">
            <v>RD</v>
          </cell>
          <cell r="M281" t="str">
            <v>C-Group</v>
          </cell>
          <cell r="N281" t="str">
            <v>Add on</v>
          </cell>
          <cell r="P281" t="str">
            <v>NM (INH2CBE)</v>
          </cell>
          <cell r="Q281" t="str">
            <v>DRP</v>
          </cell>
          <cell r="S281">
            <v>0</v>
          </cell>
          <cell r="V281">
            <v>0</v>
          </cell>
          <cell r="X281">
            <v>0</v>
          </cell>
          <cell r="Y281" t="str">
            <v>Adhe</v>
          </cell>
          <cell r="Z281" t="str">
            <v>A3</v>
          </cell>
          <cell r="AA281" t="str">
            <v>Dec Ring-Adhesive</v>
          </cell>
          <cell r="AB281" t="str">
            <v>MG Adhe + DR Adhe</v>
          </cell>
          <cell r="AC281" t="str">
            <v>1702SDA08/01</v>
          </cell>
          <cell r="AD281" t="str">
            <v>MG Adhe</v>
          </cell>
          <cell r="AE281" t="str">
            <v>MG Adhe-MET</v>
          </cell>
          <cell r="AG281" t="str">
            <v>DR Adhe</v>
          </cell>
          <cell r="AH281" t="str">
            <v>ELSRD032</v>
          </cell>
          <cell r="AI281" t="str">
            <v>1702KKB12/IND</v>
          </cell>
          <cell r="AJ281" t="str">
            <v>IPS</v>
          </cell>
          <cell r="AK281" t="str">
            <v>IPS</v>
          </cell>
          <cell r="AM281" t="e">
            <v>#N/A</v>
          </cell>
          <cell r="AO281">
            <v>46.099999999999994</v>
          </cell>
          <cell r="AQ281" t="str">
            <v>Buffing</v>
          </cell>
          <cell r="AR281" t="str">
            <v>GEN</v>
          </cell>
          <cell r="AS281" t="str">
            <v>JUMBO</v>
          </cell>
        </row>
        <row r="282">
          <cell r="D282" t="str">
            <v>1702KKB33/IND</v>
          </cell>
          <cell r="E282">
            <v>1702</v>
          </cell>
          <cell r="F282">
            <v>50.3</v>
          </cell>
          <cell r="G282" t="str">
            <v>Yes</v>
          </cell>
          <cell r="H282">
            <v>48</v>
          </cell>
          <cell r="I282" t="str">
            <v>TI</v>
          </cell>
          <cell r="J282" t="str">
            <v>Highend</v>
          </cell>
          <cell r="K282" t="str">
            <v>1702NDB02</v>
          </cell>
          <cell r="L282" t="str">
            <v>RD</v>
          </cell>
          <cell r="M282" t="str">
            <v>C-Group</v>
          </cell>
          <cell r="N282" t="str">
            <v>Add on</v>
          </cell>
          <cell r="P282" t="str">
            <v>NM (INH2CBE)</v>
          </cell>
          <cell r="Q282" t="str">
            <v>DRP</v>
          </cell>
          <cell r="S282">
            <v>0</v>
          </cell>
          <cell r="V282">
            <v>0</v>
          </cell>
          <cell r="X282">
            <v>0</v>
          </cell>
          <cell r="Y282" t="str">
            <v>Adhe</v>
          </cell>
          <cell r="Z282" t="str">
            <v>A3</v>
          </cell>
          <cell r="AA282" t="str">
            <v>Dec Ring-Adhesive</v>
          </cell>
          <cell r="AB282" t="str">
            <v>MG Adhe + DR Adhe</v>
          </cell>
          <cell r="AC282" t="str">
            <v>1702SDA08/02</v>
          </cell>
          <cell r="AD282" t="str">
            <v>MG Adhe</v>
          </cell>
          <cell r="AE282" t="str">
            <v>MG Adhe-MET</v>
          </cell>
          <cell r="AG282" t="str">
            <v>DR Adhe</v>
          </cell>
          <cell r="AH282" t="str">
            <v>ELSRD032</v>
          </cell>
          <cell r="AI282" t="str">
            <v>1702KKB12/IND</v>
          </cell>
          <cell r="AJ282" t="str">
            <v>BLACK</v>
          </cell>
          <cell r="AK282" t="str">
            <v>Black</v>
          </cell>
          <cell r="AM282" t="e">
            <v>#N/A</v>
          </cell>
          <cell r="AO282">
            <v>46.099999999999994</v>
          </cell>
          <cell r="AQ282" t="str">
            <v>Buffing</v>
          </cell>
          <cell r="AR282" t="str">
            <v>GEN</v>
          </cell>
          <cell r="AS282" t="str">
            <v>JUMBO</v>
          </cell>
        </row>
        <row r="283">
          <cell r="D283" t="str">
            <v>1703YAB00/IND</v>
          </cell>
          <cell r="E283">
            <v>1703</v>
          </cell>
          <cell r="F283">
            <v>33.700000000000003</v>
          </cell>
          <cell r="G283" t="e">
            <v>#N/A</v>
          </cell>
          <cell r="I283" t="str">
            <v>TI</v>
          </cell>
          <cell r="J283" t="str">
            <v>Audit</v>
          </cell>
          <cell r="K283" t="str">
            <v>1703YAB02</v>
          </cell>
          <cell r="L283" t="str">
            <v>RD</v>
          </cell>
          <cell r="M283" t="str">
            <v>S-Group</v>
          </cell>
          <cell r="N283" t="str">
            <v>Reg</v>
          </cell>
          <cell r="P283" t="str">
            <v>PMR28</v>
          </cell>
          <cell r="Q283" t="str">
            <v>DRP</v>
          </cell>
          <cell r="S283">
            <v>0</v>
          </cell>
          <cell r="V283">
            <v>0</v>
          </cell>
          <cell r="X283">
            <v>0</v>
          </cell>
          <cell r="Y283" t="str">
            <v>Gask</v>
          </cell>
          <cell r="Z283" t="str">
            <v>G4</v>
          </cell>
          <cell r="AA283" t="str">
            <v>Simple-Gasket</v>
          </cell>
          <cell r="AB283" t="str">
            <v>Regular-Gask</v>
          </cell>
          <cell r="AC283">
            <v>20041132</v>
          </cell>
          <cell r="AD283" t="str">
            <v>MG Gask</v>
          </cell>
          <cell r="AE283" t="str">
            <v>MG Gask-Plain</v>
          </cell>
          <cell r="AF283">
            <v>20048109</v>
          </cell>
          <cell r="AG283">
            <v>0</v>
          </cell>
          <cell r="AI283" t="str">
            <v>1703YAB12/IND</v>
          </cell>
          <cell r="AJ283" t="str">
            <v>IPG</v>
          </cell>
          <cell r="AK283" t="str">
            <v>PVD</v>
          </cell>
          <cell r="AM283" t="e">
            <v>#N/A</v>
          </cell>
          <cell r="AO283">
            <v>29.500000000000004</v>
          </cell>
          <cell r="AQ283" t="str">
            <v>Rough</v>
          </cell>
          <cell r="AR283" t="str">
            <v>GEN</v>
          </cell>
          <cell r="AS283" t="str">
            <v>NORMAL</v>
          </cell>
        </row>
        <row r="284">
          <cell r="D284" t="str">
            <v>1712YAA00/IND</v>
          </cell>
          <cell r="E284">
            <v>1712</v>
          </cell>
          <cell r="F284">
            <v>33.700000000000003</v>
          </cell>
          <cell r="G284" t="str">
            <v>No</v>
          </cell>
          <cell r="H284">
            <v>33.700000000000003</v>
          </cell>
          <cell r="I284" t="str">
            <v>TI</v>
          </cell>
          <cell r="J284" t="str">
            <v>Audit</v>
          </cell>
          <cell r="K284" t="str">
            <v>1712YAA02</v>
          </cell>
          <cell r="L284" t="str">
            <v>RD</v>
          </cell>
          <cell r="M284" t="str">
            <v>S-Group</v>
          </cell>
          <cell r="N284" t="str">
            <v>Reg</v>
          </cell>
          <cell r="P284" t="str">
            <v>NM (IND2INH)</v>
          </cell>
          <cell r="Q284" t="str">
            <v>DRP</v>
          </cell>
          <cell r="S284">
            <v>0</v>
          </cell>
          <cell r="V284">
            <v>0</v>
          </cell>
          <cell r="X284">
            <v>0</v>
          </cell>
          <cell r="Y284" t="str">
            <v>Gask</v>
          </cell>
          <cell r="Z284" t="str">
            <v>G5</v>
          </cell>
          <cell r="AA284" t="str">
            <v>Simple-Gasket</v>
          </cell>
          <cell r="AB284" t="str">
            <v>Regular-Gask</v>
          </cell>
          <cell r="AC284">
            <v>20041116</v>
          </cell>
          <cell r="AD284" t="str">
            <v>MG Gask</v>
          </cell>
          <cell r="AE284" t="str">
            <v>MG Gask-Plain</v>
          </cell>
          <cell r="AF284">
            <v>2004889</v>
          </cell>
          <cell r="AG284">
            <v>0</v>
          </cell>
          <cell r="AI284" t="str">
            <v>1712YAA12/IND</v>
          </cell>
          <cell r="AJ284" t="str">
            <v>IPG</v>
          </cell>
          <cell r="AK284" t="str">
            <v>PVD</v>
          </cell>
          <cell r="AM284" t="e">
            <v>#N/A</v>
          </cell>
          <cell r="AO284">
            <v>29.500000000000004</v>
          </cell>
          <cell r="AQ284" t="str">
            <v>Rough</v>
          </cell>
          <cell r="AR284" t="str">
            <v>GEN</v>
          </cell>
          <cell r="AS284" t="str">
            <v>NORMAL</v>
          </cell>
        </row>
        <row r="285">
          <cell r="D285" t="str">
            <v>1712YAB00/IND</v>
          </cell>
          <cell r="E285">
            <v>1712</v>
          </cell>
          <cell r="F285">
            <v>33.700000000000003</v>
          </cell>
          <cell r="G285" t="str">
            <v>No</v>
          </cell>
          <cell r="H285">
            <v>33.700000000000003</v>
          </cell>
          <cell r="I285" t="str">
            <v>TI</v>
          </cell>
          <cell r="J285" t="str">
            <v>Audit</v>
          </cell>
          <cell r="K285" t="str">
            <v>1712YAB02</v>
          </cell>
          <cell r="L285" t="str">
            <v>RD</v>
          </cell>
          <cell r="M285" t="str">
            <v>S-Group</v>
          </cell>
          <cell r="N285" t="str">
            <v>Reg</v>
          </cell>
          <cell r="P285" t="str">
            <v>NEW-IND2INH</v>
          </cell>
          <cell r="Q285" t="str">
            <v>DRP</v>
          </cell>
          <cell r="S285">
            <v>0</v>
          </cell>
          <cell r="V285">
            <v>0</v>
          </cell>
          <cell r="X285">
            <v>0</v>
          </cell>
          <cell r="Y285" t="str">
            <v>Gask</v>
          </cell>
          <cell r="Z285" t="str">
            <v>G5</v>
          </cell>
          <cell r="AA285" t="str">
            <v>Simple-Gasket</v>
          </cell>
          <cell r="AB285" t="str">
            <v>Regular-Gask</v>
          </cell>
          <cell r="AC285">
            <v>20041116</v>
          </cell>
          <cell r="AD285" t="str">
            <v>MG Gask</v>
          </cell>
          <cell r="AE285" t="str">
            <v>MG Gask-Plain</v>
          </cell>
          <cell r="AF285">
            <v>2004889</v>
          </cell>
          <cell r="AG285">
            <v>0</v>
          </cell>
          <cell r="AI285" t="str">
            <v>1712YAB12/IND</v>
          </cell>
          <cell r="AJ285" t="str">
            <v>IPG</v>
          </cell>
          <cell r="AK285" t="str">
            <v>PVD</v>
          </cell>
          <cell r="AM285" t="e">
            <v>#N/A</v>
          </cell>
          <cell r="AO285">
            <v>29.500000000000004</v>
          </cell>
          <cell r="AQ285" t="str">
            <v>Rough</v>
          </cell>
          <cell r="AR285" t="str">
            <v>GEN</v>
          </cell>
          <cell r="AS285" t="str">
            <v>NORMAL</v>
          </cell>
        </row>
        <row r="286">
          <cell r="D286" t="str">
            <v>1713SAA00/IND</v>
          </cell>
          <cell r="E286">
            <v>1713</v>
          </cell>
          <cell r="F286">
            <v>33.700000000000003</v>
          </cell>
          <cell r="G286" t="str">
            <v>Yes</v>
          </cell>
          <cell r="H286">
            <v>31.400000000000002</v>
          </cell>
          <cell r="I286" t="str">
            <v>TI</v>
          </cell>
          <cell r="J286" t="str">
            <v>Audit</v>
          </cell>
          <cell r="K286" t="str">
            <v>1713SAA02</v>
          </cell>
          <cell r="L286" t="str">
            <v>RD</v>
          </cell>
          <cell r="M286" t="str">
            <v>S-Group</v>
          </cell>
          <cell r="N286" t="str">
            <v>Reg</v>
          </cell>
          <cell r="O286" t="str">
            <v>3.B</v>
          </cell>
          <cell r="P286" t="str">
            <v>MTS-RET</v>
          </cell>
          <cell r="Q286" t="str">
            <v>Live</v>
          </cell>
          <cell r="R286">
            <v>898</v>
          </cell>
          <cell r="S286">
            <v>898</v>
          </cell>
          <cell r="T286">
            <v>888</v>
          </cell>
          <cell r="U286">
            <v>675</v>
          </cell>
          <cell r="V286">
            <v>700</v>
          </cell>
          <cell r="W286">
            <v>700</v>
          </cell>
          <cell r="X286">
            <v>630</v>
          </cell>
          <cell r="Y286" t="str">
            <v>Gask</v>
          </cell>
          <cell r="Z286" t="str">
            <v>G6</v>
          </cell>
          <cell r="AA286" t="str">
            <v>Simple-Gasket</v>
          </cell>
          <cell r="AB286" t="str">
            <v>Regular-Gask</v>
          </cell>
          <cell r="AC286">
            <v>20041140</v>
          </cell>
          <cell r="AD286" t="str">
            <v>MG Gask</v>
          </cell>
          <cell r="AE286" t="str">
            <v>MG Gask-Plain</v>
          </cell>
          <cell r="AF286">
            <v>2004851</v>
          </cell>
          <cell r="AG286">
            <v>0</v>
          </cell>
          <cell r="AI286" t="str">
            <v>1713SAA12/IND</v>
          </cell>
          <cell r="AJ286" t="str">
            <v>IPS</v>
          </cell>
          <cell r="AK286" t="str">
            <v>IPS</v>
          </cell>
          <cell r="AM286" t="str">
            <v>Yes</v>
          </cell>
          <cell r="AO286">
            <v>29.500000000000004</v>
          </cell>
          <cell r="AQ286" t="str">
            <v>Rough</v>
          </cell>
          <cell r="AR286" t="str">
            <v>GEN</v>
          </cell>
          <cell r="AS286" t="str">
            <v>JUMBO</v>
          </cell>
        </row>
        <row r="287">
          <cell r="D287" t="str">
            <v>1713SAJ00/IND</v>
          </cell>
          <cell r="E287">
            <v>1713</v>
          </cell>
          <cell r="F287">
            <v>33.700000000000003</v>
          </cell>
          <cell r="G287" t="str">
            <v>Yes</v>
          </cell>
          <cell r="H287">
            <v>31.400000000000002</v>
          </cell>
          <cell r="I287" t="str">
            <v>TI</v>
          </cell>
          <cell r="J287" t="str">
            <v>Audit</v>
          </cell>
          <cell r="K287" t="str">
            <v>1713SAA02</v>
          </cell>
          <cell r="L287" t="str">
            <v>RD</v>
          </cell>
          <cell r="M287" t="str">
            <v>S-Group</v>
          </cell>
          <cell r="N287" t="str">
            <v>Reg</v>
          </cell>
          <cell r="O287" t="str">
            <v>5.T</v>
          </cell>
          <cell r="P287" t="str">
            <v>MTS-RET</v>
          </cell>
          <cell r="Q287" t="str">
            <v>Live</v>
          </cell>
          <cell r="S287">
            <v>0</v>
          </cell>
          <cell r="U287">
            <v>300</v>
          </cell>
          <cell r="V287">
            <v>500</v>
          </cell>
          <cell r="W287">
            <v>754</v>
          </cell>
          <cell r="X287">
            <v>630</v>
          </cell>
          <cell r="Y287" t="str">
            <v>Gask</v>
          </cell>
          <cell r="AA287" t="str">
            <v>Simple-Gasket</v>
          </cell>
          <cell r="AB287" t="str">
            <v>Regular-Gask</v>
          </cell>
          <cell r="AC287">
            <v>20041140</v>
          </cell>
          <cell r="AD287" t="str">
            <v>MG Gask</v>
          </cell>
          <cell r="AE287" t="str">
            <v>MG Gask-Plain</v>
          </cell>
          <cell r="AF287">
            <v>2004851</v>
          </cell>
          <cell r="AG287">
            <v>0</v>
          </cell>
          <cell r="AI287" t="str">
            <v>1713SAJ12/IND</v>
          </cell>
          <cell r="AJ287" t="str">
            <v>IPS</v>
          </cell>
          <cell r="AK287" t="str">
            <v>IPS</v>
          </cell>
          <cell r="AM287" t="str">
            <v>Yes</v>
          </cell>
          <cell r="AO287">
            <v>29.500000000000004</v>
          </cell>
          <cell r="AQ287" t="str">
            <v>Rough</v>
          </cell>
          <cell r="AR287" t="str">
            <v>GEN</v>
          </cell>
          <cell r="AS287" t="str">
            <v>JUMBO</v>
          </cell>
        </row>
        <row r="288">
          <cell r="D288" t="str">
            <v>1713WAG00/IND</v>
          </cell>
          <cell r="E288">
            <v>1713</v>
          </cell>
          <cell r="F288">
            <v>33.700000000000003</v>
          </cell>
          <cell r="G288" t="str">
            <v>Yes</v>
          </cell>
          <cell r="H288">
            <v>31.400000000000002</v>
          </cell>
          <cell r="I288" t="str">
            <v>TI</v>
          </cell>
          <cell r="J288" t="str">
            <v>Audit</v>
          </cell>
          <cell r="K288" t="str">
            <v>1713WAG02</v>
          </cell>
          <cell r="L288" t="str">
            <v>RD</v>
          </cell>
          <cell r="M288" t="str">
            <v>S-Group</v>
          </cell>
          <cell r="N288" t="str">
            <v>Reg</v>
          </cell>
          <cell r="O288" t="str">
            <v>1.SH</v>
          </cell>
          <cell r="P288" t="str">
            <v>MTS-RET</v>
          </cell>
          <cell r="Q288" t="str">
            <v>Live</v>
          </cell>
          <cell r="R288">
            <v>690</v>
          </cell>
          <cell r="S288">
            <v>701</v>
          </cell>
          <cell r="T288">
            <v>691</v>
          </cell>
          <cell r="U288">
            <v>530</v>
          </cell>
          <cell r="V288">
            <v>580</v>
          </cell>
          <cell r="W288">
            <v>580</v>
          </cell>
          <cell r="X288">
            <v>580</v>
          </cell>
          <cell r="Y288" t="str">
            <v>Gask</v>
          </cell>
          <cell r="Z288" t="str">
            <v>G6</v>
          </cell>
          <cell r="AA288" t="str">
            <v>Simple-Gasket</v>
          </cell>
          <cell r="AB288" t="str">
            <v>Regular-Gask</v>
          </cell>
          <cell r="AC288">
            <v>20041140</v>
          </cell>
          <cell r="AD288" t="str">
            <v>MG Gask</v>
          </cell>
          <cell r="AE288" t="str">
            <v>MG Gask-Plain</v>
          </cell>
          <cell r="AF288">
            <v>2004851</v>
          </cell>
          <cell r="AG288">
            <v>0</v>
          </cell>
          <cell r="AI288" t="str">
            <v>1713WAG12/IND</v>
          </cell>
          <cell r="AJ288" t="str">
            <v>RG</v>
          </cell>
          <cell r="AK288" t="str">
            <v>RG</v>
          </cell>
          <cell r="AM288" t="str">
            <v>Yes</v>
          </cell>
          <cell r="AO288">
            <v>29.500000000000004</v>
          </cell>
          <cell r="AQ288" t="str">
            <v>Rough</v>
          </cell>
          <cell r="AR288" t="str">
            <v>GEN</v>
          </cell>
          <cell r="AS288" t="str">
            <v>JUMBO</v>
          </cell>
        </row>
        <row r="289">
          <cell r="D289" t="str">
            <v>1713YAA00/IND</v>
          </cell>
          <cell r="E289">
            <v>1713</v>
          </cell>
          <cell r="F289">
            <v>33.700000000000003</v>
          </cell>
          <cell r="G289" t="str">
            <v>Yes</v>
          </cell>
          <cell r="H289">
            <v>31.400000000000002</v>
          </cell>
          <cell r="I289" t="str">
            <v>TI</v>
          </cell>
          <cell r="J289" t="str">
            <v>Audit</v>
          </cell>
          <cell r="K289" t="str">
            <v>1713YAA02</v>
          </cell>
          <cell r="L289" t="str">
            <v>RD</v>
          </cell>
          <cell r="M289" t="str">
            <v>S-Group</v>
          </cell>
          <cell r="N289" t="str">
            <v>Reg</v>
          </cell>
          <cell r="O289" t="str">
            <v>5.T</v>
          </cell>
          <cell r="P289" t="str">
            <v>MTS-RET</v>
          </cell>
          <cell r="Q289" t="str">
            <v>Live</v>
          </cell>
          <cell r="R289">
            <v>360</v>
          </cell>
          <cell r="S289">
            <v>250</v>
          </cell>
          <cell r="T289">
            <v>250</v>
          </cell>
          <cell r="U289">
            <v>170</v>
          </cell>
          <cell r="V289">
            <v>210</v>
          </cell>
          <cell r="W289">
            <v>200</v>
          </cell>
          <cell r="X289">
            <v>200</v>
          </cell>
          <cell r="Y289" t="str">
            <v>Gask</v>
          </cell>
          <cell r="Z289" t="str">
            <v>G6</v>
          </cell>
          <cell r="AA289" t="str">
            <v>Simple-Gasket</v>
          </cell>
          <cell r="AB289" t="str">
            <v>Regular-Gask</v>
          </cell>
          <cell r="AC289">
            <v>20041140</v>
          </cell>
          <cell r="AD289" t="str">
            <v>MG Gask</v>
          </cell>
          <cell r="AE289" t="str">
            <v>MG Gask-Plain</v>
          </cell>
          <cell r="AF289">
            <v>2004851</v>
          </cell>
          <cell r="AG289">
            <v>0</v>
          </cell>
          <cell r="AI289" t="str">
            <v>1713YAA12/IND</v>
          </cell>
          <cell r="AJ289" t="str">
            <v>IPG</v>
          </cell>
          <cell r="AK289" t="str">
            <v>PVD</v>
          </cell>
          <cell r="AM289" t="str">
            <v>Yes</v>
          </cell>
          <cell r="AO289">
            <v>29.500000000000004</v>
          </cell>
          <cell r="AQ289" t="str">
            <v>Rough</v>
          </cell>
          <cell r="AR289" t="str">
            <v>GEN</v>
          </cell>
          <cell r="AS289" t="str">
            <v>JUMBO</v>
          </cell>
        </row>
        <row r="290">
          <cell r="D290" t="str">
            <v>1713YAA00Z1/IND</v>
          </cell>
          <cell r="E290">
            <v>1713</v>
          </cell>
          <cell r="F290">
            <v>33.700000000000003</v>
          </cell>
          <cell r="G290" t="str">
            <v>Yes</v>
          </cell>
          <cell r="H290">
            <v>31.400000000000002</v>
          </cell>
          <cell r="I290" t="str">
            <v>TI</v>
          </cell>
          <cell r="J290" t="str">
            <v>Audit</v>
          </cell>
          <cell r="K290" t="str">
            <v>1713YAA02</v>
          </cell>
          <cell r="L290" t="str">
            <v>RD</v>
          </cell>
          <cell r="M290" t="str">
            <v>S-Group</v>
          </cell>
          <cell r="N290" t="str">
            <v>Reg</v>
          </cell>
          <cell r="P290" t="str">
            <v>OTH</v>
          </cell>
          <cell r="Q290" t="str">
            <v>DRP</v>
          </cell>
          <cell r="S290">
            <v>0</v>
          </cell>
          <cell r="V290">
            <v>0</v>
          </cell>
          <cell r="X290">
            <v>0</v>
          </cell>
          <cell r="Y290" t="str">
            <v>Gask</v>
          </cell>
          <cell r="Z290" t="str">
            <v>G6</v>
          </cell>
          <cell r="AA290" t="str">
            <v>Simple-Gasket</v>
          </cell>
          <cell r="AB290" t="str">
            <v>Regular-Gask</v>
          </cell>
          <cell r="AC290">
            <v>20041140</v>
          </cell>
          <cell r="AD290" t="str">
            <v>MG Gask</v>
          </cell>
          <cell r="AE290" t="str">
            <v>MG Gask-Plain</v>
          </cell>
          <cell r="AF290">
            <v>2004851</v>
          </cell>
          <cell r="AG290">
            <v>0</v>
          </cell>
          <cell r="AI290" t="str">
            <v>1713YAA12Z1/IND</v>
          </cell>
          <cell r="AJ290" t="str">
            <v>IPG</v>
          </cell>
          <cell r="AK290" t="str">
            <v>PVD</v>
          </cell>
          <cell r="AM290" t="e">
            <v>#N/A</v>
          </cell>
          <cell r="AO290">
            <v>29.500000000000004</v>
          </cell>
          <cell r="AQ290" t="str">
            <v>Rough</v>
          </cell>
          <cell r="AR290" t="str">
            <v>GEN</v>
          </cell>
          <cell r="AS290" t="str">
            <v>JUMBO</v>
          </cell>
        </row>
        <row r="291">
          <cell r="D291" t="str">
            <v>1713YAA31/IND</v>
          </cell>
          <cell r="E291">
            <v>1713</v>
          </cell>
          <cell r="F291">
            <v>33.700000000000003</v>
          </cell>
          <cell r="G291" t="str">
            <v>Yes</v>
          </cell>
          <cell r="H291">
            <v>31.400000000000002</v>
          </cell>
          <cell r="I291" t="str">
            <v>TI</v>
          </cell>
          <cell r="J291" t="str">
            <v>Audit</v>
          </cell>
          <cell r="K291" t="str">
            <v>1713YAA02/2N</v>
          </cell>
          <cell r="L291" t="str">
            <v>RD</v>
          </cell>
          <cell r="M291" t="str">
            <v>S-Group</v>
          </cell>
          <cell r="N291" t="str">
            <v>Reg</v>
          </cell>
          <cell r="P291" t="str">
            <v>MTS-ECR</v>
          </cell>
          <cell r="Q291" t="str">
            <v>DRP</v>
          </cell>
          <cell r="R291">
            <v>809</v>
          </cell>
          <cell r="S291">
            <v>808</v>
          </cell>
          <cell r="T291">
            <v>808</v>
          </cell>
          <cell r="U291">
            <v>676</v>
          </cell>
          <cell r="V291">
            <v>670</v>
          </cell>
          <cell r="X291">
            <v>0</v>
          </cell>
          <cell r="Y291" t="str">
            <v>Gask</v>
          </cell>
          <cell r="Z291" t="str">
            <v>G6</v>
          </cell>
          <cell r="AA291" t="str">
            <v>Simple-Gasket</v>
          </cell>
          <cell r="AB291" t="str">
            <v>Regular-Gask</v>
          </cell>
          <cell r="AC291">
            <v>20041140</v>
          </cell>
          <cell r="AD291" t="str">
            <v>MG Gask</v>
          </cell>
          <cell r="AE291" t="str">
            <v>MG Gask-Plain</v>
          </cell>
          <cell r="AF291">
            <v>2004851</v>
          </cell>
          <cell r="AG291">
            <v>0</v>
          </cell>
          <cell r="AI291" t="str">
            <v>1713YAA11/IND</v>
          </cell>
          <cell r="AJ291" t="str">
            <v>IPG-2N</v>
          </cell>
          <cell r="AK291" t="str">
            <v>PVD</v>
          </cell>
          <cell r="AM291" t="e">
            <v>#N/A</v>
          </cell>
          <cell r="AO291">
            <v>29.500000000000004</v>
          </cell>
          <cell r="AQ291" t="str">
            <v>Rough</v>
          </cell>
          <cell r="AR291" t="str">
            <v>GEN</v>
          </cell>
          <cell r="AS291" t="str">
            <v>JUMBO</v>
          </cell>
        </row>
        <row r="292">
          <cell r="D292" t="str">
            <v>1713YAA32/IND</v>
          </cell>
          <cell r="E292">
            <v>1713</v>
          </cell>
          <cell r="F292">
            <v>33.700000000000003</v>
          </cell>
          <cell r="G292" t="str">
            <v>Yes</v>
          </cell>
          <cell r="H292">
            <v>31.400000000000002</v>
          </cell>
          <cell r="I292" t="str">
            <v>TI</v>
          </cell>
          <cell r="J292" t="str">
            <v>Audit</v>
          </cell>
          <cell r="K292" t="str">
            <v>1713YAA02</v>
          </cell>
          <cell r="L292" t="str">
            <v>RD</v>
          </cell>
          <cell r="M292" t="str">
            <v>S-Group</v>
          </cell>
          <cell r="N292" t="str">
            <v>Reg</v>
          </cell>
          <cell r="O292" t="str">
            <v>3.B</v>
          </cell>
          <cell r="P292" t="str">
            <v>MTS-RET</v>
          </cell>
          <cell r="Q292" t="str">
            <v>Live</v>
          </cell>
          <cell r="W292">
            <v>684</v>
          </cell>
          <cell r="X292">
            <v>542</v>
          </cell>
          <cell r="Y292" t="str">
            <v>Gask</v>
          </cell>
          <cell r="Z292" t="str">
            <v>G6</v>
          </cell>
          <cell r="AA292" t="str">
            <v>Simple-Gasket</v>
          </cell>
          <cell r="AB292" t="str">
            <v>Regular-Gask</v>
          </cell>
          <cell r="AC292">
            <v>20041140</v>
          </cell>
          <cell r="AD292" t="str">
            <v>MG Gask</v>
          </cell>
          <cell r="AE292" t="str">
            <v>MG Gask-Plain</v>
          </cell>
          <cell r="AF292">
            <v>2004851</v>
          </cell>
          <cell r="AG292">
            <v>0</v>
          </cell>
          <cell r="AI292" t="str">
            <v>1713YAA11/IND</v>
          </cell>
          <cell r="AJ292" t="str">
            <v>IPG</v>
          </cell>
          <cell r="AK292" t="str">
            <v>PVD</v>
          </cell>
          <cell r="AM292" t="str">
            <v>Yes</v>
          </cell>
          <cell r="AO292">
            <v>29.500000000000004</v>
          </cell>
          <cell r="AQ292" t="str">
            <v>Rough</v>
          </cell>
          <cell r="AR292" t="str">
            <v>GEN</v>
          </cell>
          <cell r="AS292" t="str">
            <v>JUMBO</v>
          </cell>
        </row>
        <row r="293">
          <cell r="D293" t="str">
            <v>1713YAB00/IND</v>
          </cell>
          <cell r="E293">
            <v>1713</v>
          </cell>
          <cell r="F293">
            <v>33.700000000000003</v>
          </cell>
          <cell r="G293" t="str">
            <v>Yes</v>
          </cell>
          <cell r="H293">
            <v>31.400000000000002</v>
          </cell>
          <cell r="I293" t="str">
            <v>TI</v>
          </cell>
          <cell r="J293" t="str">
            <v>Audit</v>
          </cell>
          <cell r="K293" t="str">
            <v>1713YAB02</v>
          </cell>
          <cell r="L293" t="str">
            <v>RD</v>
          </cell>
          <cell r="M293" t="str">
            <v>S-Group</v>
          </cell>
          <cell r="N293" t="str">
            <v>Reg</v>
          </cell>
          <cell r="P293" t="str">
            <v>PMR28</v>
          </cell>
          <cell r="Q293" t="str">
            <v>DRP</v>
          </cell>
          <cell r="S293">
            <v>0</v>
          </cell>
          <cell r="V293">
            <v>0</v>
          </cell>
          <cell r="X293">
            <v>0</v>
          </cell>
          <cell r="Y293" t="str">
            <v>Gask</v>
          </cell>
          <cell r="Z293" t="str">
            <v>G6</v>
          </cell>
          <cell r="AA293" t="str">
            <v>Simple-Gasket</v>
          </cell>
          <cell r="AB293" t="str">
            <v>Regular-Gask</v>
          </cell>
          <cell r="AC293">
            <v>20041140</v>
          </cell>
          <cell r="AD293" t="str">
            <v>MG Gask</v>
          </cell>
          <cell r="AE293" t="str">
            <v>MG Gask-Plain</v>
          </cell>
          <cell r="AF293">
            <v>2004851</v>
          </cell>
          <cell r="AG293">
            <v>0</v>
          </cell>
          <cell r="AI293" t="str">
            <v>1713YAB12/IND</v>
          </cell>
          <cell r="AJ293" t="str">
            <v>IPG</v>
          </cell>
          <cell r="AK293" t="str">
            <v>PVD</v>
          </cell>
          <cell r="AM293" t="e">
            <v>#N/A</v>
          </cell>
          <cell r="AO293">
            <v>29.500000000000004</v>
          </cell>
          <cell r="AQ293" t="str">
            <v>Rough</v>
          </cell>
          <cell r="AR293" t="str">
            <v>GEN</v>
          </cell>
          <cell r="AS293" t="str">
            <v>JUMBO</v>
          </cell>
        </row>
        <row r="294">
          <cell r="D294" t="str">
            <v>1713YAB00Z1/IND</v>
          </cell>
          <cell r="E294">
            <v>1713</v>
          </cell>
          <cell r="F294">
            <v>33.700000000000003</v>
          </cell>
          <cell r="G294" t="str">
            <v>Yes</v>
          </cell>
          <cell r="H294">
            <v>31.400000000000002</v>
          </cell>
          <cell r="I294" t="str">
            <v>TI</v>
          </cell>
          <cell r="J294" t="str">
            <v>Audit</v>
          </cell>
          <cell r="K294" t="str">
            <v>1713YAB02</v>
          </cell>
          <cell r="L294" t="str">
            <v>RD</v>
          </cell>
          <cell r="M294" t="str">
            <v>S-Group</v>
          </cell>
          <cell r="N294" t="str">
            <v>Reg</v>
          </cell>
          <cell r="P294" t="str">
            <v>NM (INSTI)</v>
          </cell>
          <cell r="Q294" t="str">
            <v>DRP</v>
          </cell>
          <cell r="S294">
            <v>0</v>
          </cell>
          <cell r="V294">
            <v>0</v>
          </cell>
          <cell r="X294">
            <v>0</v>
          </cell>
          <cell r="Y294" t="str">
            <v>Gask</v>
          </cell>
          <cell r="Z294" t="str">
            <v>G6</v>
          </cell>
          <cell r="AA294" t="str">
            <v>Simple-Gasket</v>
          </cell>
          <cell r="AB294" t="str">
            <v>Regular-Gask</v>
          </cell>
          <cell r="AC294">
            <v>20041140</v>
          </cell>
          <cell r="AD294" t="str">
            <v>MG Gask</v>
          </cell>
          <cell r="AE294" t="str">
            <v>MG Gask-Plain</v>
          </cell>
          <cell r="AF294">
            <v>2004851</v>
          </cell>
          <cell r="AG294">
            <v>0</v>
          </cell>
          <cell r="AI294" t="str">
            <v>1713YAB12Z1/IND</v>
          </cell>
          <cell r="AJ294" t="str">
            <v>IPG</v>
          </cell>
          <cell r="AK294" t="str">
            <v>PVD</v>
          </cell>
          <cell r="AM294" t="e">
            <v>#N/A</v>
          </cell>
          <cell r="AO294">
            <v>29.500000000000004</v>
          </cell>
          <cell r="AQ294" t="e">
            <v>#N/A</v>
          </cell>
          <cell r="AR294" t="str">
            <v>GEN</v>
          </cell>
          <cell r="AS294" t="str">
            <v>JUMBO</v>
          </cell>
        </row>
        <row r="295">
          <cell r="D295" t="str">
            <v>1713YAG00/IND</v>
          </cell>
          <cell r="E295">
            <v>1713</v>
          </cell>
          <cell r="F295">
            <v>33.700000000000003</v>
          </cell>
          <cell r="G295" t="str">
            <v>Yes</v>
          </cell>
          <cell r="H295">
            <v>31.400000000000002</v>
          </cell>
          <cell r="I295" t="str">
            <v>TI</v>
          </cell>
          <cell r="J295" t="str">
            <v>Audit</v>
          </cell>
          <cell r="K295" t="str">
            <v>1713YAG02/2N</v>
          </cell>
          <cell r="L295" t="str">
            <v>RD</v>
          </cell>
          <cell r="M295" t="str">
            <v>S-Group</v>
          </cell>
          <cell r="N295" t="str">
            <v>Reg</v>
          </cell>
          <cell r="O295" t="str">
            <v>5.T</v>
          </cell>
          <cell r="P295" t="str">
            <v>MTS-RET</v>
          </cell>
          <cell r="Q295" t="str">
            <v>Live</v>
          </cell>
          <cell r="R295">
            <v>453</v>
          </cell>
          <cell r="S295">
            <v>471</v>
          </cell>
          <cell r="T295">
            <v>471</v>
          </cell>
          <cell r="U295">
            <v>433</v>
          </cell>
          <cell r="V295">
            <v>400</v>
          </cell>
          <cell r="W295">
            <v>330</v>
          </cell>
          <cell r="X295">
            <v>290</v>
          </cell>
          <cell r="Y295" t="str">
            <v>Gask</v>
          </cell>
          <cell r="Z295" t="str">
            <v>G6</v>
          </cell>
          <cell r="AA295" t="str">
            <v>Simple-Gasket</v>
          </cell>
          <cell r="AB295" t="str">
            <v>Regular-Gask</v>
          </cell>
          <cell r="AC295">
            <v>20041140</v>
          </cell>
          <cell r="AD295" t="str">
            <v>MG Gask</v>
          </cell>
          <cell r="AE295" t="str">
            <v>MG Gask-Plain</v>
          </cell>
          <cell r="AF295">
            <v>2004851</v>
          </cell>
          <cell r="AG295">
            <v>0</v>
          </cell>
          <cell r="AI295" t="str">
            <v>1713YAG12/IND</v>
          </cell>
          <cell r="AJ295" t="str">
            <v>IPG-2N</v>
          </cell>
          <cell r="AK295" t="str">
            <v>PVD</v>
          </cell>
          <cell r="AM295" t="str">
            <v>Yes</v>
          </cell>
          <cell r="AO295">
            <v>29.500000000000004</v>
          </cell>
          <cell r="AQ295" t="str">
            <v>Rough</v>
          </cell>
          <cell r="AR295" t="str">
            <v>GEN</v>
          </cell>
          <cell r="AS295" t="str">
            <v>JUMBO</v>
          </cell>
        </row>
        <row r="296">
          <cell r="D296" t="str">
            <v>1715YAB00/IND</v>
          </cell>
          <cell r="E296">
            <v>1715</v>
          </cell>
          <cell r="F296">
            <v>27.200000000000003</v>
          </cell>
          <cell r="G296" t="str">
            <v>No</v>
          </cell>
          <cell r="H296">
            <v>27.200000000000003</v>
          </cell>
          <cell r="I296" t="str">
            <v>TI</v>
          </cell>
          <cell r="J296" t="str">
            <v>Audit</v>
          </cell>
          <cell r="K296" t="str">
            <v>1715YAB02</v>
          </cell>
          <cell r="L296" t="str">
            <v>SH</v>
          </cell>
          <cell r="M296" t="str">
            <v>S-Group</v>
          </cell>
          <cell r="N296" t="str">
            <v>Reg</v>
          </cell>
          <cell r="O296" t="str">
            <v>1.SH</v>
          </cell>
          <cell r="P296" t="str">
            <v>MTS-RET</v>
          </cell>
          <cell r="Q296" t="str">
            <v>Live</v>
          </cell>
          <cell r="R296">
            <v>2480</v>
          </cell>
          <cell r="S296">
            <v>2760</v>
          </cell>
          <cell r="T296">
            <v>3210</v>
          </cell>
          <cell r="U296">
            <v>3660</v>
          </cell>
          <cell r="V296">
            <v>4260</v>
          </cell>
          <cell r="W296">
            <v>4460</v>
          </cell>
          <cell r="X296">
            <v>4120</v>
          </cell>
          <cell r="Y296" t="str">
            <v>Adhe</v>
          </cell>
          <cell r="Z296" t="str">
            <v>G6</v>
          </cell>
          <cell r="AA296" t="str">
            <v>Simple-Adhesive</v>
          </cell>
          <cell r="AB296" t="str">
            <v>Regular-Adhe</v>
          </cell>
          <cell r="AC296" t="str">
            <v>1715YAA08</v>
          </cell>
          <cell r="AD296" t="str">
            <v>MG Adhe</v>
          </cell>
          <cell r="AE296" t="str">
            <v>MG Adhe-Plain</v>
          </cell>
          <cell r="AG296">
            <v>0</v>
          </cell>
          <cell r="AI296" t="str">
            <v>1715YAB12/IND</v>
          </cell>
          <cell r="AJ296" t="str">
            <v>IPG</v>
          </cell>
          <cell r="AK296" t="str">
            <v>PVD</v>
          </cell>
          <cell r="AM296" t="str">
            <v>No</v>
          </cell>
          <cell r="AO296">
            <v>23.000000000000004</v>
          </cell>
          <cell r="AQ296" t="str">
            <v>Rough</v>
          </cell>
          <cell r="AR296" t="str">
            <v>GEN</v>
          </cell>
          <cell r="AS296" t="str">
            <v>NORMAL</v>
          </cell>
        </row>
        <row r="297">
          <cell r="D297" t="str">
            <v>1715YAB00Z1/IND</v>
          </cell>
          <cell r="E297">
            <v>1715</v>
          </cell>
          <cell r="F297">
            <v>27.200000000000003</v>
          </cell>
          <cell r="G297" t="str">
            <v>No</v>
          </cell>
          <cell r="H297">
            <v>27.200000000000003</v>
          </cell>
          <cell r="I297" t="str">
            <v>TI</v>
          </cell>
          <cell r="J297" t="str">
            <v>Audit</v>
          </cell>
          <cell r="K297" t="str">
            <v>1715YAB02</v>
          </cell>
          <cell r="L297" t="str">
            <v>SH</v>
          </cell>
          <cell r="M297" t="str">
            <v>S-Group</v>
          </cell>
          <cell r="N297" t="str">
            <v>Reg</v>
          </cell>
          <cell r="P297" t="str">
            <v>NM (INSTI)</v>
          </cell>
          <cell r="Q297" t="str">
            <v>DRP</v>
          </cell>
          <cell r="S297">
            <v>0</v>
          </cell>
          <cell r="V297">
            <v>0</v>
          </cell>
          <cell r="X297">
            <v>0</v>
          </cell>
          <cell r="Y297" t="str">
            <v>Adhe</v>
          </cell>
          <cell r="Z297" t="str">
            <v>G6</v>
          </cell>
          <cell r="AA297" t="str">
            <v>Simple-Adhesive</v>
          </cell>
          <cell r="AB297" t="str">
            <v>Regular-Adhe</v>
          </cell>
          <cell r="AC297" t="str">
            <v>1715YAA08</v>
          </cell>
          <cell r="AD297" t="str">
            <v>MG Adhe</v>
          </cell>
          <cell r="AE297" t="str">
            <v>MG Adhe-Plain</v>
          </cell>
          <cell r="AG297">
            <v>0</v>
          </cell>
          <cell r="AI297" t="str">
            <v>1715YAB12Z1/IND</v>
          </cell>
          <cell r="AJ297" t="str">
            <v>IPG</v>
          </cell>
          <cell r="AK297" t="str">
            <v>PVD</v>
          </cell>
          <cell r="AM297" t="e">
            <v>#N/A</v>
          </cell>
          <cell r="AO297">
            <v>23.000000000000004</v>
          </cell>
          <cell r="AQ297" t="str">
            <v>Rough</v>
          </cell>
          <cell r="AR297" t="str">
            <v>GEN</v>
          </cell>
          <cell r="AS297" t="str">
            <v>NORMAL</v>
          </cell>
        </row>
        <row r="298">
          <cell r="D298" t="str">
            <v>1729SAA00/IND</v>
          </cell>
          <cell r="E298">
            <v>1729</v>
          </cell>
          <cell r="F298">
            <v>39.1</v>
          </cell>
          <cell r="G298" t="str">
            <v>Yes</v>
          </cell>
          <cell r="H298">
            <v>36.800000000000004</v>
          </cell>
          <cell r="I298" t="str">
            <v>TI</v>
          </cell>
          <cell r="J298" t="str">
            <v>Audit</v>
          </cell>
          <cell r="K298" t="str">
            <v>1729SAA02</v>
          </cell>
          <cell r="L298" t="str">
            <v>RD</v>
          </cell>
          <cell r="M298" t="str">
            <v>S-Group</v>
          </cell>
          <cell r="N298" t="str">
            <v>Reg</v>
          </cell>
          <cell r="O298" t="str">
            <v>3.B</v>
          </cell>
          <cell r="P298" t="str">
            <v>MTS-RET</v>
          </cell>
          <cell r="Q298" t="str">
            <v>Live</v>
          </cell>
          <cell r="R298">
            <v>310</v>
          </cell>
          <cell r="S298">
            <v>420</v>
          </cell>
          <cell r="T298">
            <v>400</v>
          </cell>
          <cell r="U298">
            <v>480</v>
          </cell>
          <cell r="V298">
            <v>470</v>
          </cell>
          <cell r="W298">
            <v>310</v>
          </cell>
          <cell r="X298">
            <v>250</v>
          </cell>
          <cell r="Y298" t="str">
            <v>Gask</v>
          </cell>
          <cell r="Z298" t="str">
            <v>G8</v>
          </cell>
          <cell r="AA298" t="str">
            <v>Simple-Gasket</v>
          </cell>
          <cell r="AB298" t="str">
            <v>Regular-Gask</v>
          </cell>
          <cell r="AC298">
            <v>20041134</v>
          </cell>
          <cell r="AD298" t="str">
            <v>MG Gask</v>
          </cell>
          <cell r="AE298" t="str">
            <v>MG Gask-Plain</v>
          </cell>
          <cell r="AF298">
            <v>20048112</v>
          </cell>
          <cell r="AG298">
            <v>0</v>
          </cell>
          <cell r="AH298" t="str">
            <v>ELSRD027</v>
          </cell>
          <cell r="AI298" t="str">
            <v>1729SAA12/IND</v>
          </cell>
          <cell r="AJ298" t="str">
            <v>IPS</v>
          </cell>
          <cell r="AK298" t="str">
            <v>IPS</v>
          </cell>
          <cell r="AM298" t="e">
            <v>#N/A</v>
          </cell>
          <cell r="AO298">
            <v>34.9</v>
          </cell>
          <cell r="AQ298" t="str">
            <v>Buffing</v>
          </cell>
          <cell r="AR298" t="str">
            <v>GEN</v>
          </cell>
          <cell r="AS298" t="str">
            <v>JUMBO</v>
          </cell>
        </row>
        <row r="299">
          <cell r="D299" t="str">
            <v>1729SAA00Z1/IND</v>
          </cell>
          <cell r="E299">
            <v>1729</v>
          </cell>
          <cell r="F299">
            <v>39.1</v>
          </cell>
          <cell r="G299" t="str">
            <v>Yes</v>
          </cell>
          <cell r="H299">
            <v>36.800000000000004</v>
          </cell>
          <cell r="I299" t="str">
            <v>TI</v>
          </cell>
          <cell r="J299" t="str">
            <v>Audit</v>
          </cell>
          <cell r="K299" t="str">
            <v>1729SAA02</v>
          </cell>
          <cell r="L299" t="str">
            <v>RD</v>
          </cell>
          <cell r="M299" t="str">
            <v>S-Group</v>
          </cell>
          <cell r="N299" t="str">
            <v>Reg</v>
          </cell>
          <cell r="P299" t="str">
            <v>NM (INSTI)</v>
          </cell>
          <cell r="Q299" t="str">
            <v>DRP</v>
          </cell>
          <cell r="S299">
            <v>0</v>
          </cell>
          <cell r="V299">
            <v>0</v>
          </cell>
          <cell r="X299">
            <v>0</v>
          </cell>
          <cell r="Y299" t="str">
            <v>Gask</v>
          </cell>
          <cell r="Z299" t="str">
            <v>G8</v>
          </cell>
          <cell r="AA299" t="str">
            <v>Simple-Gasket</v>
          </cell>
          <cell r="AB299" t="str">
            <v>Regular-Gask</v>
          </cell>
          <cell r="AC299">
            <v>20041134</v>
          </cell>
          <cell r="AD299" t="str">
            <v>MG Gask</v>
          </cell>
          <cell r="AE299" t="str">
            <v>MG Gask-Plain</v>
          </cell>
          <cell r="AF299">
            <v>20048112</v>
          </cell>
          <cell r="AG299">
            <v>0</v>
          </cell>
          <cell r="AH299" t="str">
            <v>ELSRD027</v>
          </cell>
          <cell r="AI299" t="str">
            <v>1729SAA12Z1/IND</v>
          </cell>
          <cell r="AJ299" t="str">
            <v>IPS</v>
          </cell>
          <cell r="AK299" t="str">
            <v>IPS</v>
          </cell>
          <cell r="AM299" t="e">
            <v>#N/A</v>
          </cell>
          <cell r="AO299">
            <v>34.9</v>
          </cell>
          <cell r="AQ299" t="str">
            <v>Buffing</v>
          </cell>
          <cell r="AR299" t="str">
            <v>GEN</v>
          </cell>
          <cell r="AS299" t="str">
            <v>JUMBO</v>
          </cell>
        </row>
        <row r="300">
          <cell r="D300" t="str">
            <v>1729SAD00/IND</v>
          </cell>
          <cell r="E300">
            <v>1729</v>
          </cell>
          <cell r="F300">
            <v>27.200000000000003</v>
          </cell>
          <cell r="G300" t="str">
            <v>Yes</v>
          </cell>
          <cell r="H300">
            <v>24.900000000000002</v>
          </cell>
          <cell r="I300" t="str">
            <v>TI</v>
          </cell>
          <cell r="J300" t="str">
            <v>Audit</v>
          </cell>
          <cell r="K300" t="str">
            <v>1729SAD02</v>
          </cell>
          <cell r="L300" t="str">
            <v>RD</v>
          </cell>
          <cell r="M300" t="str">
            <v>S-Group</v>
          </cell>
          <cell r="N300" t="str">
            <v>Reg</v>
          </cell>
          <cell r="O300" t="str">
            <v>2.H</v>
          </cell>
          <cell r="P300" t="str">
            <v>MTS-RET</v>
          </cell>
          <cell r="Q300" t="str">
            <v>Live</v>
          </cell>
          <cell r="R300">
            <v>1294</v>
          </cell>
          <cell r="S300">
            <v>1293</v>
          </cell>
          <cell r="T300">
            <v>1543</v>
          </cell>
          <cell r="U300">
            <v>1757</v>
          </cell>
          <cell r="V300">
            <v>1509</v>
          </cell>
          <cell r="W300">
            <v>1290</v>
          </cell>
          <cell r="X300">
            <v>1231</v>
          </cell>
          <cell r="Y300" t="str">
            <v>Gask</v>
          </cell>
          <cell r="Z300" t="str">
            <v>G8</v>
          </cell>
          <cell r="AA300" t="str">
            <v>Simple-Gasket</v>
          </cell>
          <cell r="AB300" t="str">
            <v>Regular-Gask</v>
          </cell>
          <cell r="AC300">
            <v>20041134</v>
          </cell>
          <cell r="AD300" t="str">
            <v>MG Gask</v>
          </cell>
          <cell r="AE300" t="str">
            <v>MG Gask-Plain</v>
          </cell>
          <cell r="AF300">
            <v>20048112</v>
          </cell>
          <cell r="AG300">
            <v>0</v>
          </cell>
          <cell r="AH300" t="str">
            <v>ELSRD027</v>
          </cell>
          <cell r="AI300" t="str">
            <v>1729SAD12/IND</v>
          </cell>
          <cell r="AJ300" t="str">
            <v>IPS</v>
          </cell>
          <cell r="AK300" t="str">
            <v>IPS</v>
          </cell>
          <cell r="AM300" t="str">
            <v>Yes</v>
          </cell>
          <cell r="AO300">
            <v>23.000000000000004</v>
          </cell>
          <cell r="AQ300" t="str">
            <v>Buffing</v>
          </cell>
          <cell r="AR300" t="str">
            <v>GEN</v>
          </cell>
          <cell r="AS300" t="str">
            <v>JUMBO</v>
          </cell>
        </row>
        <row r="301">
          <cell r="D301" t="str">
            <v>1729SAD30/IND</v>
          </cell>
          <cell r="E301">
            <v>1729</v>
          </cell>
          <cell r="F301">
            <v>39.1</v>
          </cell>
          <cell r="G301" t="str">
            <v>Yes</v>
          </cell>
          <cell r="H301">
            <v>36.800000000000004</v>
          </cell>
          <cell r="I301" t="str">
            <v>TI</v>
          </cell>
          <cell r="J301" t="str">
            <v>Audit</v>
          </cell>
          <cell r="K301" t="str">
            <v>1729SAD02</v>
          </cell>
          <cell r="L301" t="str">
            <v>RD</v>
          </cell>
          <cell r="M301" t="str">
            <v>S-Group</v>
          </cell>
          <cell r="N301" t="str">
            <v>Reg</v>
          </cell>
          <cell r="O301" t="str">
            <v>3.B</v>
          </cell>
          <cell r="P301" t="str">
            <v>PMR42</v>
          </cell>
          <cell r="Q301" t="str">
            <v>DRP</v>
          </cell>
          <cell r="R301">
            <v>1352</v>
          </cell>
          <cell r="S301">
            <v>1339</v>
          </cell>
          <cell r="T301">
            <v>1329</v>
          </cell>
          <cell r="U301">
            <v>1121</v>
          </cell>
          <cell r="V301">
            <v>1075</v>
          </cell>
          <cell r="W301">
            <v>1067</v>
          </cell>
          <cell r="X301">
            <v>893</v>
          </cell>
          <cell r="Y301" t="str">
            <v>Gask</v>
          </cell>
          <cell r="Z301" t="str">
            <v>G8</v>
          </cell>
          <cell r="AA301" t="str">
            <v>Simple-Gasket</v>
          </cell>
          <cell r="AB301" t="str">
            <v>Regular-Gask</v>
          </cell>
          <cell r="AC301">
            <v>20041134</v>
          </cell>
          <cell r="AD301" t="str">
            <v>MG Gask</v>
          </cell>
          <cell r="AE301" t="str">
            <v>MG Gask-Plain</v>
          </cell>
          <cell r="AF301">
            <v>20048112</v>
          </cell>
          <cell r="AG301">
            <v>0</v>
          </cell>
          <cell r="AH301" t="str">
            <v>ELSRD027</v>
          </cell>
          <cell r="AI301" t="str">
            <v>1729SAD11/IND</v>
          </cell>
          <cell r="AJ301" t="str">
            <v>IPS</v>
          </cell>
          <cell r="AK301" t="str">
            <v>IPS</v>
          </cell>
          <cell r="AM301" t="str">
            <v>Yes</v>
          </cell>
          <cell r="AO301">
            <v>34.9</v>
          </cell>
          <cell r="AQ301" t="str">
            <v>Buffing</v>
          </cell>
          <cell r="AR301" t="str">
            <v>GEN</v>
          </cell>
          <cell r="AS301" t="str">
            <v>JUMBO</v>
          </cell>
        </row>
        <row r="302">
          <cell r="D302" t="str">
            <v>1729SAH00/IND</v>
          </cell>
          <cell r="E302">
            <v>1729</v>
          </cell>
          <cell r="F302">
            <v>39.1</v>
          </cell>
          <cell r="G302" t="str">
            <v>Yes</v>
          </cell>
          <cell r="H302">
            <v>36.800000000000004</v>
          </cell>
          <cell r="I302" t="str">
            <v>TI</v>
          </cell>
          <cell r="J302" t="str">
            <v>Audit</v>
          </cell>
          <cell r="K302" t="str">
            <v>1729SAH02</v>
          </cell>
          <cell r="L302" t="str">
            <v>RD</v>
          </cell>
          <cell r="M302" t="str">
            <v>S-Group</v>
          </cell>
          <cell r="N302" t="str">
            <v>Reg</v>
          </cell>
          <cell r="O302" t="str">
            <v>5.T</v>
          </cell>
          <cell r="P302" t="str">
            <v>MTS-RET</v>
          </cell>
          <cell r="Q302" t="str">
            <v>Live</v>
          </cell>
          <cell r="S302">
            <v>0</v>
          </cell>
          <cell r="U302">
            <v>300</v>
          </cell>
          <cell r="V302">
            <v>500</v>
          </cell>
          <cell r="W302">
            <v>726</v>
          </cell>
          <cell r="X302">
            <v>760</v>
          </cell>
          <cell r="Y302" t="str">
            <v>Gask</v>
          </cell>
          <cell r="Z302" t="str">
            <v>G8</v>
          </cell>
          <cell r="AA302" t="str">
            <v>Simple-Gasket</v>
          </cell>
          <cell r="AB302" t="str">
            <v>Regular-Gask</v>
          </cell>
          <cell r="AC302">
            <v>20051134</v>
          </cell>
          <cell r="AD302" t="str">
            <v>MG Gask</v>
          </cell>
          <cell r="AE302" t="str">
            <v>MG Gask-Plain</v>
          </cell>
          <cell r="AF302">
            <v>20048112</v>
          </cell>
          <cell r="AG302">
            <v>0</v>
          </cell>
          <cell r="AH302" t="str">
            <v>ELSRD027</v>
          </cell>
          <cell r="AI302" t="str">
            <v>1729SAH12/IND</v>
          </cell>
          <cell r="AJ302" t="str">
            <v>IPS</v>
          </cell>
          <cell r="AK302" t="str">
            <v>IPS</v>
          </cell>
          <cell r="AM302" t="str">
            <v>Yes</v>
          </cell>
          <cell r="AO302">
            <v>34.9</v>
          </cell>
          <cell r="AQ302" t="str">
            <v>Buffing</v>
          </cell>
          <cell r="AR302" t="str">
            <v>GEN</v>
          </cell>
          <cell r="AS302" t="str">
            <v>JUMBO</v>
          </cell>
        </row>
        <row r="303">
          <cell r="D303" t="str">
            <v>1730SAA00/IND</v>
          </cell>
          <cell r="E303">
            <v>1730</v>
          </cell>
          <cell r="F303">
            <v>39.1</v>
          </cell>
          <cell r="G303" t="str">
            <v>Yes</v>
          </cell>
          <cell r="H303">
            <v>36.800000000000004</v>
          </cell>
          <cell r="I303" t="str">
            <v>TI</v>
          </cell>
          <cell r="J303" t="str">
            <v>Audit</v>
          </cell>
          <cell r="K303" t="str">
            <v>1730SAA02</v>
          </cell>
          <cell r="L303" t="str">
            <v>RD</v>
          </cell>
          <cell r="M303" t="str">
            <v>S-Group</v>
          </cell>
          <cell r="N303" t="str">
            <v>Reg</v>
          </cell>
          <cell r="O303" t="str">
            <v>1.SH</v>
          </cell>
          <cell r="P303" t="str">
            <v>MTS-RET</v>
          </cell>
          <cell r="Q303" t="str">
            <v>Live</v>
          </cell>
          <cell r="R303">
            <v>2579</v>
          </cell>
          <cell r="S303">
            <v>2737</v>
          </cell>
          <cell r="T303">
            <v>2887</v>
          </cell>
          <cell r="U303">
            <v>3085</v>
          </cell>
          <cell r="V303">
            <v>2850</v>
          </cell>
          <cell r="W303">
            <v>2342</v>
          </cell>
          <cell r="X303">
            <v>2198</v>
          </cell>
          <cell r="Y303" t="str">
            <v>Gask</v>
          </cell>
          <cell r="Z303" t="str">
            <v>G8</v>
          </cell>
          <cell r="AA303" t="str">
            <v>Simple-Gasket</v>
          </cell>
          <cell r="AB303" t="str">
            <v>Regular-Gask</v>
          </cell>
          <cell r="AC303">
            <v>20041128</v>
          </cell>
          <cell r="AD303" t="str">
            <v>MG Gask</v>
          </cell>
          <cell r="AE303" t="str">
            <v>MG Gask-Plain</v>
          </cell>
          <cell r="AF303">
            <v>20048104</v>
          </cell>
          <cell r="AG303">
            <v>0</v>
          </cell>
          <cell r="AH303" t="str">
            <v>ELSRD034</v>
          </cell>
          <cell r="AI303" t="str">
            <v>1730SAA12/IND</v>
          </cell>
          <cell r="AJ303" t="str">
            <v>IPS</v>
          </cell>
          <cell r="AK303" t="str">
            <v>IPS</v>
          </cell>
          <cell r="AM303" t="str">
            <v>Yes</v>
          </cell>
          <cell r="AO303">
            <v>34.9</v>
          </cell>
          <cell r="AQ303" t="str">
            <v>Buffing</v>
          </cell>
          <cell r="AR303" t="str">
            <v>GEN</v>
          </cell>
          <cell r="AS303" t="str">
            <v>JUMBO</v>
          </cell>
        </row>
        <row r="304">
          <cell r="D304" t="str">
            <v>1731SAA31/IND</v>
          </cell>
          <cell r="E304">
            <v>1731</v>
          </cell>
          <cell r="F304">
            <v>32.6</v>
          </cell>
          <cell r="G304" t="str">
            <v>Yes</v>
          </cell>
          <cell r="H304">
            <v>30.3</v>
          </cell>
          <cell r="I304" t="str">
            <v>TI</v>
          </cell>
          <cell r="J304" t="str">
            <v>Audit</v>
          </cell>
          <cell r="K304" t="str">
            <v>1731SAA02</v>
          </cell>
          <cell r="L304" t="str">
            <v>SH</v>
          </cell>
          <cell r="M304" t="str">
            <v>S-Group</v>
          </cell>
          <cell r="N304" t="str">
            <v>Reg</v>
          </cell>
          <cell r="O304" t="str">
            <v>3.B</v>
          </cell>
          <cell r="P304" t="str">
            <v>MTS-RET</v>
          </cell>
          <cell r="Q304" t="str">
            <v>Live</v>
          </cell>
          <cell r="R304">
            <v>150</v>
          </cell>
          <cell r="S304">
            <v>150</v>
          </cell>
          <cell r="T304">
            <v>170</v>
          </cell>
          <cell r="U304">
            <v>220</v>
          </cell>
          <cell r="V304">
            <v>200</v>
          </cell>
          <cell r="W304">
            <v>190</v>
          </cell>
          <cell r="X304">
            <v>180</v>
          </cell>
          <cell r="Y304" t="str">
            <v>Adhe</v>
          </cell>
          <cell r="Z304" t="str">
            <v>G5</v>
          </cell>
          <cell r="AA304" t="str">
            <v>Simple-Adhesive</v>
          </cell>
          <cell r="AB304" t="str">
            <v>Regular-Adhe</v>
          </cell>
          <cell r="AC304" t="str">
            <v>1731SAA08/01</v>
          </cell>
          <cell r="AD304" t="str">
            <v>MG Adhe</v>
          </cell>
          <cell r="AE304" t="str">
            <v>MG Adhe-MET</v>
          </cell>
          <cell r="AG304">
            <v>0</v>
          </cell>
          <cell r="AH304" t="str">
            <v>ELSSH097</v>
          </cell>
          <cell r="AI304" t="str">
            <v>1731SAA12/IND</v>
          </cell>
          <cell r="AJ304" t="str">
            <v>IPS</v>
          </cell>
          <cell r="AK304" t="str">
            <v>IPS</v>
          </cell>
          <cell r="AM304" t="str">
            <v>Yes</v>
          </cell>
          <cell r="AO304">
            <v>28.400000000000002</v>
          </cell>
          <cell r="AQ304" t="str">
            <v>Buffing</v>
          </cell>
          <cell r="AR304" t="str">
            <v>GEN</v>
          </cell>
          <cell r="AS304" t="str">
            <v>NORMAL</v>
          </cell>
        </row>
        <row r="305">
          <cell r="D305" t="str">
            <v>1733BCA31/IND</v>
          </cell>
          <cell r="E305">
            <v>1733</v>
          </cell>
          <cell r="F305">
            <v>79.8</v>
          </cell>
          <cell r="G305" t="str">
            <v>Yes</v>
          </cell>
          <cell r="H305">
            <v>77.5</v>
          </cell>
          <cell r="I305" t="str">
            <v>TI</v>
          </cell>
          <cell r="J305" t="str">
            <v>Highend</v>
          </cell>
          <cell r="K305" t="str">
            <v>1733SAA02</v>
          </cell>
          <cell r="L305" t="str">
            <v>RD</v>
          </cell>
          <cell r="M305" t="str">
            <v>C-Group</v>
          </cell>
          <cell r="N305" t="str">
            <v>Add on</v>
          </cell>
          <cell r="O305" t="str">
            <v>3.B</v>
          </cell>
          <cell r="P305" t="str">
            <v>MTS-RET</v>
          </cell>
          <cell r="Q305" t="str">
            <v>Live</v>
          </cell>
          <cell r="R305">
            <v>424</v>
          </cell>
          <cell r="S305">
            <v>462</v>
          </cell>
          <cell r="T305">
            <v>452</v>
          </cell>
          <cell r="U305">
            <v>473</v>
          </cell>
          <cell r="V305">
            <v>522</v>
          </cell>
          <cell r="W305">
            <v>469</v>
          </cell>
          <cell r="X305">
            <v>438</v>
          </cell>
          <cell r="Y305" t="str">
            <v>Adhe</v>
          </cell>
          <cell r="Z305" t="str">
            <v>A2</v>
          </cell>
          <cell r="AA305" t="str">
            <v>PB + DR sticker</v>
          </cell>
          <cell r="AB305" t="str">
            <v>MG Adhe +  PB Assy + DR Sticker</v>
          </cell>
          <cell r="AC305" t="str">
            <v>1562SAB08/01</v>
          </cell>
          <cell r="AD305" t="str">
            <v>MG Adhe</v>
          </cell>
          <cell r="AE305" t="str">
            <v>MG Adhe-MET</v>
          </cell>
          <cell r="AG305" t="str">
            <v>PB+DR Sticker</v>
          </cell>
          <cell r="AH305" t="str">
            <v>ELSRD034</v>
          </cell>
          <cell r="AI305" t="str">
            <v>1733BCA12/IND</v>
          </cell>
          <cell r="AJ305" t="str">
            <v>IPS</v>
          </cell>
          <cell r="AK305" t="str">
            <v>IPS</v>
          </cell>
          <cell r="AM305" t="str">
            <v>Yes</v>
          </cell>
          <cell r="AO305">
            <v>75.599999999999994</v>
          </cell>
          <cell r="AQ305" t="str">
            <v>Buffing</v>
          </cell>
          <cell r="AR305" t="str">
            <v>GEN</v>
          </cell>
          <cell r="AS305" t="str">
            <v>JUMBO</v>
          </cell>
        </row>
        <row r="306">
          <cell r="D306" t="str">
            <v>1733KCA31/IND</v>
          </cell>
          <cell r="E306">
            <v>1733</v>
          </cell>
          <cell r="F306">
            <v>79.8</v>
          </cell>
          <cell r="G306" t="str">
            <v>Yes</v>
          </cell>
          <cell r="H306">
            <v>77.5</v>
          </cell>
          <cell r="I306" t="str">
            <v>TI</v>
          </cell>
          <cell r="J306" t="str">
            <v>Highend</v>
          </cell>
          <cell r="K306" t="str">
            <v>1733SAA02</v>
          </cell>
          <cell r="L306" t="str">
            <v>RD</v>
          </cell>
          <cell r="M306" t="str">
            <v>C-Group</v>
          </cell>
          <cell r="N306" t="str">
            <v>Add on</v>
          </cell>
          <cell r="O306" t="str">
            <v>1.SH</v>
          </cell>
          <cell r="P306" t="str">
            <v>MTS-RET</v>
          </cell>
          <cell r="Q306" t="str">
            <v>Live</v>
          </cell>
          <cell r="R306">
            <v>1588</v>
          </cell>
          <cell r="S306">
            <v>1579</v>
          </cell>
          <cell r="T306">
            <v>1667</v>
          </cell>
          <cell r="U306">
            <v>2016</v>
          </cell>
          <cell r="V306">
            <v>2013</v>
          </cell>
          <cell r="W306">
            <v>2143</v>
          </cell>
          <cell r="X306">
            <v>1995</v>
          </cell>
          <cell r="Y306" t="str">
            <v>Adhe</v>
          </cell>
          <cell r="Z306" t="str">
            <v>A2</v>
          </cell>
          <cell r="AA306" t="str">
            <v>PB + DR sticker</v>
          </cell>
          <cell r="AB306" t="str">
            <v>MG Adhe +  PB Assy + DR Sticker</v>
          </cell>
          <cell r="AC306" t="str">
            <v>1562SAB08/01</v>
          </cell>
          <cell r="AD306" t="str">
            <v>MG Adhe</v>
          </cell>
          <cell r="AE306" t="str">
            <v>MG Adhe-MET</v>
          </cell>
          <cell r="AG306" t="str">
            <v>PB+DR Sticker</v>
          </cell>
          <cell r="AH306" t="str">
            <v>ELSRD034</v>
          </cell>
          <cell r="AI306" t="str">
            <v>1733KCA12/IND</v>
          </cell>
          <cell r="AJ306" t="str">
            <v>IPS</v>
          </cell>
          <cell r="AK306" t="str">
            <v>IPS</v>
          </cell>
          <cell r="AM306" t="str">
            <v>Yes</v>
          </cell>
          <cell r="AO306">
            <v>75.599999999999994</v>
          </cell>
          <cell r="AQ306" t="str">
            <v>Buffing</v>
          </cell>
          <cell r="AR306" t="str">
            <v>GEN</v>
          </cell>
          <cell r="AS306" t="str">
            <v>JUMBO</v>
          </cell>
        </row>
        <row r="307">
          <cell r="D307" t="str">
            <v>1733KCA32/IND</v>
          </cell>
          <cell r="E307">
            <v>1733</v>
          </cell>
          <cell r="F307">
            <v>79.8</v>
          </cell>
          <cell r="G307" t="str">
            <v>Yes</v>
          </cell>
          <cell r="H307">
            <v>77.5</v>
          </cell>
          <cell r="I307" t="str">
            <v>TI</v>
          </cell>
          <cell r="J307" t="str">
            <v>Highend</v>
          </cell>
          <cell r="K307" t="str">
            <v>1733SAA02</v>
          </cell>
          <cell r="L307" t="str">
            <v>RD</v>
          </cell>
          <cell r="M307" t="str">
            <v>C-Group</v>
          </cell>
          <cell r="N307" t="str">
            <v>Add on</v>
          </cell>
          <cell r="O307" t="str">
            <v>3.B</v>
          </cell>
          <cell r="P307" t="str">
            <v>MTS-RET</v>
          </cell>
          <cell r="Q307" t="str">
            <v>Live</v>
          </cell>
          <cell r="R307">
            <v>1152</v>
          </cell>
          <cell r="S307">
            <v>1154</v>
          </cell>
          <cell r="T307">
            <v>1313</v>
          </cell>
          <cell r="U307">
            <v>1474</v>
          </cell>
          <cell r="V307">
            <v>1650</v>
          </cell>
          <cell r="W307">
            <v>1660</v>
          </cell>
          <cell r="X307">
            <v>1422</v>
          </cell>
          <cell r="Y307" t="str">
            <v>Adhe</v>
          </cell>
          <cell r="Z307" t="str">
            <v>A2</v>
          </cell>
          <cell r="AA307" t="str">
            <v>PB + DR sticker</v>
          </cell>
          <cell r="AB307" t="str">
            <v>MG Adhe +  PB Assy + DR Sticker</v>
          </cell>
          <cell r="AC307" t="str">
            <v>1562SAB08/01</v>
          </cell>
          <cell r="AD307" t="str">
            <v>MG Adhe</v>
          </cell>
          <cell r="AE307" t="str">
            <v>MG Adhe-MET</v>
          </cell>
          <cell r="AG307" t="str">
            <v>PB+DR Sticker</v>
          </cell>
          <cell r="AH307" t="str">
            <v>ELSRD034</v>
          </cell>
          <cell r="AI307" t="str">
            <v>1733KCA12/IND</v>
          </cell>
          <cell r="AJ307" t="str">
            <v>IPS</v>
          </cell>
          <cell r="AK307" t="str">
            <v>IPS</v>
          </cell>
          <cell r="AM307" t="str">
            <v>Yes</v>
          </cell>
          <cell r="AO307">
            <v>75.599999999999994</v>
          </cell>
          <cell r="AQ307" t="str">
            <v>Buffing</v>
          </cell>
          <cell r="AR307" t="str">
            <v>GEN</v>
          </cell>
          <cell r="AS307" t="str">
            <v>JUMBO</v>
          </cell>
        </row>
        <row r="308">
          <cell r="D308" t="str">
            <v>1733KCA33/IND</v>
          </cell>
          <cell r="E308">
            <v>1733</v>
          </cell>
          <cell r="F308">
            <v>79.8</v>
          </cell>
          <cell r="G308" t="str">
            <v>Yes</v>
          </cell>
          <cell r="H308">
            <v>77.5</v>
          </cell>
          <cell r="I308" t="str">
            <v>TI</v>
          </cell>
          <cell r="J308" t="str">
            <v>Highend</v>
          </cell>
          <cell r="K308" t="str">
            <v>1733SAA02</v>
          </cell>
          <cell r="L308" t="str">
            <v>RD</v>
          </cell>
          <cell r="M308" t="str">
            <v>C-Group</v>
          </cell>
          <cell r="N308" t="str">
            <v>Add on</v>
          </cell>
          <cell r="O308" t="str">
            <v>1.SH</v>
          </cell>
          <cell r="P308" t="str">
            <v>MTS-RET</v>
          </cell>
          <cell r="Q308" t="str">
            <v>Live</v>
          </cell>
          <cell r="R308">
            <v>252</v>
          </cell>
          <cell r="S308">
            <v>245</v>
          </cell>
          <cell r="T308">
            <v>280</v>
          </cell>
          <cell r="U308">
            <v>375</v>
          </cell>
          <cell r="V308">
            <v>329</v>
          </cell>
          <cell r="W308">
            <v>358</v>
          </cell>
          <cell r="X308">
            <v>289</v>
          </cell>
          <cell r="Y308" t="str">
            <v>Adhe</v>
          </cell>
          <cell r="Z308" t="str">
            <v>A2</v>
          </cell>
          <cell r="AA308" t="str">
            <v>PB + DR sticker</v>
          </cell>
          <cell r="AB308" t="str">
            <v>MG Adhe +  PB Assy + DR Sticker</v>
          </cell>
          <cell r="AC308" t="str">
            <v>1562SAB08/01</v>
          </cell>
          <cell r="AD308" t="str">
            <v>MG Adhe</v>
          </cell>
          <cell r="AE308" t="str">
            <v>MG Adhe-MET</v>
          </cell>
          <cell r="AG308" t="str">
            <v>PB+DR Sticker</v>
          </cell>
          <cell r="AH308" t="str">
            <v>ELSRD034</v>
          </cell>
          <cell r="AI308" t="str">
            <v>1733KCA12/IND</v>
          </cell>
          <cell r="AJ308" t="str">
            <v>IPS</v>
          </cell>
          <cell r="AK308" t="str">
            <v>IPS</v>
          </cell>
          <cell r="AM308" t="str">
            <v>Yes</v>
          </cell>
          <cell r="AO308">
            <v>75.599999999999994</v>
          </cell>
          <cell r="AQ308" t="str">
            <v>Buffing</v>
          </cell>
          <cell r="AR308" t="str">
            <v>GEN</v>
          </cell>
          <cell r="AS308" t="str">
            <v>JUMBO</v>
          </cell>
        </row>
        <row r="309">
          <cell r="D309" t="str">
            <v>1733KCA34/IND</v>
          </cell>
          <cell r="E309">
            <v>1733</v>
          </cell>
          <cell r="F309">
            <v>79.8</v>
          </cell>
          <cell r="G309" t="str">
            <v>Yes</v>
          </cell>
          <cell r="H309">
            <v>77.5</v>
          </cell>
          <cell r="I309" t="str">
            <v>TI</v>
          </cell>
          <cell r="J309" t="str">
            <v>Highend</v>
          </cell>
          <cell r="K309" t="str">
            <v>1733WAA02</v>
          </cell>
          <cell r="L309" t="str">
            <v>RD</v>
          </cell>
          <cell r="M309" t="str">
            <v>C-Group</v>
          </cell>
          <cell r="N309" t="str">
            <v>Add on</v>
          </cell>
          <cell r="O309" t="str">
            <v>1.SH</v>
          </cell>
          <cell r="P309" t="str">
            <v>MTS-RET</v>
          </cell>
          <cell r="Q309" t="str">
            <v>Live</v>
          </cell>
          <cell r="R309">
            <v>1664</v>
          </cell>
          <cell r="S309">
            <v>1777</v>
          </cell>
          <cell r="T309">
            <v>2017</v>
          </cell>
          <cell r="U309">
            <v>2321</v>
          </cell>
          <cell r="V309">
            <v>2767</v>
          </cell>
          <cell r="W309">
            <v>2747</v>
          </cell>
          <cell r="X309">
            <v>2524</v>
          </cell>
          <cell r="Y309" t="str">
            <v>Adhe</v>
          </cell>
          <cell r="Z309" t="str">
            <v>A2</v>
          </cell>
          <cell r="AA309" t="str">
            <v>PB + DR sticker</v>
          </cell>
          <cell r="AB309" t="str">
            <v>MG Adhe +  PB Assy + DR Sticker</v>
          </cell>
          <cell r="AC309" t="str">
            <v>1562SAB08/02</v>
          </cell>
          <cell r="AD309" t="str">
            <v>MG Adhe</v>
          </cell>
          <cell r="AE309" t="str">
            <v>MG Adhe-MET</v>
          </cell>
          <cell r="AG309" t="str">
            <v>PB+DR Sticker</v>
          </cell>
          <cell r="AH309" t="str">
            <v>ELSRD034</v>
          </cell>
          <cell r="AI309" t="str">
            <v>1733KCA12/IND</v>
          </cell>
          <cell r="AJ309" t="str">
            <v>RG</v>
          </cell>
          <cell r="AK309" t="str">
            <v>RG</v>
          </cell>
          <cell r="AM309" t="str">
            <v>Yes</v>
          </cell>
          <cell r="AO309">
            <v>75.599999999999994</v>
          </cell>
          <cell r="AQ309" t="str">
            <v>Buffing</v>
          </cell>
          <cell r="AR309" t="str">
            <v>GEN</v>
          </cell>
          <cell r="AS309" t="str">
            <v>NORMAL</v>
          </cell>
        </row>
        <row r="310">
          <cell r="D310" t="str">
            <v>1733KCA34Z1/IND</v>
          </cell>
          <cell r="E310">
            <v>1733</v>
          </cell>
          <cell r="F310">
            <v>79.8</v>
          </cell>
          <cell r="G310" t="str">
            <v>Yes</v>
          </cell>
          <cell r="H310">
            <v>77.5</v>
          </cell>
          <cell r="I310" t="str">
            <v>TI</v>
          </cell>
          <cell r="J310" t="str">
            <v>Highend</v>
          </cell>
          <cell r="K310" t="str">
            <v>1733WAA02</v>
          </cell>
          <cell r="L310" t="str">
            <v>RD</v>
          </cell>
          <cell r="M310" t="str">
            <v>C-Group</v>
          </cell>
          <cell r="N310" t="str">
            <v>Add on</v>
          </cell>
          <cell r="O310" t="str">
            <v>1.SH</v>
          </cell>
          <cell r="P310" t="str">
            <v>OTH</v>
          </cell>
          <cell r="Q310" t="str">
            <v>DRP</v>
          </cell>
          <cell r="Y310" t="str">
            <v>Adhe</v>
          </cell>
          <cell r="Z310" t="str">
            <v>A2</v>
          </cell>
          <cell r="AA310" t="str">
            <v>PB + DR sticker</v>
          </cell>
          <cell r="AB310" t="str">
            <v>MG Adhe +  PB Assy + DR Sticker</v>
          </cell>
          <cell r="AC310" t="str">
            <v>1562SAB08/02</v>
          </cell>
          <cell r="AD310" t="str">
            <v>MG Adhe</v>
          </cell>
          <cell r="AE310" t="str">
            <v>MG Adhe-MET</v>
          </cell>
          <cell r="AG310" t="str">
            <v>PB+DR Sticker</v>
          </cell>
          <cell r="AH310" t="str">
            <v>ELSRD034</v>
          </cell>
          <cell r="AI310" t="str">
            <v>1733KCA12Z1/IND</v>
          </cell>
          <cell r="AJ310" t="str">
            <v>RG</v>
          </cell>
          <cell r="AK310" t="str">
            <v>RG</v>
          </cell>
          <cell r="AM310" t="str">
            <v>Yes</v>
          </cell>
          <cell r="AO310">
            <v>75.599999999999994</v>
          </cell>
          <cell r="AQ310" t="str">
            <v>Buffing</v>
          </cell>
          <cell r="AR310" t="str">
            <v>GEN</v>
          </cell>
          <cell r="AS310" t="str">
            <v>NORMAL</v>
          </cell>
        </row>
        <row r="311">
          <cell r="D311" t="str">
            <v>1733KCE31/IND</v>
          </cell>
          <cell r="E311">
            <v>1733</v>
          </cell>
          <cell r="F311">
            <v>79.8</v>
          </cell>
          <cell r="G311" t="str">
            <v>Yes</v>
          </cell>
          <cell r="H311">
            <v>77.5</v>
          </cell>
          <cell r="I311" t="str">
            <v>TI</v>
          </cell>
          <cell r="J311" t="str">
            <v>Highend</v>
          </cell>
          <cell r="K311" t="str">
            <v>1733SAA02</v>
          </cell>
          <cell r="L311" t="str">
            <v>RD</v>
          </cell>
          <cell r="M311" t="str">
            <v>C-Group</v>
          </cell>
          <cell r="N311" t="str">
            <v>Add on</v>
          </cell>
          <cell r="O311" t="str">
            <v>3.B</v>
          </cell>
          <cell r="P311" t="str">
            <v>MTO-DRP</v>
          </cell>
          <cell r="Q311" t="str">
            <v>DRP</v>
          </cell>
          <cell r="Y311" t="str">
            <v>Adhe</v>
          </cell>
          <cell r="Z311" t="str">
            <v>A2</v>
          </cell>
          <cell r="AA311" t="str">
            <v>PB + DR sticker</v>
          </cell>
          <cell r="AB311" t="str">
            <v>MG Adhe +  PB Assy + DR Sticker</v>
          </cell>
          <cell r="AC311" t="str">
            <v>1562SAB08/01</v>
          </cell>
          <cell r="AD311" t="str">
            <v>MG Adhe</v>
          </cell>
          <cell r="AE311" t="str">
            <v>MG Adhe-MET</v>
          </cell>
          <cell r="AG311" t="str">
            <v>PB+DR Sticker</v>
          </cell>
          <cell r="AH311" t="str">
            <v>ELSRD034</v>
          </cell>
          <cell r="AI311" t="str">
            <v>1733KCE12/IND</v>
          </cell>
          <cell r="AJ311" t="str">
            <v>IPS</v>
          </cell>
          <cell r="AK311" t="str">
            <v>IPS</v>
          </cell>
          <cell r="AM311" t="str">
            <v>Yes</v>
          </cell>
          <cell r="AO311">
            <v>75.599999999999994</v>
          </cell>
          <cell r="AQ311" t="str">
            <v>Buffing</v>
          </cell>
          <cell r="AR311" t="str">
            <v>GEN</v>
          </cell>
          <cell r="AS311" t="str">
            <v>JUMBO</v>
          </cell>
        </row>
        <row r="312">
          <cell r="D312" t="str">
            <v>1733KCE32/IND</v>
          </cell>
          <cell r="E312">
            <v>1733</v>
          </cell>
          <cell r="F312">
            <v>79.8</v>
          </cell>
          <cell r="G312" t="str">
            <v>Yes</v>
          </cell>
          <cell r="H312">
            <v>77.5</v>
          </cell>
          <cell r="I312" t="str">
            <v>TI</v>
          </cell>
          <cell r="J312" t="str">
            <v>Highend</v>
          </cell>
          <cell r="K312" t="str">
            <v>1733SAA02</v>
          </cell>
          <cell r="L312" t="str">
            <v>RD</v>
          </cell>
          <cell r="M312" t="str">
            <v>C-Group</v>
          </cell>
          <cell r="N312" t="str">
            <v>Add on</v>
          </cell>
          <cell r="O312" t="str">
            <v>3.B</v>
          </cell>
          <cell r="P312" t="str">
            <v>MTO-DRP</v>
          </cell>
          <cell r="Q312" t="str">
            <v>DRP</v>
          </cell>
          <cell r="Y312" t="str">
            <v>Adhe</v>
          </cell>
          <cell r="Z312" t="str">
            <v>A2</v>
          </cell>
          <cell r="AA312" t="str">
            <v>PB + DR sticker</v>
          </cell>
          <cell r="AB312" t="str">
            <v>MG Adhe +  PB Assy + DR Sticker</v>
          </cell>
          <cell r="AC312" t="str">
            <v>1562SAB08/01</v>
          </cell>
          <cell r="AD312" t="str">
            <v>MG Adhe</v>
          </cell>
          <cell r="AE312" t="str">
            <v>MG Adhe-MET</v>
          </cell>
          <cell r="AG312" t="str">
            <v>PB+DR Sticker</v>
          </cell>
          <cell r="AH312" t="str">
            <v>ELSRD034</v>
          </cell>
          <cell r="AI312" t="str">
            <v>1733KCE12/IND</v>
          </cell>
          <cell r="AJ312" t="str">
            <v>IPS</v>
          </cell>
          <cell r="AK312" t="str">
            <v>IPS</v>
          </cell>
          <cell r="AM312" t="str">
            <v>Yes</v>
          </cell>
          <cell r="AO312">
            <v>75.599999999999994</v>
          </cell>
          <cell r="AQ312" t="str">
            <v>Buffing</v>
          </cell>
          <cell r="AR312" t="str">
            <v>GEN</v>
          </cell>
          <cell r="AS312" t="str">
            <v>JUMBO</v>
          </cell>
        </row>
        <row r="313">
          <cell r="D313" t="str">
            <v>1733KCE34/IND</v>
          </cell>
          <cell r="E313">
            <v>1733</v>
          </cell>
          <cell r="F313">
            <v>79.8</v>
          </cell>
          <cell r="G313" t="str">
            <v>Yes</v>
          </cell>
          <cell r="H313">
            <v>77.5</v>
          </cell>
          <cell r="I313" t="str">
            <v>TI</v>
          </cell>
          <cell r="J313" t="str">
            <v>Highend</v>
          </cell>
          <cell r="K313" t="str">
            <v>1733WAA02</v>
          </cell>
          <cell r="L313" t="str">
            <v>RD</v>
          </cell>
          <cell r="M313" t="str">
            <v>C-Group</v>
          </cell>
          <cell r="N313" t="str">
            <v>Add on</v>
          </cell>
          <cell r="O313" t="str">
            <v>3.B</v>
          </cell>
          <cell r="P313" t="str">
            <v>MTO-DRP</v>
          </cell>
          <cell r="Q313" t="str">
            <v>DRP</v>
          </cell>
          <cell r="Y313" t="str">
            <v>Adhe</v>
          </cell>
          <cell r="Z313" t="str">
            <v>A2</v>
          </cell>
          <cell r="AA313" t="str">
            <v>PB + DR sticker</v>
          </cell>
          <cell r="AB313" t="str">
            <v>MG Adhe +  PB Assy + DR Sticker</v>
          </cell>
          <cell r="AC313" t="str">
            <v>1562SAB08/02</v>
          </cell>
          <cell r="AD313" t="str">
            <v>MG Adhe</v>
          </cell>
          <cell r="AE313" t="str">
            <v>MG Adhe-MET</v>
          </cell>
          <cell r="AG313" t="str">
            <v>PB+DR Sticker</v>
          </cell>
          <cell r="AH313" t="str">
            <v>ELSRD034</v>
          </cell>
          <cell r="AI313" t="str">
            <v>1733KCE12/IND</v>
          </cell>
          <cell r="AJ313" t="str">
            <v>IPS</v>
          </cell>
          <cell r="AK313" t="str">
            <v>IPS</v>
          </cell>
          <cell r="AM313" t="str">
            <v>Yes</v>
          </cell>
          <cell r="AO313">
            <v>75.599999999999994</v>
          </cell>
          <cell r="AQ313" t="str">
            <v>Buffing</v>
          </cell>
          <cell r="AR313" t="str">
            <v>GEN</v>
          </cell>
          <cell r="AS313" t="str">
            <v>JUMBO</v>
          </cell>
        </row>
        <row r="314">
          <cell r="D314" t="str">
            <v>1733NCA31/IND</v>
          </cell>
          <cell r="E314">
            <v>1733</v>
          </cell>
          <cell r="F314">
            <v>79.8</v>
          </cell>
          <cell r="G314" t="str">
            <v>Yes</v>
          </cell>
          <cell r="H314">
            <v>77.5</v>
          </cell>
          <cell r="I314" t="str">
            <v>TI</v>
          </cell>
          <cell r="J314" t="str">
            <v>Highend</v>
          </cell>
          <cell r="K314" t="str">
            <v>1733NAA02</v>
          </cell>
          <cell r="L314" t="str">
            <v>RD</v>
          </cell>
          <cell r="M314" t="str">
            <v>C-Group</v>
          </cell>
          <cell r="N314" t="str">
            <v>Add on</v>
          </cell>
          <cell r="O314" t="str">
            <v>1.SH</v>
          </cell>
          <cell r="P314" t="str">
            <v>MTS-RET</v>
          </cell>
          <cell r="Q314" t="str">
            <v>Live</v>
          </cell>
          <cell r="R314">
            <v>594</v>
          </cell>
          <cell r="S314">
            <v>609</v>
          </cell>
          <cell r="T314">
            <v>739</v>
          </cell>
          <cell r="U314">
            <v>812</v>
          </cell>
          <cell r="V314">
            <v>845</v>
          </cell>
          <cell r="W314">
            <v>778</v>
          </cell>
          <cell r="X314">
            <v>653</v>
          </cell>
          <cell r="Y314" t="str">
            <v>Adhe</v>
          </cell>
          <cell r="Z314" t="str">
            <v>A2</v>
          </cell>
          <cell r="AA314" t="str">
            <v>PB + DR sticker</v>
          </cell>
          <cell r="AB314" t="str">
            <v>MG Adhe +  PB Assy + DR Sticker</v>
          </cell>
          <cell r="AC314" t="str">
            <v>1562SAB08/02</v>
          </cell>
          <cell r="AD314" t="str">
            <v>MG Adhe</v>
          </cell>
          <cell r="AE314" t="str">
            <v>MG Adhe-MET</v>
          </cell>
          <cell r="AG314" t="str">
            <v>PB+DR Sticker</v>
          </cell>
          <cell r="AH314" t="str">
            <v>ELSRD034</v>
          </cell>
          <cell r="AI314" t="str">
            <v>1733NCA12/IND</v>
          </cell>
          <cell r="AJ314" t="str">
            <v>BLACK</v>
          </cell>
          <cell r="AK314" t="str">
            <v>Black</v>
          </cell>
          <cell r="AM314" t="str">
            <v>Yes</v>
          </cell>
          <cell r="AO314">
            <v>75.599999999999994</v>
          </cell>
          <cell r="AQ314" t="str">
            <v>Buffing</v>
          </cell>
          <cell r="AR314" t="str">
            <v>GEN</v>
          </cell>
          <cell r="AS314" t="str">
            <v>JUMBO</v>
          </cell>
        </row>
        <row r="315">
          <cell r="D315" t="str">
            <v>1733NCE31/IND</v>
          </cell>
          <cell r="E315">
            <v>1733</v>
          </cell>
          <cell r="F315">
            <v>79.8</v>
          </cell>
          <cell r="G315" t="str">
            <v>Yes</v>
          </cell>
          <cell r="H315">
            <v>77.5</v>
          </cell>
          <cell r="I315" t="str">
            <v>TI</v>
          </cell>
          <cell r="J315" t="str">
            <v>Highend</v>
          </cell>
          <cell r="K315" t="str">
            <v>1733NAA02</v>
          </cell>
          <cell r="L315" t="str">
            <v>RD</v>
          </cell>
          <cell r="M315" t="str">
            <v>C-Group</v>
          </cell>
          <cell r="N315" t="str">
            <v>Add on</v>
          </cell>
          <cell r="O315" t="str">
            <v>3.B</v>
          </cell>
          <cell r="P315" t="str">
            <v>MTO-DRP</v>
          </cell>
          <cell r="Q315" t="str">
            <v>DRP</v>
          </cell>
          <cell r="Y315" t="str">
            <v>Adhe</v>
          </cell>
          <cell r="Z315" t="str">
            <v>A2</v>
          </cell>
          <cell r="AA315" t="str">
            <v>PB + DR sticker</v>
          </cell>
          <cell r="AB315" t="str">
            <v>MG Adhe +  PB Assy + DR Sticker</v>
          </cell>
          <cell r="AC315" t="str">
            <v>1562SAB08/02</v>
          </cell>
          <cell r="AD315" t="str">
            <v>MG Adhe</v>
          </cell>
          <cell r="AE315" t="str">
            <v>MG Adhe-MET</v>
          </cell>
          <cell r="AG315" t="str">
            <v>PB+DR Sticker</v>
          </cell>
          <cell r="AH315" t="str">
            <v>ELSRD034</v>
          </cell>
          <cell r="AI315" t="str">
            <v>1733NCE12/IND</v>
          </cell>
          <cell r="AJ315" t="str">
            <v>IPS</v>
          </cell>
          <cell r="AK315" t="str">
            <v>IPS</v>
          </cell>
          <cell r="AM315" t="str">
            <v>Yes</v>
          </cell>
          <cell r="AO315">
            <v>75.599999999999994</v>
          </cell>
          <cell r="AQ315" t="str">
            <v>Buffing</v>
          </cell>
          <cell r="AR315" t="str">
            <v>GEN</v>
          </cell>
          <cell r="AS315" t="str">
            <v>JUMBO</v>
          </cell>
        </row>
        <row r="316">
          <cell r="D316" t="str">
            <v>1733YAC31/IND</v>
          </cell>
          <cell r="E316">
            <v>1733</v>
          </cell>
          <cell r="F316">
            <v>54.8</v>
          </cell>
          <cell r="G316" t="str">
            <v>Yes</v>
          </cell>
          <cell r="H316">
            <v>52.5</v>
          </cell>
          <cell r="I316" t="str">
            <v>TI</v>
          </cell>
          <cell r="J316" t="str">
            <v>Highend</v>
          </cell>
          <cell r="K316" t="str">
            <v>1733YAC02/2N</v>
          </cell>
          <cell r="L316" t="str">
            <v>RD</v>
          </cell>
          <cell r="M316" t="str">
            <v>C-Group</v>
          </cell>
          <cell r="N316" t="str">
            <v>Add on</v>
          </cell>
          <cell r="O316" t="str">
            <v>4.T(NP)</v>
          </cell>
          <cell r="P316" t="str">
            <v>MTS-RET</v>
          </cell>
          <cell r="Q316" t="str">
            <v>Live</v>
          </cell>
          <cell r="R316">
            <v>0</v>
          </cell>
          <cell r="S316">
            <v>0</v>
          </cell>
          <cell r="T316">
            <v>0</v>
          </cell>
          <cell r="U316">
            <v>300</v>
          </cell>
          <cell r="V316">
            <v>500</v>
          </cell>
          <cell r="W316">
            <v>549</v>
          </cell>
          <cell r="X316">
            <v>407</v>
          </cell>
          <cell r="Y316" t="str">
            <v>Adhe</v>
          </cell>
          <cell r="Z316" t="str">
            <v>A2</v>
          </cell>
          <cell r="AA316" t="str">
            <v>Push botton Assy</v>
          </cell>
          <cell r="AB316" t="str">
            <v>MG Adhe + PB assembly</v>
          </cell>
          <cell r="AC316" t="str">
            <v>1562SAB08/03</v>
          </cell>
          <cell r="AD316" t="str">
            <v>MG Adhe</v>
          </cell>
          <cell r="AE316" t="str">
            <v>MG Adhe-MET</v>
          </cell>
          <cell r="AG316" t="str">
            <v>PB</v>
          </cell>
          <cell r="AH316" t="str">
            <v>ELSRD034</v>
          </cell>
          <cell r="AI316" t="str">
            <v>1733YAC12/IND</v>
          </cell>
          <cell r="AJ316" t="str">
            <v>IPG-2N</v>
          </cell>
          <cell r="AK316" t="str">
            <v>PVD</v>
          </cell>
          <cell r="AM316" t="str">
            <v>Yes</v>
          </cell>
          <cell r="AO316">
            <v>50.599999999999994</v>
          </cell>
          <cell r="AQ316" t="str">
            <v>Buffing</v>
          </cell>
          <cell r="AR316" t="str">
            <v>GEN</v>
          </cell>
          <cell r="AS316" t="str">
            <v>JUMBO</v>
          </cell>
        </row>
        <row r="317">
          <cell r="D317" t="str">
            <v>1734BAA00/IND</v>
          </cell>
          <cell r="E317">
            <v>1734</v>
          </cell>
          <cell r="F317">
            <v>61.3</v>
          </cell>
          <cell r="G317" t="str">
            <v>Yes</v>
          </cell>
          <cell r="H317">
            <v>59</v>
          </cell>
          <cell r="I317" t="str">
            <v>TI</v>
          </cell>
          <cell r="J317" t="str">
            <v>Highend</v>
          </cell>
          <cell r="K317" t="str">
            <v>1734BAA02/2N</v>
          </cell>
          <cell r="L317" t="str">
            <v>RD</v>
          </cell>
          <cell r="M317" t="str">
            <v>C-Group</v>
          </cell>
          <cell r="N317" t="str">
            <v>Add on</v>
          </cell>
          <cell r="O317" t="str">
            <v>3.B</v>
          </cell>
          <cell r="P317" t="str">
            <v>MTS-RET</v>
          </cell>
          <cell r="Q317" t="str">
            <v>Live</v>
          </cell>
          <cell r="R317">
            <v>230</v>
          </cell>
          <cell r="S317">
            <v>230</v>
          </cell>
          <cell r="T317">
            <v>250</v>
          </cell>
          <cell r="U317">
            <v>330</v>
          </cell>
          <cell r="V317">
            <v>320</v>
          </cell>
          <cell r="W317">
            <v>327</v>
          </cell>
          <cell r="X317">
            <v>329</v>
          </cell>
          <cell r="Y317" t="str">
            <v>Gask</v>
          </cell>
          <cell r="Z317" t="str">
            <v>A1</v>
          </cell>
          <cell r="AA317" t="str">
            <v>Push botton Assy</v>
          </cell>
          <cell r="AB317" t="str">
            <v>MG Gask + PB assembly</v>
          </cell>
          <cell r="AC317">
            <v>20051143</v>
          </cell>
          <cell r="AD317" t="str">
            <v>MG Gask</v>
          </cell>
          <cell r="AE317" t="str">
            <v>MG Gask-Plain</v>
          </cell>
          <cell r="AF317">
            <v>2004892</v>
          </cell>
          <cell r="AG317" t="str">
            <v>PB</v>
          </cell>
          <cell r="AH317" t="str">
            <v>ELSRD035</v>
          </cell>
          <cell r="AI317" t="str">
            <v>1734BAA12/IND</v>
          </cell>
          <cell r="AJ317" t="str">
            <v>IPSIPG-2N</v>
          </cell>
          <cell r="AK317" t="str">
            <v>BI</v>
          </cell>
          <cell r="AM317" t="str">
            <v>Yes</v>
          </cell>
          <cell r="AO317">
            <v>57.099999999999994</v>
          </cell>
          <cell r="AQ317" t="str">
            <v>Buffing</v>
          </cell>
          <cell r="AR317" t="str">
            <v>GEN</v>
          </cell>
          <cell r="AS317" t="str">
            <v>NORMAL</v>
          </cell>
        </row>
        <row r="318">
          <cell r="D318" t="str">
            <v>1734KAA00/IND</v>
          </cell>
          <cell r="E318">
            <v>1734</v>
          </cell>
          <cell r="F318">
            <v>61.3</v>
          </cell>
          <cell r="G318" t="str">
            <v>Yes</v>
          </cell>
          <cell r="H318">
            <v>59</v>
          </cell>
          <cell r="I318" t="str">
            <v>TI</v>
          </cell>
          <cell r="J318" t="str">
            <v>Highend</v>
          </cell>
          <cell r="K318" t="str">
            <v>1734KAA02</v>
          </cell>
          <cell r="L318" t="str">
            <v>RD</v>
          </cell>
          <cell r="M318" t="str">
            <v>C-Group</v>
          </cell>
          <cell r="N318" t="str">
            <v>Add on</v>
          </cell>
          <cell r="O318" t="str">
            <v>1.SH</v>
          </cell>
          <cell r="P318" t="str">
            <v>MTS-RET</v>
          </cell>
          <cell r="Q318" t="str">
            <v>Live</v>
          </cell>
          <cell r="R318">
            <v>1525</v>
          </cell>
          <cell r="S318">
            <v>1525</v>
          </cell>
          <cell r="T318">
            <v>1895</v>
          </cell>
          <cell r="U318">
            <v>2156</v>
          </cell>
          <cell r="V318">
            <v>2365</v>
          </cell>
          <cell r="W318">
            <v>2350</v>
          </cell>
          <cell r="X318">
            <v>1977</v>
          </cell>
          <cell r="Y318" t="str">
            <v>Gask</v>
          </cell>
          <cell r="Z318" t="str">
            <v>A1</v>
          </cell>
          <cell r="AA318" t="str">
            <v>Push botton Assy</v>
          </cell>
          <cell r="AB318" t="str">
            <v>MG Gask + PB assembly</v>
          </cell>
          <cell r="AC318">
            <v>20051143</v>
          </cell>
          <cell r="AD318" t="str">
            <v>MG Gask</v>
          </cell>
          <cell r="AE318" t="str">
            <v>MG Gask-Plain</v>
          </cell>
          <cell r="AF318">
            <v>2004892</v>
          </cell>
          <cell r="AG318" t="str">
            <v>PB</v>
          </cell>
          <cell r="AH318" t="str">
            <v>ELSRD035</v>
          </cell>
          <cell r="AI318" t="str">
            <v>1734KAA12/IND</v>
          </cell>
          <cell r="AJ318" t="str">
            <v>RG-BI</v>
          </cell>
          <cell r="AK318" t="str">
            <v>RG-BI</v>
          </cell>
          <cell r="AM318" t="str">
            <v>Yes</v>
          </cell>
          <cell r="AO318">
            <v>57.099999999999994</v>
          </cell>
          <cell r="AQ318" t="str">
            <v>Buffing</v>
          </cell>
          <cell r="AR318" t="str">
            <v>GEN</v>
          </cell>
          <cell r="AS318" t="str">
            <v>JUMBO</v>
          </cell>
        </row>
        <row r="319">
          <cell r="D319" t="str">
            <v>1734KAA00Z1/IND</v>
          </cell>
          <cell r="E319">
            <v>1734</v>
          </cell>
          <cell r="F319">
            <v>61.3</v>
          </cell>
          <cell r="G319" t="str">
            <v>Yes</v>
          </cell>
          <cell r="H319">
            <v>59</v>
          </cell>
          <cell r="I319" t="str">
            <v>TI</v>
          </cell>
          <cell r="J319" t="str">
            <v>Highend</v>
          </cell>
          <cell r="K319" t="str">
            <v>1734KAA02</v>
          </cell>
          <cell r="L319" t="str">
            <v>RD</v>
          </cell>
          <cell r="M319" t="str">
            <v>C-Group</v>
          </cell>
          <cell r="N319" t="str">
            <v>Add on</v>
          </cell>
          <cell r="P319" t="str">
            <v>OTH</v>
          </cell>
          <cell r="Q319" t="str">
            <v>DRP</v>
          </cell>
          <cell r="R319">
            <v>0</v>
          </cell>
          <cell r="S319">
            <v>0</v>
          </cell>
          <cell r="V319">
            <v>0</v>
          </cell>
          <cell r="X319">
            <v>0</v>
          </cell>
          <cell r="Y319" t="str">
            <v>Gask</v>
          </cell>
          <cell r="AA319" t="str">
            <v>Push botton Assy</v>
          </cell>
          <cell r="AB319" t="str">
            <v>MG Gask + PB assembly</v>
          </cell>
          <cell r="AC319">
            <v>20051143</v>
          </cell>
          <cell r="AD319" t="str">
            <v>MG Gask</v>
          </cell>
          <cell r="AE319" t="str">
            <v>MG Gask-Plain</v>
          </cell>
          <cell r="AF319">
            <v>2004892</v>
          </cell>
          <cell r="AG319" t="str">
            <v>PB</v>
          </cell>
          <cell r="AI319" t="str">
            <v>1734KAA12Z1/IND</v>
          </cell>
          <cell r="AJ319" t="str">
            <v>RG-BI</v>
          </cell>
          <cell r="AK319" t="str">
            <v>RG-BI</v>
          </cell>
          <cell r="AM319" t="e">
            <v>#N/A</v>
          </cell>
          <cell r="AO319">
            <v>57.099999999999994</v>
          </cell>
          <cell r="AQ319" t="str">
            <v>Buffing</v>
          </cell>
          <cell r="AR319" t="str">
            <v>GEN</v>
          </cell>
          <cell r="AS319" t="str">
            <v>JUMBO</v>
          </cell>
        </row>
        <row r="320">
          <cell r="D320" t="str">
            <v>1734KAA31/IND</v>
          </cell>
          <cell r="E320">
            <v>1734</v>
          </cell>
          <cell r="F320">
            <v>61.3</v>
          </cell>
          <cell r="G320" t="str">
            <v>Yes</v>
          </cell>
          <cell r="H320">
            <v>59</v>
          </cell>
          <cell r="I320" t="str">
            <v>TI</v>
          </cell>
          <cell r="J320" t="str">
            <v>Highend</v>
          </cell>
          <cell r="K320" t="str">
            <v>1734KAA02</v>
          </cell>
          <cell r="L320" t="str">
            <v>RD</v>
          </cell>
          <cell r="M320" t="str">
            <v>C-Group</v>
          </cell>
          <cell r="N320" t="str">
            <v>Add on</v>
          </cell>
          <cell r="O320" t="str">
            <v>1.SH</v>
          </cell>
          <cell r="P320" t="str">
            <v>PMR42</v>
          </cell>
          <cell r="Q320" t="str">
            <v>DRP</v>
          </cell>
          <cell r="R320">
            <v>300</v>
          </cell>
          <cell r="S320">
            <v>300</v>
          </cell>
          <cell r="T320">
            <v>330</v>
          </cell>
          <cell r="U320">
            <v>340</v>
          </cell>
          <cell r="V320">
            <v>360</v>
          </cell>
          <cell r="W320">
            <v>355</v>
          </cell>
          <cell r="X320">
            <v>261</v>
          </cell>
          <cell r="Y320" t="str">
            <v>Gask</v>
          </cell>
          <cell r="Z320" t="str">
            <v>A1</v>
          </cell>
          <cell r="AA320" t="str">
            <v>Push botton Assy</v>
          </cell>
          <cell r="AB320" t="str">
            <v>MG Gask + PB assembly</v>
          </cell>
          <cell r="AC320">
            <v>20051143</v>
          </cell>
          <cell r="AD320" t="str">
            <v>MG Gask</v>
          </cell>
          <cell r="AE320" t="str">
            <v>MG Gask-Plain</v>
          </cell>
          <cell r="AF320">
            <v>2004892</v>
          </cell>
          <cell r="AG320" t="str">
            <v>PB</v>
          </cell>
          <cell r="AH320" t="str">
            <v>ELSRD035</v>
          </cell>
          <cell r="AI320" t="str">
            <v>1734KAA12/IND</v>
          </cell>
          <cell r="AJ320" t="str">
            <v>RG-BI</v>
          </cell>
          <cell r="AK320" t="str">
            <v>RG-BI</v>
          </cell>
          <cell r="AM320" t="str">
            <v>Yes</v>
          </cell>
          <cell r="AO320">
            <v>57.099999999999994</v>
          </cell>
          <cell r="AQ320" t="str">
            <v>Buffing</v>
          </cell>
          <cell r="AR320" t="str">
            <v>GEN</v>
          </cell>
          <cell r="AS320" t="str">
            <v>JUMBO</v>
          </cell>
        </row>
        <row r="321">
          <cell r="D321" t="str">
            <v>1734KAC00/IND</v>
          </cell>
          <cell r="E321">
            <v>1734</v>
          </cell>
          <cell r="F321">
            <v>61.3</v>
          </cell>
          <cell r="G321" t="str">
            <v>Yes</v>
          </cell>
          <cell r="H321">
            <v>59</v>
          </cell>
          <cell r="I321" t="str">
            <v>TI</v>
          </cell>
          <cell r="J321" t="str">
            <v>Highend</v>
          </cell>
          <cell r="K321" t="str">
            <v>1734KAA02</v>
          </cell>
          <cell r="L321" t="str">
            <v>RD</v>
          </cell>
          <cell r="M321" t="str">
            <v>C-Group</v>
          </cell>
          <cell r="N321" t="str">
            <v>Add on</v>
          </cell>
          <cell r="O321" t="str">
            <v>1.SH</v>
          </cell>
          <cell r="P321" t="str">
            <v>MTO-DRP</v>
          </cell>
          <cell r="Q321" t="str">
            <v>DRP</v>
          </cell>
          <cell r="Y321" t="str">
            <v>Gask</v>
          </cell>
          <cell r="Z321" t="str">
            <v>A1</v>
          </cell>
          <cell r="AA321" t="str">
            <v>Push botton Assy</v>
          </cell>
          <cell r="AB321" t="str">
            <v>MG Gask + PB assembly</v>
          </cell>
          <cell r="AC321">
            <v>20051143</v>
          </cell>
          <cell r="AD321" t="str">
            <v>MG Gask</v>
          </cell>
          <cell r="AE321" t="str">
            <v>MG Gask-Plain</v>
          </cell>
          <cell r="AF321">
            <v>2004892</v>
          </cell>
          <cell r="AG321" t="str">
            <v>PB</v>
          </cell>
          <cell r="AH321" t="str">
            <v>ELSRD035</v>
          </cell>
          <cell r="AI321" t="str">
            <v>1734KAC12/IND</v>
          </cell>
          <cell r="AJ321" t="str">
            <v>RG-BI</v>
          </cell>
          <cell r="AK321" t="str">
            <v>RG-BI</v>
          </cell>
          <cell r="AM321" t="str">
            <v>Yes</v>
          </cell>
          <cell r="AO321">
            <v>57.099999999999994</v>
          </cell>
          <cell r="AQ321" t="str">
            <v>Buffing</v>
          </cell>
          <cell r="AR321" t="str">
            <v>GEN</v>
          </cell>
          <cell r="AS321" t="str">
            <v>JUMBO</v>
          </cell>
        </row>
        <row r="322">
          <cell r="D322" t="str">
            <v>1734NAA31/IND</v>
          </cell>
          <cell r="E322">
            <v>1734</v>
          </cell>
          <cell r="F322">
            <v>61.3</v>
          </cell>
          <cell r="G322" t="str">
            <v>Yes</v>
          </cell>
          <cell r="H322">
            <v>59</v>
          </cell>
          <cell r="I322" t="str">
            <v>TI</v>
          </cell>
          <cell r="J322" t="str">
            <v>Highend</v>
          </cell>
          <cell r="K322" t="str">
            <v>1734NAA02</v>
          </cell>
          <cell r="L322" t="str">
            <v>RD</v>
          </cell>
          <cell r="M322" t="str">
            <v>C-Group</v>
          </cell>
          <cell r="N322" t="str">
            <v>Add on</v>
          </cell>
          <cell r="P322" t="str">
            <v>NM</v>
          </cell>
          <cell r="Q322" t="str">
            <v>DRP</v>
          </cell>
          <cell r="S322">
            <v>0</v>
          </cell>
          <cell r="V322">
            <v>0</v>
          </cell>
          <cell r="X322">
            <v>0</v>
          </cell>
          <cell r="Y322" t="str">
            <v>Gask</v>
          </cell>
          <cell r="Z322" t="str">
            <v>A1</v>
          </cell>
          <cell r="AA322" t="str">
            <v>Push botton Assy</v>
          </cell>
          <cell r="AB322" t="str">
            <v>MG Gask + PB assembly</v>
          </cell>
          <cell r="AC322">
            <v>20051143</v>
          </cell>
          <cell r="AD322" t="str">
            <v>MG Gask</v>
          </cell>
          <cell r="AE322" t="str">
            <v>MG Gask-Plain</v>
          </cell>
          <cell r="AF322" t="str">
            <v>2004892/03</v>
          </cell>
          <cell r="AG322" t="str">
            <v>PB</v>
          </cell>
          <cell r="AH322" t="str">
            <v>ELSRD035</v>
          </cell>
          <cell r="AI322" t="str">
            <v>1734NAA12/IND</v>
          </cell>
          <cell r="AJ322" t="str">
            <v>BLACK</v>
          </cell>
          <cell r="AK322" t="str">
            <v>Black</v>
          </cell>
          <cell r="AM322" t="e">
            <v>#N/A</v>
          </cell>
          <cell r="AO322">
            <v>57.099999999999994</v>
          </cell>
          <cell r="AQ322" t="str">
            <v>Buffing</v>
          </cell>
          <cell r="AR322" t="str">
            <v>GEN</v>
          </cell>
          <cell r="AS322" t="str">
            <v>JUMBO</v>
          </cell>
        </row>
        <row r="323">
          <cell r="D323" t="str">
            <v>1734SAA00/IND</v>
          </cell>
          <cell r="E323">
            <v>1734</v>
          </cell>
          <cell r="F323">
            <v>61.3</v>
          </cell>
          <cell r="G323" t="str">
            <v>Yes</v>
          </cell>
          <cell r="H323">
            <v>59</v>
          </cell>
          <cell r="I323" t="str">
            <v>TI</v>
          </cell>
          <cell r="J323" t="str">
            <v>Highend</v>
          </cell>
          <cell r="K323" t="str">
            <v>1734SAA02</v>
          </cell>
          <cell r="L323" t="str">
            <v>RD</v>
          </cell>
          <cell r="M323" t="str">
            <v>C-Group</v>
          </cell>
          <cell r="N323" t="str">
            <v>Add on</v>
          </cell>
          <cell r="O323" t="str">
            <v>5.T</v>
          </cell>
          <cell r="P323" t="str">
            <v>PMR41</v>
          </cell>
          <cell r="Q323" t="str">
            <v>DRP</v>
          </cell>
          <cell r="R323">
            <v>422</v>
          </cell>
          <cell r="S323">
            <v>292</v>
          </cell>
          <cell r="T323">
            <v>292</v>
          </cell>
          <cell r="U323">
            <v>306</v>
          </cell>
          <cell r="V323">
            <v>280</v>
          </cell>
          <cell r="W323">
            <v>269</v>
          </cell>
          <cell r="X323">
            <v>240</v>
          </cell>
          <cell r="Y323" t="str">
            <v>Gask</v>
          </cell>
          <cell r="Z323" t="str">
            <v>A1</v>
          </cell>
          <cell r="AA323" t="str">
            <v>Push botton Assy</v>
          </cell>
          <cell r="AB323" t="str">
            <v>MG Gask + PB assembly</v>
          </cell>
          <cell r="AC323">
            <v>20051143</v>
          </cell>
          <cell r="AD323" t="str">
            <v>MG Gask</v>
          </cell>
          <cell r="AE323" t="str">
            <v>MG Gask-Plain</v>
          </cell>
          <cell r="AF323">
            <v>2004892</v>
          </cell>
          <cell r="AG323" t="str">
            <v>PB</v>
          </cell>
          <cell r="AH323" t="str">
            <v>ELSRD035</v>
          </cell>
          <cell r="AI323" t="str">
            <v>1734SAA12/IND</v>
          </cell>
          <cell r="AJ323" t="str">
            <v>IPS</v>
          </cell>
          <cell r="AK323" t="str">
            <v>IPS</v>
          </cell>
          <cell r="AM323" t="str">
            <v>Yes</v>
          </cell>
          <cell r="AO323">
            <v>57.099999999999994</v>
          </cell>
          <cell r="AQ323" t="str">
            <v>Buffing</v>
          </cell>
          <cell r="AR323" t="str">
            <v>GEN</v>
          </cell>
          <cell r="AS323" t="str">
            <v>JUMBO</v>
          </cell>
        </row>
        <row r="324">
          <cell r="D324" t="str">
            <v>1734SAA00Z1/IND</v>
          </cell>
          <cell r="E324">
            <v>1734</v>
          </cell>
          <cell r="F324">
            <v>61.3</v>
          </cell>
          <cell r="G324" t="str">
            <v>Yes</v>
          </cell>
          <cell r="H324">
            <v>59</v>
          </cell>
          <cell r="I324" t="str">
            <v>TI</v>
          </cell>
          <cell r="J324" t="str">
            <v>Highend</v>
          </cell>
          <cell r="K324" t="str">
            <v>1734SAA02</v>
          </cell>
          <cell r="L324" t="str">
            <v>RD</v>
          </cell>
          <cell r="M324" t="str">
            <v>C-Group</v>
          </cell>
          <cell r="N324" t="str">
            <v>Add on</v>
          </cell>
          <cell r="P324" t="str">
            <v>PMR41</v>
          </cell>
          <cell r="Q324" t="str">
            <v>DRP</v>
          </cell>
          <cell r="Y324" t="str">
            <v>Gask</v>
          </cell>
          <cell r="Z324" t="str">
            <v>A1</v>
          </cell>
          <cell r="AA324" t="str">
            <v>Push botton Assy</v>
          </cell>
          <cell r="AB324" t="str">
            <v>MG Gask + PB assembly</v>
          </cell>
          <cell r="AC324">
            <v>20051143</v>
          </cell>
          <cell r="AD324" t="str">
            <v>MG Gask</v>
          </cell>
          <cell r="AE324" t="str">
            <v>MG Gask-Plain</v>
          </cell>
          <cell r="AF324">
            <v>2004892</v>
          </cell>
          <cell r="AG324" t="str">
            <v>PB</v>
          </cell>
          <cell r="AH324" t="str">
            <v>ELSRD035</v>
          </cell>
          <cell r="AI324" t="str">
            <v>1734SAA12/IND</v>
          </cell>
          <cell r="AJ324" t="str">
            <v>IPS</v>
          </cell>
          <cell r="AK324" t="str">
            <v>IPS</v>
          </cell>
          <cell r="AM324" t="str">
            <v>Yes</v>
          </cell>
          <cell r="AO324">
            <v>57.099999999999994</v>
          </cell>
          <cell r="AQ324" t="str">
            <v>Buffing</v>
          </cell>
          <cell r="AR324" t="str">
            <v>GEN</v>
          </cell>
          <cell r="AS324" t="str">
            <v>JUMBO</v>
          </cell>
        </row>
        <row r="325">
          <cell r="D325" t="str">
            <v>1734WAA00/IND</v>
          </cell>
          <cell r="E325">
            <v>1734</v>
          </cell>
          <cell r="F325">
            <v>61.3</v>
          </cell>
          <cell r="G325" t="str">
            <v>Yes</v>
          </cell>
          <cell r="H325">
            <v>59</v>
          </cell>
          <cell r="I325" t="str">
            <v>TI</v>
          </cell>
          <cell r="J325" t="str">
            <v>Highend</v>
          </cell>
          <cell r="K325" t="str">
            <v>1734WAA02</v>
          </cell>
          <cell r="L325" t="str">
            <v>RD</v>
          </cell>
          <cell r="M325" t="str">
            <v>C-Group</v>
          </cell>
          <cell r="N325" t="str">
            <v>Add on</v>
          </cell>
          <cell r="O325" t="str">
            <v>5.T</v>
          </cell>
          <cell r="P325" t="str">
            <v>MTS-RET</v>
          </cell>
          <cell r="Q325" t="str">
            <v>Live</v>
          </cell>
          <cell r="R325">
            <v>330</v>
          </cell>
          <cell r="S325">
            <v>390</v>
          </cell>
          <cell r="T325">
            <v>400</v>
          </cell>
          <cell r="U325">
            <v>480</v>
          </cell>
          <cell r="V325">
            <v>500</v>
          </cell>
          <cell r="W325">
            <v>536</v>
          </cell>
          <cell r="X325">
            <v>612</v>
          </cell>
          <cell r="Y325" t="str">
            <v>Gask</v>
          </cell>
          <cell r="Z325" t="str">
            <v>A1</v>
          </cell>
          <cell r="AA325" t="str">
            <v>Push botton Assy</v>
          </cell>
          <cell r="AB325" t="str">
            <v>MG Gask + PB assembly</v>
          </cell>
          <cell r="AC325">
            <v>20051143</v>
          </cell>
          <cell r="AD325" t="str">
            <v>MG Gask</v>
          </cell>
          <cell r="AE325" t="str">
            <v>MG Gask-Plain</v>
          </cell>
          <cell r="AF325">
            <v>2004892</v>
          </cell>
          <cell r="AG325" t="str">
            <v>PB</v>
          </cell>
          <cell r="AH325" t="str">
            <v>ELSRD035</v>
          </cell>
          <cell r="AI325" t="str">
            <v>1734WAA12/IND</v>
          </cell>
          <cell r="AJ325" t="str">
            <v>RG</v>
          </cell>
          <cell r="AK325" t="str">
            <v>RG</v>
          </cell>
          <cell r="AM325" t="str">
            <v>Yes</v>
          </cell>
          <cell r="AO325">
            <v>57.099999999999994</v>
          </cell>
          <cell r="AQ325" t="str">
            <v>Buffing</v>
          </cell>
          <cell r="AR325" t="str">
            <v>GEN</v>
          </cell>
          <cell r="AS325" t="str">
            <v>JUMBO</v>
          </cell>
        </row>
        <row r="326">
          <cell r="D326" t="str">
            <v>1735SAA00/IND</v>
          </cell>
          <cell r="E326">
            <v>1735</v>
          </cell>
          <cell r="F326">
            <v>33.700000000000003</v>
          </cell>
          <cell r="G326" t="str">
            <v>Yes</v>
          </cell>
          <cell r="H326">
            <v>31.400000000000002</v>
          </cell>
          <cell r="I326" t="str">
            <v>TI</v>
          </cell>
          <cell r="J326" t="str">
            <v>Audit</v>
          </cell>
          <cell r="K326" t="str">
            <v>1735SAA02</v>
          </cell>
          <cell r="L326" t="str">
            <v>RD</v>
          </cell>
          <cell r="M326" t="str">
            <v>S-Group</v>
          </cell>
          <cell r="N326" t="str">
            <v>Reg</v>
          </cell>
          <cell r="O326" t="str">
            <v>3.B</v>
          </cell>
          <cell r="P326" t="str">
            <v>NEW-INH2IND</v>
          </cell>
          <cell r="Q326" t="str">
            <v>DRP</v>
          </cell>
          <cell r="R326">
            <v>500</v>
          </cell>
          <cell r="S326">
            <v>587</v>
          </cell>
          <cell r="T326">
            <v>597</v>
          </cell>
          <cell r="U326">
            <v>670</v>
          </cell>
          <cell r="V326">
            <v>699</v>
          </cell>
          <cell r="W326">
            <v>674</v>
          </cell>
          <cell r="X326">
            <v>669</v>
          </cell>
          <cell r="Y326" t="str">
            <v>Gask</v>
          </cell>
          <cell r="Z326" t="str">
            <v>G2</v>
          </cell>
          <cell r="AA326" t="str">
            <v>Simple-Gasket</v>
          </cell>
          <cell r="AB326" t="str">
            <v>Regular-Gask</v>
          </cell>
          <cell r="AC326">
            <v>20041132</v>
          </cell>
          <cell r="AD326" t="str">
            <v>MG Gask</v>
          </cell>
          <cell r="AE326" t="str">
            <v>MG Gask-Plain</v>
          </cell>
          <cell r="AF326">
            <v>20048109</v>
          </cell>
          <cell r="AG326">
            <v>0</v>
          </cell>
          <cell r="AI326" t="str">
            <v>1735SAA12/IND</v>
          </cell>
          <cell r="AJ326" t="str">
            <v>IPS</v>
          </cell>
          <cell r="AK326" t="str">
            <v>IPS</v>
          </cell>
          <cell r="AM326" t="str">
            <v>Yes</v>
          </cell>
          <cell r="AO326">
            <v>29.500000000000004</v>
          </cell>
          <cell r="AQ326" t="str">
            <v>Rough</v>
          </cell>
          <cell r="AR326" t="str">
            <v>GEN</v>
          </cell>
          <cell r="AS326" t="str">
            <v>JUMBO</v>
          </cell>
        </row>
        <row r="327">
          <cell r="D327" t="str">
            <v>1735YAA00/IND</v>
          </cell>
          <cell r="E327">
            <v>1735</v>
          </cell>
          <cell r="F327">
            <v>33.700000000000003</v>
          </cell>
          <cell r="G327" t="str">
            <v>Yes</v>
          </cell>
          <cell r="H327">
            <v>31.400000000000002</v>
          </cell>
          <cell r="I327" t="str">
            <v>TI</v>
          </cell>
          <cell r="J327" t="str">
            <v>Audit</v>
          </cell>
          <cell r="K327" t="str">
            <v>1735YAA02</v>
          </cell>
          <cell r="L327" t="str">
            <v>RD</v>
          </cell>
          <cell r="M327" t="str">
            <v>S-Group</v>
          </cell>
          <cell r="N327" t="str">
            <v>Reg</v>
          </cell>
          <cell r="P327" t="str">
            <v>PMR36</v>
          </cell>
          <cell r="Q327" t="str">
            <v>DRP</v>
          </cell>
          <cell r="S327">
            <v>0</v>
          </cell>
          <cell r="V327">
            <v>0</v>
          </cell>
          <cell r="X327">
            <v>0</v>
          </cell>
          <cell r="Y327" t="str">
            <v>Gask</v>
          </cell>
          <cell r="Z327" t="str">
            <v>G2</v>
          </cell>
          <cell r="AA327" t="str">
            <v>Simple-Gasket</v>
          </cell>
          <cell r="AB327" t="str">
            <v>Regular-Gask</v>
          </cell>
          <cell r="AC327">
            <v>20041132</v>
          </cell>
          <cell r="AD327" t="str">
            <v>MG Gask</v>
          </cell>
          <cell r="AE327" t="str">
            <v>MG Gask-Plain</v>
          </cell>
          <cell r="AF327">
            <v>20048109</v>
          </cell>
          <cell r="AG327">
            <v>0</v>
          </cell>
          <cell r="AI327" t="str">
            <v>1735YAA12/IND</v>
          </cell>
          <cell r="AJ327" t="str">
            <v>IPG</v>
          </cell>
          <cell r="AK327" t="str">
            <v>PVD</v>
          </cell>
          <cell r="AM327" t="e">
            <v>#N/A</v>
          </cell>
          <cell r="AO327">
            <v>29.500000000000004</v>
          </cell>
          <cell r="AQ327" t="str">
            <v>Rough</v>
          </cell>
          <cell r="AR327" t="str">
            <v>GEN</v>
          </cell>
          <cell r="AS327" t="str">
            <v>JUMBO</v>
          </cell>
        </row>
        <row r="328">
          <cell r="D328" t="str">
            <v>1737SAA31/IND</v>
          </cell>
          <cell r="E328">
            <v>1737</v>
          </cell>
          <cell r="F328">
            <v>31.600000000000005</v>
          </cell>
          <cell r="G328" t="str">
            <v>No</v>
          </cell>
          <cell r="H328">
            <v>31.600000000000005</v>
          </cell>
          <cell r="I328" t="str">
            <v>TI</v>
          </cell>
          <cell r="J328" t="str">
            <v>Highend</v>
          </cell>
          <cell r="K328" t="str">
            <v>1737SAA02</v>
          </cell>
          <cell r="L328" t="str">
            <v>SH</v>
          </cell>
          <cell r="M328" t="str">
            <v>S-Group</v>
          </cell>
          <cell r="N328" t="str">
            <v>Reg</v>
          </cell>
          <cell r="P328" t="str">
            <v>PMR39</v>
          </cell>
          <cell r="Q328" t="str">
            <v>DRP</v>
          </cell>
          <cell r="R328">
            <v>367</v>
          </cell>
          <cell r="S328">
            <v>356</v>
          </cell>
          <cell r="T328">
            <v>400</v>
          </cell>
          <cell r="U328">
            <v>298</v>
          </cell>
          <cell r="V328">
            <v>270</v>
          </cell>
          <cell r="X328">
            <v>0</v>
          </cell>
          <cell r="Y328" t="str">
            <v>Adhe</v>
          </cell>
          <cell r="Z328" t="str">
            <v>G7</v>
          </cell>
          <cell r="AA328" t="str">
            <v>Simple-Adhesive</v>
          </cell>
          <cell r="AB328" t="str">
            <v>Regular-Adhe</v>
          </cell>
          <cell r="AC328" t="str">
            <v>1737YAA08/02</v>
          </cell>
          <cell r="AD328" t="str">
            <v>MG Adhe</v>
          </cell>
          <cell r="AE328" t="str">
            <v>MG Adhe-MET</v>
          </cell>
          <cell r="AG328">
            <v>0</v>
          </cell>
          <cell r="AI328" t="str">
            <v>1737SAA12/IND</v>
          </cell>
          <cell r="AJ328" t="str">
            <v>IPS</v>
          </cell>
          <cell r="AK328" t="str">
            <v>IPS</v>
          </cell>
          <cell r="AM328" t="e">
            <v>#N/A</v>
          </cell>
          <cell r="AO328">
            <v>27.400000000000006</v>
          </cell>
          <cell r="AQ328" t="str">
            <v>Rough</v>
          </cell>
          <cell r="AR328" t="str">
            <v>GEN</v>
          </cell>
          <cell r="AS328" t="str">
            <v>NORMAL</v>
          </cell>
        </row>
        <row r="329">
          <cell r="D329" t="str">
            <v>1737SAA32/IND</v>
          </cell>
          <cell r="E329">
            <v>1737</v>
          </cell>
          <cell r="F329">
            <v>31.600000000000005</v>
          </cell>
          <cell r="G329" t="str">
            <v>No</v>
          </cell>
          <cell r="H329">
            <v>31.600000000000005</v>
          </cell>
          <cell r="I329" t="str">
            <v>TI</v>
          </cell>
          <cell r="J329" t="str">
            <v>Highend</v>
          </cell>
          <cell r="K329" t="str">
            <v>1737SAA02</v>
          </cell>
          <cell r="L329" t="str">
            <v>SH</v>
          </cell>
          <cell r="M329" t="str">
            <v>S-Group</v>
          </cell>
          <cell r="N329" t="str">
            <v>Reg</v>
          </cell>
          <cell r="P329" t="str">
            <v>PMR32</v>
          </cell>
          <cell r="Q329" t="str">
            <v>DRP</v>
          </cell>
          <cell r="S329">
            <v>0</v>
          </cell>
          <cell r="V329">
            <v>0</v>
          </cell>
          <cell r="X329">
            <v>0</v>
          </cell>
          <cell r="Y329" t="str">
            <v>Adhe</v>
          </cell>
          <cell r="Z329" t="str">
            <v>G7</v>
          </cell>
          <cell r="AA329" t="str">
            <v>Simple-Adhesive</v>
          </cell>
          <cell r="AB329" t="str">
            <v>Regular-Adhe</v>
          </cell>
          <cell r="AC329" t="str">
            <v>1737YAA08/03</v>
          </cell>
          <cell r="AD329" t="str">
            <v>MG Adhe</v>
          </cell>
          <cell r="AE329" t="str">
            <v>MG Adhe-MET</v>
          </cell>
          <cell r="AG329">
            <v>0</v>
          </cell>
          <cell r="AI329" t="str">
            <v>1737SAA12/IND</v>
          </cell>
          <cell r="AJ329" t="str">
            <v>IPS</v>
          </cell>
          <cell r="AK329" t="str">
            <v>IPS</v>
          </cell>
          <cell r="AM329" t="e">
            <v>#N/A</v>
          </cell>
          <cell r="AO329">
            <v>27.400000000000006</v>
          </cell>
          <cell r="AQ329" t="str">
            <v>Rough</v>
          </cell>
          <cell r="AR329" t="str">
            <v>GEN</v>
          </cell>
          <cell r="AS329" t="str">
            <v>NORMAL</v>
          </cell>
        </row>
        <row r="330">
          <cell r="D330" t="str">
            <v>1737YAA31/IND</v>
          </cell>
          <cell r="E330">
            <v>1737</v>
          </cell>
          <cell r="F330">
            <v>31.600000000000005</v>
          </cell>
          <cell r="G330" t="str">
            <v>No</v>
          </cell>
          <cell r="H330">
            <v>31.600000000000005</v>
          </cell>
          <cell r="I330" t="str">
            <v>TI</v>
          </cell>
          <cell r="J330" t="str">
            <v>Highend</v>
          </cell>
          <cell r="K330" t="str">
            <v>1737YAA02</v>
          </cell>
          <cell r="L330" t="str">
            <v>SH</v>
          </cell>
          <cell r="M330" t="str">
            <v>S-Group</v>
          </cell>
          <cell r="N330" t="str">
            <v>Reg</v>
          </cell>
          <cell r="P330" t="str">
            <v>PMR34</v>
          </cell>
          <cell r="Q330" t="str">
            <v>DRP</v>
          </cell>
          <cell r="S330">
            <v>0</v>
          </cell>
          <cell r="V330">
            <v>0</v>
          </cell>
          <cell r="X330">
            <v>0</v>
          </cell>
          <cell r="Y330" t="str">
            <v>Adhe</v>
          </cell>
          <cell r="Z330" t="str">
            <v>G7</v>
          </cell>
          <cell r="AA330" t="str">
            <v>Simple-Adhesive</v>
          </cell>
          <cell r="AB330" t="str">
            <v>Regular-Adhe</v>
          </cell>
          <cell r="AC330" t="str">
            <v>1737YAA08/01</v>
          </cell>
          <cell r="AD330" t="str">
            <v>MG Adhe</v>
          </cell>
          <cell r="AE330" t="str">
            <v>MG Adhe-MET</v>
          </cell>
          <cell r="AG330">
            <v>0</v>
          </cell>
          <cell r="AI330" t="str">
            <v>1737YAA12/IND</v>
          </cell>
          <cell r="AJ330" t="str">
            <v>IPG</v>
          </cell>
          <cell r="AK330" t="str">
            <v>PVD</v>
          </cell>
          <cell r="AM330" t="e">
            <v>#N/A</v>
          </cell>
          <cell r="AO330">
            <v>27.400000000000006</v>
          </cell>
          <cell r="AQ330" t="str">
            <v>Rough</v>
          </cell>
          <cell r="AR330" t="str">
            <v>GEN</v>
          </cell>
          <cell r="AS330" t="str">
            <v>NORMAL</v>
          </cell>
        </row>
        <row r="331">
          <cell r="D331" t="str">
            <v>1737YAA32/IND</v>
          </cell>
          <cell r="E331">
            <v>1737</v>
          </cell>
          <cell r="F331">
            <v>31.600000000000005</v>
          </cell>
          <cell r="G331" t="str">
            <v>No</v>
          </cell>
          <cell r="H331">
            <v>31.600000000000005</v>
          </cell>
          <cell r="I331" t="str">
            <v>TI</v>
          </cell>
          <cell r="J331" t="str">
            <v>Highend</v>
          </cell>
          <cell r="K331" t="str">
            <v>1737YAA02</v>
          </cell>
          <cell r="L331" t="str">
            <v>SH</v>
          </cell>
          <cell r="M331" t="str">
            <v>S-Group</v>
          </cell>
          <cell r="N331" t="str">
            <v>Reg</v>
          </cell>
          <cell r="P331" t="str">
            <v>PMR39</v>
          </cell>
          <cell r="Q331" t="str">
            <v>DRP</v>
          </cell>
          <cell r="R331">
            <v>294</v>
          </cell>
          <cell r="S331">
            <v>303</v>
          </cell>
          <cell r="T331">
            <v>303</v>
          </cell>
          <cell r="U331">
            <v>340</v>
          </cell>
          <cell r="V331">
            <v>328</v>
          </cell>
          <cell r="X331">
            <v>0</v>
          </cell>
          <cell r="Y331" t="str">
            <v>Adhe</v>
          </cell>
          <cell r="Z331" t="str">
            <v>G7</v>
          </cell>
          <cell r="AA331" t="str">
            <v>Simple-Adhesive</v>
          </cell>
          <cell r="AB331" t="str">
            <v>Regular-Adhe</v>
          </cell>
          <cell r="AC331" t="str">
            <v>1737YAA08/02</v>
          </cell>
          <cell r="AD331" t="str">
            <v>MG Adhe</v>
          </cell>
          <cell r="AE331" t="str">
            <v>MG Adhe-MET</v>
          </cell>
          <cell r="AG331">
            <v>0</v>
          </cell>
          <cell r="AI331" t="str">
            <v>1737YAA12/IND</v>
          </cell>
          <cell r="AJ331" t="str">
            <v>IPG</v>
          </cell>
          <cell r="AK331" t="str">
            <v>PVD</v>
          </cell>
          <cell r="AM331" t="str">
            <v>No</v>
          </cell>
          <cell r="AO331">
            <v>27.400000000000006</v>
          </cell>
          <cell r="AQ331" t="str">
            <v>Rough</v>
          </cell>
          <cell r="AR331" t="str">
            <v>GEN</v>
          </cell>
          <cell r="AS331" t="str">
            <v>NORMAL</v>
          </cell>
        </row>
        <row r="332">
          <cell r="D332" t="str">
            <v>1738SAA00/IND</v>
          </cell>
          <cell r="E332">
            <v>1738</v>
          </cell>
          <cell r="F332">
            <v>27.200000000000003</v>
          </cell>
          <cell r="G332" t="str">
            <v>Yes</v>
          </cell>
          <cell r="H332">
            <v>24.900000000000002</v>
          </cell>
          <cell r="I332" t="str">
            <v>TI</v>
          </cell>
          <cell r="J332" t="str">
            <v>Audit</v>
          </cell>
          <cell r="K332" t="str">
            <v>1738SAA02</v>
          </cell>
          <cell r="L332" t="str">
            <v>SH</v>
          </cell>
          <cell r="M332" t="str">
            <v>S-Group</v>
          </cell>
          <cell r="N332" t="str">
            <v>Reg</v>
          </cell>
          <cell r="P332" t="str">
            <v>PMR31</v>
          </cell>
          <cell r="Q332" t="str">
            <v>DRP</v>
          </cell>
          <cell r="S332">
            <v>0</v>
          </cell>
          <cell r="V332">
            <v>0</v>
          </cell>
          <cell r="X332">
            <v>0</v>
          </cell>
          <cell r="Y332" t="str">
            <v>Adhe</v>
          </cell>
          <cell r="Z332" t="str">
            <v>G4</v>
          </cell>
          <cell r="AA332" t="str">
            <v>Simple-Adhesive</v>
          </cell>
          <cell r="AB332" t="str">
            <v>Regular-Adhe</v>
          </cell>
          <cell r="AC332" t="str">
            <v>1738YAA08</v>
          </cell>
          <cell r="AD332" t="str">
            <v>MG Adhe</v>
          </cell>
          <cell r="AE332" t="str">
            <v>MG Adhe-Plain</v>
          </cell>
          <cell r="AG332">
            <v>0</v>
          </cell>
          <cell r="AI332" t="str">
            <v>1738SAA12/IND</v>
          </cell>
          <cell r="AJ332" t="str">
            <v>IPS</v>
          </cell>
          <cell r="AK332" t="str">
            <v>IPS</v>
          </cell>
          <cell r="AM332" t="e">
            <v>#N/A</v>
          </cell>
          <cell r="AO332">
            <v>23.000000000000004</v>
          </cell>
          <cell r="AQ332" t="str">
            <v>Rough</v>
          </cell>
          <cell r="AR332" t="str">
            <v>GEN</v>
          </cell>
          <cell r="AS332" t="str">
            <v>JUMBO</v>
          </cell>
        </row>
        <row r="333">
          <cell r="D333" t="str">
            <v>1738YAA00/IND</v>
          </cell>
          <cell r="E333">
            <v>1738</v>
          </cell>
          <cell r="F333">
            <v>27.200000000000003</v>
          </cell>
          <cell r="G333" t="str">
            <v>Yes</v>
          </cell>
          <cell r="H333">
            <v>24.900000000000002</v>
          </cell>
          <cell r="I333" t="str">
            <v>TI</v>
          </cell>
          <cell r="J333" t="str">
            <v>Audit</v>
          </cell>
          <cell r="K333" t="str">
            <v>1738YAA02</v>
          </cell>
          <cell r="L333" t="str">
            <v>SH</v>
          </cell>
          <cell r="M333" t="str">
            <v>S-Group</v>
          </cell>
          <cell r="N333" t="str">
            <v>Reg</v>
          </cell>
          <cell r="P333" t="str">
            <v>DRP15/12/20</v>
          </cell>
          <cell r="Q333" t="str">
            <v>DRP</v>
          </cell>
          <cell r="S333">
            <v>0</v>
          </cell>
          <cell r="V333">
            <v>0</v>
          </cell>
          <cell r="X333">
            <v>0</v>
          </cell>
          <cell r="Y333" t="str">
            <v>Adhe</v>
          </cell>
          <cell r="Z333" t="str">
            <v>G4</v>
          </cell>
          <cell r="AA333" t="str">
            <v>Simple-Adhesive</v>
          </cell>
          <cell r="AB333" t="str">
            <v>Regular-Adhe</v>
          </cell>
          <cell r="AC333" t="str">
            <v>1738YAA08</v>
          </cell>
          <cell r="AD333" t="str">
            <v>MG Adhe</v>
          </cell>
          <cell r="AE333" t="str">
            <v>MG Adhe-Plain</v>
          </cell>
          <cell r="AG333">
            <v>0</v>
          </cell>
          <cell r="AI333" t="str">
            <v>1738YAA12/IND</v>
          </cell>
          <cell r="AJ333" t="str">
            <v>IPG</v>
          </cell>
          <cell r="AK333" t="str">
            <v>PVD</v>
          </cell>
          <cell r="AM333" t="e">
            <v>#N/A</v>
          </cell>
          <cell r="AO333">
            <v>23.000000000000004</v>
          </cell>
          <cell r="AQ333" t="str">
            <v>Rough</v>
          </cell>
          <cell r="AR333" t="str">
            <v>GEN</v>
          </cell>
          <cell r="AS333" t="str">
            <v>JUMBO</v>
          </cell>
        </row>
        <row r="334">
          <cell r="D334" t="str">
            <v>1739SAA00/IND</v>
          </cell>
          <cell r="E334">
            <v>1739</v>
          </cell>
          <cell r="F334">
            <v>33.700000000000003</v>
          </cell>
          <cell r="G334" t="str">
            <v>Yes</v>
          </cell>
          <cell r="H334">
            <v>31.400000000000002</v>
          </cell>
          <cell r="I334" t="str">
            <v>TI</v>
          </cell>
          <cell r="J334" t="str">
            <v>Audit</v>
          </cell>
          <cell r="K334" t="str">
            <v>1739SAA02</v>
          </cell>
          <cell r="L334" t="str">
            <v>RD</v>
          </cell>
          <cell r="M334" t="str">
            <v>S-Group</v>
          </cell>
          <cell r="N334" t="str">
            <v>Reg</v>
          </cell>
          <cell r="P334" t="str">
            <v>PMR32</v>
          </cell>
          <cell r="Q334" t="str">
            <v>DRP</v>
          </cell>
          <cell r="S334">
            <v>0</v>
          </cell>
          <cell r="V334">
            <v>0</v>
          </cell>
          <cell r="X334">
            <v>0</v>
          </cell>
          <cell r="Y334" t="str">
            <v>Gask</v>
          </cell>
          <cell r="Z334" t="str">
            <v>G8</v>
          </cell>
          <cell r="AA334" t="str">
            <v>Simple-Gasket</v>
          </cell>
          <cell r="AB334" t="str">
            <v>Regular-Gask</v>
          </cell>
          <cell r="AC334">
            <v>20041128</v>
          </cell>
          <cell r="AD334" t="str">
            <v>MG Gask</v>
          </cell>
          <cell r="AE334" t="str">
            <v>MG Gask-Plain</v>
          </cell>
          <cell r="AF334">
            <v>20048107</v>
          </cell>
          <cell r="AG334">
            <v>0</v>
          </cell>
          <cell r="AI334" t="str">
            <v>1739SAA12/IND</v>
          </cell>
          <cell r="AJ334" t="str">
            <v>IPS</v>
          </cell>
          <cell r="AK334" t="str">
            <v>IPS</v>
          </cell>
          <cell r="AM334" t="e">
            <v>#N/A</v>
          </cell>
          <cell r="AO334">
            <v>29.500000000000004</v>
          </cell>
          <cell r="AQ334" t="str">
            <v>Rough</v>
          </cell>
          <cell r="AR334" t="str">
            <v>GEN</v>
          </cell>
          <cell r="AS334" t="str">
            <v>JUMBO</v>
          </cell>
        </row>
        <row r="335">
          <cell r="D335" t="str">
            <v>1739YAA00/IND</v>
          </cell>
          <cell r="E335">
            <v>1739</v>
          </cell>
          <cell r="F335">
            <v>33.700000000000003</v>
          </cell>
          <cell r="G335" t="str">
            <v>Yes</v>
          </cell>
          <cell r="H335">
            <v>31.400000000000002</v>
          </cell>
          <cell r="I335" t="str">
            <v>TI</v>
          </cell>
          <cell r="J335" t="str">
            <v>Audit</v>
          </cell>
          <cell r="K335" t="str">
            <v>1739YAA02</v>
          </cell>
          <cell r="L335" t="str">
            <v>RD</v>
          </cell>
          <cell r="M335" t="str">
            <v>S-Group</v>
          </cell>
          <cell r="N335" t="str">
            <v>Reg</v>
          </cell>
          <cell r="O335" t="str">
            <v>3.B</v>
          </cell>
          <cell r="P335" t="str">
            <v>MTS-RET</v>
          </cell>
          <cell r="Q335" t="str">
            <v>Live</v>
          </cell>
          <cell r="R335">
            <v>536</v>
          </cell>
          <cell r="S335">
            <v>566</v>
          </cell>
          <cell r="T335">
            <v>596</v>
          </cell>
          <cell r="U335">
            <v>733</v>
          </cell>
          <cell r="V335">
            <v>818</v>
          </cell>
          <cell r="W335">
            <v>881</v>
          </cell>
          <cell r="X335">
            <v>707</v>
          </cell>
          <cell r="Y335" t="str">
            <v>Gask</v>
          </cell>
          <cell r="Z335" t="str">
            <v>G8</v>
          </cell>
          <cell r="AA335" t="str">
            <v>Simple-Gasket</v>
          </cell>
          <cell r="AB335" t="str">
            <v>Regular-Gask</v>
          </cell>
          <cell r="AC335">
            <v>20041128</v>
          </cell>
          <cell r="AD335" t="str">
            <v>MG Gask</v>
          </cell>
          <cell r="AE335" t="str">
            <v>MG Gask-Plain</v>
          </cell>
          <cell r="AF335">
            <v>20048107</v>
          </cell>
          <cell r="AG335">
            <v>0</v>
          </cell>
          <cell r="AI335" t="str">
            <v>1739YAA12/IND</v>
          </cell>
          <cell r="AJ335" t="str">
            <v>IPG</v>
          </cell>
          <cell r="AK335" t="str">
            <v>PVD</v>
          </cell>
          <cell r="AM335" t="str">
            <v>Yes</v>
          </cell>
          <cell r="AO335">
            <v>29.500000000000004</v>
          </cell>
          <cell r="AQ335" t="str">
            <v>Rough</v>
          </cell>
          <cell r="AR335" t="str">
            <v>GEN</v>
          </cell>
          <cell r="AS335" t="str">
            <v>JUMBO</v>
          </cell>
        </row>
        <row r="336">
          <cell r="D336" t="str">
            <v>1766SAA00/IND</v>
          </cell>
          <cell r="E336">
            <v>1766</v>
          </cell>
          <cell r="F336">
            <v>61.3</v>
          </cell>
          <cell r="G336" t="str">
            <v>Yes</v>
          </cell>
          <cell r="H336">
            <v>59</v>
          </cell>
          <cell r="I336" t="str">
            <v>TI</v>
          </cell>
          <cell r="J336" t="str">
            <v>Highend</v>
          </cell>
          <cell r="K336" t="str">
            <v>1766SAA02</v>
          </cell>
          <cell r="L336" t="str">
            <v>RD</v>
          </cell>
          <cell r="M336" t="str">
            <v>C-Group</v>
          </cell>
          <cell r="N336" t="str">
            <v>Add on</v>
          </cell>
          <cell r="P336" t="str">
            <v>MTS-ECOM</v>
          </cell>
          <cell r="Q336" t="str">
            <v>Live</v>
          </cell>
          <cell r="R336">
            <v>590</v>
          </cell>
          <cell r="S336">
            <v>600</v>
          </cell>
          <cell r="T336">
            <v>570</v>
          </cell>
          <cell r="U336">
            <v>840</v>
          </cell>
          <cell r="V336">
            <v>0</v>
          </cell>
          <cell r="X336">
            <v>0</v>
          </cell>
          <cell r="Y336" t="str">
            <v>Gask</v>
          </cell>
          <cell r="Z336" t="str">
            <v>A3</v>
          </cell>
          <cell r="AA336" t="str">
            <v>Push botton Assy</v>
          </cell>
          <cell r="AB336" t="str">
            <v>MG Gask + PB assembly</v>
          </cell>
          <cell r="AC336">
            <v>20051143</v>
          </cell>
          <cell r="AD336" t="str">
            <v>MG Gask</v>
          </cell>
          <cell r="AE336" t="str">
            <v>MG Gask-Plain</v>
          </cell>
          <cell r="AF336">
            <v>2004892</v>
          </cell>
          <cell r="AG336" t="str">
            <v>PB</v>
          </cell>
          <cell r="AH336" t="str">
            <v>ELSRD035</v>
          </cell>
          <cell r="AI336" t="str">
            <v>1766SAA12/IND</v>
          </cell>
          <cell r="AJ336" t="str">
            <v>IPS</v>
          </cell>
          <cell r="AK336" t="str">
            <v>IPS</v>
          </cell>
          <cell r="AM336" t="e">
            <v>#N/A</v>
          </cell>
          <cell r="AO336">
            <v>57.099999999999994</v>
          </cell>
          <cell r="AQ336" t="str">
            <v>Buffing</v>
          </cell>
          <cell r="AR336" t="str">
            <v>GEN</v>
          </cell>
          <cell r="AS336" t="str">
            <v>JUMBO</v>
          </cell>
        </row>
        <row r="337">
          <cell r="D337" t="str">
            <v>1767NEA31/IND</v>
          </cell>
          <cell r="E337">
            <v>1767</v>
          </cell>
          <cell r="F337">
            <v>43.6</v>
          </cell>
          <cell r="G337" t="str">
            <v>Yes</v>
          </cell>
          <cell r="H337">
            <v>41.300000000000004</v>
          </cell>
          <cell r="I337" t="str">
            <v>TI</v>
          </cell>
          <cell r="J337" t="str">
            <v>Highend</v>
          </cell>
          <cell r="K337" t="str">
            <v>1767NEA02</v>
          </cell>
          <cell r="L337" t="str">
            <v>RD</v>
          </cell>
          <cell r="M337" t="str">
            <v>S-Group</v>
          </cell>
          <cell r="N337" t="str">
            <v>Reg</v>
          </cell>
          <cell r="O337" t="str">
            <v>1.SH</v>
          </cell>
          <cell r="P337" t="str">
            <v>MTS-RET</v>
          </cell>
          <cell r="Q337" t="str">
            <v>Live</v>
          </cell>
          <cell r="R337">
            <v>666</v>
          </cell>
          <cell r="S337">
            <v>668</v>
          </cell>
          <cell r="T337">
            <v>848</v>
          </cell>
          <cell r="U337">
            <v>1016</v>
          </cell>
          <cell r="V337">
            <v>1165</v>
          </cell>
          <cell r="W337">
            <v>1278</v>
          </cell>
          <cell r="X337">
            <v>1291</v>
          </cell>
          <cell r="Y337" t="str">
            <v>Adhe</v>
          </cell>
          <cell r="Z337" t="str">
            <v>G3</v>
          </cell>
          <cell r="AA337" t="str">
            <v>Simple-Adhesive</v>
          </cell>
          <cell r="AB337" t="str">
            <v>Regular-Adhe</v>
          </cell>
          <cell r="AC337" t="str">
            <v>1769SAA08/03</v>
          </cell>
          <cell r="AD337" t="str">
            <v>MG Adhe</v>
          </cell>
          <cell r="AE337" t="str">
            <v>MG Adhe-MET</v>
          </cell>
          <cell r="AG337">
            <v>0</v>
          </cell>
          <cell r="AH337" t="str">
            <v>ELSRD036</v>
          </cell>
          <cell r="AI337" t="str">
            <v>1767NEA12/IND</v>
          </cell>
          <cell r="AJ337" t="str">
            <v>BLACK</v>
          </cell>
          <cell r="AK337" t="str">
            <v>Black</v>
          </cell>
          <cell r="AM337" t="str">
            <v>Yes</v>
          </cell>
          <cell r="AO337">
            <v>39.4</v>
          </cell>
          <cell r="AQ337" t="str">
            <v>Buffing</v>
          </cell>
          <cell r="AR337" t="str">
            <v>GEN</v>
          </cell>
          <cell r="AS337" t="str">
            <v>JUMBO</v>
          </cell>
        </row>
        <row r="338">
          <cell r="D338" t="str">
            <v>1767SEA31/IND</v>
          </cell>
          <cell r="E338">
            <v>1767</v>
          </cell>
          <cell r="F338">
            <v>37.000000000000007</v>
          </cell>
          <cell r="G338" t="str">
            <v>Yes</v>
          </cell>
          <cell r="H338">
            <v>34.70000000000001</v>
          </cell>
          <cell r="I338" t="str">
            <v>TI</v>
          </cell>
          <cell r="J338" t="str">
            <v>Highend</v>
          </cell>
          <cell r="K338" t="str">
            <v>1767SEA02</v>
          </cell>
          <cell r="L338" t="str">
            <v>RD</v>
          </cell>
          <cell r="M338" t="str">
            <v>S-Group</v>
          </cell>
          <cell r="N338" t="str">
            <v>Reg</v>
          </cell>
          <cell r="O338" t="str">
            <v>2.H</v>
          </cell>
          <cell r="P338" t="str">
            <v>MTS-RET</v>
          </cell>
          <cell r="Q338" t="str">
            <v>Live</v>
          </cell>
          <cell r="R338">
            <v>519</v>
          </cell>
          <cell r="S338">
            <v>599</v>
          </cell>
          <cell r="T338">
            <v>649</v>
          </cell>
          <cell r="U338">
            <v>674</v>
          </cell>
          <cell r="V338">
            <v>678</v>
          </cell>
          <cell r="W338">
            <v>768</v>
          </cell>
          <cell r="X338">
            <v>630</v>
          </cell>
          <cell r="Y338" t="str">
            <v>Adhe</v>
          </cell>
          <cell r="Z338" t="str">
            <v>G3</v>
          </cell>
          <cell r="AA338" t="str">
            <v>Simple-Adhesive</v>
          </cell>
          <cell r="AB338" t="str">
            <v>Regular-Adhe</v>
          </cell>
          <cell r="AC338" t="str">
            <v>1769SAA08/01</v>
          </cell>
          <cell r="AD338" t="str">
            <v>MG Adhe</v>
          </cell>
          <cell r="AE338" t="str">
            <v>MG Adhe-MET</v>
          </cell>
          <cell r="AG338">
            <v>0</v>
          </cell>
          <cell r="AH338" t="str">
            <v>ELSRD036</v>
          </cell>
          <cell r="AI338" t="str">
            <v>1767SEA12/IND</v>
          </cell>
          <cell r="AJ338" t="str">
            <v>IPS</v>
          </cell>
          <cell r="AK338" t="str">
            <v>IPS</v>
          </cell>
          <cell r="AM338" t="str">
            <v>Yes</v>
          </cell>
          <cell r="AO338">
            <v>32.800000000000004</v>
          </cell>
          <cell r="AQ338" t="str">
            <v>Buffing</v>
          </cell>
          <cell r="AR338" t="str">
            <v>GEN</v>
          </cell>
          <cell r="AS338" t="str">
            <v>JUMBO</v>
          </cell>
        </row>
        <row r="339">
          <cell r="D339" t="str">
            <v>1767SEA32/IND</v>
          </cell>
          <cell r="E339">
            <v>1767</v>
          </cell>
          <cell r="F339">
            <v>37.000000000000007</v>
          </cell>
          <cell r="G339" t="str">
            <v>Yes</v>
          </cell>
          <cell r="H339">
            <v>34.70000000000001</v>
          </cell>
          <cell r="I339" t="str">
            <v>TI</v>
          </cell>
          <cell r="J339" t="str">
            <v>Highend</v>
          </cell>
          <cell r="K339" t="str">
            <v>1767SEA02</v>
          </cell>
          <cell r="L339" t="str">
            <v>RD</v>
          </cell>
          <cell r="M339" t="str">
            <v>S-Group</v>
          </cell>
          <cell r="N339" t="str">
            <v>Reg</v>
          </cell>
          <cell r="O339" t="str">
            <v>2.H</v>
          </cell>
          <cell r="P339" t="str">
            <v>MTS-RET</v>
          </cell>
          <cell r="Q339" t="str">
            <v>Live</v>
          </cell>
          <cell r="R339">
            <v>1201</v>
          </cell>
          <cell r="S339">
            <v>1233</v>
          </cell>
          <cell r="T339">
            <v>1323</v>
          </cell>
          <cell r="U339">
            <v>1381</v>
          </cell>
          <cell r="V339">
            <v>1417</v>
          </cell>
          <cell r="W339">
            <v>1356</v>
          </cell>
          <cell r="X339">
            <v>1216</v>
          </cell>
          <cell r="Y339" t="str">
            <v>Adhe</v>
          </cell>
          <cell r="Z339" t="str">
            <v>G3</v>
          </cell>
          <cell r="AA339" t="str">
            <v>Simple-Adhesive</v>
          </cell>
          <cell r="AB339" t="str">
            <v>Regular-Adhe</v>
          </cell>
          <cell r="AC339" t="str">
            <v>1769SAA08/02</v>
          </cell>
          <cell r="AD339" t="str">
            <v>MG Adhe</v>
          </cell>
          <cell r="AE339" t="str">
            <v>MG Adhe-MET</v>
          </cell>
          <cell r="AG339">
            <v>0</v>
          </cell>
          <cell r="AH339" t="str">
            <v>ELSRD036</v>
          </cell>
          <cell r="AI339" t="str">
            <v>1767SEA12/IND</v>
          </cell>
          <cell r="AJ339" t="str">
            <v>IPS</v>
          </cell>
          <cell r="AK339" t="str">
            <v>IPS</v>
          </cell>
          <cell r="AM339" t="str">
            <v>Yes</v>
          </cell>
          <cell r="AO339">
            <v>32.800000000000004</v>
          </cell>
          <cell r="AQ339" t="str">
            <v>Buffing</v>
          </cell>
          <cell r="AR339" t="str">
            <v>GEN</v>
          </cell>
          <cell r="AS339" t="str">
            <v>JUMBO</v>
          </cell>
        </row>
        <row r="340">
          <cell r="D340" t="str">
            <v>1767SEA33/IND</v>
          </cell>
          <cell r="E340">
            <v>1767</v>
          </cell>
          <cell r="F340">
            <v>37.000000000000007</v>
          </cell>
          <cell r="G340" t="str">
            <v>Yes</v>
          </cell>
          <cell r="H340">
            <v>34.70000000000001</v>
          </cell>
          <cell r="I340" t="str">
            <v>TI</v>
          </cell>
          <cell r="J340" t="str">
            <v>Highend</v>
          </cell>
          <cell r="K340" t="str">
            <v>1767SEA02</v>
          </cell>
          <cell r="L340" t="str">
            <v>RD</v>
          </cell>
          <cell r="M340" t="str">
            <v>S-Group</v>
          </cell>
          <cell r="N340" t="str">
            <v>Reg</v>
          </cell>
          <cell r="O340" t="str">
            <v>2.H</v>
          </cell>
          <cell r="P340" t="str">
            <v>MTS-RET</v>
          </cell>
          <cell r="Q340" t="str">
            <v>Live</v>
          </cell>
          <cell r="R340">
            <v>1663</v>
          </cell>
          <cell r="S340">
            <v>1723</v>
          </cell>
          <cell r="T340">
            <v>1873</v>
          </cell>
          <cell r="U340">
            <v>1934</v>
          </cell>
          <cell r="V340">
            <v>1925</v>
          </cell>
          <cell r="W340">
            <v>1812</v>
          </cell>
          <cell r="X340">
            <v>1667</v>
          </cell>
          <cell r="Y340" t="str">
            <v>Adhe</v>
          </cell>
          <cell r="Z340" t="str">
            <v>G3</v>
          </cell>
          <cell r="AA340" t="str">
            <v>Simple-Adhesive</v>
          </cell>
          <cell r="AB340" t="str">
            <v>Regular-Adhe</v>
          </cell>
          <cell r="AC340" t="str">
            <v>1769SAA08/03</v>
          </cell>
          <cell r="AD340" t="str">
            <v>MG Adhe</v>
          </cell>
          <cell r="AE340" t="str">
            <v>MG Adhe-MET</v>
          </cell>
          <cell r="AG340">
            <v>0</v>
          </cell>
          <cell r="AH340" t="str">
            <v>ELSRD036</v>
          </cell>
          <cell r="AI340" t="str">
            <v>1767SEA12/IND</v>
          </cell>
          <cell r="AJ340" t="str">
            <v>IPS</v>
          </cell>
          <cell r="AK340" t="str">
            <v>IPS</v>
          </cell>
          <cell r="AM340" t="str">
            <v>Yes</v>
          </cell>
          <cell r="AO340">
            <v>32.800000000000004</v>
          </cell>
          <cell r="AQ340" t="str">
            <v>Buffing</v>
          </cell>
          <cell r="AR340" t="str">
            <v>GEN</v>
          </cell>
          <cell r="AS340" t="str">
            <v>JUMBO</v>
          </cell>
        </row>
        <row r="341">
          <cell r="D341" t="str">
            <v>1767SEB31/IND</v>
          </cell>
          <cell r="E341">
            <v>1767</v>
          </cell>
          <cell r="F341">
            <v>43.6</v>
          </cell>
          <cell r="G341" t="str">
            <v>Yes</v>
          </cell>
          <cell r="H341">
            <v>41.300000000000004</v>
          </cell>
          <cell r="I341" t="str">
            <v>TI</v>
          </cell>
          <cell r="J341" t="str">
            <v>Highend</v>
          </cell>
          <cell r="K341" t="str">
            <v>1767SEB02</v>
          </cell>
          <cell r="L341" t="str">
            <v>RD</v>
          </cell>
          <cell r="M341" t="str">
            <v>S-Group</v>
          </cell>
          <cell r="N341" t="str">
            <v>Reg</v>
          </cell>
          <cell r="P341" t="str">
            <v>NM (INSTI)</v>
          </cell>
          <cell r="Q341" t="str">
            <v>DRP</v>
          </cell>
          <cell r="S341">
            <v>0</v>
          </cell>
          <cell r="V341">
            <v>0</v>
          </cell>
          <cell r="X341">
            <v>0</v>
          </cell>
          <cell r="Y341" t="str">
            <v>Adhe</v>
          </cell>
          <cell r="Z341" t="str">
            <v>G3</v>
          </cell>
          <cell r="AA341" t="str">
            <v>Simple-Adhesive</v>
          </cell>
          <cell r="AB341" t="str">
            <v>Regular-Adhe</v>
          </cell>
          <cell r="AC341" t="str">
            <v>1769SAA08/03</v>
          </cell>
          <cell r="AD341" t="str">
            <v>MG Adhe</v>
          </cell>
          <cell r="AE341" t="str">
            <v>MG Adhe-MET</v>
          </cell>
          <cell r="AG341">
            <v>0</v>
          </cell>
          <cell r="AH341" t="str">
            <v>ELSRD036</v>
          </cell>
          <cell r="AI341" t="str">
            <v>1767SEB12/IND</v>
          </cell>
          <cell r="AJ341" t="str">
            <v>IPS</v>
          </cell>
          <cell r="AK341" t="str">
            <v>IPS</v>
          </cell>
          <cell r="AM341" t="e">
            <v>#N/A</v>
          </cell>
          <cell r="AO341">
            <v>39.4</v>
          </cell>
          <cell r="AQ341" t="str">
            <v>Buffing</v>
          </cell>
          <cell r="AR341" t="str">
            <v>GEN</v>
          </cell>
          <cell r="AS341" t="str">
            <v>JUMBO</v>
          </cell>
        </row>
        <row r="342">
          <cell r="D342" t="str">
            <v>1768BCA31/IND</v>
          </cell>
          <cell r="E342">
            <v>1768</v>
          </cell>
          <cell r="F342">
            <v>43.6</v>
          </cell>
          <cell r="G342" t="str">
            <v>Yes</v>
          </cell>
          <cell r="H342">
            <v>41.300000000000004</v>
          </cell>
          <cell r="I342" t="str">
            <v>TI</v>
          </cell>
          <cell r="J342" t="str">
            <v>Highend</v>
          </cell>
          <cell r="K342" t="str">
            <v>1768BCA02/HN</v>
          </cell>
          <cell r="L342" t="str">
            <v>RD</v>
          </cell>
          <cell r="M342" t="str">
            <v>S-Group</v>
          </cell>
          <cell r="N342" t="str">
            <v>Reg</v>
          </cell>
          <cell r="P342" t="str">
            <v>PMR34</v>
          </cell>
          <cell r="Q342" t="str">
            <v>DRP</v>
          </cell>
          <cell r="S342">
            <v>0</v>
          </cell>
          <cell r="V342">
            <v>0</v>
          </cell>
          <cell r="X342">
            <v>0</v>
          </cell>
          <cell r="Y342" t="str">
            <v>Adhe</v>
          </cell>
          <cell r="Z342" t="str">
            <v>G4</v>
          </cell>
          <cell r="AA342" t="str">
            <v>Simple-Adhesive</v>
          </cell>
          <cell r="AB342" t="str">
            <v>Regular-Adhe</v>
          </cell>
          <cell r="AC342" t="str">
            <v>1769SAA08/01</v>
          </cell>
          <cell r="AD342" t="str">
            <v>MG Adhe</v>
          </cell>
          <cell r="AE342" t="str">
            <v>MG Adhe-MET</v>
          </cell>
          <cell r="AG342">
            <v>0</v>
          </cell>
          <cell r="AH342" t="str">
            <v>ELSRD036</v>
          </cell>
          <cell r="AI342" t="str">
            <v>1768BCA12/IND</v>
          </cell>
          <cell r="AJ342" t="str">
            <v>IPSIPG-HN</v>
          </cell>
          <cell r="AK342" t="str">
            <v>BI</v>
          </cell>
          <cell r="AM342" t="str">
            <v>Yes</v>
          </cell>
          <cell r="AO342">
            <v>39.4</v>
          </cell>
          <cell r="AQ342" t="str">
            <v>Buffing</v>
          </cell>
          <cell r="AR342" t="str">
            <v>GEN</v>
          </cell>
          <cell r="AS342" t="str">
            <v>JUMBO</v>
          </cell>
        </row>
        <row r="343">
          <cell r="D343" t="str">
            <v>1768SAA31/IND</v>
          </cell>
          <cell r="E343">
            <v>1768</v>
          </cell>
          <cell r="F343">
            <v>43.6</v>
          </cell>
          <cell r="G343" t="str">
            <v>Yes</v>
          </cell>
          <cell r="H343">
            <v>41.300000000000004</v>
          </cell>
          <cell r="I343" t="str">
            <v>TI</v>
          </cell>
          <cell r="J343" t="str">
            <v>Highend</v>
          </cell>
          <cell r="K343" t="str">
            <v>1768SAA02</v>
          </cell>
          <cell r="L343" t="str">
            <v>RD</v>
          </cell>
          <cell r="M343" t="str">
            <v>S-Group</v>
          </cell>
          <cell r="N343" t="str">
            <v>Reg</v>
          </cell>
          <cell r="P343" t="str">
            <v>PMR39</v>
          </cell>
          <cell r="Q343" t="str">
            <v>DRP</v>
          </cell>
          <cell r="R343">
            <v>130</v>
          </cell>
          <cell r="S343">
            <v>150</v>
          </cell>
          <cell r="T343">
            <v>130</v>
          </cell>
          <cell r="U343">
            <v>110</v>
          </cell>
          <cell r="V343">
            <v>110</v>
          </cell>
          <cell r="X343">
            <v>0</v>
          </cell>
          <cell r="Y343" t="str">
            <v>Adhe</v>
          </cell>
          <cell r="Z343" t="str">
            <v>G4</v>
          </cell>
          <cell r="AA343" t="str">
            <v>Simple-Adhesive</v>
          </cell>
          <cell r="AB343" t="str">
            <v>Regular-Adhe</v>
          </cell>
          <cell r="AC343" t="str">
            <v>1769SAA08/01</v>
          </cell>
          <cell r="AD343" t="str">
            <v>MG Adhe</v>
          </cell>
          <cell r="AE343" t="str">
            <v>MG Adhe-MET</v>
          </cell>
          <cell r="AG343">
            <v>0</v>
          </cell>
          <cell r="AH343" t="str">
            <v>ELSRD036</v>
          </cell>
          <cell r="AI343" t="str">
            <v>1768SAA12/IND</v>
          </cell>
          <cell r="AJ343" t="str">
            <v>IPS</v>
          </cell>
          <cell r="AK343" t="str">
            <v>IPS</v>
          </cell>
          <cell r="AM343" t="e">
            <v>#N/A</v>
          </cell>
          <cell r="AO343">
            <v>39.4</v>
          </cell>
          <cell r="AQ343" t="str">
            <v>Buffing</v>
          </cell>
          <cell r="AR343" t="str">
            <v>GEN</v>
          </cell>
          <cell r="AS343" t="str">
            <v>JUMBO</v>
          </cell>
        </row>
        <row r="344">
          <cell r="D344" t="str">
            <v>1768SAA31Z1/IND</v>
          </cell>
          <cell r="E344">
            <v>1768</v>
          </cell>
          <cell r="F344">
            <v>43.6</v>
          </cell>
          <cell r="G344" t="str">
            <v>Yes</v>
          </cell>
          <cell r="H344">
            <v>41.300000000000004</v>
          </cell>
          <cell r="I344" t="str">
            <v>TI</v>
          </cell>
          <cell r="J344" t="str">
            <v>Highend</v>
          </cell>
          <cell r="K344" t="str">
            <v>1768SAA02</v>
          </cell>
          <cell r="L344" t="str">
            <v>RD</v>
          </cell>
          <cell r="M344" t="str">
            <v>S-Group</v>
          </cell>
          <cell r="N344" t="str">
            <v>Reg</v>
          </cell>
          <cell r="P344" t="str">
            <v>NM (INSTI)</v>
          </cell>
          <cell r="Q344" t="str">
            <v>DRP</v>
          </cell>
          <cell r="S344">
            <v>0</v>
          </cell>
          <cell r="V344">
            <v>0</v>
          </cell>
          <cell r="X344">
            <v>0</v>
          </cell>
          <cell r="Y344" t="str">
            <v>Adhe</v>
          </cell>
          <cell r="Z344" t="str">
            <v>G4</v>
          </cell>
          <cell r="AA344" t="str">
            <v>Simple-Adhesive</v>
          </cell>
          <cell r="AB344" t="str">
            <v>Regular-Adhe</v>
          </cell>
          <cell r="AC344" t="str">
            <v>1769SAA08/01</v>
          </cell>
          <cell r="AD344" t="str">
            <v>MG Adhe</v>
          </cell>
          <cell r="AE344" t="str">
            <v>MG Adhe-MET</v>
          </cell>
          <cell r="AG344">
            <v>0</v>
          </cell>
          <cell r="AI344" t="str">
            <v>1768SAA12Z1/IND</v>
          </cell>
          <cell r="AJ344" t="str">
            <v>IPS</v>
          </cell>
          <cell r="AK344" t="str">
            <v>IPS</v>
          </cell>
          <cell r="AM344" t="e">
            <v>#N/A</v>
          </cell>
          <cell r="AO344">
            <v>39.4</v>
          </cell>
          <cell r="AQ344" t="str">
            <v>Buffing</v>
          </cell>
          <cell r="AR344" t="str">
            <v>GEN</v>
          </cell>
          <cell r="AS344" t="str">
            <v>JUMBO</v>
          </cell>
        </row>
        <row r="345">
          <cell r="D345" t="str">
            <v>1768SAA32/IND</v>
          </cell>
          <cell r="E345">
            <v>1768</v>
          </cell>
          <cell r="F345">
            <v>43.6</v>
          </cell>
          <cell r="G345" t="str">
            <v>Yes</v>
          </cell>
          <cell r="H345">
            <v>41.300000000000004</v>
          </cell>
          <cell r="I345" t="str">
            <v>TI</v>
          </cell>
          <cell r="J345" t="str">
            <v>Highend</v>
          </cell>
          <cell r="K345" t="str">
            <v>1768SAA02</v>
          </cell>
          <cell r="L345" t="str">
            <v>RD</v>
          </cell>
          <cell r="M345" t="str">
            <v>S-Group</v>
          </cell>
          <cell r="N345" t="str">
            <v>Reg</v>
          </cell>
          <cell r="P345" t="str">
            <v>MTO-DRP</v>
          </cell>
          <cell r="Q345" t="str">
            <v>DRP</v>
          </cell>
          <cell r="S345">
            <v>0</v>
          </cell>
          <cell r="V345">
            <v>0</v>
          </cell>
          <cell r="X345">
            <v>0</v>
          </cell>
          <cell r="Y345" t="str">
            <v>Adhe</v>
          </cell>
          <cell r="Z345" t="str">
            <v>G4</v>
          </cell>
          <cell r="AA345" t="str">
            <v>Simple-Adhesive</v>
          </cell>
          <cell r="AB345" t="str">
            <v>Regular-Adhe</v>
          </cell>
          <cell r="AC345" t="str">
            <v>1769SAA08/02</v>
          </cell>
          <cell r="AD345" t="str">
            <v>MG Adhe</v>
          </cell>
          <cell r="AE345" t="str">
            <v>MG Adhe-MET</v>
          </cell>
          <cell r="AG345">
            <v>0</v>
          </cell>
          <cell r="AH345" t="str">
            <v>ELSRD036</v>
          </cell>
          <cell r="AI345" t="str">
            <v>1768SAA12/IND</v>
          </cell>
          <cell r="AJ345" t="str">
            <v>IPS</v>
          </cell>
          <cell r="AK345" t="str">
            <v>IPS</v>
          </cell>
          <cell r="AM345" t="e">
            <v>#N/A</v>
          </cell>
          <cell r="AO345">
            <v>39.4</v>
          </cell>
          <cell r="AQ345" t="str">
            <v>Buffing</v>
          </cell>
          <cell r="AR345" t="str">
            <v>GEN</v>
          </cell>
          <cell r="AS345" t="str">
            <v>JUMBO</v>
          </cell>
        </row>
        <row r="346">
          <cell r="D346" t="str">
            <v>1768SAA33/IND</v>
          </cell>
          <cell r="E346">
            <v>1768</v>
          </cell>
          <cell r="F346">
            <v>43.6</v>
          </cell>
          <cell r="G346" t="str">
            <v>Yes</v>
          </cell>
          <cell r="H346">
            <v>41.300000000000004</v>
          </cell>
          <cell r="I346" t="str">
            <v>TI</v>
          </cell>
          <cell r="J346" t="str">
            <v>Highend</v>
          </cell>
          <cell r="K346" t="str">
            <v>1768SAA02</v>
          </cell>
          <cell r="L346" t="str">
            <v>RD</v>
          </cell>
          <cell r="M346" t="str">
            <v>S-Group</v>
          </cell>
          <cell r="N346" t="str">
            <v>Reg</v>
          </cell>
          <cell r="O346" t="str">
            <v>5.T</v>
          </cell>
          <cell r="P346" t="str">
            <v>PMR42</v>
          </cell>
          <cell r="Q346" t="str">
            <v>DRP</v>
          </cell>
          <cell r="R346">
            <v>474</v>
          </cell>
          <cell r="S346">
            <v>305</v>
          </cell>
          <cell r="T346">
            <v>305</v>
          </cell>
          <cell r="U346">
            <v>246</v>
          </cell>
          <cell r="V346">
            <v>270</v>
          </cell>
          <cell r="W346">
            <v>264</v>
          </cell>
          <cell r="X346">
            <v>202</v>
          </cell>
          <cell r="Y346" t="str">
            <v>Adhe</v>
          </cell>
          <cell r="Z346" t="str">
            <v>G4</v>
          </cell>
          <cell r="AA346" t="str">
            <v>Simple-Adhesive</v>
          </cell>
          <cell r="AB346" t="str">
            <v>Regular-Adhe</v>
          </cell>
          <cell r="AC346" t="str">
            <v>1769SAA08/03</v>
          </cell>
          <cell r="AD346" t="str">
            <v>MG Adhe</v>
          </cell>
          <cell r="AE346" t="str">
            <v>MG Adhe-MET</v>
          </cell>
          <cell r="AG346">
            <v>0</v>
          </cell>
          <cell r="AH346" t="str">
            <v>ELSRD036</v>
          </cell>
          <cell r="AI346" t="str">
            <v>1768SAA12/IND</v>
          </cell>
          <cell r="AJ346" t="str">
            <v>IPS</v>
          </cell>
          <cell r="AK346" t="str">
            <v>IPS</v>
          </cell>
          <cell r="AM346" t="str">
            <v>Yes</v>
          </cell>
          <cell r="AO346">
            <v>39.4</v>
          </cell>
          <cell r="AQ346" t="str">
            <v>Buffing</v>
          </cell>
          <cell r="AR346" t="str">
            <v>GEN</v>
          </cell>
          <cell r="AS346" t="str">
            <v>JUMBO</v>
          </cell>
        </row>
        <row r="347">
          <cell r="D347" t="str">
            <v>1769SAA31/IND</v>
          </cell>
          <cell r="E347">
            <v>1769</v>
          </cell>
          <cell r="F347">
            <v>43.6</v>
          </cell>
          <cell r="G347" t="str">
            <v>Yes</v>
          </cell>
          <cell r="H347">
            <v>41.300000000000004</v>
          </cell>
          <cell r="I347" t="str">
            <v>TI</v>
          </cell>
          <cell r="J347" t="str">
            <v>Highend</v>
          </cell>
          <cell r="K347" t="str">
            <v>1769SAA02</v>
          </cell>
          <cell r="L347" t="str">
            <v>RD</v>
          </cell>
          <cell r="M347" t="str">
            <v>S-Group</v>
          </cell>
          <cell r="N347" t="str">
            <v>Reg</v>
          </cell>
          <cell r="P347" t="str">
            <v>PMR39</v>
          </cell>
          <cell r="Q347" t="str">
            <v>DRP</v>
          </cell>
          <cell r="R347">
            <v>130</v>
          </cell>
          <cell r="S347">
            <v>130</v>
          </cell>
          <cell r="T347">
            <v>140</v>
          </cell>
          <cell r="U347">
            <v>120</v>
          </cell>
          <cell r="V347">
            <v>120</v>
          </cell>
          <cell r="X347">
            <v>0</v>
          </cell>
          <cell r="Y347" t="str">
            <v>Adhe</v>
          </cell>
          <cell r="Z347" t="str">
            <v>G4</v>
          </cell>
          <cell r="AA347" t="str">
            <v>Simple-Adhesive</v>
          </cell>
          <cell r="AB347" t="str">
            <v>Regular-Adhe</v>
          </cell>
          <cell r="AC347" t="str">
            <v>1769SAA08/01</v>
          </cell>
          <cell r="AD347" t="str">
            <v>MG Adhe</v>
          </cell>
          <cell r="AE347" t="str">
            <v>MG Adhe-MET</v>
          </cell>
          <cell r="AG347">
            <v>0</v>
          </cell>
          <cell r="AH347" t="str">
            <v>ELSRD036</v>
          </cell>
          <cell r="AI347" t="str">
            <v>1769SAA12/IND</v>
          </cell>
          <cell r="AJ347" t="str">
            <v>IPS</v>
          </cell>
          <cell r="AK347" t="str">
            <v>IPS</v>
          </cell>
          <cell r="AM347" t="e">
            <v>#N/A</v>
          </cell>
          <cell r="AO347">
            <v>39.4</v>
          </cell>
          <cell r="AQ347" t="str">
            <v>Buffing</v>
          </cell>
          <cell r="AR347" t="str">
            <v>GEN</v>
          </cell>
          <cell r="AS347" t="str">
            <v>JUMBO</v>
          </cell>
        </row>
        <row r="348">
          <cell r="D348" t="str">
            <v>1769SAA32/IND</v>
          </cell>
          <cell r="E348">
            <v>1769</v>
          </cell>
          <cell r="F348">
            <v>43.6</v>
          </cell>
          <cell r="G348" t="str">
            <v>Yes</v>
          </cell>
          <cell r="H348">
            <v>41.300000000000004</v>
          </cell>
          <cell r="I348" t="str">
            <v>TI</v>
          </cell>
          <cell r="J348" t="str">
            <v>Highend</v>
          </cell>
          <cell r="K348" t="str">
            <v>1769SAA02</v>
          </cell>
          <cell r="L348" t="str">
            <v>RD</v>
          </cell>
          <cell r="M348" t="str">
            <v>S-Group</v>
          </cell>
          <cell r="N348" t="str">
            <v>Reg</v>
          </cell>
          <cell r="P348" t="str">
            <v>NM</v>
          </cell>
          <cell r="Q348" t="str">
            <v>DRP</v>
          </cell>
          <cell r="S348">
            <v>0</v>
          </cell>
          <cell r="V348">
            <v>0</v>
          </cell>
          <cell r="X348">
            <v>0</v>
          </cell>
          <cell r="Y348" t="str">
            <v>Adhe</v>
          </cell>
          <cell r="Z348" t="str">
            <v>G4</v>
          </cell>
          <cell r="AA348" t="str">
            <v>Simple-Adhesive</v>
          </cell>
          <cell r="AB348" t="str">
            <v>Regular-Adhe</v>
          </cell>
          <cell r="AC348" t="str">
            <v>1769SAA08/02</v>
          </cell>
          <cell r="AD348" t="str">
            <v>MG Adhe</v>
          </cell>
          <cell r="AE348" t="str">
            <v>MG Adhe-MET</v>
          </cell>
          <cell r="AG348">
            <v>0</v>
          </cell>
          <cell r="AH348" t="str">
            <v>ELSRD036</v>
          </cell>
          <cell r="AI348" t="str">
            <v>1769SAA12/IND</v>
          </cell>
          <cell r="AJ348" t="str">
            <v>IPS</v>
          </cell>
          <cell r="AK348" t="str">
            <v>IPS</v>
          </cell>
          <cell r="AM348" t="e">
            <v>#N/A</v>
          </cell>
          <cell r="AO348">
            <v>39.4</v>
          </cell>
          <cell r="AQ348" t="str">
            <v>Buffing</v>
          </cell>
          <cell r="AR348" t="str">
            <v>GEN</v>
          </cell>
          <cell r="AS348" t="str">
            <v>JUMBO</v>
          </cell>
        </row>
        <row r="349">
          <cell r="D349" t="str">
            <v>1769SAA33/IND</v>
          </cell>
          <cell r="E349">
            <v>1769</v>
          </cell>
          <cell r="F349">
            <v>43.6</v>
          </cell>
          <cell r="G349" t="str">
            <v>Yes</v>
          </cell>
          <cell r="H349">
            <v>41.300000000000004</v>
          </cell>
          <cell r="I349" t="str">
            <v>TI</v>
          </cell>
          <cell r="J349" t="str">
            <v>Highend</v>
          </cell>
          <cell r="K349" t="str">
            <v>1769SAA02</v>
          </cell>
          <cell r="L349" t="str">
            <v>RD</v>
          </cell>
          <cell r="M349" t="str">
            <v>S-Group</v>
          </cell>
          <cell r="N349" t="str">
            <v>Reg</v>
          </cell>
          <cell r="O349" t="str">
            <v>2.H</v>
          </cell>
          <cell r="P349" t="str">
            <v>MTS-RET</v>
          </cell>
          <cell r="Q349" t="str">
            <v>Live</v>
          </cell>
          <cell r="R349">
            <v>320</v>
          </cell>
          <cell r="S349">
            <v>321</v>
          </cell>
          <cell r="T349">
            <v>331</v>
          </cell>
          <cell r="U349">
            <v>262</v>
          </cell>
          <cell r="V349">
            <v>251</v>
          </cell>
          <cell r="W349">
            <v>235</v>
          </cell>
          <cell r="X349">
            <v>211</v>
          </cell>
          <cell r="Y349" t="str">
            <v>Adhe</v>
          </cell>
          <cell r="Z349" t="str">
            <v>G4</v>
          </cell>
          <cell r="AA349" t="str">
            <v>Simple-Adhesive</v>
          </cell>
          <cell r="AB349" t="str">
            <v>Regular-Adhe</v>
          </cell>
          <cell r="AC349" t="str">
            <v>1769SAA08/03</v>
          </cell>
          <cell r="AD349" t="str">
            <v>MG Adhe</v>
          </cell>
          <cell r="AE349" t="str">
            <v>MG Adhe-MET</v>
          </cell>
          <cell r="AG349">
            <v>0</v>
          </cell>
          <cell r="AH349" t="str">
            <v>ELSRD036</v>
          </cell>
          <cell r="AI349" t="str">
            <v>1769SAA12/IND</v>
          </cell>
          <cell r="AJ349" t="str">
            <v>IPS</v>
          </cell>
          <cell r="AK349" t="str">
            <v>IPS</v>
          </cell>
          <cell r="AM349" t="str">
            <v>Yes</v>
          </cell>
          <cell r="AO349">
            <v>39.4</v>
          </cell>
          <cell r="AQ349" t="str">
            <v>Buffing</v>
          </cell>
          <cell r="AR349" t="str">
            <v>GEN</v>
          </cell>
          <cell r="AS349" t="str">
            <v>JUMBO</v>
          </cell>
        </row>
        <row r="350">
          <cell r="D350" t="str">
            <v>1769SAA34/IND</v>
          </cell>
          <cell r="E350">
            <v>1769</v>
          </cell>
          <cell r="F350">
            <v>43.6</v>
          </cell>
          <cell r="G350" t="str">
            <v>Yes</v>
          </cell>
          <cell r="H350">
            <v>41.300000000000004</v>
          </cell>
          <cell r="I350" t="str">
            <v>TI</v>
          </cell>
          <cell r="J350" t="str">
            <v>Highend</v>
          </cell>
          <cell r="K350" t="str">
            <v>1769SAA02</v>
          </cell>
          <cell r="L350" t="str">
            <v>RD</v>
          </cell>
          <cell r="M350" t="str">
            <v>S-Group</v>
          </cell>
          <cell r="N350" t="str">
            <v>Reg</v>
          </cell>
          <cell r="O350" t="str">
            <v>2.H</v>
          </cell>
          <cell r="P350" t="str">
            <v>MTS-RET</v>
          </cell>
          <cell r="Q350" t="str">
            <v>Live</v>
          </cell>
          <cell r="R350">
            <v>1572</v>
          </cell>
          <cell r="S350">
            <v>1549</v>
          </cell>
          <cell r="T350">
            <v>1371</v>
          </cell>
          <cell r="U350">
            <v>1432</v>
          </cell>
          <cell r="V350">
            <v>1570</v>
          </cell>
          <cell r="W350">
            <v>1350</v>
          </cell>
          <cell r="X350">
            <v>1213</v>
          </cell>
          <cell r="Y350" t="str">
            <v>Adhe</v>
          </cell>
          <cell r="Z350" t="str">
            <v>G4</v>
          </cell>
          <cell r="AA350" t="str">
            <v>Simple-Adhesive</v>
          </cell>
          <cell r="AB350" t="str">
            <v>Regular-Adhe</v>
          </cell>
          <cell r="AC350" t="str">
            <v>1769SAA08/04</v>
          </cell>
          <cell r="AD350" t="str">
            <v>MG Adhe</v>
          </cell>
          <cell r="AE350" t="str">
            <v>MG Adhe-MET</v>
          </cell>
          <cell r="AG350">
            <v>0</v>
          </cell>
          <cell r="AH350" t="str">
            <v>ELSRD036</v>
          </cell>
          <cell r="AI350" t="str">
            <v>1769SAA12/IND</v>
          </cell>
          <cell r="AJ350" t="str">
            <v>IPS</v>
          </cell>
          <cell r="AK350" t="str">
            <v>IPS</v>
          </cell>
          <cell r="AM350" t="str">
            <v>Yes</v>
          </cell>
          <cell r="AO350">
            <v>39.4</v>
          </cell>
          <cell r="AQ350" t="str">
            <v>Buffing</v>
          </cell>
          <cell r="AR350" t="str">
            <v>GEN</v>
          </cell>
          <cell r="AS350" t="str">
            <v>JUMBO</v>
          </cell>
        </row>
        <row r="351">
          <cell r="D351" t="str">
            <v>1770SAA31/IND</v>
          </cell>
          <cell r="E351">
            <v>1770</v>
          </cell>
          <cell r="F351">
            <v>32.6</v>
          </cell>
          <cell r="G351" t="str">
            <v>Yes</v>
          </cell>
          <cell r="H351">
            <v>30.3</v>
          </cell>
          <cell r="I351" t="str">
            <v>TI</v>
          </cell>
          <cell r="J351" t="str">
            <v>Audit</v>
          </cell>
          <cell r="K351" t="str">
            <v>1770SAA02</v>
          </cell>
          <cell r="L351" t="str">
            <v>RD</v>
          </cell>
          <cell r="M351" t="str">
            <v>S-Group</v>
          </cell>
          <cell r="N351" t="str">
            <v>Reg</v>
          </cell>
          <cell r="O351" t="str">
            <v>2.H</v>
          </cell>
          <cell r="P351" t="str">
            <v>MTS-RET</v>
          </cell>
          <cell r="Q351" t="str">
            <v>Live</v>
          </cell>
          <cell r="R351">
            <v>1926</v>
          </cell>
          <cell r="S351">
            <v>2162</v>
          </cell>
          <cell r="T351">
            <v>2312</v>
          </cell>
          <cell r="U351">
            <v>2197</v>
          </cell>
          <cell r="V351">
            <v>2325</v>
          </cell>
          <cell r="W351">
            <v>1476</v>
          </cell>
          <cell r="X351">
            <v>1355</v>
          </cell>
          <cell r="Y351" t="str">
            <v>Adhe</v>
          </cell>
          <cell r="Z351" t="str">
            <v>G3</v>
          </cell>
          <cell r="AA351" t="str">
            <v>Simple-Adhesive</v>
          </cell>
          <cell r="AB351" t="str">
            <v>Regular-Adhe</v>
          </cell>
          <cell r="AC351" t="str">
            <v>1769SAA08/01</v>
          </cell>
          <cell r="AD351" t="str">
            <v>MG Adhe</v>
          </cell>
          <cell r="AE351" t="str">
            <v>MG Adhe-MET</v>
          </cell>
          <cell r="AG351">
            <v>0</v>
          </cell>
          <cell r="AH351" t="str">
            <v>ELSRD036</v>
          </cell>
          <cell r="AI351" t="str">
            <v>1770SAA12/IND</v>
          </cell>
          <cell r="AJ351" t="str">
            <v>IPS</v>
          </cell>
          <cell r="AK351" t="str">
            <v>IPS</v>
          </cell>
          <cell r="AM351" t="str">
            <v>Yes</v>
          </cell>
          <cell r="AO351">
            <v>28.400000000000002</v>
          </cell>
          <cell r="AQ351" t="str">
            <v>Buffing</v>
          </cell>
          <cell r="AR351" t="str">
            <v>GEN</v>
          </cell>
          <cell r="AS351" t="str">
            <v>JUMBO</v>
          </cell>
        </row>
        <row r="352">
          <cell r="D352" t="str">
            <v>1771SAA31/IND</v>
          </cell>
          <cell r="E352">
            <v>1771</v>
          </cell>
          <cell r="F352">
            <v>32.6</v>
          </cell>
          <cell r="G352" t="str">
            <v>Yes</v>
          </cell>
          <cell r="H352">
            <v>30.3</v>
          </cell>
          <cell r="I352" t="str">
            <v>TI</v>
          </cell>
          <cell r="J352" t="str">
            <v>Audit</v>
          </cell>
          <cell r="K352" t="str">
            <v>1771SAA02</v>
          </cell>
          <cell r="L352" t="str">
            <v>RD</v>
          </cell>
          <cell r="M352" t="str">
            <v>S-Group</v>
          </cell>
          <cell r="N352" t="str">
            <v>Reg</v>
          </cell>
          <cell r="P352" t="str">
            <v>MTS-ECOM</v>
          </cell>
          <cell r="Q352" t="str">
            <v>Live</v>
          </cell>
          <cell r="R352">
            <v>1390</v>
          </cell>
          <cell r="S352">
            <v>1390</v>
          </cell>
          <cell r="T352">
            <v>1750</v>
          </cell>
          <cell r="U352">
            <v>2120</v>
          </cell>
          <cell r="V352">
            <v>0</v>
          </cell>
          <cell r="X352">
            <v>0</v>
          </cell>
          <cell r="Y352" t="str">
            <v>Adhe</v>
          </cell>
          <cell r="Z352" t="str">
            <v>G2</v>
          </cell>
          <cell r="AA352" t="str">
            <v>Simple-Adhesive</v>
          </cell>
          <cell r="AB352" t="str">
            <v>Regular-Adhe</v>
          </cell>
          <cell r="AC352" t="str">
            <v>1618YAA08/02</v>
          </cell>
          <cell r="AD352" t="str">
            <v>MG Adhe</v>
          </cell>
          <cell r="AE352" t="str">
            <v>MG Adhe-MET</v>
          </cell>
          <cell r="AG352">
            <v>0</v>
          </cell>
          <cell r="AH352" t="str">
            <v>ELSRD029</v>
          </cell>
          <cell r="AI352" t="str">
            <v>1771SAA12/IND</v>
          </cell>
          <cell r="AJ352" t="str">
            <v>IPS</v>
          </cell>
          <cell r="AK352" t="str">
            <v>IPS</v>
          </cell>
          <cell r="AM352" t="e">
            <v>#N/A</v>
          </cell>
          <cell r="AO352">
            <v>28.400000000000002</v>
          </cell>
          <cell r="AQ352" t="str">
            <v>Buffing</v>
          </cell>
          <cell r="AR352" t="str">
            <v>GEN</v>
          </cell>
          <cell r="AS352" t="str">
            <v>JUMBO</v>
          </cell>
        </row>
        <row r="353">
          <cell r="D353" t="str">
            <v>1771SAA31Z1/IND</v>
          </cell>
          <cell r="E353">
            <v>1771</v>
          </cell>
          <cell r="F353">
            <v>32.6</v>
          </cell>
          <cell r="G353" t="str">
            <v>Yes</v>
          </cell>
          <cell r="H353">
            <v>30.3</v>
          </cell>
          <cell r="I353" t="str">
            <v>TI</v>
          </cell>
          <cell r="J353" t="str">
            <v>Audit</v>
          </cell>
          <cell r="K353" t="str">
            <v>1771SAA02</v>
          </cell>
          <cell r="L353" t="str">
            <v>RD</v>
          </cell>
          <cell r="M353" t="str">
            <v>S-Group</v>
          </cell>
          <cell r="N353" t="str">
            <v>Reg</v>
          </cell>
          <cell r="P353" t="str">
            <v>OTH</v>
          </cell>
          <cell r="Q353" t="str">
            <v>DRP</v>
          </cell>
          <cell r="R353">
            <v>0</v>
          </cell>
          <cell r="S353">
            <v>0</v>
          </cell>
          <cell r="V353">
            <v>0</v>
          </cell>
          <cell r="X353">
            <v>0</v>
          </cell>
          <cell r="Y353" t="str">
            <v>Adhe</v>
          </cell>
          <cell r="AA353" t="str">
            <v>Simple-Adhesive</v>
          </cell>
          <cell r="AB353" t="str">
            <v>Regular-Adhe</v>
          </cell>
          <cell r="AC353" t="str">
            <v>1618YAA08/02</v>
          </cell>
          <cell r="AD353" t="str">
            <v>MG Adhe</v>
          </cell>
          <cell r="AE353" t="str">
            <v>MG Adhe-MET</v>
          </cell>
          <cell r="AG353">
            <v>0</v>
          </cell>
          <cell r="AI353" t="str">
            <v>1771SAA12Z1/IND</v>
          </cell>
          <cell r="AJ353" t="str">
            <v>IPS</v>
          </cell>
          <cell r="AK353" t="str">
            <v>IPS</v>
          </cell>
          <cell r="AM353" t="e">
            <v>#N/A</v>
          </cell>
          <cell r="AO353">
            <v>28.400000000000002</v>
          </cell>
          <cell r="AQ353" t="str">
            <v>Buffing</v>
          </cell>
          <cell r="AR353" t="str">
            <v>GEN</v>
          </cell>
          <cell r="AS353" t="str">
            <v>JUMBO</v>
          </cell>
        </row>
        <row r="354">
          <cell r="D354" t="str">
            <v>1773NAA31/IND</v>
          </cell>
          <cell r="E354">
            <v>1773</v>
          </cell>
          <cell r="F354">
            <v>33.700000000000003</v>
          </cell>
          <cell r="G354" t="str">
            <v>Yes</v>
          </cell>
          <cell r="H354">
            <v>31.400000000000002</v>
          </cell>
          <cell r="I354" t="str">
            <v>TI</v>
          </cell>
          <cell r="J354" t="str">
            <v>Audit</v>
          </cell>
          <cell r="K354" t="str">
            <v>1773NAA02</v>
          </cell>
          <cell r="L354" t="str">
            <v>RD</v>
          </cell>
          <cell r="M354" t="str">
            <v>S-Group</v>
          </cell>
          <cell r="N354" t="str">
            <v>Reg</v>
          </cell>
          <cell r="P354" t="str">
            <v>MTO-NEW</v>
          </cell>
          <cell r="Q354" t="str">
            <v>Live</v>
          </cell>
          <cell r="V354">
            <v>300</v>
          </cell>
          <cell r="W354">
            <v>250</v>
          </cell>
          <cell r="X354">
            <v>0</v>
          </cell>
          <cell r="Y354" t="str">
            <v>Gask</v>
          </cell>
          <cell r="Z354" t="str">
            <v>G8</v>
          </cell>
          <cell r="AA354" t="str">
            <v>Simple-Gasket</v>
          </cell>
          <cell r="AB354" t="str">
            <v>Regular-Gask</v>
          </cell>
          <cell r="AC354">
            <v>20041134</v>
          </cell>
          <cell r="AD354" t="str">
            <v>MG Gask</v>
          </cell>
          <cell r="AE354" t="str">
            <v>MG Gask-Plain</v>
          </cell>
          <cell r="AF354" t="str">
            <v>20048112/03</v>
          </cell>
          <cell r="AG354">
            <v>0</v>
          </cell>
          <cell r="AI354" t="str">
            <v>1773NAA11/IND</v>
          </cell>
          <cell r="AJ354" t="str">
            <v>BLACK</v>
          </cell>
          <cell r="AK354" t="str">
            <v>Black</v>
          </cell>
          <cell r="AM354" t="str">
            <v>Yes</v>
          </cell>
          <cell r="AO354">
            <v>29.500000000000004</v>
          </cell>
          <cell r="AQ354" t="str">
            <v>Rough</v>
          </cell>
          <cell r="AR354" t="str">
            <v>GEN</v>
          </cell>
          <cell r="AS354" t="str">
            <v>JUMBO</v>
          </cell>
        </row>
        <row r="355">
          <cell r="D355" t="str">
            <v>1773SAA00/IND</v>
          </cell>
          <cell r="E355">
            <v>1773</v>
          </cell>
          <cell r="F355">
            <v>33.700000000000003</v>
          </cell>
          <cell r="G355" t="str">
            <v>Yes</v>
          </cell>
          <cell r="H355">
            <v>31.400000000000002</v>
          </cell>
          <cell r="I355" t="str">
            <v>TI</v>
          </cell>
          <cell r="J355" t="str">
            <v>Audit</v>
          </cell>
          <cell r="K355" t="str">
            <v>1773SAA02</v>
          </cell>
          <cell r="L355" t="str">
            <v>RD</v>
          </cell>
          <cell r="M355" t="str">
            <v>S-Group</v>
          </cell>
          <cell r="N355" t="str">
            <v>Reg</v>
          </cell>
          <cell r="O355" t="str">
            <v>3.B</v>
          </cell>
          <cell r="P355" t="str">
            <v>MTS-RET</v>
          </cell>
          <cell r="Q355" t="str">
            <v>Live</v>
          </cell>
          <cell r="R355">
            <v>2211</v>
          </cell>
          <cell r="S355">
            <v>2422</v>
          </cell>
          <cell r="T355">
            <v>2572</v>
          </cell>
          <cell r="U355">
            <v>2375</v>
          </cell>
          <cell r="V355">
            <v>755</v>
          </cell>
          <cell r="W355">
            <v>870</v>
          </cell>
          <cell r="X355">
            <v>798</v>
          </cell>
          <cell r="Y355" t="str">
            <v>Gask</v>
          </cell>
          <cell r="Z355" t="str">
            <v>G8</v>
          </cell>
          <cell r="AA355" t="str">
            <v>Simple-Gasket</v>
          </cell>
          <cell r="AB355" t="str">
            <v>Regular-Gask</v>
          </cell>
          <cell r="AC355">
            <v>20041134</v>
          </cell>
          <cell r="AD355" t="str">
            <v>MG Gask</v>
          </cell>
          <cell r="AE355" t="str">
            <v>MG Gask-Plain</v>
          </cell>
          <cell r="AF355">
            <v>20048112</v>
          </cell>
          <cell r="AG355">
            <v>0</v>
          </cell>
          <cell r="AI355" t="str">
            <v>1773SAA12/IND</v>
          </cell>
          <cell r="AJ355" t="str">
            <v>IPS</v>
          </cell>
          <cell r="AK355" t="str">
            <v>IPS</v>
          </cell>
          <cell r="AM355" t="str">
            <v>Yes</v>
          </cell>
          <cell r="AO355">
            <v>29.500000000000004</v>
          </cell>
          <cell r="AQ355" t="str">
            <v>Rough</v>
          </cell>
          <cell r="AR355" t="str">
            <v>GEN</v>
          </cell>
          <cell r="AS355" t="str">
            <v>JUMBO</v>
          </cell>
        </row>
        <row r="356">
          <cell r="D356" t="str">
            <v>1773SAA30/IND</v>
          </cell>
          <cell r="E356">
            <v>1773</v>
          </cell>
          <cell r="F356">
            <v>33.700000000000003</v>
          </cell>
          <cell r="G356" t="str">
            <v>Yes</v>
          </cell>
          <cell r="H356">
            <v>31.400000000000002</v>
          </cell>
          <cell r="I356" t="str">
            <v>TI</v>
          </cell>
          <cell r="J356" t="str">
            <v>Audit</v>
          </cell>
          <cell r="K356" t="str">
            <v>1773SAA02</v>
          </cell>
          <cell r="L356" t="str">
            <v>RD</v>
          </cell>
          <cell r="M356" t="str">
            <v>S-Group</v>
          </cell>
          <cell r="N356" t="str">
            <v>Reg</v>
          </cell>
          <cell r="O356" t="str">
            <v>6.NP</v>
          </cell>
          <cell r="P356" t="str">
            <v>MTS-ECOM</v>
          </cell>
          <cell r="Q356" t="str">
            <v>Live</v>
          </cell>
          <cell r="V356">
            <v>500</v>
          </cell>
          <cell r="W356">
            <v>500</v>
          </cell>
          <cell r="X356">
            <v>500</v>
          </cell>
          <cell r="Y356" t="str">
            <v>Gask</v>
          </cell>
          <cell r="Z356" t="str">
            <v>G8</v>
          </cell>
          <cell r="AA356" t="str">
            <v>Simple-Gasket</v>
          </cell>
          <cell r="AB356" t="str">
            <v>Regular-Gask</v>
          </cell>
          <cell r="AC356">
            <v>20041134</v>
          </cell>
          <cell r="AD356" t="str">
            <v>MG Gask</v>
          </cell>
          <cell r="AE356" t="str">
            <v>MG Gask-Plain</v>
          </cell>
          <cell r="AF356">
            <v>20048112</v>
          </cell>
          <cell r="AG356">
            <v>0</v>
          </cell>
          <cell r="AI356" t="str">
            <v>1773SAA11/IND</v>
          </cell>
          <cell r="AJ356" t="str">
            <v>IPS</v>
          </cell>
          <cell r="AK356" t="str">
            <v>IPS</v>
          </cell>
          <cell r="AM356" t="str">
            <v>Yes</v>
          </cell>
          <cell r="AO356">
            <v>29.500000000000004</v>
          </cell>
          <cell r="AQ356" t="str">
            <v>Rough</v>
          </cell>
          <cell r="AR356" t="str">
            <v>GEN</v>
          </cell>
          <cell r="AS356" t="str">
            <v>JUMBO</v>
          </cell>
        </row>
        <row r="357">
          <cell r="D357" t="str">
            <v>1773SAC00/IND</v>
          </cell>
          <cell r="E357">
            <v>1773</v>
          </cell>
          <cell r="F357">
            <v>33.700000000000003</v>
          </cell>
          <cell r="G357" t="str">
            <v>Yes</v>
          </cell>
          <cell r="H357">
            <v>31.400000000000002</v>
          </cell>
          <cell r="I357" t="str">
            <v>TI</v>
          </cell>
          <cell r="J357" t="str">
            <v>Audit</v>
          </cell>
          <cell r="K357" t="str">
            <v>1773SAC02</v>
          </cell>
          <cell r="L357" t="str">
            <v>RD</v>
          </cell>
          <cell r="M357" t="str">
            <v>S-Group</v>
          </cell>
          <cell r="N357" t="str">
            <v>Reg</v>
          </cell>
          <cell r="O357" t="str">
            <v>6.NP</v>
          </cell>
          <cell r="P357" t="str">
            <v>MTS-ECOM</v>
          </cell>
          <cell r="Q357" t="str">
            <v>Live</v>
          </cell>
          <cell r="Y357" t="str">
            <v>Gask</v>
          </cell>
          <cell r="Z357" t="str">
            <v>G8</v>
          </cell>
          <cell r="AA357" t="str">
            <v>Simple-Gasket</v>
          </cell>
          <cell r="AB357" t="str">
            <v>Regular-Gask</v>
          </cell>
          <cell r="AC357">
            <v>20041134</v>
          </cell>
          <cell r="AD357" t="str">
            <v>MG Gask</v>
          </cell>
          <cell r="AE357" t="str">
            <v>MG Gask-Plain</v>
          </cell>
          <cell r="AF357">
            <v>20048112</v>
          </cell>
          <cell r="AG357">
            <v>0</v>
          </cell>
          <cell r="AI357" t="str">
            <v>1773SAC12/IND</v>
          </cell>
          <cell r="AJ357" t="str">
            <v>IPS</v>
          </cell>
          <cell r="AK357" t="str">
            <v>IPS</v>
          </cell>
          <cell r="AM357" t="str">
            <v>Yes</v>
          </cell>
          <cell r="AO357">
            <v>29.500000000000004</v>
          </cell>
          <cell r="AQ357" t="str">
            <v>Rough</v>
          </cell>
          <cell r="AR357" t="str">
            <v>GEN</v>
          </cell>
          <cell r="AS357" t="str">
            <v>JUMBO</v>
          </cell>
        </row>
        <row r="358">
          <cell r="D358" t="str">
            <v>1773WAA00/IND</v>
          </cell>
          <cell r="E358">
            <v>1773</v>
          </cell>
          <cell r="F358">
            <v>27.200000000000003</v>
          </cell>
          <cell r="G358" t="str">
            <v>Yes</v>
          </cell>
          <cell r="H358">
            <v>24.900000000000002</v>
          </cell>
          <cell r="I358" t="str">
            <v>TI</v>
          </cell>
          <cell r="J358" t="str">
            <v>Audit</v>
          </cell>
          <cell r="K358" t="str">
            <v>1773WAA02</v>
          </cell>
          <cell r="L358" t="str">
            <v>RD</v>
          </cell>
          <cell r="M358" t="str">
            <v>S-Group</v>
          </cell>
          <cell r="N358" t="str">
            <v>Reg</v>
          </cell>
          <cell r="O358" t="str">
            <v>5.T</v>
          </cell>
          <cell r="P358" t="str">
            <v>MTS-IBD</v>
          </cell>
          <cell r="Q358" t="str">
            <v>Live</v>
          </cell>
          <cell r="R358">
            <v>148</v>
          </cell>
          <cell r="S358">
            <v>149</v>
          </cell>
          <cell r="T358">
            <v>180</v>
          </cell>
          <cell r="U358">
            <v>156</v>
          </cell>
          <cell r="V358">
            <v>175</v>
          </cell>
          <cell r="W358">
            <v>181</v>
          </cell>
          <cell r="X358">
            <v>158</v>
          </cell>
          <cell r="Y358" t="str">
            <v>Gask</v>
          </cell>
          <cell r="Z358" t="str">
            <v>G8</v>
          </cell>
          <cell r="AA358" t="str">
            <v>Simple-Gasket</v>
          </cell>
          <cell r="AB358" t="str">
            <v>Regular-Gask</v>
          </cell>
          <cell r="AC358">
            <v>20041134</v>
          </cell>
          <cell r="AD358" t="str">
            <v>MG Gask</v>
          </cell>
          <cell r="AE358" t="str">
            <v>MG Gask-Plain</v>
          </cell>
          <cell r="AF358">
            <v>20048112</v>
          </cell>
          <cell r="AG358">
            <v>0</v>
          </cell>
          <cell r="AI358" t="str">
            <v>1773WAA12/IND</v>
          </cell>
          <cell r="AJ358" t="str">
            <v>RG</v>
          </cell>
          <cell r="AK358" t="str">
            <v>RG</v>
          </cell>
          <cell r="AM358" t="str">
            <v>Yes</v>
          </cell>
          <cell r="AO358">
            <v>23.000000000000004</v>
          </cell>
          <cell r="AQ358" t="str">
            <v>Rough</v>
          </cell>
          <cell r="AR358" t="str">
            <v>GEN</v>
          </cell>
          <cell r="AS358" t="str">
            <v>JUMBO</v>
          </cell>
        </row>
        <row r="359">
          <cell r="D359" t="str">
            <v>1773WAA30/IND</v>
          </cell>
          <cell r="E359">
            <v>1773</v>
          </cell>
          <cell r="F359">
            <v>33.700000000000003</v>
          </cell>
          <cell r="G359" t="str">
            <v>Yes</v>
          </cell>
          <cell r="H359">
            <v>31.400000000000002</v>
          </cell>
          <cell r="I359" t="str">
            <v>TI</v>
          </cell>
          <cell r="J359" t="str">
            <v>Audit</v>
          </cell>
          <cell r="K359" t="str">
            <v>1773WAA02</v>
          </cell>
          <cell r="L359" t="str">
            <v>RD</v>
          </cell>
          <cell r="M359" t="str">
            <v>S-Group</v>
          </cell>
          <cell r="N359" t="str">
            <v>Reg</v>
          </cell>
          <cell r="P359" t="str">
            <v>MTS-ECOM</v>
          </cell>
          <cell r="Q359" t="str">
            <v>Live</v>
          </cell>
          <cell r="V359">
            <v>300</v>
          </cell>
          <cell r="W359">
            <v>250</v>
          </cell>
          <cell r="X359">
            <v>0</v>
          </cell>
          <cell r="Y359" t="str">
            <v>Gask</v>
          </cell>
          <cell r="Z359" t="str">
            <v>G8</v>
          </cell>
          <cell r="AA359" t="str">
            <v>Simple-Gasket</v>
          </cell>
          <cell r="AB359" t="str">
            <v>Regular-Gask</v>
          </cell>
          <cell r="AC359">
            <v>20041134</v>
          </cell>
          <cell r="AD359" t="str">
            <v>MG Gask</v>
          </cell>
          <cell r="AE359" t="str">
            <v>MG Gask-Plain</v>
          </cell>
          <cell r="AF359">
            <v>20048112</v>
          </cell>
          <cell r="AG359">
            <v>0</v>
          </cell>
          <cell r="AI359" t="str">
            <v>1773WAA11/IND</v>
          </cell>
          <cell r="AJ359" t="str">
            <v>RG</v>
          </cell>
          <cell r="AK359" t="str">
            <v>RG</v>
          </cell>
          <cell r="AM359" t="e">
            <v>#N/A</v>
          </cell>
          <cell r="AO359">
            <v>29.500000000000004</v>
          </cell>
          <cell r="AQ359" t="str">
            <v>Rough</v>
          </cell>
          <cell r="AR359" t="str">
            <v>GEN</v>
          </cell>
          <cell r="AS359" t="str">
            <v>JUMBO</v>
          </cell>
        </row>
        <row r="360">
          <cell r="D360" t="str">
            <v>1773YAA00/IND</v>
          </cell>
          <cell r="E360">
            <v>1773</v>
          </cell>
          <cell r="F360">
            <v>33.700000000000003</v>
          </cell>
          <cell r="G360" t="str">
            <v>Yes</v>
          </cell>
          <cell r="H360">
            <v>31.400000000000002</v>
          </cell>
          <cell r="I360" t="str">
            <v>TI</v>
          </cell>
          <cell r="J360" t="str">
            <v>Audit</v>
          </cell>
          <cell r="K360" t="str">
            <v>1773YAA02</v>
          </cell>
          <cell r="L360" t="str">
            <v>RD</v>
          </cell>
          <cell r="M360" t="str">
            <v>S-Group</v>
          </cell>
          <cell r="N360" t="str">
            <v>Reg</v>
          </cell>
          <cell r="P360" t="str">
            <v>MTS-ECOM</v>
          </cell>
          <cell r="Q360" t="str">
            <v>Live</v>
          </cell>
          <cell r="R360">
            <v>440</v>
          </cell>
          <cell r="S360">
            <v>440</v>
          </cell>
          <cell r="T360">
            <v>570</v>
          </cell>
          <cell r="U360">
            <v>820</v>
          </cell>
          <cell r="V360">
            <v>0</v>
          </cell>
          <cell r="X360">
            <v>0</v>
          </cell>
          <cell r="Y360" t="str">
            <v>Gask</v>
          </cell>
          <cell r="Z360" t="str">
            <v>G8</v>
          </cell>
          <cell r="AA360" t="str">
            <v>Simple-Gasket</v>
          </cell>
          <cell r="AB360" t="str">
            <v>Regular-Gask</v>
          </cell>
          <cell r="AC360">
            <v>20041134</v>
          </cell>
          <cell r="AD360" t="str">
            <v>MG Gask</v>
          </cell>
          <cell r="AE360" t="str">
            <v>MG Gask-Plain</v>
          </cell>
          <cell r="AF360">
            <v>20048112</v>
          </cell>
          <cell r="AG360">
            <v>0</v>
          </cell>
          <cell r="AI360" t="str">
            <v>1773YAA12/IND</v>
          </cell>
          <cell r="AJ360" t="str">
            <v>IPG</v>
          </cell>
          <cell r="AK360" t="str">
            <v>PVD</v>
          </cell>
          <cell r="AM360" t="e">
            <v>#N/A</v>
          </cell>
          <cell r="AO360">
            <v>29.500000000000004</v>
          </cell>
          <cell r="AQ360" t="str">
            <v>Rough</v>
          </cell>
          <cell r="AR360" t="str">
            <v>GEN</v>
          </cell>
          <cell r="AS360" t="str">
            <v>JUMBO</v>
          </cell>
        </row>
        <row r="361">
          <cell r="D361" t="str">
            <v>1774SEB31/IND</v>
          </cell>
          <cell r="E361">
            <v>1774</v>
          </cell>
          <cell r="F361">
            <v>31.600000000000005</v>
          </cell>
          <cell r="G361" t="str">
            <v>Yes</v>
          </cell>
          <cell r="H361">
            <v>29.300000000000004</v>
          </cell>
          <cell r="I361" t="str">
            <v>TI</v>
          </cell>
          <cell r="J361" t="str">
            <v>Audit</v>
          </cell>
          <cell r="K361" t="str">
            <v>1774SEB02</v>
          </cell>
          <cell r="L361" t="str">
            <v>RD</v>
          </cell>
          <cell r="M361" t="str">
            <v>S-Group</v>
          </cell>
          <cell r="N361" t="str">
            <v>Reg</v>
          </cell>
          <cell r="O361" t="str">
            <v>1.SH</v>
          </cell>
          <cell r="P361" t="str">
            <v>MTO-NEW</v>
          </cell>
          <cell r="Q361" t="str">
            <v>Live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 t="str">
            <v>Adhe</v>
          </cell>
          <cell r="Z361" t="str">
            <v>G7</v>
          </cell>
          <cell r="AA361" t="str">
            <v>Simple-Adhesive</v>
          </cell>
          <cell r="AB361" t="str">
            <v>Regular-Adhe</v>
          </cell>
          <cell r="AC361" t="str">
            <v>3090SSB08/04</v>
          </cell>
          <cell r="AD361" t="str">
            <v>MG Adhe</v>
          </cell>
          <cell r="AE361" t="str">
            <v>MG Adhe-MET</v>
          </cell>
          <cell r="AG361">
            <v>0</v>
          </cell>
          <cell r="AI361" t="str">
            <v>1774SEB12/IND</v>
          </cell>
          <cell r="AJ361" t="str">
            <v>IPS</v>
          </cell>
          <cell r="AK361" t="str">
            <v>IPS</v>
          </cell>
          <cell r="AM361" t="str">
            <v>Yes</v>
          </cell>
          <cell r="AO361">
            <v>27.400000000000006</v>
          </cell>
          <cell r="AQ361" t="str">
            <v>Rough</v>
          </cell>
          <cell r="AR361" t="str">
            <v>GEN</v>
          </cell>
          <cell r="AS361" t="str">
            <v>JUMBO</v>
          </cell>
        </row>
        <row r="362">
          <cell r="D362" t="str">
            <v>1774SEA31/IND</v>
          </cell>
          <cell r="E362">
            <v>1774</v>
          </cell>
          <cell r="F362">
            <v>31.600000000000005</v>
          </cell>
          <cell r="G362" t="str">
            <v>Yes</v>
          </cell>
          <cell r="H362">
            <v>29.300000000000004</v>
          </cell>
          <cell r="I362" t="str">
            <v>TI</v>
          </cell>
          <cell r="J362" t="str">
            <v>Audit</v>
          </cell>
          <cell r="K362" t="str">
            <v>1774SEA02</v>
          </cell>
          <cell r="L362" t="str">
            <v>RD</v>
          </cell>
          <cell r="M362" t="str">
            <v>S-Group</v>
          </cell>
          <cell r="N362" t="str">
            <v>Reg</v>
          </cell>
          <cell r="O362" t="str">
            <v>1.SH</v>
          </cell>
          <cell r="P362" t="str">
            <v>MTS-RET</v>
          </cell>
          <cell r="Q362" t="str">
            <v>Live</v>
          </cell>
          <cell r="R362">
            <v>932</v>
          </cell>
          <cell r="S362">
            <v>986</v>
          </cell>
          <cell r="T362">
            <v>1276</v>
          </cell>
          <cell r="U362">
            <v>1797</v>
          </cell>
          <cell r="V362">
            <v>1797</v>
          </cell>
          <cell r="W362">
            <v>1755</v>
          </cell>
          <cell r="X362">
            <v>1553</v>
          </cell>
          <cell r="Y362" t="str">
            <v>Adhe</v>
          </cell>
          <cell r="Z362" t="str">
            <v>G7</v>
          </cell>
          <cell r="AA362" t="str">
            <v>Simple-Adhesive</v>
          </cell>
          <cell r="AB362" t="str">
            <v>Regular-Adhe</v>
          </cell>
          <cell r="AC362" t="str">
            <v>3090SSB08/01</v>
          </cell>
          <cell r="AD362" t="str">
            <v>MG Adhe</v>
          </cell>
          <cell r="AE362" t="str">
            <v>MG Adhe-MET</v>
          </cell>
          <cell r="AG362">
            <v>0</v>
          </cell>
          <cell r="AI362" t="str">
            <v>1774SEA12/IND</v>
          </cell>
          <cell r="AJ362" t="str">
            <v>IPS</v>
          </cell>
          <cell r="AK362" t="str">
            <v>IPS</v>
          </cell>
          <cell r="AM362" t="str">
            <v>Yes</v>
          </cell>
          <cell r="AO362">
            <v>27.400000000000006</v>
          </cell>
          <cell r="AQ362" t="str">
            <v>Rough</v>
          </cell>
          <cell r="AR362" t="str">
            <v>GEN</v>
          </cell>
          <cell r="AS362" t="str">
            <v>JUMBO</v>
          </cell>
        </row>
        <row r="363">
          <cell r="D363" t="str">
            <v>1774SEA32/IND</v>
          </cell>
          <cell r="E363">
            <v>1774</v>
          </cell>
          <cell r="F363">
            <v>31.600000000000005</v>
          </cell>
          <cell r="G363" t="str">
            <v>Yes</v>
          </cell>
          <cell r="H363">
            <v>29.300000000000004</v>
          </cell>
          <cell r="I363" t="str">
            <v>TI</v>
          </cell>
          <cell r="J363" t="str">
            <v>Audit</v>
          </cell>
          <cell r="K363" t="str">
            <v>1774SEA02</v>
          </cell>
          <cell r="L363" t="str">
            <v>RD</v>
          </cell>
          <cell r="M363" t="str">
            <v>S-Group</v>
          </cell>
          <cell r="N363" t="str">
            <v>Reg</v>
          </cell>
          <cell r="O363" t="str">
            <v>1.SH</v>
          </cell>
          <cell r="P363" t="str">
            <v>MTS-RET</v>
          </cell>
          <cell r="Q363" t="str">
            <v>Live</v>
          </cell>
          <cell r="R363">
            <v>1508</v>
          </cell>
          <cell r="S363">
            <v>1570</v>
          </cell>
          <cell r="T363">
            <v>1830</v>
          </cell>
          <cell r="U363">
            <v>2316</v>
          </cell>
          <cell r="V363">
            <v>2445</v>
          </cell>
          <cell r="W363">
            <v>2585</v>
          </cell>
          <cell r="X363">
            <v>2251</v>
          </cell>
          <cell r="Y363" t="str">
            <v>Adhe</v>
          </cell>
          <cell r="Z363" t="str">
            <v>G7</v>
          </cell>
          <cell r="AA363" t="str">
            <v>Simple-Adhesive</v>
          </cell>
          <cell r="AB363" t="str">
            <v>Regular-Adhe</v>
          </cell>
          <cell r="AC363" t="str">
            <v>3090SSB08/02</v>
          </cell>
          <cell r="AD363" t="str">
            <v>MG Adhe</v>
          </cell>
          <cell r="AE363" t="str">
            <v>MG Adhe-MET</v>
          </cell>
          <cell r="AG363">
            <v>0</v>
          </cell>
          <cell r="AI363" t="str">
            <v>1774SEA12/IND</v>
          </cell>
          <cell r="AJ363" t="str">
            <v>IPS</v>
          </cell>
          <cell r="AK363" t="str">
            <v>IPS</v>
          </cell>
          <cell r="AM363" t="str">
            <v>Yes</v>
          </cell>
          <cell r="AO363">
            <v>27.400000000000006</v>
          </cell>
          <cell r="AQ363" t="str">
            <v>Rough</v>
          </cell>
          <cell r="AR363" t="str">
            <v>GEN</v>
          </cell>
          <cell r="AS363" t="str">
            <v>JUMBO</v>
          </cell>
        </row>
        <row r="364">
          <cell r="D364" t="str">
            <v>1774SEA33/IND</v>
          </cell>
          <cell r="E364">
            <v>1774</v>
          </cell>
          <cell r="F364">
            <v>27.200000000000003</v>
          </cell>
          <cell r="G364" t="str">
            <v>Yes</v>
          </cell>
          <cell r="H364">
            <v>24.900000000000002</v>
          </cell>
          <cell r="I364" t="str">
            <v>TI</v>
          </cell>
          <cell r="J364" t="str">
            <v>Audit</v>
          </cell>
          <cell r="K364" t="str">
            <v>1774SEA02</v>
          </cell>
          <cell r="L364" t="str">
            <v>RD</v>
          </cell>
          <cell r="M364" t="str">
            <v>S-Group</v>
          </cell>
          <cell r="N364" t="str">
            <v>Reg</v>
          </cell>
          <cell r="O364" t="str">
            <v>1.SH</v>
          </cell>
          <cell r="P364" t="str">
            <v>MTS-RET</v>
          </cell>
          <cell r="Q364" t="str">
            <v>Live</v>
          </cell>
          <cell r="R364">
            <v>295</v>
          </cell>
          <cell r="S364">
            <v>274</v>
          </cell>
          <cell r="T364">
            <v>310</v>
          </cell>
          <cell r="U364">
            <v>385</v>
          </cell>
          <cell r="V364">
            <v>441</v>
          </cell>
          <cell r="W364">
            <v>527</v>
          </cell>
          <cell r="X364">
            <v>446</v>
          </cell>
          <cell r="Y364" t="str">
            <v>Adhe</v>
          </cell>
          <cell r="Z364" t="str">
            <v>G7</v>
          </cell>
          <cell r="AA364" t="str">
            <v>Simple-Adhesive</v>
          </cell>
          <cell r="AB364" t="str">
            <v>Regular-Adhe</v>
          </cell>
          <cell r="AC364" t="str">
            <v>3090SSB08/03</v>
          </cell>
          <cell r="AD364" t="str">
            <v>MG Adhe</v>
          </cell>
          <cell r="AE364" t="str">
            <v>MG Adhe-MET</v>
          </cell>
          <cell r="AG364">
            <v>0</v>
          </cell>
          <cell r="AI364" t="str">
            <v>1774SEA12/IND</v>
          </cell>
          <cell r="AJ364" t="str">
            <v>IPS</v>
          </cell>
          <cell r="AK364" t="str">
            <v>IPS</v>
          </cell>
          <cell r="AM364" t="str">
            <v>Yes</v>
          </cell>
          <cell r="AO364">
            <v>23.000000000000004</v>
          </cell>
          <cell r="AQ364" t="str">
            <v>Rough</v>
          </cell>
          <cell r="AR364" t="str">
            <v>GEN</v>
          </cell>
          <cell r="AS364" t="str">
            <v>JUMBO</v>
          </cell>
        </row>
        <row r="365">
          <cell r="D365" t="str">
            <v>1774WEA31/IND</v>
          </cell>
          <cell r="E365">
            <v>1774</v>
          </cell>
          <cell r="F365">
            <v>27.200000000000003</v>
          </cell>
          <cell r="G365" t="str">
            <v>Yes</v>
          </cell>
          <cell r="H365">
            <v>24.900000000000002</v>
          </cell>
          <cell r="I365" t="str">
            <v>TI</v>
          </cell>
          <cell r="J365" t="str">
            <v>Audit</v>
          </cell>
          <cell r="K365" t="str">
            <v>1774WEA02</v>
          </cell>
          <cell r="L365" t="str">
            <v>RD</v>
          </cell>
          <cell r="M365" t="str">
            <v>S-Group</v>
          </cell>
          <cell r="N365" t="str">
            <v>Reg</v>
          </cell>
          <cell r="O365" t="str">
            <v>1.SH</v>
          </cell>
          <cell r="P365" t="str">
            <v>MTS-RET</v>
          </cell>
          <cell r="Q365" t="str">
            <v>Live</v>
          </cell>
          <cell r="R365">
            <v>354</v>
          </cell>
          <cell r="S365">
            <v>352</v>
          </cell>
          <cell r="T365">
            <v>402</v>
          </cell>
          <cell r="U365">
            <v>488</v>
          </cell>
          <cell r="V365">
            <v>575</v>
          </cell>
          <cell r="W365">
            <v>580</v>
          </cell>
          <cell r="X365">
            <v>442</v>
          </cell>
          <cell r="Y365" t="str">
            <v>Adhe</v>
          </cell>
          <cell r="Z365" t="str">
            <v>G7</v>
          </cell>
          <cell r="AA365" t="str">
            <v>Simple-Adhesive</v>
          </cell>
          <cell r="AB365" t="str">
            <v>Regular-Adhe</v>
          </cell>
          <cell r="AC365" t="str">
            <v>3090SSB08/03</v>
          </cell>
          <cell r="AD365" t="str">
            <v>MG Adhe</v>
          </cell>
          <cell r="AE365" t="str">
            <v>MG Adhe-MET</v>
          </cell>
          <cell r="AG365">
            <v>0</v>
          </cell>
          <cell r="AI365" t="str">
            <v>1774WEA12/IND</v>
          </cell>
          <cell r="AJ365" t="str">
            <v>RG</v>
          </cell>
          <cell r="AK365" t="str">
            <v>RG</v>
          </cell>
          <cell r="AM365" t="str">
            <v>Yes</v>
          </cell>
          <cell r="AO365">
            <v>23.000000000000004</v>
          </cell>
          <cell r="AQ365" t="str">
            <v>Rough</v>
          </cell>
          <cell r="AR365" t="str">
            <v>GEN</v>
          </cell>
          <cell r="AS365" t="str">
            <v>JUMBO</v>
          </cell>
        </row>
        <row r="366">
          <cell r="D366" t="str">
            <v>1774YEA31/IND</v>
          </cell>
          <cell r="E366">
            <v>1774</v>
          </cell>
          <cell r="F366">
            <v>31.600000000000005</v>
          </cell>
          <cell r="G366" t="str">
            <v>Yes</v>
          </cell>
          <cell r="H366">
            <v>29.300000000000004</v>
          </cell>
          <cell r="I366" t="str">
            <v>TI</v>
          </cell>
          <cell r="J366" t="str">
            <v>Audit</v>
          </cell>
          <cell r="K366" t="str">
            <v>1774YEA02</v>
          </cell>
          <cell r="L366" t="str">
            <v>RD</v>
          </cell>
          <cell r="M366" t="str">
            <v>S-Group</v>
          </cell>
          <cell r="N366" t="str">
            <v>Reg</v>
          </cell>
          <cell r="P366" t="str">
            <v>PMR39</v>
          </cell>
          <cell r="Q366" t="str">
            <v>DRP</v>
          </cell>
          <cell r="R366">
            <v>420</v>
          </cell>
          <cell r="S366">
            <v>427</v>
          </cell>
          <cell r="T366">
            <v>467</v>
          </cell>
          <cell r="U366">
            <v>414</v>
          </cell>
          <cell r="V366">
            <v>434</v>
          </cell>
          <cell r="X366">
            <v>0</v>
          </cell>
          <cell r="Y366" t="str">
            <v>Adhe</v>
          </cell>
          <cell r="Z366" t="str">
            <v>G7</v>
          </cell>
          <cell r="AA366" t="str">
            <v>Simple-Adhesive</v>
          </cell>
          <cell r="AB366" t="str">
            <v>Regular-Adhe</v>
          </cell>
          <cell r="AC366" t="str">
            <v>3090SSB08/02</v>
          </cell>
          <cell r="AD366" t="str">
            <v>MG Adhe</v>
          </cell>
          <cell r="AE366" t="str">
            <v>MG Adhe-MET</v>
          </cell>
          <cell r="AG366">
            <v>0</v>
          </cell>
          <cell r="AI366" t="str">
            <v>1774YEA12/IND</v>
          </cell>
          <cell r="AJ366" t="str">
            <v>IPG</v>
          </cell>
          <cell r="AK366" t="str">
            <v>PVD</v>
          </cell>
          <cell r="AM366" t="e">
            <v>#N/A</v>
          </cell>
          <cell r="AO366">
            <v>27.400000000000006</v>
          </cell>
          <cell r="AQ366" t="str">
            <v>Rough</v>
          </cell>
          <cell r="AR366" t="str">
            <v>GEN</v>
          </cell>
          <cell r="AS366" t="str">
            <v>JUMBO</v>
          </cell>
        </row>
        <row r="367">
          <cell r="D367" t="str">
            <v>1775BEA00/IND</v>
          </cell>
          <cell r="E367">
            <v>1775</v>
          </cell>
          <cell r="F367">
            <v>33.700000000000003</v>
          </cell>
          <cell r="G367" t="str">
            <v>Yes</v>
          </cell>
          <cell r="H367">
            <v>31.400000000000002</v>
          </cell>
          <cell r="I367" t="str">
            <v>TI</v>
          </cell>
          <cell r="J367" t="str">
            <v>Audit</v>
          </cell>
          <cell r="K367" t="str">
            <v>1775BEA02</v>
          </cell>
          <cell r="L367" t="str">
            <v>RD</v>
          </cell>
          <cell r="M367" t="str">
            <v>S-Group</v>
          </cell>
          <cell r="N367" t="str">
            <v>Reg</v>
          </cell>
          <cell r="O367" t="str">
            <v>1.SH</v>
          </cell>
          <cell r="P367" t="str">
            <v>MTS-RET</v>
          </cell>
          <cell r="Q367" t="str">
            <v>Live</v>
          </cell>
          <cell r="R367">
            <v>781</v>
          </cell>
          <cell r="S367">
            <v>770</v>
          </cell>
          <cell r="T367">
            <v>892</v>
          </cell>
          <cell r="U367">
            <v>1110</v>
          </cell>
          <cell r="V367">
            <v>1444</v>
          </cell>
          <cell r="W367">
            <v>1524</v>
          </cell>
          <cell r="X367">
            <v>1286</v>
          </cell>
          <cell r="Y367" t="str">
            <v>Gask</v>
          </cell>
          <cell r="Z367" t="str">
            <v>G8</v>
          </cell>
          <cell r="AA367" t="str">
            <v>Simple-Gasket</v>
          </cell>
          <cell r="AB367" t="str">
            <v>Regular-Gask</v>
          </cell>
          <cell r="AC367">
            <v>20041136</v>
          </cell>
          <cell r="AD367" t="str">
            <v>MG Gask</v>
          </cell>
          <cell r="AE367" t="str">
            <v>MG Gask-Plain</v>
          </cell>
          <cell r="AF367">
            <v>20048125</v>
          </cell>
          <cell r="AG367">
            <v>0</v>
          </cell>
          <cell r="AI367" t="str">
            <v>1775BEA12/IND</v>
          </cell>
          <cell r="AJ367" t="str">
            <v>IPSIPG</v>
          </cell>
          <cell r="AK367" t="str">
            <v>BI</v>
          </cell>
          <cell r="AM367" t="str">
            <v>Yes</v>
          </cell>
          <cell r="AO367">
            <v>29.500000000000004</v>
          </cell>
          <cell r="AQ367" t="str">
            <v>Rough</v>
          </cell>
          <cell r="AR367" t="str">
            <v>GEN</v>
          </cell>
          <cell r="AS367" t="str">
            <v>JUMBO</v>
          </cell>
        </row>
        <row r="368">
          <cell r="D368" t="str">
            <v>1775BEA00Z1/IND</v>
          </cell>
          <cell r="E368">
            <v>1775</v>
          </cell>
          <cell r="F368">
            <v>33.700000000000003</v>
          </cell>
          <cell r="G368" t="str">
            <v>Yes</v>
          </cell>
          <cell r="H368">
            <v>31.400000000000002</v>
          </cell>
          <cell r="I368" t="str">
            <v>TI</v>
          </cell>
          <cell r="J368" t="str">
            <v>Audit</v>
          </cell>
          <cell r="K368" t="str">
            <v>1775BEA02</v>
          </cell>
          <cell r="L368" t="str">
            <v>RD</v>
          </cell>
          <cell r="M368" t="str">
            <v>S-Group</v>
          </cell>
          <cell r="N368" t="str">
            <v>Reg</v>
          </cell>
          <cell r="P368" t="str">
            <v>OTH</v>
          </cell>
          <cell r="Q368" t="str">
            <v>DRP</v>
          </cell>
          <cell r="S368">
            <v>0</v>
          </cell>
          <cell r="V368">
            <v>0</v>
          </cell>
          <cell r="X368">
            <v>0</v>
          </cell>
          <cell r="Y368" t="str">
            <v>Gask</v>
          </cell>
          <cell r="Z368" t="str">
            <v>G8</v>
          </cell>
          <cell r="AA368" t="str">
            <v>Simple-Gasket</v>
          </cell>
          <cell r="AB368" t="str">
            <v>Regular-Gask</v>
          </cell>
          <cell r="AC368">
            <v>20041136</v>
          </cell>
          <cell r="AD368" t="str">
            <v>MG Gask</v>
          </cell>
          <cell r="AE368" t="str">
            <v>MG Gask-Plain</v>
          </cell>
          <cell r="AF368">
            <v>20048125</v>
          </cell>
          <cell r="AG368">
            <v>0</v>
          </cell>
          <cell r="AI368" t="str">
            <v>1775BEA12Z1/IND</v>
          </cell>
          <cell r="AJ368" t="str">
            <v>IPSIPG</v>
          </cell>
          <cell r="AK368" t="str">
            <v>BI</v>
          </cell>
          <cell r="AM368" t="e">
            <v>#N/A</v>
          </cell>
          <cell r="AO368">
            <v>29.500000000000004</v>
          </cell>
          <cell r="AQ368" t="str">
            <v>Rough</v>
          </cell>
          <cell r="AR368" t="str">
            <v>GEN</v>
          </cell>
          <cell r="AS368" t="str">
            <v>JUMBO</v>
          </cell>
        </row>
        <row r="369">
          <cell r="D369" t="str">
            <v>1775KEA00/IND</v>
          </cell>
          <cell r="E369">
            <v>1775</v>
          </cell>
          <cell r="F369">
            <v>27.200000000000003</v>
          </cell>
          <cell r="G369" t="str">
            <v>Yes</v>
          </cell>
          <cell r="H369">
            <v>24.900000000000002</v>
          </cell>
          <cell r="I369" t="str">
            <v>TI</v>
          </cell>
          <cell r="J369" t="str">
            <v>Audit</v>
          </cell>
          <cell r="K369" t="str">
            <v>1775KEA02/SSRG</v>
          </cell>
          <cell r="L369" t="str">
            <v>RD</v>
          </cell>
          <cell r="M369" t="str">
            <v>S-Group</v>
          </cell>
          <cell r="N369" t="str">
            <v>Reg</v>
          </cell>
          <cell r="O369" t="str">
            <v>1.SH</v>
          </cell>
          <cell r="P369" t="str">
            <v>MTS-RET</v>
          </cell>
          <cell r="Q369" t="str">
            <v>Live</v>
          </cell>
          <cell r="R369">
            <v>308</v>
          </cell>
          <cell r="S369">
            <v>301</v>
          </cell>
          <cell r="T369">
            <v>311</v>
          </cell>
          <cell r="U369">
            <v>424</v>
          </cell>
          <cell r="V369">
            <v>579</v>
          </cell>
          <cell r="W369">
            <v>573</v>
          </cell>
          <cell r="X369">
            <v>514</v>
          </cell>
          <cell r="Y369" t="str">
            <v>Gask</v>
          </cell>
          <cell r="Z369" t="str">
            <v>G8</v>
          </cell>
          <cell r="AA369" t="str">
            <v>Simple-Gasket</v>
          </cell>
          <cell r="AB369" t="str">
            <v>Regular-Gask</v>
          </cell>
          <cell r="AC369">
            <v>20041136</v>
          </cell>
          <cell r="AD369" t="str">
            <v>MG Gask</v>
          </cell>
          <cell r="AE369" t="str">
            <v>MG Gask-Plain</v>
          </cell>
          <cell r="AF369">
            <v>20048125</v>
          </cell>
          <cell r="AG369">
            <v>0</v>
          </cell>
          <cell r="AI369" t="str">
            <v>1775KEA12/IND</v>
          </cell>
          <cell r="AJ369" t="str">
            <v>RG-BI</v>
          </cell>
          <cell r="AK369" t="str">
            <v>RG-BI</v>
          </cell>
          <cell r="AM369" t="str">
            <v>Yes</v>
          </cell>
          <cell r="AO369">
            <v>23.000000000000004</v>
          </cell>
          <cell r="AQ369" t="str">
            <v>Rough</v>
          </cell>
          <cell r="AR369" t="str">
            <v>GEN</v>
          </cell>
          <cell r="AS369" t="str">
            <v>JUMBO</v>
          </cell>
        </row>
        <row r="370">
          <cell r="D370" t="str">
            <v>1775KEA00Z1/IND</v>
          </cell>
          <cell r="E370">
            <v>1775</v>
          </cell>
          <cell r="F370">
            <v>27.200000000000003</v>
          </cell>
          <cell r="G370" t="str">
            <v>Yes</v>
          </cell>
          <cell r="H370">
            <v>24.900000000000002</v>
          </cell>
          <cell r="I370" t="str">
            <v>TI</v>
          </cell>
          <cell r="J370" t="str">
            <v>Audit</v>
          </cell>
          <cell r="K370" t="str">
            <v>1775KEA02/SSRG</v>
          </cell>
          <cell r="L370" t="str">
            <v>RD</v>
          </cell>
          <cell r="M370" t="str">
            <v>S-Group</v>
          </cell>
          <cell r="N370" t="str">
            <v>Reg</v>
          </cell>
          <cell r="P370" t="str">
            <v>MTO-NEW</v>
          </cell>
          <cell r="Q370" t="str">
            <v>Live</v>
          </cell>
          <cell r="X370">
            <v>0</v>
          </cell>
          <cell r="Y370" t="str">
            <v>Gask</v>
          </cell>
          <cell r="Z370" t="str">
            <v>G8</v>
          </cell>
          <cell r="AA370" t="str">
            <v>Simple-Gasket</v>
          </cell>
          <cell r="AB370" t="str">
            <v>Regular-Gask</v>
          </cell>
          <cell r="AC370">
            <v>20041136</v>
          </cell>
          <cell r="AD370" t="str">
            <v>MG Gask</v>
          </cell>
          <cell r="AE370" t="str">
            <v>MG Gask-Plain</v>
          </cell>
          <cell r="AF370">
            <v>20048125</v>
          </cell>
          <cell r="AG370">
            <v>0</v>
          </cell>
          <cell r="AI370" t="str">
            <v>1775KEA12Z1/IND</v>
          </cell>
          <cell r="AJ370" t="str">
            <v>RG-BI</v>
          </cell>
          <cell r="AK370" t="str">
            <v>RG-BI</v>
          </cell>
          <cell r="AM370" t="e">
            <v>#N/A</v>
          </cell>
          <cell r="AO370">
            <v>23.000000000000004</v>
          </cell>
          <cell r="AQ370" t="str">
            <v>Rough</v>
          </cell>
          <cell r="AR370" t="str">
            <v>GEN</v>
          </cell>
          <cell r="AS370" t="str">
            <v>JUMBO</v>
          </cell>
        </row>
        <row r="371">
          <cell r="D371" t="str">
            <v>1775KEA00Z2/IND</v>
          </cell>
          <cell r="E371">
            <v>1775</v>
          </cell>
          <cell r="F371">
            <v>33.700000000000003</v>
          </cell>
          <cell r="G371" t="str">
            <v>Yes</v>
          </cell>
          <cell r="H371">
            <v>31.400000000000002</v>
          </cell>
          <cell r="I371" t="str">
            <v>TI</v>
          </cell>
          <cell r="J371" t="str">
            <v>Audit</v>
          </cell>
          <cell r="K371" t="str">
            <v>1775KEA02/SSRG</v>
          </cell>
          <cell r="L371" t="str">
            <v>RD</v>
          </cell>
          <cell r="M371" t="str">
            <v>S-Group</v>
          </cell>
          <cell r="N371" t="str">
            <v>Reg</v>
          </cell>
          <cell r="P371" t="str">
            <v>OTH</v>
          </cell>
          <cell r="Q371" t="str">
            <v>DRP</v>
          </cell>
          <cell r="Y371" t="str">
            <v>Gask</v>
          </cell>
          <cell r="AA371" t="str">
            <v>Simple-Gasket</v>
          </cell>
          <cell r="AB371" t="str">
            <v>Regular-Gask</v>
          </cell>
          <cell r="AC371">
            <v>20041136</v>
          </cell>
          <cell r="AD371" t="str">
            <v>MG Gask</v>
          </cell>
          <cell r="AE371" t="str">
            <v>MG Gask-Plain</v>
          </cell>
          <cell r="AF371">
            <v>20048125</v>
          </cell>
          <cell r="AI371" t="str">
            <v>1775KEA12Z2/IND</v>
          </cell>
          <cell r="AO371">
            <v>27.200000000000003</v>
          </cell>
          <cell r="AQ371" t="str">
            <v>Rough</v>
          </cell>
          <cell r="AR371" t="str">
            <v>GEN</v>
          </cell>
          <cell r="AS371" t="str">
            <v>JUMBO</v>
          </cell>
        </row>
        <row r="372">
          <cell r="D372" t="str">
            <v>1775SEA00/IND</v>
          </cell>
          <cell r="E372">
            <v>1775</v>
          </cell>
          <cell r="F372">
            <v>33.700000000000003</v>
          </cell>
          <cell r="G372" t="str">
            <v>Yes</v>
          </cell>
          <cell r="H372">
            <v>31.400000000000002</v>
          </cell>
          <cell r="I372" t="str">
            <v>TI</v>
          </cell>
          <cell r="J372" t="str">
            <v>Audit</v>
          </cell>
          <cell r="K372" t="str">
            <v>1775SEA02</v>
          </cell>
          <cell r="L372" t="str">
            <v>RD</v>
          </cell>
          <cell r="M372" t="str">
            <v>S-Group</v>
          </cell>
          <cell r="N372" t="str">
            <v>Reg</v>
          </cell>
          <cell r="P372" t="str">
            <v>PMR39</v>
          </cell>
          <cell r="Q372" t="str">
            <v>DRP</v>
          </cell>
          <cell r="R372">
            <v>332</v>
          </cell>
          <cell r="S372">
            <v>316</v>
          </cell>
          <cell r="T372">
            <v>326</v>
          </cell>
          <cell r="U372">
            <v>317</v>
          </cell>
          <cell r="V372">
            <v>314</v>
          </cell>
          <cell r="X372">
            <v>0</v>
          </cell>
          <cell r="Y372" t="str">
            <v>Gask</v>
          </cell>
          <cell r="Z372" t="str">
            <v>G8</v>
          </cell>
          <cell r="AA372" t="str">
            <v>Simple-Gasket</v>
          </cell>
          <cell r="AB372" t="str">
            <v>Regular-Gask</v>
          </cell>
          <cell r="AC372">
            <v>20041136</v>
          </cell>
          <cell r="AD372" t="str">
            <v>MG Gask</v>
          </cell>
          <cell r="AE372" t="str">
            <v>MG Gask-Plain</v>
          </cell>
          <cell r="AF372">
            <v>20048125</v>
          </cell>
          <cell r="AG372">
            <v>0</v>
          </cell>
          <cell r="AI372" t="str">
            <v>1775SEA12/IND</v>
          </cell>
          <cell r="AJ372" t="str">
            <v>IPS</v>
          </cell>
          <cell r="AK372" t="str">
            <v>IPS</v>
          </cell>
          <cell r="AM372" t="e">
            <v>#N/A</v>
          </cell>
          <cell r="AO372">
            <v>29.500000000000004</v>
          </cell>
          <cell r="AQ372" t="str">
            <v>Rough</v>
          </cell>
          <cell r="AR372" t="str">
            <v>GEN</v>
          </cell>
          <cell r="AS372" t="str">
            <v>JUMBO</v>
          </cell>
        </row>
        <row r="373">
          <cell r="D373" t="str">
            <v>1775SEB00/IND</v>
          </cell>
          <cell r="E373">
            <v>1775</v>
          </cell>
          <cell r="F373">
            <v>33.700000000000003</v>
          </cell>
          <cell r="G373" t="str">
            <v>Yes</v>
          </cell>
          <cell r="H373">
            <v>31.400000000000002</v>
          </cell>
          <cell r="I373" t="str">
            <v>TI</v>
          </cell>
          <cell r="J373" t="str">
            <v>Audit</v>
          </cell>
          <cell r="K373" t="str">
            <v>1775SEB02</v>
          </cell>
          <cell r="L373" t="str">
            <v>RD</v>
          </cell>
          <cell r="M373" t="str">
            <v>S-Group</v>
          </cell>
          <cell r="N373" t="str">
            <v>Reg</v>
          </cell>
          <cell r="O373" t="str">
            <v>1.SH</v>
          </cell>
          <cell r="P373" t="str">
            <v>MTS-RET</v>
          </cell>
          <cell r="Q373" t="str">
            <v>Live</v>
          </cell>
          <cell r="R373">
            <v>1744</v>
          </cell>
          <cell r="S373">
            <v>1776</v>
          </cell>
          <cell r="T373">
            <v>1786</v>
          </cell>
          <cell r="U373">
            <v>1580</v>
          </cell>
          <cell r="V373">
            <v>1840</v>
          </cell>
          <cell r="W373">
            <v>1800</v>
          </cell>
          <cell r="X373">
            <v>1560</v>
          </cell>
          <cell r="Y373" t="str">
            <v>Gask</v>
          </cell>
          <cell r="Z373" t="str">
            <v>G8</v>
          </cell>
          <cell r="AA373" t="str">
            <v>Simple-Gasket</v>
          </cell>
          <cell r="AB373" t="str">
            <v>Regular-Gask</v>
          </cell>
          <cell r="AC373">
            <v>20041136</v>
          </cell>
          <cell r="AD373" t="str">
            <v>MG Gask</v>
          </cell>
          <cell r="AE373" t="str">
            <v>MG Gask-Plain</v>
          </cell>
          <cell r="AF373">
            <v>20048125</v>
          </cell>
          <cell r="AG373">
            <v>0</v>
          </cell>
          <cell r="AI373" t="str">
            <v>1775SEB12/IND</v>
          </cell>
          <cell r="AJ373" t="str">
            <v>IPS</v>
          </cell>
          <cell r="AK373" t="str">
            <v>IPS</v>
          </cell>
          <cell r="AM373" t="str">
            <v>Yes</v>
          </cell>
          <cell r="AO373">
            <v>29.500000000000004</v>
          </cell>
          <cell r="AQ373" t="str">
            <v>Rough</v>
          </cell>
          <cell r="AR373" t="str">
            <v>GEN</v>
          </cell>
          <cell r="AS373" t="str">
            <v>JUMBO</v>
          </cell>
        </row>
        <row r="374">
          <cell r="D374" t="str">
            <v>1775YEA00/IND</v>
          </cell>
          <cell r="E374">
            <v>1775</v>
          </cell>
          <cell r="F374">
            <v>33.700000000000003</v>
          </cell>
          <cell r="G374" t="str">
            <v>Yes</v>
          </cell>
          <cell r="H374">
            <v>31.400000000000002</v>
          </cell>
          <cell r="I374" t="str">
            <v>TI</v>
          </cell>
          <cell r="J374" t="str">
            <v>Audit</v>
          </cell>
          <cell r="K374" t="str">
            <v>1775YEA02</v>
          </cell>
          <cell r="L374" t="str">
            <v>RD</v>
          </cell>
          <cell r="M374" t="str">
            <v>S-Group</v>
          </cell>
          <cell r="N374" t="str">
            <v>Reg</v>
          </cell>
          <cell r="P374" t="str">
            <v>PMR39</v>
          </cell>
          <cell r="Q374" t="str">
            <v>DRP</v>
          </cell>
          <cell r="R374">
            <v>206</v>
          </cell>
          <cell r="S374">
            <v>232</v>
          </cell>
          <cell r="T374">
            <v>262</v>
          </cell>
          <cell r="U374">
            <v>218</v>
          </cell>
          <cell r="V374">
            <v>223</v>
          </cell>
          <cell r="X374">
            <v>0</v>
          </cell>
          <cell r="Y374" t="str">
            <v>Gask</v>
          </cell>
          <cell r="Z374" t="str">
            <v>G8</v>
          </cell>
          <cell r="AA374" t="str">
            <v>Simple-Gasket</v>
          </cell>
          <cell r="AB374" t="str">
            <v>Regular-Gask</v>
          </cell>
          <cell r="AC374">
            <v>20041136</v>
          </cell>
          <cell r="AD374" t="str">
            <v>MG Gask</v>
          </cell>
          <cell r="AE374" t="str">
            <v>MG Gask-Plain</v>
          </cell>
          <cell r="AF374">
            <v>20048125</v>
          </cell>
          <cell r="AG374">
            <v>0</v>
          </cell>
          <cell r="AI374" t="str">
            <v>1775YEA12/IND</v>
          </cell>
          <cell r="AJ374" t="str">
            <v>IPG</v>
          </cell>
          <cell r="AK374" t="str">
            <v>PVD</v>
          </cell>
          <cell r="AM374" t="e">
            <v>#N/A</v>
          </cell>
          <cell r="AO374">
            <v>29.500000000000004</v>
          </cell>
          <cell r="AQ374" t="str">
            <v>Rough</v>
          </cell>
          <cell r="AR374" t="str">
            <v>GEN</v>
          </cell>
          <cell r="AS374" t="str">
            <v>JUMBO</v>
          </cell>
        </row>
        <row r="375">
          <cell r="D375" t="str">
            <v>1775YEB00/IND</v>
          </cell>
          <cell r="E375">
            <v>1775</v>
          </cell>
          <cell r="F375">
            <v>33.700000000000003</v>
          </cell>
          <cell r="G375" t="str">
            <v>Yes</v>
          </cell>
          <cell r="H375">
            <v>31.400000000000002</v>
          </cell>
          <cell r="I375" t="str">
            <v>TI</v>
          </cell>
          <cell r="J375" t="str">
            <v>Audit</v>
          </cell>
          <cell r="K375" t="str">
            <v>1775YEB02/2N</v>
          </cell>
          <cell r="L375" t="str">
            <v>RD</v>
          </cell>
          <cell r="M375" t="str">
            <v>S-Group</v>
          </cell>
          <cell r="N375" t="str">
            <v>Reg</v>
          </cell>
          <cell r="O375" t="str">
            <v>5.T</v>
          </cell>
          <cell r="P375" t="str">
            <v>NM</v>
          </cell>
          <cell r="Q375" t="str">
            <v>DRP</v>
          </cell>
          <cell r="R375">
            <v>1218</v>
          </cell>
          <cell r="S375">
            <v>1253</v>
          </cell>
          <cell r="T375">
            <v>1243</v>
          </cell>
          <cell r="U375">
            <v>1029</v>
          </cell>
          <cell r="V375">
            <v>1017</v>
          </cell>
          <cell r="W375">
            <v>343</v>
          </cell>
          <cell r="X375">
            <v>266</v>
          </cell>
          <cell r="Y375" t="str">
            <v>Gask</v>
          </cell>
          <cell r="Z375" t="str">
            <v>G8</v>
          </cell>
          <cell r="AA375" t="str">
            <v>Simple-Gasket</v>
          </cell>
          <cell r="AB375" t="str">
            <v>Regular-Gask</v>
          </cell>
          <cell r="AC375">
            <v>20041136</v>
          </cell>
          <cell r="AD375" t="str">
            <v>MG Gask</v>
          </cell>
          <cell r="AE375" t="str">
            <v>MG Gask-Plain</v>
          </cell>
          <cell r="AF375">
            <v>20048125</v>
          </cell>
          <cell r="AG375">
            <v>0</v>
          </cell>
          <cell r="AI375" t="str">
            <v>1775YEB12/IND</v>
          </cell>
          <cell r="AJ375" t="str">
            <v>IPG-2N</v>
          </cell>
          <cell r="AK375" t="str">
            <v>PVD</v>
          </cell>
          <cell r="AM375" t="str">
            <v>Yes</v>
          </cell>
          <cell r="AO375">
            <v>29.500000000000004</v>
          </cell>
          <cell r="AQ375" t="str">
            <v>Rough</v>
          </cell>
          <cell r="AR375" t="str">
            <v>GEN</v>
          </cell>
          <cell r="AS375" t="str">
            <v>JUMBO</v>
          </cell>
        </row>
        <row r="376">
          <cell r="D376" t="str">
            <v>1775YEB31/IND</v>
          </cell>
          <cell r="E376">
            <v>1775</v>
          </cell>
          <cell r="F376">
            <v>33.700000000000003</v>
          </cell>
          <cell r="G376" t="str">
            <v>Yes</v>
          </cell>
          <cell r="H376">
            <v>31.400000000000002</v>
          </cell>
          <cell r="I376" t="str">
            <v>TI</v>
          </cell>
          <cell r="J376" t="str">
            <v>Audit</v>
          </cell>
          <cell r="K376" t="str">
            <v>1775YEB02</v>
          </cell>
          <cell r="L376" t="str">
            <v>RD</v>
          </cell>
          <cell r="M376" t="str">
            <v>S-Group</v>
          </cell>
          <cell r="N376" t="str">
            <v>Reg</v>
          </cell>
          <cell r="O376" t="str">
            <v>3.B</v>
          </cell>
          <cell r="P376" t="str">
            <v>MTS-RET</v>
          </cell>
          <cell r="Q376" t="str">
            <v>Live</v>
          </cell>
          <cell r="W376">
            <v>540</v>
          </cell>
          <cell r="X376">
            <v>485</v>
          </cell>
          <cell r="Y376" t="str">
            <v>Gask</v>
          </cell>
          <cell r="Z376" t="str">
            <v>G8</v>
          </cell>
          <cell r="AA376" t="str">
            <v>Simple-Gasket</v>
          </cell>
          <cell r="AB376" t="str">
            <v>Regular-Gask</v>
          </cell>
          <cell r="AC376">
            <v>20041136</v>
          </cell>
          <cell r="AD376" t="str">
            <v>MG Gask</v>
          </cell>
          <cell r="AE376" t="str">
            <v>MG Gask-Plain</v>
          </cell>
          <cell r="AF376">
            <v>20048125</v>
          </cell>
          <cell r="AG376">
            <v>0</v>
          </cell>
          <cell r="AI376" t="str">
            <v>1775YEB12/IND</v>
          </cell>
          <cell r="AJ376" t="str">
            <v>IPG</v>
          </cell>
          <cell r="AK376" t="str">
            <v>PVD</v>
          </cell>
          <cell r="AM376" t="str">
            <v>Yes</v>
          </cell>
          <cell r="AO376">
            <v>29.500000000000004</v>
          </cell>
          <cell r="AQ376" t="str">
            <v>Rough</v>
          </cell>
          <cell r="AR376" t="str">
            <v>GEN</v>
          </cell>
          <cell r="AS376" t="str">
            <v>JUMBO</v>
          </cell>
        </row>
        <row r="377">
          <cell r="D377" t="str">
            <v>1776SEA00/IND</v>
          </cell>
          <cell r="E377">
            <v>1776</v>
          </cell>
          <cell r="F377">
            <v>27.200000000000003</v>
          </cell>
          <cell r="G377" t="str">
            <v>Yes</v>
          </cell>
          <cell r="H377">
            <v>24.900000000000002</v>
          </cell>
          <cell r="I377" t="str">
            <v>TI</v>
          </cell>
          <cell r="J377" t="str">
            <v>Audit</v>
          </cell>
          <cell r="K377" t="str">
            <v>1776SEA02</v>
          </cell>
          <cell r="L377" t="str">
            <v>SH</v>
          </cell>
          <cell r="M377" t="str">
            <v>S-Group</v>
          </cell>
          <cell r="N377" t="str">
            <v>Reg</v>
          </cell>
          <cell r="P377" t="str">
            <v>PMR34</v>
          </cell>
          <cell r="Q377" t="str">
            <v>DRP</v>
          </cell>
          <cell r="S377">
            <v>0</v>
          </cell>
          <cell r="V377">
            <v>0</v>
          </cell>
          <cell r="X377">
            <v>0</v>
          </cell>
          <cell r="Y377" t="str">
            <v>Adhe</v>
          </cell>
          <cell r="Z377" t="str">
            <v>G2</v>
          </cell>
          <cell r="AA377" t="str">
            <v>Simple-Adhesive</v>
          </cell>
          <cell r="AB377" t="str">
            <v>Regular-Adhe</v>
          </cell>
          <cell r="AC377" t="str">
            <v>1738YAA08</v>
          </cell>
          <cell r="AD377" t="str">
            <v>MG Adhe</v>
          </cell>
          <cell r="AE377" t="str">
            <v>MG Adhe-Plain</v>
          </cell>
          <cell r="AG377">
            <v>0</v>
          </cell>
          <cell r="AI377" t="str">
            <v>1776SEA12/IND</v>
          </cell>
          <cell r="AJ377" t="str">
            <v>IPS</v>
          </cell>
          <cell r="AK377" t="str">
            <v>IPS</v>
          </cell>
          <cell r="AM377" t="e">
            <v>#N/A</v>
          </cell>
          <cell r="AO377">
            <v>23.000000000000004</v>
          </cell>
          <cell r="AQ377" t="str">
            <v>Rough</v>
          </cell>
          <cell r="AR377" t="str">
            <v>GEN</v>
          </cell>
          <cell r="AS377" t="str">
            <v>JUMBO</v>
          </cell>
        </row>
        <row r="378">
          <cell r="D378" t="str">
            <v>1776YEA00/IND</v>
          </cell>
          <cell r="E378">
            <v>1776</v>
          </cell>
          <cell r="F378">
            <v>27.200000000000003</v>
          </cell>
          <cell r="G378" t="str">
            <v>Yes</v>
          </cell>
          <cell r="H378">
            <v>24.900000000000002</v>
          </cell>
          <cell r="I378" t="str">
            <v>TI</v>
          </cell>
          <cell r="J378" t="str">
            <v>Audit</v>
          </cell>
          <cell r="K378" t="str">
            <v>1776YEA02</v>
          </cell>
          <cell r="L378" t="str">
            <v>SH</v>
          </cell>
          <cell r="M378" t="str">
            <v>S-Group</v>
          </cell>
          <cell r="N378" t="str">
            <v>Reg</v>
          </cell>
          <cell r="P378" t="str">
            <v>PMR34</v>
          </cell>
          <cell r="Q378" t="str">
            <v>DRP</v>
          </cell>
          <cell r="S378">
            <v>0</v>
          </cell>
          <cell r="V378">
            <v>0</v>
          </cell>
          <cell r="X378">
            <v>0</v>
          </cell>
          <cell r="Y378" t="str">
            <v>Adhe</v>
          </cell>
          <cell r="Z378" t="str">
            <v>G2</v>
          </cell>
          <cell r="AA378" t="str">
            <v>Simple-Adhesive</v>
          </cell>
          <cell r="AB378" t="str">
            <v>Regular-Adhe</v>
          </cell>
          <cell r="AC378" t="str">
            <v>1738YAA08</v>
          </cell>
          <cell r="AD378" t="str">
            <v>MG Adhe</v>
          </cell>
          <cell r="AE378" t="str">
            <v>MG Adhe-Plain</v>
          </cell>
          <cell r="AG378">
            <v>0</v>
          </cell>
          <cell r="AI378" t="str">
            <v>1776YEA12/IND</v>
          </cell>
          <cell r="AJ378" t="str">
            <v>IPG</v>
          </cell>
          <cell r="AK378" t="str">
            <v>PVD</v>
          </cell>
          <cell r="AM378" t="e">
            <v>#N/A</v>
          </cell>
          <cell r="AO378">
            <v>23.000000000000004</v>
          </cell>
          <cell r="AQ378" t="str">
            <v>Rough</v>
          </cell>
          <cell r="AR378" t="str">
            <v>GEN</v>
          </cell>
          <cell r="AS378" t="str">
            <v>JUMBO</v>
          </cell>
        </row>
        <row r="379">
          <cell r="D379" t="str">
            <v>1777SAA31/IND</v>
          </cell>
          <cell r="E379">
            <v>1777</v>
          </cell>
          <cell r="F379">
            <v>27.200000000000003</v>
          </cell>
          <cell r="G379" t="str">
            <v>Yes</v>
          </cell>
          <cell r="H379">
            <v>24.900000000000002</v>
          </cell>
          <cell r="I379" t="str">
            <v>TI</v>
          </cell>
          <cell r="J379" t="str">
            <v>Audit</v>
          </cell>
          <cell r="K379" t="str">
            <v>1777SAA02</v>
          </cell>
          <cell r="L379" t="str">
            <v>SH</v>
          </cell>
          <cell r="M379" t="str">
            <v>S-Group</v>
          </cell>
          <cell r="N379" t="str">
            <v>Reg</v>
          </cell>
          <cell r="P379" t="str">
            <v>PMR33</v>
          </cell>
          <cell r="Q379" t="str">
            <v>DRP</v>
          </cell>
          <cell r="S379">
            <v>0</v>
          </cell>
          <cell r="V379">
            <v>0</v>
          </cell>
          <cell r="X379">
            <v>0</v>
          </cell>
          <cell r="Y379" t="str">
            <v>Adhe</v>
          </cell>
          <cell r="Z379" t="str">
            <v>G2</v>
          </cell>
          <cell r="AA379" t="str">
            <v>Simple-Adhesive</v>
          </cell>
          <cell r="AB379" t="str">
            <v>Regular-Adhe</v>
          </cell>
          <cell r="AC379" t="str">
            <v>1777YAA08/01</v>
          </cell>
          <cell r="AD379" t="str">
            <v>MG Adhe</v>
          </cell>
          <cell r="AE379" t="str">
            <v>MG Adhe-MET</v>
          </cell>
          <cell r="AG379">
            <v>0</v>
          </cell>
          <cell r="AI379" t="str">
            <v>1777SAA12/IND</v>
          </cell>
          <cell r="AJ379" t="str">
            <v>IPS</v>
          </cell>
          <cell r="AK379" t="str">
            <v>IPS</v>
          </cell>
          <cell r="AM379" t="e">
            <v>#N/A</v>
          </cell>
          <cell r="AO379">
            <v>23.000000000000004</v>
          </cell>
          <cell r="AQ379" t="str">
            <v>Rough</v>
          </cell>
          <cell r="AR379" t="str">
            <v>GEN</v>
          </cell>
          <cell r="AS379" t="str">
            <v>JUMBO</v>
          </cell>
        </row>
        <row r="380">
          <cell r="D380" t="str">
            <v>1777SAA32/IND</v>
          </cell>
          <cell r="E380">
            <v>1777</v>
          </cell>
          <cell r="F380">
            <v>27.200000000000003</v>
          </cell>
          <cell r="G380" t="str">
            <v>Yes</v>
          </cell>
          <cell r="H380">
            <v>24.900000000000002</v>
          </cell>
          <cell r="I380" t="str">
            <v>TI</v>
          </cell>
          <cell r="J380" t="str">
            <v>Audit</v>
          </cell>
          <cell r="K380" t="str">
            <v>1777SAA02</v>
          </cell>
          <cell r="L380" t="str">
            <v>SH</v>
          </cell>
          <cell r="M380" t="str">
            <v>S-Group</v>
          </cell>
          <cell r="N380" t="str">
            <v>Reg</v>
          </cell>
          <cell r="P380" t="str">
            <v>PMR33</v>
          </cell>
          <cell r="Q380" t="str">
            <v>DRP</v>
          </cell>
          <cell r="S380">
            <v>0</v>
          </cell>
          <cell r="V380">
            <v>0</v>
          </cell>
          <cell r="X380">
            <v>0</v>
          </cell>
          <cell r="Y380" t="str">
            <v>Adhe</v>
          </cell>
          <cell r="Z380" t="str">
            <v>G2</v>
          </cell>
          <cell r="AA380" t="str">
            <v>Simple-Adhesive</v>
          </cell>
          <cell r="AB380" t="str">
            <v>Regular-Adhe</v>
          </cell>
          <cell r="AC380" t="str">
            <v>1777YAA08/02</v>
          </cell>
          <cell r="AD380" t="str">
            <v>MG Adhe</v>
          </cell>
          <cell r="AE380" t="str">
            <v>MG Adhe-MET</v>
          </cell>
          <cell r="AG380">
            <v>0</v>
          </cell>
          <cell r="AI380" t="str">
            <v>1777SAA12/IND</v>
          </cell>
          <cell r="AJ380" t="str">
            <v>IPS</v>
          </cell>
          <cell r="AK380" t="str">
            <v>IPS</v>
          </cell>
          <cell r="AM380" t="e">
            <v>#N/A</v>
          </cell>
          <cell r="AO380">
            <v>23.000000000000004</v>
          </cell>
          <cell r="AQ380" t="str">
            <v>Rough</v>
          </cell>
          <cell r="AR380" t="str">
            <v>GEN</v>
          </cell>
          <cell r="AS380" t="str">
            <v>JUMBO</v>
          </cell>
        </row>
        <row r="381">
          <cell r="D381" t="str">
            <v>1777SAA33/IND</v>
          </cell>
          <cell r="E381">
            <v>1777</v>
          </cell>
          <cell r="F381">
            <v>27.200000000000003</v>
          </cell>
          <cell r="G381" t="str">
            <v>Yes</v>
          </cell>
          <cell r="H381">
            <v>24.900000000000002</v>
          </cell>
          <cell r="I381" t="str">
            <v>TI</v>
          </cell>
          <cell r="J381" t="str">
            <v>Audit</v>
          </cell>
          <cell r="K381" t="str">
            <v>1777SAA02</v>
          </cell>
          <cell r="L381" t="str">
            <v>SH</v>
          </cell>
          <cell r="M381" t="str">
            <v>S-Group</v>
          </cell>
          <cell r="N381" t="str">
            <v>Reg</v>
          </cell>
          <cell r="P381" t="str">
            <v>PMR37</v>
          </cell>
          <cell r="Q381" t="str">
            <v>DRP</v>
          </cell>
          <cell r="R381">
            <v>140</v>
          </cell>
          <cell r="S381">
            <v>0</v>
          </cell>
          <cell r="V381">
            <v>0</v>
          </cell>
          <cell r="X381">
            <v>0</v>
          </cell>
          <cell r="Y381" t="str">
            <v>Adhe</v>
          </cell>
          <cell r="Z381" t="str">
            <v>G2</v>
          </cell>
          <cell r="AA381" t="str">
            <v>Simple-Adhesive</v>
          </cell>
          <cell r="AB381" t="str">
            <v>Regular-Adhe</v>
          </cell>
          <cell r="AC381" t="str">
            <v>1777YAA08/03</v>
          </cell>
          <cell r="AD381" t="str">
            <v>MG Adhe</v>
          </cell>
          <cell r="AE381" t="str">
            <v>MG Adhe-MET</v>
          </cell>
          <cell r="AG381">
            <v>0</v>
          </cell>
          <cell r="AI381" t="str">
            <v>1777SAA12/IND</v>
          </cell>
          <cell r="AJ381" t="str">
            <v>IPS</v>
          </cell>
          <cell r="AK381" t="str">
            <v>IPS</v>
          </cell>
          <cell r="AM381" t="e">
            <v>#N/A</v>
          </cell>
          <cell r="AO381">
            <v>23.000000000000004</v>
          </cell>
          <cell r="AQ381" t="str">
            <v>Rough</v>
          </cell>
          <cell r="AR381" t="str">
            <v>GEN</v>
          </cell>
          <cell r="AS381" t="str">
            <v>JUMBO</v>
          </cell>
        </row>
        <row r="382">
          <cell r="D382" t="str">
            <v>1777YAA31/IND</v>
          </cell>
          <cell r="E382">
            <v>1777</v>
          </cell>
          <cell r="F382">
            <v>27.200000000000003</v>
          </cell>
          <cell r="G382" t="str">
            <v>Yes</v>
          </cell>
          <cell r="H382">
            <v>24.900000000000002</v>
          </cell>
          <cell r="I382" t="str">
            <v>TI</v>
          </cell>
          <cell r="J382" t="str">
            <v>Audit</v>
          </cell>
          <cell r="K382" t="str">
            <v>1777YAA02</v>
          </cell>
          <cell r="L382" t="str">
            <v>SH</v>
          </cell>
          <cell r="M382" t="str">
            <v>S-Group</v>
          </cell>
          <cell r="N382" t="str">
            <v>Reg</v>
          </cell>
          <cell r="P382" t="str">
            <v>PMR39</v>
          </cell>
          <cell r="Q382" t="str">
            <v>DRP</v>
          </cell>
          <cell r="R382">
            <v>179</v>
          </cell>
          <cell r="S382">
            <v>194</v>
          </cell>
          <cell r="T382">
            <v>204</v>
          </cell>
          <cell r="U382">
            <v>224</v>
          </cell>
          <cell r="V382">
            <v>220</v>
          </cell>
          <cell r="X382">
            <v>0</v>
          </cell>
          <cell r="Y382" t="str">
            <v>Adhe</v>
          </cell>
          <cell r="Z382" t="str">
            <v>G2</v>
          </cell>
          <cell r="AA382" t="str">
            <v>Simple-Adhesive</v>
          </cell>
          <cell r="AB382" t="str">
            <v>Regular-Adhe</v>
          </cell>
          <cell r="AC382" t="str">
            <v>1777YAA08/01</v>
          </cell>
          <cell r="AD382" t="str">
            <v>MG Adhe</v>
          </cell>
          <cell r="AE382" t="str">
            <v>MG Adhe-MET</v>
          </cell>
          <cell r="AG382">
            <v>0</v>
          </cell>
          <cell r="AI382" t="str">
            <v>1777YAA12/IND</v>
          </cell>
          <cell r="AJ382" t="str">
            <v>IPG</v>
          </cell>
          <cell r="AK382" t="str">
            <v>PVD</v>
          </cell>
          <cell r="AM382" t="e">
            <v>#N/A</v>
          </cell>
          <cell r="AO382">
            <v>23.000000000000004</v>
          </cell>
          <cell r="AQ382" t="str">
            <v>Rough</v>
          </cell>
          <cell r="AR382" t="str">
            <v>GEN</v>
          </cell>
          <cell r="AS382" t="str">
            <v>JUMBO</v>
          </cell>
        </row>
        <row r="383">
          <cell r="D383" t="str">
            <v>1777YAA32/IND</v>
          </cell>
          <cell r="E383">
            <v>1777</v>
          </cell>
          <cell r="F383">
            <v>27.200000000000003</v>
          </cell>
          <cell r="G383" t="str">
            <v>Yes</v>
          </cell>
          <cell r="H383">
            <v>24.900000000000002</v>
          </cell>
          <cell r="I383" t="str">
            <v>TI</v>
          </cell>
          <cell r="J383" t="str">
            <v>Audit</v>
          </cell>
          <cell r="K383" t="str">
            <v>1777YAA02</v>
          </cell>
          <cell r="L383" t="str">
            <v>SH</v>
          </cell>
          <cell r="M383" t="str">
            <v>S-Group</v>
          </cell>
          <cell r="N383" t="str">
            <v>Reg</v>
          </cell>
          <cell r="P383" t="str">
            <v>PMR39</v>
          </cell>
          <cell r="Q383" t="str">
            <v>DRP</v>
          </cell>
          <cell r="R383">
            <v>160</v>
          </cell>
          <cell r="S383">
            <v>190</v>
          </cell>
          <cell r="T383">
            <v>190</v>
          </cell>
          <cell r="U383">
            <v>140</v>
          </cell>
          <cell r="V383">
            <v>170</v>
          </cell>
          <cell r="X383">
            <v>0</v>
          </cell>
          <cell r="Y383" t="str">
            <v>Adhe</v>
          </cell>
          <cell r="Z383" t="str">
            <v>G2</v>
          </cell>
          <cell r="AA383" t="str">
            <v>Simple-Adhesive</v>
          </cell>
          <cell r="AB383" t="str">
            <v>Regular-Adhe</v>
          </cell>
          <cell r="AC383" t="str">
            <v>1777YAA08/03</v>
          </cell>
          <cell r="AD383" t="str">
            <v>MG Adhe</v>
          </cell>
          <cell r="AE383" t="str">
            <v>MG Adhe-MET</v>
          </cell>
          <cell r="AG383">
            <v>0</v>
          </cell>
          <cell r="AI383" t="str">
            <v>1777YAA12/IND</v>
          </cell>
          <cell r="AJ383" t="str">
            <v>IPG</v>
          </cell>
          <cell r="AK383" t="str">
            <v>PVD</v>
          </cell>
          <cell r="AM383" t="e">
            <v>#N/A</v>
          </cell>
          <cell r="AO383">
            <v>23.000000000000004</v>
          </cell>
          <cell r="AQ383" t="str">
            <v>Rough</v>
          </cell>
          <cell r="AR383" t="str">
            <v>GEN</v>
          </cell>
          <cell r="AS383" t="str">
            <v>JUMBO</v>
          </cell>
        </row>
        <row r="384">
          <cell r="D384" t="str">
            <v>1802NAA00/IND</v>
          </cell>
          <cell r="E384">
            <v>1802</v>
          </cell>
          <cell r="F384">
            <v>38.1</v>
          </cell>
          <cell r="G384" t="str">
            <v>Yes</v>
          </cell>
          <cell r="H384">
            <v>35.800000000000004</v>
          </cell>
          <cell r="I384" t="str">
            <v>TI</v>
          </cell>
          <cell r="J384" t="str">
            <v>Audit</v>
          </cell>
          <cell r="K384" t="str">
            <v>1802NAA02</v>
          </cell>
          <cell r="L384" t="str">
            <v>RD</v>
          </cell>
          <cell r="M384" t="str">
            <v>S-Group</v>
          </cell>
          <cell r="N384" t="str">
            <v>Reg</v>
          </cell>
          <cell r="P384" t="str">
            <v>MTS-ECR</v>
          </cell>
          <cell r="Q384" t="str">
            <v>DRP</v>
          </cell>
          <cell r="S384">
            <v>0</v>
          </cell>
          <cell r="V384">
            <v>0</v>
          </cell>
          <cell r="X384">
            <v>0</v>
          </cell>
          <cell r="Y384" t="str">
            <v>Gask</v>
          </cell>
          <cell r="Z384" t="str">
            <v>G6</v>
          </cell>
          <cell r="AA384" t="str">
            <v>Simple-Gasket</v>
          </cell>
          <cell r="AB384" t="str">
            <v>Regular-Gask</v>
          </cell>
          <cell r="AC384">
            <v>20051117</v>
          </cell>
          <cell r="AD384" t="str">
            <v>MG Gask</v>
          </cell>
          <cell r="AE384" t="str">
            <v>MG Gask-Plain</v>
          </cell>
          <cell r="AF384" t="str">
            <v>20048101/03</v>
          </cell>
          <cell r="AG384">
            <v>0</v>
          </cell>
          <cell r="AH384" t="str">
            <v>ELSRD036</v>
          </cell>
          <cell r="AI384" t="str">
            <v>1802NAA12/IND</v>
          </cell>
          <cell r="AJ384" t="str">
            <v>BLACK</v>
          </cell>
          <cell r="AK384" t="str">
            <v>Black</v>
          </cell>
          <cell r="AM384" t="str">
            <v>Yes</v>
          </cell>
          <cell r="AO384">
            <v>33.9</v>
          </cell>
          <cell r="AQ384" t="str">
            <v>Buffing</v>
          </cell>
          <cell r="AR384" t="str">
            <v>GEN</v>
          </cell>
          <cell r="AS384" t="str">
            <v>JUMBO</v>
          </cell>
        </row>
        <row r="385">
          <cell r="D385" t="str">
            <v>1802NAD00/IND</v>
          </cell>
          <cell r="E385">
            <v>1802</v>
          </cell>
          <cell r="F385">
            <v>38.1</v>
          </cell>
          <cell r="G385" t="str">
            <v>Yes</v>
          </cell>
          <cell r="H385">
            <v>35.800000000000004</v>
          </cell>
          <cell r="I385" t="str">
            <v>TI</v>
          </cell>
          <cell r="J385" t="str">
            <v>Audit</v>
          </cell>
          <cell r="K385" t="str">
            <v>1802NAD02</v>
          </cell>
          <cell r="L385" t="str">
            <v>RD</v>
          </cell>
          <cell r="M385" t="str">
            <v>S-Group</v>
          </cell>
          <cell r="N385" t="str">
            <v>Reg</v>
          </cell>
          <cell r="P385" t="str">
            <v>MTS-ECR</v>
          </cell>
          <cell r="Q385" t="str">
            <v>DRP</v>
          </cell>
          <cell r="R385">
            <v>591</v>
          </cell>
          <cell r="S385">
            <v>659</v>
          </cell>
          <cell r="T385">
            <v>679</v>
          </cell>
          <cell r="U385">
            <v>732</v>
          </cell>
          <cell r="V385">
            <v>0</v>
          </cell>
          <cell r="X385">
            <v>0</v>
          </cell>
          <cell r="Y385" t="str">
            <v>Adhe</v>
          </cell>
          <cell r="Z385" t="str">
            <v>G6</v>
          </cell>
          <cell r="AA385" t="str">
            <v>Simple-Adhesive</v>
          </cell>
          <cell r="AB385" t="str">
            <v>Regular-Adhe</v>
          </cell>
          <cell r="AC385" t="str">
            <v>1802SAD08</v>
          </cell>
          <cell r="AD385" t="str">
            <v>MG Adhe</v>
          </cell>
          <cell r="AE385" t="str">
            <v>MG Adhe-Plain</v>
          </cell>
          <cell r="AG385">
            <v>0</v>
          </cell>
          <cell r="AI385" t="str">
            <v>1802NAD12/IND</v>
          </cell>
          <cell r="AJ385" t="str">
            <v>BLACK</v>
          </cell>
          <cell r="AK385" t="str">
            <v>Black</v>
          </cell>
          <cell r="AM385" t="e">
            <v>#N/A</v>
          </cell>
          <cell r="AO385">
            <v>33.9</v>
          </cell>
          <cell r="AQ385" t="str">
            <v>Circular</v>
          </cell>
          <cell r="AR385" t="str">
            <v>GEN</v>
          </cell>
          <cell r="AS385" t="str">
            <v>JUMBO</v>
          </cell>
        </row>
        <row r="386">
          <cell r="D386" t="str">
            <v>1802NAE00/IND</v>
          </cell>
          <cell r="E386">
            <v>1802</v>
          </cell>
          <cell r="F386">
            <v>38.1</v>
          </cell>
          <cell r="G386" t="str">
            <v>Yes</v>
          </cell>
          <cell r="H386">
            <v>35.800000000000004</v>
          </cell>
          <cell r="I386" t="str">
            <v>TI</v>
          </cell>
          <cell r="J386" t="str">
            <v>Audit</v>
          </cell>
          <cell r="K386" t="str">
            <v>1802NAE02</v>
          </cell>
          <cell r="L386" t="str">
            <v>RD</v>
          </cell>
          <cell r="M386" t="str">
            <v>S-Group</v>
          </cell>
          <cell r="N386" t="str">
            <v>Reg</v>
          </cell>
          <cell r="O386" t="str">
            <v>2.H</v>
          </cell>
          <cell r="P386" t="str">
            <v>MTS-RET</v>
          </cell>
          <cell r="Q386" t="str">
            <v>Live</v>
          </cell>
          <cell r="S386">
            <v>0</v>
          </cell>
          <cell r="V386">
            <v>720</v>
          </cell>
          <cell r="W386">
            <v>710</v>
          </cell>
          <cell r="X386">
            <v>694</v>
          </cell>
          <cell r="Y386" t="str">
            <v>Gask</v>
          </cell>
          <cell r="Z386" t="str">
            <v>PED</v>
          </cell>
          <cell r="AA386" t="str">
            <v>Simple-Gasket</v>
          </cell>
          <cell r="AB386" t="str">
            <v>Regular-Gask</v>
          </cell>
          <cell r="AC386">
            <v>20051117</v>
          </cell>
          <cell r="AD386" t="str">
            <v>MG Gask</v>
          </cell>
          <cell r="AE386" t="str">
            <v>MG Gask-Plain</v>
          </cell>
          <cell r="AF386" t="str">
            <v>20048101/03</v>
          </cell>
          <cell r="AG386">
            <v>0</v>
          </cell>
          <cell r="AI386" t="str">
            <v>1802NAE12/IND</v>
          </cell>
          <cell r="AJ386" t="str">
            <v>BLACK</v>
          </cell>
          <cell r="AK386" t="str">
            <v>Black</v>
          </cell>
          <cell r="AM386" t="str">
            <v>Yes</v>
          </cell>
          <cell r="AO386">
            <v>33.9</v>
          </cell>
          <cell r="AQ386" t="str">
            <v>Fine Circular</v>
          </cell>
          <cell r="AR386" t="str">
            <v>GEN</v>
          </cell>
          <cell r="AS386" t="str">
            <v>JUMBO</v>
          </cell>
        </row>
        <row r="387">
          <cell r="D387" t="str">
            <v>1802NAE40/IND</v>
          </cell>
          <cell r="E387">
            <v>1802</v>
          </cell>
          <cell r="F387">
            <v>38.1</v>
          </cell>
          <cell r="G387" t="str">
            <v>Yes</v>
          </cell>
          <cell r="H387">
            <v>35.800000000000004</v>
          </cell>
          <cell r="I387" t="str">
            <v>TI</v>
          </cell>
          <cell r="J387" t="str">
            <v>Audit</v>
          </cell>
          <cell r="K387" t="str">
            <v>1802NAE02</v>
          </cell>
          <cell r="L387" t="str">
            <v>RD</v>
          </cell>
          <cell r="M387" t="str">
            <v>S-Group</v>
          </cell>
          <cell r="N387" t="str">
            <v>Reg</v>
          </cell>
          <cell r="O387" t="str">
            <v>2.H</v>
          </cell>
          <cell r="P387" t="str">
            <v>MTS-RET</v>
          </cell>
          <cell r="Q387" t="str">
            <v>Live</v>
          </cell>
          <cell r="S387">
            <v>0</v>
          </cell>
          <cell r="Y387" t="str">
            <v>Gask</v>
          </cell>
          <cell r="Z387" t="str">
            <v>PED</v>
          </cell>
          <cell r="AA387" t="str">
            <v>Simple-Gasket</v>
          </cell>
          <cell r="AB387" t="str">
            <v>Regular-Gask</v>
          </cell>
          <cell r="AC387">
            <v>20051117</v>
          </cell>
          <cell r="AD387" t="str">
            <v>MG Gask</v>
          </cell>
          <cell r="AE387" t="str">
            <v>MG Gask-Plain</v>
          </cell>
          <cell r="AF387" t="str">
            <v>20048101/03</v>
          </cell>
          <cell r="AG387">
            <v>0</v>
          </cell>
          <cell r="AI387" t="str">
            <v>1802NAE11/IND</v>
          </cell>
          <cell r="AJ387" t="str">
            <v>BLACK</v>
          </cell>
          <cell r="AK387" t="str">
            <v>Black</v>
          </cell>
          <cell r="AM387" t="str">
            <v>Yes</v>
          </cell>
          <cell r="AO387">
            <v>33.9</v>
          </cell>
          <cell r="AQ387" t="str">
            <v>Fine Circular</v>
          </cell>
          <cell r="AR387" t="str">
            <v>GEN</v>
          </cell>
          <cell r="AS387" t="str">
            <v>JUMBO</v>
          </cell>
        </row>
        <row r="388">
          <cell r="D388" t="str">
            <v>1802NAG31/IND</v>
          </cell>
          <cell r="E388">
            <v>1802</v>
          </cell>
          <cell r="F388">
            <v>38.1</v>
          </cell>
          <cell r="G388" t="str">
            <v>Yes</v>
          </cell>
          <cell r="H388">
            <v>35.800000000000004</v>
          </cell>
          <cell r="I388" t="str">
            <v>TI</v>
          </cell>
          <cell r="J388" t="str">
            <v>Audit</v>
          </cell>
          <cell r="K388" t="str">
            <v>1802NAG02</v>
          </cell>
          <cell r="L388" t="str">
            <v>RD</v>
          </cell>
          <cell r="M388" t="str">
            <v>S-Group</v>
          </cell>
          <cell r="N388" t="str">
            <v>Reg</v>
          </cell>
          <cell r="P388" t="str">
            <v>MTS-RET</v>
          </cell>
          <cell r="Q388" t="str">
            <v>Live</v>
          </cell>
          <cell r="Y388" t="str">
            <v>Gask</v>
          </cell>
          <cell r="AA388" t="str">
            <v>Simple-Gasket</v>
          </cell>
          <cell r="AB388" t="str">
            <v>Regular-Gask</v>
          </cell>
          <cell r="AC388">
            <v>20051117</v>
          </cell>
          <cell r="AD388" t="str">
            <v>MG Gask</v>
          </cell>
          <cell r="AE388" t="str">
            <v>MG Gask-Plain</v>
          </cell>
          <cell r="AF388" t="str">
            <v>20048101/03</v>
          </cell>
          <cell r="AG388">
            <v>0</v>
          </cell>
          <cell r="AI388" t="str">
            <v>1802NAG12/IND</v>
          </cell>
          <cell r="AO388">
            <v>31.600000000000005</v>
          </cell>
          <cell r="AQ388" t="str">
            <v>Fine Circular</v>
          </cell>
          <cell r="AR388" t="str">
            <v>GEN</v>
          </cell>
          <cell r="AS388" t="str">
            <v>JUMBO</v>
          </cell>
        </row>
        <row r="389">
          <cell r="D389" t="str">
            <v>1802NSA40/IND</v>
          </cell>
          <cell r="E389">
            <v>1802</v>
          </cell>
          <cell r="F389">
            <v>38.1</v>
          </cell>
          <cell r="G389" t="str">
            <v>Yes</v>
          </cell>
          <cell r="H389">
            <v>35.800000000000004</v>
          </cell>
          <cell r="I389" t="str">
            <v>TI</v>
          </cell>
          <cell r="J389" t="str">
            <v>Audit</v>
          </cell>
          <cell r="K389" t="str">
            <v>1802NSA02</v>
          </cell>
          <cell r="L389" t="str">
            <v>RD</v>
          </cell>
          <cell r="M389" t="str">
            <v>S-Group</v>
          </cell>
          <cell r="N389" t="str">
            <v>Reg</v>
          </cell>
          <cell r="P389" t="str">
            <v>MTS-ECR</v>
          </cell>
          <cell r="Q389" t="str">
            <v>DRP</v>
          </cell>
          <cell r="S389">
            <v>0</v>
          </cell>
          <cell r="V389">
            <v>0</v>
          </cell>
          <cell r="X389">
            <v>0</v>
          </cell>
          <cell r="Y389" t="str">
            <v>Gask</v>
          </cell>
          <cell r="Z389" t="str">
            <v>G6</v>
          </cell>
          <cell r="AA389" t="str">
            <v>Simple-Gasket</v>
          </cell>
          <cell r="AB389" t="str">
            <v>Regular-Gask</v>
          </cell>
          <cell r="AC389">
            <v>20051117</v>
          </cell>
          <cell r="AD389" t="str">
            <v>MG Gask</v>
          </cell>
          <cell r="AE389" t="str">
            <v>MG Gask-Plain</v>
          </cell>
          <cell r="AF389" t="str">
            <v>20048101/03</v>
          </cell>
          <cell r="AG389">
            <v>0</v>
          </cell>
          <cell r="AH389" t="str">
            <v>ELSRD036</v>
          </cell>
          <cell r="AI389" t="str">
            <v>1802NSA12/IND</v>
          </cell>
          <cell r="AJ389" t="str">
            <v>BLACK</v>
          </cell>
          <cell r="AK389" t="str">
            <v>Black</v>
          </cell>
          <cell r="AM389" t="e">
            <v>#N/A</v>
          </cell>
          <cell r="AO389">
            <v>33.9</v>
          </cell>
          <cell r="AQ389" t="str">
            <v>Buffing</v>
          </cell>
          <cell r="AR389" t="str">
            <v>GEN</v>
          </cell>
          <cell r="AS389" t="str">
            <v>JUMBO</v>
          </cell>
        </row>
        <row r="390">
          <cell r="D390" t="str">
            <v>1802NSD40/IND</v>
          </cell>
          <cell r="E390">
            <v>1802</v>
          </cell>
          <cell r="F390">
            <v>38.1</v>
          </cell>
          <cell r="G390" t="str">
            <v>Yes</v>
          </cell>
          <cell r="H390">
            <v>35.800000000000004</v>
          </cell>
          <cell r="I390" t="str">
            <v>TI</v>
          </cell>
          <cell r="J390" t="str">
            <v>Audit</v>
          </cell>
          <cell r="K390" t="str">
            <v>1802NSD02</v>
          </cell>
          <cell r="L390" t="str">
            <v>RD</v>
          </cell>
          <cell r="M390" t="str">
            <v>S-Group</v>
          </cell>
          <cell r="N390" t="str">
            <v>Reg</v>
          </cell>
          <cell r="P390" t="str">
            <v>MTS-ECR</v>
          </cell>
          <cell r="Q390" t="str">
            <v>DRP</v>
          </cell>
          <cell r="R390">
            <v>1020</v>
          </cell>
          <cell r="S390">
            <v>1090</v>
          </cell>
          <cell r="T390">
            <v>1060</v>
          </cell>
          <cell r="U390">
            <v>910</v>
          </cell>
          <cell r="V390">
            <v>0</v>
          </cell>
          <cell r="X390">
            <v>0</v>
          </cell>
          <cell r="Y390" t="str">
            <v>Adhe</v>
          </cell>
          <cell r="Z390" t="str">
            <v>G6</v>
          </cell>
          <cell r="AA390" t="str">
            <v>Simple-Adhesive</v>
          </cell>
          <cell r="AB390" t="str">
            <v>Regular-Adhe</v>
          </cell>
          <cell r="AC390" t="str">
            <v>1802SAD08</v>
          </cell>
          <cell r="AD390" t="str">
            <v>MG Adhe</v>
          </cell>
          <cell r="AE390" t="str">
            <v>MG Adhe-Plain</v>
          </cell>
          <cell r="AG390">
            <v>0</v>
          </cell>
          <cell r="AI390" t="str">
            <v>1802NSD12/IND</v>
          </cell>
          <cell r="AJ390" t="str">
            <v>BLACK</v>
          </cell>
          <cell r="AK390" t="str">
            <v>Black</v>
          </cell>
          <cell r="AM390" t="e">
            <v>#N/A</v>
          </cell>
          <cell r="AO390">
            <v>33.9</v>
          </cell>
          <cell r="AQ390" t="str">
            <v>Circular</v>
          </cell>
          <cell r="AR390" t="str">
            <v>GEN</v>
          </cell>
          <cell r="AS390" t="str">
            <v>JUMBO</v>
          </cell>
        </row>
        <row r="391">
          <cell r="D391" t="str">
            <v>1802NSE40/IND</v>
          </cell>
          <cell r="E391">
            <v>1802</v>
          </cell>
          <cell r="F391">
            <v>38.1</v>
          </cell>
          <cell r="G391" t="str">
            <v>Yes</v>
          </cell>
          <cell r="H391">
            <v>35.800000000000004</v>
          </cell>
          <cell r="I391" t="str">
            <v>TI</v>
          </cell>
          <cell r="J391" t="str">
            <v>Audit</v>
          </cell>
          <cell r="K391" t="str">
            <v>1802NSE02</v>
          </cell>
          <cell r="L391" t="str">
            <v>RD</v>
          </cell>
          <cell r="M391" t="str">
            <v>S-Group</v>
          </cell>
          <cell r="N391" t="str">
            <v>Reg</v>
          </cell>
          <cell r="O391" t="str">
            <v>1.SH</v>
          </cell>
          <cell r="P391" t="str">
            <v>MTS-RET</v>
          </cell>
          <cell r="Q391" t="str">
            <v>Live</v>
          </cell>
          <cell r="S391">
            <v>0</v>
          </cell>
          <cell r="V391">
            <v>1460</v>
          </cell>
          <cell r="W391">
            <v>1600</v>
          </cell>
          <cell r="X391">
            <v>1530</v>
          </cell>
          <cell r="Y391" t="str">
            <v>Gask</v>
          </cell>
          <cell r="Z391" t="str">
            <v>PED</v>
          </cell>
          <cell r="AA391" t="str">
            <v>Simple-Gasket</v>
          </cell>
          <cell r="AB391" t="str">
            <v>Regular-Gask</v>
          </cell>
          <cell r="AC391">
            <v>20051117</v>
          </cell>
          <cell r="AD391" t="str">
            <v>MG Gask</v>
          </cell>
          <cell r="AE391" t="str">
            <v>MG Gask-Plain</v>
          </cell>
          <cell r="AF391" t="str">
            <v>20048101/03</v>
          </cell>
          <cell r="AG391">
            <v>0</v>
          </cell>
          <cell r="AI391" t="str">
            <v>1802NSE12/IND</v>
          </cell>
          <cell r="AJ391" t="str">
            <v>BLACK</v>
          </cell>
          <cell r="AK391" t="str">
            <v>Black</v>
          </cell>
          <cell r="AM391" t="str">
            <v>Yes</v>
          </cell>
          <cell r="AO391">
            <v>33.9</v>
          </cell>
          <cell r="AQ391" t="str">
            <v>Fine Circular</v>
          </cell>
          <cell r="AR391" t="str">
            <v>GEN</v>
          </cell>
          <cell r="AS391" t="str">
            <v>JUMBO</v>
          </cell>
        </row>
        <row r="392">
          <cell r="D392" t="str">
            <v>1802QSF00/IND</v>
          </cell>
          <cell r="E392">
            <v>1802</v>
          </cell>
          <cell r="F392">
            <v>38.1</v>
          </cell>
          <cell r="G392" t="str">
            <v>Yes</v>
          </cell>
          <cell r="H392">
            <v>35.800000000000004</v>
          </cell>
          <cell r="I392" t="str">
            <v>TI</v>
          </cell>
          <cell r="J392" t="str">
            <v>Audit</v>
          </cell>
          <cell r="K392" t="str">
            <v>1802QSE02/GUN</v>
          </cell>
          <cell r="L392" t="str">
            <v>RD</v>
          </cell>
          <cell r="M392" t="str">
            <v>S-Group</v>
          </cell>
          <cell r="N392" t="str">
            <v>Reg</v>
          </cell>
          <cell r="P392" t="str">
            <v>MTS-RET</v>
          </cell>
          <cell r="Q392" t="str">
            <v>Live</v>
          </cell>
          <cell r="Y392" t="str">
            <v>Gask</v>
          </cell>
          <cell r="Z392" t="str">
            <v>PED</v>
          </cell>
          <cell r="AA392" t="str">
            <v>Simple-Gasket</v>
          </cell>
          <cell r="AB392" t="str">
            <v>Regular-Gask</v>
          </cell>
          <cell r="AC392">
            <v>20051117</v>
          </cell>
          <cell r="AD392" t="str">
            <v>MG Gask</v>
          </cell>
          <cell r="AE392" t="str">
            <v>MG Gask-Plain</v>
          </cell>
          <cell r="AF392">
            <v>20048101</v>
          </cell>
          <cell r="AI392" t="str">
            <v>1802QSF12/IND</v>
          </cell>
          <cell r="AO392">
            <v>31.600000000000005</v>
          </cell>
          <cell r="AQ392" t="str">
            <v>Fine Circular</v>
          </cell>
          <cell r="AR392" t="str">
            <v>GEN</v>
          </cell>
          <cell r="AS392" t="str">
            <v>JUMBO</v>
          </cell>
        </row>
        <row r="393">
          <cell r="D393" t="str">
            <v>1802SAA00/IND</v>
          </cell>
          <cell r="E393">
            <v>1802</v>
          </cell>
          <cell r="F393">
            <v>38.1</v>
          </cell>
          <cell r="G393" t="str">
            <v>Yes</v>
          </cell>
          <cell r="H393">
            <v>35.800000000000004</v>
          </cell>
          <cell r="I393" t="str">
            <v>TI</v>
          </cell>
          <cell r="J393" t="str">
            <v>Audit</v>
          </cell>
          <cell r="K393" t="str">
            <v>1802SAA02</v>
          </cell>
          <cell r="L393" t="str">
            <v>RD</v>
          </cell>
          <cell r="M393" t="str">
            <v>S-Group</v>
          </cell>
          <cell r="N393" t="str">
            <v>Reg</v>
          </cell>
          <cell r="P393" t="str">
            <v>MTS-ECR</v>
          </cell>
          <cell r="Q393" t="str">
            <v>DRP</v>
          </cell>
          <cell r="S393">
            <v>0</v>
          </cell>
          <cell r="V393">
            <v>0</v>
          </cell>
          <cell r="X393">
            <v>0</v>
          </cell>
          <cell r="Y393" t="str">
            <v>Gask</v>
          </cell>
          <cell r="Z393" t="str">
            <v>G6</v>
          </cell>
          <cell r="AA393" t="str">
            <v>Simple-Gasket</v>
          </cell>
          <cell r="AB393" t="str">
            <v>Regular-Gask</v>
          </cell>
          <cell r="AC393">
            <v>20051117</v>
          </cell>
          <cell r="AD393" t="str">
            <v>MG Gask</v>
          </cell>
          <cell r="AE393" t="str">
            <v>MG Gask-Plain</v>
          </cell>
          <cell r="AF393">
            <v>20048101</v>
          </cell>
          <cell r="AG393">
            <v>0</v>
          </cell>
          <cell r="AH393" t="str">
            <v>ELSRD036</v>
          </cell>
          <cell r="AI393" t="str">
            <v>1802SAA12/IND</v>
          </cell>
          <cell r="AJ393" t="str">
            <v>IPS</v>
          </cell>
          <cell r="AK393" t="str">
            <v>IPS</v>
          </cell>
          <cell r="AM393" t="e">
            <v>#N/A</v>
          </cell>
          <cell r="AO393">
            <v>33.9</v>
          </cell>
          <cell r="AQ393" t="str">
            <v>Buffing</v>
          </cell>
          <cell r="AR393" t="str">
            <v>GEN</v>
          </cell>
          <cell r="AS393" t="str">
            <v>JUMBO</v>
          </cell>
        </row>
        <row r="394">
          <cell r="D394" t="str">
            <v>1802SAA30/IND</v>
          </cell>
          <cell r="E394">
            <v>1802</v>
          </cell>
          <cell r="F394">
            <v>38.1</v>
          </cell>
          <cell r="G394" t="str">
            <v>Yes</v>
          </cell>
          <cell r="H394">
            <v>35.800000000000004</v>
          </cell>
          <cell r="I394" t="str">
            <v>TI</v>
          </cell>
          <cell r="J394" t="str">
            <v>Audit</v>
          </cell>
          <cell r="K394" t="str">
            <v>1802SAA02</v>
          </cell>
          <cell r="L394" t="str">
            <v>RD</v>
          </cell>
          <cell r="M394" t="str">
            <v>S-Group</v>
          </cell>
          <cell r="N394" t="str">
            <v>Reg</v>
          </cell>
          <cell r="P394" t="str">
            <v>MTS-ECR</v>
          </cell>
          <cell r="Q394" t="str">
            <v>DRP</v>
          </cell>
          <cell r="S394">
            <v>0</v>
          </cell>
          <cell r="V394">
            <v>0</v>
          </cell>
          <cell r="X394">
            <v>0</v>
          </cell>
          <cell r="Y394" t="str">
            <v>Gask</v>
          </cell>
          <cell r="Z394" t="str">
            <v>G6</v>
          </cell>
          <cell r="AA394" t="str">
            <v>Simple-Gasket</v>
          </cell>
          <cell r="AB394" t="str">
            <v>Regular-Gask</v>
          </cell>
          <cell r="AC394">
            <v>20051117</v>
          </cell>
          <cell r="AD394" t="str">
            <v>MG Gask</v>
          </cell>
          <cell r="AE394" t="str">
            <v>MG Gask-Plain</v>
          </cell>
          <cell r="AF394">
            <v>20048101</v>
          </cell>
          <cell r="AG394">
            <v>0</v>
          </cell>
          <cell r="AH394" t="str">
            <v>ELSRD036</v>
          </cell>
          <cell r="AI394" t="str">
            <v>1802SAA11/IND</v>
          </cell>
          <cell r="AJ394" t="str">
            <v>IPS</v>
          </cell>
          <cell r="AK394" t="str">
            <v>IPS</v>
          </cell>
          <cell r="AM394" t="e">
            <v>#N/A</v>
          </cell>
          <cell r="AO394">
            <v>33.9</v>
          </cell>
          <cell r="AQ394" t="str">
            <v>Buffing</v>
          </cell>
          <cell r="AR394" t="str">
            <v>GEN</v>
          </cell>
          <cell r="AS394" t="str">
            <v>JUMBO</v>
          </cell>
        </row>
        <row r="395">
          <cell r="D395" t="str">
            <v>1802SAD00/IND</v>
          </cell>
          <cell r="E395">
            <v>1802</v>
          </cell>
          <cell r="F395">
            <v>38.1</v>
          </cell>
          <cell r="G395" t="str">
            <v>Yes</v>
          </cell>
          <cell r="H395">
            <v>35.800000000000004</v>
          </cell>
          <cell r="I395" t="str">
            <v>TI</v>
          </cell>
          <cell r="J395" t="str">
            <v>Audit</v>
          </cell>
          <cell r="K395" t="str">
            <v>1802SAD02</v>
          </cell>
          <cell r="L395" t="str">
            <v>RD</v>
          </cell>
          <cell r="M395" t="str">
            <v>S-Group</v>
          </cell>
          <cell r="N395" t="str">
            <v>Reg</v>
          </cell>
          <cell r="P395" t="str">
            <v>MTS-ECR</v>
          </cell>
          <cell r="Q395" t="str">
            <v>DRP</v>
          </cell>
          <cell r="R395">
            <v>1869</v>
          </cell>
          <cell r="S395">
            <v>1747</v>
          </cell>
          <cell r="T395">
            <v>1857</v>
          </cell>
          <cell r="U395">
            <v>1972</v>
          </cell>
          <cell r="V395">
            <v>0</v>
          </cell>
          <cell r="X395">
            <v>0</v>
          </cell>
          <cell r="Y395" t="str">
            <v>Adhe</v>
          </cell>
          <cell r="Z395" t="str">
            <v>G6</v>
          </cell>
          <cell r="AA395" t="str">
            <v>Simple-Adhesive</v>
          </cell>
          <cell r="AB395" t="str">
            <v>Regular-Adhe</v>
          </cell>
          <cell r="AC395" t="str">
            <v>1802SAD08</v>
          </cell>
          <cell r="AD395" t="str">
            <v>MG Adhe</v>
          </cell>
          <cell r="AE395" t="str">
            <v>MG Adhe-Plain</v>
          </cell>
          <cell r="AG395">
            <v>0</v>
          </cell>
          <cell r="AI395" t="str">
            <v>1802SAD12/IND</v>
          </cell>
          <cell r="AJ395" t="str">
            <v>IPS</v>
          </cell>
          <cell r="AK395" t="str">
            <v>IPS</v>
          </cell>
          <cell r="AM395" t="e">
            <v>#N/A</v>
          </cell>
          <cell r="AO395">
            <v>33.9</v>
          </cell>
          <cell r="AQ395" t="str">
            <v>Circular</v>
          </cell>
          <cell r="AR395" t="str">
            <v>GEN</v>
          </cell>
          <cell r="AS395" t="str">
            <v>JUMBO</v>
          </cell>
        </row>
        <row r="396">
          <cell r="D396" t="str">
            <v>1802SAD30/IND</v>
          </cell>
          <cell r="E396">
            <v>1802</v>
          </cell>
          <cell r="F396">
            <v>38.1</v>
          </cell>
          <cell r="G396" t="str">
            <v>Yes</v>
          </cell>
          <cell r="H396">
            <v>35.800000000000004</v>
          </cell>
          <cell r="I396" t="str">
            <v>TI</v>
          </cell>
          <cell r="J396" t="str">
            <v>Audit</v>
          </cell>
          <cell r="K396" t="str">
            <v>1802SAD02</v>
          </cell>
          <cell r="L396" t="str">
            <v>RD</v>
          </cell>
          <cell r="M396" t="str">
            <v>S-Group</v>
          </cell>
          <cell r="N396" t="str">
            <v>Reg</v>
          </cell>
          <cell r="P396" t="str">
            <v>MTS-ECR</v>
          </cell>
          <cell r="Q396" t="str">
            <v>DRP</v>
          </cell>
          <cell r="R396">
            <v>5546</v>
          </cell>
          <cell r="S396">
            <v>5848</v>
          </cell>
          <cell r="T396">
            <v>5858</v>
          </cell>
          <cell r="U396">
            <v>5167</v>
          </cell>
          <cell r="V396">
            <v>0</v>
          </cell>
          <cell r="X396">
            <v>0</v>
          </cell>
          <cell r="Y396" t="str">
            <v>Adhe</v>
          </cell>
          <cell r="Z396" t="str">
            <v>G6</v>
          </cell>
          <cell r="AA396" t="str">
            <v>Simple-Adhesive</v>
          </cell>
          <cell r="AB396" t="str">
            <v>Regular-Adhe</v>
          </cell>
          <cell r="AC396" t="str">
            <v>1802SAD08</v>
          </cell>
          <cell r="AD396" t="str">
            <v>MG Adhe</v>
          </cell>
          <cell r="AE396" t="str">
            <v>MG Adhe-Plain</v>
          </cell>
          <cell r="AG396">
            <v>0</v>
          </cell>
          <cell r="AI396" t="str">
            <v>1802SAD11/IND</v>
          </cell>
          <cell r="AJ396" t="str">
            <v>IPS</v>
          </cell>
          <cell r="AK396" t="str">
            <v>IPS</v>
          </cell>
          <cell r="AM396" t="str">
            <v>Yes</v>
          </cell>
          <cell r="AO396">
            <v>33.9</v>
          </cell>
          <cell r="AQ396" t="str">
            <v>Circular</v>
          </cell>
          <cell r="AR396" t="str">
            <v>GEN</v>
          </cell>
          <cell r="AS396" t="str">
            <v>JUMBO</v>
          </cell>
        </row>
        <row r="397">
          <cell r="D397" t="str">
            <v>1802SAD30Z1/IND</v>
          </cell>
          <cell r="E397">
            <v>1802</v>
          </cell>
          <cell r="F397">
            <v>38.1</v>
          </cell>
          <cell r="G397" t="str">
            <v>Yes</v>
          </cell>
          <cell r="H397">
            <v>35.800000000000004</v>
          </cell>
          <cell r="I397" t="str">
            <v>TI</v>
          </cell>
          <cell r="J397" t="str">
            <v>Audit</v>
          </cell>
          <cell r="K397" t="str">
            <v>1802SAD02</v>
          </cell>
          <cell r="L397" t="str">
            <v>RD</v>
          </cell>
          <cell r="M397" t="str">
            <v>S-Group</v>
          </cell>
          <cell r="N397" t="str">
            <v>Reg</v>
          </cell>
          <cell r="P397" t="str">
            <v>OTH</v>
          </cell>
          <cell r="Q397" t="str">
            <v>DRP</v>
          </cell>
          <cell r="S397">
            <v>0</v>
          </cell>
          <cell r="V397">
            <v>0</v>
          </cell>
          <cell r="X397">
            <v>0</v>
          </cell>
          <cell r="Y397" t="str">
            <v>Adhe</v>
          </cell>
          <cell r="Z397" t="str">
            <v>G6</v>
          </cell>
          <cell r="AA397" t="str">
            <v>Simple-Adhesive</v>
          </cell>
          <cell r="AB397" t="str">
            <v>Regular-Adhe</v>
          </cell>
          <cell r="AC397" t="str">
            <v>1802SAD08</v>
          </cell>
          <cell r="AD397" t="str">
            <v>MG Adhe</v>
          </cell>
          <cell r="AE397" t="str">
            <v>MG Adhe-Plain</v>
          </cell>
          <cell r="AG397">
            <v>0</v>
          </cell>
          <cell r="AI397" t="str">
            <v>1802SAD11Z1/IND</v>
          </cell>
          <cell r="AJ397" t="str">
            <v>IPS</v>
          </cell>
          <cell r="AK397" t="str">
            <v>IPS</v>
          </cell>
          <cell r="AM397" t="e">
            <v>#N/A</v>
          </cell>
          <cell r="AO397">
            <v>33.9</v>
          </cell>
          <cell r="AQ397" t="str">
            <v>Circular</v>
          </cell>
          <cell r="AR397" t="str">
            <v>GEN</v>
          </cell>
          <cell r="AS397" t="str">
            <v>JUMBO</v>
          </cell>
        </row>
        <row r="398">
          <cell r="D398" t="str">
            <v>1802SAE00/IND</v>
          </cell>
          <cell r="E398">
            <v>1802</v>
          </cell>
          <cell r="F398">
            <v>38.1</v>
          </cell>
          <cell r="G398" t="str">
            <v>Yes</v>
          </cell>
          <cell r="H398">
            <v>35.800000000000004</v>
          </cell>
          <cell r="I398" t="str">
            <v>TI</v>
          </cell>
          <cell r="J398" t="str">
            <v>Audit</v>
          </cell>
          <cell r="K398" t="str">
            <v>1802SAE02</v>
          </cell>
          <cell r="L398" t="str">
            <v>RD</v>
          </cell>
          <cell r="M398" t="str">
            <v>S-Group</v>
          </cell>
          <cell r="N398" t="str">
            <v>Reg</v>
          </cell>
          <cell r="O398" t="str">
            <v>1.SH</v>
          </cell>
          <cell r="P398" t="str">
            <v>MTS-RET</v>
          </cell>
          <cell r="Q398" t="str">
            <v>Live</v>
          </cell>
          <cell r="S398">
            <v>0</v>
          </cell>
          <cell r="V398">
            <v>2005</v>
          </cell>
          <cell r="W398">
            <v>1840</v>
          </cell>
          <cell r="X398">
            <v>2038</v>
          </cell>
          <cell r="Y398" t="str">
            <v>Gask</v>
          </cell>
          <cell r="Z398" t="str">
            <v>PED</v>
          </cell>
          <cell r="AA398" t="str">
            <v>Simple-Gasket</v>
          </cell>
          <cell r="AB398" t="str">
            <v>Regular-Gask</v>
          </cell>
          <cell r="AC398">
            <v>20051117</v>
          </cell>
          <cell r="AD398" t="str">
            <v>MG Gask</v>
          </cell>
          <cell r="AE398" t="str">
            <v>MG Gask-Plain</v>
          </cell>
          <cell r="AF398">
            <v>20048101</v>
          </cell>
          <cell r="AG398">
            <v>0</v>
          </cell>
          <cell r="AI398" t="str">
            <v>1802SAE12/IND</v>
          </cell>
          <cell r="AJ398" t="str">
            <v>IPS</v>
          </cell>
          <cell r="AK398" t="str">
            <v>IPS</v>
          </cell>
          <cell r="AM398" t="str">
            <v>Yes</v>
          </cell>
          <cell r="AO398">
            <v>33.9</v>
          </cell>
          <cell r="AQ398" t="str">
            <v>Fine Circular</v>
          </cell>
          <cell r="AR398" t="str">
            <v>GEN</v>
          </cell>
          <cell r="AS398" t="str">
            <v>JUMBO</v>
          </cell>
        </row>
        <row r="399">
          <cell r="D399" t="str">
            <v>1802SAE30/IND</v>
          </cell>
          <cell r="E399">
            <v>1802</v>
          </cell>
          <cell r="F399">
            <v>38.1</v>
          </cell>
          <cell r="G399" t="str">
            <v>Yes</v>
          </cell>
          <cell r="H399">
            <v>35.800000000000004</v>
          </cell>
          <cell r="I399" t="str">
            <v>TI</v>
          </cell>
          <cell r="J399" t="str">
            <v>Audit</v>
          </cell>
          <cell r="K399" t="str">
            <v>1802SAE02</v>
          </cell>
          <cell r="L399" t="str">
            <v>RD</v>
          </cell>
          <cell r="M399" t="str">
            <v>S-Group</v>
          </cell>
          <cell r="N399" t="str">
            <v>Reg</v>
          </cell>
          <cell r="O399" t="str">
            <v>1.SH</v>
          </cell>
          <cell r="P399" t="str">
            <v>MTS-RET</v>
          </cell>
          <cell r="Q399" t="str">
            <v>Live</v>
          </cell>
          <cell r="S399">
            <v>0</v>
          </cell>
          <cell r="V399">
            <v>6042</v>
          </cell>
          <cell r="W399">
            <v>5687</v>
          </cell>
          <cell r="X399">
            <v>5347</v>
          </cell>
          <cell r="Y399" t="str">
            <v>Gask</v>
          </cell>
          <cell r="Z399" t="str">
            <v>PED</v>
          </cell>
          <cell r="AA399" t="str">
            <v>Simple-Gasket</v>
          </cell>
          <cell r="AB399" t="str">
            <v>Regular-Gask</v>
          </cell>
          <cell r="AC399">
            <v>20051117</v>
          </cell>
          <cell r="AD399" t="str">
            <v>MG Gask</v>
          </cell>
          <cell r="AE399" t="str">
            <v>MG Gask-Plain</v>
          </cell>
          <cell r="AF399">
            <v>20048101</v>
          </cell>
          <cell r="AG399">
            <v>0</v>
          </cell>
          <cell r="AI399" t="str">
            <v>1802SAE11/IND</v>
          </cell>
          <cell r="AJ399" t="str">
            <v>IPS</v>
          </cell>
          <cell r="AK399" t="str">
            <v>IPS</v>
          </cell>
          <cell r="AM399" t="str">
            <v>Yes</v>
          </cell>
          <cell r="AO399">
            <v>33.9</v>
          </cell>
          <cell r="AQ399" t="str">
            <v>Fine Circular</v>
          </cell>
          <cell r="AR399" t="str">
            <v>GEN</v>
          </cell>
          <cell r="AS399" t="str">
            <v>JUMBO</v>
          </cell>
        </row>
        <row r="400">
          <cell r="D400" t="str">
            <v>1802WAA00/IND</v>
          </cell>
          <cell r="E400">
            <v>1802</v>
          </cell>
          <cell r="F400">
            <v>38.1</v>
          </cell>
          <cell r="G400" t="str">
            <v>Yes</v>
          </cell>
          <cell r="H400">
            <v>35.800000000000004</v>
          </cell>
          <cell r="I400" t="str">
            <v>TI</v>
          </cell>
          <cell r="J400" t="str">
            <v>Audit</v>
          </cell>
          <cell r="K400" t="str">
            <v>1802WAA02</v>
          </cell>
          <cell r="L400" t="str">
            <v>RD</v>
          </cell>
          <cell r="M400" t="str">
            <v>S-Group</v>
          </cell>
          <cell r="N400" t="str">
            <v>Reg</v>
          </cell>
          <cell r="P400" t="str">
            <v>NM</v>
          </cell>
          <cell r="Q400" t="str">
            <v>DRP</v>
          </cell>
          <cell r="S400">
            <v>0</v>
          </cell>
          <cell r="V400">
            <v>0</v>
          </cell>
          <cell r="X400">
            <v>0</v>
          </cell>
          <cell r="Y400" t="str">
            <v>Gask</v>
          </cell>
          <cell r="Z400" t="str">
            <v>G6</v>
          </cell>
          <cell r="AA400" t="str">
            <v>Simple-Gasket</v>
          </cell>
          <cell r="AB400" t="str">
            <v>Regular-Gask</v>
          </cell>
          <cell r="AC400">
            <v>20051117</v>
          </cell>
          <cell r="AD400" t="str">
            <v>MG Gask</v>
          </cell>
          <cell r="AE400" t="str">
            <v>MG Gask-Plain</v>
          </cell>
          <cell r="AF400">
            <v>20048101</v>
          </cell>
          <cell r="AG400">
            <v>0</v>
          </cell>
          <cell r="AH400" t="str">
            <v>ELSRD036</v>
          </cell>
          <cell r="AI400" t="str">
            <v>1802WAA12/IND</v>
          </cell>
          <cell r="AJ400" t="str">
            <v>RG</v>
          </cell>
          <cell r="AK400" t="str">
            <v>RG</v>
          </cell>
          <cell r="AM400" t="e">
            <v>#N/A</v>
          </cell>
          <cell r="AO400">
            <v>33.9</v>
          </cell>
          <cell r="AQ400" t="str">
            <v>Buffing</v>
          </cell>
          <cell r="AR400" t="str">
            <v>GEN</v>
          </cell>
          <cell r="AS400" t="str">
            <v>JUMBO</v>
          </cell>
        </row>
        <row r="401">
          <cell r="D401" t="str">
            <v>1802WAA30/IND</v>
          </cell>
          <cell r="E401">
            <v>1802</v>
          </cell>
          <cell r="F401">
            <v>38.1</v>
          </cell>
          <cell r="G401" t="str">
            <v>Yes</v>
          </cell>
          <cell r="H401">
            <v>35.800000000000004</v>
          </cell>
          <cell r="I401" t="str">
            <v>TI</v>
          </cell>
          <cell r="J401" t="str">
            <v>Audit</v>
          </cell>
          <cell r="K401" t="str">
            <v>1802WAA02</v>
          </cell>
          <cell r="L401" t="str">
            <v>RD</v>
          </cell>
          <cell r="M401" t="str">
            <v>S-Group</v>
          </cell>
          <cell r="N401" t="str">
            <v>Reg</v>
          </cell>
          <cell r="P401" t="str">
            <v>OTH</v>
          </cell>
          <cell r="Q401" t="str">
            <v>DRP</v>
          </cell>
          <cell r="R401">
            <v>0</v>
          </cell>
          <cell r="S401">
            <v>0</v>
          </cell>
          <cell r="T401">
            <v>150</v>
          </cell>
          <cell r="V401">
            <v>0</v>
          </cell>
          <cell r="X401">
            <v>0</v>
          </cell>
          <cell r="Y401" t="str">
            <v>Gask</v>
          </cell>
          <cell r="Z401" t="str">
            <v>G6</v>
          </cell>
          <cell r="AA401" t="str">
            <v>Simple-Gasket</v>
          </cell>
          <cell r="AB401" t="str">
            <v>Regular-Gask</v>
          </cell>
          <cell r="AC401">
            <v>20051117</v>
          </cell>
          <cell r="AD401" t="str">
            <v>MG Gask</v>
          </cell>
          <cell r="AE401" t="str">
            <v>MG Gask-Plain</v>
          </cell>
          <cell r="AF401">
            <v>20048101</v>
          </cell>
          <cell r="AG401">
            <v>0</v>
          </cell>
          <cell r="AH401" t="str">
            <v>ELSRD036</v>
          </cell>
          <cell r="AI401" t="str">
            <v>1802WAA13/IND</v>
          </cell>
          <cell r="AJ401" t="str">
            <v>RG</v>
          </cell>
          <cell r="AK401" t="str">
            <v>RG</v>
          </cell>
          <cell r="AM401" t="e">
            <v>#N/A</v>
          </cell>
          <cell r="AO401">
            <v>33.9</v>
          </cell>
          <cell r="AQ401" t="str">
            <v>Buffing</v>
          </cell>
          <cell r="AR401" t="str">
            <v>GEN</v>
          </cell>
          <cell r="AS401" t="str">
            <v>JUMBO</v>
          </cell>
        </row>
        <row r="402">
          <cell r="D402" t="str">
            <v>1802WAD00/IND</v>
          </cell>
          <cell r="E402">
            <v>1802</v>
          </cell>
          <cell r="F402">
            <v>38.1</v>
          </cell>
          <cell r="G402" t="str">
            <v>Yes</v>
          </cell>
          <cell r="H402">
            <v>35.800000000000004</v>
          </cell>
          <cell r="I402" t="str">
            <v>TI</v>
          </cell>
          <cell r="J402" t="str">
            <v>Audit</v>
          </cell>
          <cell r="K402" t="str">
            <v>1802WAD02</v>
          </cell>
          <cell r="L402" t="str">
            <v>RD</v>
          </cell>
          <cell r="M402" t="str">
            <v>S-Group</v>
          </cell>
          <cell r="N402" t="str">
            <v>Reg</v>
          </cell>
          <cell r="P402" t="str">
            <v>PMR39</v>
          </cell>
          <cell r="Q402" t="str">
            <v>DRP</v>
          </cell>
          <cell r="R402">
            <v>270</v>
          </cell>
          <cell r="S402">
            <v>279</v>
          </cell>
          <cell r="T402">
            <v>269</v>
          </cell>
          <cell r="U402">
            <v>232</v>
          </cell>
          <cell r="V402">
            <v>0</v>
          </cell>
          <cell r="X402">
            <v>0</v>
          </cell>
          <cell r="Y402" t="str">
            <v>Adhe</v>
          </cell>
          <cell r="Z402" t="str">
            <v>G6</v>
          </cell>
          <cell r="AA402" t="str">
            <v>Simple-Adhesive</v>
          </cell>
          <cell r="AB402" t="str">
            <v>Regular-Adhe</v>
          </cell>
          <cell r="AC402" t="str">
            <v>1802SAD08</v>
          </cell>
          <cell r="AD402" t="str">
            <v>MG Adhe</v>
          </cell>
          <cell r="AE402" t="str">
            <v>MG Adhe-Plain</v>
          </cell>
          <cell r="AG402">
            <v>0</v>
          </cell>
          <cell r="AI402" t="str">
            <v>1802WAD12/IND</v>
          </cell>
          <cell r="AJ402" t="str">
            <v>RG</v>
          </cell>
          <cell r="AK402" t="str">
            <v>RG</v>
          </cell>
          <cell r="AM402" t="e">
            <v>#N/A</v>
          </cell>
          <cell r="AO402">
            <v>33.9</v>
          </cell>
          <cell r="AQ402" t="str">
            <v>Circular</v>
          </cell>
          <cell r="AR402" t="str">
            <v>GEN</v>
          </cell>
          <cell r="AS402" t="str">
            <v>JUMBO</v>
          </cell>
        </row>
        <row r="403">
          <cell r="D403" t="str">
            <v>1802WAE00/IND</v>
          </cell>
          <cell r="E403">
            <v>1802</v>
          </cell>
          <cell r="F403">
            <v>38.1</v>
          </cell>
          <cell r="G403" t="str">
            <v>Yes</v>
          </cell>
          <cell r="H403">
            <v>35.800000000000004</v>
          </cell>
          <cell r="I403" t="str">
            <v>TI</v>
          </cell>
          <cell r="J403" t="str">
            <v>Audit</v>
          </cell>
          <cell r="K403" t="str">
            <v>1802WAE02</v>
          </cell>
          <cell r="L403" t="str">
            <v>RD</v>
          </cell>
          <cell r="M403" t="str">
            <v>S-Group</v>
          </cell>
          <cell r="N403" t="str">
            <v>Reg</v>
          </cell>
          <cell r="P403" t="str">
            <v>PMR39</v>
          </cell>
          <cell r="Q403" t="str">
            <v>DRP</v>
          </cell>
          <cell r="S403">
            <v>0</v>
          </cell>
          <cell r="V403">
            <v>200</v>
          </cell>
          <cell r="X403">
            <v>0</v>
          </cell>
          <cell r="Y403" t="str">
            <v>Gask</v>
          </cell>
          <cell r="Z403" t="str">
            <v>PED</v>
          </cell>
          <cell r="AA403" t="str">
            <v>Simple-Gasket</v>
          </cell>
          <cell r="AB403" t="str">
            <v>Regular-Gask</v>
          </cell>
          <cell r="AC403">
            <v>20051117</v>
          </cell>
          <cell r="AD403" t="str">
            <v>MG Gask</v>
          </cell>
          <cell r="AE403" t="str">
            <v>MG Gask-Plain</v>
          </cell>
          <cell r="AF403">
            <v>20048101</v>
          </cell>
          <cell r="AG403">
            <v>0</v>
          </cell>
          <cell r="AI403" t="str">
            <v>1802WAE12/IND</v>
          </cell>
          <cell r="AJ403" t="str">
            <v>RG</v>
          </cell>
          <cell r="AK403" t="str">
            <v>RG</v>
          </cell>
          <cell r="AM403" t="str">
            <v>Yes</v>
          </cell>
          <cell r="AO403">
            <v>33.9</v>
          </cell>
          <cell r="AQ403" t="str">
            <v>Circular</v>
          </cell>
          <cell r="AR403" t="str">
            <v>GEN</v>
          </cell>
          <cell r="AS403" t="str">
            <v>JUMBO</v>
          </cell>
        </row>
        <row r="404">
          <cell r="D404" t="str">
            <v>1802WAF00/IND</v>
          </cell>
          <cell r="E404">
            <v>1802</v>
          </cell>
          <cell r="F404">
            <v>38.1</v>
          </cell>
          <cell r="G404" t="str">
            <v>Yes</v>
          </cell>
          <cell r="H404">
            <v>35.800000000000004</v>
          </cell>
          <cell r="I404" t="str">
            <v>TI</v>
          </cell>
          <cell r="J404" t="str">
            <v>Audit</v>
          </cell>
          <cell r="K404" t="str">
            <v>1802WAE02</v>
          </cell>
          <cell r="L404" t="str">
            <v>RD</v>
          </cell>
          <cell r="M404" t="str">
            <v>S-Group</v>
          </cell>
          <cell r="N404" t="str">
            <v>Reg</v>
          </cell>
          <cell r="P404" t="str">
            <v>MTS-RET</v>
          </cell>
          <cell r="Q404" t="str">
            <v>Live</v>
          </cell>
          <cell r="Y404" t="str">
            <v>Gask</v>
          </cell>
          <cell r="Z404" t="str">
            <v>PED</v>
          </cell>
          <cell r="AA404" t="str">
            <v>Simple-Gasket</v>
          </cell>
          <cell r="AB404" t="str">
            <v>Regular-Gask</v>
          </cell>
          <cell r="AC404">
            <v>20051117</v>
          </cell>
          <cell r="AD404" t="str">
            <v>MG Gask</v>
          </cell>
          <cell r="AE404" t="str">
            <v>MG Gask-Plain</v>
          </cell>
          <cell r="AF404">
            <v>20048101</v>
          </cell>
          <cell r="AI404" t="str">
            <v>1802WAF12/IND</v>
          </cell>
          <cell r="AO404">
            <v>31.600000000000005</v>
          </cell>
          <cell r="AQ404" t="str">
            <v>Fine Circular</v>
          </cell>
          <cell r="AR404" t="str">
            <v>GEN</v>
          </cell>
          <cell r="AS404" t="str">
            <v>JUMBO</v>
          </cell>
        </row>
        <row r="405">
          <cell r="D405" t="str">
            <v>1802YAE00/IND</v>
          </cell>
          <cell r="E405">
            <v>1802</v>
          </cell>
          <cell r="F405">
            <v>38.1</v>
          </cell>
          <cell r="G405" t="str">
            <v>Yes</v>
          </cell>
          <cell r="H405">
            <v>35.800000000000004</v>
          </cell>
          <cell r="I405" t="str">
            <v>TI</v>
          </cell>
          <cell r="J405" t="str">
            <v>Audit</v>
          </cell>
          <cell r="K405" t="str">
            <v>1802YAE02</v>
          </cell>
          <cell r="L405" t="str">
            <v>RD</v>
          </cell>
          <cell r="M405" t="str">
            <v>S-Group</v>
          </cell>
          <cell r="N405" t="str">
            <v>Reg</v>
          </cell>
          <cell r="P405" t="str">
            <v>MTS-RET</v>
          </cell>
          <cell r="Q405" t="str">
            <v>Live</v>
          </cell>
          <cell r="Y405" t="str">
            <v>Gask</v>
          </cell>
          <cell r="Z405" t="str">
            <v>PED</v>
          </cell>
          <cell r="AA405" t="str">
            <v>Simple-Gasket</v>
          </cell>
          <cell r="AB405" t="str">
            <v>Regular-Gask</v>
          </cell>
          <cell r="AC405">
            <v>20051117</v>
          </cell>
          <cell r="AD405" t="str">
            <v>MG Gask</v>
          </cell>
          <cell r="AE405" t="str">
            <v>MG Gask-Plain</v>
          </cell>
          <cell r="AF405">
            <v>20048101</v>
          </cell>
          <cell r="AI405" t="str">
            <v>1802YAE13/IND</v>
          </cell>
          <cell r="AO405">
            <v>31.600000000000005</v>
          </cell>
          <cell r="AQ405" t="str">
            <v>Fine Circular</v>
          </cell>
          <cell r="AR405" t="str">
            <v>GEN</v>
          </cell>
          <cell r="AS405" t="str">
            <v>JUMBO</v>
          </cell>
        </row>
        <row r="406">
          <cell r="D406" t="str">
            <v>1803KEA00/IND</v>
          </cell>
          <cell r="E406">
            <v>1803</v>
          </cell>
          <cell r="F406">
            <v>27.200000000000003</v>
          </cell>
          <cell r="G406" t="str">
            <v>Yes</v>
          </cell>
          <cell r="H406">
            <v>24.900000000000002</v>
          </cell>
          <cell r="I406" t="str">
            <v>TI</v>
          </cell>
          <cell r="J406" t="str">
            <v>Highend</v>
          </cell>
          <cell r="K406" t="str">
            <v>1803KEA02/RGSS</v>
          </cell>
          <cell r="L406" t="str">
            <v>RD</v>
          </cell>
          <cell r="M406" t="str">
            <v>S-Group</v>
          </cell>
          <cell r="N406" t="str">
            <v>Reg</v>
          </cell>
          <cell r="P406" t="str">
            <v>PMR39</v>
          </cell>
          <cell r="Q406" t="str">
            <v>DRP</v>
          </cell>
          <cell r="R406">
            <v>190</v>
          </cell>
          <cell r="S406">
            <v>175</v>
          </cell>
          <cell r="T406">
            <v>175</v>
          </cell>
          <cell r="U406">
            <v>140</v>
          </cell>
          <cell r="V406">
            <v>130</v>
          </cell>
          <cell r="X406">
            <v>0</v>
          </cell>
          <cell r="Y406" t="str">
            <v>Gask</v>
          </cell>
          <cell r="Z406" t="str">
            <v>G5</v>
          </cell>
          <cell r="AA406" t="str">
            <v>Simple-Gasket</v>
          </cell>
          <cell r="AB406" t="str">
            <v>Regular-Gask</v>
          </cell>
          <cell r="AC406">
            <v>20051117</v>
          </cell>
          <cell r="AD406" t="str">
            <v>MG Gask</v>
          </cell>
          <cell r="AE406" t="str">
            <v>MG Gask-Plain</v>
          </cell>
          <cell r="AF406">
            <v>20048101</v>
          </cell>
          <cell r="AG406">
            <v>0</v>
          </cell>
          <cell r="AH406" t="str">
            <v>ELSRD036</v>
          </cell>
          <cell r="AI406" t="str">
            <v>1803KEA12/IND</v>
          </cell>
          <cell r="AJ406" t="str">
            <v>RG-BI</v>
          </cell>
          <cell r="AK406" t="str">
            <v>RG-BI</v>
          </cell>
          <cell r="AM406" t="str">
            <v>Yes</v>
          </cell>
          <cell r="AO406">
            <v>23.000000000000004</v>
          </cell>
          <cell r="AQ406" t="str">
            <v>Buffing</v>
          </cell>
          <cell r="AR406" t="str">
            <v>GEN</v>
          </cell>
          <cell r="AS406" t="str">
            <v>JUMBO</v>
          </cell>
        </row>
        <row r="407">
          <cell r="D407" t="str">
            <v>1803NSA00/IND</v>
          </cell>
          <cell r="E407">
            <v>1803</v>
          </cell>
          <cell r="F407">
            <v>27.200000000000003</v>
          </cell>
          <cell r="G407" t="str">
            <v>Yes</v>
          </cell>
          <cell r="H407">
            <v>24.900000000000002</v>
          </cell>
          <cell r="I407" t="str">
            <v>TI</v>
          </cell>
          <cell r="J407" t="str">
            <v>Highend</v>
          </cell>
          <cell r="K407" t="str">
            <v>1803NSA02</v>
          </cell>
          <cell r="L407" t="str">
            <v>RD</v>
          </cell>
          <cell r="M407" t="str">
            <v>S-Group</v>
          </cell>
          <cell r="N407" t="str">
            <v>Reg</v>
          </cell>
          <cell r="P407" t="str">
            <v>PMR37</v>
          </cell>
          <cell r="Q407" t="str">
            <v>DRP</v>
          </cell>
          <cell r="R407">
            <v>151</v>
          </cell>
          <cell r="S407">
            <v>0</v>
          </cell>
          <cell r="V407">
            <v>0</v>
          </cell>
          <cell r="X407">
            <v>0</v>
          </cell>
          <cell r="Y407" t="str">
            <v>Gask</v>
          </cell>
          <cell r="Z407" t="str">
            <v>G5</v>
          </cell>
          <cell r="AA407" t="str">
            <v>Simple-Gasket</v>
          </cell>
          <cell r="AB407" t="str">
            <v>Regular-Gask</v>
          </cell>
          <cell r="AC407">
            <v>20051117</v>
          </cell>
          <cell r="AD407" t="str">
            <v>MG Gask</v>
          </cell>
          <cell r="AE407" t="str">
            <v>MG Gask-Plain</v>
          </cell>
          <cell r="AF407" t="str">
            <v>20048101/03</v>
          </cell>
          <cell r="AG407">
            <v>0</v>
          </cell>
          <cell r="AH407" t="str">
            <v>ELSRD036</v>
          </cell>
          <cell r="AI407" t="str">
            <v>1803NSA12/IND</v>
          </cell>
          <cell r="AJ407" t="str">
            <v>BLACK</v>
          </cell>
          <cell r="AK407" t="str">
            <v>Black</v>
          </cell>
          <cell r="AM407" t="e">
            <v>#N/A</v>
          </cell>
          <cell r="AO407">
            <v>23.000000000000004</v>
          </cell>
          <cell r="AQ407" t="str">
            <v>Buffing</v>
          </cell>
          <cell r="AR407" t="str">
            <v>GEN</v>
          </cell>
          <cell r="AS407" t="str">
            <v>JUMBO</v>
          </cell>
        </row>
        <row r="408">
          <cell r="D408" t="str">
            <v>1803NSB31/IND</v>
          </cell>
          <cell r="E408">
            <v>1803</v>
          </cell>
          <cell r="F408">
            <v>45.7</v>
          </cell>
          <cell r="G408" t="str">
            <v>Yes</v>
          </cell>
          <cell r="H408">
            <v>43.400000000000006</v>
          </cell>
          <cell r="I408" t="str">
            <v>TI</v>
          </cell>
          <cell r="J408" t="str">
            <v>Highend</v>
          </cell>
          <cell r="K408" t="str">
            <v>1803NSB02</v>
          </cell>
          <cell r="L408" t="str">
            <v>RD</v>
          </cell>
          <cell r="M408" t="str">
            <v>C-Group</v>
          </cell>
          <cell r="N408" t="str">
            <v>Add on</v>
          </cell>
          <cell r="O408" t="str">
            <v>4.T(NP)</v>
          </cell>
          <cell r="P408" t="str">
            <v>MTS-RET</v>
          </cell>
          <cell r="Q408" t="str">
            <v>Live</v>
          </cell>
          <cell r="S408">
            <v>0</v>
          </cell>
          <cell r="U408">
            <v>250</v>
          </cell>
          <cell r="V408">
            <v>500</v>
          </cell>
          <cell r="W408">
            <v>592</v>
          </cell>
          <cell r="X408">
            <v>711</v>
          </cell>
          <cell r="Y408" t="str">
            <v>Gask</v>
          </cell>
          <cell r="Z408" t="str">
            <v>G5</v>
          </cell>
          <cell r="AA408" t="str">
            <v>Push botton Assy</v>
          </cell>
          <cell r="AB408" t="str">
            <v>MG Gask + PB assembly</v>
          </cell>
          <cell r="AC408">
            <v>20051117</v>
          </cell>
          <cell r="AD408" t="str">
            <v>MG Gask</v>
          </cell>
          <cell r="AE408" t="str">
            <v>MG Gask-Plain</v>
          </cell>
          <cell r="AF408" t="str">
            <v>20048101/03</v>
          </cell>
          <cell r="AG408" t="str">
            <v>PB</v>
          </cell>
          <cell r="AH408" t="str">
            <v>ELSRD036</v>
          </cell>
          <cell r="AI408" t="str">
            <v>1803NSB12/IND</v>
          </cell>
          <cell r="AJ408" t="str">
            <v>BLACK</v>
          </cell>
          <cell r="AK408" t="str">
            <v>Black</v>
          </cell>
          <cell r="AM408" t="str">
            <v>Yes</v>
          </cell>
          <cell r="AO408">
            <v>41.5</v>
          </cell>
          <cell r="AQ408" t="str">
            <v>Buffing</v>
          </cell>
          <cell r="AR408" t="str">
            <v>GEN</v>
          </cell>
          <cell r="AS408" t="str">
            <v>JUMBO</v>
          </cell>
        </row>
        <row r="409">
          <cell r="D409" t="str">
            <v>1803SAA00/IND</v>
          </cell>
          <cell r="E409">
            <v>1803</v>
          </cell>
          <cell r="F409">
            <v>27.200000000000003</v>
          </cell>
          <cell r="G409" t="str">
            <v>Yes</v>
          </cell>
          <cell r="H409">
            <v>24.900000000000002</v>
          </cell>
          <cell r="I409" t="str">
            <v>TI</v>
          </cell>
          <cell r="J409" t="str">
            <v>Highend</v>
          </cell>
          <cell r="K409" t="str">
            <v>1803SAA02</v>
          </cell>
          <cell r="L409" t="str">
            <v>RD</v>
          </cell>
          <cell r="M409" t="str">
            <v>S-Group</v>
          </cell>
          <cell r="N409" t="str">
            <v>Reg</v>
          </cell>
          <cell r="P409" t="str">
            <v>PMR39</v>
          </cell>
          <cell r="Q409" t="str">
            <v>DRP</v>
          </cell>
          <cell r="R409">
            <v>429</v>
          </cell>
          <cell r="S409">
            <v>408</v>
          </cell>
          <cell r="T409">
            <v>388</v>
          </cell>
          <cell r="U409">
            <v>274</v>
          </cell>
          <cell r="V409">
            <v>240</v>
          </cell>
          <cell r="X409">
            <v>0</v>
          </cell>
          <cell r="Y409" t="str">
            <v>Gask</v>
          </cell>
          <cell r="Z409" t="str">
            <v>G5</v>
          </cell>
          <cell r="AA409" t="str">
            <v>Simple-Gasket</v>
          </cell>
          <cell r="AB409" t="str">
            <v>Regular-Gask</v>
          </cell>
          <cell r="AC409">
            <v>20051117</v>
          </cell>
          <cell r="AD409" t="str">
            <v>MG Gask</v>
          </cell>
          <cell r="AE409" t="str">
            <v>MG Gask-Plain</v>
          </cell>
          <cell r="AF409">
            <v>20048101</v>
          </cell>
          <cell r="AG409">
            <v>0</v>
          </cell>
          <cell r="AH409" t="str">
            <v>ELSRD036</v>
          </cell>
          <cell r="AI409" t="str">
            <v>1803SAA12/IND</v>
          </cell>
          <cell r="AJ409" t="str">
            <v>IPS</v>
          </cell>
          <cell r="AK409" t="str">
            <v>IPS</v>
          </cell>
          <cell r="AM409" t="str">
            <v>Yes</v>
          </cell>
          <cell r="AO409">
            <v>23.000000000000004</v>
          </cell>
          <cell r="AQ409" t="str">
            <v>Buffing</v>
          </cell>
          <cell r="AR409" t="str">
            <v>GEN</v>
          </cell>
          <cell r="AS409" t="str">
            <v>JUMBO</v>
          </cell>
        </row>
        <row r="410">
          <cell r="D410" t="str">
            <v>1803SAB00/IND</v>
          </cell>
          <cell r="E410">
            <v>1803</v>
          </cell>
          <cell r="F410">
            <v>45.7</v>
          </cell>
          <cell r="G410" t="str">
            <v>Yes</v>
          </cell>
          <cell r="H410">
            <v>43.400000000000006</v>
          </cell>
          <cell r="I410" t="str">
            <v>TI</v>
          </cell>
          <cell r="J410" t="str">
            <v>Highend</v>
          </cell>
          <cell r="K410" t="str">
            <v>1803SAB02</v>
          </cell>
          <cell r="L410" t="str">
            <v>RD</v>
          </cell>
          <cell r="M410" t="str">
            <v>C-Group</v>
          </cell>
          <cell r="N410" t="str">
            <v>Add on</v>
          </cell>
          <cell r="O410" t="str">
            <v>5.T</v>
          </cell>
          <cell r="P410" t="str">
            <v>MTS-RET</v>
          </cell>
          <cell r="Q410" t="str">
            <v>Live</v>
          </cell>
          <cell r="S410">
            <v>0</v>
          </cell>
          <cell r="U410">
            <v>250</v>
          </cell>
          <cell r="V410">
            <v>500</v>
          </cell>
          <cell r="W410">
            <v>219</v>
          </cell>
          <cell r="X410">
            <v>257</v>
          </cell>
          <cell r="Y410" t="str">
            <v>Gask</v>
          </cell>
          <cell r="Z410" t="str">
            <v>G5</v>
          </cell>
          <cell r="AA410" t="str">
            <v>Push botton Assy</v>
          </cell>
          <cell r="AB410" t="str">
            <v>MG Gask + PB assembly</v>
          </cell>
          <cell r="AC410">
            <v>20051117</v>
          </cell>
          <cell r="AD410" t="str">
            <v>MG Gask</v>
          </cell>
          <cell r="AE410" t="str">
            <v>MG Gask-Plain</v>
          </cell>
          <cell r="AF410">
            <v>20048101</v>
          </cell>
          <cell r="AG410" t="str">
            <v>PB</v>
          </cell>
          <cell r="AH410" t="str">
            <v>ELSRD036</v>
          </cell>
          <cell r="AI410" t="str">
            <v>1803SAB12/IND</v>
          </cell>
          <cell r="AJ410" t="str">
            <v>IPS</v>
          </cell>
          <cell r="AK410" t="str">
            <v>IPS</v>
          </cell>
          <cell r="AM410" t="str">
            <v>Yes</v>
          </cell>
          <cell r="AO410">
            <v>41.5</v>
          </cell>
          <cell r="AQ410" t="str">
            <v>Buffing</v>
          </cell>
          <cell r="AR410" t="str">
            <v>GEN</v>
          </cell>
          <cell r="AS410" t="str">
            <v>JUMBO</v>
          </cell>
        </row>
        <row r="411">
          <cell r="D411" t="str">
            <v>1805KBK32/IND</v>
          </cell>
          <cell r="E411">
            <v>1805</v>
          </cell>
          <cell r="F411">
            <v>54.8</v>
          </cell>
          <cell r="G411" t="str">
            <v>Yes</v>
          </cell>
          <cell r="H411">
            <v>52.5</v>
          </cell>
          <cell r="I411" t="str">
            <v>TI</v>
          </cell>
          <cell r="J411" t="str">
            <v>Highend</v>
          </cell>
          <cell r="K411" t="str">
            <v>1805QBK02/GUN</v>
          </cell>
          <cell r="L411" t="str">
            <v>RD</v>
          </cell>
          <cell r="M411" t="str">
            <v>C-Group</v>
          </cell>
          <cell r="N411" t="str">
            <v>Add on</v>
          </cell>
          <cell r="P411" t="str">
            <v>MTO-NEW</v>
          </cell>
          <cell r="Q411" t="str">
            <v>Live</v>
          </cell>
          <cell r="X411">
            <v>0</v>
          </cell>
          <cell r="Y411" t="str">
            <v>Adhe</v>
          </cell>
          <cell r="AA411" t="str">
            <v>Push botton Assy</v>
          </cell>
          <cell r="AB411" t="str">
            <v>MG Adhe + PB assembly</v>
          </cell>
          <cell r="AC411" t="str">
            <v>1805SAA08/03</v>
          </cell>
          <cell r="AD411" t="str">
            <v>MG Adhe</v>
          </cell>
          <cell r="AE411" t="str">
            <v>MG Adhe-MET</v>
          </cell>
          <cell r="AG411" t="str">
            <v>PB</v>
          </cell>
          <cell r="AH411" t="str">
            <v>ELSRD036</v>
          </cell>
          <cell r="AI411" t="str">
            <v>1805KBK12/IND</v>
          </cell>
          <cell r="AM411" t="e">
            <v>#N/A</v>
          </cell>
          <cell r="AO411">
            <v>50.599999999999994</v>
          </cell>
          <cell r="AQ411" t="str">
            <v>Buffing</v>
          </cell>
          <cell r="AR411" t="str">
            <v>GEN</v>
          </cell>
          <cell r="AS411" t="str">
            <v>JUMBO</v>
          </cell>
        </row>
        <row r="412">
          <cell r="D412" t="str">
            <v>1805NAA31/IND</v>
          </cell>
          <cell r="E412">
            <v>1805</v>
          </cell>
          <cell r="F412">
            <v>54.8</v>
          </cell>
          <cell r="G412" t="str">
            <v>Yes</v>
          </cell>
          <cell r="H412">
            <v>52.5</v>
          </cell>
          <cell r="I412" t="str">
            <v>TI</v>
          </cell>
          <cell r="J412" t="str">
            <v>Highend</v>
          </cell>
          <cell r="K412" t="str">
            <v>1805NAA02</v>
          </cell>
          <cell r="L412" t="str">
            <v>RD</v>
          </cell>
          <cell r="M412" t="str">
            <v>C-Group</v>
          </cell>
          <cell r="N412" t="str">
            <v>Add on</v>
          </cell>
          <cell r="P412" t="str">
            <v>MTS-ECR</v>
          </cell>
          <cell r="Q412" t="str">
            <v>DRP</v>
          </cell>
          <cell r="R412">
            <v>2318</v>
          </cell>
          <cell r="S412">
            <v>2410</v>
          </cell>
          <cell r="T412">
            <v>2500</v>
          </cell>
          <cell r="U412">
            <v>3396</v>
          </cell>
          <cell r="V412">
            <v>0</v>
          </cell>
          <cell r="X412">
            <v>0</v>
          </cell>
          <cell r="Y412" t="str">
            <v>Adhe</v>
          </cell>
          <cell r="Z412" t="str">
            <v>A1</v>
          </cell>
          <cell r="AA412" t="str">
            <v>Push botton Assy</v>
          </cell>
          <cell r="AB412" t="str">
            <v>MG Adhe + PB assembly</v>
          </cell>
          <cell r="AC412" t="str">
            <v>1805SAA08/03</v>
          </cell>
          <cell r="AD412" t="str">
            <v>MG Adhe</v>
          </cell>
          <cell r="AE412" t="str">
            <v>MG Adhe-MET</v>
          </cell>
          <cell r="AG412" t="str">
            <v>PB</v>
          </cell>
          <cell r="AH412" t="str">
            <v>ELSRD027</v>
          </cell>
          <cell r="AI412" t="str">
            <v>1805NAA12/IND</v>
          </cell>
          <cell r="AJ412" t="str">
            <v>BLACK</v>
          </cell>
          <cell r="AK412" t="str">
            <v>Black</v>
          </cell>
          <cell r="AM412" t="str">
            <v>Yes</v>
          </cell>
          <cell r="AO412">
            <v>50.599999999999994</v>
          </cell>
          <cell r="AQ412" t="str">
            <v>Buffing</v>
          </cell>
          <cell r="AR412" t="str">
            <v>GEN</v>
          </cell>
          <cell r="AS412" t="str">
            <v>JUMBO</v>
          </cell>
        </row>
        <row r="413">
          <cell r="D413" t="str">
            <v>1805NAA41/IND</v>
          </cell>
          <cell r="E413">
            <v>1805</v>
          </cell>
          <cell r="F413">
            <v>54.8</v>
          </cell>
          <cell r="G413" t="str">
            <v>Yes</v>
          </cell>
          <cell r="H413">
            <v>52.5</v>
          </cell>
          <cell r="I413" t="str">
            <v>TI</v>
          </cell>
          <cell r="J413" t="str">
            <v>Highend</v>
          </cell>
          <cell r="K413" t="str">
            <v>1805NAA02</v>
          </cell>
          <cell r="L413" t="str">
            <v>RD</v>
          </cell>
          <cell r="M413" t="str">
            <v>C-Group</v>
          </cell>
          <cell r="N413" t="str">
            <v>Add on</v>
          </cell>
          <cell r="P413" t="str">
            <v>MTS-ECR</v>
          </cell>
          <cell r="Q413" t="str">
            <v>DRP</v>
          </cell>
          <cell r="R413">
            <v>2036</v>
          </cell>
          <cell r="S413">
            <v>1999</v>
          </cell>
          <cell r="T413">
            <v>2039</v>
          </cell>
          <cell r="U413">
            <v>1437</v>
          </cell>
          <cell r="V413">
            <v>0</v>
          </cell>
          <cell r="X413">
            <v>0</v>
          </cell>
          <cell r="Y413" t="str">
            <v>Adhe</v>
          </cell>
          <cell r="Z413" t="str">
            <v>A1</v>
          </cell>
          <cell r="AA413" t="str">
            <v>Push botton Assy</v>
          </cell>
          <cell r="AB413" t="str">
            <v>MG Adhe + PB assembly</v>
          </cell>
          <cell r="AC413" t="str">
            <v>1805SAA08/03</v>
          </cell>
          <cell r="AD413" t="str">
            <v>MG Adhe</v>
          </cell>
          <cell r="AE413" t="str">
            <v>MG Adhe-MET</v>
          </cell>
          <cell r="AG413" t="str">
            <v>PB</v>
          </cell>
          <cell r="AH413" t="str">
            <v>ELSRD027</v>
          </cell>
          <cell r="AI413" t="str">
            <v>1805NAA11/IND</v>
          </cell>
          <cell r="AJ413" t="str">
            <v>BLACK</v>
          </cell>
          <cell r="AK413" t="str">
            <v>Black</v>
          </cell>
          <cell r="AM413" t="str">
            <v>Yes</v>
          </cell>
          <cell r="AO413">
            <v>50.599999999999994</v>
          </cell>
          <cell r="AQ413" t="str">
            <v>Buffing</v>
          </cell>
          <cell r="AR413" t="str">
            <v>GEN</v>
          </cell>
          <cell r="AS413" t="str">
            <v>JUMBO</v>
          </cell>
        </row>
        <row r="414">
          <cell r="D414" t="str">
            <v>1805NAD31/IND</v>
          </cell>
          <cell r="E414">
            <v>1805</v>
          </cell>
          <cell r="F414">
            <v>54.8</v>
          </cell>
          <cell r="G414" t="str">
            <v>Yes</v>
          </cell>
          <cell r="H414">
            <v>52.5</v>
          </cell>
          <cell r="I414" t="str">
            <v>TI</v>
          </cell>
          <cell r="J414" t="str">
            <v>Highend</v>
          </cell>
          <cell r="K414" t="str">
            <v>1805NAD02</v>
          </cell>
          <cell r="L414" t="str">
            <v>RD</v>
          </cell>
          <cell r="M414" t="str">
            <v>C-Group</v>
          </cell>
          <cell r="N414" t="str">
            <v>Add on</v>
          </cell>
          <cell r="O414" t="str">
            <v>5.T</v>
          </cell>
          <cell r="P414" t="str">
            <v>MTS-IBD</v>
          </cell>
          <cell r="Q414" t="str">
            <v>Live</v>
          </cell>
          <cell r="R414">
            <v>250</v>
          </cell>
          <cell r="S414">
            <v>195</v>
          </cell>
          <cell r="T414">
            <v>195</v>
          </cell>
          <cell r="U414">
            <v>168</v>
          </cell>
          <cell r="V414">
            <v>153</v>
          </cell>
          <cell r="W414">
            <v>167</v>
          </cell>
          <cell r="X414">
            <v>159</v>
          </cell>
          <cell r="Y414" t="str">
            <v>Adhe</v>
          </cell>
          <cell r="Z414" t="str">
            <v>A1</v>
          </cell>
          <cell r="AA414" t="str">
            <v>Push botton Assy</v>
          </cell>
          <cell r="AB414" t="str">
            <v>MG Adhe + PB assembly</v>
          </cell>
          <cell r="AC414" t="str">
            <v>1805SAA08/03</v>
          </cell>
          <cell r="AD414" t="str">
            <v>MG Adhe</v>
          </cell>
          <cell r="AE414" t="str">
            <v>MG Adhe-MET</v>
          </cell>
          <cell r="AG414" t="str">
            <v>PB</v>
          </cell>
          <cell r="AH414" t="str">
            <v>ELSRD027</v>
          </cell>
          <cell r="AI414" t="str">
            <v>1805NAD12/IND</v>
          </cell>
          <cell r="AJ414" t="str">
            <v>BLACK</v>
          </cell>
          <cell r="AK414" t="str">
            <v>Black</v>
          </cell>
          <cell r="AM414" t="str">
            <v>Yes</v>
          </cell>
          <cell r="AO414">
            <v>50.599999999999994</v>
          </cell>
          <cell r="AQ414" t="str">
            <v>Buffing</v>
          </cell>
          <cell r="AR414" t="str">
            <v>GEN</v>
          </cell>
          <cell r="AS414" t="str">
            <v>JUMBO</v>
          </cell>
        </row>
        <row r="415">
          <cell r="D415" t="str">
            <v>1805NAK31/IND</v>
          </cell>
          <cell r="E415">
            <v>1805</v>
          </cell>
          <cell r="F415">
            <v>54.8</v>
          </cell>
          <cell r="G415" t="str">
            <v>Yes</v>
          </cell>
          <cell r="H415">
            <v>52.5</v>
          </cell>
          <cell r="I415" t="str">
            <v>TI</v>
          </cell>
          <cell r="J415" t="str">
            <v>Highend</v>
          </cell>
          <cell r="K415" t="str">
            <v>1805NAK02</v>
          </cell>
          <cell r="L415" t="str">
            <v>RD</v>
          </cell>
          <cell r="M415" t="str">
            <v>C-Group</v>
          </cell>
          <cell r="N415" t="str">
            <v>Add on</v>
          </cell>
          <cell r="O415" t="str">
            <v>1.SH</v>
          </cell>
          <cell r="P415" t="str">
            <v>MTS-RET</v>
          </cell>
          <cell r="Q415" t="str">
            <v>Live</v>
          </cell>
          <cell r="R415">
            <v>0</v>
          </cell>
          <cell r="S415">
            <v>0</v>
          </cell>
          <cell r="T415">
            <v>0</v>
          </cell>
          <cell r="U415">
            <v>250</v>
          </cell>
          <cell r="V415">
            <v>1400</v>
          </cell>
          <cell r="W415">
            <v>2031</v>
          </cell>
          <cell r="X415">
            <v>2158</v>
          </cell>
          <cell r="Y415" t="str">
            <v>Adhe</v>
          </cell>
          <cell r="Z415" t="str">
            <v>A1</v>
          </cell>
          <cell r="AA415" t="str">
            <v>Push botton Assy</v>
          </cell>
          <cell r="AB415" t="str">
            <v>MG Adhe + PB assembly</v>
          </cell>
          <cell r="AC415" t="str">
            <v>1805SAA08/03</v>
          </cell>
          <cell r="AD415" t="str">
            <v>MG Adhe</v>
          </cell>
          <cell r="AE415" t="str">
            <v>MG Adhe-MET</v>
          </cell>
          <cell r="AG415" t="str">
            <v>PB</v>
          </cell>
          <cell r="AH415" t="str">
            <v>ELSRD036</v>
          </cell>
          <cell r="AI415" t="str">
            <v>1805NAK12/IND</v>
          </cell>
          <cell r="AJ415" t="str">
            <v>BLACK</v>
          </cell>
          <cell r="AK415" t="str">
            <v>Black</v>
          </cell>
          <cell r="AM415" t="str">
            <v>Yes</v>
          </cell>
          <cell r="AO415">
            <v>50.599999999999994</v>
          </cell>
          <cell r="AQ415" t="str">
            <v>Buffing</v>
          </cell>
          <cell r="AR415" t="str">
            <v>GEN</v>
          </cell>
          <cell r="AS415" t="str">
            <v>JUMBO</v>
          </cell>
        </row>
        <row r="416">
          <cell r="D416" t="str">
            <v>1805NAK41/IND</v>
          </cell>
          <cell r="E416">
            <v>1805</v>
          </cell>
          <cell r="F416">
            <v>54.8</v>
          </cell>
          <cell r="G416" t="str">
            <v>Yes</v>
          </cell>
          <cell r="H416">
            <v>52.5</v>
          </cell>
          <cell r="I416" t="str">
            <v>TI</v>
          </cell>
          <cell r="J416" t="str">
            <v>Highend</v>
          </cell>
          <cell r="K416" t="str">
            <v>1805NAK02</v>
          </cell>
          <cell r="L416" t="str">
            <v>RD</v>
          </cell>
          <cell r="M416" t="str">
            <v>C-Group</v>
          </cell>
          <cell r="N416" t="str">
            <v>Add on</v>
          </cell>
          <cell r="O416" t="str">
            <v>1.SH</v>
          </cell>
          <cell r="P416" t="str">
            <v>MTS-RET</v>
          </cell>
          <cell r="Q416" t="str">
            <v>Live</v>
          </cell>
          <cell r="R416">
            <v>0</v>
          </cell>
          <cell r="S416">
            <v>0</v>
          </cell>
          <cell r="T416">
            <v>0</v>
          </cell>
          <cell r="V416">
            <v>3929</v>
          </cell>
          <cell r="W416">
            <v>4218</v>
          </cell>
          <cell r="X416">
            <v>3946</v>
          </cell>
          <cell r="Y416" t="str">
            <v>Adhe</v>
          </cell>
          <cell r="Z416" t="str">
            <v>A1</v>
          </cell>
          <cell r="AA416" t="str">
            <v>Push botton Assy</v>
          </cell>
          <cell r="AB416" t="str">
            <v>MG Adhe + PB assembly</v>
          </cell>
          <cell r="AC416" t="str">
            <v>1805SAA08/03</v>
          </cell>
          <cell r="AD416" t="str">
            <v>MG Adhe</v>
          </cell>
          <cell r="AE416" t="str">
            <v>MG Adhe-MET</v>
          </cell>
          <cell r="AG416" t="str">
            <v>PB</v>
          </cell>
          <cell r="AH416" t="str">
            <v>ELSRD036</v>
          </cell>
          <cell r="AI416" t="str">
            <v>1805NAK11/IND</v>
          </cell>
          <cell r="AJ416" t="str">
            <v>BLACK</v>
          </cell>
          <cell r="AK416" t="str">
            <v>Black</v>
          </cell>
          <cell r="AM416" t="str">
            <v>Yes</v>
          </cell>
          <cell r="AO416">
            <v>50.599999999999994</v>
          </cell>
          <cell r="AQ416" t="str">
            <v>Buffing</v>
          </cell>
          <cell r="AR416" t="str">
            <v>GEN</v>
          </cell>
          <cell r="AS416" t="str">
            <v>JUMBO</v>
          </cell>
        </row>
        <row r="417">
          <cell r="D417" t="str">
            <v>1805NAR31/IND</v>
          </cell>
          <cell r="E417">
            <v>1805</v>
          </cell>
          <cell r="F417">
            <v>39.200000000000003</v>
          </cell>
          <cell r="G417" t="str">
            <v>Yes</v>
          </cell>
          <cell r="H417">
            <v>36.900000000000006</v>
          </cell>
          <cell r="I417" t="str">
            <v>TI</v>
          </cell>
          <cell r="J417" t="str">
            <v>Highend</v>
          </cell>
          <cell r="K417" t="str">
            <v>1805NAR02</v>
          </cell>
          <cell r="L417" t="str">
            <v>RD</v>
          </cell>
          <cell r="M417" t="str">
            <v>S-Group</v>
          </cell>
          <cell r="N417" t="str">
            <v>Reg</v>
          </cell>
          <cell r="O417" t="str">
            <v>6.NP</v>
          </cell>
          <cell r="P417" t="str">
            <v>PMR43</v>
          </cell>
          <cell r="Q417" t="str">
            <v>DRP</v>
          </cell>
          <cell r="X417">
            <v>200</v>
          </cell>
          <cell r="Y417" t="str">
            <v>Adhe</v>
          </cell>
          <cell r="AA417" t="str">
            <v>Simple-Adhesive</v>
          </cell>
          <cell r="AB417" t="str">
            <v>Regular-Adhe</v>
          </cell>
          <cell r="AC417" t="str">
            <v>1805SAA08/03</v>
          </cell>
          <cell r="AD417" t="str">
            <v>MG Adhe</v>
          </cell>
          <cell r="AE417" t="str">
            <v>MG Adhe-MET</v>
          </cell>
          <cell r="AG417">
            <v>0</v>
          </cell>
          <cell r="AH417" t="str">
            <v>ELSRD027</v>
          </cell>
          <cell r="AI417" t="str">
            <v>1805NAR12/IND</v>
          </cell>
          <cell r="AM417" t="str">
            <v>Yes</v>
          </cell>
          <cell r="AO417">
            <v>35</v>
          </cell>
          <cell r="AQ417" t="str">
            <v>Buffing</v>
          </cell>
          <cell r="AR417" t="str">
            <v>GEN</v>
          </cell>
          <cell r="AS417" t="str">
            <v>JUMBO</v>
          </cell>
        </row>
        <row r="418">
          <cell r="D418" t="str">
            <v>1805QAD31/IND</v>
          </cell>
          <cell r="E418">
            <v>1805</v>
          </cell>
          <cell r="F418">
            <v>54.8</v>
          </cell>
          <cell r="G418" t="str">
            <v>Yes</v>
          </cell>
          <cell r="H418">
            <v>52.5</v>
          </cell>
          <cell r="I418" t="str">
            <v>TI</v>
          </cell>
          <cell r="J418" t="str">
            <v>Highend</v>
          </cell>
          <cell r="K418" t="str">
            <v>1805QAD02/GUN</v>
          </cell>
          <cell r="L418" t="str">
            <v>RD</v>
          </cell>
          <cell r="M418" t="str">
            <v>C-Group</v>
          </cell>
          <cell r="N418" t="str">
            <v>Add on</v>
          </cell>
          <cell r="O418" t="str">
            <v>5.T</v>
          </cell>
          <cell r="P418" t="str">
            <v>PMR43</v>
          </cell>
          <cell r="Q418" t="str">
            <v>DRP</v>
          </cell>
          <cell r="R418">
            <v>85</v>
          </cell>
          <cell r="S418">
            <v>69</v>
          </cell>
          <cell r="T418">
            <v>69</v>
          </cell>
          <cell r="U418">
            <v>53</v>
          </cell>
          <cell r="V418">
            <v>52</v>
          </cell>
          <cell r="W418">
            <v>44</v>
          </cell>
          <cell r="X418">
            <v>41</v>
          </cell>
          <cell r="Y418" t="str">
            <v>Adhe</v>
          </cell>
          <cell r="Z418" t="str">
            <v>A1</v>
          </cell>
          <cell r="AA418" t="str">
            <v>Push botton Assy</v>
          </cell>
          <cell r="AB418" t="str">
            <v>MG Adhe + PB assembly</v>
          </cell>
          <cell r="AC418" t="str">
            <v>1805SAA08</v>
          </cell>
          <cell r="AD418" t="str">
            <v>MG Adhe</v>
          </cell>
          <cell r="AE418" t="str">
            <v>MG Adhe-Plain</v>
          </cell>
          <cell r="AG418" t="str">
            <v>PB</v>
          </cell>
          <cell r="AH418" t="str">
            <v>ELSRD027</v>
          </cell>
          <cell r="AI418" t="str">
            <v>1805QAD12/IND</v>
          </cell>
          <cell r="AJ418" t="str">
            <v>IP-GUN</v>
          </cell>
          <cell r="AK418" t="str">
            <v>IP-GUN</v>
          </cell>
          <cell r="AM418" t="str">
            <v>Yes</v>
          </cell>
          <cell r="AO418">
            <v>50.599999999999994</v>
          </cell>
          <cell r="AQ418" t="str">
            <v>Buffing</v>
          </cell>
          <cell r="AR418" t="str">
            <v>GEN</v>
          </cell>
          <cell r="AS418" t="str">
            <v>JUMBO</v>
          </cell>
        </row>
        <row r="419">
          <cell r="D419" t="str">
            <v>1805QBK31/IND</v>
          </cell>
          <cell r="E419">
            <v>1805</v>
          </cell>
          <cell r="F419">
            <v>54.8</v>
          </cell>
          <cell r="G419" t="str">
            <v>Yes</v>
          </cell>
          <cell r="H419">
            <v>52.5</v>
          </cell>
          <cell r="I419" t="str">
            <v>TI</v>
          </cell>
          <cell r="J419" t="str">
            <v>Highend</v>
          </cell>
          <cell r="K419" t="str">
            <v>1805QBK02/GUN</v>
          </cell>
          <cell r="L419" t="str">
            <v>RD</v>
          </cell>
          <cell r="M419" t="str">
            <v>C-Group</v>
          </cell>
          <cell r="N419" t="str">
            <v>Add on</v>
          </cell>
          <cell r="O419" t="str">
            <v>6.NP</v>
          </cell>
          <cell r="P419" t="str">
            <v>PMR41</v>
          </cell>
          <cell r="Q419" t="str">
            <v>DRP</v>
          </cell>
          <cell r="X419">
            <v>200</v>
          </cell>
          <cell r="Y419" t="str">
            <v>Adhe</v>
          </cell>
          <cell r="AA419" t="str">
            <v>Push botton Assy</v>
          </cell>
          <cell r="AB419" t="str">
            <v>MG Adhe + PB assembly</v>
          </cell>
          <cell r="AC419" t="str">
            <v>1805SAA08/03</v>
          </cell>
          <cell r="AD419" t="str">
            <v>MG Adhe</v>
          </cell>
          <cell r="AE419" t="str">
            <v>MG Adhe-MET</v>
          </cell>
          <cell r="AG419" t="str">
            <v>PB</v>
          </cell>
          <cell r="AH419" t="str">
            <v>ELSRD036</v>
          </cell>
          <cell r="AI419" t="str">
            <v>1805QBK12/IND</v>
          </cell>
          <cell r="AM419" t="str">
            <v>Yes</v>
          </cell>
          <cell r="AO419">
            <v>50.599999999999994</v>
          </cell>
          <cell r="AQ419" t="str">
            <v>Buffing</v>
          </cell>
          <cell r="AR419" t="str">
            <v>GEN</v>
          </cell>
          <cell r="AS419" t="str">
            <v>JUMBO</v>
          </cell>
        </row>
        <row r="420">
          <cell r="D420" t="str">
            <v>1805QCL31/IND</v>
          </cell>
          <cell r="E420">
            <v>1805</v>
          </cell>
          <cell r="F420">
            <v>39.200000000000003</v>
          </cell>
          <cell r="G420" t="str">
            <v>Yes</v>
          </cell>
          <cell r="H420">
            <v>36.900000000000006</v>
          </cell>
          <cell r="I420" t="str">
            <v>TI</v>
          </cell>
          <cell r="J420" t="str">
            <v>Highend</v>
          </cell>
          <cell r="K420" t="str">
            <v>1805QCL02/GUN</v>
          </cell>
          <cell r="L420" t="str">
            <v>RD</v>
          </cell>
          <cell r="M420" t="str">
            <v>S-Group</v>
          </cell>
          <cell r="N420" t="str">
            <v>Reg</v>
          </cell>
          <cell r="O420" t="str">
            <v>6.NP</v>
          </cell>
          <cell r="P420" t="str">
            <v>MTO-DRP</v>
          </cell>
          <cell r="Q420" t="str">
            <v>DRP</v>
          </cell>
          <cell r="V420">
            <v>100</v>
          </cell>
          <cell r="W420">
            <v>400</v>
          </cell>
          <cell r="X420">
            <v>100</v>
          </cell>
          <cell r="Y420" t="str">
            <v>Adhe</v>
          </cell>
          <cell r="Z420" t="str">
            <v>A1</v>
          </cell>
          <cell r="AA420" t="str">
            <v>Simple-Adhesive</v>
          </cell>
          <cell r="AB420" t="str">
            <v>Regular-Adhe</v>
          </cell>
          <cell r="AC420" t="str">
            <v>1805SAA08/05</v>
          </cell>
          <cell r="AD420" t="str">
            <v>MG Adhe</v>
          </cell>
          <cell r="AE420" t="str">
            <v>MG Adhe-MET</v>
          </cell>
          <cell r="AG420">
            <v>0</v>
          </cell>
          <cell r="AH420" t="str">
            <v>ELSRD027</v>
          </cell>
          <cell r="AI420" t="str">
            <v>1805QCL12/IND</v>
          </cell>
          <cell r="AJ420" t="str">
            <v>IP-GUN</v>
          </cell>
          <cell r="AK420" t="str">
            <v>IP-GUN</v>
          </cell>
          <cell r="AM420" t="str">
            <v>Yes</v>
          </cell>
          <cell r="AO420">
            <v>35</v>
          </cell>
          <cell r="AQ420" t="str">
            <v>Buffing</v>
          </cell>
          <cell r="AR420" t="str">
            <v>GEN</v>
          </cell>
          <cell r="AS420" t="str">
            <v>JUMBO</v>
          </cell>
        </row>
        <row r="421">
          <cell r="D421" t="str">
            <v>1805QSP31/IND</v>
          </cell>
          <cell r="E421">
            <v>1805</v>
          </cell>
          <cell r="F421">
            <v>39.200000000000003</v>
          </cell>
          <cell r="G421" t="str">
            <v>Yes</v>
          </cell>
          <cell r="H421">
            <v>36.900000000000006</v>
          </cell>
          <cell r="I421" t="str">
            <v>TI</v>
          </cell>
          <cell r="J421" t="str">
            <v>Highend</v>
          </cell>
          <cell r="K421" t="str">
            <v>1805QSP02/GUN</v>
          </cell>
          <cell r="L421" t="str">
            <v>RD</v>
          </cell>
          <cell r="M421" t="str">
            <v>S-Group</v>
          </cell>
          <cell r="N421" t="str">
            <v>Reg</v>
          </cell>
          <cell r="O421" t="str">
            <v>6.NP</v>
          </cell>
          <cell r="P421" t="str">
            <v>MTO-DRP</v>
          </cell>
          <cell r="Q421" t="str">
            <v>DRP</v>
          </cell>
          <cell r="W421">
            <v>100</v>
          </cell>
          <cell r="X421">
            <v>200</v>
          </cell>
          <cell r="Y421" t="str">
            <v>Adhe</v>
          </cell>
          <cell r="Z421" t="str">
            <v>A1</v>
          </cell>
          <cell r="AA421" t="str">
            <v>Simple-Adhesive</v>
          </cell>
          <cell r="AB421" t="str">
            <v>Regular-Adhe</v>
          </cell>
          <cell r="AC421" t="str">
            <v>1805SAA08/03</v>
          </cell>
          <cell r="AD421" t="str">
            <v>MG Adhe</v>
          </cell>
          <cell r="AE421" t="str">
            <v>MG Adhe-MET</v>
          </cell>
          <cell r="AG421">
            <v>0</v>
          </cell>
          <cell r="AH421" t="str">
            <v>ELSRD027</v>
          </cell>
          <cell r="AI421" t="str">
            <v>1805QSP12/IND</v>
          </cell>
          <cell r="AJ421" t="str">
            <v>IP-GUN</v>
          </cell>
          <cell r="AK421" t="str">
            <v>IP-GUN</v>
          </cell>
          <cell r="AM421" t="str">
            <v>Yes</v>
          </cell>
          <cell r="AO421">
            <v>35</v>
          </cell>
          <cell r="AQ421" t="str">
            <v>Buffing</v>
          </cell>
          <cell r="AR421" t="str">
            <v>GEN</v>
          </cell>
          <cell r="AS421" t="str">
            <v>JUMBO</v>
          </cell>
        </row>
        <row r="422">
          <cell r="D422" t="str">
            <v>1805SAA31/IND</v>
          </cell>
          <cell r="E422">
            <v>1805</v>
          </cell>
          <cell r="F422">
            <v>54.8</v>
          </cell>
          <cell r="G422" t="str">
            <v>Yes</v>
          </cell>
          <cell r="H422">
            <v>52.5</v>
          </cell>
          <cell r="I422" t="str">
            <v>TI</v>
          </cell>
          <cell r="J422" t="str">
            <v>Highend</v>
          </cell>
          <cell r="K422" t="str">
            <v>1805SAA02</v>
          </cell>
          <cell r="L422" t="str">
            <v>RD</v>
          </cell>
          <cell r="M422" t="str">
            <v>C-Group</v>
          </cell>
          <cell r="N422" t="str">
            <v>Add on</v>
          </cell>
          <cell r="P422" t="str">
            <v>MTS-ECR</v>
          </cell>
          <cell r="Q422" t="str">
            <v>DRP</v>
          </cell>
          <cell r="R422">
            <v>1062</v>
          </cell>
          <cell r="S422">
            <v>737</v>
          </cell>
          <cell r="T422">
            <v>797</v>
          </cell>
          <cell r="U422">
            <v>761</v>
          </cell>
          <cell r="V422">
            <v>0</v>
          </cell>
          <cell r="X422">
            <v>0</v>
          </cell>
          <cell r="Y422" t="str">
            <v>Adhe</v>
          </cell>
          <cell r="Z422" t="str">
            <v>A1</v>
          </cell>
          <cell r="AA422" t="str">
            <v>Push botton Assy</v>
          </cell>
          <cell r="AB422" t="str">
            <v>MG Adhe + PB assembly</v>
          </cell>
          <cell r="AC422" t="str">
            <v>1805SAA08/01</v>
          </cell>
          <cell r="AD422" t="str">
            <v>MG Adhe</v>
          </cell>
          <cell r="AE422" t="str">
            <v>MG Adhe-MET</v>
          </cell>
          <cell r="AG422" t="str">
            <v>PB</v>
          </cell>
          <cell r="AH422" t="str">
            <v>ELSRD027</v>
          </cell>
          <cell r="AI422" t="str">
            <v>1805SAA12/IND</v>
          </cell>
          <cell r="AJ422" t="str">
            <v>IPS</v>
          </cell>
          <cell r="AK422" t="str">
            <v>IPS</v>
          </cell>
          <cell r="AM422" t="e">
            <v>#N/A</v>
          </cell>
          <cell r="AO422">
            <v>50.599999999999994</v>
          </cell>
          <cell r="AQ422" t="str">
            <v>Buffing</v>
          </cell>
          <cell r="AR422" t="str">
            <v>GEN</v>
          </cell>
          <cell r="AS422" t="str">
            <v>JUMBO</v>
          </cell>
        </row>
        <row r="423">
          <cell r="D423" t="str">
            <v>1805SAA41/IND</v>
          </cell>
          <cell r="E423">
            <v>1805</v>
          </cell>
          <cell r="F423">
            <v>54.8</v>
          </cell>
          <cell r="G423" t="str">
            <v>Yes</v>
          </cell>
          <cell r="H423">
            <v>52.5</v>
          </cell>
          <cell r="I423" t="str">
            <v>TI</v>
          </cell>
          <cell r="J423" t="str">
            <v>Highend</v>
          </cell>
          <cell r="K423" t="str">
            <v>1805SAA02</v>
          </cell>
          <cell r="L423" t="str">
            <v>RD</v>
          </cell>
          <cell r="M423" t="str">
            <v>C-Group</v>
          </cell>
          <cell r="N423" t="str">
            <v>Add on</v>
          </cell>
          <cell r="P423" t="str">
            <v>MTS-ECR</v>
          </cell>
          <cell r="Q423" t="str">
            <v>DRP</v>
          </cell>
          <cell r="R423">
            <v>2030</v>
          </cell>
          <cell r="S423">
            <v>1953</v>
          </cell>
          <cell r="T423">
            <v>1963</v>
          </cell>
          <cell r="U423">
            <v>1331</v>
          </cell>
          <cell r="V423">
            <v>0</v>
          </cell>
          <cell r="X423">
            <v>0</v>
          </cell>
          <cell r="Y423" t="str">
            <v>Adhe</v>
          </cell>
          <cell r="Z423" t="str">
            <v>A1</v>
          </cell>
          <cell r="AA423" t="str">
            <v>Push botton Assy</v>
          </cell>
          <cell r="AB423" t="str">
            <v>MG Adhe + PB assembly</v>
          </cell>
          <cell r="AC423" t="str">
            <v>1805SAA08/01</v>
          </cell>
          <cell r="AD423" t="str">
            <v>MG Adhe</v>
          </cell>
          <cell r="AE423" t="str">
            <v>MG Adhe-MET</v>
          </cell>
          <cell r="AG423" t="str">
            <v>PB</v>
          </cell>
          <cell r="AH423" t="str">
            <v>ELSRD027</v>
          </cell>
          <cell r="AI423" t="str">
            <v>1805SAA11/IND</v>
          </cell>
          <cell r="AJ423" t="str">
            <v>IPS</v>
          </cell>
          <cell r="AK423" t="str">
            <v>IPS</v>
          </cell>
          <cell r="AM423" t="str">
            <v>Yes</v>
          </cell>
          <cell r="AO423">
            <v>50.599999999999994</v>
          </cell>
          <cell r="AQ423" t="str">
            <v>Buffing</v>
          </cell>
          <cell r="AR423" t="str">
            <v>GEN</v>
          </cell>
          <cell r="AS423" t="str">
            <v>JUMBO</v>
          </cell>
        </row>
        <row r="424">
          <cell r="D424" t="str">
            <v>1805SAA41Z1/IND</v>
          </cell>
          <cell r="E424">
            <v>1805</v>
          </cell>
          <cell r="F424">
            <v>54.8</v>
          </cell>
          <cell r="G424" t="str">
            <v>Yes</v>
          </cell>
          <cell r="H424">
            <v>52.5</v>
          </cell>
          <cell r="I424" t="str">
            <v>TI</v>
          </cell>
          <cell r="J424" t="str">
            <v>Highend</v>
          </cell>
          <cell r="K424" t="str">
            <v>1805SAA02</v>
          </cell>
          <cell r="L424" t="str">
            <v>RD</v>
          </cell>
          <cell r="M424" t="str">
            <v>C-Group</v>
          </cell>
          <cell r="N424" t="str">
            <v>Add on</v>
          </cell>
          <cell r="P424" t="str">
            <v>OTH</v>
          </cell>
          <cell r="Q424" t="str">
            <v>DRP</v>
          </cell>
          <cell r="R424">
            <v>0</v>
          </cell>
          <cell r="S424">
            <v>0</v>
          </cell>
          <cell r="V424">
            <v>0</v>
          </cell>
          <cell r="X424">
            <v>0</v>
          </cell>
          <cell r="Y424" t="str">
            <v>Adhe</v>
          </cell>
          <cell r="AA424" t="str">
            <v>Push botton Assy</v>
          </cell>
          <cell r="AB424" t="str">
            <v>MG Adhe + PB assembly</v>
          </cell>
          <cell r="AC424" t="str">
            <v>1805SAA08/01</v>
          </cell>
          <cell r="AD424" t="str">
            <v>MG Adhe</v>
          </cell>
          <cell r="AE424" t="str">
            <v>MG Adhe-MET</v>
          </cell>
          <cell r="AG424" t="str">
            <v>PB</v>
          </cell>
          <cell r="AI424" t="str">
            <v>1805SAA11Z1/IND</v>
          </cell>
          <cell r="AJ424" t="str">
            <v>IPS</v>
          </cell>
          <cell r="AK424" t="str">
            <v>IPS</v>
          </cell>
          <cell r="AM424" t="e">
            <v>#N/A</v>
          </cell>
          <cell r="AO424">
            <v>50.599999999999994</v>
          </cell>
          <cell r="AQ424" t="str">
            <v>Buffing</v>
          </cell>
          <cell r="AR424" t="str">
            <v>GEN</v>
          </cell>
          <cell r="AS424" t="str">
            <v>JUMBO</v>
          </cell>
        </row>
        <row r="425">
          <cell r="D425" t="str">
            <v>1805SAD31/IND</v>
          </cell>
          <cell r="E425">
            <v>1805</v>
          </cell>
          <cell r="F425">
            <v>54.8</v>
          </cell>
          <cell r="G425" t="str">
            <v>Yes</v>
          </cell>
          <cell r="H425">
            <v>52.5</v>
          </cell>
          <cell r="I425" t="str">
            <v>TI</v>
          </cell>
          <cell r="J425" t="str">
            <v>Highend</v>
          </cell>
          <cell r="K425" t="str">
            <v>1805SAD02</v>
          </cell>
          <cell r="L425" t="str">
            <v>RD</v>
          </cell>
          <cell r="M425" t="str">
            <v>C-Group</v>
          </cell>
          <cell r="N425" t="str">
            <v>Add on</v>
          </cell>
          <cell r="O425" t="str">
            <v>5.T</v>
          </cell>
          <cell r="P425" t="str">
            <v>MTS-IBD</v>
          </cell>
          <cell r="Q425" t="str">
            <v>Live</v>
          </cell>
          <cell r="R425">
            <v>465</v>
          </cell>
          <cell r="S425">
            <v>324</v>
          </cell>
          <cell r="T425">
            <v>324</v>
          </cell>
          <cell r="U425">
            <v>224</v>
          </cell>
          <cell r="V425">
            <v>182</v>
          </cell>
          <cell r="W425">
            <v>125</v>
          </cell>
          <cell r="X425">
            <v>120</v>
          </cell>
          <cell r="Y425" t="str">
            <v>Adhe</v>
          </cell>
          <cell r="Z425" t="str">
            <v>A1</v>
          </cell>
          <cell r="AA425" t="str">
            <v>Push botton Assy</v>
          </cell>
          <cell r="AB425" t="str">
            <v>MG Adhe + PB assembly</v>
          </cell>
          <cell r="AC425" t="str">
            <v>1805SAA08</v>
          </cell>
          <cell r="AD425" t="str">
            <v>MG Adhe</v>
          </cell>
          <cell r="AE425" t="str">
            <v>MG Adhe-Plain</v>
          </cell>
          <cell r="AG425" t="str">
            <v>PB</v>
          </cell>
          <cell r="AH425" t="str">
            <v>ELSRD027</v>
          </cell>
          <cell r="AI425" t="str">
            <v>1805SAD12/IND</v>
          </cell>
          <cell r="AJ425" t="str">
            <v>IPS</v>
          </cell>
          <cell r="AK425" t="str">
            <v>IPS</v>
          </cell>
          <cell r="AM425" t="str">
            <v>Yes</v>
          </cell>
          <cell r="AO425">
            <v>50.599999999999994</v>
          </cell>
          <cell r="AQ425" t="str">
            <v>Buffing</v>
          </cell>
          <cell r="AR425" t="str">
            <v>GEN</v>
          </cell>
          <cell r="AS425" t="str">
            <v>JUMBO</v>
          </cell>
        </row>
        <row r="426">
          <cell r="D426" t="str">
            <v>1805SAK31/IND</v>
          </cell>
          <cell r="E426">
            <v>1805</v>
          </cell>
          <cell r="F426">
            <v>54.8</v>
          </cell>
          <cell r="G426" t="str">
            <v>Yes</v>
          </cell>
          <cell r="H426">
            <v>52.5</v>
          </cell>
          <cell r="I426" t="str">
            <v>TI</v>
          </cell>
          <cell r="J426" t="str">
            <v>Highend</v>
          </cell>
          <cell r="K426" t="str">
            <v>1805SAK02</v>
          </cell>
          <cell r="L426" t="str">
            <v>RD</v>
          </cell>
          <cell r="M426" t="str">
            <v>C-Group</v>
          </cell>
          <cell r="N426" t="str">
            <v>Add on</v>
          </cell>
          <cell r="O426" t="str">
            <v>1.SH</v>
          </cell>
          <cell r="P426" t="str">
            <v>MTS-RET</v>
          </cell>
          <cell r="Q426" t="str">
            <v>Live</v>
          </cell>
          <cell r="S426">
            <v>0</v>
          </cell>
          <cell r="V426">
            <v>1220</v>
          </cell>
          <cell r="W426">
            <v>1133</v>
          </cell>
          <cell r="X426">
            <v>1110</v>
          </cell>
          <cell r="Y426" t="str">
            <v>Adhe</v>
          </cell>
          <cell r="Z426" t="str">
            <v>PED</v>
          </cell>
          <cell r="AA426" t="str">
            <v>Push botton Assy</v>
          </cell>
          <cell r="AB426" t="str">
            <v>MG Adhe + PB assembly</v>
          </cell>
          <cell r="AC426" t="str">
            <v>1805SAA08/01</v>
          </cell>
          <cell r="AD426" t="str">
            <v>MG Adhe</v>
          </cell>
          <cell r="AE426" t="str">
            <v>MG Adhe-MET</v>
          </cell>
          <cell r="AG426" t="str">
            <v>PB</v>
          </cell>
          <cell r="AH426" t="str">
            <v>ELSRD036</v>
          </cell>
          <cell r="AI426" t="str">
            <v>1805SAK12/IND</v>
          </cell>
          <cell r="AJ426" t="str">
            <v>IPS</v>
          </cell>
          <cell r="AK426" t="str">
            <v>IPS</v>
          </cell>
          <cell r="AM426" t="str">
            <v>Yes</v>
          </cell>
          <cell r="AO426">
            <v>50.599999999999994</v>
          </cell>
          <cell r="AQ426" t="str">
            <v>Buffing</v>
          </cell>
          <cell r="AR426" t="str">
            <v>GEN</v>
          </cell>
          <cell r="AS426" t="str">
            <v>JUMBO</v>
          </cell>
        </row>
        <row r="427">
          <cell r="D427" t="str">
            <v>1805SAK41/IND</v>
          </cell>
          <cell r="E427">
            <v>1805</v>
          </cell>
          <cell r="F427">
            <v>54.8</v>
          </cell>
          <cell r="G427" t="str">
            <v>Yes</v>
          </cell>
          <cell r="H427">
            <v>52.5</v>
          </cell>
          <cell r="I427" t="str">
            <v>TI</v>
          </cell>
          <cell r="J427" t="str">
            <v>Highend</v>
          </cell>
          <cell r="K427" t="str">
            <v>1805SAK02</v>
          </cell>
          <cell r="L427" t="str">
            <v>RD</v>
          </cell>
          <cell r="M427" t="str">
            <v>C-Group</v>
          </cell>
          <cell r="N427" t="str">
            <v>Add on</v>
          </cell>
          <cell r="O427" t="str">
            <v>2.H</v>
          </cell>
          <cell r="P427" t="str">
            <v>MTS-RET</v>
          </cell>
          <cell r="Q427" t="str">
            <v>Live</v>
          </cell>
          <cell r="R427">
            <v>0</v>
          </cell>
          <cell r="S427">
            <v>0</v>
          </cell>
          <cell r="T427">
            <v>0</v>
          </cell>
          <cell r="V427">
            <v>813</v>
          </cell>
          <cell r="W427">
            <v>760</v>
          </cell>
          <cell r="X427">
            <v>709</v>
          </cell>
          <cell r="Y427" t="str">
            <v>Adhe</v>
          </cell>
          <cell r="Z427" t="str">
            <v>A1</v>
          </cell>
          <cell r="AA427" t="str">
            <v>Push botton Assy</v>
          </cell>
          <cell r="AB427" t="str">
            <v>MG Adhe + PB assembly</v>
          </cell>
          <cell r="AC427" t="str">
            <v>1805SAA08/01</v>
          </cell>
          <cell r="AD427" t="str">
            <v>MG Adhe</v>
          </cell>
          <cell r="AE427" t="str">
            <v>MG Adhe-MET</v>
          </cell>
          <cell r="AG427" t="str">
            <v>PB</v>
          </cell>
          <cell r="AH427" t="str">
            <v>ELSRD036</v>
          </cell>
          <cell r="AI427" t="str">
            <v>1805SAK11/IND</v>
          </cell>
          <cell r="AJ427" t="str">
            <v>IPS</v>
          </cell>
          <cell r="AK427" t="str">
            <v>IPS</v>
          </cell>
          <cell r="AM427" t="str">
            <v>Yes</v>
          </cell>
          <cell r="AO427">
            <v>50.599999999999994</v>
          </cell>
          <cell r="AQ427" t="str">
            <v>Buffing</v>
          </cell>
          <cell r="AR427" t="str">
            <v>GEN</v>
          </cell>
          <cell r="AS427" t="str">
            <v>JUMBO</v>
          </cell>
        </row>
        <row r="428">
          <cell r="D428" t="str">
            <v>1805WAA31/IND</v>
          </cell>
          <cell r="E428">
            <v>1805</v>
          </cell>
          <cell r="F428">
            <v>54.8</v>
          </cell>
          <cell r="G428" t="str">
            <v>Yes</v>
          </cell>
          <cell r="H428">
            <v>52.5</v>
          </cell>
          <cell r="I428" t="str">
            <v>TI</v>
          </cell>
          <cell r="J428" t="str">
            <v>Highend</v>
          </cell>
          <cell r="K428" t="str">
            <v>1805WAA02</v>
          </cell>
          <cell r="L428" t="str">
            <v>RD</v>
          </cell>
          <cell r="M428" t="str">
            <v>C-Group</v>
          </cell>
          <cell r="N428" t="str">
            <v>Add on</v>
          </cell>
          <cell r="P428" t="str">
            <v>MTS-ECR</v>
          </cell>
          <cell r="Q428" t="str">
            <v>DRP</v>
          </cell>
          <cell r="R428">
            <v>351</v>
          </cell>
          <cell r="S428">
            <v>333</v>
          </cell>
          <cell r="T428">
            <v>353</v>
          </cell>
          <cell r="U428">
            <v>300</v>
          </cell>
          <cell r="V428">
            <v>0</v>
          </cell>
          <cell r="X428">
            <v>0</v>
          </cell>
          <cell r="Y428" t="str">
            <v>Adhe</v>
          </cell>
          <cell r="Z428" t="str">
            <v>A1</v>
          </cell>
          <cell r="AA428" t="str">
            <v>Push botton Assy</v>
          </cell>
          <cell r="AB428" t="str">
            <v>MG Adhe + PB assembly</v>
          </cell>
          <cell r="AC428" t="str">
            <v>1805SAA08/02</v>
          </cell>
          <cell r="AD428" t="str">
            <v>MG Adhe</v>
          </cell>
          <cell r="AE428" t="str">
            <v>MG Adhe-MET</v>
          </cell>
          <cell r="AG428" t="str">
            <v>PB</v>
          </cell>
          <cell r="AH428" t="str">
            <v>ELSRD027</v>
          </cell>
          <cell r="AI428" t="str">
            <v>1805WAA12/IND</v>
          </cell>
          <cell r="AJ428" t="str">
            <v>RG</v>
          </cell>
          <cell r="AK428" t="str">
            <v>RG</v>
          </cell>
          <cell r="AM428" t="e">
            <v>#N/A</v>
          </cell>
          <cell r="AO428">
            <v>50.599999999999994</v>
          </cell>
          <cell r="AQ428" t="str">
            <v>Buffing</v>
          </cell>
          <cell r="AR428" t="str">
            <v>GEN</v>
          </cell>
          <cell r="AS428" t="str">
            <v>JUMBO</v>
          </cell>
        </row>
        <row r="429">
          <cell r="D429" t="str">
            <v>1805WAK41/IND</v>
          </cell>
          <cell r="E429">
            <v>1805</v>
          </cell>
          <cell r="F429">
            <v>54.8</v>
          </cell>
          <cell r="G429" t="str">
            <v>Yes</v>
          </cell>
          <cell r="H429">
            <v>52.5</v>
          </cell>
          <cell r="I429" t="str">
            <v>TI</v>
          </cell>
          <cell r="J429" t="str">
            <v>Highend</v>
          </cell>
          <cell r="K429" t="str">
            <v>1805WAK02</v>
          </cell>
          <cell r="L429" t="str">
            <v>RD</v>
          </cell>
          <cell r="M429" t="str">
            <v>C-Group</v>
          </cell>
          <cell r="N429" t="str">
            <v>Add on</v>
          </cell>
          <cell r="O429" t="str">
            <v>3.B</v>
          </cell>
          <cell r="P429" t="str">
            <v>MTS-RET</v>
          </cell>
          <cell r="Q429" t="str">
            <v>Live</v>
          </cell>
          <cell r="S429">
            <v>0</v>
          </cell>
          <cell r="V429">
            <v>310</v>
          </cell>
          <cell r="W429">
            <v>298</v>
          </cell>
          <cell r="X429">
            <v>261</v>
          </cell>
          <cell r="Y429" t="str">
            <v>Adhe</v>
          </cell>
          <cell r="Z429" t="str">
            <v>PED</v>
          </cell>
          <cell r="AA429" t="str">
            <v>Push botton Assy</v>
          </cell>
          <cell r="AB429" t="str">
            <v>MG Adhe + PB assembly</v>
          </cell>
          <cell r="AC429" t="str">
            <v>1805SAA08/02</v>
          </cell>
          <cell r="AD429" t="str">
            <v>MG Adhe</v>
          </cell>
          <cell r="AE429" t="str">
            <v>MG Adhe-MET</v>
          </cell>
          <cell r="AG429" t="str">
            <v>PB</v>
          </cell>
          <cell r="AH429" t="str">
            <v>ELSRD036</v>
          </cell>
          <cell r="AI429" t="str">
            <v>1805WAK11/IND</v>
          </cell>
          <cell r="AJ429" t="str">
            <v>RG</v>
          </cell>
          <cell r="AK429" t="str">
            <v>RG</v>
          </cell>
          <cell r="AM429" t="str">
            <v>Yes</v>
          </cell>
          <cell r="AO429">
            <v>50.599999999999994</v>
          </cell>
          <cell r="AQ429" t="str">
            <v>Buffing</v>
          </cell>
          <cell r="AR429" t="str">
            <v>GEN</v>
          </cell>
          <cell r="AS429" t="str">
            <v>JUMBO</v>
          </cell>
        </row>
        <row r="430">
          <cell r="D430" t="str">
            <v>1805WBK31/IND</v>
          </cell>
          <cell r="E430">
            <v>1805</v>
          </cell>
          <cell r="F430">
            <v>54.8</v>
          </cell>
          <cell r="G430" t="str">
            <v>Yes</v>
          </cell>
          <cell r="H430">
            <v>52.5</v>
          </cell>
          <cell r="I430" t="str">
            <v>TI</v>
          </cell>
          <cell r="J430" t="str">
            <v>Highend</v>
          </cell>
          <cell r="K430" t="str">
            <v>1805WBK02</v>
          </cell>
          <cell r="L430" t="str">
            <v>RD</v>
          </cell>
          <cell r="M430" t="str">
            <v>C-Group</v>
          </cell>
          <cell r="N430" t="str">
            <v>Add on</v>
          </cell>
          <cell r="O430" t="str">
            <v>6.NP</v>
          </cell>
          <cell r="P430" t="str">
            <v>PMR41</v>
          </cell>
          <cell r="Q430" t="str">
            <v>DRP</v>
          </cell>
          <cell r="X430">
            <v>200</v>
          </cell>
          <cell r="Y430" t="str">
            <v>Adhe</v>
          </cell>
          <cell r="AA430" t="str">
            <v>Push botton Assy</v>
          </cell>
          <cell r="AB430" t="str">
            <v>MG Adhe + PB assembly</v>
          </cell>
          <cell r="AC430" t="str">
            <v>1805SAA08/02</v>
          </cell>
          <cell r="AD430" t="str">
            <v>MG Adhe</v>
          </cell>
          <cell r="AE430" t="str">
            <v>MG Adhe-MET</v>
          </cell>
          <cell r="AG430" t="str">
            <v>PB</v>
          </cell>
          <cell r="AH430" t="str">
            <v>ELSRD036</v>
          </cell>
          <cell r="AI430" t="str">
            <v>1805WBK12/IND</v>
          </cell>
          <cell r="AM430" t="str">
            <v>Yes</v>
          </cell>
          <cell r="AO430">
            <v>50.599999999999994</v>
          </cell>
          <cell r="AQ430" t="str">
            <v>Buffing</v>
          </cell>
          <cell r="AR430" t="str">
            <v>GEN</v>
          </cell>
          <cell r="AS430" t="str">
            <v>JUMBO</v>
          </cell>
        </row>
        <row r="431">
          <cell r="D431" t="str">
            <v>1805YAK31/IND</v>
          </cell>
          <cell r="E431">
            <v>1805</v>
          </cell>
          <cell r="F431">
            <v>54.8</v>
          </cell>
          <cell r="G431" t="str">
            <v>Yes</v>
          </cell>
          <cell r="H431">
            <v>52.5</v>
          </cell>
          <cell r="I431" t="str">
            <v>TI</v>
          </cell>
          <cell r="J431" t="str">
            <v>Highend</v>
          </cell>
          <cell r="K431" t="str">
            <v>1805YAK02/2N</v>
          </cell>
          <cell r="L431" t="str">
            <v>RD</v>
          </cell>
          <cell r="M431" t="str">
            <v>C-Group</v>
          </cell>
          <cell r="N431" t="str">
            <v>Add on</v>
          </cell>
          <cell r="O431" t="str">
            <v>4.T(NP)</v>
          </cell>
          <cell r="P431" t="str">
            <v>MTS-RET</v>
          </cell>
          <cell r="Q431" t="str">
            <v>Live</v>
          </cell>
          <cell r="S431">
            <v>0</v>
          </cell>
          <cell r="U431">
            <v>250</v>
          </cell>
          <cell r="V431">
            <v>500</v>
          </cell>
          <cell r="W431">
            <v>602</v>
          </cell>
          <cell r="X431">
            <v>467</v>
          </cell>
          <cell r="Y431" t="str">
            <v>Adhe</v>
          </cell>
          <cell r="AA431" t="str">
            <v>Push botton Assy</v>
          </cell>
          <cell r="AB431" t="str">
            <v>MG Adhe + PB assembly</v>
          </cell>
          <cell r="AC431" t="str">
            <v>1805SAA08/04</v>
          </cell>
          <cell r="AD431" t="str">
            <v>MG Adhe</v>
          </cell>
          <cell r="AE431" t="str">
            <v>MG Adhe-MET</v>
          </cell>
          <cell r="AG431" t="str">
            <v>PB</v>
          </cell>
          <cell r="AH431" t="str">
            <v>ELSRD036</v>
          </cell>
          <cell r="AI431" t="str">
            <v>1805YAK12/IND</v>
          </cell>
          <cell r="AJ431" t="str">
            <v>IPG-2N</v>
          </cell>
          <cell r="AK431" t="str">
            <v>PVD</v>
          </cell>
          <cell r="AM431" t="str">
            <v>Yes</v>
          </cell>
          <cell r="AO431">
            <v>50.599999999999994</v>
          </cell>
          <cell r="AQ431" t="str">
            <v>Buffing</v>
          </cell>
          <cell r="AR431" t="str">
            <v>GEN</v>
          </cell>
          <cell r="AS431" t="str">
            <v>JUMBO</v>
          </cell>
        </row>
        <row r="432">
          <cell r="D432" t="str">
            <v>1806NAA31/IND</v>
          </cell>
          <cell r="E432">
            <v>1806</v>
          </cell>
          <cell r="F432">
            <v>39.1</v>
          </cell>
          <cell r="G432" t="str">
            <v>Yes</v>
          </cell>
          <cell r="H432">
            <v>36.800000000000004</v>
          </cell>
          <cell r="I432" t="str">
            <v>TI</v>
          </cell>
          <cell r="J432" t="str">
            <v>Highend</v>
          </cell>
          <cell r="K432" t="str">
            <v>1806NAA02</v>
          </cell>
          <cell r="L432" t="str">
            <v>RD</v>
          </cell>
          <cell r="M432" t="str">
            <v>S-Group</v>
          </cell>
          <cell r="N432" t="str">
            <v>Reg</v>
          </cell>
          <cell r="O432" t="str">
            <v>5.T</v>
          </cell>
          <cell r="P432" t="str">
            <v>MTS-RET</v>
          </cell>
          <cell r="Q432" t="str">
            <v>Live</v>
          </cell>
          <cell r="S432">
            <v>500</v>
          </cell>
          <cell r="T432">
            <v>400</v>
          </cell>
          <cell r="U432">
            <v>250</v>
          </cell>
          <cell r="V432">
            <v>394</v>
          </cell>
          <cell r="W432">
            <v>390</v>
          </cell>
          <cell r="X432">
            <v>334</v>
          </cell>
          <cell r="Y432" t="str">
            <v>Gask</v>
          </cell>
          <cell r="Z432" t="str">
            <v>G4</v>
          </cell>
          <cell r="AA432" t="str">
            <v>Simple-Gasket</v>
          </cell>
          <cell r="AB432" t="str">
            <v>Regular-Gask</v>
          </cell>
          <cell r="AC432" t="str">
            <v>1806SAA08</v>
          </cell>
          <cell r="AD432" t="str">
            <v>MG Gask</v>
          </cell>
          <cell r="AE432" t="str">
            <v>MG Gask-Plain</v>
          </cell>
          <cell r="AF432" t="str">
            <v>2004892/03</v>
          </cell>
          <cell r="AG432">
            <v>0</v>
          </cell>
          <cell r="AH432" t="str">
            <v>ELSRD038</v>
          </cell>
          <cell r="AI432" t="str">
            <v>1806NAA12/IND</v>
          </cell>
          <cell r="AJ432" t="str">
            <v>BLACK</v>
          </cell>
          <cell r="AK432" t="str">
            <v>Black</v>
          </cell>
          <cell r="AM432" t="str">
            <v>Yes</v>
          </cell>
          <cell r="AO432">
            <v>34.9</v>
          </cell>
          <cell r="AQ432" t="str">
            <v>Buffing</v>
          </cell>
          <cell r="AR432" t="str">
            <v>GEN</v>
          </cell>
          <cell r="AS432" t="str">
            <v>JUMBO</v>
          </cell>
        </row>
        <row r="433">
          <cell r="D433" t="str">
            <v>1806NBA31/IND</v>
          </cell>
          <cell r="E433">
            <v>1806</v>
          </cell>
          <cell r="F433">
            <v>39.1</v>
          </cell>
          <cell r="G433" t="str">
            <v>Yes</v>
          </cell>
          <cell r="H433">
            <v>36.800000000000004</v>
          </cell>
          <cell r="I433" t="str">
            <v>TI</v>
          </cell>
          <cell r="J433" t="str">
            <v>Highend</v>
          </cell>
          <cell r="K433" t="str">
            <v>1806NBA02</v>
          </cell>
          <cell r="L433" t="str">
            <v>RD</v>
          </cell>
          <cell r="M433" t="str">
            <v>S-Group</v>
          </cell>
          <cell r="N433" t="str">
            <v>Reg</v>
          </cell>
          <cell r="O433" t="str">
            <v>2.H</v>
          </cell>
          <cell r="P433" t="str">
            <v>MTS-RET</v>
          </cell>
          <cell r="Q433" t="str">
            <v>Live</v>
          </cell>
          <cell r="R433">
            <v>1000</v>
          </cell>
          <cell r="S433">
            <v>360</v>
          </cell>
          <cell r="T433">
            <v>890</v>
          </cell>
          <cell r="U433">
            <v>1241</v>
          </cell>
          <cell r="V433">
            <v>1190</v>
          </cell>
          <cell r="W433">
            <v>1010</v>
          </cell>
          <cell r="X433">
            <v>1030</v>
          </cell>
          <cell r="Y433" t="str">
            <v>Gask</v>
          </cell>
          <cell r="Z433" t="str">
            <v>G4</v>
          </cell>
          <cell r="AA433" t="str">
            <v>Simple-Gasket</v>
          </cell>
          <cell r="AB433" t="str">
            <v>Regular-Gask</v>
          </cell>
          <cell r="AC433" t="str">
            <v>1806SAA08</v>
          </cell>
          <cell r="AD433" t="str">
            <v>MG Gask</v>
          </cell>
          <cell r="AE433" t="str">
            <v>MG Gask-Plain</v>
          </cell>
          <cell r="AF433" t="str">
            <v>2004892/03</v>
          </cell>
          <cell r="AG433">
            <v>0</v>
          </cell>
          <cell r="AH433" t="str">
            <v>ELSRD038</v>
          </cell>
          <cell r="AI433" t="str">
            <v>1806NBA11/IND</v>
          </cell>
          <cell r="AJ433" t="str">
            <v>BLACK</v>
          </cell>
          <cell r="AK433" t="str">
            <v>Black</v>
          </cell>
          <cell r="AM433" t="str">
            <v>Yes</v>
          </cell>
          <cell r="AO433">
            <v>34.9</v>
          </cell>
          <cell r="AQ433" t="str">
            <v>Buffing</v>
          </cell>
          <cell r="AR433" t="str">
            <v>GEN</v>
          </cell>
          <cell r="AS433" t="str">
            <v>JUMBO</v>
          </cell>
        </row>
        <row r="434">
          <cell r="D434" t="str">
            <v>1806NDA31/IND</v>
          </cell>
          <cell r="E434">
            <v>1806</v>
          </cell>
          <cell r="F434">
            <v>39.1</v>
          </cell>
          <cell r="G434" t="str">
            <v>Yes</v>
          </cell>
          <cell r="H434">
            <v>36.800000000000004</v>
          </cell>
          <cell r="I434" t="str">
            <v>TI</v>
          </cell>
          <cell r="J434" t="str">
            <v>Highend</v>
          </cell>
          <cell r="K434" t="str">
            <v>1806NDA02</v>
          </cell>
          <cell r="L434" t="str">
            <v>RD</v>
          </cell>
          <cell r="M434" t="str">
            <v>S-Group</v>
          </cell>
          <cell r="N434" t="str">
            <v>Reg</v>
          </cell>
          <cell r="P434" t="str">
            <v>PMR38</v>
          </cell>
          <cell r="Q434" t="str">
            <v>DRP</v>
          </cell>
          <cell r="R434">
            <v>75</v>
          </cell>
          <cell r="S434">
            <v>55</v>
          </cell>
          <cell r="T434">
            <v>55</v>
          </cell>
          <cell r="U434">
            <v>47</v>
          </cell>
          <cell r="V434">
            <v>0</v>
          </cell>
          <cell r="X434">
            <v>0</v>
          </cell>
          <cell r="Y434" t="str">
            <v>Gask</v>
          </cell>
          <cell r="Z434" t="str">
            <v>G4</v>
          </cell>
          <cell r="AA434" t="str">
            <v>Simple-Gasket</v>
          </cell>
          <cell r="AB434" t="str">
            <v>Regular-Gask</v>
          </cell>
          <cell r="AC434" t="str">
            <v>1806SAA08</v>
          </cell>
          <cell r="AD434" t="str">
            <v>MG Gask</v>
          </cell>
          <cell r="AE434" t="str">
            <v>MG Gask-Plain</v>
          </cell>
          <cell r="AF434" t="str">
            <v>2004892/03</v>
          </cell>
          <cell r="AG434">
            <v>0</v>
          </cell>
          <cell r="AH434" t="str">
            <v>ELSRD038</v>
          </cell>
          <cell r="AI434" t="str">
            <v>1806NDA11/IND</v>
          </cell>
          <cell r="AJ434" t="str">
            <v>BLACK</v>
          </cell>
          <cell r="AK434" t="str">
            <v>Black</v>
          </cell>
          <cell r="AM434" t="e">
            <v>#N/A</v>
          </cell>
          <cell r="AO434">
            <v>34.9</v>
          </cell>
          <cell r="AQ434" t="str">
            <v>Buffing</v>
          </cell>
          <cell r="AR434" t="str">
            <v>GEN</v>
          </cell>
          <cell r="AS434" t="str">
            <v>JUMBO</v>
          </cell>
        </row>
        <row r="435">
          <cell r="D435" t="str">
            <v>1806NSA00/IND</v>
          </cell>
          <cell r="E435">
            <v>1806</v>
          </cell>
          <cell r="F435">
            <v>39.1</v>
          </cell>
          <cell r="G435" t="str">
            <v>Yes</v>
          </cell>
          <cell r="H435">
            <v>36.800000000000004</v>
          </cell>
          <cell r="I435" t="str">
            <v>TI</v>
          </cell>
          <cell r="J435" t="str">
            <v>Highend</v>
          </cell>
          <cell r="K435" t="str">
            <v>1806NSA02</v>
          </cell>
          <cell r="L435" t="str">
            <v>RD</v>
          </cell>
          <cell r="M435" t="str">
            <v>S-Group</v>
          </cell>
          <cell r="N435" t="str">
            <v>Reg</v>
          </cell>
          <cell r="O435" t="str">
            <v>2.H</v>
          </cell>
          <cell r="P435" t="str">
            <v>MTS-RET</v>
          </cell>
          <cell r="Q435" t="str">
            <v>Live</v>
          </cell>
          <cell r="R435">
            <v>428</v>
          </cell>
          <cell r="S435">
            <v>414</v>
          </cell>
          <cell r="T435">
            <v>454</v>
          </cell>
          <cell r="U435">
            <v>459</v>
          </cell>
          <cell r="V435">
            <v>470</v>
          </cell>
          <cell r="W435">
            <v>470</v>
          </cell>
          <cell r="X435">
            <v>410</v>
          </cell>
          <cell r="Y435" t="str">
            <v>Gask</v>
          </cell>
          <cell r="Z435" t="str">
            <v>G4</v>
          </cell>
          <cell r="AA435" t="str">
            <v>Simple-Gasket</v>
          </cell>
          <cell r="AB435" t="str">
            <v>Regular-Gask</v>
          </cell>
          <cell r="AC435" t="str">
            <v>1806SAA08</v>
          </cell>
          <cell r="AD435" t="str">
            <v>MG Gask</v>
          </cell>
          <cell r="AE435" t="str">
            <v>MG Gask-Plain</v>
          </cell>
          <cell r="AF435" t="str">
            <v>2004892/03</v>
          </cell>
          <cell r="AG435">
            <v>0</v>
          </cell>
          <cell r="AH435" t="str">
            <v>ELSRD038</v>
          </cell>
          <cell r="AI435" t="str">
            <v>1806NSA12/IND</v>
          </cell>
          <cell r="AJ435" t="str">
            <v>BLACK</v>
          </cell>
          <cell r="AK435" t="str">
            <v>Black</v>
          </cell>
          <cell r="AM435" t="str">
            <v>Yes</v>
          </cell>
          <cell r="AO435">
            <v>34.9</v>
          </cell>
          <cell r="AQ435" t="str">
            <v>Buffing</v>
          </cell>
          <cell r="AR435" t="str">
            <v>GEN</v>
          </cell>
          <cell r="AS435" t="str">
            <v>JUMBO</v>
          </cell>
        </row>
        <row r="436">
          <cell r="D436" t="str">
            <v>1806NSA31/IND</v>
          </cell>
          <cell r="E436">
            <v>1806</v>
          </cell>
          <cell r="F436">
            <v>39.1</v>
          </cell>
          <cell r="G436" t="str">
            <v>Yes</v>
          </cell>
          <cell r="H436">
            <v>36.800000000000004</v>
          </cell>
          <cell r="I436" t="str">
            <v>TI</v>
          </cell>
          <cell r="J436" t="str">
            <v>Highend</v>
          </cell>
          <cell r="K436" t="str">
            <v>1806NSA02</v>
          </cell>
          <cell r="L436" t="str">
            <v>RD</v>
          </cell>
          <cell r="M436" t="str">
            <v>S-Group</v>
          </cell>
          <cell r="N436" t="str">
            <v>Reg</v>
          </cell>
          <cell r="O436" t="str">
            <v>5.T</v>
          </cell>
          <cell r="P436" t="str">
            <v>PMR41</v>
          </cell>
          <cell r="Q436" t="str">
            <v>DRP</v>
          </cell>
          <cell r="R436">
            <v>1000</v>
          </cell>
          <cell r="S436">
            <v>110</v>
          </cell>
          <cell r="T436">
            <v>230</v>
          </cell>
          <cell r="U436">
            <v>342</v>
          </cell>
          <cell r="V436">
            <v>340</v>
          </cell>
          <cell r="W436">
            <v>280</v>
          </cell>
          <cell r="X436">
            <v>215</v>
          </cell>
          <cell r="Y436" t="str">
            <v>Gask</v>
          </cell>
          <cell r="Z436" t="str">
            <v>G4</v>
          </cell>
          <cell r="AA436" t="str">
            <v>Simple-Gasket</v>
          </cell>
          <cell r="AB436" t="str">
            <v>Regular-Gask</v>
          </cell>
          <cell r="AC436" t="str">
            <v>1806SAA08</v>
          </cell>
          <cell r="AD436" t="str">
            <v>MG Gask</v>
          </cell>
          <cell r="AE436" t="str">
            <v>MG Gask-Plain</v>
          </cell>
          <cell r="AF436" t="str">
            <v>2004892/03</v>
          </cell>
          <cell r="AG436">
            <v>0</v>
          </cell>
          <cell r="AH436" t="str">
            <v>ELSRD038</v>
          </cell>
          <cell r="AI436" t="str">
            <v>1806NSA11/IND</v>
          </cell>
          <cell r="AJ436" t="str">
            <v>BLACK</v>
          </cell>
          <cell r="AK436" t="str">
            <v>Black</v>
          </cell>
          <cell r="AM436" t="e">
            <v>#N/A</v>
          </cell>
          <cell r="AO436">
            <v>34.9</v>
          </cell>
          <cell r="AQ436" t="str">
            <v>Buffing</v>
          </cell>
          <cell r="AR436" t="str">
            <v>GEN</v>
          </cell>
          <cell r="AS436" t="str">
            <v>JUMBO</v>
          </cell>
        </row>
        <row r="437">
          <cell r="D437" t="str">
            <v>1806NSG31/IND</v>
          </cell>
          <cell r="E437">
            <v>1806</v>
          </cell>
          <cell r="F437">
            <v>39.1</v>
          </cell>
          <cell r="G437" t="str">
            <v>Yes</v>
          </cell>
          <cell r="H437">
            <v>36.800000000000004</v>
          </cell>
          <cell r="I437" t="str">
            <v>TI</v>
          </cell>
          <cell r="J437" t="str">
            <v>Highend</v>
          </cell>
          <cell r="K437" t="str">
            <v>1806NSG02</v>
          </cell>
          <cell r="L437" t="str">
            <v>RD</v>
          </cell>
          <cell r="M437" t="str">
            <v>S-Group</v>
          </cell>
          <cell r="N437" t="str">
            <v>Reg</v>
          </cell>
          <cell r="P437" t="str">
            <v>MTS-RET</v>
          </cell>
          <cell r="Q437" t="str">
            <v>Live</v>
          </cell>
          <cell r="Y437" t="str">
            <v>Gask</v>
          </cell>
          <cell r="Z437" t="str">
            <v>G4</v>
          </cell>
          <cell r="AA437" t="str">
            <v>Simple-Gasket</v>
          </cell>
          <cell r="AB437" t="str">
            <v>Regular-Gask</v>
          </cell>
          <cell r="AC437" t="str">
            <v>1806SAA08</v>
          </cell>
          <cell r="AD437" t="str">
            <v>MG Gask</v>
          </cell>
          <cell r="AE437" t="str">
            <v>MG Gask-Plain</v>
          </cell>
          <cell r="AF437" t="str">
            <v>2004892/03</v>
          </cell>
          <cell r="AH437" t="str">
            <v>ELSRD038</v>
          </cell>
          <cell r="AI437" t="str">
            <v>1806NSG12/IND</v>
          </cell>
          <cell r="AO437">
            <v>32.6</v>
          </cell>
          <cell r="AQ437" t="str">
            <v>Buffing</v>
          </cell>
          <cell r="AR437" t="str">
            <v>GEN</v>
          </cell>
          <cell r="AS437" t="str">
            <v>JUMBO</v>
          </cell>
        </row>
        <row r="438">
          <cell r="D438" t="str">
            <v>1806QAD00/IND</v>
          </cell>
          <cell r="E438">
            <v>1806</v>
          </cell>
          <cell r="F438">
            <v>39.1</v>
          </cell>
          <cell r="G438" t="str">
            <v>Yes</v>
          </cell>
          <cell r="H438">
            <v>36.800000000000004</v>
          </cell>
          <cell r="I438" t="str">
            <v>TI</v>
          </cell>
          <cell r="J438" t="str">
            <v>Highend</v>
          </cell>
          <cell r="K438" t="str">
            <v>1806QAD02/GUN</v>
          </cell>
          <cell r="L438" t="str">
            <v>RD</v>
          </cell>
          <cell r="M438" t="str">
            <v>S-Group</v>
          </cell>
          <cell r="N438" t="str">
            <v>Reg</v>
          </cell>
          <cell r="O438" t="str">
            <v>5.T</v>
          </cell>
          <cell r="P438" t="str">
            <v>PMR38</v>
          </cell>
          <cell r="Q438" t="str">
            <v>DRP</v>
          </cell>
          <cell r="R438">
            <v>30</v>
          </cell>
          <cell r="S438">
            <v>55</v>
          </cell>
          <cell r="T438">
            <v>55</v>
          </cell>
          <cell r="V438">
            <v>0</v>
          </cell>
          <cell r="X438">
            <v>10</v>
          </cell>
          <cell r="Y438" t="str">
            <v>Gask</v>
          </cell>
          <cell r="Z438" t="str">
            <v>G4</v>
          </cell>
          <cell r="AA438" t="str">
            <v>Simple-Gasket</v>
          </cell>
          <cell r="AB438" t="str">
            <v>Regular-Gask</v>
          </cell>
          <cell r="AC438" t="str">
            <v>1806SAA08</v>
          </cell>
          <cell r="AD438" t="str">
            <v>MG Gask</v>
          </cell>
          <cell r="AE438" t="str">
            <v>MG Gask-Plain</v>
          </cell>
          <cell r="AF438">
            <v>2004892</v>
          </cell>
          <cell r="AG438">
            <v>0</v>
          </cell>
          <cell r="AH438" t="str">
            <v>ELSRD038</v>
          </cell>
          <cell r="AI438" t="str">
            <v>1806QAD12/IND</v>
          </cell>
          <cell r="AJ438" t="str">
            <v>IP-GUN</v>
          </cell>
          <cell r="AK438" t="str">
            <v>IP-GUN</v>
          </cell>
          <cell r="AM438" t="str">
            <v>Yes</v>
          </cell>
          <cell r="AO438">
            <v>34.9</v>
          </cell>
          <cell r="AQ438" t="str">
            <v>Buffing</v>
          </cell>
          <cell r="AR438" t="str">
            <v>GEN</v>
          </cell>
          <cell r="AS438" t="str">
            <v>JUMBO</v>
          </cell>
        </row>
        <row r="439">
          <cell r="D439" t="str">
            <v>1806QAD30/IND</v>
          </cell>
          <cell r="E439">
            <v>1806</v>
          </cell>
          <cell r="F439">
            <v>39.1</v>
          </cell>
          <cell r="G439" t="str">
            <v>Yes</v>
          </cell>
          <cell r="H439">
            <v>36.800000000000004</v>
          </cell>
          <cell r="I439" t="str">
            <v>TI</v>
          </cell>
          <cell r="J439" t="str">
            <v>Highend</v>
          </cell>
          <cell r="K439" t="str">
            <v>1806QAD02/BRN</v>
          </cell>
          <cell r="L439" t="str">
            <v>RD</v>
          </cell>
          <cell r="M439" t="str">
            <v>S-Group</v>
          </cell>
          <cell r="N439" t="str">
            <v>Reg</v>
          </cell>
          <cell r="O439" t="str">
            <v>6.NP</v>
          </cell>
          <cell r="P439" t="str">
            <v>PMR43</v>
          </cell>
          <cell r="Q439" t="str">
            <v>DRP</v>
          </cell>
          <cell r="R439">
            <v>0</v>
          </cell>
          <cell r="S439">
            <v>0</v>
          </cell>
          <cell r="T439">
            <v>100</v>
          </cell>
          <cell r="U439">
            <v>250</v>
          </cell>
          <cell r="V439">
            <v>0</v>
          </cell>
          <cell r="W439">
            <v>100</v>
          </cell>
          <cell r="X439">
            <v>200</v>
          </cell>
          <cell r="Y439" t="str">
            <v>Gask</v>
          </cell>
          <cell r="Z439" t="str">
            <v>G4</v>
          </cell>
          <cell r="AA439" t="str">
            <v>Simple-Gasket</v>
          </cell>
          <cell r="AB439" t="str">
            <v>Regular-Gask</v>
          </cell>
          <cell r="AC439" t="str">
            <v>1806SAA08</v>
          </cell>
          <cell r="AD439" t="str">
            <v>MG Gask</v>
          </cell>
          <cell r="AE439" t="str">
            <v>MG Gask-Plain</v>
          </cell>
          <cell r="AF439">
            <v>2004892</v>
          </cell>
          <cell r="AG439">
            <v>0</v>
          </cell>
          <cell r="AH439" t="str">
            <v>ELSRD038</v>
          </cell>
          <cell r="AI439" t="str">
            <v>1806QAD12/IND</v>
          </cell>
          <cell r="AJ439" t="str">
            <v>IP-BROWN</v>
          </cell>
          <cell r="AK439" t="str">
            <v>IP-Brown</v>
          </cell>
          <cell r="AM439" t="str">
            <v>Yes</v>
          </cell>
          <cell r="AO439">
            <v>34.9</v>
          </cell>
          <cell r="AQ439" t="str">
            <v>Buffing</v>
          </cell>
          <cell r="AR439" t="str">
            <v>GEN</v>
          </cell>
          <cell r="AS439" t="str">
            <v>JUMBO</v>
          </cell>
        </row>
        <row r="440">
          <cell r="D440" t="str">
            <v>1806QAE31/IND</v>
          </cell>
          <cell r="E440">
            <v>1806</v>
          </cell>
          <cell r="F440">
            <v>39.1</v>
          </cell>
          <cell r="G440" t="str">
            <v>Yes</v>
          </cell>
          <cell r="H440">
            <v>36.800000000000004</v>
          </cell>
          <cell r="I440" t="str">
            <v>TI</v>
          </cell>
          <cell r="J440" t="str">
            <v>Highend</v>
          </cell>
          <cell r="K440" t="str">
            <v>1806QAE02/BRN</v>
          </cell>
          <cell r="L440" t="str">
            <v>RD</v>
          </cell>
          <cell r="M440" t="str">
            <v>S-Group</v>
          </cell>
          <cell r="N440" t="str">
            <v>Reg</v>
          </cell>
          <cell r="P440" t="str">
            <v>MTS-RET</v>
          </cell>
          <cell r="Q440" t="str">
            <v>Live</v>
          </cell>
          <cell r="Y440" t="str">
            <v>Gask</v>
          </cell>
          <cell r="Z440" t="str">
            <v>G4</v>
          </cell>
          <cell r="AA440" t="str">
            <v>Simple-Gasket</v>
          </cell>
          <cell r="AB440" t="str">
            <v>Regular-Gask</v>
          </cell>
          <cell r="AC440" t="str">
            <v>1806SAA08</v>
          </cell>
          <cell r="AD440" t="str">
            <v>MG Gask</v>
          </cell>
          <cell r="AE440" t="str">
            <v>MG Gask-Plain</v>
          </cell>
          <cell r="AF440" t="str">
            <v>2004892/03</v>
          </cell>
          <cell r="AH440" t="str">
            <v>ELSRD038</v>
          </cell>
          <cell r="AI440" t="str">
            <v>1806QAE12/IND</v>
          </cell>
          <cell r="AO440">
            <v>32.6</v>
          </cell>
          <cell r="AQ440" t="str">
            <v>Buffing</v>
          </cell>
          <cell r="AR440" t="str">
            <v>GEN</v>
          </cell>
          <cell r="AS440" t="str">
            <v>JUMBO</v>
          </cell>
        </row>
        <row r="441">
          <cell r="D441" t="str">
            <v>1806QBH31/IND</v>
          </cell>
          <cell r="E441">
            <v>1806</v>
          </cell>
          <cell r="F441">
            <v>39.1</v>
          </cell>
          <cell r="G441" t="str">
            <v>Yes</v>
          </cell>
          <cell r="H441">
            <v>36.800000000000004</v>
          </cell>
          <cell r="I441" t="str">
            <v>TI</v>
          </cell>
          <cell r="J441" t="str">
            <v>Highend</v>
          </cell>
          <cell r="K441" t="str">
            <v>1806QBG02/BRN</v>
          </cell>
          <cell r="L441" t="str">
            <v>RD</v>
          </cell>
          <cell r="M441" t="str">
            <v>S-Group</v>
          </cell>
          <cell r="N441" t="str">
            <v>Reg</v>
          </cell>
          <cell r="O441" t="str">
            <v>5.T</v>
          </cell>
          <cell r="P441" t="str">
            <v>MTS-RET</v>
          </cell>
          <cell r="Q441" t="str">
            <v>Live</v>
          </cell>
          <cell r="Y441" t="str">
            <v>Gask</v>
          </cell>
          <cell r="Z441" t="str">
            <v>G4</v>
          </cell>
          <cell r="AA441" t="str">
            <v>Simple-Gasket</v>
          </cell>
          <cell r="AB441" t="str">
            <v>Regular-Gask</v>
          </cell>
          <cell r="AC441" t="str">
            <v>1806SAA08</v>
          </cell>
          <cell r="AD441" t="str">
            <v>MG Gask</v>
          </cell>
          <cell r="AE441" t="str">
            <v>MG Gask-Plain</v>
          </cell>
          <cell r="AF441" t="str">
            <v>2004892/03</v>
          </cell>
          <cell r="AG441">
            <v>0</v>
          </cell>
          <cell r="AH441" t="str">
            <v>ELSRD038</v>
          </cell>
          <cell r="AI441" t="str">
            <v>1806QBH12/IND</v>
          </cell>
          <cell r="AJ441" t="str">
            <v>IP-GUN</v>
          </cell>
          <cell r="AK441" t="str">
            <v>IP-GUN</v>
          </cell>
          <cell r="AM441" t="str">
            <v>Yes</v>
          </cell>
          <cell r="AO441">
            <v>34.9</v>
          </cell>
          <cell r="AQ441" t="str">
            <v>Buffing</v>
          </cell>
          <cell r="AR441" t="str">
            <v>GEN</v>
          </cell>
          <cell r="AS441" t="str">
            <v>JUMBO</v>
          </cell>
        </row>
        <row r="442">
          <cell r="D442" t="str">
            <v>1806QDA30/IND</v>
          </cell>
          <cell r="E442">
            <v>1806</v>
          </cell>
          <cell r="F442">
            <v>39.1</v>
          </cell>
          <cell r="G442" t="str">
            <v>Yes</v>
          </cell>
          <cell r="H442">
            <v>36.800000000000004</v>
          </cell>
          <cell r="I442" t="str">
            <v>TI</v>
          </cell>
          <cell r="J442" t="str">
            <v>Highend</v>
          </cell>
          <cell r="K442" t="str">
            <v>1806QDA02/GUN</v>
          </cell>
          <cell r="L442" t="str">
            <v>RD</v>
          </cell>
          <cell r="M442" t="str">
            <v>S-Group</v>
          </cell>
          <cell r="N442" t="str">
            <v>Reg</v>
          </cell>
          <cell r="O442" t="str">
            <v>5.T</v>
          </cell>
          <cell r="P442" t="str">
            <v>MTS-IBD</v>
          </cell>
          <cell r="Q442" t="str">
            <v>Live</v>
          </cell>
          <cell r="R442">
            <v>210</v>
          </cell>
          <cell r="S442">
            <v>181</v>
          </cell>
          <cell r="T442">
            <v>181</v>
          </cell>
          <cell r="U442">
            <v>140</v>
          </cell>
          <cell r="V442">
            <v>158</v>
          </cell>
          <cell r="W442">
            <v>146</v>
          </cell>
          <cell r="X442">
            <v>157</v>
          </cell>
          <cell r="Y442" t="str">
            <v>Gask</v>
          </cell>
          <cell r="Z442" t="str">
            <v>G4</v>
          </cell>
          <cell r="AA442" t="str">
            <v>Simple-Gasket</v>
          </cell>
          <cell r="AB442" t="str">
            <v>Regular-Gask</v>
          </cell>
          <cell r="AC442" t="str">
            <v>1806SAA08</v>
          </cell>
          <cell r="AD442" t="str">
            <v>MG Gask</v>
          </cell>
          <cell r="AE442" t="str">
            <v>MG Gask-Plain</v>
          </cell>
          <cell r="AF442">
            <v>2004892</v>
          </cell>
          <cell r="AG442">
            <v>0</v>
          </cell>
          <cell r="AH442" t="str">
            <v>ELSRD038</v>
          </cell>
          <cell r="AI442" t="str">
            <v>1806QDA11/IND</v>
          </cell>
          <cell r="AJ442" t="str">
            <v>IP-GUN</v>
          </cell>
          <cell r="AK442" t="str">
            <v>IP-GUN</v>
          </cell>
          <cell r="AM442" t="str">
            <v>Yes</v>
          </cell>
          <cell r="AO442">
            <v>34.9</v>
          </cell>
          <cell r="AQ442" t="str">
            <v>Buffing</v>
          </cell>
          <cell r="AR442" t="str">
            <v>GEN</v>
          </cell>
          <cell r="AS442" t="str">
            <v>JUMBO</v>
          </cell>
        </row>
        <row r="443">
          <cell r="D443" t="str">
            <v>1806SAA00/IND</v>
          </cell>
          <cell r="E443">
            <v>1806</v>
          </cell>
          <cell r="F443">
            <v>39.1</v>
          </cell>
          <cell r="G443" t="str">
            <v>Yes</v>
          </cell>
          <cell r="H443">
            <v>36.800000000000004</v>
          </cell>
          <cell r="I443" t="str">
            <v>TI</v>
          </cell>
          <cell r="J443" t="str">
            <v>Highend</v>
          </cell>
          <cell r="K443" t="str">
            <v>1806SAA02</v>
          </cell>
          <cell r="L443" t="str">
            <v>RD</v>
          </cell>
          <cell r="M443" t="str">
            <v>S-Group</v>
          </cell>
          <cell r="N443" t="str">
            <v>Reg</v>
          </cell>
          <cell r="O443" t="str">
            <v>1.SH</v>
          </cell>
          <cell r="P443" t="str">
            <v>MTS-RET</v>
          </cell>
          <cell r="Q443" t="str">
            <v>Live</v>
          </cell>
          <cell r="R443">
            <v>1941</v>
          </cell>
          <cell r="S443">
            <v>1932</v>
          </cell>
          <cell r="T443">
            <v>2382</v>
          </cell>
          <cell r="U443">
            <v>2503</v>
          </cell>
          <cell r="V443">
            <v>2247</v>
          </cell>
          <cell r="W443">
            <v>1992</v>
          </cell>
          <cell r="X443">
            <v>1624</v>
          </cell>
          <cell r="Y443" t="str">
            <v>Gask</v>
          </cell>
          <cell r="Z443" t="str">
            <v>G4</v>
          </cell>
          <cell r="AA443" t="str">
            <v>Simple-Gasket</v>
          </cell>
          <cell r="AB443" t="str">
            <v>Regular-Gask</v>
          </cell>
          <cell r="AC443" t="str">
            <v>1806SAA08</v>
          </cell>
          <cell r="AD443" t="str">
            <v>MG Gask</v>
          </cell>
          <cell r="AE443" t="str">
            <v>MG Gask-Plain</v>
          </cell>
          <cell r="AF443">
            <v>2004892</v>
          </cell>
          <cell r="AG443">
            <v>0</v>
          </cell>
          <cell r="AH443" t="str">
            <v>ELSRD038</v>
          </cell>
          <cell r="AI443" t="str">
            <v>1806SAA12/IND</v>
          </cell>
          <cell r="AJ443" t="str">
            <v>IPS</v>
          </cell>
          <cell r="AK443" t="str">
            <v>IPS</v>
          </cell>
          <cell r="AM443" t="str">
            <v>Yes</v>
          </cell>
          <cell r="AO443">
            <v>34.9</v>
          </cell>
          <cell r="AQ443" t="str">
            <v>Buffing</v>
          </cell>
          <cell r="AR443" t="str">
            <v>GEN</v>
          </cell>
          <cell r="AS443" t="str">
            <v>JUMBO</v>
          </cell>
        </row>
        <row r="444">
          <cell r="D444" t="str">
            <v>1806SAA40/IND</v>
          </cell>
          <cell r="E444">
            <v>1806</v>
          </cell>
          <cell r="F444">
            <v>39.1</v>
          </cell>
          <cell r="G444" t="str">
            <v>Yes</v>
          </cell>
          <cell r="H444">
            <v>36.800000000000004</v>
          </cell>
          <cell r="I444" t="str">
            <v>TI</v>
          </cell>
          <cell r="J444" t="str">
            <v>Highend</v>
          </cell>
          <cell r="K444" t="str">
            <v>1806SAA02</v>
          </cell>
          <cell r="L444" t="str">
            <v>RD</v>
          </cell>
          <cell r="M444" t="str">
            <v>S-Group</v>
          </cell>
          <cell r="N444" t="str">
            <v>Reg</v>
          </cell>
          <cell r="O444" t="str">
            <v>5.T</v>
          </cell>
          <cell r="P444" t="str">
            <v>MTS-RET</v>
          </cell>
          <cell r="Q444" t="str">
            <v>Live</v>
          </cell>
          <cell r="S444">
            <v>500</v>
          </cell>
          <cell r="T444">
            <v>400</v>
          </cell>
          <cell r="U444">
            <v>250</v>
          </cell>
          <cell r="V444">
            <v>224</v>
          </cell>
          <cell r="W444">
            <v>229</v>
          </cell>
          <cell r="X444">
            <v>182</v>
          </cell>
          <cell r="Y444" t="str">
            <v>Gask</v>
          </cell>
          <cell r="Z444" t="str">
            <v>G4</v>
          </cell>
          <cell r="AA444" t="str">
            <v>Simple-Gasket</v>
          </cell>
          <cell r="AB444" t="str">
            <v>Regular-Gask</v>
          </cell>
          <cell r="AC444" t="str">
            <v>1806SAA08</v>
          </cell>
          <cell r="AD444" t="str">
            <v>MG Gask</v>
          </cell>
          <cell r="AE444" t="str">
            <v>MG Gask-Plain</v>
          </cell>
          <cell r="AF444">
            <v>2004892</v>
          </cell>
          <cell r="AG444">
            <v>0</v>
          </cell>
          <cell r="AH444" t="str">
            <v>ELSRD038</v>
          </cell>
          <cell r="AI444" t="str">
            <v>1806SAA11/IND</v>
          </cell>
          <cell r="AJ444" t="str">
            <v>IPS</v>
          </cell>
          <cell r="AK444" t="str">
            <v>IPS</v>
          </cell>
          <cell r="AM444" t="str">
            <v>Yes</v>
          </cell>
          <cell r="AO444">
            <v>34.9</v>
          </cell>
          <cell r="AQ444" t="str">
            <v>Buffing</v>
          </cell>
          <cell r="AR444" t="str">
            <v>GEN</v>
          </cell>
          <cell r="AS444" t="str">
            <v>JUMBO</v>
          </cell>
        </row>
        <row r="445">
          <cell r="D445" t="str">
            <v>1806SAC00/IND</v>
          </cell>
          <cell r="E445">
            <v>1806</v>
          </cell>
          <cell r="F445">
            <v>39.1</v>
          </cell>
          <cell r="G445" t="str">
            <v>Yes</v>
          </cell>
          <cell r="H445">
            <v>36.800000000000004</v>
          </cell>
          <cell r="I445" t="str">
            <v>TI</v>
          </cell>
          <cell r="J445" t="str">
            <v>Highend</v>
          </cell>
          <cell r="K445" t="str">
            <v>1806SAC02</v>
          </cell>
          <cell r="L445" t="str">
            <v>RD</v>
          </cell>
          <cell r="M445" t="str">
            <v>S-Group</v>
          </cell>
          <cell r="N445" t="str">
            <v>Reg</v>
          </cell>
          <cell r="P445" t="str">
            <v>NM</v>
          </cell>
          <cell r="Q445" t="str">
            <v>DRP</v>
          </cell>
          <cell r="R445">
            <v>250</v>
          </cell>
          <cell r="S445">
            <v>250</v>
          </cell>
          <cell r="T445">
            <v>90</v>
          </cell>
          <cell r="U445">
            <v>90</v>
          </cell>
          <cell r="V445">
            <v>0</v>
          </cell>
          <cell r="X445">
            <v>0</v>
          </cell>
          <cell r="Y445" t="str">
            <v>Gask</v>
          </cell>
          <cell r="Z445" t="str">
            <v>G4</v>
          </cell>
          <cell r="AA445" t="str">
            <v>Simple-Gasket</v>
          </cell>
          <cell r="AB445" t="str">
            <v>Regular-Gask</v>
          </cell>
          <cell r="AC445" t="str">
            <v>1806SAA08</v>
          </cell>
          <cell r="AD445" t="str">
            <v>MG Gask</v>
          </cell>
          <cell r="AE445" t="str">
            <v>MG Gask-Plain</v>
          </cell>
          <cell r="AF445">
            <v>2004892</v>
          </cell>
          <cell r="AG445">
            <v>0</v>
          </cell>
          <cell r="AH445" t="str">
            <v>ELSRD038</v>
          </cell>
          <cell r="AI445" t="str">
            <v>1806SAC12/IND</v>
          </cell>
          <cell r="AJ445" t="str">
            <v>IPS</v>
          </cell>
          <cell r="AK445" t="str">
            <v>IPS</v>
          </cell>
          <cell r="AM445" t="e">
            <v>#N/A</v>
          </cell>
          <cell r="AO445">
            <v>34.9</v>
          </cell>
          <cell r="AQ445" t="str">
            <v>Buffing</v>
          </cell>
          <cell r="AR445" t="str">
            <v>GEN</v>
          </cell>
          <cell r="AS445" t="str">
            <v>JUMBO</v>
          </cell>
        </row>
        <row r="446">
          <cell r="D446" t="str">
            <v>1806SAE00/IND</v>
          </cell>
          <cell r="E446">
            <v>1806</v>
          </cell>
          <cell r="F446">
            <v>39.1</v>
          </cell>
          <cell r="G446" t="str">
            <v>Yes</v>
          </cell>
          <cell r="H446">
            <v>36.800000000000004</v>
          </cell>
          <cell r="I446" t="str">
            <v>TI</v>
          </cell>
          <cell r="J446" t="str">
            <v>Highend</v>
          </cell>
          <cell r="K446" t="str">
            <v>1806SAE02</v>
          </cell>
          <cell r="L446" t="str">
            <v>RD</v>
          </cell>
          <cell r="M446" t="str">
            <v>S-Group</v>
          </cell>
          <cell r="N446" t="str">
            <v>Reg</v>
          </cell>
          <cell r="O446" t="str">
            <v>5.T</v>
          </cell>
          <cell r="P446" t="str">
            <v>MTS-RET</v>
          </cell>
          <cell r="Q446" t="str">
            <v>Live</v>
          </cell>
          <cell r="S446">
            <v>500</v>
          </cell>
          <cell r="T446">
            <v>350</v>
          </cell>
          <cell r="U446">
            <v>250</v>
          </cell>
          <cell r="V446">
            <v>344</v>
          </cell>
          <cell r="W446">
            <v>342</v>
          </cell>
          <cell r="X446">
            <v>272</v>
          </cell>
          <cell r="Y446" t="str">
            <v>Gask</v>
          </cell>
          <cell r="Z446" t="str">
            <v>G4</v>
          </cell>
          <cell r="AA446" t="str">
            <v>Simple-Gasket</v>
          </cell>
          <cell r="AB446" t="str">
            <v>Regular-Gask</v>
          </cell>
          <cell r="AC446" t="str">
            <v>1806SAA08</v>
          </cell>
          <cell r="AD446" t="str">
            <v>MG Gask</v>
          </cell>
          <cell r="AE446" t="str">
            <v>MG Gask-Plain</v>
          </cell>
          <cell r="AF446">
            <v>2004892</v>
          </cell>
          <cell r="AG446">
            <v>0</v>
          </cell>
          <cell r="AH446" t="str">
            <v>ELSRD038</v>
          </cell>
          <cell r="AI446" t="str">
            <v>1806SAE12/IND</v>
          </cell>
          <cell r="AJ446" t="str">
            <v>IPS</v>
          </cell>
          <cell r="AK446" t="str">
            <v>IPS</v>
          </cell>
          <cell r="AM446" t="str">
            <v>Yes</v>
          </cell>
          <cell r="AO446">
            <v>34.9</v>
          </cell>
          <cell r="AQ446" t="str">
            <v>Buffing</v>
          </cell>
          <cell r="AR446" t="str">
            <v>GEN</v>
          </cell>
          <cell r="AS446" t="str">
            <v>JUMBO</v>
          </cell>
        </row>
        <row r="447">
          <cell r="D447" t="str">
            <v>1806SCG00/IND</v>
          </cell>
          <cell r="E447">
            <v>1806</v>
          </cell>
          <cell r="F447">
            <v>39.1</v>
          </cell>
          <cell r="G447" t="str">
            <v>Yes</v>
          </cell>
          <cell r="H447">
            <v>36.800000000000004</v>
          </cell>
          <cell r="I447" t="str">
            <v>TI</v>
          </cell>
          <cell r="J447" t="str">
            <v>Highend</v>
          </cell>
          <cell r="K447" t="str">
            <v>1806SCG02</v>
          </cell>
          <cell r="L447" t="str">
            <v>RD</v>
          </cell>
          <cell r="M447" t="str">
            <v>S-Group</v>
          </cell>
          <cell r="N447" t="str">
            <v>Reg</v>
          </cell>
          <cell r="P447" t="str">
            <v>MTS-RET</v>
          </cell>
          <cell r="Q447" t="str">
            <v>Live</v>
          </cell>
          <cell r="Y447" t="str">
            <v>Gask</v>
          </cell>
          <cell r="Z447" t="str">
            <v>G4</v>
          </cell>
          <cell r="AA447" t="str">
            <v>Simple-Gasket</v>
          </cell>
          <cell r="AB447" t="str">
            <v>Regular-Gask</v>
          </cell>
          <cell r="AC447" t="str">
            <v>1806SAA08</v>
          </cell>
          <cell r="AD447" t="str">
            <v>MG Gask</v>
          </cell>
          <cell r="AE447" t="str">
            <v>MG Gask-Plain</v>
          </cell>
          <cell r="AF447">
            <v>2004892</v>
          </cell>
          <cell r="AH447" t="str">
            <v>ELSRD038</v>
          </cell>
          <cell r="AI447" t="str">
            <v>1806SCG12/IND</v>
          </cell>
          <cell r="AO447">
            <v>32.6</v>
          </cell>
          <cell r="AQ447" t="str">
            <v>Buffing</v>
          </cell>
          <cell r="AR447" t="str">
            <v>GEN</v>
          </cell>
          <cell r="AS447" t="str">
            <v>JUMBO</v>
          </cell>
        </row>
        <row r="448">
          <cell r="D448" t="str">
            <v>1806SDA30/IND</v>
          </cell>
          <cell r="E448">
            <v>1806</v>
          </cell>
          <cell r="F448">
            <v>39.1</v>
          </cell>
          <cell r="G448" t="str">
            <v>Yes</v>
          </cell>
          <cell r="H448">
            <v>36.800000000000004</v>
          </cell>
          <cell r="I448" t="str">
            <v>TI</v>
          </cell>
          <cell r="J448" t="str">
            <v>Highend</v>
          </cell>
          <cell r="K448" t="str">
            <v>1806SDA02</v>
          </cell>
          <cell r="L448" t="str">
            <v>RD</v>
          </cell>
          <cell r="M448" t="str">
            <v>S-Group</v>
          </cell>
          <cell r="N448" t="str">
            <v>Reg</v>
          </cell>
          <cell r="O448" t="str">
            <v>5.T</v>
          </cell>
          <cell r="P448" t="str">
            <v>PMR43</v>
          </cell>
          <cell r="Q448" t="str">
            <v>DRP</v>
          </cell>
          <cell r="R448">
            <v>403</v>
          </cell>
          <cell r="S448">
            <v>309</v>
          </cell>
          <cell r="T448">
            <v>319</v>
          </cell>
          <cell r="U448">
            <v>246</v>
          </cell>
          <cell r="V448">
            <v>175</v>
          </cell>
          <cell r="W448">
            <v>53</v>
          </cell>
          <cell r="X448">
            <v>55</v>
          </cell>
          <cell r="Y448" t="str">
            <v>Gask</v>
          </cell>
          <cell r="Z448" t="str">
            <v>G4</v>
          </cell>
          <cell r="AA448" t="str">
            <v>Simple-Gasket</v>
          </cell>
          <cell r="AB448" t="str">
            <v>Regular-Gask</v>
          </cell>
          <cell r="AC448" t="str">
            <v>1806SAA08</v>
          </cell>
          <cell r="AD448" t="str">
            <v>MG Gask</v>
          </cell>
          <cell r="AE448" t="str">
            <v>MG Gask-Plain</v>
          </cell>
          <cell r="AF448">
            <v>2004892</v>
          </cell>
          <cell r="AG448">
            <v>0</v>
          </cell>
          <cell r="AH448" t="str">
            <v>ELSRD038</v>
          </cell>
          <cell r="AI448" t="str">
            <v>1806SDA11/IND</v>
          </cell>
          <cell r="AJ448" t="str">
            <v>IPS</v>
          </cell>
          <cell r="AK448" t="str">
            <v>IPS</v>
          </cell>
          <cell r="AM448" t="str">
            <v>Yes</v>
          </cell>
          <cell r="AO448">
            <v>34.9</v>
          </cell>
          <cell r="AQ448" t="str">
            <v>Buffing</v>
          </cell>
          <cell r="AR448" t="str">
            <v>GEN</v>
          </cell>
          <cell r="AS448" t="str">
            <v>JUMBO</v>
          </cell>
        </row>
        <row r="449">
          <cell r="D449" t="str">
            <v>1806SGA30/IND</v>
          </cell>
          <cell r="E449">
            <v>1806</v>
          </cell>
          <cell r="F449">
            <v>39.1</v>
          </cell>
          <cell r="G449" t="str">
            <v>Yes</v>
          </cell>
          <cell r="H449">
            <v>36.800000000000004</v>
          </cell>
          <cell r="I449" t="str">
            <v>TI</v>
          </cell>
          <cell r="J449" t="str">
            <v>Highend</v>
          </cell>
          <cell r="K449" t="str">
            <v>1806SGA02</v>
          </cell>
          <cell r="L449" t="str">
            <v>RD</v>
          </cell>
          <cell r="M449" t="str">
            <v>S-Group</v>
          </cell>
          <cell r="N449" t="str">
            <v>Reg</v>
          </cell>
          <cell r="O449" t="str">
            <v>3.B</v>
          </cell>
          <cell r="P449" t="str">
            <v>MTS-RET</v>
          </cell>
          <cell r="Q449" t="str">
            <v>Live</v>
          </cell>
          <cell r="R449">
            <v>1000</v>
          </cell>
          <cell r="S449">
            <v>280</v>
          </cell>
          <cell r="T449">
            <v>560</v>
          </cell>
          <cell r="U449">
            <v>874</v>
          </cell>
          <cell r="V449">
            <v>860</v>
          </cell>
          <cell r="W449">
            <v>680</v>
          </cell>
          <cell r="X449">
            <v>560</v>
          </cell>
          <cell r="Y449" t="str">
            <v>Gask</v>
          </cell>
          <cell r="Z449" t="str">
            <v>G4</v>
          </cell>
          <cell r="AA449" t="str">
            <v>Simple-Gasket</v>
          </cell>
          <cell r="AB449" t="str">
            <v>Regular-Gask</v>
          </cell>
          <cell r="AC449" t="str">
            <v>1806SAA08</v>
          </cell>
          <cell r="AD449" t="str">
            <v>MG Gask</v>
          </cell>
          <cell r="AE449" t="str">
            <v>MG Gask-Plain</v>
          </cell>
          <cell r="AF449">
            <v>2004892</v>
          </cell>
          <cell r="AG449">
            <v>0</v>
          </cell>
          <cell r="AH449" t="str">
            <v>ELSRD038</v>
          </cell>
          <cell r="AI449" t="str">
            <v>1806SGA11/IND</v>
          </cell>
          <cell r="AJ449" t="str">
            <v>IPS</v>
          </cell>
          <cell r="AK449" t="str">
            <v>IPS</v>
          </cell>
          <cell r="AM449" t="str">
            <v>Yes</v>
          </cell>
          <cell r="AO449">
            <v>34.9</v>
          </cell>
          <cell r="AQ449" t="str">
            <v>Buffing</v>
          </cell>
          <cell r="AR449" t="str">
            <v>GEN</v>
          </cell>
          <cell r="AS449" t="str">
            <v>JUMBO</v>
          </cell>
        </row>
        <row r="450">
          <cell r="D450" t="str">
            <v>1806WAC00/IND</v>
          </cell>
          <cell r="E450">
            <v>1806</v>
          </cell>
          <cell r="F450">
            <v>39.1</v>
          </cell>
          <cell r="G450" t="str">
            <v>Yes</v>
          </cell>
          <cell r="H450">
            <v>36.800000000000004</v>
          </cell>
          <cell r="I450" t="str">
            <v>TI</v>
          </cell>
          <cell r="J450" t="str">
            <v>Highend</v>
          </cell>
          <cell r="K450" t="str">
            <v>1806WAC02</v>
          </cell>
          <cell r="L450" t="str">
            <v>RD</v>
          </cell>
          <cell r="M450" t="str">
            <v>S-Group</v>
          </cell>
          <cell r="N450" t="str">
            <v>Reg</v>
          </cell>
          <cell r="P450" t="str">
            <v>NM</v>
          </cell>
          <cell r="Q450" t="str">
            <v>DRP</v>
          </cell>
          <cell r="R450">
            <v>250</v>
          </cell>
          <cell r="S450">
            <v>500</v>
          </cell>
          <cell r="T450">
            <v>190</v>
          </cell>
          <cell r="U450">
            <v>190</v>
          </cell>
          <cell r="V450">
            <v>0</v>
          </cell>
          <cell r="X450">
            <v>0</v>
          </cell>
          <cell r="Y450" t="str">
            <v>Gask</v>
          </cell>
          <cell r="Z450" t="str">
            <v>G4</v>
          </cell>
          <cell r="AA450" t="str">
            <v>Simple-Gasket</v>
          </cell>
          <cell r="AB450" t="str">
            <v>Regular-Gask</v>
          </cell>
          <cell r="AC450" t="str">
            <v>1806SAA08</v>
          </cell>
          <cell r="AD450" t="str">
            <v>MG Gask</v>
          </cell>
          <cell r="AE450" t="str">
            <v>MG Gask-Plain</v>
          </cell>
          <cell r="AF450">
            <v>2004892</v>
          </cell>
          <cell r="AG450">
            <v>0</v>
          </cell>
          <cell r="AH450" t="str">
            <v>ELSRD038</v>
          </cell>
          <cell r="AI450" t="str">
            <v>1806WAC12/IND</v>
          </cell>
          <cell r="AJ450" t="str">
            <v>RG</v>
          </cell>
          <cell r="AK450" t="str">
            <v>RG</v>
          </cell>
          <cell r="AM450" t="e">
            <v>#N/A</v>
          </cell>
          <cell r="AO450">
            <v>34.9</v>
          </cell>
          <cell r="AQ450" t="str">
            <v>Buffing</v>
          </cell>
          <cell r="AR450" t="str">
            <v>GEN</v>
          </cell>
          <cell r="AS450" t="str">
            <v>JUMBO</v>
          </cell>
        </row>
        <row r="451">
          <cell r="D451" t="str">
            <v>1806WAD00/IND</v>
          </cell>
          <cell r="E451">
            <v>1806</v>
          </cell>
          <cell r="F451">
            <v>39.1</v>
          </cell>
          <cell r="G451" t="str">
            <v>Yes</v>
          </cell>
          <cell r="H451">
            <v>36.800000000000004</v>
          </cell>
          <cell r="I451" t="str">
            <v>TI</v>
          </cell>
          <cell r="J451" t="str">
            <v>Highend</v>
          </cell>
          <cell r="K451" t="str">
            <v>1806WAD02</v>
          </cell>
          <cell r="L451" t="str">
            <v>RD</v>
          </cell>
          <cell r="M451" t="str">
            <v>S-Group</v>
          </cell>
          <cell r="N451" t="str">
            <v>Reg</v>
          </cell>
          <cell r="O451" t="str">
            <v>5.T</v>
          </cell>
          <cell r="P451" t="str">
            <v>PMR38</v>
          </cell>
          <cell r="Q451" t="str">
            <v>DRP</v>
          </cell>
          <cell r="R451">
            <v>30</v>
          </cell>
          <cell r="S451">
            <v>62</v>
          </cell>
          <cell r="T451">
            <v>62</v>
          </cell>
          <cell r="V451">
            <v>0</v>
          </cell>
          <cell r="X451">
            <v>10</v>
          </cell>
          <cell r="Y451" t="str">
            <v>Gask</v>
          </cell>
          <cell r="Z451" t="str">
            <v>G4</v>
          </cell>
          <cell r="AA451" t="str">
            <v>Simple-Gasket</v>
          </cell>
          <cell r="AB451" t="str">
            <v>Regular-Gask</v>
          </cell>
          <cell r="AC451" t="str">
            <v>1806SAA08</v>
          </cell>
          <cell r="AD451" t="str">
            <v>MG Gask</v>
          </cell>
          <cell r="AE451" t="str">
            <v>MG Gask-Plain</v>
          </cell>
          <cell r="AF451">
            <v>2004892</v>
          </cell>
          <cell r="AG451">
            <v>0</v>
          </cell>
          <cell r="AH451" t="str">
            <v>ELSRD038</v>
          </cell>
          <cell r="AI451" t="str">
            <v>1806WAD12/IND</v>
          </cell>
          <cell r="AJ451" t="str">
            <v>RG</v>
          </cell>
          <cell r="AK451" t="str">
            <v>RG</v>
          </cell>
          <cell r="AM451" t="str">
            <v>Yes</v>
          </cell>
          <cell r="AO451">
            <v>34.9</v>
          </cell>
          <cell r="AQ451" t="str">
            <v>Buffing</v>
          </cell>
          <cell r="AR451" t="str">
            <v>GEN</v>
          </cell>
          <cell r="AS451" t="str">
            <v>JUMBO</v>
          </cell>
        </row>
        <row r="452">
          <cell r="D452" t="str">
            <v>1806WAF00/IND</v>
          </cell>
          <cell r="E452">
            <v>1806</v>
          </cell>
          <cell r="F452">
            <v>39.1</v>
          </cell>
          <cell r="G452" t="str">
            <v>Yes</v>
          </cell>
          <cell r="H452">
            <v>36.800000000000004</v>
          </cell>
          <cell r="I452" t="str">
            <v>TI</v>
          </cell>
          <cell r="J452" t="str">
            <v>Highend</v>
          </cell>
          <cell r="K452" t="str">
            <v>1806WAF02</v>
          </cell>
          <cell r="L452" t="str">
            <v>RD</v>
          </cell>
          <cell r="M452" t="str">
            <v>S-Group</v>
          </cell>
          <cell r="N452" t="str">
            <v>Reg</v>
          </cell>
          <cell r="P452" t="str">
            <v>MTO-DRP</v>
          </cell>
          <cell r="Q452" t="str">
            <v>DRP</v>
          </cell>
          <cell r="V452">
            <v>100</v>
          </cell>
          <cell r="W452">
            <v>400</v>
          </cell>
          <cell r="X452">
            <v>0</v>
          </cell>
          <cell r="Y452" t="str">
            <v>Gask</v>
          </cell>
          <cell r="Z452" t="str">
            <v>G4</v>
          </cell>
          <cell r="AA452" t="str">
            <v>Simple-Gasket</v>
          </cell>
          <cell r="AB452" t="str">
            <v>Regular-Gask</v>
          </cell>
          <cell r="AC452" t="str">
            <v>1806SAA08</v>
          </cell>
          <cell r="AD452" t="str">
            <v>MG Gask</v>
          </cell>
          <cell r="AE452" t="str">
            <v>MG Gask-Plain</v>
          </cell>
          <cell r="AF452">
            <v>2004892</v>
          </cell>
          <cell r="AG452">
            <v>0</v>
          </cell>
          <cell r="AH452" t="str">
            <v>ELSRD038</v>
          </cell>
          <cell r="AI452" t="str">
            <v>1806WAF12/IND</v>
          </cell>
          <cell r="AJ452" t="str">
            <v>RG</v>
          </cell>
          <cell r="AK452" t="str">
            <v>RG</v>
          </cell>
          <cell r="AM452" t="e">
            <v>#N/A</v>
          </cell>
          <cell r="AO452">
            <v>34.9</v>
          </cell>
          <cell r="AQ452" t="str">
            <v>Buffing</v>
          </cell>
          <cell r="AR452" t="str">
            <v>GEN</v>
          </cell>
          <cell r="AS452" t="str">
            <v>JUMBO</v>
          </cell>
        </row>
        <row r="453">
          <cell r="D453" t="str">
            <v>1806YAA00/IND</v>
          </cell>
          <cell r="E453">
            <v>1806</v>
          </cell>
          <cell r="F453">
            <v>39.1</v>
          </cell>
          <cell r="G453" t="str">
            <v>Yes</v>
          </cell>
          <cell r="H453">
            <v>36.800000000000004</v>
          </cell>
          <cell r="I453" t="str">
            <v>TI</v>
          </cell>
          <cell r="J453" t="str">
            <v>Highend</v>
          </cell>
          <cell r="K453" t="str">
            <v>1806YAA02/2N</v>
          </cell>
          <cell r="L453" t="str">
            <v>RD</v>
          </cell>
          <cell r="M453" t="str">
            <v>S-Group</v>
          </cell>
          <cell r="N453" t="str">
            <v>Reg</v>
          </cell>
          <cell r="O453" t="str">
            <v>5.T</v>
          </cell>
          <cell r="P453" t="str">
            <v>MTS-IBD</v>
          </cell>
          <cell r="Q453" t="str">
            <v>Live</v>
          </cell>
          <cell r="S453">
            <v>750</v>
          </cell>
          <cell r="T453">
            <v>650</v>
          </cell>
          <cell r="U453">
            <v>250</v>
          </cell>
          <cell r="V453">
            <v>373</v>
          </cell>
          <cell r="W453">
            <v>385</v>
          </cell>
          <cell r="X453">
            <v>284</v>
          </cell>
          <cell r="Y453" t="str">
            <v>Gask</v>
          </cell>
          <cell r="Z453" t="str">
            <v>G4</v>
          </cell>
          <cell r="AA453" t="str">
            <v>Simple-Gasket</v>
          </cell>
          <cell r="AB453" t="str">
            <v>Regular-Gask</v>
          </cell>
          <cell r="AC453" t="str">
            <v>1806SAA08</v>
          </cell>
          <cell r="AD453" t="str">
            <v>MG Gask</v>
          </cell>
          <cell r="AE453" t="str">
            <v>MG Gask-Plain</v>
          </cell>
          <cell r="AF453">
            <v>2004892</v>
          </cell>
          <cell r="AG453">
            <v>0</v>
          </cell>
          <cell r="AH453" t="str">
            <v>ELSRD038</v>
          </cell>
          <cell r="AI453" t="str">
            <v>1806YAA12/IND</v>
          </cell>
          <cell r="AJ453" t="str">
            <v>IPG-2N</v>
          </cell>
          <cell r="AK453" t="str">
            <v>PVD</v>
          </cell>
          <cell r="AM453" t="str">
            <v>Yes</v>
          </cell>
          <cell r="AO453">
            <v>34.9</v>
          </cell>
          <cell r="AQ453" t="str">
            <v>Buffing</v>
          </cell>
          <cell r="AR453" t="str">
            <v>GEN</v>
          </cell>
          <cell r="AS453" t="str">
            <v>JUMBO</v>
          </cell>
        </row>
        <row r="454">
          <cell r="D454" t="str">
            <v>1806YAE00/IND</v>
          </cell>
          <cell r="E454">
            <v>1806</v>
          </cell>
          <cell r="F454">
            <v>39.1</v>
          </cell>
          <cell r="G454" t="str">
            <v>Yes</v>
          </cell>
          <cell r="H454">
            <v>36.800000000000004</v>
          </cell>
          <cell r="I454" t="str">
            <v>TI</v>
          </cell>
          <cell r="J454" t="str">
            <v>Highend</v>
          </cell>
          <cell r="K454" t="str">
            <v>1806YAE02/2N</v>
          </cell>
          <cell r="L454" t="str">
            <v>RD</v>
          </cell>
          <cell r="M454" t="str">
            <v>S-Group</v>
          </cell>
          <cell r="N454" t="str">
            <v>Reg</v>
          </cell>
          <cell r="O454" t="str">
            <v>5.T</v>
          </cell>
          <cell r="P454" t="str">
            <v>MTS-RET</v>
          </cell>
          <cell r="Q454" t="str">
            <v>Live</v>
          </cell>
          <cell r="S454">
            <v>500</v>
          </cell>
          <cell r="T454">
            <v>400</v>
          </cell>
          <cell r="U454">
            <v>250</v>
          </cell>
          <cell r="V454">
            <v>253</v>
          </cell>
          <cell r="W454">
            <v>281</v>
          </cell>
          <cell r="X454">
            <v>232</v>
          </cell>
          <cell r="Y454" t="str">
            <v>Gask</v>
          </cell>
          <cell r="Z454" t="str">
            <v>G4</v>
          </cell>
          <cell r="AA454" t="str">
            <v>Simple-Gasket</v>
          </cell>
          <cell r="AB454" t="str">
            <v>Regular-Gask</v>
          </cell>
          <cell r="AC454" t="str">
            <v>1806SAA08</v>
          </cell>
          <cell r="AD454" t="str">
            <v>MG Gask</v>
          </cell>
          <cell r="AE454" t="str">
            <v>MG Gask-Plain</v>
          </cell>
          <cell r="AF454">
            <v>2004892</v>
          </cell>
          <cell r="AG454">
            <v>0</v>
          </cell>
          <cell r="AH454" t="str">
            <v>ELSRD038</v>
          </cell>
          <cell r="AI454" t="str">
            <v>1806YAE12/IND</v>
          </cell>
          <cell r="AJ454" t="str">
            <v>IPG-2N</v>
          </cell>
          <cell r="AK454" t="str">
            <v>PVD</v>
          </cell>
          <cell r="AM454" t="str">
            <v>Yes</v>
          </cell>
          <cell r="AO454">
            <v>34.9</v>
          </cell>
          <cell r="AQ454" t="str">
            <v>Buffing</v>
          </cell>
          <cell r="AR454" t="str">
            <v>GEN</v>
          </cell>
          <cell r="AS454" t="str">
            <v>JUMBO</v>
          </cell>
        </row>
        <row r="455">
          <cell r="D455" t="str">
            <v>1823QCD00/IND</v>
          </cell>
          <cell r="E455">
            <v>1823</v>
          </cell>
          <cell r="F455">
            <v>38.1</v>
          </cell>
          <cell r="G455" t="str">
            <v>Yes</v>
          </cell>
          <cell r="H455">
            <v>35.800000000000004</v>
          </cell>
          <cell r="I455" t="str">
            <v>TI</v>
          </cell>
          <cell r="J455" t="str">
            <v>Highend</v>
          </cell>
          <cell r="K455" t="str">
            <v>1823QCA02/BRN</v>
          </cell>
          <cell r="L455" t="str">
            <v>RD</v>
          </cell>
          <cell r="M455" t="str">
            <v>S-Group</v>
          </cell>
          <cell r="N455" t="str">
            <v>Reg</v>
          </cell>
          <cell r="O455" t="str">
            <v>6.NP</v>
          </cell>
          <cell r="P455" t="str">
            <v>MTS-RET</v>
          </cell>
          <cell r="Q455" t="str">
            <v>Live</v>
          </cell>
          <cell r="X455">
            <v>500</v>
          </cell>
          <cell r="Y455" t="str">
            <v>Gask</v>
          </cell>
          <cell r="AA455" t="str">
            <v>Simple-Gasket</v>
          </cell>
          <cell r="AB455" t="str">
            <v>Regular-Gask</v>
          </cell>
          <cell r="AC455">
            <v>20041128</v>
          </cell>
          <cell r="AD455" t="str">
            <v>MG Gask</v>
          </cell>
          <cell r="AE455" t="str">
            <v>MG Gask-Plain</v>
          </cell>
          <cell r="AF455">
            <v>20048104</v>
          </cell>
          <cell r="AG455">
            <v>0</v>
          </cell>
          <cell r="AI455" t="str">
            <v>1823QCD12/IND</v>
          </cell>
          <cell r="AM455" t="str">
            <v>Yes</v>
          </cell>
          <cell r="AO455">
            <v>33.9</v>
          </cell>
          <cell r="AQ455" t="str">
            <v>Rough</v>
          </cell>
          <cell r="AR455" t="str">
            <v>GEN</v>
          </cell>
          <cell r="AS455" t="str">
            <v>JUMBO</v>
          </cell>
        </row>
        <row r="456">
          <cell r="D456" t="str">
            <v>1823SAA31/IND</v>
          </cell>
          <cell r="E456">
            <v>1823</v>
          </cell>
          <cell r="F456">
            <v>38.1</v>
          </cell>
          <cell r="G456" t="str">
            <v>Yes</v>
          </cell>
          <cell r="H456">
            <v>35.800000000000004</v>
          </cell>
          <cell r="I456" t="str">
            <v>TI</v>
          </cell>
          <cell r="J456" t="str">
            <v>Highend</v>
          </cell>
          <cell r="K456" t="str">
            <v>1823SAA02</v>
          </cell>
          <cell r="L456" t="str">
            <v>RD</v>
          </cell>
          <cell r="M456" t="str">
            <v>S-Group</v>
          </cell>
          <cell r="N456" t="str">
            <v>Reg</v>
          </cell>
          <cell r="O456" t="str">
            <v>3.B</v>
          </cell>
          <cell r="P456" t="str">
            <v>MTS-RET</v>
          </cell>
          <cell r="Q456" t="str">
            <v>Live</v>
          </cell>
          <cell r="R456">
            <v>401</v>
          </cell>
          <cell r="S456">
            <v>415</v>
          </cell>
          <cell r="T456">
            <v>405</v>
          </cell>
          <cell r="U456">
            <v>465</v>
          </cell>
          <cell r="V456">
            <v>486</v>
          </cell>
          <cell r="W456">
            <v>499</v>
          </cell>
          <cell r="X456">
            <v>459</v>
          </cell>
          <cell r="Y456" t="str">
            <v>Gask</v>
          </cell>
          <cell r="Z456" t="str">
            <v>G1</v>
          </cell>
          <cell r="AA456" t="str">
            <v>Simple-Gasket</v>
          </cell>
          <cell r="AB456" t="str">
            <v>Regular-Gask</v>
          </cell>
          <cell r="AC456" t="str">
            <v>1823YAA08/01</v>
          </cell>
          <cell r="AD456" t="str">
            <v>MG Gask</v>
          </cell>
          <cell r="AE456" t="str">
            <v>MG Gask-MET</v>
          </cell>
          <cell r="AF456">
            <v>20048104</v>
          </cell>
          <cell r="AG456">
            <v>0</v>
          </cell>
          <cell r="AI456" t="str">
            <v>1823SAA12/IND</v>
          </cell>
          <cell r="AJ456" t="str">
            <v>IPS</v>
          </cell>
          <cell r="AK456" t="str">
            <v>IPS</v>
          </cell>
          <cell r="AM456" t="str">
            <v>Yes</v>
          </cell>
          <cell r="AO456">
            <v>33.9</v>
          </cell>
          <cell r="AQ456" t="str">
            <v>Rough</v>
          </cell>
          <cell r="AR456" t="str">
            <v>GEN</v>
          </cell>
          <cell r="AS456" t="str">
            <v>JUMBO</v>
          </cell>
        </row>
        <row r="457">
          <cell r="D457" t="str">
            <v>1823SAA32/IND</v>
          </cell>
          <cell r="E457">
            <v>1823</v>
          </cell>
          <cell r="F457">
            <v>38.1</v>
          </cell>
          <cell r="G457" t="str">
            <v>Yes</v>
          </cell>
          <cell r="H457">
            <v>35.800000000000004</v>
          </cell>
          <cell r="I457" t="str">
            <v>TI</v>
          </cell>
          <cell r="J457" t="str">
            <v>Highend</v>
          </cell>
          <cell r="K457" t="str">
            <v>1823SAA02</v>
          </cell>
          <cell r="L457" t="str">
            <v>RD</v>
          </cell>
          <cell r="M457" t="str">
            <v>S-Group</v>
          </cell>
          <cell r="N457" t="str">
            <v>Reg</v>
          </cell>
          <cell r="O457" t="str">
            <v>2.H</v>
          </cell>
          <cell r="P457" t="str">
            <v>MTS-RET</v>
          </cell>
          <cell r="Q457" t="str">
            <v>Live</v>
          </cell>
          <cell r="R457">
            <v>449</v>
          </cell>
          <cell r="S457">
            <v>575</v>
          </cell>
          <cell r="T457">
            <v>585</v>
          </cell>
          <cell r="U457">
            <v>587</v>
          </cell>
          <cell r="V457">
            <v>758</v>
          </cell>
          <cell r="W457">
            <v>770</v>
          </cell>
          <cell r="X457">
            <v>657</v>
          </cell>
          <cell r="Y457" t="str">
            <v>Gask</v>
          </cell>
          <cell r="Z457" t="str">
            <v>G1</v>
          </cell>
          <cell r="AA457" t="str">
            <v>Simple-Gasket</v>
          </cell>
          <cell r="AB457" t="str">
            <v>Regular-Gask</v>
          </cell>
          <cell r="AC457" t="str">
            <v>1823YAA08/02</v>
          </cell>
          <cell r="AD457" t="str">
            <v>MG Gask</v>
          </cell>
          <cell r="AE457" t="str">
            <v>MG Gask-MET</v>
          </cell>
          <cell r="AF457">
            <v>20048104</v>
          </cell>
          <cell r="AG457">
            <v>0</v>
          </cell>
          <cell r="AI457" t="str">
            <v>1823SAA12/IND</v>
          </cell>
          <cell r="AJ457" t="str">
            <v>IPS</v>
          </cell>
          <cell r="AK457" t="str">
            <v>IPS</v>
          </cell>
          <cell r="AM457" t="str">
            <v>Yes</v>
          </cell>
          <cell r="AO457">
            <v>33.9</v>
          </cell>
          <cell r="AQ457" t="str">
            <v>Rough</v>
          </cell>
          <cell r="AR457" t="str">
            <v>GEN</v>
          </cell>
          <cell r="AS457" t="str">
            <v>JUMBO</v>
          </cell>
        </row>
        <row r="458">
          <cell r="D458" t="str">
            <v>1823SAA32Z1/IND</v>
          </cell>
          <cell r="E458">
            <v>1823</v>
          </cell>
          <cell r="F458">
            <v>38.1</v>
          </cell>
          <cell r="G458" t="str">
            <v>Yes</v>
          </cell>
          <cell r="H458">
            <v>35.800000000000004</v>
          </cell>
          <cell r="I458" t="str">
            <v>TI</v>
          </cell>
          <cell r="J458" t="str">
            <v>Highend</v>
          </cell>
          <cell r="K458" t="str">
            <v>1823SAA02</v>
          </cell>
          <cell r="L458" t="str">
            <v>RD</v>
          </cell>
          <cell r="M458" t="str">
            <v>S-Group</v>
          </cell>
          <cell r="N458" t="str">
            <v>Reg</v>
          </cell>
          <cell r="P458" t="str">
            <v>OTH</v>
          </cell>
          <cell r="Q458" t="str">
            <v>DRP</v>
          </cell>
          <cell r="Y458" t="str">
            <v>Gask</v>
          </cell>
          <cell r="AA458" t="str">
            <v>Simple-Gasket</v>
          </cell>
          <cell r="AB458" t="str">
            <v>Regular-Gask</v>
          </cell>
          <cell r="AC458" t="str">
            <v>1823YAA08/02</v>
          </cell>
          <cell r="AD458" t="str">
            <v>MG Gask</v>
          </cell>
          <cell r="AE458" t="str">
            <v>MG Gask-Met</v>
          </cell>
          <cell r="AF458">
            <v>20048104</v>
          </cell>
          <cell r="AG458">
            <v>0</v>
          </cell>
          <cell r="AI458" t="str">
            <v>1823SAA12Z1/IND</v>
          </cell>
          <cell r="AO458">
            <v>31.600000000000005</v>
          </cell>
          <cell r="AQ458" t="str">
            <v>Rough</v>
          </cell>
          <cell r="AR458" t="str">
            <v>GEN</v>
          </cell>
          <cell r="AS458" t="str">
            <v>JUMBO</v>
          </cell>
        </row>
        <row r="459">
          <cell r="D459" t="str">
            <v>1823SAC00/IND</v>
          </cell>
          <cell r="E459">
            <v>1823</v>
          </cell>
          <cell r="F459">
            <v>38.1</v>
          </cell>
          <cell r="G459" t="str">
            <v>Yes</v>
          </cell>
          <cell r="H459">
            <v>35.800000000000004</v>
          </cell>
          <cell r="I459" t="str">
            <v>TI</v>
          </cell>
          <cell r="J459" t="str">
            <v>Highend</v>
          </cell>
          <cell r="K459" t="str">
            <v>1823SAA02</v>
          </cell>
          <cell r="L459" t="str">
            <v>RD</v>
          </cell>
          <cell r="M459" t="str">
            <v>S-Group</v>
          </cell>
          <cell r="N459" t="str">
            <v>Reg</v>
          </cell>
          <cell r="O459" t="str">
            <v>5.T</v>
          </cell>
          <cell r="P459" t="str">
            <v>MTS-IBD</v>
          </cell>
          <cell r="Q459" t="str">
            <v>Live</v>
          </cell>
          <cell r="S459">
            <v>750</v>
          </cell>
          <cell r="T459">
            <v>750</v>
          </cell>
          <cell r="U459">
            <v>300</v>
          </cell>
          <cell r="V459">
            <v>755</v>
          </cell>
          <cell r="W459">
            <v>490</v>
          </cell>
          <cell r="X459">
            <v>487</v>
          </cell>
          <cell r="Y459" t="str">
            <v>Gask</v>
          </cell>
          <cell r="Z459" t="str">
            <v>G1</v>
          </cell>
          <cell r="AA459" t="str">
            <v>Simple-Gasket</v>
          </cell>
          <cell r="AB459" t="str">
            <v>Regular-Gask</v>
          </cell>
          <cell r="AC459">
            <v>20051128</v>
          </cell>
          <cell r="AD459" t="str">
            <v>MG Gask</v>
          </cell>
          <cell r="AE459" t="str">
            <v>MG Gask-Plain</v>
          </cell>
          <cell r="AF459">
            <v>20048104</v>
          </cell>
          <cell r="AG459">
            <v>0</v>
          </cell>
          <cell r="AI459" t="str">
            <v>1823SAC12/IND</v>
          </cell>
          <cell r="AJ459" t="str">
            <v>IPS</v>
          </cell>
          <cell r="AK459" t="str">
            <v>IPS</v>
          </cell>
          <cell r="AM459" t="str">
            <v>Yes</v>
          </cell>
          <cell r="AO459">
            <v>33.9</v>
          </cell>
          <cell r="AQ459" t="str">
            <v>Fine Circular</v>
          </cell>
          <cell r="AR459" t="str">
            <v>GEN</v>
          </cell>
          <cell r="AS459" t="str">
            <v>JUMBO</v>
          </cell>
        </row>
        <row r="460">
          <cell r="D460" t="str">
            <v>1823WAA31/IND</v>
          </cell>
          <cell r="E460">
            <v>1823</v>
          </cell>
          <cell r="F460">
            <v>38.1</v>
          </cell>
          <cell r="G460" t="str">
            <v>Yes</v>
          </cell>
          <cell r="H460">
            <v>35.800000000000004</v>
          </cell>
          <cell r="I460" t="str">
            <v>TI</v>
          </cell>
          <cell r="J460" t="str">
            <v>Highend</v>
          </cell>
          <cell r="K460" t="str">
            <v>1823WAA02</v>
          </cell>
          <cell r="L460" t="str">
            <v>RD</v>
          </cell>
          <cell r="M460" t="str">
            <v>S-Group</v>
          </cell>
          <cell r="N460" t="str">
            <v>Reg</v>
          </cell>
          <cell r="O460" t="str">
            <v>5.T</v>
          </cell>
          <cell r="P460" t="str">
            <v>PMR41</v>
          </cell>
          <cell r="Q460" t="str">
            <v>DRP</v>
          </cell>
          <cell r="R460">
            <v>302</v>
          </cell>
          <cell r="S460">
            <v>292</v>
          </cell>
          <cell r="T460">
            <v>302</v>
          </cell>
          <cell r="U460">
            <v>258</v>
          </cell>
          <cell r="V460">
            <v>240</v>
          </cell>
          <cell r="W460">
            <v>220</v>
          </cell>
          <cell r="X460">
            <v>220</v>
          </cell>
          <cell r="Y460" t="str">
            <v>Gask</v>
          </cell>
          <cell r="Z460" t="str">
            <v>G1</v>
          </cell>
          <cell r="AA460" t="str">
            <v>Simple-Gasket</v>
          </cell>
          <cell r="AB460" t="str">
            <v>Regular-Gask</v>
          </cell>
          <cell r="AC460" t="str">
            <v>1823YAA08/02</v>
          </cell>
          <cell r="AD460" t="str">
            <v>MG Gask</v>
          </cell>
          <cell r="AE460" t="str">
            <v>MG Gask-MET</v>
          </cell>
          <cell r="AF460">
            <v>20048104</v>
          </cell>
          <cell r="AG460">
            <v>0</v>
          </cell>
          <cell r="AI460" t="str">
            <v>1823WAA12/IND</v>
          </cell>
          <cell r="AJ460" t="str">
            <v>RG</v>
          </cell>
          <cell r="AK460" t="str">
            <v>RG</v>
          </cell>
          <cell r="AM460" t="str">
            <v>Yes</v>
          </cell>
          <cell r="AO460">
            <v>33.9</v>
          </cell>
          <cell r="AQ460" t="str">
            <v>Rough</v>
          </cell>
          <cell r="AR460" t="str">
            <v>GEN</v>
          </cell>
          <cell r="AS460" t="str">
            <v>JUMBO</v>
          </cell>
        </row>
        <row r="461">
          <cell r="D461" t="str">
            <v>1823WAD00/IND</v>
          </cell>
          <cell r="E461">
            <v>1823</v>
          </cell>
          <cell r="F461">
            <v>38.1</v>
          </cell>
          <cell r="G461" t="str">
            <v>Yes</v>
          </cell>
          <cell r="H461">
            <v>35.800000000000004</v>
          </cell>
          <cell r="I461" t="str">
            <v>TI</v>
          </cell>
          <cell r="J461" t="str">
            <v>Highend</v>
          </cell>
          <cell r="K461" t="str">
            <v>1823WAA02</v>
          </cell>
          <cell r="L461" t="str">
            <v>RD</v>
          </cell>
          <cell r="M461" t="str">
            <v>S-Group</v>
          </cell>
          <cell r="N461" t="str">
            <v>Reg</v>
          </cell>
          <cell r="O461" t="str">
            <v>6.NP</v>
          </cell>
          <cell r="P461" t="str">
            <v>MTS-RET</v>
          </cell>
          <cell r="Q461" t="str">
            <v>Live</v>
          </cell>
          <cell r="X461">
            <v>500</v>
          </cell>
          <cell r="Y461" t="str">
            <v>Gask</v>
          </cell>
          <cell r="AA461" t="str">
            <v>Simple-Gasket</v>
          </cell>
          <cell r="AB461" t="str">
            <v>Regular-Gask</v>
          </cell>
          <cell r="AC461">
            <v>20041128</v>
          </cell>
          <cell r="AD461" t="str">
            <v>MG Gask</v>
          </cell>
          <cell r="AE461" t="str">
            <v>MG Gask-Plain</v>
          </cell>
          <cell r="AF461">
            <v>20048104</v>
          </cell>
          <cell r="AG461">
            <v>0</v>
          </cell>
          <cell r="AI461" t="str">
            <v>1823WAD12/IND</v>
          </cell>
          <cell r="AM461" t="str">
            <v>Yes</v>
          </cell>
          <cell r="AO461">
            <v>33.9</v>
          </cell>
          <cell r="AQ461" t="str">
            <v>Rough</v>
          </cell>
          <cell r="AR461" t="str">
            <v>GEN</v>
          </cell>
          <cell r="AS461" t="str">
            <v>JUMBO</v>
          </cell>
        </row>
        <row r="462">
          <cell r="D462" t="str">
            <v>1823YAA31/IND</v>
          </cell>
          <cell r="E462">
            <v>1823</v>
          </cell>
          <cell r="F462">
            <v>38.1</v>
          </cell>
          <cell r="G462" t="str">
            <v>Yes</v>
          </cell>
          <cell r="H462">
            <v>35.800000000000004</v>
          </cell>
          <cell r="I462" t="str">
            <v>TI</v>
          </cell>
          <cell r="J462" t="str">
            <v>Highend</v>
          </cell>
          <cell r="K462" t="str">
            <v>1823YAA02</v>
          </cell>
          <cell r="L462" t="str">
            <v>RD</v>
          </cell>
          <cell r="M462" t="str">
            <v>S-Group</v>
          </cell>
          <cell r="N462" t="str">
            <v>Reg</v>
          </cell>
          <cell r="O462" t="str">
            <v>3.B</v>
          </cell>
          <cell r="P462" t="str">
            <v>MTS-RET</v>
          </cell>
          <cell r="Q462" t="str">
            <v>Live</v>
          </cell>
          <cell r="R462">
            <v>643</v>
          </cell>
          <cell r="S462">
            <v>658</v>
          </cell>
          <cell r="T462">
            <v>708</v>
          </cell>
          <cell r="U462">
            <v>760</v>
          </cell>
          <cell r="V462">
            <v>931</v>
          </cell>
          <cell r="W462">
            <v>1017</v>
          </cell>
          <cell r="X462">
            <v>852</v>
          </cell>
          <cell r="Y462" t="str">
            <v>Gask</v>
          </cell>
          <cell r="Z462" t="str">
            <v>G1</v>
          </cell>
          <cell r="AA462" t="str">
            <v>Simple-Gasket</v>
          </cell>
          <cell r="AB462" t="str">
            <v>Regular-Gask</v>
          </cell>
          <cell r="AC462" t="str">
            <v>1823YAA08/01</v>
          </cell>
          <cell r="AD462" t="str">
            <v>MG Gask</v>
          </cell>
          <cell r="AE462" t="str">
            <v>MG Gask-MET</v>
          </cell>
          <cell r="AF462">
            <v>20048104</v>
          </cell>
          <cell r="AG462">
            <v>0</v>
          </cell>
          <cell r="AI462" t="str">
            <v>1823YAA12/IND</v>
          </cell>
          <cell r="AJ462" t="str">
            <v>IPG</v>
          </cell>
          <cell r="AK462" t="str">
            <v>PVD</v>
          </cell>
          <cell r="AM462" t="str">
            <v>Yes</v>
          </cell>
          <cell r="AO462">
            <v>33.9</v>
          </cell>
          <cell r="AQ462" t="str">
            <v>Rough</v>
          </cell>
          <cell r="AR462" t="str">
            <v>GEN</v>
          </cell>
          <cell r="AS462" t="str">
            <v>JUMBO</v>
          </cell>
        </row>
        <row r="463">
          <cell r="D463" t="str">
            <v>1823YAD00/IND</v>
          </cell>
          <cell r="E463">
            <v>1823</v>
          </cell>
          <cell r="F463">
            <v>38.1</v>
          </cell>
          <cell r="G463" t="str">
            <v>Yes</v>
          </cell>
          <cell r="H463">
            <v>35.800000000000004</v>
          </cell>
          <cell r="I463" t="str">
            <v>TI</v>
          </cell>
          <cell r="J463" t="str">
            <v>Highend</v>
          </cell>
          <cell r="K463" t="str">
            <v>1823YAA02</v>
          </cell>
          <cell r="L463" t="str">
            <v>RD</v>
          </cell>
          <cell r="M463" t="str">
            <v>S-Group</v>
          </cell>
          <cell r="N463" t="str">
            <v>Reg</v>
          </cell>
          <cell r="O463" t="str">
            <v>6.NP</v>
          </cell>
          <cell r="P463" t="str">
            <v>MTS-RET</v>
          </cell>
          <cell r="Q463" t="str">
            <v>Live</v>
          </cell>
          <cell r="X463">
            <v>500</v>
          </cell>
          <cell r="Y463" t="str">
            <v>Gask</v>
          </cell>
          <cell r="AA463" t="str">
            <v>Simple-Gasket</v>
          </cell>
          <cell r="AB463" t="str">
            <v>Regular-Gask</v>
          </cell>
          <cell r="AC463">
            <v>20041128</v>
          </cell>
          <cell r="AD463" t="str">
            <v>MG Gask</v>
          </cell>
          <cell r="AE463" t="str">
            <v>MG Gask-Plain</v>
          </cell>
          <cell r="AF463">
            <v>20048104</v>
          </cell>
          <cell r="AG463">
            <v>0</v>
          </cell>
          <cell r="AI463" t="str">
            <v>1823YAD12/IND</v>
          </cell>
          <cell r="AM463" t="str">
            <v>Yes</v>
          </cell>
          <cell r="AO463">
            <v>33.9</v>
          </cell>
          <cell r="AQ463" t="str">
            <v>Rough</v>
          </cell>
          <cell r="AR463" t="str">
            <v>GEN</v>
          </cell>
          <cell r="AS463" t="str">
            <v>JUMBO</v>
          </cell>
        </row>
        <row r="464">
          <cell r="D464" t="str">
            <v>1824BAA00/IND</v>
          </cell>
          <cell r="E464">
            <v>1824</v>
          </cell>
          <cell r="F464">
            <v>33.700000000000003</v>
          </cell>
          <cell r="G464" t="str">
            <v>Yes</v>
          </cell>
          <cell r="H464">
            <v>31.400000000000002</v>
          </cell>
          <cell r="I464" t="str">
            <v>TI</v>
          </cell>
          <cell r="J464" t="str">
            <v>Highend</v>
          </cell>
          <cell r="K464" t="str">
            <v>1824BAA02</v>
          </cell>
          <cell r="L464" t="str">
            <v>RD</v>
          </cell>
          <cell r="M464" t="str">
            <v>S-Group</v>
          </cell>
          <cell r="N464" t="str">
            <v>Reg</v>
          </cell>
          <cell r="O464" t="str">
            <v>3.B</v>
          </cell>
          <cell r="P464" t="str">
            <v>MTS-RET</v>
          </cell>
          <cell r="Q464" t="str">
            <v>Live</v>
          </cell>
          <cell r="R464">
            <v>539</v>
          </cell>
          <cell r="S464">
            <v>591</v>
          </cell>
          <cell r="T464">
            <v>741</v>
          </cell>
          <cell r="U464">
            <v>830</v>
          </cell>
          <cell r="V464">
            <v>1040</v>
          </cell>
          <cell r="W464">
            <v>1040</v>
          </cell>
          <cell r="X464">
            <v>831</v>
          </cell>
          <cell r="Y464" t="str">
            <v>Gask</v>
          </cell>
          <cell r="Z464" t="str">
            <v>G1</v>
          </cell>
          <cell r="AA464" t="str">
            <v>Simple-Gasket</v>
          </cell>
          <cell r="AB464" t="str">
            <v>Regular-Gask</v>
          </cell>
          <cell r="AC464">
            <v>20041133</v>
          </cell>
          <cell r="AD464" t="str">
            <v>MG Gask</v>
          </cell>
          <cell r="AE464" t="str">
            <v>MG Gask-Plain</v>
          </cell>
          <cell r="AF464">
            <v>20048110</v>
          </cell>
          <cell r="AG464">
            <v>0</v>
          </cell>
          <cell r="AI464" t="str">
            <v>1824BAA12/IND</v>
          </cell>
          <cell r="AJ464" t="str">
            <v>IPSIPG</v>
          </cell>
          <cell r="AK464" t="str">
            <v>BI</v>
          </cell>
          <cell r="AM464" t="e">
            <v>#N/A</v>
          </cell>
          <cell r="AO464">
            <v>29.500000000000004</v>
          </cell>
          <cell r="AQ464" t="str">
            <v>Rough</v>
          </cell>
          <cell r="AR464" t="str">
            <v>GEN</v>
          </cell>
          <cell r="AS464" t="str">
            <v>JUMBO</v>
          </cell>
        </row>
        <row r="465">
          <cell r="D465" t="str">
            <v>1824BAA40/IND</v>
          </cell>
          <cell r="E465">
            <v>1824</v>
          </cell>
          <cell r="F465">
            <v>33.700000000000003</v>
          </cell>
          <cell r="G465" t="str">
            <v>Yes</v>
          </cell>
          <cell r="H465">
            <v>31.400000000000002</v>
          </cell>
          <cell r="I465" t="str">
            <v>TI</v>
          </cell>
          <cell r="J465" t="str">
            <v>Highend</v>
          </cell>
          <cell r="K465" t="str">
            <v>1824BAA02</v>
          </cell>
          <cell r="L465" t="str">
            <v>RD</v>
          </cell>
          <cell r="M465" t="str">
            <v>S-Group</v>
          </cell>
          <cell r="N465" t="str">
            <v>Reg</v>
          </cell>
          <cell r="O465" t="str">
            <v>3.B</v>
          </cell>
          <cell r="P465" t="str">
            <v>MTS-RET</v>
          </cell>
          <cell r="Q465" t="str">
            <v>Live</v>
          </cell>
          <cell r="R465">
            <v>1000</v>
          </cell>
          <cell r="S465">
            <v>320</v>
          </cell>
          <cell r="T465">
            <v>550</v>
          </cell>
          <cell r="U465">
            <v>797</v>
          </cell>
          <cell r="V465">
            <v>793</v>
          </cell>
          <cell r="W465">
            <v>616</v>
          </cell>
          <cell r="X465">
            <v>524</v>
          </cell>
          <cell r="Y465" t="str">
            <v>Gask</v>
          </cell>
          <cell r="Z465" t="str">
            <v>G1</v>
          </cell>
          <cell r="AA465" t="str">
            <v>Simple-Gasket</v>
          </cell>
          <cell r="AB465" t="str">
            <v>Regular-Gask</v>
          </cell>
          <cell r="AC465">
            <v>20041133</v>
          </cell>
          <cell r="AD465" t="str">
            <v>MG Gask</v>
          </cell>
          <cell r="AE465" t="str">
            <v>MG Gask-Plain</v>
          </cell>
          <cell r="AF465">
            <v>20048110</v>
          </cell>
          <cell r="AG465">
            <v>0</v>
          </cell>
          <cell r="AI465" t="str">
            <v>1824BAA11/IND</v>
          </cell>
          <cell r="AJ465" t="str">
            <v>IPSIPG</v>
          </cell>
          <cell r="AK465" t="str">
            <v>BI</v>
          </cell>
          <cell r="AM465" t="str">
            <v>Yes</v>
          </cell>
          <cell r="AO465">
            <v>29.500000000000004</v>
          </cell>
          <cell r="AQ465" t="str">
            <v>Rough</v>
          </cell>
          <cell r="AR465" t="str">
            <v>GEN</v>
          </cell>
          <cell r="AS465" t="str">
            <v>JUMBO</v>
          </cell>
        </row>
        <row r="466">
          <cell r="D466" t="str">
            <v>1824BAB00/IND</v>
          </cell>
          <cell r="E466">
            <v>1824</v>
          </cell>
          <cell r="F466">
            <v>33.700000000000003</v>
          </cell>
          <cell r="G466" t="str">
            <v>Yes</v>
          </cell>
          <cell r="H466">
            <v>31.400000000000002</v>
          </cell>
          <cell r="I466" t="str">
            <v>TI</v>
          </cell>
          <cell r="J466" t="str">
            <v>Highend</v>
          </cell>
          <cell r="K466" t="str">
            <v>1824BAA02</v>
          </cell>
          <cell r="L466" t="str">
            <v>RD</v>
          </cell>
          <cell r="M466" t="str">
            <v>S-Group</v>
          </cell>
          <cell r="N466" t="str">
            <v>Reg</v>
          </cell>
          <cell r="O466" t="str">
            <v>5.T</v>
          </cell>
          <cell r="P466" t="str">
            <v>MTS-RET</v>
          </cell>
          <cell r="Q466" t="str">
            <v>Live</v>
          </cell>
          <cell r="S466">
            <v>0</v>
          </cell>
          <cell r="U466">
            <v>300</v>
          </cell>
          <cell r="V466">
            <v>500</v>
          </cell>
          <cell r="W466">
            <v>910</v>
          </cell>
          <cell r="X466">
            <v>750</v>
          </cell>
          <cell r="Y466" t="str">
            <v>Gask</v>
          </cell>
          <cell r="AA466" t="str">
            <v>Simple-Gasket</v>
          </cell>
          <cell r="AB466" t="str">
            <v>Regular-Gask</v>
          </cell>
          <cell r="AC466">
            <v>20041133</v>
          </cell>
          <cell r="AD466" t="str">
            <v>MG Gask</v>
          </cell>
          <cell r="AE466" t="str">
            <v>MG Gask-Plain</v>
          </cell>
          <cell r="AF466">
            <v>20048110</v>
          </cell>
          <cell r="AG466">
            <v>0</v>
          </cell>
          <cell r="AI466" t="str">
            <v>1824BAB12/IND</v>
          </cell>
          <cell r="AJ466" t="str">
            <v>IPSIPG</v>
          </cell>
          <cell r="AK466" t="str">
            <v>BI</v>
          </cell>
          <cell r="AM466" t="str">
            <v>Yes</v>
          </cell>
          <cell r="AO466">
            <v>29.500000000000004</v>
          </cell>
          <cell r="AQ466" t="str">
            <v>Rough</v>
          </cell>
          <cell r="AR466" t="str">
            <v>GEN</v>
          </cell>
          <cell r="AS466" t="str">
            <v>JUMBO</v>
          </cell>
        </row>
        <row r="467">
          <cell r="D467" t="str">
            <v>1824SAB00/IND</v>
          </cell>
          <cell r="E467">
            <v>1824</v>
          </cell>
          <cell r="F467">
            <v>33.700000000000003</v>
          </cell>
          <cell r="G467" t="str">
            <v>Yes</v>
          </cell>
          <cell r="H467">
            <v>31.400000000000002</v>
          </cell>
          <cell r="I467" t="str">
            <v>TI</v>
          </cell>
          <cell r="J467" t="str">
            <v>Highend</v>
          </cell>
          <cell r="K467" t="str">
            <v>1824SAA02</v>
          </cell>
          <cell r="L467" t="str">
            <v>RD</v>
          </cell>
          <cell r="M467" t="str">
            <v>S-Group</v>
          </cell>
          <cell r="N467" t="str">
            <v>Reg</v>
          </cell>
          <cell r="O467" t="str">
            <v>6.NP</v>
          </cell>
          <cell r="P467" t="str">
            <v>MTS-RET</v>
          </cell>
          <cell r="Q467" t="str">
            <v>Live</v>
          </cell>
          <cell r="X467">
            <v>0</v>
          </cell>
          <cell r="Y467" t="str">
            <v>Gask</v>
          </cell>
          <cell r="AA467" t="str">
            <v>Simple-Gasket</v>
          </cell>
          <cell r="AB467" t="str">
            <v>Regular-Gask</v>
          </cell>
          <cell r="AC467">
            <v>20041133</v>
          </cell>
          <cell r="AD467" t="str">
            <v>MG Gask</v>
          </cell>
          <cell r="AE467" t="str">
            <v>MG Gask-Plain</v>
          </cell>
          <cell r="AF467">
            <v>20048110</v>
          </cell>
          <cell r="AG467">
            <v>0</v>
          </cell>
          <cell r="AI467" t="str">
            <v>1824SAB12/IND</v>
          </cell>
          <cell r="AM467" t="str">
            <v>Yes</v>
          </cell>
          <cell r="AO467">
            <v>29.500000000000004</v>
          </cell>
          <cell r="AQ467" t="str">
            <v>Rough</v>
          </cell>
          <cell r="AR467" t="str">
            <v>GEN</v>
          </cell>
          <cell r="AS467" t="str">
            <v>JUMBO</v>
          </cell>
        </row>
        <row r="468">
          <cell r="D468" t="str">
            <v>1824YAB00/IND</v>
          </cell>
          <cell r="E468">
            <v>1824</v>
          </cell>
          <cell r="F468">
            <v>33.700000000000003</v>
          </cell>
          <cell r="G468" t="str">
            <v>Yes</v>
          </cell>
          <cell r="H468">
            <v>31.400000000000002</v>
          </cell>
          <cell r="I468" t="str">
            <v>TI</v>
          </cell>
          <cell r="J468" t="str">
            <v>Highend</v>
          </cell>
          <cell r="K468" t="str">
            <v>1824YAA02</v>
          </cell>
          <cell r="L468" t="str">
            <v>RD</v>
          </cell>
          <cell r="M468" t="str">
            <v>S-Group</v>
          </cell>
          <cell r="N468" t="str">
            <v>Reg</v>
          </cell>
          <cell r="O468" t="str">
            <v>6.NP</v>
          </cell>
          <cell r="P468" t="str">
            <v>MTS-RET</v>
          </cell>
          <cell r="Q468" t="str">
            <v>Live</v>
          </cell>
          <cell r="X468">
            <v>0</v>
          </cell>
          <cell r="Y468" t="str">
            <v>Gask</v>
          </cell>
          <cell r="AA468" t="str">
            <v>Simple-Gasket</v>
          </cell>
          <cell r="AB468" t="str">
            <v>Regular-Gask</v>
          </cell>
          <cell r="AC468">
            <v>20041133</v>
          </cell>
          <cell r="AD468" t="str">
            <v>MG Gask</v>
          </cell>
          <cell r="AE468" t="str">
            <v>MG Gask-Plain</v>
          </cell>
          <cell r="AF468">
            <v>20048110</v>
          </cell>
          <cell r="AG468">
            <v>0</v>
          </cell>
          <cell r="AI468" t="str">
            <v>1824YAB12/IND</v>
          </cell>
          <cell r="AM468" t="str">
            <v>Yes</v>
          </cell>
          <cell r="AO468">
            <v>29.500000000000004</v>
          </cell>
          <cell r="AQ468" t="str">
            <v>Rough</v>
          </cell>
          <cell r="AR468" t="str">
            <v>GEN</v>
          </cell>
          <cell r="AS468" t="str">
            <v>JUMBO</v>
          </cell>
        </row>
        <row r="469">
          <cell r="D469" t="str">
            <v>1824NAB00/IND</v>
          </cell>
          <cell r="E469">
            <v>1824</v>
          </cell>
          <cell r="F469">
            <v>33.700000000000003</v>
          </cell>
          <cell r="G469" t="str">
            <v>Yes</v>
          </cell>
          <cell r="H469">
            <v>31.400000000000002</v>
          </cell>
          <cell r="I469" t="str">
            <v>TI</v>
          </cell>
          <cell r="J469" t="str">
            <v>Highend</v>
          </cell>
          <cell r="K469" t="str">
            <v>1824NAA02</v>
          </cell>
          <cell r="L469" t="str">
            <v>RD</v>
          </cell>
          <cell r="M469" t="str">
            <v>S-Group</v>
          </cell>
          <cell r="N469" t="str">
            <v>Reg</v>
          </cell>
          <cell r="O469" t="str">
            <v>6.NP</v>
          </cell>
          <cell r="P469" t="str">
            <v>MTS-RET</v>
          </cell>
          <cell r="Q469" t="str">
            <v>Live</v>
          </cell>
          <cell r="X469">
            <v>500</v>
          </cell>
          <cell r="Y469" t="str">
            <v>Gask</v>
          </cell>
          <cell r="AA469" t="str">
            <v>Simple-Gasket</v>
          </cell>
          <cell r="AB469" t="str">
            <v>Regular-Gask</v>
          </cell>
          <cell r="AC469">
            <v>20041133</v>
          </cell>
          <cell r="AD469" t="str">
            <v>MG Gask</v>
          </cell>
          <cell r="AE469" t="str">
            <v>MG Gask-Plain</v>
          </cell>
          <cell r="AF469">
            <v>20048110</v>
          </cell>
          <cell r="AG469">
            <v>0</v>
          </cell>
          <cell r="AI469" t="str">
            <v>1824NAB12/IND</v>
          </cell>
          <cell r="AM469" t="str">
            <v>Yes</v>
          </cell>
          <cell r="AO469">
            <v>29.500000000000004</v>
          </cell>
          <cell r="AQ469" t="str">
            <v>Rough</v>
          </cell>
          <cell r="AR469" t="str">
            <v>GEN</v>
          </cell>
          <cell r="AS469" t="str">
            <v>JUMBO</v>
          </cell>
        </row>
        <row r="470">
          <cell r="D470" t="str">
            <v>1824WAA00/IND</v>
          </cell>
          <cell r="E470">
            <v>1824</v>
          </cell>
          <cell r="F470">
            <v>33.700000000000003</v>
          </cell>
          <cell r="G470" t="str">
            <v>Yes</v>
          </cell>
          <cell r="H470">
            <v>31.400000000000002</v>
          </cell>
          <cell r="I470" t="str">
            <v>TI</v>
          </cell>
          <cell r="J470" t="str">
            <v>Highend</v>
          </cell>
          <cell r="K470" t="str">
            <v>1824WAA02</v>
          </cell>
          <cell r="L470" t="str">
            <v>RD</v>
          </cell>
          <cell r="M470" t="str">
            <v>S-Group</v>
          </cell>
          <cell r="N470" t="str">
            <v>Reg</v>
          </cell>
          <cell r="O470" t="str">
            <v>1.SH</v>
          </cell>
          <cell r="P470" t="str">
            <v>MTS-RET</v>
          </cell>
          <cell r="Q470" t="str">
            <v>Live</v>
          </cell>
          <cell r="R470">
            <v>791</v>
          </cell>
          <cell r="S470">
            <v>830</v>
          </cell>
          <cell r="T470">
            <v>991</v>
          </cell>
          <cell r="U470">
            <v>1130</v>
          </cell>
          <cell r="V470">
            <v>1200</v>
          </cell>
          <cell r="W470">
            <v>1310</v>
          </cell>
          <cell r="X470">
            <v>1058</v>
          </cell>
          <cell r="Y470" t="str">
            <v>Gask</v>
          </cell>
          <cell r="Z470" t="str">
            <v>G1</v>
          </cell>
          <cell r="AA470" t="str">
            <v>Simple-Gasket</v>
          </cell>
          <cell r="AB470" t="str">
            <v>Regular-Gask</v>
          </cell>
          <cell r="AC470">
            <v>20041133</v>
          </cell>
          <cell r="AD470" t="str">
            <v>MG Gask</v>
          </cell>
          <cell r="AE470" t="str">
            <v>MG Gask-Plain</v>
          </cell>
          <cell r="AF470">
            <v>20048110</v>
          </cell>
          <cell r="AG470">
            <v>0</v>
          </cell>
          <cell r="AI470" t="str">
            <v>1824WAA12/IND</v>
          </cell>
          <cell r="AJ470" t="str">
            <v>RG</v>
          </cell>
          <cell r="AK470" t="str">
            <v>RG</v>
          </cell>
          <cell r="AM470" t="str">
            <v>Yes</v>
          </cell>
          <cell r="AO470">
            <v>29.500000000000004</v>
          </cell>
          <cell r="AQ470" t="str">
            <v>Rough</v>
          </cell>
          <cell r="AR470" t="str">
            <v>GEN</v>
          </cell>
          <cell r="AS470" t="str">
            <v>JUMBO</v>
          </cell>
        </row>
        <row r="471">
          <cell r="D471" t="str">
            <v>1824WAA40/IND</v>
          </cell>
          <cell r="E471">
            <v>1824</v>
          </cell>
          <cell r="F471">
            <v>33.700000000000003</v>
          </cell>
          <cell r="G471" t="str">
            <v>Yes</v>
          </cell>
          <cell r="H471">
            <v>31.400000000000002</v>
          </cell>
          <cell r="I471" t="str">
            <v>TI</v>
          </cell>
          <cell r="J471" t="str">
            <v>Highend</v>
          </cell>
          <cell r="K471" t="str">
            <v>1824WAA02</v>
          </cell>
          <cell r="L471" t="str">
            <v>RD</v>
          </cell>
          <cell r="M471" t="str">
            <v>S-Group</v>
          </cell>
          <cell r="N471" t="str">
            <v>Reg</v>
          </cell>
          <cell r="O471" t="str">
            <v>2.H</v>
          </cell>
          <cell r="P471" t="str">
            <v>MTS-RET</v>
          </cell>
          <cell r="Q471" t="str">
            <v>Live</v>
          </cell>
          <cell r="R471">
            <v>1000</v>
          </cell>
          <cell r="S471">
            <v>280</v>
          </cell>
          <cell r="T471">
            <v>430</v>
          </cell>
          <cell r="U471">
            <v>756</v>
          </cell>
          <cell r="V471">
            <v>776</v>
          </cell>
          <cell r="W471">
            <v>748</v>
          </cell>
          <cell r="X471">
            <v>624</v>
          </cell>
          <cell r="Y471" t="str">
            <v>Gask</v>
          </cell>
          <cell r="Z471" t="str">
            <v>G1</v>
          </cell>
          <cell r="AA471" t="str">
            <v>Simple-Gasket</v>
          </cell>
          <cell r="AB471" t="str">
            <v>Regular-Gask</v>
          </cell>
          <cell r="AC471">
            <v>20041133</v>
          </cell>
          <cell r="AD471" t="str">
            <v>MG Gask</v>
          </cell>
          <cell r="AE471" t="str">
            <v>MG Gask-Plain</v>
          </cell>
          <cell r="AF471">
            <v>20048110</v>
          </cell>
          <cell r="AG471">
            <v>0</v>
          </cell>
          <cell r="AI471" t="str">
            <v>1824WAA11/IND</v>
          </cell>
          <cell r="AJ471" t="str">
            <v>RG</v>
          </cell>
          <cell r="AK471" t="str">
            <v>RG</v>
          </cell>
          <cell r="AM471" t="str">
            <v>Yes</v>
          </cell>
          <cell r="AO471">
            <v>29.500000000000004</v>
          </cell>
          <cell r="AQ471" t="str">
            <v>Rough</v>
          </cell>
          <cell r="AR471" t="str">
            <v>GEN</v>
          </cell>
          <cell r="AS471" t="str">
            <v>JUMBO</v>
          </cell>
        </row>
        <row r="472">
          <cell r="D472" t="str">
            <v>1824WAB00/IND</v>
          </cell>
          <cell r="E472">
            <v>1824</v>
          </cell>
          <cell r="F472">
            <v>33.700000000000003</v>
          </cell>
          <cell r="G472" t="str">
            <v>Yes</v>
          </cell>
          <cell r="H472">
            <v>31.400000000000002</v>
          </cell>
          <cell r="I472" t="str">
            <v>TI</v>
          </cell>
          <cell r="J472" t="str">
            <v>Highend</v>
          </cell>
          <cell r="K472" t="str">
            <v>1824WAA02</v>
          </cell>
          <cell r="L472" t="str">
            <v>RD</v>
          </cell>
          <cell r="M472" t="str">
            <v>S-Group</v>
          </cell>
          <cell r="N472" t="str">
            <v>Reg</v>
          </cell>
          <cell r="O472" t="str">
            <v>6.NP</v>
          </cell>
          <cell r="P472" t="str">
            <v>MTS-RET</v>
          </cell>
          <cell r="Q472" t="str">
            <v>Live</v>
          </cell>
          <cell r="X472">
            <v>500</v>
          </cell>
          <cell r="Y472" t="str">
            <v>Gask</v>
          </cell>
          <cell r="AA472" t="str">
            <v>Simple-Gasket</v>
          </cell>
          <cell r="AB472" t="str">
            <v>Regular-Gask</v>
          </cell>
          <cell r="AC472">
            <v>20041133</v>
          </cell>
          <cell r="AD472" t="str">
            <v>MG Gask</v>
          </cell>
          <cell r="AE472" t="str">
            <v>MG Gask-Plain</v>
          </cell>
          <cell r="AF472">
            <v>20048110</v>
          </cell>
          <cell r="AG472">
            <v>0</v>
          </cell>
          <cell r="AI472" t="str">
            <v>1824WAB12/IND</v>
          </cell>
          <cell r="AM472" t="str">
            <v>Yes</v>
          </cell>
          <cell r="AO472">
            <v>29.500000000000004</v>
          </cell>
          <cell r="AQ472" t="str">
            <v>Rough</v>
          </cell>
          <cell r="AR472" t="str">
            <v>GEN</v>
          </cell>
          <cell r="AS472" t="str">
            <v>JUMBO</v>
          </cell>
        </row>
        <row r="473">
          <cell r="D473" t="str">
            <v>1824YAA00/IND</v>
          </cell>
          <cell r="E473">
            <v>1824</v>
          </cell>
          <cell r="F473">
            <v>33.700000000000003</v>
          </cell>
          <cell r="G473" t="str">
            <v>Yes</v>
          </cell>
          <cell r="H473">
            <v>31.400000000000002</v>
          </cell>
          <cell r="I473" t="str">
            <v>TI</v>
          </cell>
          <cell r="J473" t="str">
            <v>Highend</v>
          </cell>
          <cell r="K473" t="str">
            <v>1824YAA02</v>
          </cell>
          <cell r="L473" t="str">
            <v>RD</v>
          </cell>
          <cell r="M473" t="str">
            <v>S-Group</v>
          </cell>
          <cell r="N473" t="str">
            <v>Reg</v>
          </cell>
          <cell r="P473" t="str">
            <v>NM</v>
          </cell>
          <cell r="Q473" t="str">
            <v>DRP</v>
          </cell>
          <cell r="S473">
            <v>0</v>
          </cell>
          <cell r="V473">
            <v>0</v>
          </cell>
          <cell r="X473">
            <v>0</v>
          </cell>
          <cell r="Y473" t="str">
            <v>Gask</v>
          </cell>
          <cell r="Z473" t="str">
            <v>G1</v>
          </cell>
          <cell r="AA473" t="str">
            <v>Simple-Gasket</v>
          </cell>
          <cell r="AB473" t="str">
            <v>Regular-Gask</v>
          </cell>
          <cell r="AC473">
            <v>20041133</v>
          </cell>
          <cell r="AD473" t="str">
            <v>MG Gask</v>
          </cell>
          <cell r="AE473" t="str">
            <v>MG Gask-Plain</v>
          </cell>
          <cell r="AF473">
            <v>20048110</v>
          </cell>
          <cell r="AG473">
            <v>0</v>
          </cell>
          <cell r="AI473" t="str">
            <v>1824YAA12/IND</v>
          </cell>
          <cell r="AJ473" t="str">
            <v>IPG</v>
          </cell>
          <cell r="AK473" t="str">
            <v>PVD</v>
          </cell>
          <cell r="AM473" t="e">
            <v>#N/A</v>
          </cell>
          <cell r="AO473">
            <v>29.500000000000004</v>
          </cell>
          <cell r="AQ473" t="str">
            <v>Rough</v>
          </cell>
          <cell r="AR473" t="str">
            <v>GEN</v>
          </cell>
          <cell r="AS473" t="str">
            <v>JUMBO</v>
          </cell>
        </row>
        <row r="474">
          <cell r="D474" t="str">
            <v>1824YAA40/IND</v>
          </cell>
          <cell r="E474">
            <v>1824</v>
          </cell>
          <cell r="F474">
            <v>33.700000000000003</v>
          </cell>
          <cell r="G474" t="str">
            <v>Yes</v>
          </cell>
          <cell r="H474">
            <v>31.400000000000002</v>
          </cell>
          <cell r="I474" t="str">
            <v>TI</v>
          </cell>
          <cell r="J474" t="str">
            <v>Highend</v>
          </cell>
          <cell r="K474" t="str">
            <v>1824YAA02</v>
          </cell>
          <cell r="L474" t="str">
            <v>RD</v>
          </cell>
          <cell r="M474" t="str">
            <v>S-Group</v>
          </cell>
          <cell r="N474" t="str">
            <v>Reg</v>
          </cell>
          <cell r="O474" t="str">
            <v>3.B</v>
          </cell>
          <cell r="P474" t="str">
            <v>MTS-RET</v>
          </cell>
          <cell r="Q474" t="str">
            <v>Live</v>
          </cell>
          <cell r="R474">
            <v>1000</v>
          </cell>
          <cell r="S474">
            <v>360</v>
          </cell>
          <cell r="T474">
            <v>540</v>
          </cell>
          <cell r="U474">
            <v>927</v>
          </cell>
          <cell r="V474">
            <v>912</v>
          </cell>
          <cell r="W474">
            <v>814</v>
          </cell>
          <cell r="X474">
            <v>645</v>
          </cell>
          <cell r="Y474" t="str">
            <v>Gask</v>
          </cell>
          <cell r="Z474" t="str">
            <v>G1</v>
          </cell>
          <cell r="AA474" t="str">
            <v>Simple-Gasket</v>
          </cell>
          <cell r="AB474" t="str">
            <v>Regular-Gask</v>
          </cell>
          <cell r="AC474">
            <v>20041133</v>
          </cell>
          <cell r="AD474" t="str">
            <v>MG Gask</v>
          </cell>
          <cell r="AE474" t="str">
            <v>MG Gask-Plain</v>
          </cell>
          <cell r="AF474">
            <v>20048110</v>
          </cell>
          <cell r="AG474">
            <v>0</v>
          </cell>
          <cell r="AI474" t="str">
            <v>1824YAA11/IND</v>
          </cell>
          <cell r="AJ474" t="str">
            <v>IPG</v>
          </cell>
          <cell r="AK474" t="str">
            <v>PVD</v>
          </cell>
          <cell r="AM474" t="str">
            <v>Yes</v>
          </cell>
          <cell r="AO474">
            <v>29.500000000000004</v>
          </cell>
          <cell r="AQ474" t="str">
            <v>Rough</v>
          </cell>
          <cell r="AR474" t="str">
            <v>GEN</v>
          </cell>
          <cell r="AS474" t="str">
            <v>JUMBO</v>
          </cell>
        </row>
        <row r="475">
          <cell r="D475" t="str">
            <v>1824YAC00/IND</v>
          </cell>
          <cell r="E475">
            <v>1824</v>
          </cell>
          <cell r="F475">
            <v>33.700000000000003</v>
          </cell>
          <cell r="G475" t="str">
            <v>Yes</v>
          </cell>
          <cell r="H475">
            <v>31.400000000000002</v>
          </cell>
          <cell r="I475" t="str">
            <v>TI</v>
          </cell>
          <cell r="J475" t="str">
            <v>Highend</v>
          </cell>
          <cell r="K475" t="str">
            <v>1824YAC02</v>
          </cell>
          <cell r="L475" t="str">
            <v>RD</v>
          </cell>
          <cell r="M475" t="str">
            <v>S-Group</v>
          </cell>
          <cell r="N475" t="str">
            <v>Reg</v>
          </cell>
          <cell r="P475" t="str">
            <v>MTS-RET</v>
          </cell>
          <cell r="Q475" t="str">
            <v>Live</v>
          </cell>
          <cell r="Y475" t="str">
            <v>Gask</v>
          </cell>
          <cell r="Z475" t="str">
            <v>G1</v>
          </cell>
          <cell r="AA475" t="str">
            <v>Simple-Gasket</v>
          </cell>
          <cell r="AB475" t="str">
            <v>Regular-Gask</v>
          </cell>
          <cell r="AC475">
            <v>20041133</v>
          </cell>
          <cell r="AD475" t="str">
            <v>MG Gask</v>
          </cell>
          <cell r="AE475" t="str">
            <v>MG Gask-Plain</v>
          </cell>
          <cell r="AF475">
            <v>20048110</v>
          </cell>
          <cell r="AG475">
            <v>0</v>
          </cell>
          <cell r="AI475" t="str">
            <v>1824YAC12/IND</v>
          </cell>
          <cell r="AJ475" t="str">
            <v>IPG</v>
          </cell>
          <cell r="AK475" t="str">
            <v>PVD</v>
          </cell>
          <cell r="AM475" t="str">
            <v>Yes</v>
          </cell>
          <cell r="AO475">
            <v>29.500000000000004</v>
          </cell>
          <cell r="AQ475" t="str">
            <v>Rough</v>
          </cell>
          <cell r="AR475" t="str">
            <v>GEN</v>
          </cell>
          <cell r="AS475" t="str">
            <v>JUMBO</v>
          </cell>
        </row>
        <row r="476">
          <cell r="D476" t="str">
            <v>1825BAA00/IND</v>
          </cell>
          <cell r="E476">
            <v>1825</v>
          </cell>
          <cell r="F476">
            <v>33.700000000000003</v>
          </cell>
          <cell r="G476" t="str">
            <v>Yes</v>
          </cell>
          <cell r="H476">
            <v>31.400000000000002</v>
          </cell>
          <cell r="I476" t="str">
            <v>TI</v>
          </cell>
          <cell r="J476" t="str">
            <v>Audit</v>
          </cell>
          <cell r="K476" t="str">
            <v>1825BAA02</v>
          </cell>
          <cell r="L476" t="str">
            <v>RD</v>
          </cell>
          <cell r="M476" t="str">
            <v>S-Group</v>
          </cell>
          <cell r="N476" t="str">
            <v>Reg</v>
          </cell>
          <cell r="O476" t="str">
            <v>3.B</v>
          </cell>
          <cell r="P476" t="str">
            <v>MTS-RET</v>
          </cell>
          <cell r="Q476" t="str">
            <v>Live</v>
          </cell>
          <cell r="R476">
            <v>500</v>
          </cell>
          <cell r="S476">
            <v>320</v>
          </cell>
          <cell r="T476">
            <v>550</v>
          </cell>
          <cell r="U476">
            <v>912</v>
          </cell>
          <cell r="V476">
            <v>912</v>
          </cell>
          <cell r="W476">
            <v>614</v>
          </cell>
          <cell r="X476">
            <v>550</v>
          </cell>
          <cell r="Y476" t="str">
            <v>Gask</v>
          </cell>
          <cell r="Z476" t="str">
            <v>G1</v>
          </cell>
          <cell r="AA476" t="str">
            <v>Simple-Gasket</v>
          </cell>
          <cell r="AB476" t="str">
            <v>Regular-Gask</v>
          </cell>
          <cell r="AC476">
            <v>20041136</v>
          </cell>
          <cell r="AD476" t="str">
            <v>MG Gask</v>
          </cell>
          <cell r="AE476" t="str">
            <v>MG Gask-Plain</v>
          </cell>
          <cell r="AF476">
            <v>20048113</v>
          </cell>
          <cell r="AG476">
            <v>0</v>
          </cell>
          <cell r="AI476" t="str">
            <v>1825BAA11/IND</v>
          </cell>
          <cell r="AJ476" t="str">
            <v>IPSIPG</v>
          </cell>
          <cell r="AK476" t="str">
            <v>BI</v>
          </cell>
          <cell r="AM476" t="str">
            <v>Yes</v>
          </cell>
          <cell r="AO476">
            <v>29.500000000000004</v>
          </cell>
          <cell r="AQ476" t="str">
            <v>Rough</v>
          </cell>
          <cell r="AR476" t="str">
            <v>GEN</v>
          </cell>
          <cell r="AS476" t="str">
            <v>JUMBO</v>
          </cell>
        </row>
        <row r="477">
          <cell r="D477" t="str">
            <v>1825KAA00/IND</v>
          </cell>
          <cell r="E477">
            <v>1825</v>
          </cell>
          <cell r="F477">
            <v>33.700000000000003</v>
          </cell>
          <cell r="G477" t="str">
            <v>Yes</v>
          </cell>
          <cell r="H477">
            <v>31.400000000000002</v>
          </cell>
          <cell r="I477" t="str">
            <v>TI</v>
          </cell>
          <cell r="J477" t="str">
            <v>Audit</v>
          </cell>
          <cell r="K477" t="str">
            <v>1825KAA02/RGSS</v>
          </cell>
          <cell r="L477" t="str">
            <v>RD</v>
          </cell>
          <cell r="M477" t="str">
            <v>S-Group</v>
          </cell>
          <cell r="N477" t="str">
            <v>Reg</v>
          </cell>
          <cell r="O477" t="str">
            <v>2.H</v>
          </cell>
          <cell r="P477" t="str">
            <v>MTS-RET</v>
          </cell>
          <cell r="Q477" t="str">
            <v>Live</v>
          </cell>
          <cell r="R477">
            <v>346</v>
          </cell>
          <cell r="S477">
            <v>367</v>
          </cell>
          <cell r="T477">
            <v>527</v>
          </cell>
          <cell r="U477">
            <v>694</v>
          </cell>
          <cell r="V477">
            <v>707</v>
          </cell>
          <cell r="W477">
            <v>794</v>
          </cell>
          <cell r="X477">
            <v>763</v>
          </cell>
          <cell r="Y477" t="str">
            <v>Gask</v>
          </cell>
          <cell r="Z477" t="str">
            <v>G1</v>
          </cell>
          <cell r="AA477" t="str">
            <v>Simple-Gasket</v>
          </cell>
          <cell r="AB477" t="str">
            <v>Regular-Gask</v>
          </cell>
          <cell r="AC477">
            <v>20041136</v>
          </cell>
          <cell r="AD477" t="str">
            <v>MG Gask</v>
          </cell>
          <cell r="AE477" t="str">
            <v>MG Gask-Plain</v>
          </cell>
          <cell r="AF477">
            <v>20048113</v>
          </cell>
          <cell r="AG477">
            <v>0</v>
          </cell>
          <cell r="AI477" t="str">
            <v>1825KAA12/IND</v>
          </cell>
          <cell r="AJ477" t="str">
            <v>RG-BI</v>
          </cell>
          <cell r="AK477" t="str">
            <v>RG-BI</v>
          </cell>
          <cell r="AM477" t="str">
            <v>Yes</v>
          </cell>
          <cell r="AO477">
            <v>29.500000000000004</v>
          </cell>
          <cell r="AQ477" t="str">
            <v>Rough</v>
          </cell>
          <cell r="AR477" t="str">
            <v>GEN</v>
          </cell>
          <cell r="AS477" t="str">
            <v>JUMBO</v>
          </cell>
        </row>
        <row r="478">
          <cell r="D478" t="str">
            <v>1825KAC00/IND</v>
          </cell>
          <cell r="E478">
            <v>1825</v>
          </cell>
          <cell r="F478">
            <v>33.700000000000003</v>
          </cell>
          <cell r="G478" t="str">
            <v>Yes</v>
          </cell>
          <cell r="H478">
            <v>31.400000000000002</v>
          </cell>
          <cell r="I478" t="str">
            <v>TI</v>
          </cell>
          <cell r="J478" t="str">
            <v>Audit</v>
          </cell>
          <cell r="K478" t="str">
            <v>1825KAC02/SSRG</v>
          </cell>
          <cell r="L478" t="str">
            <v>RD</v>
          </cell>
          <cell r="M478" t="str">
            <v>S-Group</v>
          </cell>
          <cell r="N478" t="str">
            <v>Reg</v>
          </cell>
          <cell r="O478" t="str">
            <v>5.T</v>
          </cell>
          <cell r="P478" t="str">
            <v>MTS-RET</v>
          </cell>
          <cell r="Q478" t="str">
            <v>Live</v>
          </cell>
          <cell r="R478">
            <v>0</v>
          </cell>
          <cell r="S478">
            <v>0</v>
          </cell>
          <cell r="T478">
            <v>0</v>
          </cell>
          <cell r="U478">
            <v>250</v>
          </cell>
          <cell r="V478">
            <v>500</v>
          </cell>
          <cell r="W478">
            <v>1635</v>
          </cell>
          <cell r="X478">
            <v>1237</v>
          </cell>
          <cell r="Y478" t="str">
            <v>Gask</v>
          </cell>
          <cell r="Z478" t="str">
            <v>G1</v>
          </cell>
          <cell r="AA478" t="str">
            <v>Simple-Gasket</v>
          </cell>
          <cell r="AB478" t="str">
            <v>Regular-Gask</v>
          </cell>
          <cell r="AC478">
            <v>20041136</v>
          </cell>
          <cell r="AD478" t="str">
            <v>MG Gask</v>
          </cell>
          <cell r="AE478" t="str">
            <v>MG Gask-Plain</v>
          </cell>
          <cell r="AF478">
            <v>20048113</v>
          </cell>
          <cell r="AG478">
            <v>0</v>
          </cell>
          <cell r="AI478" t="str">
            <v>1825KAC12/IND</v>
          </cell>
          <cell r="AJ478" t="str">
            <v>RG-BI</v>
          </cell>
          <cell r="AK478" t="str">
            <v>RG-BI</v>
          </cell>
          <cell r="AM478" t="str">
            <v>Yes</v>
          </cell>
          <cell r="AO478">
            <v>29.500000000000004</v>
          </cell>
          <cell r="AQ478" t="str">
            <v>Rough</v>
          </cell>
          <cell r="AR478" t="str">
            <v>GEN</v>
          </cell>
          <cell r="AS478" t="str">
            <v>JUMBO</v>
          </cell>
        </row>
        <row r="479">
          <cell r="D479" t="str">
            <v>1825NSD31/IND</v>
          </cell>
          <cell r="E479">
            <v>1825</v>
          </cell>
          <cell r="F479">
            <v>33.700000000000003</v>
          </cell>
          <cell r="G479" t="str">
            <v>Yes</v>
          </cell>
          <cell r="H479">
            <v>31.400000000000002</v>
          </cell>
          <cell r="I479" t="str">
            <v>TI</v>
          </cell>
          <cell r="J479" t="str">
            <v>Audit</v>
          </cell>
          <cell r="K479" t="str">
            <v>1825NSD02</v>
          </cell>
          <cell r="L479" t="str">
            <v>RD</v>
          </cell>
          <cell r="M479" t="str">
            <v>S-Group</v>
          </cell>
          <cell r="N479" t="str">
            <v>Reg</v>
          </cell>
          <cell r="P479" t="str">
            <v>NM (INSTI)</v>
          </cell>
          <cell r="Q479" t="str">
            <v>DRP</v>
          </cell>
          <cell r="Y479" t="str">
            <v>Gask</v>
          </cell>
          <cell r="Z479" t="str">
            <v>G1</v>
          </cell>
          <cell r="AA479" t="str">
            <v>Simple-Gasket</v>
          </cell>
          <cell r="AB479" t="str">
            <v>Regular-Gask</v>
          </cell>
          <cell r="AC479">
            <v>20041136</v>
          </cell>
          <cell r="AD479" t="str">
            <v>MG Gask</v>
          </cell>
          <cell r="AE479" t="str">
            <v>MG Gask-Plain</v>
          </cell>
          <cell r="AF479" t="str">
            <v>20048113/03</v>
          </cell>
          <cell r="AG479">
            <v>0</v>
          </cell>
          <cell r="AI479" t="str">
            <v>1825NSD13/IND</v>
          </cell>
          <cell r="AJ479" t="str">
            <v>IPSIPG</v>
          </cell>
          <cell r="AK479" t="str">
            <v>BI</v>
          </cell>
          <cell r="AM479" t="str">
            <v>Yes</v>
          </cell>
          <cell r="AO479">
            <v>29.500000000000004</v>
          </cell>
          <cell r="AQ479" t="str">
            <v>Rough</v>
          </cell>
          <cell r="AR479" t="str">
            <v>GEN</v>
          </cell>
          <cell r="AS479" t="str">
            <v>JUMBO</v>
          </cell>
        </row>
        <row r="480">
          <cell r="D480" t="str">
            <v>1825SAC00/IND</v>
          </cell>
          <cell r="E480">
            <v>1825</v>
          </cell>
          <cell r="F480">
            <v>33.700000000000003</v>
          </cell>
          <cell r="G480" t="str">
            <v>Yes</v>
          </cell>
          <cell r="H480">
            <v>31.400000000000002</v>
          </cell>
          <cell r="I480" t="str">
            <v>TI</v>
          </cell>
          <cell r="J480" t="str">
            <v>Audit</v>
          </cell>
          <cell r="K480" t="str">
            <v>1825SAC02</v>
          </cell>
          <cell r="L480" t="str">
            <v>RD</v>
          </cell>
          <cell r="M480" t="str">
            <v>S-Group</v>
          </cell>
          <cell r="N480" t="str">
            <v>Reg</v>
          </cell>
          <cell r="P480" t="str">
            <v>MTS-RET</v>
          </cell>
          <cell r="Q480" t="str">
            <v>Live</v>
          </cell>
          <cell r="Y480" t="str">
            <v>Gask</v>
          </cell>
          <cell r="AA480" t="str">
            <v>Simple-Gasket</v>
          </cell>
          <cell r="AB480" t="str">
            <v>Regular-Gask</v>
          </cell>
          <cell r="AC480">
            <v>20041136</v>
          </cell>
          <cell r="AD480" t="str">
            <v>MG Gask</v>
          </cell>
          <cell r="AE480" t="str">
            <v>MG Gask-Plain</v>
          </cell>
          <cell r="AF480">
            <v>20048113</v>
          </cell>
          <cell r="AI480" t="str">
            <v>1825SAC12/IND</v>
          </cell>
          <cell r="AO480">
            <v>27.200000000000003</v>
          </cell>
          <cell r="AQ480" t="str">
            <v>Rough</v>
          </cell>
          <cell r="AR480" t="str">
            <v>GEN</v>
          </cell>
          <cell r="AS480" t="str">
            <v>JUMBO</v>
          </cell>
        </row>
        <row r="481">
          <cell r="D481" t="str">
            <v>1825SAC00Z1/IND</v>
          </cell>
          <cell r="E481">
            <v>1825</v>
          </cell>
          <cell r="F481">
            <v>33.700000000000003</v>
          </cell>
          <cell r="G481" t="str">
            <v>Yes</v>
          </cell>
          <cell r="H481">
            <v>31.400000000000002</v>
          </cell>
          <cell r="I481" t="str">
            <v>TI</v>
          </cell>
          <cell r="J481" t="str">
            <v>Audit</v>
          </cell>
          <cell r="K481" t="str">
            <v>1825SAC02</v>
          </cell>
          <cell r="L481" t="str">
            <v>RD</v>
          </cell>
          <cell r="M481" t="str">
            <v>S-Group</v>
          </cell>
          <cell r="N481" t="str">
            <v>Reg</v>
          </cell>
          <cell r="P481" t="str">
            <v>OTH</v>
          </cell>
          <cell r="Q481" t="str">
            <v>DRP</v>
          </cell>
          <cell r="Y481" t="str">
            <v>Gask</v>
          </cell>
          <cell r="AA481" t="str">
            <v>Simple-Gasket</v>
          </cell>
          <cell r="AB481" t="str">
            <v>Regular-Gask</v>
          </cell>
          <cell r="AC481">
            <v>20041136</v>
          </cell>
          <cell r="AD481" t="str">
            <v>MG Gask</v>
          </cell>
          <cell r="AE481" t="str">
            <v>MG Gask-Plain</v>
          </cell>
          <cell r="AF481">
            <v>20048113</v>
          </cell>
          <cell r="AI481" t="str">
            <v>1825SAC12Z1/IND</v>
          </cell>
          <cell r="AO481">
            <v>27.200000000000003</v>
          </cell>
          <cell r="AQ481" t="str">
            <v>Rough</v>
          </cell>
          <cell r="AR481" t="str">
            <v>GEN</v>
          </cell>
          <cell r="AS481" t="str">
            <v>JUMBO</v>
          </cell>
        </row>
        <row r="482">
          <cell r="D482" t="str">
            <v>1825SAD00/IND</v>
          </cell>
          <cell r="E482">
            <v>1825</v>
          </cell>
          <cell r="F482">
            <v>33.700000000000003</v>
          </cell>
          <cell r="G482" t="str">
            <v>Yes</v>
          </cell>
          <cell r="H482">
            <v>31.400000000000002</v>
          </cell>
          <cell r="I482" t="str">
            <v>TI</v>
          </cell>
          <cell r="J482" t="str">
            <v>Audit</v>
          </cell>
          <cell r="K482" t="str">
            <v>1825SAD02</v>
          </cell>
          <cell r="L482" t="str">
            <v>RD</v>
          </cell>
          <cell r="M482" t="str">
            <v>S-Group</v>
          </cell>
          <cell r="N482" t="str">
            <v>Reg</v>
          </cell>
          <cell r="P482" t="str">
            <v>MTS-RET</v>
          </cell>
          <cell r="Q482" t="str">
            <v>Live</v>
          </cell>
          <cell r="Y482" t="str">
            <v>Gask</v>
          </cell>
          <cell r="AA482" t="str">
            <v>Simple-Gasket</v>
          </cell>
          <cell r="AB482" t="str">
            <v>Regular-Gask</v>
          </cell>
          <cell r="AC482">
            <v>20041136</v>
          </cell>
          <cell r="AD482" t="str">
            <v>MG Gask</v>
          </cell>
          <cell r="AE482" t="str">
            <v>MG Gask-Plain</v>
          </cell>
          <cell r="AF482">
            <v>20048113</v>
          </cell>
          <cell r="AI482" t="str">
            <v>1825SAD12/IND</v>
          </cell>
          <cell r="AO482">
            <v>27.200000000000003</v>
          </cell>
          <cell r="AQ482" t="str">
            <v>Rough</v>
          </cell>
          <cell r="AR482" t="str">
            <v>GEN</v>
          </cell>
          <cell r="AS482" t="str">
            <v>JUMBO</v>
          </cell>
        </row>
        <row r="483">
          <cell r="D483" t="str">
            <v>1825SAD31/IND</v>
          </cell>
          <cell r="E483">
            <v>1825</v>
          </cell>
          <cell r="F483">
            <v>33.700000000000003</v>
          </cell>
          <cell r="G483" t="str">
            <v>Yes</v>
          </cell>
          <cell r="H483">
            <v>31.400000000000002</v>
          </cell>
          <cell r="I483" t="str">
            <v>TI</v>
          </cell>
          <cell r="J483" t="str">
            <v>Audit</v>
          </cell>
          <cell r="K483" t="str">
            <v>1825SAD02</v>
          </cell>
          <cell r="L483" t="str">
            <v>RD</v>
          </cell>
          <cell r="M483" t="str">
            <v>S-Group</v>
          </cell>
          <cell r="N483" t="str">
            <v>Reg</v>
          </cell>
          <cell r="P483" t="str">
            <v>PMR43</v>
          </cell>
          <cell r="Q483" t="str">
            <v>DRP</v>
          </cell>
          <cell r="Y483" t="str">
            <v>Gask</v>
          </cell>
          <cell r="AA483" t="str">
            <v>Simple-Gasket</v>
          </cell>
          <cell r="AB483" t="str">
            <v>Regular-Gask</v>
          </cell>
          <cell r="AC483">
            <v>20051136</v>
          </cell>
          <cell r="AD483" t="str">
            <v>MG Gask</v>
          </cell>
          <cell r="AE483" t="str">
            <v>MG Gask-Plain</v>
          </cell>
          <cell r="AF483">
            <v>20048113</v>
          </cell>
          <cell r="AH483" t="str">
            <v>ELSRD028</v>
          </cell>
          <cell r="AI483" t="str">
            <v>1825SAD11/IND</v>
          </cell>
          <cell r="AO483">
            <v>27.200000000000003</v>
          </cell>
          <cell r="AQ483" t="str">
            <v>Rough</v>
          </cell>
          <cell r="AR483" t="str">
            <v>GEN</v>
          </cell>
          <cell r="AS483" t="str">
            <v>JUMBO</v>
          </cell>
        </row>
        <row r="484">
          <cell r="D484" t="str">
            <v>1825SAF00/IND</v>
          </cell>
          <cell r="E484">
            <v>1825</v>
          </cell>
          <cell r="F484">
            <v>33.700000000000003</v>
          </cell>
          <cell r="G484" t="str">
            <v>Yes</v>
          </cell>
          <cell r="H484">
            <v>31.400000000000002</v>
          </cell>
          <cell r="I484" t="str">
            <v>TI</v>
          </cell>
          <cell r="J484" t="str">
            <v>Audit</v>
          </cell>
          <cell r="K484" t="str">
            <v>1825SAF02</v>
          </cell>
          <cell r="L484" t="str">
            <v>RD</v>
          </cell>
          <cell r="M484" t="str">
            <v>S-Group</v>
          </cell>
          <cell r="N484" t="str">
            <v>Reg</v>
          </cell>
          <cell r="P484" t="str">
            <v>PMR43</v>
          </cell>
          <cell r="Q484" t="str">
            <v>DRP</v>
          </cell>
          <cell r="Y484" t="str">
            <v>Gask</v>
          </cell>
          <cell r="AA484" t="str">
            <v>Simple-Gasket</v>
          </cell>
          <cell r="AB484" t="str">
            <v>Regular-Gask</v>
          </cell>
          <cell r="AC484">
            <v>20051136</v>
          </cell>
          <cell r="AD484" t="str">
            <v>MG Gask</v>
          </cell>
          <cell r="AE484" t="str">
            <v>MG Gask-Plain</v>
          </cell>
          <cell r="AF484">
            <v>20048113</v>
          </cell>
          <cell r="AH484" t="str">
            <v>ELSRD028</v>
          </cell>
          <cell r="AI484" t="str">
            <v>1825SAF12/IND</v>
          </cell>
          <cell r="AO484">
            <v>27.200000000000003</v>
          </cell>
          <cell r="AQ484" t="str">
            <v>Rough</v>
          </cell>
          <cell r="AR484" t="str">
            <v>GEN</v>
          </cell>
          <cell r="AS484" t="str">
            <v>JUMBO</v>
          </cell>
        </row>
        <row r="485">
          <cell r="D485" t="str">
            <v>1825WAA00/IND</v>
          </cell>
          <cell r="E485">
            <v>1825</v>
          </cell>
          <cell r="F485">
            <v>33.700000000000003</v>
          </cell>
          <cell r="G485" t="str">
            <v>Yes</v>
          </cell>
          <cell r="H485">
            <v>31.400000000000002</v>
          </cell>
          <cell r="I485" t="str">
            <v>TI</v>
          </cell>
          <cell r="J485" t="str">
            <v>Audit</v>
          </cell>
          <cell r="K485" t="str">
            <v>1825WAA02</v>
          </cell>
          <cell r="L485" t="str">
            <v>RD</v>
          </cell>
          <cell r="M485" t="str">
            <v>S-Group</v>
          </cell>
          <cell r="N485" t="str">
            <v>Reg</v>
          </cell>
          <cell r="P485" t="str">
            <v>PMR39</v>
          </cell>
          <cell r="Q485" t="str">
            <v>DRP</v>
          </cell>
          <cell r="R485">
            <v>368</v>
          </cell>
          <cell r="S485">
            <v>493</v>
          </cell>
          <cell r="T485">
            <v>523</v>
          </cell>
          <cell r="U485">
            <v>543</v>
          </cell>
          <cell r="V485">
            <v>552</v>
          </cell>
          <cell r="X485">
            <v>0</v>
          </cell>
          <cell r="Y485" t="str">
            <v>Gask</v>
          </cell>
          <cell r="Z485" t="str">
            <v>G1</v>
          </cell>
          <cell r="AA485" t="str">
            <v>Simple-Gasket</v>
          </cell>
          <cell r="AB485" t="str">
            <v>Regular-Gask</v>
          </cell>
          <cell r="AC485">
            <v>20041136</v>
          </cell>
          <cell r="AD485" t="str">
            <v>MG Gask</v>
          </cell>
          <cell r="AE485" t="str">
            <v>MG Gask-Plain</v>
          </cell>
          <cell r="AF485">
            <v>20048113</v>
          </cell>
          <cell r="AG485">
            <v>0</v>
          </cell>
          <cell r="AI485" t="str">
            <v>1825WAA12/IND</v>
          </cell>
          <cell r="AJ485" t="str">
            <v>RG</v>
          </cell>
          <cell r="AK485" t="str">
            <v>RG</v>
          </cell>
          <cell r="AM485" t="e">
            <v>#N/A</v>
          </cell>
          <cell r="AO485">
            <v>29.500000000000004</v>
          </cell>
          <cell r="AQ485" t="str">
            <v>Rough</v>
          </cell>
          <cell r="AR485" t="str">
            <v>GEN</v>
          </cell>
          <cell r="AS485" t="str">
            <v>JUMBO</v>
          </cell>
        </row>
        <row r="486">
          <cell r="D486" t="str">
            <v>1825WAA40/IND</v>
          </cell>
          <cell r="E486">
            <v>1825</v>
          </cell>
          <cell r="F486">
            <v>33.700000000000003</v>
          </cell>
          <cell r="G486" t="str">
            <v>Yes</v>
          </cell>
          <cell r="H486">
            <v>31.400000000000002</v>
          </cell>
          <cell r="I486" t="str">
            <v>TI</v>
          </cell>
          <cell r="J486" t="str">
            <v>Audit</v>
          </cell>
          <cell r="K486" t="str">
            <v>1825WAA02</v>
          </cell>
          <cell r="L486" t="str">
            <v>RD</v>
          </cell>
          <cell r="M486" t="str">
            <v>S-Group</v>
          </cell>
          <cell r="N486" t="str">
            <v>Reg</v>
          </cell>
          <cell r="O486" t="str">
            <v>3.B</v>
          </cell>
          <cell r="P486" t="str">
            <v>MTS-RET</v>
          </cell>
          <cell r="Q486" t="str">
            <v>Live</v>
          </cell>
          <cell r="R486">
            <v>750</v>
          </cell>
          <cell r="S486">
            <v>550</v>
          </cell>
          <cell r="T486">
            <v>730</v>
          </cell>
          <cell r="U486">
            <v>1361</v>
          </cell>
          <cell r="V486">
            <v>1371</v>
          </cell>
          <cell r="W486">
            <v>1134</v>
          </cell>
          <cell r="X486">
            <v>964</v>
          </cell>
          <cell r="Y486" t="str">
            <v>Gask</v>
          </cell>
          <cell r="Z486" t="str">
            <v>G1</v>
          </cell>
          <cell r="AA486" t="str">
            <v>Simple-Gasket</v>
          </cell>
          <cell r="AB486" t="str">
            <v>Regular-Gask</v>
          </cell>
          <cell r="AC486">
            <v>20041136</v>
          </cell>
          <cell r="AD486" t="str">
            <v>MG Gask</v>
          </cell>
          <cell r="AE486" t="str">
            <v>MG Gask-Plain</v>
          </cell>
          <cell r="AF486">
            <v>20048113</v>
          </cell>
          <cell r="AG486">
            <v>0</v>
          </cell>
          <cell r="AI486" t="str">
            <v>1825WAA11/IND</v>
          </cell>
          <cell r="AJ486" t="str">
            <v>RG</v>
          </cell>
          <cell r="AK486" t="str">
            <v>RG</v>
          </cell>
          <cell r="AM486" t="str">
            <v>Yes</v>
          </cell>
          <cell r="AO486">
            <v>29.500000000000004</v>
          </cell>
          <cell r="AQ486" t="str">
            <v>Rough</v>
          </cell>
          <cell r="AR486" t="str">
            <v>GEN</v>
          </cell>
          <cell r="AS486" t="str">
            <v>JUMBO</v>
          </cell>
        </row>
        <row r="487">
          <cell r="D487" t="str">
            <v>1825WAD31/IND</v>
          </cell>
          <cell r="E487">
            <v>1825</v>
          </cell>
          <cell r="F487">
            <v>33.700000000000003</v>
          </cell>
          <cell r="G487" t="str">
            <v>Yes</v>
          </cell>
          <cell r="H487">
            <v>31.400000000000002</v>
          </cell>
          <cell r="I487" t="str">
            <v>TI</v>
          </cell>
          <cell r="J487" t="str">
            <v>Audit</v>
          </cell>
          <cell r="K487" t="str">
            <v>1825WAD02/CN</v>
          </cell>
          <cell r="L487" t="str">
            <v>RD</v>
          </cell>
          <cell r="M487" t="str">
            <v>S-Group</v>
          </cell>
          <cell r="N487" t="str">
            <v>Reg</v>
          </cell>
          <cell r="P487" t="str">
            <v>PMR43</v>
          </cell>
          <cell r="Q487" t="str">
            <v>DRP</v>
          </cell>
          <cell r="Y487" t="str">
            <v>Gask</v>
          </cell>
          <cell r="AA487" t="str">
            <v>Simple-Gasket</v>
          </cell>
          <cell r="AB487" t="str">
            <v>Regular-Gask</v>
          </cell>
          <cell r="AC487">
            <v>20051136</v>
          </cell>
          <cell r="AD487" t="str">
            <v>MG Gask</v>
          </cell>
          <cell r="AE487" t="str">
            <v>MG Gask-Plain</v>
          </cell>
          <cell r="AF487">
            <v>20048113</v>
          </cell>
          <cell r="AH487" t="str">
            <v>ELSRD028</v>
          </cell>
          <cell r="AI487" t="str">
            <v>1825WAD11/IND</v>
          </cell>
          <cell r="AO487">
            <v>27.200000000000003</v>
          </cell>
          <cell r="AQ487" t="str">
            <v>Rough</v>
          </cell>
          <cell r="AR487" t="str">
            <v>GEN</v>
          </cell>
          <cell r="AS487" t="str">
            <v>JUMBO</v>
          </cell>
        </row>
        <row r="488">
          <cell r="D488" t="str">
            <v>1825WAF00/IND</v>
          </cell>
          <cell r="E488">
            <v>1825</v>
          </cell>
          <cell r="F488">
            <v>33.700000000000003</v>
          </cell>
          <cell r="G488" t="str">
            <v>Yes</v>
          </cell>
          <cell r="H488">
            <v>31.400000000000002</v>
          </cell>
          <cell r="I488" t="str">
            <v>TI</v>
          </cell>
          <cell r="J488" t="str">
            <v>Audit</v>
          </cell>
          <cell r="K488" t="str">
            <v>1825WAF02/CN</v>
          </cell>
          <cell r="L488" t="str">
            <v>RD</v>
          </cell>
          <cell r="M488" t="str">
            <v>S-Group</v>
          </cell>
          <cell r="N488" t="str">
            <v>Reg</v>
          </cell>
          <cell r="P488" t="str">
            <v>PMR43</v>
          </cell>
          <cell r="Q488" t="str">
            <v>DRP</v>
          </cell>
          <cell r="Y488" t="str">
            <v>Gask</v>
          </cell>
          <cell r="AA488" t="str">
            <v>Simple-Gasket</v>
          </cell>
          <cell r="AB488" t="str">
            <v>Regular-Gask</v>
          </cell>
          <cell r="AC488">
            <v>20051136</v>
          </cell>
          <cell r="AD488" t="str">
            <v>MG Gask</v>
          </cell>
          <cell r="AE488" t="str">
            <v>MG Gask-Plain</v>
          </cell>
          <cell r="AF488">
            <v>20048113</v>
          </cell>
          <cell r="AH488" t="str">
            <v>ELSRD028</v>
          </cell>
          <cell r="AI488" t="str">
            <v>1825WAF12/IND</v>
          </cell>
          <cell r="AO488">
            <v>27.200000000000003</v>
          </cell>
          <cell r="AQ488" t="str">
            <v>Rough</v>
          </cell>
          <cell r="AR488" t="str">
            <v>GEN</v>
          </cell>
          <cell r="AS488" t="str">
            <v>JUMBO</v>
          </cell>
        </row>
        <row r="489">
          <cell r="D489" t="str">
            <v>1825YAA00/IND</v>
          </cell>
          <cell r="E489">
            <v>1825</v>
          </cell>
          <cell r="F489">
            <v>33.700000000000003</v>
          </cell>
          <cell r="G489" t="str">
            <v>Yes</v>
          </cell>
          <cell r="H489">
            <v>31.400000000000002</v>
          </cell>
          <cell r="I489" t="str">
            <v>TI</v>
          </cell>
          <cell r="J489" t="str">
            <v>Audit</v>
          </cell>
          <cell r="K489" t="str">
            <v>1825YAA02</v>
          </cell>
          <cell r="L489" t="str">
            <v>RD</v>
          </cell>
          <cell r="M489" t="str">
            <v>S-Group</v>
          </cell>
          <cell r="N489" t="str">
            <v>Reg</v>
          </cell>
          <cell r="O489" t="str">
            <v>5.T</v>
          </cell>
          <cell r="P489" t="str">
            <v>MTS-RET</v>
          </cell>
          <cell r="Q489" t="str">
            <v>Live</v>
          </cell>
          <cell r="R489">
            <v>732</v>
          </cell>
          <cell r="S489">
            <v>745</v>
          </cell>
          <cell r="T489">
            <v>775</v>
          </cell>
          <cell r="U489">
            <v>818</v>
          </cell>
          <cell r="V489">
            <v>841</v>
          </cell>
          <cell r="W489">
            <v>938</v>
          </cell>
          <cell r="X489">
            <v>824</v>
          </cell>
          <cell r="Y489" t="str">
            <v>Gask</v>
          </cell>
          <cell r="Z489" t="str">
            <v>G1</v>
          </cell>
          <cell r="AA489" t="str">
            <v>Simple-Gasket</v>
          </cell>
          <cell r="AB489" t="str">
            <v>Regular-Gask</v>
          </cell>
          <cell r="AC489">
            <v>20041136</v>
          </cell>
          <cell r="AD489" t="str">
            <v>MG Gask</v>
          </cell>
          <cell r="AE489" t="str">
            <v>MG Gask-Plain</v>
          </cell>
          <cell r="AF489">
            <v>20048113</v>
          </cell>
          <cell r="AG489">
            <v>0</v>
          </cell>
          <cell r="AI489" t="str">
            <v>1825YAA12/IND</v>
          </cell>
          <cell r="AJ489" t="str">
            <v>IPG</v>
          </cell>
          <cell r="AK489" t="str">
            <v>PVD</v>
          </cell>
          <cell r="AM489" t="str">
            <v>Yes</v>
          </cell>
          <cell r="AO489">
            <v>29.500000000000004</v>
          </cell>
          <cell r="AQ489" t="str">
            <v>Rough</v>
          </cell>
          <cell r="AR489" t="str">
            <v>GEN</v>
          </cell>
          <cell r="AS489" t="str">
            <v>JUMBO</v>
          </cell>
        </row>
        <row r="490">
          <cell r="D490" t="str">
            <v>1825YAA00Z1/IND</v>
          </cell>
          <cell r="E490">
            <v>1825</v>
          </cell>
          <cell r="F490">
            <v>33.700000000000003</v>
          </cell>
          <cell r="G490" t="str">
            <v>Yes</v>
          </cell>
          <cell r="H490">
            <v>31.400000000000002</v>
          </cell>
          <cell r="I490" t="str">
            <v>TI</v>
          </cell>
          <cell r="J490" t="str">
            <v>Audit</v>
          </cell>
          <cell r="K490" t="str">
            <v>1825YAA02</v>
          </cell>
          <cell r="L490" t="str">
            <v>RD</v>
          </cell>
          <cell r="M490" t="str">
            <v>S-Group</v>
          </cell>
          <cell r="N490" t="str">
            <v>Reg</v>
          </cell>
          <cell r="P490" t="str">
            <v>MTO-NEW</v>
          </cell>
          <cell r="Q490" t="str">
            <v>Live</v>
          </cell>
          <cell r="R490">
            <v>732</v>
          </cell>
          <cell r="S490">
            <v>0</v>
          </cell>
          <cell r="V490">
            <v>0</v>
          </cell>
          <cell r="X490">
            <v>0</v>
          </cell>
          <cell r="Y490" t="str">
            <v>Gask</v>
          </cell>
          <cell r="Z490" t="str">
            <v>G1</v>
          </cell>
          <cell r="AA490" t="str">
            <v>Simple-Gasket</v>
          </cell>
          <cell r="AB490" t="str">
            <v>Regular-Gask</v>
          </cell>
          <cell r="AC490">
            <v>20041136</v>
          </cell>
          <cell r="AD490" t="str">
            <v>MG Gask</v>
          </cell>
          <cell r="AE490" t="str">
            <v>MG Gask-Plain</v>
          </cell>
          <cell r="AF490">
            <v>20048113</v>
          </cell>
          <cell r="AG490">
            <v>0</v>
          </cell>
          <cell r="AI490" t="str">
            <v>1825YAA12Z1/IND</v>
          </cell>
          <cell r="AJ490" t="str">
            <v>IPG</v>
          </cell>
          <cell r="AK490" t="str">
            <v>PVD</v>
          </cell>
          <cell r="AM490" t="e">
            <v>#N/A</v>
          </cell>
          <cell r="AO490">
            <v>29.500000000000004</v>
          </cell>
          <cell r="AQ490" t="str">
            <v>Rough</v>
          </cell>
          <cell r="AR490" t="str">
            <v>GEN</v>
          </cell>
          <cell r="AS490" t="str">
            <v>JUMBO</v>
          </cell>
        </row>
        <row r="491">
          <cell r="D491" t="str">
            <v>1825YAC00/IND</v>
          </cell>
          <cell r="E491">
            <v>1825</v>
          </cell>
          <cell r="F491">
            <v>33.700000000000003</v>
          </cell>
          <cell r="G491" t="str">
            <v>Yes</v>
          </cell>
          <cell r="H491">
            <v>31.400000000000002</v>
          </cell>
          <cell r="I491" t="str">
            <v>TI</v>
          </cell>
          <cell r="J491" t="str">
            <v>Audit</v>
          </cell>
          <cell r="K491" t="str">
            <v>1825YAC02</v>
          </cell>
          <cell r="L491" t="str">
            <v>RD</v>
          </cell>
          <cell r="M491" t="str">
            <v>S-Group</v>
          </cell>
          <cell r="N491" t="str">
            <v>Reg</v>
          </cell>
          <cell r="O491" t="str">
            <v>5.T</v>
          </cell>
          <cell r="P491" t="str">
            <v>MTS-RET</v>
          </cell>
          <cell r="Q491" t="str">
            <v>Live</v>
          </cell>
          <cell r="R491">
            <v>0</v>
          </cell>
          <cell r="S491">
            <v>0</v>
          </cell>
          <cell r="T491">
            <v>0</v>
          </cell>
          <cell r="U491">
            <v>250</v>
          </cell>
          <cell r="V491">
            <v>500</v>
          </cell>
          <cell r="W491">
            <v>894</v>
          </cell>
          <cell r="X491">
            <v>738</v>
          </cell>
          <cell r="Y491" t="str">
            <v>Gask</v>
          </cell>
          <cell r="Z491" t="str">
            <v>G1</v>
          </cell>
          <cell r="AA491" t="str">
            <v>Simple-Gasket</v>
          </cell>
          <cell r="AB491" t="str">
            <v>Regular-Gask</v>
          </cell>
          <cell r="AC491">
            <v>20041136</v>
          </cell>
          <cell r="AD491" t="str">
            <v>MG Gask</v>
          </cell>
          <cell r="AE491" t="str">
            <v>MG Gask-Plain</v>
          </cell>
          <cell r="AF491">
            <v>20048113</v>
          </cell>
          <cell r="AG491">
            <v>0</v>
          </cell>
          <cell r="AI491" t="str">
            <v>1825YAC12/IND</v>
          </cell>
          <cell r="AJ491" t="str">
            <v>IPG</v>
          </cell>
          <cell r="AK491" t="str">
            <v>PVD</v>
          </cell>
          <cell r="AM491" t="str">
            <v>Yes</v>
          </cell>
          <cell r="AO491">
            <v>29.500000000000004</v>
          </cell>
          <cell r="AQ491" t="str">
            <v>Rough</v>
          </cell>
          <cell r="AR491" t="str">
            <v>GEN</v>
          </cell>
          <cell r="AS491" t="str">
            <v>JUMBO</v>
          </cell>
        </row>
        <row r="492">
          <cell r="D492" t="str">
            <v>1825YAD00/IND</v>
          </cell>
          <cell r="E492">
            <v>1825</v>
          </cell>
          <cell r="F492">
            <v>33.700000000000003</v>
          </cell>
          <cell r="G492" t="str">
            <v>Yes</v>
          </cell>
          <cell r="H492">
            <v>31.400000000000002</v>
          </cell>
          <cell r="I492" t="str">
            <v>TI</v>
          </cell>
          <cell r="J492" t="str">
            <v>Audit</v>
          </cell>
          <cell r="K492" t="str">
            <v>1825YAD02</v>
          </cell>
          <cell r="L492" t="str">
            <v>RD</v>
          </cell>
          <cell r="M492" t="str">
            <v>S-Group</v>
          </cell>
          <cell r="N492" t="str">
            <v>Reg</v>
          </cell>
          <cell r="O492" t="str">
            <v>6.NP</v>
          </cell>
          <cell r="P492" t="str">
            <v>MTS-RET</v>
          </cell>
          <cell r="Q492" t="str">
            <v>Live</v>
          </cell>
          <cell r="R492">
            <v>0</v>
          </cell>
          <cell r="S492">
            <v>0</v>
          </cell>
          <cell r="T492">
            <v>0</v>
          </cell>
          <cell r="W492">
            <v>750</v>
          </cell>
          <cell r="X492">
            <v>500</v>
          </cell>
          <cell r="Y492" t="str">
            <v>Gask</v>
          </cell>
          <cell r="Z492" t="str">
            <v>G1</v>
          </cell>
          <cell r="AA492" t="str">
            <v>Simple-Gasket</v>
          </cell>
          <cell r="AB492" t="str">
            <v>Regular-Gask</v>
          </cell>
          <cell r="AC492">
            <v>20041136</v>
          </cell>
          <cell r="AD492" t="str">
            <v>MG Gask</v>
          </cell>
          <cell r="AE492" t="str">
            <v>MG Gask-Plain</v>
          </cell>
          <cell r="AF492">
            <v>20048113</v>
          </cell>
          <cell r="AG492">
            <v>0</v>
          </cell>
          <cell r="AI492" t="str">
            <v>1825YAD12/IND</v>
          </cell>
          <cell r="AJ492" t="str">
            <v>IPG</v>
          </cell>
          <cell r="AK492" t="str">
            <v>PVD</v>
          </cell>
          <cell r="AM492" t="str">
            <v>Yes</v>
          </cell>
          <cell r="AO492">
            <v>29.500000000000004</v>
          </cell>
          <cell r="AQ492" t="str">
            <v>Rough</v>
          </cell>
          <cell r="AR492" t="str">
            <v>GEN</v>
          </cell>
          <cell r="AS492" t="str">
            <v>JUMBO</v>
          </cell>
        </row>
        <row r="493">
          <cell r="D493" t="str">
            <v>1825YCD31/IND</v>
          </cell>
          <cell r="E493">
            <v>1825</v>
          </cell>
          <cell r="F493">
            <v>33.700000000000003</v>
          </cell>
          <cell r="G493" t="str">
            <v>Yes</v>
          </cell>
          <cell r="H493">
            <v>31.400000000000002</v>
          </cell>
          <cell r="I493" t="str">
            <v>TI</v>
          </cell>
          <cell r="J493" t="str">
            <v>Audit</v>
          </cell>
          <cell r="K493" t="str">
            <v>1825YCD02/2N</v>
          </cell>
          <cell r="L493" t="str">
            <v>RD</v>
          </cell>
          <cell r="M493" t="str">
            <v>S-Group</v>
          </cell>
          <cell r="N493" t="str">
            <v>Reg</v>
          </cell>
          <cell r="O493" t="str">
            <v>6.NP</v>
          </cell>
          <cell r="P493" t="str">
            <v>PMR43</v>
          </cell>
          <cell r="Q493" t="str">
            <v>DRP</v>
          </cell>
          <cell r="R493">
            <v>0</v>
          </cell>
          <cell r="S493">
            <v>0</v>
          </cell>
          <cell r="T493">
            <v>0</v>
          </cell>
          <cell r="Y493" t="str">
            <v>Gask</v>
          </cell>
          <cell r="Z493" t="str">
            <v>G1</v>
          </cell>
          <cell r="AA493" t="str">
            <v>Simple-Gasket</v>
          </cell>
          <cell r="AB493" t="str">
            <v>Regular-Gask</v>
          </cell>
          <cell r="AC493">
            <v>20041136</v>
          </cell>
          <cell r="AD493" t="str">
            <v>MG Gask</v>
          </cell>
          <cell r="AE493" t="str">
            <v>MG Gask-Plain</v>
          </cell>
          <cell r="AF493">
            <v>20048113</v>
          </cell>
          <cell r="AG493">
            <v>0</v>
          </cell>
          <cell r="AI493" t="str">
            <v>1825YCD11/IND</v>
          </cell>
          <cell r="AJ493" t="str">
            <v>IPG</v>
          </cell>
          <cell r="AK493" t="str">
            <v>PVD</v>
          </cell>
          <cell r="AM493" t="str">
            <v>Yes</v>
          </cell>
          <cell r="AO493">
            <v>29.500000000000004</v>
          </cell>
          <cell r="AQ493" t="str">
            <v>Rough</v>
          </cell>
          <cell r="AR493" t="str">
            <v>GEN</v>
          </cell>
          <cell r="AS493" t="str">
            <v>JUMBO</v>
          </cell>
        </row>
        <row r="494">
          <cell r="D494" t="str">
            <v>1825YCF00/IND</v>
          </cell>
          <cell r="E494">
            <v>1825</v>
          </cell>
          <cell r="F494">
            <v>33.700000000000003</v>
          </cell>
          <cell r="G494" t="str">
            <v>Yes</v>
          </cell>
          <cell r="H494">
            <v>31.400000000000002</v>
          </cell>
          <cell r="I494" t="str">
            <v>TI</v>
          </cell>
          <cell r="J494" t="str">
            <v>Audit</v>
          </cell>
          <cell r="K494" t="str">
            <v>1825YCF02/2N</v>
          </cell>
          <cell r="L494" t="str">
            <v>RD</v>
          </cell>
          <cell r="M494" t="str">
            <v>S-Group</v>
          </cell>
          <cell r="N494" t="str">
            <v>Reg</v>
          </cell>
          <cell r="O494" t="str">
            <v>6.NP</v>
          </cell>
          <cell r="P494" t="str">
            <v>PMR43</v>
          </cell>
          <cell r="Q494" t="str">
            <v>DRP</v>
          </cell>
          <cell r="R494">
            <v>0</v>
          </cell>
          <cell r="S494">
            <v>0</v>
          </cell>
          <cell r="T494">
            <v>0</v>
          </cell>
          <cell r="Y494" t="str">
            <v>Gask</v>
          </cell>
          <cell r="AA494" t="str">
            <v>Simple-Gasket</v>
          </cell>
          <cell r="AB494" t="str">
            <v>Regular-Gask</v>
          </cell>
          <cell r="AC494">
            <v>20041136</v>
          </cell>
          <cell r="AD494" t="str">
            <v>MG Gask</v>
          </cell>
          <cell r="AE494" t="str">
            <v>MG Gask-Plain</v>
          </cell>
          <cell r="AF494">
            <v>20048113</v>
          </cell>
          <cell r="AG494">
            <v>0</v>
          </cell>
          <cell r="AI494" t="str">
            <v>1825YCF12/IND</v>
          </cell>
          <cell r="AJ494" t="str">
            <v>IPG</v>
          </cell>
          <cell r="AK494" t="str">
            <v>PVD</v>
          </cell>
          <cell r="AM494" t="str">
            <v>Yes</v>
          </cell>
          <cell r="AO494">
            <v>29.500000000000004</v>
          </cell>
          <cell r="AQ494" t="str">
            <v>Buffing</v>
          </cell>
          <cell r="AR494" t="str">
            <v>GEN</v>
          </cell>
          <cell r="AS494" t="str">
            <v>JUMBO</v>
          </cell>
        </row>
        <row r="495">
          <cell r="D495" t="str">
            <v>1834NAA00/IND</v>
          </cell>
          <cell r="E495">
            <v>1834</v>
          </cell>
          <cell r="F495">
            <v>39.1</v>
          </cell>
          <cell r="G495" t="str">
            <v>Yes</v>
          </cell>
          <cell r="H495">
            <v>36.800000000000004</v>
          </cell>
          <cell r="I495" t="str">
            <v>TI</v>
          </cell>
          <cell r="J495" t="str">
            <v>Audit</v>
          </cell>
          <cell r="K495" t="str">
            <v>1834NAA02</v>
          </cell>
          <cell r="L495" t="str">
            <v>RD</v>
          </cell>
          <cell r="M495" t="str">
            <v>S-Group</v>
          </cell>
          <cell r="N495" t="str">
            <v>Reg</v>
          </cell>
          <cell r="P495" t="str">
            <v>MTS-ECOM</v>
          </cell>
          <cell r="Q495" t="str">
            <v>Live</v>
          </cell>
          <cell r="R495">
            <v>240</v>
          </cell>
          <cell r="S495">
            <v>240</v>
          </cell>
          <cell r="T495">
            <v>140</v>
          </cell>
          <cell r="U495">
            <v>60</v>
          </cell>
          <cell r="V495">
            <v>0</v>
          </cell>
          <cell r="X495">
            <v>0</v>
          </cell>
          <cell r="Y495" t="str">
            <v>Gask</v>
          </cell>
          <cell r="Z495" t="str">
            <v>G7</v>
          </cell>
          <cell r="AA495" t="str">
            <v>Simple-Gasket</v>
          </cell>
          <cell r="AB495" t="str">
            <v>Regular-Gask</v>
          </cell>
          <cell r="AC495">
            <v>20051117</v>
          </cell>
          <cell r="AD495" t="str">
            <v>MG Gask</v>
          </cell>
          <cell r="AE495" t="str">
            <v>MG Gask-Plain</v>
          </cell>
          <cell r="AF495" t="str">
            <v>20048101/03</v>
          </cell>
          <cell r="AG495">
            <v>0</v>
          </cell>
          <cell r="AH495" t="str">
            <v>ELSRD036</v>
          </cell>
          <cell r="AI495" t="str">
            <v>1834NAA12/IND</v>
          </cell>
          <cell r="AJ495" t="str">
            <v>BLACK</v>
          </cell>
          <cell r="AK495" t="str">
            <v>Black</v>
          </cell>
          <cell r="AM495" t="e">
            <v>#N/A</v>
          </cell>
          <cell r="AO495">
            <v>34.9</v>
          </cell>
          <cell r="AQ495" t="str">
            <v>Buffing</v>
          </cell>
          <cell r="AR495" t="str">
            <v>GEN</v>
          </cell>
          <cell r="AS495" t="str">
            <v>JUMBO</v>
          </cell>
        </row>
        <row r="496">
          <cell r="D496" t="str">
            <v>1834SAA00/IND</v>
          </cell>
          <cell r="E496">
            <v>1834</v>
          </cell>
          <cell r="F496">
            <v>39.1</v>
          </cell>
          <cell r="G496" t="str">
            <v>Yes</v>
          </cell>
          <cell r="H496">
            <v>36.800000000000004</v>
          </cell>
          <cell r="I496" t="str">
            <v>TI</v>
          </cell>
          <cell r="J496" t="str">
            <v>Audit</v>
          </cell>
          <cell r="K496" t="str">
            <v>1834SAA02</v>
          </cell>
          <cell r="L496" t="str">
            <v>RD</v>
          </cell>
          <cell r="M496" t="str">
            <v>S-Group</v>
          </cell>
          <cell r="N496" t="str">
            <v>Reg</v>
          </cell>
          <cell r="P496" t="str">
            <v>MTS-ECOM</v>
          </cell>
          <cell r="Q496" t="str">
            <v>Live</v>
          </cell>
          <cell r="R496">
            <v>670</v>
          </cell>
          <cell r="S496">
            <v>680</v>
          </cell>
          <cell r="T496">
            <v>560</v>
          </cell>
          <cell r="U496">
            <v>700</v>
          </cell>
          <cell r="V496">
            <v>0</v>
          </cell>
          <cell r="X496">
            <v>0</v>
          </cell>
          <cell r="Y496" t="str">
            <v>Gask</v>
          </cell>
          <cell r="Z496" t="str">
            <v>G7</v>
          </cell>
          <cell r="AA496" t="str">
            <v>Simple-Gasket</v>
          </cell>
          <cell r="AB496" t="str">
            <v>Regular-Gask</v>
          </cell>
          <cell r="AC496">
            <v>20051117</v>
          </cell>
          <cell r="AD496" t="str">
            <v>MG Gask</v>
          </cell>
          <cell r="AE496" t="str">
            <v>MG Gask-Plain</v>
          </cell>
          <cell r="AF496">
            <v>20048101</v>
          </cell>
          <cell r="AG496">
            <v>0</v>
          </cell>
          <cell r="AH496" t="str">
            <v>ELSRD036</v>
          </cell>
          <cell r="AI496" t="str">
            <v>1834SAA12/IND</v>
          </cell>
          <cell r="AJ496" t="str">
            <v>IPS</v>
          </cell>
          <cell r="AK496" t="str">
            <v>IPS</v>
          </cell>
          <cell r="AM496" t="e">
            <v>#N/A</v>
          </cell>
          <cell r="AO496">
            <v>34.9</v>
          </cell>
          <cell r="AQ496" t="str">
            <v>Buffing</v>
          </cell>
          <cell r="AR496" t="str">
            <v>GEN</v>
          </cell>
          <cell r="AS496" t="str">
            <v>JUMBO</v>
          </cell>
        </row>
        <row r="497">
          <cell r="D497" t="str">
            <v>1836NAA00/IND</v>
          </cell>
          <cell r="E497">
            <v>1836</v>
          </cell>
          <cell r="F497">
            <v>39.1</v>
          </cell>
          <cell r="G497" t="str">
            <v>Yes</v>
          </cell>
          <cell r="H497">
            <v>36.800000000000004</v>
          </cell>
          <cell r="I497" t="str">
            <v>TI</v>
          </cell>
          <cell r="J497" t="str">
            <v>Audit</v>
          </cell>
          <cell r="K497" t="str">
            <v>1836NAA02</v>
          </cell>
          <cell r="L497" t="str">
            <v>RD</v>
          </cell>
          <cell r="M497" t="str">
            <v>S-Group</v>
          </cell>
          <cell r="N497" t="str">
            <v>Reg</v>
          </cell>
          <cell r="P497" t="str">
            <v>PMR36</v>
          </cell>
          <cell r="Q497" t="str">
            <v>DRP</v>
          </cell>
          <cell r="S497">
            <v>0</v>
          </cell>
          <cell r="V497">
            <v>0</v>
          </cell>
          <cell r="X497">
            <v>0</v>
          </cell>
          <cell r="Y497" t="str">
            <v>Gask</v>
          </cell>
          <cell r="Z497" t="str">
            <v>G4</v>
          </cell>
          <cell r="AA497" t="str">
            <v>Simple-Gasket</v>
          </cell>
          <cell r="AB497" t="str">
            <v>Regular-Gask</v>
          </cell>
          <cell r="AC497" t="str">
            <v>1806SAA08</v>
          </cell>
          <cell r="AD497" t="str">
            <v>MG Gask</v>
          </cell>
          <cell r="AE497" t="str">
            <v>MG Gask-Plain</v>
          </cell>
          <cell r="AF497" t="str">
            <v>2004892/03</v>
          </cell>
          <cell r="AG497">
            <v>0</v>
          </cell>
          <cell r="AH497" t="str">
            <v>ELSRD038</v>
          </cell>
          <cell r="AI497" t="str">
            <v>1836NAA12/IND</v>
          </cell>
          <cell r="AJ497" t="str">
            <v>BLACK</v>
          </cell>
          <cell r="AK497" t="str">
            <v>Black</v>
          </cell>
          <cell r="AM497" t="e">
            <v>#N/A</v>
          </cell>
          <cell r="AO497">
            <v>34.9</v>
          </cell>
          <cell r="AQ497" t="str">
            <v>Buffing</v>
          </cell>
          <cell r="AR497" t="str">
            <v>GEN</v>
          </cell>
          <cell r="AS497" t="str">
            <v>JUMBO</v>
          </cell>
        </row>
        <row r="498">
          <cell r="D498" t="str">
            <v>1836SAA00/IND</v>
          </cell>
          <cell r="E498">
            <v>1836</v>
          </cell>
          <cell r="F498">
            <v>39.1</v>
          </cell>
          <cell r="G498" t="str">
            <v>Yes</v>
          </cell>
          <cell r="H498">
            <v>36.800000000000004</v>
          </cell>
          <cell r="I498" t="str">
            <v>TI</v>
          </cell>
          <cell r="J498" t="str">
            <v>Audit</v>
          </cell>
          <cell r="K498" t="str">
            <v>1836SAA02</v>
          </cell>
          <cell r="L498" t="str">
            <v>RD</v>
          </cell>
          <cell r="M498" t="str">
            <v>S-Group</v>
          </cell>
          <cell r="N498" t="str">
            <v>Reg</v>
          </cell>
          <cell r="P498" t="str">
            <v>PMR36</v>
          </cell>
          <cell r="Q498" t="str">
            <v>DRP</v>
          </cell>
          <cell r="S498">
            <v>0</v>
          </cell>
          <cell r="V498">
            <v>0</v>
          </cell>
          <cell r="X498">
            <v>0</v>
          </cell>
          <cell r="Y498" t="str">
            <v>Gask</v>
          </cell>
          <cell r="Z498" t="str">
            <v>G4</v>
          </cell>
          <cell r="AA498" t="str">
            <v>Simple-Gasket</v>
          </cell>
          <cell r="AB498" t="str">
            <v>Regular-Gask</v>
          </cell>
          <cell r="AC498" t="str">
            <v>1806SAA08</v>
          </cell>
          <cell r="AD498" t="str">
            <v>MG Gask</v>
          </cell>
          <cell r="AE498" t="str">
            <v>MG Gask-Plain</v>
          </cell>
          <cell r="AF498">
            <v>2004892</v>
          </cell>
          <cell r="AG498">
            <v>0</v>
          </cell>
          <cell r="AH498" t="str">
            <v>ELSRD038</v>
          </cell>
          <cell r="AI498" t="str">
            <v>1836SAA12/IND</v>
          </cell>
          <cell r="AJ498" t="str">
            <v>IPS</v>
          </cell>
          <cell r="AK498" t="str">
            <v>IPS</v>
          </cell>
          <cell r="AM498" t="e">
            <v>#N/A</v>
          </cell>
          <cell r="AO498">
            <v>34.9</v>
          </cell>
          <cell r="AQ498" t="str">
            <v>Buffing</v>
          </cell>
          <cell r="AR498" t="str">
            <v>GEN</v>
          </cell>
          <cell r="AS498" t="str">
            <v>JUMBO</v>
          </cell>
        </row>
        <row r="499">
          <cell r="D499" t="str">
            <v>1845SAA31/IND</v>
          </cell>
          <cell r="E499">
            <v>1845</v>
          </cell>
          <cell r="F499">
            <v>31.600000000000005</v>
          </cell>
          <cell r="G499" t="str">
            <v>Yes</v>
          </cell>
          <cell r="H499">
            <v>29.300000000000004</v>
          </cell>
          <cell r="I499" t="str">
            <v>TI</v>
          </cell>
          <cell r="J499" t="str">
            <v>Highend</v>
          </cell>
          <cell r="K499" t="str">
            <v>1845SAA02</v>
          </cell>
          <cell r="L499" t="str">
            <v>RD</v>
          </cell>
          <cell r="M499" t="str">
            <v>S-Group</v>
          </cell>
          <cell r="N499" t="str">
            <v>Reg</v>
          </cell>
          <cell r="O499" t="str">
            <v>1.SH</v>
          </cell>
          <cell r="P499" t="str">
            <v>MTS-RET</v>
          </cell>
          <cell r="Q499" t="str">
            <v>Live</v>
          </cell>
          <cell r="R499">
            <v>889</v>
          </cell>
          <cell r="S499">
            <v>899</v>
          </cell>
          <cell r="T499">
            <v>889</v>
          </cell>
          <cell r="U499">
            <v>690</v>
          </cell>
          <cell r="V499">
            <v>740</v>
          </cell>
          <cell r="W499">
            <v>740</v>
          </cell>
          <cell r="X499">
            <v>570</v>
          </cell>
          <cell r="Y499" t="str">
            <v>Adhe</v>
          </cell>
          <cell r="Z499" t="str">
            <v>A3</v>
          </cell>
          <cell r="AA499" t="str">
            <v>Simple-Adhesive</v>
          </cell>
          <cell r="AB499" t="str">
            <v>Regular-Adhe</v>
          </cell>
          <cell r="AC499" t="str">
            <v>1845SAA08/01</v>
          </cell>
          <cell r="AD499" t="str">
            <v>MG Adhe</v>
          </cell>
          <cell r="AE499" t="str">
            <v>MG Adhe-MET</v>
          </cell>
          <cell r="AG499">
            <v>0</v>
          </cell>
          <cell r="AI499" t="str">
            <v>1845SAA12/IND</v>
          </cell>
          <cell r="AJ499" t="str">
            <v>IPS</v>
          </cell>
          <cell r="AK499" t="str">
            <v>IPS</v>
          </cell>
          <cell r="AM499" t="str">
            <v>Yes</v>
          </cell>
          <cell r="AO499">
            <v>27.400000000000006</v>
          </cell>
          <cell r="AQ499" t="str">
            <v>Rough</v>
          </cell>
          <cell r="AR499" t="str">
            <v>GEN</v>
          </cell>
          <cell r="AS499" t="str">
            <v>JUMBO</v>
          </cell>
        </row>
        <row r="500">
          <cell r="D500" t="str">
            <v>1845SAA32/IND</v>
          </cell>
          <cell r="E500">
            <v>1845</v>
          </cell>
          <cell r="F500">
            <v>31.600000000000005</v>
          </cell>
          <cell r="G500" t="str">
            <v>Yes</v>
          </cell>
          <cell r="H500">
            <v>29.300000000000004</v>
          </cell>
          <cell r="I500" t="str">
            <v>TI</v>
          </cell>
          <cell r="J500" t="str">
            <v>Highend</v>
          </cell>
          <cell r="K500" t="str">
            <v>1845SAA02</v>
          </cell>
          <cell r="L500" t="str">
            <v>RD</v>
          </cell>
          <cell r="M500" t="str">
            <v>S-Group</v>
          </cell>
          <cell r="N500" t="str">
            <v>Reg</v>
          </cell>
          <cell r="O500" t="str">
            <v>1.SH</v>
          </cell>
          <cell r="P500" t="str">
            <v>PMR41</v>
          </cell>
          <cell r="Q500" t="str">
            <v>DRP</v>
          </cell>
          <cell r="R500">
            <v>666</v>
          </cell>
          <cell r="S500">
            <v>667</v>
          </cell>
          <cell r="T500">
            <v>667</v>
          </cell>
          <cell r="U500">
            <v>550</v>
          </cell>
          <cell r="V500">
            <v>540</v>
          </cell>
          <cell r="W500">
            <v>420</v>
          </cell>
          <cell r="X500">
            <v>332</v>
          </cell>
          <cell r="Y500" t="str">
            <v>Adhe</v>
          </cell>
          <cell r="Z500" t="str">
            <v>A3</v>
          </cell>
          <cell r="AA500" t="str">
            <v>Simple-Adhesive</v>
          </cell>
          <cell r="AB500" t="str">
            <v>Regular-Adhe</v>
          </cell>
          <cell r="AC500" t="str">
            <v>1845SAA08/02</v>
          </cell>
          <cell r="AD500" t="str">
            <v>MG Adhe</v>
          </cell>
          <cell r="AE500" t="str">
            <v>MG Adhe-MET</v>
          </cell>
          <cell r="AG500">
            <v>0</v>
          </cell>
          <cell r="AI500" t="str">
            <v>1845SAA12/IND</v>
          </cell>
          <cell r="AJ500" t="str">
            <v>IPS</v>
          </cell>
          <cell r="AK500" t="str">
            <v>IPS</v>
          </cell>
          <cell r="AM500" t="str">
            <v>Yes</v>
          </cell>
          <cell r="AO500">
            <v>27.400000000000006</v>
          </cell>
          <cell r="AQ500" t="str">
            <v>Rough</v>
          </cell>
          <cell r="AR500" t="str">
            <v>GEN</v>
          </cell>
          <cell r="AS500" t="str">
            <v>JUMBO</v>
          </cell>
        </row>
        <row r="501">
          <cell r="D501" t="str">
            <v>1845WAA31/IND</v>
          </cell>
          <cell r="E501">
            <v>1845</v>
          </cell>
          <cell r="F501">
            <v>31.600000000000005</v>
          </cell>
          <cell r="G501" t="str">
            <v>Yes</v>
          </cell>
          <cell r="H501">
            <v>29.300000000000004</v>
          </cell>
          <cell r="I501" t="str">
            <v>TI</v>
          </cell>
          <cell r="J501" t="str">
            <v>Highend</v>
          </cell>
          <cell r="K501" t="str">
            <v>1845WAA02</v>
          </cell>
          <cell r="L501" t="str">
            <v>RD</v>
          </cell>
          <cell r="M501" t="str">
            <v>S-Group</v>
          </cell>
          <cell r="N501" t="str">
            <v>Reg</v>
          </cell>
          <cell r="O501" t="str">
            <v>5.T</v>
          </cell>
          <cell r="P501" t="str">
            <v>MTS-RET</v>
          </cell>
          <cell r="Q501" t="str">
            <v>Live</v>
          </cell>
          <cell r="R501">
            <v>579</v>
          </cell>
          <cell r="S501">
            <v>568</v>
          </cell>
          <cell r="T501">
            <v>558</v>
          </cell>
          <cell r="U501">
            <v>533</v>
          </cell>
          <cell r="V501">
            <v>510</v>
          </cell>
          <cell r="W501">
            <v>270</v>
          </cell>
          <cell r="X501">
            <v>319</v>
          </cell>
          <cell r="Y501" t="str">
            <v>Adhe</v>
          </cell>
          <cell r="Z501" t="str">
            <v>A3</v>
          </cell>
          <cell r="AA501" t="str">
            <v>Simple-Adhesive</v>
          </cell>
          <cell r="AB501" t="str">
            <v>Regular-Adhe</v>
          </cell>
          <cell r="AC501" t="str">
            <v>1845SAA08/02</v>
          </cell>
          <cell r="AD501" t="str">
            <v>MG Adhe</v>
          </cell>
          <cell r="AE501" t="str">
            <v>MG Adhe-MET</v>
          </cell>
          <cell r="AG501">
            <v>0</v>
          </cell>
          <cell r="AI501" t="str">
            <v>1845WAA12/IND</v>
          </cell>
          <cell r="AJ501" t="str">
            <v>RG</v>
          </cell>
          <cell r="AK501" t="str">
            <v>RG</v>
          </cell>
          <cell r="AM501" t="str">
            <v>Yes</v>
          </cell>
          <cell r="AO501">
            <v>27.400000000000006</v>
          </cell>
          <cell r="AQ501" t="str">
            <v>Rough</v>
          </cell>
          <cell r="AR501" t="str">
            <v>GEN</v>
          </cell>
          <cell r="AS501" t="str">
            <v>JUMBO</v>
          </cell>
        </row>
        <row r="502">
          <cell r="D502" t="str">
            <v>1845WAA31Z1/IND</v>
          </cell>
          <cell r="E502">
            <v>1845</v>
          </cell>
          <cell r="F502">
            <v>31.600000000000005</v>
          </cell>
          <cell r="G502" t="str">
            <v>Yes</v>
          </cell>
          <cell r="H502">
            <v>29.300000000000004</v>
          </cell>
          <cell r="I502" t="str">
            <v>TI</v>
          </cell>
          <cell r="J502" t="str">
            <v>Highend</v>
          </cell>
          <cell r="K502" t="str">
            <v>1845WAA02</v>
          </cell>
          <cell r="L502" t="str">
            <v>RD</v>
          </cell>
          <cell r="M502" t="str">
            <v>S-Group</v>
          </cell>
          <cell r="N502" t="str">
            <v>Reg</v>
          </cell>
          <cell r="P502" t="str">
            <v>NM (INSTI)</v>
          </cell>
          <cell r="Q502" t="str">
            <v>DRP</v>
          </cell>
          <cell r="R502">
            <v>579</v>
          </cell>
          <cell r="S502">
            <v>0</v>
          </cell>
          <cell r="V502">
            <v>0</v>
          </cell>
          <cell r="X502">
            <v>0</v>
          </cell>
          <cell r="Y502" t="str">
            <v>Adhe</v>
          </cell>
          <cell r="Z502" t="str">
            <v>A3</v>
          </cell>
          <cell r="AA502" t="str">
            <v>Simple-Adhesive</v>
          </cell>
          <cell r="AB502" t="str">
            <v>Regular-Adhe</v>
          </cell>
          <cell r="AC502" t="str">
            <v>1845SAA08/02</v>
          </cell>
          <cell r="AD502" t="str">
            <v>MG Adhe</v>
          </cell>
          <cell r="AE502" t="str">
            <v>MG Adhe-MET</v>
          </cell>
          <cell r="AG502">
            <v>0</v>
          </cell>
          <cell r="AI502" t="str">
            <v>1845WAA12Z1/IND</v>
          </cell>
          <cell r="AJ502" t="str">
            <v>RG</v>
          </cell>
          <cell r="AK502" t="str">
            <v>RG</v>
          </cell>
          <cell r="AM502" t="e">
            <v>#N/A</v>
          </cell>
          <cell r="AO502">
            <v>27.400000000000006</v>
          </cell>
          <cell r="AQ502" t="str">
            <v>Rough</v>
          </cell>
          <cell r="AR502" t="str">
            <v>GEN</v>
          </cell>
          <cell r="AS502" t="str">
            <v>JUMBO</v>
          </cell>
        </row>
        <row r="503">
          <cell r="D503" t="str">
            <v>1845WAA31Z2/IND</v>
          </cell>
          <cell r="E503">
            <v>1845</v>
          </cell>
          <cell r="F503">
            <v>31.600000000000005</v>
          </cell>
          <cell r="G503" t="str">
            <v>Yes</v>
          </cell>
          <cell r="H503">
            <v>29.300000000000004</v>
          </cell>
          <cell r="I503" t="str">
            <v>TI</v>
          </cell>
          <cell r="J503" t="str">
            <v>Highend</v>
          </cell>
          <cell r="K503" t="str">
            <v>1845WAA02</v>
          </cell>
          <cell r="L503" t="str">
            <v>RD</v>
          </cell>
          <cell r="M503" t="str">
            <v>S-Group</v>
          </cell>
          <cell r="N503" t="str">
            <v>Reg</v>
          </cell>
          <cell r="P503" t="str">
            <v>MTO-NEW</v>
          </cell>
          <cell r="Q503" t="str">
            <v>Live</v>
          </cell>
          <cell r="S503">
            <v>0</v>
          </cell>
          <cell r="V503">
            <v>0</v>
          </cell>
          <cell r="X503">
            <v>0</v>
          </cell>
          <cell r="Y503" t="str">
            <v>Adhe</v>
          </cell>
          <cell r="Z503" t="str">
            <v>A3</v>
          </cell>
          <cell r="AA503" t="str">
            <v>Simple-Adhesive</v>
          </cell>
          <cell r="AB503" t="str">
            <v>Regular-Adhe</v>
          </cell>
          <cell r="AC503" t="str">
            <v>1845SAA08/02</v>
          </cell>
          <cell r="AD503" t="str">
            <v>MG Adhe</v>
          </cell>
          <cell r="AE503" t="str">
            <v>MG Adhe-MET</v>
          </cell>
          <cell r="AG503">
            <v>0</v>
          </cell>
          <cell r="AI503" t="str">
            <v>1845WAA12Z2/IND</v>
          </cell>
          <cell r="AJ503" t="str">
            <v>RG</v>
          </cell>
          <cell r="AK503" t="str">
            <v>RG</v>
          </cell>
          <cell r="AM503" t="e">
            <v>#N/A</v>
          </cell>
          <cell r="AO503">
            <v>27.400000000000006</v>
          </cell>
          <cell r="AQ503" t="str">
            <v>Rough</v>
          </cell>
          <cell r="AR503" t="str">
            <v>GEN</v>
          </cell>
          <cell r="AS503" t="str">
            <v>JUMBO</v>
          </cell>
        </row>
        <row r="504">
          <cell r="D504" t="str">
            <v>1845WAA31Z3/IND</v>
          </cell>
          <cell r="E504">
            <v>1845</v>
          </cell>
          <cell r="F504">
            <v>31.600000000000005</v>
          </cell>
          <cell r="G504" t="str">
            <v>Yes</v>
          </cell>
          <cell r="H504">
            <v>29.300000000000004</v>
          </cell>
          <cell r="I504" t="str">
            <v>TI</v>
          </cell>
          <cell r="J504" t="str">
            <v>Highend</v>
          </cell>
          <cell r="K504" t="str">
            <v>1845WAA02</v>
          </cell>
          <cell r="L504" t="str">
            <v>RD</v>
          </cell>
          <cell r="M504" t="str">
            <v>S-Group</v>
          </cell>
          <cell r="N504" t="str">
            <v>Reg</v>
          </cell>
          <cell r="P504" t="str">
            <v>MTO-NEW</v>
          </cell>
          <cell r="Q504" t="str">
            <v>Live</v>
          </cell>
          <cell r="Y504" t="str">
            <v>Adhe</v>
          </cell>
          <cell r="AA504" t="str">
            <v>Simple-Adhesive</v>
          </cell>
          <cell r="AB504" t="str">
            <v>Regular-Adhe</v>
          </cell>
          <cell r="AC504" t="str">
            <v>1845SAA08/02</v>
          </cell>
          <cell r="AD504" t="str">
            <v>MG Adhe</v>
          </cell>
          <cell r="AE504" t="str">
            <v>MG Adhe-MET</v>
          </cell>
          <cell r="AG504">
            <v>0</v>
          </cell>
          <cell r="AI504" t="str">
            <v>1845WAA12Z3/IND</v>
          </cell>
          <cell r="AO504">
            <v>25.100000000000005</v>
          </cell>
          <cell r="AQ504" t="str">
            <v>Rough</v>
          </cell>
          <cell r="AR504" t="str">
            <v>GEN</v>
          </cell>
          <cell r="AS504" t="str">
            <v>JUMBO</v>
          </cell>
        </row>
        <row r="505">
          <cell r="D505" t="str">
            <v>1845YAA31/IND</v>
          </cell>
          <cell r="E505">
            <v>1845</v>
          </cell>
          <cell r="F505">
            <v>31.600000000000005</v>
          </cell>
          <cell r="G505" t="str">
            <v>Yes</v>
          </cell>
          <cell r="H505">
            <v>29.300000000000004</v>
          </cell>
          <cell r="I505" t="str">
            <v>TI</v>
          </cell>
          <cell r="J505" t="str">
            <v>Highend</v>
          </cell>
          <cell r="K505" t="str">
            <v>1845YAA02/2N</v>
          </cell>
          <cell r="L505" t="str">
            <v>RD</v>
          </cell>
          <cell r="M505" t="str">
            <v>S-Group</v>
          </cell>
          <cell r="N505" t="str">
            <v>Reg</v>
          </cell>
          <cell r="P505" t="str">
            <v>MTS-ECR</v>
          </cell>
          <cell r="Q505" t="str">
            <v>DRP</v>
          </cell>
          <cell r="R505">
            <v>930</v>
          </cell>
          <cell r="S505">
            <v>922</v>
          </cell>
          <cell r="T505">
            <v>922</v>
          </cell>
          <cell r="U505">
            <v>772</v>
          </cell>
          <cell r="V505">
            <v>770</v>
          </cell>
          <cell r="X505">
            <v>0</v>
          </cell>
          <cell r="Y505" t="str">
            <v>Adhe</v>
          </cell>
          <cell r="Z505" t="str">
            <v>A3</v>
          </cell>
          <cell r="AA505" t="str">
            <v>Simple-Adhesive</v>
          </cell>
          <cell r="AB505" t="str">
            <v>Regular-Adhe</v>
          </cell>
          <cell r="AC505" t="str">
            <v>1845SAA08/01</v>
          </cell>
          <cell r="AD505" t="str">
            <v>MG Adhe</v>
          </cell>
          <cell r="AE505" t="str">
            <v>MG Adhe-MET</v>
          </cell>
          <cell r="AG505">
            <v>0</v>
          </cell>
          <cell r="AI505" t="str">
            <v>1845YAA12/IND</v>
          </cell>
          <cell r="AJ505" t="str">
            <v>IPG-2N</v>
          </cell>
          <cell r="AK505" t="str">
            <v>PVD</v>
          </cell>
          <cell r="AM505" t="str">
            <v>Yes</v>
          </cell>
          <cell r="AO505">
            <v>27.400000000000006</v>
          </cell>
          <cell r="AQ505" t="str">
            <v>Rough</v>
          </cell>
          <cell r="AR505" t="str">
            <v>GEN</v>
          </cell>
          <cell r="AS505" t="str">
            <v>JUMBO</v>
          </cell>
        </row>
        <row r="506">
          <cell r="D506" t="str">
            <v>1845YAA32/IND</v>
          </cell>
          <cell r="E506">
            <v>1845</v>
          </cell>
          <cell r="F506">
            <v>31.600000000000005</v>
          </cell>
          <cell r="G506" t="str">
            <v>Yes</v>
          </cell>
          <cell r="H506">
            <v>29.300000000000004</v>
          </cell>
          <cell r="I506" t="str">
            <v>TI</v>
          </cell>
          <cell r="J506" t="str">
            <v>Highend</v>
          </cell>
          <cell r="K506" t="str">
            <v>1845YAA02</v>
          </cell>
          <cell r="L506" t="str">
            <v>RD</v>
          </cell>
          <cell r="M506" t="str">
            <v>S-Group</v>
          </cell>
          <cell r="N506" t="str">
            <v>Reg</v>
          </cell>
          <cell r="O506" t="str">
            <v>1.SH</v>
          </cell>
          <cell r="P506" t="str">
            <v>MTS-RET</v>
          </cell>
          <cell r="Q506" t="str">
            <v>Live</v>
          </cell>
          <cell r="W506">
            <v>660</v>
          </cell>
          <cell r="X506">
            <v>550</v>
          </cell>
          <cell r="Y506" t="str">
            <v>Adhe</v>
          </cell>
          <cell r="Z506" t="str">
            <v>A3</v>
          </cell>
          <cell r="AA506" t="str">
            <v>Simple-Adhesive</v>
          </cell>
          <cell r="AB506" t="str">
            <v>Regular-Adhe</v>
          </cell>
          <cell r="AC506" t="str">
            <v>1845SAA08/01</v>
          </cell>
          <cell r="AD506" t="str">
            <v>MG Adhe</v>
          </cell>
          <cell r="AE506" t="str">
            <v>MG Adhe-MET</v>
          </cell>
          <cell r="AG506">
            <v>0</v>
          </cell>
          <cell r="AI506" t="str">
            <v>1845YAA12/IND</v>
          </cell>
          <cell r="AJ506" t="str">
            <v>IPG</v>
          </cell>
          <cell r="AK506" t="str">
            <v>PVD</v>
          </cell>
          <cell r="AM506" t="str">
            <v>Yes</v>
          </cell>
          <cell r="AO506">
            <v>27.400000000000006</v>
          </cell>
          <cell r="AQ506" t="str">
            <v>Rough</v>
          </cell>
          <cell r="AR506" t="str">
            <v>GEN</v>
          </cell>
          <cell r="AS506" t="str">
            <v>JUMBO</v>
          </cell>
        </row>
        <row r="507">
          <cell r="D507" t="str">
            <v>1849NSA31/IND</v>
          </cell>
          <cell r="E507">
            <v>1849</v>
          </cell>
          <cell r="F507">
            <v>50.3</v>
          </cell>
          <cell r="G507" t="str">
            <v>Yes</v>
          </cell>
          <cell r="H507">
            <v>48</v>
          </cell>
          <cell r="I507" t="str">
            <v>TI</v>
          </cell>
          <cell r="J507" t="str">
            <v>Highend</v>
          </cell>
          <cell r="K507" t="str">
            <v>1849NSA02</v>
          </cell>
          <cell r="L507" t="str">
            <v>RD</v>
          </cell>
          <cell r="M507" t="str">
            <v>C-Group</v>
          </cell>
          <cell r="N507" t="str">
            <v>Add on</v>
          </cell>
          <cell r="O507" t="str">
            <v>2.H</v>
          </cell>
          <cell r="P507" t="str">
            <v>MTS-RET</v>
          </cell>
          <cell r="Q507" t="str">
            <v>Live</v>
          </cell>
          <cell r="R507">
            <v>1000</v>
          </cell>
          <cell r="S507">
            <v>280</v>
          </cell>
          <cell r="T507">
            <v>600</v>
          </cell>
          <cell r="U507">
            <v>730</v>
          </cell>
          <cell r="V507">
            <v>742</v>
          </cell>
          <cell r="W507">
            <v>536</v>
          </cell>
          <cell r="X507">
            <v>504</v>
          </cell>
          <cell r="Y507" t="str">
            <v>Adhe</v>
          </cell>
          <cell r="Z507" t="str">
            <v>A1</v>
          </cell>
          <cell r="AA507" t="str">
            <v>Min Ring Assy</v>
          </cell>
          <cell r="AB507" t="str">
            <v>MG Adhe + DR Adhe + Orientation</v>
          </cell>
          <cell r="AC507" t="str">
            <v>1849SAA08/02</v>
          </cell>
          <cell r="AD507" t="str">
            <v>MG Adhe</v>
          </cell>
          <cell r="AE507" t="str">
            <v>MG Adhe-MET</v>
          </cell>
          <cell r="AG507" t="str">
            <v>DR Adhe</v>
          </cell>
          <cell r="AH507" t="str">
            <v>ELSRD021</v>
          </cell>
          <cell r="AI507" t="str">
            <v>1849NSA12/IND</v>
          </cell>
          <cell r="AJ507" t="str">
            <v>BLACK</v>
          </cell>
          <cell r="AK507" t="str">
            <v>Black</v>
          </cell>
          <cell r="AM507" t="str">
            <v>Yes</v>
          </cell>
          <cell r="AO507">
            <v>46.099999999999994</v>
          </cell>
          <cell r="AQ507" t="str">
            <v>Buffing</v>
          </cell>
          <cell r="AR507" t="str">
            <v>GEN</v>
          </cell>
          <cell r="AS507" t="str">
            <v>JUMBO</v>
          </cell>
        </row>
        <row r="508">
          <cell r="D508" t="str">
            <v>1849NSA32/IND</v>
          </cell>
          <cell r="E508">
            <v>1849</v>
          </cell>
          <cell r="F508">
            <v>50.3</v>
          </cell>
          <cell r="G508" t="str">
            <v>Yes</v>
          </cell>
          <cell r="H508">
            <v>48</v>
          </cell>
          <cell r="I508" t="str">
            <v>TI</v>
          </cell>
          <cell r="J508" t="str">
            <v>Highend</v>
          </cell>
          <cell r="K508" t="str">
            <v>1849NSA02</v>
          </cell>
          <cell r="L508" t="str">
            <v>RD</v>
          </cell>
          <cell r="M508" t="str">
            <v>C-Group</v>
          </cell>
          <cell r="N508" t="str">
            <v>Add on</v>
          </cell>
          <cell r="O508" t="str">
            <v>4.T(NP)</v>
          </cell>
          <cell r="P508" t="str">
            <v>MTS-RET</v>
          </cell>
          <cell r="Q508" t="str">
            <v>Live</v>
          </cell>
          <cell r="R508">
            <v>0</v>
          </cell>
          <cell r="S508">
            <v>0</v>
          </cell>
          <cell r="T508">
            <v>700</v>
          </cell>
          <cell r="U508">
            <v>250</v>
          </cell>
          <cell r="V508">
            <v>500</v>
          </cell>
          <cell r="W508">
            <v>494</v>
          </cell>
          <cell r="X508">
            <v>446</v>
          </cell>
          <cell r="Y508" t="str">
            <v>Adhe</v>
          </cell>
          <cell r="Z508" t="str">
            <v>A1</v>
          </cell>
          <cell r="AA508" t="str">
            <v>Min Ring Assy</v>
          </cell>
          <cell r="AB508" t="str">
            <v>MG Adhe + DR Adhe + Orientation</v>
          </cell>
          <cell r="AC508" t="str">
            <v>1849SAA08/02</v>
          </cell>
          <cell r="AD508" t="str">
            <v>MG Adhe</v>
          </cell>
          <cell r="AE508" t="str">
            <v>MG Adhe-MET</v>
          </cell>
          <cell r="AG508" t="str">
            <v>DR Adhe</v>
          </cell>
          <cell r="AH508" t="str">
            <v>ELSRD021</v>
          </cell>
          <cell r="AI508" t="str">
            <v>1849NSA12/IND</v>
          </cell>
          <cell r="AJ508" t="str">
            <v>BLACK</v>
          </cell>
          <cell r="AK508" t="str">
            <v>Black</v>
          </cell>
          <cell r="AM508" t="str">
            <v>Yes</v>
          </cell>
          <cell r="AO508">
            <v>46.099999999999994</v>
          </cell>
          <cell r="AQ508" t="str">
            <v>Buffing</v>
          </cell>
          <cell r="AR508" t="str">
            <v>GEN</v>
          </cell>
          <cell r="AS508" t="str">
            <v>JUMBO</v>
          </cell>
        </row>
        <row r="509">
          <cell r="D509" t="str">
            <v>1849QHA31/IND</v>
          </cell>
          <cell r="E509">
            <v>1849</v>
          </cell>
          <cell r="F509">
            <v>50.3</v>
          </cell>
          <cell r="G509" t="str">
            <v>Yes</v>
          </cell>
          <cell r="H509">
            <v>48</v>
          </cell>
          <cell r="I509" t="str">
            <v>TI</v>
          </cell>
          <cell r="J509" t="str">
            <v>Highend</v>
          </cell>
          <cell r="K509" t="str">
            <v>1849QHA02/BRN</v>
          </cell>
          <cell r="L509" t="str">
            <v>RD</v>
          </cell>
          <cell r="M509" t="str">
            <v>C-Group</v>
          </cell>
          <cell r="N509" t="str">
            <v>Add on</v>
          </cell>
          <cell r="O509" t="str">
            <v>6.NP</v>
          </cell>
          <cell r="P509" t="str">
            <v>PMR41</v>
          </cell>
          <cell r="Q509" t="str">
            <v>DRP</v>
          </cell>
          <cell r="X509">
            <v>200</v>
          </cell>
          <cell r="Y509" t="str">
            <v>Adhe</v>
          </cell>
          <cell r="AA509" t="str">
            <v>Min Ring Assy</v>
          </cell>
          <cell r="AB509" t="str">
            <v>MG Adhe + DR Adhe + Orientation</v>
          </cell>
          <cell r="AC509" t="str">
            <v>1849SAA08/04</v>
          </cell>
          <cell r="AD509" t="str">
            <v>MG Adhe</v>
          </cell>
          <cell r="AE509" t="str">
            <v>MG Adhe-MET</v>
          </cell>
          <cell r="AG509" t="str">
            <v>DR Adhe</v>
          </cell>
          <cell r="AH509" t="str">
            <v>ELSRD021</v>
          </cell>
          <cell r="AI509" t="str">
            <v>1849QHA12/IND</v>
          </cell>
          <cell r="AM509" t="str">
            <v>Yes</v>
          </cell>
          <cell r="AO509">
            <v>46.099999999999994</v>
          </cell>
          <cell r="AQ509" t="str">
            <v>Buffing</v>
          </cell>
          <cell r="AR509" t="str">
            <v>GEN</v>
          </cell>
          <cell r="AS509" t="str">
            <v>JUMBO</v>
          </cell>
        </row>
        <row r="510">
          <cell r="D510" t="str">
            <v>1849QSA31/IND</v>
          </cell>
          <cell r="E510">
            <v>1849</v>
          </cell>
          <cell r="F510">
            <v>50.3</v>
          </cell>
          <cell r="G510" t="str">
            <v>Yes</v>
          </cell>
          <cell r="H510">
            <v>48</v>
          </cell>
          <cell r="I510" t="str">
            <v>TI</v>
          </cell>
          <cell r="J510" t="str">
            <v>Highend</v>
          </cell>
          <cell r="K510" t="str">
            <v>1849QSA02/BRN</v>
          </cell>
          <cell r="L510" t="str">
            <v>RD</v>
          </cell>
          <cell r="M510" t="str">
            <v>C-Group</v>
          </cell>
          <cell r="N510" t="str">
            <v>Add on</v>
          </cell>
          <cell r="O510" t="str">
            <v>4.T(NP)</v>
          </cell>
          <cell r="P510" t="str">
            <v>MTS-RET</v>
          </cell>
          <cell r="Q510" t="str">
            <v>Live</v>
          </cell>
          <cell r="Y510" t="str">
            <v>Adhe</v>
          </cell>
          <cell r="Z510" t="str">
            <v>A1</v>
          </cell>
          <cell r="AA510" t="str">
            <v>Min Ring Assy</v>
          </cell>
          <cell r="AB510" t="str">
            <v>MG Adhe + DR Adhe + Orientation</v>
          </cell>
          <cell r="AC510" t="str">
            <v>1849SAA08/06</v>
          </cell>
          <cell r="AD510" t="str">
            <v>MG Adhe</v>
          </cell>
          <cell r="AE510" t="str">
            <v>MG Adhe-MET</v>
          </cell>
          <cell r="AG510" t="str">
            <v>DR Adhe</v>
          </cell>
          <cell r="AH510" t="str">
            <v>ELSRD021</v>
          </cell>
          <cell r="AI510" t="str">
            <v>1849QSA12/IND</v>
          </cell>
          <cell r="AJ510" t="str">
            <v>BLACK</v>
          </cell>
          <cell r="AK510" t="str">
            <v>Black</v>
          </cell>
          <cell r="AM510" t="str">
            <v>Yes</v>
          </cell>
          <cell r="AO510">
            <v>46.099999999999994</v>
          </cell>
          <cell r="AQ510" t="str">
            <v>Buffing</v>
          </cell>
          <cell r="AR510" t="str">
            <v>GEN</v>
          </cell>
          <cell r="AS510" t="str">
            <v>JUMBO</v>
          </cell>
        </row>
        <row r="511">
          <cell r="D511" t="str">
            <v>1849SAA31/IND</v>
          </cell>
          <cell r="E511">
            <v>1849</v>
          </cell>
          <cell r="F511">
            <v>50.3</v>
          </cell>
          <cell r="G511" t="str">
            <v>Yes</v>
          </cell>
          <cell r="H511">
            <v>48</v>
          </cell>
          <cell r="I511" t="str">
            <v>TI</v>
          </cell>
          <cell r="J511" t="str">
            <v>Highend</v>
          </cell>
          <cell r="K511" t="str">
            <v>1849SAA02</v>
          </cell>
          <cell r="L511" t="str">
            <v>RD</v>
          </cell>
          <cell r="M511" t="str">
            <v>C-Group</v>
          </cell>
          <cell r="N511" t="str">
            <v>Add on</v>
          </cell>
          <cell r="O511" t="str">
            <v>5.T</v>
          </cell>
          <cell r="P511" t="str">
            <v>PMR41</v>
          </cell>
          <cell r="Q511" t="str">
            <v>DRP</v>
          </cell>
          <cell r="R511">
            <v>1000</v>
          </cell>
          <cell r="S511">
            <v>130</v>
          </cell>
          <cell r="T511">
            <v>220</v>
          </cell>
          <cell r="U511">
            <v>270</v>
          </cell>
          <cell r="V511">
            <v>270</v>
          </cell>
          <cell r="W511">
            <v>243</v>
          </cell>
          <cell r="X511">
            <v>196</v>
          </cell>
          <cell r="Y511" t="str">
            <v>Adhe</v>
          </cell>
          <cell r="Z511" t="str">
            <v>A1</v>
          </cell>
          <cell r="AA511" t="str">
            <v>Min Ring Assy</v>
          </cell>
          <cell r="AB511" t="str">
            <v>MG Adhe + DR Adhe + Orientation</v>
          </cell>
          <cell r="AC511" t="str">
            <v>1849SAA08/01</v>
          </cell>
          <cell r="AD511" t="str">
            <v>MG Adhe</v>
          </cell>
          <cell r="AE511" t="str">
            <v>MG Adhe-MET</v>
          </cell>
          <cell r="AG511" t="str">
            <v>DR Adhe</v>
          </cell>
          <cell r="AH511" t="str">
            <v>ELSRD021</v>
          </cell>
          <cell r="AI511" t="str">
            <v>1849SAA12/IND</v>
          </cell>
          <cell r="AJ511" t="str">
            <v>IPS</v>
          </cell>
          <cell r="AK511" t="str">
            <v>IPS</v>
          </cell>
          <cell r="AM511" t="e">
            <v>#N/A</v>
          </cell>
          <cell r="AO511">
            <v>46.099999999999994</v>
          </cell>
          <cell r="AQ511" t="str">
            <v>Buffing</v>
          </cell>
          <cell r="AR511" t="str">
            <v>GEN</v>
          </cell>
          <cell r="AS511" t="str">
            <v>JUMBO</v>
          </cell>
        </row>
        <row r="512">
          <cell r="D512" t="str">
            <v>1849SAA32/IND</v>
          </cell>
          <cell r="E512">
            <v>1849</v>
          </cell>
          <cell r="F512">
            <v>50.3</v>
          </cell>
          <cell r="G512" t="str">
            <v>Yes</v>
          </cell>
          <cell r="H512">
            <v>48</v>
          </cell>
          <cell r="I512" t="str">
            <v>TI</v>
          </cell>
          <cell r="J512" t="str">
            <v>Highend</v>
          </cell>
          <cell r="K512" t="str">
            <v>1849SAA02</v>
          </cell>
          <cell r="L512" t="str">
            <v>RD</v>
          </cell>
          <cell r="M512" t="str">
            <v>C-Group</v>
          </cell>
          <cell r="N512" t="str">
            <v>Add on</v>
          </cell>
          <cell r="O512" t="str">
            <v>5.T</v>
          </cell>
          <cell r="P512" t="str">
            <v>PMR41</v>
          </cell>
          <cell r="Q512" t="str">
            <v>DRP</v>
          </cell>
          <cell r="R512">
            <v>1000</v>
          </cell>
          <cell r="S512">
            <v>100</v>
          </cell>
          <cell r="T512">
            <v>190</v>
          </cell>
          <cell r="U512">
            <v>215</v>
          </cell>
          <cell r="V512">
            <v>190</v>
          </cell>
          <cell r="W512">
            <v>158</v>
          </cell>
          <cell r="X512">
            <v>115</v>
          </cell>
          <cell r="Y512" t="str">
            <v>Adhe</v>
          </cell>
          <cell r="Z512" t="str">
            <v>A1</v>
          </cell>
          <cell r="AA512" t="str">
            <v>Min Ring Assy</v>
          </cell>
          <cell r="AB512" t="str">
            <v>MG Adhe + DR Adhe + Orientation</v>
          </cell>
          <cell r="AC512" t="str">
            <v>1849SAA08/01</v>
          </cell>
          <cell r="AD512" t="str">
            <v>MG Adhe</v>
          </cell>
          <cell r="AE512" t="str">
            <v>MG Adhe-MET</v>
          </cell>
          <cell r="AG512" t="str">
            <v>DR Adhe</v>
          </cell>
          <cell r="AH512" t="str">
            <v>ELSRD021</v>
          </cell>
          <cell r="AI512" t="str">
            <v>1849SAA12/IND</v>
          </cell>
          <cell r="AJ512" t="str">
            <v>IPS</v>
          </cell>
          <cell r="AK512" t="str">
            <v>IPS</v>
          </cell>
          <cell r="AM512" t="e">
            <v>#N/A</v>
          </cell>
          <cell r="AO512">
            <v>46.099999999999994</v>
          </cell>
          <cell r="AQ512" t="str">
            <v>Buffing</v>
          </cell>
          <cell r="AR512" t="str">
            <v>GEN</v>
          </cell>
          <cell r="AS512" t="str">
            <v>JUMBO</v>
          </cell>
        </row>
        <row r="513">
          <cell r="D513" t="str">
            <v>1849SAA33/IND</v>
          </cell>
          <cell r="E513">
            <v>1849</v>
          </cell>
          <cell r="F513">
            <v>50.3</v>
          </cell>
          <cell r="G513" t="str">
            <v>Yes</v>
          </cell>
          <cell r="H513">
            <v>48</v>
          </cell>
          <cell r="I513" t="str">
            <v>TI</v>
          </cell>
          <cell r="J513" t="str">
            <v>Highend</v>
          </cell>
          <cell r="K513" t="str">
            <v>1849SAA02</v>
          </cell>
          <cell r="L513" t="str">
            <v>RD</v>
          </cell>
          <cell r="M513" t="str">
            <v>C-Group</v>
          </cell>
          <cell r="N513" t="str">
            <v>Add on</v>
          </cell>
          <cell r="O513" t="str">
            <v>5.T</v>
          </cell>
          <cell r="P513" t="str">
            <v>PMR41</v>
          </cell>
          <cell r="Q513" t="str">
            <v>DRP</v>
          </cell>
          <cell r="R513">
            <v>1000</v>
          </cell>
          <cell r="S513">
            <v>100</v>
          </cell>
          <cell r="T513">
            <v>150</v>
          </cell>
          <cell r="U513">
            <v>189</v>
          </cell>
          <cell r="V513">
            <v>170</v>
          </cell>
          <cell r="W513">
            <v>136</v>
          </cell>
          <cell r="X513">
            <v>109</v>
          </cell>
          <cell r="Y513" t="str">
            <v>Adhe</v>
          </cell>
          <cell r="Z513" t="str">
            <v>A1</v>
          </cell>
          <cell r="AA513" t="str">
            <v>Min Ring Assy</v>
          </cell>
          <cell r="AB513" t="str">
            <v>MG Adhe + DR Adhe + Orientation</v>
          </cell>
          <cell r="AC513" t="str">
            <v>1849SAA08/01</v>
          </cell>
          <cell r="AD513" t="str">
            <v>MG Adhe</v>
          </cell>
          <cell r="AE513" t="str">
            <v>MG Adhe-MET</v>
          </cell>
          <cell r="AG513" t="str">
            <v>DR Adhe</v>
          </cell>
          <cell r="AH513" t="str">
            <v>ELSRD021</v>
          </cell>
          <cell r="AI513" t="str">
            <v>1849SAA12/IND</v>
          </cell>
          <cell r="AJ513" t="str">
            <v>IPS</v>
          </cell>
          <cell r="AK513" t="str">
            <v>IPS</v>
          </cell>
          <cell r="AM513" t="e">
            <v>#N/A</v>
          </cell>
          <cell r="AO513">
            <v>46.099999999999994</v>
          </cell>
          <cell r="AQ513" t="str">
            <v>Buffing</v>
          </cell>
          <cell r="AR513" t="str">
            <v>GEN</v>
          </cell>
          <cell r="AS513" t="str">
            <v>JUMBO</v>
          </cell>
        </row>
        <row r="514">
          <cell r="D514" t="str">
            <v>1849SHA31/IND</v>
          </cell>
          <cell r="E514">
            <v>1849</v>
          </cell>
          <cell r="F514">
            <v>50.3</v>
          </cell>
          <cell r="G514" t="str">
            <v>Yes</v>
          </cell>
          <cell r="H514">
            <v>48</v>
          </cell>
          <cell r="I514" t="str">
            <v>TI</v>
          </cell>
          <cell r="J514" t="str">
            <v>Highend</v>
          </cell>
          <cell r="K514" t="str">
            <v>1849SHA02</v>
          </cell>
          <cell r="L514" t="str">
            <v>RD</v>
          </cell>
          <cell r="M514" t="str">
            <v>C-Group</v>
          </cell>
          <cell r="N514" t="str">
            <v>Add on</v>
          </cell>
          <cell r="O514" t="str">
            <v>6.NP</v>
          </cell>
          <cell r="P514" t="str">
            <v>PMR41</v>
          </cell>
          <cell r="Q514" t="str">
            <v>DRP</v>
          </cell>
          <cell r="X514">
            <v>200</v>
          </cell>
          <cell r="Y514" t="str">
            <v>Adhe</v>
          </cell>
          <cell r="AA514" t="str">
            <v>Min Ring Assy</v>
          </cell>
          <cell r="AB514" t="str">
            <v>MG Adhe + DR Adhe + Orientation</v>
          </cell>
          <cell r="AC514" t="str">
            <v>1849SAA08/01</v>
          </cell>
          <cell r="AD514" t="str">
            <v>MG Adhe</v>
          </cell>
          <cell r="AE514" t="str">
            <v>MG Adhe-MET</v>
          </cell>
          <cell r="AG514" t="str">
            <v>DR Adhe</v>
          </cell>
          <cell r="AH514" t="str">
            <v>ELSRD021</v>
          </cell>
          <cell r="AI514" t="str">
            <v>1849SHA12/IND</v>
          </cell>
          <cell r="AM514" t="str">
            <v>Yes</v>
          </cell>
          <cell r="AO514">
            <v>46.099999999999994</v>
          </cell>
          <cell r="AQ514" t="str">
            <v>Buffing</v>
          </cell>
          <cell r="AR514" t="str">
            <v>GEN</v>
          </cell>
          <cell r="AS514" t="str">
            <v>JUMBO</v>
          </cell>
        </row>
        <row r="515">
          <cell r="D515" t="str">
            <v>1849SHA32/IND</v>
          </cell>
          <cell r="E515">
            <v>1849</v>
          </cell>
          <cell r="F515">
            <v>50.3</v>
          </cell>
          <cell r="G515" t="str">
            <v>Yes</v>
          </cell>
          <cell r="H515">
            <v>48</v>
          </cell>
          <cell r="I515" t="str">
            <v>TI</v>
          </cell>
          <cell r="J515" t="str">
            <v>Highend</v>
          </cell>
          <cell r="K515" t="str">
            <v>1849SHA02</v>
          </cell>
          <cell r="L515" t="str">
            <v>RD</v>
          </cell>
          <cell r="M515" t="str">
            <v>C-Group</v>
          </cell>
          <cell r="N515" t="str">
            <v>Add on</v>
          </cell>
          <cell r="O515" t="str">
            <v>6.NP</v>
          </cell>
          <cell r="P515" t="str">
            <v>PMR41</v>
          </cell>
          <cell r="Q515" t="str">
            <v>DRP</v>
          </cell>
          <cell r="X515">
            <v>200</v>
          </cell>
          <cell r="Y515" t="str">
            <v>Adhe</v>
          </cell>
          <cell r="AA515" t="str">
            <v>Min Ring Assy</v>
          </cell>
          <cell r="AB515" t="str">
            <v>MG Adhe + DR Adhe + Orientation</v>
          </cell>
          <cell r="AC515" t="str">
            <v>1849SAA08/01</v>
          </cell>
          <cell r="AD515" t="str">
            <v>MG Adhe</v>
          </cell>
          <cell r="AE515" t="str">
            <v>MG Adhe-MET</v>
          </cell>
          <cell r="AG515" t="str">
            <v>DR Adhe</v>
          </cell>
          <cell r="AH515" t="str">
            <v>ELSRD021</v>
          </cell>
          <cell r="AI515" t="str">
            <v>1849SHA12/IND</v>
          </cell>
          <cell r="AM515" t="str">
            <v>Yes</v>
          </cell>
          <cell r="AO515">
            <v>46.099999999999994</v>
          </cell>
          <cell r="AQ515" t="str">
            <v>Buffing</v>
          </cell>
          <cell r="AR515" t="str">
            <v>GEN</v>
          </cell>
          <cell r="AS515" t="str">
            <v>JUMBO</v>
          </cell>
        </row>
        <row r="516">
          <cell r="D516" t="str">
            <v>1849WAA31/IND</v>
          </cell>
          <cell r="E516">
            <v>1849</v>
          </cell>
          <cell r="F516">
            <v>50.3</v>
          </cell>
          <cell r="G516" t="str">
            <v>Yes</v>
          </cell>
          <cell r="H516">
            <v>48</v>
          </cell>
          <cell r="I516" t="str">
            <v>TI</v>
          </cell>
          <cell r="J516" t="str">
            <v>Highend</v>
          </cell>
          <cell r="K516" t="str">
            <v>1849WAA02</v>
          </cell>
          <cell r="L516" t="str">
            <v>RD</v>
          </cell>
          <cell r="M516" t="str">
            <v>C-Group</v>
          </cell>
          <cell r="N516" t="str">
            <v>Add on</v>
          </cell>
          <cell r="O516" t="str">
            <v>4.T(NP)</v>
          </cell>
          <cell r="P516" t="str">
            <v>MTS-RET</v>
          </cell>
          <cell r="Q516" t="str">
            <v>Live</v>
          </cell>
          <cell r="R516">
            <v>0</v>
          </cell>
          <cell r="S516">
            <v>0</v>
          </cell>
          <cell r="T516">
            <v>700</v>
          </cell>
          <cell r="U516">
            <v>250</v>
          </cell>
          <cell r="V516">
            <v>500</v>
          </cell>
          <cell r="W516">
            <v>531</v>
          </cell>
          <cell r="X516">
            <v>496</v>
          </cell>
          <cell r="Y516" t="str">
            <v>Adhe</v>
          </cell>
          <cell r="Z516" t="str">
            <v>A1</v>
          </cell>
          <cell r="AA516" t="str">
            <v>Min Ring Assy</v>
          </cell>
          <cell r="AB516" t="str">
            <v>MG Adhe + DR Adhe + Orientation</v>
          </cell>
          <cell r="AC516" t="str">
            <v>1849SAA08/04</v>
          </cell>
          <cell r="AD516" t="str">
            <v>MG Adhe</v>
          </cell>
          <cell r="AE516" t="str">
            <v>MG Adhe-MET</v>
          </cell>
          <cell r="AG516" t="str">
            <v>DR Adhe</v>
          </cell>
          <cell r="AH516" t="str">
            <v>ELSRD021</v>
          </cell>
          <cell r="AI516" t="str">
            <v>1849WAA12/IND</v>
          </cell>
          <cell r="AJ516" t="str">
            <v>RG</v>
          </cell>
          <cell r="AK516" t="str">
            <v>RG</v>
          </cell>
          <cell r="AM516" t="str">
            <v>Yes</v>
          </cell>
          <cell r="AO516">
            <v>46.099999999999994</v>
          </cell>
          <cell r="AQ516" t="str">
            <v>Buffing</v>
          </cell>
          <cell r="AR516" t="str">
            <v>GEN</v>
          </cell>
          <cell r="AS516" t="str">
            <v>JUMBO</v>
          </cell>
        </row>
        <row r="517">
          <cell r="D517" t="str">
            <v>1849WHA31/IND</v>
          </cell>
          <cell r="E517">
            <v>1849</v>
          </cell>
          <cell r="F517">
            <v>50.3</v>
          </cell>
          <cell r="G517" t="str">
            <v>Yes</v>
          </cell>
          <cell r="H517">
            <v>48</v>
          </cell>
          <cell r="I517" t="str">
            <v>TI</v>
          </cell>
          <cell r="J517" t="str">
            <v>Highend</v>
          </cell>
          <cell r="K517" t="str">
            <v>1849WHA02</v>
          </cell>
          <cell r="L517" t="str">
            <v>RD</v>
          </cell>
          <cell r="M517" t="str">
            <v>C-Group</v>
          </cell>
          <cell r="N517" t="str">
            <v>Add on</v>
          </cell>
          <cell r="O517" t="str">
            <v>6.NP</v>
          </cell>
          <cell r="P517" t="str">
            <v>PMR41</v>
          </cell>
          <cell r="Q517" t="str">
            <v>DRP</v>
          </cell>
          <cell r="X517">
            <v>200</v>
          </cell>
          <cell r="Y517" t="str">
            <v>Adhe</v>
          </cell>
          <cell r="AA517" t="str">
            <v>Min Ring Assy</v>
          </cell>
          <cell r="AB517" t="str">
            <v>MG Adhe + DR Adhe + Orientation</v>
          </cell>
          <cell r="AC517" t="str">
            <v>1849SAA08/04</v>
          </cell>
          <cell r="AD517" t="str">
            <v>MG Adhe</v>
          </cell>
          <cell r="AE517" t="str">
            <v>MG Adhe-MET</v>
          </cell>
          <cell r="AG517" t="str">
            <v>DR Adhe</v>
          </cell>
          <cell r="AH517" t="str">
            <v>ELSRD021</v>
          </cell>
          <cell r="AI517" t="str">
            <v>1849WHA12/IND</v>
          </cell>
          <cell r="AM517" t="str">
            <v>Yes</v>
          </cell>
          <cell r="AO517">
            <v>46.099999999999994</v>
          </cell>
          <cell r="AQ517" t="str">
            <v>Buffing</v>
          </cell>
          <cell r="AR517" t="str">
            <v>GEN</v>
          </cell>
          <cell r="AS517" t="str">
            <v>JUMBO</v>
          </cell>
        </row>
        <row r="518">
          <cell r="D518" t="str">
            <v>1849YAA31/IND</v>
          </cell>
          <cell r="E518">
            <v>1849</v>
          </cell>
          <cell r="F518">
            <v>50.3</v>
          </cell>
          <cell r="G518" t="str">
            <v>Yes</v>
          </cell>
          <cell r="H518">
            <v>48</v>
          </cell>
          <cell r="I518" t="str">
            <v>TI</v>
          </cell>
          <cell r="J518" t="str">
            <v>Highend</v>
          </cell>
          <cell r="K518" t="str">
            <v>1849YAA02/2N</v>
          </cell>
          <cell r="L518" t="str">
            <v>RD</v>
          </cell>
          <cell r="M518" t="str">
            <v>C-Group</v>
          </cell>
          <cell r="N518" t="str">
            <v>Add on</v>
          </cell>
          <cell r="O518" t="str">
            <v>4.T(NP)</v>
          </cell>
          <cell r="P518" t="str">
            <v>MTS-RET</v>
          </cell>
          <cell r="Q518" t="str">
            <v>Live</v>
          </cell>
          <cell r="R518">
            <v>0</v>
          </cell>
          <cell r="S518">
            <v>0</v>
          </cell>
          <cell r="T518">
            <v>700</v>
          </cell>
          <cell r="U518">
            <v>250</v>
          </cell>
          <cell r="V518">
            <v>500</v>
          </cell>
          <cell r="W518">
            <v>519</v>
          </cell>
          <cell r="X518">
            <v>490</v>
          </cell>
          <cell r="Y518" t="str">
            <v>Adhe</v>
          </cell>
          <cell r="Z518" t="str">
            <v>A1</v>
          </cell>
          <cell r="AA518" t="str">
            <v>Min Ring Assy</v>
          </cell>
          <cell r="AB518" t="str">
            <v>MG Adhe + DR Adhe + Orientation</v>
          </cell>
          <cell r="AC518" t="str">
            <v>1849SAA08/05</v>
          </cell>
          <cell r="AD518" t="str">
            <v>MG Adhe</v>
          </cell>
          <cell r="AE518" t="str">
            <v>MG Adhe-MET</v>
          </cell>
          <cell r="AG518" t="str">
            <v>DR Adhe</v>
          </cell>
          <cell r="AH518" t="str">
            <v>ELSRD021</v>
          </cell>
          <cell r="AI518" t="str">
            <v>1849YAA12/IND</v>
          </cell>
          <cell r="AJ518" t="str">
            <v>IPG-2N</v>
          </cell>
          <cell r="AK518" t="str">
            <v>PVD</v>
          </cell>
          <cell r="AM518" t="str">
            <v>Yes</v>
          </cell>
          <cell r="AO518">
            <v>46.099999999999994</v>
          </cell>
          <cell r="AQ518" t="str">
            <v>Buffing</v>
          </cell>
          <cell r="AR518" t="str">
            <v>GEN</v>
          </cell>
          <cell r="AS518" t="str">
            <v>JUMBO</v>
          </cell>
        </row>
        <row r="519">
          <cell r="D519" t="str">
            <v>1860NFA31/IND</v>
          </cell>
          <cell r="E519">
            <v>1860</v>
          </cell>
          <cell r="F519">
            <v>54.7</v>
          </cell>
          <cell r="G519" t="str">
            <v>Yes</v>
          </cell>
          <cell r="H519">
            <v>52.400000000000006</v>
          </cell>
          <cell r="I519" t="str">
            <v>TI</v>
          </cell>
          <cell r="J519" t="str">
            <v>Highend</v>
          </cell>
          <cell r="K519" t="str">
            <v>1860NFA02</v>
          </cell>
          <cell r="L519" t="str">
            <v>RD</v>
          </cell>
          <cell r="M519" t="str">
            <v>C-Group</v>
          </cell>
          <cell r="N519" t="str">
            <v>Add on</v>
          </cell>
          <cell r="O519" t="str">
            <v>6.NP</v>
          </cell>
          <cell r="P519" t="str">
            <v>PMR41</v>
          </cell>
          <cell r="Q519" t="str">
            <v>DRP</v>
          </cell>
          <cell r="W519">
            <v>100</v>
          </cell>
          <cell r="X519">
            <v>200</v>
          </cell>
          <cell r="Y519" t="str">
            <v>Gask</v>
          </cell>
          <cell r="AA519" t="str">
            <v>Push botton Assy</v>
          </cell>
          <cell r="AB519" t="str">
            <v>MG Gask + PB assembly</v>
          </cell>
          <cell r="AC519">
            <v>20051142</v>
          </cell>
          <cell r="AD519" t="str">
            <v>MG Gask</v>
          </cell>
          <cell r="AE519" t="str">
            <v>MG Gask-Plain</v>
          </cell>
          <cell r="AF519" t="str">
            <v>20048123/03</v>
          </cell>
          <cell r="AG519" t="str">
            <v>PB</v>
          </cell>
          <cell r="AH519" t="str">
            <v>ELSRD034</v>
          </cell>
          <cell r="AI519" t="str">
            <v>1860NFA12/IND</v>
          </cell>
          <cell r="AJ519" t="str">
            <v>BLACK</v>
          </cell>
          <cell r="AK519" t="str">
            <v>BLACK</v>
          </cell>
          <cell r="AM519" t="str">
            <v>Yes</v>
          </cell>
          <cell r="AO519">
            <v>50.5</v>
          </cell>
          <cell r="AQ519" t="str">
            <v>Buffing</v>
          </cell>
          <cell r="AR519" t="str">
            <v>GEN</v>
          </cell>
          <cell r="AS519" t="str">
            <v>JUMBO</v>
          </cell>
        </row>
        <row r="520">
          <cell r="D520" t="str">
            <v>1860SFA31/IND</v>
          </cell>
          <cell r="E520">
            <v>1860</v>
          </cell>
          <cell r="F520">
            <v>54.7</v>
          </cell>
          <cell r="G520" t="str">
            <v>Yes</v>
          </cell>
          <cell r="H520">
            <v>52.400000000000006</v>
          </cell>
          <cell r="I520" t="str">
            <v>TI</v>
          </cell>
          <cell r="J520" t="str">
            <v>Highend</v>
          </cell>
          <cell r="K520" t="str">
            <v>1860SFA02</v>
          </cell>
          <cell r="L520" t="str">
            <v>RD</v>
          </cell>
          <cell r="M520" t="str">
            <v>C-Group</v>
          </cell>
          <cell r="N520" t="str">
            <v>Add on</v>
          </cell>
          <cell r="O520" t="str">
            <v>6.NP</v>
          </cell>
          <cell r="P520" t="str">
            <v>PMR41</v>
          </cell>
          <cell r="Q520" t="str">
            <v>DRP</v>
          </cell>
          <cell r="W520">
            <v>100</v>
          </cell>
          <cell r="X520">
            <v>200</v>
          </cell>
          <cell r="Y520" t="str">
            <v>Gask</v>
          </cell>
          <cell r="AA520" t="str">
            <v>Push botton Assy</v>
          </cell>
          <cell r="AB520" t="str">
            <v>MG Gask + PB assembly</v>
          </cell>
          <cell r="AC520">
            <v>20051142</v>
          </cell>
          <cell r="AD520" t="str">
            <v>MG Gask</v>
          </cell>
          <cell r="AE520" t="str">
            <v>MG Gask-Plain</v>
          </cell>
          <cell r="AF520">
            <v>20048123</v>
          </cell>
          <cell r="AG520" t="str">
            <v>PB</v>
          </cell>
          <cell r="AH520" t="str">
            <v>ELSRD034</v>
          </cell>
          <cell r="AI520" t="str">
            <v>1860SFA12/IND</v>
          </cell>
          <cell r="AJ520" t="str">
            <v>IPS</v>
          </cell>
          <cell r="AK520" t="str">
            <v>IPS</v>
          </cell>
          <cell r="AM520" t="e">
            <v>#N/A</v>
          </cell>
          <cell r="AO520">
            <v>50.5</v>
          </cell>
          <cell r="AQ520" t="str">
            <v>Buffing</v>
          </cell>
          <cell r="AR520" t="str">
            <v>GEN</v>
          </cell>
          <cell r="AS520" t="str">
            <v>JUMBO</v>
          </cell>
        </row>
        <row r="521">
          <cell r="D521" t="str">
            <v>1860SSA31/IND</v>
          </cell>
          <cell r="E521">
            <v>1860</v>
          </cell>
          <cell r="F521">
            <v>54.7</v>
          </cell>
          <cell r="G521" t="str">
            <v>Yes</v>
          </cell>
          <cell r="H521">
            <v>52.400000000000006</v>
          </cell>
          <cell r="I521" t="str">
            <v>TI</v>
          </cell>
          <cell r="J521" t="str">
            <v>Highend</v>
          </cell>
          <cell r="K521" t="str">
            <v>1860SSA02</v>
          </cell>
          <cell r="L521" t="str">
            <v>RD</v>
          </cell>
          <cell r="M521" t="str">
            <v>C-Group</v>
          </cell>
          <cell r="N521" t="str">
            <v>Add on</v>
          </cell>
          <cell r="O521" t="str">
            <v>6.NP</v>
          </cell>
          <cell r="P521" t="str">
            <v>PMR41</v>
          </cell>
          <cell r="Q521" t="str">
            <v>DRP</v>
          </cell>
          <cell r="W521">
            <v>50</v>
          </cell>
          <cell r="X521">
            <v>100</v>
          </cell>
          <cell r="Y521" t="str">
            <v>Gask</v>
          </cell>
          <cell r="AA521" t="str">
            <v>Push botton Assy</v>
          </cell>
          <cell r="AB521" t="str">
            <v>MG Gask + PB assembly</v>
          </cell>
          <cell r="AC521">
            <v>20051142</v>
          </cell>
          <cell r="AD521" t="str">
            <v>MG Gask</v>
          </cell>
          <cell r="AE521" t="str">
            <v>MG Gask-Plain</v>
          </cell>
          <cell r="AF521">
            <v>20048123</v>
          </cell>
          <cell r="AG521" t="str">
            <v>PB</v>
          </cell>
          <cell r="AH521" t="str">
            <v>ELSRD034</v>
          </cell>
          <cell r="AI521" t="str">
            <v>1860SSA12/IND</v>
          </cell>
          <cell r="AJ521" t="str">
            <v>IPS</v>
          </cell>
          <cell r="AK521" t="str">
            <v>IPS</v>
          </cell>
          <cell r="AM521" t="str">
            <v>Yes</v>
          </cell>
          <cell r="AO521">
            <v>50.5</v>
          </cell>
          <cell r="AQ521" t="str">
            <v>Buffing</v>
          </cell>
          <cell r="AR521" t="str">
            <v>GEN</v>
          </cell>
          <cell r="AS521" t="str">
            <v>JUMBO</v>
          </cell>
        </row>
        <row r="522">
          <cell r="D522" t="str">
            <v>1862SAA00/IND</v>
          </cell>
          <cell r="E522">
            <v>1862</v>
          </cell>
          <cell r="F522">
            <v>33.700000000000003</v>
          </cell>
          <cell r="G522" t="str">
            <v>Yes</v>
          </cell>
          <cell r="H522">
            <v>31.400000000000002</v>
          </cell>
          <cell r="I522" t="str">
            <v>TI</v>
          </cell>
          <cell r="J522" t="str">
            <v>Audit</v>
          </cell>
          <cell r="K522" t="str">
            <v>1862SAA02</v>
          </cell>
          <cell r="L522" t="str">
            <v>RD</v>
          </cell>
          <cell r="M522" t="str">
            <v>S-Group</v>
          </cell>
          <cell r="N522" t="str">
            <v>Reg</v>
          </cell>
          <cell r="P522" t="str">
            <v>MTS-ECOM</v>
          </cell>
          <cell r="Q522" t="str">
            <v>Live</v>
          </cell>
          <cell r="R522">
            <v>500</v>
          </cell>
          <cell r="S522">
            <v>1250</v>
          </cell>
          <cell r="T522">
            <v>750</v>
          </cell>
          <cell r="U522">
            <v>1180</v>
          </cell>
          <cell r="V522">
            <v>0</v>
          </cell>
          <cell r="X522">
            <v>0</v>
          </cell>
          <cell r="Y522" t="str">
            <v>Gask</v>
          </cell>
          <cell r="Z522" t="str">
            <v>G2</v>
          </cell>
          <cell r="AA522" t="str">
            <v>Simple-Gasket</v>
          </cell>
          <cell r="AB522" t="str">
            <v>Regular-Gask</v>
          </cell>
          <cell r="AC522">
            <v>20051134</v>
          </cell>
          <cell r="AD522" t="str">
            <v>MG Gask</v>
          </cell>
          <cell r="AE522" t="str">
            <v>MG Gask-Plain</v>
          </cell>
          <cell r="AF522">
            <v>20048112</v>
          </cell>
          <cell r="AG522">
            <v>0</v>
          </cell>
          <cell r="AH522" t="str">
            <v>ELSRD036</v>
          </cell>
          <cell r="AI522" t="str">
            <v>1862SAA12/IND</v>
          </cell>
          <cell r="AJ522" t="str">
            <v>IPS</v>
          </cell>
          <cell r="AK522" t="str">
            <v>IPS</v>
          </cell>
          <cell r="AM522" t="e">
            <v>#N/A</v>
          </cell>
          <cell r="AO522">
            <v>29.500000000000004</v>
          </cell>
          <cell r="AQ522" t="str">
            <v>Buffing</v>
          </cell>
          <cell r="AR522" t="str">
            <v>GEN</v>
          </cell>
          <cell r="AS522" t="str">
            <v>JUMBO</v>
          </cell>
        </row>
        <row r="523">
          <cell r="D523" t="str">
            <v>1863SAA31/IND</v>
          </cell>
          <cell r="E523">
            <v>1863</v>
          </cell>
          <cell r="F523">
            <v>31.600000000000005</v>
          </cell>
          <cell r="G523" t="str">
            <v>Yes</v>
          </cell>
          <cell r="H523">
            <v>29.300000000000004</v>
          </cell>
          <cell r="I523" t="str">
            <v>TI</v>
          </cell>
          <cell r="J523" t="str">
            <v>Audit</v>
          </cell>
          <cell r="K523" t="str">
            <v>1863SAA02</v>
          </cell>
          <cell r="L523" t="str">
            <v>RD</v>
          </cell>
          <cell r="M523" t="str">
            <v>S-Group</v>
          </cell>
          <cell r="N523" t="str">
            <v>Reg</v>
          </cell>
          <cell r="O523" t="str">
            <v>6.NP</v>
          </cell>
          <cell r="P523" t="str">
            <v>MTS-ECOM</v>
          </cell>
          <cell r="Q523" t="str">
            <v>Live</v>
          </cell>
          <cell r="R523">
            <v>250</v>
          </cell>
          <cell r="S523">
            <v>750</v>
          </cell>
          <cell r="T523">
            <v>550</v>
          </cell>
          <cell r="U523">
            <v>250</v>
          </cell>
          <cell r="V523">
            <v>500</v>
          </cell>
          <cell r="W523">
            <v>500</v>
          </cell>
          <cell r="X523">
            <v>500</v>
          </cell>
          <cell r="Y523" t="str">
            <v>Adhe</v>
          </cell>
          <cell r="Z523" t="str">
            <v>G5</v>
          </cell>
          <cell r="AA523" t="str">
            <v>Simple-Adhesive</v>
          </cell>
          <cell r="AB523" t="str">
            <v>Regular-Adhe</v>
          </cell>
          <cell r="AC523" t="str">
            <v>1562SAB08/01</v>
          </cell>
          <cell r="AD523" t="str">
            <v>MG Adhe</v>
          </cell>
          <cell r="AE523" t="str">
            <v>MG Adhe-MET</v>
          </cell>
          <cell r="AG523">
            <v>0</v>
          </cell>
          <cell r="AH523" t="str">
            <v>ELSRD028</v>
          </cell>
          <cell r="AI523" t="str">
            <v>1863SAA12/IND</v>
          </cell>
          <cell r="AJ523" t="str">
            <v>IPS</v>
          </cell>
          <cell r="AK523" t="str">
            <v>IPS</v>
          </cell>
          <cell r="AM523" t="str">
            <v>Yes</v>
          </cell>
          <cell r="AO523">
            <v>27.400000000000006</v>
          </cell>
          <cell r="AQ523" t="str">
            <v>Buffing</v>
          </cell>
          <cell r="AR523" t="str">
            <v>GEN</v>
          </cell>
          <cell r="AS523" t="str">
            <v>JUMBO</v>
          </cell>
        </row>
        <row r="524">
          <cell r="D524" t="str">
            <v>1863SAA32/IND</v>
          </cell>
          <cell r="E524">
            <v>1863</v>
          </cell>
          <cell r="F524">
            <v>31.600000000000005</v>
          </cell>
          <cell r="G524" t="str">
            <v>Yes</v>
          </cell>
          <cell r="H524">
            <v>29.300000000000004</v>
          </cell>
          <cell r="I524" t="str">
            <v>TI</v>
          </cell>
          <cell r="J524" t="str">
            <v>Audit</v>
          </cell>
          <cell r="K524" t="str">
            <v>1863SAA02</v>
          </cell>
          <cell r="L524" t="str">
            <v>RD</v>
          </cell>
          <cell r="M524" t="str">
            <v>S-Group</v>
          </cell>
          <cell r="N524" t="str">
            <v>Reg</v>
          </cell>
          <cell r="O524" t="str">
            <v>6.NP</v>
          </cell>
          <cell r="P524" t="str">
            <v>MTS-ECOM</v>
          </cell>
          <cell r="Q524" t="str">
            <v>Live</v>
          </cell>
          <cell r="R524">
            <v>250</v>
          </cell>
          <cell r="S524">
            <v>500</v>
          </cell>
          <cell r="T524">
            <v>400</v>
          </cell>
          <cell r="U524">
            <v>250</v>
          </cell>
          <cell r="V524">
            <v>400</v>
          </cell>
          <cell r="W524">
            <v>350</v>
          </cell>
          <cell r="X524">
            <v>200</v>
          </cell>
          <cell r="Y524" t="str">
            <v>Adhe</v>
          </cell>
          <cell r="Z524" t="str">
            <v>G5</v>
          </cell>
          <cell r="AA524" t="str">
            <v>Simple-Adhesive</v>
          </cell>
          <cell r="AB524" t="str">
            <v>Regular-Adhe</v>
          </cell>
          <cell r="AC524" t="str">
            <v>1562SAB08/03</v>
          </cell>
          <cell r="AD524" t="str">
            <v>MG Adhe</v>
          </cell>
          <cell r="AE524" t="str">
            <v>MG Adhe-MET</v>
          </cell>
          <cell r="AG524">
            <v>0</v>
          </cell>
          <cell r="AH524" t="str">
            <v>ELSRD028</v>
          </cell>
          <cell r="AI524" t="str">
            <v>1863SAA12/IND</v>
          </cell>
          <cell r="AJ524" t="str">
            <v>IPS</v>
          </cell>
          <cell r="AK524" t="str">
            <v>IPS</v>
          </cell>
          <cell r="AM524" t="str">
            <v>Yes</v>
          </cell>
          <cell r="AO524">
            <v>27.400000000000006</v>
          </cell>
          <cell r="AQ524" t="str">
            <v>Buffing</v>
          </cell>
          <cell r="AR524" t="str">
            <v>GEN</v>
          </cell>
          <cell r="AS524" t="str">
            <v>JUMBO</v>
          </cell>
        </row>
        <row r="525">
          <cell r="D525" t="str">
            <v>1864SAA00/IND</v>
          </cell>
          <cell r="E525">
            <v>1864</v>
          </cell>
          <cell r="F525">
            <v>33.700000000000003</v>
          </cell>
          <cell r="G525" t="str">
            <v>Yes</v>
          </cell>
          <cell r="H525">
            <v>31.400000000000002</v>
          </cell>
          <cell r="I525" t="str">
            <v>TI</v>
          </cell>
          <cell r="J525" t="str">
            <v>Audit</v>
          </cell>
          <cell r="K525" t="str">
            <v>1864SAA02</v>
          </cell>
          <cell r="L525" t="str">
            <v>RD</v>
          </cell>
          <cell r="M525" t="str">
            <v>S-Group</v>
          </cell>
          <cell r="N525" t="str">
            <v>Reg</v>
          </cell>
          <cell r="P525" t="str">
            <v>MTS-ECOM</v>
          </cell>
          <cell r="Q525" t="str">
            <v>Live</v>
          </cell>
          <cell r="R525">
            <v>700</v>
          </cell>
          <cell r="S525">
            <v>700</v>
          </cell>
          <cell r="T525">
            <v>510</v>
          </cell>
          <cell r="U525">
            <v>430</v>
          </cell>
          <cell r="V525">
            <v>0</v>
          </cell>
          <cell r="X525">
            <v>0</v>
          </cell>
          <cell r="Y525" t="str">
            <v>Gask</v>
          </cell>
          <cell r="Z525" t="str">
            <v>G4</v>
          </cell>
          <cell r="AA525" t="str">
            <v>Simple-Gasket</v>
          </cell>
          <cell r="AB525" t="str">
            <v>Regular-Gask</v>
          </cell>
          <cell r="AC525">
            <v>20051134</v>
          </cell>
          <cell r="AD525" t="str">
            <v>MG Gask</v>
          </cell>
          <cell r="AE525" t="str">
            <v>MG Gask-Plain</v>
          </cell>
          <cell r="AF525">
            <v>20048112</v>
          </cell>
          <cell r="AG525">
            <v>0</v>
          </cell>
          <cell r="AH525" t="str">
            <v>ELSRD027</v>
          </cell>
          <cell r="AI525" t="str">
            <v>1864SAA12/IND</v>
          </cell>
          <cell r="AJ525" t="str">
            <v>IPS</v>
          </cell>
          <cell r="AK525" t="str">
            <v>IPS</v>
          </cell>
          <cell r="AM525" t="str">
            <v>Yes</v>
          </cell>
          <cell r="AO525">
            <v>29.500000000000004</v>
          </cell>
          <cell r="AQ525" t="str">
            <v>Buffing</v>
          </cell>
          <cell r="AR525" t="str">
            <v>GEN</v>
          </cell>
          <cell r="AS525" t="str">
            <v>JUMBO</v>
          </cell>
        </row>
        <row r="526">
          <cell r="D526" t="str">
            <v>1864SAB00/IND</v>
          </cell>
          <cell r="E526">
            <v>1864</v>
          </cell>
          <cell r="F526">
            <v>33.700000000000003</v>
          </cell>
          <cell r="G526" t="str">
            <v>Yes</v>
          </cell>
          <cell r="H526">
            <v>31.400000000000002</v>
          </cell>
          <cell r="I526" t="str">
            <v>TI</v>
          </cell>
          <cell r="J526" t="str">
            <v>Audit</v>
          </cell>
          <cell r="K526" t="str">
            <v>1864SAB02</v>
          </cell>
          <cell r="L526" t="str">
            <v>RD</v>
          </cell>
          <cell r="M526" t="str">
            <v>S-Group</v>
          </cell>
          <cell r="N526" t="str">
            <v>Reg</v>
          </cell>
          <cell r="P526" t="str">
            <v>MTS-ECOM</v>
          </cell>
          <cell r="Q526" t="str">
            <v>Live</v>
          </cell>
          <cell r="R526">
            <v>510</v>
          </cell>
          <cell r="S526">
            <v>510</v>
          </cell>
          <cell r="T526">
            <v>380</v>
          </cell>
          <cell r="U526">
            <v>380</v>
          </cell>
          <cell r="V526">
            <v>0</v>
          </cell>
          <cell r="X526">
            <v>0</v>
          </cell>
          <cell r="Y526" t="str">
            <v>Gask</v>
          </cell>
          <cell r="Z526" t="str">
            <v>G4</v>
          </cell>
          <cell r="AA526" t="str">
            <v>Simple-Gasket</v>
          </cell>
          <cell r="AB526" t="str">
            <v>Regular-Gask</v>
          </cell>
          <cell r="AC526">
            <v>20051134</v>
          </cell>
          <cell r="AD526" t="str">
            <v>MG Gask</v>
          </cell>
          <cell r="AE526" t="str">
            <v>MG Gask-Plain</v>
          </cell>
          <cell r="AF526">
            <v>20048112</v>
          </cell>
          <cell r="AG526">
            <v>0</v>
          </cell>
          <cell r="AH526" t="str">
            <v>ELSRD027</v>
          </cell>
          <cell r="AI526" t="str">
            <v>1864SAB12/IND</v>
          </cell>
          <cell r="AJ526" t="str">
            <v>IPS</v>
          </cell>
          <cell r="AK526" t="str">
            <v>IPS</v>
          </cell>
          <cell r="AM526" t="e">
            <v>#N/A</v>
          </cell>
          <cell r="AO526">
            <v>29.500000000000004</v>
          </cell>
          <cell r="AQ526" t="str">
            <v>Buffing</v>
          </cell>
          <cell r="AR526" t="str">
            <v>GEN</v>
          </cell>
          <cell r="AS526" t="str">
            <v>JUMBO</v>
          </cell>
        </row>
        <row r="527">
          <cell r="D527" t="str">
            <v>1864SAC00/IND</v>
          </cell>
          <cell r="E527">
            <v>1864</v>
          </cell>
          <cell r="F527">
            <v>33.700000000000003</v>
          </cell>
          <cell r="G527" t="str">
            <v>Yes</v>
          </cell>
          <cell r="H527">
            <v>31.400000000000002</v>
          </cell>
          <cell r="I527" t="str">
            <v>TI</v>
          </cell>
          <cell r="J527" t="str">
            <v>Audit</v>
          </cell>
          <cell r="K527" t="str">
            <v>1864SAC02</v>
          </cell>
          <cell r="L527" t="str">
            <v>RD</v>
          </cell>
          <cell r="M527" t="str">
            <v>S-Group</v>
          </cell>
          <cell r="N527" t="str">
            <v>Reg</v>
          </cell>
          <cell r="O527" t="str">
            <v>6.NP</v>
          </cell>
          <cell r="P527" t="str">
            <v>MTO-DRP</v>
          </cell>
          <cell r="Q527" t="str">
            <v>DRP</v>
          </cell>
          <cell r="S527">
            <v>1500</v>
          </cell>
          <cell r="T527">
            <v>750</v>
          </cell>
          <cell r="U527">
            <v>300</v>
          </cell>
          <cell r="V527">
            <v>0</v>
          </cell>
          <cell r="W527">
            <v>750</v>
          </cell>
          <cell r="X527">
            <v>500</v>
          </cell>
          <cell r="Y527" t="str">
            <v>Gask</v>
          </cell>
          <cell r="Z527" t="str">
            <v>G4</v>
          </cell>
          <cell r="AA527" t="str">
            <v>Simple-Gasket</v>
          </cell>
          <cell r="AB527" t="str">
            <v>Regular-Gask</v>
          </cell>
          <cell r="AC527">
            <v>20051134</v>
          </cell>
          <cell r="AD527" t="str">
            <v>MG Gask</v>
          </cell>
          <cell r="AE527" t="str">
            <v>MG Gask-Plain</v>
          </cell>
          <cell r="AF527">
            <v>20048112</v>
          </cell>
          <cell r="AG527">
            <v>0</v>
          </cell>
          <cell r="AH527" t="str">
            <v>ELSRD027</v>
          </cell>
          <cell r="AI527" t="str">
            <v>1864SAC12/IND</v>
          </cell>
          <cell r="AJ527" t="str">
            <v>IPS</v>
          </cell>
          <cell r="AK527" t="str">
            <v>IPS</v>
          </cell>
          <cell r="AM527" t="e">
            <v>#N/A</v>
          </cell>
          <cell r="AO527">
            <v>29.500000000000004</v>
          </cell>
          <cell r="AQ527" t="str">
            <v>Buffing</v>
          </cell>
          <cell r="AR527" t="str">
            <v>GEN</v>
          </cell>
          <cell r="AS527" t="str">
            <v>JUMBO</v>
          </cell>
        </row>
        <row r="528">
          <cell r="D528" t="str">
            <v>1865NAA31/IND</v>
          </cell>
          <cell r="E528">
            <v>1865</v>
          </cell>
          <cell r="F528">
            <v>39.1</v>
          </cell>
          <cell r="G528" t="str">
            <v>Yes</v>
          </cell>
          <cell r="H528">
            <v>36.800000000000004</v>
          </cell>
          <cell r="I528" t="str">
            <v>TI</v>
          </cell>
          <cell r="J528" t="str">
            <v>Audit</v>
          </cell>
          <cell r="K528" t="str">
            <v>1865NAA02</v>
          </cell>
          <cell r="L528" t="str">
            <v>RD</v>
          </cell>
          <cell r="M528" t="str">
            <v>S-Group</v>
          </cell>
          <cell r="N528" t="str">
            <v>Reg</v>
          </cell>
          <cell r="O528" t="str">
            <v>2.H</v>
          </cell>
          <cell r="P528" t="str">
            <v>MTS-RET</v>
          </cell>
          <cell r="Q528" t="str">
            <v>Live</v>
          </cell>
          <cell r="R528">
            <v>250</v>
          </cell>
          <cell r="S528">
            <v>750</v>
          </cell>
          <cell r="T528">
            <v>750</v>
          </cell>
          <cell r="U528">
            <v>810</v>
          </cell>
          <cell r="V528">
            <v>880</v>
          </cell>
          <cell r="W528">
            <v>860</v>
          </cell>
          <cell r="X528">
            <v>798</v>
          </cell>
          <cell r="Y528" t="str">
            <v>Gask</v>
          </cell>
          <cell r="Z528" t="str">
            <v>G5</v>
          </cell>
          <cell r="AA528" t="str">
            <v>Simple-Gasket</v>
          </cell>
          <cell r="AB528" t="str">
            <v>Regular-Gask</v>
          </cell>
          <cell r="AC528">
            <v>20051117</v>
          </cell>
          <cell r="AD528" t="str">
            <v>MG Gask</v>
          </cell>
          <cell r="AE528" t="str">
            <v>MG Gask-Plain</v>
          </cell>
          <cell r="AF528" t="str">
            <v>20048101/03</v>
          </cell>
          <cell r="AG528">
            <v>0</v>
          </cell>
          <cell r="AH528" t="str">
            <v>ELSRD036</v>
          </cell>
          <cell r="AI528" t="str">
            <v>1865NAA12/IND</v>
          </cell>
          <cell r="AJ528" t="str">
            <v>BLACK</v>
          </cell>
          <cell r="AK528" t="str">
            <v>Black</v>
          </cell>
          <cell r="AM528" t="str">
            <v>Yes</v>
          </cell>
          <cell r="AO528">
            <v>34.9</v>
          </cell>
          <cell r="AQ528" t="str">
            <v>Buffing</v>
          </cell>
          <cell r="AR528" t="str">
            <v>GEN</v>
          </cell>
          <cell r="AS528" t="str">
            <v>JUMBO</v>
          </cell>
        </row>
        <row r="529">
          <cell r="D529" t="str">
            <v>1865SAA00/IND</v>
          </cell>
          <cell r="E529">
            <v>1865</v>
          </cell>
          <cell r="F529">
            <v>39.1</v>
          </cell>
          <cell r="G529" t="str">
            <v>Yes</v>
          </cell>
          <cell r="H529">
            <v>36.800000000000004</v>
          </cell>
          <cell r="I529" t="str">
            <v>TI</v>
          </cell>
          <cell r="J529" t="str">
            <v>Audit</v>
          </cell>
          <cell r="K529" t="str">
            <v>1865SAA02</v>
          </cell>
          <cell r="L529" t="str">
            <v>RD</v>
          </cell>
          <cell r="M529" t="str">
            <v>S-Group</v>
          </cell>
          <cell r="N529" t="str">
            <v>Reg</v>
          </cell>
          <cell r="O529" t="str">
            <v>2.H</v>
          </cell>
          <cell r="P529" t="str">
            <v>MTS-RET</v>
          </cell>
          <cell r="Q529" t="str">
            <v>Live</v>
          </cell>
          <cell r="R529">
            <v>250</v>
          </cell>
          <cell r="S529">
            <v>1000</v>
          </cell>
          <cell r="T529">
            <v>750</v>
          </cell>
          <cell r="U529">
            <v>630</v>
          </cell>
          <cell r="V529">
            <v>700</v>
          </cell>
          <cell r="W529">
            <v>700</v>
          </cell>
          <cell r="X529">
            <v>618</v>
          </cell>
          <cell r="Y529" t="str">
            <v>Gask</v>
          </cell>
          <cell r="Z529" t="str">
            <v>G5</v>
          </cell>
          <cell r="AA529" t="str">
            <v>Simple-Gasket</v>
          </cell>
          <cell r="AB529" t="str">
            <v>Regular-Gask</v>
          </cell>
          <cell r="AC529">
            <v>20051117</v>
          </cell>
          <cell r="AD529" t="str">
            <v>MG Gask</v>
          </cell>
          <cell r="AE529" t="str">
            <v>MG Gask-Plain</v>
          </cell>
          <cell r="AF529">
            <v>20048101</v>
          </cell>
          <cell r="AG529">
            <v>0</v>
          </cell>
          <cell r="AH529" t="str">
            <v>ELSRD036</v>
          </cell>
          <cell r="AI529" t="str">
            <v>1865SAA12/IND</v>
          </cell>
          <cell r="AJ529" t="str">
            <v>IPS</v>
          </cell>
          <cell r="AK529" t="str">
            <v>IPS</v>
          </cell>
          <cell r="AM529" t="str">
            <v>Yes</v>
          </cell>
          <cell r="AO529">
            <v>34.9</v>
          </cell>
          <cell r="AQ529" t="str">
            <v>Buffing</v>
          </cell>
          <cell r="AR529" t="str">
            <v>GEN</v>
          </cell>
          <cell r="AS529" t="str">
            <v>JUMBO</v>
          </cell>
        </row>
        <row r="530">
          <cell r="D530" t="str">
            <v>1866SAA00/IND</v>
          </cell>
          <cell r="E530">
            <v>1866</v>
          </cell>
          <cell r="F530">
            <v>39.1</v>
          </cell>
          <cell r="G530" t="str">
            <v>Yes</v>
          </cell>
          <cell r="H530">
            <v>36.800000000000004</v>
          </cell>
          <cell r="I530" t="str">
            <v>TI</v>
          </cell>
          <cell r="J530" t="str">
            <v>Audit</v>
          </cell>
          <cell r="K530" t="str">
            <v>1866SAA02</v>
          </cell>
          <cell r="L530" t="str">
            <v>RD</v>
          </cell>
          <cell r="M530" t="str">
            <v>S-Group</v>
          </cell>
          <cell r="N530" t="str">
            <v>Reg</v>
          </cell>
          <cell r="O530" t="str">
            <v>2.H</v>
          </cell>
          <cell r="P530" t="str">
            <v>MTS-RET</v>
          </cell>
          <cell r="Q530" t="str">
            <v>Live</v>
          </cell>
          <cell r="R530">
            <v>500</v>
          </cell>
          <cell r="S530">
            <v>1500</v>
          </cell>
          <cell r="T530">
            <v>750</v>
          </cell>
          <cell r="U530">
            <v>1750</v>
          </cell>
          <cell r="V530">
            <v>1880</v>
          </cell>
          <cell r="W530">
            <v>1890</v>
          </cell>
          <cell r="X530">
            <v>1578</v>
          </cell>
          <cell r="Y530" t="str">
            <v>Gask</v>
          </cell>
          <cell r="Z530" t="str">
            <v>G5</v>
          </cell>
          <cell r="AA530" t="str">
            <v>Simple-Gasket</v>
          </cell>
          <cell r="AB530" t="str">
            <v>Regular-Gask</v>
          </cell>
          <cell r="AC530">
            <v>20051134</v>
          </cell>
          <cell r="AD530" t="str">
            <v>MG Gask</v>
          </cell>
          <cell r="AE530" t="str">
            <v>MG Gask-Plain</v>
          </cell>
          <cell r="AF530">
            <v>20048112</v>
          </cell>
          <cell r="AG530">
            <v>0</v>
          </cell>
          <cell r="AH530" t="str">
            <v>ELSRD027</v>
          </cell>
          <cell r="AI530" t="str">
            <v>1866SAA12/IND</v>
          </cell>
          <cell r="AJ530" t="str">
            <v>IPS</v>
          </cell>
          <cell r="AK530" t="str">
            <v>IPS</v>
          </cell>
          <cell r="AM530" t="str">
            <v>Yes</v>
          </cell>
          <cell r="AO530">
            <v>34.9</v>
          </cell>
          <cell r="AQ530" t="str">
            <v>Buffing</v>
          </cell>
          <cell r="AR530" t="str">
            <v>GEN</v>
          </cell>
          <cell r="AS530" t="str">
            <v>JUMBO</v>
          </cell>
        </row>
        <row r="531">
          <cell r="D531" t="str">
            <v>1866YAA40/IND</v>
          </cell>
          <cell r="E531">
            <v>1866</v>
          </cell>
          <cell r="F531">
            <v>39.1</v>
          </cell>
          <cell r="G531" t="str">
            <v>Yes</v>
          </cell>
          <cell r="H531">
            <v>36.800000000000004</v>
          </cell>
          <cell r="I531" t="str">
            <v>TI</v>
          </cell>
          <cell r="J531" t="str">
            <v>Audit</v>
          </cell>
          <cell r="K531" t="str">
            <v>1866YAA02</v>
          </cell>
          <cell r="L531" t="str">
            <v>RD</v>
          </cell>
          <cell r="M531" t="str">
            <v>S-Group</v>
          </cell>
          <cell r="N531" t="str">
            <v>Reg</v>
          </cell>
          <cell r="O531" t="str">
            <v>2.H</v>
          </cell>
          <cell r="P531" t="str">
            <v>MTS-RET</v>
          </cell>
          <cell r="Q531" t="str">
            <v>Live</v>
          </cell>
          <cell r="Y531" t="str">
            <v>Gask</v>
          </cell>
          <cell r="Z531" t="str">
            <v>G5</v>
          </cell>
          <cell r="AA531" t="str">
            <v>Simple-Gasket</v>
          </cell>
          <cell r="AB531" t="str">
            <v>Regular-Gask</v>
          </cell>
          <cell r="AC531">
            <v>20051134</v>
          </cell>
          <cell r="AD531" t="str">
            <v>MG Gask</v>
          </cell>
          <cell r="AE531" t="str">
            <v>MG Gask-Plain</v>
          </cell>
          <cell r="AF531">
            <v>20048112</v>
          </cell>
          <cell r="AG531">
            <v>0</v>
          </cell>
          <cell r="AH531" t="str">
            <v>ELSRD027</v>
          </cell>
          <cell r="AI531" t="str">
            <v>1866YAA11/IND</v>
          </cell>
          <cell r="AJ531" t="str">
            <v>IPS</v>
          </cell>
          <cell r="AK531" t="str">
            <v>IPS</v>
          </cell>
          <cell r="AM531" t="str">
            <v>Yes</v>
          </cell>
          <cell r="AO531">
            <v>34.9</v>
          </cell>
          <cell r="AQ531" t="str">
            <v>Buffing</v>
          </cell>
          <cell r="AR531" t="str">
            <v>GEN</v>
          </cell>
          <cell r="AS531" t="str">
            <v>JUMBO</v>
          </cell>
        </row>
        <row r="532">
          <cell r="D532" t="str">
            <v>1870NAB31/IND</v>
          </cell>
          <cell r="E532">
            <v>1870</v>
          </cell>
          <cell r="F532">
            <v>33.700000000000003</v>
          </cell>
          <cell r="G532" t="str">
            <v>Yes</v>
          </cell>
          <cell r="H532">
            <v>31.400000000000002</v>
          </cell>
          <cell r="I532" t="str">
            <v>TI</v>
          </cell>
          <cell r="J532" t="str">
            <v>Highend</v>
          </cell>
          <cell r="K532" t="str">
            <v>1870NAB02</v>
          </cell>
          <cell r="L532" t="str">
            <v>RD</v>
          </cell>
          <cell r="M532" t="str">
            <v>S-Group</v>
          </cell>
          <cell r="N532" t="str">
            <v>Reg</v>
          </cell>
          <cell r="O532" t="str">
            <v>6.NP</v>
          </cell>
          <cell r="P532" t="str">
            <v>PMR41</v>
          </cell>
          <cell r="Q532" t="str">
            <v>DRP</v>
          </cell>
          <cell r="X532">
            <v>100</v>
          </cell>
          <cell r="Y532" t="str">
            <v>Gask</v>
          </cell>
          <cell r="AA532" t="str">
            <v>Simple-Gasket</v>
          </cell>
          <cell r="AB532" t="str">
            <v>Regular-Gask</v>
          </cell>
          <cell r="AC532">
            <v>20051117</v>
          </cell>
          <cell r="AD532" t="str">
            <v>MG Gask</v>
          </cell>
          <cell r="AE532" t="str">
            <v>MG Gask-Plain</v>
          </cell>
          <cell r="AF532" t="str">
            <v>2004890/03</v>
          </cell>
          <cell r="AG532">
            <v>0</v>
          </cell>
          <cell r="AI532" t="str">
            <v>1870NAB12/IND</v>
          </cell>
          <cell r="AM532" t="str">
            <v>Yes</v>
          </cell>
          <cell r="AO532">
            <v>29.500000000000004</v>
          </cell>
          <cell r="AQ532" t="str">
            <v>Fine Circular</v>
          </cell>
          <cell r="AR532" t="str">
            <v>GEN</v>
          </cell>
          <cell r="AS532" t="str">
            <v>JUMBO</v>
          </cell>
        </row>
        <row r="533">
          <cell r="D533" t="str">
            <v>1870NSA31/IND</v>
          </cell>
          <cell r="E533">
            <v>1870</v>
          </cell>
          <cell r="F533">
            <v>48.2</v>
          </cell>
          <cell r="G533" t="str">
            <v>Yes</v>
          </cell>
          <cell r="H533">
            <v>45.900000000000006</v>
          </cell>
          <cell r="I533" t="str">
            <v>TI</v>
          </cell>
          <cell r="J533" t="str">
            <v>Highend</v>
          </cell>
          <cell r="K533" t="str">
            <v>1870NSA02</v>
          </cell>
          <cell r="L533" t="str">
            <v>RD</v>
          </cell>
          <cell r="M533" t="str">
            <v>C-Group</v>
          </cell>
          <cell r="N533" t="str">
            <v>Add on</v>
          </cell>
          <cell r="O533" t="str">
            <v>3.B</v>
          </cell>
          <cell r="P533" t="str">
            <v>MTS-RET</v>
          </cell>
          <cell r="Q533" t="str">
            <v>Live</v>
          </cell>
          <cell r="R533">
            <v>250</v>
          </cell>
          <cell r="S533">
            <v>500</v>
          </cell>
          <cell r="T533">
            <v>750</v>
          </cell>
          <cell r="U533">
            <v>370</v>
          </cell>
          <cell r="V533">
            <v>440</v>
          </cell>
          <cell r="W533">
            <v>425</v>
          </cell>
          <cell r="X533">
            <v>344</v>
          </cell>
          <cell r="Y533" t="str">
            <v>Adhe</v>
          </cell>
          <cell r="Z533" t="str">
            <v>A1</v>
          </cell>
          <cell r="AA533" t="str">
            <v>Push botton Assy</v>
          </cell>
          <cell r="AB533" t="str">
            <v>MG Adhe + PB assembly</v>
          </cell>
          <cell r="AC533" t="str">
            <v>1870SAA08/02</v>
          </cell>
          <cell r="AD533" t="str">
            <v>MG Adhe</v>
          </cell>
          <cell r="AE533" t="str">
            <v>MG Adhe-MET</v>
          </cell>
          <cell r="AG533" t="str">
            <v>PB</v>
          </cell>
          <cell r="AH533" t="str">
            <v>ELSRD036</v>
          </cell>
          <cell r="AI533" t="str">
            <v>1870NSA12/IND</v>
          </cell>
          <cell r="AJ533" t="str">
            <v>BLACK</v>
          </cell>
          <cell r="AK533" t="str">
            <v>Black</v>
          </cell>
          <cell r="AM533" t="str">
            <v>Yes</v>
          </cell>
          <cell r="AO533">
            <v>44</v>
          </cell>
          <cell r="AQ533" t="str">
            <v>Buffing</v>
          </cell>
          <cell r="AR533" t="str">
            <v>GEN</v>
          </cell>
          <cell r="AS533" t="str">
            <v>JUMBO</v>
          </cell>
        </row>
        <row r="534">
          <cell r="D534" t="str">
            <v>1870QSA31/IND</v>
          </cell>
          <cell r="E534">
            <v>1870</v>
          </cell>
          <cell r="F534">
            <v>48.2</v>
          </cell>
          <cell r="G534" t="str">
            <v>Yes</v>
          </cell>
          <cell r="H534">
            <v>45.900000000000006</v>
          </cell>
          <cell r="I534" t="str">
            <v>TI</v>
          </cell>
          <cell r="J534" t="str">
            <v>Highend</v>
          </cell>
          <cell r="K534" t="str">
            <v>1870QSA02/GUN</v>
          </cell>
          <cell r="L534" t="str">
            <v>RD</v>
          </cell>
          <cell r="M534" t="str">
            <v>C-Group</v>
          </cell>
          <cell r="N534" t="str">
            <v>Add on</v>
          </cell>
          <cell r="O534" t="str">
            <v>3.B</v>
          </cell>
          <cell r="P534" t="str">
            <v>PMR42</v>
          </cell>
          <cell r="Q534" t="str">
            <v>DRP</v>
          </cell>
          <cell r="R534">
            <v>250</v>
          </cell>
          <cell r="S534">
            <v>1500</v>
          </cell>
          <cell r="T534">
            <v>750</v>
          </cell>
          <cell r="U534">
            <v>690</v>
          </cell>
          <cell r="V534">
            <v>740</v>
          </cell>
          <cell r="W534">
            <v>641</v>
          </cell>
          <cell r="X534">
            <v>481</v>
          </cell>
          <cell r="Y534" t="str">
            <v>Adhe</v>
          </cell>
          <cell r="Z534" t="str">
            <v>A1</v>
          </cell>
          <cell r="AA534" t="str">
            <v>Push botton Assy</v>
          </cell>
          <cell r="AB534" t="str">
            <v>MG Adhe + PB assembly</v>
          </cell>
          <cell r="AC534" t="str">
            <v>1870SAA08/01</v>
          </cell>
          <cell r="AD534" t="str">
            <v>MG Adhe</v>
          </cell>
          <cell r="AE534" t="str">
            <v>MG Adhe-MET</v>
          </cell>
          <cell r="AG534" t="str">
            <v>PB</v>
          </cell>
          <cell r="AH534" t="str">
            <v>ELSRD036</v>
          </cell>
          <cell r="AI534" t="str">
            <v>1870QSA12/IND</v>
          </cell>
          <cell r="AJ534" t="str">
            <v>IP-GUN</v>
          </cell>
          <cell r="AK534" t="str">
            <v>IP-GUN</v>
          </cell>
          <cell r="AM534" t="e">
            <v>#N/A</v>
          </cell>
          <cell r="AO534">
            <v>44</v>
          </cell>
          <cell r="AQ534" t="str">
            <v>Buffing</v>
          </cell>
          <cell r="AR534" t="str">
            <v>GEN</v>
          </cell>
          <cell r="AS534" t="str">
            <v>JUMBO</v>
          </cell>
        </row>
        <row r="535">
          <cell r="D535" t="str">
            <v>1870SAA00/IND</v>
          </cell>
          <cell r="E535">
            <v>1870</v>
          </cell>
          <cell r="F535">
            <v>48.2</v>
          </cell>
          <cell r="G535" t="str">
            <v>Yes</v>
          </cell>
          <cell r="H535">
            <v>45.900000000000006</v>
          </cell>
          <cell r="I535" t="str">
            <v>TI</v>
          </cell>
          <cell r="J535" t="str">
            <v>Highend</v>
          </cell>
          <cell r="K535" t="str">
            <v>1870SAA02</v>
          </cell>
          <cell r="L535" t="str">
            <v>RD</v>
          </cell>
          <cell r="M535" t="str">
            <v>C-Group</v>
          </cell>
          <cell r="N535" t="str">
            <v>Add on</v>
          </cell>
          <cell r="O535" t="str">
            <v>5.T</v>
          </cell>
          <cell r="P535" t="str">
            <v>PMR41</v>
          </cell>
          <cell r="Q535" t="str">
            <v>DRP</v>
          </cell>
          <cell r="R535">
            <v>250</v>
          </cell>
          <cell r="S535">
            <v>500</v>
          </cell>
          <cell r="T535">
            <v>750</v>
          </cell>
          <cell r="U535">
            <v>250</v>
          </cell>
          <cell r="V535">
            <v>300</v>
          </cell>
          <cell r="W535">
            <v>267</v>
          </cell>
          <cell r="X535">
            <v>215</v>
          </cell>
          <cell r="Y535" t="str">
            <v>Adhe</v>
          </cell>
          <cell r="Z535" t="str">
            <v>A1</v>
          </cell>
          <cell r="AA535" t="str">
            <v>Push botton Assy</v>
          </cell>
          <cell r="AB535" t="str">
            <v>MG Adhe + PB assembly</v>
          </cell>
          <cell r="AC535" t="str">
            <v>1870SAA08</v>
          </cell>
          <cell r="AD535" t="str">
            <v>MG Adhe</v>
          </cell>
          <cell r="AE535" t="str">
            <v>MG Adhe-Plain</v>
          </cell>
          <cell r="AG535" t="str">
            <v>PB</v>
          </cell>
          <cell r="AH535" t="str">
            <v>ELSRD036</v>
          </cell>
          <cell r="AI535" t="str">
            <v>1870SAA12/IND</v>
          </cell>
          <cell r="AJ535" t="str">
            <v>IPS</v>
          </cell>
          <cell r="AK535" t="str">
            <v>IPS</v>
          </cell>
          <cell r="AM535" t="str">
            <v>Yes</v>
          </cell>
          <cell r="AO535">
            <v>44</v>
          </cell>
          <cell r="AQ535" t="str">
            <v>Buffing</v>
          </cell>
          <cell r="AR535" t="str">
            <v>GEN</v>
          </cell>
          <cell r="AS535" t="str">
            <v>JUMBO</v>
          </cell>
        </row>
        <row r="536">
          <cell r="D536" t="str">
            <v>1870SAB00/IND</v>
          </cell>
          <cell r="E536">
            <v>1870</v>
          </cell>
          <cell r="F536">
            <v>33.700000000000003</v>
          </cell>
          <cell r="G536" t="str">
            <v>Yes</v>
          </cell>
          <cell r="H536">
            <v>31.400000000000002</v>
          </cell>
          <cell r="I536" t="str">
            <v>TI</v>
          </cell>
          <cell r="J536" t="str">
            <v>Highend</v>
          </cell>
          <cell r="K536" t="str">
            <v>1870SAB02</v>
          </cell>
          <cell r="L536" t="str">
            <v>RD</v>
          </cell>
          <cell r="M536" t="str">
            <v>S-Group</v>
          </cell>
          <cell r="N536" t="str">
            <v>Reg</v>
          </cell>
          <cell r="O536" t="str">
            <v>5.T</v>
          </cell>
          <cell r="P536" t="str">
            <v>MTS-IBD</v>
          </cell>
          <cell r="Q536" t="str">
            <v>Live</v>
          </cell>
          <cell r="S536">
            <v>500</v>
          </cell>
          <cell r="T536">
            <v>750</v>
          </cell>
          <cell r="U536">
            <v>300</v>
          </cell>
          <cell r="V536">
            <v>623</v>
          </cell>
          <cell r="W536">
            <v>445</v>
          </cell>
          <cell r="X536">
            <v>394</v>
          </cell>
          <cell r="Y536" t="str">
            <v>Gask</v>
          </cell>
          <cell r="Z536" t="str">
            <v>A1</v>
          </cell>
          <cell r="AA536" t="str">
            <v>Simple-Gasket</v>
          </cell>
          <cell r="AB536" t="str">
            <v>Regular-Gask</v>
          </cell>
          <cell r="AC536">
            <v>20051117</v>
          </cell>
          <cell r="AD536" t="str">
            <v>MG Gask</v>
          </cell>
          <cell r="AE536" t="str">
            <v>MG Gask-Plain</v>
          </cell>
          <cell r="AF536">
            <v>2004890</v>
          </cell>
          <cell r="AG536">
            <v>0</v>
          </cell>
          <cell r="AI536" t="str">
            <v>1870SAB12/IND</v>
          </cell>
          <cell r="AJ536" t="str">
            <v>IPS</v>
          </cell>
          <cell r="AK536" t="str">
            <v>IPS</v>
          </cell>
          <cell r="AM536" t="str">
            <v>Yes</v>
          </cell>
          <cell r="AO536">
            <v>29.500000000000004</v>
          </cell>
          <cell r="AQ536" t="str">
            <v>Fine Circular</v>
          </cell>
          <cell r="AR536" t="str">
            <v>GEN</v>
          </cell>
          <cell r="AS536" t="str">
            <v>JUMBO</v>
          </cell>
        </row>
        <row r="537">
          <cell r="D537" t="str">
            <v>1877NAA00/IND</v>
          </cell>
          <cell r="E537">
            <v>1877</v>
          </cell>
          <cell r="F537">
            <v>39.1</v>
          </cell>
          <cell r="G537" t="str">
            <v>Yes</v>
          </cell>
          <cell r="H537">
            <v>36.800000000000004</v>
          </cell>
          <cell r="I537" t="str">
            <v>TI</v>
          </cell>
          <cell r="J537" t="str">
            <v>Highend</v>
          </cell>
          <cell r="K537" t="str">
            <v>1877NAA02</v>
          </cell>
          <cell r="L537" t="str">
            <v>RD</v>
          </cell>
          <cell r="M537" t="str">
            <v>S-Group</v>
          </cell>
          <cell r="N537" t="str">
            <v>Reg</v>
          </cell>
          <cell r="P537" t="str">
            <v>MTO-NEW</v>
          </cell>
          <cell r="Q537" t="str">
            <v>Live</v>
          </cell>
          <cell r="S537">
            <v>0</v>
          </cell>
          <cell r="V537">
            <v>500</v>
          </cell>
          <cell r="X537">
            <v>0</v>
          </cell>
          <cell r="Y537" t="str">
            <v>Gask</v>
          </cell>
          <cell r="Z537" t="str">
            <v>PED</v>
          </cell>
          <cell r="AA537" t="str">
            <v>Simple-Gasket</v>
          </cell>
          <cell r="AB537" t="str">
            <v>Regular-Gask</v>
          </cell>
          <cell r="AC537" t="str">
            <v>1877SAA08</v>
          </cell>
          <cell r="AD537" t="str">
            <v>MG Gask</v>
          </cell>
          <cell r="AE537" t="str">
            <v>MG Gask-Plain</v>
          </cell>
          <cell r="AF537">
            <v>20048135</v>
          </cell>
          <cell r="AG537">
            <v>0</v>
          </cell>
          <cell r="AH537" t="str">
            <v>ELSRD021</v>
          </cell>
          <cell r="AI537" t="str">
            <v>1877NAA12/IND</v>
          </cell>
          <cell r="AJ537" t="str">
            <v>BLACK</v>
          </cell>
          <cell r="AK537" t="str">
            <v>Black</v>
          </cell>
          <cell r="AM537" t="e">
            <v>#N/A</v>
          </cell>
          <cell r="AO537">
            <v>34.9</v>
          </cell>
          <cell r="AQ537" t="str">
            <v>Buffing</v>
          </cell>
          <cell r="AR537" t="str">
            <v>GEN</v>
          </cell>
          <cell r="AS537" t="str">
            <v>JUMBO</v>
          </cell>
        </row>
        <row r="538">
          <cell r="D538" t="str">
            <v>1877NAA31/IND</v>
          </cell>
          <cell r="E538">
            <v>1877</v>
          </cell>
          <cell r="F538">
            <v>39.1</v>
          </cell>
          <cell r="G538" t="str">
            <v>Yes</v>
          </cell>
          <cell r="H538">
            <v>36.800000000000004</v>
          </cell>
          <cell r="I538" t="str">
            <v>TI</v>
          </cell>
          <cell r="J538" t="str">
            <v>Highend</v>
          </cell>
          <cell r="K538" t="str">
            <v>1877NAA02</v>
          </cell>
          <cell r="L538" t="str">
            <v>RD</v>
          </cell>
          <cell r="M538" t="str">
            <v>S-Group</v>
          </cell>
          <cell r="N538" t="str">
            <v>Reg</v>
          </cell>
          <cell r="O538" t="str">
            <v>4.T(NP)</v>
          </cell>
          <cell r="P538" t="str">
            <v>MTS-RET</v>
          </cell>
          <cell r="Q538" t="str">
            <v>Live</v>
          </cell>
          <cell r="S538">
            <v>0</v>
          </cell>
          <cell r="W538">
            <v>750</v>
          </cell>
          <cell r="X538">
            <v>546</v>
          </cell>
          <cell r="Y538" t="str">
            <v>Gask</v>
          </cell>
          <cell r="Z538" t="str">
            <v>PED</v>
          </cell>
          <cell r="AA538" t="str">
            <v>Simple-Gasket</v>
          </cell>
          <cell r="AB538" t="str">
            <v>Regular-Gask</v>
          </cell>
          <cell r="AC538" t="str">
            <v>1877SAA08</v>
          </cell>
          <cell r="AD538" t="str">
            <v>MG Gask</v>
          </cell>
          <cell r="AE538" t="str">
            <v>MG Gask-Plain</v>
          </cell>
          <cell r="AF538" t="str">
            <v>20048135/03</v>
          </cell>
          <cell r="AG538">
            <v>0</v>
          </cell>
          <cell r="AH538" t="str">
            <v>ELSRD021</v>
          </cell>
          <cell r="AI538" t="str">
            <v>1877NAA12/IND</v>
          </cell>
          <cell r="AJ538" t="str">
            <v>BLACK</v>
          </cell>
          <cell r="AK538" t="str">
            <v>Black</v>
          </cell>
          <cell r="AM538" t="str">
            <v>Yes</v>
          </cell>
          <cell r="AO538">
            <v>34.9</v>
          </cell>
          <cell r="AQ538" t="str">
            <v>Buffing</v>
          </cell>
          <cell r="AR538" t="str">
            <v>GEN</v>
          </cell>
          <cell r="AS538" t="str">
            <v>JUMBO</v>
          </cell>
        </row>
        <row r="539">
          <cell r="D539" t="str">
            <v>1877QSA00/IND</v>
          </cell>
          <cell r="E539">
            <v>1877</v>
          </cell>
          <cell r="F539">
            <v>39.1</v>
          </cell>
          <cell r="G539" t="str">
            <v>Yes</v>
          </cell>
          <cell r="H539">
            <v>36.800000000000004</v>
          </cell>
          <cell r="I539" t="str">
            <v>TI</v>
          </cell>
          <cell r="J539" t="str">
            <v>Highend</v>
          </cell>
          <cell r="K539" t="str">
            <v>1877QSA02/GUN</v>
          </cell>
          <cell r="L539" t="str">
            <v>RD</v>
          </cell>
          <cell r="M539" t="str">
            <v>S-Group</v>
          </cell>
          <cell r="N539" t="str">
            <v>Reg</v>
          </cell>
          <cell r="P539" t="str">
            <v>MTO-NEW</v>
          </cell>
          <cell r="Q539" t="str">
            <v>Live</v>
          </cell>
          <cell r="S539">
            <v>0</v>
          </cell>
          <cell r="V539">
            <v>500</v>
          </cell>
          <cell r="X539">
            <v>0</v>
          </cell>
          <cell r="Y539" t="str">
            <v>Gask</v>
          </cell>
          <cell r="Z539" t="str">
            <v>PED</v>
          </cell>
          <cell r="AA539" t="str">
            <v>Simple-Gasket</v>
          </cell>
          <cell r="AB539" t="str">
            <v>Regular-Gask</v>
          </cell>
          <cell r="AC539" t="str">
            <v>1877SAA08</v>
          </cell>
          <cell r="AD539" t="str">
            <v>MG Gask</v>
          </cell>
          <cell r="AE539" t="str">
            <v>MG Gask-Plain</v>
          </cell>
          <cell r="AF539">
            <v>20048135</v>
          </cell>
          <cell r="AG539">
            <v>0</v>
          </cell>
          <cell r="AH539" t="str">
            <v>ELSRD021</v>
          </cell>
          <cell r="AI539" t="str">
            <v>1877QSA12/IND</v>
          </cell>
          <cell r="AJ539" t="str">
            <v>IP-GUN</v>
          </cell>
          <cell r="AK539" t="str">
            <v>IP-GUN</v>
          </cell>
          <cell r="AM539" t="e">
            <v>#N/A</v>
          </cell>
          <cell r="AO539">
            <v>34.9</v>
          </cell>
          <cell r="AQ539" t="str">
            <v>Buffing</v>
          </cell>
          <cell r="AR539" t="str">
            <v>GEN</v>
          </cell>
          <cell r="AS539" t="str">
            <v>JUMBO</v>
          </cell>
        </row>
        <row r="540">
          <cell r="D540" t="str">
            <v>1877QSA31/IND</v>
          </cell>
          <cell r="E540">
            <v>1877</v>
          </cell>
          <cell r="F540">
            <v>39.1</v>
          </cell>
          <cell r="G540" t="str">
            <v>Yes</v>
          </cell>
          <cell r="H540">
            <v>36.800000000000004</v>
          </cell>
          <cell r="I540" t="str">
            <v>TI</v>
          </cell>
          <cell r="J540" t="str">
            <v>Highend</v>
          </cell>
          <cell r="K540" t="str">
            <v>1877QSA02/GUN</v>
          </cell>
          <cell r="L540" t="str">
            <v>RD</v>
          </cell>
          <cell r="M540" t="str">
            <v>S-Group</v>
          </cell>
          <cell r="N540" t="str">
            <v>Reg</v>
          </cell>
          <cell r="O540" t="str">
            <v>4.T(NP)</v>
          </cell>
          <cell r="P540" t="str">
            <v>MTS-RET</v>
          </cell>
          <cell r="Q540" t="str">
            <v>Live</v>
          </cell>
          <cell r="S540">
            <v>0</v>
          </cell>
          <cell r="W540">
            <v>500</v>
          </cell>
          <cell r="X540">
            <v>409</v>
          </cell>
          <cell r="Y540" t="str">
            <v>Gask</v>
          </cell>
          <cell r="Z540" t="str">
            <v>PED</v>
          </cell>
          <cell r="AA540" t="str">
            <v>Simple-Gasket</v>
          </cell>
          <cell r="AB540" t="str">
            <v>Regular-Gask</v>
          </cell>
          <cell r="AC540" t="str">
            <v>1877SAA08</v>
          </cell>
          <cell r="AD540" t="str">
            <v>MG Gask</v>
          </cell>
          <cell r="AE540" t="str">
            <v>MG Gask-Plain</v>
          </cell>
          <cell r="AF540" t="str">
            <v>20048135/03</v>
          </cell>
          <cell r="AG540">
            <v>0</v>
          </cell>
          <cell r="AH540" t="str">
            <v>ELSRD021</v>
          </cell>
          <cell r="AI540" t="str">
            <v>1877QSA12/IND</v>
          </cell>
          <cell r="AM540" t="str">
            <v>Yes</v>
          </cell>
          <cell r="AO540">
            <v>34.9</v>
          </cell>
          <cell r="AQ540" t="str">
            <v>Buffing</v>
          </cell>
          <cell r="AR540" t="str">
            <v>GEN</v>
          </cell>
          <cell r="AS540" t="str">
            <v>JUMBO</v>
          </cell>
        </row>
        <row r="541">
          <cell r="D541" t="str">
            <v>1877SAA00/IND</v>
          </cell>
          <cell r="E541">
            <v>1877</v>
          </cell>
          <cell r="F541">
            <v>39.1</v>
          </cell>
          <cell r="G541" t="str">
            <v>Yes</v>
          </cell>
          <cell r="H541">
            <v>36.800000000000004</v>
          </cell>
          <cell r="I541" t="str">
            <v>TI</v>
          </cell>
          <cell r="J541" t="str">
            <v>Highend</v>
          </cell>
          <cell r="K541" t="str">
            <v>1877SAA02</v>
          </cell>
          <cell r="L541" t="str">
            <v>RD</v>
          </cell>
          <cell r="M541" t="str">
            <v>S-Group</v>
          </cell>
          <cell r="N541" t="str">
            <v>Reg</v>
          </cell>
          <cell r="O541" t="str">
            <v>4.T(NP)</v>
          </cell>
          <cell r="P541" t="str">
            <v>MTS-RET</v>
          </cell>
          <cell r="Q541" t="str">
            <v>Live</v>
          </cell>
          <cell r="S541">
            <v>0</v>
          </cell>
          <cell r="V541">
            <v>500</v>
          </cell>
          <cell r="W541">
            <v>750</v>
          </cell>
          <cell r="X541">
            <v>798</v>
          </cell>
          <cell r="Y541" t="str">
            <v>Gask</v>
          </cell>
          <cell r="Z541" t="str">
            <v>PED</v>
          </cell>
          <cell r="AA541" t="str">
            <v>Simple-Gasket</v>
          </cell>
          <cell r="AB541" t="str">
            <v>Regular-Gask</v>
          </cell>
          <cell r="AC541" t="str">
            <v>1877SAA08</v>
          </cell>
          <cell r="AD541" t="str">
            <v>MG Gask</v>
          </cell>
          <cell r="AE541" t="str">
            <v>MG Gask-Plain</v>
          </cell>
          <cell r="AF541">
            <v>20048135</v>
          </cell>
          <cell r="AG541">
            <v>0</v>
          </cell>
          <cell r="AH541" t="str">
            <v>ELSRD021</v>
          </cell>
          <cell r="AI541" t="str">
            <v>1877SAA12/IND</v>
          </cell>
          <cell r="AJ541" t="str">
            <v>IPS</v>
          </cell>
          <cell r="AK541" t="str">
            <v>IPS</v>
          </cell>
          <cell r="AM541" t="str">
            <v>Yes</v>
          </cell>
          <cell r="AO541">
            <v>34.9</v>
          </cell>
          <cell r="AQ541" t="str">
            <v>Buffing</v>
          </cell>
          <cell r="AR541" t="str">
            <v>GEN</v>
          </cell>
          <cell r="AS541" t="str">
            <v>JUMBO</v>
          </cell>
        </row>
        <row r="542">
          <cell r="D542" t="str">
            <v>1884NAA31/IND</v>
          </cell>
          <cell r="E542">
            <v>1884</v>
          </cell>
          <cell r="F542">
            <v>39.1</v>
          </cell>
          <cell r="G542" t="str">
            <v>No</v>
          </cell>
          <cell r="H542">
            <v>39.1</v>
          </cell>
          <cell r="I542" t="str">
            <v>TI</v>
          </cell>
          <cell r="J542" t="str">
            <v>Highend</v>
          </cell>
          <cell r="K542" t="str">
            <v>1884NAA02</v>
          </cell>
          <cell r="L542" t="str">
            <v>RD</v>
          </cell>
          <cell r="M542" t="str">
            <v>C-Group</v>
          </cell>
          <cell r="N542" t="str">
            <v>Add on</v>
          </cell>
          <cell r="P542" t="str">
            <v>MTS-RET</v>
          </cell>
          <cell r="Q542" t="str">
            <v>Live</v>
          </cell>
          <cell r="Y542" t="str">
            <v>Gask</v>
          </cell>
          <cell r="AA542" t="str">
            <v>Min Ring Assy</v>
          </cell>
          <cell r="AB542" t="str">
            <v>MG Gask + DR Adhe + Orientation</v>
          </cell>
          <cell r="AC542">
            <v>20051143</v>
          </cell>
          <cell r="AD542" t="str">
            <v>MG Gask</v>
          </cell>
          <cell r="AE542" t="str">
            <v>MG Gask-Plain</v>
          </cell>
          <cell r="AF542" t="str">
            <v>2004892/03</v>
          </cell>
          <cell r="AG542" t="str">
            <v>DR Adhe</v>
          </cell>
          <cell r="AH542" t="str">
            <v>ELSRD029</v>
          </cell>
          <cell r="AI542" t="str">
            <v>1884NAA12/IND</v>
          </cell>
          <cell r="AO542">
            <v>34.9</v>
          </cell>
          <cell r="AQ542" t="str">
            <v>Buffing</v>
          </cell>
          <cell r="AR542" t="str">
            <v>GEN</v>
          </cell>
          <cell r="AS542" t="str">
            <v>JUMBO</v>
          </cell>
        </row>
        <row r="543">
          <cell r="D543" t="str">
            <v>1884SSA31/IND</v>
          </cell>
          <cell r="E543">
            <v>1884</v>
          </cell>
          <cell r="F543">
            <v>39.1</v>
          </cell>
          <cell r="G543" t="str">
            <v>No</v>
          </cell>
          <cell r="H543">
            <v>39.1</v>
          </cell>
          <cell r="I543" t="str">
            <v>TI</v>
          </cell>
          <cell r="J543" t="str">
            <v>Highend</v>
          </cell>
          <cell r="K543" t="str">
            <v>1884SSA02</v>
          </cell>
          <cell r="L543" t="str">
            <v>RD</v>
          </cell>
          <cell r="M543" t="str">
            <v>C-Group</v>
          </cell>
          <cell r="N543" t="str">
            <v>Add on</v>
          </cell>
          <cell r="P543" t="str">
            <v>MTS-RET</v>
          </cell>
          <cell r="Q543" t="str">
            <v>Live</v>
          </cell>
          <cell r="Y543" t="str">
            <v>Gask</v>
          </cell>
          <cell r="AA543" t="str">
            <v>Min Ring Assy</v>
          </cell>
          <cell r="AB543" t="str">
            <v>MG Gask + DR Adhe + Orientation</v>
          </cell>
          <cell r="AC543">
            <v>20051143</v>
          </cell>
          <cell r="AD543" t="str">
            <v>MG Gask</v>
          </cell>
          <cell r="AE543" t="str">
            <v>MG Gask-Plain</v>
          </cell>
          <cell r="AF543">
            <v>2004892</v>
          </cell>
          <cell r="AG543" t="str">
            <v>DR Adhe</v>
          </cell>
          <cell r="AH543" t="str">
            <v>ELSRD029</v>
          </cell>
          <cell r="AI543" t="str">
            <v>1884SSA12/IND</v>
          </cell>
          <cell r="AO543">
            <v>34.9</v>
          </cell>
          <cell r="AQ543" t="str">
            <v>Buffing</v>
          </cell>
          <cell r="AR543" t="str">
            <v>GEN</v>
          </cell>
          <cell r="AS543" t="str">
            <v>JUMBO</v>
          </cell>
        </row>
        <row r="544">
          <cell r="D544" t="str">
            <v>1885NAA31/IND</v>
          </cell>
          <cell r="E544">
            <v>1885</v>
          </cell>
          <cell r="F544">
            <v>50.3</v>
          </cell>
          <cell r="G544" t="str">
            <v>Yes</v>
          </cell>
          <cell r="H544">
            <v>48</v>
          </cell>
          <cell r="I544" t="str">
            <v>TI</v>
          </cell>
          <cell r="J544" t="str">
            <v>Highend</v>
          </cell>
          <cell r="K544" t="str">
            <v>1885NAA02</v>
          </cell>
          <cell r="L544" t="str">
            <v>RD</v>
          </cell>
          <cell r="M544" t="str">
            <v>C-Group</v>
          </cell>
          <cell r="N544" t="str">
            <v>Add on</v>
          </cell>
          <cell r="P544" t="str">
            <v>PMR43</v>
          </cell>
          <cell r="Q544" t="str">
            <v>DRP</v>
          </cell>
          <cell r="Y544" t="str">
            <v>Adhe</v>
          </cell>
          <cell r="AA544" t="str">
            <v>Min Ring Assy</v>
          </cell>
          <cell r="AB544" t="str">
            <v>MG Adhe + DR Adhe</v>
          </cell>
          <cell r="AC544" t="str">
            <v>1885SAA08/02</v>
          </cell>
          <cell r="AD544" t="str">
            <v>MG Adhe</v>
          </cell>
          <cell r="AE544" t="str">
            <v>MG Adhe-MET</v>
          </cell>
          <cell r="AG544" t="str">
            <v>DR Adhe</v>
          </cell>
          <cell r="AH544" t="str">
            <v>ELSRD009</v>
          </cell>
          <cell r="AI544" t="str">
            <v>1885NAA12/IND</v>
          </cell>
          <cell r="AO544">
            <v>43.8</v>
          </cell>
          <cell r="AQ544" t="str">
            <v>Buffing</v>
          </cell>
          <cell r="AR544" t="str">
            <v>GEN</v>
          </cell>
          <cell r="AS544" t="str">
            <v>JUMBO</v>
          </cell>
        </row>
        <row r="545">
          <cell r="D545" t="str">
            <v>1885NSA31/IND</v>
          </cell>
          <cell r="E545">
            <v>1885</v>
          </cell>
          <cell r="F545">
            <v>50.3</v>
          </cell>
          <cell r="G545" t="str">
            <v>Yes</v>
          </cell>
          <cell r="H545">
            <v>48</v>
          </cell>
          <cell r="I545" t="str">
            <v>TI</v>
          </cell>
          <cell r="J545" t="str">
            <v>Highend</v>
          </cell>
          <cell r="K545" t="str">
            <v>1885NSA02</v>
          </cell>
          <cell r="L545" t="str">
            <v>RD</v>
          </cell>
          <cell r="M545" t="str">
            <v>C-Group</v>
          </cell>
          <cell r="N545" t="str">
            <v>Add on</v>
          </cell>
          <cell r="P545" t="str">
            <v>PMR43</v>
          </cell>
          <cell r="Q545" t="str">
            <v>DRP</v>
          </cell>
          <cell r="Y545" t="str">
            <v>Adhe</v>
          </cell>
          <cell r="AA545" t="str">
            <v>Min Ring Assy</v>
          </cell>
          <cell r="AB545" t="str">
            <v>MG Adhe + DR Adhe</v>
          </cell>
          <cell r="AC545" t="str">
            <v>1885SAA08/02</v>
          </cell>
          <cell r="AD545" t="str">
            <v>MG Adhe</v>
          </cell>
          <cell r="AE545" t="str">
            <v>MG Adhe-MET</v>
          </cell>
          <cell r="AG545" t="str">
            <v>DR Adhe</v>
          </cell>
          <cell r="AH545" t="str">
            <v>ELSRD009</v>
          </cell>
          <cell r="AI545" t="str">
            <v>1885NSA12/IND</v>
          </cell>
          <cell r="AO545">
            <v>43.8</v>
          </cell>
          <cell r="AQ545" t="str">
            <v>Buffing</v>
          </cell>
          <cell r="AR545" t="str">
            <v>GEN</v>
          </cell>
          <cell r="AS545" t="str">
            <v>JUMBO</v>
          </cell>
        </row>
        <row r="546">
          <cell r="D546" t="str">
            <v>1885SAA31/IND</v>
          </cell>
          <cell r="E546">
            <v>1885</v>
          </cell>
          <cell r="F546">
            <v>50.3</v>
          </cell>
          <cell r="G546" t="str">
            <v>Yes</v>
          </cell>
          <cell r="H546">
            <v>48</v>
          </cell>
          <cell r="I546" t="str">
            <v>TI</v>
          </cell>
          <cell r="J546" t="str">
            <v>Highend</v>
          </cell>
          <cell r="K546" t="str">
            <v>1885SAA02</v>
          </cell>
          <cell r="L546" t="str">
            <v>RD</v>
          </cell>
          <cell r="M546" t="str">
            <v>C-Group</v>
          </cell>
          <cell r="N546" t="str">
            <v>Add on</v>
          </cell>
          <cell r="P546" t="str">
            <v>MTS-RET</v>
          </cell>
          <cell r="Q546" t="str">
            <v>Live</v>
          </cell>
          <cell r="Y546" t="str">
            <v>Adhe</v>
          </cell>
          <cell r="AA546" t="str">
            <v>Min Ring Assy</v>
          </cell>
          <cell r="AB546" t="str">
            <v>MG Adhe + DR Adhe</v>
          </cell>
          <cell r="AC546" t="str">
            <v>1885SAA08/01</v>
          </cell>
          <cell r="AD546" t="str">
            <v>MG Adhe</v>
          </cell>
          <cell r="AE546" t="str">
            <v>MG Adhe-MET</v>
          </cell>
          <cell r="AG546" t="str">
            <v>DR Adhe</v>
          </cell>
          <cell r="AH546" t="str">
            <v>ELSRD009</v>
          </cell>
          <cell r="AI546" t="str">
            <v>1885SAA12/IND</v>
          </cell>
          <cell r="AO546">
            <v>43.8</v>
          </cell>
          <cell r="AQ546" t="str">
            <v>Buffing</v>
          </cell>
          <cell r="AR546" t="str">
            <v>GEN</v>
          </cell>
          <cell r="AS546" t="str">
            <v>JUMBO</v>
          </cell>
        </row>
        <row r="547">
          <cell r="D547" t="str">
            <v>1885SAA32/IND</v>
          </cell>
          <cell r="E547">
            <v>1885</v>
          </cell>
          <cell r="F547">
            <v>50.3</v>
          </cell>
          <cell r="G547" t="str">
            <v>Yes</v>
          </cell>
          <cell r="H547">
            <v>48</v>
          </cell>
          <cell r="I547" t="str">
            <v>TI</v>
          </cell>
          <cell r="J547" t="str">
            <v>Highend</v>
          </cell>
          <cell r="K547" t="str">
            <v>1885SAA02</v>
          </cell>
          <cell r="L547" t="str">
            <v>RD</v>
          </cell>
          <cell r="M547" t="str">
            <v>C-Group</v>
          </cell>
          <cell r="N547" t="str">
            <v>Add on</v>
          </cell>
          <cell r="P547" t="str">
            <v>MTS-RET</v>
          </cell>
          <cell r="Q547" t="str">
            <v>Live</v>
          </cell>
          <cell r="Y547" t="str">
            <v>Adhe</v>
          </cell>
          <cell r="AA547" t="str">
            <v>Min Ring Assy</v>
          </cell>
          <cell r="AB547" t="str">
            <v>MG Adhe + DR Adhe</v>
          </cell>
          <cell r="AC547" t="str">
            <v>1885SAA08/01</v>
          </cell>
          <cell r="AD547" t="str">
            <v>MG Adhe</v>
          </cell>
          <cell r="AE547" t="str">
            <v>MG Adhe-MET</v>
          </cell>
          <cell r="AG547" t="str">
            <v>DR Adhe</v>
          </cell>
          <cell r="AH547" t="str">
            <v>ELSRD009</v>
          </cell>
          <cell r="AI547" t="str">
            <v>1885SAA12/IND</v>
          </cell>
          <cell r="AO547">
            <v>43.8</v>
          </cell>
          <cell r="AQ547" t="str">
            <v>Buffing</v>
          </cell>
          <cell r="AR547" t="str">
            <v>GEN</v>
          </cell>
          <cell r="AS547" t="str">
            <v>JUMBO</v>
          </cell>
        </row>
        <row r="548">
          <cell r="D548" t="str">
            <v>1885SAA34/IND</v>
          </cell>
          <cell r="E548">
            <v>1885</v>
          </cell>
          <cell r="F548">
            <v>50.3</v>
          </cell>
          <cell r="G548" t="str">
            <v>Yes</v>
          </cell>
          <cell r="H548">
            <v>48</v>
          </cell>
          <cell r="I548" t="str">
            <v>TI</v>
          </cell>
          <cell r="J548" t="str">
            <v>Highend</v>
          </cell>
          <cell r="K548" t="str">
            <v>1885SAA02</v>
          </cell>
          <cell r="L548" t="str">
            <v>RD</v>
          </cell>
          <cell r="M548" t="str">
            <v>C-Group</v>
          </cell>
          <cell r="N548" t="str">
            <v>Add on</v>
          </cell>
          <cell r="P548" t="str">
            <v>MTS-RET</v>
          </cell>
          <cell r="Q548" t="str">
            <v>Live</v>
          </cell>
          <cell r="Y548" t="str">
            <v>Adhe</v>
          </cell>
          <cell r="AA548" t="str">
            <v>Min Ring Assy</v>
          </cell>
          <cell r="AB548" t="str">
            <v>MG Adhe + DR Adhe</v>
          </cell>
          <cell r="AC548" t="str">
            <v>1885SAA08/01</v>
          </cell>
          <cell r="AD548" t="str">
            <v>MG Adhe</v>
          </cell>
          <cell r="AE548" t="str">
            <v>MG Adhe-MET</v>
          </cell>
          <cell r="AG548" t="str">
            <v>DR Adhe</v>
          </cell>
          <cell r="AH548" t="str">
            <v>ELSRD009</v>
          </cell>
          <cell r="AI548" t="str">
            <v>1885SAA12/IND</v>
          </cell>
          <cell r="AO548">
            <v>43.8</v>
          </cell>
          <cell r="AQ548" t="str">
            <v>Buffing</v>
          </cell>
          <cell r="AR548" t="str">
            <v>GEN</v>
          </cell>
          <cell r="AS548" t="str">
            <v>JUMBO</v>
          </cell>
        </row>
        <row r="549">
          <cell r="D549" t="str">
            <v>1885SSA31/IND</v>
          </cell>
          <cell r="E549">
            <v>1885</v>
          </cell>
          <cell r="F549">
            <v>50.3</v>
          </cell>
          <cell r="G549" t="str">
            <v>Yes</v>
          </cell>
          <cell r="H549">
            <v>48</v>
          </cell>
          <cell r="I549" t="str">
            <v>TI</v>
          </cell>
          <cell r="J549" t="str">
            <v>Highend</v>
          </cell>
          <cell r="K549" t="str">
            <v>1885SSA02</v>
          </cell>
          <cell r="L549" t="str">
            <v>RD</v>
          </cell>
          <cell r="M549" t="str">
            <v>C-Group</v>
          </cell>
          <cell r="N549" t="str">
            <v>Add on</v>
          </cell>
          <cell r="P549" t="str">
            <v>PMR43</v>
          </cell>
          <cell r="Q549" t="str">
            <v>DRP</v>
          </cell>
          <cell r="Y549" t="str">
            <v>Adhe</v>
          </cell>
          <cell r="AA549" t="str">
            <v>Min Ring Assy</v>
          </cell>
          <cell r="AB549" t="str">
            <v>MG Adhe + DR Adhe</v>
          </cell>
          <cell r="AC549" t="str">
            <v>1885SAA08/01</v>
          </cell>
          <cell r="AD549" t="str">
            <v>MG Adhe</v>
          </cell>
          <cell r="AE549" t="str">
            <v>MG Adhe-MET</v>
          </cell>
          <cell r="AG549" t="str">
            <v>DR Adhe</v>
          </cell>
          <cell r="AH549" t="str">
            <v>ELSRD009</v>
          </cell>
          <cell r="AI549" t="str">
            <v>1885SSA12/IND</v>
          </cell>
          <cell r="AO549">
            <v>43.8</v>
          </cell>
          <cell r="AQ549" t="str">
            <v>Buffing</v>
          </cell>
          <cell r="AR549" t="str">
            <v>GEN</v>
          </cell>
          <cell r="AS549" t="str">
            <v>JUMBO</v>
          </cell>
        </row>
        <row r="550">
          <cell r="D550" t="str">
            <v>1885WAA31/IND</v>
          </cell>
          <cell r="E550">
            <v>1885</v>
          </cell>
          <cell r="F550">
            <v>50.3</v>
          </cell>
          <cell r="G550" t="str">
            <v>Yes</v>
          </cell>
          <cell r="H550">
            <v>48</v>
          </cell>
          <cell r="I550" t="str">
            <v>TI</v>
          </cell>
          <cell r="J550" t="str">
            <v>Highend</v>
          </cell>
          <cell r="K550" t="str">
            <v>1885WAA02</v>
          </cell>
          <cell r="L550" t="str">
            <v>RD</v>
          </cell>
          <cell r="M550" t="str">
            <v>C-Group</v>
          </cell>
          <cell r="N550" t="str">
            <v>Add on</v>
          </cell>
          <cell r="P550" t="str">
            <v>PMR43</v>
          </cell>
          <cell r="Q550" t="str">
            <v>DRP</v>
          </cell>
          <cell r="Y550" t="str">
            <v>Adhe</v>
          </cell>
          <cell r="AA550" t="str">
            <v>Min Ring Assy</v>
          </cell>
          <cell r="AB550" t="str">
            <v>MG Adhe + DR Adhe</v>
          </cell>
          <cell r="AC550" t="str">
            <v>1885SAA08/05</v>
          </cell>
          <cell r="AD550" t="str">
            <v>MG Adhe</v>
          </cell>
          <cell r="AE550" t="str">
            <v>MG Adhe-MET</v>
          </cell>
          <cell r="AG550" t="str">
            <v>DR Adhe</v>
          </cell>
          <cell r="AH550" t="str">
            <v>ELSRD009</v>
          </cell>
          <cell r="AI550" t="str">
            <v>1885WAA12/IND</v>
          </cell>
          <cell r="AO550">
            <v>43.8</v>
          </cell>
          <cell r="AQ550" t="str">
            <v>Buffing</v>
          </cell>
          <cell r="AR550" t="str">
            <v>GEN</v>
          </cell>
          <cell r="AS550" t="str">
            <v>JUMBO</v>
          </cell>
        </row>
        <row r="551">
          <cell r="D551" t="str">
            <v>1885WAA32/IND</v>
          </cell>
          <cell r="E551">
            <v>1885</v>
          </cell>
          <cell r="F551">
            <v>50.3</v>
          </cell>
          <cell r="G551" t="str">
            <v>Yes</v>
          </cell>
          <cell r="H551">
            <v>48</v>
          </cell>
          <cell r="I551" t="str">
            <v>TI</v>
          </cell>
          <cell r="J551" t="str">
            <v>Highend</v>
          </cell>
          <cell r="K551" t="str">
            <v>1885WAA02</v>
          </cell>
          <cell r="L551" t="str">
            <v>RD</v>
          </cell>
          <cell r="M551" t="str">
            <v>C-Group</v>
          </cell>
          <cell r="N551" t="str">
            <v>Add on</v>
          </cell>
          <cell r="P551" t="str">
            <v>PMR43</v>
          </cell>
          <cell r="Q551" t="str">
            <v>DRP</v>
          </cell>
          <cell r="Y551" t="str">
            <v>Adhe</v>
          </cell>
          <cell r="AA551" t="str">
            <v>Min Ring Assy</v>
          </cell>
          <cell r="AB551" t="str">
            <v>MG Adhe + DR Adhe</v>
          </cell>
          <cell r="AC551" t="str">
            <v>1885SAA08/05</v>
          </cell>
          <cell r="AD551" t="str">
            <v>MG Adhe</v>
          </cell>
          <cell r="AE551" t="str">
            <v>MG Adhe-MET</v>
          </cell>
          <cell r="AG551" t="str">
            <v>DR Adhe</v>
          </cell>
          <cell r="AH551" t="str">
            <v>ELSRD009</v>
          </cell>
          <cell r="AI551" t="str">
            <v>1885WAA12/IND</v>
          </cell>
          <cell r="AO551">
            <v>43.8</v>
          </cell>
          <cell r="AQ551" t="str">
            <v>Buffing</v>
          </cell>
          <cell r="AR551" t="str">
            <v>GEN</v>
          </cell>
          <cell r="AS551" t="str">
            <v>JUMBO</v>
          </cell>
        </row>
        <row r="552">
          <cell r="D552" t="str">
            <v>1885YAA31/IND</v>
          </cell>
          <cell r="E552">
            <v>1885</v>
          </cell>
          <cell r="F552">
            <v>50.3</v>
          </cell>
          <cell r="G552" t="str">
            <v>Yes</v>
          </cell>
          <cell r="H552">
            <v>48</v>
          </cell>
          <cell r="I552" t="str">
            <v>TI</v>
          </cell>
          <cell r="J552" t="str">
            <v>Highend</v>
          </cell>
          <cell r="K552" t="str">
            <v>1885YAA02/2N</v>
          </cell>
          <cell r="L552" t="str">
            <v>RD</v>
          </cell>
          <cell r="M552" t="str">
            <v>C-Group</v>
          </cell>
          <cell r="N552" t="str">
            <v>Add on</v>
          </cell>
          <cell r="P552" t="str">
            <v>PMR43</v>
          </cell>
          <cell r="Q552" t="str">
            <v>DRP</v>
          </cell>
          <cell r="Y552" t="str">
            <v>Adhe</v>
          </cell>
          <cell r="AA552" t="str">
            <v>Min Ring Assy</v>
          </cell>
          <cell r="AB552" t="str">
            <v>MG Adhe + DR Adhe</v>
          </cell>
          <cell r="AC552" t="str">
            <v>1885SAA08/04</v>
          </cell>
          <cell r="AD552" t="str">
            <v>MG Adhe</v>
          </cell>
          <cell r="AE552" t="str">
            <v>MG Adhe-MET</v>
          </cell>
          <cell r="AG552" t="str">
            <v>DR Adhe</v>
          </cell>
          <cell r="AH552" t="str">
            <v>ELSRD009</v>
          </cell>
          <cell r="AI552" t="str">
            <v>1885YAA12/IND</v>
          </cell>
          <cell r="AO552">
            <v>43.8</v>
          </cell>
          <cell r="AQ552" t="str">
            <v>Buffing</v>
          </cell>
          <cell r="AR552" t="str">
            <v>GEN</v>
          </cell>
          <cell r="AS552" t="str">
            <v>JUMBO</v>
          </cell>
        </row>
        <row r="553">
          <cell r="D553" t="str">
            <v>1896SSA31/IND</v>
          </cell>
          <cell r="E553">
            <v>1896</v>
          </cell>
          <cell r="F553">
            <v>32.6</v>
          </cell>
          <cell r="G553" t="str">
            <v>yes</v>
          </cell>
          <cell r="H553">
            <v>30.3</v>
          </cell>
          <cell r="I553" t="str">
            <v>TI</v>
          </cell>
          <cell r="J553" t="str">
            <v>Audit</v>
          </cell>
          <cell r="K553" t="str">
            <v>1896SSA02</v>
          </cell>
          <cell r="L553" t="str">
            <v>SH</v>
          </cell>
          <cell r="M553" t="str">
            <v>S-Group</v>
          </cell>
          <cell r="N553" t="str">
            <v>Reg</v>
          </cell>
          <cell r="P553" t="str">
            <v>NM (PED)</v>
          </cell>
          <cell r="Q553" t="str">
            <v>DRP</v>
          </cell>
          <cell r="Y553" t="str">
            <v>Adhe</v>
          </cell>
          <cell r="AA553" t="str">
            <v>Simple-Adhesive</v>
          </cell>
          <cell r="AB553" t="str">
            <v>Regular-Adhe</v>
          </cell>
          <cell r="AC553" t="str">
            <v>1896SDA08/01</v>
          </cell>
          <cell r="AD553" t="str">
            <v>MG Adhe</v>
          </cell>
          <cell r="AE553" t="str">
            <v>MG Adhe-MET</v>
          </cell>
          <cell r="AH553" t="str">
            <v>ELS1896</v>
          </cell>
          <cell r="AI553" t="str">
            <v>1896SSA12/IND</v>
          </cell>
          <cell r="AO553">
            <v>26.1</v>
          </cell>
          <cell r="AQ553" t="str">
            <v>Buffing</v>
          </cell>
          <cell r="AR553" t="str">
            <v>GEN</v>
          </cell>
          <cell r="AS553" t="str">
            <v>JUMBO</v>
          </cell>
        </row>
        <row r="554">
          <cell r="D554" t="str">
            <v>1899NAA31/IND</v>
          </cell>
          <cell r="E554">
            <v>1899</v>
          </cell>
          <cell r="F554">
            <v>27.2</v>
          </cell>
          <cell r="G554" t="str">
            <v>Yes</v>
          </cell>
          <cell r="H554">
            <v>24.9</v>
          </cell>
          <cell r="I554" t="str">
            <v>TI</v>
          </cell>
          <cell r="J554" t="str">
            <v>Audit</v>
          </cell>
          <cell r="K554" t="str">
            <v>1899NAA02</v>
          </cell>
          <cell r="L554" t="str">
            <v>RD</v>
          </cell>
          <cell r="M554" t="str">
            <v>S-Group</v>
          </cell>
          <cell r="N554" t="str">
            <v>Reg</v>
          </cell>
          <cell r="O554" t="str">
            <v>6.NP</v>
          </cell>
          <cell r="P554" t="str">
            <v>MTO-DRP</v>
          </cell>
          <cell r="Q554" t="str">
            <v>DRP</v>
          </cell>
          <cell r="S554">
            <v>0</v>
          </cell>
          <cell r="V554">
            <v>500</v>
          </cell>
          <cell r="W554">
            <v>500</v>
          </cell>
          <cell r="X554">
            <v>500</v>
          </cell>
          <cell r="Y554" t="str">
            <v>Adhe</v>
          </cell>
          <cell r="Z554" t="str">
            <v>PED</v>
          </cell>
          <cell r="AA554" t="str">
            <v>Simple-Adhesive</v>
          </cell>
          <cell r="AB554" t="str">
            <v>Regular-Adhe</v>
          </cell>
          <cell r="AC554" t="str">
            <v>3097SFA08/01</v>
          </cell>
          <cell r="AD554" t="str">
            <v>MG Adhe</v>
          </cell>
          <cell r="AE554" t="str">
            <v>MG Adhe-MET</v>
          </cell>
          <cell r="AG554">
            <v>0</v>
          </cell>
          <cell r="AI554" t="str">
            <v>1899NAA12/IND</v>
          </cell>
          <cell r="AJ554" t="str">
            <v>BLACK</v>
          </cell>
          <cell r="AK554" t="str">
            <v>Black</v>
          </cell>
          <cell r="AM554" t="str">
            <v>Yes</v>
          </cell>
          <cell r="AO554">
            <v>23</v>
          </cell>
          <cell r="AQ554" t="str">
            <v>Rough</v>
          </cell>
          <cell r="AR554" t="str">
            <v>GEN</v>
          </cell>
          <cell r="AS554" t="str">
            <v>JUMBO</v>
          </cell>
        </row>
        <row r="555">
          <cell r="D555" t="str">
            <v>1899QAA31/IND</v>
          </cell>
          <cell r="E555">
            <v>1899</v>
          </cell>
          <cell r="F555">
            <v>27.2</v>
          </cell>
          <cell r="G555" t="str">
            <v>Yes</v>
          </cell>
          <cell r="H555">
            <v>24.9</v>
          </cell>
          <cell r="I555" t="str">
            <v>TI</v>
          </cell>
          <cell r="J555" t="str">
            <v>Audit</v>
          </cell>
          <cell r="K555" t="str">
            <v>1899QAA02/GUN</v>
          </cell>
          <cell r="L555" t="str">
            <v>RD</v>
          </cell>
          <cell r="M555" t="str">
            <v>S-Group</v>
          </cell>
          <cell r="N555" t="str">
            <v>Reg</v>
          </cell>
          <cell r="P555" t="str">
            <v>PMR43</v>
          </cell>
          <cell r="Q555" t="str">
            <v>DRP</v>
          </cell>
          <cell r="Y555" t="str">
            <v>Adhe</v>
          </cell>
          <cell r="AA555" t="str">
            <v>Simple-Adhesive</v>
          </cell>
          <cell r="AB555" t="str">
            <v>Regular-Adhe</v>
          </cell>
          <cell r="AC555" t="str">
            <v>3097SFA08/01</v>
          </cell>
          <cell r="AD555" t="str">
            <v>MG Adhe</v>
          </cell>
          <cell r="AE555" t="str">
            <v>MG Adhe-MET</v>
          </cell>
          <cell r="AI555" t="str">
            <v>1899QAA12/IND</v>
          </cell>
          <cell r="AO555">
            <v>20.7</v>
          </cell>
          <cell r="AQ555" t="str">
            <v>Rough</v>
          </cell>
          <cell r="AR555" t="str">
            <v>GEN</v>
          </cell>
          <cell r="AS555" t="str">
            <v>JUMBO</v>
          </cell>
        </row>
        <row r="556">
          <cell r="D556" t="str">
            <v>1899SAA31/IND</v>
          </cell>
          <cell r="E556">
            <v>1899</v>
          </cell>
          <cell r="F556">
            <v>27.2</v>
          </cell>
          <cell r="G556" t="str">
            <v>Yes</v>
          </cell>
          <cell r="H556">
            <v>24.9</v>
          </cell>
          <cell r="I556" t="str">
            <v>TI</v>
          </cell>
          <cell r="J556" t="str">
            <v>Audit</v>
          </cell>
          <cell r="K556" t="str">
            <v>1899SAA02</v>
          </cell>
          <cell r="L556" t="str">
            <v>RD</v>
          </cell>
          <cell r="M556" t="str">
            <v>S-Group</v>
          </cell>
          <cell r="N556" t="str">
            <v>Reg</v>
          </cell>
          <cell r="P556" t="str">
            <v>MTS-ECOM</v>
          </cell>
          <cell r="Q556" t="str">
            <v>Live</v>
          </cell>
          <cell r="Y556" t="str">
            <v>Adhe</v>
          </cell>
          <cell r="AA556" t="str">
            <v>Simple-Adhesive</v>
          </cell>
          <cell r="AB556" t="str">
            <v>Regular-Adhe</v>
          </cell>
          <cell r="AC556" t="str">
            <v>3097SFA08/02</v>
          </cell>
          <cell r="AD556" t="str">
            <v>MG Adhe</v>
          </cell>
          <cell r="AE556" t="str">
            <v>MG Adhe-MET</v>
          </cell>
          <cell r="AI556" t="str">
            <v>1899SAA12/IND</v>
          </cell>
          <cell r="AO556">
            <v>20.7</v>
          </cell>
          <cell r="AQ556" t="str">
            <v>Rough</v>
          </cell>
          <cell r="AR556" t="str">
            <v>GEN</v>
          </cell>
          <cell r="AS556" t="str">
            <v>JUMBO</v>
          </cell>
        </row>
        <row r="557">
          <cell r="D557" t="str">
            <v>1899WAA31/IND</v>
          </cell>
          <cell r="E557">
            <v>1899</v>
          </cell>
          <cell r="F557">
            <v>27.2</v>
          </cell>
          <cell r="G557" t="str">
            <v>Yes</v>
          </cell>
          <cell r="H557">
            <v>24.9</v>
          </cell>
          <cell r="I557" t="str">
            <v>TI</v>
          </cell>
          <cell r="J557" t="str">
            <v>Audit</v>
          </cell>
          <cell r="K557" t="str">
            <v>1899WAA02</v>
          </cell>
          <cell r="L557" t="str">
            <v>RD</v>
          </cell>
          <cell r="M557" t="str">
            <v>S-Group</v>
          </cell>
          <cell r="N557" t="str">
            <v>Reg</v>
          </cell>
          <cell r="O557" t="str">
            <v>6.NP</v>
          </cell>
          <cell r="P557" t="str">
            <v>MTS-ECOM</v>
          </cell>
          <cell r="Q557" t="str">
            <v>Live</v>
          </cell>
          <cell r="S557">
            <v>0</v>
          </cell>
          <cell r="V557">
            <v>300</v>
          </cell>
          <cell r="W557">
            <v>250</v>
          </cell>
          <cell r="X557">
            <v>200</v>
          </cell>
          <cell r="Y557" t="str">
            <v>Adhe</v>
          </cell>
          <cell r="Z557" t="str">
            <v>PED</v>
          </cell>
          <cell r="AA557" t="str">
            <v>Simple-Adhesive</v>
          </cell>
          <cell r="AB557" t="str">
            <v>Regular-Adhe</v>
          </cell>
          <cell r="AC557" t="str">
            <v>3097SFA08/03</v>
          </cell>
          <cell r="AD557" t="str">
            <v>MG Adhe</v>
          </cell>
          <cell r="AE557" t="str">
            <v>MG Adhe-MET</v>
          </cell>
          <cell r="AG557">
            <v>0</v>
          </cell>
          <cell r="AI557" t="str">
            <v>1899WAA12/IND</v>
          </cell>
          <cell r="AJ557" t="str">
            <v>RG</v>
          </cell>
          <cell r="AK557" t="str">
            <v>RG</v>
          </cell>
          <cell r="AM557" t="str">
            <v>Yes</v>
          </cell>
          <cell r="AO557">
            <v>23</v>
          </cell>
          <cell r="AQ557" t="str">
            <v>Rough</v>
          </cell>
          <cell r="AR557" t="str">
            <v>GEN</v>
          </cell>
          <cell r="AS557" t="str">
            <v>JUMBO</v>
          </cell>
        </row>
        <row r="558">
          <cell r="D558" t="str">
            <v>1918SAB00/IND</v>
          </cell>
          <cell r="E558">
            <v>1918</v>
          </cell>
          <cell r="F558">
            <v>45.599999999999994</v>
          </cell>
          <cell r="G558" t="str">
            <v>Yes</v>
          </cell>
          <cell r="H558">
            <v>43.3</v>
          </cell>
          <cell r="I558" t="str">
            <v>TI</v>
          </cell>
          <cell r="J558" t="str">
            <v>Audit</v>
          </cell>
          <cell r="K558" t="str">
            <v>1918SAB02</v>
          </cell>
          <cell r="L558" t="str">
            <v>SH</v>
          </cell>
          <cell r="M558" t="str">
            <v>C-Group</v>
          </cell>
          <cell r="N558" t="str">
            <v>Add on</v>
          </cell>
          <cell r="P558" t="str">
            <v>PMR20</v>
          </cell>
          <cell r="Q558" t="str">
            <v>DRP</v>
          </cell>
          <cell r="S558">
            <v>0</v>
          </cell>
          <cell r="V558">
            <v>0</v>
          </cell>
          <cell r="X558">
            <v>0</v>
          </cell>
          <cell r="Y558" t="str">
            <v>Adhe</v>
          </cell>
          <cell r="Z558" t="str">
            <v>A2</v>
          </cell>
          <cell r="AA558" t="str">
            <v>Activator</v>
          </cell>
          <cell r="AB558" t="str">
            <v>MG Adhe + Activator</v>
          </cell>
          <cell r="AC558" t="str">
            <v>1918YAB08/01</v>
          </cell>
          <cell r="AD558" t="str">
            <v>MG Adhe</v>
          </cell>
          <cell r="AE558" t="str">
            <v>MG Adhe-Acti-MET</v>
          </cell>
          <cell r="AI558" t="str">
            <v>1918SAB12/IND</v>
          </cell>
          <cell r="AJ558" t="str">
            <v>IPS</v>
          </cell>
          <cell r="AK558" t="str">
            <v>IPS</v>
          </cell>
          <cell r="AM558" t="e">
            <v>#N/A</v>
          </cell>
          <cell r="AO558">
            <v>41.399999999999991</v>
          </cell>
          <cell r="AQ558" t="e">
            <v>#N/A</v>
          </cell>
          <cell r="AR558" t="str">
            <v>GEN</v>
          </cell>
          <cell r="AS558" t="str">
            <v>NORMAL</v>
          </cell>
        </row>
        <row r="559">
          <cell r="D559" t="str">
            <v>1918SAE31/IND</v>
          </cell>
          <cell r="E559">
            <v>1918</v>
          </cell>
          <cell r="F559">
            <v>45.599999999999994</v>
          </cell>
          <cell r="G559" t="str">
            <v>Yes</v>
          </cell>
          <cell r="H559">
            <v>43.3</v>
          </cell>
          <cell r="I559" t="str">
            <v>TI</v>
          </cell>
          <cell r="J559" t="str">
            <v>Audit</v>
          </cell>
          <cell r="K559" t="str">
            <v>1918SAE02</v>
          </cell>
          <cell r="L559" t="str">
            <v>SH</v>
          </cell>
          <cell r="M559" t="str">
            <v>C-Group</v>
          </cell>
          <cell r="N559" t="str">
            <v>Add on</v>
          </cell>
          <cell r="P559" t="str">
            <v>PMR24</v>
          </cell>
          <cell r="Q559" t="str">
            <v>DRP</v>
          </cell>
          <cell r="S559">
            <v>0</v>
          </cell>
          <cell r="V559">
            <v>0</v>
          </cell>
          <cell r="X559">
            <v>0</v>
          </cell>
          <cell r="Y559" t="str">
            <v>Adhe</v>
          </cell>
          <cell r="Z559" t="str">
            <v>A2</v>
          </cell>
          <cell r="AA559" t="str">
            <v>Activator</v>
          </cell>
          <cell r="AB559" t="str">
            <v>MG Adhe + Activator</v>
          </cell>
          <cell r="AC559" t="str">
            <v>1918YAB08/02</v>
          </cell>
          <cell r="AD559" t="str">
            <v>MG Adhe</v>
          </cell>
          <cell r="AE559" t="str">
            <v>MG Adhe-Acti-MET</v>
          </cell>
          <cell r="AI559" t="str">
            <v>1918SAE12/IND</v>
          </cell>
          <cell r="AJ559" t="str">
            <v>IPS</v>
          </cell>
          <cell r="AK559" t="str">
            <v>IPS</v>
          </cell>
          <cell r="AM559" t="e">
            <v>#N/A</v>
          </cell>
          <cell r="AO559">
            <v>41.399999999999991</v>
          </cell>
          <cell r="AQ559" t="e">
            <v>#N/A</v>
          </cell>
          <cell r="AR559" t="str">
            <v>GEN</v>
          </cell>
          <cell r="AS559" t="str">
            <v>NORMAL</v>
          </cell>
        </row>
        <row r="560">
          <cell r="D560" t="str">
            <v>1918SAF00/IND</v>
          </cell>
          <cell r="E560">
            <v>1918</v>
          </cell>
          <cell r="F560">
            <v>45.599999999999994</v>
          </cell>
          <cell r="G560" t="str">
            <v>Yes</v>
          </cell>
          <cell r="H560">
            <v>43.3</v>
          </cell>
          <cell r="I560" t="str">
            <v>TI</v>
          </cell>
          <cell r="J560" t="str">
            <v>Audit</v>
          </cell>
          <cell r="K560" t="str">
            <v>1918SAF02</v>
          </cell>
          <cell r="L560" t="str">
            <v>SH</v>
          </cell>
          <cell r="M560" t="str">
            <v>C-Group</v>
          </cell>
          <cell r="N560" t="str">
            <v>Add on</v>
          </cell>
          <cell r="P560" t="str">
            <v>PMR16</v>
          </cell>
          <cell r="Q560" t="str">
            <v>DRP</v>
          </cell>
          <cell r="S560">
            <v>0</v>
          </cell>
          <cell r="V560">
            <v>0</v>
          </cell>
          <cell r="X560">
            <v>0</v>
          </cell>
          <cell r="Y560" t="str">
            <v>Adhe</v>
          </cell>
          <cell r="Z560" t="str">
            <v>A2</v>
          </cell>
          <cell r="AA560" t="str">
            <v>Activator</v>
          </cell>
          <cell r="AB560" t="str">
            <v>MG Adhe + Activator</v>
          </cell>
          <cell r="AC560" t="str">
            <v>1918YAF08/01</v>
          </cell>
          <cell r="AD560" t="str">
            <v>MG Adhe</v>
          </cell>
          <cell r="AE560" t="str">
            <v>MG Adhe-Acti-MET</v>
          </cell>
          <cell r="AI560" t="str">
            <v>1918SAF12/IND</v>
          </cell>
          <cell r="AJ560" t="str">
            <v>IPS</v>
          </cell>
          <cell r="AK560" t="str">
            <v>IPS</v>
          </cell>
          <cell r="AM560" t="e">
            <v>#N/A</v>
          </cell>
          <cell r="AO560">
            <v>41.399999999999991</v>
          </cell>
          <cell r="AQ560" t="str">
            <v>Rough</v>
          </cell>
          <cell r="AR560" t="str">
            <v>GEN</v>
          </cell>
          <cell r="AS560" t="str">
            <v>NORMAL</v>
          </cell>
        </row>
        <row r="561">
          <cell r="D561" t="str">
            <v>1918SAF31/IND</v>
          </cell>
          <cell r="E561">
            <v>1918</v>
          </cell>
          <cell r="F561">
            <v>45.599999999999994</v>
          </cell>
          <cell r="G561" t="str">
            <v>Yes</v>
          </cell>
          <cell r="H561">
            <v>43.3</v>
          </cell>
          <cell r="I561" t="str">
            <v>TI</v>
          </cell>
          <cell r="J561" t="str">
            <v>Audit</v>
          </cell>
          <cell r="K561" t="str">
            <v>1918SAF02</v>
          </cell>
          <cell r="L561" t="str">
            <v>SH</v>
          </cell>
          <cell r="M561" t="str">
            <v>C-Group</v>
          </cell>
          <cell r="N561" t="str">
            <v>Add on</v>
          </cell>
          <cell r="P561" t="str">
            <v>PMR31</v>
          </cell>
          <cell r="Q561" t="str">
            <v>DRP</v>
          </cell>
          <cell r="S561">
            <v>0</v>
          </cell>
          <cell r="V561">
            <v>0</v>
          </cell>
          <cell r="X561">
            <v>0</v>
          </cell>
          <cell r="Y561" t="str">
            <v>Adhe</v>
          </cell>
          <cell r="Z561" t="str">
            <v>A2</v>
          </cell>
          <cell r="AA561" t="str">
            <v>Activator</v>
          </cell>
          <cell r="AB561" t="str">
            <v>MG Adhe + Activator</v>
          </cell>
          <cell r="AC561" t="str">
            <v>1918YAF08/02</v>
          </cell>
          <cell r="AD561" t="str">
            <v>MG Adhe</v>
          </cell>
          <cell r="AE561" t="str">
            <v>MG Adhe-Acti-MET</v>
          </cell>
          <cell r="AI561" t="str">
            <v>1918SAF12/IND</v>
          </cell>
          <cell r="AJ561" t="str">
            <v>IPS</v>
          </cell>
          <cell r="AK561" t="str">
            <v>IPS</v>
          </cell>
          <cell r="AM561" t="e">
            <v>#N/A</v>
          </cell>
          <cell r="AO561">
            <v>41.399999999999991</v>
          </cell>
          <cell r="AQ561" t="str">
            <v>Rough</v>
          </cell>
          <cell r="AR561" t="str">
            <v>GEN</v>
          </cell>
          <cell r="AS561" t="str">
            <v>NORMAL</v>
          </cell>
        </row>
        <row r="562">
          <cell r="D562" t="str">
            <v>1918SAG00/IND</v>
          </cell>
          <cell r="E562">
            <v>1918</v>
          </cell>
          <cell r="F562">
            <v>45.599999999999994</v>
          </cell>
          <cell r="G562" t="str">
            <v>Yes</v>
          </cell>
          <cell r="H562">
            <v>43.3</v>
          </cell>
          <cell r="I562" t="str">
            <v>TI</v>
          </cell>
          <cell r="J562" t="str">
            <v>Audit</v>
          </cell>
          <cell r="K562" t="str">
            <v>1918SAG02</v>
          </cell>
          <cell r="L562" t="str">
            <v>SH</v>
          </cell>
          <cell r="M562" t="str">
            <v>C-Group</v>
          </cell>
          <cell r="N562" t="str">
            <v>Add on</v>
          </cell>
          <cell r="P562" t="str">
            <v>DRP17/09/12</v>
          </cell>
          <cell r="Q562" t="str">
            <v>DRP</v>
          </cell>
          <cell r="S562">
            <v>0</v>
          </cell>
          <cell r="V562">
            <v>0</v>
          </cell>
          <cell r="X562">
            <v>0</v>
          </cell>
          <cell r="Y562" t="str">
            <v>Adhe</v>
          </cell>
          <cell r="Z562" t="str">
            <v>A2</v>
          </cell>
          <cell r="AA562" t="str">
            <v>Activator</v>
          </cell>
          <cell r="AB562" t="str">
            <v>MG Adhe + Activator</v>
          </cell>
          <cell r="AC562" t="str">
            <v>1918YAF08/01</v>
          </cell>
          <cell r="AD562" t="str">
            <v>MG Adhe</v>
          </cell>
          <cell r="AE562" t="str">
            <v>MG Adhe-Acti-MET</v>
          </cell>
          <cell r="AI562" t="str">
            <v>1918SAG12/IND</v>
          </cell>
          <cell r="AJ562" t="str">
            <v>IPS</v>
          </cell>
          <cell r="AK562" t="str">
            <v>IPS</v>
          </cell>
          <cell r="AM562" t="e">
            <v>#N/A</v>
          </cell>
          <cell r="AO562">
            <v>41.399999999999991</v>
          </cell>
          <cell r="AQ562" t="str">
            <v>Rough</v>
          </cell>
          <cell r="AR562" t="str">
            <v>GEN</v>
          </cell>
          <cell r="AS562" t="str">
            <v>NORMAL</v>
          </cell>
        </row>
        <row r="563">
          <cell r="D563" t="str">
            <v>1918YAB00/IND</v>
          </cell>
          <cell r="E563">
            <v>1918</v>
          </cell>
          <cell r="F563">
            <v>45.599999999999994</v>
          </cell>
          <cell r="G563" t="str">
            <v>Yes</v>
          </cell>
          <cell r="H563">
            <v>43.3</v>
          </cell>
          <cell r="I563" t="str">
            <v>TI</v>
          </cell>
          <cell r="J563" t="str">
            <v>Audit</v>
          </cell>
          <cell r="K563" t="str">
            <v>1918YAB02</v>
          </cell>
          <cell r="L563" t="str">
            <v>SH</v>
          </cell>
          <cell r="M563" t="str">
            <v>C-Group</v>
          </cell>
          <cell r="N563" t="str">
            <v>Add on</v>
          </cell>
          <cell r="P563" t="str">
            <v>PMR28</v>
          </cell>
          <cell r="Q563" t="str">
            <v>DRP</v>
          </cell>
          <cell r="S563">
            <v>0</v>
          </cell>
          <cell r="V563">
            <v>0</v>
          </cell>
          <cell r="X563">
            <v>0</v>
          </cell>
          <cell r="Y563" t="str">
            <v>Adhe</v>
          </cell>
          <cell r="Z563" t="str">
            <v>A2</v>
          </cell>
          <cell r="AA563" t="str">
            <v>Activator</v>
          </cell>
          <cell r="AB563" t="str">
            <v>MG Adhe + Activator</v>
          </cell>
          <cell r="AC563" t="str">
            <v>1918YAB08/01</v>
          </cell>
          <cell r="AD563" t="str">
            <v>MG Adhe</v>
          </cell>
          <cell r="AE563" t="str">
            <v>MG Adhe-Acti-MET</v>
          </cell>
          <cell r="AI563" t="str">
            <v>1918YAB12/IND</v>
          </cell>
          <cell r="AJ563" t="str">
            <v>IPG</v>
          </cell>
          <cell r="AK563" t="str">
            <v>PVD</v>
          </cell>
          <cell r="AM563" t="e">
            <v>#N/A</v>
          </cell>
          <cell r="AO563">
            <v>41.399999999999991</v>
          </cell>
          <cell r="AQ563" t="str">
            <v>Fine</v>
          </cell>
          <cell r="AR563" t="str">
            <v>GEN</v>
          </cell>
          <cell r="AS563" t="str">
            <v>NORMAL</v>
          </cell>
        </row>
        <row r="564">
          <cell r="D564" t="str">
            <v>1918YAB30/IND</v>
          </cell>
          <cell r="E564">
            <v>1918</v>
          </cell>
          <cell r="F564">
            <v>45.599999999999994</v>
          </cell>
          <cell r="G564" t="str">
            <v>Yes</v>
          </cell>
          <cell r="H564">
            <v>43.3</v>
          </cell>
          <cell r="I564" t="str">
            <v>TI</v>
          </cell>
          <cell r="J564" t="str">
            <v>Audit</v>
          </cell>
          <cell r="K564" t="str">
            <v>1918YAB02</v>
          </cell>
          <cell r="L564" t="str">
            <v>SH</v>
          </cell>
          <cell r="M564" t="str">
            <v>C-Group</v>
          </cell>
          <cell r="N564" t="str">
            <v>Add on</v>
          </cell>
          <cell r="P564" t="str">
            <v>PMR20</v>
          </cell>
          <cell r="Q564" t="str">
            <v>DRP</v>
          </cell>
          <cell r="S564">
            <v>0</v>
          </cell>
          <cell r="V564">
            <v>0</v>
          </cell>
          <cell r="X564">
            <v>0</v>
          </cell>
          <cell r="Y564" t="str">
            <v>Adhe</v>
          </cell>
          <cell r="Z564" t="str">
            <v>A2</v>
          </cell>
          <cell r="AA564" t="str">
            <v>Activator</v>
          </cell>
          <cell r="AB564" t="str">
            <v>MG Adhe + Activator</v>
          </cell>
          <cell r="AC564" t="str">
            <v>1918YAB08/02</v>
          </cell>
          <cell r="AD564" t="str">
            <v>MG Adhe</v>
          </cell>
          <cell r="AE564" t="str">
            <v>MG Adhe-Acti-MET</v>
          </cell>
          <cell r="AI564" t="str">
            <v>1918YAB12/IND</v>
          </cell>
          <cell r="AJ564" t="str">
            <v>IPG</v>
          </cell>
          <cell r="AK564" t="str">
            <v>PVD</v>
          </cell>
          <cell r="AM564" t="e">
            <v>#N/A</v>
          </cell>
          <cell r="AO564">
            <v>41.399999999999991</v>
          </cell>
          <cell r="AQ564" t="str">
            <v>Fine</v>
          </cell>
          <cell r="AR564" t="str">
            <v>GEN</v>
          </cell>
          <cell r="AS564" t="str">
            <v>NORMAL</v>
          </cell>
        </row>
        <row r="565">
          <cell r="D565" t="str">
            <v>1918YAE30/IND</v>
          </cell>
          <cell r="E565">
            <v>1918</v>
          </cell>
          <cell r="F565">
            <v>45.599999999999994</v>
          </cell>
          <cell r="G565" t="str">
            <v>Yes</v>
          </cell>
          <cell r="H565">
            <v>43.3</v>
          </cell>
          <cell r="I565" t="str">
            <v>TI</v>
          </cell>
          <cell r="J565" t="str">
            <v>Audit</v>
          </cell>
          <cell r="K565" t="str">
            <v>1918YAE02</v>
          </cell>
          <cell r="L565" t="str">
            <v>SH</v>
          </cell>
          <cell r="M565" t="str">
            <v>C-Group</v>
          </cell>
          <cell r="N565" t="str">
            <v>Add on</v>
          </cell>
          <cell r="P565" t="str">
            <v>PMR31</v>
          </cell>
          <cell r="Q565" t="str">
            <v>DRP</v>
          </cell>
          <cell r="S565">
            <v>0</v>
          </cell>
          <cell r="V565">
            <v>0</v>
          </cell>
          <cell r="X565">
            <v>0</v>
          </cell>
          <cell r="Y565" t="str">
            <v>Adhe</v>
          </cell>
          <cell r="Z565" t="str">
            <v>A2</v>
          </cell>
          <cell r="AA565" t="str">
            <v>Activator</v>
          </cell>
          <cell r="AB565" t="str">
            <v>MG Adhe + Activator</v>
          </cell>
          <cell r="AC565" t="str">
            <v>1918YAB08/02</v>
          </cell>
          <cell r="AD565" t="str">
            <v>MG Adhe</v>
          </cell>
          <cell r="AE565" t="str">
            <v>MG Adhe-Acti-MET</v>
          </cell>
          <cell r="AI565" t="str">
            <v>1918YAE12/IND</v>
          </cell>
          <cell r="AJ565" t="str">
            <v>IPG</v>
          </cell>
          <cell r="AK565" t="str">
            <v>PVD</v>
          </cell>
          <cell r="AM565" t="e">
            <v>#N/A</v>
          </cell>
          <cell r="AO565">
            <v>41.399999999999991</v>
          </cell>
          <cell r="AQ565" t="str">
            <v>Rough</v>
          </cell>
          <cell r="AR565" t="str">
            <v>GEN</v>
          </cell>
          <cell r="AS565" t="str">
            <v>NORMAL</v>
          </cell>
        </row>
        <row r="566">
          <cell r="D566" t="str">
            <v>1918YAF00/IND</v>
          </cell>
          <cell r="E566">
            <v>1918</v>
          </cell>
          <cell r="F566">
            <v>45.599999999999994</v>
          </cell>
          <cell r="G566" t="str">
            <v>Yes</v>
          </cell>
          <cell r="H566">
            <v>43.3</v>
          </cell>
          <cell r="I566" t="str">
            <v>TI</v>
          </cell>
          <cell r="J566" t="str">
            <v>Audit</v>
          </cell>
          <cell r="K566" t="str">
            <v>1918YAF02</v>
          </cell>
          <cell r="L566" t="str">
            <v>SH</v>
          </cell>
          <cell r="M566" t="str">
            <v>C-Group</v>
          </cell>
          <cell r="N566" t="str">
            <v>Add on</v>
          </cell>
          <cell r="P566" t="str">
            <v>PMR24</v>
          </cell>
          <cell r="Q566" t="str">
            <v>DRP</v>
          </cell>
          <cell r="S566">
            <v>0</v>
          </cell>
          <cell r="V566">
            <v>0</v>
          </cell>
          <cell r="X566">
            <v>0</v>
          </cell>
          <cell r="Y566" t="str">
            <v>Adhe</v>
          </cell>
          <cell r="Z566" t="str">
            <v>A2</v>
          </cell>
          <cell r="AA566" t="str">
            <v>Activator</v>
          </cell>
          <cell r="AB566" t="str">
            <v>MG Adhe + Activator</v>
          </cell>
          <cell r="AC566" t="str">
            <v>1918YAF08/01</v>
          </cell>
          <cell r="AD566" t="str">
            <v>MG Adhe</v>
          </cell>
          <cell r="AE566" t="str">
            <v>MG Adhe-Acti-MET</v>
          </cell>
          <cell r="AI566" t="str">
            <v>1918YAF12/IND</v>
          </cell>
          <cell r="AJ566" t="str">
            <v>IPG</v>
          </cell>
          <cell r="AK566" t="str">
            <v>PVD</v>
          </cell>
          <cell r="AM566" t="e">
            <v>#N/A</v>
          </cell>
          <cell r="AO566">
            <v>41.399999999999991</v>
          </cell>
          <cell r="AQ566" t="str">
            <v>Rough</v>
          </cell>
          <cell r="AR566" t="str">
            <v>GEN</v>
          </cell>
          <cell r="AS566" t="str">
            <v>NORMAL</v>
          </cell>
        </row>
        <row r="567">
          <cell r="D567" t="str">
            <v>1918YAF30/IND</v>
          </cell>
          <cell r="E567">
            <v>1918</v>
          </cell>
          <cell r="F567">
            <v>45.599999999999994</v>
          </cell>
          <cell r="G567" t="str">
            <v>Yes</v>
          </cell>
          <cell r="H567">
            <v>43.3</v>
          </cell>
          <cell r="I567" t="str">
            <v>TI</v>
          </cell>
          <cell r="J567" t="str">
            <v>Audit</v>
          </cell>
          <cell r="K567" t="str">
            <v>1918YAF02</v>
          </cell>
          <cell r="L567" t="str">
            <v>SH</v>
          </cell>
          <cell r="M567" t="str">
            <v>C-Group</v>
          </cell>
          <cell r="N567" t="str">
            <v>Add on</v>
          </cell>
          <cell r="P567" t="str">
            <v>PMR38</v>
          </cell>
          <cell r="Q567" t="str">
            <v>DRP</v>
          </cell>
          <cell r="R567">
            <v>499</v>
          </cell>
          <cell r="S567">
            <v>499</v>
          </cell>
          <cell r="T567">
            <v>540</v>
          </cell>
          <cell r="U567">
            <v>620</v>
          </cell>
          <cell r="V567">
            <v>0</v>
          </cell>
          <cell r="X567">
            <v>0</v>
          </cell>
          <cell r="Y567" t="str">
            <v>Adhe</v>
          </cell>
          <cell r="Z567" t="str">
            <v>A2</v>
          </cell>
          <cell r="AA567" t="str">
            <v>Activator</v>
          </cell>
          <cell r="AB567" t="str">
            <v>MG Adhe + Activator</v>
          </cell>
          <cell r="AC567" t="str">
            <v>1918YAF08/02</v>
          </cell>
          <cell r="AD567" t="str">
            <v>MG Adhe</v>
          </cell>
          <cell r="AE567" t="str">
            <v>MG Adhe-Acti-MET</v>
          </cell>
          <cell r="AI567" t="str">
            <v>1918YAF12/IND</v>
          </cell>
          <cell r="AJ567" t="str">
            <v>IPG</v>
          </cell>
          <cell r="AK567" t="str">
            <v>PVD</v>
          </cell>
          <cell r="AM567" t="e">
            <v>#N/A</v>
          </cell>
          <cell r="AO567">
            <v>41.399999999999991</v>
          </cell>
          <cell r="AQ567" t="str">
            <v>Rough</v>
          </cell>
          <cell r="AR567" t="str">
            <v>GEN</v>
          </cell>
          <cell r="AS567" t="str">
            <v>NORMAL</v>
          </cell>
        </row>
        <row r="568">
          <cell r="D568" t="str">
            <v>1918YAG00/IND</v>
          </cell>
          <cell r="E568">
            <v>1918</v>
          </cell>
          <cell r="F568">
            <v>45.599999999999994</v>
          </cell>
          <cell r="G568" t="str">
            <v>Yes</v>
          </cell>
          <cell r="H568">
            <v>43.3</v>
          </cell>
          <cell r="I568" t="str">
            <v>TI</v>
          </cell>
          <cell r="J568" t="str">
            <v>Audit</v>
          </cell>
          <cell r="K568" t="str">
            <v>1918YAG02</v>
          </cell>
          <cell r="L568" t="str">
            <v>SH</v>
          </cell>
          <cell r="M568" t="str">
            <v>C-Group</v>
          </cell>
          <cell r="N568" t="str">
            <v>Add on</v>
          </cell>
          <cell r="P568" t="str">
            <v>PMR31</v>
          </cell>
          <cell r="Q568" t="str">
            <v>DRP</v>
          </cell>
          <cell r="S568">
            <v>0</v>
          </cell>
          <cell r="V568">
            <v>0</v>
          </cell>
          <cell r="X568">
            <v>0</v>
          </cell>
          <cell r="Y568" t="str">
            <v>Adhe</v>
          </cell>
          <cell r="Z568" t="str">
            <v>A2</v>
          </cell>
          <cell r="AA568" t="str">
            <v>Activator</v>
          </cell>
          <cell r="AB568" t="str">
            <v>MG Adhe + Activator</v>
          </cell>
          <cell r="AC568" t="str">
            <v>1918YAF08/01</v>
          </cell>
          <cell r="AD568" t="str">
            <v>MG Adhe</v>
          </cell>
          <cell r="AE568" t="str">
            <v>MG Adhe-Acti-MET</v>
          </cell>
          <cell r="AI568" t="str">
            <v>1918YAG12/IND</v>
          </cell>
          <cell r="AJ568" t="str">
            <v>IPG</v>
          </cell>
          <cell r="AK568" t="str">
            <v>PVD</v>
          </cell>
          <cell r="AM568" t="e">
            <v>#N/A</v>
          </cell>
          <cell r="AO568">
            <v>41.399999999999991</v>
          </cell>
          <cell r="AQ568" t="str">
            <v>Rough</v>
          </cell>
          <cell r="AR568" t="str">
            <v>GEN</v>
          </cell>
          <cell r="AS568" t="str">
            <v>NORMAL</v>
          </cell>
        </row>
        <row r="569">
          <cell r="D569" t="str">
            <v>1918YAG30/IND</v>
          </cell>
          <cell r="E569">
            <v>1918</v>
          </cell>
          <cell r="F569">
            <v>45.599999999999994</v>
          </cell>
          <cell r="G569" t="str">
            <v>Yes</v>
          </cell>
          <cell r="H569">
            <v>43.3</v>
          </cell>
          <cell r="I569" t="str">
            <v>TI</v>
          </cell>
          <cell r="J569" t="str">
            <v>Audit</v>
          </cell>
          <cell r="K569" t="str">
            <v>1918YAG02</v>
          </cell>
          <cell r="L569" t="str">
            <v>SH</v>
          </cell>
          <cell r="M569" t="str">
            <v>C-Group</v>
          </cell>
          <cell r="N569" t="str">
            <v>Add on</v>
          </cell>
          <cell r="P569" t="str">
            <v>PMR31</v>
          </cell>
          <cell r="Q569" t="str">
            <v>DRP</v>
          </cell>
          <cell r="S569">
            <v>0</v>
          </cell>
          <cell r="V569">
            <v>0</v>
          </cell>
          <cell r="X569">
            <v>0</v>
          </cell>
          <cell r="Y569" t="str">
            <v>Adhe</v>
          </cell>
          <cell r="Z569" t="str">
            <v>A2</v>
          </cell>
          <cell r="AA569" t="str">
            <v>Activator</v>
          </cell>
          <cell r="AB569" t="str">
            <v>MG Adhe + Activator</v>
          </cell>
          <cell r="AC569" t="str">
            <v>1918YAF08/02</v>
          </cell>
          <cell r="AD569" t="str">
            <v>MG Adhe</v>
          </cell>
          <cell r="AE569" t="str">
            <v>MG Adhe-Acti-MET</v>
          </cell>
          <cell r="AI569" t="str">
            <v>1918YAG12/IND</v>
          </cell>
          <cell r="AJ569" t="str">
            <v>IPG</v>
          </cell>
          <cell r="AK569" t="str">
            <v>PVD</v>
          </cell>
          <cell r="AM569" t="e">
            <v>#N/A</v>
          </cell>
          <cell r="AO569">
            <v>41.399999999999991</v>
          </cell>
          <cell r="AQ569" t="str">
            <v>Rough</v>
          </cell>
          <cell r="AR569" t="str">
            <v>GEN</v>
          </cell>
          <cell r="AS569" t="str">
            <v>NORMAL</v>
          </cell>
        </row>
        <row r="570">
          <cell r="D570" t="str">
            <v>1927BAB00/IND</v>
          </cell>
          <cell r="E570">
            <v>1927</v>
          </cell>
          <cell r="F570">
            <v>43.6</v>
          </cell>
          <cell r="G570" t="str">
            <v>Yes</v>
          </cell>
          <cell r="H570">
            <v>41.300000000000004</v>
          </cell>
          <cell r="I570" t="str">
            <v>TI</v>
          </cell>
          <cell r="J570" t="str">
            <v>Highend</v>
          </cell>
          <cell r="K570" t="str">
            <v>1927BAB02</v>
          </cell>
          <cell r="L570" t="str">
            <v>SH</v>
          </cell>
          <cell r="M570" t="str">
            <v>S-Group</v>
          </cell>
          <cell r="N570" t="str">
            <v>Reg</v>
          </cell>
          <cell r="P570" t="str">
            <v>NEW-INH2CBE</v>
          </cell>
          <cell r="Q570" t="str">
            <v>DRP</v>
          </cell>
          <cell r="S570">
            <v>0</v>
          </cell>
          <cell r="V570">
            <v>0</v>
          </cell>
          <cell r="X570">
            <v>0</v>
          </cell>
          <cell r="Y570" t="str">
            <v>Adhe</v>
          </cell>
          <cell r="Z570" t="str">
            <v>A1</v>
          </cell>
          <cell r="AA570" t="str">
            <v>Simple-Adhesive</v>
          </cell>
          <cell r="AB570" t="str">
            <v>Regular-Adhe</v>
          </cell>
          <cell r="AC570" t="str">
            <v>1927YAB08</v>
          </cell>
          <cell r="AD570" t="str">
            <v>MG Adhe</v>
          </cell>
          <cell r="AE570" t="str">
            <v>MG Adhe-Plain</v>
          </cell>
          <cell r="AG570">
            <v>0</v>
          </cell>
          <cell r="AH570" t="str">
            <v>ELSSH022</v>
          </cell>
          <cell r="AI570" t="str">
            <v>1927BAB12/IND</v>
          </cell>
          <cell r="AJ570" t="str">
            <v>IPSIPG</v>
          </cell>
          <cell r="AK570" t="str">
            <v>BI</v>
          </cell>
          <cell r="AM570" t="e">
            <v>#N/A</v>
          </cell>
          <cell r="AO570">
            <v>39.4</v>
          </cell>
          <cell r="AQ570" t="str">
            <v>Buffing</v>
          </cell>
          <cell r="AR570" t="str">
            <v>GEN</v>
          </cell>
          <cell r="AS570" t="str">
            <v>NORMAL</v>
          </cell>
        </row>
        <row r="571">
          <cell r="D571" t="str">
            <v>1927RAB00/IND</v>
          </cell>
          <cell r="E571">
            <v>1927</v>
          </cell>
          <cell r="F571">
            <v>43.6</v>
          </cell>
          <cell r="G571" t="str">
            <v>Yes</v>
          </cell>
          <cell r="H571">
            <v>41.300000000000004</v>
          </cell>
          <cell r="I571" t="str">
            <v>TI</v>
          </cell>
          <cell r="J571" t="str">
            <v>Highend</v>
          </cell>
          <cell r="K571" t="str">
            <v>1927RAB02</v>
          </cell>
          <cell r="L571" t="str">
            <v>SH</v>
          </cell>
          <cell r="M571" t="str">
            <v>S-Group</v>
          </cell>
          <cell r="N571" t="str">
            <v>Reg</v>
          </cell>
          <cell r="P571" t="str">
            <v>NM (INH2CBE)</v>
          </cell>
          <cell r="Q571" t="str">
            <v>DRP</v>
          </cell>
          <cell r="S571">
            <v>0</v>
          </cell>
          <cell r="V571">
            <v>0</v>
          </cell>
          <cell r="X571">
            <v>0</v>
          </cell>
          <cell r="Y571" t="str">
            <v>Adhe</v>
          </cell>
          <cell r="Z571" t="str">
            <v>A1</v>
          </cell>
          <cell r="AA571" t="str">
            <v>Simple-Adhesive</v>
          </cell>
          <cell r="AB571" t="str">
            <v>Regular-Adhe</v>
          </cell>
          <cell r="AC571" t="str">
            <v>1927YAB08</v>
          </cell>
          <cell r="AD571" t="str">
            <v>MG Adhe</v>
          </cell>
          <cell r="AE571" t="str">
            <v>MG Adhe-Plain</v>
          </cell>
          <cell r="AG571">
            <v>0</v>
          </cell>
          <cell r="AH571" t="str">
            <v>ELSSH022</v>
          </cell>
          <cell r="AI571" t="str">
            <v>1927RAB12/IND</v>
          </cell>
          <cell r="AJ571" t="str">
            <v>IPSIPG</v>
          </cell>
          <cell r="AK571" t="str">
            <v>BI</v>
          </cell>
          <cell r="AM571" t="e">
            <v>#N/A</v>
          </cell>
          <cell r="AO571">
            <v>39.4</v>
          </cell>
          <cell r="AQ571" t="str">
            <v>Buffing</v>
          </cell>
          <cell r="AR571" t="str">
            <v>GEN</v>
          </cell>
          <cell r="AS571" t="str">
            <v>NORMAL</v>
          </cell>
        </row>
        <row r="572">
          <cell r="D572" t="str">
            <v>1927YAB00/IND</v>
          </cell>
          <cell r="E572">
            <v>1927</v>
          </cell>
          <cell r="F572">
            <v>43.6</v>
          </cell>
          <cell r="G572" t="str">
            <v>Yes</v>
          </cell>
          <cell r="H572">
            <v>41.300000000000004</v>
          </cell>
          <cell r="I572" t="str">
            <v>TI</v>
          </cell>
          <cell r="J572" t="str">
            <v>Highend</v>
          </cell>
          <cell r="K572" t="str">
            <v>1927YAB02</v>
          </cell>
          <cell r="L572" t="str">
            <v>SH</v>
          </cell>
          <cell r="M572" t="str">
            <v>S-Group</v>
          </cell>
          <cell r="N572" t="str">
            <v>Reg</v>
          </cell>
          <cell r="P572" t="str">
            <v>NM (INH2CBE)</v>
          </cell>
          <cell r="Q572" t="str">
            <v>DRP</v>
          </cell>
          <cell r="S572">
            <v>0</v>
          </cell>
          <cell r="V572">
            <v>0</v>
          </cell>
          <cell r="X572">
            <v>0</v>
          </cell>
          <cell r="Y572" t="str">
            <v>Adhe</v>
          </cell>
          <cell r="Z572" t="str">
            <v>A1</v>
          </cell>
          <cell r="AA572" t="str">
            <v>Simple-Adhesive</v>
          </cell>
          <cell r="AB572" t="str">
            <v>Regular-Adhe</v>
          </cell>
          <cell r="AC572" t="str">
            <v>1927YAB08</v>
          </cell>
          <cell r="AD572" t="str">
            <v>MG Adhe</v>
          </cell>
          <cell r="AE572" t="str">
            <v>MG Adhe-Plain</v>
          </cell>
          <cell r="AG572">
            <v>0</v>
          </cell>
          <cell r="AH572" t="str">
            <v>ELSSH022</v>
          </cell>
          <cell r="AI572" t="str">
            <v>1927YAB12/IND</v>
          </cell>
          <cell r="AJ572" t="str">
            <v>IPG</v>
          </cell>
          <cell r="AK572" t="str">
            <v>PVD</v>
          </cell>
          <cell r="AM572" t="e">
            <v>#N/A</v>
          </cell>
          <cell r="AO572">
            <v>39.4</v>
          </cell>
          <cell r="AQ572" t="str">
            <v>Buffing</v>
          </cell>
          <cell r="AR572" t="str">
            <v>GEN</v>
          </cell>
          <cell r="AS572" t="str">
            <v>NORMAL</v>
          </cell>
        </row>
        <row r="573">
          <cell r="D573" t="str">
            <v>1927YAB30/IND</v>
          </cell>
          <cell r="E573">
            <v>1927</v>
          </cell>
          <cell r="F573">
            <v>43.6</v>
          </cell>
          <cell r="G573" t="str">
            <v>Yes</v>
          </cell>
          <cell r="H573">
            <v>41.300000000000004</v>
          </cell>
          <cell r="I573" t="str">
            <v>TI</v>
          </cell>
          <cell r="J573" t="str">
            <v>Highend</v>
          </cell>
          <cell r="K573" t="str">
            <v>1927YAB02</v>
          </cell>
          <cell r="L573" t="str">
            <v>SH</v>
          </cell>
          <cell r="M573" t="str">
            <v>S-Group</v>
          </cell>
          <cell r="N573" t="str">
            <v>Reg</v>
          </cell>
          <cell r="P573" t="str">
            <v>NM (INH2CBE)</v>
          </cell>
          <cell r="Q573" t="str">
            <v>DRP</v>
          </cell>
          <cell r="S573">
            <v>0</v>
          </cell>
          <cell r="V573">
            <v>0</v>
          </cell>
          <cell r="X573">
            <v>0</v>
          </cell>
          <cell r="Y573" t="str">
            <v>Adhe</v>
          </cell>
          <cell r="AA573" t="str">
            <v>Simple-Adhesive</v>
          </cell>
          <cell r="AB573" t="str">
            <v>Regular-Adhe</v>
          </cell>
          <cell r="AC573" t="str">
            <v>1927YAB08</v>
          </cell>
          <cell r="AD573" t="str">
            <v>MG Adhe</v>
          </cell>
          <cell r="AE573" t="str">
            <v>MG Adhe-Plain</v>
          </cell>
          <cell r="AG573">
            <v>0</v>
          </cell>
          <cell r="AH573" t="str">
            <v>ELSSH022</v>
          </cell>
          <cell r="AI573" t="str">
            <v>1927YAB11/IND</v>
          </cell>
          <cell r="AJ573" t="str">
            <v>IPG</v>
          </cell>
          <cell r="AK573" t="str">
            <v>PVD</v>
          </cell>
          <cell r="AM573" t="e">
            <v>#N/A</v>
          </cell>
          <cell r="AO573">
            <v>39.4</v>
          </cell>
          <cell r="AQ573" t="str">
            <v>Buffing</v>
          </cell>
          <cell r="AR573" t="str">
            <v>GEN</v>
          </cell>
          <cell r="AS573" t="str">
            <v>NORMAL</v>
          </cell>
        </row>
        <row r="574">
          <cell r="D574" t="str">
            <v>1927YAG00/IND</v>
          </cell>
          <cell r="E574">
            <v>1927</v>
          </cell>
          <cell r="F574">
            <v>43.6</v>
          </cell>
          <cell r="G574" t="str">
            <v>Yes</v>
          </cell>
          <cell r="H574">
            <v>41.300000000000004</v>
          </cell>
          <cell r="I574" t="str">
            <v>TI</v>
          </cell>
          <cell r="J574" t="str">
            <v>Highend</v>
          </cell>
          <cell r="K574" t="str">
            <v>1927YAG02</v>
          </cell>
          <cell r="L574" t="str">
            <v>SH</v>
          </cell>
          <cell r="M574" t="str">
            <v>S-Group</v>
          </cell>
          <cell r="N574" t="str">
            <v>Reg</v>
          </cell>
          <cell r="P574" t="str">
            <v>NM (INH2CBE)</v>
          </cell>
          <cell r="Q574" t="str">
            <v>DRP</v>
          </cell>
          <cell r="S574">
            <v>0</v>
          </cell>
          <cell r="V574">
            <v>0</v>
          </cell>
          <cell r="X574">
            <v>0</v>
          </cell>
          <cell r="Y574" t="str">
            <v>Adhe</v>
          </cell>
          <cell r="AA574" t="str">
            <v>Simple-Adhesive</v>
          </cell>
          <cell r="AB574" t="str">
            <v>Regular-Adhe</v>
          </cell>
          <cell r="AC574" t="str">
            <v>1927YAB08</v>
          </cell>
          <cell r="AD574" t="str">
            <v>MG Adhe</v>
          </cell>
          <cell r="AE574" t="str">
            <v>MG Adhe-Plain</v>
          </cell>
          <cell r="AG574">
            <v>0</v>
          </cell>
          <cell r="AH574" t="str">
            <v>ELSSH022</v>
          </cell>
          <cell r="AI574" t="str">
            <v>1927YAG12/IND</v>
          </cell>
          <cell r="AJ574" t="str">
            <v>IPG</v>
          </cell>
          <cell r="AK574" t="str">
            <v>PVD</v>
          </cell>
          <cell r="AM574" t="e">
            <v>#N/A</v>
          </cell>
          <cell r="AO574">
            <v>39.4</v>
          </cell>
          <cell r="AQ574" t="str">
            <v>Buffing</v>
          </cell>
          <cell r="AR574" t="str">
            <v>GEN</v>
          </cell>
          <cell r="AS574" t="str">
            <v>NORMAL</v>
          </cell>
        </row>
        <row r="575">
          <cell r="D575" t="str">
            <v>1937YDC00/IND</v>
          </cell>
          <cell r="E575">
            <v>1937</v>
          </cell>
          <cell r="F575">
            <v>32.6</v>
          </cell>
          <cell r="G575" t="str">
            <v>No</v>
          </cell>
          <cell r="H575">
            <v>32.6</v>
          </cell>
          <cell r="I575" t="str">
            <v>TI</v>
          </cell>
          <cell r="J575" t="str">
            <v>Audit</v>
          </cell>
          <cell r="K575" t="str">
            <v>1937YDC02</v>
          </cell>
          <cell r="L575" t="str">
            <v>SH</v>
          </cell>
          <cell r="M575" t="str">
            <v>S-Group</v>
          </cell>
          <cell r="N575" t="str">
            <v>Reg</v>
          </cell>
          <cell r="P575" t="str">
            <v>PMR28</v>
          </cell>
          <cell r="Q575" t="str">
            <v>DRP</v>
          </cell>
          <cell r="S575">
            <v>0</v>
          </cell>
          <cell r="V575">
            <v>0</v>
          </cell>
          <cell r="X575">
            <v>0</v>
          </cell>
          <cell r="Y575" t="str">
            <v>Adhe</v>
          </cell>
          <cell r="Z575" t="str">
            <v>G6</v>
          </cell>
          <cell r="AA575" t="str">
            <v>Simple-Adhesive</v>
          </cell>
          <cell r="AB575" t="str">
            <v>Regular-Adhe</v>
          </cell>
          <cell r="AC575" t="str">
            <v>1937BAC08</v>
          </cell>
          <cell r="AD575" t="str">
            <v>MG Adhe</v>
          </cell>
          <cell r="AE575" t="str">
            <v>MG Adhe-Plain</v>
          </cell>
          <cell r="AG575">
            <v>0</v>
          </cell>
          <cell r="AH575" t="str">
            <v>ELSSH014</v>
          </cell>
          <cell r="AI575" t="str">
            <v>1937YDC12/IND</v>
          </cell>
          <cell r="AJ575" t="str">
            <v>IPG</v>
          </cell>
          <cell r="AK575" t="str">
            <v>PVD</v>
          </cell>
          <cell r="AM575" t="e">
            <v>#N/A</v>
          </cell>
          <cell r="AO575">
            <v>28.400000000000002</v>
          </cell>
          <cell r="AQ575" t="str">
            <v>Buffing</v>
          </cell>
          <cell r="AR575" t="str">
            <v>GEN</v>
          </cell>
          <cell r="AS575" t="str">
            <v>NORMAL</v>
          </cell>
        </row>
        <row r="576">
          <cell r="D576" t="str">
            <v>1937YDC00Z1/IND</v>
          </cell>
          <cell r="E576">
            <v>1937</v>
          </cell>
          <cell r="F576">
            <v>32.6</v>
          </cell>
          <cell r="G576" t="str">
            <v>No</v>
          </cell>
          <cell r="H576">
            <v>32.6</v>
          </cell>
          <cell r="I576" t="str">
            <v>TI</v>
          </cell>
          <cell r="J576" t="str">
            <v>Audit</v>
          </cell>
          <cell r="K576" t="str">
            <v>1937YDC02Z1</v>
          </cell>
          <cell r="L576" t="str">
            <v>SH</v>
          </cell>
          <cell r="M576" t="str">
            <v>S-Group</v>
          </cell>
          <cell r="N576" t="str">
            <v>Reg</v>
          </cell>
          <cell r="P576" t="str">
            <v>NM (INSTI)</v>
          </cell>
          <cell r="Q576" t="str">
            <v>DRP</v>
          </cell>
          <cell r="S576">
            <v>0</v>
          </cell>
          <cell r="V576">
            <v>0</v>
          </cell>
          <cell r="X576">
            <v>0</v>
          </cell>
          <cell r="Y576" t="str">
            <v>Adhe</v>
          </cell>
          <cell r="Z576" t="str">
            <v>G6</v>
          </cell>
          <cell r="AA576" t="str">
            <v>Simple-Adhesive</v>
          </cell>
          <cell r="AB576" t="str">
            <v>Regular-Adhe</v>
          </cell>
          <cell r="AC576" t="str">
            <v>1937BAC08</v>
          </cell>
          <cell r="AD576" t="str">
            <v>MG Adhe</v>
          </cell>
          <cell r="AE576" t="str">
            <v>MG Adhe-Plain</v>
          </cell>
          <cell r="AG576">
            <v>0</v>
          </cell>
          <cell r="AH576" t="str">
            <v>ELSSH014</v>
          </cell>
          <cell r="AI576" t="str">
            <v>1937YDC12/IND</v>
          </cell>
          <cell r="AJ576" t="str">
            <v>IPG</v>
          </cell>
          <cell r="AK576" t="str">
            <v>PVD</v>
          </cell>
          <cell r="AM576" t="e">
            <v>#N/A</v>
          </cell>
          <cell r="AO576">
            <v>28.400000000000002</v>
          </cell>
          <cell r="AQ576" t="e">
            <v>#N/A</v>
          </cell>
          <cell r="AR576" t="str">
            <v>GEN</v>
          </cell>
          <cell r="AS576" t="str">
            <v>NORMAL</v>
          </cell>
        </row>
        <row r="577">
          <cell r="D577" t="str">
            <v>193YAD00/IND</v>
          </cell>
          <cell r="E577">
            <v>193</v>
          </cell>
          <cell r="F577">
            <v>33.700000000000003</v>
          </cell>
          <cell r="G577" t="e">
            <v>#N/A</v>
          </cell>
          <cell r="I577" t="str">
            <v>TI</v>
          </cell>
          <cell r="J577" t="str">
            <v>Audit</v>
          </cell>
          <cell r="K577" t="str">
            <v>193YAD02</v>
          </cell>
          <cell r="L577" t="str">
            <v>SH</v>
          </cell>
          <cell r="M577" t="str">
            <v>S-Group</v>
          </cell>
          <cell r="N577" t="str">
            <v>Reg</v>
          </cell>
          <cell r="P577" t="str">
            <v>PMR20</v>
          </cell>
          <cell r="Q577" t="str">
            <v>DRP</v>
          </cell>
          <cell r="S577">
            <v>0</v>
          </cell>
          <cell r="V577">
            <v>0</v>
          </cell>
          <cell r="X577">
            <v>0</v>
          </cell>
          <cell r="Y577" t="str">
            <v>Gask</v>
          </cell>
          <cell r="Z577" t="str">
            <v>G6</v>
          </cell>
          <cell r="AA577" t="str">
            <v>Simple-Gasket</v>
          </cell>
          <cell r="AB577" t="str">
            <v>Regular-Gask</v>
          </cell>
          <cell r="AC577" t="str">
            <v>193YAD08</v>
          </cell>
          <cell r="AD577" t="str">
            <v>MG Gask</v>
          </cell>
          <cell r="AE577" t="str">
            <v>MG Gask-Plain</v>
          </cell>
          <cell r="AF577" t="str">
            <v>193YAD10</v>
          </cell>
          <cell r="AG577">
            <v>0</v>
          </cell>
          <cell r="AI577" t="str">
            <v>193YAD12/IND</v>
          </cell>
          <cell r="AJ577" t="str">
            <v>IPG</v>
          </cell>
          <cell r="AK577" t="str">
            <v>PVD</v>
          </cell>
          <cell r="AM577" t="e">
            <v>#N/A</v>
          </cell>
          <cell r="AO577">
            <v>29.500000000000004</v>
          </cell>
          <cell r="AQ577" t="e">
            <v>#N/A</v>
          </cell>
          <cell r="AR577" t="str">
            <v>LAD</v>
          </cell>
          <cell r="AS577" t="str">
            <v>NORMAL</v>
          </cell>
        </row>
        <row r="578">
          <cell r="D578" t="str">
            <v>1940BEB00/IND</v>
          </cell>
          <cell r="E578">
            <v>1940</v>
          </cell>
          <cell r="F578">
            <v>39.200000000000003</v>
          </cell>
          <cell r="G578" t="e">
            <v>#N/A</v>
          </cell>
          <cell r="I578" t="str">
            <v>TI</v>
          </cell>
          <cell r="J578" t="str">
            <v>Highend</v>
          </cell>
          <cell r="K578" t="str">
            <v>1940BEB02</v>
          </cell>
          <cell r="L578" t="str">
            <v>SH</v>
          </cell>
          <cell r="M578" t="str">
            <v>S-Group</v>
          </cell>
          <cell r="N578" t="str">
            <v>Reg</v>
          </cell>
          <cell r="P578" t="str">
            <v>PMR29</v>
          </cell>
          <cell r="Q578" t="str">
            <v>DRP</v>
          </cell>
          <cell r="S578">
            <v>0</v>
          </cell>
          <cell r="V578">
            <v>0</v>
          </cell>
          <cell r="X578">
            <v>0</v>
          </cell>
          <cell r="Y578" t="str">
            <v>Adhe</v>
          </cell>
          <cell r="Z578" t="str">
            <v>G1</v>
          </cell>
          <cell r="AA578" t="str">
            <v>Simple-Adhesive</v>
          </cell>
          <cell r="AB578" t="str">
            <v>Regular-Adhe</v>
          </cell>
          <cell r="AC578" t="str">
            <v>1940BEB08</v>
          </cell>
          <cell r="AD578" t="str">
            <v>MG Adhe</v>
          </cell>
          <cell r="AE578" t="str">
            <v>MG Adhe-Plain</v>
          </cell>
          <cell r="AG578">
            <v>0</v>
          </cell>
          <cell r="AH578" t="str">
            <v>ELS1940</v>
          </cell>
          <cell r="AI578" t="str">
            <v>1940BEB12/IND</v>
          </cell>
          <cell r="AJ578" t="str">
            <v>BI</v>
          </cell>
          <cell r="AK578" t="str">
            <v>BI</v>
          </cell>
          <cell r="AM578" t="e">
            <v>#N/A</v>
          </cell>
          <cell r="AO578">
            <v>35</v>
          </cell>
          <cell r="AQ578" t="str">
            <v>Buffing</v>
          </cell>
          <cell r="AR578" t="str">
            <v>GEN</v>
          </cell>
          <cell r="AS578" t="str">
            <v>NORMAL</v>
          </cell>
        </row>
        <row r="579">
          <cell r="D579" t="str">
            <v>1940YEB00/IND</v>
          </cell>
          <cell r="E579">
            <v>1940</v>
          </cell>
          <cell r="F579">
            <v>39.200000000000003</v>
          </cell>
          <cell r="G579" t="e">
            <v>#N/A</v>
          </cell>
          <cell r="I579" t="str">
            <v>TI</v>
          </cell>
          <cell r="J579" t="str">
            <v>Highend</v>
          </cell>
          <cell r="K579" t="str">
            <v>1940YEB02</v>
          </cell>
          <cell r="L579" t="str">
            <v>SH</v>
          </cell>
          <cell r="M579" t="str">
            <v>S-Group</v>
          </cell>
          <cell r="N579" t="str">
            <v>Reg</v>
          </cell>
          <cell r="P579" t="str">
            <v>PMR28</v>
          </cell>
          <cell r="Q579" t="str">
            <v>DRP</v>
          </cell>
          <cell r="S579">
            <v>0</v>
          </cell>
          <cell r="V579">
            <v>0</v>
          </cell>
          <cell r="X579">
            <v>0</v>
          </cell>
          <cell r="Y579" t="str">
            <v>Adhe</v>
          </cell>
          <cell r="Z579" t="str">
            <v>G1</v>
          </cell>
          <cell r="AA579" t="str">
            <v>Simple-Adhesive</v>
          </cell>
          <cell r="AB579" t="str">
            <v>Regular-Adhe</v>
          </cell>
          <cell r="AC579" t="str">
            <v>1940BEB08</v>
          </cell>
          <cell r="AD579" t="str">
            <v>MG Adhe</v>
          </cell>
          <cell r="AE579" t="str">
            <v>MG Adhe-Plain</v>
          </cell>
          <cell r="AG579">
            <v>0</v>
          </cell>
          <cell r="AH579" t="str">
            <v>ELS1940</v>
          </cell>
          <cell r="AI579" t="str">
            <v>1940YEB12/IND</v>
          </cell>
          <cell r="AJ579" t="str">
            <v>IPG</v>
          </cell>
          <cell r="AK579" t="str">
            <v>PVD</v>
          </cell>
          <cell r="AM579" t="e">
            <v>#N/A</v>
          </cell>
          <cell r="AO579">
            <v>35</v>
          </cell>
          <cell r="AQ579" t="str">
            <v>Buffing</v>
          </cell>
          <cell r="AR579" t="str">
            <v>GEN</v>
          </cell>
          <cell r="AS579" t="str">
            <v>NORMAL</v>
          </cell>
        </row>
        <row r="580">
          <cell r="D580" t="str">
            <v>1955BAA00/IND</v>
          </cell>
          <cell r="E580">
            <v>1955</v>
          </cell>
          <cell r="F580">
            <v>39.200000000000003</v>
          </cell>
          <cell r="G580" t="str">
            <v>Yes</v>
          </cell>
          <cell r="H580">
            <v>36.900000000000006</v>
          </cell>
          <cell r="I580" t="str">
            <v>TI</v>
          </cell>
          <cell r="J580" t="str">
            <v>Highend</v>
          </cell>
          <cell r="K580" t="str">
            <v>1955BAA02</v>
          </cell>
          <cell r="L580" t="str">
            <v>SH</v>
          </cell>
          <cell r="M580" t="str">
            <v>S-Group</v>
          </cell>
          <cell r="N580" t="str">
            <v>Reg</v>
          </cell>
          <cell r="P580" t="str">
            <v>NM</v>
          </cell>
          <cell r="Q580" t="str">
            <v>DRP</v>
          </cell>
          <cell r="S580">
            <v>0</v>
          </cell>
          <cell r="V580">
            <v>0</v>
          </cell>
          <cell r="X580">
            <v>0</v>
          </cell>
          <cell r="Y580" t="str">
            <v>Adhe</v>
          </cell>
          <cell r="Z580" t="str">
            <v>G7</v>
          </cell>
          <cell r="AA580" t="str">
            <v>Simple-Adhesive</v>
          </cell>
          <cell r="AB580" t="str">
            <v>Regular-Adhe</v>
          </cell>
          <cell r="AC580" t="str">
            <v>1955YAA08</v>
          </cell>
          <cell r="AD580" t="str">
            <v>MG Adhe</v>
          </cell>
          <cell r="AE580" t="str">
            <v>MG Adhe-Plain</v>
          </cell>
          <cell r="AG580">
            <v>0</v>
          </cell>
          <cell r="AI580" t="str">
            <v>1955BAA12/IND</v>
          </cell>
          <cell r="AJ580" t="str">
            <v>BI</v>
          </cell>
          <cell r="AK580" t="str">
            <v>BI</v>
          </cell>
          <cell r="AM580" t="e">
            <v>#N/A</v>
          </cell>
          <cell r="AO580">
            <v>35</v>
          </cell>
          <cell r="AQ580" t="str">
            <v>Fine</v>
          </cell>
          <cell r="AR580" t="str">
            <v>GEN</v>
          </cell>
          <cell r="AS580" t="str">
            <v>NORMAL</v>
          </cell>
        </row>
        <row r="581">
          <cell r="D581" t="str">
            <v>1955BAB00/IND</v>
          </cell>
          <cell r="E581">
            <v>1955</v>
          </cell>
          <cell r="F581">
            <v>39.200000000000003</v>
          </cell>
          <cell r="G581" t="str">
            <v>Yes</v>
          </cell>
          <cell r="H581">
            <v>36.900000000000006</v>
          </cell>
          <cell r="I581" t="str">
            <v>TI</v>
          </cell>
          <cell r="J581" t="str">
            <v>Highend</v>
          </cell>
          <cell r="K581" t="str">
            <v>1955BAB02</v>
          </cell>
          <cell r="L581" t="str">
            <v>SH</v>
          </cell>
          <cell r="M581" t="str">
            <v>S-Group</v>
          </cell>
          <cell r="N581" t="str">
            <v>Reg</v>
          </cell>
          <cell r="O581" t="str">
            <v>5.T</v>
          </cell>
          <cell r="P581" t="str">
            <v>MTS-IBD</v>
          </cell>
          <cell r="Q581" t="str">
            <v>Live</v>
          </cell>
          <cell r="R581">
            <v>398</v>
          </cell>
          <cell r="S581">
            <v>398</v>
          </cell>
          <cell r="T581">
            <v>365</v>
          </cell>
          <cell r="U581">
            <v>370</v>
          </cell>
          <cell r="V581">
            <v>140</v>
          </cell>
          <cell r="W581">
            <v>130</v>
          </cell>
          <cell r="X581">
            <v>91</v>
          </cell>
          <cell r="Y581" t="str">
            <v>Adhe</v>
          </cell>
          <cell r="Z581" t="str">
            <v>G7</v>
          </cell>
          <cell r="AA581" t="str">
            <v>Simple-Adhesive</v>
          </cell>
          <cell r="AB581" t="str">
            <v>Regular-Adhe</v>
          </cell>
          <cell r="AC581" t="str">
            <v>1955YAA08</v>
          </cell>
          <cell r="AD581" t="str">
            <v>MG Adhe</v>
          </cell>
          <cell r="AE581" t="str">
            <v>MG Adhe-Plain</v>
          </cell>
          <cell r="AG581">
            <v>0</v>
          </cell>
          <cell r="AH581" t="str">
            <v>ELSSH043</v>
          </cell>
          <cell r="AI581" t="str">
            <v>1955BAB12/IND</v>
          </cell>
          <cell r="AJ581" t="str">
            <v>IPSIPG</v>
          </cell>
          <cell r="AK581" t="str">
            <v>BI</v>
          </cell>
          <cell r="AM581" t="e">
            <v>#N/A</v>
          </cell>
          <cell r="AO581">
            <v>35</v>
          </cell>
          <cell r="AQ581" t="str">
            <v>Buffing</v>
          </cell>
          <cell r="AR581" t="str">
            <v>GEN</v>
          </cell>
          <cell r="AS581" t="str">
            <v>NORMAL</v>
          </cell>
        </row>
        <row r="582">
          <cell r="D582" t="str">
            <v>1955YAA00/IND</v>
          </cell>
          <cell r="E582">
            <v>1955</v>
          </cell>
          <cell r="F582">
            <v>39.200000000000003</v>
          </cell>
          <cell r="G582" t="str">
            <v>Yes</v>
          </cell>
          <cell r="H582">
            <v>36.900000000000006</v>
          </cell>
          <cell r="I582" t="str">
            <v>TI</v>
          </cell>
          <cell r="J582" t="str">
            <v>Highend</v>
          </cell>
          <cell r="K582" t="str">
            <v>1955YAA02</v>
          </cell>
          <cell r="L582" t="str">
            <v>SH</v>
          </cell>
          <cell r="M582" t="str">
            <v>S-Group</v>
          </cell>
          <cell r="N582" t="str">
            <v>Reg</v>
          </cell>
          <cell r="P582" t="str">
            <v>PMR31</v>
          </cell>
          <cell r="Q582" t="str">
            <v>DRP</v>
          </cell>
          <cell r="S582">
            <v>0</v>
          </cell>
          <cell r="V582">
            <v>0</v>
          </cell>
          <cell r="X582">
            <v>0</v>
          </cell>
          <cell r="Y582" t="str">
            <v>Adhe</v>
          </cell>
          <cell r="Z582" t="str">
            <v>G7</v>
          </cell>
          <cell r="AA582" t="str">
            <v>Simple-Adhesive</v>
          </cell>
          <cell r="AB582" t="str">
            <v>Regular-Adhe</v>
          </cell>
          <cell r="AC582" t="str">
            <v>1955YAA08</v>
          </cell>
          <cell r="AD582" t="str">
            <v>MG Adhe</v>
          </cell>
          <cell r="AE582" t="str">
            <v>MG Adhe-Plain</v>
          </cell>
          <cell r="AG582">
            <v>0</v>
          </cell>
          <cell r="AI582" t="str">
            <v>1955YAA12/IND</v>
          </cell>
          <cell r="AJ582" t="str">
            <v>IPG</v>
          </cell>
          <cell r="AK582" t="str">
            <v>PVD</v>
          </cell>
          <cell r="AM582" t="e">
            <v>#N/A</v>
          </cell>
          <cell r="AO582">
            <v>35</v>
          </cell>
          <cell r="AQ582" t="str">
            <v>Fine</v>
          </cell>
          <cell r="AR582" t="str">
            <v>GEN</v>
          </cell>
          <cell r="AS582" t="str">
            <v>NORMAL</v>
          </cell>
        </row>
        <row r="583">
          <cell r="D583" t="str">
            <v>1955YAB00/IND</v>
          </cell>
          <cell r="E583">
            <v>1955</v>
          </cell>
          <cell r="F583">
            <v>39.200000000000003</v>
          </cell>
          <cell r="G583" t="str">
            <v>Yes</v>
          </cell>
          <cell r="H583">
            <v>36.900000000000006</v>
          </cell>
          <cell r="I583" t="str">
            <v>TI</v>
          </cell>
          <cell r="J583" t="str">
            <v>Highend</v>
          </cell>
          <cell r="K583" t="str">
            <v>1955YAB02</v>
          </cell>
          <cell r="L583" t="str">
            <v>SH</v>
          </cell>
          <cell r="M583" t="str">
            <v>S-Group</v>
          </cell>
          <cell r="N583" t="str">
            <v>Reg</v>
          </cell>
          <cell r="P583" t="str">
            <v>PMR31</v>
          </cell>
          <cell r="Q583" t="str">
            <v>DRP</v>
          </cell>
          <cell r="S583">
            <v>0</v>
          </cell>
          <cell r="V583">
            <v>0</v>
          </cell>
          <cell r="X583">
            <v>0</v>
          </cell>
          <cell r="Y583" t="str">
            <v>Adhe</v>
          </cell>
          <cell r="Z583" t="str">
            <v>G7</v>
          </cell>
          <cell r="AA583" t="str">
            <v>Simple-Adhesive</v>
          </cell>
          <cell r="AB583" t="str">
            <v>Regular-Adhe</v>
          </cell>
          <cell r="AC583" t="str">
            <v>1955YAA08</v>
          </cell>
          <cell r="AD583" t="str">
            <v>MG Adhe</v>
          </cell>
          <cell r="AE583" t="str">
            <v>MG Adhe-Plain</v>
          </cell>
          <cell r="AG583">
            <v>0</v>
          </cell>
          <cell r="AH583" t="str">
            <v>ELSSH043</v>
          </cell>
          <cell r="AI583" t="str">
            <v>1955YAB12/IND</v>
          </cell>
          <cell r="AJ583" t="str">
            <v>IPG</v>
          </cell>
          <cell r="AK583" t="str">
            <v>PVD</v>
          </cell>
          <cell r="AM583" t="e">
            <v>#N/A</v>
          </cell>
          <cell r="AO583">
            <v>35</v>
          </cell>
          <cell r="AQ583" t="str">
            <v>Buffing</v>
          </cell>
          <cell r="AR583" t="str">
            <v>GEN</v>
          </cell>
          <cell r="AS583" t="str">
            <v>NORMAL</v>
          </cell>
        </row>
        <row r="584">
          <cell r="D584" t="str">
            <v>1956YFA00/IND</v>
          </cell>
          <cell r="E584">
            <v>1956</v>
          </cell>
          <cell r="F584">
            <v>27.200000000000003</v>
          </cell>
          <cell r="G584" t="str">
            <v>No</v>
          </cell>
          <cell r="H584">
            <v>27.200000000000003</v>
          </cell>
          <cell r="I584" t="str">
            <v>TI</v>
          </cell>
          <cell r="J584" t="str">
            <v>Audit</v>
          </cell>
          <cell r="K584" t="str">
            <v>1956YFA02</v>
          </cell>
          <cell r="L584" t="str">
            <v>SH</v>
          </cell>
          <cell r="M584" t="str">
            <v>S-Group</v>
          </cell>
          <cell r="N584" t="str">
            <v>Reg</v>
          </cell>
          <cell r="P584" t="str">
            <v>PMR30</v>
          </cell>
          <cell r="Q584" t="str">
            <v>DRP</v>
          </cell>
          <cell r="S584">
            <v>0</v>
          </cell>
          <cell r="V584">
            <v>0</v>
          </cell>
          <cell r="X584">
            <v>0</v>
          </cell>
          <cell r="Y584" t="str">
            <v>Adhe</v>
          </cell>
          <cell r="Z584" t="str">
            <v>G8</v>
          </cell>
          <cell r="AA584" t="str">
            <v>Simple-Adhesive</v>
          </cell>
          <cell r="AB584" t="str">
            <v>Regular-Adhe</v>
          </cell>
          <cell r="AC584" t="str">
            <v>1956YAA08</v>
          </cell>
          <cell r="AD584" t="str">
            <v>MG Adhe</v>
          </cell>
          <cell r="AE584" t="str">
            <v>MG Adhe-Plain</v>
          </cell>
          <cell r="AG584">
            <v>0</v>
          </cell>
          <cell r="AI584" t="str">
            <v>1956YFA12/IND</v>
          </cell>
          <cell r="AJ584" t="str">
            <v>IPG</v>
          </cell>
          <cell r="AK584" t="str">
            <v>PVD</v>
          </cell>
          <cell r="AM584" t="e">
            <v>#N/A</v>
          </cell>
          <cell r="AO584">
            <v>23.000000000000004</v>
          </cell>
          <cell r="AQ584" t="str">
            <v>Rough</v>
          </cell>
          <cell r="AR584" t="str">
            <v>GEN</v>
          </cell>
          <cell r="AS584" t="str">
            <v>NORMAL</v>
          </cell>
        </row>
        <row r="585">
          <cell r="D585" t="str">
            <v>1957NAA00/BLK/IND</v>
          </cell>
          <cell r="E585">
            <v>1957</v>
          </cell>
          <cell r="F585">
            <v>42.2</v>
          </cell>
          <cell r="G585" t="str">
            <v>Yes</v>
          </cell>
          <cell r="H585">
            <v>39.900000000000006</v>
          </cell>
          <cell r="I585" t="str">
            <v>TI</v>
          </cell>
          <cell r="J585" t="str">
            <v>Highend</v>
          </cell>
          <cell r="K585" t="str">
            <v>1957NAA02/BLK</v>
          </cell>
          <cell r="L585" t="str">
            <v>SH</v>
          </cell>
          <cell r="M585" t="str">
            <v>C-Group</v>
          </cell>
          <cell r="N585" t="str">
            <v>Add on</v>
          </cell>
          <cell r="P585" t="str">
            <v>PMR28</v>
          </cell>
          <cell r="Q585" t="str">
            <v>DRP</v>
          </cell>
          <cell r="S585">
            <v>0</v>
          </cell>
          <cell r="V585">
            <v>0</v>
          </cell>
          <cell r="X585">
            <v>0</v>
          </cell>
          <cell r="Y585" t="str">
            <v>Adhe</v>
          </cell>
          <cell r="Z585" t="str">
            <v>A1</v>
          </cell>
          <cell r="AA585" t="str">
            <v>2 Part</v>
          </cell>
          <cell r="AB585" t="str">
            <v>MG Adhe + Activator</v>
          </cell>
          <cell r="AC585" t="str">
            <v>1957SAA08/02</v>
          </cell>
          <cell r="AD585" t="str">
            <v>MG Adhe</v>
          </cell>
          <cell r="AE585" t="str">
            <v>MG Adhe-MET</v>
          </cell>
          <cell r="AH585" t="str">
            <v>ELSSH105</v>
          </cell>
          <cell r="AI585" t="str">
            <v>1957NAA12/IND</v>
          </cell>
          <cell r="AJ585" t="str">
            <v>BLACK</v>
          </cell>
          <cell r="AK585" t="str">
            <v>Black</v>
          </cell>
          <cell r="AM585" t="e">
            <v>#N/A</v>
          </cell>
          <cell r="AO585">
            <v>38</v>
          </cell>
          <cell r="AQ585" t="str">
            <v>Buffing</v>
          </cell>
          <cell r="AR585" t="str">
            <v>GEN</v>
          </cell>
          <cell r="AS585" t="str">
            <v>NORMAL</v>
          </cell>
        </row>
        <row r="586">
          <cell r="D586" t="str">
            <v>1957SAA00/IND</v>
          </cell>
          <cell r="E586">
            <v>1957</v>
          </cell>
          <cell r="F586">
            <v>42.2</v>
          </cell>
          <cell r="G586" t="str">
            <v>Yes</v>
          </cell>
          <cell r="H586">
            <v>39.900000000000006</v>
          </cell>
          <cell r="I586" t="str">
            <v>TI</v>
          </cell>
          <cell r="J586" t="str">
            <v>Highend</v>
          </cell>
          <cell r="K586" t="str">
            <v>1957SAA02</v>
          </cell>
          <cell r="L586" t="str">
            <v>SH</v>
          </cell>
          <cell r="M586" t="str">
            <v>C-Group</v>
          </cell>
          <cell r="N586" t="str">
            <v>Add on</v>
          </cell>
          <cell r="P586" t="str">
            <v>PMR28</v>
          </cell>
          <cell r="Q586" t="str">
            <v>DRP</v>
          </cell>
          <cell r="S586">
            <v>0</v>
          </cell>
          <cell r="V586">
            <v>0</v>
          </cell>
          <cell r="X586">
            <v>0</v>
          </cell>
          <cell r="Y586" t="str">
            <v>Adhe</v>
          </cell>
          <cell r="Z586" t="str">
            <v>A1</v>
          </cell>
          <cell r="AA586" t="str">
            <v>Activator</v>
          </cell>
          <cell r="AB586" t="str">
            <v>MG Adhe + Activator</v>
          </cell>
          <cell r="AC586" t="str">
            <v>1957SAA08/01</v>
          </cell>
          <cell r="AD586" t="str">
            <v>MG Adhe</v>
          </cell>
          <cell r="AE586" t="str">
            <v>MG Adhe-MET</v>
          </cell>
          <cell r="AH586" t="str">
            <v>ELSSH105</v>
          </cell>
          <cell r="AI586" t="str">
            <v>1957SAA12/IND</v>
          </cell>
          <cell r="AJ586" t="str">
            <v>IPS</v>
          </cell>
          <cell r="AK586" t="str">
            <v>IPS</v>
          </cell>
          <cell r="AM586" t="e">
            <v>#N/A</v>
          </cell>
          <cell r="AO586">
            <v>38</v>
          </cell>
          <cell r="AQ586" t="str">
            <v>Buffing</v>
          </cell>
          <cell r="AR586" t="str">
            <v>GEN</v>
          </cell>
          <cell r="AS586" t="str">
            <v>NORMAL</v>
          </cell>
        </row>
        <row r="587">
          <cell r="D587" t="str">
            <v>1958YAA00/IND</v>
          </cell>
          <cell r="E587">
            <v>1958</v>
          </cell>
          <cell r="F587">
            <v>27.200000000000003</v>
          </cell>
          <cell r="G587" t="e">
            <v>#N/A</v>
          </cell>
          <cell r="I587" t="str">
            <v>TI</v>
          </cell>
          <cell r="J587" t="str">
            <v>Audit</v>
          </cell>
          <cell r="K587" t="str">
            <v>1958YAA02</v>
          </cell>
          <cell r="L587" t="str">
            <v>SH</v>
          </cell>
          <cell r="M587" t="str">
            <v>S-Group</v>
          </cell>
          <cell r="N587" t="str">
            <v>Reg</v>
          </cell>
          <cell r="P587" t="str">
            <v>PMR16</v>
          </cell>
          <cell r="Q587" t="str">
            <v>DRP</v>
          </cell>
          <cell r="S587">
            <v>0</v>
          </cell>
          <cell r="V587">
            <v>0</v>
          </cell>
          <cell r="X587">
            <v>0</v>
          </cell>
          <cell r="Y587" t="str">
            <v>Adhe</v>
          </cell>
          <cell r="Z587" t="str">
            <v>G4</v>
          </cell>
          <cell r="AA587" t="str">
            <v>Simple-Adhesive</v>
          </cell>
          <cell r="AB587" t="str">
            <v>Regular-Adhe</v>
          </cell>
          <cell r="AC587" t="str">
            <v>1958SAA08</v>
          </cell>
          <cell r="AD587" t="str">
            <v>MG Adhe</v>
          </cell>
          <cell r="AE587" t="str">
            <v>MG Adhe-Plain</v>
          </cell>
          <cell r="AG587">
            <v>0</v>
          </cell>
          <cell r="AH587" t="str">
            <v>ELSSH111</v>
          </cell>
          <cell r="AI587" t="str">
            <v>1958YAA12/IND</v>
          </cell>
          <cell r="AJ587" t="str">
            <v>IPG</v>
          </cell>
          <cell r="AK587" t="str">
            <v>PVD</v>
          </cell>
          <cell r="AM587" t="e">
            <v>#N/A</v>
          </cell>
          <cell r="AO587">
            <v>23.000000000000004</v>
          </cell>
          <cell r="AQ587" t="e">
            <v>#N/A</v>
          </cell>
          <cell r="AR587" t="str">
            <v>GEN</v>
          </cell>
          <cell r="AS587" t="str">
            <v>NORMAL</v>
          </cell>
        </row>
        <row r="588">
          <cell r="D588" t="str">
            <v>1959YAA00/IND</v>
          </cell>
          <cell r="E588">
            <v>1959</v>
          </cell>
          <cell r="F588">
            <v>39.1</v>
          </cell>
          <cell r="G588" t="e">
            <v>#N/A</v>
          </cell>
          <cell r="I588" t="str">
            <v>TI</v>
          </cell>
          <cell r="J588" t="str">
            <v>Audit</v>
          </cell>
          <cell r="K588" t="str">
            <v>1959YAA02</v>
          </cell>
          <cell r="L588" t="str">
            <v>RD</v>
          </cell>
          <cell r="M588" t="str">
            <v>S-Group</v>
          </cell>
          <cell r="N588" t="str">
            <v>Reg</v>
          </cell>
          <cell r="P588" t="str">
            <v>PMR29</v>
          </cell>
          <cell r="Q588" t="str">
            <v>DRP</v>
          </cell>
          <cell r="S588">
            <v>0</v>
          </cell>
          <cell r="V588">
            <v>0</v>
          </cell>
          <cell r="X588">
            <v>0</v>
          </cell>
          <cell r="Y588" t="str">
            <v>Gask</v>
          </cell>
          <cell r="Z588" t="str">
            <v>G7</v>
          </cell>
          <cell r="AA588" t="str">
            <v>Simple-Gasket</v>
          </cell>
          <cell r="AB588" t="str">
            <v>Regular-Gask</v>
          </cell>
          <cell r="AC588">
            <v>20041116</v>
          </cell>
          <cell r="AD588" t="str">
            <v>MG Gask</v>
          </cell>
          <cell r="AE588" t="str">
            <v>MG Gask-Plain</v>
          </cell>
          <cell r="AF588">
            <v>2004889</v>
          </cell>
          <cell r="AG588">
            <v>0</v>
          </cell>
          <cell r="AH588" t="str">
            <v>ELSRD009</v>
          </cell>
          <cell r="AI588" t="str">
            <v>1959YAA12/IND</v>
          </cell>
          <cell r="AJ588" t="str">
            <v>IPG</v>
          </cell>
          <cell r="AK588" t="str">
            <v>PVD</v>
          </cell>
          <cell r="AM588" t="e">
            <v>#N/A</v>
          </cell>
          <cell r="AO588">
            <v>34.9</v>
          </cell>
          <cell r="AQ588" t="str">
            <v>Buffing</v>
          </cell>
          <cell r="AR588" t="str">
            <v>GEN</v>
          </cell>
          <cell r="AS588" t="str">
            <v>NORMAL</v>
          </cell>
        </row>
        <row r="589">
          <cell r="D589" t="str">
            <v>1959YAA00Z2/IND</v>
          </cell>
          <cell r="E589">
            <v>1959</v>
          </cell>
          <cell r="F589">
            <v>39.1</v>
          </cell>
          <cell r="G589" t="e">
            <v>#N/A</v>
          </cell>
          <cell r="I589" t="str">
            <v>TI</v>
          </cell>
          <cell r="J589" t="str">
            <v>Audit</v>
          </cell>
          <cell r="K589" t="str">
            <v>1959YAA02</v>
          </cell>
          <cell r="L589" t="str">
            <v>RD</v>
          </cell>
          <cell r="M589" t="str">
            <v>S-Group</v>
          </cell>
          <cell r="N589" t="str">
            <v>Reg</v>
          </cell>
          <cell r="P589" t="str">
            <v>NM (INSTI)</v>
          </cell>
          <cell r="Q589" t="str">
            <v>DRP</v>
          </cell>
          <cell r="S589">
            <v>0</v>
          </cell>
          <cell r="V589">
            <v>0</v>
          </cell>
          <cell r="X589">
            <v>0</v>
          </cell>
          <cell r="Y589" t="str">
            <v>Gask</v>
          </cell>
          <cell r="Z589" t="str">
            <v>G7</v>
          </cell>
          <cell r="AA589" t="str">
            <v>Simple-Gasket</v>
          </cell>
          <cell r="AB589" t="str">
            <v>Regular-Gask</v>
          </cell>
          <cell r="AC589">
            <v>20041116</v>
          </cell>
          <cell r="AD589" t="str">
            <v>MG Gask</v>
          </cell>
          <cell r="AE589" t="str">
            <v>MG Gask-Plain</v>
          </cell>
          <cell r="AF589">
            <v>2004889</v>
          </cell>
          <cell r="AG589">
            <v>0</v>
          </cell>
          <cell r="AH589" t="str">
            <v>ELSRD009</v>
          </cell>
          <cell r="AI589" t="str">
            <v>1959YAA12Z2/IND</v>
          </cell>
          <cell r="AJ589" t="str">
            <v>IPG</v>
          </cell>
          <cell r="AK589" t="str">
            <v>PVD</v>
          </cell>
          <cell r="AM589" t="e">
            <v>#N/A</v>
          </cell>
          <cell r="AO589">
            <v>34.9</v>
          </cell>
          <cell r="AQ589" t="e">
            <v>#N/A</v>
          </cell>
          <cell r="AR589" t="str">
            <v>GEN</v>
          </cell>
          <cell r="AS589" t="str">
            <v>NORMAL</v>
          </cell>
        </row>
        <row r="590">
          <cell r="D590" t="str">
            <v>1962KAA31/IND</v>
          </cell>
          <cell r="E590">
            <v>1962</v>
          </cell>
          <cell r="F590">
            <v>46.6</v>
          </cell>
          <cell r="G590" t="e">
            <v>#N/A</v>
          </cell>
          <cell r="I590" t="str">
            <v>TI</v>
          </cell>
          <cell r="K590" t="str">
            <v>1962TAA02</v>
          </cell>
          <cell r="L590" t="str">
            <v>RD</v>
          </cell>
          <cell r="M590" t="str">
            <v>C-Group</v>
          </cell>
          <cell r="N590" t="str">
            <v>Add on</v>
          </cell>
          <cell r="P590" t="str">
            <v>PMR17</v>
          </cell>
          <cell r="Q590" t="str">
            <v>DRP</v>
          </cell>
          <cell r="S590">
            <v>0</v>
          </cell>
          <cell r="V590">
            <v>0</v>
          </cell>
          <cell r="X590">
            <v>0</v>
          </cell>
          <cell r="Y590" t="str">
            <v>Adhe</v>
          </cell>
          <cell r="Z590" t="str">
            <v>A1</v>
          </cell>
          <cell r="AA590" t="str">
            <v>BR Assy</v>
          </cell>
          <cell r="AB590">
            <v>0</v>
          </cell>
          <cell r="AC590" t="str">
            <v>1962SAA08/02</v>
          </cell>
          <cell r="AD590" t="str">
            <v>MG Adhe</v>
          </cell>
          <cell r="AE590" t="str">
            <v>MG Adhe-MET</v>
          </cell>
          <cell r="AG590" t="str">
            <v>BR Assy</v>
          </cell>
          <cell r="AH590" t="str">
            <v>ELSRD009</v>
          </cell>
          <cell r="AI590" t="str">
            <v>1962KAA12/IND</v>
          </cell>
          <cell r="AJ590" t="str">
            <v>IP-TITANIUM</v>
          </cell>
          <cell r="AM590" t="e">
            <v>#N/A</v>
          </cell>
          <cell r="AO590">
            <v>42.4</v>
          </cell>
          <cell r="AQ590" t="e">
            <v>#N/A</v>
          </cell>
          <cell r="AR590" t="str">
            <v>GEN</v>
          </cell>
          <cell r="AS590" t="str">
            <v>NORMAL</v>
          </cell>
        </row>
        <row r="591">
          <cell r="D591" t="str">
            <v>1963SBA00/IND</v>
          </cell>
          <cell r="E591">
            <v>1963</v>
          </cell>
          <cell r="F591">
            <v>42.2</v>
          </cell>
          <cell r="G591" t="e">
            <v>#N/A</v>
          </cell>
          <cell r="I591" t="str">
            <v>TI</v>
          </cell>
          <cell r="J591" t="str">
            <v>Highend</v>
          </cell>
          <cell r="K591" t="str">
            <v>1963SBA02</v>
          </cell>
          <cell r="L591" t="str">
            <v>RD</v>
          </cell>
          <cell r="M591" t="str">
            <v>C-Group</v>
          </cell>
          <cell r="N591" t="str">
            <v>Add on</v>
          </cell>
          <cell r="P591" t="str">
            <v>PMR28</v>
          </cell>
          <cell r="Q591" t="str">
            <v>DRP</v>
          </cell>
          <cell r="S591">
            <v>0</v>
          </cell>
          <cell r="V591">
            <v>0</v>
          </cell>
          <cell r="X591">
            <v>0</v>
          </cell>
          <cell r="Y591" t="str">
            <v>Adhe</v>
          </cell>
          <cell r="Z591" t="str">
            <v>A2</v>
          </cell>
          <cell r="AA591" t="str">
            <v>Activator</v>
          </cell>
          <cell r="AB591" t="str">
            <v>MG Adhe + Activator</v>
          </cell>
          <cell r="AC591" t="str">
            <v>1963SBA08/01</v>
          </cell>
          <cell r="AD591" t="str">
            <v>MG Adhe</v>
          </cell>
          <cell r="AE591" t="str">
            <v>MG Adhe-MET</v>
          </cell>
          <cell r="AH591" t="str">
            <v>ELSRD031</v>
          </cell>
          <cell r="AI591" t="str">
            <v>1963SBA12/IND</v>
          </cell>
          <cell r="AJ591" t="str">
            <v>IPS</v>
          </cell>
          <cell r="AK591" t="str">
            <v>IPS</v>
          </cell>
          <cell r="AM591" t="e">
            <v>#N/A</v>
          </cell>
          <cell r="AO591">
            <v>38</v>
          </cell>
          <cell r="AQ591" t="str">
            <v>Buffing</v>
          </cell>
          <cell r="AR591" t="str">
            <v>GEN</v>
          </cell>
          <cell r="AS591" t="str">
            <v>NORMAL</v>
          </cell>
        </row>
        <row r="592">
          <cell r="D592" t="str">
            <v>1964YCA32/IND</v>
          </cell>
          <cell r="E592">
            <v>1964</v>
          </cell>
          <cell r="F592">
            <v>46.6</v>
          </cell>
          <cell r="G592" t="e">
            <v>#N/A</v>
          </cell>
          <cell r="I592" t="str">
            <v>TI</v>
          </cell>
          <cell r="J592" t="str">
            <v>Audit</v>
          </cell>
          <cell r="K592" t="str">
            <v>1964YCA02</v>
          </cell>
          <cell r="L592" t="str">
            <v>SH</v>
          </cell>
          <cell r="M592" t="str">
            <v>S-Group</v>
          </cell>
          <cell r="N592" t="str">
            <v>Reg</v>
          </cell>
          <cell r="P592" t="str">
            <v>PMR17</v>
          </cell>
          <cell r="Q592" t="str">
            <v>DRP</v>
          </cell>
          <cell r="S592">
            <v>0</v>
          </cell>
          <cell r="V592">
            <v>0</v>
          </cell>
          <cell r="X592">
            <v>0</v>
          </cell>
          <cell r="Y592" t="str">
            <v>Adhe</v>
          </cell>
          <cell r="Z592" t="str">
            <v>G1</v>
          </cell>
          <cell r="AA592" t="str">
            <v>Simple-Adhesive</v>
          </cell>
          <cell r="AB592" t="str">
            <v>Regular-Adhe</v>
          </cell>
          <cell r="AC592" t="str">
            <v>1964YCA08/01</v>
          </cell>
          <cell r="AD592" t="str">
            <v>MG Adhe</v>
          </cell>
          <cell r="AE592" t="str">
            <v>MG Adhe-MET</v>
          </cell>
          <cell r="AG592">
            <v>0</v>
          </cell>
          <cell r="AH592" t="str">
            <v>ELSSH126</v>
          </cell>
          <cell r="AI592" t="str">
            <v>1964YCA11/IND</v>
          </cell>
          <cell r="AJ592" t="str">
            <v>IPG</v>
          </cell>
          <cell r="AK592" t="str">
            <v>PVD</v>
          </cell>
          <cell r="AM592" t="e">
            <v>#N/A</v>
          </cell>
          <cell r="AO592">
            <v>42.4</v>
          </cell>
          <cell r="AQ592" t="str">
            <v>Buffing</v>
          </cell>
          <cell r="AR592" t="str">
            <v>GEN</v>
          </cell>
          <cell r="AS592" t="str">
            <v>NORMAL</v>
          </cell>
        </row>
        <row r="593">
          <cell r="D593" t="str">
            <v>197WAE101/IND</v>
          </cell>
          <cell r="E593">
            <v>197</v>
          </cell>
          <cell r="F593">
            <v>187.4</v>
          </cell>
          <cell r="G593" t="str">
            <v>Yes</v>
          </cell>
          <cell r="H593">
            <v>185.1</v>
          </cell>
          <cell r="I593" t="str">
            <v>TI</v>
          </cell>
          <cell r="J593" t="str">
            <v>Highend</v>
          </cell>
          <cell r="K593" t="str">
            <v>197WAE02</v>
          </cell>
          <cell r="L593" t="str">
            <v>SH</v>
          </cell>
          <cell r="M593" t="str">
            <v>C-Group</v>
          </cell>
          <cell r="N593" t="str">
            <v>Add on</v>
          </cell>
          <cell r="P593" t="str">
            <v>PMR39</v>
          </cell>
          <cell r="Q593" t="str">
            <v>DRP</v>
          </cell>
          <cell r="R593">
            <v>90</v>
          </cell>
          <cell r="S593">
            <v>90</v>
          </cell>
          <cell r="T593">
            <v>90</v>
          </cell>
          <cell r="U593">
            <v>80</v>
          </cell>
          <cell r="V593">
            <v>70</v>
          </cell>
          <cell r="X593">
            <v>0</v>
          </cell>
          <cell r="Y593" t="str">
            <v>Adhe</v>
          </cell>
          <cell r="Z593" t="str">
            <v>A3</v>
          </cell>
          <cell r="AA593" t="str">
            <v>Rope Assy</v>
          </cell>
          <cell r="AB593" t="str">
            <v>MG Adhe + Rope assly</v>
          </cell>
          <cell r="AC593" t="str">
            <v>197YAE08</v>
          </cell>
          <cell r="AD593" t="str">
            <v>MG Adhe</v>
          </cell>
          <cell r="AE593" t="str">
            <v>MG Adhe-Plain</v>
          </cell>
          <cell r="AG593" t="str">
            <v>Rope Assy</v>
          </cell>
          <cell r="AI593" t="str">
            <v>197WAE12/IND</v>
          </cell>
          <cell r="AJ593" t="str">
            <v>RG</v>
          </cell>
          <cell r="AK593" t="str">
            <v>RG</v>
          </cell>
          <cell r="AM593" t="e">
            <v>#N/A</v>
          </cell>
          <cell r="AO593">
            <v>183.20000000000002</v>
          </cell>
          <cell r="AQ593" t="str">
            <v>Buffing</v>
          </cell>
          <cell r="AR593" t="str">
            <v>LAD</v>
          </cell>
          <cell r="AS593" t="str">
            <v>NORMAL</v>
          </cell>
        </row>
        <row r="594">
          <cell r="D594" t="str">
            <v>197YAE101/IND</v>
          </cell>
          <cell r="E594">
            <v>197</v>
          </cell>
          <cell r="F594">
            <v>187.4</v>
          </cell>
          <cell r="G594" t="str">
            <v>Yes</v>
          </cell>
          <cell r="H594">
            <v>185.1</v>
          </cell>
          <cell r="I594" t="str">
            <v>TI</v>
          </cell>
          <cell r="J594" t="str">
            <v>Highend</v>
          </cell>
          <cell r="K594" t="str">
            <v>197YAE02</v>
          </cell>
          <cell r="L594" t="str">
            <v>SH</v>
          </cell>
          <cell r="M594" t="str">
            <v>C-Group</v>
          </cell>
          <cell r="N594" t="str">
            <v>Add on</v>
          </cell>
          <cell r="O594" t="str">
            <v>5.T</v>
          </cell>
          <cell r="P594" t="str">
            <v>MTS-RET</v>
          </cell>
          <cell r="Q594" t="str">
            <v>Live</v>
          </cell>
          <cell r="R594">
            <v>327</v>
          </cell>
          <cell r="S594">
            <v>182</v>
          </cell>
          <cell r="T594">
            <v>144</v>
          </cell>
          <cell r="U594">
            <v>150</v>
          </cell>
          <cell r="V594">
            <v>140</v>
          </cell>
          <cell r="W594">
            <v>129</v>
          </cell>
          <cell r="X594">
            <v>136</v>
          </cell>
          <cell r="Y594" t="str">
            <v>Adhe</v>
          </cell>
          <cell r="Z594" t="str">
            <v>A3</v>
          </cell>
          <cell r="AA594" t="str">
            <v>Rope Assy</v>
          </cell>
          <cell r="AB594" t="str">
            <v>MG Adhe + Rope assly</v>
          </cell>
          <cell r="AC594" t="str">
            <v>197YAE08</v>
          </cell>
          <cell r="AD594" t="str">
            <v>MG Adhe</v>
          </cell>
          <cell r="AE594" t="str">
            <v>MG Adhe-Plain</v>
          </cell>
          <cell r="AG594" t="str">
            <v>Rope Assy</v>
          </cell>
          <cell r="AI594" t="str">
            <v>197YAE12/IND</v>
          </cell>
          <cell r="AJ594" t="str">
            <v>IPG</v>
          </cell>
          <cell r="AK594" t="str">
            <v>PVD</v>
          </cell>
          <cell r="AM594" t="str">
            <v>Yes</v>
          </cell>
          <cell r="AO594">
            <v>183.20000000000002</v>
          </cell>
          <cell r="AQ594" t="str">
            <v>Buffing</v>
          </cell>
          <cell r="AR594" t="str">
            <v>LAD</v>
          </cell>
          <cell r="AS594" t="str">
            <v>NORMAL</v>
          </cell>
        </row>
        <row r="595">
          <cell r="D595" t="str">
            <v>2012WAC00/IND</v>
          </cell>
          <cell r="E595">
            <v>2012</v>
          </cell>
          <cell r="F595">
            <v>39.200000000000003</v>
          </cell>
          <cell r="G595" t="str">
            <v>No</v>
          </cell>
          <cell r="H595">
            <v>39.200000000000003</v>
          </cell>
          <cell r="I595" t="str">
            <v>TI</v>
          </cell>
          <cell r="J595" t="str">
            <v>Highend</v>
          </cell>
          <cell r="K595" t="str">
            <v>2012WAC02</v>
          </cell>
          <cell r="L595" t="str">
            <v>SH</v>
          </cell>
          <cell r="M595" t="str">
            <v>S-Group</v>
          </cell>
          <cell r="N595" t="str">
            <v>Reg</v>
          </cell>
          <cell r="P595" t="str">
            <v>PMR31</v>
          </cell>
          <cell r="Q595" t="str">
            <v>DRP</v>
          </cell>
          <cell r="S595">
            <v>0</v>
          </cell>
          <cell r="V595">
            <v>0</v>
          </cell>
          <cell r="X595">
            <v>0</v>
          </cell>
          <cell r="Y595" t="str">
            <v>Adhe</v>
          </cell>
          <cell r="Z595" t="str">
            <v>G2</v>
          </cell>
          <cell r="AA595" t="str">
            <v>Simple-Adhesive</v>
          </cell>
          <cell r="AB595" t="str">
            <v>Regular-Adhe</v>
          </cell>
          <cell r="AC595" t="str">
            <v>2012YAB08/02</v>
          </cell>
          <cell r="AD595" t="str">
            <v>MG Adhe</v>
          </cell>
          <cell r="AE595" t="str">
            <v>MG Adhe-MET</v>
          </cell>
          <cell r="AG595">
            <v>0</v>
          </cell>
          <cell r="AH595" t="str">
            <v>ELS2012</v>
          </cell>
          <cell r="AI595" t="str">
            <v>2012WAC12/IND</v>
          </cell>
          <cell r="AJ595" t="str">
            <v>RG</v>
          </cell>
          <cell r="AK595" t="str">
            <v>RG</v>
          </cell>
          <cell r="AM595" t="e">
            <v>#N/A</v>
          </cell>
          <cell r="AO595">
            <v>35</v>
          </cell>
          <cell r="AQ595" t="str">
            <v>Buffing</v>
          </cell>
          <cell r="AR595" t="str">
            <v>LAD</v>
          </cell>
          <cell r="AS595" t="str">
            <v>NORMAL</v>
          </cell>
        </row>
        <row r="596">
          <cell r="D596" t="str">
            <v>2012YAC30/IND</v>
          </cell>
          <cell r="E596">
            <v>2012</v>
          </cell>
          <cell r="F596">
            <v>39.200000000000003</v>
          </cell>
          <cell r="G596" t="str">
            <v>No</v>
          </cell>
          <cell r="H596">
            <v>39.200000000000003</v>
          </cell>
          <cell r="I596" t="str">
            <v>TI</v>
          </cell>
          <cell r="J596" t="str">
            <v>Highend</v>
          </cell>
          <cell r="K596" t="str">
            <v>2012YAC02/2N</v>
          </cell>
          <cell r="L596" t="str">
            <v>SH</v>
          </cell>
          <cell r="M596" t="str">
            <v>S-Group</v>
          </cell>
          <cell r="N596" t="str">
            <v>Reg</v>
          </cell>
          <cell r="P596" t="str">
            <v>PMR31</v>
          </cell>
          <cell r="Q596" t="str">
            <v>DRP</v>
          </cell>
          <cell r="S596">
            <v>0</v>
          </cell>
          <cell r="V596">
            <v>0</v>
          </cell>
          <cell r="X596">
            <v>0</v>
          </cell>
          <cell r="Y596" t="str">
            <v>Adhe</v>
          </cell>
          <cell r="Z596" t="str">
            <v>G2</v>
          </cell>
          <cell r="AA596" t="str">
            <v>Simple-Adhesive</v>
          </cell>
          <cell r="AB596" t="str">
            <v>Regular-Adhe</v>
          </cell>
          <cell r="AC596" t="str">
            <v>2012YAB08/01</v>
          </cell>
          <cell r="AD596" t="str">
            <v>MG Adhe</v>
          </cell>
          <cell r="AE596" t="str">
            <v>MG Adhe-MET</v>
          </cell>
          <cell r="AG596">
            <v>0</v>
          </cell>
          <cell r="AH596" t="str">
            <v>ELS2012</v>
          </cell>
          <cell r="AI596" t="str">
            <v>2012YAC12/IND</v>
          </cell>
          <cell r="AJ596" t="str">
            <v>IPG-2N</v>
          </cell>
          <cell r="AK596" t="str">
            <v>PVD</v>
          </cell>
          <cell r="AM596" t="e">
            <v>#N/A</v>
          </cell>
          <cell r="AO596">
            <v>35</v>
          </cell>
          <cell r="AQ596" t="str">
            <v>Buffing</v>
          </cell>
          <cell r="AR596" t="str">
            <v>LAD</v>
          </cell>
          <cell r="AS596" t="str">
            <v>NORMAL</v>
          </cell>
        </row>
        <row r="597">
          <cell r="D597" t="str">
            <v>2037YAC00/IND</v>
          </cell>
          <cell r="E597">
            <v>2037</v>
          </cell>
          <cell r="F597">
            <v>27.200000000000003</v>
          </cell>
          <cell r="G597" t="e">
            <v>#N/A</v>
          </cell>
          <cell r="I597" t="str">
            <v>SO</v>
          </cell>
          <cell r="J597" t="str">
            <v>Audit</v>
          </cell>
          <cell r="K597" t="str">
            <v>2037YAC02</v>
          </cell>
          <cell r="L597" t="str">
            <v>SH</v>
          </cell>
          <cell r="M597" t="str">
            <v>S-Group</v>
          </cell>
          <cell r="N597" t="str">
            <v>Reg</v>
          </cell>
          <cell r="P597" t="str">
            <v>PMR31</v>
          </cell>
          <cell r="Q597" t="str">
            <v>DRP</v>
          </cell>
          <cell r="S597">
            <v>0</v>
          </cell>
          <cell r="V597">
            <v>0</v>
          </cell>
          <cell r="X597">
            <v>0</v>
          </cell>
          <cell r="Y597" t="str">
            <v>Adhe</v>
          </cell>
          <cell r="Z597" t="str">
            <v>G5</v>
          </cell>
          <cell r="AA597" t="str">
            <v>Simple-Adhesive</v>
          </cell>
          <cell r="AB597" t="str">
            <v>Regular-Adhe</v>
          </cell>
          <cell r="AC597" t="str">
            <v>2037YAB08</v>
          </cell>
          <cell r="AD597" t="str">
            <v>MG Adhe</v>
          </cell>
          <cell r="AE597" t="str">
            <v>MG Adhe-Plain</v>
          </cell>
          <cell r="AG597">
            <v>0</v>
          </cell>
          <cell r="AI597" t="str">
            <v>2037YAC12/IND</v>
          </cell>
          <cell r="AJ597" t="str">
            <v>IPG</v>
          </cell>
          <cell r="AK597" t="str">
            <v>PVD</v>
          </cell>
          <cell r="AM597" t="e">
            <v>#N/A</v>
          </cell>
          <cell r="AO597">
            <v>23.000000000000004</v>
          </cell>
          <cell r="AQ597" t="str">
            <v>Rough</v>
          </cell>
          <cell r="AR597" t="str">
            <v>LAD</v>
          </cell>
          <cell r="AS597" t="str">
            <v>NORMAL</v>
          </cell>
        </row>
        <row r="598">
          <cell r="D598" t="str">
            <v>2040YAA00/IND</v>
          </cell>
          <cell r="E598">
            <v>2040</v>
          </cell>
          <cell r="F598">
            <v>27.200000000000003</v>
          </cell>
          <cell r="G598" t="e">
            <v>#N/A</v>
          </cell>
          <cell r="I598" t="str">
            <v>TI</v>
          </cell>
          <cell r="J598" t="str">
            <v>Audit</v>
          </cell>
          <cell r="K598" t="str">
            <v>2040YAA02</v>
          </cell>
          <cell r="L598" t="str">
            <v>SH</v>
          </cell>
          <cell r="M598" t="str">
            <v>S-Group</v>
          </cell>
          <cell r="N598" t="str">
            <v>Reg</v>
          </cell>
          <cell r="P598" t="str">
            <v>PMR28</v>
          </cell>
          <cell r="Q598" t="str">
            <v>DRP</v>
          </cell>
          <cell r="S598">
            <v>0</v>
          </cell>
          <cell r="V598">
            <v>0</v>
          </cell>
          <cell r="X598">
            <v>0</v>
          </cell>
          <cell r="Y598" t="str">
            <v>Adhe</v>
          </cell>
          <cell r="Z598" t="str">
            <v>G4</v>
          </cell>
          <cell r="AA598" t="str">
            <v>Simple-Adhesive</v>
          </cell>
          <cell r="AB598" t="str">
            <v>Regular-Adhe</v>
          </cell>
          <cell r="AC598" t="str">
            <v>2040YAA08</v>
          </cell>
          <cell r="AD598" t="str">
            <v>MG Adhe</v>
          </cell>
          <cell r="AE598" t="str">
            <v>MG Adhe-Plain</v>
          </cell>
          <cell r="AG598">
            <v>0</v>
          </cell>
          <cell r="AI598" t="str">
            <v>2040YAA12/IND</v>
          </cell>
          <cell r="AJ598" t="str">
            <v>IPG</v>
          </cell>
          <cell r="AK598" t="str">
            <v>PVD</v>
          </cell>
          <cell r="AM598" t="e">
            <v>#N/A</v>
          </cell>
          <cell r="AO598">
            <v>23.000000000000004</v>
          </cell>
          <cell r="AQ598" t="str">
            <v>Fine</v>
          </cell>
          <cell r="AR598" t="str">
            <v>LAD</v>
          </cell>
          <cell r="AS598" t="str">
            <v>NORMAL</v>
          </cell>
        </row>
        <row r="599">
          <cell r="D599" t="str">
            <v>2040YAC00/IND</v>
          </cell>
          <cell r="E599">
            <v>2040</v>
          </cell>
          <cell r="F599">
            <v>27.200000000000003</v>
          </cell>
          <cell r="G599" t="e">
            <v>#N/A</v>
          </cell>
          <cell r="I599" t="str">
            <v>TI</v>
          </cell>
          <cell r="J599" t="str">
            <v>Audit</v>
          </cell>
          <cell r="K599" t="str">
            <v>2040YAC02</v>
          </cell>
          <cell r="L599" t="str">
            <v>SH</v>
          </cell>
          <cell r="M599" t="str">
            <v>S-Group</v>
          </cell>
          <cell r="N599" t="str">
            <v>Reg</v>
          </cell>
          <cell r="P599" t="str">
            <v>PMR28</v>
          </cell>
          <cell r="Q599" t="str">
            <v>DRP</v>
          </cell>
          <cell r="S599">
            <v>0</v>
          </cell>
          <cell r="V599">
            <v>0</v>
          </cell>
          <cell r="X599">
            <v>0</v>
          </cell>
          <cell r="Y599" t="str">
            <v>Adhe</v>
          </cell>
          <cell r="Z599" t="str">
            <v>G4</v>
          </cell>
          <cell r="AA599" t="str">
            <v>Simple-Adhesive</v>
          </cell>
          <cell r="AB599" t="str">
            <v>Regular-Adhe</v>
          </cell>
          <cell r="AC599" t="str">
            <v>2040YAA08</v>
          </cell>
          <cell r="AD599" t="str">
            <v>MG Adhe</v>
          </cell>
          <cell r="AE599" t="str">
            <v>MG Adhe-Plain</v>
          </cell>
          <cell r="AG599">
            <v>0</v>
          </cell>
          <cell r="AI599" t="str">
            <v>2040YAC12/IND</v>
          </cell>
          <cell r="AJ599" t="str">
            <v>IPG</v>
          </cell>
          <cell r="AK599" t="str">
            <v>PVD</v>
          </cell>
          <cell r="AM599" t="e">
            <v>#N/A</v>
          </cell>
          <cell r="AO599">
            <v>23.000000000000004</v>
          </cell>
          <cell r="AQ599" t="e">
            <v>#N/A</v>
          </cell>
          <cell r="AR599" t="str">
            <v>LAD</v>
          </cell>
          <cell r="AS599" t="str">
            <v>NORMAL</v>
          </cell>
        </row>
        <row r="600">
          <cell r="D600" t="str">
            <v>2049SAB00/IND</v>
          </cell>
          <cell r="E600">
            <v>2049</v>
          </cell>
          <cell r="F600">
            <v>32.6</v>
          </cell>
          <cell r="G600" t="str">
            <v>No</v>
          </cell>
          <cell r="H600">
            <v>32.6</v>
          </cell>
          <cell r="I600" t="str">
            <v>FT</v>
          </cell>
          <cell r="J600" t="str">
            <v>Audit</v>
          </cell>
          <cell r="K600" t="str">
            <v>2049SAB02</v>
          </cell>
          <cell r="L600" t="str">
            <v>SH</v>
          </cell>
          <cell r="M600" t="str">
            <v>S-Group</v>
          </cell>
          <cell r="N600" t="str">
            <v>Reg</v>
          </cell>
          <cell r="O600" t="str">
            <v>3.B</v>
          </cell>
          <cell r="P600" t="str">
            <v>PMR43</v>
          </cell>
          <cell r="Q600" t="str">
            <v>DRP</v>
          </cell>
          <cell r="R600">
            <v>360</v>
          </cell>
          <cell r="S600">
            <v>370</v>
          </cell>
          <cell r="T600">
            <v>360</v>
          </cell>
          <cell r="U600">
            <v>300</v>
          </cell>
          <cell r="V600">
            <v>290</v>
          </cell>
          <cell r="W600">
            <v>270</v>
          </cell>
          <cell r="X600">
            <v>130</v>
          </cell>
          <cell r="Y600" t="str">
            <v>Adhe</v>
          </cell>
          <cell r="Z600" t="str">
            <v>G5</v>
          </cell>
          <cell r="AA600" t="str">
            <v>Simple-Adhesive</v>
          </cell>
          <cell r="AB600" t="str">
            <v>Regular-Adhe</v>
          </cell>
          <cell r="AC600" t="str">
            <v>2039SAA08/01</v>
          </cell>
          <cell r="AD600" t="str">
            <v>MG Adhe</v>
          </cell>
          <cell r="AE600" t="str">
            <v>MG Adhe-MET</v>
          </cell>
          <cell r="AG600">
            <v>0</v>
          </cell>
          <cell r="AI600" t="str">
            <v>2049SAB12/IND</v>
          </cell>
          <cell r="AJ600" t="str">
            <v>IPS</v>
          </cell>
          <cell r="AK600" t="str">
            <v>IPS</v>
          </cell>
          <cell r="AM600" t="e">
            <v>#N/A</v>
          </cell>
          <cell r="AO600">
            <v>28.400000000000002</v>
          </cell>
          <cell r="AQ600" t="str">
            <v>Rough</v>
          </cell>
          <cell r="AR600" t="str">
            <v>LAD</v>
          </cell>
          <cell r="AS600" t="str">
            <v>NORMAL</v>
          </cell>
        </row>
        <row r="601">
          <cell r="D601" t="str">
            <v>2061YAD00/IND</v>
          </cell>
          <cell r="E601">
            <v>2061</v>
          </cell>
          <cell r="F601">
            <v>27.200000000000003</v>
          </cell>
          <cell r="G601" t="str">
            <v>No</v>
          </cell>
          <cell r="H601">
            <v>27.200000000000003</v>
          </cell>
          <cell r="I601" t="str">
            <v>TI</v>
          </cell>
          <cell r="J601" t="str">
            <v>Audit</v>
          </cell>
          <cell r="K601" t="str">
            <v>2061YAD02</v>
          </cell>
          <cell r="L601" t="str">
            <v>SH</v>
          </cell>
          <cell r="M601" t="str">
            <v>S-Group</v>
          </cell>
          <cell r="N601" t="str">
            <v>Reg</v>
          </cell>
          <cell r="P601" t="str">
            <v>PMR34</v>
          </cell>
          <cell r="Q601" t="str">
            <v>DRP</v>
          </cell>
          <cell r="S601">
            <v>0</v>
          </cell>
          <cell r="V601">
            <v>0</v>
          </cell>
          <cell r="X601">
            <v>0</v>
          </cell>
          <cell r="Y601" t="str">
            <v>Adhe</v>
          </cell>
          <cell r="Z601" t="str">
            <v>G5</v>
          </cell>
          <cell r="AA601" t="str">
            <v>Simple-Adhesive</v>
          </cell>
          <cell r="AB601" t="str">
            <v>Regular-Adhe</v>
          </cell>
          <cell r="AC601" t="str">
            <v>2061YAC08</v>
          </cell>
          <cell r="AD601" t="str">
            <v>MG Adhe</v>
          </cell>
          <cell r="AE601" t="str">
            <v>MG Adhe-Plain</v>
          </cell>
          <cell r="AG601">
            <v>0</v>
          </cell>
          <cell r="AI601" t="str">
            <v>2061YAD12/IND</v>
          </cell>
          <cell r="AJ601" t="str">
            <v>IPG</v>
          </cell>
          <cell r="AK601" t="str">
            <v>PVD</v>
          </cell>
          <cell r="AM601" t="e">
            <v>#N/A</v>
          </cell>
          <cell r="AO601">
            <v>23.000000000000004</v>
          </cell>
          <cell r="AQ601" t="str">
            <v>Rough</v>
          </cell>
          <cell r="AR601" t="str">
            <v>LAD</v>
          </cell>
          <cell r="AS601" t="str">
            <v>NORMAL</v>
          </cell>
        </row>
        <row r="602">
          <cell r="D602" t="str">
            <v>2131BAB00/IND</v>
          </cell>
          <cell r="E602">
            <v>2131</v>
          </cell>
          <cell r="F602">
            <v>27.200000000000003</v>
          </cell>
          <cell r="G602" t="str">
            <v>No</v>
          </cell>
          <cell r="H602">
            <v>27.200000000000003</v>
          </cell>
          <cell r="I602" t="str">
            <v>TI</v>
          </cell>
          <cell r="J602" t="str">
            <v>Audit</v>
          </cell>
          <cell r="K602" t="str">
            <v>2131BAB02</v>
          </cell>
          <cell r="L602" t="str">
            <v>SH</v>
          </cell>
          <cell r="M602" t="str">
            <v>S-Group</v>
          </cell>
          <cell r="N602" t="str">
            <v>Reg</v>
          </cell>
          <cell r="P602" t="str">
            <v>PMR39</v>
          </cell>
          <cell r="Q602" t="str">
            <v>DRP</v>
          </cell>
          <cell r="R602">
            <v>180</v>
          </cell>
          <cell r="S602">
            <v>180</v>
          </cell>
          <cell r="T602">
            <v>200</v>
          </cell>
          <cell r="U602">
            <v>190</v>
          </cell>
          <cell r="V602">
            <v>180</v>
          </cell>
          <cell r="X602">
            <v>0</v>
          </cell>
          <cell r="Y602" t="str">
            <v>Adhe</v>
          </cell>
          <cell r="Z602" t="str">
            <v>G3</v>
          </cell>
          <cell r="AA602" t="str">
            <v>Simple-Adhesive</v>
          </cell>
          <cell r="AB602" t="str">
            <v>Regular-Adhe</v>
          </cell>
          <cell r="AC602" t="str">
            <v>2131YEB08</v>
          </cell>
          <cell r="AD602" t="str">
            <v>MG Adhe</v>
          </cell>
          <cell r="AE602" t="str">
            <v>MG Adhe-Plain</v>
          </cell>
          <cell r="AG602">
            <v>0</v>
          </cell>
          <cell r="AI602" t="str">
            <v>2131BAB12/IND</v>
          </cell>
          <cell r="AJ602" t="str">
            <v>IPSIPG</v>
          </cell>
          <cell r="AK602" t="str">
            <v>BI</v>
          </cell>
          <cell r="AM602" t="e">
            <v>#N/A</v>
          </cell>
          <cell r="AO602">
            <v>23.000000000000004</v>
          </cell>
          <cell r="AQ602" t="str">
            <v>Rough</v>
          </cell>
          <cell r="AR602" t="str">
            <v>LAD</v>
          </cell>
          <cell r="AS602" t="str">
            <v>NORMAL</v>
          </cell>
        </row>
        <row r="603">
          <cell r="D603" t="str">
            <v>2131YAB00/IND</v>
          </cell>
          <cell r="E603">
            <v>2131</v>
          </cell>
          <cell r="F603">
            <v>27.200000000000003</v>
          </cell>
          <cell r="G603" t="str">
            <v>No</v>
          </cell>
          <cell r="H603">
            <v>27.200000000000003</v>
          </cell>
          <cell r="I603" t="str">
            <v>TI</v>
          </cell>
          <cell r="J603" t="str">
            <v>Audit</v>
          </cell>
          <cell r="K603" t="str">
            <v>2131YAB02</v>
          </cell>
          <cell r="L603" t="str">
            <v>SH</v>
          </cell>
          <cell r="M603" t="str">
            <v>S-Group</v>
          </cell>
          <cell r="N603" t="str">
            <v>Reg</v>
          </cell>
          <cell r="O603" t="str">
            <v>3.B</v>
          </cell>
          <cell r="P603" t="str">
            <v>MTS-RET</v>
          </cell>
          <cell r="Q603" t="str">
            <v>Live</v>
          </cell>
          <cell r="R603">
            <v>1253</v>
          </cell>
          <cell r="S603">
            <v>1251</v>
          </cell>
          <cell r="T603">
            <v>1359</v>
          </cell>
          <cell r="U603">
            <v>1287</v>
          </cell>
          <cell r="V603">
            <v>924</v>
          </cell>
          <cell r="W603">
            <v>400</v>
          </cell>
          <cell r="X603">
            <v>388</v>
          </cell>
          <cell r="Y603" t="str">
            <v>Adhe</v>
          </cell>
          <cell r="Z603" t="str">
            <v>G3</v>
          </cell>
          <cell r="AA603" t="str">
            <v>Simple-Adhesive</v>
          </cell>
          <cell r="AB603" t="str">
            <v>Regular-Adhe</v>
          </cell>
          <cell r="AC603" t="str">
            <v>2131YEB08</v>
          </cell>
          <cell r="AD603" t="str">
            <v>MG Adhe</v>
          </cell>
          <cell r="AE603" t="str">
            <v>MG Adhe-Plain</v>
          </cell>
          <cell r="AG603">
            <v>0</v>
          </cell>
          <cell r="AI603" t="str">
            <v>2131YAB12/IND</v>
          </cell>
          <cell r="AJ603" t="str">
            <v>IPG</v>
          </cell>
          <cell r="AK603" t="str">
            <v>PVD</v>
          </cell>
          <cell r="AM603" t="str">
            <v>No</v>
          </cell>
          <cell r="AO603">
            <v>23.000000000000004</v>
          </cell>
          <cell r="AQ603" t="str">
            <v>Rough</v>
          </cell>
          <cell r="AR603" t="str">
            <v>LAD</v>
          </cell>
          <cell r="AS603" t="str">
            <v>NORMAL</v>
          </cell>
        </row>
        <row r="604">
          <cell r="D604" t="str">
            <v>2140YAC101/IND</v>
          </cell>
          <cell r="E604">
            <v>2140</v>
          </cell>
          <cell r="F604">
            <v>32.6</v>
          </cell>
          <cell r="G604" t="e">
            <v>#N/A</v>
          </cell>
          <cell r="I604" t="str">
            <v>TI</v>
          </cell>
          <cell r="J604" t="str">
            <v/>
          </cell>
          <cell r="K604" t="str">
            <v>2140YAC02/2N</v>
          </cell>
          <cell r="L604" t="str">
            <v>SH</v>
          </cell>
          <cell r="M604" t="str">
            <v>S-Group</v>
          </cell>
          <cell r="N604" t="str">
            <v>Reg</v>
          </cell>
          <cell r="P604" t="str">
            <v>MTO-DRP</v>
          </cell>
          <cell r="Q604" t="str">
            <v>DRP</v>
          </cell>
          <cell r="S604">
            <v>0</v>
          </cell>
          <cell r="V604">
            <v>0</v>
          </cell>
          <cell r="X604">
            <v>0</v>
          </cell>
          <cell r="Y604" t="str">
            <v>Adhe</v>
          </cell>
          <cell r="Z604" t="str">
            <v>PED</v>
          </cell>
          <cell r="AA604" t="str">
            <v>Simple-Adhesive</v>
          </cell>
          <cell r="AB604" t="str">
            <v>Regular-Adhe</v>
          </cell>
          <cell r="AC604" t="str">
            <v>2140YAC08/01</v>
          </cell>
          <cell r="AD604" t="str">
            <v>MG Adhe</v>
          </cell>
          <cell r="AE604" t="str">
            <v>MG Adhe-MET</v>
          </cell>
          <cell r="AG604">
            <v>0</v>
          </cell>
          <cell r="AH604" t="str">
            <v>ELS2140</v>
          </cell>
          <cell r="AI604" t="str">
            <v>2140YAC12/IND</v>
          </cell>
          <cell r="AJ604" t="str">
            <v>IPG-2N</v>
          </cell>
          <cell r="AK604" t="str">
            <v>PVD</v>
          </cell>
          <cell r="AM604" t="e">
            <v>#N/A</v>
          </cell>
          <cell r="AO604">
            <v>28.400000000000002</v>
          </cell>
          <cell r="AQ604" t="e">
            <v>#N/A</v>
          </cell>
          <cell r="AR604" t="str">
            <v>LAD</v>
          </cell>
          <cell r="AS604" t="str">
            <v>NORMAL</v>
          </cell>
        </row>
        <row r="605">
          <cell r="D605" t="str">
            <v>2163YAB00/IND</v>
          </cell>
          <cell r="E605">
            <v>2163</v>
          </cell>
          <cell r="F605">
            <v>32.6</v>
          </cell>
          <cell r="G605" t="e">
            <v>#N/A</v>
          </cell>
          <cell r="I605" t="str">
            <v>TI</v>
          </cell>
          <cell r="J605" t="str">
            <v>Highend</v>
          </cell>
          <cell r="K605" t="str">
            <v>2163YAB02</v>
          </cell>
          <cell r="L605" t="str">
            <v>SH</v>
          </cell>
          <cell r="M605" t="str">
            <v>S-Group</v>
          </cell>
          <cell r="N605" t="str">
            <v>Reg</v>
          </cell>
          <cell r="P605" t="str">
            <v>PMR30</v>
          </cell>
          <cell r="Q605" t="str">
            <v>DRP</v>
          </cell>
          <cell r="S605">
            <v>0</v>
          </cell>
          <cell r="V605">
            <v>0</v>
          </cell>
          <cell r="X605">
            <v>0</v>
          </cell>
          <cell r="Y605" t="str">
            <v>Adhe</v>
          </cell>
          <cell r="Z605" t="str">
            <v>G1</v>
          </cell>
          <cell r="AA605" t="str">
            <v>Simple-Adhesive</v>
          </cell>
          <cell r="AB605" t="str">
            <v>Regular-Adhe</v>
          </cell>
          <cell r="AC605" t="str">
            <v>2163YAA08</v>
          </cell>
          <cell r="AD605" t="str">
            <v>MG Adhe</v>
          </cell>
          <cell r="AE605" t="str">
            <v>MG Adhe-Plain</v>
          </cell>
          <cell r="AG605">
            <v>0</v>
          </cell>
          <cell r="AH605" t="str">
            <v>ELSSH030</v>
          </cell>
          <cell r="AI605" t="str">
            <v>2163YAB12/IND</v>
          </cell>
          <cell r="AJ605" t="str">
            <v>IPG</v>
          </cell>
          <cell r="AK605" t="str">
            <v>PVD</v>
          </cell>
          <cell r="AM605" t="e">
            <v>#N/A</v>
          </cell>
          <cell r="AO605">
            <v>28.400000000000002</v>
          </cell>
          <cell r="AQ605" t="str">
            <v>Buffing</v>
          </cell>
          <cell r="AR605" t="str">
            <v>LAD</v>
          </cell>
          <cell r="AS605" t="str">
            <v>NORMAL</v>
          </cell>
        </row>
        <row r="606">
          <cell r="D606" t="str">
            <v>2170YAB00/IND</v>
          </cell>
          <cell r="E606">
            <v>2170</v>
          </cell>
          <cell r="F606">
            <v>32.6</v>
          </cell>
          <cell r="G606" t="e">
            <v>#N/A</v>
          </cell>
          <cell r="I606" t="str">
            <v>TI</v>
          </cell>
          <cell r="J606" t="str">
            <v>Audit</v>
          </cell>
          <cell r="K606" t="str">
            <v>2170YAB02</v>
          </cell>
          <cell r="L606" t="str">
            <v>SH</v>
          </cell>
          <cell r="M606" t="str">
            <v>S-Group</v>
          </cell>
          <cell r="N606" t="str">
            <v>Reg</v>
          </cell>
          <cell r="P606" t="str">
            <v>DRP12/04/18</v>
          </cell>
          <cell r="Q606" t="str">
            <v>DRP</v>
          </cell>
          <cell r="S606">
            <v>0</v>
          </cell>
          <cell r="V606">
            <v>0</v>
          </cell>
          <cell r="X606">
            <v>0</v>
          </cell>
          <cell r="Y606" t="str">
            <v>Adhe</v>
          </cell>
          <cell r="Z606" t="str">
            <v>G5</v>
          </cell>
          <cell r="AA606" t="str">
            <v>Simple-Adhesive</v>
          </cell>
          <cell r="AB606" t="str">
            <v>Regular-Adhe</v>
          </cell>
          <cell r="AC606" t="str">
            <v>2170YAB08</v>
          </cell>
          <cell r="AD606" t="str">
            <v>MG Adhe</v>
          </cell>
          <cell r="AE606" t="str">
            <v>MG Adhe-Plain</v>
          </cell>
          <cell r="AG606">
            <v>0</v>
          </cell>
          <cell r="AH606" t="str">
            <v>ELS2170</v>
          </cell>
          <cell r="AI606" t="str">
            <v>2170YAB12/IND</v>
          </cell>
          <cell r="AJ606" t="str">
            <v>IPG</v>
          </cell>
          <cell r="AK606" t="str">
            <v>PVD</v>
          </cell>
          <cell r="AM606" t="e">
            <v>#N/A</v>
          </cell>
          <cell r="AO606">
            <v>28.400000000000002</v>
          </cell>
          <cell r="AQ606" t="str">
            <v>Buffing</v>
          </cell>
          <cell r="AR606" t="str">
            <v>LAD</v>
          </cell>
          <cell r="AS606" t="str">
            <v>NORMAL</v>
          </cell>
        </row>
        <row r="607">
          <cell r="D607" t="str">
            <v>2194SAA00/IND</v>
          </cell>
          <cell r="E607">
            <v>2194</v>
          </cell>
          <cell r="F607">
            <v>33.700000000000003</v>
          </cell>
          <cell r="G607" t="e">
            <v>#N/A</v>
          </cell>
          <cell r="I607" t="str">
            <v>SO</v>
          </cell>
          <cell r="J607" t="str">
            <v>Audit</v>
          </cell>
          <cell r="K607" t="str">
            <v>2194SAA02</v>
          </cell>
          <cell r="L607" t="str">
            <v>SH</v>
          </cell>
          <cell r="M607" t="str">
            <v>S-Group</v>
          </cell>
          <cell r="N607" t="str">
            <v>Reg</v>
          </cell>
          <cell r="P607" t="str">
            <v>PMR31</v>
          </cell>
          <cell r="Q607" t="str">
            <v>DRP</v>
          </cell>
          <cell r="S607">
            <v>0</v>
          </cell>
          <cell r="V607">
            <v>0</v>
          </cell>
          <cell r="X607">
            <v>0</v>
          </cell>
          <cell r="Y607" t="str">
            <v>Gask</v>
          </cell>
          <cell r="Z607" t="str">
            <v>G6</v>
          </cell>
          <cell r="AA607" t="str">
            <v>Simple-Gasket</v>
          </cell>
          <cell r="AB607" t="str">
            <v>Regular-Gask</v>
          </cell>
          <cell r="AC607" t="str">
            <v>2194YAA08</v>
          </cell>
          <cell r="AD607" t="str">
            <v>MG Gask</v>
          </cell>
          <cell r="AE607" t="str">
            <v>MG Gask-Plain</v>
          </cell>
          <cell r="AF607">
            <v>2004866</v>
          </cell>
          <cell r="AG607">
            <v>0</v>
          </cell>
          <cell r="AI607" t="str">
            <v>2194SAA12/IND</v>
          </cell>
          <cell r="AJ607" t="str">
            <v>IPS</v>
          </cell>
          <cell r="AK607" t="str">
            <v>IPS</v>
          </cell>
          <cell r="AM607" t="e">
            <v>#N/A</v>
          </cell>
          <cell r="AO607">
            <v>29.500000000000004</v>
          </cell>
          <cell r="AQ607" t="str">
            <v>Rough</v>
          </cell>
          <cell r="AR607" t="str">
            <v>LAD</v>
          </cell>
          <cell r="AS607" t="str">
            <v>NORMAL</v>
          </cell>
        </row>
        <row r="608">
          <cell r="D608" t="str">
            <v>2210YAA00/IND</v>
          </cell>
          <cell r="E608">
            <v>2210</v>
          </cell>
          <cell r="F608">
            <v>27.200000000000003</v>
          </cell>
          <cell r="G608" t="e">
            <v>#N/A</v>
          </cell>
          <cell r="I608" t="str">
            <v>TI</v>
          </cell>
          <cell r="J608" t="str">
            <v>Audit</v>
          </cell>
          <cell r="K608" t="str">
            <v>2210YAA02</v>
          </cell>
          <cell r="L608" t="str">
            <v>SH</v>
          </cell>
          <cell r="M608" t="str">
            <v>S-Group</v>
          </cell>
          <cell r="N608" t="str">
            <v>Reg</v>
          </cell>
          <cell r="P608" t="str">
            <v>DRP30/10/13</v>
          </cell>
          <cell r="Q608" t="str">
            <v>DRP</v>
          </cell>
          <cell r="S608">
            <v>0</v>
          </cell>
          <cell r="V608">
            <v>0</v>
          </cell>
          <cell r="X608">
            <v>0</v>
          </cell>
          <cell r="Y608" t="str">
            <v>Adhe</v>
          </cell>
          <cell r="Z608" t="str">
            <v>G5</v>
          </cell>
          <cell r="AA608" t="str">
            <v>Simple-Adhesive</v>
          </cell>
          <cell r="AB608" t="str">
            <v>Regular-Adhe</v>
          </cell>
          <cell r="AC608" t="str">
            <v>2210YAA08</v>
          </cell>
          <cell r="AD608" t="str">
            <v>MG Adhe</v>
          </cell>
          <cell r="AE608" t="str">
            <v>MG Adhe-Plain</v>
          </cell>
          <cell r="AG608">
            <v>0</v>
          </cell>
          <cell r="AI608" t="str">
            <v>2210YAA12/IND</v>
          </cell>
          <cell r="AJ608" t="str">
            <v>IPG</v>
          </cell>
          <cell r="AK608" t="str">
            <v>PVD</v>
          </cell>
          <cell r="AM608" t="e">
            <v>#N/A</v>
          </cell>
          <cell r="AO608">
            <v>23.000000000000004</v>
          </cell>
          <cell r="AQ608" t="e">
            <v>#N/A</v>
          </cell>
          <cell r="AR608" t="str">
            <v>LAD</v>
          </cell>
          <cell r="AS608" t="str">
            <v>NORMAL</v>
          </cell>
        </row>
        <row r="609">
          <cell r="D609" t="str">
            <v>2210YAB00/IND</v>
          </cell>
          <cell r="E609">
            <v>2210</v>
          </cell>
          <cell r="F609">
            <v>27.200000000000003</v>
          </cell>
          <cell r="G609" t="e">
            <v>#N/A</v>
          </cell>
          <cell r="I609" t="str">
            <v>TI</v>
          </cell>
          <cell r="J609" t="str">
            <v>Audit</v>
          </cell>
          <cell r="K609" t="str">
            <v>2210YAB02</v>
          </cell>
          <cell r="L609" t="str">
            <v>SH</v>
          </cell>
          <cell r="M609" t="str">
            <v>S-Group</v>
          </cell>
          <cell r="N609" t="str">
            <v>Reg</v>
          </cell>
          <cell r="P609" t="str">
            <v>DRP30/06/14</v>
          </cell>
          <cell r="Q609" t="str">
            <v>DRP</v>
          </cell>
          <cell r="S609">
            <v>0</v>
          </cell>
          <cell r="V609">
            <v>0</v>
          </cell>
          <cell r="X609">
            <v>0</v>
          </cell>
          <cell r="Y609" t="str">
            <v>Adhe</v>
          </cell>
          <cell r="Z609" t="str">
            <v>G5</v>
          </cell>
          <cell r="AA609" t="str">
            <v>Simple-Adhesive</v>
          </cell>
          <cell r="AB609" t="str">
            <v>Regular-Adhe</v>
          </cell>
          <cell r="AC609" t="str">
            <v>2210YAA08</v>
          </cell>
          <cell r="AD609" t="str">
            <v>MG Adhe</v>
          </cell>
          <cell r="AE609" t="str">
            <v>MG Adhe-Plain</v>
          </cell>
          <cell r="AG609">
            <v>0</v>
          </cell>
          <cell r="AI609" t="str">
            <v>2210YAB12/IND</v>
          </cell>
          <cell r="AJ609" t="str">
            <v>IPG</v>
          </cell>
          <cell r="AK609" t="str">
            <v>PVD</v>
          </cell>
          <cell r="AM609" t="e">
            <v>#N/A</v>
          </cell>
          <cell r="AO609">
            <v>23.000000000000004</v>
          </cell>
          <cell r="AQ609" t="str">
            <v>Fine</v>
          </cell>
          <cell r="AR609" t="str">
            <v>LAD</v>
          </cell>
          <cell r="AS609" t="str">
            <v>NORMAL</v>
          </cell>
        </row>
        <row r="610">
          <cell r="D610" t="str">
            <v>2211YAA00/IND</v>
          </cell>
          <cell r="E610">
            <v>2211</v>
          </cell>
          <cell r="F610">
            <v>32.6</v>
          </cell>
          <cell r="G610" t="e">
            <v>#N/A</v>
          </cell>
          <cell r="I610" t="str">
            <v>TI</v>
          </cell>
          <cell r="J610" t="str">
            <v>Audit</v>
          </cell>
          <cell r="K610" t="str">
            <v>2211YAA02</v>
          </cell>
          <cell r="L610" t="str">
            <v>SH</v>
          </cell>
          <cell r="M610" t="str">
            <v>S-Group</v>
          </cell>
          <cell r="N610" t="str">
            <v>Reg</v>
          </cell>
          <cell r="P610" t="str">
            <v>PMR20</v>
          </cell>
          <cell r="Q610" t="str">
            <v>DRP</v>
          </cell>
          <cell r="S610">
            <v>0</v>
          </cell>
          <cell r="V610">
            <v>0</v>
          </cell>
          <cell r="X610">
            <v>0</v>
          </cell>
          <cell r="Y610" t="str">
            <v>Gask</v>
          </cell>
          <cell r="Z610" t="str">
            <v>G4</v>
          </cell>
          <cell r="AA610" t="str">
            <v>Simple-Gasket</v>
          </cell>
          <cell r="AB610" t="str">
            <v>Regular-Gask</v>
          </cell>
          <cell r="AC610" t="str">
            <v>2043BAA08</v>
          </cell>
          <cell r="AD610" t="str">
            <v>MG Gask</v>
          </cell>
          <cell r="AE610" t="str">
            <v>MG Gask-Plain</v>
          </cell>
          <cell r="AF610" t="str">
            <v>2043BAA10</v>
          </cell>
          <cell r="AG610">
            <v>0</v>
          </cell>
          <cell r="AI610" t="str">
            <v>2211YAA12/IND</v>
          </cell>
          <cell r="AJ610" t="str">
            <v>IPG</v>
          </cell>
          <cell r="AK610" t="str">
            <v>PVD</v>
          </cell>
          <cell r="AM610" t="e">
            <v>#N/A</v>
          </cell>
          <cell r="AO610">
            <v>28.400000000000002</v>
          </cell>
          <cell r="AQ610" t="e">
            <v>#N/A</v>
          </cell>
          <cell r="AR610" t="str">
            <v>LAD</v>
          </cell>
          <cell r="AS610" t="str">
            <v>NORMAL</v>
          </cell>
        </row>
        <row r="611">
          <cell r="D611" t="str">
            <v>2214YAC00/IND</v>
          </cell>
          <cell r="E611">
            <v>2214</v>
          </cell>
          <cell r="F611">
            <v>30.300000000000004</v>
          </cell>
          <cell r="G611" t="str">
            <v>No</v>
          </cell>
          <cell r="H611">
            <v>30.300000000000004</v>
          </cell>
          <cell r="I611" t="str">
            <v>TI</v>
          </cell>
          <cell r="J611" t="str">
            <v>Audit</v>
          </cell>
          <cell r="K611" t="str">
            <v>2214YAB02</v>
          </cell>
          <cell r="L611" t="str">
            <v>SH</v>
          </cell>
          <cell r="M611" t="str">
            <v>S-Group</v>
          </cell>
          <cell r="N611" t="str">
            <v>Reg</v>
          </cell>
          <cell r="P611" t="str">
            <v>PMR37</v>
          </cell>
          <cell r="Q611" t="str">
            <v>DRP</v>
          </cell>
          <cell r="R611">
            <v>259</v>
          </cell>
          <cell r="S611">
            <v>0</v>
          </cell>
          <cell r="V611">
            <v>0</v>
          </cell>
          <cell r="X611">
            <v>0</v>
          </cell>
          <cell r="Y611" t="str">
            <v>Adhe</v>
          </cell>
          <cell r="Z611" t="str">
            <v>G7</v>
          </cell>
          <cell r="AA611" t="str">
            <v>Simple-Adhesive</v>
          </cell>
          <cell r="AB611" t="str">
            <v>Regular-Adhe</v>
          </cell>
          <cell r="AC611" t="str">
            <v>2214YAC08</v>
          </cell>
          <cell r="AD611" t="str">
            <v>MG Adhe</v>
          </cell>
          <cell r="AE611" t="str">
            <v>MG Adhe-Plain</v>
          </cell>
          <cell r="AG611">
            <v>0</v>
          </cell>
          <cell r="AI611" t="str">
            <v>2214YAC12/IND</v>
          </cell>
          <cell r="AJ611" t="str">
            <v>IPG</v>
          </cell>
          <cell r="AK611" t="str">
            <v>PVD</v>
          </cell>
          <cell r="AM611" t="e">
            <v>#N/A</v>
          </cell>
          <cell r="AO611">
            <v>26.100000000000005</v>
          </cell>
          <cell r="AQ611" t="str">
            <v>Rough</v>
          </cell>
          <cell r="AR611" t="str">
            <v>LAD</v>
          </cell>
          <cell r="AS611" t="str">
            <v>NORMAL</v>
          </cell>
        </row>
        <row r="612">
          <cell r="D612" t="str">
            <v>2214YAC00Z1/IND</v>
          </cell>
          <cell r="E612">
            <v>2214</v>
          </cell>
          <cell r="F612">
            <v>30.300000000000004</v>
          </cell>
          <cell r="G612" t="str">
            <v>No</v>
          </cell>
          <cell r="H612">
            <v>30.300000000000004</v>
          </cell>
          <cell r="I612" t="str">
            <v>TI</v>
          </cell>
          <cell r="J612" t="str">
            <v>Audit</v>
          </cell>
          <cell r="K612" t="str">
            <v>2214YAB02</v>
          </cell>
          <cell r="L612" t="str">
            <v>SH</v>
          </cell>
          <cell r="M612" t="str">
            <v>S-Group</v>
          </cell>
          <cell r="N612" t="str">
            <v>Reg</v>
          </cell>
          <cell r="P612" t="str">
            <v>NM (INSTI)</v>
          </cell>
          <cell r="Q612" t="str">
            <v>DRP</v>
          </cell>
          <cell r="S612">
            <v>0</v>
          </cell>
          <cell r="V612">
            <v>0</v>
          </cell>
          <cell r="X612">
            <v>0</v>
          </cell>
          <cell r="Y612" t="str">
            <v>Adhe</v>
          </cell>
          <cell r="Z612" t="str">
            <v>G7</v>
          </cell>
          <cell r="AA612" t="str">
            <v>Simple-Adhesive</v>
          </cell>
          <cell r="AB612" t="str">
            <v>Regular-Adhe</v>
          </cell>
          <cell r="AC612" t="str">
            <v>2214YAC08</v>
          </cell>
          <cell r="AD612" t="str">
            <v>MG Adhe</v>
          </cell>
          <cell r="AE612" t="str">
            <v>MG Adhe-Plain</v>
          </cell>
          <cell r="AG612">
            <v>0</v>
          </cell>
          <cell r="AI612" t="str">
            <v>2214YAC12Z1/IND</v>
          </cell>
          <cell r="AJ612" t="str">
            <v>IPG</v>
          </cell>
          <cell r="AK612" t="str">
            <v>PVD</v>
          </cell>
          <cell r="AM612" t="e">
            <v>#N/A</v>
          </cell>
          <cell r="AO612">
            <v>26.100000000000005</v>
          </cell>
          <cell r="AQ612" t="e">
            <v>#N/A</v>
          </cell>
          <cell r="AR612" t="str">
            <v>LAD</v>
          </cell>
          <cell r="AS612" t="str">
            <v>NORMAL</v>
          </cell>
        </row>
        <row r="613">
          <cell r="D613" t="str">
            <v>2247YAB00/IND</v>
          </cell>
          <cell r="E613">
            <v>2247</v>
          </cell>
          <cell r="F613">
            <v>37.000000000000007</v>
          </cell>
          <cell r="G613" t="str">
            <v>Yes</v>
          </cell>
          <cell r="H613">
            <v>34.70000000000001</v>
          </cell>
          <cell r="I613" t="str">
            <v>TI</v>
          </cell>
          <cell r="J613" t="str">
            <v>Audit</v>
          </cell>
          <cell r="K613" t="str">
            <v>2247YAB02</v>
          </cell>
          <cell r="L613" t="str">
            <v>RD</v>
          </cell>
          <cell r="M613" t="str">
            <v>S-Group</v>
          </cell>
          <cell r="N613" t="str">
            <v>Reg</v>
          </cell>
          <cell r="P613" t="str">
            <v>PMR17</v>
          </cell>
          <cell r="Q613" t="str">
            <v>DRP</v>
          </cell>
          <cell r="S613">
            <v>0</v>
          </cell>
          <cell r="V613">
            <v>0</v>
          </cell>
          <cell r="X613">
            <v>0</v>
          </cell>
          <cell r="Y613" t="str">
            <v>Adhe</v>
          </cell>
          <cell r="Z613" t="str">
            <v>G7</v>
          </cell>
          <cell r="AA613" t="str">
            <v>Simple-Adhesive</v>
          </cell>
          <cell r="AB613" t="str">
            <v>Regular-Adhe</v>
          </cell>
          <cell r="AC613" t="str">
            <v>2247YAA08</v>
          </cell>
          <cell r="AD613" t="str">
            <v>MG Adhe</v>
          </cell>
          <cell r="AE613" t="str">
            <v>MG Adhe-Plain</v>
          </cell>
          <cell r="AG613">
            <v>0</v>
          </cell>
          <cell r="AH613" t="str">
            <v>ELSRD011</v>
          </cell>
          <cell r="AI613" t="str">
            <v>2247YAB12/IND</v>
          </cell>
          <cell r="AJ613" t="str">
            <v>IPG</v>
          </cell>
          <cell r="AK613" t="str">
            <v>PVD</v>
          </cell>
          <cell r="AM613" t="e">
            <v>#N/A</v>
          </cell>
          <cell r="AO613">
            <v>32.800000000000004</v>
          </cell>
          <cell r="AQ613" t="str">
            <v>Buffing</v>
          </cell>
          <cell r="AR613" t="str">
            <v>LAD</v>
          </cell>
          <cell r="AS613" t="str">
            <v>NORMAL</v>
          </cell>
        </row>
        <row r="614">
          <cell r="D614" t="str">
            <v>2247YAB30/IND</v>
          </cell>
          <cell r="E614">
            <v>2247</v>
          </cell>
          <cell r="F614">
            <v>37.000000000000007</v>
          </cell>
          <cell r="G614" t="str">
            <v>Yes</v>
          </cell>
          <cell r="H614">
            <v>34.70000000000001</v>
          </cell>
          <cell r="I614" t="str">
            <v>TI</v>
          </cell>
          <cell r="J614" t="str">
            <v>Audit</v>
          </cell>
          <cell r="K614" t="str">
            <v>2247YAB02</v>
          </cell>
          <cell r="L614" t="str">
            <v>RD</v>
          </cell>
          <cell r="M614" t="str">
            <v>S-Group</v>
          </cell>
          <cell r="N614" t="str">
            <v>Reg</v>
          </cell>
          <cell r="P614" t="str">
            <v>DRP30/06/14</v>
          </cell>
          <cell r="Q614" t="str">
            <v>DRP</v>
          </cell>
          <cell r="S614">
            <v>0</v>
          </cell>
          <cell r="V614">
            <v>0</v>
          </cell>
          <cell r="X614">
            <v>0</v>
          </cell>
          <cell r="Y614" t="str">
            <v>Adhe</v>
          </cell>
          <cell r="Z614" t="str">
            <v>G7</v>
          </cell>
          <cell r="AA614" t="str">
            <v>Simple-Adhesive</v>
          </cell>
          <cell r="AB614" t="str">
            <v>Regular-Adhe</v>
          </cell>
          <cell r="AC614" t="str">
            <v>2247YAA08/03</v>
          </cell>
          <cell r="AD614" t="str">
            <v>MG Adhe</v>
          </cell>
          <cell r="AE614" t="str">
            <v>MG Adhe-MET</v>
          </cell>
          <cell r="AG614">
            <v>0</v>
          </cell>
          <cell r="AH614" t="str">
            <v>ELSRD011</v>
          </cell>
          <cell r="AI614" t="str">
            <v>2247YAB12/IND</v>
          </cell>
          <cell r="AJ614" t="str">
            <v>IPG</v>
          </cell>
          <cell r="AK614" t="str">
            <v>PVD</v>
          </cell>
          <cell r="AM614" t="e">
            <v>#N/A</v>
          </cell>
          <cell r="AO614">
            <v>32.800000000000004</v>
          </cell>
          <cell r="AQ614" t="e">
            <v>#N/A</v>
          </cell>
          <cell r="AR614" t="str">
            <v>LAD</v>
          </cell>
          <cell r="AS614" t="str">
            <v>NORMAL</v>
          </cell>
        </row>
        <row r="615">
          <cell r="D615" t="str">
            <v>2250SAD31/IND</v>
          </cell>
          <cell r="E615">
            <v>2250</v>
          </cell>
          <cell r="F615">
            <v>32.6</v>
          </cell>
          <cell r="G615" t="str">
            <v>Yes</v>
          </cell>
          <cell r="H615">
            <v>30.3</v>
          </cell>
          <cell r="I615" t="str">
            <v>TI</v>
          </cell>
          <cell r="J615" t="str">
            <v>Highend</v>
          </cell>
          <cell r="K615" t="str">
            <v>2250SAD02</v>
          </cell>
          <cell r="L615" t="str">
            <v>SH</v>
          </cell>
          <cell r="M615" t="str">
            <v>S-Group</v>
          </cell>
          <cell r="N615" t="str">
            <v>Reg</v>
          </cell>
          <cell r="P615" t="str">
            <v>PMR28</v>
          </cell>
          <cell r="Q615" t="str">
            <v>DRP</v>
          </cell>
          <cell r="S615">
            <v>0</v>
          </cell>
          <cell r="V615">
            <v>0</v>
          </cell>
          <cell r="X615">
            <v>0</v>
          </cell>
          <cell r="Y615" t="str">
            <v>Adhe</v>
          </cell>
          <cell r="Z615" t="str">
            <v>G3</v>
          </cell>
          <cell r="AA615" t="str">
            <v>Simple-Adhesive</v>
          </cell>
          <cell r="AB615" t="str">
            <v>Regular-Adhe</v>
          </cell>
          <cell r="AC615" t="str">
            <v>2250YAA08/02</v>
          </cell>
          <cell r="AD615" t="str">
            <v>MG Adhe</v>
          </cell>
          <cell r="AE615" t="str">
            <v>MG Adhe-MET</v>
          </cell>
          <cell r="AG615">
            <v>0</v>
          </cell>
          <cell r="AH615" t="str">
            <v>ELS2250</v>
          </cell>
          <cell r="AI615" t="str">
            <v>2250SAD12/IND</v>
          </cell>
          <cell r="AJ615" t="str">
            <v>IPS</v>
          </cell>
          <cell r="AK615" t="str">
            <v>IPS</v>
          </cell>
          <cell r="AM615" t="e">
            <v>#N/A</v>
          </cell>
          <cell r="AO615">
            <v>28.400000000000002</v>
          </cell>
          <cell r="AQ615" t="e">
            <v>#N/A</v>
          </cell>
          <cell r="AR615" t="str">
            <v>LAD</v>
          </cell>
          <cell r="AS615" t="str">
            <v>NORMAL</v>
          </cell>
        </row>
        <row r="616">
          <cell r="D616" t="str">
            <v>2250SAF31/IND</v>
          </cell>
          <cell r="E616">
            <v>2250</v>
          </cell>
          <cell r="F616">
            <v>32.6</v>
          </cell>
          <cell r="G616" t="str">
            <v>Yes</v>
          </cell>
          <cell r="H616">
            <v>30.3</v>
          </cell>
          <cell r="I616" t="str">
            <v>TI</v>
          </cell>
          <cell r="J616" t="str">
            <v>Highend</v>
          </cell>
          <cell r="K616" t="str">
            <v>2250SAF02</v>
          </cell>
          <cell r="L616" t="str">
            <v>SH</v>
          </cell>
          <cell r="M616" t="str">
            <v>S-Group</v>
          </cell>
          <cell r="N616" t="str">
            <v>Reg</v>
          </cell>
          <cell r="P616" t="str">
            <v>PMR28</v>
          </cell>
          <cell r="Q616" t="str">
            <v>DRP</v>
          </cell>
          <cell r="S616">
            <v>0</v>
          </cell>
          <cell r="V616">
            <v>0</v>
          </cell>
          <cell r="X616">
            <v>0</v>
          </cell>
          <cell r="Y616" t="str">
            <v>Adhe</v>
          </cell>
          <cell r="Z616" t="str">
            <v>G3</v>
          </cell>
          <cell r="AA616" t="str">
            <v>Simple-Adhesive</v>
          </cell>
          <cell r="AB616" t="str">
            <v>Regular-Adhe</v>
          </cell>
          <cell r="AC616" t="str">
            <v>2250YAA08/02</v>
          </cell>
          <cell r="AD616" t="str">
            <v>MG Adhe</v>
          </cell>
          <cell r="AE616" t="str">
            <v>MG Adhe-MET</v>
          </cell>
          <cell r="AG616">
            <v>0</v>
          </cell>
          <cell r="AH616" t="str">
            <v>ELS2250</v>
          </cell>
          <cell r="AI616" t="str">
            <v>2250SAF12/IND</v>
          </cell>
          <cell r="AJ616" t="str">
            <v>IPS</v>
          </cell>
          <cell r="AK616" t="str">
            <v>IPS</v>
          </cell>
          <cell r="AM616" t="e">
            <v>#N/A</v>
          </cell>
          <cell r="AO616">
            <v>28.400000000000002</v>
          </cell>
          <cell r="AQ616" t="str">
            <v>Buffing</v>
          </cell>
          <cell r="AR616" t="str">
            <v>LAD</v>
          </cell>
          <cell r="AS616" t="str">
            <v>NORMAL</v>
          </cell>
        </row>
        <row r="617">
          <cell r="D617" t="str">
            <v>2250WAF31/IND</v>
          </cell>
          <cell r="E617">
            <v>2250</v>
          </cell>
          <cell r="F617">
            <v>32.6</v>
          </cell>
          <cell r="G617" t="str">
            <v>Yes</v>
          </cell>
          <cell r="H617">
            <v>30.3</v>
          </cell>
          <cell r="I617" t="str">
            <v>TI</v>
          </cell>
          <cell r="J617" t="str">
            <v>Highend</v>
          </cell>
          <cell r="K617" t="str">
            <v>2250WAF02</v>
          </cell>
          <cell r="L617" t="str">
            <v>SH</v>
          </cell>
          <cell r="M617" t="str">
            <v>S-Group</v>
          </cell>
          <cell r="N617" t="str">
            <v>Reg</v>
          </cell>
          <cell r="P617" t="str">
            <v>PMR28</v>
          </cell>
          <cell r="Q617" t="str">
            <v>DRP</v>
          </cell>
          <cell r="S617">
            <v>0</v>
          </cell>
          <cell r="V617">
            <v>0</v>
          </cell>
          <cell r="X617">
            <v>0</v>
          </cell>
          <cell r="Y617" t="str">
            <v>Adhe</v>
          </cell>
          <cell r="Z617" t="str">
            <v>G3</v>
          </cell>
          <cell r="AA617" t="str">
            <v>Simple-Adhesive</v>
          </cell>
          <cell r="AB617" t="str">
            <v>Regular-Adhe</v>
          </cell>
          <cell r="AC617" t="str">
            <v>2250YAA08/03</v>
          </cell>
          <cell r="AD617" t="str">
            <v>MG Adhe</v>
          </cell>
          <cell r="AE617" t="str">
            <v>MG Adhe-MET</v>
          </cell>
          <cell r="AG617">
            <v>0</v>
          </cell>
          <cell r="AH617" t="str">
            <v>ELS2250</v>
          </cell>
          <cell r="AI617" t="str">
            <v>2250WAF12/IND</v>
          </cell>
          <cell r="AJ617" t="str">
            <v>RG</v>
          </cell>
          <cell r="AK617" t="str">
            <v>RG</v>
          </cell>
          <cell r="AM617" t="e">
            <v>#N/A</v>
          </cell>
          <cell r="AO617">
            <v>28.400000000000002</v>
          </cell>
          <cell r="AQ617" t="str">
            <v>Buffing</v>
          </cell>
          <cell r="AR617" t="str">
            <v>LAD</v>
          </cell>
          <cell r="AS617" t="str">
            <v>NORMAL</v>
          </cell>
        </row>
        <row r="618">
          <cell r="D618" t="str">
            <v>2250YAC00/IND</v>
          </cell>
          <cell r="E618">
            <v>2250</v>
          </cell>
          <cell r="F618">
            <v>32.6</v>
          </cell>
          <cell r="G618" t="str">
            <v>Yes</v>
          </cell>
          <cell r="H618">
            <v>30.3</v>
          </cell>
          <cell r="I618" t="str">
            <v>TI</v>
          </cell>
          <cell r="J618" t="str">
            <v>Highend</v>
          </cell>
          <cell r="K618" t="str">
            <v>2250YAC02</v>
          </cell>
          <cell r="L618" t="str">
            <v>SH</v>
          </cell>
          <cell r="M618" t="str">
            <v>S-Group</v>
          </cell>
          <cell r="N618" t="str">
            <v>Reg</v>
          </cell>
          <cell r="P618" t="str">
            <v>PMR31</v>
          </cell>
          <cell r="Q618" t="str">
            <v>DRP</v>
          </cell>
          <cell r="S618">
            <v>0</v>
          </cell>
          <cell r="V618">
            <v>0</v>
          </cell>
          <cell r="X618">
            <v>0</v>
          </cell>
          <cell r="Y618" t="str">
            <v>Adhe</v>
          </cell>
          <cell r="Z618" t="str">
            <v>G3</v>
          </cell>
          <cell r="AA618" t="str">
            <v>Simple-Adhesive</v>
          </cell>
          <cell r="AB618" t="str">
            <v>Regular-Adhe</v>
          </cell>
          <cell r="AC618" t="str">
            <v>2250YAA08</v>
          </cell>
          <cell r="AD618" t="str">
            <v>MG Adhe</v>
          </cell>
          <cell r="AE618" t="str">
            <v>MG Adhe-Plain</v>
          </cell>
          <cell r="AG618">
            <v>0</v>
          </cell>
          <cell r="AH618" t="str">
            <v>ELS2250</v>
          </cell>
          <cell r="AI618" t="str">
            <v>2250YAC12/IND</v>
          </cell>
          <cell r="AJ618" t="str">
            <v>IPG</v>
          </cell>
          <cell r="AK618" t="str">
            <v>PVD</v>
          </cell>
          <cell r="AM618" t="e">
            <v>#N/A</v>
          </cell>
          <cell r="AO618">
            <v>28.400000000000002</v>
          </cell>
          <cell r="AQ618" t="str">
            <v>Buffing</v>
          </cell>
          <cell r="AR618" t="str">
            <v>LAD</v>
          </cell>
          <cell r="AS618" t="str">
            <v>NORMAL</v>
          </cell>
        </row>
        <row r="619">
          <cell r="D619" t="str">
            <v>2250YAD31/IND</v>
          </cell>
          <cell r="E619">
            <v>2250</v>
          </cell>
          <cell r="F619">
            <v>32.6</v>
          </cell>
          <cell r="G619" t="str">
            <v>Yes</v>
          </cell>
          <cell r="H619">
            <v>30.3</v>
          </cell>
          <cell r="I619" t="str">
            <v>TI</v>
          </cell>
          <cell r="J619" t="str">
            <v>Highend</v>
          </cell>
          <cell r="K619" t="str">
            <v>2250YAD02/2N</v>
          </cell>
          <cell r="L619" t="str">
            <v>SH</v>
          </cell>
          <cell r="M619" t="str">
            <v>S-Group</v>
          </cell>
          <cell r="N619" t="str">
            <v>Reg</v>
          </cell>
          <cell r="P619" t="str">
            <v>PMR31</v>
          </cell>
          <cell r="Q619" t="str">
            <v>DRP</v>
          </cell>
          <cell r="S619">
            <v>0</v>
          </cell>
          <cell r="V619">
            <v>0</v>
          </cell>
          <cell r="X619">
            <v>0</v>
          </cell>
          <cell r="Y619" t="str">
            <v>Adhe</v>
          </cell>
          <cell r="Z619" t="str">
            <v>G3</v>
          </cell>
          <cell r="AA619" t="str">
            <v>Simple-Adhesive</v>
          </cell>
          <cell r="AB619" t="str">
            <v>Regular-Adhe</v>
          </cell>
          <cell r="AC619" t="str">
            <v>2250YAA08/01</v>
          </cell>
          <cell r="AD619" t="str">
            <v>MG Adhe</v>
          </cell>
          <cell r="AE619" t="str">
            <v>MG Adhe-MET</v>
          </cell>
          <cell r="AG619">
            <v>0</v>
          </cell>
          <cell r="AH619" t="str">
            <v>ELS2250</v>
          </cell>
          <cell r="AI619" t="str">
            <v>2250YAD12/IND</v>
          </cell>
          <cell r="AJ619" t="str">
            <v>IPG-2N</v>
          </cell>
          <cell r="AK619" t="str">
            <v>PVD</v>
          </cell>
          <cell r="AM619" t="e">
            <v>#N/A</v>
          </cell>
          <cell r="AO619">
            <v>28.400000000000002</v>
          </cell>
          <cell r="AQ619" t="e">
            <v>#N/A</v>
          </cell>
          <cell r="AR619" t="str">
            <v>LAD</v>
          </cell>
          <cell r="AS619" t="str">
            <v>NORMAL</v>
          </cell>
        </row>
        <row r="620">
          <cell r="D620" t="str">
            <v>2250YAE00/IND</v>
          </cell>
          <cell r="E620">
            <v>2250</v>
          </cell>
          <cell r="F620">
            <v>32.6</v>
          </cell>
          <cell r="G620" t="str">
            <v>Yes</v>
          </cell>
          <cell r="H620">
            <v>30.3</v>
          </cell>
          <cell r="I620" t="str">
            <v>TI</v>
          </cell>
          <cell r="J620" t="str">
            <v>Highend</v>
          </cell>
          <cell r="K620" t="str">
            <v>2250YAE02</v>
          </cell>
          <cell r="L620" t="str">
            <v>SH</v>
          </cell>
          <cell r="M620" t="str">
            <v>S-Group</v>
          </cell>
          <cell r="N620" t="str">
            <v>Reg</v>
          </cell>
          <cell r="P620" t="str">
            <v>PMR39</v>
          </cell>
          <cell r="Q620" t="str">
            <v>DRP</v>
          </cell>
          <cell r="R620">
            <v>140</v>
          </cell>
          <cell r="S620">
            <v>150</v>
          </cell>
          <cell r="T620">
            <v>150</v>
          </cell>
          <cell r="U620">
            <v>140</v>
          </cell>
          <cell r="V620">
            <v>140</v>
          </cell>
          <cell r="X620">
            <v>0</v>
          </cell>
          <cell r="Y620" t="str">
            <v>Adhe</v>
          </cell>
          <cell r="Z620" t="str">
            <v>G3</v>
          </cell>
          <cell r="AA620" t="str">
            <v>Simple-Adhesive</v>
          </cell>
          <cell r="AB620" t="str">
            <v>Regular-Adhe</v>
          </cell>
          <cell r="AC620" t="str">
            <v>2250YAA08</v>
          </cell>
          <cell r="AD620" t="str">
            <v>MG Adhe</v>
          </cell>
          <cell r="AE620" t="str">
            <v>MG Adhe-Plain</v>
          </cell>
          <cell r="AG620">
            <v>0</v>
          </cell>
          <cell r="AH620" t="str">
            <v>ELS2250</v>
          </cell>
          <cell r="AI620" t="str">
            <v>2250YAE12/IND</v>
          </cell>
          <cell r="AJ620" t="str">
            <v>IPG</v>
          </cell>
          <cell r="AK620" t="str">
            <v>PVD</v>
          </cell>
          <cell r="AM620" t="e">
            <v>#N/A</v>
          </cell>
          <cell r="AO620">
            <v>28.400000000000002</v>
          </cell>
          <cell r="AQ620" t="str">
            <v>Buffing</v>
          </cell>
          <cell r="AR620" t="str">
            <v>LAD</v>
          </cell>
          <cell r="AS620" t="str">
            <v>NORMAL</v>
          </cell>
        </row>
        <row r="621">
          <cell r="D621" t="str">
            <v>2250YAE30/IND</v>
          </cell>
          <cell r="E621">
            <v>2250</v>
          </cell>
          <cell r="F621">
            <v>32.6</v>
          </cell>
          <cell r="G621" t="str">
            <v>Yes</v>
          </cell>
          <cell r="H621">
            <v>30.3</v>
          </cell>
          <cell r="I621" t="str">
            <v>TI</v>
          </cell>
          <cell r="J621" t="str">
            <v>Highend</v>
          </cell>
          <cell r="K621" t="str">
            <v>2250YAE02</v>
          </cell>
          <cell r="L621" t="str">
            <v>SH</v>
          </cell>
          <cell r="M621" t="str">
            <v>S-Group</v>
          </cell>
          <cell r="N621" t="str">
            <v>Reg</v>
          </cell>
          <cell r="P621" t="str">
            <v>PMR16</v>
          </cell>
          <cell r="Q621" t="str">
            <v>DRP</v>
          </cell>
          <cell r="S621">
            <v>0</v>
          </cell>
          <cell r="V621">
            <v>0</v>
          </cell>
          <cell r="X621">
            <v>0</v>
          </cell>
          <cell r="Y621" t="str">
            <v>Adhe</v>
          </cell>
          <cell r="Z621" t="str">
            <v>G3</v>
          </cell>
          <cell r="AA621" t="str">
            <v>Simple-Adhesive</v>
          </cell>
          <cell r="AB621" t="str">
            <v>Regular-Adhe</v>
          </cell>
          <cell r="AC621" t="str">
            <v>2250YAA08/01</v>
          </cell>
          <cell r="AD621" t="str">
            <v>MG Adhe</v>
          </cell>
          <cell r="AE621" t="str">
            <v>MG Adhe-MET</v>
          </cell>
          <cell r="AG621">
            <v>0</v>
          </cell>
          <cell r="AH621" t="str">
            <v>ELS2250</v>
          </cell>
          <cell r="AI621" t="str">
            <v>2250YAE12/IND</v>
          </cell>
          <cell r="AJ621" t="str">
            <v>IPG</v>
          </cell>
          <cell r="AK621" t="str">
            <v>PVD</v>
          </cell>
          <cell r="AM621" t="e">
            <v>#N/A</v>
          </cell>
          <cell r="AO621">
            <v>28.400000000000002</v>
          </cell>
          <cell r="AQ621" t="str">
            <v>Buffing</v>
          </cell>
          <cell r="AR621" t="str">
            <v>LAD</v>
          </cell>
          <cell r="AS621" t="str">
            <v>NORMAL</v>
          </cell>
        </row>
        <row r="622">
          <cell r="D622" t="str">
            <v>2250YAF31/IND</v>
          </cell>
          <cell r="E622">
            <v>2250</v>
          </cell>
          <cell r="F622">
            <v>32.6</v>
          </cell>
          <cell r="G622" t="str">
            <v>Yes</v>
          </cell>
          <cell r="H622">
            <v>30.3</v>
          </cell>
          <cell r="I622" t="str">
            <v>TI</v>
          </cell>
          <cell r="J622" t="str">
            <v>Highend</v>
          </cell>
          <cell r="K622" t="str">
            <v>2250YAF02/2N</v>
          </cell>
          <cell r="L622" t="str">
            <v>SH</v>
          </cell>
          <cell r="M622" t="str">
            <v>S-Group</v>
          </cell>
          <cell r="N622" t="str">
            <v>Reg</v>
          </cell>
          <cell r="P622" t="str">
            <v>PMR31</v>
          </cell>
          <cell r="Q622" t="str">
            <v>DRP</v>
          </cell>
          <cell r="S622">
            <v>0</v>
          </cell>
          <cell r="V622">
            <v>0</v>
          </cell>
          <cell r="X622">
            <v>0</v>
          </cell>
          <cell r="Y622" t="str">
            <v>Adhe</v>
          </cell>
          <cell r="Z622" t="str">
            <v>G3</v>
          </cell>
          <cell r="AA622" t="str">
            <v>Simple-Adhesive</v>
          </cell>
          <cell r="AB622" t="str">
            <v>Regular-Adhe</v>
          </cell>
          <cell r="AC622" t="str">
            <v>2250YAA08/01</v>
          </cell>
          <cell r="AD622" t="str">
            <v>MG Adhe</v>
          </cell>
          <cell r="AE622" t="str">
            <v>MG Adhe-MET</v>
          </cell>
          <cell r="AG622">
            <v>0</v>
          </cell>
          <cell r="AH622" t="str">
            <v>ELS2250</v>
          </cell>
          <cell r="AI622" t="str">
            <v>2250YAF12/IND</v>
          </cell>
          <cell r="AJ622" t="str">
            <v>IPG-2N</v>
          </cell>
          <cell r="AK622" t="str">
            <v>PVD</v>
          </cell>
          <cell r="AM622" t="e">
            <v>#N/A</v>
          </cell>
          <cell r="AO622">
            <v>28.400000000000002</v>
          </cell>
          <cell r="AQ622" t="str">
            <v>Buffing</v>
          </cell>
          <cell r="AR622" t="str">
            <v>LAD</v>
          </cell>
          <cell r="AS622" t="str">
            <v>NORMAL</v>
          </cell>
        </row>
        <row r="623">
          <cell r="D623" t="str">
            <v>2251SAD00/IND</v>
          </cell>
          <cell r="E623">
            <v>2251</v>
          </cell>
          <cell r="F623">
            <v>39.200000000000003</v>
          </cell>
          <cell r="G623" t="str">
            <v>Yes</v>
          </cell>
          <cell r="H623">
            <v>36.900000000000006</v>
          </cell>
          <cell r="I623" t="str">
            <v>TI</v>
          </cell>
          <cell r="J623" t="str">
            <v>Highend</v>
          </cell>
          <cell r="K623" t="str">
            <v>2251SAD02</v>
          </cell>
          <cell r="L623" t="str">
            <v>SH</v>
          </cell>
          <cell r="M623" t="str">
            <v>S-Group</v>
          </cell>
          <cell r="N623" t="str">
            <v>Reg</v>
          </cell>
          <cell r="P623" t="str">
            <v>PMR17</v>
          </cell>
          <cell r="Q623" t="str">
            <v>DRP</v>
          </cell>
          <cell r="S623">
            <v>0</v>
          </cell>
          <cell r="V623">
            <v>0</v>
          </cell>
          <cell r="X623">
            <v>0</v>
          </cell>
          <cell r="Y623" t="str">
            <v>Adhe</v>
          </cell>
          <cell r="Z623" t="str">
            <v>G1</v>
          </cell>
          <cell r="AA623" t="str">
            <v>Simple-Adhesive</v>
          </cell>
          <cell r="AB623" t="str">
            <v>Regular-Adhe</v>
          </cell>
          <cell r="AC623" t="str">
            <v>2251YAA08/02</v>
          </cell>
          <cell r="AD623" t="str">
            <v>MG Adhe</v>
          </cell>
          <cell r="AE623" t="str">
            <v>MG Adhe-MET</v>
          </cell>
          <cell r="AG623">
            <v>0</v>
          </cell>
          <cell r="AH623" t="str">
            <v>ELS2251</v>
          </cell>
          <cell r="AI623" t="str">
            <v>2251SAD12/IND</v>
          </cell>
          <cell r="AJ623" t="str">
            <v>IPS</v>
          </cell>
          <cell r="AK623" t="str">
            <v>IPS</v>
          </cell>
          <cell r="AM623" t="e">
            <v>#N/A</v>
          </cell>
          <cell r="AO623">
            <v>35</v>
          </cell>
          <cell r="AQ623" t="e">
            <v>#N/A</v>
          </cell>
          <cell r="AR623" t="str">
            <v>LAD</v>
          </cell>
          <cell r="AS623" t="str">
            <v>NORMAL</v>
          </cell>
        </row>
        <row r="624">
          <cell r="D624" t="str">
            <v>2251SAE00/IND</v>
          </cell>
          <cell r="E624">
            <v>2251</v>
          </cell>
          <cell r="F624">
            <v>39.200000000000003</v>
          </cell>
          <cell r="G624" t="str">
            <v>Yes</v>
          </cell>
          <cell r="H624">
            <v>36.900000000000006</v>
          </cell>
          <cell r="I624" t="str">
            <v>TI</v>
          </cell>
          <cell r="J624" t="str">
            <v>Highend</v>
          </cell>
          <cell r="K624" t="str">
            <v>2251SAE02</v>
          </cell>
          <cell r="L624" t="str">
            <v>SH</v>
          </cell>
          <cell r="M624" t="str">
            <v>S-Group</v>
          </cell>
          <cell r="N624" t="str">
            <v>Reg</v>
          </cell>
          <cell r="P624" t="str">
            <v>DRP15/12/20</v>
          </cell>
          <cell r="Q624" t="str">
            <v>DRP</v>
          </cell>
          <cell r="S624">
            <v>0</v>
          </cell>
          <cell r="V624">
            <v>0</v>
          </cell>
          <cell r="X624">
            <v>0</v>
          </cell>
          <cell r="Y624" t="str">
            <v>Adhe</v>
          </cell>
          <cell r="Z624" t="str">
            <v>G1</v>
          </cell>
          <cell r="AA624" t="str">
            <v>Simple-Adhesive</v>
          </cell>
          <cell r="AB624" t="str">
            <v>Regular-Adhe</v>
          </cell>
          <cell r="AC624" t="str">
            <v>2251YAA08/02</v>
          </cell>
          <cell r="AD624" t="str">
            <v>MG Adhe</v>
          </cell>
          <cell r="AE624" t="str">
            <v>MG Adhe-MET</v>
          </cell>
          <cell r="AG624">
            <v>0</v>
          </cell>
          <cell r="AH624" t="str">
            <v>ELS2251</v>
          </cell>
          <cell r="AI624" t="str">
            <v>2251SAE12/IND</v>
          </cell>
          <cell r="AJ624" t="str">
            <v>IPS</v>
          </cell>
          <cell r="AK624" t="str">
            <v>IPS</v>
          </cell>
          <cell r="AM624" t="e">
            <v>#N/A</v>
          </cell>
          <cell r="AO624">
            <v>35</v>
          </cell>
          <cell r="AQ624" t="str">
            <v>Buffing</v>
          </cell>
          <cell r="AR624" t="str">
            <v>LAD</v>
          </cell>
          <cell r="AS624" t="str">
            <v>NORMAL</v>
          </cell>
        </row>
        <row r="625">
          <cell r="D625" t="str">
            <v>2251YAE00/IND</v>
          </cell>
          <cell r="E625">
            <v>2251</v>
          </cell>
          <cell r="F625">
            <v>39.200000000000003</v>
          </cell>
          <cell r="G625" t="str">
            <v>Yes</v>
          </cell>
          <cell r="H625">
            <v>36.900000000000006</v>
          </cell>
          <cell r="I625" t="str">
            <v>TI</v>
          </cell>
          <cell r="J625" t="str">
            <v>Highend</v>
          </cell>
          <cell r="K625" t="str">
            <v>2251YAE02</v>
          </cell>
          <cell r="L625" t="str">
            <v>SH</v>
          </cell>
          <cell r="M625" t="str">
            <v>S-Group</v>
          </cell>
          <cell r="N625" t="str">
            <v>Reg</v>
          </cell>
          <cell r="P625" t="str">
            <v>PMR36</v>
          </cell>
          <cell r="Q625" t="str">
            <v>DRP</v>
          </cell>
          <cell r="S625">
            <v>0</v>
          </cell>
          <cell r="V625">
            <v>0</v>
          </cell>
          <cell r="X625">
            <v>0</v>
          </cell>
          <cell r="Y625" t="str">
            <v>Adhe</v>
          </cell>
          <cell r="Z625" t="str">
            <v>G1</v>
          </cell>
          <cell r="AA625" t="str">
            <v>Simple-Adhesive</v>
          </cell>
          <cell r="AB625" t="str">
            <v>Regular-Adhe</v>
          </cell>
          <cell r="AC625" t="str">
            <v>2251YAA08/01</v>
          </cell>
          <cell r="AD625" t="str">
            <v>MG Adhe</v>
          </cell>
          <cell r="AE625" t="str">
            <v>MG Adhe-MET</v>
          </cell>
          <cell r="AG625">
            <v>0</v>
          </cell>
          <cell r="AH625" t="str">
            <v>ELS2251</v>
          </cell>
          <cell r="AI625" t="str">
            <v>2251YAE12/IND</v>
          </cell>
          <cell r="AJ625" t="str">
            <v>IPG</v>
          </cell>
          <cell r="AK625" t="str">
            <v>PVD</v>
          </cell>
          <cell r="AM625" t="e">
            <v>#N/A</v>
          </cell>
          <cell r="AO625">
            <v>35</v>
          </cell>
          <cell r="AQ625" t="str">
            <v>Buffing</v>
          </cell>
          <cell r="AR625" t="str">
            <v>LAD</v>
          </cell>
          <cell r="AS625" t="str">
            <v>NORMAL</v>
          </cell>
        </row>
        <row r="626">
          <cell r="D626" t="str">
            <v>2252YED00/IND</v>
          </cell>
          <cell r="E626">
            <v>2252</v>
          </cell>
          <cell r="F626">
            <v>39.200000000000003</v>
          </cell>
          <cell r="G626" t="str">
            <v>No</v>
          </cell>
          <cell r="H626">
            <v>39.200000000000003</v>
          </cell>
          <cell r="I626" t="str">
            <v>TI</v>
          </cell>
          <cell r="J626" t="str">
            <v>Highend</v>
          </cell>
          <cell r="K626" t="str">
            <v>2252YED02</v>
          </cell>
          <cell r="L626" t="str">
            <v>SH</v>
          </cell>
          <cell r="M626" t="str">
            <v>S-Group</v>
          </cell>
          <cell r="N626" t="str">
            <v>Reg</v>
          </cell>
          <cell r="P626" t="str">
            <v>PMR37</v>
          </cell>
          <cell r="Q626" t="str">
            <v>DRP</v>
          </cell>
          <cell r="R626">
            <v>134</v>
          </cell>
          <cell r="S626">
            <v>0</v>
          </cell>
          <cell r="V626">
            <v>0</v>
          </cell>
          <cell r="X626">
            <v>0</v>
          </cell>
          <cell r="Y626" t="str">
            <v>Adhe</v>
          </cell>
          <cell r="Z626" t="str">
            <v>G3</v>
          </cell>
          <cell r="AA626" t="str">
            <v>Simple-Adhesive</v>
          </cell>
          <cell r="AB626" t="str">
            <v>Regular-Adhe</v>
          </cell>
          <cell r="AC626" t="str">
            <v>2252YED08/01</v>
          </cell>
          <cell r="AD626" t="str">
            <v>MG Adhe</v>
          </cell>
          <cell r="AE626" t="str">
            <v>MG Adhe-MET</v>
          </cell>
          <cell r="AG626">
            <v>0</v>
          </cell>
          <cell r="AH626" t="str">
            <v>ELSH2169</v>
          </cell>
          <cell r="AI626" t="str">
            <v>2252YED12/IND</v>
          </cell>
          <cell r="AJ626" t="str">
            <v>IPG</v>
          </cell>
          <cell r="AK626" t="str">
            <v>PVD</v>
          </cell>
          <cell r="AM626" t="e">
            <v>#N/A</v>
          </cell>
          <cell r="AO626">
            <v>35</v>
          </cell>
          <cell r="AQ626" t="str">
            <v>Buffing</v>
          </cell>
          <cell r="AR626" t="str">
            <v>LAD</v>
          </cell>
          <cell r="AS626" t="str">
            <v>NORMAL</v>
          </cell>
        </row>
        <row r="627">
          <cell r="D627" t="str">
            <v>2253SAE31/IND</v>
          </cell>
          <cell r="E627">
            <v>2253</v>
          </cell>
          <cell r="F627">
            <v>43.6</v>
          </cell>
          <cell r="G627" t="str">
            <v>Yes</v>
          </cell>
          <cell r="H627">
            <v>41.300000000000004</v>
          </cell>
          <cell r="I627" t="str">
            <v>TI</v>
          </cell>
          <cell r="J627" t="str">
            <v>Highend</v>
          </cell>
          <cell r="K627" t="str">
            <v>2253SAE02</v>
          </cell>
          <cell r="L627" t="str">
            <v>SH</v>
          </cell>
          <cell r="M627" t="str">
            <v>S-Group</v>
          </cell>
          <cell r="N627" t="str">
            <v>Reg</v>
          </cell>
          <cell r="P627" t="str">
            <v>PMR27</v>
          </cell>
          <cell r="Q627" t="str">
            <v>DRP</v>
          </cell>
          <cell r="S627">
            <v>0</v>
          </cell>
          <cell r="V627">
            <v>0</v>
          </cell>
          <cell r="X627">
            <v>0</v>
          </cell>
          <cell r="Y627" t="str">
            <v>Adhe</v>
          </cell>
          <cell r="Z627" t="str">
            <v>G3</v>
          </cell>
          <cell r="AA627" t="str">
            <v>Simple-Adhesive</v>
          </cell>
          <cell r="AB627" t="str">
            <v>Regular-Adhe</v>
          </cell>
          <cell r="AC627" t="str">
            <v>2253YAD08/02</v>
          </cell>
          <cell r="AD627" t="str">
            <v>MG Adhe</v>
          </cell>
          <cell r="AE627" t="str">
            <v>MG Adhe-MET</v>
          </cell>
          <cell r="AG627">
            <v>0</v>
          </cell>
          <cell r="AH627" t="str">
            <v>ELS2251</v>
          </cell>
          <cell r="AI627" t="str">
            <v>2253SAE12/IND</v>
          </cell>
          <cell r="AJ627" t="str">
            <v>IPS</v>
          </cell>
          <cell r="AK627" t="str">
            <v>IPS</v>
          </cell>
          <cell r="AM627" t="e">
            <v>#N/A</v>
          </cell>
          <cell r="AO627">
            <v>39.4</v>
          </cell>
          <cell r="AQ627" t="str">
            <v>Buffing</v>
          </cell>
          <cell r="AR627" t="str">
            <v>LAD</v>
          </cell>
          <cell r="AS627" t="str">
            <v>NORMAL</v>
          </cell>
        </row>
        <row r="628">
          <cell r="D628" t="str">
            <v>2253WAE31/IND</v>
          </cell>
          <cell r="E628">
            <v>2253</v>
          </cell>
          <cell r="F628">
            <v>43.6</v>
          </cell>
          <cell r="G628" t="str">
            <v>Yes</v>
          </cell>
          <cell r="H628">
            <v>41.300000000000004</v>
          </cell>
          <cell r="I628" t="str">
            <v>TI</v>
          </cell>
          <cell r="J628" t="str">
            <v>Highend</v>
          </cell>
          <cell r="K628" t="str">
            <v>2253WAE02</v>
          </cell>
          <cell r="L628" t="str">
            <v>SH</v>
          </cell>
          <cell r="M628" t="str">
            <v>S-Group</v>
          </cell>
          <cell r="N628" t="str">
            <v>Reg</v>
          </cell>
          <cell r="P628" t="str">
            <v>PMR28</v>
          </cell>
          <cell r="Q628" t="str">
            <v>DRP</v>
          </cell>
          <cell r="S628">
            <v>0</v>
          </cell>
          <cell r="V628">
            <v>0</v>
          </cell>
          <cell r="X628">
            <v>0</v>
          </cell>
          <cell r="Y628" t="str">
            <v>Adhe</v>
          </cell>
          <cell r="Z628" t="str">
            <v>G3</v>
          </cell>
          <cell r="AA628" t="str">
            <v>Simple-Adhesive</v>
          </cell>
          <cell r="AB628" t="str">
            <v>Regular-Adhe</v>
          </cell>
          <cell r="AC628" t="str">
            <v>2253YAD08/03</v>
          </cell>
          <cell r="AD628" t="str">
            <v>MG Adhe</v>
          </cell>
          <cell r="AE628" t="str">
            <v>MG Adhe-MET</v>
          </cell>
          <cell r="AG628">
            <v>0</v>
          </cell>
          <cell r="AH628" t="str">
            <v>ELS2251</v>
          </cell>
          <cell r="AI628" t="str">
            <v>2253WAE12/IND</v>
          </cell>
          <cell r="AJ628" t="str">
            <v>RG</v>
          </cell>
          <cell r="AK628" t="str">
            <v>RG</v>
          </cell>
          <cell r="AM628" t="e">
            <v>#N/A</v>
          </cell>
          <cell r="AO628">
            <v>39.4</v>
          </cell>
          <cell r="AQ628" t="str">
            <v>Buffing</v>
          </cell>
          <cell r="AR628" t="str">
            <v>LAD</v>
          </cell>
          <cell r="AS628" t="str">
            <v>NORMAL</v>
          </cell>
        </row>
        <row r="629">
          <cell r="D629" t="str">
            <v>2253YAE00/IND</v>
          </cell>
          <cell r="E629">
            <v>2253</v>
          </cell>
          <cell r="F629">
            <v>43.6</v>
          </cell>
          <cell r="G629" t="str">
            <v>Yes</v>
          </cell>
          <cell r="H629">
            <v>41.300000000000004</v>
          </cell>
          <cell r="I629" t="str">
            <v>TI</v>
          </cell>
          <cell r="J629" t="str">
            <v>Highend</v>
          </cell>
          <cell r="K629" t="str">
            <v>2253YAE02</v>
          </cell>
          <cell r="L629" t="str">
            <v>SH</v>
          </cell>
          <cell r="M629" t="str">
            <v>S-Group</v>
          </cell>
          <cell r="N629" t="str">
            <v>Reg</v>
          </cell>
          <cell r="P629" t="str">
            <v>DRP15/12/20</v>
          </cell>
          <cell r="Q629" t="str">
            <v>DRP</v>
          </cell>
          <cell r="S629">
            <v>0</v>
          </cell>
          <cell r="V629">
            <v>0</v>
          </cell>
          <cell r="X629">
            <v>0</v>
          </cell>
          <cell r="Y629" t="str">
            <v>Adhe</v>
          </cell>
          <cell r="Z629" t="str">
            <v>G3</v>
          </cell>
          <cell r="AA629" t="str">
            <v>Simple-Adhesive</v>
          </cell>
          <cell r="AB629" t="str">
            <v>Regular-Adhe</v>
          </cell>
          <cell r="AC629" t="str">
            <v>2253YAD08</v>
          </cell>
          <cell r="AD629" t="str">
            <v>MG Adhe</v>
          </cell>
          <cell r="AE629" t="str">
            <v>MG Adhe-Plain</v>
          </cell>
          <cell r="AG629">
            <v>0</v>
          </cell>
          <cell r="AH629" t="str">
            <v>ELS2251</v>
          </cell>
          <cell r="AI629" t="str">
            <v>2253YAE12/IND</v>
          </cell>
          <cell r="AJ629" t="str">
            <v>IPG</v>
          </cell>
          <cell r="AK629" t="str">
            <v>PVD</v>
          </cell>
          <cell r="AM629" t="e">
            <v>#N/A</v>
          </cell>
          <cell r="AO629">
            <v>39.4</v>
          </cell>
          <cell r="AQ629" t="str">
            <v>Buffing</v>
          </cell>
          <cell r="AR629" t="str">
            <v>LAD</v>
          </cell>
          <cell r="AS629" t="str">
            <v>NORMAL</v>
          </cell>
        </row>
        <row r="630">
          <cell r="D630" t="str">
            <v>2253YAE31/IND</v>
          </cell>
          <cell r="E630">
            <v>2253</v>
          </cell>
          <cell r="F630">
            <v>43.6</v>
          </cell>
          <cell r="G630" t="str">
            <v>Yes</v>
          </cell>
          <cell r="H630">
            <v>41.300000000000004</v>
          </cell>
          <cell r="I630" t="str">
            <v>TI</v>
          </cell>
          <cell r="J630" t="str">
            <v>Highend</v>
          </cell>
          <cell r="K630" t="str">
            <v>2253YAE02/2N</v>
          </cell>
          <cell r="L630" t="str">
            <v>SH</v>
          </cell>
          <cell r="M630" t="str">
            <v>S-Group</v>
          </cell>
          <cell r="N630" t="str">
            <v>Reg</v>
          </cell>
          <cell r="P630" t="str">
            <v>PMR28</v>
          </cell>
          <cell r="Q630" t="str">
            <v>DRP</v>
          </cell>
          <cell r="S630">
            <v>0</v>
          </cell>
          <cell r="V630">
            <v>0</v>
          </cell>
          <cell r="X630">
            <v>0</v>
          </cell>
          <cell r="Y630" t="str">
            <v>Adhe</v>
          </cell>
          <cell r="Z630" t="str">
            <v>G3</v>
          </cell>
          <cell r="AA630" t="str">
            <v>Simple-Adhesive</v>
          </cell>
          <cell r="AB630" t="str">
            <v>Regular-Adhe</v>
          </cell>
          <cell r="AC630" t="str">
            <v>2253YAD08/01</v>
          </cell>
          <cell r="AD630" t="str">
            <v>MG Adhe</v>
          </cell>
          <cell r="AE630" t="str">
            <v>MG Adhe-MET</v>
          </cell>
          <cell r="AG630">
            <v>0</v>
          </cell>
          <cell r="AH630" t="str">
            <v>ELS2251</v>
          </cell>
          <cell r="AI630" t="str">
            <v>2253YAE12/IND</v>
          </cell>
          <cell r="AJ630" t="str">
            <v>IPG-2N</v>
          </cell>
          <cell r="AK630" t="str">
            <v>PVD</v>
          </cell>
          <cell r="AM630" t="e">
            <v>#N/A</v>
          </cell>
          <cell r="AO630">
            <v>39.4</v>
          </cell>
          <cell r="AQ630" t="e">
            <v>#N/A</v>
          </cell>
          <cell r="AR630" t="str">
            <v>LAD</v>
          </cell>
          <cell r="AS630" t="str">
            <v>NORMAL</v>
          </cell>
        </row>
        <row r="631">
          <cell r="D631" t="str">
            <v>2262SAA00/IND</v>
          </cell>
          <cell r="E631">
            <v>2262</v>
          </cell>
          <cell r="F631">
            <v>31.600000000000005</v>
          </cell>
          <cell r="G631" t="str">
            <v>No</v>
          </cell>
          <cell r="H631">
            <v>31.600000000000005</v>
          </cell>
          <cell r="I631" t="str">
            <v>FT</v>
          </cell>
          <cell r="J631" t="str">
            <v>Audit</v>
          </cell>
          <cell r="K631" t="str">
            <v>2262SAA02</v>
          </cell>
          <cell r="L631" t="str">
            <v>SH</v>
          </cell>
          <cell r="M631" t="str">
            <v>S-Group</v>
          </cell>
          <cell r="N631" t="str">
            <v>Reg</v>
          </cell>
          <cell r="O631" t="str">
            <v>3.B</v>
          </cell>
          <cell r="P631" t="str">
            <v>PMR40</v>
          </cell>
          <cell r="Q631" t="str">
            <v>DRP</v>
          </cell>
          <cell r="R631">
            <v>280</v>
          </cell>
          <cell r="S631">
            <v>280</v>
          </cell>
          <cell r="T631">
            <v>280</v>
          </cell>
          <cell r="U631">
            <v>180</v>
          </cell>
          <cell r="V631">
            <v>200</v>
          </cell>
          <cell r="W631">
            <v>180</v>
          </cell>
          <cell r="X631">
            <v>80</v>
          </cell>
          <cell r="Y631" t="str">
            <v>Adhe</v>
          </cell>
          <cell r="Z631" t="str">
            <v>G2</v>
          </cell>
          <cell r="AA631" t="str">
            <v>Simple-Adhesive</v>
          </cell>
          <cell r="AB631" t="str">
            <v>Regular-Adhe</v>
          </cell>
          <cell r="AC631" t="str">
            <v>2262SAA08</v>
          </cell>
          <cell r="AD631" t="str">
            <v>MG Adhe</v>
          </cell>
          <cell r="AE631" t="str">
            <v>MG Adhe-Plain</v>
          </cell>
          <cell r="AG631">
            <v>0</v>
          </cell>
          <cell r="AI631" t="str">
            <v>2262SAA12/IND</v>
          </cell>
          <cell r="AJ631" t="str">
            <v>IPS</v>
          </cell>
          <cell r="AK631" t="str">
            <v>IPS</v>
          </cell>
          <cell r="AM631" t="e">
            <v>#N/A</v>
          </cell>
          <cell r="AO631">
            <v>27.400000000000006</v>
          </cell>
          <cell r="AQ631" t="str">
            <v>Rough</v>
          </cell>
          <cell r="AR631" t="str">
            <v>LAD</v>
          </cell>
          <cell r="AS631" t="str">
            <v>NORMAL</v>
          </cell>
        </row>
        <row r="632">
          <cell r="D632" t="str">
            <v>2264SAA00/IND</v>
          </cell>
          <cell r="E632">
            <v>2264</v>
          </cell>
          <cell r="F632">
            <v>27.200000000000003</v>
          </cell>
          <cell r="G632" t="e">
            <v>#N/A</v>
          </cell>
          <cell r="I632" t="str">
            <v>FT</v>
          </cell>
          <cell r="J632" t="str">
            <v>Audit</v>
          </cell>
          <cell r="K632" t="str">
            <v>2264SAA02</v>
          </cell>
          <cell r="L632" t="str">
            <v>SH</v>
          </cell>
          <cell r="M632" t="str">
            <v>S-Group</v>
          </cell>
          <cell r="N632" t="str">
            <v>Reg</v>
          </cell>
          <cell r="P632" t="str">
            <v>PMR19</v>
          </cell>
          <cell r="Q632" t="str">
            <v>DRP</v>
          </cell>
          <cell r="S632">
            <v>0</v>
          </cell>
          <cell r="V632">
            <v>0</v>
          </cell>
          <cell r="X632">
            <v>0</v>
          </cell>
          <cell r="Y632" t="str">
            <v>Adhe</v>
          </cell>
          <cell r="Z632" t="str">
            <v>G5</v>
          </cell>
          <cell r="AA632" t="str">
            <v>Simple-Adhesive</v>
          </cell>
          <cell r="AB632" t="str">
            <v>Regular-Adhe</v>
          </cell>
          <cell r="AC632" t="str">
            <v>2264SAA08/01</v>
          </cell>
          <cell r="AD632" t="str">
            <v>MG Adhe</v>
          </cell>
          <cell r="AE632" t="str">
            <v>MG Adhe-MET</v>
          </cell>
          <cell r="AG632">
            <v>0</v>
          </cell>
          <cell r="AI632" t="str">
            <v>2264SAA12/IND</v>
          </cell>
          <cell r="AJ632" t="str">
            <v>IPS</v>
          </cell>
          <cell r="AK632" t="str">
            <v>IPS</v>
          </cell>
          <cell r="AM632" t="e">
            <v>#N/A</v>
          </cell>
          <cell r="AO632">
            <v>23.000000000000004</v>
          </cell>
          <cell r="AQ632" t="e">
            <v>#N/A</v>
          </cell>
          <cell r="AR632" t="str">
            <v>LAD</v>
          </cell>
          <cell r="AS632" t="str">
            <v>NORMAL</v>
          </cell>
        </row>
        <row r="633">
          <cell r="D633" t="str">
            <v>2296SEB00/IND</v>
          </cell>
          <cell r="E633">
            <v>2296</v>
          </cell>
          <cell r="F633">
            <v>32.6</v>
          </cell>
          <cell r="G633" t="str">
            <v>No</v>
          </cell>
          <cell r="H633">
            <v>32.6</v>
          </cell>
          <cell r="I633" t="str">
            <v>TI</v>
          </cell>
          <cell r="J633" t="str">
            <v>Audit</v>
          </cell>
          <cell r="K633" t="str">
            <v>2296SEB02</v>
          </cell>
          <cell r="L633" t="str">
            <v>SH</v>
          </cell>
          <cell r="M633" t="str">
            <v>S-Group</v>
          </cell>
          <cell r="N633" t="str">
            <v>Reg</v>
          </cell>
          <cell r="P633" t="str">
            <v>PMR31</v>
          </cell>
          <cell r="Q633" t="str">
            <v>DRP</v>
          </cell>
          <cell r="S633">
            <v>0</v>
          </cell>
          <cell r="V633">
            <v>0</v>
          </cell>
          <cell r="X633">
            <v>0</v>
          </cell>
          <cell r="Y633" t="str">
            <v>Adhe</v>
          </cell>
          <cell r="Z633" t="str">
            <v>G8</v>
          </cell>
          <cell r="AA633" t="str">
            <v>Simple-Adhesive</v>
          </cell>
          <cell r="AB633" t="str">
            <v>Regular-Adhe</v>
          </cell>
          <cell r="AC633" t="str">
            <v>2296YFB08</v>
          </cell>
          <cell r="AD633" t="str">
            <v>MG Adhe</v>
          </cell>
          <cell r="AE633" t="str">
            <v>MG Adhe-Plain</v>
          </cell>
          <cell r="AG633">
            <v>0</v>
          </cell>
          <cell r="AH633" t="str">
            <v>ELS2296</v>
          </cell>
          <cell r="AI633" t="str">
            <v>2296SEB12/IND</v>
          </cell>
          <cell r="AJ633" t="str">
            <v>IPS</v>
          </cell>
          <cell r="AK633" t="str">
            <v>IPS</v>
          </cell>
          <cell r="AM633" t="e">
            <v>#N/A</v>
          </cell>
          <cell r="AO633">
            <v>28.400000000000002</v>
          </cell>
          <cell r="AQ633" t="str">
            <v>Buffing</v>
          </cell>
          <cell r="AR633" t="str">
            <v>LAD</v>
          </cell>
          <cell r="AS633" t="str">
            <v>NORMAL</v>
          </cell>
        </row>
        <row r="634">
          <cell r="D634" t="str">
            <v>2296YEB00/IND</v>
          </cell>
          <cell r="E634">
            <v>2296</v>
          </cell>
          <cell r="F634">
            <v>32.6</v>
          </cell>
          <cell r="G634" t="str">
            <v>No</v>
          </cell>
          <cell r="H634">
            <v>32.6</v>
          </cell>
          <cell r="I634" t="str">
            <v>TI</v>
          </cell>
          <cell r="J634" t="str">
            <v>Audit</v>
          </cell>
          <cell r="K634" t="str">
            <v>2296YEB02/2N</v>
          </cell>
          <cell r="L634" t="str">
            <v>SH</v>
          </cell>
          <cell r="M634" t="str">
            <v>S-Group</v>
          </cell>
          <cell r="N634" t="str">
            <v>Reg</v>
          </cell>
          <cell r="P634" t="str">
            <v>PMR31</v>
          </cell>
          <cell r="Q634" t="str">
            <v>DRP</v>
          </cell>
          <cell r="S634">
            <v>0</v>
          </cell>
          <cell r="V634">
            <v>0</v>
          </cell>
          <cell r="X634">
            <v>0</v>
          </cell>
          <cell r="Y634" t="str">
            <v>Adhe</v>
          </cell>
          <cell r="Z634" t="str">
            <v>G8</v>
          </cell>
          <cell r="AA634" t="str">
            <v>Simple-Adhesive</v>
          </cell>
          <cell r="AB634" t="str">
            <v>Regular-Adhe</v>
          </cell>
          <cell r="AC634" t="str">
            <v>2296YFB08</v>
          </cell>
          <cell r="AD634" t="str">
            <v>MG Adhe</v>
          </cell>
          <cell r="AE634" t="str">
            <v>MG Adhe-Plain</v>
          </cell>
          <cell r="AG634">
            <v>0</v>
          </cell>
          <cell r="AH634" t="str">
            <v>ELS2296</v>
          </cell>
          <cell r="AI634" t="str">
            <v>2296YEB12/IND</v>
          </cell>
          <cell r="AJ634" t="str">
            <v>IPG-2N</v>
          </cell>
          <cell r="AK634" t="str">
            <v>PVD</v>
          </cell>
          <cell r="AM634" t="e">
            <v>#N/A</v>
          </cell>
          <cell r="AO634">
            <v>28.400000000000002</v>
          </cell>
          <cell r="AQ634" t="str">
            <v>Buffing</v>
          </cell>
          <cell r="AR634" t="str">
            <v>LAD</v>
          </cell>
          <cell r="AS634" t="str">
            <v>NORMAL</v>
          </cell>
        </row>
        <row r="635">
          <cell r="D635" t="str">
            <v>2298NSE00/IND</v>
          </cell>
          <cell r="E635">
            <v>2298</v>
          </cell>
          <cell r="F635">
            <v>33.700000000000003</v>
          </cell>
          <cell r="G635" t="e">
            <v>#N/A</v>
          </cell>
          <cell r="I635" t="str">
            <v>FT</v>
          </cell>
          <cell r="J635" t="str">
            <v>Audit</v>
          </cell>
          <cell r="K635" t="str">
            <v>2298NSE02</v>
          </cell>
          <cell r="L635" t="str">
            <v>RD</v>
          </cell>
          <cell r="M635" t="str">
            <v>S-Group</v>
          </cell>
          <cell r="N635" t="str">
            <v>Reg</v>
          </cell>
          <cell r="P635" t="str">
            <v>NM</v>
          </cell>
          <cell r="Q635" t="str">
            <v>DRP</v>
          </cell>
          <cell r="S635">
            <v>0</v>
          </cell>
          <cell r="V635">
            <v>0</v>
          </cell>
          <cell r="X635">
            <v>0</v>
          </cell>
          <cell r="Y635" t="str">
            <v>Gask</v>
          </cell>
          <cell r="Z635" t="str">
            <v>G4</v>
          </cell>
          <cell r="AA635" t="str">
            <v>Simple-Gasket</v>
          </cell>
          <cell r="AB635" t="str">
            <v>Regular-Gask</v>
          </cell>
          <cell r="AC635">
            <v>2004187</v>
          </cell>
          <cell r="AD635" t="str">
            <v>MG Gask</v>
          </cell>
          <cell r="AE635" t="str">
            <v>MG Gask-Plain</v>
          </cell>
          <cell r="AF635" t="str">
            <v>2004807/03</v>
          </cell>
          <cell r="AG635">
            <v>0</v>
          </cell>
          <cell r="AI635" t="str">
            <v>2298NSE12/IND</v>
          </cell>
          <cell r="AJ635" t="str">
            <v>BLACK</v>
          </cell>
          <cell r="AK635" t="str">
            <v>Black</v>
          </cell>
          <cell r="AM635" t="e">
            <v>#N/A</v>
          </cell>
          <cell r="AO635">
            <v>29.500000000000004</v>
          </cell>
          <cell r="AQ635" t="e">
            <v>#N/A</v>
          </cell>
          <cell r="AR635" t="str">
            <v>LAD</v>
          </cell>
          <cell r="AS635" t="str">
            <v>NORMAL</v>
          </cell>
        </row>
        <row r="636">
          <cell r="D636" t="str">
            <v>2298SSD00/IND</v>
          </cell>
          <cell r="E636">
            <v>2298</v>
          </cell>
          <cell r="F636">
            <v>33.700000000000003</v>
          </cell>
          <cell r="G636" t="e">
            <v>#N/A</v>
          </cell>
          <cell r="I636" t="str">
            <v>FT</v>
          </cell>
          <cell r="J636" t="str">
            <v>Audit</v>
          </cell>
          <cell r="K636" t="str">
            <v>2298SSD02</v>
          </cell>
          <cell r="L636" t="str">
            <v>RD</v>
          </cell>
          <cell r="M636" t="str">
            <v>S-Group</v>
          </cell>
          <cell r="N636" t="str">
            <v>Reg</v>
          </cell>
          <cell r="P636" t="str">
            <v>NM</v>
          </cell>
          <cell r="Q636" t="str">
            <v>DRP</v>
          </cell>
          <cell r="S636">
            <v>0</v>
          </cell>
          <cell r="V636">
            <v>0</v>
          </cell>
          <cell r="X636">
            <v>0</v>
          </cell>
          <cell r="Y636" t="str">
            <v>Gask</v>
          </cell>
          <cell r="Z636" t="str">
            <v>G4</v>
          </cell>
          <cell r="AA636" t="str">
            <v>Simple-Gasket</v>
          </cell>
          <cell r="AB636" t="str">
            <v>Regular-Gask</v>
          </cell>
          <cell r="AC636">
            <v>2004187</v>
          </cell>
          <cell r="AD636" t="str">
            <v>MG Gask</v>
          </cell>
          <cell r="AE636" t="str">
            <v>MG Gask-Plain</v>
          </cell>
          <cell r="AF636">
            <v>2004807</v>
          </cell>
          <cell r="AG636">
            <v>0</v>
          </cell>
          <cell r="AI636" t="str">
            <v>2298SSD12/IND</v>
          </cell>
          <cell r="AJ636" t="str">
            <v>IPS</v>
          </cell>
          <cell r="AK636" t="str">
            <v>IPS</v>
          </cell>
          <cell r="AM636" t="e">
            <v>#N/A</v>
          </cell>
          <cell r="AO636">
            <v>29.500000000000004</v>
          </cell>
          <cell r="AQ636" t="str">
            <v>Rough</v>
          </cell>
          <cell r="AR636" t="str">
            <v>LAD</v>
          </cell>
          <cell r="AS636" t="str">
            <v>NORMAL</v>
          </cell>
        </row>
        <row r="637">
          <cell r="D637" t="str">
            <v>2298WSE00/IND</v>
          </cell>
          <cell r="E637">
            <v>2298</v>
          </cell>
          <cell r="F637">
            <v>33.700000000000003</v>
          </cell>
          <cell r="G637" t="e">
            <v>#N/A</v>
          </cell>
          <cell r="I637" t="str">
            <v>FT</v>
          </cell>
          <cell r="J637" t="str">
            <v>Audit</v>
          </cell>
          <cell r="K637" t="str">
            <v>2298WSE02</v>
          </cell>
          <cell r="L637" t="str">
            <v>RD</v>
          </cell>
          <cell r="M637" t="str">
            <v>S-Group</v>
          </cell>
          <cell r="N637" t="str">
            <v>Reg</v>
          </cell>
          <cell r="P637" t="str">
            <v>NM</v>
          </cell>
          <cell r="Q637" t="str">
            <v>DRP</v>
          </cell>
          <cell r="S637">
            <v>0</v>
          </cell>
          <cell r="V637">
            <v>0</v>
          </cell>
          <cell r="X637">
            <v>0</v>
          </cell>
          <cell r="Y637" t="str">
            <v>Gask</v>
          </cell>
          <cell r="Z637" t="str">
            <v>G4</v>
          </cell>
          <cell r="AA637" t="str">
            <v>Simple-Gasket</v>
          </cell>
          <cell r="AB637" t="str">
            <v>Regular-Gask</v>
          </cell>
          <cell r="AC637">
            <v>2004187</v>
          </cell>
          <cell r="AD637" t="str">
            <v>MG Gask</v>
          </cell>
          <cell r="AE637" t="str">
            <v>MG Gask-Plain</v>
          </cell>
          <cell r="AF637">
            <v>2004807</v>
          </cell>
          <cell r="AG637">
            <v>0</v>
          </cell>
          <cell r="AI637" t="str">
            <v>2298WSE12/IND</v>
          </cell>
          <cell r="AJ637" t="str">
            <v>RG</v>
          </cell>
          <cell r="AK637" t="str">
            <v>RG</v>
          </cell>
          <cell r="AM637" t="e">
            <v>#N/A</v>
          </cell>
          <cell r="AO637">
            <v>29.500000000000004</v>
          </cell>
          <cell r="AQ637" t="e">
            <v>#N/A</v>
          </cell>
          <cell r="AR637" t="str">
            <v>LAD</v>
          </cell>
          <cell r="AS637" t="str">
            <v>NORMAL</v>
          </cell>
        </row>
        <row r="638">
          <cell r="D638" t="str">
            <v>2304BAB00/IND</v>
          </cell>
          <cell r="E638">
            <v>2304</v>
          </cell>
          <cell r="F638">
            <v>32.6</v>
          </cell>
          <cell r="G638" t="str">
            <v>No</v>
          </cell>
          <cell r="H638">
            <v>32.6</v>
          </cell>
          <cell r="I638" t="str">
            <v>TI</v>
          </cell>
          <cell r="J638" t="str">
            <v>Audit</v>
          </cell>
          <cell r="K638" t="str">
            <v>2304BAB02</v>
          </cell>
          <cell r="L638" t="str">
            <v>SH</v>
          </cell>
          <cell r="M638" t="str">
            <v>S-Group</v>
          </cell>
          <cell r="N638" t="str">
            <v>Reg</v>
          </cell>
          <cell r="P638" t="str">
            <v>DRP15/12/20</v>
          </cell>
          <cell r="Q638" t="str">
            <v>DRP</v>
          </cell>
          <cell r="S638">
            <v>0</v>
          </cell>
          <cell r="V638">
            <v>0</v>
          </cell>
          <cell r="X638">
            <v>0</v>
          </cell>
          <cell r="Y638" t="str">
            <v>Adhe</v>
          </cell>
          <cell r="Z638" t="str">
            <v>G1</v>
          </cell>
          <cell r="AA638" t="str">
            <v>Simple-Adhesive</v>
          </cell>
          <cell r="AB638" t="str">
            <v>Regular-Adhe</v>
          </cell>
          <cell r="AC638" t="str">
            <v>2304SAB08/01</v>
          </cell>
          <cell r="AD638" t="str">
            <v>MG Adhe</v>
          </cell>
          <cell r="AE638" t="str">
            <v>MG Adhe-MET</v>
          </cell>
          <cell r="AG638">
            <v>0</v>
          </cell>
          <cell r="AH638" t="str">
            <v>ELSSH086</v>
          </cell>
          <cell r="AI638" t="str">
            <v>2304BAB12/IND</v>
          </cell>
          <cell r="AJ638" t="str">
            <v>IPSIPG</v>
          </cell>
          <cell r="AK638" t="str">
            <v>BI</v>
          </cell>
          <cell r="AM638" t="e">
            <v>#N/A</v>
          </cell>
          <cell r="AO638">
            <v>28.400000000000002</v>
          </cell>
          <cell r="AQ638" t="str">
            <v>Buffing</v>
          </cell>
          <cell r="AR638" t="str">
            <v>LAD</v>
          </cell>
          <cell r="AS638" t="str">
            <v>NORMAL</v>
          </cell>
        </row>
        <row r="639">
          <cell r="D639" t="str">
            <v>2304YAB00/IND</v>
          </cell>
          <cell r="E639">
            <v>2304</v>
          </cell>
          <cell r="F639">
            <v>32.6</v>
          </cell>
          <cell r="G639" t="str">
            <v>No</v>
          </cell>
          <cell r="H639">
            <v>32.6</v>
          </cell>
          <cell r="I639" t="str">
            <v>TI</v>
          </cell>
          <cell r="J639" t="str">
            <v>Audit</v>
          </cell>
          <cell r="K639" t="str">
            <v>2304YAB02</v>
          </cell>
          <cell r="L639" t="str">
            <v>SH</v>
          </cell>
          <cell r="M639" t="str">
            <v>S-Group</v>
          </cell>
          <cell r="N639" t="str">
            <v>Reg</v>
          </cell>
          <cell r="P639" t="str">
            <v>PMR17</v>
          </cell>
          <cell r="Q639" t="str">
            <v>DRP</v>
          </cell>
          <cell r="S639">
            <v>0</v>
          </cell>
          <cell r="V639">
            <v>0</v>
          </cell>
          <cell r="X639">
            <v>0</v>
          </cell>
          <cell r="Y639" t="str">
            <v>Adhe</v>
          </cell>
          <cell r="Z639" t="str">
            <v>G1</v>
          </cell>
          <cell r="AA639" t="str">
            <v>Simple-Adhesive</v>
          </cell>
          <cell r="AB639" t="str">
            <v>Regular-Adhe</v>
          </cell>
          <cell r="AC639" t="str">
            <v>2304SAB08/02</v>
          </cell>
          <cell r="AD639" t="str">
            <v>MG Adhe</v>
          </cell>
          <cell r="AE639" t="str">
            <v>MG Adhe-MET</v>
          </cell>
          <cell r="AG639">
            <v>0</v>
          </cell>
          <cell r="AH639" t="str">
            <v>ELSSH086</v>
          </cell>
          <cell r="AI639" t="str">
            <v>2304YAB12/IND</v>
          </cell>
          <cell r="AJ639" t="str">
            <v>IPG</v>
          </cell>
          <cell r="AK639" t="str">
            <v>PVD</v>
          </cell>
          <cell r="AM639" t="e">
            <v>#N/A</v>
          </cell>
          <cell r="AO639">
            <v>28.400000000000002</v>
          </cell>
          <cell r="AQ639" t="str">
            <v>Buffing</v>
          </cell>
          <cell r="AR639" t="str">
            <v>LAD</v>
          </cell>
          <cell r="AS639" t="str">
            <v>NORMAL</v>
          </cell>
        </row>
        <row r="640">
          <cell r="D640" t="str">
            <v>2331SAA00/IND</v>
          </cell>
          <cell r="E640">
            <v>2331</v>
          </cell>
          <cell r="F640">
            <v>42.2</v>
          </cell>
          <cell r="G640" t="str">
            <v>Yes</v>
          </cell>
          <cell r="H640">
            <v>39.900000000000006</v>
          </cell>
          <cell r="I640" t="str">
            <v>TI</v>
          </cell>
          <cell r="J640" t="str">
            <v>Highend</v>
          </cell>
          <cell r="K640" t="str">
            <v>2331SAA02</v>
          </cell>
          <cell r="L640" t="str">
            <v>SH</v>
          </cell>
          <cell r="M640" t="str">
            <v>C-Group</v>
          </cell>
          <cell r="N640" t="str">
            <v>Add on</v>
          </cell>
          <cell r="P640" t="str">
            <v>PMR31</v>
          </cell>
          <cell r="Q640" t="str">
            <v>DRP</v>
          </cell>
          <cell r="S640">
            <v>0</v>
          </cell>
          <cell r="V640">
            <v>0</v>
          </cell>
          <cell r="X640">
            <v>0</v>
          </cell>
          <cell r="Y640" t="str">
            <v>Adhe</v>
          </cell>
          <cell r="Z640" t="str">
            <v>A2</v>
          </cell>
          <cell r="AA640" t="str">
            <v>Activator</v>
          </cell>
          <cell r="AB640" t="str">
            <v>MG Adhe + Activator + Orientation</v>
          </cell>
          <cell r="AC640" t="str">
            <v>2331YAA08/01</v>
          </cell>
          <cell r="AD640" t="str">
            <v>MG Adhe</v>
          </cell>
          <cell r="AE640" t="str">
            <v>MG Adhe-Acti-MET</v>
          </cell>
          <cell r="AH640" t="str">
            <v>ELSSH066</v>
          </cell>
          <cell r="AI640" t="str">
            <v>2331SAA12/IND</v>
          </cell>
          <cell r="AJ640" t="str">
            <v>IPS</v>
          </cell>
          <cell r="AK640" t="str">
            <v>IPS</v>
          </cell>
          <cell r="AM640" t="e">
            <v>#N/A</v>
          </cell>
          <cell r="AO640">
            <v>38</v>
          </cell>
          <cell r="AQ640" t="str">
            <v>Buffing</v>
          </cell>
          <cell r="AR640" t="str">
            <v>LAD</v>
          </cell>
          <cell r="AS640" t="str">
            <v>JUMBO</v>
          </cell>
        </row>
        <row r="641">
          <cell r="D641" t="str">
            <v>2331YAA00/IND</v>
          </cell>
          <cell r="E641">
            <v>2331</v>
          </cell>
          <cell r="F641">
            <v>42.2</v>
          </cell>
          <cell r="G641" t="str">
            <v>Yes</v>
          </cell>
          <cell r="H641">
            <v>39.900000000000006</v>
          </cell>
          <cell r="I641" t="str">
            <v>TI</v>
          </cell>
          <cell r="J641" t="str">
            <v>Highend</v>
          </cell>
          <cell r="K641" t="str">
            <v>2331YAA02</v>
          </cell>
          <cell r="L641" t="str">
            <v>SH</v>
          </cell>
          <cell r="M641" t="str">
            <v>C-Group</v>
          </cell>
          <cell r="N641" t="str">
            <v>Add on</v>
          </cell>
          <cell r="O641" t="str">
            <v>3.B</v>
          </cell>
          <cell r="P641" t="str">
            <v>MTS-RET</v>
          </cell>
          <cell r="Q641" t="str">
            <v>Live</v>
          </cell>
          <cell r="R641">
            <v>170</v>
          </cell>
          <cell r="S641">
            <v>170</v>
          </cell>
          <cell r="T641">
            <v>190</v>
          </cell>
          <cell r="U641">
            <v>210</v>
          </cell>
          <cell r="V641">
            <v>240</v>
          </cell>
          <cell r="W641">
            <v>260</v>
          </cell>
          <cell r="X641">
            <v>220</v>
          </cell>
          <cell r="Y641" t="str">
            <v>Adhe</v>
          </cell>
          <cell r="Z641" t="str">
            <v>A2</v>
          </cell>
          <cell r="AA641" t="str">
            <v>Activator</v>
          </cell>
          <cell r="AB641" t="str">
            <v>MG Adhe + Activator + Orientation</v>
          </cell>
          <cell r="AC641" t="str">
            <v>2331YAA08/01</v>
          </cell>
          <cell r="AD641" t="str">
            <v>MG Adhe</v>
          </cell>
          <cell r="AE641" t="str">
            <v>MG Adhe-Acti-MET</v>
          </cell>
          <cell r="AH641" t="str">
            <v>ELSSH066</v>
          </cell>
          <cell r="AI641" t="str">
            <v>2331YAA12/IND</v>
          </cell>
          <cell r="AJ641" t="str">
            <v>IPG</v>
          </cell>
          <cell r="AK641" t="str">
            <v>PVD</v>
          </cell>
          <cell r="AM641" t="str">
            <v>Yes</v>
          </cell>
          <cell r="AO641">
            <v>38</v>
          </cell>
          <cell r="AQ641" t="str">
            <v>Buffing</v>
          </cell>
          <cell r="AR641" t="str">
            <v>LAD</v>
          </cell>
          <cell r="AS641" t="str">
            <v>JUMBO</v>
          </cell>
        </row>
        <row r="642">
          <cell r="D642" t="str">
            <v>2332YAB00/IND</v>
          </cell>
          <cell r="E642">
            <v>2332</v>
          </cell>
          <cell r="F642">
            <v>42.2</v>
          </cell>
          <cell r="G642" t="str">
            <v>Yes</v>
          </cell>
          <cell r="H642">
            <v>39.900000000000006</v>
          </cell>
          <cell r="I642" t="str">
            <v>TI</v>
          </cell>
          <cell r="J642" t="str">
            <v>Audit</v>
          </cell>
          <cell r="K642" t="str">
            <v>2332YAB02</v>
          </cell>
          <cell r="L642" t="str">
            <v>SH</v>
          </cell>
          <cell r="M642" t="str">
            <v>C-Group</v>
          </cell>
          <cell r="N642" t="str">
            <v>Add on</v>
          </cell>
          <cell r="P642" t="str">
            <v>DRP15/12/20</v>
          </cell>
          <cell r="Q642" t="str">
            <v>DRP</v>
          </cell>
          <cell r="S642">
            <v>0</v>
          </cell>
          <cell r="V642">
            <v>0</v>
          </cell>
          <cell r="X642">
            <v>0</v>
          </cell>
          <cell r="Y642" t="str">
            <v>Adhe</v>
          </cell>
          <cell r="Z642" t="str">
            <v>A1</v>
          </cell>
          <cell r="AA642" t="str">
            <v>Activator</v>
          </cell>
          <cell r="AB642" t="str">
            <v>MG Adhe + Activator</v>
          </cell>
          <cell r="AC642" t="str">
            <v>2332YAA08/01</v>
          </cell>
          <cell r="AD642" t="str">
            <v>MG Adhe</v>
          </cell>
          <cell r="AE642" t="str">
            <v>MG Adhe-Acti-MET</v>
          </cell>
          <cell r="AH642" t="str">
            <v>ELS2214</v>
          </cell>
          <cell r="AI642" t="str">
            <v>2332YAB12/IND</v>
          </cell>
          <cell r="AJ642" t="str">
            <v>IPG</v>
          </cell>
          <cell r="AK642" t="str">
            <v>PVD</v>
          </cell>
          <cell r="AM642" t="e">
            <v>#N/A</v>
          </cell>
          <cell r="AO642">
            <v>38</v>
          </cell>
          <cell r="AQ642" t="str">
            <v>Buffing</v>
          </cell>
          <cell r="AR642" t="str">
            <v>LAD</v>
          </cell>
          <cell r="AS642" t="str">
            <v>NORMAL</v>
          </cell>
        </row>
        <row r="643">
          <cell r="D643" t="str">
            <v>2333SEB31/IND</v>
          </cell>
          <cell r="E643">
            <v>2333</v>
          </cell>
          <cell r="F643">
            <v>39.200000000000003</v>
          </cell>
          <cell r="G643" t="str">
            <v>No</v>
          </cell>
          <cell r="H643">
            <v>39.200000000000003</v>
          </cell>
          <cell r="I643" t="str">
            <v>TI</v>
          </cell>
          <cell r="J643" t="str">
            <v>Highend</v>
          </cell>
          <cell r="K643" t="str">
            <v>2333SEB02/01</v>
          </cell>
          <cell r="L643" t="str">
            <v>SH</v>
          </cell>
          <cell r="M643" t="str">
            <v>S-Group</v>
          </cell>
          <cell r="N643" t="str">
            <v>Reg</v>
          </cell>
          <cell r="P643" t="str">
            <v>PMR20</v>
          </cell>
          <cell r="Q643" t="str">
            <v>DRP</v>
          </cell>
          <cell r="S643">
            <v>0</v>
          </cell>
          <cell r="V643">
            <v>0</v>
          </cell>
          <cell r="X643">
            <v>0</v>
          </cell>
          <cell r="Y643" t="str">
            <v>Adhe</v>
          </cell>
          <cell r="Z643" t="str">
            <v>A3</v>
          </cell>
          <cell r="AA643" t="str">
            <v>Simple-Adhesive</v>
          </cell>
          <cell r="AB643" t="str">
            <v>Regular-Adhe</v>
          </cell>
          <cell r="AC643" t="str">
            <v>2333YAA08/02</v>
          </cell>
          <cell r="AD643" t="str">
            <v>MG Adhe</v>
          </cell>
          <cell r="AE643" t="str">
            <v>MG Adhe-MET</v>
          </cell>
          <cell r="AG643">
            <v>0</v>
          </cell>
          <cell r="AH643" t="str">
            <v>ELS2333</v>
          </cell>
          <cell r="AI643" t="str">
            <v>2333SEB12/IND</v>
          </cell>
          <cell r="AJ643" t="str">
            <v>IPS</v>
          </cell>
          <cell r="AK643" t="str">
            <v>IPS</v>
          </cell>
          <cell r="AM643" t="e">
            <v>#N/A</v>
          </cell>
          <cell r="AO643">
            <v>35</v>
          </cell>
          <cell r="AQ643" t="e">
            <v>#N/A</v>
          </cell>
          <cell r="AR643" t="str">
            <v>LAD</v>
          </cell>
          <cell r="AS643" t="str">
            <v>NORMAL</v>
          </cell>
        </row>
        <row r="644">
          <cell r="D644" t="str">
            <v>2333YAA00/IND</v>
          </cell>
          <cell r="E644">
            <v>2333</v>
          </cell>
          <cell r="F644">
            <v>39.200000000000003</v>
          </cell>
          <cell r="G644" t="str">
            <v>No</v>
          </cell>
          <cell r="H644">
            <v>39.200000000000003</v>
          </cell>
          <cell r="I644" t="str">
            <v>TI</v>
          </cell>
          <cell r="J644" t="str">
            <v>Highend</v>
          </cell>
          <cell r="K644" t="str">
            <v>2333YAA02</v>
          </cell>
          <cell r="L644" t="str">
            <v>SH</v>
          </cell>
          <cell r="M644" t="str">
            <v>S-Group</v>
          </cell>
          <cell r="N644" t="str">
            <v>Reg</v>
          </cell>
          <cell r="P644" t="str">
            <v>PMR36</v>
          </cell>
          <cell r="Q644" t="str">
            <v>DRP</v>
          </cell>
          <cell r="S644">
            <v>0</v>
          </cell>
          <cell r="V644">
            <v>0</v>
          </cell>
          <cell r="X644">
            <v>0</v>
          </cell>
          <cell r="Y644" t="str">
            <v>Adhe</v>
          </cell>
          <cell r="Z644" t="str">
            <v>A3</v>
          </cell>
          <cell r="AA644" t="str">
            <v>Simple-Adhesive</v>
          </cell>
          <cell r="AB644" t="str">
            <v>Regular-Adhe</v>
          </cell>
          <cell r="AC644" t="str">
            <v>2333YAA08/01</v>
          </cell>
          <cell r="AD644" t="str">
            <v>MG Adhe</v>
          </cell>
          <cell r="AE644" t="str">
            <v>MG Adhe-MET</v>
          </cell>
          <cell r="AG644">
            <v>0</v>
          </cell>
          <cell r="AH644" t="str">
            <v>ELS2333</v>
          </cell>
          <cell r="AI644" t="str">
            <v>2333YAA12/IND</v>
          </cell>
          <cell r="AJ644" t="str">
            <v>IPG</v>
          </cell>
          <cell r="AK644" t="str">
            <v>PVD</v>
          </cell>
          <cell r="AM644" t="e">
            <v>#N/A</v>
          </cell>
          <cell r="AO644">
            <v>35</v>
          </cell>
          <cell r="AQ644" t="str">
            <v>Buffing</v>
          </cell>
          <cell r="AR644" t="str">
            <v>LAD</v>
          </cell>
          <cell r="AS644" t="str">
            <v>NORMAL</v>
          </cell>
        </row>
        <row r="645">
          <cell r="D645" t="str">
            <v>2345BAA00/IND</v>
          </cell>
          <cell r="E645">
            <v>2345</v>
          </cell>
          <cell r="F645">
            <v>27.200000000000003</v>
          </cell>
          <cell r="G645" t="str">
            <v>No</v>
          </cell>
          <cell r="H645">
            <v>27.200000000000003</v>
          </cell>
          <cell r="I645" t="str">
            <v>TI</v>
          </cell>
          <cell r="J645" t="str">
            <v>Audit</v>
          </cell>
          <cell r="K645" t="str">
            <v>2345BAA02</v>
          </cell>
          <cell r="L645" t="str">
            <v>RD</v>
          </cell>
          <cell r="M645" t="str">
            <v>S-Group</v>
          </cell>
          <cell r="N645" t="str">
            <v>Reg</v>
          </cell>
          <cell r="P645" t="str">
            <v>PMR16</v>
          </cell>
          <cell r="Q645" t="str">
            <v>DRP</v>
          </cell>
          <cell r="S645">
            <v>0</v>
          </cell>
          <cell r="V645">
            <v>0</v>
          </cell>
          <cell r="X645">
            <v>0</v>
          </cell>
          <cell r="Y645" t="str">
            <v>Adhe</v>
          </cell>
          <cell r="Z645" t="str">
            <v>G3</v>
          </cell>
          <cell r="AA645" t="str">
            <v>Simple-Adhesive</v>
          </cell>
          <cell r="AB645" t="str">
            <v>Regular-Adhe</v>
          </cell>
          <cell r="AC645" t="str">
            <v>2345YAA08</v>
          </cell>
          <cell r="AD645" t="str">
            <v>MG Adhe</v>
          </cell>
          <cell r="AE645" t="str">
            <v>MG Adhe-Plain</v>
          </cell>
          <cell r="AG645">
            <v>0</v>
          </cell>
          <cell r="AI645" t="str">
            <v>2345BAA12/IND</v>
          </cell>
          <cell r="AJ645" t="str">
            <v>IPSIPG</v>
          </cell>
          <cell r="AK645" t="str">
            <v>BI</v>
          </cell>
          <cell r="AM645" t="e">
            <v>#N/A</v>
          </cell>
          <cell r="AO645">
            <v>23.000000000000004</v>
          </cell>
          <cell r="AQ645" t="str">
            <v>Rough</v>
          </cell>
          <cell r="AR645" t="str">
            <v>LAD</v>
          </cell>
          <cell r="AS645" t="str">
            <v>NORMAL</v>
          </cell>
        </row>
        <row r="646">
          <cell r="D646" t="str">
            <v>2345SAA00/IND</v>
          </cell>
          <cell r="E646">
            <v>2345</v>
          </cell>
          <cell r="F646">
            <v>27.200000000000003</v>
          </cell>
          <cell r="G646" t="str">
            <v>No</v>
          </cell>
          <cell r="H646">
            <v>27.200000000000003</v>
          </cell>
          <cell r="I646" t="str">
            <v>TI</v>
          </cell>
          <cell r="J646" t="str">
            <v>Audit</v>
          </cell>
          <cell r="K646" t="str">
            <v>2345SAA02</v>
          </cell>
          <cell r="L646" t="str">
            <v>RD</v>
          </cell>
          <cell r="M646" t="str">
            <v>S-Group</v>
          </cell>
          <cell r="N646" t="str">
            <v>Reg</v>
          </cell>
          <cell r="P646" t="str">
            <v>PMR16</v>
          </cell>
          <cell r="Q646" t="str">
            <v>DRP</v>
          </cell>
          <cell r="S646">
            <v>0</v>
          </cell>
          <cell r="V646">
            <v>0</v>
          </cell>
          <cell r="X646">
            <v>0</v>
          </cell>
          <cell r="Y646" t="str">
            <v>Adhe</v>
          </cell>
          <cell r="Z646" t="str">
            <v>G3</v>
          </cell>
          <cell r="AA646" t="str">
            <v>Simple-Adhesive</v>
          </cell>
          <cell r="AB646" t="str">
            <v>Regular-Adhe</v>
          </cell>
          <cell r="AC646" t="str">
            <v>2345YAA08</v>
          </cell>
          <cell r="AD646" t="str">
            <v>MG Adhe</v>
          </cell>
          <cell r="AE646" t="str">
            <v>MG Adhe-Plain</v>
          </cell>
          <cell r="AG646">
            <v>0</v>
          </cell>
          <cell r="AI646" t="str">
            <v>2345SAA12/IND</v>
          </cell>
          <cell r="AJ646" t="str">
            <v>IPS</v>
          </cell>
          <cell r="AK646" t="str">
            <v>IPS</v>
          </cell>
          <cell r="AM646" t="e">
            <v>#N/A</v>
          </cell>
          <cell r="AO646">
            <v>23.000000000000004</v>
          </cell>
          <cell r="AQ646" t="str">
            <v>Rough</v>
          </cell>
          <cell r="AR646" t="str">
            <v>LAD</v>
          </cell>
          <cell r="AS646" t="str">
            <v>NORMAL</v>
          </cell>
        </row>
        <row r="647">
          <cell r="D647" t="str">
            <v>2345SAA31/IND</v>
          </cell>
          <cell r="E647">
            <v>2345</v>
          </cell>
          <cell r="F647">
            <v>27.200000000000003</v>
          </cell>
          <cell r="G647" t="str">
            <v>No</v>
          </cell>
          <cell r="H647">
            <v>27.200000000000003</v>
          </cell>
          <cell r="I647" t="str">
            <v>TI</v>
          </cell>
          <cell r="J647" t="str">
            <v>Audit</v>
          </cell>
          <cell r="K647" t="str">
            <v>2345SAA02</v>
          </cell>
          <cell r="L647" t="str">
            <v>RD</v>
          </cell>
          <cell r="M647" t="str">
            <v>S-Group</v>
          </cell>
          <cell r="N647" t="str">
            <v>Reg</v>
          </cell>
          <cell r="P647" t="str">
            <v>MTO-NEW</v>
          </cell>
          <cell r="Q647" t="str">
            <v>Live</v>
          </cell>
          <cell r="S647">
            <v>0</v>
          </cell>
          <cell r="V647">
            <v>0</v>
          </cell>
          <cell r="X647">
            <v>0</v>
          </cell>
          <cell r="Y647" t="str">
            <v>Adhe</v>
          </cell>
          <cell r="Z647" t="str">
            <v>G3</v>
          </cell>
          <cell r="AA647" t="str">
            <v>Simple-Adhesive</v>
          </cell>
          <cell r="AB647" t="str">
            <v>Regular-Adhe</v>
          </cell>
          <cell r="AC647" t="str">
            <v>2345YAA08/02</v>
          </cell>
          <cell r="AD647" t="str">
            <v>MG Adhe</v>
          </cell>
          <cell r="AE647" t="str">
            <v>MG Adhe-MET</v>
          </cell>
          <cell r="AG647">
            <v>0</v>
          </cell>
          <cell r="AI647" t="str">
            <v>2345SAA11/IND</v>
          </cell>
          <cell r="AJ647" t="str">
            <v>IPS</v>
          </cell>
          <cell r="AK647" t="str">
            <v>IPS</v>
          </cell>
          <cell r="AM647" t="e">
            <v>#N/A</v>
          </cell>
          <cell r="AO647">
            <v>23.000000000000004</v>
          </cell>
          <cell r="AQ647" t="str">
            <v>Rough</v>
          </cell>
          <cell r="AR647" t="str">
            <v>LAD</v>
          </cell>
          <cell r="AS647" t="str">
            <v>NORMAL</v>
          </cell>
        </row>
        <row r="648">
          <cell r="D648" t="str">
            <v>2345YAA00/IND</v>
          </cell>
          <cell r="E648">
            <v>2345</v>
          </cell>
          <cell r="F648">
            <v>27.200000000000003</v>
          </cell>
          <cell r="G648" t="str">
            <v>No</v>
          </cell>
          <cell r="H648">
            <v>27.200000000000003</v>
          </cell>
          <cell r="I648" t="str">
            <v>TI</v>
          </cell>
          <cell r="J648" t="str">
            <v>Audit</v>
          </cell>
          <cell r="K648" t="str">
            <v>2345YAA02</v>
          </cell>
          <cell r="L648" t="str">
            <v>RD</v>
          </cell>
          <cell r="M648" t="str">
            <v>S-Group</v>
          </cell>
          <cell r="N648" t="str">
            <v>Reg</v>
          </cell>
          <cell r="O648" t="str">
            <v>3.B</v>
          </cell>
          <cell r="P648" t="str">
            <v>MTS-RET</v>
          </cell>
          <cell r="Q648" t="str">
            <v>Live</v>
          </cell>
          <cell r="R648">
            <v>1148</v>
          </cell>
          <cell r="S648">
            <v>1133</v>
          </cell>
          <cell r="T648">
            <v>1055</v>
          </cell>
          <cell r="U648">
            <v>1219</v>
          </cell>
          <cell r="V648">
            <v>1391</v>
          </cell>
          <cell r="W648">
            <v>864</v>
          </cell>
          <cell r="X648">
            <v>925</v>
          </cell>
          <cell r="Y648" t="str">
            <v>Adhe</v>
          </cell>
          <cell r="Z648" t="str">
            <v>G3</v>
          </cell>
          <cell r="AA648" t="str">
            <v>Simple-Adhesive</v>
          </cell>
          <cell r="AB648" t="str">
            <v>Regular-Adhe</v>
          </cell>
          <cell r="AC648" t="str">
            <v>2345YAA08</v>
          </cell>
          <cell r="AD648" t="str">
            <v>MG Adhe</v>
          </cell>
          <cell r="AE648" t="str">
            <v>MG Adhe-Plain</v>
          </cell>
          <cell r="AG648">
            <v>0</v>
          </cell>
          <cell r="AI648" t="str">
            <v>2345YAA12/IND</v>
          </cell>
          <cell r="AJ648" t="str">
            <v>IPG</v>
          </cell>
          <cell r="AK648" t="str">
            <v>PVD</v>
          </cell>
          <cell r="AM648" t="str">
            <v>No</v>
          </cell>
          <cell r="AO648">
            <v>23.000000000000004</v>
          </cell>
          <cell r="AQ648" t="str">
            <v>Rough</v>
          </cell>
          <cell r="AR648" t="str">
            <v>LAD</v>
          </cell>
          <cell r="AS648" t="str">
            <v>NORMAL</v>
          </cell>
        </row>
        <row r="649">
          <cell r="D649" t="str">
            <v>2345YAA31/IND</v>
          </cell>
          <cell r="E649">
            <v>2345</v>
          </cell>
          <cell r="F649">
            <v>27.200000000000003</v>
          </cell>
          <cell r="G649" t="str">
            <v>No</v>
          </cell>
          <cell r="H649">
            <v>27.200000000000003</v>
          </cell>
          <cell r="I649" t="str">
            <v>TI</v>
          </cell>
          <cell r="J649" t="str">
            <v>Audit</v>
          </cell>
          <cell r="K649" t="str">
            <v>2345YAA02</v>
          </cell>
          <cell r="L649" t="str">
            <v>RD</v>
          </cell>
          <cell r="M649" t="str">
            <v>S-Group</v>
          </cell>
          <cell r="N649" t="str">
            <v>Reg</v>
          </cell>
          <cell r="O649" t="str">
            <v>3.B</v>
          </cell>
          <cell r="P649" t="str">
            <v>MTO-NEW</v>
          </cell>
          <cell r="Q649" t="str">
            <v>Live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 t="str">
            <v>Adhe</v>
          </cell>
          <cell r="Z649" t="str">
            <v>G3</v>
          </cell>
          <cell r="AA649" t="str">
            <v>Simple-Adhesive</v>
          </cell>
          <cell r="AB649" t="str">
            <v>Regular-Adhe</v>
          </cell>
          <cell r="AC649" t="str">
            <v>2345YAA08/01</v>
          </cell>
          <cell r="AD649" t="str">
            <v>MG Adhe</v>
          </cell>
          <cell r="AE649" t="str">
            <v>MG Adhe-MET</v>
          </cell>
          <cell r="AG649">
            <v>0</v>
          </cell>
          <cell r="AI649" t="str">
            <v>2345YAA11/IND</v>
          </cell>
          <cell r="AJ649" t="str">
            <v>IPG</v>
          </cell>
          <cell r="AK649" t="str">
            <v>PVD</v>
          </cell>
          <cell r="AM649" t="str">
            <v>No</v>
          </cell>
          <cell r="AO649">
            <v>23.000000000000004</v>
          </cell>
          <cell r="AQ649" t="str">
            <v>Rough</v>
          </cell>
          <cell r="AR649" t="str">
            <v>LAD</v>
          </cell>
          <cell r="AS649" t="str">
            <v>NORMAL</v>
          </cell>
        </row>
        <row r="650">
          <cell r="D650" t="str">
            <v>2370SAB31/IND</v>
          </cell>
          <cell r="E650">
            <v>2370</v>
          </cell>
          <cell r="F650">
            <v>32.6</v>
          </cell>
          <cell r="G650" t="str">
            <v>Yes</v>
          </cell>
          <cell r="H650">
            <v>30.3</v>
          </cell>
          <cell r="I650" t="str">
            <v>TI</v>
          </cell>
          <cell r="J650" t="str">
            <v>Highend</v>
          </cell>
          <cell r="K650" t="str">
            <v>2370SAB02</v>
          </cell>
          <cell r="L650" t="str">
            <v>SH</v>
          </cell>
          <cell r="M650" t="str">
            <v>S-Group</v>
          </cell>
          <cell r="N650" t="str">
            <v>Reg</v>
          </cell>
          <cell r="P650" t="str">
            <v>PMR31</v>
          </cell>
          <cell r="Q650" t="str">
            <v>DRP</v>
          </cell>
          <cell r="S650">
            <v>0</v>
          </cell>
          <cell r="V650">
            <v>0</v>
          </cell>
          <cell r="X650">
            <v>0</v>
          </cell>
          <cell r="Y650" t="str">
            <v>Adhe</v>
          </cell>
          <cell r="Z650" t="str">
            <v>G4</v>
          </cell>
          <cell r="AA650" t="str">
            <v>Simple-Adhesive</v>
          </cell>
          <cell r="AB650" t="str">
            <v>Regular-Adhe</v>
          </cell>
          <cell r="AC650" t="str">
            <v>2370YAA08/02</v>
          </cell>
          <cell r="AD650" t="str">
            <v>MG Adhe</v>
          </cell>
          <cell r="AE650" t="str">
            <v>MG Adhe-MET</v>
          </cell>
          <cell r="AG650">
            <v>0</v>
          </cell>
          <cell r="AH650" t="str">
            <v>ELS2250</v>
          </cell>
          <cell r="AI650" t="str">
            <v>2370SAB12/IND</v>
          </cell>
          <cell r="AJ650" t="str">
            <v>IPS</v>
          </cell>
          <cell r="AK650" t="str">
            <v>IPS</v>
          </cell>
          <cell r="AM650" t="e">
            <v>#N/A</v>
          </cell>
          <cell r="AO650">
            <v>28.400000000000002</v>
          </cell>
          <cell r="AQ650" t="str">
            <v>Buffing</v>
          </cell>
          <cell r="AR650" t="str">
            <v>LAD</v>
          </cell>
          <cell r="AS650" t="str">
            <v>NORMAL</v>
          </cell>
        </row>
        <row r="651">
          <cell r="D651" t="str">
            <v>2370WAA31/IND</v>
          </cell>
          <cell r="E651">
            <v>2370</v>
          </cell>
          <cell r="F651">
            <v>32.6</v>
          </cell>
          <cell r="G651" t="str">
            <v>Yes</v>
          </cell>
          <cell r="H651">
            <v>30.3</v>
          </cell>
          <cell r="I651" t="str">
            <v>TI</v>
          </cell>
          <cell r="J651" t="str">
            <v>Highend</v>
          </cell>
          <cell r="K651" t="str">
            <v>2370WAA02</v>
          </cell>
          <cell r="L651" t="str">
            <v>SH</v>
          </cell>
          <cell r="M651" t="str">
            <v>S-Group</v>
          </cell>
          <cell r="N651" t="str">
            <v>Reg</v>
          </cell>
          <cell r="O651" t="str">
            <v>5.T</v>
          </cell>
          <cell r="P651" t="str">
            <v>NM</v>
          </cell>
          <cell r="Q651" t="str">
            <v>DRP</v>
          </cell>
          <cell r="Y651" t="str">
            <v>Adhe</v>
          </cell>
          <cell r="Z651" t="str">
            <v>G4</v>
          </cell>
          <cell r="AA651" t="str">
            <v>Simple-Adhesive</v>
          </cell>
          <cell r="AB651" t="str">
            <v>Regular-Adhe</v>
          </cell>
          <cell r="AC651" t="str">
            <v>2370YAA08/03</v>
          </cell>
          <cell r="AD651" t="str">
            <v>MG Adhe</v>
          </cell>
          <cell r="AE651" t="str">
            <v>MG Adhe-MET</v>
          </cell>
          <cell r="AG651">
            <v>0</v>
          </cell>
          <cell r="AH651" t="str">
            <v>ELS2250</v>
          </cell>
          <cell r="AI651" t="str">
            <v>2370WAA12/IND</v>
          </cell>
          <cell r="AJ651" t="str">
            <v>IPG</v>
          </cell>
          <cell r="AK651" t="str">
            <v>PVD</v>
          </cell>
          <cell r="AM651" t="str">
            <v>Yes</v>
          </cell>
          <cell r="AO651">
            <v>28.400000000000002</v>
          </cell>
          <cell r="AQ651" t="e">
            <v>#N/A</v>
          </cell>
          <cell r="AR651" t="str">
            <v>LAD</v>
          </cell>
          <cell r="AS651" t="str">
            <v>NORMAL</v>
          </cell>
        </row>
        <row r="652">
          <cell r="D652" t="str">
            <v>2370WAB31/IND</v>
          </cell>
          <cell r="E652">
            <v>2370</v>
          </cell>
          <cell r="F652">
            <v>32.6</v>
          </cell>
          <cell r="G652" t="str">
            <v>Yes</v>
          </cell>
          <cell r="H652">
            <v>30.3</v>
          </cell>
          <cell r="I652" t="str">
            <v>TI</v>
          </cell>
          <cell r="J652" t="str">
            <v>Highend</v>
          </cell>
          <cell r="K652" t="str">
            <v>2370WAB02</v>
          </cell>
          <cell r="L652" t="str">
            <v>SH</v>
          </cell>
          <cell r="M652" t="str">
            <v>S-Group</v>
          </cell>
          <cell r="N652" t="str">
            <v>Reg</v>
          </cell>
          <cell r="P652" t="str">
            <v>PMR39</v>
          </cell>
          <cell r="Q652" t="str">
            <v>DRP</v>
          </cell>
          <cell r="R652">
            <v>218</v>
          </cell>
          <cell r="S652">
            <v>227</v>
          </cell>
          <cell r="T652">
            <v>227</v>
          </cell>
          <cell r="U652">
            <v>185</v>
          </cell>
          <cell r="V652">
            <v>184</v>
          </cell>
          <cell r="X652">
            <v>0</v>
          </cell>
          <cell r="Y652" t="str">
            <v>Adhe</v>
          </cell>
          <cell r="Z652" t="str">
            <v>G4</v>
          </cell>
          <cell r="AA652" t="str">
            <v>Simple-Adhesive</v>
          </cell>
          <cell r="AB652" t="str">
            <v>Regular-Adhe</v>
          </cell>
          <cell r="AC652" t="str">
            <v>2370YAA08/03</v>
          </cell>
          <cell r="AD652" t="str">
            <v>MG Adhe</v>
          </cell>
          <cell r="AE652" t="str">
            <v>MG Adhe-MET</v>
          </cell>
          <cell r="AG652">
            <v>0</v>
          </cell>
          <cell r="AH652" t="str">
            <v>ELS2250</v>
          </cell>
          <cell r="AI652" t="str">
            <v>2370WAB12/IND</v>
          </cell>
          <cell r="AJ652" t="str">
            <v>RG</v>
          </cell>
          <cell r="AK652" t="str">
            <v>RG</v>
          </cell>
          <cell r="AM652" t="e">
            <v>#N/A</v>
          </cell>
          <cell r="AO652">
            <v>28.400000000000002</v>
          </cell>
          <cell r="AQ652" t="str">
            <v>Buffing</v>
          </cell>
          <cell r="AR652" t="str">
            <v>LAD</v>
          </cell>
          <cell r="AS652" t="str">
            <v>NORMAL</v>
          </cell>
        </row>
        <row r="653">
          <cell r="D653" t="str">
            <v>2370YAA31/IND</v>
          </cell>
          <cell r="E653">
            <v>2370</v>
          </cell>
          <cell r="F653">
            <v>32.6</v>
          </cell>
          <cell r="G653" t="str">
            <v>Yes</v>
          </cell>
          <cell r="H653">
            <v>30.3</v>
          </cell>
          <cell r="I653" t="str">
            <v>TI</v>
          </cell>
          <cell r="J653" t="str">
            <v>Highend</v>
          </cell>
          <cell r="K653" t="str">
            <v>2370YAA02</v>
          </cell>
          <cell r="L653" t="str">
            <v>SH</v>
          </cell>
          <cell r="M653" t="str">
            <v>S-Group</v>
          </cell>
          <cell r="N653" t="str">
            <v>Reg</v>
          </cell>
          <cell r="P653" t="str">
            <v>MTS-ECR</v>
          </cell>
          <cell r="Q653" t="str">
            <v>DRP</v>
          </cell>
          <cell r="S653">
            <v>0</v>
          </cell>
          <cell r="V653">
            <v>0</v>
          </cell>
          <cell r="X653">
            <v>0</v>
          </cell>
          <cell r="Y653" t="str">
            <v>Adhe</v>
          </cell>
          <cell r="Z653" t="str">
            <v>G4</v>
          </cell>
          <cell r="AA653" t="str">
            <v>Simple-Adhesive</v>
          </cell>
          <cell r="AB653" t="str">
            <v>Regular-Adhe</v>
          </cell>
          <cell r="AC653" t="str">
            <v>2370YAA08/01</v>
          </cell>
          <cell r="AD653" t="str">
            <v>MG Adhe</v>
          </cell>
          <cell r="AE653" t="str">
            <v>MG Adhe-MET</v>
          </cell>
          <cell r="AG653">
            <v>0</v>
          </cell>
          <cell r="AH653" t="str">
            <v>ELS2250</v>
          </cell>
          <cell r="AI653" t="str">
            <v>2370YAA12/IND</v>
          </cell>
          <cell r="AJ653" t="str">
            <v>IPG</v>
          </cell>
          <cell r="AK653" t="str">
            <v>PVD</v>
          </cell>
          <cell r="AM653" t="e">
            <v>#N/A</v>
          </cell>
          <cell r="AO653">
            <v>28.400000000000002</v>
          </cell>
          <cell r="AQ653" t="e">
            <v>#N/A</v>
          </cell>
          <cell r="AR653" t="str">
            <v>LAD</v>
          </cell>
          <cell r="AS653" t="str">
            <v>NORMAL</v>
          </cell>
        </row>
        <row r="654">
          <cell r="D654" t="str">
            <v>2370YAB00/IND</v>
          </cell>
          <cell r="E654">
            <v>2370</v>
          </cell>
          <cell r="F654">
            <v>32.6</v>
          </cell>
          <cell r="G654" t="str">
            <v>Yes</v>
          </cell>
          <cell r="H654">
            <v>30.3</v>
          </cell>
          <cell r="I654" t="str">
            <v>TI</v>
          </cell>
          <cell r="J654" t="str">
            <v>Highend</v>
          </cell>
          <cell r="K654" t="str">
            <v>2370YAB02</v>
          </cell>
          <cell r="L654" t="str">
            <v>SH</v>
          </cell>
          <cell r="M654" t="str">
            <v>S-Group</v>
          </cell>
          <cell r="N654" t="str">
            <v>Reg</v>
          </cell>
          <cell r="O654" t="str">
            <v>2.H</v>
          </cell>
          <cell r="P654" t="str">
            <v>MTS-RET</v>
          </cell>
          <cell r="Q654" t="str">
            <v>Live</v>
          </cell>
          <cell r="R654">
            <v>1256</v>
          </cell>
          <cell r="S654">
            <v>1336</v>
          </cell>
          <cell r="T654">
            <v>1403</v>
          </cell>
          <cell r="U654">
            <v>1590</v>
          </cell>
          <cell r="V654">
            <v>1050</v>
          </cell>
          <cell r="W654">
            <v>1020</v>
          </cell>
          <cell r="X654">
            <v>890</v>
          </cell>
          <cell r="Y654" t="str">
            <v>Adhe</v>
          </cell>
          <cell r="Z654" t="str">
            <v>G4</v>
          </cell>
          <cell r="AA654" t="str">
            <v>Simple-Adhesive</v>
          </cell>
          <cell r="AB654" t="str">
            <v>Regular-Adhe</v>
          </cell>
          <cell r="AC654" t="str">
            <v>2370YAA08/01</v>
          </cell>
          <cell r="AD654" t="str">
            <v>MG Adhe</v>
          </cell>
          <cell r="AE654" t="str">
            <v>MG Adhe-MET</v>
          </cell>
          <cell r="AG654">
            <v>0</v>
          </cell>
          <cell r="AH654" t="str">
            <v>ELS2250</v>
          </cell>
          <cell r="AI654" t="str">
            <v>2370YAB12/IND</v>
          </cell>
          <cell r="AJ654" t="str">
            <v>IPG</v>
          </cell>
          <cell r="AK654" t="str">
            <v>PVD</v>
          </cell>
          <cell r="AM654" t="str">
            <v>Yes</v>
          </cell>
          <cell r="AO654">
            <v>28.400000000000002</v>
          </cell>
          <cell r="AQ654" t="str">
            <v>Buffing</v>
          </cell>
          <cell r="AR654" t="str">
            <v>LAD</v>
          </cell>
          <cell r="AS654" t="str">
            <v>NORMAL</v>
          </cell>
        </row>
        <row r="655">
          <cell r="D655" t="str">
            <v>2370YAB31/IND</v>
          </cell>
          <cell r="E655">
            <v>2370</v>
          </cell>
          <cell r="F655">
            <v>32.6</v>
          </cell>
          <cell r="G655" t="str">
            <v>Yes</v>
          </cell>
          <cell r="H655">
            <v>30.3</v>
          </cell>
          <cell r="I655" t="str">
            <v>TI</v>
          </cell>
          <cell r="J655" t="str">
            <v>Highend</v>
          </cell>
          <cell r="K655" t="str">
            <v>2370YAB02</v>
          </cell>
          <cell r="L655" t="str">
            <v>SH</v>
          </cell>
          <cell r="M655" t="str">
            <v>S-Group</v>
          </cell>
          <cell r="N655" t="str">
            <v>Reg</v>
          </cell>
          <cell r="O655" t="str">
            <v>5.T</v>
          </cell>
          <cell r="P655" t="str">
            <v>PMR41</v>
          </cell>
          <cell r="Q655" t="str">
            <v>DRP</v>
          </cell>
          <cell r="R655">
            <v>208</v>
          </cell>
          <cell r="S655">
            <v>193</v>
          </cell>
          <cell r="T655">
            <v>183</v>
          </cell>
          <cell r="U655">
            <v>167</v>
          </cell>
          <cell r="V655">
            <v>184</v>
          </cell>
          <cell r="W655">
            <v>187</v>
          </cell>
          <cell r="X655">
            <v>180</v>
          </cell>
          <cell r="Y655" t="str">
            <v>Adhe</v>
          </cell>
          <cell r="Z655" t="str">
            <v>G4</v>
          </cell>
          <cell r="AA655" t="str">
            <v>Simple-Adhesive</v>
          </cell>
          <cell r="AB655" t="str">
            <v>Regular-Adhe</v>
          </cell>
          <cell r="AC655" t="str">
            <v>2370YAA08/01</v>
          </cell>
          <cell r="AD655" t="str">
            <v>MG Adhe</v>
          </cell>
          <cell r="AE655" t="str">
            <v>MG Adhe-MET</v>
          </cell>
          <cell r="AG655">
            <v>0</v>
          </cell>
          <cell r="AH655" t="str">
            <v>ELS2250</v>
          </cell>
          <cell r="AI655" t="str">
            <v>2370YAB12/IND</v>
          </cell>
          <cell r="AJ655" t="str">
            <v>IPG</v>
          </cell>
          <cell r="AK655" t="str">
            <v>PVD</v>
          </cell>
          <cell r="AM655" t="str">
            <v>Yes</v>
          </cell>
          <cell r="AO655">
            <v>28.400000000000002</v>
          </cell>
          <cell r="AQ655" t="str">
            <v>Buffing</v>
          </cell>
          <cell r="AR655" t="str">
            <v>LAD</v>
          </cell>
          <cell r="AS655" t="str">
            <v>NORMAL</v>
          </cell>
        </row>
        <row r="656">
          <cell r="D656" t="str">
            <v>2387YAA00/IND</v>
          </cell>
          <cell r="E656">
            <v>2387</v>
          </cell>
          <cell r="F656">
            <v>37.000000000000007</v>
          </cell>
          <cell r="G656" t="str">
            <v>Yes</v>
          </cell>
          <cell r="H656">
            <v>34.70000000000001</v>
          </cell>
          <cell r="I656" t="str">
            <v>TI</v>
          </cell>
          <cell r="J656" t="str">
            <v>Highend</v>
          </cell>
          <cell r="K656" t="str">
            <v>2387YAA02</v>
          </cell>
          <cell r="L656" t="str">
            <v>SH</v>
          </cell>
          <cell r="M656" t="str">
            <v>S-Group</v>
          </cell>
          <cell r="N656" t="str">
            <v>Reg</v>
          </cell>
          <cell r="P656" t="str">
            <v>PMR37</v>
          </cell>
          <cell r="Q656" t="str">
            <v>DRP</v>
          </cell>
          <cell r="R656">
            <v>78</v>
          </cell>
          <cell r="S656">
            <v>0</v>
          </cell>
          <cell r="V656">
            <v>0</v>
          </cell>
          <cell r="X656">
            <v>0</v>
          </cell>
          <cell r="Y656" t="str">
            <v>Adhe</v>
          </cell>
          <cell r="Z656" t="str">
            <v>G6</v>
          </cell>
          <cell r="AA656" t="str">
            <v>Simple-Adhesive</v>
          </cell>
          <cell r="AB656" t="str">
            <v>Regular-Adhe</v>
          </cell>
          <cell r="AC656" t="str">
            <v>2387YAA08/01</v>
          </cell>
          <cell r="AD656" t="str">
            <v>MG Adhe</v>
          </cell>
          <cell r="AE656" t="str">
            <v>MG Adhe-MET</v>
          </cell>
          <cell r="AG656">
            <v>0</v>
          </cell>
          <cell r="AH656" t="str">
            <v>ELS996</v>
          </cell>
          <cell r="AI656" t="str">
            <v>2387YAA12/IND</v>
          </cell>
          <cell r="AJ656" t="str">
            <v>IPG</v>
          </cell>
          <cell r="AK656" t="str">
            <v>PVD</v>
          </cell>
          <cell r="AM656" t="e">
            <v>#N/A</v>
          </cell>
          <cell r="AO656">
            <v>32.800000000000004</v>
          </cell>
          <cell r="AQ656" t="str">
            <v>Buffing</v>
          </cell>
          <cell r="AR656" t="str">
            <v>LAD</v>
          </cell>
          <cell r="AS656" t="str">
            <v>NORMAL</v>
          </cell>
        </row>
        <row r="657">
          <cell r="D657" t="str">
            <v>2394SFA00/IND</v>
          </cell>
          <cell r="E657">
            <v>2394</v>
          </cell>
          <cell r="F657">
            <v>30.300000000000004</v>
          </cell>
          <cell r="G657" t="str">
            <v>No</v>
          </cell>
          <cell r="H657">
            <v>30.300000000000004</v>
          </cell>
          <cell r="I657" t="str">
            <v>FT</v>
          </cell>
          <cell r="J657" t="str">
            <v>Audit</v>
          </cell>
          <cell r="K657" t="str">
            <v>2394SFA02</v>
          </cell>
          <cell r="L657" t="str">
            <v>SH</v>
          </cell>
          <cell r="M657" t="str">
            <v>S-Group</v>
          </cell>
          <cell r="N657" t="str">
            <v>Reg</v>
          </cell>
          <cell r="P657" t="str">
            <v>PMR37</v>
          </cell>
          <cell r="Q657" t="str">
            <v>DRP</v>
          </cell>
          <cell r="R657">
            <v>168</v>
          </cell>
          <cell r="S657">
            <v>0</v>
          </cell>
          <cell r="V657">
            <v>0</v>
          </cell>
          <cell r="X657">
            <v>0</v>
          </cell>
          <cell r="Y657" t="str">
            <v>Adhe</v>
          </cell>
          <cell r="Z657" t="str">
            <v>G1</v>
          </cell>
          <cell r="AA657" t="str">
            <v>Simple-Adhesive</v>
          </cell>
          <cell r="AB657" t="str">
            <v>Regular-Adhe</v>
          </cell>
          <cell r="AC657" t="str">
            <v>2394SFA08/01</v>
          </cell>
          <cell r="AD657" t="str">
            <v>MG Adhe</v>
          </cell>
          <cell r="AE657" t="str">
            <v>MG Adhe-MET</v>
          </cell>
          <cell r="AG657">
            <v>0</v>
          </cell>
          <cell r="AI657" t="str">
            <v>2394SFA12/IND</v>
          </cell>
          <cell r="AJ657" t="str">
            <v>IPS</v>
          </cell>
          <cell r="AK657" t="str">
            <v>IPS</v>
          </cell>
          <cell r="AM657" t="str">
            <v>No</v>
          </cell>
          <cell r="AO657">
            <v>26.100000000000005</v>
          </cell>
          <cell r="AQ657" t="str">
            <v>Rough</v>
          </cell>
          <cell r="AR657" t="str">
            <v>LAD</v>
          </cell>
          <cell r="AS657" t="str">
            <v>NORMAL</v>
          </cell>
        </row>
        <row r="658">
          <cell r="D658" t="str">
            <v>2395YEC31/IND</v>
          </cell>
          <cell r="E658">
            <v>2395</v>
          </cell>
          <cell r="F658">
            <v>46.6</v>
          </cell>
          <cell r="G658" t="str">
            <v>Yes</v>
          </cell>
          <cell r="H658">
            <v>44.300000000000004</v>
          </cell>
          <cell r="I658" t="str">
            <v>TI</v>
          </cell>
          <cell r="J658" t="str">
            <v>Highend</v>
          </cell>
          <cell r="K658" t="str">
            <v>2395YEC02/2N/01</v>
          </cell>
          <cell r="L658" t="str">
            <v>SH</v>
          </cell>
          <cell r="M658" t="str">
            <v>C-Group</v>
          </cell>
          <cell r="N658" t="str">
            <v>Add on</v>
          </cell>
          <cell r="P658" t="str">
            <v>PMR31</v>
          </cell>
          <cell r="Q658" t="str">
            <v>DRP</v>
          </cell>
          <cell r="S658">
            <v>0</v>
          </cell>
          <cell r="V658">
            <v>0</v>
          </cell>
          <cell r="X658">
            <v>0</v>
          </cell>
          <cell r="Y658" t="str">
            <v>Adhe</v>
          </cell>
          <cell r="Z658" t="str">
            <v>PED</v>
          </cell>
          <cell r="AA658" t="str">
            <v>Activator</v>
          </cell>
          <cell r="AB658" t="str">
            <v>MG Adhe + Activator</v>
          </cell>
          <cell r="AC658" t="str">
            <v>2395YEC08/01</v>
          </cell>
          <cell r="AD658" t="str">
            <v>MG Adhe</v>
          </cell>
          <cell r="AE658" t="str">
            <v>MG Adhe-MET</v>
          </cell>
          <cell r="AH658" t="str">
            <v>ELS2395</v>
          </cell>
          <cell r="AI658" t="str">
            <v>2395YEC12/IND</v>
          </cell>
          <cell r="AJ658" t="str">
            <v>IPG-2N</v>
          </cell>
          <cell r="AK658" t="str">
            <v>PVD</v>
          </cell>
          <cell r="AM658" t="e">
            <v>#N/A</v>
          </cell>
          <cell r="AO658">
            <v>42.4</v>
          </cell>
          <cell r="AQ658" t="str">
            <v>Buffing</v>
          </cell>
          <cell r="AR658" t="str">
            <v>LAD</v>
          </cell>
          <cell r="AS658" t="str">
            <v>NORMAL</v>
          </cell>
        </row>
        <row r="659">
          <cell r="D659" t="str">
            <v>2395YEC32/IND</v>
          </cell>
          <cell r="E659">
            <v>2395</v>
          </cell>
          <cell r="F659">
            <v>46.6</v>
          </cell>
          <cell r="G659" t="str">
            <v>Yes</v>
          </cell>
          <cell r="H659">
            <v>44.300000000000004</v>
          </cell>
          <cell r="I659" t="str">
            <v>TI</v>
          </cell>
          <cell r="J659" t="str">
            <v>Highend</v>
          </cell>
          <cell r="K659" t="str">
            <v>2395YEC02/2N/01</v>
          </cell>
          <cell r="L659" t="str">
            <v>SH</v>
          </cell>
          <cell r="M659" t="str">
            <v>C-Group</v>
          </cell>
          <cell r="N659" t="str">
            <v>Add on</v>
          </cell>
          <cell r="O659" t="str">
            <v>5.T</v>
          </cell>
          <cell r="P659" t="str">
            <v>PMR41</v>
          </cell>
          <cell r="Q659" t="str">
            <v>DRP</v>
          </cell>
          <cell r="R659">
            <v>70</v>
          </cell>
          <cell r="S659">
            <v>70</v>
          </cell>
          <cell r="T659">
            <v>70</v>
          </cell>
          <cell r="U659">
            <v>60</v>
          </cell>
          <cell r="V659">
            <v>50</v>
          </cell>
          <cell r="W659">
            <v>34</v>
          </cell>
          <cell r="X659">
            <v>29</v>
          </cell>
          <cell r="Y659" t="str">
            <v>Adhe</v>
          </cell>
          <cell r="Z659" t="str">
            <v>PED</v>
          </cell>
          <cell r="AA659" t="str">
            <v>Activator</v>
          </cell>
          <cell r="AB659" t="str">
            <v>MG Adhe + Activator</v>
          </cell>
          <cell r="AC659" t="str">
            <v>2395YEC08/02</v>
          </cell>
          <cell r="AD659" t="str">
            <v>MG Adhe</v>
          </cell>
          <cell r="AE659" t="str">
            <v>MG Adhe-Acti-MET</v>
          </cell>
          <cell r="AH659" t="str">
            <v>ELS2395</v>
          </cell>
          <cell r="AI659" t="str">
            <v>2395YEC12/IND</v>
          </cell>
          <cell r="AJ659" t="str">
            <v>IPG-2N</v>
          </cell>
          <cell r="AK659" t="str">
            <v>PVD</v>
          </cell>
          <cell r="AM659" t="str">
            <v>Yes</v>
          </cell>
          <cell r="AO659">
            <v>42.4</v>
          </cell>
          <cell r="AQ659" t="str">
            <v>Buffing</v>
          </cell>
          <cell r="AR659" t="str">
            <v>LAD</v>
          </cell>
          <cell r="AS659" t="str">
            <v>NORMAL</v>
          </cell>
        </row>
        <row r="660">
          <cell r="D660" t="str">
            <v>2396KAE31/IND</v>
          </cell>
          <cell r="E660">
            <v>2396</v>
          </cell>
          <cell r="F660">
            <v>40.000000000000007</v>
          </cell>
          <cell r="G660" t="str">
            <v>Yes</v>
          </cell>
          <cell r="H660">
            <v>37.70000000000001</v>
          </cell>
          <cell r="I660" t="str">
            <v>TI</v>
          </cell>
          <cell r="J660" t="str">
            <v>Highend</v>
          </cell>
          <cell r="K660" t="str">
            <v>2396KAE02/01</v>
          </cell>
          <cell r="L660" t="str">
            <v>SH</v>
          </cell>
          <cell r="M660" t="str">
            <v>C-Group</v>
          </cell>
          <cell r="N660" t="str">
            <v>Add on</v>
          </cell>
          <cell r="P660" t="str">
            <v>PMR20</v>
          </cell>
          <cell r="Q660" t="str">
            <v>DRP</v>
          </cell>
          <cell r="S660">
            <v>0</v>
          </cell>
          <cell r="V660">
            <v>0</v>
          </cell>
          <cell r="X660">
            <v>0</v>
          </cell>
          <cell r="Y660" t="str">
            <v>Adhe</v>
          </cell>
          <cell r="Z660" t="str">
            <v>PED</v>
          </cell>
          <cell r="AA660" t="str">
            <v>Activator</v>
          </cell>
          <cell r="AB660">
            <v>0</v>
          </cell>
          <cell r="AC660" t="str">
            <v>2396KAE08/02</v>
          </cell>
          <cell r="AD660" t="str">
            <v>MG Adhe</v>
          </cell>
          <cell r="AE660" t="str">
            <v>MG Adhe-MET</v>
          </cell>
          <cell r="AH660" t="str">
            <v>ELS2396</v>
          </cell>
          <cell r="AI660" t="str">
            <v>2396KAE12/IND</v>
          </cell>
          <cell r="AJ660" t="str">
            <v>RG-BI</v>
          </cell>
          <cell r="AK660" t="str">
            <v>RG-BI</v>
          </cell>
          <cell r="AM660" t="e">
            <v>#N/A</v>
          </cell>
          <cell r="AO660">
            <v>35.800000000000004</v>
          </cell>
          <cell r="AQ660" t="e">
            <v>#N/A</v>
          </cell>
          <cell r="AR660" t="str">
            <v>LAD</v>
          </cell>
          <cell r="AS660" t="str">
            <v>JUMBO</v>
          </cell>
        </row>
        <row r="661">
          <cell r="D661" t="str">
            <v>2400SAB00/IND</v>
          </cell>
          <cell r="E661">
            <v>2400</v>
          </cell>
          <cell r="F661">
            <v>43.6</v>
          </cell>
          <cell r="G661" t="str">
            <v>Yes</v>
          </cell>
          <cell r="H661">
            <v>41.300000000000004</v>
          </cell>
          <cell r="I661" t="str">
            <v>TI</v>
          </cell>
          <cell r="J661" t="str">
            <v>Highend</v>
          </cell>
          <cell r="K661" t="str">
            <v>2400SAB02</v>
          </cell>
          <cell r="L661" t="str">
            <v>SH</v>
          </cell>
          <cell r="M661" t="str">
            <v>S-Group</v>
          </cell>
          <cell r="N661" t="str">
            <v>Reg</v>
          </cell>
          <cell r="P661" t="str">
            <v>PMR39</v>
          </cell>
          <cell r="Q661" t="str">
            <v>DRP</v>
          </cell>
          <cell r="R661">
            <v>90</v>
          </cell>
          <cell r="S661">
            <v>90</v>
          </cell>
          <cell r="T661">
            <v>100</v>
          </cell>
          <cell r="U661">
            <v>90</v>
          </cell>
          <cell r="V661">
            <v>90</v>
          </cell>
          <cell r="X661">
            <v>0</v>
          </cell>
          <cell r="Y661" t="str">
            <v>Adhe</v>
          </cell>
          <cell r="Z661" t="str">
            <v>A2</v>
          </cell>
          <cell r="AA661" t="str">
            <v>Simple-Adhesive</v>
          </cell>
          <cell r="AB661" t="str">
            <v>Regular-Adhe</v>
          </cell>
          <cell r="AC661" t="str">
            <v>2400YAA08/02</v>
          </cell>
          <cell r="AD661" t="str">
            <v>MG Adhe</v>
          </cell>
          <cell r="AE661" t="str">
            <v>MG Adhe-MET</v>
          </cell>
          <cell r="AG661">
            <v>0</v>
          </cell>
          <cell r="AH661" t="str">
            <v>ELS2400</v>
          </cell>
          <cell r="AI661" t="str">
            <v>2400SAB12/IND</v>
          </cell>
          <cell r="AJ661" t="str">
            <v>IPS</v>
          </cell>
          <cell r="AK661" t="str">
            <v>IPS</v>
          </cell>
          <cell r="AM661" t="str">
            <v>Yes</v>
          </cell>
          <cell r="AO661">
            <v>39.4</v>
          </cell>
          <cell r="AQ661" t="str">
            <v>Buffing</v>
          </cell>
          <cell r="AR661" t="str">
            <v>LAD</v>
          </cell>
          <cell r="AS661" t="str">
            <v>JUMBO</v>
          </cell>
        </row>
        <row r="662">
          <cell r="D662" t="str">
            <v>2400YAB00/IND</v>
          </cell>
          <cell r="E662">
            <v>2400</v>
          </cell>
          <cell r="F662">
            <v>43.6</v>
          </cell>
          <cell r="G662" t="str">
            <v>Yes</v>
          </cell>
          <cell r="H662">
            <v>41.300000000000004</v>
          </cell>
          <cell r="I662" t="str">
            <v>TI</v>
          </cell>
          <cell r="J662" t="str">
            <v>Highend</v>
          </cell>
          <cell r="K662" t="str">
            <v>2400YAB02</v>
          </cell>
          <cell r="L662" t="str">
            <v>SH</v>
          </cell>
          <cell r="M662" t="str">
            <v>S-Group</v>
          </cell>
          <cell r="N662" t="str">
            <v>Reg</v>
          </cell>
          <cell r="P662" t="str">
            <v>PMR39</v>
          </cell>
          <cell r="Q662" t="str">
            <v>DRP</v>
          </cell>
          <cell r="R662">
            <v>100</v>
          </cell>
          <cell r="S662">
            <v>110</v>
          </cell>
          <cell r="T662">
            <v>110</v>
          </cell>
          <cell r="U662">
            <v>100</v>
          </cell>
          <cell r="V662">
            <v>100</v>
          </cell>
          <cell r="X662">
            <v>0</v>
          </cell>
          <cell r="Y662" t="str">
            <v>Adhe</v>
          </cell>
          <cell r="Z662" t="str">
            <v>A2</v>
          </cell>
          <cell r="AA662" t="str">
            <v>Simple-Adhesive</v>
          </cell>
          <cell r="AB662" t="str">
            <v>Regular-Adhe</v>
          </cell>
          <cell r="AC662" t="str">
            <v>2400YAA08/01</v>
          </cell>
          <cell r="AD662" t="str">
            <v>MG Adhe</v>
          </cell>
          <cell r="AE662" t="str">
            <v>MG Adhe-MET</v>
          </cell>
          <cell r="AG662">
            <v>0</v>
          </cell>
          <cell r="AH662" t="str">
            <v>ELS2400</v>
          </cell>
          <cell r="AI662" t="str">
            <v>2400YAB12/IND</v>
          </cell>
          <cell r="AJ662" t="str">
            <v>IPG</v>
          </cell>
          <cell r="AK662" t="str">
            <v>PVD</v>
          </cell>
          <cell r="AM662" t="e">
            <v>#N/A</v>
          </cell>
          <cell r="AO662">
            <v>39.4</v>
          </cell>
          <cell r="AQ662" t="str">
            <v>Buffing</v>
          </cell>
          <cell r="AR662" t="str">
            <v>LAD</v>
          </cell>
          <cell r="AS662" t="str">
            <v>JUMBO</v>
          </cell>
        </row>
        <row r="663">
          <cell r="D663" t="str">
            <v>2400YAB31/IND</v>
          </cell>
          <cell r="E663">
            <v>2400</v>
          </cell>
          <cell r="F663">
            <v>43.6</v>
          </cell>
          <cell r="G663" t="str">
            <v>Yes</v>
          </cell>
          <cell r="H663">
            <v>41.300000000000004</v>
          </cell>
          <cell r="I663" t="str">
            <v>TI</v>
          </cell>
          <cell r="J663" t="str">
            <v>Highend</v>
          </cell>
          <cell r="K663" t="str">
            <v>2400YAB02</v>
          </cell>
          <cell r="L663" t="str">
            <v>SH</v>
          </cell>
          <cell r="M663" t="str">
            <v>S-Group</v>
          </cell>
          <cell r="N663" t="str">
            <v>Reg</v>
          </cell>
          <cell r="P663" t="str">
            <v>PMR36</v>
          </cell>
          <cell r="Q663" t="str">
            <v>DRP</v>
          </cell>
          <cell r="S663">
            <v>0</v>
          </cell>
          <cell r="V663">
            <v>0</v>
          </cell>
          <cell r="X663">
            <v>0</v>
          </cell>
          <cell r="Y663" t="str">
            <v>Adhe</v>
          </cell>
          <cell r="Z663" t="str">
            <v>A2</v>
          </cell>
          <cell r="AA663" t="str">
            <v>Simple-Adhesive</v>
          </cell>
          <cell r="AB663" t="str">
            <v>Regular-Adhe</v>
          </cell>
          <cell r="AC663" t="str">
            <v>2400YAA08/02</v>
          </cell>
          <cell r="AD663" t="str">
            <v>MG Adhe</v>
          </cell>
          <cell r="AE663" t="str">
            <v>MG Adhe-MET</v>
          </cell>
          <cell r="AG663">
            <v>0</v>
          </cell>
          <cell r="AH663" t="str">
            <v>ELS2400</v>
          </cell>
          <cell r="AI663" t="str">
            <v>2400YAB12/IND</v>
          </cell>
          <cell r="AJ663" t="str">
            <v>IPG</v>
          </cell>
          <cell r="AK663" t="str">
            <v>PVD</v>
          </cell>
          <cell r="AM663" t="e">
            <v>#N/A</v>
          </cell>
          <cell r="AO663">
            <v>39.4</v>
          </cell>
          <cell r="AQ663" t="str">
            <v>Buffing</v>
          </cell>
          <cell r="AR663" t="str">
            <v>LAD</v>
          </cell>
          <cell r="AS663" t="str">
            <v>JUMBO</v>
          </cell>
        </row>
        <row r="664">
          <cell r="D664" t="str">
            <v>2401SAD00/IND</v>
          </cell>
          <cell r="E664">
            <v>2401</v>
          </cell>
          <cell r="F664">
            <v>33.700000000000003</v>
          </cell>
          <cell r="G664" t="str">
            <v>No</v>
          </cell>
          <cell r="H664">
            <v>33.700000000000003</v>
          </cell>
          <cell r="I664" t="str">
            <v>TI</v>
          </cell>
          <cell r="J664" t="str">
            <v>Audit</v>
          </cell>
          <cell r="K664" t="str">
            <v>2401SAD02</v>
          </cell>
          <cell r="L664" t="str">
            <v>RD</v>
          </cell>
          <cell r="M664" t="str">
            <v>S-Group</v>
          </cell>
          <cell r="N664" t="str">
            <v>Reg</v>
          </cell>
          <cell r="P664" t="str">
            <v>PMR31</v>
          </cell>
          <cell r="Q664" t="str">
            <v>DRP</v>
          </cell>
          <cell r="S664">
            <v>0</v>
          </cell>
          <cell r="V664">
            <v>0</v>
          </cell>
          <cell r="X664">
            <v>0</v>
          </cell>
          <cell r="Y664" t="str">
            <v>Gask</v>
          </cell>
          <cell r="Z664" t="str">
            <v>G4</v>
          </cell>
          <cell r="AA664" t="str">
            <v>Simple-Gasket</v>
          </cell>
          <cell r="AB664" t="str">
            <v>Regular-Gask</v>
          </cell>
          <cell r="AC664">
            <v>2004128</v>
          </cell>
          <cell r="AD664" t="str">
            <v>MG Gask</v>
          </cell>
          <cell r="AE664" t="str">
            <v>MG Gask-Plain</v>
          </cell>
          <cell r="AF664">
            <v>2004861</v>
          </cell>
          <cell r="AG664">
            <v>0</v>
          </cell>
          <cell r="AI664" t="str">
            <v>2401SAD12/IND</v>
          </cell>
          <cell r="AJ664" t="str">
            <v>IPS</v>
          </cell>
          <cell r="AK664" t="str">
            <v>IPS</v>
          </cell>
          <cell r="AM664" t="e">
            <v>#N/A</v>
          </cell>
          <cell r="AO664">
            <v>29.500000000000004</v>
          </cell>
          <cell r="AQ664" t="str">
            <v>Rough</v>
          </cell>
          <cell r="AR664" t="str">
            <v>LAD</v>
          </cell>
          <cell r="AS664" t="str">
            <v>NORMAL</v>
          </cell>
        </row>
        <row r="665">
          <cell r="D665" t="str">
            <v>2401YAD00/IND</v>
          </cell>
          <cell r="E665">
            <v>2401</v>
          </cell>
          <cell r="F665">
            <v>33.700000000000003</v>
          </cell>
          <cell r="G665" t="str">
            <v>No</v>
          </cell>
          <cell r="H665">
            <v>33.700000000000003</v>
          </cell>
          <cell r="I665" t="str">
            <v>TI</v>
          </cell>
          <cell r="J665" t="str">
            <v>Audit</v>
          </cell>
          <cell r="K665" t="str">
            <v>2401YAD02</v>
          </cell>
          <cell r="L665" t="str">
            <v>RD</v>
          </cell>
          <cell r="M665" t="str">
            <v>S-Group</v>
          </cell>
          <cell r="N665" t="str">
            <v>Reg</v>
          </cell>
          <cell r="P665" t="str">
            <v>NM (IND2INH)</v>
          </cell>
          <cell r="Q665" t="str">
            <v>DRP</v>
          </cell>
          <cell r="S665">
            <v>0</v>
          </cell>
          <cell r="V665">
            <v>0</v>
          </cell>
          <cell r="X665">
            <v>0</v>
          </cell>
          <cell r="Y665" t="str">
            <v>Gask</v>
          </cell>
          <cell r="Z665" t="str">
            <v>G4</v>
          </cell>
          <cell r="AA665" t="str">
            <v>Simple-Gasket</v>
          </cell>
          <cell r="AB665" t="str">
            <v>Regular-Gask</v>
          </cell>
          <cell r="AC665">
            <v>2004128</v>
          </cell>
          <cell r="AD665" t="str">
            <v>MG Gask</v>
          </cell>
          <cell r="AE665" t="str">
            <v>MG Gask-Plain</v>
          </cell>
          <cell r="AF665">
            <v>2004861</v>
          </cell>
          <cell r="AG665">
            <v>0</v>
          </cell>
          <cell r="AI665" t="str">
            <v>2401YAD12/IND</v>
          </cell>
          <cell r="AJ665" t="str">
            <v>IPG</v>
          </cell>
          <cell r="AK665" t="str">
            <v>PVD</v>
          </cell>
          <cell r="AM665" t="e">
            <v>#N/A</v>
          </cell>
          <cell r="AO665">
            <v>29.500000000000004</v>
          </cell>
          <cell r="AQ665" t="str">
            <v>Rough</v>
          </cell>
          <cell r="AR665" t="str">
            <v>LAD</v>
          </cell>
          <cell r="AS665" t="str">
            <v>NORMAL</v>
          </cell>
        </row>
        <row r="666">
          <cell r="D666" t="str">
            <v>2404SSB34/IND</v>
          </cell>
          <cell r="E666">
            <v>2404</v>
          </cell>
          <cell r="F666">
            <v>41.2</v>
          </cell>
          <cell r="G666" t="str">
            <v>No</v>
          </cell>
          <cell r="H666">
            <v>41.2</v>
          </cell>
          <cell r="I666" t="str">
            <v>FT</v>
          </cell>
          <cell r="J666" t="str">
            <v>Audit</v>
          </cell>
          <cell r="K666" t="str">
            <v>2404SSB02</v>
          </cell>
          <cell r="L666" t="str">
            <v>SH</v>
          </cell>
          <cell r="M666" t="str">
            <v>C-Group</v>
          </cell>
          <cell r="N666" t="str">
            <v>Add on</v>
          </cell>
          <cell r="O666" t="str">
            <v>3.B</v>
          </cell>
          <cell r="P666" t="str">
            <v>PMR43</v>
          </cell>
          <cell r="Q666" t="str">
            <v>DRP</v>
          </cell>
          <cell r="R666">
            <v>670</v>
          </cell>
          <cell r="S666">
            <v>670</v>
          </cell>
          <cell r="T666">
            <v>660</v>
          </cell>
          <cell r="U666">
            <v>550</v>
          </cell>
          <cell r="V666">
            <v>540</v>
          </cell>
          <cell r="W666">
            <v>520</v>
          </cell>
          <cell r="X666">
            <v>330</v>
          </cell>
          <cell r="Y666" t="str">
            <v>Adhe</v>
          </cell>
          <cell r="Z666" t="str">
            <v>A1</v>
          </cell>
          <cell r="AA666" t="str">
            <v>Activator</v>
          </cell>
          <cell r="AB666" t="str">
            <v>MG Adhe + Activator</v>
          </cell>
          <cell r="AC666" t="str">
            <v>2404SSA08/05</v>
          </cell>
          <cell r="AD666" t="str">
            <v>MG Adhe</v>
          </cell>
          <cell r="AE666" t="str">
            <v>MG Adhe-Acti-MET</v>
          </cell>
          <cell r="AI666" t="str">
            <v>2404SSB12/IND</v>
          </cell>
          <cell r="AJ666" t="str">
            <v>IPS</v>
          </cell>
          <cell r="AK666" t="str">
            <v>IPS</v>
          </cell>
          <cell r="AM666" t="e">
            <v>#N/A</v>
          </cell>
          <cell r="AO666">
            <v>37</v>
          </cell>
          <cell r="AQ666" t="str">
            <v>Rough</v>
          </cell>
          <cell r="AR666" t="str">
            <v>LAD</v>
          </cell>
          <cell r="AS666" t="str">
            <v>NORMAL</v>
          </cell>
        </row>
        <row r="667">
          <cell r="D667" t="str">
            <v>2405SCA00/IND</v>
          </cell>
          <cell r="E667">
            <v>2405</v>
          </cell>
          <cell r="F667">
            <v>27.200000000000003</v>
          </cell>
          <cell r="G667" t="e">
            <v>#N/A</v>
          </cell>
          <cell r="I667" t="str">
            <v>FT</v>
          </cell>
          <cell r="J667" t="str">
            <v>Audit</v>
          </cell>
          <cell r="K667" t="str">
            <v>2405SCA02</v>
          </cell>
          <cell r="L667" t="str">
            <v>SH</v>
          </cell>
          <cell r="M667" t="str">
            <v>S-Group</v>
          </cell>
          <cell r="N667" t="str">
            <v>Reg</v>
          </cell>
          <cell r="P667" t="str">
            <v>PMR23</v>
          </cell>
          <cell r="Q667" t="str">
            <v>DRP</v>
          </cell>
          <cell r="S667">
            <v>0</v>
          </cell>
          <cell r="V667">
            <v>0</v>
          </cell>
          <cell r="X667">
            <v>0</v>
          </cell>
          <cell r="Y667" t="str">
            <v>Adhe</v>
          </cell>
          <cell r="Z667" t="str">
            <v>PED</v>
          </cell>
          <cell r="AA667" t="str">
            <v>Simple-Adhesive</v>
          </cell>
          <cell r="AB667" t="str">
            <v>Regular-Adhe</v>
          </cell>
          <cell r="AC667" t="str">
            <v>2405SCA08/01</v>
          </cell>
          <cell r="AD667" t="str">
            <v>MG Adhe</v>
          </cell>
          <cell r="AE667" t="str">
            <v>MG Adhe-MET</v>
          </cell>
          <cell r="AG667">
            <v>0</v>
          </cell>
          <cell r="AI667" t="str">
            <v>2405SCA12/IND</v>
          </cell>
          <cell r="AJ667" t="str">
            <v>IPS</v>
          </cell>
          <cell r="AK667" t="str">
            <v>IPS</v>
          </cell>
          <cell r="AM667" t="e">
            <v>#N/A</v>
          </cell>
          <cell r="AO667">
            <v>23.000000000000004</v>
          </cell>
          <cell r="AQ667" t="e">
            <v>#N/A</v>
          </cell>
          <cell r="AR667" t="str">
            <v>LAD</v>
          </cell>
          <cell r="AS667" t="str">
            <v>NORMAL</v>
          </cell>
        </row>
        <row r="668">
          <cell r="D668" t="str">
            <v>2414YAA00/IND</v>
          </cell>
          <cell r="E668">
            <v>2414</v>
          </cell>
          <cell r="F668">
            <v>27.200000000000003</v>
          </cell>
          <cell r="G668" t="str">
            <v>No</v>
          </cell>
          <cell r="H668">
            <v>27.200000000000003</v>
          </cell>
          <cell r="I668" t="str">
            <v>TI</v>
          </cell>
          <cell r="J668" t="str">
            <v>Audit</v>
          </cell>
          <cell r="K668" t="str">
            <v>2414YAA02</v>
          </cell>
          <cell r="L668" t="str">
            <v>SH</v>
          </cell>
          <cell r="M668" t="str">
            <v>S-Group</v>
          </cell>
          <cell r="N668" t="str">
            <v>Reg</v>
          </cell>
          <cell r="P668" t="str">
            <v>DRP15/12/20</v>
          </cell>
          <cell r="Q668" t="str">
            <v>DRP</v>
          </cell>
          <cell r="S668">
            <v>0</v>
          </cell>
          <cell r="V668">
            <v>0</v>
          </cell>
          <cell r="X668">
            <v>0</v>
          </cell>
          <cell r="Y668" t="str">
            <v>Adhe</v>
          </cell>
          <cell r="Z668" t="str">
            <v>G8</v>
          </cell>
          <cell r="AA668" t="str">
            <v>Simple-Adhesive</v>
          </cell>
          <cell r="AB668" t="str">
            <v>Regular-Adhe</v>
          </cell>
          <cell r="AC668" t="str">
            <v>2414YAA08/01</v>
          </cell>
          <cell r="AD668" t="str">
            <v>MG Adhe</v>
          </cell>
          <cell r="AE668" t="str">
            <v>MG Adhe-MET</v>
          </cell>
          <cell r="AG668">
            <v>0</v>
          </cell>
          <cell r="AI668" t="str">
            <v>2414YAA12/IND</v>
          </cell>
          <cell r="AJ668" t="str">
            <v>IPG</v>
          </cell>
          <cell r="AK668" t="str">
            <v>PVD</v>
          </cell>
          <cell r="AM668" t="e">
            <v>#N/A</v>
          </cell>
          <cell r="AO668">
            <v>23.000000000000004</v>
          </cell>
          <cell r="AQ668" t="str">
            <v>Rough</v>
          </cell>
          <cell r="AR668" t="str">
            <v>LAD</v>
          </cell>
          <cell r="AS668" t="str">
            <v>NORMAL</v>
          </cell>
        </row>
        <row r="669">
          <cell r="D669" t="str">
            <v>2417SAB00/IND</v>
          </cell>
          <cell r="E669">
            <v>2417</v>
          </cell>
          <cell r="F669">
            <v>30.300000000000004</v>
          </cell>
          <cell r="G669" t="str">
            <v>No</v>
          </cell>
          <cell r="H669">
            <v>30.300000000000004</v>
          </cell>
          <cell r="I669" t="str">
            <v>TI</v>
          </cell>
          <cell r="J669" t="str">
            <v>Audit</v>
          </cell>
          <cell r="K669" t="str">
            <v>2417SAB02</v>
          </cell>
          <cell r="L669" t="str">
            <v>SH</v>
          </cell>
          <cell r="M669" t="str">
            <v>S-Group</v>
          </cell>
          <cell r="N669" t="str">
            <v>Reg</v>
          </cell>
          <cell r="P669" t="str">
            <v>PMR28</v>
          </cell>
          <cell r="Q669" t="str">
            <v>DRP</v>
          </cell>
          <cell r="S669">
            <v>0</v>
          </cell>
          <cell r="V669">
            <v>0</v>
          </cell>
          <cell r="X669">
            <v>0</v>
          </cell>
          <cell r="Y669" t="str">
            <v>Adhe</v>
          </cell>
          <cell r="Z669" t="str">
            <v>G4</v>
          </cell>
          <cell r="AA669" t="str">
            <v>Simple-Adhesive</v>
          </cell>
          <cell r="AB669" t="str">
            <v>Regular-Adhe</v>
          </cell>
          <cell r="AC669" t="str">
            <v>2417YAB08</v>
          </cell>
          <cell r="AD669" t="str">
            <v>MG Adhe</v>
          </cell>
          <cell r="AE669" t="str">
            <v>MG Adhe-Plain</v>
          </cell>
          <cell r="AG669">
            <v>0</v>
          </cell>
          <cell r="AI669" t="str">
            <v>2417SAB12/IND</v>
          </cell>
          <cell r="AJ669" t="str">
            <v>IPS</v>
          </cell>
          <cell r="AK669" t="str">
            <v>IPS</v>
          </cell>
          <cell r="AM669" t="e">
            <v>#N/A</v>
          </cell>
          <cell r="AO669">
            <v>26.100000000000005</v>
          </cell>
          <cell r="AQ669" t="str">
            <v>Rough</v>
          </cell>
          <cell r="AR669" t="str">
            <v>LAD</v>
          </cell>
          <cell r="AS669" t="str">
            <v>NORMAL</v>
          </cell>
        </row>
        <row r="670">
          <cell r="D670" t="str">
            <v>2417YAB00/IND</v>
          </cell>
          <cell r="E670">
            <v>2417</v>
          </cell>
          <cell r="F670">
            <v>30.300000000000004</v>
          </cell>
          <cell r="G670" t="str">
            <v>No</v>
          </cell>
          <cell r="H670">
            <v>30.300000000000004</v>
          </cell>
          <cell r="I670" t="str">
            <v>TI</v>
          </cell>
          <cell r="J670" t="str">
            <v>Audit</v>
          </cell>
          <cell r="K670" t="str">
            <v>2417YAB02</v>
          </cell>
          <cell r="L670" t="str">
            <v>SH</v>
          </cell>
          <cell r="M670" t="str">
            <v>S-Group</v>
          </cell>
          <cell r="N670" t="str">
            <v>Reg</v>
          </cell>
          <cell r="O670" t="str">
            <v>2.H</v>
          </cell>
          <cell r="P670" t="str">
            <v>MTS-RET</v>
          </cell>
          <cell r="Q670" t="str">
            <v>Live</v>
          </cell>
          <cell r="R670">
            <v>940</v>
          </cell>
          <cell r="S670">
            <v>970</v>
          </cell>
          <cell r="T670">
            <v>1050</v>
          </cell>
          <cell r="U670">
            <v>1100</v>
          </cell>
          <cell r="V670">
            <v>1180</v>
          </cell>
          <cell r="W670">
            <v>1360</v>
          </cell>
          <cell r="X670">
            <v>1070</v>
          </cell>
          <cell r="Y670" t="str">
            <v>Adhe</v>
          </cell>
          <cell r="Z670" t="str">
            <v>G4</v>
          </cell>
          <cell r="AA670" t="str">
            <v>Simple-Adhesive</v>
          </cell>
          <cell r="AB670" t="str">
            <v>Regular-Adhe</v>
          </cell>
          <cell r="AC670" t="str">
            <v>2417YAB08</v>
          </cell>
          <cell r="AD670" t="str">
            <v>MG Adhe</v>
          </cell>
          <cell r="AE670" t="str">
            <v>MG Adhe-Plain</v>
          </cell>
          <cell r="AG670">
            <v>0</v>
          </cell>
          <cell r="AI670" t="str">
            <v>2417YAB12/IND</v>
          </cell>
          <cell r="AJ670" t="str">
            <v>IPG</v>
          </cell>
          <cell r="AK670" t="str">
            <v>PVD</v>
          </cell>
          <cell r="AM670" t="str">
            <v>No</v>
          </cell>
          <cell r="AO670">
            <v>26.100000000000005</v>
          </cell>
          <cell r="AQ670" t="str">
            <v>Rough</v>
          </cell>
          <cell r="AR670" t="str">
            <v>LAD</v>
          </cell>
          <cell r="AS670" t="str">
            <v>NORMAL</v>
          </cell>
        </row>
        <row r="671">
          <cell r="D671" t="str">
            <v>2417YAB30/IND</v>
          </cell>
          <cell r="E671">
            <v>2417</v>
          </cell>
          <cell r="F671">
            <v>30.300000000000004</v>
          </cell>
          <cell r="G671" t="str">
            <v>No</v>
          </cell>
          <cell r="H671">
            <v>30.300000000000004</v>
          </cell>
          <cell r="I671" t="str">
            <v>TI</v>
          </cell>
          <cell r="J671" t="str">
            <v>Audit</v>
          </cell>
          <cell r="K671" t="str">
            <v>2417YAB02</v>
          </cell>
          <cell r="L671" t="str">
            <v>SH</v>
          </cell>
          <cell r="M671" t="str">
            <v>S-Group</v>
          </cell>
          <cell r="N671" t="str">
            <v>Reg</v>
          </cell>
          <cell r="P671" t="str">
            <v>PMR28</v>
          </cell>
          <cell r="Q671" t="str">
            <v>DRP</v>
          </cell>
          <cell r="S671">
            <v>0</v>
          </cell>
          <cell r="V671">
            <v>0</v>
          </cell>
          <cell r="X671">
            <v>0</v>
          </cell>
          <cell r="Y671" t="str">
            <v>Adhe</v>
          </cell>
          <cell r="Z671" t="str">
            <v>G4</v>
          </cell>
          <cell r="AA671" t="str">
            <v>Simple-Adhesive</v>
          </cell>
          <cell r="AB671" t="str">
            <v>Regular-Adhe</v>
          </cell>
          <cell r="AC671" t="str">
            <v>2417YAB08</v>
          </cell>
          <cell r="AD671" t="str">
            <v>MG Adhe</v>
          </cell>
          <cell r="AE671" t="str">
            <v>MG Adhe-Plain</v>
          </cell>
          <cell r="AG671">
            <v>0</v>
          </cell>
          <cell r="AI671" t="str">
            <v>2417YAB12/IND</v>
          </cell>
          <cell r="AJ671" t="str">
            <v>IPG</v>
          </cell>
          <cell r="AK671" t="str">
            <v>PVD</v>
          </cell>
          <cell r="AM671" t="e">
            <v>#N/A</v>
          </cell>
          <cell r="AO671">
            <v>26.100000000000005</v>
          </cell>
          <cell r="AQ671" t="e">
            <v>#N/A</v>
          </cell>
          <cell r="AR671" t="str">
            <v>LAD</v>
          </cell>
          <cell r="AS671" t="str">
            <v>NORMAL</v>
          </cell>
        </row>
        <row r="672">
          <cell r="D672" t="str">
            <v>2418SAC32/IND</v>
          </cell>
          <cell r="E672">
            <v>2418</v>
          </cell>
          <cell r="F672">
            <v>37.000000000000007</v>
          </cell>
          <cell r="G672" t="str">
            <v>No</v>
          </cell>
          <cell r="H672">
            <v>37.000000000000007</v>
          </cell>
          <cell r="I672" t="str">
            <v>TI</v>
          </cell>
          <cell r="J672" t="str">
            <v>Audit</v>
          </cell>
          <cell r="K672" t="str">
            <v>2418SAC02</v>
          </cell>
          <cell r="L672" t="str">
            <v>SH</v>
          </cell>
          <cell r="M672" t="str">
            <v>S-Group</v>
          </cell>
          <cell r="N672" t="str">
            <v>Reg</v>
          </cell>
          <cell r="P672" t="str">
            <v>PMR30</v>
          </cell>
          <cell r="Q672" t="str">
            <v>DRP</v>
          </cell>
          <cell r="S672">
            <v>0</v>
          </cell>
          <cell r="V672">
            <v>0</v>
          </cell>
          <cell r="X672">
            <v>0</v>
          </cell>
          <cell r="Y672" t="str">
            <v>Adhe</v>
          </cell>
          <cell r="Z672" t="str">
            <v>G1</v>
          </cell>
          <cell r="AA672" t="str">
            <v>Simple-Adhesive</v>
          </cell>
          <cell r="AB672" t="str">
            <v>Regular-Adhe</v>
          </cell>
          <cell r="AC672" t="str">
            <v>2418YAC08/01</v>
          </cell>
          <cell r="AD672" t="str">
            <v>MG Adhe</v>
          </cell>
          <cell r="AE672" t="str">
            <v>MG Adhe-MET</v>
          </cell>
          <cell r="AG672">
            <v>0</v>
          </cell>
          <cell r="AI672" t="str">
            <v>2418SAC12/IND</v>
          </cell>
          <cell r="AJ672" t="str">
            <v>IPS</v>
          </cell>
          <cell r="AK672" t="str">
            <v>IPS</v>
          </cell>
          <cell r="AM672" t="e">
            <v>#N/A</v>
          </cell>
          <cell r="AO672">
            <v>32.800000000000004</v>
          </cell>
          <cell r="AQ672" t="str">
            <v>Rough</v>
          </cell>
          <cell r="AR672" t="str">
            <v>LAD</v>
          </cell>
          <cell r="AS672" t="str">
            <v>NORMAL</v>
          </cell>
        </row>
        <row r="673">
          <cell r="D673" t="str">
            <v>2418YAC00/IND</v>
          </cell>
          <cell r="E673">
            <v>2418</v>
          </cell>
          <cell r="F673">
            <v>37.000000000000007</v>
          </cell>
          <cell r="G673" t="str">
            <v>No</v>
          </cell>
          <cell r="H673">
            <v>37.000000000000007</v>
          </cell>
          <cell r="I673" t="str">
            <v>TI</v>
          </cell>
          <cell r="J673" t="str">
            <v>Audit</v>
          </cell>
          <cell r="K673" t="str">
            <v>2418YAC02</v>
          </cell>
          <cell r="L673" t="str">
            <v>SH</v>
          </cell>
          <cell r="M673" t="str">
            <v>S-Group</v>
          </cell>
          <cell r="N673" t="str">
            <v>Reg</v>
          </cell>
          <cell r="O673" t="str">
            <v>3.B</v>
          </cell>
          <cell r="P673" t="str">
            <v>MTS-RET</v>
          </cell>
          <cell r="Q673" t="str">
            <v>Live</v>
          </cell>
          <cell r="R673">
            <v>430</v>
          </cell>
          <cell r="S673">
            <v>450</v>
          </cell>
          <cell r="T673">
            <v>450</v>
          </cell>
          <cell r="U673">
            <v>540</v>
          </cell>
          <cell r="V673">
            <v>590</v>
          </cell>
          <cell r="W673">
            <v>580</v>
          </cell>
          <cell r="X673">
            <v>440</v>
          </cell>
          <cell r="Y673" t="str">
            <v>Adhe</v>
          </cell>
          <cell r="Z673" t="str">
            <v>G1</v>
          </cell>
          <cell r="AA673" t="str">
            <v>Simple-Adhesive</v>
          </cell>
          <cell r="AB673" t="str">
            <v>Regular-Adhe</v>
          </cell>
          <cell r="AC673" t="str">
            <v>2418YAC08</v>
          </cell>
          <cell r="AD673" t="str">
            <v>MG Adhe</v>
          </cell>
          <cell r="AE673" t="str">
            <v>MG Adhe-Plain</v>
          </cell>
          <cell r="AG673">
            <v>0</v>
          </cell>
          <cell r="AI673" t="str">
            <v>2418YAC12/IND</v>
          </cell>
          <cell r="AJ673" t="str">
            <v>IPG</v>
          </cell>
          <cell r="AK673" t="str">
            <v>PVD</v>
          </cell>
          <cell r="AM673" t="e">
            <v>#N/A</v>
          </cell>
          <cell r="AO673">
            <v>32.800000000000004</v>
          </cell>
          <cell r="AQ673" t="str">
            <v>Rough</v>
          </cell>
          <cell r="AR673" t="str">
            <v>LAD</v>
          </cell>
          <cell r="AS673" t="str">
            <v>NORMAL</v>
          </cell>
        </row>
        <row r="674">
          <cell r="D674" t="str">
            <v>2418YAC31/IND</v>
          </cell>
          <cell r="E674">
            <v>2418</v>
          </cell>
          <cell r="F674">
            <v>37.000000000000007</v>
          </cell>
          <cell r="G674" t="str">
            <v>No</v>
          </cell>
          <cell r="H674">
            <v>37.000000000000007</v>
          </cell>
          <cell r="I674" t="str">
            <v>TI</v>
          </cell>
          <cell r="J674" t="str">
            <v>Audit</v>
          </cell>
          <cell r="K674" t="str">
            <v>2418YAC02</v>
          </cell>
          <cell r="L674" t="str">
            <v>SH</v>
          </cell>
          <cell r="M674" t="str">
            <v>S-Group</v>
          </cell>
          <cell r="N674" t="str">
            <v>Reg</v>
          </cell>
          <cell r="P674" t="str">
            <v>NM</v>
          </cell>
          <cell r="Q674" t="str">
            <v>DRP</v>
          </cell>
          <cell r="S674">
            <v>0</v>
          </cell>
          <cell r="V674">
            <v>0</v>
          </cell>
          <cell r="X674">
            <v>0</v>
          </cell>
          <cell r="Y674" t="str">
            <v>Adhe</v>
          </cell>
          <cell r="Z674" t="str">
            <v>G1</v>
          </cell>
          <cell r="AA674" t="str">
            <v>Simple-Adhesive</v>
          </cell>
          <cell r="AB674" t="str">
            <v>Regular-Adhe</v>
          </cell>
          <cell r="AC674" t="str">
            <v>2418YAC08</v>
          </cell>
          <cell r="AD674" t="str">
            <v>MG Adhe</v>
          </cell>
          <cell r="AE674" t="str">
            <v>MG Adhe-Plain</v>
          </cell>
          <cell r="AG674">
            <v>0</v>
          </cell>
          <cell r="AI674" t="str">
            <v>2418YAC11/IND</v>
          </cell>
          <cell r="AJ674" t="str">
            <v>IPG</v>
          </cell>
          <cell r="AK674" t="str">
            <v>PVD</v>
          </cell>
          <cell r="AM674" t="e">
            <v>#N/A</v>
          </cell>
          <cell r="AO674">
            <v>32.800000000000004</v>
          </cell>
          <cell r="AQ674" t="str">
            <v>Rough</v>
          </cell>
          <cell r="AR674" t="str">
            <v>LAD</v>
          </cell>
          <cell r="AS674" t="str">
            <v>NORMAL</v>
          </cell>
        </row>
        <row r="675">
          <cell r="D675" t="str">
            <v>2418YAC32/IND</v>
          </cell>
          <cell r="E675">
            <v>2418</v>
          </cell>
          <cell r="F675">
            <v>37.000000000000007</v>
          </cell>
          <cell r="G675" t="str">
            <v>No</v>
          </cell>
          <cell r="H675">
            <v>37.000000000000007</v>
          </cell>
          <cell r="I675" t="str">
            <v>TI</v>
          </cell>
          <cell r="J675" t="str">
            <v>Audit</v>
          </cell>
          <cell r="K675" t="str">
            <v>2418YAC02</v>
          </cell>
          <cell r="L675" t="str">
            <v>SH</v>
          </cell>
          <cell r="M675" t="str">
            <v>S-Group</v>
          </cell>
          <cell r="N675" t="str">
            <v>Reg</v>
          </cell>
          <cell r="P675" t="str">
            <v>PMR31</v>
          </cell>
          <cell r="Q675" t="str">
            <v>DRP</v>
          </cell>
          <cell r="S675">
            <v>0</v>
          </cell>
          <cell r="V675">
            <v>0</v>
          </cell>
          <cell r="X675">
            <v>0</v>
          </cell>
          <cell r="Y675" t="str">
            <v>Adhe</v>
          </cell>
          <cell r="Z675" t="str">
            <v>G1</v>
          </cell>
          <cell r="AA675" t="str">
            <v>Simple-Adhesive</v>
          </cell>
          <cell r="AB675" t="str">
            <v>Regular-Adhe</v>
          </cell>
          <cell r="AC675" t="str">
            <v>2418YAC08/02</v>
          </cell>
          <cell r="AD675" t="str">
            <v>MG Adhe</v>
          </cell>
          <cell r="AE675" t="str">
            <v>MG Adhe-MET</v>
          </cell>
          <cell r="AG675">
            <v>0</v>
          </cell>
          <cell r="AI675" t="str">
            <v>2418YAC12/IND</v>
          </cell>
          <cell r="AJ675" t="str">
            <v>IPG</v>
          </cell>
          <cell r="AK675" t="str">
            <v>PVD</v>
          </cell>
          <cell r="AM675" t="e">
            <v>#N/A</v>
          </cell>
          <cell r="AO675">
            <v>32.800000000000004</v>
          </cell>
          <cell r="AQ675" t="str">
            <v>Rough</v>
          </cell>
          <cell r="AR675" t="str">
            <v>LAD</v>
          </cell>
          <cell r="AS675" t="str">
            <v>NORMAL</v>
          </cell>
        </row>
        <row r="676">
          <cell r="D676" t="str">
            <v>2419SAA00/IND</v>
          </cell>
          <cell r="E676">
            <v>2419</v>
          </cell>
          <cell r="F676">
            <v>27.200000000000003</v>
          </cell>
          <cell r="G676" t="str">
            <v>No</v>
          </cell>
          <cell r="H676">
            <v>27.200000000000003</v>
          </cell>
          <cell r="I676" t="str">
            <v>TI</v>
          </cell>
          <cell r="J676" t="str">
            <v>Audit</v>
          </cell>
          <cell r="K676" t="str">
            <v>2419SAA02</v>
          </cell>
          <cell r="L676" t="str">
            <v>SH</v>
          </cell>
          <cell r="M676" t="str">
            <v>S-Group</v>
          </cell>
          <cell r="N676" t="str">
            <v>Reg</v>
          </cell>
          <cell r="P676" t="str">
            <v>PMR29</v>
          </cell>
          <cell r="Q676" t="str">
            <v>DRP</v>
          </cell>
          <cell r="S676">
            <v>0</v>
          </cell>
          <cell r="V676">
            <v>0</v>
          </cell>
          <cell r="X676">
            <v>0</v>
          </cell>
          <cell r="Y676" t="str">
            <v>Adhe</v>
          </cell>
          <cell r="Z676" t="str">
            <v>G4</v>
          </cell>
          <cell r="AA676" t="str">
            <v>Simple-Adhesive</v>
          </cell>
          <cell r="AB676" t="str">
            <v>Regular-Adhe</v>
          </cell>
          <cell r="AC676" t="str">
            <v>2419YAA08</v>
          </cell>
          <cell r="AD676" t="str">
            <v>MG Adhe</v>
          </cell>
          <cell r="AE676" t="str">
            <v>MG Adhe-Plain</v>
          </cell>
          <cell r="AG676">
            <v>0</v>
          </cell>
          <cell r="AI676" t="str">
            <v>2419SAA12/IND</v>
          </cell>
          <cell r="AJ676" t="str">
            <v>IPS</v>
          </cell>
          <cell r="AK676" t="str">
            <v>IPS</v>
          </cell>
          <cell r="AM676" t="e">
            <v>#N/A</v>
          </cell>
          <cell r="AO676">
            <v>23.000000000000004</v>
          </cell>
          <cell r="AQ676" t="str">
            <v>Rough</v>
          </cell>
          <cell r="AR676" t="str">
            <v>LAD</v>
          </cell>
          <cell r="AS676" t="str">
            <v>NORMAL</v>
          </cell>
        </row>
        <row r="677">
          <cell r="D677" t="str">
            <v>2419YAA00/IND</v>
          </cell>
          <cell r="E677">
            <v>2419</v>
          </cell>
          <cell r="F677">
            <v>27.200000000000003</v>
          </cell>
          <cell r="G677" t="str">
            <v>No</v>
          </cell>
          <cell r="H677">
            <v>27.200000000000003</v>
          </cell>
          <cell r="I677" t="str">
            <v>TI</v>
          </cell>
          <cell r="J677" t="str">
            <v>Audit</v>
          </cell>
          <cell r="K677" t="str">
            <v>2419YAA02</v>
          </cell>
          <cell r="L677" t="str">
            <v>SH</v>
          </cell>
          <cell r="M677" t="str">
            <v>S-Group</v>
          </cell>
          <cell r="N677" t="str">
            <v>Reg</v>
          </cell>
          <cell r="P677" t="str">
            <v>PMR38</v>
          </cell>
          <cell r="Q677" t="str">
            <v>DRP</v>
          </cell>
          <cell r="R677">
            <v>364</v>
          </cell>
          <cell r="S677">
            <v>364</v>
          </cell>
          <cell r="T677">
            <v>362</v>
          </cell>
          <cell r="U677">
            <v>370</v>
          </cell>
          <cell r="V677">
            <v>0</v>
          </cell>
          <cell r="X677">
            <v>0</v>
          </cell>
          <cell r="Y677" t="str">
            <v>Adhe</v>
          </cell>
          <cell r="Z677" t="str">
            <v>G4</v>
          </cell>
          <cell r="AA677" t="str">
            <v>Simple-Adhesive</v>
          </cell>
          <cell r="AB677" t="str">
            <v>Regular-Adhe</v>
          </cell>
          <cell r="AC677" t="str">
            <v>2419YAA08</v>
          </cell>
          <cell r="AD677" t="str">
            <v>MG Adhe</v>
          </cell>
          <cell r="AE677" t="str">
            <v>MG Adhe-Plain</v>
          </cell>
          <cell r="AG677">
            <v>0</v>
          </cell>
          <cell r="AI677" t="str">
            <v>2419YAA12/IND</v>
          </cell>
          <cell r="AJ677" t="str">
            <v>IPG</v>
          </cell>
          <cell r="AK677" t="str">
            <v>PVD</v>
          </cell>
          <cell r="AM677" t="e">
            <v>#N/A</v>
          </cell>
          <cell r="AO677">
            <v>23.000000000000004</v>
          </cell>
          <cell r="AQ677" t="str">
            <v>Rough</v>
          </cell>
          <cell r="AR677" t="str">
            <v>LAD</v>
          </cell>
          <cell r="AS677" t="str">
            <v>NORMAL</v>
          </cell>
        </row>
        <row r="678">
          <cell r="D678" t="str">
            <v>2419YAA30/IND</v>
          </cell>
          <cell r="E678">
            <v>2419</v>
          </cell>
          <cell r="F678">
            <v>27.200000000000003</v>
          </cell>
          <cell r="G678" t="str">
            <v>No</v>
          </cell>
          <cell r="H678">
            <v>27.200000000000003</v>
          </cell>
          <cell r="I678" t="str">
            <v>TI</v>
          </cell>
          <cell r="J678" t="str">
            <v>Audit</v>
          </cell>
          <cell r="K678" t="str">
            <v>2419YAA02</v>
          </cell>
          <cell r="L678" t="str">
            <v>SH</v>
          </cell>
          <cell r="M678" t="str">
            <v>S-Group</v>
          </cell>
          <cell r="N678" t="str">
            <v>Reg</v>
          </cell>
          <cell r="P678" t="str">
            <v>PMR29</v>
          </cell>
          <cell r="Q678" t="str">
            <v>DRP</v>
          </cell>
          <cell r="S678">
            <v>0</v>
          </cell>
          <cell r="V678">
            <v>0</v>
          </cell>
          <cell r="X678">
            <v>0</v>
          </cell>
          <cell r="Y678" t="str">
            <v>Adhe</v>
          </cell>
          <cell r="Z678" t="str">
            <v>G4</v>
          </cell>
          <cell r="AA678" t="str">
            <v>Simple-Adhesive</v>
          </cell>
          <cell r="AB678" t="str">
            <v>Regular-Adhe</v>
          </cell>
          <cell r="AC678" t="str">
            <v>2419YAA08</v>
          </cell>
          <cell r="AD678" t="str">
            <v>MG Adhe</v>
          </cell>
          <cell r="AE678" t="str">
            <v>MG Adhe-Plain</v>
          </cell>
          <cell r="AG678">
            <v>0</v>
          </cell>
          <cell r="AI678" t="str">
            <v>2419YAA12/IND</v>
          </cell>
          <cell r="AJ678" t="str">
            <v>IPG</v>
          </cell>
          <cell r="AK678" t="str">
            <v>PVD</v>
          </cell>
          <cell r="AM678" t="e">
            <v>#N/A</v>
          </cell>
          <cell r="AO678">
            <v>23.000000000000004</v>
          </cell>
          <cell r="AQ678" t="str">
            <v>Rough</v>
          </cell>
          <cell r="AR678" t="str">
            <v>LAD</v>
          </cell>
          <cell r="AS678" t="str">
            <v>NORMAL</v>
          </cell>
        </row>
        <row r="679">
          <cell r="D679" t="str">
            <v>2421SAA00/IND</v>
          </cell>
          <cell r="E679">
            <v>2421</v>
          </cell>
          <cell r="F679">
            <v>27.200000000000003</v>
          </cell>
          <cell r="G679" t="e">
            <v>#N/A</v>
          </cell>
          <cell r="I679" t="str">
            <v>TI</v>
          </cell>
          <cell r="J679" t="str">
            <v>Audit</v>
          </cell>
          <cell r="K679" t="str">
            <v>2421SAA02</v>
          </cell>
          <cell r="L679" t="str">
            <v>SH</v>
          </cell>
          <cell r="M679" t="str">
            <v>S-Group</v>
          </cell>
          <cell r="N679" t="str">
            <v>Reg</v>
          </cell>
          <cell r="P679" t="str">
            <v>PMR16</v>
          </cell>
          <cell r="Q679" t="str">
            <v>DRP</v>
          </cell>
          <cell r="S679">
            <v>0</v>
          </cell>
          <cell r="V679">
            <v>0</v>
          </cell>
          <cell r="X679">
            <v>0</v>
          </cell>
          <cell r="Y679" t="str">
            <v>Adhe</v>
          </cell>
          <cell r="Z679" t="str">
            <v>G7</v>
          </cell>
          <cell r="AA679" t="str">
            <v>Simple-Adhesive</v>
          </cell>
          <cell r="AB679" t="str">
            <v>Regular-Adhe</v>
          </cell>
          <cell r="AC679" t="str">
            <v>2421YAA08</v>
          </cell>
          <cell r="AD679" t="str">
            <v>MG Adhe</v>
          </cell>
          <cell r="AE679" t="str">
            <v>MG Adhe-Plain</v>
          </cell>
          <cell r="AG679">
            <v>0</v>
          </cell>
          <cell r="AI679" t="str">
            <v>2421SAA12/IND</v>
          </cell>
          <cell r="AJ679" t="str">
            <v>IPS</v>
          </cell>
          <cell r="AK679" t="str">
            <v>IPS</v>
          </cell>
          <cell r="AM679" t="e">
            <v>#N/A</v>
          </cell>
          <cell r="AO679">
            <v>23.000000000000004</v>
          </cell>
          <cell r="AQ679" t="e">
            <v>#N/A</v>
          </cell>
          <cell r="AR679" t="str">
            <v>LAD</v>
          </cell>
          <cell r="AS679" t="str">
            <v>NORMAL</v>
          </cell>
        </row>
        <row r="680">
          <cell r="D680" t="str">
            <v>2435YAA00/IND</v>
          </cell>
          <cell r="E680">
            <v>2435</v>
          </cell>
          <cell r="F680">
            <v>32.6</v>
          </cell>
          <cell r="G680" t="str">
            <v>No</v>
          </cell>
          <cell r="H680">
            <v>32.6</v>
          </cell>
          <cell r="I680" t="str">
            <v>TI</v>
          </cell>
          <cell r="J680" t="str">
            <v>Highend</v>
          </cell>
          <cell r="K680" t="str">
            <v>2435YAA02</v>
          </cell>
          <cell r="L680" t="str">
            <v>SH</v>
          </cell>
          <cell r="M680" t="str">
            <v>S-Group</v>
          </cell>
          <cell r="N680" t="str">
            <v>Reg</v>
          </cell>
          <cell r="P680" t="str">
            <v>PMR36</v>
          </cell>
          <cell r="Q680" t="str">
            <v>DRP</v>
          </cell>
          <cell r="S680">
            <v>0</v>
          </cell>
          <cell r="V680">
            <v>0</v>
          </cell>
          <cell r="X680">
            <v>0</v>
          </cell>
          <cell r="Y680" t="str">
            <v>Adhe</v>
          </cell>
          <cell r="Z680" t="str">
            <v>G3</v>
          </cell>
          <cell r="AA680" t="str">
            <v>Simple-Adhesive</v>
          </cell>
          <cell r="AB680" t="str">
            <v>Regular-Adhe</v>
          </cell>
          <cell r="AC680" t="str">
            <v>2435YAA08/01</v>
          </cell>
          <cell r="AD680" t="str">
            <v>MG Adhe</v>
          </cell>
          <cell r="AE680" t="str">
            <v>MG Adhe-MET</v>
          </cell>
          <cell r="AG680">
            <v>0</v>
          </cell>
          <cell r="AH680" t="str">
            <v>ELS2214</v>
          </cell>
          <cell r="AI680" t="str">
            <v>2435YAA12/IND</v>
          </cell>
          <cell r="AJ680" t="str">
            <v>IPG</v>
          </cell>
          <cell r="AK680" t="str">
            <v>PVD</v>
          </cell>
          <cell r="AM680" t="e">
            <v>#N/A</v>
          </cell>
          <cell r="AO680">
            <v>28.400000000000002</v>
          </cell>
          <cell r="AQ680" t="str">
            <v>Buffing</v>
          </cell>
          <cell r="AR680" t="str">
            <v>LAD</v>
          </cell>
          <cell r="AS680" t="str">
            <v>NORMAL</v>
          </cell>
        </row>
        <row r="681">
          <cell r="D681" t="str">
            <v>2444SAB31/IND</v>
          </cell>
          <cell r="E681">
            <v>2444</v>
          </cell>
          <cell r="F681">
            <v>43.6</v>
          </cell>
          <cell r="G681" t="str">
            <v>Yes</v>
          </cell>
          <cell r="H681">
            <v>41.300000000000004</v>
          </cell>
          <cell r="I681" t="str">
            <v>TI</v>
          </cell>
          <cell r="J681" t="str">
            <v>Highend</v>
          </cell>
          <cell r="K681" t="str">
            <v>2444SAB02</v>
          </cell>
          <cell r="L681" t="str">
            <v>RD</v>
          </cell>
          <cell r="M681" t="str">
            <v>C-Group</v>
          </cell>
          <cell r="N681" t="str">
            <v>Add on</v>
          </cell>
          <cell r="P681" t="str">
            <v>PMR28</v>
          </cell>
          <cell r="Q681" t="str">
            <v>DRP</v>
          </cell>
          <cell r="S681">
            <v>0</v>
          </cell>
          <cell r="V681">
            <v>0</v>
          </cell>
          <cell r="X681">
            <v>0</v>
          </cell>
          <cell r="Y681" t="str">
            <v>Adhe</v>
          </cell>
          <cell r="Z681" t="str">
            <v>A3</v>
          </cell>
          <cell r="AA681" t="str">
            <v>MG Orient-Adhesive</v>
          </cell>
          <cell r="AB681" t="str">
            <v>MG Adhe + Orientation</v>
          </cell>
          <cell r="AC681" t="str">
            <v>2444YAA08/02</v>
          </cell>
          <cell r="AD681" t="str">
            <v>MG Adhe</v>
          </cell>
          <cell r="AE681" t="str">
            <v>MG Adhe-MET</v>
          </cell>
          <cell r="AH681" t="str">
            <v>ELSRD011</v>
          </cell>
          <cell r="AI681" t="str">
            <v>2444SAB12/IND</v>
          </cell>
          <cell r="AJ681" t="str">
            <v>IPS</v>
          </cell>
          <cell r="AK681" t="str">
            <v>IPS</v>
          </cell>
          <cell r="AM681" t="e">
            <v>#N/A</v>
          </cell>
          <cell r="AO681">
            <v>39.4</v>
          </cell>
          <cell r="AQ681" t="str">
            <v>Buffing</v>
          </cell>
          <cell r="AR681" t="str">
            <v>LAD</v>
          </cell>
          <cell r="AS681" t="str">
            <v>NORMAL</v>
          </cell>
        </row>
        <row r="682">
          <cell r="D682" t="str">
            <v>2444SAD31/IND</v>
          </cell>
          <cell r="E682">
            <v>2444</v>
          </cell>
          <cell r="F682">
            <v>43.6</v>
          </cell>
          <cell r="G682" t="str">
            <v>Yes</v>
          </cell>
          <cell r="H682">
            <v>41.300000000000004</v>
          </cell>
          <cell r="I682" t="str">
            <v>TI</v>
          </cell>
          <cell r="J682" t="str">
            <v>Highend</v>
          </cell>
          <cell r="K682" t="str">
            <v>2444SAD02</v>
          </cell>
          <cell r="L682" t="str">
            <v>RD</v>
          </cell>
          <cell r="M682" t="str">
            <v>C-Group</v>
          </cell>
          <cell r="N682" t="str">
            <v>Add on</v>
          </cell>
          <cell r="P682" t="str">
            <v>PMR33</v>
          </cell>
          <cell r="Q682" t="str">
            <v>DRP</v>
          </cell>
          <cell r="S682">
            <v>0</v>
          </cell>
          <cell r="V682">
            <v>0</v>
          </cell>
          <cell r="X682">
            <v>0</v>
          </cell>
          <cell r="Y682" t="str">
            <v>Adhe</v>
          </cell>
          <cell r="Z682" t="str">
            <v>A3</v>
          </cell>
          <cell r="AA682" t="str">
            <v>MG Orient-Adhesive</v>
          </cell>
          <cell r="AB682" t="str">
            <v>MG Adhe + Orientation</v>
          </cell>
          <cell r="AC682" t="str">
            <v>2444YAA08/02</v>
          </cell>
          <cell r="AD682" t="str">
            <v>MG Adhe</v>
          </cell>
          <cell r="AE682" t="str">
            <v>MG Adhe-MET</v>
          </cell>
          <cell r="AH682" t="str">
            <v>ELSRD011</v>
          </cell>
          <cell r="AI682" t="str">
            <v>2444SAD12/IND</v>
          </cell>
          <cell r="AJ682" t="str">
            <v>IPS</v>
          </cell>
          <cell r="AK682" t="str">
            <v>IPS</v>
          </cell>
          <cell r="AM682" t="e">
            <v>#N/A</v>
          </cell>
          <cell r="AO682">
            <v>39.4</v>
          </cell>
          <cell r="AQ682" t="str">
            <v>Buffing</v>
          </cell>
          <cell r="AR682" t="str">
            <v>LAD</v>
          </cell>
          <cell r="AS682" t="str">
            <v>NORMAL</v>
          </cell>
        </row>
        <row r="683">
          <cell r="D683" t="str">
            <v>2444SAD32/IND</v>
          </cell>
          <cell r="E683">
            <v>2444</v>
          </cell>
          <cell r="F683">
            <v>43.6</v>
          </cell>
          <cell r="G683" t="str">
            <v>Yes</v>
          </cell>
          <cell r="H683">
            <v>41.300000000000004</v>
          </cell>
          <cell r="I683" t="str">
            <v>TI</v>
          </cell>
          <cell r="J683" t="str">
            <v>Highend</v>
          </cell>
          <cell r="K683" t="str">
            <v>2444SAD02</v>
          </cell>
          <cell r="L683" t="str">
            <v>RD</v>
          </cell>
          <cell r="M683" t="str">
            <v>C-Group</v>
          </cell>
          <cell r="N683" t="str">
            <v>Add on</v>
          </cell>
          <cell r="P683" t="str">
            <v>PMR29</v>
          </cell>
          <cell r="Q683" t="str">
            <v>DRP</v>
          </cell>
          <cell r="S683">
            <v>0</v>
          </cell>
          <cell r="V683">
            <v>0</v>
          </cell>
          <cell r="X683">
            <v>0</v>
          </cell>
          <cell r="Y683" t="str">
            <v>Adhe</v>
          </cell>
          <cell r="Z683" t="str">
            <v>A3</v>
          </cell>
          <cell r="AA683" t="str">
            <v>MG Orient-Adhesive</v>
          </cell>
          <cell r="AB683" t="str">
            <v>MG Adhe + Orientation</v>
          </cell>
          <cell r="AC683" t="str">
            <v>2444YAA08/02</v>
          </cell>
          <cell r="AD683" t="str">
            <v>MG Adhe</v>
          </cell>
          <cell r="AE683" t="str">
            <v>MG Adhe-MET</v>
          </cell>
          <cell r="AH683" t="str">
            <v>ELSRD011</v>
          </cell>
          <cell r="AI683" t="str">
            <v>2444SAD12/IND</v>
          </cell>
          <cell r="AJ683" t="str">
            <v>IPS</v>
          </cell>
          <cell r="AK683" t="str">
            <v>IPS</v>
          </cell>
          <cell r="AM683" t="e">
            <v>#N/A</v>
          </cell>
          <cell r="AO683">
            <v>39.4</v>
          </cell>
          <cell r="AQ683" t="str">
            <v>Buffing</v>
          </cell>
          <cell r="AR683" t="str">
            <v>LAD</v>
          </cell>
          <cell r="AS683" t="str">
            <v>NORMAL</v>
          </cell>
        </row>
        <row r="684">
          <cell r="D684" t="str">
            <v>2444SAD33/IND</v>
          </cell>
          <cell r="E684">
            <v>2444</v>
          </cell>
          <cell r="F684">
            <v>43.6</v>
          </cell>
          <cell r="G684" t="str">
            <v>Yes</v>
          </cell>
          <cell r="H684">
            <v>41.300000000000004</v>
          </cell>
          <cell r="I684" t="str">
            <v>TI</v>
          </cell>
          <cell r="J684" t="str">
            <v>Highend</v>
          </cell>
          <cell r="K684" t="str">
            <v>2444SAD02</v>
          </cell>
          <cell r="L684" t="str">
            <v>RD</v>
          </cell>
          <cell r="M684" t="str">
            <v>C-Group</v>
          </cell>
          <cell r="N684" t="str">
            <v>Add on</v>
          </cell>
          <cell r="P684" t="str">
            <v>PMR28</v>
          </cell>
          <cell r="Q684" t="str">
            <v>DRP</v>
          </cell>
          <cell r="S684">
            <v>0</v>
          </cell>
          <cell r="V684">
            <v>0</v>
          </cell>
          <cell r="X684">
            <v>0</v>
          </cell>
          <cell r="Y684" t="str">
            <v>Adhe</v>
          </cell>
          <cell r="Z684" t="str">
            <v>A3</v>
          </cell>
          <cell r="AA684" t="str">
            <v>MG Orient-Adhesive</v>
          </cell>
          <cell r="AB684" t="str">
            <v>MG Adhe + Orientation</v>
          </cell>
          <cell r="AC684" t="str">
            <v>2444YAA08/02</v>
          </cell>
          <cell r="AD684" t="str">
            <v>MG Adhe</v>
          </cell>
          <cell r="AE684" t="str">
            <v>MG Adhe-MET</v>
          </cell>
          <cell r="AH684" t="str">
            <v>ELSRD011</v>
          </cell>
          <cell r="AI684" t="str">
            <v>2444SAD12/IND</v>
          </cell>
          <cell r="AJ684" t="str">
            <v>IPS</v>
          </cell>
          <cell r="AK684" t="str">
            <v>IPS</v>
          </cell>
          <cell r="AM684" t="e">
            <v>#N/A</v>
          </cell>
          <cell r="AO684">
            <v>39.4</v>
          </cell>
          <cell r="AQ684" t="str">
            <v>Buffing</v>
          </cell>
          <cell r="AR684" t="str">
            <v>LAD</v>
          </cell>
          <cell r="AS684" t="str">
            <v>NORMAL</v>
          </cell>
        </row>
        <row r="685">
          <cell r="D685" t="str">
            <v>2444WAB31/IND</v>
          </cell>
          <cell r="E685">
            <v>2444</v>
          </cell>
          <cell r="F685">
            <v>43.6</v>
          </cell>
          <cell r="G685" t="str">
            <v>Yes</v>
          </cell>
          <cell r="H685">
            <v>41.300000000000004</v>
          </cell>
          <cell r="I685" t="str">
            <v>TI</v>
          </cell>
          <cell r="J685" t="str">
            <v>Highend</v>
          </cell>
          <cell r="K685" t="str">
            <v>2444WAB02</v>
          </cell>
          <cell r="L685" t="str">
            <v>RD</v>
          </cell>
          <cell r="M685" t="str">
            <v>C-Group</v>
          </cell>
          <cell r="N685" t="str">
            <v>Add on</v>
          </cell>
          <cell r="P685" t="str">
            <v>PMR39</v>
          </cell>
          <cell r="Q685" t="str">
            <v>DRP</v>
          </cell>
          <cell r="R685">
            <v>100</v>
          </cell>
          <cell r="S685">
            <v>100</v>
          </cell>
          <cell r="T685">
            <v>90</v>
          </cell>
          <cell r="U685">
            <v>70</v>
          </cell>
          <cell r="V685">
            <v>80</v>
          </cell>
          <cell r="X685">
            <v>0</v>
          </cell>
          <cell r="Y685" t="str">
            <v>Adhe</v>
          </cell>
          <cell r="Z685" t="str">
            <v>A3</v>
          </cell>
          <cell r="AA685" t="str">
            <v>MG Orient-Adhesive</v>
          </cell>
          <cell r="AB685" t="str">
            <v>MG Adhe + Orientation</v>
          </cell>
          <cell r="AC685" t="str">
            <v>2444YAA08/04</v>
          </cell>
          <cell r="AD685" t="str">
            <v>MG Adhe</v>
          </cell>
          <cell r="AE685" t="str">
            <v>MG Adhe-MET</v>
          </cell>
          <cell r="AH685" t="str">
            <v>ELSRD011</v>
          </cell>
          <cell r="AI685" t="str">
            <v>2444WAB12/IND</v>
          </cell>
          <cell r="AJ685" t="str">
            <v>RG</v>
          </cell>
          <cell r="AK685" t="str">
            <v>RG</v>
          </cell>
          <cell r="AM685" t="e">
            <v>#N/A</v>
          </cell>
          <cell r="AO685">
            <v>39.4</v>
          </cell>
          <cell r="AQ685" t="str">
            <v>Buffing</v>
          </cell>
          <cell r="AR685" t="str">
            <v>LAD</v>
          </cell>
          <cell r="AS685" t="str">
            <v>NORMAL</v>
          </cell>
        </row>
        <row r="686">
          <cell r="D686" t="str">
            <v>2444WAD31/IND</v>
          </cell>
          <cell r="E686">
            <v>2444</v>
          </cell>
          <cell r="F686">
            <v>43.6</v>
          </cell>
          <cell r="G686" t="str">
            <v>Yes</v>
          </cell>
          <cell r="H686">
            <v>41.300000000000004</v>
          </cell>
          <cell r="I686" t="str">
            <v>TI</v>
          </cell>
          <cell r="J686" t="str">
            <v>Highend</v>
          </cell>
          <cell r="K686" t="str">
            <v>2444WAD02</v>
          </cell>
          <cell r="L686" t="str">
            <v>RD</v>
          </cell>
          <cell r="M686" t="str">
            <v>C-Group</v>
          </cell>
          <cell r="N686" t="str">
            <v>Add on</v>
          </cell>
          <cell r="P686" t="str">
            <v>PMR39</v>
          </cell>
          <cell r="Q686" t="str">
            <v>DRP</v>
          </cell>
          <cell r="R686">
            <v>50</v>
          </cell>
          <cell r="S686">
            <v>50</v>
          </cell>
          <cell r="T686">
            <v>50</v>
          </cell>
          <cell r="U686">
            <v>50</v>
          </cell>
          <cell r="V686">
            <v>50</v>
          </cell>
          <cell r="X686">
            <v>0</v>
          </cell>
          <cell r="Y686" t="str">
            <v>Adhe</v>
          </cell>
          <cell r="Z686" t="str">
            <v>A3</v>
          </cell>
          <cell r="AA686" t="str">
            <v>MG Orient-Adhesive</v>
          </cell>
          <cell r="AB686" t="str">
            <v>MG Adhe + Orientation</v>
          </cell>
          <cell r="AC686" t="str">
            <v>2444YAA08/04</v>
          </cell>
          <cell r="AD686" t="str">
            <v>MG Adhe</v>
          </cell>
          <cell r="AE686" t="str">
            <v>MG Adhe-MET</v>
          </cell>
          <cell r="AH686" t="str">
            <v>ELSRD011</v>
          </cell>
          <cell r="AI686" t="str">
            <v>2444WAD12/IND</v>
          </cell>
          <cell r="AJ686" t="str">
            <v>RG</v>
          </cell>
          <cell r="AK686" t="str">
            <v>RG</v>
          </cell>
          <cell r="AM686" t="str">
            <v>Yes</v>
          </cell>
          <cell r="AO686">
            <v>39.4</v>
          </cell>
          <cell r="AQ686" t="str">
            <v>Buffing</v>
          </cell>
          <cell r="AR686" t="str">
            <v>LAD</v>
          </cell>
          <cell r="AS686" t="str">
            <v>NORMAL</v>
          </cell>
        </row>
        <row r="687">
          <cell r="D687" t="str">
            <v>2444WAD32/IND</v>
          </cell>
          <cell r="E687">
            <v>2444</v>
          </cell>
          <cell r="F687">
            <v>43.6</v>
          </cell>
          <cell r="G687" t="str">
            <v>Yes</v>
          </cell>
          <cell r="H687">
            <v>41.300000000000004</v>
          </cell>
          <cell r="I687" t="str">
            <v>TI</v>
          </cell>
          <cell r="J687" t="str">
            <v>Highend</v>
          </cell>
          <cell r="K687" t="str">
            <v>2444WAD02</v>
          </cell>
          <cell r="L687" t="str">
            <v>RD</v>
          </cell>
          <cell r="M687" t="str">
            <v>C-Group</v>
          </cell>
          <cell r="N687" t="str">
            <v>Add on</v>
          </cell>
          <cell r="P687" t="str">
            <v>PMR33</v>
          </cell>
          <cell r="Q687" t="str">
            <v>DRP</v>
          </cell>
          <cell r="S687">
            <v>0</v>
          </cell>
          <cell r="V687">
            <v>0</v>
          </cell>
          <cell r="X687">
            <v>0</v>
          </cell>
          <cell r="Y687" t="str">
            <v>Adhe</v>
          </cell>
          <cell r="Z687" t="str">
            <v>A3</v>
          </cell>
          <cell r="AA687" t="str">
            <v>MG Orient-Adhesive</v>
          </cell>
          <cell r="AB687" t="str">
            <v>MG Adhe + Orientation</v>
          </cell>
          <cell r="AC687" t="str">
            <v>2444YAA08/04</v>
          </cell>
          <cell r="AD687" t="str">
            <v>MG Adhe</v>
          </cell>
          <cell r="AE687" t="str">
            <v>MG Adhe-MET</v>
          </cell>
          <cell r="AH687" t="str">
            <v>ELSRD011</v>
          </cell>
          <cell r="AI687" t="str">
            <v>2444WAD12/IND</v>
          </cell>
          <cell r="AJ687" t="str">
            <v>RG</v>
          </cell>
          <cell r="AK687" t="str">
            <v>RG</v>
          </cell>
          <cell r="AM687" t="e">
            <v>#N/A</v>
          </cell>
          <cell r="AO687">
            <v>39.4</v>
          </cell>
          <cell r="AQ687" t="str">
            <v>Buffing</v>
          </cell>
          <cell r="AR687" t="str">
            <v>LAD</v>
          </cell>
          <cell r="AS687" t="str">
            <v>NORMAL</v>
          </cell>
        </row>
        <row r="688">
          <cell r="D688" t="str">
            <v>2444WAD33/IND</v>
          </cell>
          <cell r="E688">
            <v>2444</v>
          </cell>
          <cell r="F688">
            <v>43.6</v>
          </cell>
          <cell r="G688" t="str">
            <v>Yes</v>
          </cell>
          <cell r="H688">
            <v>41.300000000000004</v>
          </cell>
          <cell r="I688" t="str">
            <v>TI</v>
          </cell>
          <cell r="J688" t="str">
            <v>Highend</v>
          </cell>
          <cell r="K688" t="str">
            <v>2444WAD02</v>
          </cell>
          <cell r="L688" t="str">
            <v>RD</v>
          </cell>
          <cell r="M688" t="str">
            <v>C-Group</v>
          </cell>
          <cell r="N688" t="str">
            <v>Add on</v>
          </cell>
          <cell r="P688" t="str">
            <v>PMR29</v>
          </cell>
          <cell r="Q688" t="str">
            <v>DRP</v>
          </cell>
          <cell r="S688">
            <v>0</v>
          </cell>
          <cell r="V688">
            <v>0</v>
          </cell>
          <cell r="X688">
            <v>0</v>
          </cell>
          <cell r="Y688" t="str">
            <v>Adhe</v>
          </cell>
          <cell r="Z688" t="str">
            <v>A3</v>
          </cell>
          <cell r="AA688" t="str">
            <v>MG Orient-Adhesive</v>
          </cell>
          <cell r="AB688" t="str">
            <v>MG Adhe + Orientation</v>
          </cell>
          <cell r="AC688" t="str">
            <v>2444YAA08/04</v>
          </cell>
          <cell r="AD688" t="str">
            <v>MG Adhe</v>
          </cell>
          <cell r="AE688" t="str">
            <v>MG Adhe-MET</v>
          </cell>
          <cell r="AH688" t="str">
            <v>ELSRD011</v>
          </cell>
          <cell r="AI688" t="str">
            <v>2444WAD12/IND</v>
          </cell>
          <cell r="AJ688" t="str">
            <v>RG</v>
          </cell>
          <cell r="AK688" t="str">
            <v>RG</v>
          </cell>
          <cell r="AM688" t="e">
            <v>#N/A</v>
          </cell>
          <cell r="AO688">
            <v>39.4</v>
          </cell>
          <cell r="AQ688" t="str">
            <v>Buffing</v>
          </cell>
          <cell r="AR688" t="str">
            <v>LAD</v>
          </cell>
          <cell r="AS688" t="str">
            <v>NORMAL</v>
          </cell>
        </row>
        <row r="689">
          <cell r="D689" t="str">
            <v>2444YAB32/IND</v>
          </cell>
          <cell r="E689">
            <v>2444</v>
          </cell>
          <cell r="F689">
            <v>43.6</v>
          </cell>
          <cell r="G689" t="str">
            <v>Yes</v>
          </cell>
          <cell r="H689">
            <v>41.300000000000004</v>
          </cell>
          <cell r="I689" t="str">
            <v>TI</v>
          </cell>
          <cell r="J689" t="str">
            <v>Highend</v>
          </cell>
          <cell r="K689" t="str">
            <v>2444YAB02/2N</v>
          </cell>
          <cell r="L689" t="str">
            <v>RD</v>
          </cell>
          <cell r="M689" t="str">
            <v>C-Group</v>
          </cell>
          <cell r="N689" t="str">
            <v>Add on</v>
          </cell>
          <cell r="P689" t="str">
            <v>PMR39</v>
          </cell>
          <cell r="Q689" t="str">
            <v>DRP</v>
          </cell>
          <cell r="R689">
            <v>68</v>
          </cell>
          <cell r="S689">
            <v>56</v>
          </cell>
          <cell r="T689">
            <v>56</v>
          </cell>
          <cell r="U689">
            <v>57</v>
          </cell>
          <cell r="V689">
            <v>62</v>
          </cell>
          <cell r="X689">
            <v>0</v>
          </cell>
          <cell r="Y689" t="str">
            <v>Adhe</v>
          </cell>
          <cell r="Z689" t="str">
            <v>A3</v>
          </cell>
          <cell r="AA689" t="str">
            <v>MG Orient-Adhesive</v>
          </cell>
          <cell r="AB689" t="str">
            <v>MG Adhe + Orientation</v>
          </cell>
          <cell r="AC689" t="str">
            <v>2444YAA08/01</v>
          </cell>
          <cell r="AD689" t="str">
            <v>MG Adhe</v>
          </cell>
          <cell r="AE689" t="str">
            <v>MG Adhe-MET</v>
          </cell>
          <cell r="AH689" t="str">
            <v>ELSRD011</v>
          </cell>
          <cell r="AI689" t="str">
            <v>2444YAB12/IND</v>
          </cell>
          <cell r="AJ689" t="str">
            <v>IPG-2N</v>
          </cell>
          <cell r="AK689" t="str">
            <v>PVD</v>
          </cell>
          <cell r="AM689" t="str">
            <v>Yes</v>
          </cell>
          <cell r="AO689">
            <v>39.4</v>
          </cell>
          <cell r="AQ689" t="str">
            <v>Buffing</v>
          </cell>
          <cell r="AR689" t="str">
            <v>LAD</v>
          </cell>
          <cell r="AS689" t="str">
            <v>NORMAL</v>
          </cell>
        </row>
        <row r="690">
          <cell r="D690" t="str">
            <v>2444YAD31/IND</v>
          </cell>
          <cell r="E690">
            <v>2444</v>
          </cell>
          <cell r="F690">
            <v>43.6</v>
          </cell>
          <cell r="G690" t="str">
            <v>Yes</v>
          </cell>
          <cell r="H690">
            <v>41.300000000000004</v>
          </cell>
          <cell r="I690" t="str">
            <v>TI</v>
          </cell>
          <cell r="J690" t="str">
            <v>Highend</v>
          </cell>
          <cell r="K690" t="str">
            <v>2444YAD02/2N</v>
          </cell>
          <cell r="L690" t="str">
            <v>RD</v>
          </cell>
          <cell r="M690" t="str">
            <v>C-Group</v>
          </cell>
          <cell r="N690" t="str">
            <v>Add on</v>
          </cell>
          <cell r="P690" t="str">
            <v>PMR37</v>
          </cell>
          <cell r="Q690" t="str">
            <v>DRP</v>
          </cell>
          <cell r="R690">
            <v>50</v>
          </cell>
          <cell r="S690">
            <v>0</v>
          </cell>
          <cell r="V690">
            <v>0</v>
          </cell>
          <cell r="X690">
            <v>0</v>
          </cell>
          <cell r="Y690" t="str">
            <v>Adhe</v>
          </cell>
          <cell r="Z690" t="str">
            <v>A3</v>
          </cell>
          <cell r="AA690" t="str">
            <v>MG Orient-Adhesive</v>
          </cell>
          <cell r="AB690" t="str">
            <v>MG Adhe + Orientation</v>
          </cell>
          <cell r="AC690" t="str">
            <v>2444YAA08/01</v>
          </cell>
          <cell r="AD690" t="str">
            <v>MG Adhe</v>
          </cell>
          <cell r="AE690" t="str">
            <v>MG Adhe-MET</v>
          </cell>
          <cell r="AH690" t="str">
            <v>ELSRD011</v>
          </cell>
          <cell r="AI690" t="str">
            <v>2444YAD12/IND</v>
          </cell>
          <cell r="AJ690" t="str">
            <v>IPG-2N</v>
          </cell>
          <cell r="AK690" t="str">
            <v>PVD</v>
          </cell>
          <cell r="AM690" t="e">
            <v>#N/A</v>
          </cell>
          <cell r="AO690">
            <v>39.4</v>
          </cell>
          <cell r="AQ690" t="str">
            <v>Buffing</v>
          </cell>
          <cell r="AR690" t="str">
            <v>LAD</v>
          </cell>
          <cell r="AS690" t="str">
            <v>NORMAL</v>
          </cell>
        </row>
        <row r="691">
          <cell r="D691" t="str">
            <v>2444YAD32/IND</v>
          </cell>
          <cell r="E691">
            <v>2444</v>
          </cell>
          <cell r="F691">
            <v>43.6</v>
          </cell>
          <cell r="G691" t="str">
            <v>Yes</v>
          </cell>
          <cell r="H691">
            <v>41.300000000000004</v>
          </cell>
          <cell r="I691" t="str">
            <v>TI</v>
          </cell>
          <cell r="J691" t="str">
            <v>Highend</v>
          </cell>
          <cell r="K691" t="str">
            <v>2444YAD02/2N</v>
          </cell>
          <cell r="L691" t="str">
            <v>RD</v>
          </cell>
          <cell r="M691" t="str">
            <v>C-Group</v>
          </cell>
          <cell r="N691" t="str">
            <v>Add on</v>
          </cell>
          <cell r="P691" t="str">
            <v>PMR31</v>
          </cell>
          <cell r="Q691" t="str">
            <v>DRP</v>
          </cell>
          <cell r="S691">
            <v>0</v>
          </cell>
          <cell r="V691">
            <v>0</v>
          </cell>
          <cell r="X691">
            <v>0</v>
          </cell>
          <cell r="Y691" t="str">
            <v>Adhe</v>
          </cell>
          <cell r="Z691" t="str">
            <v>A3</v>
          </cell>
          <cell r="AA691" t="str">
            <v>MG Orient-Adhesive</v>
          </cell>
          <cell r="AB691" t="str">
            <v>MG Adhe + Orientation</v>
          </cell>
          <cell r="AC691" t="str">
            <v>2444YAA08/01</v>
          </cell>
          <cell r="AD691" t="str">
            <v>MG Adhe</v>
          </cell>
          <cell r="AE691" t="str">
            <v>MG Adhe-MET</v>
          </cell>
          <cell r="AH691" t="str">
            <v>ELSRD011</v>
          </cell>
          <cell r="AI691" t="str">
            <v>2444YAD12/IND</v>
          </cell>
          <cell r="AJ691" t="str">
            <v>IPG-2N</v>
          </cell>
          <cell r="AK691" t="str">
            <v>PVD</v>
          </cell>
          <cell r="AM691" t="e">
            <v>#N/A</v>
          </cell>
          <cell r="AO691">
            <v>39.4</v>
          </cell>
          <cell r="AQ691" t="str">
            <v>Buffing</v>
          </cell>
          <cell r="AR691" t="str">
            <v>LAD</v>
          </cell>
          <cell r="AS691" t="str">
            <v>NORMAL</v>
          </cell>
        </row>
        <row r="692">
          <cell r="D692" t="str">
            <v>2444YAD33/IND</v>
          </cell>
          <cell r="E692">
            <v>2444</v>
          </cell>
          <cell r="F692">
            <v>43.6</v>
          </cell>
          <cell r="G692" t="str">
            <v>Yes</v>
          </cell>
          <cell r="H692">
            <v>41.300000000000004</v>
          </cell>
          <cell r="I692" t="str">
            <v>TI</v>
          </cell>
          <cell r="J692" t="str">
            <v>Highend</v>
          </cell>
          <cell r="K692" t="str">
            <v>2444YAD02/2N</v>
          </cell>
          <cell r="L692" t="str">
            <v>RD</v>
          </cell>
          <cell r="M692" t="str">
            <v>C-Group</v>
          </cell>
          <cell r="N692" t="str">
            <v>Add on</v>
          </cell>
          <cell r="P692" t="str">
            <v>PMR29</v>
          </cell>
          <cell r="Q692" t="str">
            <v>DRP</v>
          </cell>
          <cell r="S692">
            <v>0</v>
          </cell>
          <cell r="V692">
            <v>0</v>
          </cell>
          <cell r="X692">
            <v>0</v>
          </cell>
          <cell r="Y692" t="str">
            <v>Adhe</v>
          </cell>
          <cell r="Z692" t="str">
            <v>A3</v>
          </cell>
          <cell r="AA692" t="str">
            <v>MG Orient-Adhesive</v>
          </cell>
          <cell r="AB692" t="str">
            <v>MG Adhe + Orientation</v>
          </cell>
          <cell r="AC692" t="str">
            <v>2444YAA08/01</v>
          </cell>
          <cell r="AD692" t="str">
            <v>MG Adhe</v>
          </cell>
          <cell r="AE692" t="str">
            <v>MG Adhe-MET</v>
          </cell>
          <cell r="AH692" t="str">
            <v>ELSRD011</v>
          </cell>
          <cell r="AI692" t="str">
            <v>2444YAD12/IND</v>
          </cell>
          <cell r="AJ692" t="str">
            <v>IPG-2N</v>
          </cell>
          <cell r="AK692" t="str">
            <v>PVD</v>
          </cell>
          <cell r="AM692" t="e">
            <v>#N/A</v>
          </cell>
          <cell r="AO692">
            <v>39.4</v>
          </cell>
          <cell r="AQ692" t="str">
            <v>Buffing</v>
          </cell>
          <cell r="AR692" t="str">
            <v>LAD</v>
          </cell>
          <cell r="AS692" t="str">
            <v>NORMAL</v>
          </cell>
        </row>
        <row r="693">
          <cell r="D693" t="str">
            <v>2450SAA30/IND</v>
          </cell>
          <cell r="E693">
            <v>2450</v>
          </cell>
          <cell r="F693">
            <v>27.200000000000003</v>
          </cell>
          <cell r="G693" t="e">
            <v>#N/A</v>
          </cell>
          <cell r="I693" t="str">
            <v>TI</v>
          </cell>
          <cell r="J693" t="str">
            <v>Audit</v>
          </cell>
          <cell r="K693" t="str">
            <v>2450SAA02/01</v>
          </cell>
          <cell r="L693" t="str">
            <v>SH</v>
          </cell>
          <cell r="M693" t="str">
            <v>S-Group</v>
          </cell>
          <cell r="N693" t="str">
            <v>Reg</v>
          </cell>
          <cell r="P693" t="str">
            <v>PMR20</v>
          </cell>
          <cell r="Q693" t="str">
            <v>DRP</v>
          </cell>
          <cell r="S693">
            <v>0</v>
          </cell>
          <cell r="V693">
            <v>0</v>
          </cell>
          <cell r="X693">
            <v>0</v>
          </cell>
          <cell r="Y693" t="str">
            <v>Adhe</v>
          </cell>
          <cell r="Z693" t="str">
            <v>G7</v>
          </cell>
          <cell r="AA693" t="str">
            <v>Simple-Adhesive</v>
          </cell>
          <cell r="AB693" t="str">
            <v>Regular-Adhe</v>
          </cell>
          <cell r="AC693" t="str">
            <v>2450YAA08</v>
          </cell>
          <cell r="AD693" t="str">
            <v>MG Adhe</v>
          </cell>
          <cell r="AE693" t="str">
            <v>MG Adhe-Plain</v>
          </cell>
          <cell r="AG693">
            <v>0</v>
          </cell>
          <cell r="AI693" t="str">
            <v>2450SAA12/IND</v>
          </cell>
          <cell r="AJ693" t="str">
            <v>IPS</v>
          </cell>
          <cell r="AK693" t="str">
            <v>IPS</v>
          </cell>
          <cell r="AM693" t="e">
            <v>#N/A</v>
          </cell>
          <cell r="AO693">
            <v>23.000000000000004</v>
          </cell>
          <cell r="AQ693" t="e">
            <v>#N/A</v>
          </cell>
          <cell r="AR693" t="str">
            <v>LAD</v>
          </cell>
          <cell r="AS693" t="str">
            <v>NORMAL</v>
          </cell>
        </row>
        <row r="694">
          <cell r="D694" t="str">
            <v>2450YAA30/IND</v>
          </cell>
          <cell r="E694">
            <v>2450</v>
          </cell>
          <cell r="F694">
            <v>27.200000000000003</v>
          </cell>
          <cell r="G694" t="e">
            <v>#N/A</v>
          </cell>
          <cell r="I694" t="str">
            <v>TI</v>
          </cell>
          <cell r="J694" t="str">
            <v>Audit</v>
          </cell>
          <cell r="K694" t="str">
            <v>2450YAA02/01</v>
          </cell>
          <cell r="L694" t="str">
            <v>SH</v>
          </cell>
          <cell r="M694" t="str">
            <v>S-Group</v>
          </cell>
          <cell r="N694" t="str">
            <v>Reg</v>
          </cell>
          <cell r="P694" t="str">
            <v>PMR20</v>
          </cell>
          <cell r="Q694" t="str">
            <v>DRP</v>
          </cell>
          <cell r="S694">
            <v>0</v>
          </cell>
          <cell r="V694">
            <v>0</v>
          </cell>
          <cell r="X694">
            <v>0</v>
          </cell>
          <cell r="Y694" t="str">
            <v>Adhe</v>
          </cell>
          <cell r="Z694" t="str">
            <v>G7</v>
          </cell>
          <cell r="AA694" t="str">
            <v>Simple-Adhesive</v>
          </cell>
          <cell r="AB694" t="str">
            <v>Regular-Adhe</v>
          </cell>
          <cell r="AC694" t="str">
            <v>2450YAA08</v>
          </cell>
          <cell r="AD694" t="str">
            <v>MG Adhe</v>
          </cell>
          <cell r="AE694" t="str">
            <v>MG Adhe-Plain</v>
          </cell>
          <cell r="AG694">
            <v>0</v>
          </cell>
          <cell r="AI694" t="str">
            <v>2450YAA12/IND</v>
          </cell>
          <cell r="AJ694" t="str">
            <v>IPG</v>
          </cell>
          <cell r="AK694" t="str">
            <v>PVD</v>
          </cell>
          <cell r="AM694" t="e">
            <v>#N/A</v>
          </cell>
          <cell r="AO694">
            <v>23.000000000000004</v>
          </cell>
          <cell r="AQ694" t="e">
            <v>#N/A</v>
          </cell>
          <cell r="AR694" t="str">
            <v>LAD</v>
          </cell>
          <cell r="AS694" t="str">
            <v>NORMAL</v>
          </cell>
        </row>
        <row r="695">
          <cell r="D695" t="str">
            <v>2451SAA30/IND</v>
          </cell>
          <cell r="E695">
            <v>2451</v>
          </cell>
          <cell r="F695">
            <v>27.200000000000003</v>
          </cell>
          <cell r="G695" t="e">
            <v>#N/A</v>
          </cell>
          <cell r="I695" t="str">
            <v>TI</v>
          </cell>
          <cell r="J695" t="str">
            <v>Audit</v>
          </cell>
          <cell r="K695" t="str">
            <v>2451SAA02</v>
          </cell>
          <cell r="L695" t="str">
            <v>SH</v>
          </cell>
          <cell r="M695" t="str">
            <v>S-Group</v>
          </cell>
          <cell r="N695" t="str">
            <v>Reg</v>
          </cell>
          <cell r="P695" t="str">
            <v>PMR16</v>
          </cell>
          <cell r="Q695" t="str">
            <v>DRP</v>
          </cell>
          <cell r="S695">
            <v>0</v>
          </cell>
          <cell r="V695">
            <v>0</v>
          </cell>
          <cell r="X695">
            <v>0</v>
          </cell>
          <cell r="Y695" t="str">
            <v>Adhe</v>
          </cell>
          <cell r="Z695" t="str">
            <v>G7</v>
          </cell>
          <cell r="AA695" t="str">
            <v>Simple-Adhesive</v>
          </cell>
          <cell r="AB695" t="str">
            <v>Regular-Adhe</v>
          </cell>
          <cell r="AC695" t="str">
            <v>2451YAA08</v>
          </cell>
          <cell r="AD695" t="str">
            <v>MG Adhe</v>
          </cell>
          <cell r="AE695" t="str">
            <v>MG Adhe-Plain</v>
          </cell>
          <cell r="AG695">
            <v>0</v>
          </cell>
          <cell r="AI695" t="str">
            <v>2451SAA12/IND</v>
          </cell>
          <cell r="AJ695" t="str">
            <v>IPS</v>
          </cell>
          <cell r="AK695" t="str">
            <v>IPS</v>
          </cell>
          <cell r="AM695" t="e">
            <v>#N/A</v>
          </cell>
          <cell r="AO695">
            <v>23.000000000000004</v>
          </cell>
          <cell r="AQ695" t="e">
            <v>#N/A</v>
          </cell>
          <cell r="AR695" t="str">
            <v>LAD</v>
          </cell>
          <cell r="AS695" t="str">
            <v>NORMAL</v>
          </cell>
        </row>
        <row r="696">
          <cell r="D696" t="str">
            <v>2451SAA31/IND</v>
          </cell>
          <cell r="E696">
            <v>2451</v>
          </cell>
          <cell r="F696">
            <v>27.200000000000003</v>
          </cell>
          <cell r="G696" t="e">
            <v>#N/A</v>
          </cell>
          <cell r="I696" t="str">
            <v>TI</v>
          </cell>
          <cell r="J696" t="str">
            <v>Audit</v>
          </cell>
          <cell r="K696" t="str">
            <v>2451SAA02</v>
          </cell>
          <cell r="L696" t="str">
            <v>SH</v>
          </cell>
          <cell r="M696" t="str">
            <v>S-Group</v>
          </cell>
          <cell r="N696" t="str">
            <v>Reg</v>
          </cell>
          <cell r="P696" t="str">
            <v>PMR20</v>
          </cell>
          <cell r="Q696" t="str">
            <v>DRP</v>
          </cell>
          <cell r="S696">
            <v>0</v>
          </cell>
          <cell r="V696">
            <v>0</v>
          </cell>
          <cell r="X696">
            <v>0</v>
          </cell>
          <cell r="Y696" t="str">
            <v>Adhe</v>
          </cell>
          <cell r="Z696" t="str">
            <v>G7</v>
          </cell>
          <cell r="AA696" t="str">
            <v>Simple-Adhesive</v>
          </cell>
          <cell r="AB696" t="str">
            <v>Regular-Adhe</v>
          </cell>
          <cell r="AC696" t="str">
            <v>2451YAA08</v>
          </cell>
          <cell r="AD696" t="str">
            <v>MG Adhe</v>
          </cell>
          <cell r="AE696" t="str">
            <v>MG Adhe-Plain</v>
          </cell>
          <cell r="AG696">
            <v>0</v>
          </cell>
          <cell r="AI696" t="str">
            <v>2451SAA12/IND</v>
          </cell>
          <cell r="AJ696" t="str">
            <v>IPS</v>
          </cell>
          <cell r="AK696" t="str">
            <v>IPS</v>
          </cell>
          <cell r="AM696" t="e">
            <v>#N/A</v>
          </cell>
          <cell r="AO696">
            <v>23.000000000000004</v>
          </cell>
          <cell r="AQ696" t="str">
            <v>Fine</v>
          </cell>
          <cell r="AR696" t="str">
            <v>LAD</v>
          </cell>
          <cell r="AS696" t="str">
            <v>NORMAL</v>
          </cell>
        </row>
        <row r="697">
          <cell r="D697" t="str">
            <v>2451YAA00/IND</v>
          </cell>
          <cell r="E697">
            <v>2451</v>
          </cell>
          <cell r="F697">
            <v>27.200000000000003</v>
          </cell>
          <cell r="G697" t="e">
            <v>#N/A</v>
          </cell>
          <cell r="I697" t="str">
            <v>TI</v>
          </cell>
          <cell r="J697" t="str">
            <v>Audit</v>
          </cell>
          <cell r="K697" t="str">
            <v>2451YAA02/01</v>
          </cell>
          <cell r="L697" t="str">
            <v>SH</v>
          </cell>
          <cell r="M697" t="str">
            <v>S-Group</v>
          </cell>
          <cell r="N697" t="str">
            <v>Reg</v>
          </cell>
          <cell r="P697" t="str">
            <v>PMR24</v>
          </cell>
          <cell r="Q697" t="str">
            <v>DRP</v>
          </cell>
          <cell r="S697">
            <v>0</v>
          </cell>
          <cell r="V697">
            <v>0</v>
          </cell>
          <cell r="X697">
            <v>0</v>
          </cell>
          <cell r="Y697" t="str">
            <v>Adhe</v>
          </cell>
          <cell r="Z697" t="str">
            <v>G7</v>
          </cell>
          <cell r="AA697" t="str">
            <v>Simple-Adhesive</v>
          </cell>
          <cell r="AB697" t="str">
            <v>Regular-Adhe</v>
          </cell>
          <cell r="AC697" t="str">
            <v>2451YAA08</v>
          </cell>
          <cell r="AD697" t="str">
            <v>MG Adhe</v>
          </cell>
          <cell r="AE697" t="str">
            <v>MG Adhe-Plain</v>
          </cell>
          <cell r="AG697">
            <v>0</v>
          </cell>
          <cell r="AI697" t="str">
            <v>2451YAA12/IND</v>
          </cell>
          <cell r="AJ697" t="str">
            <v>IPG</v>
          </cell>
          <cell r="AK697" t="str">
            <v>PVD</v>
          </cell>
          <cell r="AM697" t="e">
            <v>#N/A</v>
          </cell>
          <cell r="AO697">
            <v>23.000000000000004</v>
          </cell>
          <cell r="AQ697" t="e">
            <v>#N/A</v>
          </cell>
          <cell r="AR697" t="str">
            <v>LAD</v>
          </cell>
          <cell r="AS697" t="str">
            <v>NORMAL</v>
          </cell>
        </row>
        <row r="698">
          <cell r="D698" t="str">
            <v>2453SAA31/IND</v>
          </cell>
          <cell r="E698">
            <v>2453</v>
          </cell>
          <cell r="F698">
            <v>37.000000000000007</v>
          </cell>
          <cell r="G698" t="e">
            <v>#N/A</v>
          </cell>
          <cell r="I698" t="str">
            <v>TI</v>
          </cell>
          <cell r="J698" t="str">
            <v>Audit</v>
          </cell>
          <cell r="K698" t="str">
            <v>2453SAA02</v>
          </cell>
          <cell r="L698" t="str">
            <v>SH</v>
          </cell>
          <cell r="M698" t="str">
            <v>S-Group</v>
          </cell>
          <cell r="N698" t="str">
            <v>Reg</v>
          </cell>
          <cell r="P698" t="str">
            <v>PMR24</v>
          </cell>
          <cell r="Q698" t="str">
            <v>DRP</v>
          </cell>
          <cell r="S698">
            <v>0</v>
          </cell>
          <cell r="V698">
            <v>0</v>
          </cell>
          <cell r="X698">
            <v>0</v>
          </cell>
          <cell r="Y698" t="str">
            <v>Adhe</v>
          </cell>
          <cell r="Z698" t="str">
            <v>G7</v>
          </cell>
          <cell r="AA698" t="str">
            <v>Simple-Adhesive</v>
          </cell>
          <cell r="AB698" t="str">
            <v>Regular-Adhe</v>
          </cell>
          <cell r="AC698" t="str">
            <v>2453YAB08</v>
          </cell>
          <cell r="AD698" t="str">
            <v>MG Adhe</v>
          </cell>
          <cell r="AE698" t="str">
            <v>MG Adhe-Plain</v>
          </cell>
          <cell r="AG698">
            <v>0</v>
          </cell>
          <cell r="AH698" t="str">
            <v>ELS2453</v>
          </cell>
          <cell r="AI698" t="str">
            <v>2453SAA11/IND</v>
          </cell>
          <cell r="AJ698" t="str">
            <v>IPS</v>
          </cell>
          <cell r="AK698" t="str">
            <v>IPS</v>
          </cell>
          <cell r="AM698" t="e">
            <v>#N/A</v>
          </cell>
          <cell r="AO698">
            <v>32.800000000000004</v>
          </cell>
          <cell r="AQ698" t="e">
            <v>#N/A</v>
          </cell>
          <cell r="AR698" t="str">
            <v>LAD</v>
          </cell>
          <cell r="AS698" t="str">
            <v>NORMAL</v>
          </cell>
        </row>
        <row r="699">
          <cell r="D699" t="str">
            <v>2453YAA31/IND</v>
          </cell>
          <cell r="E699">
            <v>2453</v>
          </cell>
          <cell r="F699">
            <v>37.000000000000007</v>
          </cell>
          <cell r="G699" t="e">
            <v>#N/A</v>
          </cell>
          <cell r="I699" t="str">
            <v>TI</v>
          </cell>
          <cell r="J699" t="str">
            <v>Audit</v>
          </cell>
          <cell r="K699" t="str">
            <v>2453YAA02</v>
          </cell>
          <cell r="L699" t="str">
            <v>SH</v>
          </cell>
          <cell r="M699" t="str">
            <v>S-Group</v>
          </cell>
          <cell r="N699" t="str">
            <v>Reg</v>
          </cell>
          <cell r="P699" t="str">
            <v>PMR28</v>
          </cell>
          <cell r="Q699" t="str">
            <v>DRP</v>
          </cell>
          <cell r="S699">
            <v>0</v>
          </cell>
          <cell r="V699">
            <v>0</v>
          </cell>
          <cell r="X699">
            <v>0</v>
          </cell>
          <cell r="Y699" t="str">
            <v>Adhe</v>
          </cell>
          <cell r="Z699" t="str">
            <v>G7</v>
          </cell>
          <cell r="AA699" t="str">
            <v>Simple-Adhesive</v>
          </cell>
          <cell r="AB699" t="str">
            <v>Regular-Adhe</v>
          </cell>
          <cell r="AC699" t="str">
            <v>2453YAB08</v>
          </cell>
          <cell r="AD699" t="str">
            <v>MG Adhe</v>
          </cell>
          <cell r="AE699" t="str">
            <v>MG Adhe-Plain</v>
          </cell>
          <cell r="AG699">
            <v>0</v>
          </cell>
          <cell r="AH699" t="str">
            <v>ELS2453</v>
          </cell>
          <cell r="AI699" t="str">
            <v>2453YAA11/IND</v>
          </cell>
          <cell r="AJ699" t="str">
            <v>IPG</v>
          </cell>
          <cell r="AK699" t="str">
            <v>PVD</v>
          </cell>
          <cell r="AM699" t="e">
            <v>#N/A</v>
          </cell>
          <cell r="AO699">
            <v>32.800000000000004</v>
          </cell>
          <cell r="AQ699" t="str">
            <v>Buffing</v>
          </cell>
          <cell r="AR699" t="str">
            <v>LAD</v>
          </cell>
          <cell r="AS699" t="str">
            <v>NORMAL</v>
          </cell>
        </row>
        <row r="700">
          <cell r="D700" t="str">
            <v>2453YAA31Z1/IND</v>
          </cell>
          <cell r="E700">
            <v>2453</v>
          </cell>
          <cell r="F700">
            <v>37.000000000000007</v>
          </cell>
          <cell r="G700" t="e">
            <v>#N/A</v>
          </cell>
          <cell r="I700" t="str">
            <v>TI</v>
          </cell>
          <cell r="J700" t="str">
            <v>Audit</v>
          </cell>
          <cell r="K700" t="str">
            <v>2453YAA02</v>
          </cell>
          <cell r="L700" t="str">
            <v>SH</v>
          </cell>
          <cell r="M700" t="str">
            <v>S-Group</v>
          </cell>
          <cell r="N700" t="str">
            <v>Reg</v>
          </cell>
          <cell r="P700" t="str">
            <v>NM (INSTI)</v>
          </cell>
          <cell r="Q700" t="str">
            <v>DRP</v>
          </cell>
          <cell r="S700">
            <v>0</v>
          </cell>
          <cell r="V700">
            <v>0</v>
          </cell>
          <cell r="X700">
            <v>0</v>
          </cell>
          <cell r="Y700" t="str">
            <v>Adhe</v>
          </cell>
          <cell r="Z700" t="str">
            <v>G7</v>
          </cell>
          <cell r="AA700" t="str">
            <v>Simple-Adhesive</v>
          </cell>
          <cell r="AB700" t="str">
            <v>Regular-Adhe</v>
          </cell>
          <cell r="AC700" t="str">
            <v>2453YAB08</v>
          </cell>
          <cell r="AD700" t="str">
            <v>MG Adhe</v>
          </cell>
          <cell r="AE700" t="str">
            <v>MG Adhe-Plain</v>
          </cell>
          <cell r="AG700">
            <v>0</v>
          </cell>
          <cell r="AH700" t="str">
            <v>ELS2453</v>
          </cell>
          <cell r="AI700" t="str">
            <v>2453YAA11Z1/IND</v>
          </cell>
          <cell r="AJ700" t="str">
            <v>IPG</v>
          </cell>
          <cell r="AK700" t="str">
            <v>PVD</v>
          </cell>
          <cell r="AM700" t="e">
            <v>#N/A</v>
          </cell>
          <cell r="AO700">
            <v>-4.2</v>
          </cell>
          <cell r="AQ700" t="e">
            <v>#N/A</v>
          </cell>
          <cell r="AR700" t="str">
            <v>LAD</v>
          </cell>
          <cell r="AS700" t="str">
            <v>NORMAL</v>
          </cell>
        </row>
        <row r="701">
          <cell r="D701" t="str">
            <v>2454YAB00/IND</v>
          </cell>
          <cell r="E701">
            <v>2454</v>
          </cell>
          <cell r="F701">
            <v>27.200000000000003</v>
          </cell>
          <cell r="G701" t="str">
            <v>No</v>
          </cell>
          <cell r="H701">
            <v>0</v>
          </cell>
          <cell r="I701" t="str">
            <v>TI</v>
          </cell>
          <cell r="J701" t="str">
            <v>Audit</v>
          </cell>
          <cell r="K701" t="str">
            <v>2454YAA02</v>
          </cell>
          <cell r="L701" t="str">
            <v>SH</v>
          </cell>
          <cell r="M701" t="str">
            <v>S-Group</v>
          </cell>
          <cell r="N701" t="str">
            <v>Reg</v>
          </cell>
          <cell r="P701" t="str">
            <v>PMR31</v>
          </cell>
          <cell r="Q701" t="str">
            <v>DRP</v>
          </cell>
          <cell r="S701">
            <v>0</v>
          </cell>
          <cell r="V701">
            <v>0</v>
          </cell>
          <cell r="X701">
            <v>0</v>
          </cell>
          <cell r="Y701" t="str">
            <v>Adhe</v>
          </cell>
          <cell r="Z701" t="str">
            <v>G8</v>
          </cell>
          <cell r="AA701" t="str">
            <v>Simple-Adhesive</v>
          </cell>
          <cell r="AB701" t="str">
            <v>Regular-Adhe</v>
          </cell>
          <cell r="AC701" t="str">
            <v>2418YAC08</v>
          </cell>
          <cell r="AD701" t="str">
            <v>MG Adhe</v>
          </cell>
          <cell r="AE701" t="str">
            <v>MG Adhe-Plain</v>
          </cell>
          <cell r="AG701">
            <v>0</v>
          </cell>
          <cell r="AI701" t="str">
            <v>2454YAB12/IND</v>
          </cell>
          <cell r="AJ701" t="str">
            <v>IPG</v>
          </cell>
          <cell r="AK701" t="str">
            <v>PVD</v>
          </cell>
          <cell r="AM701" t="e">
            <v>#N/A</v>
          </cell>
          <cell r="AO701">
            <v>-4.2</v>
          </cell>
          <cell r="AQ701" t="str">
            <v>Rough</v>
          </cell>
          <cell r="AR701" t="str">
            <v>LAD</v>
          </cell>
          <cell r="AS701" t="str">
            <v>NORMAL</v>
          </cell>
        </row>
        <row r="702">
          <cell r="D702" t="str">
            <v>2455SAB32/IND</v>
          </cell>
          <cell r="E702">
            <v>2455</v>
          </cell>
          <cell r="F702">
            <v>43.6</v>
          </cell>
          <cell r="G702" t="str">
            <v>Yes</v>
          </cell>
          <cell r="H702">
            <v>-2.2999999999999998</v>
          </cell>
          <cell r="I702" t="str">
            <v>TI</v>
          </cell>
          <cell r="J702" t="str">
            <v>Highend</v>
          </cell>
          <cell r="K702" t="str">
            <v>2455SAB02</v>
          </cell>
          <cell r="L702" t="str">
            <v>SH</v>
          </cell>
          <cell r="M702" t="str">
            <v>S-Group</v>
          </cell>
          <cell r="N702" t="str">
            <v>Reg</v>
          </cell>
          <cell r="O702" t="str">
            <v>3.B</v>
          </cell>
          <cell r="P702" t="str">
            <v>MTS-RET</v>
          </cell>
          <cell r="Q702" t="str">
            <v>Live</v>
          </cell>
          <cell r="R702">
            <v>185</v>
          </cell>
          <cell r="S702">
            <v>198</v>
          </cell>
          <cell r="T702">
            <v>198</v>
          </cell>
          <cell r="U702">
            <v>216</v>
          </cell>
          <cell r="V702">
            <v>200</v>
          </cell>
          <cell r="W702">
            <v>200</v>
          </cell>
          <cell r="X702">
            <v>184</v>
          </cell>
          <cell r="Y702" t="str">
            <v>Adhe</v>
          </cell>
          <cell r="Z702" t="str">
            <v>G1</v>
          </cell>
          <cell r="AA702" t="str">
            <v>Simple-Adhesive</v>
          </cell>
          <cell r="AB702" t="str">
            <v>Regular-Adhe</v>
          </cell>
          <cell r="AC702" t="str">
            <v>2455YAA08/02</v>
          </cell>
          <cell r="AD702" t="str">
            <v>MG Adhe</v>
          </cell>
          <cell r="AE702" t="str">
            <v>MG Adhe-MET</v>
          </cell>
          <cell r="AG702">
            <v>0</v>
          </cell>
          <cell r="AH702" t="str">
            <v>ELS2250</v>
          </cell>
          <cell r="AI702" t="str">
            <v>2455SAB12/IND</v>
          </cell>
          <cell r="AJ702" t="str">
            <v>IPS</v>
          </cell>
          <cell r="AK702" t="str">
            <v>IPS</v>
          </cell>
          <cell r="AM702" t="e">
            <v>#N/A</v>
          </cell>
          <cell r="AO702">
            <v>-4.2</v>
          </cell>
          <cell r="AQ702" t="str">
            <v>Buffing</v>
          </cell>
          <cell r="AR702" t="str">
            <v>LAD</v>
          </cell>
          <cell r="AS702" t="str">
            <v>NORMAL</v>
          </cell>
        </row>
        <row r="703">
          <cell r="D703" t="str">
            <v>2455WAB31/IND</v>
          </cell>
          <cell r="E703">
            <v>2455</v>
          </cell>
          <cell r="F703">
            <v>43.6</v>
          </cell>
          <cell r="G703" t="str">
            <v>Yes</v>
          </cell>
          <cell r="H703">
            <v>-2.2999999999999998</v>
          </cell>
          <cell r="I703" t="str">
            <v>TI</v>
          </cell>
          <cell r="J703" t="str">
            <v>Highend</v>
          </cell>
          <cell r="K703" t="str">
            <v>2455WAB02</v>
          </cell>
          <cell r="L703" t="str">
            <v>SH</v>
          </cell>
          <cell r="M703" t="str">
            <v>S-Group</v>
          </cell>
          <cell r="N703" t="str">
            <v>Reg</v>
          </cell>
          <cell r="O703" t="str">
            <v>3.B</v>
          </cell>
          <cell r="P703" t="str">
            <v>MTS-RET</v>
          </cell>
          <cell r="Q703" t="str">
            <v>Live</v>
          </cell>
          <cell r="R703">
            <v>219</v>
          </cell>
          <cell r="S703">
            <v>222</v>
          </cell>
          <cell r="T703">
            <v>242</v>
          </cell>
          <cell r="U703">
            <v>240</v>
          </cell>
          <cell r="V703">
            <v>290</v>
          </cell>
          <cell r="W703">
            <v>290</v>
          </cell>
          <cell r="X703">
            <v>270</v>
          </cell>
          <cell r="Y703" t="str">
            <v>Adhe</v>
          </cell>
          <cell r="Z703" t="str">
            <v>G1</v>
          </cell>
          <cell r="AA703" t="str">
            <v>Simple-Adhesive</v>
          </cell>
          <cell r="AB703" t="str">
            <v>Regular-Adhe</v>
          </cell>
          <cell r="AC703" t="str">
            <v>2455YAA08/03</v>
          </cell>
          <cell r="AD703" t="str">
            <v>MG Adhe</v>
          </cell>
          <cell r="AE703" t="str">
            <v>MG Adhe-MET</v>
          </cell>
          <cell r="AG703">
            <v>0</v>
          </cell>
          <cell r="AH703" t="str">
            <v>ELS2250</v>
          </cell>
          <cell r="AI703" t="str">
            <v>2455WAB12/IND</v>
          </cell>
          <cell r="AJ703" t="str">
            <v>RG</v>
          </cell>
          <cell r="AK703" t="str">
            <v>RG</v>
          </cell>
          <cell r="AM703" t="str">
            <v>Yes</v>
          </cell>
          <cell r="AO703">
            <v>-4.2</v>
          </cell>
          <cell r="AQ703" t="str">
            <v>Buffing</v>
          </cell>
          <cell r="AR703" t="str">
            <v>LAD</v>
          </cell>
          <cell r="AS703" t="str">
            <v>NORMAL</v>
          </cell>
        </row>
        <row r="704">
          <cell r="D704" t="str">
            <v>2455YAA33/IND</v>
          </cell>
          <cell r="E704">
            <v>2455</v>
          </cell>
          <cell r="F704">
            <v>43.6</v>
          </cell>
          <cell r="G704" t="str">
            <v>Yes</v>
          </cell>
          <cell r="H704">
            <v>-2.2999999999999998</v>
          </cell>
          <cell r="I704" t="str">
            <v>TI</v>
          </cell>
          <cell r="J704" t="str">
            <v>Highend</v>
          </cell>
          <cell r="K704" t="str">
            <v>2455YAA02</v>
          </cell>
          <cell r="L704" t="str">
            <v>SH</v>
          </cell>
          <cell r="M704" t="str">
            <v>S-Group</v>
          </cell>
          <cell r="N704" t="str">
            <v>Reg</v>
          </cell>
          <cell r="P704" t="str">
            <v>PMR17</v>
          </cell>
          <cell r="Q704" t="str">
            <v>DRP</v>
          </cell>
          <cell r="S704">
            <v>0</v>
          </cell>
          <cell r="V704">
            <v>0</v>
          </cell>
          <cell r="X704">
            <v>0</v>
          </cell>
          <cell r="Y704" t="str">
            <v>Adhe</v>
          </cell>
          <cell r="Z704" t="str">
            <v>G1</v>
          </cell>
          <cell r="AA704" t="str">
            <v>Simple-Adhesive</v>
          </cell>
          <cell r="AB704" t="str">
            <v>Regular-Adhe</v>
          </cell>
          <cell r="AC704" t="str">
            <v>2455YAA08/01</v>
          </cell>
          <cell r="AD704" t="str">
            <v>MG Adhe</v>
          </cell>
          <cell r="AE704" t="str">
            <v>MG Adhe-MET</v>
          </cell>
          <cell r="AG704">
            <v>0</v>
          </cell>
          <cell r="AH704" t="str">
            <v>ELS2250</v>
          </cell>
          <cell r="AI704" t="str">
            <v>2455YAA12/IND</v>
          </cell>
          <cell r="AJ704" t="str">
            <v>IPG</v>
          </cell>
          <cell r="AK704" t="str">
            <v>PVD</v>
          </cell>
          <cell r="AM704" t="e">
            <v>#N/A</v>
          </cell>
          <cell r="AO704">
            <v>-4.2</v>
          </cell>
          <cell r="AQ704" t="str">
            <v>Buffing</v>
          </cell>
          <cell r="AR704" t="str">
            <v>LAD</v>
          </cell>
          <cell r="AS704" t="str">
            <v>NORMAL</v>
          </cell>
        </row>
        <row r="705">
          <cell r="D705" t="str">
            <v>2455YAB31/IND</v>
          </cell>
          <cell r="E705">
            <v>2455</v>
          </cell>
          <cell r="F705">
            <v>43.6</v>
          </cell>
          <cell r="G705" t="str">
            <v>Yes</v>
          </cell>
          <cell r="H705">
            <v>-2.2999999999999998</v>
          </cell>
          <cell r="I705" t="str">
            <v>TI</v>
          </cell>
          <cell r="J705" t="str">
            <v>Highend</v>
          </cell>
          <cell r="K705" t="str">
            <v>2455YAB02</v>
          </cell>
          <cell r="L705" t="str">
            <v>SH</v>
          </cell>
          <cell r="M705" t="str">
            <v>S-Group</v>
          </cell>
          <cell r="N705" t="str">
            <v>Reg</v>
          </cell>
          <cell r="P705" t="str">
            <v>PMR27</v>
          </cell>
          <cell r="Q705" t="str">
            <v>DRP</v>
          </cell>
          <cell r="S705">
            <v>0</v>
          </cell>
          <cell r="V705">
            <v>0</v>
          </cell>
          <cell r="X705">
            <v>0</v>
          </cell>
          <cell r="Y705" t="str">
            <v>Adhe</v>
          </cell>
          <cell r="Z705" t="str">
            <v>G1</v>
          </cell>
          <cell r="AA705" t="str">
            <v>Simple-Adhesive</v>
          </cell>
          <cell r="AB705" t="str">
            <v>Regular-Adhe</v>
          </cell>
          <cell r="AC705" t="str">
            <v>2455YAA08/01</v>
          </cell>
          <cell r="AD705" t="str">
            <v>MG Adhe</v>
          </cell>
          <cell r="AE705" t="str">
            <v>MG Adhe-MET</v>
          </cell>
          <cell r="AG705">
            <v>0</v>
          </cell>
          <cell r="AH705" t="str">
            <v>ELS2250</v>
          </cell>
          <cell r="AI705" t="str">
            <v>2455YAB12/IND</v>
          </cell>
          <cell r="AJ705" t="str">
            <v>IPG</v>
          </cell>
          <cell r="AK705" t="str">
            <v>PVD</v>
          </cell>
          <cell r="AM705" t="e">
            <v>#N/A</v>
          </cell>
          <cell r="AO705">
            <v>-4.2</v>
          </cell>
          <cell r="AQ705" t="str">
            <v>Buffing</v>
          </cell>
          <cell r="AR705" t="str">
            <v>LAD</v>
          </cell>
          <cell r="AS705" t="str">
            <v>NORMAL</v>
          </cell>
        </row>
        <row r="706">
          <cell r="D706" t="str">
            <v>2455YAB32/IND</v>
          </cell>
          <cell r="E706">
            <v>2455</v>
          </cell>
          <cell r="F706">
            <v>43.6</v>
          </cell>
          <cell r="G706" t="str">
            <v>Yes</v>
          </cell>
          <cell r="H706">
            <v>-2.2999999999999998</v>
          </cell>
          <cell r="I706" t="str">
            <v>TI</v>
          </cell>
          <cell r="J706" t="str">
            <v>Highend</v>
          </cell>
          <cell r="K706" t="str">
            <v>2455YAB02</v>
          </cell>
          <cell r="L706" t="str">
            <v>SH</v>
          </cell>
          <cell r="M706" t="str">
            <v>S-Group</v>
          </cell>
          <cell r="N706" t="str">
            <v>Reg</v>
          </cell>
          <cell r="O706" t="str">
            <v>2.H</v>
          </cell>
          <cell r="P706" t="str">
            <v>MTS-RET</v>
          </cell>
          <cell r="Q706" t="str">
            <v>Live</v>
          </cell>
          <cell r="R706">
            <v>513</v>
          </cell>
          <cell r="S706">
            <v>489</v>
          </cell>
          <cell r="T706">
            <v>499</v>
          </cell>
          <cell r="U706">
            <v>555</v>
          </cell>
          <cell r="V706">
            <v>588</v>
          </cell>
          <cell r="W706">
            <v>640</v>
          </cell>
          <cell r="X706">
            <v>557</v>
          </cell>
          <cell r="Y706" t="str">
            <v>Adhe</v>
          </cell>
          <cell r="Z706" t="str">
            <v>G1</v>
          </cell>
          <cell r="AA706" t="str">
            <v>Simple-Adhesive</v>
          </cell>
          <cell r="AB706" t="str">
            <v>Regular-Adhe</v>
          </cell>
          <cell r="AC706" t="str">
            <v>2455YAA08/01</v>
          </cell>
          <cell r="AD706" t="str">
            <v>MG Adhe</v>
          </cell>
          <cell r="AE706" t="str">
            <v>MG Adhe-MET</v>
          </cell>
          <cell r="AG706">
            <v>0</v>
          </cell>
          <cell r="AH706" t="str">
            <v>ELS2250</v>
          </cell>
          <cell r="AI706" t="str">
            <v>2455YAB12/IND</v>
          </cell>
          <cell r="AJ706" t="str">
            <v>IPG</v>
          </cell>
          <cell r="AK706" t="str">
            <v>PVD</v>
          </cell>
          <cell r="AM706" t="str">
            <v>Yes</v>
          </cell>
          <cell r="AO706">
            <v>-4.2</v>
          </cell>
          <cell r="AQ706" t="str">
            <v>Buffing</v>
          </cell>
          <cell r="AR706" t="str">
            <v>LAD</v>
          </cell>
          <cell r="AS706" t="str">
            <v>NORMAL</v>
          </cell>
        </row>
        <row r="707">
          <cell r="D707" t="str">
            <v>2455YAB33/IND</v>
          </cell>
          <cell r="E707">
            <v>2455</v>
          </cell>
          <cell r="F707">
            <v>43.6</v>
          </cell>
          <cell r="G707" t="str">
            <v>Yes</v>
          </cell>
          <cell r="H707">
            <v>-2.2999999999999998</v>
          </cell>
          <cell r="I707" t="str">
            <v>TI</v>
          </cell>
          <cell r="J707" t="str">
            <v>Highend</v>
          </cell>
          <cell r="K707" t="str">
            <v>2455YAB02</v>
          </cell>
          <cell r="L707" t="str">
            <v>SH</v>
          </cell>
          <cell r="M707" t="str">
            <v>S-Group</v>
          </cell>
          <cell r="N707" t="str">
            <v>Reg</v>
          </cell>
          <cell r="O707" t="str">
            <v>3.B</v>
          </cell>
          <cell r="P707" t="str">
            <v>PMR41</v>
          </cell>
          <cell r="Q707" t="str">
            <v>DRP</v>
          </cell>
          <cell r="R707">
            <v>160</v>
          </cell>
          <cell r="S707">
            <v>170</v>
          </cell>
          <cell r="T707">
            <v>170</v>
          </cell>
          <cell r="U707">
            <v>220</v>
          </cell>
          <cell r="V707">
            <v>180</v>
          </cell>
          <cell r="W707">
            <v>140</v>
          </cell>
          <cell r="X707">
            <v>140</v>
          </cell>
          <cell r="Y707" t="str">
            <v>Adhe</v>
          </cell>
          <cell r="Z707" t="str">
            <v>G1</v>
          </cell>
          <cell r="AA707" t="str">
            <v>Simple-Adhesive</v>
          </cell>
          <cell r="AB707" t="str">
            <v>Regular-Adhe</v>
          </cell>
          <cell r="AC707" t="str">
            <v>2455YAA08/01</v>
          </cell>
          <cell r="AD707" t="str">
            <v>MG Adhe</v>
          </cell>
          <cell r="AE707" t="str">
            <v>MG Adhe-MET</v>
          </cell>
          <cell r="AG707">
            <v>0</v>
          </cell>
          <cell r="AH707" t="str">
            <v>ELS2250</v>
          </cell>
          <cell r="AI707" t="str">
            <v>2455YAB12/IND</v>
          </cell>
          <cell r="AJ707" t="str">
            <v>IPG</v>
          </cell>
          <cell r="AK707" t="str">
            <v>PVD</v>
          </cell>
          <cell r="AM707" t="str">
            <v>Yes</v>
          </cell>
          <cell r="AO707">
            <v>-4.2</v>
          </cell>
          <cell r="AQ707" t="str">
            <v>Buffing</v>
          </cell>
          <cell r="AR707" t="str">
            <v>LAD</v>
          </cell>
          <cell r="AS707" t="str">
            <v>NORMAL</v>
          </cell>
        </row>
        <row r="708">
          <cell r="D708" t="str">
            <v>2457SAB31/IND</v>
          </cell>
          <cell r="E708">
            <v>2457</v>
          </cell>
          <cell r="F708">
            <v>46.6</v>
          </cell>
          <cell r="G708" t="str">
            <v>Yes</v>
          </cell>
          <cell r="H708">
            <v>-2.2999999999999998</v>
          </cell>
          <cell r="I708" t="str">
            <v>TI</v>
          </cell>
          <cell r="J708" t="str">
            <v>Highend</v>
          </cell>
          <cell r="K708" t="str">
            <v>2457SAB02</v>
          </cell>
          <cell r="L708" t="str">
            <v>SH</v>
          </cell>
          <cell r="M708" t="str">
            <v>C-Group</v>
          </cell>
          <cell r="N708" t="str">
            <v>Add on</v>
          </cell>
          <cell r="P708" t="str">
            <v>PMR36</v>
          </cell>
          <cell r="Q708" t="str">
            <v>DRP</v>
          </cell>
          <cell r="S708">
            <v>0</v>
          </cell>
          <cell r="V708">
            <v>0</v>
          </cell>
          <cell r="X708">
            <v>0</v>
          </cell>
          <cell r="Y708" t="str">
            <v>Adhe</v>
          </cell>
          <cell r="Z708" t="str">
            <v>A3</v>
          </cell>
          <cell r="AA708" t="str">
            <v>Activator</v>
          </cell>
          <cell r="AB708" t="str">
            <v>MG Adhe + Activator</v>
          </cell>
          <cell r="AC708" t="str">
            <v>2457YAA08/02</v>
          </cell>
          <cell r="AD708" t="str">
            <v>MG Adhe</v>
          </cell>
          <cell r="AE708" t="str">
            <v>MG Adhe-Acti-MET</v>
          </cell>
          <cell r="AH708" t="str">
            <v>ELS2457</v>
          </cell>
          <cell r="AI708" t="str">
            <v>2457SAB12/IND</v>
          </cell>
          <cell r="AJ708" t="str">
            <v>IPS</v>
          </cell>
          <cell r="AK708" t="str">
            <v>IPS</v>
          </cell>
          <cell r="AM708" t="e">
            <v>#N/A</v>
          </cell>
          <cell r="AO708">
            <v>-4.2</v>
          </cell>
          <cell r="AQ708" t="str">
            <v>Buffing</v>
          </cell>
          <cell r="AR708" t="str">
            <v>LAD</v>
          </cell>
          <cell r="AS708" t="str">
            <v>NORMAL</v>
          </cell>
        </row>
        <row r="709">
          <cell r="D709" t="str">
            <v>2457SAB32/IND</v>
          </cell>
          <cell r="E709">
            <v>2457</v>
          </cell>
          <cell r="F709">
            <v>46.6</v>
          </cell>
          <cell r="G709" t="str">
            <v>Yes</v>
          </cell>
          <cell r="H709">
            <v>-2.2999999999999998</v>
          </cell>
          <cell r="I709" t="str">
            <v>TI</v>
          </cell>
          <cell r="J709" t="str">
            <v>Highend</v>
          </cell>
          <cell r="K709" t="str">
            <v>2457SAB02</v>
          </cell>
          <cell r="L709" t="str">
            <v>SH</v>
          </cell>
          <cell r="M709" t="str">
            <v>C-Group</v>
          </cell>
          <cell r="N709" t="str">
            <v>Add on</v>
          </cell>
          <cell r="P709" t="str">
            <v>PMR17</v>
          </cell>
          <cell r="Q709" t="str">
            <v>DRP</v>
          </cell>
          <cell r="S709">
            <v>0</v>
          </cell>
          <cell r="V709">
            <v>0</v>
          </cell>
          <cell r="X709">
            <v>0</v>
          </cell>
          <cell r="Y709" t="str">
            <v>Adhe</v>
          </cell>
          <cell r="Z709" t="str">
            <v>A3</v>
          </cell>
          <cell r="AA709" t="str">
            <v>Activator</v>
          </cell>
          <cell r="AB709" t="str">
            <v>MG Adhe + Activator</v>
          </cell>
          <cell r="AC709" t="str">
            <v>2457YAA08/02</v>
          </cell>
          <cell r="AD709" t="str">
            <v>MG Adhe</v>
          </cell>
          <cell r="AE709" t="str">
            <v>MG Adhe-Acti-MET</v>
          </cell>
          <cell r="AH709" t="str">
            <v>ELS2457</v>
          </cell>
          <cell r="AI709" t="str">
            <v>2457SAB12/IND</v>
          </cell>
          <cell r="AJ709" t="str">
            <v>IPS</v>
          </cell>
          <cell r="AK709" t="str">
            <v>IPS</v>
          </cell>
          <cell r="AM709" t="e">
            <v>#N/A</v>
          </cell>
          <cell r="AO709">
            <v>-4.2</v>
          </cell>
          <cell r="AQ709" t="e">
            <v>#N/A</v>
          </cell>
          <cell r="AR709" t="str">
            <v>LAD</v>
          </cell>
          <cell r="AS709" t="str">
            <v>NORMAL</v>
          </cell>
        </row>
        <row r="710">
          <cell r="D710" t="str">
            <v>2457YAB31/IND</v>
          </cell>
          <cell r="E710">
            <v>2457</v>
          </cell>
          <cell r="F710">
            <v>46.6</v>
          </cell>
          <cell r="G710" t="str">
            <v>Yes</v>
          </cell>
          <cell r="H710">
            <v>-2.2999999999999998</v>
          </cell>
          <cell r="I710" t="str">
            <v>TI</v>
          </cell>
          <cell r="J710" t="str">
            <v>Highend</v>
          </cell>
          <cell r="K710" t="str">
            <v>2457YAB02</v>
          </cell>
          <cell r="L710" t="str">
            <v>SH</v>
          </cell>
          <cell r="M710" t="str">
            <v>C-Group</v>
          </cell>
          <cell r="N710" t="str">
            <v>Add on</v>
          </cell>
          <cell r="O710" t="str">
            <v>3.B</v>
          </cell>
          <cell r="P710" t="str">
            <v>MTS-RET</v>
          </cell>
          <cell r="Q710" t="str">
            <v>Live</v>
          </cell>
          <cell r="R710">
            <v>511</v>
          </cell>
          <cell r="S710">
            <v>507</v>
          </cell>
          <cell r="T710">
            <v>487</v>
          </cell>
          <cell r="U710">
            <v>496</v>
          </cell>
          <cell r="V710">
            <v>494</v>
          </cell>
          <cell r="W710">
            <v>474</v>
          </cell>
          <cell r="X710">
            <v>413</v>
          </cell>
          <cell r="Y710" t="str">
            <v>Adhe</v>
          </cell>
          <cell r="Z710" t="str">
            <v>A3</v>
          </cell>
          <cell r="AA710" t="str">
            <v>Activator</v>
          </cell>
          <cell r="AB710" t="str">
            <v>MG Adhe + Activator</v>
          </cell>
          <cell r="AC710" t="str">
            <v>2457YAA08/01</v>
          </cell>
          <cell r="AD710" t="str">
            <v>MG Adhe</v>
          </cell>
          <cell r="AE710" t="str">
            <v>MG Adhe-Acti-MET</v>
          </cell>
          <cell r="AH710" t="str">
            <v>ELS2457</v>
          </cell>
          <cell r="AI710" t="str">
            <v>2457YAB12/IND</v>
          </cell>
          <cell r="AJ710" t="str">
            <v>IPG</v>
          </cell>
          <cell r="AK710" t="str">
            <v>PVD</v>
          </cell>
          <cell r="AM710" t="str">
            <v>Yes</v>
          </cell>
          <cell r="AO710">
            <v>-4.2</v>
          </cell>
          <cell r="AQ710" t="str">
            <v>Buffing</v>
          </cell>
          <cell r="AR710" t="str">
            <v>LAD</v>
          </cell>
          <cell r="AS710" t="str">
            <v>NORMAL</v>
          </cell>
        </row>
        <row r="711">
          <cell r="D711" t="str">
            <v>2457YAB32/IND</v>
          </cell>
          <cell r="E711">
            <v>2457</v>
          </cell>
          <cell r="F711">
            <v>46.6</v>
          </cell>
          <cell r="G711" t="str">
            <v>Yes</v>
          </cell>
          <cell r="H711">
            <v>-2.2999999999999998</v>
          </cell>
          <cell r="I711" t="str">
            <v>TI</v>
          </cell>
          <cell r="J711" t="str">
            <v>Highend</v>
          </cell>
          <cell r="K711" t="str">
            <v>2457YAB02</v>
          </cell>
          <cell r="L711" t="str">
            <v>SH</v>
          </cell>
          <cell r="M711" t="str">
            <v>C-Group</v>
          </cell>
          <cell r="N711" t="str">
            <v>Add on</v>
          </cell>
          <cell r="P711" t="str">
            <v>PMR36</v>
          </cell>
          <cell r="Q711" t="str">
            <v>DRP</v>
          </cell>
          <cell r="S711">
            <v>0</v>
          </cell>
          <cell r="V711">
            <v>0</v>
          </cell>
          <cell r="X711">
            <v>0</v>
          </cell>
          <cell r="Y711" t="str">
            <v>Adhe</v>
          </cell>
          <cell r="Z711" t="str">
            <v>A3</v>
          </cell>
          <cell r="AA711" t="str">
            <v>Activator</v>
          </cell>
          <cell r="AB711" t="str">
            <v>MG Adhe + Activator</v>
          </cell>
          <cell r="AC711" t="str">
            <v>2457YAA08/01</v>
          </cell>
          <cell r="AD711" t="str">
            <v>MG Adhe</v>
          </cell>
          <cell r="AE711" t="str">
            <v>MG Adhe-Acti-MET</v>
          </cell>
          <cell r="AH711" t="str">
            <v>ELS2457</v>
          </cell>
          <cell r="AI711" t="str">
            <v>2457YAB12/IND</v>
          </cell>
          <cell r="AJ711" t="str">
            <v>IPG</v>
          </cell>
          <cell r="AK711" t="str">
            <v>PVD</v>
          </cell>
          <cell r="AM711" t="e">
            <v>#N/A</v>
          </cell>
          <cell r="AO711">
            <v>-4.2</v>
          </cell>
          <cell r="AQ711" t="str">
            <v>Buffing</v>
          </cell>
          <cell r="AR711" t="str">
            <v>LAD</v>
          </cell>
          <cell r="AS711" t="str">
            <v>NORMAL</v>
          </cell>
        </row>
        <row r="712">
          <cell r="D712" t="str">
            <v>2463SAA31/IND</v>
          </cell>
          <cell r="E712">
            <v>2463</v>
          </cell>
          <cell r="F712">
            <v>32.6</v>
          </cell>
          <cell r="G712" t="e">
            <v>#N/A</v>
          </cell>
          <cell r="I712" t="str">
            <v>TI</v>
          </cell>
          <cell r="J712" t="str">
            <v>Audit</v>
          </cell>
          <cell r="K712" t="str">
            <v>2463SAA02</v>
          </cell>
          <cell r="L712" t="str">
            <v>SH</v>
          </cell>
          <cell r="M712" t="str">
            <v>S-Group</v>
          </cell>
          <cell r="N712" t="str">
            <v>Reg</v>
          </cell>
          <cell r="P712" t="str">
            <v>PMR20</v>
          </cell>
          <cell r="Q712" t="str">
            <v>DRP</v>
          </cell>
          <cell r="S712">
            <v>0</v>
          </cell>
          <cell r="V712">
            <v>0</v>
          </cell>
          <cell r="X712">
            <v>0</v>
          </cell>
          <cell r="Y712" t="str">
            <v>Adhe</v>
          </cell>
          <cell r="Z712" t="str">
            <v>G7</v>
          </cell>
          <cell r="AA712" t="str">
            <v>Simple-Adhesive</v>
          </cell>
          <cell r="AB712" t="str">
            <v>Regular-Adhe</v>
          </cell>
          <cell r="AC712" t="str">
            <v>2463YAA08/01</v>
          </cell>
          <cell r="AD712" t="str">
            <v>MG Adhe</v>
          </cell>
          <cell r="AE712" t="str">
            <v>MG Adhe-MET</v>
          </cell>
          <cell r="AG712">
            <v>0</v>
          </cell>
          <cell r="AH712" t="str">
            <v>ELS2463</v>
          </cell>
          <cell r="AI712" t="str">
            <v>2463SAA12/IND</v>
          </cell>
          <cell r="AJ712" t="str">
            <v>IPS</v>
          </cell>
          <cell r="AK712" t="str">
            <v>IPS</v>
          </cell>
          <cell r="AM712" t="e">
            <v>#N/A</v>
          </cell>
          <cell r="AO712">
            <v>-4.2</v>
          </cell>
          <cell r="AQ712" t="e">
            <v>#N/A</v>
          </cell>
          <cell r="AR712" t="str">
            <v>LAD</v>
          </cell>
          <cell r="AS712" t="str">
            <v>NORMAL</v>
          </cell>
        </row>
        <row r="713">
          <cell r="D713" t="str">
            <v>2463YAA31/IND</v>
          </cell>
          <cell r="E713">
            <v>2463</v>
          </cell>
          <cell r="F713">
            <v>32.6</v>
          </cell>
          <cell r="G713" t="e">
            <v>#N/A</v>
          </cell>
          <cell r="I713" t="str">
            <v>TI</v>
          </cell>
          <cell r="J713" t="str">
            <v>Audit</v>
          </cell>
          <cell r="K713" t="str">
            <v>2463YAA02</v>
          </cell>
          <cell r="L713" t="str">
            <v>SH</v>
          </cell>
          <cell r="M713" t="str">
            <v>S-Group</v>
          </cell>
          <cell r="N713" t="str">
            <v>Reg</v>
          </cell>
          <cell r="P713" t="str">
            <v>PMR20</v>
          </cell>
          <cell r="Q713" t="str">
            <v>DRP</v>
          </cell>
          <cell r="S713">
            <v>0</v>
          </cell>
          <cell r="V713">
            <v>0</v>
          </cell>
          <cell r="X713">
            <v>0</v>
          </cell>
          <cell r="Y713" t="str">
            <v>Adhe</v>
          </cell>
          <cell r="Z713" t="str">
            <v>G7</v>
          </cell>
          <cell r="AA713" t="str">
            <v>Simple-Adhesive</v>
          </cell>
          <cell r="AB713" t="str">
            <v>Regular-Adhe</v>
          </cell>
          <cell r="AC713" t="str">
            <v>2463YAA08/01</v>
          </cell>
          <cell r="AD713" t="str">
            <v>MG Adhe</v>
          </cell>
          <cell r="AE713" t="str">
            <v>MG Adhe-MET</v>
          </cell>
          <cell r="AG713">
            <v>0</v>
          </cell>
          <cell r="AH713" t="str">
            <v>ELS2463</v>
          </cell>
          <cell r="AI713" t="str">
            <v>2463YAA12/IND</v>
          </cell>
          <cell r="AJ713" t="str">
            <v>IPG</v>
          </cell>
          <cell r="AK713" t="str">
            <v>PVD</v>
          </cell>
          <cell r="AM713" t="e">
            <v>#N/A</v>
          </cell>
          <cell r="AO713">
            <v>-4.2</v>
          </cell>
          <cell r="AQ713" t="str">
            <v>Buffing</v>
          </cell>
          <cell r="AR713" t="str">
            <v>LAD</v>
          </cell>
          <cell r="AS713" t="str">
            <v>NORMAL</v>
          </cell>
        </row>
        <row r="714">
          <cell r="D714" t="str">
            <v>2463YAA32/IND</v>
          </cell>
          <cell r="E714">
            <v>2463</v>
          </cell>
          <cell r="F714">
            <v>32.6</v>
          </cell>
          <cell r="G714" t="e">
            <v>#N/A</v>
          </cell>
          <cell r="I714" t="str">
            <v>TI</v>
          </cell>
          <cell r="J714" t="str">
            <v>Audit</v>
          </cell>
          <cell r="K714" t="str">
            <v>2463YAA02</v>
          </cell>
          <cell r="L714" t="str">
            <v>SH</v>
          </cell>
          <cell r="M714" t="str">
            <v>S-Group</v>
          </cell>
          <cell r="N714" t="str">
            <v>Reg</v>
          </cell>
          <cell r="P714" t="str">
            <v>PMR20</v>
          </cell>
          <cell r="Q714" t="str">
            <v>DRP</v>
          </cell>
          <cell r="S714">
            <v>0</v>
          </cell>
          <cell r="V714">
            <v>0</v>
          </cell>
          <cell r="X714">
            <v>0</v>
          </cell>
          <cell r="Y714" t="str">
            <v>Adhe</v>
          </cell>
          <cell r="Z714" t="str">
            <v>G7</v>
          </cell>
          <cell r="AA714" t="str">
            <v>Simple-Adhesive</v>
          </cell>
          <cell r="AB714" t="str">
            <v>Regular-Adhe</v>
          </cell>
          <cell r="AC714" t="str">
            <v>2463YAA08/01</v>
          </cell>
          <cell r="AD714" t="str">
            <v>MG Adhe</v>
          </cell>
          <cell r="AE714" t="str">
            <v>MG Adhe-MET</v>
          </cell>
          <cell r="AG714">
            <v>0</v>
          </cell>
          <cell r="AH714" t="str">
            <v>ELS2463</v>
          </cell>
          <cell r="AI714" t="str">
            <v>2463YAA12/IND</v>
          </cell>
          <cell r="AJ714" t="str">
            <v>IPG</v>
          </cell>
          <cell r="AK714" t="str">
            <v>PVD</v>
          </cell>
          <cell r="AM714" t="e">
            <v>#N/A</v>
          </cell>
          <cell r="AO714">
            <v>-4.2</v>
          </cell>
          <cell r="AQ714" t="e">
            <v>#N/A</v>
          </cell>
          <cell r="AR714" t="str">
            <v>LAD</v>
          </cell>
          <cell r="AS714" t="str">
            <v>NORMAL</v>
          </cell>
        </row>
        <row r="715">
          <cell r="D715" t="str">
            <v>2464YAA00/IND</v>
          </cell>
          <cell r="E715">
            <v>2464</v>
          </cell>
          <cell r="F715">
            <v>27.200000000000003</v>
          </cell>
          <cell r="G715" t="e">
            <v>#N/A</v>
          </cell>
          <cell r="I715" t="str">
            <v>TI</v>
          </cell>
          <cell r="J715" t="str">
            <v>Audit</v>
          </cell>
          <cell r="K715" t="str">
            <v>2464YAA02</v>
          </cell>
          <cell r="L715" t="str">
            <v>SH</v>
          </cell>
          <cell r="M715" t="str">
            <v>S-Group</v>
          </cell>
          <cell r="N715" t="str">
            <v>Reg</v>
          </cell>
          <cell r="P715" t="str">
            <v>PMR26</v>
          </cell>
          <cell r="Q715" t="str">
            <v>DRP</v>
          </cell>
          <cell r="S715">
            <v>0</v>
          </cell>
          <cell r="V715">
            <v>0</v>
          </cell>
          <cell r="X715">
            <v>0</v>
          </cell>
          <cell r="Y715" t="str">
            <v>Adhe</v>
          </cell>
          <cell r="Z715" t="str">
            <v>G4</v>
          </cell>
          <cell r="AA715" t="str">
            <v>Simple-Adhesive</v>
          </cell>
          <cell r="AB715" t="str">
            <v>Regular-Adhe</v>
          </cell>
          <cell r="AC715" t="str">
            <v>2464YAA08</v>
          </cell>
          <cell r="AD715" t="str">
            <v>MG Adhe</v>
          </cell>
          <cell r="AE715" t="str">
            <v>MG Adhe-Plain</v>
          </cell>
          <cell r="AG715">
            <v>0</v>
          </cell>
          <cell r="AI715" t="str">
            <v>2464YAA12/IND</v>
          </cell>
          <cell r="AJ715" t="str">
            <v>IPG</v>
          </cell>
          <cell r="AK715" t="str">
            <v>PVD</v>
          </cell>
          <cell r="AM715" t="e">
            <v>#N/A</v>
          </cell>
          <cell r="AO715">
            <v>-4.2</v>
          </cell>
          <cell r="AQ715" t="str">
            <v>Fine</v>
          </cell>
          <cell r="AR715" t="str">
            <v>LAD</v>
          </cell>
          <cell r="AS715" t="str">
            <v>NORMAL</v>
          </cell>
        </row>
        <row r="716">
          <cell r="D716" t="str">
            <v>2467YAA31/IND</v>
          </cell>
          <cell r="E716">
            <v>2467</v>
          </cell>
          <cell r="F716">
            <v>31.600000000000005</v>
          </cell>
          <cell r="G716" t="str">
            <v>Yes</v>
          </cell>
          <cell r="H716">
            <v>-2.2999999999999998</v>
          </cell>
          <cell r="I716" t="str">
            <v>TI</v>
          </cell>
          <cell r="J716" t="str">
            <v>Audit</v>
          </cell>
          <cell r="K716" t="str">
            <v>2467YAA02/01</v>
          </cell>
          <cell r="L716" t="str">
            <v>SH</v>
          </cell>
          <cell r="M716" t="str">
            <v>S-Group</v>
          </cell>
          <cell r="N716" t="str">
            <v>Reg</v>
          </cell>
          <cell r="P716" t="str">
            <v>PMR26</v>
          </cell>
          <cell r="Q716" t="str">
            <v>DRP</v>
          </cell>
          <cell r="S716">
            <v>0</v>
          </cell>
          <cell r="V716">
            <v>0</v>
          </cell>
          <cell r="X716">
            <v>0</v>
          </cell>
          <cell r="Y716" t="str">
            <v>Adhe</v>
          </cell>
          <cell r="Z716" t="str">
            <v>G4</v>
          </cell>
          <cell r="AA716" t="str">
            <v>Simple-Adhesive</v>
          </cell>
          <cell r="AB716" t="str">
            <v>Regular-Adhe</v>
          </cell>
          <cell r="AC716" t="str">
            <v>2467YAA08/01</v>
          </cell>
          <cell r="AD716" t="str">
            <v>MG Adhe</v>
          </cell>
          <cell r="AE716" t="str">
            <v>MG Adhe-MET</v>
          </cell>
          <cell r="AG716">
            <v>0</v>
          </cell>
          <cell r="AI716" t="str">
            <v>2467YAA12/IND</v>
          </cell>
          <cell r="AJ716" t="str">
            <v>IPG</v>
          </cell>
          <cell r="AK716" t="str">
            <v>PVD</v>
          </cell>
          <cell r="AM716" t="e">
            <v>#N/A</v>
          </cell>
          <cell r="AO716">
            <v>-4.2</v>
          </cell>
          <cell r="AQ716" t="str">
            <v>Rough</v>
          </cell>
          <cell r="AR716" t="str">
            <v>LAD</v>
          </cell>
          <cell r="AS716" t="str">
            <v>NORMAL</v>
          </cell>
        </row>
        <row r="717">
          <cell r="D717" t="str">
            <v>2468SEB41/IND</v>
          </cell>
          <cell r="E717">
            <v>2468</v>
          </cell>
          <cell r="F717">
            <v>31.600000000000005</v>
          </cell>
          <cell r="G717" t="str">
            <v>Yes</v>
          </cell>
          <cell r="H717">
            <v>-2.2999999999999998</v>
          </cell>
          <cell r="I717" t="str">
            <v>TI</v>
          </cell>
          <cell r="J717" t="str">
            <v>Audit</v>
          </cell>
          <cell r="K717" t="str">
            <v>2468SEB02/03</v>
          </cell>
          <cell r="L717" t="str">
            <v>SH</v>
          </cell>
          <cell r="M717" t="str">
            <v>S-Group</v>
          </cell>
          <cell r="N717" t="str">
            <v>Reg</v>
          </cell>
          <cell r="P717" t="str">
            <v>PMR16</v>
          </cell>
          <cell r="Q717" t="str">
            <v>DRP</v>
          </cell>
          <cell r="S717">
            <v>0</v>
          </cell>
          <cell r="V717">
            <v>0</v>
          </cell>
          <cell r="X717">
            <v>0</v>
          </cell>
          <cell r="Y717" t="str">
            <v>Adhe</v>
          </cell>
          <cell r="Z717" t="str">
            <v>G3</v>
          </cell>
          <cell r="AA717" t="str">
            <v>Simple-Adhesive</v>
          </cell>
          <cell r="AB717" t="str">
            <v>Regular-Adhe</v>
          </cell>
          <cell r="AC717" t="str">
            <v>2468YEA08/02</v>
          </cell>
          <cell r="AD717" t="str">
            <v>MG Adhe</v>
          </cell>
          <cell r="AE717" t="str">
            <v>MG Adhe-MET</v>
          </cell>
          <cell r="AG717">
            <v>0</v>
          </cell>
          <cell r="AI717" t="str">
            <v>2468SEB12/IND</v>
          </cell>
          <cell r="AJ717" t="str">
            <v>IPS</v>
          </cell>
          <cell r="AK717" t="str">
            <v>IPS</v>
          </cell>
          <cell r="AM717" t="e">
            <v>#N/A</v>
          </cell>
          <cell r="AO717">
            <v>-4.2</v>
          </cell>
          <cell r="AQ717" t="e">
            <v>#N/A</v>
          </cell>
          <cell r="AR717" t="str">
            <v>LAD</v>
          </cell>
          <cell r="AS717" t="str">
            <v>NORMAL</v>
          </cell>
        </row>
        <row r="718">
          <cell r="D718" t="str">
            <v>2468YEA31/IND</v>
          </cell>
          <cell r="E718">
            <v>2468</v>
          </cell>
          <cell r="F718">
            <v>31.600000000000005</v>
          </cell>
          <cell r="G718" t="str">
            <v>Yes</v>
          </cell>
          <cell r="H718">
            <v>-2.2999999999999998</v>
          </cell>
          <cell r="I718" t="str">
            <v>TI</v>
          </cell>
          <cell r="J718" t="str">
            <v>Audit</v>
          </cell>
          <cell r="K718" t="str">
            <v>2468YEA02/01</v>
          </cell>
          <cell r="L718" t="str">
            <v>SH</v>
          </cell>
          <cell r="M718" t="str">
            <v>S-Group</v>
          </cell>
          <cell r="N718" t="str">
            <v>Reg</v>
          </cell>
          <cell r="P718" t="str">
            <v>NM</v>
          </cell>
          <cell r="Q718" t="str">
            <v>DRP</v>
          </cell>
          <cell r="S718">
            <v>0</v>
          </cell>
          <cell r="V718">
            <v>0</v>
          </cell>
          <cell r="X718">
            <v>0</v>
          </cell>
          <cell r="Y718" t="str">
            <v>Adhe</v>
          </cell>
          <cell r="Z718" t="str">
            <v>G3</v>
          </cell>
          <cell r="AA718" t="str">
            <v>Simple-Adhesive</v>
          </cell>
          <cell r="AB718" t="str">
            <v>Regular-Adhe</v>
          </cell>
          <cell r="AC718" t="str">
            <v>2468YEA08/01</v>
          </cell>
          <cell r="AD718" t="str">
            <v>MG Adhe</v>
          </cell>
          <cell r="AE718" t="str">
            <v>MG Adhe-MET</v>
          </cell>
          <cell r="AG718">
            <v>0</v>
          </cell>
          <cell r="AI718" t="str">
            <v>2468YEA12/IND</v>
          </cell>
          <cell r="AJ718" t="str">
            <v>IPS</v>
          </cell>
          <cell r="AK718" t="str">
            <v>IPS</v>
          </cell>
          <cell r="AM718" t="e">
            <v>#N/A</v>
          </cell>
          <cell r="AO718">
            <v>-4.2</v>
          </cell>
          <cell r="AQ718" t="e">
            <v>#N/A</v>
          </cell>
          <cell r="AR718" t="str">
            <v>LAD</v>
          </cell>
          <cell r="AS718" t="str">
            <v>NORMAL</v>
          </cell>
        </row>
        <row r="719">
          <cell r="D719" t="str">
            <v>2468YEB31/IND</v>
          </cell>
          <cell r="E719">
            <v>2468</v>
          </cell>
          <cell r="F719">
            <v>31.600000000000005</v>
          </cell>
          <cell r="G719" t="str">
            <v>Yes</v>
          </cell>
          <cell r="H719">
            <v>-2.2999999999999998</v>
          </cell>
          <cell r="I719" t="str">
            <v>TI</v>
          </cell>
          <cell r="J719" t="str">
            <v>Audit</v>
          </cell>
          <cell r="K719" t="str">
            <v>2468YEB02/01</v>
          </cell>
          <cell r="L719" t="str">
            <v>SH</v>
          </cell>
          <cell r="M719" t="str">
            <v>S-Group</v>
          </cell>
          <cell r="N719" t="str">
            <v>Reg</v>
          </cell>
          <cell r="O719" t="str">
            <v>3.B</v>
          </cell>
          <cell r="P719" t="str">
            <v>MTS-RET</v>
          </cell>
          <cell r="Q719" t="str">
            <v>Live</v>
          </cell>
          <cell r="R719">
            <v>454</v>
          </cell>
          <cell r="S719">
            <v>464</v>
          </cell>
          <cell r="T719">
            <v>509</v>
          </cell>
          <cell r="U719">
            <v>501</v>
          </cell>
          <cell r="V719">
            <v>393</v>
          </cell>
          <cell r="W719">
            <v>402</v>
          </cell>
          <cell r="X719">
            <v>381</v>
          </cell>
          <cell r="Y719" t="str">
            <v>Adhe</v>
          </cell>
          <cell r="Z719" t="str">
            <v>G3</v>
          </cell>
          <cell r="AA719" t="str">
            <v>Simple-Adhesive</v>
          </cell>
          <cell r="AB719" t="str">
            <v>Regular-Adhe</v>
          </cell>
          <cell r="AC719" t="str">
            <v>2468YEA08/01</v>
          </cell>
          <cell r="AD719" t="str">
            <v>MG Adhe</v>
          </cell>
          <cell r="AE719" t="str">
            <v>MG Adhe-MET</v>
          </cell>
          <cell r="AG719">
            <v>0</v>
          </cell>
          <cell r="AI719" t="str">
            <v>2468YEB12/IND</v>
          </cell>
          <cell r="AJ719" t="str">
            <v>IPG</v>
          </cell>
          <cell r="AK719" t="str">
            <v>PVD</v>
          </cell>
          <cell r="AM719" t="str">
            <v>Yes</v>
          </cell>
          <cell r="AO719">
            <v>-4.2</v>
          </cell>
          <cell r="AQ719" t="str">
            <v>Rough</v>
          </cell>
          <cell r="AR719" t="str">
            <v>LAD</v>
          </cell>
          <cell r="AS719" t="str">
            <v>NORMAL</v>
          </cell>
        </row>
        <row r="720">
          <cell r="D720" t="str">
            <v>2468YEB31Z1/IND</v>
          </cell>
          <cell r="E720">
            <v>2468</v>
          </cell>
          <cell r="F720">
            <v>31.600000000000005</v>
          </cell>
          <cell r="G720" t="str">
            <v>Yes</v>
          </cell>
          <cell r="H720">
            <v>-2.2999999999999998</v>
          </cell>
          <cell r="I720" t="str">
            <v>TI</v>
          </cell>
          <cell r="J720" t="str">
            <v>Audit</v>
          </cell>
          <cell r="K720" t="str">
            <v>2468YEB02/01</v>
          </cell>
          <cell r="L720" t="str">
            <v>SH</v>
          </cell>
          <cell r="M720" t="str">
            <v>S-Group</v>
          </cell>
          <cell r="N720" t="str">
            <v>Reg</v>
          </cell>
          <cell r="P720" t="str">
            <v>NM (INSTI)</v>
          </cell>
          <cell r="Q720" t="str">
            <v>DRP</v>
          </cell>
          <cell r="S720">
            <v>0</v>
          </cell>
          <cell r="V720">
            <v>0</v>
          </cell>
          <cell r="X720">
            <v>0</v>
          </cell>
          <cell r="Y720" t="str">
            <v>Adhe</v>
          </cell>
          <cell r="Z720" t="str">
            <v>G3</v>
          </cell>
          <cell r="AA720" t="str">
            <v>Simple-Adhesive</v>
          </cell>
          <cell r="AB720" t="str">
            <v>Regular-Adhe</v>
          </cell>
          <cell r="AC720" t="str">
            <v>2468YEA08/01</v>
          </cell>
          <cell r="AD720" t="str">
            <v>MG Adhe</v>
          </cell>
          <cell r="AE720" t="str">
            <v>MG Adhe-MET</v>
          </cell>
          <cell r="AG720">
            <v>0</v>
          </cell>
          <cell r="AI720" t="str">
            <v>2468YEB12Z1/IND</v>
          </cell>
          <cell r="AJ720" t="str">
            <v>IPG</v>
          </cell>
          <cell r="AK720" t="str">
            <v>PVD</v>
          </cell>
          <cell r="AM720" t="e">
            <v>#N/A</v>
          </cell>
          <cell r="AO720">
            <v>-4.2</v>
          </cell>
          <cell r="AQ720" t="str">
            <v>Rough</v>
          </cell>
          <cell r="AR720" t="str">
            <v>LAD</v>
          </cell>
          <cell r="AS720" t="str">
            <v>NORMAL</v>
          </cell>
        </row>
        <row r="721">
          <cell r="D721" t="str">
            <v>2468YEB32/IND</v>
          </cell>
          <cell r="E721">
            <v>2468</v>
          </cell>
          <cell r="F721">
            <v>31.600000000000005</v>
          </cell>
          <cell r="G721" t="str">
            <v>Yes</v>
          </cell>
          <cell r="H721">
            <v>-2.2999999999999998</v>
          </cell>
          <cell r="I721" t="str">
            <v>TI</v>
          </cell>
          <cell r="J721" t="str">
            <v>Audit</v>
          </cell>
          <cell r="K721" t="str">
            <v>2468YEB02/02</v>
          </cell>
          <cell r="L721" t="str">
            <v>SH</v>
          </cell>
          <cell r="M721" t="str">
            <v>S-Group</v>
          </cell>
          <cell r="N721" t="str">
            <v>Reg</v>
          </cell>
          <cell r="P721" t="str">
            <v>PMR38</v>
          </cell>
          <cell r="Q721" t="str">
            <v>DRP</v>
          </cell>
          <cell r="R721">
            <v>444</v>
          </cell>
          <cell r="S721">
            <v>259</v>
          </cell>
          <cell r="T721">
            <v>233</v>
          </cell>
          <cell r="U721">
            <v>230</v>
          </cell>
          <cell r="V721">
            <v>0</v>
          </cell>
          <cell r="X721">
            <v>0</v>
          </cell>
          <cell r="Y721" t="str">
            <v>Adhe</v>
          </cell>
          <cell r="Z721" t="str">
            <v>G3</v>
          </cell>
          <cell r="AA721" t="str">
            <v>Simple-Adhesive</v>
          </cell>
          <cell r="AB721" t="str">
            <v>Regular-Adhe</v>
          </cell>
          <cell r="AC721" t="str">
            <v>2468YEA08/01</v>
          </cell>
          <cell r="AD721" t="str">
            <v>MG Adhe</v>
          </cell>
          <cell r="AE721" t="str">
            <v>MG Adhe-MET</v>
          </cell>
          <cell r="AG721">
            <v>0</v>
          </cell>
          <cell r="AI721" t="str">
            <v>2468YEB12/IND</v>
          </cell>
          <cell r="AJ721" t="str">
            <v>IPG</v>
          </cell>
          <cell r="AK721" t="str">
            <v>PVD</v>
          </cell>
          <cell r="AM721" t="e">
            <v>#N/A</v>
          </cell>
          <cell r="AO721">
            <v>-4.2</v>
          </cell>
          <cell r="AQ721" t="str">
            <v>Rough</v>
          </cell>
          <cell r="AR721" t="str">
            <v>LAD</v>
          </cell>
          <cell r="AS721" t="str">
            <v>NORMAL</v>
          </cell>
        </row>
        <row r="722">
          <cell r="D722" t="str">
            <v>2468YEB41/IND</v>
          </cell>
          <cell r="E722">
            <v>2468</v>
          </cell>
          <cell r="F722">
            <v>31.600000000000005</v>
          </cell>
          <cell r="G722" t="str">
            <v>Yes</v>
          </cell>
          <cell r="H722">
            <v>-2.2999999999999998</v>
          </cell>
          <cell r="I722" t="str">
            <v>TI</v>
          </cell>
          <cell r="J722" t="str">
            <v>Audit</v>
          </cell>
          <cell r="K722" t="str">
            <v>2468YEB02/01</v>
          </cell>
          <cell r="L722" t="str">
            <v>SH</v>
          </cell>
          <cell r="M722" t="str">
            <v>S-Group</v>
          </cell>
          <cell r="N722" t="str">
            <v>Reg</v>
          </cell>
          <cell r="P722" t="str">
            <v>PMR29</v>
          </cell>
          <cell r="Q722" t="str">
            <v>DRP</v>
          </cell>
          <cell r="S722">
            <v>0</v>
          </cell>
          <cell r="V722">
            <v>0</v>
          </cell>
          <cell r="X722">
            <v>0</v>
          </cell>
          <cell r="Y722" t="str">
            <v>Adhe</v>
          </cell>
          <cell r="Z722" t="str">
            <v>G3</v>
          </cell>
          <cell r="AA722" t="str">
            <v>Simple-Adhesive</v>
          </cell>
          <cell r="AB722" t="str">
            <v>Regular-Adhe</v>
          </cell>
          <cell r="AC722" t="str">
            <v>2468YEA08/01</v>
          </cell>
          <cell r="AD722" t="str">
            <v>MG Adhe</v>
          </cell>
          <cell r="AE722" t="str">
            <v>MG Adhe-MET</v>
          </cell>
          <cell r="AG722">
            <v>0</v>
          </cell>
          <cell r="AI722" t="str">
            <v>2468YEB12/IND</v>
          </cell>
          <cell r="AJ722" t="str">
            <v>IPG</v>
          </cell>
          <cell r="AK722" t="str">
            <v>PVD</v>
          </cell>
          <cell r="AM722" t="e">
            <v>#N/A</v>
          </cell>
          <cell r="AO722">
            <v>-4.2</v>
          </cell>
          <cell r="AQ722" t="str">
            <v>Rough</v>
          </cell>
          <cell r="AR722" t="str">
            <v>LAD</v>
          </cell>
          <cell r="AS722" t="str">
            <v>NORMAL</v>
          </cell>
        </row>
        <row r="723">
          <cell r="D723" t="str">
            <v>2468YEB42/IND</v>
          </cell>
          <cell r="E723">
            <v>2468</v>
          </cell>
          <cell r="F723">
            <v>31.600000000000005</v>
          </cell>
          <cell r="G723" t="str">
            <v>Yes</v>
          </cell>
          <cell r="H723">
            <v>-2.2999999999999998</v>
          </cell>
          <cell r="I723" t="str">
            <v>TI</v>
          </cell>
          <cell r="J723" t="str">
            <v>Audit</v>
          </cell>
          <cell r="K723" t="str">
            <v>2468YEB02/02</v>
          </cell>
          <cell r="L723" t="str">
            <v>SH</v>
          </cell>
          <cell r="M723" t="str">
            <v>S-Group</v>
          </cell>
          <cell r="N723" t="str">
            <v>Reg</v>
          </cell>
          <cell r="P723" t="str">
            <v>PMR26</v>
          </cell>
          <cell r="Q723" t="str">
            <v>DRP</v>
          </cell>
          <cell r="S723">
            <v>0</v>
          </cell>
          <cell r="V723">
            <v>0</v>
          </cell>
          <cell r="X723">
            <v>0</v>
          </cell>
          <cell r="Y723" t="str">
            <v>Adhe</v>
          </cell>
          <cell r="Z723" t="str">
            <v>G3</v>
          </cell>
          <cell r="AA723" t="str">
            <v>Simple-Adhesive</v>
          </cell>
          <cell r="AB723" t="str">
            <v>Regular-Adhe</v>
          </cell>
          <cell r="AC723" t="str">
            <v>2468YEA08/01</v>
          </cell>
          <cell r="AD723" t="str">
            <v>MG Adhe</v>
          </cell>
          <cell r="AE723" t="str">
            <v>MG Adhe-MET</v>
          </cell>
          <cell r="AG723">
            <v>0</v>
          </cell>
          <cell r="AI723" t="str">
            <v>2468YEB12/IND</v>
          </cell>
          <cell r="AJ723" t="str">
            <v>IPG</v>
          </cell>
          <cell r="AK723" t="str">
            <v>PVD</v>
          </cell>
          <cell r="AM723" t="e">
            <v>#N/A</v>
          </cell>
          <cell r="AO723">
            <v>-4.2</v>
          </cell>
          <cell r="AQ723" t="str">
            <v>Rough</v>
          </cell>
          <cell r="AR723" t="str">
            <v>LAD</v>
          </cell>
          <cell r="AS723" t="str">
            <v>NORMAL</v>
          </cell>
        </row>
        <row r="724">
          <cell r="D724" t="str">
            <v>2471BAA31/IND</v>
          </cell>
          <cell r="E724">
            <v>2471</v>
          </cell>
          <cell r="F724">
            <v>35.600000000000009</v>
          </cell>
          <cell r="G724" t="str">
            <v>Yes</v>
          </cell>
          <cell r="H724">
            <v>-2.2999999999999998</v>
          </cell>
          <cell r="I724" t="str">
            <v>TI</v>
          </cell>
          <cell r="J724" t="str">
            <v>Highend</v>
          </cell>
          <cell r="K724" t="str">
            <v>2471BAA02</v>
          </cell>
          <cell r="L724" t="str">
            <v>SH</v>
          </cell>
          <cell r="M724" t="str">
            <v>C-Group</v>
          </cell>
          <cell r="N724" t="str">
            <v>Add on</v>
          </cell>
          <cell r="P724" t="str">
            <v>PMR36</v>
          </cell>
          <cell r="Q724" t="str">
            <v>DRP</v>
          </cell>
          <cell r="S724">
            <v>0</v>
          </cell>
          <cell r="V724">
            <v>0</v>
          </cell>
          <cell r="X724">
            <v>0</v>
          </cell>
          <cell r="Y724" t="str">
            <v>Adhe</v>
          </cell>
          <cell r="Z724" t="str">
            <v>A3</v>
          </cell>
          <cell r="AA724" t="str">
            <v>Activator</v>
          </cell>
          <cell r="AB724" t="str">
            <v>MG Adhe + Activator</v>
          </cell>
          <cell r="AC724" t="str">
            <v>2471YAA08/01</v>
          </cell>
          <cell r="AD724" t="str">
            <v>MG Adhe</v>
          </cell>
          <cell r="AE724" t="str">
            <v>MG Adhe-Acti-MET</v>
          </cell>
          <cell r="AH724" t="str">
            <v>ELS2050</v>
          </cell>
          <cell r="AI724" t="str">
            <v>2471BAA12/IND</v>
          </cell>
          <cell r="AJ724" t="str">
            <v>IPSIPG</v>
          </cell>
          <cell r="AK724" t="str">
            <v>BI</v>
          </cell>
          <cell r="AM724" t="e">
            <v>#N/A</v>
          </cell>
          <cell r="AO724">
            <v>-4.2</v>
          </cell>
          <cell r="AQ724" t="str">
            <v>Buffing</v>
          </cell>
          <cell r="AR724" t="str">
            <v>LAD</v>
          </cell>
          <cell r="AS724" t="str">
            <v>NORMAL</v>
          </cell>
        </row>
        <row r="725">
          <cell r="D725" t="str">
            <v>2471WAB31/IND</v>
          </cell>
          <cell r="E725">
            <v>2471</v>
          </cell>
          <cell r="F725">
            <v>35.600000000000009</v>
          </cell>
          <cell r="G725" t="str">
            <v>Yes</v>
          </cell>
          <cell r="H725">
            <v>-2.2999999999999998</v>
          </cell>
          <cell r="I725" t="str">
            <v>TI</v>
          </cell>
          <cell r="J725" t="str">
            <v>Highend</v>
          </cell>
          <cell r="K725" t="str">
            <v>2471WAB02</v>
          </cell>
          <cell r="L725" t="str">
            <v>SH</v>
          </cell>
          <cell r="M725" t="str">
            <v>C-Group</v>
          </cell>
          <cell r="N725" t="str">
            <v>Add on</v>
          </cell>
          <cell r="P725" t="str">
            <v>PMR39</v>
          </cell>
          <cell r="Q725" t="str">
            <v>DRP</v>
          </cell>
          <cell r="R725">
            <v>138</v>
          </cell>
          <cell r="S725">
            <v>145</v>
          </cell>
          <cell r="T725">
            <v>145</v>
          </cell>
          <cell r="U725">
            <v>130</v>
          </cell>
          <cell r="V725">
            <v>129</v>
          </cell>
          <cell r="X725">
            <v>0</v>
          </cell>
          <cell r="Y725" t="str">
            <v>Adhe</v>
          </cell>
          <cell r="Z725" t="str">
            <v>A3</v>
          </cell>
          <cell r="AA725" t="str">
            <v>Activator</v>
          </cell>
          <cell r="AB725" t="str">
            <v>MG Adhe + Activator</v>
          </cell>
          <cell r="AC725" t="str">
            <v>2471YAA08/03</v>
          </cell>
          <cell r="AD725" t="str">
            <v>MG Adhe</v>
          </cell>
          <cell r="AE725" t="str">
            <v>MG Adhe-Acti-MET</v>
          </cell>
          <cell r="AH725" t="str">
            <v>ELS2050</v>
          </cell>
          <cell r="AI725" t="str">
            <v>2471WAB12/IND</v>
          </cell>
          <cell r="AJ725" t="str">
            <v>RG</v>
          </cell>
          <cell r="AK725" t="str">
            <v>RG</v>
          </cell>
          <cell r="AM725" t="e">
            <v>#N/A</v>
          </cell>
          <cell r="AO725">
            <v>-4.2</v>
          </cell>
          <cell r="AQ725" t="str">
            <v>Buffing</v>
          </cell>
          <cell r="AR725" t="str">
            <v>LAD</v>
          </cell>
          <cell r="AS725" t="str">
            <v>NORMAL</v>
          </cell>
        </row>
        <row r="726">
          <cell r="D726" t="str">
            <v>2471YAA31/IND</v>
          </cell>
          <cell r="E726">
            <v>2471</v>
          </cell>
          <cell r="F726">
            <v>35.600000000000009</v>
          </cell>
          <cell r="G726" t="str">
            <v>Yes</v>
          </cell>
          <cell r="H726">
            <v>-2.2999999999999998</v>
          </cell>
          <cell r="I726" t="str">
            <v>TI</v>
          </cell>
          <cell r="J726" t="str">
            <v>Highend</v>
          </cell>
          <cell r="K726" t="str">
            <v>2471YAA02</v>
          </cell>
          <cell r="L726" t="str">
            <v>SH</v>
          </cell>
          <cell r="M726" t="str">
            <v>C-Group</v>
          </cell>
          <cell r="N726" t="str">
            <v>Add on</v>
          </cell>
          <cell r="P726" t="str">
            <v>PMR39</v>
          </cell>
          <cell r="Q726" t="str">
            <v>DRP</v>
          </cell>
          <cell r="R726">
            <v>157</v>
          </cell>
          <cell r="S726">
            <v>145</v>
          </cell>
          <cell r="T726">
            <v>145</v>
          </cell>
          <cell r="U726">
            <v>126</v>
          </cell>
          <cell r="V726">
            <v>110</v>
          </cell>
          <cell r="X726">
            <v>0</v>
          </cell>
          <cell r="Y726" t="str">
            <v>Adhe</v>
          </cell>
          <cell r="Z726" t="str">
            <v>A3</v>
          </cell>
          <cell r="AA726" t="str">
            <v>Activator</v>
          </cell>
          <cell r="AB726" t="str">
            <v>MG Adhe + Activator</v>
          </cell>
          <cell r="AC726" t="str">
            <v>2471YAA08/01</v>
          </cell>
          <cell r="AD726" t="str">
            <v>MG Adhe</v>
          </cell>
          <cell r="AE726" t="str">
            <v>MG Adhe-Acti-MET</v>
          </cell>
          <cell r="AH726" t="str">
            <v>ELS2050</v>
          </cell>
          <cell r="AI726" t="str">
            <v>2471YAA12/IND</v>
          </cell>
          <cell r="AJ726" t="str">
            <v>IPG</v>
          </cell>
          <cell r="AK726" t="str">
            <v>PVD</v>
          </cell>
          <cell r="AM726" t="str">
            <v>Yes</v>
          </cell>
          <cell r="AO726">
            <v>-4.2</v>
          </cell>
          <cell r="AQ726" t="str">
            <v>Buffing</v>
          </cell>
          <cell r="AR726" t="str">
            <v>LAD</v>
          </cell>
          <cell r="AS726" t="str">
            <v>NORMAL</v>
          </cell>
        </row>
        <row r="727">
          <cell r="D727" t="str">
            <v>2473SAA00/IND</v>
          </cell>
          <cell r="E727">
            <v>2473</v>
          </cell>
          <cell r="F727">
            <v>33.700000000000003</v>
          </cell>
          <cell r="G727" t="e">
            <v>#N/A</v>
          </cell>
          <cell r="I727" t="str">
            <v>TI</v>
          </cell>
          <cell r="J727" t="str">
            <v/>
          </cell>
          <cell r="K727" t="str">
            <v>2473SAA02</v>
          </cell>
          <cell r="L727" t="str">
            <v>RD</v>
          </cell>
          <cell r="M727" t="str">
            <v>S-Group</v>
          </cell>
          <cell r="N727" t="str">
            <v>Reg</v>
          </cell>
          <cell r="P727" t="str">
            <v>PMR18</v>
          </cell>
          <cell r="Q727" t="str">
            <v>DRP</v>
          </cell>
          <cell r="S727">
            <v>0</v>
          </cell>
          <cell r="V727">
            <v>0</v>
          </cell>
          <cell r="X727">
            <v>0</v>
          </cell>
          <cell r="Y727" t="str">
            <v>Gask</v>
          </cell>
          <cell r="Z727" t="str">
            <v>G4</v>
          </cell>
          <cell r="AA727" t="str">
            <v>Simple-Gasket</v>
          </cell>
          <cell r="AB727" t="str">
            <v>Regular-Gask</v>
          </cell>
          <cell r="AC727">
            <v>2004187</v>
          </cell>
          <cell r="AD727" t="str">
            <v>MG Gask</v>
          </cell>
          <cell r="AE727" t="str">
            <v>MG Gask-Plain</v>
          </cell>
          <cell r="AF727">
            <v>2004807</v>
          </cell>
          <cell r="AG727">
            <v>0</v>
          </cell>
          <cell r="AI727" t="str">
            <v>2473SAA12/IND</v>
          </cell>
          <cell r="AJ727" t="str">
            <v>IPS</v>
          </cell>
          <cell r="AK727" t="str">
            <v>IPS</v>
          </cell>
          <cell r="AM727" t="e">
            <v>#N/A</v>
          </cell>
          <cell r="AO727">
            <v>-4.2</v>
          </cell>
          <cell r="AQ727" t="str">
            <v>Fine</v>
          </cell>
          <cell r="AR727" t="str">
            <v>LAD</v>
          </cell>
          <cell r="AS727" t="str">
            <v>NORMAL</v>
          </cell>
        </row>
        <row r="728">
          <cell r="D728" t="str">
            <v>2473SAB00/IND</v>
          </cell>
          <cell r="E728">
            <v>2473</v>
          </cell>
          <cell r="F728">
            <v>33.700000000000003</v>
          </cell>
          <cell r="G728" t="e">
            <v>#N/A</v>
          </cell>
          <cell r="I728" t="str">
            <v>TI</v>
          </cell>
          <cell r="J728" t="str">
            <v/>
          </cell>
          <cell r="K728" t="str">
            <v>2473SAB02</v>
          </cell>
          <cell r="L728" t="str">
            <v>RD</v>
          </cell>
          <cell r="M728" t="str">
            <v>S-Group</v>
          </cell>
          <cell r="N728" t="str">
            <v>Reg</v>
          </cell>
          <cell r="P728" t="str">
            <v>PMR18</v>
          </cell>
          <cell r="Q728" t="str">
            <v>DRP</v>
          </cell>
          <cell r="S728">
            <v>0</v>
          </cell>
          <cell r="V728">
            <v>0</v>
          </cell>
          <cell r="X728">
            <v>0</v>
          </cell>
          <cell r="Y728" t="str">
            <v>Gask</v>
          </cell>
          <cell r="Z728" t="str">
            <v>G4</v>
          </cell>
          <cell r="AA728" t="str">
            <v>Simple-Gasket</v>
          </cell>
          <cell r="AB728" t="str">
            <v>Regular-Gask</v>
          </cell>
          <cell r="AC728">
            <v>2004187</v>
          </cell>
          <cell r="AD728" t="str">
            <v>MG Gask</v>
          </cell>
          <cell r="AE728" t="str">
            <v>MG Gask-Plain</v>
          </cell>
          <cell r="AF728">
            <v>2004807</v>
          </cell>
          <cell r="AG728">
            <v>0</v>
          </cell>
          <cell r="AI728" t="str">
            <v>2473SAB12/IND</v>
          </cell>
          <cell r="AJ728" t="str">
            <v>IPS</v>
          </cell>
          <cell r="AK728" t="str">
            <v>IPS</v>
          </cell>
          <cell r="AM728" t="e">
            <v>#N/A</v>
          </cell>
          <cell r="AO728">
            <v>-4.2</v>
          </cell>
          <cell r="AQ728" t="str">
            <v>Fine</v>
          </cell>
          <cell r="AR728" t="str">
            <v>LAD</v>
          </cell>
          <cell r="AS728" t="str">
            <v>NORMAL</v>
          </cell>
        </row>
        <row r="729">
          <cell r="D729" t="str">
            <v>2473YAA00/IND</v>
          </cell>
          <cell r="E729">
            <v>2473</v>
          </cell>
          <cell r="F729">
            <v>33.700000000000003</v>
          </cell>
          <cell r="G729" t="e">
            <v>#N/A</v>
          </cell>
          <cell r="I729" t="str">
            <v>TI</v>
          </cell>
          <cell r="J729" t="str">
            <v/>
          </cell>
          <cell r="K729" t="str">
            <v>2473YAA02</v>
          </cell>
          <cell r="L729" t="str">
            <v>RD</v>
          </cell>
          <cell r="M729" t="str">
            <v>S-Group</v>
          </cell>
          <cell r="N729" t="str">
            <v>Reg</v>
          </cell>
          <cell r="P729" t="str">
            <v>PMR18</v>
          </cell>
          <cell r="Q729" t="str">
            <v>DRP</v>
          </cell>
          <cell r="S729">
            <v>0</v>
          </cell>
          <cell r="V729">
            <v>0</v>
          </cell>
          <cell r="X729">
            <v>0</v>
          </cell>
          <cell r="Y729" t="str">
            <v>Gask</v>
          </cell>
          <cell r="Z729" t="str">
            <v>G4</v>
          </cell>
          <cell r="AA729" t="str">
            <v>Simple-Gasket</v>
          </cell>
          <cell r="AB729" t="str">
            <v>Regular-Gask</v>
          </cell>
          <cell r="AC729">
            <v>2004187</v>
          </cell>
          <cell r="AD729" t="str">
            <v>MG Gask</v>
          </cell>
          <cell r="AE729" t="str">
            <v>MG Gask-Plain</v>
          </cell>
          <cell r="AF729">
            <v>2004807</v>
          </cell>
          <cell r="AG729">
            <v>0</v>
          </cell>
          <cell r="AI729" t="str">
            <v>2473YAA12/IND</v>
          </cell>
          <cell r="AJ729" t="str">
            <v>IPG</v>
          </cell>
          <cell r="AK729" t="str">
            <v>PVD</v>
          </cell>
          <cell r="AM729" t="e">
            <v>#N/A</v>
          </cell>
          <cell r="AO729">
            <v>-4.2</v>
          </cell>
          <cell r="AQ729" t="e">
            <v>#N/A</v>
          </cell>
          <cell r="AR729" t="str">
            <v>LAD</v>
          </cell>
          <cell r="AS729" t="str">
            <v>NORMAL</v>
          </cell>
        </row>
        <row r="730">
          <cell r="D730" t="str">
            <v>2480NAE31/IND</v>
          </cell>
          <cell r="E730">
            <v>2480</v>
          </cell>
          <cell r="F730">
            <v>37.000000000000007</v>
          </cell>
          <cell r="G730" t="str">
            <v>Yes</v>
          </cell>
          <cell r="H730">
            <v>-2.2999999999999998</v>
          </cell>
          <cell r="I730" t="str">
            <v>TI</v>
          </cell>
          <cell r="J730" t="str">
            <v>Highend</v>
          </cell>
          <cell r="K730" t="str">
            <v>2480NSAE02</v>
          </cell>
          <cell r="L730" t="str">
            <v>RD</v>
          </cell>
          <cell r="M730" t="str">
            <v>S-Group</v>
          </cell>
          <cell r="N730" t="str">
            <v>Reg</v>
          </cell>
          <cell r="P730" t="str">
            <v>MTS-ECR</v>
          </cell>
          <cell r="Q730" t="str">
            <v>DRP</v>
          </cell>
          <cell r="S730">
            <v>0</v>
          </cell>
          <cell r="V730">
            <v>0</v>
          </cell>
          <cell r="X730">
            <v>0</v>
          </cell>
          <cell r="Y730" t="str">
            <v>Gask</v>
          </cell>
          <cell r="Z730" t="str">
            <v>G2</v>
          </cell>
          <cell r="AA730" t="str">
            <v>Simple-Gasket</v>
          </cell>
          <cell r="AB730" t="str">
            <v>Regular-Gask</v>
          </cell>
          <cell r="AC730">
            <v>2005180</v>
          </cell>
          <cell r="AD730" t="str">
            <v>MG Gask</v>
          </cell>
          <cell r="AE730" t="str">
            <v>MG Gask-Plain</v>
          </cell>
          <cell r="AF730" t="str">
            <v>2004846/03</v>
          </cell>
          <cell r="AG730">
            <v>0</v>
          </cell>
          <cell r="AH730" t="str">
            <v>ELSRD023</v>
          </cell>
          <cell r="AI730" t="str">
            <v>2480NAE13/IND</v>
          </cell>
          <cell r="AJ730" t="str">
            <v>IPS</v>
          </cell>
          <cell r="AK730" t="str">
            <v>IPS</v>
          </cell>
          <cell r="AM730" t="e">
            <v>#N/A</v>
          </cell>
          <cell r="AO730">
            <v>-4.2</v>
          </cell>
          <cell r="AQ730" t="str">
            <v>Fine Circular</v>
          </cell>
          <cell r="AR730" t="str">
            <v>LAD</v>
          </cell>
          <cell r="AS730" t="str">
            <v>NORMAL</v>
          </cell>
        </row>
        <row r="731">
          <cell r="D731" t="str">
            <v>2480NAQ31/IND</v>
          </cell>
          <cell r="E731">
            <v>2480</v>
          </cell>
          <cell r="F731">
            <v>57</v>
          </cell>
          <cell r="G731" t="str">
            <v>Yes</v>
          </cell>
          <cell r="H731">
            <v>-2.2999999999999998</v>
          </cell>
          <cell r="I731" t="str">
            <v>TI</v>
          </cell>
          <cell r="J731" t="str">
            <v>Highend</v>
          </cell>
          <cell r="K731" t="str">
            <v>2480NAQ02</v>
          </cell>
          <cell r="L731" t="str">
            <v>RD</v>
          </cell>
          <cell r="M731" t="str">
            <v>C-Group</v>
          </cell>
          <cell r="N731" t="str">
            <v>Add on</v>
          </cell>
          <cell r="P731" t="str">
            <v>MTS-ECR</v>
          </cell>
          <cell r="Q731" t="str">
            <v>DRP</v>
          </cell>
          <cell r="Y731" t="str">
            <v>Adhe</v>
          </cell>
          <cell r="AA731" t="str">
            <v>Link Assy</v>
          </cell>
          <cell r="AB731" t="str">
            <v>MG Adhe + Link assembly</v>
          </cell>
          <cell r="AC731" t="str">
            <v>2480SAF08/04</v>
          </cell>
          <cell r="AD731" t="str">
            <v>MG Adhe</v>
          </cell>
          <cell r="AE731" t="str">
            <v>MG Adhe-MET</v>
          </cell>
          <cell r="AG731" t="str">
            <v>Links</v>
          </cell>
          <cell r="AH731" t="str">
            <v>ELSRD023</v>
          </cell>
          <cell r="AI731" t="str">
            <v>2480NAQ13/IND</v>
          </cell>
          <cell r="AO731">
            <v>-6.5</v>
          </cell>
          <cell r="AQ731" t="str">
            <v>Fine Circular</v>
          </cell>
          <cell r="AR731" t="str">
            <v>LAD</v>
          </cell>
          <cell r="AS731" t="str">
            <v>NORMAL</v>
          </cell>
        </row>
        <row r="732">
          <cell r="D732" t="str">
            <v>2480QAE00/IND</v>
          </cell>
          <cell r="E732">
            <v>2480</v>
          </cell>
          <cell r="F732">
            <v>37.000000000000007</v>
          </cell>
          <cell r="G732" t="str">
            <v>Yes</v>
          </cell>
          <cell r="H732">
            <v>-2.2999999999999998</v>
          </cell>
          <cell r="I732" t="str">
            <v>TI</v>
          </cell>
          <cell r="J732" t="str">
            <v>Highend</v>
          </cell>
          <cell r="K732" t="str">
            <v>2480QAE02/BRN</v>
          </cell>
          <cell r="L732" t="str">
            <v>RD</v>
          </cell>
          <cell r="M732" t="str">
            <v>S-Group</v>
          </cell>
          <cell r="N732" t="str">
            <v>Reg</v>
          </cell>
          <cell r="P732" t="str">
            <v>MTS-ECR</v>
          </cell>
          <cell r="Q732" t="str">
            <v>DRP</v>
          </cell>
          <cell r="S732">
            <v>0</v>
          </cell>
          <cell r="V732">
            <v>0</v>
          </cell>
          <cell r="X732">
            <v>0</v>
          </cell>
          <cell r="Y732" t="str">
            <v>Gask</v>
          </cell>
          <cell r="Z732" t="str">
            <v>G2</v>
          </cell>
          <cell r="AA732" t="str">
            <v>Simple-Gasket</v>
          </cell>
          <cell r="AB732" t="str">
            <v>Regular-Gask</v>
          </cell>
          <cell r="AC732">
            <v>2005180</v>
          </cell>
          <cell r="AD732" t="str">
            <v>MG Gask</v>
          </cell>
          <cell r="AE732" t="str">
            <v>MG Gask-Plain</v>
          </cell>
          <cell r="AF732">
            <v>2004846</v>
          </cell>
          <cell r="AG732">
            <v>0</v>
          </cell>
          <cell r="AH732" t="str">
            <v>ELSRD023</v>
          </cell>
          <cell r="AI732" t="str">
            <v>2480QAE13/IND</v>
          </cell>
          <cell r="AJ732" t="str">
            <v>IPS</v>
          </cell>
          <cell r="AK732" t="str">
            <v>IPS</v>
          </cell>
          <cell r="AM732" t="e">
            <v>#N/A</v>
          </cell>
          <cell r="AO732">
            <v>-4.2</v>
          </cell>
          <cell r="AQ732" t="str">
            <v>Fine Circular</v>
          </cell>
          <cell r="AR732" t="str">
            <v>LAD</v>
          </cell>
          <cell r="AS732" t="str">
            <v>NORMAL</v>
          </cell>
        </row>
        <row r="733">
          <cell r="D733" t="str">
            <v>2480QAQ00/IND</v>
          </cell>
          <cell r="E733">
            <v>2480</v>
          </cell>
          <cell r="F733">
            <v>37.000000000000007</v>
          </cell>
          <cell r="G733" t="str">
            <v>Yes</v>
          </cell>
          <cell r="H733">
            <v>-2.2999999999999998</v>
          </cell>
          <cell r="I733" t="str">
            <v>TI</v>
          </cell>
          <cell r="J733" t="str">
            <v>Highend</v>
          </cell>
          <cell r="K733" t="str">
            <v>2480QAQ02/BRN</v>
          </cell>
          <cell r="L733" t="str">
            <v>RD</v>
          </cell>
          <cell r="M733" t="str">
            <v>S-Group</v>
          </cell>
          <cell r="N733" t="str">
            <v>Reg</v>
          </cell>
          <cell r="P733" t="str">
            <v>MTS-ECR</v>
          </cell>
          <cell r="Q733" t="str">
            <v>DRP</v>
          </cell>
          <cell r="Y733" t="str">
            <v>Adhe</v>
          </cell>
          <cell r="AA733" t="str">
            <v>Simple-Adhesive</v>
          </cell>
          <cell r="AB733" t="str">
            <v>Regular-Adhe</v>
          </cell>
          <cell r="AC733" t="str">
            <v>2480SAF08</v>
          </cell>
          <cell r="AD733" t="str">
            <v>MG Adhe</v>
          </cell>
          <cell r="AE733" t="str">
            <v>MG Adhe-Plain</v>
          </cell>
          <cell r="AH733" t="str">
            <v>ELSRD023</v>
          </cell>
          <cell r="AI733" t="str">
            <v>2480QAQ13/IND</v>
          </cell>
          <cell r="AO733">
            <v>-6.5</v>
          </cell>
          <cell r="AQ733" t="str">
            <v>Fine Circular</v>
          </cell>
          <cell r="AR733" t="str">
            <v>LAD</v>
          </cell>
          <cell r="AS733" t="str">
            <v>NORMAL</v>
          </cell>
        </row>
        <row r="734">
          <cell r="D734" t="str">
            <v>2480QAU00/IND</v>
          </cell>
          <cell r="E734">
            <v>2480</v>
          </cell>
          <cell r="F734">
            <v>39.1</v>
          </cell>
          <cell r="G734" t="str">
            <v>Yes</v>
          </cell>
          <cell r="H734">
            <v>-2.2999999999999998</v>
          </cell>
          <cell r="I734" t="str">
            <v>TI</v>
          </cell>
          <cell r="J734" t="str">
            <v>Highend</v>
          </cell>
          <cell r="K734" t="str">
            <v>2480QAU02/BRN</v>
          </cell>
          <cell r="L734" t="str">
            <v>RD</v>
          </cell>
          <cell r="M734" t="str">
            <v>S-Group</v>
          </cell>
          <cell r="N734" t="str">
            <v>Reg</v>
          </cell>
          <cell r="P734" t="str">
            <v>MTS-ECR</v>
          </cell>
          <cell r="Q734" t="str">
            <v>DRP</v>
          </cell>
          <cell r="Y734" t="str">
            <v>Gask</v>
          </cell>
          <cell r="AA734" t="str">
            <v>Simple-Gasket</v>
          </cell>
          <cell r="AB734" t="str">
            <v>Regular-Gask</v>
          </cell>
          <cell r="AC734">
            <v>2004180</v>
          </cell>
          <cell r="AD734" t="str">
            <v>MG Gask</v>
          </cell>
          <cell r="AE734" t="str">
            <v>MG Gask-Plain</v>
          </cell>
          <cell r="AF734">
            <v>2004846</v>
          </cell>
          <cell r="AH734" t="str">
            <v>ELSRD023</v>
          </cell>
          <cell r="AI734" t="str">
            <v>2480QAU12/IND</v>
          </cell>
          <cell r="AO734">
            <v>-6.5</v>
          </cell>
          <cell r="AQ734" t="str">
            <v>Fine Circular</v>
          </cell>
          <cell r="AR734" t="str">
            <v>LAD</v>
          </cell>
          <cell r="AS734" t="str">
            <v>NORMAL</v>
          </cell>
        </row>
        <row r="735">
          <cell r="D735" t="str">
            <v>2480SAE00/IND</v>
          </cell>
          <cell r="E735">
            <v>2480</v>
          </cell>
          <cell r="F735">
            <v>39.1</v>
          </cell>
          <cell r="G735" t="str">
            <v>Yes</v>
          </cell>
          <cell r="H735">
            <v>-2.2999999999999998</v>
          </cell>
          <cell r="I735" t="str">
            <v>TI</v>
          </cell>
          <cell r="J735" t="str">
            <v>Highend</v>
          </cell>
          <cell r="K735" t="str">
            <v>2480SAE02</v>
          </cell>
          <cell r="L735" t="str">
            <v>RD</v>
          </cell>
          <cell r="M735" t="str">
            <v>S-Group</v>
          </cell>
          <cell r="N735" t="str">
            <v>Reg</v>
          </cell>
          <cell r="P735" t="str">
            <v/>
          </cell>
          <cell r="Q735" t="str">
            <v>DRP</v>
          </cell>
          <cell r="Y735" t="str">
            <v>Gask</v>
          </cell>
          <cell r="AA735" t="str">
            <v>Simple-Gasket</v>
          </cell>
          <cell r="AB735" t="str">
            <v>Regular-Gask</v>
          </cell>
          <cell r="AC735">
            <v>2005180</v>
          </cell>
          <cell r="AD735" t="str">
            <v>MG Gask</v>
          </cell>
          <cell r="AE735" t="str">
            <v>MG Gask-Plain</v>
          </cell>
          <cell r="AF735">
            <v>2004846</v>
          </cell>
          <cell r="AI735" t="str">
            <v>2480SAE12/IND</v>
          </cell>
          <cell r="AO735">
            <v>-6.5</v>
          </cell>
          <cell r="AQ735" t="str">
            <v>Fine Circular</v>
          </cell>
          <cell r="AR735" t="str">
            <v>LAD</v>
          </cell>
          <cell r="AS735" t="str">
            <v>NORMAL</v>
          </cell>
        </row>
        <row r="736">
          <cell r="D736" t="str">
            <v>2480SAE30/IND</v>
          </cell>
          <cell r="E736">
            <v>2480</v>
          </cell>
          <cell r="F736">
            <v>39.1</v>
          </cell>
          <cell r="G736" t="str">
            <v>Yes</v>
          </cell>
          <cell r="H736">
            <v>-2.2999999999999998</v>
          </cell>
          <cell r="I736" t="str">
            <v>TI</v>
          </cell>
          <cell r="J736" t="str">
            <v>Highend</v>
          </cell>
          <cell r="K736" t="str">
            <v>2480SAE02</v>
          </cell>
          <cell r="L736" t="str">
            <v>RD</v>
          </cell>
          <cell r="M736" t="str">
            <v>S-Group</v>
          </cell>
          <cell r="N736" t="str">
            <v>Reg</v>
          </cell>
          <cell r="P736" t="str">
            <v>PMR41</v>
          </cell>
          <cell r="Q736" t="str">
            <v>DRP</v>
          </cell>
          <cell r="Y736" t="str">
            <v>Gask</v>
          </cell>
          <cell r="AA736" t="str">
            <v>Simple-Gasket</v>
          </cell>
          <cell r="AB736" t="str">
            <v>Regular-Gask</v>
          </cell>
          <cell r="AC736">
            <v>2005180</v>
          </cell>
          <cell r="AD736" t="str">
            <v>MG Gask</v>
          </cell>
          <cell r="AE736" t="str">
            <v>MG Gask-Plain</v>
          </cell>
          <cell r="AF736">
            <v>2004846</v>
          </cell>
          <cell r="AI736" t="str">
            <v>2480SAE12/IND</v>
          </cell>
          <cell r="AO736">
            <v>-6.5</v>
          </cell>
          <cell r="AQ736" t="str">
            <v>Fine Circular</v>
          </cell>
          <cell r="AR736" t="str">
            <v>LAD</v>
          </cell>
          <cell r="AS736" t="str">
            <v>NORMAL</v>
          </cell>
        </row>
        <row r="737">
          <cell r="D737" t="str">
            <v>2480SAE32/IND</v>
          </cell>
          <cell r="E737">
            <v>2480</v>
          </cell>
          <cell r="F737">
            <v>37.000000000000007</v>
          </cell>
          <cell r="G737" t="str">
            <v>Yes</v>
          </cell>
          <cell r="H737">
            <v>-2.2999999999999998</v>
          </cell>
          <cell r="I737" t="str">
            <v>TI</v>
          </cell>
          <cell r="J737" t="str">
            <v>Highend</v>
          </cell>
          <cell r="K737" t="str">
            <v>2480SAE02</v>
          </cell>
          <cell r="L737" t="str">
            <v>RD</v>
          </cell>
          <cell r="M737" t="str">
            <v>S-Group</v>
          </cell>
          <cell r="N737" t="str">
            <v>Reg</v>
          </cell>
          <cell r="P737" t="str">
            <v>MTS-ECR</v>
          </cell>
          <cell r="Q737" t="str">
            <v>DRP</v>
          </cell>
          <cell r="S737">
            <v>0</v>
          </cell>
          <cell r="V737">
            <v>0</v>
          </cell>
          <cell r="X737">
            <v>0</v>
          </cell>
          <cell r="Y737" t="str">
            <v>Gask</v>
          </cell>
          <cell r="Z737" t="str">
            <v>G2</v>
          </cell>
          <cell r="AA737" t="str">
            <v>Simple-Gasket</v>
          </cell>
          <cell r="AB737" t="str">
            <v>Regular-Gask</v>
          </cell>
          <cell r="AC737">
            <v>2005180</v>
          </cell>
          <cell r="AD737" t="str">
            <v>MG Gask</v>
          </cell>
          <cell r="AE737" t="str">
            <v>MG Gask-Plain</v>
          </cell>
          <cell r="AF737">
            <v>2004846</v>
          </cell>
          <cell r="AG737">
            <v>0</v>
          </cell>
          <cell r="AH737" t="str">
            <v>ELSRD023</v>
          </cell>
          <cell r="AI737" t="str">
            <v>2480SAE13/IND</v>
          </cell>
          <cell r="AJ737" t="str">
            <v>IPS</v>
          </cell>
          <cell r="AK737" t="str">
            <v>IPS</v>
          </cell>
          <cell r="AM737" t="e">
            <v>#N/A</v>
          </cell>
          <cell r="AO737">
            <v>-4.2</v>
          </cell>
          <cell r="AQ737" t="str">
            <v>Fine Circular</v>
          </cell>
          <cell r="AR737" t="str">
            <v>LAD</v>
          </cell>
          <cell r="AS737" t="str">
            <v>NORMAL</v>
          </cell>
        </row>
        <row r="738">
          <cell r="D738" t="str">
            <v>2480SAF31/IND</v>
          </cell>
          <cell r="E738">
            <v>2480</v>
          </cell>
          <cell r="F738">
            <v>37.000000000000007</v>
          </cell>
          <cell r="G738" t="str">
            <v>Yes</v>
          </cell>
          <cell r="H738">
            <v>-2.2999999999999998</v>
          </cell>
          <cell r="I738" t="str">
            <v>TI</v>
          </cell>
          <cell r="J738" t="str">
            <v>Highend</v>
          </cell>
          <cell r="K738" t="str">
            <v>2480SAF02</v>
          </cell>
          <cell r="L738" t="str">
            <v>RD</v>
          </cell>
          <cell r="M738" t="str">
            <v>S-Group</v>
          </cell>
          <cell r="N738" t="str">
            <v>Reg</v>
          </cell>
          <cell r="P738" t="str">
            <v>NEW-IND2INH</v>
          </cell>
          <cell r="Q738" t="str">
            <v>DRP</v>
          </cell>
          <cell r="S738">
            <v>0</v>
          </cell>
          <cell r="V738">
            <v>0</v>
          </cell>
          <cell r="X738">
            <v>0</v>
          </cell>
          <cell r="Y738" t="str">
            <v>Adhe</v>
          </cell>
          <cell r="Z738" t="str">
            <v>G2</v>
          </cell>
          <cell r="AA738" t="str">
            <v>Simple-Adhesive</v>
          </cell>
          <cell r="AB738" t="str">
            <v>Regular-Adhe</v>
          </cell>
          <cell r="AC738" t="str">
            <v>2480SAF08/01</v>
          </cell>
          <cell r="AD738" t="str">
            <v>MG Adhe</v>
          </cell>
          <cell r="AE738" t="str">
            <v>MG Adhe-MET</v>
          </cell>
          <cell r="AG738">
            <v>0</v>
          </cell>
          <cell r="AH738" t="str">
            <v>ELSRD023</v>
          </cell>
          <cell r="AI738" t="str">
            <v>2480SAF12/IND</v>
          </cell>
          <cell r="AJ738" t="str">
            <v>IPS</v>
          </cell>
          <cell r="AK738" t="str">
            <v>IPS</v>
          </cell>
          <cell r="AM738" t="e">
            <v>#N/A</v>
          </cell>
          <cell r="AO738">
            <v>-4.2</v>
          </cell>
          <cell r="AQ738" t="str">
            <v>Buffing</v>
          </cell>
          <cell r="AR738" t="str">
            <v>LAD</v>
          </cell>
          <cell r="AS738" t="str">
            <v>NORMAL</v>
          </cell>
        </row>
        <row r="739">
          <cell r="D739" t="str">
            <v>2480SAF32/IND</v>
          </cell>
          <cell r="E739">
            <v>2480</v>
          </cell>
          <cell r="F739">
            <v>37.000000000000007</v>
          </cell>
          <cell r="G739" t="str">
            <v>Yes</v>
          </cell>
          <cell r="H739">
            <v>-2.2999999999999998</v>
          </cell>
          <cell r="I739" t="str">
            <v>TI</v>
          </cell>
          <cell r="J739" t="str">
            <v>Highend</v>
          </cell>
          <cell r="K739" t="str">
            <v>2480SAF02</v>
          </cell>
          <cell r="L739" t="str">
            <v>RD</v>
          </cell>
          <cell r="M739" t="str">
            <v>S-Group</v>
          </cell>
          <cell r="N739" t="str">
            <v>Reg</v>
          </cell>
          <cell r="P739" t="str">
            <v>NM</v>
          </cell>
          <cell r="Q739" t="str">
            <v>DRP</v>
          </cell>
          <cell r="S739">
            <v>0</v>
          </cell>
          <cell r="V739">
            <v>0</v>
          </cell>
          <cell r="X739">
            <v>0</v>
          </cell>
          <cell r="Y739" t="str">
            <v>Adhe</v>
          </cell>
          <cell r="Z739" t="str">
            <v>G5</v>
          </cell>
          <cell r="AA739" t="str">
            <v>Simple-Adhesive</v>
          </cell>
          <cell r="AB739" t="str">
            <v>Regular-Adhe</v>
          </cell>
          <cell r="AC739" t="str">
            <v>2480SAF08/02</v>
          </cell>
          <cell r="AD739" t="str">
            <v>MG Adhe</v>
          </cell>
          <cell r="AE739" t="str">
            <v>MG Adhe-MET</v>
          </cell>
          <cell r="AG739">
            <v>0</v>
          </cell>
          <cell r="AH739" t="str">
            <v>ELSRD023</v>
          </cell>
          <cell r="AI739" t="str">
            <v>2480SAF12/IND</v>
          </cell>
          <cell r="AJ739" t="str">
            <v>IPS</v>
          </cell>
          <cell r="AK739" t="str">
            <v>IPS</v>
          </cell>
          <cell r="AM739" t="e">
            <v>#N/A</v>
          </cell>
          <cell r="AO739">
            <v>-4.2</v>
          </cell>
          <cell r="AQ739" t="str">
            <v>Buffing</v>
          </cell>
          <cell r="AR739" t="str">
            <v>LAD</v>
          </cell>
          <cell r="AS739" t="str">
            <v>NORMAL</v>
          </cell>
        </row>
        <row r="740">
          <cell r="D740" t="str">
            <v>2480SAF33/IND</v>
          </cell>
          <cell r="E740">
            <v>2480</v>
          </cell>
          <cell r="F740">
            <v>37.000000000000007</v>
          </cell>
          <cell r="G740" t="str">
            <v>Yes</v>
          </cell>
          <cell r="H740">
            <v>-2.2999999999999998</v>
          </cell>
          <cell r="I740" t="str">
            <v>TI</v>
          </cell>
          <cell r="J740" t="str">
            <v>Highend</v>
          </cell>
          <cell r="K740" t="str">
            <v>2480SAF02</v>
          </cell>
          <cell r="L740" t="str">
            <v>RD</v>
          </cell>
          <cell r="M740" t="str">
            <v>S-Group</v>
          </cell>
          <cell r="N740" t="str">
            <v>Reg</v>
          </cell>
          <cell r="P740" t="str">
            <v>NEW-IND2INH</v>
          </cell>
          <cell r="Q740" t="str">
            <v>DRP</v>
          </cell>
          <cell r="S740">
            <v>0</v>
          </cell>
          <cell r="V740">
            <v>0</v>
          </cell>
          <cell r="X740">
            <v>0</v>
          </cell>
          <cell r="Y740" t="str">
            <v>Adhe</v>
          </cell>
          <cell r="Z740" t="str">
            <v>G5</v>
          </cell>
          <cell r="AA740" t="str">
            <v>Simple-Adhesive</v>
          </cell>
          <cell r="AB740" t="str">
            <v>Regular-Adhe</v>
          </cell>
          <cell r="AC740" t="str">
            <v>2480SAF08/03</v>
          </cell>
          <cell r="AD740" t="str">
            <v>MG Adhe</v>
          </cell>
          <cell r="AE740" t="str">
            <v>MG Adhe-MET</v>
          </cell>
          <cell r="AG740">
            <v>0</v>
          </cell>
          <cell r="AH740" t="str">
            <v>ELSRD023</v>
          </cell>
          <cell r="AI740" t="str">
            <v>2480SAF12/IND</v>
          </cell>
          <cell r="AJ740" t="str">
            <v>IPS</v>
          </cell>
          <cell r="AK740" t="str">
            <v>IPS</v>
          </cell>
          <cell r="AM740" t="e">
            <v>#N/A</v>
          </cell>
          <cell r="AO740">
            <v>-4.2</v>
          </cell>
          <cell r="AQ740" t="str">
            <v>Buffing</v>
          </cell>
          <cell r="AR740" t="str">
            <v>LAD</v>
          </cell>
          <cell r="AS740" t="str">
            <v>NORMAL</v>
          </cell>
        </row>
        <row r="741">
          <cell r="D741" t="str">
            <v>2480SAJ31/IND</v>
          </cell>
          <cell r="E741">
            <v>2480</v>
          </cell>
          <cell r="F741">
            <v>37.000000000000007</v>
          </cell>
          <cell r="G741" t="str">
            <v>Yes</v>
          </cell>
          <cell r="H741">
            <v>-2.2999999999999998</v>
          </cell>
          <cell r="I741" t="str">
            <v>TI</v>
          </cell>
          <cell r="J741" t="str">
            <v>Highend</v>
          </cell>
          <cell r="K741" t="str">
            <v>2480SAJ02</v>
          </cell>
          <cell r="L741" t="str">
            <v>RD</v>
          </cell>
          <cell r="M741" t="str">
            <v>S-Group</v>
          </cell>
          <cell r="N741" t="str">
            <v>Reg</v>
          </cell>
          <cell r="P741" t="str">
            <v>NM</v>
          </cell>
          <cell r="Q741" t="str">
            <v>DRP</v>
          </cell>
          <cell r="S741">
            <v>0</v>
          </cell>
          <cell r="V741">
            <v>0</v>
          </cell>
          <cell r="X741">
            <v>0</v>
          </cell>
          <cell r="Y741" t="str">
            <v>Adhe</v>
          </cell>
          <cell r="Z741" t="str">
            <v>G2</v>
          </cell>
          <cell r="AA741" t="str">
            <v>Simple-Adhesive</v>
          </cell>
          <cell r="AB741" t="str">
            <v>Regular-Adhe</v>
          </cell>
          <cell r="AC741" t="str">
            <v>2480SAF08/01</v>
          </cell>
          <cell r="AD741" t="str">
            <v>MG Adhe</v>
          </cell>
          <cell r="AE741" t="str">
            <v>MG Adhe-MET</v>
          </cell>
          <cell r="AG741">
            <v>0</v>
          </cell>
          <cell r="AH741" t="str">
            <v>ELSRD023</v>
          </cell>
          <cell r="AI741" t="str">
            <v>2480SAJ12/IND</v>
          </cell>
          <cell r="AJ741" t="str">
            <v>IPS</v>
          </cell>
          <cell r="AK741" t="str">
            <v>IPS</v>
          </cell>
          <cell r="AM741" t="e">
            <v>#N/A</v>
          </cell>
          <cell r="AO741">
            <v>-4.2</v>
          </cell>
          <cell r="AQ741" t="str">
            <v>Buffing</v>
          </cell>
          <cell r="AR741" t="str">
            <v>LAD</v>
          </cell>
          <cell r="AS741" t="str">
            <v>NORMAL</v>
          </cell>
        </row>
        <row r="742">
          <cell r="D742" t="str">
            <v>2480SAJ32/IND</v>
          </cell>
          <cell r="E742">
            <v>2480</v>
          </cell>
          <cell r="F742">
            <v>37.000000000000007</v>
          </cell>
          <cell r="G742" t="str">
            <v>Yes</v>
          </cell>
          <cell r="H742">
            <v>-2.2999999999999998</v>
          </cell>
          <cell r="I742" t="str">
            <v>TI</v>
          </cell>
          <cell r="J742" t="str">
            <v>Highend</v>
          </cell>
          <cell r="K742" t="str">
            <v>2480SAJ02</v>
          </cell>
          <cell r="L742" t="str">
            <v>RD</v>
          </cell>
          <cell r="M742" t="str">
            <v>S-Group</v>
          </cell>
          <cell r="N742" t="str">
            <v>Reg</v>
          </cell>
          <cell r="P742" t="str">
            <v>NM</v>
          </cell>
          <cell r="Q742" t="str">
            <v>DRP</v>
          </cell>
          <cell r="S742">
            <v>0</v>
          </cell>
          <cell r="V742">
            <v>0</v>
          </cell>
          <cell r="X742">
            <v>0</v>
          </cell>
          <cell r="Y742" t="str">
            <v>Adhe</v>
          </cell>
          <cell r="Z742" t="str">
            <v>G5</v>
          </cell>
          <cell r="AA742" t="str">
            <v>Simple-Adhesive</v>
          </cell>
          <cell r="AB742" t="str">
            <v>Regular-Adhe</v>
          </cell>
          <cell r="AC742" t="str">
            <v>2480SAF08/02</v>
          </cell>
          <cell r="AD742" t="str">
            <v>MG Adhe</v>
          </cell>
          <cell r="AE742" t="str">
            <v>MG Adhe-MET</v>
          </cell>
          <cell r="AG742">
            <v>0</v>
          </cell>
          <cell r="AH742" t="str">
            <v>ELSRD023</v>
          </cell>
          <cell r="AI742" t="str">
            <v>2480SAJ12/IND</v>
          </cell>
          <cell r="AJ742" t="str">
            <v>IPS</v>
          </cell>
          <cell r="AK742" t="str">
            <v>IPS</v>
          </cell>
          <cell r="AM742" t="e">
            <v>#N/A</v>
          </cell>
          <cell r="AO742">
            <v>-4.2</v>
          </cell>
          <cell r="AQ742" t="str">
            <v>Buffing</v>
          </cell>
          <cell r="AR742" t="str">
            <v>LAD</v>
          </cell>
          <cell r="AS742" t="str">
            <v>NORMAL</v>
          </cell>
        </row>
        <row r="743">
          <cell r="D743" t="str">
            <v>2480SAL31/IND</v>
          </cell>
          <cell r="E743">
            <v>2480</v>
          </cell>
          <cell r="F743">
            <v>37.000000000000007</v>
          </cell>
          <cell r="G743" t="str">
            <v>Yes</v>
          </cell>
          <cell r="H743">
            <v>-2.2999999999999998</v>
          </cell>
          <cell r="I743" t="str">
            <v>TI</v>
          </cell>
          <cell r="J743" t="str">
            <v>Highend</v>
          </cell>
          <cell r="K743" t="str">
            <v>2480SAL02</v>
          </cell>
          <cell r="L743" t="str">
            <v>RD</v>
          </cell>
          <cell r="M743" t="str">
            <v>S-Group</v>
          </cell>
          <cell r="N743" t="str">
            <v>Reg</v>
          </cell>
          <cell r="P743" t="str">
            <v/>
          </cell>
          <cell r="Q743" t="str">
            <v>DRP</v>
          </cell>
          <cell r="S743">
            <v>0</v>
          </cell>
          <cell r="V743">
            <v>0</v>
          </cell>
          <cell r="X743">
            <v>0</v>
          </cell>
          <cell r="Y743" t="str">
            <v>Gask</v>
          </cell>
          <cell r="Z743" t="str">
            <v>G2</v>
          </cell>
          <cell r="AA743" t="str">
            <v>Simple-Gasket</v>
          </cell>
          <cell r="AB743" t="str">
            <v>Regular-Gask</v>
          </cell>
          <cell r="AC743" t="str">
            <v>2480SAL08/01</v>
          </cell>
          <cell r="AD743" t="str">
            <v>MG Gask</v>
          </cell>
          <cell r="AE743" t="str">
            <v>MG Gask-MET</v>
          </cell>
          <cell r="AF743">
            <v>2004846</v>
          </cell>
          <cell r="AG743">
            <v>0</v>
          </cell>
          <cell r="AH743" t="str">
            <v>ELSRD023</v>
          </cell>
          <cell r="AI743" t="str">
            <v>2480SAL12/31/IND</v>
          </cell>
          <cell r="AJ743" t="str">
            <v>IPS</v>
          </cell>
          <cell r="AK743" t="str">
            <v>IPS</v>
          </cell>
          <cell r="AM743" t="e">
            <v>#N/A</v>
          </cell>
          <cell r="AO743">
            <v>-4.2</v>
          </cell>
          <cell r="AQ743" t="str">
            <v>Buffing</v>
          </cell>
          <cell r="AR743" t="str">
            <v>LAD</v>
          </cell>
          <cell r="AS743" t="str">
            <v>NORMAL</v>
          </cell>
        </row>
        <row r="744">
          <cell r="D744" t="str">
            <v>2480SAL32/IND</v>
          </cell>
          <cell r="E744">
            <v>2480</v>
          </cell>
          <cell r="F744">
            <v>37.000000000000007</v>
          </cell>
          <cell r="G744" t="str">
            <v>Yes</v>
          </cell>
          <cell r="H744">
            <v>-2.2999999999999998</v>
          </cell>
          <cell r="I744" t="str">
            <v>TI</v>
          </cell>
          <cell r="J744" t="str">
            <v>Highend</v>
          </cell>
          <cell r="K744" t="str">
            <v>2480SAL02</v>
          </cell>
          <cell r="L744" t="str">
            <v>RD</v>
          </cell>
          <cell r="M744" t="str">
            <v>S-Group</v>
          </cell>
          <cell r="N744" t="str">
            <v>Reg</v>
          </cell>
          <cell r="P744" t="str">
            <v/>
          </cell>
          <cell r="Q744" t="str">
            <v>DRP</v>
          </cell>
          <cell r="S744">
            <v>0</v>
          </cell>
          <cell r="V744">
            <v>0</v>
          </cell>
          <cell r="X744">
            <v>0</v>
          </cell>
          <cell r="Y744" t="str">
            <v>Gask</v>
          </cell>
          <cell r="Z744" t="str">
            <v>G2</v>
          </cell>
          <cell r="AA744" t="str">
            <v>Simple-Gasket</v>
          </cell>
          <cell r="AB744" t="str">
            <v>Regular-Gask</v>
          </cell>
          <cell r="AC744" t="str">
            <v>2480SAL08/02</v>
          </cell>
          <cell r="AD744" t="str">
            <v>MG Gask</v>
          </cell>
          <cell r="AE744" t="str">
            <v>MG Gask-MET</v>
          </cell>
          <cell r="AF744">
            <v>2004846</v>
          </cell>
          <cell r="AG744">
            <v>0</v>
          </cell>
          <cell r="AH744" t="str">
            <v>ELSRD023</v>
          </cell>
          <cell r="AI744" t="str">
            <v>2480SAL12/32/IND</v>
          </cell>
          <cell r="AJ744" t="str">
            <v>IPS</v>
          </cell>
          <cell r="AK744" t="str">
            <v>IPS</v>
          </cell>
          <cell r="AM744" t="e">
            <v>#N/A</v>
          </cell>
          <cell r="AO744">
            <v>-4.2</v>
          </cell>
          <cell r="AQ744" t="str">
            <v>Buffing</v>
          </cell>
          <cell r="AR744" t="str">
            <v>LAD</v>
          </cell>
          <cell r="AS744" t="str">
            <v>NORMAL</v>
          </cell>
        </row>
        <row r="745">
          <cell r="D745" t="str">
            <v>2480SAL33/IND</v>
          </cell>
          <cell r="E745">
            <v>2480</v>
          </cell>
          <cell r="F745">
            <v>37.000000000000007</v>
          </cell>
          <cell r="G745" t="str">
            <v>Yes</v>
          </cell>
          <cell r="H745">
            <v>-2.2999999999999998</v>
          </cell>
          <cell r="I745" t="str">
            <v>TI</v>
          </cell>
          <cell r="J745" t="str">
            <v>Highend</v>
          </cell>
          <cell r="K745" t="str">
            <v>2480SAL02</v>
          </cell>
          <cell r="L745" t="str">
            <v>RD</v>
          </cell>
          <cell r="M745" t="str">
            <v>S-Group</v>
          </cell>
          <cell r="N745" t="str">
            <v>Reg</v>
          </cell>
          <cell r="P745" t="str">
            <v/>
          </cell>
          <cell r="Q745" t="str">
            <v>DRP</v>
          </cell>
          <cell r="S745">
            <v>0</v>
          </cell>
          <cell r="V745">
            <v>0</v>
          </cell>
          <cell r="X745">
            <v>0</v>
          </cell>
          <cell r="Y745" t="str">
            <v>Gask</v>
          </cell>
          <cell r="Z745" t="str">
            <v>G2</v>
          </cell>
          <cell r="AA745" t="str">
            <v>Simple-Gasket</v>
          </cell>
          <cell r="AB745" t="str">
            <v>Regular-Gask</v>
          </cell>
          <cell r="AC745" t="str">
            <v>2480SAL08/03</v>
          </cell>
          <cell r="AD745" t="str">
            <v>MG Gask</v>
          </cell>
          <cell r="AE745" t="str">
            <v>MG Gask-MET</v>
          </cell>
          <cell r="AF745">
            <v>2004846</v>
          </cell>
          <cell r="AG745">
            <v>0</v>
          </cell>
          <cell r="AH745" t="str">
            <v>ELSRD023</v>
          </cell>
          <cell r="AI745" t="str">
            <v>2480SAL12/33/IND</v>
          </cell>
          <cell r="AJ745" t="str">
            <v>IPS</v>
          </cell>
          <cell r="AK745" t="str">
            <v>IPS</v>
          </cell>
          <cell r="AM745" t="e">
            <v>#N/A</v>
          </cell>
          <cell r="AO745">
            <v>-4.2</v>
          </cell>
          <cell r="AQ745" t="str">
            <v>Buffing</v>
          </cell>
          <cell r="AR745" t="str">
            <v>LAD</v>
          </cell>
          <cell r="AS745" t="str">
            <v>NORMAL</v>
          </cell>
        </row>
        <row r="746">
          <cell r="D746" t="str">
            <v>2480SAM31/IND</v>
          </cell>
          <cell r="E746">
            <v>2480</v>
          </cell>
          <cell r="F746">
            <v>57</v>
          </cell>
          <cell r="G746" t="str">
            <v>Yes</v>
          </cell>
          <cell r="H746">
            <v>-2.2999999999999998</v>
          </cell>
          <cell r="I746" t="str">
            <v>TI</v>
          </cell>
          <cell r="J746" t="str">
            <v>Highend</v>
          </cell>
          <cell r="K746" t="str">
            <v>2480SAM02</v>
          </cell>
          <cell r="L746" t="str">
            <v>RD</v>
          </cell>
          <cell r="M746" t="str">
            <v>C-Group</v>
          </cell>
          <cell r="N746" t="str">
            <v>Add on</v>
          </cell>
          <cell r="P746" t="str">
            <v>PMR39</v>
          </cell>
          <cell r="Q746" t="str">
            <v>DRP</v>
          </cell>
          <cell r="R746">
            <v>75</v>
          </cell>
          <cell r="S746">
            <v>49</v>
          </cell>
          <cell r="T746">
            <v>49</v>
          </cell>
          <cell r="U746">
            <v>43</v>
          </cell>
          <cell r="V746">
            <v>42</v>
          </cell>
          <cell r="X746">
            <v>0</v>
          </cell>
          <cell r="Y746" t="str">
            <v>Adhe</v>
          </cell>
          <cell r="Z746" t="str">
            <v>PED</v>
          </cell>
          <cell r="AA746" t="str">
            <v>Link Assy</v>
          </cell>
          <cell r="AB746" t="str">
            <v>MG Adhe + Link assembly</v>
          </cell>
          <cell r="AC746" t="str">
            <v>2480SAF08/03</v>
          </cell>
          <cell r="AD746" t="str">
            <v>MG Adhe</v>
          </cell>
          <cell r="AE746" t="str">
            <v>MG Adhe-MET</v>
          </cell>
          <cell r="AG746" t="str">
            <v>Links</v>
          </cell>
          <cell r="AH746" t="str">
            <v>ELSRD023</v>
          </cell>
          <cell r="AI746" t="str">
            <v>2480SAM12/IND</v>
          </cell>
          <cell r="AJ746" t="str">
            <v>IPS</v>
          </cell>
          <cell r="AK746" t="str">
            <v>IPS</v>
          </cell>
          <cell r="AM746" t="e">
            <v>#N/A</v>
          </cell>
          <cell r="AO746">
            <v>-4.2</v>
          </cell>
          <cell r="AQ746" t="str">
            <v>Buffing</v>
          </cell>
          <cell r="AR746" t="str">
            <v>LAD</v>
          </cell>
          <cell r="AS746" t="str">
            <v>NORMAL</v>
          </cell>
        </row>
        <row r="747">
          <cell r="D747" t="str">
            <v>2480SAP00/IND</v>
          </cell>
          <cell r="E747">
            <v>2480</v>
          </cell>
          <cell r="F747">
            <v>39.1</v>
          </cell>
          <cell r="G747" t="str">
            <v>Yes</v>
          </cell>
          <cell r="H747">
            <v>-2.2999999999999998</v>
          </cell>
          <cell r="I747" t="str">
            <v>TI</v>
          </cell>
          <cell r="J747" t="str">
            <v>Highend</v>
          </cell>
          <cell r="K747" t="str">
            <v>2480SAP02</v>
          </cell>
          <cell r="L747" t="str">
            <v>RD</v>
          </cell>
          <cell r="M747" t="str">
            <v>S-Group</v>
          </cell>
          <cell r="N747" t="str">
            <v>Reg</v>
          </cell>
          <cell r="P747" t="str">
            <v>MTS-IBD</v>
          </cell>
          <cell r="Q747" t="str">
            <v>Live</v>
          </cell>
          <cell r="Y747" t="str">
            <v>Gask</v>
          </cell>
          <cell r="AA747" t="str">
            <v>Simple-Gasket</v>
          </cell>
          <cell r="AB747" t="str">
            <v>Regular-Gask</v>
          </cell>
          <cell r="AC747">
            <v>2005180</v>
          </cell>
          <cell r="AD747" t="str">
            <v>MG Gask</v>
          </cell>
          <cell r="AE747" t="str">
            <v>MG Gask-Plain</v>
          </cell>
          <cell r="AF747">
            <v>2004846</v>
          </cell>
          <cell r="AI747" t="str">
            <v>2480SAP12/IND</v>
          </cell>
          <cell r="AO747">
            <v>-6.5</v>
          </cell>
          <cell r="AQ747" t="str">
            <v>Fine Circular</v>
          </cell>
          <cell r="AR747" t="str">
            <v>LAD</v>
          </cell>
          <cell r="AS747" t="str">
            <v>NORMAL</v>
          </cell>
        </row>
        <row r="748">
          <cell r="D748" t="str">
            <v>2480SAQ00/IND</v>
          </cell>
          <cell r="E748">
            <v>2480</v>
          </cell>
          <cell r="F748">
            <v>37.000000000000007</v>
          </cell>
          <cell r="G748" t="str">
            <v>Yes</v>
          </cell>
          <cell r="H748">
            <v>-2.2999999999999998</v>
          </cell>
          <cell r="I748" t="str">
            <v>TI</v>
          </cell>
          <cell r="J748" t="str">
            <v>Highend</v>
          </cell>
          <cell r="K748" t="str">
            <v>2480SAQ02</v>
          </cell>
          <cell r="L748" t="str">
            <v>RD</v>
          </cell>
          <cell r="M748" t="str">
            <v>S-Group</v>
          </cell>
          <cell r="N748" t="str">
            <v>Reg</v>
          </cell>
          <cell r="O748" t="str">
            <v>3.B</v>
          </cell>
          <cell r="P748" t="str">
            <v>MTS-ECR</v>
          </cell>
          <cell r="Q748" t="str">
            <v>DRP</v>
          </cell>
          <cell r="R748">
            <v>275</v>
          </cell>
          <cell r="S748">
            <v>266</v>
          </cell>
          <cell r="T748">
            <v>276</v>
          </cell>
          <cell r="U748">
            <v>242</v>
          </cell>
          <cell r="V748">
            <v>240</v>
          </cell>
          <cell r="W748">
            <v>230</v>
          </cell>
          <cell r="X748">
            <v>170</v>
          </cell>
          <cell r="Y748" t="str">
            <v>Adhe</v>
          </cell>
          <cell r="Z748" t="str">
            <v>G2</v>
          </cell>
          <cell r="AA748" t="str">
            <v>Simple-Adhesive</v>
          </cell>
          <cell r="AB748" t="str">
            <v>Regular-Adhe</v>
          </cell>
          <cell r="AC748" t="str">
            <v>2480SAF08</v>
          </cell>
          <cell r="AD748" t="str">
            <v>MG Adhe</v>
          </cell>
          <cell r="AE748" t="str">
            <v>MG Adhe-Plain</v>
          </cell>
          <cell r="AG748">
            <v>0</v>
          </cell>
          <cell r="AI748" t="str">
            <v>2480SAQ12/IND</v>
          </cell>
          <cell r="AJ748" t="str">
            <v>IPS</v>
          </cell>
          <cell r="AK748" t="str">
            <v>IPS</v>
          </cell>
          <cell r="AM748" t="e">
            <v>#N/A</v>
          </cell>
          <cell r="AO748">
            <v>-4.2</v>
          </cell>
          <cell r="AQ748" t="str">
            <v>Fine Circular</v>
          </cell>
          <cell r="AR748" t="str">
            <v>LAD</v>
          </cell>
          <cell r="AS748" t="str">
            <v>NORMAL</v>
          </cell>
        </row>
        <row r="749">
          <cell r="D749" t="str">
            <v>2480SAQ32/IND</v>
          </cell>
          <cell r="E749">
            <v>2480</v>
          </cell>
          <cell r="F749">
            <v>37.000000000000007</v>
          </cell>
          <cell r="G749" t="str">
            <v>Yes</v>
          </cell>
          <cell r="H749">
            <v>-2.2999999999999998</v>
          </cell>
          <cell r="I749" t="str">
            <v>TI</v>
          </cell>
          <cell r="J749" t="str">
            <v>Highend</v>
          </cell>
          <cell r="K749" t="str">
            <v>2480SAQ02</v>
          </cell>
          <cell r="L749" t="str">
            <v>RD</v>
          </cell>
          <cell r="M749" t="str">
            <v>S-Group</v>
          </cell>
          <cell r="N749" t="str">
            <v>Reg</v>
          </cell>
          <cell r="P749" t="str">
            <v>MTS-ECR</v>
          </cell>
          <cell r="Q749" t="str">
            <v>DRP</v>
          </cell>
          <cell r="Y749" t="str">
            <v>Adhe</v>
          </cell>
          <cell r="AA749" t="str">
            <v>Simple-Adhesive</v>
          </cell>
          <cell r="AB749" t="str">
            <v>Regular-Adhe</v>
          </cell>
          <cell r="AC749" t="str">
            <v>2480SAF08</v>
          </cell>
          <cell r="AD749" t="str">
            <v>MG Adhe</v>
          </cell>
          <cell r="AE749" t="str">
            <v>MG Adhe-Plain</v>
          </cell>
          <cell r="AH749" t="str">
            <v>ELSRD023</v>
          </cell>
          <cell r="AI749" t="str">
            <v>2480SAQ13/IND</v>
          </cell>
          <cell r="AO749">
            <v>-6.5</v>
          </cell>
          <cell r="AQ749" t="str">
            <v>Fine Circular</v>
          </cell>
          <cell r="AR749" t="str">
            <v>LAD</v>
          </cell>
          <cell r="AS749" t="str">
            <v>NORMAL</v>
          </cell>
        </row>
        <row r="750">
          <cell r="D750" t="str">
            <v>2480SAR00/IND</v>
          </cell>
          <cell r="E750">
            <v>2480</v>
          </cell>
          <cell r="F750">
            <v>37.000000000000007</v>
          </cell>
          <cell r="G750" t="str">
            <v>Yes</v>
          </cell>
          <cell r="H750">
            <v>-2.2999999999999998</v>
          </cell>
          <cell r="I750" t="str">
            <v>TI</v>
          </cell>
          <cell r="J750" t="str">
            <v>Highend</v>
          </cell>
          <cell r="K750" t="str">
            <v>2480SAR02</v>
          </cell>
          <cell r="L750" t="str">
            <v>RD</v>
          </cell>
          <cell r="M750" t="str">
            <v>S-Group</v>
          </cell>
          <cell r="N750" t="str">
            <v>Reg</v>
          </cell>
          <cell r="O750" t="str">
            <v>5.T</v>
          </cell>
          <cell r="P750" t="str">
            <v>MTS-ECR</v>
          </cell>
          <cell r="Q750" t="str">
            <v>DRP</v>
          </cell>
          <cell r="R750">
            <v>240</v>
          </cell>
          <cell r="S750">
            <v>241</v>
          </cell>
          <cell r="T750">
            <v>251</v>
          </cell>
          <cell r="U750">
            <v>232</v>
          </cell>
          <cell r="V750">
            <v>228</v>
          </cell>
          <cell r="W750">
            <v>160</v>
          </cell>
          <cell r="X750">
            <v>166</v>
          </cell>
          <cell r="Y750" t="str">
            <v>Adhe</v>
          </cell>
          <cell r="Z750" t="str">
            <v>G2</v>
          </cell>
          <cell r="AA750" t="str">
            <v>Simple-Adhesive</v>
          </cell>
          <cell r="AB750" t="str">
            <v>Regular-Adhe</v>
          </cell>
          <cell r="AC750" t="str">
            <v>2480SAF08</v>
          </cell>
          <cell r="AD750" t="str">
            <v>MG Adhe</v>
          </cell>
          <cell r="AE750" t="str">
            <v>MG Adhe-Plain</v>
          </cell>
          <cell r="AG750">
            <v>0</v>
          </cell>
          <cell r="AI750" t="str">
            <v>2480SAR12/IND</v>
          </cell>
          <cell r="AJ750" t="str">
            <v>IPS</v>
          </cell>
          <cell r="AK750" t="str">
            <v>IPS</v>
          </cell>
          <cell r="AM750" t="str">
            <v>Yes</v>
          </cell>
          <cell r="AO750">
            <v>-4.2</v>
          </cell>
          <cell r="AQ750" t="str">
            <v>Fine Circular</v>
          </cell>
          <cell r="AR750" t="str">
            <v>LAD</v>
          </cell>
          <cell r="AS750" t="str">
            <v>NORMAL</v>
          </cell>
        </row>
        <row r="751">
          <cell r="D751" t="str">
            <v>2480WAE30/IND</v>
          </cell>
          <cell r="E751">
            <v>2480</v>
          </cell>
          <cell r="F751">
            <v>37.000000000000007</v>
          </cell>
          <cell r="G751" t="str">
            <v>Yes</v>
          </cell>
          <cell r="H751">
            <v>-2.2999999999999998</v>
          </cell>
          <cell r="I751" t="str">
            <v>TI</v>
          </cell>
          <cell r="J751" t="str">
            <v>Highend</v>
          </cell>
          <cell r="K751" t="str">
            <v>2480WAE02</v>
          </cell>
          <cell r="L751" t="str">
            <v>RD</v>
          </cell>
          <cell r="M751" t="str">
            <v>S-Group</v>
          </cell>
          <cell r="N751" t="str">
            <v>Reg</v>
          </cell>
          <cell r="P751" t="str">
            <v>MTS-ECR</v>
          </cell>
          <cell r="Q751" t="str">
            <v>DRP</v>
          </cell>
          <cell r="S751">
            <v>0</v>
          </cell>
          <cell r="V751">
            <v>0</v>
          </cell>
          <cell r="X751">
            <v>0</v>
          </cell>
          <cell r="Y751" t="str">
            <v>Gask</v>
          </cell>
          <cell r="Z751" t="str">
            <v>G2</v>
          </cell>
          <cell r="AA751" t="str">
            <v>Simple-Gasket</v>
          </cell>
          <cell r="AB751" t="str">
            <v>Regular-Gask</v>
          </cell>
          <cell r="AC751">
            <v>2005180</v>
          </cell>
          <cell r="AD751" t="str">
            <v>MG Gask</v>
          </cell>
          <cell r="AE751" t="str">
            <v>MG Gask-Plain</v>
          </cell>
          <cell r="AF751">
            <v>2004846</v>
          </cell>
          <cell r="AG751">
            <v>0</v>
          </cell>
          <cell r="AH751" t="str">
            <v>ELSRD023</v>
          </cell>
          <cell r="AI751" t="str">
            <v>2480WAE13/IND</v>
          </cell>
          <cell r="AJ751" t="str">
            <v>IPS</v>
          </cell>
          <cell r="AK751" t="str">
            <v>IPS</v>
          </cell>
          <cell r="AM751" t="e">
            <v>#N/A</v>
          </cell>
          <cell r="AO751">
            <v>-4.2</v>
          </cell>
          <cell r="AQ751" t="str">
            <v>Fine Circular</v>
          </cell>
          <cell r="AR751" t="str">
            <v>LAD</v>
          </cell>
          <cell r="AS751" t="str">
            <v>NORMAL</v>
          </cell>
        </row>
        <row r="752">
          <cell r="D752" t="str">
            <v>2480WAJ31/IND</v>
          </cell>
          <cell r="E752">
            <v>2480</v>
          </cell>
          <cell r="F752">
            <v>37.000000000000007</v>
          </cell>
          <cell r="G752" t="str">
            <v>Yes</v>
          </cell>
          <cell r="H752">
            <v>-2.2999999999999998</v>
          </cell>
          <cell r="I752" t="str">
            <v>TI</v>
          </cell>
          <cell r="J752" t="str">
            <v>Highend</v>
          </cell>
          <cell r="K752" t="str">
            <v>2480WAJ02</v>
          </cell>
          <cell r="L752" t="str">
            <v>RD</v>
          </cell>
          <cell r="M752" t="str">
            <v>S-Group</v>
          </cell>
          <cell r="N752" t="str">
            <v>Reg</v>
          </cell>
          <cell r="P752" t="str">
            <v>NM</v>
          </cell>
          <cell r="Q752" t="str">
            <v>DRP</v>
          </cell>
          <cell r="S752">
            <v>0</v>
          </cell>
          <cell r="V752">
            <v>0</v>
          </cell>
          <cell r="X752">
            <v>0</v>
          </cell>
          <cell r="Y752" t="str">
            <v>Adhe</v>
          </cell>
          <cell r="Z752" t="str">
            <v>G5</v>
          </cell>
          <cell r="AA752" t="str">
            <v>Simple-Adhesive</v>
          </cell>
          <cell r="AB752" t="str">
            <v>Regular-Adhe</v>
          </cell>
          <cell r="AC752" t="str">
            <v>2480SAF08/03</v>
          </cell>
          <cell r="AD752" t="str">
            <v>MG Adhe</v>
          </cell>
          <cell r="AE752" t="str">
            <v>MG Adhe-MET</v>
          </cell>
          <cell r="AG752">
            <v>0</v>
          </cell>
          <cell r="AH752" t="str">
            <v>ELSRD023</v>
          </cell>
          <cell r="AI752" t="str">
            <v>2480WAJ12/IND</v>
          </cell>
          <cell r="AJ752" t="str">
            <v>RG</v>
          </cell>
          <cell r="AK752" t="str">
            <v>RG</v>
          </cell>
          <cell r="AM752" t="e">
            <v>#N/A</v>
          </cell>
          <cell r="AO752">
            <v>-4.2</v>
          </cell>
          <cell r="AQ752" t="str">
            <v>Buffing</v>
          </cell>
          <cell r="AR752" t="str">
            <v>LAD</v>
          </cell>
          <cell r="AS752" t="str">
            <v>NORMAL</v>
          </cell>
        </row>
        <row r="753">
          <cell r="D753" t="str">
            <v>2480WAM31/IND</v>
          </cell>
          <cell r="E753">
            <v>2480</v>
          </cell>
          <cell r="F753">
            <v>57</v>
          </cell>
          <cell r="G753" t="str">
            <v>Yes</v>
          </cell>
          <cell r="H753">
            <v>-2.2999999999999998</v>
          </cell>
          <cell r="I753" t="str">
            <v>TI</v>
          </cell>
          <cell r="J753" t="str">
            <v>Highend</v>
          </cell>
          <cell r="K753" t="str">
            <v>2480WAM02</v>
          </cell>
          <cell r="L753" t="str">
            <v>RD</v>
          </cell>
          <cell r="M753" t="str">
            <v>C-Group</v>
          </cell>
          <cell r="N753" t="str">
            <v>Add on</v>
          </cell>
          <cell r="P753" t="str">
            <v>PMR39</v>
          </cell>
          <cell r="Q753" t="str">
            <v>DRP</v>
          </cell>
          <cell r="R753">
            <v>80</v>
          </cell>
          <cell r="S753">
            <v>63</v>
          </cell>
          <cell r="T753">
            <v>63</v>
          </cell>
          <cell r="U753">
            <v>59</v>
          </cell>
          <cell r="V753">
            <v>37</v>
          </cell>
          <cell r="X753">
            <v>0</v>
          </cell>
          <cell r="Y753" t="str">
            <v>Adhe</v>
          </cell>
          <cell r="Z753" t="str">
            <v>PED</v>
          </cell>
          <cell r="AA753" t="str">
            <v>Link Assy</v>
          </cell>
          <cell r="AB753" t="str">
            <v>MG Adhe + Link assembly</v>
          </cell>
          <cell r="AC753" t="str">
            <v>2480SAF08/03</v>
          </cell>
          <cell r="AD753" t="str">
            <v>MG Adhe</v>
          </cell>
          <cell r="AE753" t="str">
            <v>MG Adhe-MET</v>
          </cell>
          <cell r="AG753" t="str">
            <v>Links</v>
          </cell>
          <cell r="AH753" t="str">
            <v>ELSRD023</v>
          </cell>
          <cell r="AI753" t="str">
            <v>2480WAM12/IND</v>
          </cell>
          <cell r="AJ753" t="str">
            <v>RG</v>
          </cell>
          <cell r="AK753" t="str">
            <v>RG</v>
          </cell>
          <cell r="AM753" t="str">
            <v>Yes</v>
          </cell>
          <cell r="AO753">
            <v>-4.2</v>
          </cell>
          <cell r="AQ753" t="str">
            <v>Buffing</v>
          </cell>
          <cell r="AR753" t="str">
            <v>LAD</v>
          </cell>
          <cell r="AS753" t="str">
            <v>NORMAL</v>
          </cell>
        </row>
        <row r="754">
          <cell r="D754" t="str">
            <v>2480WAP00/IND</v>
          </cell>
          <cell r="E754">
            <v>2480</v>
          </cell>
          <cell r="F754">
            <v>39.1</v>
          </cell>
          <cell r="G754" t="str">
            <v>Yes</v>
          </cell>
          <cell r="H754">
            <v>-2.2999999999999998</v>
          </cell>
          <cell r="I754" t="str">
            <v>TI</v>
          </cell>
          <cell r="J754" t="str">
            <v>Highend</v>
          </cell>
          <cell r="K754" t="str">
            <v>2480WAP02</v>
          </cell>
          <cell r="L754" t="str">
            <v>RD</v>
          </cell>
          <cell r="M754" t="str">
            <v>S-Group</v>
          </cell>
          <cell r="N754" t="str">
            <v>Reg</v>
          </cell>
          <cell r="P754" t="str">
            <v>MTS-RET</v>
          </cell>
          <cell r="Q754" t="str">
            <v>Live</v>
          </cell>
          <cell r="Y754" t="str">
            <v>Gask</v>
          </cell>
          <cell r="AA754" t="str">
            <v>Simple-Gasket</v>
          </cell>
          <cell r="AB754" t="str">
            <v>Regular-Gask</v>
          </cell>
          <cell r="AC754">
            <v>2005180</v>
          </cell>
          <cell r="AD754" t="str">
            <v>MG Gask</v>
          </cell>
          <cell r="AE754" t="str">
            <v>MG Gask-Plain</v>
          </cell>
          <cell r="AF754">
            <v>2004846</v>
          </cell>
          <cell r="AI754" t="str">
            <v>2480WAP12/IND</v>
          </cell>
          <cell r="AO754">
            <v>-6.5</v>
          </cell>
          <cell r="AQ754" t="str">
            <v>Fine Circular</v>
          </cell>
          <cell r="AR754" t="str">
            <v>LAD</v>
          </cell>
          <cell r="AS754" t="str">
            <v>NORMAL</v>
          </cell>
        </row>
        <row r="755">
          <cell r="D755" t="str">
            <v>2480WAQ00/IND</v>
          </cell>
          <cell r="E755">
            <v>2480</v>
          </cell>
          <cell r="F755">
            <v>37.000000000000007</v>
          </cell>
          <cell r="G755" t="str">
            <v>Yes</v>
          </cell>
          <cell r="H755">
            <v>-2.2999999999999998</v>
          </cell>
          <cell r="I755" t="str">
            <v>TI</v>
          </cell>
          <cell r="J755" t="str">
            <v>Highend</v>
          </cell>
          <cell r="K755" t="str">
            <v>2480WAQ02</v>
          </cell>
          <cell r="L755" t="str">
            <v>RD</v>
          </cell>
          <cell r="M755" t="str">
            <v>S-Group</v>
          </cell>
          <cell r="N755" t="str">
            <v>Reg</v>
          </cell>
          <cell r="P755" t="str">
            <v>MTS-ECR</v>
          </cell>
          <cell r="Q755" t="str">
            <v>DRP</v>
          </cell>
          <cell r="Y755" t="str">
            <v>Adhe</v>
          </cell>
          <cell r="AA755" t="str">
            <v>Simple-Adhesive</v>
          </cell>
          <cell r="AB755" t="str">
            <v>Regular-Adhe</v>
          </cell>
          <cell r="AC755" t="str">
            <v>2480SAF08</v>
          </cell>
          <cell r="AD755" t="str">
            <v>MG Adhe</v>
          </cell>
          <cell r="AE755" t="str">
            <v>MG Adhe-Plain</v>
          </cell>
          <cell r="AH755" t="str">
            <v>ELSRD023</v>
          </cell>
          <cell r="AI755" t="str">
            <v>2480WAQ13/IND</v>
          </cell>
          <cell r="AO755">
            <v>-6.5</v>
          </cell>
          <cell r="AQ755" t="str">
            <v>Fine Circular</v>
          </cell>
          <cell r="AR755" t="str">
            <v>LAD</v>
          </cell>
          <cell r="AS755" t="str">
            <v>NORMAL</v>
          </cell>
        </row>
        <row r="756">
          <cell r="D756" t="str">
            <v>2480WAR00/IND</v>
          </cell>
          <cell r="E756">
            <v>2480</v>
          </cell>
          <cell r="F756">
            <v>37.000000000000007</v>
          </cell>
          <cell r="G756" t="str">
            <v>Yes</v>
          </cell>
          <cell r="H756">
            <v>-2.2999999999999998</v>
          </cell>
          <cell r="I756" t="str">
            <v>TI</v>
          </cell>
          <cell r="J756" t="str">
            <v>Highend</v>
          </cell>
          <cell r="K756" t="str">
            <v>2480WAR02</v>
          </cell>
          <cell r="L756" t="str">
            <v>RD</v>
          </cell>
          <cell r="M756" t="str">
            <v>S-Group</v>
          </cell>
          <cell r="N756" t="str">
            <v>Reg</v>
          </cell>
          <cell r="O756" t="str">
            <v>1.SH</v>
          </cell>
          <cell r="P756" t="str">
            <v>MTS-ECR</v>
          </cell>
          <cell r="Q756" t="str">
            <v>DRP</v>
          </cell>
          <cell r="R756">
            <v>1600</v>
          </cell>
          <cell r="S756">
            <v>1543</v>
          </cell>
          <cell r="T756">
            <v>1773</v>
          </cell>
          <cell r="U756">
            <v>2154</v>
          </cell>
          <cell r="V756">
            <v>2195</v>
          </cell>
          <cell r="W756">
            <v>2233</v>
          </cell>
          <cell r="X756">
            <v>2298</v>
          </cell>
          <cell r="Y756" t="str">
            <v>Adhe</v>
          </cell>
          <cell r="Z756" t="str">
            <v>G2</v>
          </cell>
          <cell r="AA756" t="str">
            <v>Simple-Adhesive</v>
          </cell>
          <cell r="AB756" t="str">
            <v>Regular-Adhe</v>
          </cell>
          <cell r="AC756" t="str">
            <v>2480SAF08</v>
          </cell>
          <cell r="AD756" t="str">
            <v>MG Adhe</v>
          </cell>
          <cell r="AE756" t="str">
            <v>MG Adhe-Plain</v>
          </cell>
          <cell r="AG756">
            <v>0</v>
          </cell>
          <cell r="AI756" t="str">
            <v>2480WAR12/IND</v>
          </cell>
          <cell r="AJ756" t="str">
            <v>RG</v>
          </cell>
          <cell r="AK756" t="str">
            <v>RG</v>
          </cell>
          <cell r="AM756" t="str">
            <v>Yes</v>
          </cell>
          <cell r="AO756">
            <v>-4.2</v>
          </cell>
          <cell r="AQ756" t="str">
            <v>Fine Circular</v>
          </cell>
          <cell r="AR756" t="str">
            <v>LAD</v>
          </cell>
          <cell r="AS756" t="str">
            <v>NORMAL</v>
          </cell>
        </row>
        <row r="757">
          <cell r="D757" t="str">
            <v>2480YAD00/IND</v>
          </cell>
          <cell r="E757">
            <v>2480</v>
          </cell>
          <cell r="F757">
            <v>39.1</v>
          </cell>
          <cell r="G757" t="str">
            <v>Yes</v>
          </cell>
          <cell r="H757">
            <v>-2.2999999999999998</v>
          </cell>
          <cell r="I757" t="str">
            <v>TI</v>
          </cell>
          <cell r="J757" t="str">
            <v>Highend</v>
          </cell>
          <cell r="K757" t="str">
            <v>2480YAD02/2N</v>
          </cell>
          <cell r="L757" t="str">
            <v>RD</v>
          </cell>
          <cell r="M757" t="str">
            <v>S-Group</v>
          </cell>
          <cell r="N757" t="str">
            <v>Reg</v>
          </cell>
          <cell r="P757" t="str">
            <v>PMR43</v>
          </cell>
          <cell r="Q757" t="str">
            <v>DRP</v>
          </cell>
          <cell r="Y757" t="str">
            <v>Gask</v>
          </cell>
          <cell r="AA757" t="str">
            <v>Simple-Gasket</v>
          </cell>
          <cell r="AB757" t="str">
            <v>Regular-Gask</v>
          </cell>
          <cell r="AC757">
            <v>2005180</v>
          </cell>
          <cell r="AD757" t="str">
            <v>MG Gask</v>
          </cell>
          <cell r="AE757" t="str">
            <v>MG Gask-Plain</v>
          </cell>
          <cell r="AF757">
            <v>2004846</v>
          </cell>
          <cell r="AH757" t="str">
            <v>ELSRD023</v>
          </cell>
          <cell r="AI757" t="str">
            <v>2480YAD12/IND</v>
          </cell>
          <cell r="AO757">
            <v>-6.5</v>
          </cell>
          <cell r="AQ757" t="str">
            <v>Buffing</v>
          </cell>
          <cell r="AR757" t="str">
            <v>LAD</v>
          </cell>
          <cell r="AS757" t="str">
            <v>NORMAL</v>
          </cell>
        </row>
        <row r="758">
          <cell r="D758" t="str">
            <v>2480YAE00/IND</v>
          </cell>
          <cell r="E758">
            <v>2480</v>
          </cell>
          <cell r="F758">
            <v>37.000000000000007</v>
          </cell>
          <cell r="G758" t="str">
            <v>Yes</v>
          </cell>
          <cell r="H758">
            <v>-2.2999999999999998</v>
          </cell>
          <cell r="I758" t="str">
            <v>TI</v>
          </cell>
          <cell r="J758" t="str">
            <v>Highend</v>
          </cell>
          <cell r="K758" t="str">
            <v>2480YAE02/2N</v>
          </cell>
          <cell r="L758" t="str">
            <v>RD</v>
          </cell>
          <cell r="M758" t="str">
            <v>S-Group</v>
          </cell>
          <cell r="N758" t="str">
            <v>Reg</v>
          </cell>
          <cell r="P758" t="str">
            <v>PMR42</v>
          </cell>
          <cell r="Q758" t="str">
            <v>DRP</v>
          </cell>
          <cell r="S758">
            <v>0</v>
          </cell>
          <cell r="V758">
            <v>0</v>
          </cell>
          <cell r="X758">
            <v>0</v>
          </cell>
          <cell r="Y758" t="str">
            <v>Gask</v>
          </cell>
          <cell r="Z758" t="str">
            <v>G2</v>
          </cell>
          <cell r="AA758" t="str">
            <v>Simple-Gasket</v>
          </cell>
          <cell r="AB758" t="str">
            <v>Regular-Gask</v>
          </cell>
          <cell r="AC758">
            <v>2005180</v>
          </cell>
          <cell r="AD758" t="str">
            <v>MG Gask</v>
          </cell>
          <cell r="AE758" t="str">
            <v>MG Gask-Plain</v>
          </cell>
          <cell r="AF758">
            <v>2004846</v>
          </cell>
          <cell r="AG758">
            <v>0</v>
          </cell>
          <cell r="AH758" t="str">
            <v>ELSRD023</v>
          </cell>
          <cell r="AI758" t="str">
            <v>2480YAE13/IND</v>
          </cell>
          <cell r="AJ758" t="str">
            <v>IPS</v>
          </cell>
          <cell r="AK758" t="str">
            <v>IPS</v>
          </cell>
          <cell r="AM758" t="e">
            <v>#N/A</v>
          </cell>
          <cell r="AO758">
            <v>-4.2</v>
          </cell>
          <cell r="AQ758" t="str">
            <v>Fine Circular</v>
          </cell>
          <cell r="AR758" t="str">
            <v>LAD</v>
          </cell>
          <cell r="AS758" t="str">
            <v>NORMAL</v>
          </cell>
        </row>
        <row r="759">
          <cell r="D759" t="str">
            <v>2480YAJ31/IND</v>
          </cell>
          <cell r="E759">
            <v>2480</v>
          </cell>
          <cell r="F759">
            <v>37.000000000000007</v>
          </cell>
          <cell r="G759" t="str">
            <v>Yes</v>
          </cell>
          <cell r="H759">
            <v>-2.2999999999999998</v>
          </cell>
          <cell r="I759" t="str">
            <v>TI</v>
          </cell>
          <cell r="J759" t="str">
            <v>Highend</v>
          </cell>
          <cell r="K759" t="str">
            <v>2480YAJ02/2N</v>
          </cell>
          <cell r="L759" t="str">
            <v>RD</v>
          </cell>
          <cell r="M759" t="str">
            <v>S-Group</v>
          </cell>
          <cell r="N759" t="str">
            <v>Reg</v>
          </cell>
          <cell r="P759" t="str">
            <v>NM</v>
          </cell>
          <cell r="Q759" t="str">
            <v>DRP</v>
          </cell>
          <cell r="S759">
            <v>0</v>
          </cell>
          <cell r="V759">
            <v>0</v>
          </cell>
          <cell r="X759">
            <v>0</v>
          </cell>
          <cell r="Y759" t="str">
            <v>Adhe</v>
          </cell>
          <cell r="Z759" t="str">
            <v>G5</v>
          </cell>
          <cell r="AA759" t="str">
            <v>Simple-Adhesive</v>
          </cell>
          <cell r="AB759" t="str">
            <v>Regular-Adhe</v>
          </cell>
          <cell r="AC759" t="str">
            <v>2480SAF08/02</v>
          </cell>
          <cell r="AD759" t="str">
            <v>MG Adhe</v>
          </cell>
          <cell r="AE759" t="str">
            <v>MG Adhe-MET</v>
          </cell>
          <cell r="AG759">
            <v>0</v>
          </cell>
          <cell r="AH759" t="str">
            <v>ELSRD023</v>
          </cell>
          <cell r="AI759" t="str">
            <v>2480YAJ12/IND</v>
          </cell>
          <cell r="AJ759" t="str">
            <v>IPG-2N</v>
          </cell>
          <cell r="AK759" t="str">
            <v>PVD</v>
          </cell>
          <cell r="AM759" t="e">
            <v>#N/A</v>
          </cell>
          <cell r="AO759">
            <v>-4.2</v>
          </cell>
          <cell r="AQ759" t="str">
            <v>Buffing</v>
          </cell>
          <cell r="AR759" t="str">
            <v>LAD</v>
          </cell>
          <cell r="AS759" t="str">
            <v>NORMAL</v>
          </cell>
        </row>
        <row r="760">
          <cell r="D760" t="str">
            <v>2480YAM31/IND</v>
          </cell>
          <cell r="E760">
            <v>2480</v>
          </cell>
          <cell r="F760">
            <v>57</v>
          </cell>
          <cell r="G760" t="str">
            <v>Yes</v>
          </cell>
          <cell r="H760">
            <v>-2.2999999999999998</v>
          </cell>
          <cell r="I760" t="str">
            <v>TI</v>
          </cell>
          <cell r="J760" t="str">
            <v>Highend</v>
          </cell>
          <cell r="K760" t="str">
            <v>2480YAM02/2N</v>
          </cell>
          <cell r="L760" t="str">
            <v>RD</v>
          </cell>
          <cell r="M760" t="str">
            <v>C-Group</v>
          </cell>
          <cell r="N760" t="str">
            <v>Add on</v>
          </cell>
          <cell r="P760" t="str">
            <v>PMR36</v>
          </cell>
          <cell r="Q760" t="str">
            <v>DRP</v>
          </cell>
          <cell r="S760">
            <v>0</v>
          </cell>
          <cell r="V760">
            <v>0</v>
          </cell>
          <cell r="X760">
            <v>0</v>
          </cell>
          <cell r="Y760" t="str">
            <v>Adhe</v>
          </cell>
          <cell r="Z760" t="str">
            <v>PED</v>
          </cell>
          <cell r="AA760" t="str">
            <v>Link Assy</v>
          </cell>
          <cell r="AB760" t="str">
            <v>MG Adhe + Link assembly</v>
          </cell>
          <cell r="AC760" t="str">
            <v>2480SAF08/02</v>
          </cell>
          <cell r="AD760" t="str">
            <v>MG Adhe</v>
          </cell>
          <cell r="AE760" t="str">
            <v>MG Adhe-MET</v>
          </cell>
          <cell r="AG760" t="str">
            <v>Links</v>
          </cell>
          <cell r="AH760" t="str">
            <v>ELSRD023</v>
          </cell>
          <cell r="AI760" t="str">
            <v>2480YAM12/IND</v>
          </cell>
          <cell r="AJ760" t="str">
            <v>IPG-2N</v>
          </cell>
          <cell r="AK760" t="str">
            <v>PVD</v>
          </cell>
          <cell r="AM760" t="e">
            <v>#N/A</v>
          </cell>
          <cell r="AO760">
            <v>-4.2</v>
          </cell>
          <cell r="AQ760" t="str">
            <v>Buffing</v>
          </cell>
          <cell r="AR760" t="str">
            <v>LAD</v>
          </cell>
          <cell r="AS760" t="str">
            <v>NORMAL</v>
          </cell>
        </row>
        <row r="761">
          <cell r="D761" t="str">
            <v>2480YAN00/IND</v>
          </cell>
          <cell r="E761">
            <v>2480</v>
          </cell>
          <cell r="F761">
            <v>39.1</v>
          </cell>
          <cell r="G761" t="str">
            <v>Yes</v>
          </cell>
          <cell r="H761">
            <v>-2.2999999999999998</v>
          </cell>
          <cell r="I761" t="str">
            <v>TI</v>
          </cell>
          <cell r="J761" t="str">
            <v>Highend</v>
          </cell>
          <cell r="K761" t="str">
            <v>2480YAN02/2N</v>
          </cell>
          <cell r="L761" t="str">
            <v>RD</v>
          </cell>
          <cell r="M761" t="str">
            <v>S-Group</v>
          </cell>
          <cell r="N761" t="str">
            <v>Reg</v>
          </cell>
          <cell r="P761" t="str">
            <v>PMR43</v>
          </cell>
          <cell r="Q761" t="str">
            <v>DRP</v>
          </cell>
          <cell r="Y761" t="str">
            <v>Gask</v>
          </cell>
          <cell r="AA761" t="str">
            <v>Simple-Gasket</v>
          </cell>
          <cell r="AB761" t="str">
            <v>Regular-Gask</v>
          </cell>
          <cell r="AC761">
            <v>2005180</v>
          </cell>
          <cell r="AD761" t="str">
            <v>MG Gask</v>
          </cell>
          <cell r="AE761" t="str">
            <v>MG Gask-Plain</v>
          </cell>
          <cell r="AF761">
            <v>2004846</v>
          </cell>
          <cell r="AH761" t="str">
            <v>ELSRD023</v>
          </cell>
          <cell r="AI761" t="str">
            <v>2480YAN12/IND</v>
          </cell>
          <cell r="AO761">
            <v>-6.5</v>
          </cell>
          <cell r="AQ761" t="str">
            <v>Buffing</v>
          </cell>
          <cell r="AR761" t="str">
            <v>LAD</v>
          </cell>
          <cell r="AS761" t="str">
            <v>NORMAL</v>
          </cell>
        </row>
        <row r="762">
          <cell r="D762" t="str">
            <v>2480YAP00/IND</v>
          </cell>
          <cell r="E762">
            <v>2480</v>
          </cell>
          <cell r="F762">
            <v>39.1</v>
          </cell>
          <cell r="G762" t="str">
            <v>Yes</v>
          </cell>
          <cell r="H762">
            <v>-2.2999999999999998</v>
          </cell>
          <cell r="I762" t="str">
            <v>TI</v>
          </cell>
          <cell r="J762" t="str">
            <v>Highend</v>
          </cell>
          <cell r="K762" t="str">
            <v>2480YAP02/2N</v>
          </cell>
          <cell r="L762" t="str">
            <v>RD</v>
          </cell>
          <cell r="M762" t="str">
            <v>S-Group</v>
          </cell>
          <cell r="N762" t="str">
            <v>Reg</v>
          </cell>
          <cell r="P762" t="str">
            <v>PMR43</v>
          </cell>
          <cell r="Q762" t="str">
            <v>DRP</v>
          </cell>
          <cell r="Y762" t="str">
            <v>Gask</v>
          </cell>
          <cell r="AA762" t="str">
            <v>Simple-Gasket</v>
          </cell>
          <cell r="AB762" t="str">
            <v>Regular-Gask</v>
          </cell>
          <cell r="AC762">
            <v>2005180</v>
          </cell>
          <cell r="AD762" t="str">
            <v>MG Gask</v>
          </cell>
          <cell r="AE762" t="str">
            <v>MG Gask-Plain</v>
          </cell>
          <cell r="AF762">
            <v>2004846</v>
          </cell>
          <cell r="AI762" t="str">
            <v>2480YAP12/IND</v>
          </cell>
          <cell r="AO762">
            <v>-6.5</v>
          </cell>
          <cell r="AQ762" t="str">
            <v>Circular</v>
          </cell>
          <cell r="AR762" t="str">
            <v>LAD</v>
          </cell>
          <cell r="AS762" t="str">
            <v>NORMAL</v>
          </cell>
        </row>
        <row r="763">
          <cell r="D763" t="str">
            <v>2480YAQ00/IND</v>
          </cell>
          <cell r="E763">
            <v>2480</v>
          </cell>
          <cell r="F763">
            <v>37.000000000000007</v>
          </cell>
          <cell r="G763" t="str">
            <v>Yes</v>
          </cell>
          <cell r="H763">
            <v>-2.2999999999999998</v>
          </cell>
          <cell r="I763" t="str">
            <v>TI</v>
          </cell>
          <cell r="J763" t="str">
            <v>Highend</v>
          </cell>
          <cell r="K763" t="str">
            <v>2480YAQ02/2N</v>
          </cell>
          <cell r="L763" t="str">
            <v>RD</v>
          </cell>
          <cell r="M763" t="str">
            <v>S-Group</v>
          </cell>
          <cell r="N763" t="str">
            <v>Reg</v>
          </cell>
          <cell r="P763" t="str">
            <v>PMR42</v>
          </cell>
          <cell r="Q763" t="str">
            <v>DRP</v>
          </cell>
          <cell r="Y763" t="str">
            <v>Adhe</v>
          </cell>
          <cell r="AA763" t="str">
            <v>Simple-Adhesive</v>
          </cell>
          <cell r="AB763" t="str">
            <v>Regular-Adhe</v>
          </cell>
          <cell r="AC763" t="str">
            <v>2480SAF08</v>
          </cell>
          <cell r="AD763" t="str">
            <v>MG Adhe</v>
          </cell>
          <cell r="AE763" t="str">
            <v>MG Adhe-Plain</v>
          </cell>
          <cell r="AH763" t="str">
            <v>ELSRD023</v>
          </cell>
          <cell r="AI763" t="str">
            <v>2480YAQ13/IND</v>
          </cell>
          <cell r="AO763">
            <v>-6.5</v>
          </cell>
          <cell r="AQ763" t="str">
            <v>Fine Circular</v>
          </cell>
          <cell r="AR763" t="str">
            <v>LAD</v>
          </cell>
          <cell r="AS763" t="str">
            <v>NORMAL</v>
          </cell>
        </row>
        <row r="764">
          <cell r="D764" t="str">
            <v>2480YAR00/IND</v>
          </cell>
          <cell r="E764">
            <v>2480</v>
          </cell>
          <cell r="F764">
            <v>37.000000000000007</v>
          </cell>
          <cell r="G764" t="str">
            <v>Yes</v>
          </cell>
          <cell r="H764">
            <v>-2.2999999999999998</v>
          </cell>
          <cell r="I764" t="str">
            <v>TI</v>
          </cell>
          <cell r="J764" t="str">
            <v>Highend</v>
          </cell>
          <cell r="K764" t="str">
            <v>2480YAR02/2N</v>
          </cell>
          <cell r="L764" t="str">
            <v>RD</v>
          </cell>
          <cell r="M764" t="str">
            <v>S-Group</v>
          </cell>
          <cell r="N764" t="str">
            <v>Reg</v>
          </cell>
          <cell r="P764" t="str">
            <v>PMR38</v>
          </cell>
          <cell r="Q764" t="str">
            <v>DRP</v>
          </cell>
          <cell r="R764">
            <v>60</v>
          </cell>
          <cell r="S764">
            <v>42</v>
          </cell>
          <cell r="T764">
            <v>42</v>
          </cell>
          <cell r="U764">
            <v>31</v>
          </cell>
          <cell r="V764">
            <v>0</v>
          </cell>
          <cell r="X764">
            <v>0</v>
          </cell>
          <cell r="Y764" t="str">
            <v>Adhe</v>
          </cell>
          <cell r="Z764" t="str">
            <v>G2</v>
          </cell>
          <cell r="AA764" t="str">
            <v>Simple-Adhesive</v>
          </cell>
          <cell r="AB764" t="str">
            <v>Regular-Adhe</v>
          </cell>
          <cell r="AC764" t="str">
            <v>2480SAF08</v>
          </cell>
          <cell r="AD764" t="str">
            <v>MG Adhe</v>
          </cell>
          <cell r="AE764" t="str">
            <v>MG Adhe-Plain</v>
          </cell>
          <cell r="AG764">
            <v>0</v>
          </cell>
          <cell r="AI764" t="str">
            <v>2480YAR12/IND</v>
          </cell>
          <cell r="AJ764" t="str">
            <v>IPG-2N</v>
          </cell>
          <cell r="AK764" t="str">
            <v>PVD</v>
          </cell>
          <cell r="AM764" t="e">
            <v>#N/A</v>
          </cell>
          <cell r="AO764">
            <v>-4.2</v>
          </cell>
          <cell r="AQ764" t="str">
            <v>Circular</v>
          </cell>
          <cell r="AR764" t="str">
            <v>LAD</v>
          </cell>
          <cell r="AS764" t="str">
            <v>NORMAL</v>
          </cell>
        </row>
        <row r="765">
          <cell r="D765" t="str">
            <v>2481BAJ00/IND</v>
          </cell>
          <cell r="E765">
            <v>2481</v>
          </cell>
          <cell r="F765">
            <v>27.200000000000003</v>
          </cell>
          <cell r="G765" t="str">
            <v>No</v>
          </cell>
          <cell r="H765">
            <v>0</v>
          </cell>
          <cell r="I765" t="str">
            <v>TI</v>
          </cell>
          <cell r="J765" t="str">
            <v>Audit</v>
          </cell>
          <cell r="K765" t="str">
            <v>2481BAJ02</v>
          </cell>
          <cell r="L765" t="str">
            <v>RD</v>
          </cell>
          <cell r="M765" t="str">
            <v>S-Group</v>
          </cell>
          <cell r="N765" t="str">
            <v>Reg</v>
          </cell>
          <cell r="O765" t="str">
            <v>2.H</v>
          </cell>
          <cell r="P765" t="str">
            <v>MTS-RET</v>
          </cell>
          <cell r="Q765" t="str">
            <v>Live</v>
          </cell>
          <cell r="R765">
            <v>270</v>
          </cell>
          <cell r="S765">
            <v>278</v>
          </cell>
          <cell r="T765">
            <v>340</v>
          </cell>
          <cell r="U765">
            <v>384</v>
          </cell>
          <cell r="V765">
            <v>577</v>
          </cell>
          <cell r="W765">
            <v>662</v>
          </cell>
          <cell r="X765">
            <v>551</v>
          </cell>
          <cell r="Y765" t="str">
            <v>Gask</v>
          </cell>
          <cell r="Z765" t="str">
            <v>G8</v>
          </cell>
          <cell r="AA765" t="str">
            <v>Simple-Gasket</v>
          </cell>
          <cell r="AB765" t="str">
            <v>Regular-Gask</v>
          </cell>
          <cell r="AC765">
            <v>2004150</v>
          </cell>
          <cell r="AD765" t="str">
            <v>MG Gask</v>
          </cell>
          <cell r="AE765" t="str">
            <v>MG Gask-Plain</v>
          </cell>
          <cell r="AF765">
            <v>2004863</v>
          </cell>
          <cell r="AG765">
            <v>0</v>
          </cell>
          <cell r="AH765" t="str">
            <v>ELSRD020</v>
          </cell>
          <cell r="AI765" t="str">
            <v>2481BAJ12/IND</v>
          </cell>
          <cell r="AJ765" t="str">
            <v>IPSIPG</v>
          </cell>
          <cell r="AK765" t="str">
            <v>BI</v>
          </cell>
          <cell r="AM765" t="str">
            <v>No</v>
          </cell>
          <cell r="AO765">
            <v>-4.2</v>
          </cell>
          <cell r="AQ765" t="str">
            <v>Buffing</v>
          </cell>
          <cell r="AR765" t="str">
            <v>LAD</v>
          </cell>
          <cell r="AS765" t="str">
            <v>NORMAL</v>
          </cell>
        </row>
        <row r="766">
          <cell r="D766" t="str">
            <v>2481BAJ00Z1/IND</v>
          </cell>
          <cell r="E766">
            <v>2481</v>
          </cell>
          <cell r="F766">
            <v>43.5</v>
          </cell>
          <cell r="G766" t="str">
            <v>No</v>
          </cell>
          <cell r="H766">
            <v>0</v>
          </cell>
          <cell r="I766" t="str">
            <v>TI</v>
          </cell>
          <cell r="J766" t="str">
            <v>Audit</v>
          </cell>
          <cell r="K766" t="str">
            <v>2481BAJ02</v>
          </cell>
          <cell r="L766" t="str">
            <v>RD</v>
          </cell>
          <cell r="M766" t="str">
            <v>S-Group</v>
          </cell>
          <cell r="N766" t="str">
            <v>Reg</v>
          </cell>
          <cell r="P766" t="str">
            <v>OTH</v>
          </cell>
          <cell r="Q766" t="str">
            <v>DRP</v>
          </cell>
          <cell r="S766">
            <v>0</v>
          </cell>
          <cell r="V766">
            <v>0</v>
          </cell>
          <cell r="X766">
            <v>0</v>
          </cell>
          <cell r="Y766" t="str">
            <v>Gask</v>
          </cell>
          <cell r="Z766" t="str">
            <v>G8</v>
          </cell>
          <cell r="AA766" t="str">
            <v>Simple-Gasket</v>
          </cell>
          <cell r="AB766" t="str">
            <v>Regular-Gask</v>
          </cell>
          <cell r="AC766">
            <v>2004150</v>
          </cell>
          <cell r="AD766" t="str">
            <v>MG Gask</v>
          </cell>
          <cell r="AE766" t="str">
            <v>MG Gask-Plain</v>
          </cell>
          <cell r="AF766">
            <v>2004863</v>
          </cell>
          <cell r="AG766">
            <v>0</v>
          </cell>
          <cell r="AI766" t="str">
            <v>2481BAJ12Z1/IND</v>
          </cell>
          <cell r="AJ766" t="str">
            <v>IPSIPG</v>
          </cell>
          <cell r="AK766" t="str">
            <v>BI</v>
          </cell>
          <cell r="AM766" t="e">
            <v>#N/A</v>
          </cell>
          <cell r="AO766">
            <v>-4.2</v>
          </cell>
          <cell r="AQ766" t="str">
            <v>Buffing</v>
          </cell>
          <cell r="AR766" t="str">
            <v>LAD</v>
          </cell>
          <cell r="AS766" t="str">
            <v>NORMAL</v>
          </cell>
        </row>
        <row r="767">
          <cell r="D767" t="str">
            <v>2481KAJ00/IND</v>
          </cell>
          <cell r="E767">
            <v>2481</v>
          </cell>
          <cell r="F767">
            <v>27.200000000000003</v>
          </cell>
          <cell r="G767" t="str">
            <v>No</v>
          </cell>
          <cell r="H767">
            <v>0</v>
          </cell>
          <cell r="I767" t="str">
            <v>TI</v>
          </cell>
          <cell r="J767" t="str">
            <v>Audit</v>
          </cell>
          <cell r="K767" t="str">
            <v>2481KAJ02/SSRG</v>
          </cell>
          <cell r="L767" t="str">
            <v>RD</v>
          </cell>
          <cell r="M767" t="str">
            <v>S-Group</v>
          </cell>
          <cell r="N767" t="str">
            <v>Reg</v>
          </cell>
          <cell r="O767" t="str">
            <v>1.SH</v>
          </cell>
          <cell r="P767" t="str">
            <v>MTS-RET</v>
          </cell>
          <cell r="Q767" t="str">
            <v>Live</v>
          </cell>
          <cell r="R767">
            <v>308</v>
          </cell>
          <cell r="S767">
            <v>301</v>
          </cell>
          <cell r="T767">
            <v>311</v>
          </cell>
          <cell r="U767">
            <v>424</v>
          </cell>
          <cell r="V767">
            <v>579</v>
          </cell>
          <cell r="W767">
            <v>573</v>
          </cell>
          <cell r="X767">
            <v>514</v>
          </cell>
          <cell r="Y767" t="str">
            <v>Gask</v>
          </cell>
          <cell r="Z767" t="str">
            <v>G8</v>
          </cell>
          <cell r="AA767" t="str">
            <v>Simple-Gasket</v>
          </cell>
          <cell r="AB767" t="str">
            <v>Regular-Gask</v>
          </cell>
          <cell r="AC767">
            <v>2004150</v>
          </cell>
          <cell r="AD767" t="str">
            <v>MG Gask</v>
          </cell>
          <cell r="AE767" t="str">
            <v>MG Gask-Plain</v>
          </cell>
          <cell r="AF767">
            <v>2004863</v>
          </cell>
          <cell r="AG767">
            <v>0</v>
          </cell>
          <cell r="AH767" t="str">
            <v>ELSRD020</v>
          </cell>
          <cell r="AI767" t="str">
            <v>2481KAJ12/IND</v>
          </cell>
          <cell r="AJ767" t="str">
            <v>RG-BI</v>
          </cell>
          <cell r="AK767" t="str">
            <v>RG-BI</v>
          </cell>
          <cell r="AM767" t="str">
            <v>No</v>
          </cell>
          <cell r="AO767">
            <v>-4.2</v>
          </cell>
          <cell r="AQ767" t="str">
            <v>Buffing</v>
          </cell>
          <cell r="AR767" t="str">
            <v>LAD</v>
          </cell>
          <cell r="AS767" t="str">
            <v>NORMAL</v>
          </cell>
        </row>
        <row r="768">
          <cell r="D768" t="str">
            <v>2481KAJ00Z1/IND</v>
          </cell>
          <cell r="E768">
            <v>2481</v>
          </cell>
          <cell r="F768">
            <v>27.200000000000003</v>
          </cell>
          <cell r="G768" t="str">
            <v>No</v>
          </cell>
          <cell r="H768">
            <v>0</v>
          </cell>
          <cell r="I768" t="str">
            <v>TI</v>
          </cell>
          <cell r="J768" t="str">
            <v>Audit</v>
          </cell>
          <cell r="K768" t="str">
            <v>2481KAJ02/SSRG</v>
          </cell>
          <cell r="L768" t="str">
            <v>RD</v>
          </cell>
          <cell r="M768" t="str">
            <v>S-Group</v>
          </cell>
          <cell r="N768" t="str">
            <v>Reg</v>
          </cell>
          <cell r="P768" t="str">
            <v>MTO-NEW</v>
          </cell>
          <cell r="Q768" t="str">
            <v>Live</v>
          </cell>
          <cell r="X768">
            <v>0</v>
          </cell>
          <cell r="Y768" t="str">
            <v>Gask</v>
          </cell>
          <cell r="Z768" t="str">
            <v>G8</v>
          </cell>
          <cell r="AA768" t="str">
            <v>Simple-Gasket</v>
          </cell>
          <cell r="AB768" t="str">
            <v>Regular-Gask</v>
          </cell>
          <cell r="AC768">
            <v>2004150</v>
          </cell>
          <cell r="AD768" t="str">
            <v>MG Gask</v>
          </cell>
          <cell r="AE768" t="str">
            <v>MG Gask-Plain</v>
          </cell>
          <cell r="AF768">
            <v>2004863</v>
          </cell>
          <cell r="AG768">
            <v>0</v>
          </cell>
          <cell r="AI768" t="str">
            <v>2481KAJ12Z1/IND</v>
          </cell>
          <cell r="AJ768" t="str">
            <v>RG-BI</v>
          </cell>
          <cell r="AK768" t="str">
            <v>RG-BI</v>
          </cell>
          <cell r="AM768" t="e">
            <v>#N/A</v>
          </cell>
          <cell r="AO768">
            <v>-4.2</v>
          </cell>
          <cell r="AQ768" t="str">
            <v>Buffing</v>
          </cell>
          <cell r="AR768" t="str">
            <v>LAD</v>
          </cell>
          <cell r="AS768" t="str">
            <v>NORMAL</v>
          </cell>
        </row>
        <row r="769">
          <cell r="D769" t="str">
            <v>2481KAJ00Z2/IND</v>
          </cell>
          <cell r="E769">
            <v>2481</v>
          </cell>
          <cell r="F769">
            <v>43.5</v>
          </cell>
          <cell r="G769" t="str">
            <v>No</v>
          </cell>
          <cell r="H769">
            <v>0</v>
          </cell>
          <cell r="I769" t="str">
            <v>TI</v>
          </cell>
          <cell r="J769" t="str">
            <v>Audit</v>
          </cell>
          <cell r="K769" t="str">
            <v>2481KAJ02/SSRG</v>
          </cell>
          <cell r="L769" t="str">
            <v>RD</v>
          </cell>
          <cell r="M769" t="str">
            <v>S-Group</v>
          </cell>
          <cell r="N769" t="str">
            <v>Reg</v>
          </cell>
          <cell r="P769" t="str">
            <v>OTH</v>
          </cell>
          <cell r="Q769" t="str">
            <v>DRP</v>
          </cell>
          <cell r="Y769" t="str">
            <v>Gask</v>
          </cell>
          <cell r="Z769" t="str">
            <v>G8</v>
          </cell>
          <cell r="AA769" t="str">
            <v>Simple-Gasket</v>
          </cell>
          <cell r="AB769" t="str">
            <v>Regular-Gask</v>
          </cell>
          <cell r="AC769">
            <v>2004150</v>
          </cell>
          <cell r="AD769" t="str">
            <v>MG Gask</v>
          </cell>
          <cell r="AE769" t="str">
            <v>MG Gask-Plain</v>
          </cell>
          <cell r="AF769">
            <v>2004863</v>
          </cell>
          <cell r="AG769">
            <v>0</v>
          </cell>
          <cell r="AH769" t="str">
            <v>ELSRD020</v>
          </cell>
          <cell r="AI769" t="str">
            <v>2481KAJ12Z2/IND</v>
          </cell>
          <cell r="AO769">
            <v>-4.2</v>
          </cell>
          <cell r="AQ769" t="str">
            <v>Buffing</v>
          </cell>
          <cell r="AR769" t="str">
            <v>LAD</v>
          </cell>
          <cell r="AS769" t="str">
            <v>NORMAL</v>
          </cell>
        </row>
        <row r="770">
          <cell r="D770" t="str">
            <v>2481SAD00/IND</v>
          </cell>
          <cell r="E770">
            <v>2481</v>
          </cell>
          <cell r="F770">
            <v>43.5</v>
          </cell>
          <cell r="G770" t="str">
            <v>No</v>
          </cell>
          <cell r="H770">
            <v>0</v>
          </cell>
          <cell r="I770" t="str">
            <v>TI</v>
          </cell>
          <cell r="J770" t="str">
            <v>Audit</v>
          </cell>
          <cell r="K770" t="str">
            <v>2481SAD02</v>
          </cell>
          <cell r="L770" t="str">
            <v>RD</v>
          </cell>
          <cell r="M770" t="str">
            <v>S-Group</v>
          </cell>
          <cell r="N770" t="str">
            <v>Reg</v>
          </cell>
          <cell r="O770" t="str">
            <v>2.H</v>
          </cell>
          <cell r="P770" t="str">
            <v>MTS-RET</v>
          </cell>
          <cell r="Q770" t="str">
            <v>Live</v>
          </cell>
          <cell r="R770">
            <v>1787</v>
          </cell>
          <cell r="S770">
            <v>2008</v>
          </cell>
          <cell r="T770">
            <v>2148</v>
          </cell>
          <cell r="U770">
            <v>2594</v>
          </cell>
          <cell r="V770">
            <v>2602</v>
          </cell>
          <cell r="W770">
            <v>2604</v>
          </cell>
          <cell r="X770">
            <v>2583</v>
          </cell>
          <cell r="Y770" t="str">
            <v>Gask</v>
          </cell>
          <cell r="Z770" t="str">
            <v>G8</v>
          </cell>
          <cell r="AA770" t="str">
            <v>Simple-Gasket</v>
          </cell>
          <cell r="AB770" t="str">
            <v>Regular-Gask</v>
          </cell>
          <cell r="AC770">
            <v>2004150</v>
          </cell>
          <cell r="AD770" t="str">
            <v>MG Gask</v>
          </cell>
          <cell r="AE770" t="str">
            <v>MG Gask-Plain</v>
          </cell>
          <cell r="AF770">
            <v>2004863</v>
          </cell>
          <cell r="AG770">
            <v>0</v>
          </cell>
          <cell r="AH770" t="str">
            <v>ELSRD020</v>
          </cell>
          <cell r="AI770" t="str">
            <v>2481SAD12/IND</v>
          </cell>
          <cell r="AJ770" t="str">
            <v>IPS</v>
          </cell>
          <cell r="AK770" t="str">
            <v>IPS</v>
          </cell>
          <cell r="AM770" t="str">
            <v>No</v>
          </cell>
          <cell r="AO770">
            <v>-4.2</v>
          </cell>
          <cell r="AQ770" t="str">
            <v>Buffing</v>
          </cell>
          <cell r="AR770" t="str">
            <v>LAD</v>
          </cell>
          <cell r="AS770" t="str">
            <v>NORMAL</v>
          </cell>
        </row>
        <row r="771">
          <cell r="D771" t="str">
            <v>2481SAD00Z1/IND</v>
          </cell>
          <cell r="E771">
            <v>2481</v>
          </cell>
          <cell r="F771">
            <v>43.5</v>
          </cell>
          <cell r="G771" t="str">
            <v>No</v>
          </cell>
          <cell r="H771">
            <v>0</v>
          </cell>
          <cell r="I771" t="str">
            <v>TI</v>
          </cell>
          <cell r="J771" t="str">
            <v>Audit</v>
          </cell>
          <cell r="K771" t="str">
            <v>2481SAD02</v>
          </cell>
          <cell r="L771" t="str">
            <v>RD</v>
          </cell>
          <cell r="M771" t="str">
            <v>S-Group</v>
          </cell>
          <cell r="N771" t="str">
            <v>Reg</v>
          </cell>
          <cell r="P771" t="str">
            <v>NM (INSTI)</v>
          </cell>
          <cell r="Q771" t="str">
            <v>DRP</v>
          </cell>
          <cell r="S771">
            <v>0</v>
          </cell>
          <cell r="V771">
            <v>0</v>
          </cell>
          <cell r="X771">
            <v>0</v>
          </cell>
          <cell r="Y771" t="str">
            <v>Gask</v>
          </cell>
          <cell r="Z771" t="str">
            <v>G8</v>
          </cell>
          <cell r="AA771" t="str">
            <v>Simple-Gasket</v>
          </cell>
          <cell r="AB771" t="str">
            <v>Regular-Gask</v>
          </cell>
          <cell r="AC771">
            <v>2004150</v>
          </cell>
          <cell r="AD771" t="str">
            <v>MG Gask</v>
          </cell>
          <cell r="AE771" t="str">
            <v>MG Gask-Plain</v>
          </cell>
          <cell r="AF771">
            <v>2004863</v>
          </cell>
          <cell r="AG771">
            <v>0</v>
          </cell>
          <cell r="AI771" t="str">
            <v>2481SAD12Z1/IND</v>
          </cell>
          <cell r="AJ771" t="str">
            <v>IPS</v>
          </cell>
          <cell r="AK771" t="str">
            <v>IPS</v>
          </cell>
          <cell r="AM771" t="e">
            <v>#N/A</v>
          </cell>
          <cell r="AO771">
            <v>-4.2</v>
          </cell>
          <cell r="AQ771" t="e">
            <v>#N/A</v>
          </cell>
          <cell r="AR771" t="str">
            <v>LAD</v>
          </cell>
          <cell r="AS771" t="str">
            <v>NORMAL</v>
          </cell>
        </row>
        <row r="772">
          <cell r="D772" t="str">
            <v>2481SAD00Z2/IND</v>
          </cell>
          <cell r="E772">
            <v>2481</v>
          </cell>
          <cell r="F772">
            <v>43.5</v>
          </cell>
          <cell r="G772" t="str">
            <v>No</v>
          </cell>
          <cell r="H772">
            <v>0</v>
          </cell>
          <cell r="I772" t="str">
            <v>TI</v>
          </cell>
          <cell r="J772" t="str">
            <v>Audit</v>
          </cell>
          <cell r="K772" t="str">
            <v>2481SAD02</v>
          </cell>
          <cell r="L772" t="str">
            <v>RD</v>
          </cell>
          <cell r="M772" t="str">
            <v>S-Group</v>
          </cell>
          <cell r="N772" t="str">
            <v>Reg</v>
          </cell>
          <cell r="P772" t="str">
            <v>OTH</v>
          </cell>
          <cell r="Q772" t="str">
            <v>DRP</v>
          </cell>
          <cell r="S772">
            <v>0</v>
          </cell>
          <cell r="V772">
            <v>0</v>
          </cell>
          <cell r="X772">
            <v>0</v>
          </cell>
          <cell r="Y772" t="str">
            <v>Gask</v>
          </cell>
          <cell r="Z772" t="str">
            <v>G8</v>
          </cell>
          <cell r="AA772" t="str">
            <v>Simple-Gasket</v>
          </cell>
          <cell r="AB772" t="str">
            <v>Regular-Gask</v>
          </cell>
          <cell r="AC772">
            <v>2004150</v>
          </cell>
          <cell r="AD772" t="str">
            <v>MG Gask</v>
          </cell>
          <cell r="AE772" t="str">
            <v>MG Gask-Plain</v>
          </cell>
          <cell r="AF772">
            <v>2004863</v>
          </cell>
          <cell r="AG772">
            <v>0</v>
          </cell>
          <cell r="AI772" t="str">
            <v>2481SAD12Z2/IND</v>
          </cell>
          <cell r="AJ772" t="str">
            <v>IPS</v>
          </cell>
          <cell r="AK772" t="str">
            <v>IPS</v>
          </cell>
          <cell r="AM772" t="e">
            <v>#N/A</v>
          </cell>
          <cell r="AO772">
            <v>-4.2</v>
          </cell>
          <cell r="AQ772" t="str">
            <v>Buffing</v>
          </cell>
          <cell r="AR772" t="str">
            <v>LAD</v>
          </cell>
          <cell r="AS772" t="str">
            <v>NORMAL</v>
          </cell>
        </row>
        <row r="773">
          <cell r="D773" t="str">
            <v>2481SAH00/IND</v>
          </cell>
          <cell r="E773">
            <v>2481</v>
          </cell>
          <cell r="F773">
            <v>43.5</v>
          </cell>
          <cell r="G773" t="str">
            <v>No</v>
          </cell>
          <cell r="H773">
            <v>0</v>
          </cell>
          <cell r="I773" t="str">
            <v>TI</v>
          </cell>
          <cell r="J773" t="str">
            <v>Audit</v>
          </cell>
          <cell r="K773" t="str">
            <v>2481SAH02</v>
          </cell>
          <cell r="L773" t="str">
            <v>RD</v>
          </cell>
          <cell r="M773" t="str">
            <v>S-Group</v>
          </cell>
          <cell r="N773" t="str">
            <v>Reg</v>
          </cell>
          <cell r="O773" t="str">
            <v>3.B</v>
          </cell>
          <cell r="P773" t="str">
            <v>MTS-RET</v>
          </cell>
          <cell r="Q773" t="str">
            <v>Live</v>
          </cell>
          <cell r="R773">
            <v>946</v>
          </cell>
          <cell r="S773">
            <v>650</v>
          </cell>
          <cell r="T773">
            <v>660</v>
          </cell>
          <cell r="U773">
            <v>645</v>
          </cell>
          <cell r="V773">
            <v>743</v>
          </cell>
          <cell r="W773">
            <v>767</v>
          </cell>
          <cell r="X773">
            <v>746</v>
          </cell>
          <cell r="Y773" t="str">
            <v>Gask</v>
          </cell>
          <cell r="Z773" t="str">
            <v>G8</v>
          </cell>
          <cell r="AA773" t="str">
            <v>Simple-Gasket</v>
          </cell>
          <cell r="AB773" t="str">
            <v>Regular-Gask</v>
          </cell>
          <cell r="AC773">
            <v>2004150</v>
          </cell>
          <cell r="AD773" t="str">
            <v>MG Gask</v>
          </cell>
          <cell r="AE773" t="str">
            <v>MG Gask-Plain</v>
          </cell>
          <cell r="AF773">
            <v>2004863</v>
          </cell>
          <cell r="AG773">
            <v>0</v>
          </cell>
          <cell r="AH773" t="str">
            <v>ELSRD020</v>
          </cell>
          <cell r="AI773" t="str">
            <v>2481SAH12/IND</v>
          </cell>
          <cell r="AJ773" t="str">
            <v>IPS</v>
          </cell>
          <cell r="AK773" t="str">
            <v>IPS</v>
          </cell>
          <cell r="AM773" t="str">
            <v>No</v>
          </cell>
          <cell r="AO773">
            <v>-4.2</v>
          </cell>
          <cell r="AQ773" t="str">
            <v>Buffing</v>
          </cell>
          <cell r="AR773" t="str">
            <v>LAD</v>
          </cell>
          <cell r="AS773" t="str">
            <v>NORMAL</v>
          </cell>
        </row>
        <row r="774">
          <cell r="D774" t="str">
            <v>2488SAA00/IND</v>
          </cell>
          <cell r="E774">
            <v>2488</v>
          </cell>
          <cell r="F774">
            <v>27.200000000000003</v>
          </cell>
          <cell r="G774" t="str">
            <v>No</v>
          </cell>
          <cell r="H774">
            <v>0</v>
          </cell>
          <cell r="I774" t="str">
            <v>TI</v>
          </cell>
          <cell r="J774" t="str">
            <v>Audit</v>
          </cell>
          <cell r="K774" t="str">
            <v>2488SAA02</v>
          </cell>
          <cell r="L774" t="str">
            <v>SH</v>
          </cell>
          <cell r="M774" t="str">
            <v>S-Group</v>
          </cell>
          <cell r="N774" t="str">
            <v>Reg</v>
          </cell>
          <cell r="P774" t="str">
            <v>PMR24</v>
          </cell>
          <cell r="Q774" t="str">
            <v>DRP</v>
          </cell>
          <cell r="S774">
            <v>0</v>
          </cell>
          <cell r="V774">
            <v>0</v>
          </cell>
          <cell r="X774">
            <v>0</v>
          </cell>
          <cell r="Y774" t="str">
            <v>Adhe</v>
          </cell>
          <cell r="Z774" t="str">
            <v>G7</v>
          </cell>
          <cell r="AA774" t="str">
            <v>Simple-Adhesive</v>
          </cell>
          <cell r="AB774" t="str">
            <v>Regular-Adhe</v>
          </cell>
          <cell r="AC774" t="str">
            <v>2488SAA08</v>
          </cell>
          <cell r="AD774" t="str">
            <v>MG Adhe</v>
          </cell>
          <cell r="AE774" t="str">
            <v>MG Adhe-Plain</v>
          </cell>
          <cell r="AG774">
            <v>0</v>
          </cell>
          <cell r="AI774" t="str">
            <v>2488SAA12/IND</v>
          </cell>
          <cell r="AJ774" t="str">
            <v>IPS</v>
          </cell>
          <cell r="AK774" t="str">
            <v>IPS</v>
          </cell>
          <cell r="AM774" t="e">
            <v>#N/A</v>
          </cell>
          <cell r="AO774">
            <v>-4.2</v>
          </cell>
          <cell r="AQ774" t="str">
            <v>Rough</v>
          </cell>
          <cell r="AR774" t="str">
            <v>LAD</v>
          </cell>
          <cell r="AS774" t="str">
            <v>NORMAL</v>
          </cell>
        </row>
        <row r="775">
          <cell r="D775" t="str">
            <v>2488YAA00/IND</v>
          </cell>
          <cell r="E775">
            <v>2488</v>
          </cell>
          <cell r="F775">
            <v>27.200000000000003</v>
          </cell>
          <cell r="G775" t="str">
            <v>No</v>
          </cell>
          <cell r="H775">
            <v>0</v>
          </cell>
          <cell r="I775" t="str">
            <v>TI</v>
          </cell>
          <cell r="J775" t="str">
            <v>Audit</v>
          </cell>
          <cell r="K775" t="str">
            <v>2488YAA02</v>
          </cell>
          <cell r="L775" t="str">
            <v>SH</v>
          </cell>
          <cell r="M775" t="str">
            <v>S-Group</v>
          </cell>
          <cell r="N775" t="str">
            <v>Reg</v>
          </cell>
          <cell r="P775" t="str">
            <v>PMR39</v>
          </cell>
          <cell r="Q775" t="str">
            <v>DRP</v>
          </cell>
          <cell r="R775">
            <v>170</v>
          </cell>
          <cell r="S775">
            <v>166</v>
          </cell>
          <cell r="T775">
            <v>130</v>
          </cell>
          <cell r="U775">
            <v>100</v>
          </cell>
          <cell r="V775">
            <v>110</v>
          </cell>
          <cell r="X775">
            <v>0</v>
          </cell>
          <cell r="Y775" t="str">
            <v>Adhe</v>
          </cell>
          <cell r="Z775" t="str">
            <v>G7</v>
          </cell>
          <cell r="AA775" t="str">
            <v>Simple-Adhesive</v>
          </cell>
          <cell r="AB775" t="str">
            <v>Regular-Adhe</v>
          </cell>
          <cell r="AC775" t="str">
            <v>2488SAA08</v>
          </cell>
          <cell r="AD775" t="str">
            <v>MG Adhe</v>
          </cell>
          <cell r="AE775" t="str">
            <v>MG Adhe-Plain</v>
          </cell>
          <cell r="AG775">
            <v>0</v>
          </cell>
          <cell r="AI775" t="str">
            <v>2488YAA12/IND</v>
          </cell>
          <cell r="AJ775" t="str">
            <v>IPG</v>
          </cell>
          <cell r="AK775" t="str">
            <v>PVD</v>
          </cell>
          <cell r="AM775" t="e">
            <v>#N/A</v>
          </cell>
          <cell r="AO775">
            <v>-4.2</v>
          </cell>
          <cell r="AQ775" t="str">
            <v>Rough</v>
          </cell>
          <cell r="AR775" t="str">
            <v>LAD</v>
          </cell>
          <cell r="AS775" t="str">
            <v>NORMAL</v>
          </cell>
        </row>
        <row r="776">
          <cell r="D776" t="str">
            <v>2488YAA30/IND</v>
          </cell>
          <cell r="E776">
            <v>2488</v>
          </cell>
          <cell r="F776">
            <v>27.200000000000003</v>
          </cell>
          <cell r="G776" t="str">
            <v>No</v>
          </cell>
          <cell r="H776">
            <v>0</v>
          </cell>
          <cell r="I776" t="str">
            <v>TI</v>
          </cell>
          <cell r="J776" t="str">
            <v>Audit</v>
          </cell>
          <cell r="K776" t="str">
            <v>2488YAA02</v>
          </cell>
          <cell r="L776" t="str">
            <v>SH</v>
          </cell>
          <cell r="M776" t="str">
            <v>S-Group</v>
          </cell>
          <cell r="N776" t="str">
            <v>Reg</v>
          </cell>
          <cell r="P776" t="str">
            <v>PMR24</v>
          </cell>
          <cell r="Q776" t="str">
            <v>DRP</v>
          </cell>
          <cell r="S776">
            <v>0</v>
          </cell>
          <cell r="V776">
            <v>0</v>
          </cell>
          <cell r="X776">
            <v>0</v>
          </cell>
          <cell r="Y776" t="str">
            <v>Adhe</v>
          </cell>
          <cell r="Z776" t="str">
            <v>G7</v>
          </cell>
          <cell r="AA776" t="str">
            <v>Simple-Adhesive</v>
          </cell>
          <cell r="AB776" t="str">
            <v>Regular-Adhe</v>
          </cell>
          <cell r="AC776" t="str">
            <v>2488SAA08</v>
          </cell>
          <cell r="AD776" t="str">
            <v>MG Adhe</v>
          </cell>
          <cell r="AE776" t="str">
            <v>MG Adhe-Plain</v>
          </cell>
          <cell r="AG776">
            <v>0</v>
          </cell>
          <cell r="AH776" t="str">
            <v>ELSSH108</v>
          </cell>
          <cell r="AI776" t="str">
            <v>2488YAA11/IND</v>
          </cell>
          <cell r="AJ776" t="str">
            <v>IPG</v>
          </cell>
          <cell r="AK776" t="str">
            <v>PVD</v>
          </cell>
          <cell r="AM776" t="e">
            <v>#N/A</v>
          </cell>
          <cell r="AO776">
            <v>-4.2</v>
          </cell>
          <cell r="AQ776" t="str">
            <v>Buffing</v>
          </cell>
          <cell r="AR776" t="str">
            <v>LAD</v>
          </cell>
          <cell r="AS776" t="str">
            <v>NORMAL</v>
          </cell>
        </row>
        <row r="777">
          <cell r="D777" t="str">
            <v>2489BAC00/IND</v>
          </cell>
          <cell r="E777">
            <v>2489</v>
          </cell>
          <cell r="F777">
            <v>33.700000000000003</v>
          </cell>
          <cell r="G777" t="str">
            <v>No</v>
          </cell>
          <cell r="H777">
            <v>0</v>
          </cell>
          <cell r="I777" t="str">
            <v>TI</v>
          </cell>
          <cell r="J777" t="str">
            <v>Audit</v>
          </cell>
          <cell r="K777" t="str">
            <v>2489BAC02</v>
          </cell>
          <cell r="L777" t="str">
            <v>RD</v>
          </cell>
          <cell r="M777" t="str">
            <v>S-Group</v>
          </cell>
          <cell r="N777" t="str">
            <v>Reg</v>
          </cell>
          <cell r="P777" t="str">
            <v>PMR29</v>
          </cell>
          <cell r="Q777" t="str">
            <v>DRP</v>
          </cell>
          <cell r="S777">
            <v>0</v>
          </cell>
          <cell r="V777">
            <v>0</v>
          </cell>
          <cell r="X777">
            <v>0</v>
          </cell>
          <cell r="Y777" t="str">
            <v>Gask</v>
          </cell>
          <cell r="Z777" t="str">
            <v>G7</v>
          </cell>
          <cell r="AA777" t="str">
            <v>Simple-Gasket</v>
          </cell>
          <cell r="AB777" t="str">
            <v>Regular-Gask</v>
          </cell>
          <cell r="AC777">
            <v>2004149</v>
          </cell>
          <cell r="AD777" t="str">
            <v>MG Gask</v>
          </cell>
          <cell r="AE777" t="str">
            <v>MG Gask-Plain</v>
          </cell>
          <cell r="AF777">
            <v>2004814</v>
          </cell>
          <cell r="AG777">
            <v>0</v>
          </cell>
          <cell r="AI777" t="str">
            <v>2489BAC12/IND</v>
          </cell>
          <cell r="AJ777" t="str">
            <v>IPSIPG</v>
          </cell>
          <cell r="AK777" t="str">
            <v>BI</v>
          </cell>
          <cell r="AM777" t="e">
            <v>#N/A</v>
          </cell>
          <cell r="AO777">
            <v>-4.2</v>
          </cell>
          <cell r="AQ777" t="e">
            <v>#N/A</v>
          </cell>
          <cell r="AR777" t="str">
            <v>LAD</v>
          </cell>
          <cell r="AS777" t="str">
            <v>NORMAL</v>
          </cell>
        </row>
        <row r="778">
          <cell r="D778" t="str">
            <v>2489BAD00/IND</v>
          </cell>
          <cell r="E778">
            <v>2489</v>
          </cell>
          <cell r="F778">
            <v>33.700000000000003</v>
          </cell>
          <cell r="G778" t="str">
            <v>No</v>
          </cell>
          <cell r="H778">
            <v>0</v>
          </cell>
          <cell r="I778" t="str">
            <v>TI</v>
          </cell>
          <cell r="J778" t="str">
            <v>Audit</v>
          </cell>
          <cell r="K778" t="str">
            <v>2489BAD02</v>
          </cell>
          <cell r="L778" t="str">
            <v>RD</v>
          </cell>
          <cell r="M778" t="str">
            <v>S-Group</v>
          </cell>
          <cell r="N778" t="str">
            <v>Reg</v>
          </cell>
          <cell r="P778" t="str">
            <v>MTO-DRP</v>
          </cell>
          <cell r="Q778" t="str">
            <v>DRP</v>
          </cell>
          <cell r="S778">
            <v>0</v>
          </cell>
          <cell r="V778">
            <v>0</v>
          </cell>
          <cell r="X778">
            <v>0</v>
          </cell>
          <cell r="Y778" t="str">
            <v>Gask</v>
          </cell>
          <cell r="Z778" t="str">
            <v>G7</v>
          </cell>
          <cell r="AA778" t="str">
            <v>Simple-Gasket</v>
          </cell>
          <cell r="AB778" t="str">
            <v>Regular-Gask</v>
          </cell>
          <cell r="AC778">
            <v>2004149</v>
          </cell>
          <cell r="AD778" t="str">
            <v>MG Gask</v>
          </cell>
          <cell r="AE778" t="str">
            <v>MG Gask-Plain</v>
          </cell>
          <cell r="AF778">
            <v>2004814</v>
          </cell>
          <cell r="AG778">
            <v>0</v>
          </cell>
          <cell r="AI778" t="str">
            <v>2489BAD12/IND</v>
          </cell>
          <cell r="AJ778" t="str">
            <v>BI</v>
          </cell>
          <cell r="AK778" t="str">
            <v>BI</v>
          </cell>
          <cell r="AM778" t="e">
            <v>#N/A</v>
          </cell>
          <cell r="AO778">
            <v>-4.2</v>
          </cell>
          <cell r="AQ778" t="str">
            <v>Rough</v>
          </cell>
          <cell r="AR778" t="str">
            <v>LAD</v>
          </cell>
          <cell r="AS778" t="str">
            <v>NORMAL</v>
          </cell>
        </row>
        <row r="779">
          <cell r="D779" t="str">
            <v>2489SAC00/IND</v>
          </cell>
          <cell r="E779">
            <v>2489</v>
          </cell>
          <cell r="F779">
            <v>33.700000000000003</v>
          </cell>
          <cell r="G779" t="str">
            <v>No</v>
          </cell>
          <cell r="H779">
            <v>0</v>
          </cell>
          <cell r="I779" t="str">
            <v>TI</v>
          </cell>
          <cell r="J779" t="str">
            <v>Audit</v>
          </cell>
          <cell r="K779" t="str">
            <v>2489SAC02</v>
          </cell>
          <cell r="L779" t="str">
            <v>RD</v>
          </cell>
          <cell r="M779" t="str">
            <v>S-Group</v>
          </cell>
          <cell r="N779" t="str">
            <v>Reg</v>
          </cell>
          <cell r="O779" t="str">
            <v>3.B</v>
          </cell>
          <cell r="P779" t="str">
            <v>MTS-IBD</v>
          </cell>
          <cell r="Q779" t="str">
            <v>Live</v>
          </cell>
          <cell r="R779">
            <v>137</v>
          </cell>
          <cell r="S779">
            <v>125</v>
          </cell>
          <cell r="T779">
            <v>130</v>
          </cell>
          <cell r="U779">
            <v>150</v>
          </cell>
          <cell r="V779">
            <v>160</v>
          </cell>
          <cell r="W779">
            <v>180</v>
          </cell>
          <cell r="X779">
            <v>150</v>
          </cell>
          <cell r="Y779" t="str">
            <v>Gask</v>
          </cell>
          <cell r="Z779" t="str">
            <v>G8</v>
          </cell>
          <cell r="AA779" t="str">
            <v>Simple-Gasket</v>
          </cell>
          <cell r="AB779" t="str">
            <v>Regular-Gask</v>
          </cell>
          <cell r="AC779">
            <v>2004149</v>
          </cell>
          <cell r="AD779" t="str">
            <v>MG Gask</v>
          </cell>
          <cell r="AE779" t="str">
            <v>MG Gask-Plain</v>
          </cell>
          <cell r="AF779">
            <v>2004814</v>
          </cell>
          <cell r="AG779">
            <v>0</v>
          </cell>
          <cell r="AI779" t="str">
            <v>2489SAC12/IND</v>
          </cell>
          <cell r="AJ779" t="str">
            <v>IPS</v>
          </cell>
          <cell r="AK779" t="str">
            <v>IPS</v>
          </cell>
          <cell r="AM779" t="str">
            <v>No</v>
          </cell>
          <cell r="AO779">
            <v>-4.2</v>
          </cell>
          <cell r="AQ779" t="str">
            <v>Rough</v>
          </cell>
          <cell r="AR779" t="str">
            <v>LAD</v>
          </cell>
          <cell r="AS779" t="str">
            <v>NORMAL</v>
          </cell>
        </row>
        <row r="780">
          <cell r="D780" t="str">
            <v>2489SAC30/IND</v>
          </cell>
          <cell r="E780">
            <v>2489</v>
          </cell>
          <cell r="F780">
            <v>33.700000000000003</v>
          </cell>
          <cell r="G780" t="str">
            <v>No</v>
          </cell>
          <cell r="H780">
            <v>0</v>
          </cell>
          <cell r="I780" t="str">
            <v>TI</v>
          </cell>
          <cell r="J780" t="str">
            <v>Audit</v>
          </cell>
          <cell r="K780" t="str">
            <v>2489SAC02</v>
          </cell>
          <cell r="L780" t="str">
            <v>RD</v>
          </cell>
          <cell r="M780" t="str">
            <v>S-Group</v>
          </cell>
          <cell r="N780" t="str">
            <v>Reg</v>
          </cell>
          <cell r="P780" t="str">
            <v>PMR18</v>
          </cell>
          <cell r="Q780" t="str">
            <v>DRP</v>
          </cell>
          <cell r="S780">
            <v>0</v>
          </cell>
          <cell r="V780">
            <v>0</v>
          </cell>
          <cell r="X780">
            <v>0</v>
          </cell>
          <cell r="Y780" t="str">
            <v>Gask</v>
          </cell>
          <cell r="Z780" t="str">
            <v>G7</v>
          </cell>
          <cell r="AA780" t="str">
            <v>Simple-Gasket</v>
          </cell>
          <cell r="AB780" t="str">
            <v>Regular-Gask</v>
          </cell>
          <cell r="AC780">
            <v>2004149</v>
          </cell>
          <cell r="AD780" t="str">
            <v>MG Gask</v>
          </cell>
          <cell r="AE780" t="str">
            <v>MG Gask-Plain</v>
          </cell>
          <cell r="AF780">
            <v>2004814</v>
          </cell>
          <cell r="AG780">
            <v>0</v>
          </cell>
          <cell r="AH780" t="str">
            <v>ELSRD016</v>
          </cell>
          <cell r="AI780" t="str">
            <v>2489SAC11/IND</v>
          </cell>
          <cell r="AJ780" t="str">
            <v>IPS</v>
          </cell>
          <cell r="AK780" t="str">
            <v>IPS</v>
          </cell>
          <cell r="AM780" t="e">
            <v>#N/A</v>
          </cell>
          <cell r="AO780">
            <v>-4.2</v>
          </cell>
          <cell r="AQ780" t="e">
            <v>#N/A</v>
          </cell>
          <cell r="AR780" t="str">
            <v>LAD</v>
          </cell>
          <cell r="AS780" t="str">
            <v>NORMAL</v>
          </cell>
        </row>
        <row r="781">
          <cell r="D781" t="str">
            <v>2489YAC00/IND</v>
          </cell>
          <cell r="E781">
            <v>2489</v>
          </cell>
          <cell r="F781">
            <v>33.700000000000003</v>
          </cell>
          <cell r="G781" t="str">
            <v>No</v>
          </cell>
          <cell r="H781">
            <v>0</v>
          </cell>
          <cell r="I781" t="str">
            <v>TI</v>
          </cell>
          <cell r="J781" t="str">
            <v>Audit</v>
          </cell>
          <cell r="K781" t="str">
            <v>2489YAC02</v>
          </cell>
          <cell r="L781" t="str">
            <v>RD</v>
          </cell>
          <cell r="M781" t="str">
            <v>S-Group</v>
          </cell>
          <cell r="N781" t="str">
            <v>Reg</v>
          </cell>
          <cell r="P781" t="str">
            <v>PMR39</v>
          </cell>
          <cell r="Q781" t="str">
            <v>DRP</v>
          </cell>
          <cell r="R781">
            <v>95</v>
          </cell>
          <cell r="S781">
            <v>84</v>
          </cell>
          <cell r="T781">
            <v>84</v>
          </cell>
          <cell r="U781">
            <v>102</v>
          </cell>
          <cell r="V781">
            <v>109</v>
          </cell>
          <cell r="X781">
            <v>0</v>
          </cell>
          <cell r="Y781" t="str">
            <v>Gask</v>
          </cell>
          <cell r="Z781" t="str">
            <v>G8</v>
          </cell>
          <cell r="AA781" t="str">
            <v>Simple-Gasket</v>
          </cell>
          <cell r="AB781" t="str">
            <v>Regular-Gask</v>
          </cell>
          <cell r="AC781">
            <v>2004149</v>
          </cell>
          <cell r="AD781" t="str">
            <v>MG Gask</v>
          </cell>
          <cell r="AE781" t="str">
            <v>MG Gask-Plain</v>
          </cell>
          <cell r="AF781">
            <v>2004814</v>
          </cell>
          <cell r="AG781">
            <v>0</v>
          </cell>
          <cell r="AI781" t="str">
            <v>2489YAC12/IND</v>
          </cell>
          <cell r="AJ781" t="str">
            <v>IPG</v>
          </cell>
          <cell r="AK781" t="str">
            <v>PVD</v>
          </cell>
          <cell r="AM781" t="e">
            <v>#N/A</v>
          </cell>
          <cell r="AO781">
            <v>-4.2</v>
          </cell>
          <cell r="AQ781" t="str">
            <v>Rough</v>
          </cell>
          <cell r="AR781" t="str">
            <v>LAD</v>
          </cell>
          <cell r="AS781" t="str">
            <v>NORMAL</v>
          </cell>
        </row>
        <row r="782">
          <cell r="D782" t="str">
            <v>2489YAC30/IND</v>
          </cell>
          <cell r="E782">
            <v>2489</v>
          </cell>
          <cell r="F782">
            <v>33.700000000000003</v>
          </cell>
          <cell r="G782" t="str">
            <v>No</v>
          </cell>
          <cell r="H782">
            <v>0</v>
          </cell>
          <cell r="I782" t="str">
            <v>TI</v>
          </cell>
          <cell r="J782" t="str">
            <v>Audit</v>
          </cell>
          <cell r="K782" t="str">
            <v>2489YAC02</v>
          </cell>
          <cell r="L782" t="str">
            <v>RD</v>
          </cell>
          <cell r="M782" t="str">
            <v>S-Group</v>
          </cell>
          <cell r="N782" t="str">
            <v>Reg</v>
          </cell>
          <cell r="P782" t="str">
            <v>PMR24</v>
          </cell>
          <cell r="Q782" t="str">
            <v>DRP</v>
          </cell>
          <cell r="S782">
            <v>0</v>
          </cell>
          <cell r="V782">
            <v>0</v>
          </cell>
          <cell r="X782">
            <v>0</v>
          </cell>
          <cell r="Y782" t="str">
            <v>Gask</v>
          </cell>
          <cell r="Z782" t="str">
            <v>G7</v>
          </cell>
          <cell r="AA782" t="str">
            <v>Simple-Gasket</v>
          </cell>
          <cell r="AB782" t="str">
            <v>Regular-Gask</v>
          </cell>
          <cell r="AC782">
            <v>2004149</v>
          </cell>
          <cell r="AD782" t="str">
            <v>MG Gask</v>
          </cell>
          <cell r="AE782" t="str">
            <v>MG Gask-Plain</v>
          </cell>
          <cell r="AF782">
            <v>2004814</v>
          </cell>
          <cell r="AG782">
            <v>0</v>
          </cell>
          <cell r="AH782" t="str">
            <v>ELSRD016</v>
          </cell>
          <cell r="AI782" t="str">
            <v>2489YAC11/IND</v>
          </cell>
          <cell r="AJ782" t="str">
            <v>IPG</v>
          </cell>
          <cell r="AK782" t="str">
            <v>PVD</v>
          </cell>
          <cell r="AM782" t="e">
            <v>#N/A</v>
          </cell>
          <cell r="AO782">
            <v>-4.2</v>
          </cell>
          <cell r="AQ782" t="str">
            <v>Buffing</v>
          </cell>
          <cell r="AR782" t="str">
            <v>LAD</v>
          </cell>
          <cell r="AS782" t="str">
            <v>NORMAL</v>
          </cell>
        </row>
        <row r="783">
          <cell r="D783" t="str">
            <v>2490SEC00/IND</v>
          </cell>
          <cell r="E783">
            <v>2490</v>
          </cell>
          <cell r="F783">
            <v>33.700000000000003</v>
          </cell>
          <cell r="G783" t="str">
            <v>No</v>
          </cell>
          <cell r="H783">
            <v>0</v>
          </cell>
          <cell r="I783" t="str">
            <v>TI</v>
          </cell>
          <cell r="J783" t="str">
            <v>Audit</v>
          </cell>
          <cell r="K783" t="str">
            <v>2490SEC02</v>
          </cell>
          <cell r="L783" t="str">
            <v>RD</v>
          </cell>
          <cell r="M783" t="str">
            <v>S-Group</v>
          </cell>
          <cell r="N783" t="str">
            <v>Reg</v>
          </cell>
          <cell r="P783" t="str">
            <v>NM (IND2INH)</v>
          </cell>
          <cell r="Q783" t="str">
            <v>DRP</v>
          </cell>
          <cell r="S783">
            <v>0</v>
          </cell>
          <cell r="V783">
            <v>0</v>
          </cell>
          <cell r="X783">
            <v>0</v>
          </cell>
          <cell r="Y783" t="str">
            <v>Gask</v>
          </cell>
          <cell r="Z783" t="str">
            <v>G5</v>
          </cell>
          <cell r="AA783" t="str">
            <v>Simple-Gasket</v>
          </cell>
          <cell r="AB783" t="str">
            <v>Regular-Gask</v>
          </cell>
          <cell r="AC783">
            <v>2004149</v>
          </cell>
          <cell r="AD783" t="str">
            <v>MG Gask</v>
          </cell>
          <cell r="AE783" t="str">
            <v>MG Gask-Plain</v>
          </cell>
          <cell r="AF783">
            <v>2004814</v>
          </cell>
          <cell r="AG783">
            <v>0</v>
          </cell>
          <cell r="AI783" t="str">
            <v>2490SEC12/IND</v>
          </cell>
          <cell r="AJ783" t="str">
            <v>IPS</v>
          </cell>
          <cell r="AK783" t="str">
            <v>IPS</v>
          </cell>
          <cell r="AM783" t="e">
            <v>#N/A</v>
          </cell>
          <cell r="AO783">
            <v>-4.2</v>
          </cell>
          <cell r="AQ783" t="str">
            <v>Rough</v>
          </cell>
          <cell r="AR783" t="str">
            <v>LAD</v>
          </cell>
          <cell r="AS783" t="str">
            <v>NORMAL</v>
          </cell>
        </row>
        <row r="784">
          <cell r="D784" t="str">
            <v>2490SED00/IND</v>
          </cell>
          <cell r="E784">
            <v>2490</v>
          </cell>
          <cell r="F784">
            <v>33.700000000000003</v>
          </cell>
          <cell r="G784" t="str">
            <v>No</v>
          </cell>
          <cell r="H784">
            <v>0</v>
          </cell>
          <cell r="I784" t="str">
            <v>TI</v>
          </cell>
          <cell r="J784" t="str">
            <v>Audit</v>
          </cell>
          <cell r="K784" t="str">
            <v>2490SED02</v>
          </cell>
          <cell r="L784" t="str">
            <v>RD</v>
          </cell>
          <cell r="M784" t="str">
            <v>S-Group</v>
          </cell>
          <cell r="N784" t="str">
            <v>Reg</v>
          </cell>
          <cell r="P784" t="str">
            <v>PMR24</v>
          </cell>
          <cell r="Q784" t="str">
            <v>DRP</v>
          </cell>
          <cell r="S784">
            <v>0</v>
          </cell>
          <cell r="V784">
            <v>0</v>
          </cell>
          <cell r="X784">
            <v>0</v>
          </cell>
          <cell r="Y784" t="str">
            <v>Gask</v>
          </cell>
          <cell r="Z784" t="str">
            <v>G5</v>
          </cell>
          <cell r="AA784" t="str">
            <v>Simple-Gasket</v>
          </cell>
          <cell r="AB784" t="str">
            <v>Regular-Gask</v>
          </cell>
          <cell r="AC784">
            <v>2004149</v>
          </cell>
          <cell r="AD784" t="str">
            <v>MG Gask</v>
          </cell>
          <cell r="AE784" t="str">
            <v>MG Gask-Plain</v>
          </cell>
          <cell r="AF784">
            <v>2004814</v>
          </cell>
          <cell r="AG784">
            <v>0</v>
          </cell>
          <cell r="AI784" t="str">
            <v>2490SED12/IND</v>
          </cell>
          <cell r="AJ784" t="str">
            <v>IPS</v>
          </cell>
          <cell r="AK784" t="str">
            <v>IPS</v>
          </cell>
          <cell r="AM784" t="e">
            <v>#N/A</v>
          </cell>
          <cell r="AO784">
            <v>-4.2</v>
          </cell>
          <cell r="AQ784" t="str">
            <v>Rough</v>
          </cell>
          <cell r="AR784" t="str">
            <v>LAD</v>
          </cell>
          <cell r="AS784" t="str">
            <v>NORMAL</v>
          </cell>
        </row>
        <row r="785">
          <cell r="D785" t="str">
            <v>2490YEC00/IND</v>
          </cell>
          <cell r="E785">
            <v>2490</v>
          </cell>
          <cell r="F785">
            <v>33.700000000000003</v>
          </cell>
          <cell r="G785" t="str">
            <v>No</v>
          </cell>
          <cell r="H785">
            <v>0</v>
          </cell>
          <cell r="I785" t="str">
            <v>TI</v>
          </cell>
          <cell r="J785" t="str">
            <v>Audit</v>
          </cell>
          <cell r="K785" t="str">
            <v>2490YEC02</v>
          </cell>
          <cell r="L785" t="str">
            <v>RD</v>
          </cell>
          <cell r="M785" t="str">
            <v>S-Group</v>
          </cell>
          <cell r="N785" t="str">
            <v>Reg</v>
          </cell>
          <cell r="P785" t="str">
            <v>NM (IND2INH)</v>
          </cell>
          <cell r="Q785" t="str">
            <v>DRP</v>
          </cell>
          <cell r="S785">
            <v>0</v>
          </cell>
          <cell r="V785">
            <v>0</v>
          </cell>
          <cell r="X785">
            <v>0</v>
          </cell>
          <cell r="Y785" t="str">
            <v>Gask</v>
          </cell>
          <cell r="Z785" t="str">
            <v>G5</v>
          </cell>
          <cell r="AA785" t="str">
            <v>Simple-Gasket</v>
          </cell>
          <cell r="AB785" t="str">
            <v>Regular-Gask</v>
          </cell>
          <cell r="AC785">
            <v>2004149</v>
          </cell>
          <cell r="AD785" t="str">
            <v>MG Gask</v>
          </cell>
          <cell r="AE785" t="str">
            <v>MG Gask-Plain</v>
          </cell>
          <cell r="AF785">
            <v>2004814</v>
          </cell>
          <cell r="AG785">
            <v>0</v>
          </cell>
          <cell r="AI785" t="str">
            <v>2490YEC12/IND</v>
          </cell>
          <cell r="AJ785" t="str">
            <v>IPG</v>
          </cell>
          <cell r="AK785" t="str">
            <v>PVD</v>
          </cell>
          <cell r="AM785" t="e">
            <v>#N/A</v>
          </cell>
          <cell r="AO785">
            <v>-4.2</v>
          </cell>
          <cell r="AQ785" t="str">
            <v>Rough</v>
          </cell>
          <cell r="AR785" t="str">
            <v>LAD</v>
          </cell>
          <cell r="AS785" t="str">
            <v>NORMAL</v>
          </cell>
        </row>
        <row r="786">
          <cell r="D786" t="str">
            <v>2490YEC30/IND</v>
          </cell>
          <cell r="E786">
            <v>2490</v>
          </cell>
          <cell r="F786">
            <v>33.700000000000003</v>
          </cell>
          <cell r="G786" t="str">
            <v>No</v>
          </cell>
          <cell r="H786">
            <v>0</v>
          </cell>
          <cell r="I786" t="str">
            <v>TI</v>
          </cell>
          <cell r="J786" t="str">
            <v>Audit</v>
          </cell>
          <cell r="K786" t="str">
            <v>2490YEC02</v>
          </cell>
          <cell r="L786" t="str">
            <v>RD</v>
          </cell>
          <cell r="M786" t="str">
            <v>S-Group</v>
          </cell>
          <cell r="N786" t="str">
            <v>Reg</v>
          </cell>
          <cell r="P786" t="str">
            <v>PMR18</v>
          </cell>
          <cell r="Q786" t="str">
            <v>DRP</v>
          </cell>
          <cell r="S786">
            <v>0</v>
          </cell>
          <cell r="V786">
            <v>0</v>
          </cell>
          <cell r="X786">
            <v>0</v>
          </cell>
          <cell r="Y786" t="str">
            <v>Gask</v>
          </cell>
          <cell r="Z786" t="str">
            <v>G5</v>
          </cell>
          <cell r="AA786" t="str">
            <v>Simple-Gasket</v>
          </cell>
          <cell r="AB786" t="str">
            <v>Regular-Gask</v>
          </cell>
          <cell r="AC786">
            <v>2004149</v>
          </cell>
          <cell r="AD786" t="str">
            <v>MG Gask</v>
          </cell>
          <cell r="AE786" t="str">
            <v>MG Gask-Plain</v>
          </cell>
          <cell r="AF786">
            <v>2004814</v>
          </cell>
          <cell r="AG786">
            <v>0</v>
          </cell>
          <cell r="AH786" t="str">
            <v>ELSRD039</v>
          </cell>
          <cell r="AI786" t="str">
            <v>2490YEC11/IND</v>
          </cell>
          <cell r="AJ786" t="str">
            <v>IPG</v>
          </cell>
          <cell r="AK786" t="str">
            <v>PVD</v>
          </cell>
          <cell r="AM786" t="e">
            <v>#N/A</v>
          </cell>
          <cell r="AO786">
            <v>-4.2</v>
          </cell>
          <cell r="AQ786" t="str">
            <v>Buffing</v>
          </cell>
          <cell r="AR786" t="str">
            <v>LAD</v>
          </cell>
          <cell r="AS786" t="str">
            <v>NORMAL</v>
          </cell>
        </row>
        <row r="787">
          <cell r="D787" t="str">
            <v>2490YED00/IND</v>
          </cell>
          <cell r="E787">
            <v>2490</v>
          </cell>
          <cell r="F787">
            <v>33.700000000000003</v>
          </cell>
          <cell r="G787" t="str">
            <v>No</v>
          </cell>
          <cell r="H787">
            <v>0</v>
          </cell>
          <cell r="I787" t="str">
            <v>TI</v>
          </cell>
          <cell r="J787" t="str">
            <v>Audit</v>
          </cell>
          <cell r="K787" t="str">
            <v>2490YED02</v>
          </cell>
          <cell r="L787" t="str">
            <v>RD</v>
          </cell>
          <cell r="M787" t="str">
            <v>S-Group</v>
          </cell>
          <cell r="N787" t="str">
            <v>Reg</v>
          </cell>
          <cell r="P787" t="str">
            <v>NM (IND2INH)</v>
          </cell>
          <cell r="Q787" t="str">
            <v>DRP</v>
          </cell>
          <cell r="S787">
            <v>0</v>
          </cell>
          <cell r="V787">
            <v>0</v>
          </cell>
          <cell r="X787">
            <v>0</v>
          </cell>
          <cell r="Y787" t="str">
            <v>Gask</v>
          </cell>
          <cell r="Z787" t="str">
            <v>G5</v>
          </cell>
          <cell r="AA787" t="str">
            <v>Simple-Gasket</v>
          </cell>
          <cell r="AB787" t="str">
            <v>Regular-Gask</v>
          </cell>
          <cell r="AC787">
            <v>2004149</v>
          </cell>
          <cell r="AD787" t="str">
            <v>MG Gask</v>
          </cell>
          <cell r="AE787" t="str">
            <v>MG Gask-Plain</v>
          </cell>
          <cell r="AF787">
            <v>2004814</v>
          </cell>
          <cell r="AG787">
            <v>0</v>
          </cell>
          <cell r="AI787" t="str">
            <v>2490YED12/IND</v>
          </cell>
          <cell r="AJ787" t="str">
            <v>IPG</v>
          </cell>
          <cell r="AK787" t="str">
            <v>PVD</v>
          </cell>
          <cell r="AM787" t="e">
            <v>#N/A</v>
          </cell>
          <cell r="AO787">
            <v>-4.2</v>
          </cell>
          <cell r="AQ787" t="str">
            <v>Rough</v>
          </cell>
          <cell r="AR787" t="str">
            <v>LAD</v>
          </cell>
          <cell r="AS787" t="str">
            <v>NORMAL</v>
          </cell>
        </row>
        <row r="788">
          <cell r="D788" t="str">
            <v>2491YAA31/IND</v>
          </cell>
          <cell r="E788">
            <v>2491</v>
          </cell>
          <cell r="F788">
            <v>37.000000000000007</v>
          </cell>
          <cell r="G788" t="e">
            <v>#N/A</v>
          </cell>
          <cell r="I788" t="str">
            <v>TI</v>
          </cell>
          <cell r="J788" t="str">
            <v>Audit</v>
          </cell>
          <cell r="K788" t="str">
            <v>2491YAA02</v>
          </cell>
          <cell r="L788" t="str">
            <v>SH</v>
          </cell>
          <cell r="M788" t="str">
            <v>S-Group</v>
          </cell>
          <cell r="N788" t="str">
            <v>Reg</v>
          </cell>
          <cell r="P788" t="str">
            <v>PMR24</v>
          </cell>
          <cell r="Q788" t="str">
            <v>DRP</v>
          </cell>
          <cell r="S788">
            <v>0</v>
          </cell>
          <cell r="V788">
            <v>0</v>
          </cell>
          <cell r="X788">
            <v>0</v>
          </cell>
          <cell r="Y788" t="str">
            <v>Adhe</v>
          </cell>
          <cell r="Z788" t="str">
            <v>PED</v>
          </cell>
          <cell r="AA788" t="str">
            <v>Simple-Adhesive</v>
          </cell>
          <cell r="AB788" t="str">
            <v>Regular-Adhe</v>
          </cell>
          <cell r="AC788" t="str">
            <v>2491YAA08/01</v>
          </cell>
          <cell r="AD788" t="str">
            <v>MG Adhe</v>
          </cell>
          <cell r="AE788" t="str">
            <v>MG Adhe-MET</v>
          </cell>
          <cell r="AG788">
            <v>0</v>
          </cell>
          <cell r="AH788" t="str">
            <v>ELS2491</v>
          </cell>
          <cell r="AI788" t="str">
            <v>2491YAA12/IND</v>
          </cell>
          <cell r="AJ788" t="str">
            <v>IPG</v>
          </cell>
          <cell r="AK788" t="str">
            <v>PVD</v>
          </cell>
          <cell r="AM788" t="e">
            <v>#N/A</v>
          </cell>
          <cell r="AO788">
            <v>-4.2</v>
          </cell>
          <cell r="AQ788" t="e">
            <v>#N/A</v>
          </cell>
          <cell r="AR788" t="str">
            <v>LAD</v>
          </cell>
          <cell r="AS788" t="str">
            <v>NORMAL</v>
          </cell>
        </row>
        <row r="789">
          <cell r="D789" t="str">
            <v>2493WAA101/IND</v>
          </cell>
          <cell r="E789">
            <v>2493</v>
          </cell>
          <cell r="F789">
            <v>110</v>
          </cell>
          <cell r="G789" t="e">
            <v>#N/A</v>
          </cell>
          <cell r="I789" t="str">
            <v>TI</v>
          </cell>
          <cell r="K789" t="str">
            <v>2493WAA02</v>
          </cell>
          <cell r="L789" t="str">
            <v>RD</v>
          </cell>
          <cell r="M789" t="str">
            <v>C-Group</v>
          </cell>
          <cell r="N789" t="str">
            <v>Add on</v>
          </cell>
          <cell r="P789" t="str">
            <v>PMR18</v>
          </cell>
          <cell r="Q789" t="str">
            <v>DRP</v>
          </cell>
          <cell r="S789">
            <v>0</v>
          </cell>
          <cell r="V789">
            <v>0</v>
          </cell>
          <cell r="X789">
            <v>0</v>
          </cell>
          <cell r="Y789" t="str">
            <v>Adhe</v>
          </cell>
          <cell r="Z789" t="str">
            <v>PED</v>
          </cell>
          <cell r="AA789" t="str">
            <v>Rope Assy</v>
          </cell>
          <cell r="AB789" t="str">
            <v>MG Adhe + Rope assly</v>
          </cell>
          <cell r="AC789" t="str">
            <v>2493YAA08/04</v>
          </cell>
          <cell r="AD789" t="str">
            <v>MG Adhe</v>
          </cell>
          <cell r="AE789" t="str">
            <v>MG Adhe-MET</v>
          </cell>
          <cell r="AG789" t="str">
            <v>Rope Assy</v>
          </cell>
          <cell r="AI789" t="str">
            <v>2493WAA12/IND</v>
          </cell>
          <cell r="AJ789" t="str">
            <v>RG</v>
          </cell>
          <cell r="AK789" t="str">
            <v>RG</v>
          </cell>
          <cell r="AM789" t="e">
            <v>#N/A</v>
          </cell>
          <cell r="AO789">
            <v>-4.2</v>
          </cell>
          <cell r="AQ789" t="e">
            <v>#N/A</v>
          </cell>
          <cell r="AR789" t="str">
            <v>LAD</v>
          </cell>
          <cell r="AS789" t="str">
            <v>NORMAL</v>
          </cell>
        </row>
        <row r="790">
          <cell r="D790" t="str">
            <v>2493YAA101/IND</v>
          </cell>
          <cell r="E790">
            <v>2493</v>
          </cell>
          <cell r="F790">
            <v>110</v>
          </cell>
          <cell r="G790" t="e">
            <v>#N/A</v>
          </cell>
          <cell r="I790" t="str">
            <v>TI</v>
          </cell>
          <cell r="J790" t="str">
            <v/>
          </cell>
          <cell r="K790" t="str">
            <v>2493YAA02</v>
          </cell>
          <cell r="L790" t="str">
            <v>RD</v>
          </cell>
          <cell r="M790" t="str">
            <v>C-Group</v>
          </cell>
          <cell r="N790" t="str">
            <v>Add on</v>
          </cell>
          <cell r="P790" t="str">
            <v>PMR18</v>
          </cell>
          <cell r="Q790" t="str">
            <v>DRP</v>
          </cell>
          <cell r="S790">
            <v>0</v>
          </cell>
          <cell r="V790">
            <v>0</v>
          </cell>
          <cell r="X790">
            <v>0</v>
          </cell>
          <cell r="Y790" t="str">
            <v>Adhe</v>
          </cell>
          <cell r="Z790" t="str">
            <v>PED</v>
          </cell>
          <cell r="AA790" t="str">
            <v>Rope Assy</v>
          </cell>
          <cell r="AB790" t="str">
            <v>MG Adhe + Rope assly</v>
          </cell>
          <cell r="AC790" t="str">
            <v>2493YAA08/01</v>
          </cell>
          <cell r="AD790" t="str">
            <v>MG Adhe</v>
          </cell>
          <cell r="AE790" t="str">
            <v>MG Adhe-MET</v>
          </cell>
          <cell r="AG790" t="str">
            <v>Rope Assy</v>
          </cell>
          <cell r="AI790" t="str">
            <v>2493YAA12/IND</v>
          </cell>
          <cell r="AJ790" t="str">
            <v>IPG</v>
          </cell>
          <cell r="AK790" t="str">
            <v>PVD</v>
          </cell>
          <cell r="AM790" t="e">
            <v>#N/A</v>
          </cell>
          <cell r="AO790">
            <v>-4.2</v>
          </cell>
          <cell r="AQ790" t="e">
            <v>#N/A</v>
          </cell>
          <cell r="AR790" t="str">
            <v>LAD</v>
          </cell>
          <cell r="AS790" t="str">
            <v>NORMAL</v>
          </cell>
        </row>
        <row r="791">
          <cell r="D791" t="str">
            <v>2494YAA31/IND</v>
          </cell>
          <cell r="E791">
            <v>2494</v>
          </cell>
          <cell r="F791">
            <v>39.1</v>
          </cell>
          <cell r="G791" t="str">
            <v>Yes</v>
          </cell>
          <cell r="H791">
            <v>-2.2999999999999998</v>
          </cell>
          <cell r="I791" t="str">
            <v>TI</v>
          </cell>
          <cell r="J791" t="str">
            <v>Highend</v>
          </cell>
          <cell r="K791" t="str">
            <v>2494YAA02</v>
          </cell>
          <cell r="L791" t="str">
            <v>RD</v>
          </cell>
          <cell r="M791" t="str">
            <v>S-Group</v>
          </cell>
          <cell r="N791" t="str">
            <v>Reg</v>
          </cell>
          <cell r="P791" t="str">
            <v>PMR31</v>
          </cell>
          <cell r="Q791" t="str">
            <v>DRP</v>
          </cell>
          <cell r="S791">
            <v>0</v>
          </cell>
          <cell r="V791">
            <v>0</v>
          </cell>
          <cell r="X791">
            <v>0</v>
          </cell>
          <cell r="Y791" t="str">
            <v>Gask</v>
          </cell>
          <cell r="Z791" t="str">
            <v>G2</v>
          </cell>
          <cell r="AA791" t="str">
            <v>Simple-Gasket</v>
          </cell>
          <cell r="AB791" t="str">
            <v>Regular-Gask</v>
          </cell>
          <cell r="AC791">
            <v>2004187</v>
          </cell>
          <cell r="AD791" t="str">
            <v>MG Gask</v>
          </cell>
          <cell r="AE791" t="str">
            <v>MG Gask-Plain</v>
          </cell>
          <cell r="AF791">
            <v>2004807</v>
          </cell>
          <cell r="AG791">
            <v>0</v>
          </cell>
          <cell r="AH791" t="str">
            <v>ELSRD002</v>
          </cell>
          <cell r="AI791" t="str">
            <v>2494YAA12/IND</v>
          </cell>
          <cell r="AJ791" t="str">
            <v>IPG</v>
          </cell>
          <cell r="AK791" t="str">
            <v>PVD</v>
          </cell>
          <cell r="AM791" t="e">
            <v>#N/A</v>
          </cell>
          <cell r="AO791">
            <v>-4.2</v>
          </cell>
          <cell r="AQ791" t="str">
            <v>Buffing</v>
          </cell>
          <cell r="AR791" t="str">
            <v>LAD</v>
          </cell>
          <cell r="AS791" t="str">
            <v>JUMBO</v>
          </cell>
        </row>
        <row r="792">
          <cell r="D792" t="str">
            <v>2495SEA31/IND</v>
          </cell>
          <cell r="E792">
            <v>2495</v>
          </cell>
          <cell r="F792">
            <v>31.600000000000005</v>
          </cell>
          <cell r="G792" t="str">
            <v>No</v>
          </cell>
          <cell r="H792">
            <v>0</v>
          </cell>
          <cell r="I792" t="str">
            <v>TI</v>
          </cell>
          <cell r="J792" t="str">
            <v>Audit</v>
          </cell>
          <cell r="K792" t="str">
            <v>2495SEA02</v>
          </cell>
          <cell r="L792" t="str">
            <v>SH</v>
          </cell>
          <cell r="M792" t="str">
            <v>S-Group</v>
          </cell>
          <cell r="N792" t="str">
            <v>Reg</v>
          </cell>
          <cell r="P792" t="str">
            <v>DRP17/09/15</v>
          </cell>
          <cell r="Q792" t="str">
            <v>DRP</v>
          </cell>
          <cell r="S792">
            <v>0</v>
          </cell>
          <cell r="V792">
            <v>0</v>
          </cell>
          <cell r="X792">
            <v>0</v>
          </cell>
          <cell r="Y792" t="str">
            <v>Adhe</v>
          </cell>
          <cell r="Z792" t="str">
            <v>G4</v>
          </cell>
          <cell r="AA792" t="str">
            <v>Simple-Adhesive</v>
          </cell>
          <cell r="AB792" t="str">
            <v>Regular-Adhe</v>
          </cell>
          <cell r="AC792" t="str">
            <v>2495YEA08/02</v>
          </cell>
          <cell r="AD792" t="str">
            <v>MG Adhe</v>
          </cell>
          <cell r="AE792" t="str">
            <v>MG Adhe-MET</v>
          </cell>
          <cell r="AG792">
            <v>0</v>
          </cell>
          <cell r="AH792" t="str">
            <v>ELSSH132</v>
          </cell>
          <cell r="AI792" t="str">
            <v>2495SEA12/IND</v>
          </cell>
          <cell r="AJ792" t="str">
            <v>IPS</v>
          </cell>
          <cell r="AK792" t="str">
            <v>IPS</v>
          </cell>
          <cell r="AM792" t="e">
            <v>#N/A</v>
          </cell>
          <cell r="AO792">
            <v>-4.2</v>
          </cell>
          <cell r="AQ792" t="e">
            <v>#N/A</v>
          </cell>
          <cell r="AR792" t="str">
            <v>LAD</v>
          </cell>
          <cell r="AS792" t="str">
            <v>NORMAL</v>
          </cell>
        </row>
        <row r="793">
          <cell r="D793" t="str">
            <v>2495YEA41/IND</v>
          </cell>
          <cell r="E793">
            <v>2495</v>
          </cell>
          <cell r="F793">
            <v>31.600000000000005</v>
          </cell>
          <cell r="G793" t="str">
            <v>No</v>
          </cell>
          <cell r="H793">
            <v>0</v>
          </cell>
          <cell r="I793" t="str">
            <v>TI</v>
          </cell>
          <cell r="J793" t="str">
            <v>Audit</v>
          </cell>
          <cell r="K793" t="str">
            <v>2495YEA02</v>
          </cell>
          <cell r="L793" t="str">
            <v>SH</v>
          </cell>
          <cell r="M793" t="str">
            <v>S-Group</v>
          </cell>
          <cell r="N793" t="str">
            <v>Reg</v>
          </cell>
          <cell r="P793" t="str">
            <v>DRP30/06/14</v>
          </cell>
          <cell r="Q793" t="str">
            <v>DRP</v>
          </cell>
          <cell r="S793">
            <v>0</v>
          </cell>
          <cell r="V793">
            <v>0</v>
          </cell>
          <cell r="X793">
            <v>0</v>
          </cell>
          <cell r="Y793" t="str">
            <v>Adhe</v>
          </cell>
          <cell r="Z793" t="str">
            <v>G4</v>
          </cell>
          <cell r="AA793" t="str">
            <v>Simple-Adhesive</v>
          </cell>
          <cell r="AB793" t="str">
            <v>Regular-Adhe</v>
          </cell>
          <cell r="AC793" t="str">
            <v>2495YEA08/01</v>
          </cell>
          <cell r="AD793" t="str">
            <v>MG Adhe</v>
          </cell>
          <cell r="AE793" t="str">
            <v>MG Adhe-MET</v>
          </cell>
          <cell r="AG793">
            <v>0</v>
          </cell>
          <cell r="AH793" t="str">
            <v>ELSSH132</v>
          </cell>
          <cell r="AI793" t="str">
            <v>2495YEA12/IND</v>
          </cell>
          <cell r="AJ793" t="str">
            <v>IPG</v>
          </cell>
          <cell r="AK793" t="str">
            <v>PVD</v>
          </cell>
          <cell r="AM793" t="e">
            <v>#N/A</v>
          </cell>
          <cell r="AO793">
            <v>-4.2</v>
          </cell>
          <cell r="AQ793" t="e">
            <v>#N/A</v>
          </cell>
          <cell r="AR793" t="str">
            <v>LAD</v>
          </cell>
          <cell r="AS793" t="str">
            <v>NORMAL</v>
          </cell>
        </row>
        <row r="794">
          <cell r="D794" t="str">
            <v>2496WEB31/IND</v>
          </cell>
          <cell r="E794">
            <v>2496</v>
          </cell>
          <cell r="F794">
            <v>32.6</v>
          </cell>
          <cell r="G794" t="str">
            <v>No</v>
          </cell>
          <cell r="H794">
            <v>0</v>
          </cell>
          <cell r="I794" t="str">
            <v>TI</v>
          </cell>
          <cell r="J794" t="str">
            <v>Audit</v>
          </cell>
          <cell r="K794" t="str">
            <v>2496WEB02</v>
          </cell>
          <cell r="L794" t="str">
            <v>SH</v>
          </cell>
          <cell r="M794" t="str">
            <v>S-Group</v>
          </cell>
          <cell r="N794" t="str">
            <v>Reg</v>
          </cell>
          <cell r="O794" t="str">
            <v>5.T</v>
          </cell>
          <cell r="P794" t="str">
            <v>PMR41</v>
          </cell>
          <cell r="Q794" t="str">
            <v>DRP</v>
          </cell>
          <cell r="R794">
            <v>140</v>
          </cell>
          <cell r="S794">
            <v>150</v>
          </cell>
          <cell r="T794">
            <v>140</v>
          </cell>
          <cell r="U794">
            <v>110</v>
          </cell>
          <cell r="V794">
            <v>110</v>
          </cell>
          <cell r="W794">
            <v>110</v>
          </cell>
          <cell r="X794">
            <v>110</v>
          </cell>
          <cell r="Y794" t="str">
            <v>Adhe</v>
          </cell>
          <cell r="Z794" t="str">
            <v>G8</v>
          </cell>
          <cell r="AA794" t="str">
            <v>Simple-Adhesive</v>
          </cell>
          <cell r="AB794" t="str">
            <v>Regular-Adhe</v>
          </cell>
          <cell r="AC794" t="str">
            <v>2496SEB08/02</v>
          </cell>
          <cell r="AD794" t="str">
            <v>MG Adhe</v>
          </cell>
          <cell r="AE794" t="str">
            <v>MG Adhe-MET</v>
          </cell>
          <cell r="AG794">
            <v>0</v>
          </cell>
          <cell r="AH794" t="str">
            <v>ELSSH131</v>
          </cell>
          <cell r="AI794" t="str">
            <v>2496WEB12/IND</v>
          </cell>
          <cell r="AJ794" t="str">
            <v>RG</v>
          </cell>
          <cell r="AK794" t="str">
            <v>RG</v>
          </cell>
          <cell r="AM794" t="str">
            <v>No</v>
          </cell>
          <cell r="AO794">
            <v>-4.2</v>
          </cell>
          <cell r="AQ794" t="str">
            <v>Buffing</v>
          </cell>
          <cell r="AR794" t="str">
            <v>LAD</v>
          </cell>
          <cell r="AS794" t="str">
            <v>NORMAL</v>
          </cell>
        </row>
        <row r="795">
          <cell r="D795" t="str">
            <v>2496WEC31/IND</v>
          </cell>
          <cell r="E795">
            <v>2496</v>
          </cell>
          <cell r="F795">
            <v>32.6</v>
          </cell>
          <cell r="G795" t="str">
            <v>No</v>
          </cell>
          <cell r="H795">
            <v>0</v>
          </cell>
          <cell r="I795" t="str">
            <v>TI</v>
          </cell>
          <cell r="J795" t="str">
            <v>Audit</v>
          </cell>
          <cell r="K795" t="str">
            <v>2496WEC02</v>
          </cell>
          <cell r="L795" t="str">
            <v>SH</v>
          </cell>
          <cell r="M795" t="str">
            <v>S-Group</v>
          </cell>
          <cell r="N795" t="str">
            <v>Reg</v>
          </cell>
          <cell r="P795" t="str">
            <v>MTS-ECR</v>
          </cell>
          <cell r="Q795" t="str">
            <v>DRP</v>
          </cell>
          <cell r="S795">
            <v>0</v>
          </cell>
          <cell r="V795">
            <v>0</v>
          </cell>
          <cell r="X795">
            <v>0</v>
          </cell>
          <cell r="Y795" t="str">
            <v>Adhe</v>
          </cell>
          <cell r="Z795" t="str">
            <v>G8</v>
          </cell>
          <cell r="AA795" t="str">
            <v>Simple-Adhesive</v>
          </cell>
          <cell r="AB795" t="str">
            <v>Regular-Adhe</v>
          </cell>
          <cell r="AC795" t="str">
            <v>2496SEB08/02</v>
          </cell>
          <cell r="AD795" t="str">
            <v>MG Adhe</v>
          </cell>
          <cell r="AE795" t="str">
            <v>MG Adhe-MET</v>
          </cell>
          <cell r="AG795">
            <v>0</v>
          </cell>
          <cell r="AH795" t="str">
            <v>ELSSH131</v>
          </cell>
          <cell r="AI795" t="str">
            <v>2496WEC12/IND</v>
          </cell>
          <cell r="AJ795" t="str">
            <v>RG</v>
          </cell>
          <cell r="AK795" t="str">
            <v>RG</v>
          </cell>
          <cell r="AM795" t="e">
            <v>#N/A</v>
          </cell>
          <cell r="AO795">
            <v>-4.2</v>
          </cell>
          <cell r="AQ795" t="str">
            <v>Buffing</v>
          </cell>
          <cell r="AR795" t="str">
            <v>LAD</v>
          </cell>
          <cell r="AS795" t="str">
            <v>NORMAL</v>
          </cell>
        </row>
        <row r="796">
          <cell r="D796" t="str">
            <v>2497SAC31/IND</v>
          </cell>
          <cell r="E796">
            <v>2497</v>
          </cell>
          <cell r="F796">
            <v>32.6</v>
          </cell>
          <cell r="G796" t="str">
            <v>Yes</v>
          </cell>
          <cell r="H796">
            <v>-2.2999999999999998</v>
          </cell>
          <cell r="I796" t="str">
            <v>TI</v>
          </cell>
          <cell r="J796" t="str">
            <v>Highend</v>
          </cell>
          <cell r="K796" t="str">
            <v>2497SAC02</v>
          </cell>
          <cell r="L796" t="str">
            <v>SH</v>
          </cell>
          <cell r="M796" t="str">
            <v>S-Group</v>
          </cell>
          <cell r="N796" t="str">
            <v>Reg</v>
          </cell>
          <cell r="P796" t="str">
            <v>PMR31</v>
          </cell>
          <cell r="Q796" t="str">
            <v>DRP</v>
          </cell>
          <cell r="S796">
            <v>0</v>
          </cell>
          <cell r="V796">
            <v>0</v>
          </cell>
          <cell r="X796">
            <v>0</v>
          </cell>
          <cell r="Y796" t="str">
            <v>Adhe</v>
          </cell>
          <cell r="Z796" t="str">
            <v>G1</v>
          </cell>
          <cell r="AA796" t="str">
            <v>Simple-Adhesive</v>
          </cell>
          <cell r="AB796" t="str">
            <v>Regular-Adhe</v>
          </cell>
          <cell r="AC796" t="str">
            <v>2497YAB08/02</v>
          </cell>
          <cell r="AD796" t="str">
            <v>MG Adhe</v>
          </cell>
          <cell r="AE796" t="str">
            <v>MG Adhe-MET</v>
          </cell>
          <cell r="AG796">
            <v>0</v>
          </cell>
          <cell r="AH796" t="str">
            <v>ELS2497</v>
          </cell>
          <cell r="AI796" t="str">
            <v>2497SAC12/IND</v>
          </cell>
          <cell r="AJ796" t="str">
            <v>IPS</v>
          </cell>
          <cell r="AK796" t="str">
            <v>IPS</v>
          </cell>
          <cell r="AM796" t="e">
            <v>#N/A</v>
          </cell>
          <cell r="AO796">
            <v>-4.2</v>
          </cell>
          <cell r="AQ796" t="str">
            <v>Buffing</v>
          </cell>
          <cell r="AR796" t="str">
            <v>LAD</v>
          </cell>
          <cell r="AS796" t="str">
            <v>NORMAL</v>
          </cell>
        </row>
        <row r="797">
          <cell r="D797" t="str">
            <v>2497WAC31/IND</v>
          </cell>
          <cell r="E797">
            <v>2497</v>
          </cell>
          <cell r="F797">
            <v>32.6</v>
          </cell>
          <cell r="G797" t="str">
            <v>Yes</v>
          </cell>
          <cell r="H797">
            <v>-2.2999999999999998</v>
          </cell>
          <cell r="I797" t="str">
            <v>TI</v>
          </cell>
          <cell r="J797" t="str">
            <v>Highend</v>
          </cell>
          <cell r="K797" t="str">
            <v>2497WAC02</v>
          </cell>
          <cell r="L797" t="str">
            <v>SH</v>
          </cell>
          <cell r="M797" t="str">
            <v>S-Group</v>
          </cell>
          <cell r="N797" t="str">
            <v>Reg</v>
          </cell>
          <cell r="O797" t="str">
            <v>3.B</v>
          </cell>
          <cell r="P797" t="str">
            <v>MTS-RET</v>
          </cell>
          <cell r="Q797" t="str">
            <v>Live</v>
          </cell>
          <cell r="R797">
            <v>210</v>
          </cell>
          <cell r="S797">
            <v>230</v>
          </cell>
          <cell r="T797">
            <v>240</v>
          </cell>
          <cell r="U797">
            <v>240</v>
          </cell>
          <cell r="V797">
            <v>280</v>
          </cell>
          <cell r="W797">
            <v>278</v>
          </cell>
          <cell r="X797">
            <v>308</v>
          </cell>
          <cell r="Y797" t="str">
            <v>Adhe</v>
          </cell>
          <cell r="Z797" t="str">
            <v>G1</v>
          </cell>
          <cell r="AA797" t="str">
            <v>Simple-Adhesive</v>
          </cell>
          <cell r="AB797" t="str">
            <v>Regular-Adhe</v>
          </cell>
          <cell r="AC797" t="str">
            <v>2497YAB08/03</v>
          </cell>
          <cell r="AD797" t="str">
            <v>MG Adhe</v>
          </cell>
          <cell r="AE797" t="str">
            <v>MG Adhe-MET</v>
          </cell>
          <cell r="AG797">
            <v>0</v>
          </cell>
          <cell r="AH797" t="str">
            <v>ELS2497</v>
          </cell>
          <cell r="AI797" t="str">
            <v>2497WAC12/IND</v>
          </cell>
          <cell r="AJ797" t="str">
            <v>RG</v>
          </cell>
          <cell r="AK797" t="str">
            <v>RG</v>
          </cell>
          <cell r="AM797" t="e">
            <v>#N/A</v>
          </cell>
          <cell r="AO797">
            <v>-4.2</v>
          </cell>
          <cell r="AQ797" t="str">
            <v>Buffing</v>
          </cell>
          <cell r="AR797" t="str">
            <v>LAD</v>
          </cell>
          <cell r="AS797" t="str">
            <v>NORMAL</v>
          </cell>
        </row>
        <row r="798">
          <cell r="D798" t="str">
            <v>2497YAB31/IND</v>
          </cell>
          <cell r="E798">
            <v>2497</v>
          </cell>
          <cell r="F798">
            <v>32.6</v>
          </cell>
          <cell r="G798" t="str">
            <v>Yes</v>
          </cell>
          <cell r="H798">
            <v>-2.2999999999999998</v>
          </cell>
          <cell r="I798" t="str">
            <v>TI</v>
          </cell>
          <cell r="J798" t="str">
            <v>Highend</v>
          </cell>
          <cell r="K798" t="str">
            <v>2497YAB02</v>
          </cell>
          <cell r="L798" t="str">
            <v>SH</v>
          </cell>
          <cell r="M798" t="str">
            <v>S-Group</v>
          </cell>
          <cell r="N798" t="str">
            <v>Reg</v>
          </cell>
          <cell r="P798" t="str">
            <v>MTS-ECR</v>
          </cell>
          <cell r="Q798" t="str">
            <v>DRP</v>
          </cell>
          <cell r="S798">
            <v>0</v>
          </cell>
          <cell r="V798">
            <v>0</v>
          </cell>
          <cell r="X798">
            <v>0</v>
          </cell>
          <cell r="Y798" t="str">
            <v>Adhe</v>
          </cell>
          <cell r="Z798" t="str">
            <v>G1</v>
          </cell>
          <cell r="AA798" t="str">
            <v>Simple-Adhesive</v>
          </cell>
          <cell r="AB798" t="str">
            <v>Regular-Adhe</v>
          </cell>
          <cell r="AC798" t="str">
            <v>2497YAB08/01</v>
          </cell>
          <cell r="AD798" t="str">
            <v>MG Adhe</v>
          </cell>
          <cell r="AE798" t="str">
            <v>MG Adhe-MET</v>
          </cell>
          <cell r="AG798">
            <v>0</v>
          </cell>
          <cell r="AH798" t="str">
            <v>ELS2497</v>
          </cell>
          <cell r="AI798" t="str">
            <v>2497YAB12/IND</v>
          </cell>
          <cell r="AJ798" t="str">
            <v>IPG</v>
          </cell>
          <cell r="AK798" t="str">
            <v>PVD</v>
          </cell>
          <cell r="AM798" t="e">
            <v>#N/A</v>
          </cell>
          <cell r="AO798">
            <v>-4.2</v>
          </cell>
          <cell r="AQ798" t="str">
            <v>Buffing</v>
          </cell>
          <cell r="AR798" t="str">
            <v>LAD</v>
          </cell>
          <cell r="AS798" t="str">
            <v>NORMAL</v>
          </cell>
        </row>
        <row r="799">
          <cell r="D799" t="str">
            <v>2497YAC31/IND</v>
          </cell>
          <cell r="E799">
            <v>2497</v>
          </cell>
          <cell r="F799">
            <v>32.6</v>
          </cell>
          <cell r="G799" t="str">
            <v>Yes</v>
          </cell>
          <cell r="H799">
            <v>-2.2999999999999998</v>
          </cell>
          <cell r="I799" t="str">
            <v>TI</v>
          </cell>
          <cell r="J799" t="str">
            <v>Highend</v>
          </cell>
          <cell r="K799" t="str">
            <v>2497YAC02</v>
          </cell>
          <cell r="L799" t="str">
            <v>SH</v>
          </cell>
          <cell r="M799" t="str">
            <v>S-Group</v>
          </cell>
          <cell r="N799" t="str">
            <v>Reg</v>
          </cell>
          <cell r="P799" t="str">
            <v>PMR39</v>
          </cell>
          <cell r="Q799" t="str">
            <v>DRP</v>
          </cell>
          <cell r="R799">
            <v>40</v>
          </cell>
          <cell r="S799">
            <v>50</v>
          </cell>
          <cell r="T799">
            <v>50</v>
          </cell>
          <cell r="U799">
            <v>50</v>
          </cell>
          <cell r="V799">
            <v>50</v>
          </cell>
          <cell r="X799">
            <v>0</v>
          </cell>
          <cell r="Y799" t="str">
            <v>Adhe</v>
          </cell>
          <cell r="Z799" t="str">
            <v>G1</v>
          </cell>
          <cell r="AA799" t="str">
            <v>Simple-Adhesive</v>
          </cell>
          <cell r="AB799" t="str">
            <v>Regular-Adhe</v>
          </cell>
          <cell r="AC799" t="str">
            <v>2497YAB08/01</v>
          </cell>
          <cell r="AD799" t="str">
            <v>MG Adhe</v>
          </cell>
          <cell r="AE799" t="str">
            <v>MG Adhe-MET</v>
          </cell>
          <cell r="AG799">
            <v>0</v>
          </cell>
          <cell r="AH799" t="str">
            <v>ELS2497</v>
          </cell>
          <cell r="AI799" t="str">
            <v>2497YAC12/IND</v>
          </cell>
          <cell r="AJ799" t="str">
            <v>IPG</v>
          </cell>
          <cell r="AK799" t="str">
            <v>PVD</v>
          </cell>
          <cell r="AM799" t="e">
            <v>#N/A</v>
          </cell>
          <cell r="AO799">
            <v>-4.2</v>
          </cell>
          <cell r="AQ799" t="str">
            <v>Buffing</v>
          </cell>
          <cell r="AR799" t="str">
            <v>LAD</v>
          </cell>
          <cell r="AS799" t="str">
            <v>NORMAL</v>
          </cell>
        </row>
        <row r="800">
          <cell r="D800" t="str">
            <v>2497YAC32/IND</v>
          </cell>
          <cell r="E800">
            <v>2497</v>
          </cell>
          <cell r="F800">
            <v>32.6</v>
          </cell>
          <cell r="G800" t="str">
            <v>Yes</v>
          </cell>
          <cell r="H800">
            <v>-2.2999999999999998</v>
          </cell>
          <cell r="I800" t="str">
            <v>TI</v>
          </cell>
          <cell r="J800" t="str">
            <v>Highend</v>
          </cell>
          <cell r="K800" t="str">
            <v>2497YAC02/2N</v>
          </cell>
          <cell r="L800" t="str">
            <v>SH</v>
          </cell>
          <cell r="M800" t="str">
            <v>S-Group</v>
          </cell>
          <cell r="N800" t="str">
            <v>Reg</v>
          </cell>
          <cell r="P800" t="str">
            <v>PMR34</v>
          </cell>
          <cell r="Q800" t="str">
            <v>DRP</v>
          </cell>
          <cell r="S800">
            <v>0</v>
          </cell>
          <cell r="V800">
            <v>0</v>
          </cell>
          <cell r="X800">
            <v>0</v>
          </cell>
          <cell r="Y800" t="str">
            <v>Adhe</v>
          </cell>
          <cell r="Z800" t="str">
            <v>G1</v>
          </cell>
          <cell r="AA800" t="str">
            <v>Simple-Adhesive</v>
          </cell>
          <cell r="AB800" t="str">
            <v>Regular-Adhe</v>
          </cell>
          <cell r="AC800" t="str">
            <v>2497YAB08/01</v>
          </cell>
          <cell r="AD800" t="str">
            <v>MG Adhe</v>
          </cell>
          <cell r="AE800" t="str">
            <v>MG Adhe-MET</v>
          </cell>
          <cell r="AG800">
            <v>0</v>
          </cell>
          <cell r="AH800" t="str">
            <v>ELS2497</v>
          </cell>
          <cell r="AI800" t="str">
            <v>2497YAC12/IND</v>
          </cell>
          <cell r="AJ800" t="str">
            <v>IPG-2N</v>
          </cell>
          <cell r="AK800" t="str">
            <v>PVD</v>
          </cell>
          <cell r="AM800" t="e">
            <v>#N/A</v>
          </cell>
          <cell r="AO800">
            <v>-4.2</v>
          </cell>
          <cell r="AQ800" t="str">
            <v>Buffing</v>
          </cell>
          <cell r="AR800" t="str">
            <v>LAD</v>
          </cell>
          <cell r="AS800" t="str">
            <v>NORMAL</v>
          </cell>
        </row>
        <row r="801">
          <cell r="D801" t="str">
            <v>2498SAB00/IND</v>
          </cell>
          <cell r="E801">
            <v>2498</v>
          </cell>
          <cell r="F801">
            <v>39.1</v>
          </cell>
          <cell r="G801" t="str">
            <v>No</v>
          </cell>
          <cell r="H801">
            <v>0</v>
          </cell>
          <cell r="I801" t="str">
            <v>TI</v>
          </cell>
          <cell r="J801" t="str">
            <v>Audit</v>
          </cell>
          <cell r="K801" t="str">
            <v>2498SAB02</v>
          </cell>
          <cell r="L801" t="str">
            <v>RD</v>
          </cell>
          <cell r="M801" t="str">
            <v>S-Group</v>
          </cell>
          <cell r="N801" t="str">
            <v>Reg</v>
          </cell>
          <cell r="P801" t="str">
            <v>PMR36</v>
          </cell>
          <cell r="Q801" t="str">
            <v>DRP</v>
          </cell>
          <cell r="S801">
            <v>0</v>
          </cell>
          <cell r="V801">
            <v>0</v>
          </cell>
          <cell r="X801">
            <v>0</v>
          </cell>
          <cell r="Y801" t="str">
            <v>Gask</v>
          </cell>
          <cell r="Z801" t="str">
            <v>G1</v>
          </cell>
          <cell r="AA801" t="str">
            <v>Simple-Gasket</v>
          </cell>
          <cell r="AB801" t="str">
            <v>Regular-Gask</v>
          </cell>
          <cell r="AC801">
            <v>2004185</v>
          </cell>
          <cell r="AD801" t="str">
            <v>MG Gask</v>
          </cell>
          <cell r="AE801" t="str">
            <v>MG Gask-Plain</v>
          </cell>
          <cell r="AF801">
            <v>2004805</v>
          </cell>
          <cell r="AG801">
            <v>0</v>
          </cell>
          <cell r="AH801" t="str">
            <v>ELSRD001</v>
          </cell>
          <cell r="AI801" t="str">
            <v>2498SAB12/IND</v>
          </cell>
          <cell r="AJ801" t="str">
            <v>IPS</v>
          </cell>
          <cell r="AK801" t="str">
            <v>IPS</v>
          </cell>
          <cell r="AM801" t="e">
            <v>#N/A</v>
          </cell>
          <cell r="AO801">
            <v>-4.2</v>
          </cell>
          <cell r="AQ801" t="str">
            <v>Buffing</v>
          </cell>
          <cell r="AR801" t="str">
            <v>LAD</v>
          </cell>
          <cell r="AS801" t="str">
            <v>NORMAL</v>
          </cell>
        </row>
        <row r="802">
          <cell r="D802" t="str">
            <v>2498SAB30/IND</v>
          </cell>
          <cell r="E802">
            <v>2498</v>
          </cell>
          <cell r="F802">
            <v>39.1</v>
          </cell>
          <cell r="G802" t="str">
            <v>No</v>
          </cell>
          <cell r="H802">
            <v>0</v>
          </cell>
          <cell r="I802" t="str">
            <v>TI</v>
          </cell>
          <cell r="J802" t="str">
            <v>Audit</v>
          </cell>
          <cell r="K802" t="str">
            <v>2498SAB02</v>
          </cell>
          <cell r="L802" t="str">
            <v>RD</v>
          </cell>
          <cell r="M802" t="str">
            <v>S-Group</v>
          </cell>
          <cell r="N802" t="str">
            <v>Reg</v>
          </cell>
          <cell r="P802" t="str">
            <v>PMR24</v>
          </cell>
          <cell r="Q802" t="str">
            <v>DRP</v>
          </cell>
          <cell r="S802">
            <v>0</v>
          </cell>
          <cell r="V802">
            <v>0</v>
          </cell>
          <cell r="X802">
            <v>0</v>
          </cell>
          <cell r="Y802" t="str">
            <v>Gask</v>
          </cell>
          <cell r="Z802" t="str">
            <v>G3</v>
          </cell>
          <cell r="AA802" t="str">
            <v>Simple-Gasket</v>
          </cell>
          <cell r="AB802" t="str">
            <v>Regular-Gask</v>
          </cell>
          <cell r="AC802">
            <v>2004185</v>
          </cell>
          <cell r="AD802" t="str">
            <v>MG Gask</v>
          </cell>
          <cell r="AE802" t="str">
            <v>MG Gask-Plain</v>
          </cell>
          <cell r="AF802">
            <v>2004805</v>
          </cell>
          <cell r="AG802">
            <v>0</v>
          </cell>
          <cell r="AH802" t="str">
            <v>ELSRD001</v>
          </cell>
          <cell r="AI802" t="str">
            <v>2498SAB12/IND</v>
          </cell>
          <cell r="AJ802" t="str">
            <v>IPS</v>
          </cell>
          <cell r="AK802" t="str">
            <v>IPS</v>
          </cell>
          <cell r="AM802" t="e">
            <v>#N/A</v>
          </cell>
          <cell r="AO802">
            <v>-4.2</v>
          </cell>
          <cell r="AQ802" t="e">
            <v>#N/A</v>
          </cell>
          <cell r="AR802" t="str">
            <v>LAD</v>
          </cell>
          <cell r="AS802" t="str">
            <v>NORMAL</v>
          </cell>
        </row>
        <row r="803">
          <cell r="D803" t="str">
            <v>2498YAB00/IND</v>
          </cell>
          <cell r="E803">
            <v>2498</v>
          </cell>
          <cell r="F803">
            <v>39.1</v>
          </cell>
          <cell r="G803" t="str">
            <v>No</v>
          </cell>
          <cell r="H803">
            <v>0</v>
          </cell>
          <cell r="I803" t="str">
            <v>TI</v>
          </cell>
          <cell r="J803" t="str">
            <v>Audit</v>
          </cell>
          <cell r="K803" t="str">
            <v>2498YAB02</v>
          </cell>
          <cell r="L803" t="str">
            <v>RD</v>
          </cell>
          <cell r="M803" t="str">
            <v>S-Group</v>
          </cell>
          <cell r="N803" t="str">
            <v>Reg</v>
          </cell>
          <cell r="P803" t="str">
            <v>PMR36</v>
          </cell>
          <cell r="Q803" t="str">
            <v>DRP</v>
          </cell>
          <cell r="S803">
            <v>0</v>
          </cell>
          <cell r="V803">
            <v>0</v>
          </cell>
          <cell r="X803">
            <v>0</v>
          </cell>
          <cell r="Y803" t="str">
            <v>Gask</v>
          </cell>
          <cell r="Z803" t="str">
            <v>G1</v>
          </cell>
          <cell r="AA803" t="str">
            <v>Simple-Gasket</v>
          </cell>
          <cell r="AB803" t="str">
            <v>Regular-Gask</v>
          </cell>
          <cell r="AC803">
            <v>2004185</v>
          </cell>
          <cell r="AD803" t="str">
            <v>MG Gask</v>
          </cell>
          <cell r="AE803" t="str">
            <v>MG Gask-Plain</v>
          </cell>
          <cell r="AF803">
            <v>2004805</v>
          </cell>
          <cell r="AG803">
            <v>0</v>
          </cell>
          <cell r="AH803" t="str">
            <v>ELSRD001</v>
          </cell>
          <cell r="AI803" t="str">
            <v>2498YAB12/IND</v>
          </cell>
          <cell r="AJ803" t="str">
            <v>IPG</v>
          </cell>
          <cell r="AK803" t="str">
            <v>PVD</v>
          </cell>
          <cell r="AM803" t="e">
            <v>#N/A</v>
          </cell>
          <cell r="AO803">
            <v>-4.2</v>
          </cell>
          <cell r="AQ803" t="str">
            <v>Buffing</v>
          </cell>
          <cell r="AR803" t="str">
            <v>LAD</v>
          </cell>
          <cell r="AS803" t="str">
            <v>NORMAL</v>
          </cell>
        </row>
        <row r="804">
          <cell r="D804" t="str">
            <v>2498YAB30/IND</v>
          </cell>
          <cell r="E804">
            <v>2498</v>
          </cell>
          <cell r="F804">
            <v>39.1</v>
          </cell>
          <cell r="G804" t="str">
            <v>No</v>
          </cell>
          <cell r="H804">
            <v>0</v>
          </cell>
          <cell r="I804" t="str">
            <v>TI</v>
          </cell>
          <cell r="J804" t="str">
            <v>Audit</v>
          </cell>
          <cell r="K804" t="str">
            <v>2498YAB02</v>
          </cell>
          <cell r="L804" t="str">
            <v>RD</v>
          </cell>
          <cell r="M804" t="str">
            <v>S-Group</v>
          </cell>
          <cell r="N804" t="str">
            <v>Reg</v>
          </cell>
          <cell r="P804" t="str">
            <v>PMR31</v>
          </cell>
          <cell r="Q804" t="str">
            <v>DRP</v>
          </cell>
          <cell r="S804">
            <v>0</v>
          </cell>
          <cell r="V804">
            <v>0</v>
          </cell>
          <cell r="X804">
            <v>0</v>
          </cell>
          <cell r="Y804" t="str">
            <v>Gask</v>
          </cell>
          <cell r="Z804" t="str">
            <v>G3</v>
          </cell>
          <cell r="AA804" t="str">
            <v>Simple-Gasket</v>
          </cell>
          <cell r="AB804" t="str">
            <v>Regular-Gask</v>
          </cell>
          <cell r="AC804">
            <v>2004185</v>
          </cell>
          <cell r="AD804" t="str">
            <v>MG Gask</v>
          </cell>
          <cell r="AE804" t="str">
            <v>MG Gask-Plain</v>
          </cell>
          <cell r="AF804">
            <v>2004805</v>
          </cell>
          <cell r="AG804">
            <v>0</v>
          </cell>
          <cell r="AH804" t="str">
            <v>ELSRD001</v>
          </cell>
          <cell r="AI804" t="str">
            <v>2498YAB12/IND</v>
          </cell>
          <cell r="AJ804" t="str">
            <v>IPG</v>
          </cell>
          <cell r="AK804" t="str">
            <v>PVD</v>
          </cell>
          <cell r="AM804" t="e">
            <v>#N/A</v>
          </cell>
          <cell r="AO804">
            <v>-4.2</v>
          </cell>
          <cell r="AQ804" t="str">
            <v>Buffing</v>
          </cell>
          <cell r="AR804" t="str">
            <v>LAD</v>
          </cell>
          <cell r="AS804" t="str">
            <v>NORMAL</v>
          </cell>
        </row>
        <row r="805">
          <cell r="D805" t="str">
            <v>2499SAA31/IND</v>
          </cell>
          <cell r="E805">
            <v>2499</v>
          </cell>
          <cell r="F805">
            <v>43.6</v>
          </cell>
          <cell r="G805" t="str">
            <v>Yes</v>
          </cell>
          <cell r="H805">
            <v>-2.2999999999999998</v>
          </cell>
          <cell r="I805" t="str">
            <v>TI</v>
          </cell>
          <cell r="J805" t="str">
            <v>Highend</v>
          </cell>
          <cell r="K805" t="str">
            <v>2499SAA02</v>
          </cell>
          <cell r="L805" t="str">
            <v>SH</v>
          </cell>
          <cell r="M805" t="str">
            <v>S-Group</v>
          </cell>
          <cell r="N805" t="str">
            <v>Reg</v>
          </cell>
          <cell r="P805" t="str">
            <v>PMR27</v>
          </cell>
          <cell r="Q805" t="str">
            <v>DRP</v>
          </cell>
          <cell r="S805">
            <v>0</v>
          </cell>
          <cell r="V805">
            <v>0</v>
          </cell>
          <cell r="X805">
            <v>0</v>
          </cell>
          <cell r="Y805" t="str">
            <v>Adhe</v>
          </cell>
          <cell r="Z805" t="str">
            <v>G3</v>
          </cell>
          <cell r="AA805" t="str">
            <v>Simple-Adhesive</v>
          </cell>
          <cell r="AB805" t="str">
            <v>Regular-Adhe</v>
          </cell>
          <cell r="AC805" t="str">
            <v>2499YAA08/02</v>
          </cell>
          <cell r="AD805" t="str">
            <v>MG Adhe</v>
          </cell>
          <cell r="AE805" t="str">
            <v>MG Adhe-MET</v>
          </cell>
          <cell r="AG805">
            <v>0</v>
          </cell>
          <cell r="AH805" t="str">
            <v>ELS2499</v>
          </cell>
          <cell r="AI805" t="str">
            <v>2499SAA12/IND</v>
          </cell>
          <cell r="AJ805" t="str">
            <v>IPS</v>
          </cell>
          <cell r="AK805" t="str">
            <v>IPS</v>
          </cell>
          <cell r="AM805" t="e">
            <v>#N/A</v>
          </cell>
          <cell r="AO805">
            <v>-4.2</v>
          </cell>
          <cell r="AQ805" t="e">
            <v>#N/A</v>
          </cell>
          <cell r="AR805" t="str">
            <v>LAD</v>
          </cell>
          <cell r="AS805" t="str">
            <v>NORMAL</v>
          </cell>
        </row>
        <row r="806">
          <cell r="D806" t="str">
            <v>2499SAB31/IND</v>
          </cell>
          <cell r="E806">
            <v>2499</v>
          </cell>
          <cell r="F806">
            <v>43.6</v>
          </cell>
          <cell r="G806" t="str">
            <v>Yes</v>
          </cell>
          <cell r="H806">
            <v>-2.2999999999999998</v>
          </cell>
          <cell r="I806" t="str">
            <v>TI</v>
          </cell>
          <cell r="J806" t="str">
            <v>Highend</v>
          </cell>
          <cell r="K806" t="str">
            <v>2499SAB02</v>
          </cell>
          <cell r="L806" t="str">
            <v>SH</v>
          </cell>
          <cell r="M806" t="str">
            <v>S-Group</v>
          </cell>
          <cell r="N806" t="str">
            <v>Reg</v>
          </cell>
          <cell r="P806" t="str">
            <v>NM</v>
          </cell>
          <cell r="Q806" t="str">
            <v>DRP</v>
          </cell>
          <cell r="S806">
            <v>0</v>
          </cell>
          <cell r="V806">
            <v>0</v>
          </cell>
          <cell r="X806">
            <v>0</v>
          </cell>
          <cell r="Y806" t="str">
            <v>Adhe</v>
          </cell>
          <cell r="Z806" t="str">
            <v>G3</v>
          </cell>
          <cell r="AA806" t="str">
            <v>Simple-Adhesive</v>
          </cell>
          <cell r="AB806" t="str">
            <v>Regular-Adhe</v>
          </cell>
          <cell r="AC806" t="str">
            <v>2499YAA08/02</v>
          </cell>
          <cell r="AD806" t="str">
            <v>MG Adhe</v>
          </cell>
          <cell r="AE806" t="str">
            <v>MG Adhe-MET</v>
          </cell>
          <cell r="AG806">
            <v>0</v>
          </cell>
          <cell r="AH806" t="str">
            <v>ELS2499</v>
          </cell>
          <cell r="AI806" t="str">
            <v>2499SAB12/IND</v>
          </cell>
          <cell r="AJ806" t="str">
            <v>IPS</v>
          </cell>
          <cell r="AK806" t="str">
            <v>IPS</v>
          </cell>
          <cell r="AM806" t="e">
            <v>#N/A</v>
          </cell>
          <cell r="AO806">
            <v>-4.2</v>
          </cell>
          <cell r="AQ806" t="e">
            <v>#N/A</v>
          </cell>
          <cell r="AR806" t="str">
            <v>LAD</v>
          </cell>
          <cell r="AS806" t="str">
            <v>NORMAL</v>
          </cell>
        </row>
        <row r="807">
          <cell r="D807" t="str">
            <v>2499WAA31/IND</v>
          </cell>
          <cell r="E807">
            <v>2499</v>
          </cell>
          <cell r="F807">
            <v>43.6</v>
          </cell>
          <cell r="G807" t="str">
            <v>Yes</v>
          </cell>
          <cell r="H807">
            <v>-2.2999999999999998</v>
          </cell>
          <cell r="I807" t="str">
            <v>TI</v>
          </cell>
          <cell r="J807" t="str">
            <v>Highend</v>
          </cell>
          <cell r="K807" t="str">
            <v>2499WAA02</v>
          </cell>
          <cell r="L807" t="str">
            <v>SH</v>
          </cell>
          <cell r="M807" t="str">
            <v>S-Group</v>
          </cell>
          <cell r="N807" t="str">
            <v>Reg</v>
          </cell>
          <cell r="P807" t="str">
            <v>PMR34</v>
          </cell>
          <cell r="Q807" t="str">
            <v>DRP</v>
          </cell>
          <cell r="S807">
            <v>0</v>
          </cell>
          <cell r="V807">
            <v>0</v>
          </cell>
          <cell r="X807">
            <v>0</v>
          </cell>
          <cell r="Y807" t="str">
            <v>Adhe</v>
          </cell>
          <cell r="Z807" t="str">
            <v>G3</v>
          </cell>
          <cell r="AA807" t="str">
            <v>Simple-Adhesive</v>
          </cell>
          <cell r="AB807" t="str">
            <v>Regular-Adhe</v>
          </cell>
          <cell r="AC807" t="str">
            <v>2499YAA08/03</v>
          </cell>
          <cell r="AD807" t="str">
            <v>MG Adhe</v>
          </cell>
          <cell r="AE807" t="str">
            <v>MG Adhe-MET</v>
          </cell>
          <cell r="AG807">
            <v>0</v>
          </cell>
          <cell r="AH807" t="str">
            <v>ELS2499</v>
          </cell>
          <cell r="AI807" t="str">
            <v>2499WAA12/IND</v>
          </cell>
          <cell r="AJ807" t="str">
            <v>RG</v>
          </cell>
          <cell r="AK807" t="str">
            <v>RG</v>
          </cell>
          <cell r="AM807" t="e">
            <v>#N/A</v>
          </cell>
          <cell r="AO807">
            <v>-4.2</v>
          </cell>
          <cell r="AQ807" t="str">
            <v>Buffing</v>
          </cell>
          <cell r="AR807" t="str">
            <v>LAD</v>
          </cell>
          <cell r="AS807" t="str">
            <v>NORMAL</v>
          </cell>
        </row>
        <row r="808">
          <cell r="D808" t="str">
            <v>2499YAA32/IND</v>
          </cell>
          <cell r="E808">
            <v>2499</v>
          </cell>
          <cell r="F808">
            <v>43.6</v>
          </cell>
          <cell r="G808" t="str">
            <v>Yes</v>
          </cell>
          <cell r="H808">
            <v>-2.2999999999999998</v>
          </cell>
          <cell r="I808" t="str">
            <v>TI</v>
          </cell>
          <cell r="J808" t="str">
            <v>Highend</v>
          </cell>
          <cell r="K808" t="str">
            <v>2499YAA02</v>
          </cell>
          <cell r="L808" t="str">
            <v>SH</v>
          </cell>
          <cell r="M808" t="str">
            <v>S-Group</v>
          </cell>
          <cell r="N808" t="str">
            <v>Reg</v>
          </cell>
          <cell r="P808" t="str">
            <v>PMR28</v>
          </cell>
          <cell r="Q808" t="str">
            <v>DRP</v>
          </cell>
          <cell r="S808">
            <v>0</v>
          </cell>
          <cell r="V808">
            <v>0</v>
          </cell>
          <cell r="X808">
            <v>0</v>
          </cell>
          <cell r="Y808" t="str">
            <v>Adhe</v>
          </cell>
          <cell r="Z808" t="str">
            <v>G3</v>
          </cell>
          <cell r="AA808" t="str">
            <v>Simple-Adhesive</v>
          </cell>
          <cell r="AB808" t="str">
            <v>Regular-Adhe</v>
          </cell>
          <cell r="AC808" t="str">
            <v>2499YAA08/01</v>
          </cell>
          <cell r="AD808" t="str">
            <v>MG Adhe</v>
          </cell>
          <cell r="AE808" t="str">
            <v>MG Adhe-MET</v>
          </cell>
          <cell r="AG808">
            <v>0</v>
          </cell>
          <cell r="AH808" t="str">
            <v>ELS2499</v>
          </cell>
          <cell r="AI808" t="str">
            <v>2499YAA12/IND</v>
          </cell>
          <cell r="AJ808" t="str">
            <v>IPG</v>
          </cell>
          <cell r="AK808" t="str">
            <v>PVD</v>
          </cell>
          <cell r="AM808" t="e">
            <v>#N/A</v>
          </cell>
          <cell r="AO808">
            <v>-4.2</v>
          </cell>
          <cell r="AQ808" t="str">
            <v>Buffing</v>
          </cell>
          <cell r="AR808" t="str">
            <v>LAD</v>
          </cell>
          <cell r="AS808" t="str">
            <v>NORMAL</v>
          </cell>
        </row>
        <row r="809">
          <cell r="D809" t="str">
            <v>2509NAA30/IND</v>
          </cell>
          <cell r="E809">
            <v>2509</v>
          </cell>
          <cell r="F809">
            <v>37.000000000000007</v>
          </cell>
          <cell r="G809" t="str">
            <v>No</v>
          </cell>
          <cell r="H809">
            <v>0</v>
          </cell>
          <cell r="I809" t="str">
            <v>TI</v>
          </cell>
          <cell r="J809" t="str">
            <v>Audit</v>
          </cell>
          <cell r="K809" t="str">
            <v>2509NAA02</v>
          </cell>
          <cell r="L809" t="str">
            <v>SH</v>
          </cell>
          <cell r="M809" t="str">
            <v>S-Group</v>
          </cell>
          <cell r="N809" t="str">
            <v>Reg</v>
          </cell>
          <cell r="P809" t="str">
            <v>DRP17/09/15</v>
          </cell>
          <cell r="Q809" t="str">
            <v>DRP</v>
          </cell>
          <cell r="S809">
            <v>0</v>
          </cell>
          <cell r="V809">
            <v>0</v>
          </cell>
          <cell r="X809">
            <v>0</v>
          </cell>
          <cell r="Y809" t="str">
            <v>Adhe</v>
          </cell>
          <cell r="Z809" t="str">
            <v>G5</v>
          </cell>
          <cell r="AA809" t="str">
            <v>Simple-Adhesive</v>
          </cell>
          <cell r="AB809" t="str">
            <v>Regular-Adhe</v>
          </cell>
          <cell r="AC809" t="str">
            <v>2509YAA08</v>
          </cell>
          <cell r="AD809" t="str">
            <v>MG Adhe</v>
          </cell>
          <cell r="AE809" t="str">
            <v>MG Adhe-Plain</v>
          </cell>
          <cell r="AG809">
            <v>0</v>
          </cell>
          <cell r="AH809" t="str">
            <v>ELSSH137</v>
          </cell>
          <cell r="AI809" t="str">
            <v>2509NAA12/IND</v>
          </cell>
          <cell r="AJ809" t="str">
            <v>BLACK</v>
          </cell>
          <cell r="AK809" t="str">
            <v>Black</v>
          </cell>
          <cell r="AM809" t="e">
            <v>#N/A</v>
          </cell>
          <cell r="AO809">
            <v>-4.2</v>
          </cell>
          <cell r="AQ809" t="e">
            <v>#N/A</v>
          </cell>
          <cell r="AR809" t="str">
            <v>LAD</v>
          </cell>
          <cell r="AS809" t="str">
            <v>NORMAL</v>
          </cell>
        </row>
        <row r="810">
          <cell r="D810" t="str">
            <v>2509NAA31/IND</v>
          </cell>
          <cell r="E810">
            <v>2509</v>
          </cell>
          <cell r="F810">
            <v>37.000000000000007</v>
          </cell>
          <cell r="G810" t="str">
            <v>No</v>
          </cell>
          <cell r="H810">
            <v>0</v>
          </cell>
          <cell r="I810" t="str">
            <v>TI</v>
          </cell>
          <cell r="J810" t="str">
            <v>Audit</v>
          </cell>
          <cell r="K810" t="str">
            <v>2509NAA02</v>
          </cell>
          <cell r="L810" t="str">
            <v>SH</v>
          </cell>
          <cell r="M810" t="str">
            <v>S-Group</v>
          </cell>
          <cell r="N810" t="str">
            <v>Reg</v>
          </cell>
          <cell r="P810" t="str">
            <v>DRP17/09/15</v>
          </cell>
          <cell r="Q810" t="str">
            <v>DRP</v>
          </cell>
          <cell r="S810">
            <v>0</v>
          </cell>
          <cell r="V810">
            <v>0</v>
          </cell>
          <cell r="X810">
            <v>0</v>
          </cell>
          <cell r="Y810" t="str">
            <v>Adhe</v>
          </cell>
          <cell r="Z810" t="str">
            <v>G5</v>
          </cell>
          <cell r="AA810" t="str">
            <v>Simple-Adhesive</v>
          </cell>
          <cell r="AB810" t="str">
            <v>Regular-Adhe</v>
          </cell>
          <cell r="AC810" t="str">
            <v>2509YAA08/03</v>
          </cell>
          <cell r="AD810" t="str">
            <v>MG Adhe</v>
          </cell>
          <cell r="AE810" t="str">
            <v>MG Adhe-MET</v>
          </cell>
          <cell r="AG810">
            <v>0</v>
          </cell>
          <cell r="AH810" t="str">
            <v>ELSSH137</v>
          </cell>
          <cell r="AI810" t="str">
            <v>2509NAA12/IND</v>
          </cell>
          <cell r="AJ810" t="str">
            <v>BLACK</v>
          </cell>
          <cell r="AK810" t="str">
            <v>Black</v>
          </cell>
          <cell r="AM810" t="e">
            <v>#N/A</v>
          </cell>
          <cell r="AO810">
            <v>-4.2</v>
          </cell>
          <cell r="AQ810" t="str">
            <v>Buffing</v>
          </cell>
          <cell r="AR810" t="str">
            <v>LAD</v>
          </cell>
          <cell r="AS810" t="str">
            <v>NORMAL</v>
          </cell>
        </row>
        <row r="811">
          <cell r="D811" t="str">
            <v>2509SAA30/IND</v>
          </cell>
          <cell r="E811">
            <v>2509</v>
          </cell>
          <cell r="F811">
            <v>37.000000000000007</v>
          </cell>
          <cell r="G811" t="str">
            <v>No</v>
          </cell>
          <cell r="H811">
            <v>0</v>
          </cell>
          <cell r="I811" t="str">
            <v>TI</v>
          </cell>
          <cell r="J811" t="str">
            <v>Audit</v>
          </cell>
          <cell r="K811" t="str">
            <v>2509SAA02</v>
          </cell>
          <cell r="L811" t="str">
            <v>SH</v>
          </cell>
          <cell r="M811" t="str">
            <v>S-Group</v>
          </cell>
          <cell r="N811" t="str">
            <v>Reg</v>
          </cell>
          <cell r="P811" t="str">
            <v>PMR33</v>
          </cell>
          <cell r="Q811" t="str">
            <v>DRP</v>
          </cell>
          <cell r="S811">
            <v>0</v>
          </cell>
          <cell r="V811">
            <v>0</v>
          </cell>
          <cell r="X811">
            <v>0</v>
          </cell>
          <cell r="Y811" t="str">
            <v>Adhe</v>
          </cell>
          <cell r="Z811" t="str">
            <v>G5</v>
          </cell>
          <cell r="AA811" t="str">
            <v>Simple-Adhesive</v>
          </cell>
          <cell r="AB811" t="str">
            <v>Regular-Adhe</v>
          </cell>
          <cell r="AC811" t="str">
            <v>2509YAA08</v>
          </cell>
          <cell r="AD811" t="str">
            <v>MG Adhe</v>
          </cell>
          <cell r="AE811" t="str">
            <v>MG Adhe-Plain</v>
          </cell>
          <cell r="AG811">
            <v>0</v>
          </cell>
          <cell r="AH811" t="str">
            <v>ELSSH137</v>
          </cell>
          <cell r="AI811" t="str">
            <v>2509SAA12/IND</v>
          </cell>
          <cell r="AJ811" t="str">
            <v>IPS</v>
          </cell>
          <cell r="AK811" t="str">
            <v>IPS</v>
          </cell>
          <cell r="AM811" t="e">
            <v>#N/A</v>
          </cell>
          <cell r="AO811">
            <v>-4.2</v>
          </cell>
          <cell r="AQ811" t="str">
            <v>Buffing</v>
          </cell>
          <cell r="AR811" t="str">
            <v>LAD</v>
          </cell>
          <cell r="AS811" t="str">
            <v>NORMAL</v>
          </cell>
        </row>
        <row r="812">
          <cell r="D812" t="str">
            <v>2511NAB31/IND</v>
          </cell>
          <cell r="E812">
            <v>2511</v>
          </cell>
          <cell r="F812">
            <v>43.6</v>
          </cell>
          <cell r="G812" t="str">
            <v>Yes</v>
          </cell>
          <cell r="H812">
            <v>-2.2999999999999998</v>
          </cell>
          <cell r="I812" t="str">
            <v>TI</v>
          </cell>
          <cell r="J812" t="str">
            <v>Highend</v>
          </cell>
          <cell r="K812" t="str">
            <v>2511NAB02</v>
          </cell>
          <cell r="L812" t="str">
            <v>SH</v>
          </cell>
          <cell r="M812" t="str">
            <v>S-Group</v>
          </cell>
          <cell r="N812" t="str">
            <v>Reg</v>
          </cell>
          <cell r="P812" t="str">
            <v>DRP17/09/15</v>
          </cell>
          <cell r="Q812" t="str">
            <v>DRP</v>
          </cell>
          <cell r="S812">
            <v>0</v>
          </cell>
          <cell r="V812">
            <v>0</v>
          </cell>
          <cell r="X812">
            <v>0</v>
          </cell>
          <cell r="Y812" t="str">
            <v>Adhe</v>
          </cell>
          <cell r="Z812" t="str">
            <v>G3</v>
          </cell>
          <cell r="AA812" t="str">
            <v>Simple-Adhesive</v>
          </cell>
          <cell r="AB812" t="str">
            <v>Regular-Adhe</v>
          </cell>
          <cell r="AC812" t="str">
            <v>2511YAA08/04</v>
          </cell>
          <cell r="AD812" t="str">
            <v>MG Adhe</v>
          </cell>
          <cell r="AE812" t="str">
            <v>MG Adhe-MET</v>
          </cell>
          <cell r="AG812">
            <v>0</v>
          </cell>
          <cell r="AH812" t="str">
            <v>ELS2214</v>
          </cell>
          <cell r="AI812" t="str">
            <v>2511NAB12/IND</v>
          </cell>
          <cell r="AJ812" t="str">
            <v>BLACK</v>
          </cell>
          <cell r="AK812" t="str">
            <v>Black</v>
          </cell>
          <cell r="AM812" t="e">
            <v>#N/A</v>
          </cell>
          <cell r="AO812">
            <v>-4.2</v>
          </cell>
          <cell r="AQ812" t="e">
            <v>#N/A</v>
          </cell>
          <cell r="AR812" t="str">
            <v>LAD</v>
          </cell>
          <cell r="AS812" t="str">
            <v>NORMAL</v>
          </cell>
        </row>
        <row r="813">
          <cell r="D813" t="str">
            <v>2511SAA34/IND</v>
          </cell>
          <cell r="E813">
            <v>2511</v>
          </cell>
          <cell r="F813">
            <v>43.6</v>
          </cell>
          <cell r="G813" t="str">
            <v>Yes</v>
          </cell>
          <cell r="H813">
            <v>41.300000000000004</v>
          </cell>
          <cell r="I813" t="str">
            <v>TI</v>
          </cell>
          <cell r="J813" t="str">
            <v>Highend</v>
          </cell>
          <cell r="K813" t="str">
            <v>2511SAA02</v>
          </cell>
          <cell r="L813" t="str">
            <v>SH</v>
          </cell>
          <cell r="M813" t="str">
            <v>S-Group</v>
          </cell>
          <cell r="N813" t="str">
            <v>Reg</v>
          </cell>
          <cell r="P813" t="str">
            <v>PMR29</v>
          </cell>
          <cell r="Q813" t="str">
            <v>DRP</v>
          </cell>
          <cell r="S813">
            <v>0</v>
          </cell>
          <cell r="V813">
            <v>0</v>
          </cell>
          <cell r="X813">
            <v>0</v>
          </cell>
          <cell r="Y813" t="str">
            <v>Adhe</v>
          </cell>
          <cell r="Z813" t="str">
            <v>G3</v>
          </cell>
          <cell r="AA813" t="str">
            <v>Simple-Adhesive</v>
          </cell>
          <cell r="AB813" t="str">
            <v>Regular-Adhe</v>
          </cell>
          <cell r="AC813" t="str">
            <v>2511YAA08/02</v>
          </cell>
          <cell r="AD813" t="str">
            <v>MG Adhe</v>
          </cell>
          <cell r="AE813" t="str">
            <v>MG Adhe-MET</v>
          </cell>
          <cell r="AG813">
            <v>0</v>
          </cell>
          <cell r="AH813" t="str">
            <v>ELS2214</v>
          </cell>
          <cell r="AI813" t="str">
            <v>2511SAA12/IND</v>
          </cell>
          <cell r="AJ813" t="str">
            <v>IPS</v>
          </cell>
          <cell r="AK813" t="str">
            <v>IPS</v>
          </cell>
          <cell r="AM813" t="e">
            <v>#N/A</v>
          </cell>
          <cell r="AO813">
            <v>-4.2</v>
          </cell>
          <cell r="AQ813" t="str">
            <v>Buffing</v>
          </cell>
          <cell r="AR813" t="str">
            <v>LAD</v>
          </cell>
          <cell r="AS813" t="str">
            <v>NORMAL</v>
          </cell>
        </row>
        <row r="814">
          <cell r="D814" t="str">
            <v>2511SAA35/IND</v>
          </cell>
          <cell r="E814">
            <v>2511</v>
          </cell>
          <cell r="F814">
            <v>43.6</v>
          </cell>
          <cell r="G814" t="str">
            <v>Yes</v>
          </cell>
          <cell r="H814">
            <v>41.300000000000004</v>
          </cell>
          <cell r="I814" t="str">
            <v>TI</v>
          </cell>
          <cell r="J814" t="str">
            <v>Highend</v>
          </cell>
          <cell r="K814" t="str">
            <v>2511SAA02</v>
          </cell>
          <cell r="L814" t="str">
            <v>SH</v>
          </cell>
          <cell r="M814" t="str">
            <v>S-Group</v>
          </cell>
          <cell r="N814" t="str">
            <v>Reg</v>
          </cell>
          <cell r="P814" t="str">
            <v>PMR28</v>
          </cell>
          <cell r="Q814" t="str">
            <v>DRP</v>
          </cell>
          <cell r="S814">
            <v>0</v>
          </cell>
          <cell r="V814">
            <v>0</v>
          </cell>
          <cell r="X814">
            <v>0</v>
          </cell>
          <cell r="Y814" t="str">
            <v>Adhe</v>
          </cell>
          <cell r="Z814" t="str">
            <v>G3</v>
          </cell>
          <cell r="AA814" t="str">
            <v>Simple-Adhesive</v>
          </cell>
          <cell r="AB814" t="str">
            <v>Regular-Adhe</v>
          </cell>
          <cell r="AC814" t="str">
            <v>2511YAA08/02</v>
          </cell>
          <cell r="AD814" t="str">
            <v>MG Adhe</v>
          </cell>
          <cell r="AE814" t="str">
            <v>MG Adhe-MET</v>
          </cell>
          <cell r="AG814">
            <v>0</v>
          </cell>
          <cell r="AH814" t="str">
            <v>ELS2214</v>
          </cell>
          <cell r="AI814" t="str">
            <v>2511SAA13/IND</v>
          </cell>
          <cell r="AJ814" t="str">
            <v>IPS</v>
          </cell>
          <cell r="AK814" t="str">
            <v>IPS</v>
          </cell>
          <cell r="AM814" t="e">
            <v>#N/A</v>
          </cell>
          <cell r="AO814">
            <v>-4.2</v>
          </cell>
          <cell r="AQ814" t="str">
            <v>Buffing</v>
          </cell>
          <cell r="AR814" t="str">
            <v>LAD</v>
          </cell>
          <cell r="AS814" t="str">
            <v>NORMAL</v>
          </cell>
        </row>
        <row r="815">
          <cell r="D815" t="str">
            <v>2511SAA36/IND</v>
          </cell>
          <cell r="E815">
            <v>2511</v>
          </cell>
          <cell r="F815">
            <v>43.6</v>
          </cell>
          <cell r="G815" t="str">
            <v>Yes</v>
          </cell>
          <cell r="H815">
            <v>41.300000000000004</v>
          </cell>
          <cell r="I815" t="str">
            <v>TI</v>
          </cell>
          <cell r="J815" t="str">
            <v>Highend</v>
          </cell>
          <cell r="K815" t="str">
            <v>2511SAA02</v>
          </cell>
          <cell r="L815" t="str">
            <v>SH</v>
          </cell>
          <cell r="M815" t="str">
            <v>S-Group</v>
          </cell>
          <cell r="N815" t="str">
            <v>Reg</v>
          </cell>
          <cell r="P815" t="str">
            <v>PMR30</v>
          </cell>
          <cell r="Q815" t="str">
            <v>DRP</v>
          </cell>
          <cell r="S815">
            <v>0</v>
          </cell>
          <cell r="V815">
            <v>0</v>
          </cell>
          <cell r="X815">
            <v>0</v>
          </cell>
          <cell r="Y815" t="str">
            <v>Adhe</v>
          </cell>
          <cell r="Z815" t="str">
            <v>G3</v>
          </cell>
          <cell r="AA815" t="str">
            <v>Simple-Adhesive</v>
          </cell>
          <cell r="AB815" t="str">
            <v>Regular-Adhe</v>
          </cell>
          <cell r="AC815" t="str">
            <v>2511YAA08/02</v>
          </cell>
          <cell r="AD815" t="str">
            <v>MG Adhe</v>
          </cell>
          <cell r="AE815" t="str">
            <v>MG Adhe-MET</v>
          </cell>
          <cell r="AG815">
            <v>0</v>
          </cell>
          <cell r="AH815" t="str">
            <v>ELS2214</v>
          </cell>
          <cell r="AI815" t="str">
            <v>2511SAA14/IND</v>
          </cell>
          <cell r="AJ815" t="str">
            <v>IPS</v>
          </cell>
          <cell r="AK815" t="str">
            <v>IPS</v>
          </cell>
          <cell r="AM815" t="e">
            <v>#N/A</v>
          </cell>
          <cell r="AO815">
            <v>-4.2</v>
          </cell>
          <cell r="AQ815" t="str">
            <v>Buffing</v>
          </cell>
          <cell r="AR815" t="str">
            <v>LAD</v>
          </cell>
          <cell r="AS815" t="str">
            <v>NORMAL</v>
          </cell>
        </row>
        <row r="816">
          <cell r="D816" t="str">
            <v>2511SAA37/IND</v>
          </cell>
          <cell r="E816">
            <v>2511</v>
          </cell>
          <cell r="F816">
            <v>43.6</v>
          </cell>
          <cell r="G816" t="str">
            <v>Yes</v>
          </cell>
          <cell r="H816">
            <v>41.300000000000004</v>
          </cell>
          <cell r="I816" t="str">
            <v>TI</v>
          </cell>
          <cell r="J816" t="str">
            <v>Highend</v>
          </cell>
          <cell r="K816" t="str">
            <v>2511SAA02</v>
          </cell>
          <cell r="L816" t="str">
            <v>SH</v>
          </cell>
          <cell r="M816" t="str">
            <v>S-Group</v>
          </cell>
          <cell r="N816" t="str">
            <v>Reg</v>
          </cell>
          <cell r="P816" t="str">
            <v>PMR31</v>
          </cell>
          <cell r="Q816" t="str">
            <v>DRP</v>
          </cell>
          <cell r="S816">
            <v>0</v>
          </cell>
          <cell r="V816">
            <v>0</v>
          </cell>
          <cell r="X816">
            <v>0</v>
          </cell>
          <cell r="Y816" t="str">
            <v>Adhe</v>
          </cell>
          <cell r="Z816" t="str">
            <v>G3</v>
          </cell>
          <cell r="AA816" t="str">
            <v>Simple-Adhesive</v>
          </cell>
          <cell r="AB816" t="str">
            <v>Regular-Adhe</v>
          </cell>
          <cell r="AC816" t="str">
            <v>2511YAA08/02</v>
          </cell>
          <cell r="AD816" t="str">
            <v>MG Adhe</v>
          </cell>
          <cell r="AE816" t="str">
            <v>MG Adhe-MET</v>
          </cell>
          <cell r="AG816">
            <v>0</v>
          </cell>
          <cell r="AH816" t="str">
            <v>ELS2214</v>
          </cell>
          <cell r="AI816" t="str">
            <v>2511SAA15/IND</v>
          </cell>
          <cell r="AJ816" t="str">
            <v>IPS</v>
          </cell>
          <cell r="AK816" t="str">
            <v>IPS</v>
          </cell>
          <cell r="AM816" t="e">
            <v>#N/A</v>
          </cell>
          <cell r="AO816">
            <v>-4.2</v>
          </cell>
          <cell r="AQ816" t="str">
            <v>Buffing</v>
          </cell>
          <cell r="AR816" t="str">
            <v>LAD</v>
          </cell>
          <cell r="AS816" t="str">
            <v>NORMAL</v>
          </cell>
        </row>
        <row r="817">
          <cell r="D817" t="str">
            <v>2511SAB31/IND</v>
          </cell>
          <cell r="E817">
            <v>2511</v>
          </cell>
          <cell r="F817">
            <v>43.6</v>
          </cell>
          <cell r="G817" t="str">
            <v>Yes</v>
          </cell>
          <cell r="H817">
            <v>41.300000000000004</v>
          </cell>
          <cell r="I817" t="str">
            <v>TI</v>
          </cell>
          <cell r="J817" t="str">
            <v>Highend</v>
          </cell>
          <cell r="K817" t="str">
            <v>2511SAB02</v>
          </cell>
          <cell r="L817" t="str">
            <v>SH</v>
          </cell>
          <cell r="M817" t="str">
            <v>S-Group</v>
          </cell>
          <cell r="N817" t="str">
            <v>Reg</v>
          </cell>
          <cell r="P817" t="str">
            <v>PMR27</v>
          </cell>
          <cell r="Q817" t="str">
            <v>DRP</v>
          </cell>
          <cell r="S817">
            <v>0</v>
          </cell>
          <cell r="V817">
            <v>0</v>
          </cell>
          <cell r="X817">
            <v>0</v>
          </cell>
          <cell r="Y817" t="str">
            <v>Adhe</v>
          </cell>
          <cell r="Z817" t="str">
            <v>G3</v>
          </cell>
          <cell r="AA817" t="str">
            <v>Simple-Adhesive</v>
          </cell>
          <cell r="AB817" t="str">
            <v>Regular-Adhe</v>
          </cell>
          <cell r="AC817" t="str">
            <v>2511YAA08/02</v>
          </cell>
          <cell r="AD817" t="str">
            <v>MG Adhe</v>
          </cell>
          <cell r="AE817" t="str">
            <v>MG Adhe-MET</v>
          </cell>
          <cell r="AG817">
            <v>0</v>
          </cell>
          <cell r="AH817" t="str">
            <v>ELS2214</v>
          </cell>
          <cell r="AI817" t="str">
            <v>2511SAB12/IND</v>
          </cell>
          <cell r="AJ817" t="str">
            <v>IPS</v>
          </cell>
          <cell r="AK817" t="str">
            <v>IPS</v>
          </cell>
          <cell r="AM817" t="e">
            <v>#N/A</v>
          </cell>
          <cell r="AO817">
            <v>-4.2</v>
          </cell>
          <cell r="AQ817" t="str">
            <v>Buffing</v>
          </cell>
          <cell r="AR817" t="str">
            <v>LAD</v>
          </cell>
          <cell r="AS817" t="str">
            <v>NORMAL</v>
          </cell>
        </row>
        <row r="818">
          <cell r="D818" t="str">
            <v>2511WAA31/IND</v>
          </cell>
          <cell r="E818">
            <v>2511</v>
          </cell>
          <cell r="F818">
            <v>43.6</v>
          </cell>
          <cell r="G818" t="str">
            <v>Yes</v>
          </cell>
          <cell r="H818">
            <v>41.300000000000004</v>
          </cell>
          <cell r="I818" t="str">
            <v>TI</v>
          </cell>
          <cell r="J818" t="str">
            <v>Highend</v>
          </cell>
          <cell r="K818" t="str">
            <v>2511WAA02</v>
          </cell>
          <cell r="L818" t="str">
            <v>SH</v>
          </cell>
          <cell r="M818" t="str">
            <v>S-Group</v>
          </cell>
          <cell r="N818" t="str">
            <v>Reg</v>
          </cell>
          <cell r="O818" t="str">
            <v>5.T</v>
          </cell>
          <cell r="P818" t="str">
            <v>MTS-RET</v>
          </cell>
          <cell r="Q818" t="str">
            <v>Live</v>
          </cell>
          <cell r="R818">
            <v>130</v>
          </cell>
          <cell r="S818">
            <v>140</v>
          </cell>
          <cell r="T818">
            <v>140</v>
          </cell>
          <cell r="U818">
            <v>110</v>
          </cell>
          <cell r="V818">
            <v>134</v>
          </cell>
          <cell r="W818">
            <v>137</v>
          </cell>
          <cell r="X818">
            <v>115</v>
          </cell>
          <cell r="Y818" t="str">
            <v>Adhe</v>
          </cell>
          <cell r="Z818" t="str">
            <v>G3</v>
          </cell>
          <cell r="AA818" t="str">
            <v>Simple-Adhesive</v>
          </cell>
          <cell r="AB818" t="str">
            <v>Regular-Adhe</v>
          </cell>
          <cell r="AC818" t="str">
            <v>2511YAA08/03</v>
          </cell>
          <cell r="AD818" t="str">
            <v>MG Adhe</v>
          </cell>
          <cell r="AE818" t="str">
            <v>MG Adhe-MET</v>
          </cell>
          <cell r="AG818">
            <v>0</v>
          </cell>
          <cell r="AH818" t="str">
            <v>ELS2214</v>
          </cell>
          <cell r="AI818" t="str">
            <v>2511WAA11/IND</v>
          </cell>
          <cell r="AJ818" t="str">
            <v>RG</v>
          </cell>
          <cell r="AK818" t="str">
            <v>RG</v>
          </cell>
          <cell r="AM818" t="str">
            <v>Yes</v>
          </cell>
          <cell r="AO818">
            <v>-4.2</v>
          </cell>
          <cell r="AQ818" t="str">
            <v>Buffing</v>
          </cell>
          <cell r="AR818" t="str">
            <v>LAD</v>
          </cell>
          <cell r="AS818" t="str">
            <v>NORMAL</v>
          </cell>
        </row>
        <row r="819">
          <cell r="D819" t="str">
            <v>2511WAA32/IND</v>
          </cell>
          <cell r="E819">
            <v>2511</v>
          </cell>
          <cell r="F819">
            <v>43.6</v>
          </cell>
          <cell r="G819" t="str">
            <v>Yes</v>
          </cell>
          <cell r="H819">
            <v>41.300000000000004</v>
          </cell>
          <cell r="I819" t="str">
            <v>TI</v>
          </cell>
          <cell r="J819" t="str">
            <v>Highend</v>
          </cell>
          <cell r="K819" t="str">
            <v>2511WAA02</v>
          </cell>
          <cell r="L819" t="str">
            <v>SH</v>
          </cell>
          <cell r="M819" t="str">
            <v>S-Group</v>
          </cell>
          <cell r="N819" t="str">
            <v>Reg</v>
          </cell>
          <cell r="P819" t="str">
            <v>PMR28</v>
          </cell>
          <cell r="Q819" t="str">
            <v>DRP</v>
          </cell>
          <cell r="S819">
            <v>0</v>
          </cell>
          <cell r="V819">
            <v>0</v>
          </cell>
          <cell r="X819">
            <v>0</v>
          </cell>
          <cell r="Y819" t="str">
            <v>Adhe</v>
          </cell>
          <cell r="Z819" t="str">
            <v>G3</v>
          </cell>
          <cell r="AA819" t="str">
            <v>Simple-Adhesive</v>
          </cell>
          <cell r="AB819" t="str">
            <v>Regular-Adhe</v>
          </cell>
          <cell r="AC819" t="str">
            <v>2511YAA08/03</v>
          </cell>
          <cell r="AD819" t="str">
            <v>MG Adhe</v>
          </cell>
          <cell r="AE819" t="str">
            <v>MG Adhe-MET</v>
          </cell>
          <cell r="AG819">
            <v>0</v>
          </cell>
          <cell r="AH819" t="str">
            <v>ELS2214</v>
          </cell>
          <cell r="AI819" t="str">
            <v>2511WAA12/IND</v>
          </cell>
          <cell r="AJ819" t="str">
            <v>RG</v>
          </cell>
          <cell r="AK819" t="str">
            <v>RG</v>
          </cell>
          <cell r="AM819" t="e">
            <v>#N/A</v>
          </cell>
          <cell r="AO819">
            <v>-4.2</v>
          </cell>
          <cell r="AQ819" t="str">
            <v>Buffing</v>
          </cell>
          <cell r="AR819" t="str">
            <v>LAD</v>
          </cell>
          <cell r="AS819" t="str">
            <v>NORMAL</v>
          </cell>
        </row>
        <row r="820">
          <cell r="D820" t="str">
            <v>2511WAA33/IND</v>
          </cell>
          <cell r="E820">
            <v>2511</v>
          </cell>
          <cell r="F820">
            <v>43.6</v>
          </cell>
          <cell r="G820" t="str">
            <v>Yes</v>
          </cell>
          <cell r="H820">
            <v>41.300000000000004</v>
          </cell>
          <cell r="I820" t="str">
            <v>TI</v>
          </cell>
          <cell r="J820" t="str">
            <v>Highend</v>
          </cell>
          <cell r="K820" t="str">
            <v>2511WAA02</v>
          </cell>
          <cell r="L820" t="str">
            <v>SH</v>
          </cell>
          <cell r="M820" t="str">
            <v>S-Group</v>
          </cell>
          <cell r="N820" t="str">
            <v>Reg</v>
          </cell>
          <cell r="P820" t="str">
            <v>PMR31</v>
          </cell>
          <cell r="Q820" t="str">
            <v>DRP</v>
          </cell>
          <cell r="S820">
            <v>0</v>
          </cell>
          <cell r="V820">
            <v>0</v>
          </cell>
          <cell r="X820">
            <v>0</v>
          </cell>
          <cell r="Y820" t="str">
            <v>Adhe</v>
          </cell>
          <cell r="Z820" t="str">
            <v>G3</v>
          </cell>
          <cell r="AA820" t="str">
            <v>Simple-Adhesive</v>
          </cell>
          <cell r="AB820" t="str">
            <v>Regular-Adhe</v>
          </cell>
          <cell r="AC820" t="str">
            <v>2511YAA08/03</v>
          </cell>
          <cell r="AD820" t="str">
            <v>MG Adhe</v>
          </cell>
          <cell r="AE820" t="str">
            <v>MG Adhe-MET</v>
          </cell>
          <cell r="AG820">
            <v>0</v>
          </cell>
          <cell r="AH820" t="str">
            <v>ELS2214</v>
          </cell>
          <cell r="AI820" t="str">
            <v>2511WAA13/IND</v>
          </cell>
          <cell r="AJ820" t="str">
            <v>RG</v>
          </cell>
          <cell r="AK820" t="str">
            <v>RG</v>
          </cell>
          <cell r="AM820" t="e">
            <v>#N/A</v>
          </cell>
          <cell r="AO820">
            <v>-4.2</v>
          </cell>
          <cell r="AQ820" t="str">
            <v>Buffing</v>
          </cell>
          <cell r="AR820" t="str">
            <v>LAD</v>
          </cell>
          <cell r="AS820" t="str">
            <v>NORMAL</v>
          </cell>
        </row>
        <row r="821">
          <cell r="D821" t="str">
            <v>2511WAA34/IND</v>
          </cell>
          <cell r="E821">
            <v>2511</v>
          </cell>
          <cell r="F821">
            <v>43.6</v>
          </cell>
          <cell r="G821" t="str">
            <v>Yes</v>
          </cell>
          <cell r="H821">
            <v>41.300000000000004</v>
          </cell>
          <cell r="I821" t="str">
            <v>TI</v>
          </cell>
          <cell r="J821" t="str">
            <v>Highend</v>
          </cell>
          <cell r="K821" t="str">
            <v>2511WAA02</v>
          </cell>
          <cell r="L821" t="str">
            <v>SH</v>
          </cell>
          <cell r="M821" t="str">
            <v>S-Group</v>
          </cell>
          <cell r="N821" t="str">
            <v>Reg</v>
          </cell>
          <cell r="O821" t="str">
            <v>5.T</v>
          </cell>
          <cell r="P821" t="str">
            <v>PMR42</v>
          </cell>
          <cell r="Q821" t="str">
            <v>DRP</v>
          </cell>
          <cell r="R821">
            <v>120</v>
          </cell>
          <cell r="S821">
            <v>120</v>
          </cell>
          <cell r="T821">
            <v>120</v>
          </cell>
          <cell r="U821">
            <v>80</v>
          </cell>
          <cell r="V821">
            <v>110</v>
          </cell>
          <cell r="W821">
            <v>104</v>
          </cell>
          <cell r="X821">
            <v>89</v>
          </cell>
          <cell r="Y821" t="str">
            <v>Adhe</v>
          </cell>
          <cell r="Z821" t="str">
            <v>G3</v>
          </cell>
          <cell r="AA821" t="str">
            <v>Simple-Adhesive</v>
          </cell>
          <cell r="AB821" t="str">
            <v>Regular-Adhe</v>
          </cell>
          <cell r="AC821" t="str">
            <v>2511YAA08/03</v>
          </cell>
          <cell r="AD821" t="str">
            <v>MG Adhe</v>
          </cell>
          <cell r="AE821" t="str">
            <v>MG Adhe-MET</v>
          </cell>
          <cell r="AG821">
            <v>0</v>
          </cell>
          <cell r="AH821" t="str">
            <v>ELS2214</v>
          </cell>
          <cell r="AI821" t="str">
            <v>2511WAA14/IND</v>
          </cell>
          <cell r="AJ821" t="str">
            <v>RG</v>
          </cell>
          <cell r="AK821" t="str">
            <v>RG</v>
          </cell>
          <cell r="AM821" t="str">
            <v>Yes</v>
          </cell>
          <cell r="AO821">
            <v>-4.2</v>
          </cell>
          <cell r="AQ821" t="str">
            <v>Buffing</v>
          </cell>
          <cell r="AR821" t="str">
            <v>LAD</v>
          </cell>
          <cell r="AS821" t="str">
            <v>NORMAL</v>
          </cell>
        </row>
        <row r="822">
          <cell r="D822" t="str">
            <v>2511WAA35/IND</v>
          </cell>
          <cell r="E822">
            <v>2511</v>
          </cell>
          <cell r="F822">
            <v>43.6</v>
          </cell>
          <cell r="G822" t="str">
            <v>Yes</v>
          </cell>
          <cell r="H822">
            <v>41.300000000000004</v>
          </cell>
          <cell r="I822" t="str">
            <v>TI</v>
          </cell>
          <cell r="J822" t="str">
            <v>Highend</v>
          </cell>
          <cell r="K822" t="str">
            <v>2511WAA02</v>
          </cell>
          <cell r="L822" t="str">
            <v>SH</v>
          </cell>
          <cell r="M822" t="str">
            <v>S-Group</v>
          </cell>
          <cell r="N822" t="str">
            <v>Reg</v>
          </cell>
          <cell r="P822" t="str">
            <v>PMR39</v>
          </cell>
          <cell r="Q822" t="str">
            <v>DRP</v>
          </cell>
          <cell r="R822">
            <v>150</v>
          </cell>
          <cell r="S822">
            <v>157</v>
          </cell>
          <cell r="T822">
            <v>147</v>
          </cell>
          <cell r="U822">
            <v>116</v>
          </cell>
          <cell r="V822">
            <v>122</v>
          </cell>
          <cell r="X822">
            <v>0</v>
          </cell>
          <cell r="Y822" t="str">
            <v>Adhe</v>
          </cell>
          <cell r="Z822" t="str">
            <v>G3</v>
          </cell>
          <cell r="AA822" t="str">
            <v>Simple-Adhesive</v>
          </cell>
          <cell r="AB822" t="str">
            <v>Regular-Adhe</v>
          </cell>
          <cell r="AC822" t="str">
            <v>2511YAA08/03</v>
          </cell>
          <cell r="AD822" t="str">
            <v>MG Adhe</v>
          </cell>
          <cell r="AE822" t="str">
            <v>MG Adhe-MET</v>
          </cell>
          <cell r="AG822">
            <v>0</v>
          </cell>
          <cell r="AH822" t="str">
            <v>ELS2214</v>
          </cell>
          <cell r="AI822" t="str">
            <v>2511WAA15/IND</v>
          </cell>
          <cell r="AJ822" t="str">
            <v>RG</v>
          </cell>
          <cell r="AK822" t="str">
            <v>RG</v>
          </cell>
          <cell r="AM822" t="str">
            <v>Yes</v>
          </cell>
          <cell r="AO822">
            <v>-4.2</v>
          </cell>
          <cell r="AQ822" t="str">
            <v>Buffing</v>
          </cell>
          <cell r="AR822" t="str">
            <v>LAD</v>
          </cell>
          <cell r="AS822" t="str">
            <v>NORMAL</v>
          </cell>
        </row>
        <row r="823">
          <cell r="D823" t="str">
            <v>2511WAB31/IND</v>
          </cell>
          <cell r="E823">
            <v>2511</v>
          </cell>
          <cell r="F823">
            <v>43.6</v>
          </cell>
          <cell r="G823" t="str">
            <v>Yes</v>
          </cell>
          <cell r="H823">
            <v>41.300000000000004</v>
          </cell>
          <cell r="I823" t="str">
            <v>TI</v>
          </cell>
          <cell r="J823" t="str">
            <v>Highend</v>
          </cell>
          <cell r="K823" t="str">
            <v>2511WAB02</v>
          </cell>
          <cell r="L823" t="str">
            <v>SH</v>
          </cell>
          <cell r="M823" t="str">
            <v>S-Group</v>
          </cell>
          <cell r="N823" t="str">
            <v>Reg</v>
          </cell>
          <cell r="P823" t="str">
            <v>PMR29</v>
          </cell>
          <cell r="Q823" t="str">
            <v>DRP</v>
          </cell>
          <cell r="S823">
            <v>0</v>
          </cell>
          <cell r="V823">
            <v>0</v>
          </cell>
          <cell r="X823">
            <v>0</v>
          </cell>
          <cell r="Y823" t="str">
            <v>Adhe</v>
          </cell>
          <cell r="Z823" t="str">
            <v>G3</v>
          </cell>
          <cell r="AA823" t="str">
            <v>Simple-Adhesive</v>
          </cell>
          <cell r="AB823" t="str">
            <v>Regular-Adhe</v>
          </cell>
          <cell r="AC823" t="str">
            <v>2511YAA08/03</v>
          </cell>
          <cell r="AD823" t="str">
            <v>MG Adhe</v>
          </cell>
          <cell r="AE823" t="str">
            <v>MG Adhe-MET</v>
          </cell>
          <cell r="AG823">
            <v>0</v>
          </cell>
          <cell r="AH823" t="str">
            <v>ELS2214</v>
          </cell>
          <cell r="AI823" t="str">
            <v>2511WAB12/IND</v>
          </cell>
          <cell r="AJ823" t="str">
            <v>RG</v>
          </cell>
          <cell r="AK823" t="str">
            <v>RG</v>
          </cell>
          <cell r="AM823" t="e">
            <v>#N/A</v>
          </cell>
          <cell r="AO823">
            <v>-4.2</v>
          </cell>
          <cell r="AQ823" t="str">
            <v>Buffing</v>
          </cell>
          <cell r="AR823" t="str">
            <v>LAD</v>
          </cell>
          <cell r="AS823" t="str">
            <v>NORMAL</v>
          </cell>
        </row>
        <row r="824">
          <cell r="D824" t="str">
            <v>2511YAA31/IND</v>
          </cell>
          <cell r="E824">
            <v>2511</v>
          </cell>
          <cell r="F824">
            <v>43.6</v>
          </cell>
          <cell r="G824" t="str">
            <v>Yes</v>
          </cell>
          <cell r="H824">
            <v>41.300000000000004</v>
          </cell>
          <cell r="I824" t="str">
            <v>TI</v>
          </cell>
          <cell r="J824" t="str">
            <v>Highend</v>
          </cell>
          <cell r="K824" t="str">
            <v>2511YAA02/2N</v>
          </cell>
          <cell r="L824" t="str">
            <v>SH</v>
          </cell>
          <cell r="M824" t="str">
            <v>S-Group</v>
          </cell>
          <cell r="N824" t="str">
            <v>Reg</v>
          </cell>
          <cell r="P824" t="str">
            <v>DRP15/12/20</v>
          </cell>
          <cell r="Q824" t="str">
            <v>DRP</v>
          </cell>
          <cell r="S824">
            <v>0</v>
          </cell>
          <cell r="V824">
            <v>0</v>
          </cell>
          <cell r="X824">
            <v>0</v>
          </cell>
          <cell r="Y824" t="str">
            <v>Adhe</v>
          </cell>
          <cell r="Z824" t="str">
            <v>G3</v>
          </cell>
          <cell r="AA824" t="str">
            <v>Simple-Adhesive</v>
          </cell>
          <cell r="AB824" t="str">
            <v>Regular-Adhe</v>
          </cell>
          <cell r="AC824" t="str">
            <v>2511YAA08/01</v>
          </cell>
          <cell r="AD824" t="str">
            <v>MG Adhe</v>
          </cell>
          <cell r="AE824" t="str">
            <v>MG Adhe-MET</v>
          </cell>
          <cell r="AG824">
            <v>0</v>
          </cell>
          <cell r="AH824" t="str">
            <v>ELS2214</v>
          </cell>
          <cell r="AI824" t="str">
            <v>2511YAA12/IND</v>
          </cell>
          <cell r="AJ824" t="str">
            <v>IPG-2N</v>
          </cell>
          <cell r="AK824" t="str">
            <v>PVD</v>
          </cell>
          <cell r="AM824" t="e">
            <v>#N/A</v>
          </cell>
          <cell r="AO824">
            <v>-4.2</v>
          </cell>
          <cell r="AQ824" t="str">
            <v>Buffing</v>
          </cell>
          <cell r="AR824" t="str">
            <v>LAD</v>
          </cell>
          <cell r="AS824" t="str">
            <v>NORMAL</v>
          </cell>
        </row>
        <row r="825">
          <cell r="D825" t="str">
            <v>2511YAA32/IND</v>
          </cell>
          <cell r="E825">
            <v>2511</v>
          </cell>
          <cell r="F825">
            <v>43.6</v>
          </cell>
          <cell r="G825" t="str">
            <v>Yes</v>
          </cell>
          <cell r="H825">
            <v>41.300000000000004</v>
          </cell>
          <cell r="I825" t="str">
            <v>TI</v>
          </cell>
          <cell r="J825" t="str">
            <v>Highend</v>
          </cell>
          <cell r="K825" t="str">
            <v>2511YAA02/2N</v>
          </cell>
          <cell r="L825" t="str">
            <v>SH</v>
          </cell>
          <cell r="M825" t="str">
            <v>S-Group</v>
          </cell>
          <cell r="N825" t="str">
            <v>Reg</v>
          </cell>
          <cell r="P825" t="str">
            <v>PMR27</v>
          </cell>
          <cell r="Q825" t="str">
            <v>DRP</v>
          </cell>
          <cell r="S825">
            <v>0</v>
          </cell>
          <cell r="V825">
            <v>0</v>
          </cell>
          <cell r="X825">
            <v>0</v>
          </cell>
          <cell r="Y825" t="str">
            <v>Adhe</v>
          </cell>
          <cell r="Z825" t="str">
            <v>G3</v>
          </cell>
          <cell r="AA825" t="str">
            <v>Simple-Adhesive</v>
          </cell>
          <cell r="AB825" t="str">
            <v>Regular-Adhe</v>
          </cell>
          <cell r="AC825" t="str">
            <v>2511YAA08/01</v>
          </cell>
          <cell r="AD825" t="str">
            <v>MG Adhe</v>
          </cell>
          <cell r="AE825" t="str">
            <v>MG Adhe-MET</v>
          </cell>
          <cell r="AG825">
            <v>0</v>
          </cell>
          <cell r="AH825" t="str">
            <v>ELS2214</v>
          </cell>
          <cell r="AI825" t="str">
            <v>2511YAA11/IND</v>
          </cell>
          <cell r="AJ825" t="str">
            <v>IPG-2N</v>
          </cell>
          <cell r="AK825" t="str">
            <v>PVD</v>
          </cell>
          <cell r="AM825" t="e">
            <v>#N/A</v>
          </cell>
          <cell r="AO825">
            <v>-4.2</v>
          </cell>
          <cell r="AQ825" t="str">
            <v>Buffing</v>
          </cell>
          <cell r="AR825" t="str">
            <v>LAD</v>
          </cell>
          <cell r="AS825" t="str">
            <v>NORMAL</v>
          </cell>
        </row>
        <row r="826">
          <cell r="D826" t="str">
            <v>2511YAA33/IND</v>
          </cell>
          <cell r="E826">
            <v>2511</v>
          </cell>
          <cell r="F826">
            <v>43.6</v>
          </cell>
          <cell r="G826" t="str">
            <v>Yes</v>
          </cell>
          <cell r="H826">
            <v>41.300000000000004</v>
          </cell>
          <cell r="I826" t="str">
            <v>TI</v>
          </cell>
          <cell r="J826" t="str">
            <v>Highend</v>
          </cell>
          <cell r="K826" t="str">
            <v>2511YAA02/2N</v>
          </cell>
          <cell r="L826" t="str">
            <v>SH</v>
          </cell>
          <cell r="M826" t="str">
            <v>S-Group</v>
          </cell>
          <cell r="N826" t="str">
            <v>Reg</v>
          </cell>
          <cell r="P826" t="str">
            <v>PMR27</v>
          </cell>
          <cell r="Q826" t="str">
            <v>DRP</v>
          </cell>
          <cell r="S826">
            <v>0</v>
          </cell>
          <cell r="V826">
            <v>0</v>
          </cell>
          <cell r="X826">
            <v>0</v>
          </cell>
          <cell r="Y826" t="str">
            <v>Adhe</v>
          </cell>
          <cell r="Z826" t="str">
            <v>G3</v>
          </cell>
          <cell r="AA826" t="str">
            <v>Simple-Adhesive</v>
          </cell>
          <cell r="AB826" t="str">
            <v>Regular-Adhe</v>
          </cell>
          <cell r="AC826" t="str">
            <v>2511YAA08/01</v>
          </cell>
          <cell r="AD826" t="str">
            <v>MG Adhe</v>
          </cell>
          <cell r="AE826" t="str">
            <v>MG Adhe-MET</v>
          </cell>
          <cell r="AG826">
            <v>0</v>
          </cell>
          <cell r="AH826" t="str">
            <v>ELS2214</v>
          </cell>
          <cell r="AI826" t="str">
            <v>2511YAA12/IND</v>
          </cell>
          <cell r="AJ826" t="str">
            <v>IPG-2N</v>
          </cell>
          <cell r="AK826" t="str">
            <v>PVD</v>
          </cell>
          <cell r="AM826" t="e">
            <v>#N/A</v>
          </cell>
          <cell r="AO826">
            <v>-4.2</v>
          </cell>
          <cell r="AQ826" t="str">
            <v>Buffing</v>
          </cell>
          <cell r="AR826" t="str">
            <v>LAD</v>
          </cell>
          <cell r="AS826" t="str">
            <v>NORMAL</v>
          </cell>
        </row>
        <row r="827">
          <cell r="D827" t="str">
            <v>2511YAA34/IND</v>
          </cell>
          <cell r="E827">
            <v>2511</v>
          </cell>
          <cell r="F827">
            <v>43.6</v>
          </cell>
          <cell r="G827" t="str">
            <v>Yes</v>
          </cell>
          <cell r="H827">
            <v>41.300000000000004</v>
          </cell>
          <cell r="I827" t="str">
            <v>TI</v>
          </cell>
          <cell r="J827" t="str">
            <v>Highend</v>
          </cell>
          <cell r="K827" t="str">
            <v>2511YAA02/2N</v>
          </cell>
          <cell r="L827" t="str">
            <v>SH</v>
          </cell>
          <cell r="M827" t="str">
            <v>S-Group</v>
          </cell>
          <cell r="N827" t="str">
            <v>Reg</v>
          </cell>
          <cell r="P827" t="str">
            <v>PMR31</v>
          </cell>
          <cell r="Q827" t="str">
            <v>DRP</v>
          </cell>
          <cell r="S827">
            <v>0</v>
          </cell>
          <cell r="V827">
            <v>0</v>
          </cell>
          <cell r="X827">
            <v>0</v>
          </cell>
          <cell r="Y827" t="str">
            <v>Adhe</v>
          </cell>
          <cell r="Z827" t="str">
            <v>G3</v>
          </cell>
          <cell r="AA827" t="str">
            <v>Simple-Adhesive</v>
          </cell>
          <cell r="AB827" t="str">
            <v>Regular-Adhe</v>
          </cell>
          <cell r="AC827" t="str">
            <v>2511YAA08/01</v>
          </cell>
          <cell r="AD827" t="str">
            <v>MG Adhe</v>
          </cell>
          <cell r="AE827" t="str">
            <v>MG Adhe-MET</v>
          </cell>
          <cell r="AG827">
            <v>0</v>
          </cell>
          <cell r="AH827" t="str">
            <v>ELS2214</v>
          </cell>
          <cell r="AI827" t="str">
            <v>2511YAA13/IND</v>
          </cell>
          <cell r="AJ827" t="str">
            <v>IPG-2N</v>
          </cell>
          <cell r="AK827" t="str">
            <v>PVD</v>
          </cell>
          <cell r="AM827" t="e">
            <v>#N/A</v>
          </cell>
          <cell r="AO827">
            <v>-4.2</v>
          </cell>
          <cell r="AQ827" t="str">
            <v>Buffing</v>
          </cell>
          <cell r="AR827" t="str">
            <v>LAD</v>
          </cell>
          <cell r="AS827" t="str">
            <v>NORMAL</v>
          </cell>
        </row>
        <row r="828">
          <cell r="D828" t="str">
            <v>2511YAA35/IND</v>
          </cell>
          <cell r="E828">
            <v>2511</v>
          </cell>
          <cell r="F828">
            <v>43.6</v>
          </cell>
          <cell r="G828" t="str">
            <v>Yes</v>
          </cell>
          <cell r="H828">
            <v>41.300000000000004</v>
          </cell>
          <cell r="I828" t="str">
            <v>TI</v>
          </cell>
          <cell r="J828" t="str">
            <v>Highend</v>
          </cell>
          <cell r="K828" t="str">
            <v>2511YAA02/2N</v>
          </cell>
          <cell r="L828" t="str">
            <v>SH</v>
          </cell>
          <cell r="M828" t="str">
            <v>S-Group</v>
          </cell>
          <cell r="N828" t="str">
            <v>Reg</v>
          </cell>
          <cell r="P828" t="str">
            <v>PMR31</v>
          </cell>
          <cell r="Q828" t="str">
            <v>DRP</v>
          </cell>
          <cell r="S828">
            <v>0</v>
          </cell>
          <cell r="V828">
            <v>0</v>
          </cell>
          <cell r="X828">
            <v>0</v>
          </cell>
          <cell r="Y828" t="str">
            <v>Adhe</v>
          </cell>
          <cell r="Z828" t="str">
            <v>G3</v>
          </cell>
          <cell r="AA828" t="str">
            <v>Simple-Adhesive</v>
          </cell>
          <cell r="AB828" t="str">
            <v>Regular-Adhe</v>
          </cell>
          <cell r="AC828" t="str">
            <v>2511YAA08/01</v>
          </cell>
          <cell r="AD828" t="str">
            <v>MG Adhe</v>
          </cell>
          <cell r="AE828" t="str">
            <v>MG Adhe-MET</v>
          </cell>
          <cell r="AG828">
            <v>0</v>
          </cell>
          <cell r="AH828" t="str">
            <v>ELS2214</v>
          </cell>
          <cell r="AI828" t="str">
            <v>2511YAA14/IND</v>
          </cell>
          <cell r="AJ828" t="str">
            <v>IPG-2N</v>
          </cell>
          <cell r="AK828" t="str">
            <v>PVD</v>
          </cell>
          <cell r="AM828" t="e">
            <v>#N/A</v>
          </cell>
          <cell r="AO828">
            <v>-4.2</v>
          </cell>
          <cell r="AQ828" t="str">
            <v>Buffing</v>
          </cell>
          <cell r="AR828" t="str">
            <v>LAD</v>
          </cell>
          <cell r="AS828" t="str">
            <v>NORMAL</v>
          </cell>
        </row>
        <row r="829">
          <cell r="D829" t="str">
            <v>2511YAA36/IND</v>
          </cell>
          <cell r="E829">
            <v>2511</v>
          </cell>
          <cell r="F829">
            <v>43.6</v>
          </cell>
          <cell r="G829" t="str">
            <v>Yes</v>
          </cell>
          <cell r="H829">
            <v>41.300000000000004</v>
          </cell>
          <cell r="I829" t="str">
            <v>TI</v>
          </cell>
          <cell r="J829" t="str">
            <v>Highend</v>
          </cell>
          <cell r="K829" t="str">
            <v>2511YAA02/2N</v>
          </cell>
          <cell r="L829" t="str">
            <v>SH</v>
          </cell>
          <cell r="M829" t="str">
            <v>S-Group</v>
          </cell>
          <cell r="N829" t="str">
            <v>Reg</v>
          </cell>
          <cell r="P829" t="str">
            <v>PMR36</v>
          </cell>
          <cell r="Q829" t="str">
            <v>DRP</v>
          </cell>
          <cell r="S829">
            <v>0</v>
          </cell>
          <cell r="V829">
            <v>0</v>
          </cell>
          <cell r="X829">
            <v>0</v>
          </cell>
          <cell r="Y829" t="str">
            <v>Adhe</v>
          </cell>
          <cell r="Z829" t="str">
            <v>G3</v>
          </cell>
          <cell r="AA829" t="str">
            <v>Simple-Adhesive</v>
          </cell>
          <cell r="AB829" t="str">
            <v>Regular-Adhe</v>
          </cell>
          <cell r="AC829" t="str">
            <v>2511YAA08/01</v>
          </cell>
          <cell r="AD829" t="str">
            <v>MG Adhe</v>
          </cell>
          <cell r="AE829" t="str">
            <v>MG Adhe-MET</v>
          </cell>
          <cell r="AG829">
            <v>0</v>
          </cell>
          <cell r="AH829" t="str">
            <v>ELS2214</v>
          </cell>
          <cell r="AI829" t="str">
            <v>2511YAA15/IND</v>
          </cell>
          <cell r="AJ829" t="str">
            <v>IPG-2N</v>
          </cell>
          <cell r="AK829" t="str">
            <v>PVD</v>
          </cell>
          <cell r="AM829" t="e">
            <v>#N/A</v>
          </cell>
          <cell r="AO829">
            <v>-4.2</v>
          </cell>
          <cell r="AQ829" t="str">
            <v>Buffing</v>
          </cell>
          <cell r="AR829" t="str">
            <v>LAD</v>
          </cell>
          <cell r="AS829" t="str">
            <v>NORMAL</v>
          </cell>
        </row>
        <row r="830">
          <cell r="D830" t="str">
            <v>2511YAB31/IND</v>
          </cell>
          <cell r="E830">
            <v>2511</v>
          </cell>
          <cell r="F830">
            <v>43.6</v>
          </cell>
          <cell r="G830" t="str">
            <v>Yes</v>
          </cell>
          <cell r="H830">
            <v>41.300000000000004</v>
          </cell>
          <cell r="I830" t="str">
            <v>TI</v>
          </cell>
          <cell r="J830" t="str">
            <v>Highend</v>
          </cell>
          <cell r="K830" t="str">
            <v>2511YAB02</v>
          </cell>
          <cell r="L830" t="str">
            <v>SH</v>
          </cell>
          <cell r="M830" t="str">
            <v>S-Group</v>
          </cell>
          <cell r="N830" t="str">
            <v>Reg</v>
          </cell>
          <cell r="P830" t="str">
            <v>PMR31</v>
          </cell>
          <cell r="Q830" t="str">
            <v>DRP</v>
          </cell>
          <cell r="S830">
            <v>0</v>
          </cell>
          <cell r="V830">
            <v>0</v>
          </cell>
          <cell r="X830">
            <v>0</v>
          </cell>
          <cell r="Y830" t="str">
            <v>Adhe</v>
          </cell>
          <cell r="Z830" t="str">
            <v>G3</v>
          </cell>
          <cell r="AA830" t="str">
            <v>Simple-Adhesive</v>
          </cell>
          <cell r="AB830" t="str">
            <v>Regular-Adhe</v>
          </cell>
          <cell r="AC830" t="str">
            <v>2511YAA08/01</v>
          </cell>
          <cell r="AD830" t="str">
            <v>MG Adhe</v>
          </cell>
          <cell r="AE830" t="str">
            <v>MG Adhe-MET</v>
          </cell>
          <cell r="AG830">
            <v>0</v>
          </cell>
          <cell r="AH830" t="str">
            <v>ELS2214</v>
          </cell>
          <cell r="AI830" t="str">
            <v>2511YAB12/IND</v>
          </cell>
          <cell r="AJ830" t="str">
            <v>IPG</v>
          </cell>
          <cell r="AK830" t="str">
            <v>PVD</v>
          </cell>
          <cell r="AM830" t="e">
            <v>#N/A</v>
          </cell>
          <cell r="AO830">
            <v>-4.2</v>
          </cell>
          <cell r="AQ830" t="str">
            <v>Buffing</v>
          </cell>
          <cell r="AR830" t="str">
            <v>LAD</v>
          </cell>
          <cell r="AS830" t="str">
            <v>NORMAL</v>
          </cell>
        </row>
        <row r="831">
          <cell r="D831" t="str">
            <v>2511YBA31/IND</v>
          </cell>
          <cell r="E831">
            <v>2511</v>
          </cell>
          <cell r="F831">
            <v>43.6</v>
          </cell>
          <cell r="G831" t="str">
            <v>Yes</v>
          </cell>
          <cell r="H831">
            <v>41.300000000000004</v>
          </cell>
          <cell r="I831" t="str">
            <v>TI</v>
          </cell>
          <cell r="J831" t="str">
            <v>Highend</v>
          </cell>
          <cell r="K831" t="str">
            <v>2511YBA02/2N</v>
          </cell>
          <cell r="L831" t="str">
            <v>SH</v>
          </cell>
          <cell r="M831" t="str">
            <v>S-Group</v>
          </cell>
          <cell r="N831" t="str">
            <v>Reg</v>
          </cell>
          <cell r="P831" t="str">
            <v>PMR21</v>
          </cell>
          <cell r="Q831" t="str">
            <v>DRP</v>
          </cell>
          <cell r="S831">
            <v>0</v>
          </cell>
          <cell r="V831">
            <v>0</v>
          </cell>
          <cell r="X831">
            <v>0</v>
          </cell>
          <cell r="Y831" t="str">
            <v>Adhe</v>
          </cell>
          <cell r="Z831" t="str">
            <v>G3</v>
          </cell>
          <cell r="AA831" t="str">
            <v>Simple-Adhesive</v>
          </cell>
          <cell r="AB831" t="str">
            <v>Regular-Adhe</v>
          </cell>
          <cell r="AC831" t="str">
            <v>2511YAA08/01</v>
          </cell>
          <cell r="AD831" t="str">
            <v>MG Adhe</v>
          </cell>
          <cell r="AE831" t="str">
            <v>MG Adhe-MET</v>
          </cell>
          <cell r="AG831">
            <v>0</v>
          </cell>
          <cell r="AH831" t="str">
            <v>ELS2214</v>
          </cell>
          <cell r="AI831" t="str">
            <v>2511YBA12/IND</v>
          </cell>
          <cell r="AJ831" t="str">
            <v>IPG-2N</v>
          </cell>
          <cell r="AK831" t="str">
            <v>PVD</v>
          </cell>
          <cell r="AM831" t="e">
            <v>#N/A</v>
          </cell>
          <cell r="AO831">
            <v>-4.2</v>
          </cell>
          <cell r="AQ831" t="e">
            <v>#N/A</v>
          </cell>
          <cell r="AR831" t="str">
            <v>LAD</v>
          </cell>
          <cell r="AS831" t="str">
            <v>NORMAL</v>
          </cell>
        </row>
        <row r="832">
          <cell r="D832" t="str">
            <v>2512SBA31/IND</v>
          </cell>
          <cell r="E832">
            <v>2512</v>
          </cell>
          <cell r="F832">
            <v>43.6</v>
          </cell>
          <cell r="G832" t="e">
            <v>#N/A</v>
          </cell>
          <cell r="I832" t="str">
            <v>TI</v>
          </cell>
          <cell r="J832" t="str">
            <v>Audit</v>
          </cell>
          <cell r="K832" t="str">
            <v>2512SBA02</v>
          </cell>
          <cell r="L832" t="str">
            <v>RD</v>
          </cell>
          <cell r="M832" t="str">
            <v>S-Group</v>
          </cell>
          <cell r="N832" t="str">
            <v>Reg</v>
          </cell>
          <cell r="P832" t="str">
            <v>PMR21</v>
          </cell>
          <cell r="Q832" t="str">
            <v>DRP</v>
          </cell>
          <cell r="S832">
            <v>0</v>
          </cell>
          <cell r="V832">
            <v>0</v>
          </cell>
          <cell r="X832">
            <v>0</v>
          </cell>
          <cell r="Y832" t="str">
            <v>Adhe</v>
          </cell>
          <cell r="Z832" t="str">
            <v>G1</v>
          </cell>
          <cell r="AA832" t="str">
            <v>Simple-Adhesive</v>
          </cell>
          <cell r="AB832" t="str">
            <v>Regular-Adhe</v>
          </cell>
          <cell r="AC832" t="str">
            <v>2512YBA08/02</v>
          </cell>
          <cell r="AD832" t="str">
            <v>MG Adhe</v>
          </cell>
          <cell r="AE832" t="str">
            <v>MG Adhe-MET</v>
          </cell>
          <cell r="AG832">
            <v>0</v>
          </cell>
          <cell r="AH832" t="str">
            <v>ELSRD016</v>
          </cell>
          <cell r="AI832" t="str">
            <v>2512SBA12/IND</v>
          </cell>
          <cell r="AJ832" t="str">
            <v>IPS</v>
          </cell>
          <cell r="AK832" t="str">
            <v>IPS</v>
          </cell>
          <cell r="AM832" t="e">
            <v>#N/A</v>
          </cell>
          <cell r="AO832">
            <v>-4.2</v>
          </cell>
          <cell r="AQ832" t="e">
            <v>#N/A</v>
          </cell>
          <cell r="AR832" t="str">
            <v>LAD</v>
          </cell>
          <cell r="AS832" t="str">
            <v>NORMAL</v>
          </cell>
        </row>
        <row r="833">
          <cell r="D833" t="str">
            <v>2512SBA32/IND</v>
          </cell>
          <cell r="E833">
            <v>2512</v>
          </cell>
          <cell r="F833">
            <v>43.6</v>
          </cell>
          <cell r="G833" t="e">
            <v>#N/A</v>
          </cell>
          <cell r="I833" t="str">
            <v>TI</v>
          </cell>
          <cell r="J833" t="str">
            <v>Audit</v>
          </cell>
          <cell r="K833" t="str">
            <v>2512SBA02</v>
          </cell>
          <cell r="L833" t="str">
            <v>RD</v>
          </cell>
          <cell r="M833" t="str">
            <v>S-Group</v>
          </cell>
          <cell r="N833" t="str">
            <v>Reg</v>
          </cell>
          <cell r="P833" t="str">
            <v>PMR21</v>
          </cell>
          <cell r="Q833" t="str">
            <v>DRP</v>
          </cell>
          <cell r="S833">
            <v>0</v>
          </cell>
          <cell r="V833">
            <v>0</v>
          </cell>
          <cell r="X833">
            <v>0</v>
          </cell>
          <cell r="Y833" t="str">
            <v>Adhe</v>
          </cell>
          <cell r="Z833" t="str">
            <v>G1</v>
          </cell>
          <cell r="AA833" t="str">
            <v>Simple-Adhesive</v>
          </cell>
          <cell r="AB833" t="str">
            <v>Regular-Adhe</v>
          </cell>
          <cell r="AC833" t="str">
            <v>2512YBA08/01</v>
          </cell>
          <cell r="AD833" t="str">
            <v>MG Adhe</v>
          </cell>
          <cell r="AE833" t="str">
            <v>MG Adhe-MET</v>
          </cell>
          <cell r="AG833">
            <v>0</v>
          </cell>
          <cell r="AH833" t="str">
            <v>ELSRD016</v>
          </cell>
          <cell r="AI833" t="str">
            <v>2512SBA12/IND</v>
          </cell>
          <cell r="AJ833" t="str">
            <v>IPS</v>
          </cell>
          <cell r="AK833" t="str">
            <v>IPS</v>
          </cell>
          <cell r="AM833" t="e">
            <v>#N/A</v>
          </cell>
          <cell r="AO833">
            <v>-4.2</v>
          </cell>
          <cell r="AQ833" t="e">
            <v>#N/A</v>
          </cell>
          <cell r="AR833" t="str">
            <v>LAD</v>
          </cell>
          <cell r="AS833" t="str">
            <v>NORMAL</v>
          </cell>
        </row>
        <row r="834">
          <cell r="D834" t="str">
            <v>2512YAA31/IND</v>
          </cell>
          <cell r="E834">
            <v>2512</v>
          </cell>
          <cell r="F834">
            <v>43.6</v>
          </cell>
          <cell r="G834" t="e">
            <v>#N/A</v>
          </cell>
          <cell r="I834" t="str">
            <v>TI</v>
          </cell>
          <cell r="J834" t="str">
            <v>Audit</v>
          </cell>
          <cell r="K834" t="str">
            <v>2512YAA02</v>
          </cell>
          <cell r="L834" t="str">
            <v>RD</v>
          </cell>
          <cell r="M834" t="str">
            <v>S-Group</v>
          </cell>
          <cell r="N834" t="str">
            <v>Reg</v>
          </cell>
          <cell r="P834" t="str">
            <v>NM</v>
          </cell>
          <cell r="Q834" t="str">
            <v>DRP</v>
          </cell>
          <cell r="S834">
            <v>0</v>
          </cell>
          <cell r="V834">
            <v>0</v>
          </cell>
          <cell r="X834">
            <v>0</v>
          </cell>
          <cell r="Y834" t="str">
            <v>Adhe</v>
          </cell>
          <cell r="Z834" t="str">
            <v>G1</v>
          </cell>
          <cell r="AA834" t="str">
            <v>Simple-Adhesive</v>
          </cell>
          <cell r="AB834" t="str">
            <v>Regular-Adhe</v>
          </cell>
          <cell r="AC834" t="str">
            <v>2512YBA08/01</v>
          </cell>
          <cell r="AD834" t="str">
            <v>MG Adhe</v>
          </cell>
          <cell r="AE834" t="str">
            <v>MG Adhe-MET</v>
          </cell>
          <cell r="AG834">
            <v>0</v>
          </cell>
          <cell r="AH834" t="str">
            <v>ELSRD016</v>
          </cell>
          <cell r="AI834" t="str">
            <v>2512YAA12/IND</v>
          </cell>
          <cell r="AJ834" t="str">
            <v>IPG</v>
          </cell>
          <cell r="AK834" t="str">
            <v>PVD</v>
          </cell>
          <cell r="AM834" t="e">
            <v>#N/A</v>
          </cell>
          <cell r="AO834">
            <v>-4.2</v>
          </cell>
          <cell r="AQ834" t="str">
            <v>Buffing</v>
          </cell>
          <cell r="AR834" t="str">
            <v>LAD</v>
          </cell>
          <cell r="AS834" t="str">
            <v>NORMAL</v>
          </cell>
        </row>
        <row r="835">
          <cell r="D835" t="str">
            <v>2513NEA00/IND</v>
          </cell>
          <cell r="E835">
            <v>2513</v>
          </cell>
          <cell r="F835">
            <v>32.6</v>
          </cell>
          <cell r="G835" t="str">
            <v>No</v>
          </cell>
          <cell r="H835">
            <v>32.6</v>
          </cell>
          <cell r="I835" t="str">
            <v>TI</v>
          </cell>
          <cell r="J835" t="str">
            <v>Highend</v>
          </cell>
          <cell r="K835" t="str">
            <v>2513NEA02</v>
          </cell>
          <cell r="L835" t="str">
            <v>RD</v>
          </cell>
          <cell r="M835" t="str">
            <v>S-Group</v>
          </cell>
          <cell r="N835" t="str">
            <v>Reg</v>
          </cell>
          <cell r="P835" t="str">
            <v>PMR28</v>
          </cell>
          <cell r="Q835" t="str">
            <v>DRP</v>
          </cell>
          <cell r="S835">
            <v>0</v>
          </cell>
          <cell r="V835">
            <v>0</v>
          </cell>
          <cell r="X835">
            <v>0</v>
          </cell>
          <cell r="Y835" t="str">
            <v>Adhe</v>
          </cell>
          <cell r="Z835" t="str">
            <v>G1</v>
          </cell>
          <cell r="AA835" t="str">
            <v>Simple-Adhesive</v>
          </cell>
          <cell r="AB835" t="str">
            <v>Regular-Adhe</v>
          </cell>
          <cell r="AC835" t="str">
            <v>2513YEA08/03</v>
          </cell>
          <cell r="AD835" t="str">
            <v>MG Adhe</v>
          </cell>
          <cell r="AE835" t="str">
            <v>MG Adhe-MET</v>
          </cell>
          <cell r="AG835">
            <v>0</v>
          </cell>
          <cell r="AH835" t="str">
            <v>ELSRD004</v>
          </cell>
          <cell r="AI835" t="str">
            <v>2513NEA12/IND</v>
          </cell>
          <cell r="AJ835" t="str">
            <v>BLACK</v>
          </cell>
          <cell r="AK835" t="str">
            <v>Black</v>
          </cell>
          <cell r="AM835" t="e">
            <v>#N/A</v>
          </cell>
          <cell r="AO835">
            <v>-4.2</v>
          </cell>
          <cell r="AQ835" t="str">
            <v>Buffing</v>
          </cell>
          <cell r="AR835" t="str">
            <v>LAD</v>
          </cell>
          <cell r="AS835" t="str">
            <v>NORMAL</v>
          </cell>
        </row>
        <row r="836">
          <cell r="D836" t="str">
            <v>2513SEA00/IND</v>
          </cell>
          <cell r="E836">
            <v>2513</v>
          </cell>
          <cell r="F836">
            <v>32.6</v>
          </cell>
          <cell r="G836" t="str">
            <v>No</v>
          </cell>
          <cell r="H836">
            <v>32.6</v>
          </cell>
          <cell r="I836" t="str">
            <v>TI</v>
          </cell>
          <cell r="J836" t="str">
            <v>Highend</v>
          </cell>
          <cell r="K836" t="str">
            <v>2513SEA02</v>
          </cell>
          <cell r="L836" t="str">
            <v>RD</v>
          </cell>
          <cell r="M836" t="str">
            <v>S-Group</v>
          </cell>
          <cell r="N836" t="str">
            <v>Reg</v>
          </cell>
          <cell r="P836" t="str">
            <v>PMR33</v>
          </cell>
          <cell r="Q836" t="str">
            <v>DRP</v>
          </cell>
          <cell r="S836">
            <v>0</v>
          </cell>
          <cell r="V836">
            <v>0</v>
          </cell>
          <cell r="X836">
            <v>0</v>
          </cell>
          <cell r="Y836" t="str">
            <v>Adhe</v>
          </cell>
          <cell r="Z836" t="str">
            <v>G1</v>
          </cell>
          <cell r="AA836" t="str">
            <v>Simple-Adhesive</v>
          </cell>
          <cell r="AB836" t="str">
            <v>Regular-Adhe</v>
          </cell>
          <cell r="AC836" t="str">
            <v>2513YEA08/02</v>
          </cell>
          <cell r="AD836" t="str">
            <v>MG Adhe</v>
          </cell>
          <cell r="AE836" t="str">
            <v>MG Adhe-MET</v>
          </cell>
          <cell r="AG836">
            <v>0</v>
          </cell>
          <cell r="AH836" t="str">
            <v>ELSRD004</v>
          </cell>
          <cell r="AI836" t="str">
            <v>2513SEA12/IND</v>
          </cell>
          <cell r="AJ836" t="str">
            <v>IPS</v>
          </cell>
          <cell r="AK836" t="str">
            <v>IPS</v>
          </cell>
          <cell r="AM836" t="e">
            <v>#N/A</v>
          </cell>
          <cell r="AO836">
            <v>-4.2</v>
          </cell>
          <cell r="AQ836" t="str">
            <v>Buffing</v>
          </cell>
          <cell r="AR836" t="str">
            <v>LAD</v>
          </cell>
          <cell r="AS836" t="str">
            <v>NORMAL</v>
          </cell>
        </row>
        <row r="837">
          <cell r="D837" t="str">
            <v>2520SAA31/IND</v>
          </cell>
          <cell r="E837">
            <v>2520</v>
          </cell>
          <cell r="F837">
            <v>43.5</v>
          </cell>
          <cell r="G837" t="str">
            <v>No</v>
          </cell>
          <cell r="H837">
            <v>43.5</v>
          </cell>
          <cell r="I837" t="str">
            <v>TI</v>
          </cell>
          <cell r="J837" t="str">
            <v>Audit</v>
          </cell>
          <cell r="K837" t="str">
            <v>2520SAA02</v>
          </cell>
          <cell r="L837" t="str">
            <v>RD</v>
          </cell>
          <cell r="M837" t="str">
            <v>S-Group</v>
          </cell>
          <cell r="N837" t="str">
            <v>Reg</v>
          </cell>
          <cell r="P837" t="str">
            <v>PMR29</v>
          </cell>
          <cell r="Q837" t="str">
            <v>DRP</v>
          </cell>
          <cell r="S837">
            <v>0</v>
          </cell>
          <cell r="V837">
            <v>0</v>
          </cell>
          <cell r="X837">
            <v>0</v>
          </cell>
          <cell r="Y837" t="str">
            <v>Gask</v>
          </cell>
          <cell r="Z837" t="str">
            <v>G6</v>
          </cell>
          <cell r="AA837" t="str">
            <v>Simple-Gasket</v>
          </cell>
          <cell r="AB837" t="str">
            <v>Regular-Gask</v>
          </cell>
          <cell r="AC837" t="str">
            <v>2520YAA08/01</v>
          </cell>
          <cell r="AD837" t="str">
            <v>MG Gask</v>
          </cell>
          <cell r="AE837" t="str">
            <v>MG Gask-MET</v>
          </cell>
          <cell r="AF837">
            <v>2004807</v>
          </cell>
          <cell r="AG837">
            <v>0</v>
          </cell>
          <cell r="AI837" t="str">
            <v>2520SAA12/IND</v>
          </cell>
          <cell r="AJ837" t="str">
            <v>IPS</v>
          </cell>
          <cell r="AK837" t="str">
            <v>IPS</v>
          </cell>
          <cell r="AM837" t="e">
            <v>#N/A</v>
          </cell>
          <cell r="AO837">
            <v>-4.2</v>
          </cell>
          <cell r="AQ837" t="str">
            <v>Rough</v>
          </cell>
          <cell r="AR837" t="str">
            <v>LAD</v>
          </cell>
          <cell r="AS837" t="str">
            <v>NORMAL</v>
          </cell>
        </row>
        <row r="838">
          <cell r="D838" t="str">
            <v>2520YAA00/IND</v>
          </cell>
          <cell r="E838">
            <v>2520</v>
          </cell>
          <cell r="F838">
            <v>43.5</v>
          </cell>
          <cell r="G838" t="str">
            <v>No</v>
          </cell>
          <cell r="H838">
            <v>43.5</v>
          </cell>
          <cell r="I838" t="str">
            <v>TI</v>
          </cell>
          <cell r="J838" t="str">
            <v>Audit</v>
          </cell>
          <cell r="K838" t="str">
            <v>2520YAA02</v>
          </cell>
          <cell r="L838" t="str">
            <v>RD</v>
          </cell>
          <cell r="M838" t="str">
            <v>S-Group</v>
          </cell>
          <cell r="N838" t="str">
            <v>Reg</v>
          </cell>
          <cell r="P838" t="str">
            <v>PMR29</v>
          </cell>
          <cell r="Q838" t="str">
            <v>DRP</v>
          </cell>
          <cell r="S838">
            <v>0</v>
          </cell>
          <cell r="V838">
            <v>0</v>
          </cell>
          <cell r="X838">
            <v>0</v>
          </cell>
          <cell r="Y838" t="str">
            <v>Gask</v>
          </cell>
          <cell r="Z838" t="str">
            <v>G6</v>
          </cell>
          <cell r="AA838" t="str">
            <v>Simple-Gasket</v>
          </cell>
          <cell r="AB838" t="str">
            <v>Regular-Gask</v>
          </cell>
          <cell r="AC838">
            <v>2004187</v>
          </cell>
          <cell r="AD838" t="str">
            <v>MG Gask</v>
          </cell>
          <cell r="AE838" t="str">
            <v>MG Gask-Plain</v>
          </cell>
          <cell r="AF838">
            <v>2004807</v>
          </cell>
          <cell r="AG838">
            <v>0</v>
          </cell>
          <cell r="AI838" t="str">
            <v>2520YAA12/IND</v>
          </cell>
          <cell r="AJ838" t="str">
            <v>IPG</v>
          </cell>
          <cell r="AK838" t="str">
            <v>PVD</v>
          </cell>
          <cell r="AM838" t="e">
            <v>#N/A</v>
          </cell>
          <cell r="AO838">
            <v>-4.2</v>
          </cell>
          <cell r="AQ838" t="str">
            <v>Rough</v>
          </cell>
          <cell r="AR838" t="str">
            <v>LAD</v>
          </cell>
          <cell r="AS838" t="str">
            <v>NORMAL</v>
          </cell>
        </row>
        <row r="839">
          <cell r="D839" t="str">
            <v>2521SAA31/IND</v>
          </cell>
          <cell r="E839">
            <v>2521</v>
          </cell>
          <cell r="F839">
            <v>43.5</v>
          </cell>
          <cell r="G839" t="str">
            <v>No</v>
          </cell>
          <cell r="H839">
            <v>43.5</v>
          </cell>
          <cell r="I839" t="str">
            <v>TI</v>
          </cell>
          <cell r="J839" t="str">
            <v>Audit</v>
          </cell>
          <cell r="K839" t="str">
            <v>2521SAA02</v>
          </cell>
          <cell r="L839" t="str">
            <v>RD</v>
          </cell>
          <cell r="M839" t="str">
            <v>C-Group</v>
          </cell>
          <cell r="N839" t="str">
            <v>Add on</v>
          </cell>
          <cell r="P839" t="str">
            <v>DRP17/09/15</v>
          </cell>
          <cell r="Q839" t="str">
            <v>DRP</v>
          </cell>
          <cell r="S839">
            <v>0</v>
          </cell>
          <cell r="V839">
            <v>0</v>
          </cell>
          <cell r="X839">
            <v>0</v>
          </cell>
          <cell r="Y839" t="str">
            <v>Gask</v>
          </cell>
          <cell r="Z839" t="str">
            <v>A2</v>
          </cell>
          <cell r="AA839" t="str">
            <v>MG Orient-Adhesive</v>
          </cell>
          <cell r="AB839" t="str">
            <v>MG Gask + Orientation</v>
          </cell>
          <cell r="AC839" t="str">
            <v>2521YAA08/02</v>
          </cell>
          <cell r="AD839" t="str">
            <v>MG Gask</v>
          </cell>
          <cell r="AE839" t="str">
            <v>MG Gask-MET</v>
          </cell>
          <cell r="AF839">
            <v>2004877</v>
          </cell>
          <cell r="AI839" t="str">
            <v>2521SAA12/IND</v>
          </cell>
          <cell r="AJ839" t="str">
            <v>IPS</v>
          </cell>
          <cell r="AK839" t="str">
            <v>IPS</v>
          </cell>
          <cell r="AM839" t="e">
            <v>#N/A</v>
          </cell>
          <cell r="AO839">
            <v>-4.2</v>
          </cell>
          <cell r="AQ839" t="e">
            <v>#N/A</v>
          </cell>
          <cell r="AR839" t="str">
            <v>LAD</v>
          </cell>
          <cell r="AS839" t="str">
            <v>NORMAL</v>
          </cell>
        </row>
        <row r="840">
          <cell r="D840" t="str">
            <v>2521SAA33/IND</v>
          </cell>
          <cell r="E840">
            <v>2521</v>
          </cell>
          <cell r="F840">
            <v>43.5</v>
          </cell>
          <cell r="G840" t="str">
            <v>No</v>
          </cell>
          <cell r="H840">
            <v>43.5</v>
          </cell>
          <cell r="I840" t="str">
            <v>TI</v>
          </cell>
          <cell r="J840" t="str">
            <v>Audit</v>
          </cell>
          <cell r="K840" t="str">
            <v>2521SAA02</v>
          </cell>
          <cell r="L840" t="str">
            <v>RD</v>
          </cell>
          <cell r="M840" t="str">
            <v>C-Group</v>
          </cell>
          <cell r="N840" t="str">
            <v>Add on</v>
          </cell>
          <cell r="P840" t="str">
            <v>NM</v>
          </cell>
          <cell r="Q840" t="str">
            <v>DRP</v>
          </cell>
          <cell r="S840">
            <v>0</v>
          </cell>
          <cell r="V840">
            <v>0</v>
          </cell>
          <cell r="X840">
            <v>0</v>
          </cell>
          <cell r="Y840" t="str">
            <v>Gask</v>
          </cell>
          <cell r="Z840" t="str">
            <v>A2</v>
          </cell>
          <cell r="AA840" t="str">
            <v>MG Orient-Adhesive</v>
          </cell>
          <cell r="AB840" t="str">
            <v>MG Gask + Orientation</v>
          </cell>
          <cell r="AC840" t="str">
            <v>2521YAA08/01</v>
          </cell>
          <cell r="AD840" t="str">
            <v>MG Gask</v>
          </cell>
          <cell r="AE840" t="str">
            <v>MG Gask-MET</v>
          </cell>
          <cell r="AF840">
            <v>2004877</v>
          </cell>
          <cell r="AI840" t="str">
            <v>2521SAA12/IND</v>
          </cell>
          <cell r="AJ840" t="str">
            <v>IPS</v>
          </cell>
          <cell r="AK840" t="str">
            <v>IPS</v>
          </cell>
          <cell r="AM840" t="e">
            <v>#N/A</v>
          </cell>
          <cell r="AO840">
            <v>-4.2</v>
          </cell>
          <cell r="AQ840" t="str">
            <v>Rough</v>
          </cell>
          <cell r="AR840" t="str">
            <v>LAD</v>
          </cell>
          <cell r="AS840" t="str">
            <v>NORMAL</v>
          </cell>
        </row>
        <row r="841">
          <cell r="D841" t="str">
            <v>2521SAB31/IND</v>
          </cell>
          <cell r="E841">
            <v>2521</v>
          </cell>
          <cell r="F841">
            <v>43.5</v>
          </cell>
          <cell r="G841" t="str">
            <v>No</v>
          </cell>
          <cell r="H841">
            <v>43.5</v>
          </cell>
          <cell r="I841" t="str">
            <v>TI</v>
          </cell>
          <cell r="J841" t="str">
            <v>Audit</v>
          </cell>
          <cell r="K841" t="str">
            <v>2521SAB02</v>
          </cell>
          <cell r="L841" t="str">
            <v>RD</v>
          </cell>
          <cell r="M841" t="str">
            <v>C-Group</v>
          </cell>
          <cell r="N841" t="str">
            <v>Add on</v>
          </cell>
          <cell r="P841" t="str">
            <v>DRP17/09/15</v>
          </cell>
          <cell r="Q841" t="str">
            <v>DRP</v>
          </cell>
          <cell r="S841">
            <v>0</v>
          </cell>
          <cell r="V841">
            <v>0</v>
          </cell>
          <cell r="X841">
            <v>0</v>
          </cell>
          <cell r="Y841" t="str">
            <v>Adhe</v>
          </cell>
          <cell r="Z841" t="str">
            <v>A2</v>
          </cell>
          <cell r="AA841" t="str">
            <v>MG Orient-Adhesive</v>
          </cell>
          <cell r="AB841" t="str">
            <v>MG Adhe + Orientation</v>
          </cell>
          <cell r="AC841" t="str">
            <v>2521YAB08/02</v>
          </cell>
          <cell r="AD841" t="str">
            <v>MG Adhe</v>
          </cell>
          <cell r="AE841" t="str">
            <v>MG Adhe-MET</v>
          </cell>
          <cell r="AI841" t="str">
            <v>2521SAB12/IND</v>
          </cell>
          <cell r="AJ841" t="str">
            <v>IPS</v>
          </cell>
          <cell r="AK841" t="str">
            <v>IPS</v>
          </cell>
          <cell r="AM841" t="e">
            <v>#N/A</v>
          </cell>
          <cell r="AO841">
            <v>-4.2</v>
          </cell>
          <cell r="AQ841" t="e">
            <v>#N/A</v>
          </cell>
          <cell r="AR841" t="str">
            <v>LAD</v>
          </cell>
          <cell r="AS841" t="str">
            <v>NORMAL</v>
          </cell>
        </row>
        <row r="842">
          <cell r="D842" t="str">
            <v>2521SAB33/IND</v>
          </cell>
          <cell r="E842">
            <v>2521</v>
          </cell>
          <cell r="F842">
            <v>43.5</v>
          </cell>
          <cell r="G842" t="str">
            <v>No</v>
          </cell>
          <cell r="H842">
            <v>43.5</v>
          </cell>
          <cell r="I842" t="str">
            <v>TI</v>
          </cell>
          <cell r="J842" t="str">
            <v>Audit</v>
          </cell>
          <cell r="K842" t="str">
            <v>2521SAB02</v>
          </cell>
          <cell r="L842" t="str">
            <v>RD</v>
          </cell>
          <cell r="M842" t="str">
            <v>C-Group</v>
          </cell>
          <cell r="N842" t="str">
            <v>Add on</v>
          </cell>
          <cell r="P842" t="str">
            <v>PMR37</v>
          </cell>
          <cell r="Q842" t="str">
            <v>DRP</v>
          </cell>
          <cell r="R842">
            <v>259</v>
          </cell>
          <cell r="S842">
            <v>0</v>
          </cell>
          <cell r="V842">
            <v>0</v>
          </cell>
          <cell r="X842">
            <v>0</v>
          </cell>
          <cell r="Y842" t="str">
            <v>Adhe</v>
          </cell>
          <cell r="Z842" t="str">
            <v>A2</v>
          </cell>
          <cell r="AA842" t="str">
            <v>MG Orient-Adhesive</v>
          </cell>
          <cell r="AB842" t="str">
            <v>MG Adhe + Orientation</v>
          </cell>
          <cell r="AC842" t="str">
            <v>2521YAB08/01</v>
          </cell>
          <cell r="AD842" t="str">
            <v>MG Adhe</v>
          </cell>
          <cell r="AE842" t="str">
            <v>MG Adhe-MET</v>
          </cell>
          <cell r="AI842" t="str">
            <v>2521SAB12/IND</v>
          </cell>
          <cell r="AJ842" t="str">
            <v>IPS</v>
          </cell>
          <cell r="AK842" t="str">
            <v>IPS</v>
          </cell>
          <cell r="AM842" t="e">
            <v>#N/A</v>
          </cell>
          <cell r="AO842">
            <v>-4.2</v>
          </cell>
          <cell r="AQ842" t="str">
            <v>Rough</v>
          </cell>
          <cell r="AR842" t="str">
            <v>LAD</v>
          </cell>
          <cell r="AS842" t="str">
            <v>NORMAL</v>
          </cell>
        </row>
        <row r="843">
          <cell r="D843" t="str">
            <v>2521SAB34/IND</v>
          </cell>
          <cell r="E843">
            <v>2521</v>
          </cell>
          <cell r="F843">
            <v>43.5</v>
          </cell>
          <cell r="G843" t="str">
            <v>No</v>
          </cell>
          <cell r="H843">
            <v>43.5</v>
          </cell>
          <cell r="I843" t="str">
            <v>TI</v>
          </cell>
          <cell r="J843" t="str">
            <v>Audit</v>
          </cell>
          <cell r="K843" t="str">
            <v>2521SAB02</v>
          </cell>
          <cell r="L843" t="str">
            <v>RD</v>
          </cell>
          <cell r="M843" t="str">
            <v>C-Group</v>
          </cell>
          <cell r="N843" t="str">
            <v>Add on</v>
          </cell>
          <cell r="P843" t="str">
            <v>PMR28</v>
          </cell>
          <cell r="Q843" t="str">
            <v>DRP</v>
          </cell>
          <cell r="S843">
            <v>0</v>
          </cell>
          <cell r="V843">
            <v>0</v>
          </cell>
          <cell r="X843">
            <v>0</v>
          </cell>
          <cell r="Y843" t="str">
            <v>Adhe</v>
          </cell>
          <cell r="Z843" t="str">
            <v>A2</v>
          </cell>
          <cell r="AA843" t="str">
            <v>MG Orient-Adhesive</v>
          </cell>
          <cell r="AB843" t="str">
            <v>MG Adhe + Orientation</v>
          </cell>
          <cell r="AC843" t="str">
            <v>2521YAB08/01</v>
          </cell>
          <cell r="AD843" t="str">
            <v>MG Adhe</v>
          </cell>
          <cell r="AE843" t="str">
            <v>MG Adhe-MET</v>
          </cell>
          <cell r="AI843" t="str">
            <v>2521SAB12/IND</v>
          </cell>
          <cell r="AJ843" t="str">
            <v>IPS</v>
          </cell>
          <cell r="AK843" t="str">
            <v>IPS</v>
          </cell>
          <cell r="AM843" t="e">
            <v>#N/A</v>
          </cell>
          <cell r="AO843">
            <v>-4.2</v>
          </cell>
          <cell r="AQ843" t="str">
            <v>Rough</v>
          </cell>
          <cell r="AR843" t="str">
            <v>LAD</v>
          </cell>
          <cell r="AS843" t="str">
            <v>NORMAL</v>
          </cell>
        </row>
        <row r="844">
          <cell r="D844" t="str">
            <v>2521SAB35/IND</v>
          </cell>
          <cell r="E844">
            <v>2521</v>
          </cell>
          <cell r="F844">
            <v>43.5</v>
          </cell>
          <cell r="G844" t="str">
            <v>No</v>
          </cell>
          <cell r="H844">
            <v>43.5</v>
          </cell>
          <cell r="I844" t="str">
            <v>TI</v>
          </cell>
          <cell r="J844" t="str">
            <v>Audit</v>
          </cell>
          <cell r="K844" t="str">
            <v>2521SAB02</v>
          </cell>
          <cell r="L844" t="str">
            <v>RD</v>
          </cell>
          <cell r="M844" t="str">
            <v>C-Group</v>
          </cell>
          <cell r="N844" t="str">
            <v>Add on</v>
          </cell>
          <cell r="P844" t="str">
            <v>PMR28</v>
          </cell>
          <cell r="Q844" t="str">
            <v>DRP</v>
          </cell>
          <cell r="S844">
            <v>0</v>
          </cell>
          <cell r="V844">
            <v>0</v>
          </cell>
          <cell r="X844">
            <v>0</v>
          </cell>
          <cell r="Y844" t="str">
            <v>Adhe</v>
          </cell>
          <cell r="Z844" t="str">
            <v>A2</v>
          </cell>
          <cell r="AA844" t="str">
            <v>MG Orient-Adhesive</v>
          </cell>
          <cell r="AB844" t="str">
            <v>MG Adhe + Orientation</v>
          </cell>
          <cell r="AC844" t="str">
            <v>2521YAB08/06</v>
          </cell>
          <cell r="AD844" t="str">
            <v>MG Adhe</v>
          </cell>
          <cell r="AE844" t="str">
            <v>MG Adhe-MET</v>
          </cell>
          <cell r="AI844" t="str">
            <v>2521SAB12/IND</v>
          </cell>
          <cell r="AJ844" t="str">
            <v>IPS</v>
          </cell>
          <cell r="AK844" t="str">
            <v>IPS</v>
          </cell>
          <cell r="AM844" t="e">
            <v>#N/A</v>
          </cell>
          <cell r="AO844">
            <v>-4.2</v>
          </cell>
          <cell r="AQ844" t="str">
            <v>Rough</v>
          </cell>
          <cell r="AR844" t="str">
            <v>LAD</v>
          </cell>
          <cell r="AS844" t="str">
            <v>NORMAL</v>
          </cell>
        </row>
        <row r="845">
          <cell r="D845" t="str">
            <v>2521YAA31/IND</v>
          </cell>
          <cell r="E845">
            <v>2521</v>
          </cell>
          <cell r="F845">
            <v>43.5</v>
          </cell>
          <cell r="G845" t="str">
            <v>No</v>
          </cell>
          <cell r="H845">
            <v>43.5</v>
          </cell>
          <cell r="I845" t="str">
            <v>TI</v>
          </cell>
          <cell r="J845" t="str">
            <v>Audit</v>
          </cell>
          <cell r="K845" t="str">
            <v>2521YAA02</v>
          </cell>
          <cell r="L845" t="str">
            <v>RD</v>
          </cell>
          <cell r="M845" t="str">
            <v>C-Group</v>
          </cell>
          <cell r="N845" t="str">
            <v>Add on</v>
          </cell>
          <cell r="P845" t="str">
            <v>PMR31</v>
          </cell>
          <cell r="Q845" t="str">
            <v>DRP</v>
          </cell>
          <cell r="S845">
            <v>0</v>
          </cell>
          <cell r="V845">
            <v>0</v>
          </cell>
          <cell r="X845">
            <v>0</v>
          </cell>
          <cell r="Y845" t="str">
            <v>Gask</v>
          </cell>
          <cell r="Z845" t="str">
            <v>A2</v>
          </cell>
          <cell r="AA845" t="str">
            <v>MG Orient-Adhesive</v>
          </cell>
          <cell r="AB845" t="str">
            <v>MG Gask + Orientation</v>
          </cell>
          <cell r="AC845" t="str">
            <v>2521YAA08/02</v>
          </cell>
          <cell r="AD845" t="str">
            <v>MG Gask</v>
          </cell>
          <cell r="AE845" t="str">
            <v>MG Gask-MET</v>
          </cell>
          <cell r="AF845">
            <v>2004877</v>
          </cell>
          <cell r="AI845" t="str">
            <v>2521YAA12/IND</v>
          </cell>
          <cell r="AJ845" t="str">
            <v>IPG</v>
          </cell>
          <cell r="AK845" t="str">
            <v>PVD</v>
          </cell>
          <cell r="AM845" t="e">
            <v>#N/A</v>
          </cell>
          <cell r="AO845">
            <v>-4.2</v>
          </cell>
          <cell r="AQ845" t="str">
            <v>Rough</v>
          </cell>
          <cell r="AR845" t="str">
            <v>LAD</v>
          </cell>
          <cell r="AS845" t="str">
            <v>NORMAL</v>
          </cell>
        </row>
        <row r="846">
          <cell r="D846" t="str">
            <v>2521YAA33/IND</v>
          </cell>
          <cell r="E846">
            <v>2521</v>
          </cell>
          <cell r="F846">
            <v>43.5</v>
          </cell>
          <cell r="G846" t="str">
            <v>No</v>
          </cell>
          <cell r="H846">
            <v>43.5</v>
          </cell>
          <cell r="I846" t="str">
            <v>TI</v>
          </cell>
          <cell r="J846" t="str">
            <v>Audit</v>
          </cell>
          <cell r="K846" t="str">
            <v>2521YAA02</v>
          </cell>
          <cell r="L846" t="str">
            <v>RD</v>
          </cell>
          <cell r="M846" t="str">
            <v>C-Group</v>
          </cell>
          <cell r="N846" t="str">
            <v>Add on</v>
          </cell>
          <cell r="P846" t="str">
            <v>PMR29</v>
          </cell>
          <cell r="Q846" t="str">
            <v>DRP</v>
          </cell>
          <cell r="S846">
            <v>0</v>
          </cell>
          <cell r="V846">
            <v>0</v>
          </cell>
          <cell r="X846">
            <v>0</v>
          </cell>
          <cell r="Y846" t="str">
            <v>Gask</v>
          </cell>
          <cell r="Z846" t="str">
            <v>A2</v>
          </cell>
          <cell r="AA846" t="str">
            <v>MG Orient-Adhesive</v>
          </cell>
          <cell r="AB846" t="str">
            <v>MG Gask + Orientation</v>
          </cell>
          <cell r="AC846" t="str">
            <v>2521YAA08/04</v>
          </cell>
          <cell r="AD846" t="str">
            <v>MG Gask</v>
          </cell>
          <cell r="AE846" t="str">
            <v>MG Gask-MET</v>
          </cell>
          <cell r="AF846">
            <v>2004877</v>
          </cell>
          <cell r="AI846" t="str">
            <v>2521YAA12/IND</v>
          </cell>
          <cell r="AJ846" t="str">
            <v>IPG</v>
          </cell>
          <cell r="AK846" t="str">
            <v>PVD</v>
          </cell>
          <cell r="AM846" t="e">
            <v>#N/A</v>
          </cell>
          <cell r="AO846">
            <v>-4.2</v>
          </cell>
          <cell r="AQ846" t="str">
            <v>Rough</v>
          </cell>
          <cell r="AR846" t="str">
            <v>LAD</v>
          </cell>
          <cell r="AS846" t="str">
            <v>NORMAL</v>
          </cell>
        </row>
        <row r="847">
          <cell r="D847" t="str">
            <v>2521YAB31/IND</v>
          </cell>
          <cell r="E847">
            <v>2521</v>
          </cell>
          <cell r="F847">
            <v>43.5</v>
          </cell>
          <cell r="G847" t="str">
            <v>No</v>
          </cell>
          <cell r="H847">
            <v>43.5</v>
          </cell>
          <cell r="I847" t="str">
            <v>TI</v>
          </cell>
          <cell r="J847" t="str">
            <v>Audit</v>
          </cell>
          <cell r="K847" t="str">
            <v>2521YAB02</v>
          </cell>
          <cell r="L847" t="str">
            <v>RD</v>
          </cell>
          <cell r="M847" t="str">
            <v>C-Group</v>
          </cell>
          <cell r="N847" t="str">
            <v>Add on</v>
          </cell>
          <cell r="P847" t="str">
            <v>PMR31</v>
          </cell>
          <cell r="Q847" t="str">
            <v>DRP</v>
          </cell>
          <cell r="S847">
            <v>0</v>
          </cell>
          <cell r="V847">
            <v>0</v>
          </cell>
          <cell r="X847">
            <v>0</v>
          </cell>
          <cell r="Y847" t="str">
            <v>Adhe</v>
          </cell>
          <cell r="Z847" t="str">
            <v>A2</v>
          </cell>
          <cell r="AA847" t="str">
            <v>MG Orient-Adhesive</v>
          </cell>
          <cell r="AB847" t="str">
            <v>MG Adhe + Orientation</v>
          </cell>
          <cell r="AC847" t="str">
            <v>2521YAB08/02</v>
          </cell>
          <cell r="AD847" t="str">
            <v>MG Adhe</v>
          </cell>
          <cell r="AE847" t="str">
            <v>MG Adhe-MET</v>
          </cell>
          <cell r="AI847" t="str">
            <v>2521YAB12/IND</v>
          </cell>
          <cell r="AJ847" t="str">
            <v>IPG</v>
          </cell>
          <cell r="AK847" t="str">
            <v>PVD</v>
          </cell>
          <cell r="AM847" t="e">
            <v>#N/A</v>
          </cell>
          <cell r="AO847">
            <v>-4.2</v>
          </cell>
          <cell r="AQ847" t="str">
            <v>Rough</v>
          </cell>
          <cell r="AR847" t="str">
            <v>LAD</v>
          </cell>
          <cell r="AS847" t="str">
            <v>NORMAL</v>
          </cell>
        </row>
        <row r="848">
          <cell r="D848" t="str">
            <v>2521YAB33/IND</v>
          </cell>
          <cell r="E848">
            <v>2521</v>
          </cell>
          <cell r="F848">
            <v>43.5</v>
          </cell>
          <cell r="G848" t="str">
            <v>No</v>
          </cell>
          <cell r="H848">
            <v>43.5</v>
          </cell>
          <cell r="I848" t="str">
            <v>TI</v>
          </cell>
          <cell r="J848" t="str">
            <v>Audit</v>
          </cell>
          <cell r="K848" t="str">
            <v>2521YAB02</v>
          </cell>
          <cell r="L848" t="str">
            <v>RD</v>
          </cell>
          <cell r="M848" t="str">
            <v>C-Group</v>
          </cell>
          <cell r="N848" t="str">
            <v>Add on</v>
          </cell>
          <cell r="P848" t="str">
            <v>PMR25</v>
          </cell>
          <cell r="Q848" t="str">
            <v>DRP</v>
          </cell>
          <cell r="S848">
            <v>0</v>
          </cell>
          <cell r="V848">
            <v>0</v>
          </cell>
          <cell r="X848">
            <v>0</v>
          </cell>
          <cell r="Y848" t="str">
            <v>Adhe</v>
          </cell>
          <cell r="Z848" t="str">
            <v>A2</v>
          </cell>
          <cell r="AA848" t="str">
            <v>MG Orient-Adhesive</v>
          </cell>
          <cell r="AB848" t="str">
            <v>MG Adhe + Orientation</v>
          </cell>
          <cell r="AC848" t="str">
            <v>2521YAB08/04</v>
          </cell>
          <cell r="AD848" t="str">
            <v>MG Adhe</v>
          </cell>
          <cell r="AE848" t="str">
            <v>MG Adhe-MET</v>
          </cell>
          <cell r="AI848" t="str">
            <v>2521YAB12/IND</v>
          </cell>
          <cell r="AJ848" t="str">
            <v>IPG</v>
          </cell>
          <cell r="AK848" t="str">
            <v>PVD</v>
          </cell>
          <cell r="AM848" t="e">
            <v>#N/A</v>
          </cell>
          <cell r="AO848">
            <v>-4.2</v>
          </cell>
          <cell r="AQ848" t="str">
            <v>Rough</v>
          </cell>
          <cell r="AR848" t="str">
            <v>LAD</v>
          </cell>
          <cell r="AS848" t="str">
            <v>NORMAL</v>
          </cell>
        </row>
        <row r="849">
          <cell r="D849" t="str">
            <v>2521YAB34/IND</v>
          </cell>
          <cell r="E849">
            <v>2521</v>
          </cell>
          <cell r="F849">
            <v>43.5</v>
          </cell>
          <cell r="G849" t="str">
            <v>No</v>
          </cell>
          <cell r="H849">
            <v>43.5</v>
          </cell>
          <cell r="I849" t="str">
            <v>TI</v>
          </cell>
          <cell r="J849" t="str">
            <v>Audit</v>
          </cell>
          <cell r="K849" t="str">
            <v>2521YAB02</v>
          </cell>
          <cell r="L849" t="str">
            <v>RD</v>
          </cell>
          <cell r="M849" t="str">
            <v>C-Group</v>
          </cell>
          <cell r="N849" t="str">
            <v>Add on</v>
          </cell>
          <cell r="P849" t="str">
            <v>PMR28</v>
          </cell>
          <cell r="Q849" t="str">
            <v>DRP</v>
          </cell>
          <cell r="S849">
            <v>0</v>
          </cell>
          <cell r="V849">
            <v>0</v>
          </cell>
          <cell r="X849">
            <v>0</v>
          </cell>
          <cell r="Y849" t="str">
            <v>Adhe</v>
          </cell>
          <cell r="Z849" t="str">
            <v>A2</v>
          </cell>
          <cell r="AA849" t="str">
            <v>MG Orient-Adhesive</v>
          </cell>
          <cell r="AB849" t="str">
            <v>MG Adhe + Orientation</v>
          </cell>
          <cell r="AC849" t="str">
            <v>2521YAB08/01</v>
          </cell>
          <cell r="AD849" t="str">
            <v>MG Adhe</v>
          </cell>
          <cell r="AE849" t="str">
            <v>MG Adhe-MET</v>
          </cell>
          <cell r="AI849" t="str">
            <v>2521YAB12/IND</v>
          </cell>
          <cell r="AJ849" t="str">
            <v>IPG</v>
          </cell>
          <cell r="AK849" t="str">
            <v>PVD</v>
          </cell>
          <cell r="AM849" t="e">
            <v>#N/A</v>
          </cell>
          <cell r="AO849">
            <v>-4.2</v>
          </cell>
          <cell r="AQ849" t="str">
            <v>Rough</v>
          </cell>
          <cell r="AR849" t="str">
            <v>LAD</v>
          </cell>
          <cell r="AS849" t="str">
            <v>NORMAL</v>
          </cell>
        </row>
        <row r="850">
          <cell r="D850" t="str">
            <v>2521YAB35/IND</v>
          </cell>
          <cell r="E850">
            <v>2521</v>
          </cell>
          <cell r="F850">
            <v>43.5</v>
          </cell>
          <cell r="G850" t="str">
            <v>No</v>
          </cell>
          <cell r="H850">
            <v>43.5</v>
          </cell>
          <cell r="I850" t="str">
            <v>TI</v>
          </cell>
          <cell r="J850" t="str">
            <v>Audit</v>
          </cell>
          <cell r="K850" t="str">
            <v>2521YAB02</v>
          </cell>
          <cell r="L850" t="str">
            <v>RD</v>
          </cell>
          <cell r="M850" t="str">
            <v>C-Group</v>
          </cell>
          <cell r="N850" t="str">
            <v>Add on</v>
          </cell>
          <cell r="P850" t="str">
            <v>PMR28</v>
          </cell>
          <cell r="Q850" t="str">
            <v>DRP</v>
          </cell>
          <cell r="S850">
            <v>0</v>
          </cell>
          <cell r="V850">
            <v>0</v>
          </cell>
          <cell r="X850">
            <v>0</v>
          </cell>
          <cell r="Y850" t="str">
            <v>Adhe</v>
          </cell>
          <cell r="Z850" t="str">
            <v>A2</v>
          </cell>
          <cell r="AA850" t="str">
            <v>MG Orient-Adhesive</v>
          </cell>
          <cell r="AB850" t="str">
            <v>MG Adhe + Orientation</v>
          </cell>
          <cell r="AC850" t="str">
            <v>2521YAB08/05</v>
          </cell>
          <cell r="AD850" t="str">
            <v>MG Adhe</v>
          </cell>
          <cell r="AE850" t="str">
            <v>MG Adhe-MET</v>
          </cell>
          <cell r="AI850" t="str">
            <v>2521YAB12/IND</v>
          </cell>
          <cell r="AJ850" t="str">
            <v>IPG</v>
          </cell>
          <cell r="AK850" t="str">
            <v>PVD</v>
          </cell>
          <cell r="AM850" t="e">
            <v>#N/A</v>
          </cell>
          <cell r="AO850">
            <v>-4.2</v>
          </cell>
          <cell r="AQ850" t="str">
            <v>Rough</v>
          </cell>
          <cell r="AR850" t="str">
            <v>LAD</v>
          </cell>
          <cell r="AS850" t="str">
            <v>NORMAL</v>
          </cell>
        </row>
        <row r="851">
          <cell r="D851" t="str">
            <v>2522SAA00/IND</v>
          </cell>
          <cell r="E851">
            <v>2522</v>
          </cell>
          <cell r="F851">
            <v>31.600000000000005</v>
          </cell>
          <cell r="G851" t="str">
            <v>No</v>
          </cell>
          <cell r="H851">
            <v>31.600000000000005</v>
          </cell>
          <cell r="I851" t="str">
            <v>TI</v>
          </cell>
          <cell r="J851" t="str">
            <v>Audit</v>
          </cell>
          <cell r="K851" t="str">
            <v>2522SAA02</v>
          </cell>
          <cell r="L851" t="str">
            <v>SH</v>
          </cell>
          <cell r="M851" t="str">
            <v>S-Group</v>
          </cell>
          <cell r="N851" t="str">
            <v>Reg</v>
          </cell>
          <cell r="P851" t="str">
            <v>DRP17/09/15</v>
          </cell>
          <cell r="Q851" t="str">
            <v>DRP</v>
          </cell>
          <cell r="S851">
            <v>0</v>
          </cell>
          <cell r="V851">
            <v>0</v>
          </cell>
          <cell r="X851">
            <v>0</v>
          </cell>
          <cell r="Y851" t="str">
            <v>Adhe</v>
          </cell>
          <cell r="Z851" t="str">
            <v>G8</v>
          </cell>
          <cell r="AA851" t="str">
            <v>Simple-Adhesive</v>
          </cell>
          <cell r="AB851" t="str">
            <v>Regular-Adhe</v>
          </cell>
          <cell r="AC851" t="str">
            <v>2522YAA08</v>
          </cell>
          <cell r="AD851" t="str">
            <v>MG Adhe</v>
          </cell>
          <cell r="AE851" t="str">
            <v>MG Adhe-Plain</v>
          </cell>
          <cell r="AG851">
            <v>0</v>
          </cell>
          <cell r="AI851" t="str">
            <v>2522SAA12/IND</v>
          </cell>
          <cell r="AJ851" t="str">
            <v>IPS</v>
          </cell>
          <cell r="AK851" t="str">
            <v>IPS</v>
          </cell>
          <cell r="AM851" t="e">
            <v>#N/A</v>
          </cell>
          <cell r="AO851">
            <v>-4.2</v>
          </cell>
          <cell r="AQ851" t="e">
            <v>#N/A</v>
          </cell>
          <cell r="AR851" t="str">
            <v>LAD</v>
          </cell>
          <cell r="AS851" t="str">
            <v>NORMAL</v>
          </cell>
        </row>
        <row r="852">
          <cell r="D852" t="str">
            <v>2522SAA31/IND</v>
          </cell>
          <cell r="E852">
            <v>2522</v>
          </cell>
          <cell r="F852">
            <v>31.600000000000005</v>
          </cell>
          <cell r="G852" t="str">
            <v>No</v>
          </cell>
          <cell r="H852">
            <v>31.600000000000005</v>
          </cell>
          <cell r="I852" t="str">
            <v>TI</v>
          </cell>
          <cell r="J852" t="str">
            <v>Audit</v>
          </cell>
          <cell r="K852" t="str">
            <v>2522SAA02</v>
          </cell>
          <cell r="L852" t="str">
            <v>SH</v>
          </cell>
          <cell r="M852" t="str">
            <v>S-Group</v>
          </cell>
          <cell r="N852" t="str">
            <v>Reg</v>
          </cell>
          <cell r="P852" t="str">
            <v>PMR31</v>
          </cell>
          <cell r="Q852" t="str">
            <v>DRP</v>
          </cell>
          <cell r="S852">
            <v>0</v>
          </cell>
          <cell r="V852">
            <v>0</v>
          </cell>
          <cell r="X852">
            <v>0</v>
          </cell>
          <cell r="Y852" t="str">
            <v>Adhe</v>
          </cell>
          <cell r="Z852" t="str">
            <v>G8</v>
          </cell>
          <cell r="AA852" t="str">
            <v>Simple-Adhesive</v>
          </cell>
          <cell r="AB852" t="str">
            <v>Regular-Adhe</v>
          </cell>
          <cell r="AC852" t="str">
            <v>2522YAA08/01</v>
          </cell>
          <cell r="AD852" t="str">
            <v>MG Adhe</v>
          </cell>
          <cell r="AE852" t="str">
            <v>MG Adhe-MET</v>
          </cell>
          <cell r="AG852">
            <v>0</v>
          </cell>
          <cell r="AI852" t="str">
            <v>2522SAA12/IND</v>
          </cell>
          <cell r="AJ852" t="str">
            <v>IPS</v>
          </cell>
          <cell r="AK852" t="str">
            <v>IPS</v>
          </cell>
          <cell r="AM852" t="e">
            <v>#N/A</v>
          </cell>
          <cell r="AO852">
            <v>-4.2</v>
          </cell>
          <cell r="AQ852" t="str">
            <v>Rough</v>
          </cell>
          <cell r="AR852" t="str">
            <v>LAD</v>
          </cell>
          <cell r="AS852" t="str">
            <v>NORMAL</v>
          </cell>
        </row>
        <row r="853">
          <cell r="D853" t="str">
            <v>2522YAA00/IND</v>
          </cell>
          <cell r="E853">
            <v>2522</v>
          </cell>
          <cell r="F853">
            <v>31.600000000000005</v>
          </cell>
          <cell r="G853" t="str">
            <v>No</v>
          </cell>
          <cell r="H853">
            <v>31.600000000000005</v>
          </cell>
          <cell r="I853" t="str">
            <v>TI</v>
          </cell>
          <cell r="J853" t="str">
            <v>Audit</v>
          </cell>
          <cell r="K853" t="str">
            <v>2522YAA02</v>
          </cell>
          <cell r="L853" t="str">
            <v>SH</v>
          </cell>
          <cell r="M853" t="str">
            <v>S-Group</v>
          </cell>
          <cell r="N853" t="str">
            <v>Reg</v>
          </cell>
          <cell r="P853" t="str">
            <v>PMR29</v>
          </cell>
          <cell r="Q853" t="str">
            <v>DRP</v>
          </cell>
          <cell r="S853">
            <v>0</v>
          </cell>
          <cell r="V853">
            <v>0</v>
          </cell>
          <cell r="X853">
            <v>0</v>
          </cell>
          <cell r="Y853" t="str">
            <v>Adhe</v>
          </cell>
          <cell r="Z853" t="str">
            <v>G8</v>
          </cell>
          <cell r="AA853" t="str">
            <v>Simple-Adhesive</v>
          </cell>
          <cell r="AB853" t="str">
            <v>Regular-Adhe</v>
          </cell>
          <cell r="AC853" t="str">
            <v>2522YAA08</v>
          </cell>
          <cell r="AD853" t="str">
            <v>MG Adhe</v>
          </cell>
          <cell r="AE853" t="str">
            <v>MG Adhe-Plain</v>
          </cell>
          <cell r="AG853">
            <v>0</v>
          </cell>
          <cell r="AI853" t="str">
            <v>2522YAA12/IND</v>
          </cell>
          <cell r="AJ853" t="str">
            <v>IPG</v>
          </cell>
          <cell r="AK853" t="str">
            <v>PVD</v>
          </cell>
          <cell r="AM853" t="e">
            <v>#N/A</v>
          </cell>
          <cell r="AO853">
            <v>-4.2</v>
          </cell>
          <cell r="AQ853" t="str">
            <v>Rough</v>
          </cell>
          <cell r="AR853" t="str">
            <v>LAD</v>
          </cell>
          <cell r="AS853" t="str">
            <v>NORMAL</v>
          </cell>
        </row>
        <row r="854">
          <cell r="D854" t="str">
            <v>2527QAA31/IND</v>
          </cell>
          <cell r="E854">
            <v>2527</v>
          </cell>
          <cell r="F854">
            <v>43.6</v>
          </cell>
          <cell r="G854" t="str">
            <v>Yes</v>
          </cell>
          <cell r="H854">
            <v>41.300000000000004</v>
          </cell>
          <cell r="I854" t="str">
            <v>TI</v>
          </cell>
          <cell r="J854" t="str">
            <v>Highend</v>
          </cell>
          <cell r="K854" t="str">
            <v>2527QAA02/DG</v>
          </cell>
          <cell r="L854" t="str">
            <v>SH</v>
          </cell>
          <cell r="M854" t="str">
            <v>S-Group</v>
          </cell>
          <cell r="N854" t="str">
            <v>Reg</v>
          </cell>
          <cell r="P854" t="str">
            <v>DRP17/09/15</v>
          </cell>
          <cell r="Q854" t="str">
            <v>DRP</v>
          </cell>
          <cell r="S854">
            <v>0</v>
          </cell>
          <cell r="V854">
            <v>0</v>
          </cell>
          <cell r="X854">
            <v>0</v>
          </cell>
          <cell r="Y854" t="str">
            <v>Adhe</v>
          </cell>
          <cell r="Z854" t="str">
            <v>G1</v>
          </cell>
          <cell r="AA854" t="str">
            <v>Simple-Adhesive</v>
          </cell>
          <cell r="AB854" t="str">
            <v>Regular-Adhe</v>
          </cell>
          <cell r="AC854" t="str">
            <v>2527SAA08/02</v>
          </cell>
          <cell r="AD854" t="str">
            <v>MG Adhe</v>
          </cell>
          <cell r="AE854" t="str">
            <v>MG Adhe-MET</v>
          </cell>
          <cell r="AG854">
            <v>0</v>
          </cell>
          <cell r="AH854" t="str">
            <v>ELS2527</v>
          </cell>
          <cell r="AI854" t="str">
            <v>2527QAA12/IND</v>
          </cell>
          <cell r="AJ854" t="str">
            <v>IP-GUN</v>
          </cell>
          <cell r="AK854" t="str">
            <v>IP-GUN</v>
          </cell>
          <cell r="AM854" t="e">
            <v>#N/A</v>
          </cell>
          <cell r="AO854">
            <v>-4.2</v>
          </cell>
          <cell r="AQ854" t="str">
            <v>Buffing</v>
          </cell>
          <cell r="AR854" t="str">
            <v>LAD</v>
          </cell>
          <cell r="AS854" t="str">
            <v>NORMAL</v>
          </cell>
        </row>
        <row r="855">
          <cell r="D855" t="str">
            <v>2527SAA31/IND</v>
          </cell>
          <cell r="E855">
            <v>2527</v>
          </cell>
          <cell r="F855">
            <v>43.6</v>
          </cell>
          <cell r="G855" t="str">
            <v>Yes</v>
          </cell>
          <cell r="H855">
            <v>41.300000000000004</v>
          </cell>
          <cell r="I855" t="str">
            <v>TI</v>
          </cell>
          <cell r="J855" t="str">
            <v>Highend</v>
          </cell>
          <cell r="K855" t="str">
            <v>2527SAA02</v>
          </cell>
          <cell r="L855" t="str">
            <v>SH</v>
          </cell>
          <cell r="M855" t="str">
            <v>S-Group</v>
          </cell>
          <cell r="N855" t="str">
            <v>Reg</v>
          </cell>
          <cell r="P855" t="str">
            <v>PMR28</v>
          </cell>
          <cell r="Q855" t="str">
            <v>DRP</v>
          </cell>
          <cell r="S855">
            <v>0</v>
          </cell>
          <cell r="V855">
            <v>0</v>
          </cell>
          <cell r="X855">
            <v>0</v>
          </cell>
          <cell r="Y855" t="str">
            <v>Adhe</v>
          </cell>
          <cell r="Z855" t="str">
            <v>G1</v>
          </cell>
          <cell r="AA855" t="str">
            <v>Simple-Adhesive</v>
          </cell>
          <cell r="AB855" t="str">
            <v>Regular-Adhe</v>
          </cell>
          <cell r="AC855" t="str">
            <v>2527SAA08/01</v>
          </cell>
          <cell r="AD855" t="str">
            <v>MG Adhe</v>
          </cell>
          <cell r="AE855" t="str">
            <v>MG Adhe-MET</v>
          </cell>
          <cell r="AG855">
            <v>0</v>
          </cell>
          <cell r="AH855" t="str">
            <v>ELS2527</v>
          </cell>
          <cell r="AI855" t="str">
            <v>2527SAA12/IND</v>
          </cell>
          <cell r="AJ855" t="str">
            <v>IPS</v>
          </cell>
          <cell r="AK855" t="str">
            <v>IPS</v>
          </cell>
          <cell r="AM855" t="e">
            <v>#N/A</v>
          </cell>
          <cell r="AO855">
            <v>-4.2</v>
          </cell>
          <cell r="AQ855" t="str">
            <v>Buffing</v>
          </cell>
          <cell r="AR855" t="str">
            <v>LAD</v>
          </cell>
          <cell r="AS855" t="str">
            <v>NORMAL</v>
          </cell>
        </row>
        <row r="856">
          <cell r="D856" t="str">
            <v>2527SAA32/IND</v>
          </cell>
          <cell r="E856">
            <v>2527</v>
          </cell>
          <cell r="F856">
            <v>43.6</v>
          </cell>
          <cell r="G856" t="str">
            <v>Yes</v>
          </cell>
          <cell r="H856">
            <v>41.300000000000004</v>
          </cell>
          <cell r="I856" t="str">
            <v>TI</v>
          </cell>
          <cell r="J856" t="str">
            <v>Highend</v>
          </cell>
          <cell r="K856" t="str">
            <v>2527SAA02</v>
          </cell>
          <cell r="L856" t="str">
            <v>SH</v>
          </cell>
          <cell r="M856" t="str">
            <v>S-Group</v>
          </cell>
          <cell r="N856" t="str">
            <v>Reg</v>
          </cell>
          <cell r="P856" t="str">
            <v>PMR37</v>
          </cell>
          <cell r="Q856" t="str">
            <v>DRP</v>
          </cell>
          <cell r="R856">
            <v>130</v>
          </cell>
          <cell r="S856">
            <v>0</v>
          </cell>
          <cell r="V856">
            <v>0</v>
          </cell>
          <cell r="X856">
            <v>0</v>
          </cell>
          <cell r="Y856" t="str">
            <v>Adhe</v>
          </cell>
          <cell r="Z856" t="str">
            <v>G3</v>
          </cell>
          <cell r="AA856" t="str">
            <v>Simple-Adhesive</v>
          </cell>
          <cell r="AB856" t="str">
            <v>Regular-Adhe</v>
          </cell>
          <cell r="AC856" t="str">
            <v>2527SAA08/01</v>
          </cell>
          <cell r="AD856" t="str">
            <v>MG Adhe</v>
          </cell>
          <cell r="AE856" t="str">
            <v>MG Adhe-MET</v>
          </cell>
          <cell r="AG856">
            <v>0</v>
          </cell>
          <cell r="AH856" t="str">
            <v>ELS2527</v>
          </cell>
          <cell r="AI856" t="str">
            <v>2527SAA11/IND</v>
          </cell>
          <cell r="AJ856" t="str">
            <v>IPS</v>
          </cell>
          <cell r="AK856" t="str">
            <v>IPS</v>
          </cell>
          <cell r="AM856" t="e">
            <v>#N/A</v>
          </cell>
          <cell r="AO856">
            <v>-4.2</v>
          </cell>
          <cell r="AQ856" t="str">
            <v>Buffing</v>
          </cell>
          <cell r="AR856" t="str">
            <v>LAD</v>
          </cell>
          <cell r="AS856" t="str">
            <v>NORMAL</v>
          </cell>
        </row>
        <row r="857">
          <cell r="D857" t="str">
            <v>2527WAA31/IND</v>
          </cell>
          <cell r="E857">
            <v>2527</v>
          </cell>
          <cell r="F857">
            <v>43.6</v>
          </cell>
          <cell r="G857" t="str">
            <v>Yes</v>
          </cell>
          <cell r="H857">
            <v>41.300000000000004</v>
          </cell>
          <cell r="I857" t="str">
            <v>TI</v>
          </cell>
          <cell r="J857" t="str">
            <v>Highend</v>
          </cell>
          <cell r="K857" t="str">
            <v>2527WAA02</v>
          </cell>
          <cell r="L857" t="str">
            <v>SH</v>
          </cell>
          <cell r="M857" t="str">
            <v>S-Group</v>
          </cell>
          <cell r="N857" t="str">
            <v>Reg</v>
          </cell>
          <cell r="P857" t="str">
            <v>PMR27</v>
          </cell>
          <cell r="Q857" t="str">
            <v>DRP</v>
          </cell>
          <cell r="S857">
            <v>0</v>
          </cell>
          <cell r="V857">
            <v>0</v>
          </cell>
          <cell r="X857">
            <v>0</v>
          </cell>
          <cell r="Y857" t="str">
            <v>Adhe</v>
          </cell>
          <cell r="Z857" t="str">
            <v>G1</v>
          </cell>
          <cell r="AA857" t="str">
            <v>Simple-Adhesive</v>
          </cell>
          <cell r="AB857" t="str">
            <v>Regular-Adhe</v>
          </cell>
          <cell r="AC857" t="str">
            <v>2527SAA08/04</v>
          </cell>
          <cell r="AD857" t="str">
            <v>MG Adhe</v>
          </cell>
          <cell r="AE857" t="str">
            <v>MG Adhe-MET</v>
          </cell>
          <cell r="AG857">
            <v>0</v>
          </cell>
          <cell r="AH857" t="str">
            <v>ELS2527</v>
          </cell>
          <cell r="AI857" t="str">
            <v>2527WAA12/IND</v>
          </cell>
          <cell r="AJ857" t="str">
            <v>RG</v>
          </cell>
          <cell r="AK857" t="str">
            <v>RG</v>
          </cell>
          <cell r="AM857" t="e">
            <v>#N/A</v>
          </cell>
          <cell r="AO857">
            <v>-4.2</v>
          </cell>
          <cell r="AQ857" t="e">
            <v>#N/A</v>
          </cell>
          <cell r="AR857" t="str">
            <v>LAD</v>
          </cell>
          <cell r="AS857" t="str">
            <v>NORMAL</v>
          </cell>
        </row>
        <row r="858">
          <cell r="D858" t="str">
            <v>2527YAA31/IND</v>
          </cell>
          <cell r="E858">
            <v>2527</v>
          </cell>
          <cell r="F858">
            <v>43.6</v>
          </cell>
          <cell r="G858" t="str">
            <v>Yes</v>
          </cell>
          <cell r="H858">
            <v>41.300000000000004</v>
          </cell>
          <cell r="I858" t="str">
            <v>TI</v>
          </cell>
          <cell r="J858" t="str">
            <v>Highend</v>
          </cell>
          <cell r="K858" t="str">
            <v>2527YAA02</v>
          </cell>
          <cell r="L858" t="str">
            <v>SH</v>
          </cell>
          <cell r="M858" t="str">
            <v>S-Group</v>
          </cell>
          <cell r="N858" t="str">
            <v>Reg</v>
          </cell>
          <cell r="P858" t="str">
            <v>PMR28</v>
          </cell>
          <cell r="Q858" t="str">
            <v>DRP</v>
          </cell>
          <cell r="S858">
            <v>0</v>
          </cell>
          <cell r="V858">
            <v>0</v>
          </cell>
          <cell r="X858">
            <v>0</v>
          </cell>
          <cell r="Y858" t="str">
            <v>Adhe</v>
          </cell>
          <cell r="Z858" t="str">
            <v>G1</v>
          </cell>
          <cell r="AA858" t="str">
            <v>Simple-Adhesive</v>
          </cell>
          <cell r="AB858" t="str">
            <v>Regular-Adhe</v>
          </cell>
          <cell r="AC858" t="str">
            <v>2527SAA08/03</v>
          </cell>
          <cell r="AD858" t="str">
            <v>MG Adhe</v>
          </cell>
          <cell r="AE858" t="str">
            <v>MG Adhe-MET</v>
          </cell>
          <cell r="AG858">
            <v>0</v>
          </cell>
          <cell r="AH858" t="str">
            <v>ELS2527</v>
          </cell>
          <cell r="AI858" t="str">
            <v>2527YAA12/IND</v>
          </cell>
          <cell r="AJ858" t="str">
            <v>IPG</v>
          </cell>
          <cell r="AK858" t="str">
            <v>PVD</v>
          </cell>
          <cell r="AM858" t="e">
            <v>#N/A</v>
          </cell>
          <cell r="AO858">
            <v>-4.2</v>
          </cell>
          <cell r="AQ858" t="str">
            <v>Buffing</v>
          </cell>
          <cell r="AR858" t="str">
            <v>LAD</v>
          </cell>
          <cell r="AS858" t="str">
            <v>NORMAL</v>
          </cell>
        </row>
        <row r="859">
          <cell r="D859" t="str">
            <v>2527YAA32/IND</v>
          </cell>
          <cell r="E859">
            <v>2527</v>
          </cell>
          <cell r="F859">
            <v>43.6</v>
          </cell>
          <cell r="G859" t="str">
            <v>Yes</v>
          </cell>
          <cell r="H859">
            <v>41.300000000000004</v>
          </cell>
          <cell r="I859" t="str">
            <v>TI</v>
          </cell>
          <cell r="J859" t="str">
            <v>Highend</v>
          </cell>
          <cell r="K859" t="str">
            <v>2527YAA02/2N</v>
          </cell>
          <cell r="L859" t="str">
            <v>SH</v>
          </cell>
          <cell r="M859" t="str">
            <v>S-Group</v>
          </cell>
          <cell r="N859" t="str">
            <v>Reg</v>
          </cell>
          <cell r="P859" t="str">
            <v>MTS-ECR</v>
          </cell>
          <cell r="Q859" t="str">
            <v>DRP</v>
          </cell>
          <cell r="R859">
            <v>326</v>
          </cell>
          <cell r="S859">
            <v>173</v>
          </cell>
          <cell r="T859">
            <v>173</v>
          </cell>
          <cell r="U859">
            <v>162</v>
          </cell>
          <cell r="V859">
            <v>168</v>
          </cell>
          <cell r="X859">
            <v>0</v>
          </cell>
          <cell r="Y859" t="str">
            <v>Adhe</v>
          </cell>
          <cell r="Z859" t="str">
            <v>G3</v>
          </cell>
          <cell r="AA859" t="str">
            <v>Simple-Adhesive</v>
          </cell>
          <cell r="AB859" t="str">
            <v>Regular-Adhe</v>
          </cell>
          <cell r="AC859" t="str">
            <v>2527SAA08/03</v>
          </cell>
          <cell r="AD859" t="str">
            <v>MG Adhe</v>
          </cell>
          <cell r="AE859" t="str">
            <v>MG Adhe-MET</v>
          </cell>
          <cell r="AG859">
            <v>0</v>
          </cell>
          <cell r="AH859" t="str">
            <v>ELS2527</v>
          </cell>
          <cell r="AI859" t="str">
            <v>2527YAA11/IND</v>
          </cell>
          <cell r="AJ859" t="str">
            <v>IPG-2N</v>
          </cell>
          <cell r="AK859" t="str">
            <v>PVD</v>
          </cell>
          <cell r="AM859" t="e">
            <v>#N/A</v>
          </cell>
          <cell r="AO859">
            <v>-4.2</v>
          </cell>
          <cell r="AQ859" t="str">
            <v>Buffing</v>
          </cell>
          <cell r="AR859" t="str">
            <v>LAD</v>
          </cell>
          <cell r="AS859" t="str">
            <v>NORMAL</v>
          </cell>
        </row>
        <row r="860">
          <cell r="D860" t="str">
            <v>2527YAC32/IND</v>
          </cell>
          <cell r="E860">
            <v>2527</v>
          </cell>
          <cell r="F860">
            <v>43.6</v>
          </cell>
          <cell r="G860" t="str">
            <v>Yes</v>
          </cell>
          <cell r="H860">
            <v>41.300000000000004</v>
          </cell>
          <cell r="I860" t="str">
            <v>TI</v>
          </cell>
          <cell r="J860" t="str">
            <v>Highend</v>
          </cell>
          <cell r="K860" t="str">
            <v>2527YAC02/2N</v>
          </cell>
          <cell r="L860" t="str">
            <v>SH</v>
          </cell>
          <cell r="M860" t="str">
            <v>S-Group</v>
          </cell>
          <cell r="N860" t="str">
            <v>Reg</v>
          </cell>
          <cell r="O860" t="str">
            <v>5.T</v>
          </cell>
          <cell r="P860" t="str">
            <v>PMR41</v>
          </cell>
          <cell r="Q860" t="str">
            <v>DRP</v>
          </cell>
          <cell r="W860">
            <v>162</v>
          </cell>
          <cell r="X860">
            <v>153</v>
          </cell>
          <cell r="Y860" t="str">
            <v>Adhe</v>
          </cell>
          <cell r="AA860" t="str">
            <v>Simple-Adhesive</v>
          </cell>
          <cell r="AB860" t="str">
            <v>Regular-Adhe</v>
          </cell>
          <cell r="AC860" t="str">
            <v>2527SAA08/03</v>
          </cell>
          <cell r="AD860" t="str">
            <v>MG Adhe</v>
          </cell>
          <cell r="AE860" t="str">
            <v>MG Adhe-MET</v>
          </cell>
          <cell r="AG860">
            <v>0</v>
          </cell>
          <cell r="AH860" t="str">
            <v>ELS2527</v>
          </cell>
          <cell r="AI860" t="str">
            <v>2527YAC12/IND</v>
          </cell>
          <cell r="AM860" t="str">
            <v>Yes</v>
          </cell>
          <cell r="AO860">
            <v>-4.2</v>
          </cell>
          <cell r="AQ860" t="str">
            <v>Buffing</v>
          </cell>
          <cell r="AR860" t="str">
            <v>LAD</v>
          </cell>
          <cell r="AS860" t="str">
            <v>NORMAL</v>
          </cell>
        </row>
        <row r="861">
          <cell r="D861" t="str">
            <v>2529SAA00/IND</v>
          </cell>
          <cell r="E861">
            <v>2529</v>
          </cell>
          <cell r="F861">
            <v>27.200000000000003</v>
          </cell>
          <cell r="G861" t="e">
            <v>#N/A</v>
          </cell>
          <cell r="I861" t="str">
            <v>TI</v>
          </cell>
          <cell r="J861" t="str">
            <v/>
          </cell>
          <cell r="K861" t="str">
            <v>2529SAA02</v>
          </cell>
          <cell r="L861" t="str">
            <v>RD</v>
          </cell>
          <cell r="M861" t="str">
            <v>S-Group</v>
          </cell>
          <cell r="N861" t="str">
            <v>Reg</v>
          </cell>
          <cell r="P861" t="str">
            <v>PMR22</v>
          </cell>
          <cell r="Q861" t="str">
            <v>DRP</v>
          </cell>
          <cell r="S861">
            <v>0</v>
          </cell>
          <cell r="V861">
            <v>0</v>
          </cell>
          <cell r="X861">
            <v>0</v>
          </cell>
          <cell r="Y861" t="str">
            <v>Adhe</v>
          </cell>
          <cell r="Z861" t="str">
            <v>G6</v>
          </cell>
          <cell r="AA861" t="str">
            <v>Simple-Adhesive</v>
          </cell>
          <cell r="AB861" t="str">
            <v>Regular-Adhe</v>
          </cell>
          <cell r="AC861" t="str">
            <v>2529SFA08</v>
          </cell>
          <cell r="AD861" t="str">
            <v>MG Adhe</v>
          </cell>
          <cell r="AE861" t="str">
            <v>MG Adhe-Plain</v>
          </cell>
          <cell r="AG861">
            <v>0</v>
          </cell>
          <cell r="AH861" t="str">
            <v>ELSRD003</v>
          </cell>
          <cell r="AI861" t="str">
            <v>2529SAA12/IND</v>
          </cell>
          <cell r="AJ861" t="str">
            <v>IPS</v>
          </cell>
          <cell r="AK861" t="str">
            <v>IPS</v>
          </cell>
          <cell r="AM861" t="e">
            <v>#N/A</v>
          </cell>
          <cell r="AO861">
            <v>-4.2</v>
          </cell>
          <cell r="AQ861" t="e">
            <v>#N/A</v>
          </cell>
          <cell r="AR861" t="str">
            <v>LAD</v>
          </cell>
          <cell r="AS861" t="str">
            <v>NORMAL</v>
          </cell>
        </row>
        <row r="862">
          <cell r="D862" t="str">
            <v>2529YAA00/IND</v>
          </cell>
          <cell r="E862">
            <v>2529</v>
          </cell>
          <cell r="F862">
            <v>27.200000000000003</v>
          </cell>
          <cell r="G862" t="e">
            <v>#N/A</v>
          </cell>
          <cell r="I862" t="str">
            <v>TI</v>
          </cell>
          <cell r="J862" t="str">
            <v>Audit</v>
          </cell>
          <cell r="K862" t="str">
            <v>2529YAA02</v>
          </cell>
          <cell r="L862" t="str">
            <v>RD</v>
          </cell>
          <cell r="M862" t="str">
            <v>S-Group</v>
          </cell>
          <cell r="N862" t="str">
            <v>Reg</v>
          </cell>
          <cell r="P862" t="str">
            <v>PMR22</v>
          </cell>
          <cell r="Q862" t="str">
            <v>DRP</v>
          </cell>
          <cell r="S862">
            <v>0</v>
          </cell>
          <cell r="V862">
            <v>0</v>
          </cell>
          <cell r="X862">
            <v>0</v>
          </cell>
          <cell r="Y862" t="str">
            <v>Adhe</v>
          </cell>
          <cell r="Z862" t="str">
            <v>G6</v>
          </cell>
          <cell r="AA862" t="str">
            <v>Simple-Adhesive</v>
          </cell>
          <cell r="AB862" t="str">
            <v>Regular-Adhe</v>
          </cell>
          <cell r="AC862" t="str">
            <v>2529SFA08</v>
          </cell>
          <cell r="AD862" t="str">
            <v>MG Adhe</v>
          </cell>
          <cell r="AE862" t="str">
            <v>MG Adhe-Plain</v>
          </cell>
          <cell r="AG862">
            <v>0</v>
          </cell>
          <cell r="AH862" t="str">
            <v>ELSRD003</v>
          </cell>
          <cell r="AI862" t="str">
            <v>2529YAA12/IND</v>
          </cell>
          <cell r="AJ862" t="str">
            <v>IPG</v>
          </cell>
          <cell r="AK862" t="str">
            <v>PVD</v>
          </cell>
          <cell r="AM862" t="e">
            <v>#N/A</v>
          </cell>
          <cell r="AO862">
            <v>-4.2</v>
          </cell>
          <cell r="AQ862" t="str">
            <v>Buffing</v>
          </cell>
          <cell r="AR862" t="str">
            <v>LAD</v>
          </cell>
          <cell r="AS862" t="str">
            <v>NORMAL</v>
          </cell>
        </row>
        <row r="863">
          <cell r="D863" t="str">
            <v>2530BFA31/IND</v>
          </cell>
          <cell r="E863">
            <v>2530</v>
          </cell>
          <cell r="F863">
            <v>32.6</v>
          </cell>
          <cell r="G863" t="str">
            <v>Yes</v>
          </cell>
          <cell r="H863">
            <v>30.3</v>
          </cell>
          <cell r="I863" t="str">
            <v>TI</v>
          </cell>
          <cell r="J863" t="str">
            <v>Highend</v>
          </cell>
          <cell r="K863" t="str">
            <v>2530SAA02/02</v>
          </cell>
          <cell r="L863" t="str">
            <v>RD</v>
          </cell>
          <cell r="M863" t="str">
            <v>S-Group</v>
          </cell>
          <cell r="N863" t="str">
            <v>Reg</v>
          </cell>
          <cell r="P863" t="str">
            <v>PMR30</v>
          </cell>
          <cell r="Q863" t="str">
            <v>DRP</v>
          </cell>
          <cell r="S863">
            <v>0</v>
          </cell>
          <cell r="V863">
            <v>0</v>
          </cell>
          <cell r="X863">
            <v>0</v>
          </cell>
          <cell r="Y863" t="str">
            <v>Adhe</v>
          </cell>
          <cell r="Z863" t="str">
            <v>G2</v>
          </cell>
          <cell r="AA863" t="str">
            <v>Simple-Adhesive</v>
          </cell>
          <cell r="AB863" t="str">
            <v>Regular-Adhe</v>
          </cell>
          <cell r="AC863" t="str">
            <v>2530SAA08/02</v>
          </cell>
          <cell r="AD863" t="str">
            <v>MG Adhe</v>
          </cell>
          <cell r="AE863" t="str">
            <v>MG Adhe-MET</v>
          </cell>
          <cell r="AG863">
            <v>0</v>
          </cell>
          <cell r="AH863" t="str">
            <v>ELSRD013</v>
          </cell>
          <cell r="AI863" t="str">
            <v>2530BFA12/IND</v>
          </cell>
          <cell r="AJ863" t="str">
            <v>IPS</v>
          </cell>
          <cell r="AK863" t="str">
            <v>IPS</v>
          </cell>
          <cell r="AM863" t="e">
            <v>#N/A</v>
          </cell>
          <cell r="AO863">
            <v>-4.2</v>
          </cell>
          <cell r="AQ863" t="str">
            <v>Buffing</v>
          </cell>
          <cell r="AR863" t="str">
            <v>LAD</v>
          </cell>
          <cell r="AS863" t="str">
            <v>JUMBO</v>
          </cell>
        </row>
        <row r="864">
          <cell r="D864" t="str">
            <v>2530BFA31Z1/IND</v>
          </cell>
          <cell r="E864">
            <v>2530</v>
          </cell>
          <cell r="F864">
            <v>32.6</v>
          </cell>
          <cell r="G864" t="str">
            <v>Yes</v>
          </cell>
          <cell r="H864">
            <v>30.3</v>
          </cell>
          <cell r="I864" t="str">
            <v>TI</v>
          </cell>
          <cell r="J864" t="str">
            <v>Highend</v>
          </cell>
          <cell r="K864" t="str">
            <v>2530SAA02/02</v>
          </cell>
          <cell r="L864" t="str">
            <v>RD</v>
          </cell>
          <cell r="M864" t="str">
            <v>S-Group</v>
          </cell>
          <cell r="N864" t="str">
            <v>Reg</v>
          </cell>
          <cell r="P864" t="str">
            <v>NM (INSTI)</v>
          </cell>
          <cell r="Q864" t="str">
            <v>DRP</v>
          </cell>
          <cell r="S864">
            <v>0</v>
          </cell>
          <cell r="V864">
            <v>0</v>
          </cell>
          <cell r="X864">
            <v>0</v>
          </cell>
          <cell r="Y864" t="str">
            <v>Adhe</v>
          </cell>
          <cell r="Z864" t="str">
            <v>G2</v>
          </cell>
          <cell r="AA864" t="str">
            <v>Simple-Adhesive</v>
          </cell>
          <cell r="AB864" t="str">
            <v>Regular-Adhe</v>
          </cell>
          <cell r="AC864" t="str">
            <v>2530SAA08/02</v>
          </cell>
          <cell r="AD864" t="str">
            <v>MG Adhe</v>
          </cell>
          <cell r="AE864" t="str">
            <v>MG Adhe-MET</v>
          </cell>
          <cell r="AG864">
            <v>0</v>
          </cell>
          <cell r="AH864" t="str">
            <v>ELSRD013</v>
          </cell>
          <cell r="AI864" t="str">
            <v>2530BFA12Z1/IND</v>
          </cell>
          <cell r="AJ864" t="str">
            <v>IPS</v>
          </cell>
          <cell r="AK864" t="str">
            <v>IPS</v>
          </cell>
          <cell r="AM864" t="e">
            <v>#N/A</v>
          </cell>
          <cell r="AO864">
            <v>-4.2</v>
          </cell>
          <cell r="AQ864" t="str">
            <v>Buffing</v>
          </cell>
          <cell r="AR864" t="str">
            <v>LAD</v>
          </cell>
          <cell r="AS864" t="str">
            <v>JUMBO</v>
          </cell>
        </row>
        <row r="865">
          <cell r="D865" t="str">
            <v>2530SFA31/IND</v>
          </cell>
          <cell r="E865">
            <v>2530</v>
          </cell>
          <cell r="F865">
            <v>32.6</v>
          </cell>
          <cell r="G865" t="str">
            <v>Yes</v>
          </cell>
          <cell r="H865">
            <v>30.3</v>
          </cell>
          <cell r="I865" t="str">
            <v>TI</v>
          </cell>
          <cell r="J865" t="str">
            <v>Highend</v>
          </cell>
          <cell r="K865" t="str">
            <v>2530SAA02/01</v>
          </cell>
          <cell r="L865" t="str">
            <v>RD</v>
          </cell>
          <cell r="M865" t="str">
            <v>S-Group</v>
          </cell>
          <cell r="N865" t="str">
            <v>Reg</v>
          </cell>
          <cell r="P865" t="str">
            <v>PMR36</v>
          </cell>
          <cell r="Q865" t="str">
            <v>DRP</v>
          </cell>
          <cell r="S865">
            <v>0</v>
          </cell>
          <cell r="V865">
            <v>0</v>
          </cell>
          <cell r="X865">
            <v>0</v>
          </cell>
          <cell r="Y865" t="str">
            <v>Adhe</v>
          </cell>
          <cell r="Z865" t="str">
            <v>G2</v>
          </cell>
          <cell r="AA865" t="str">
            <v>Simple-Adhesive</v>
          </cell>
          <cell r="AB865" t="str">
            <v>Regular-Adhe</v>
          </cell>
          <cell r="AC865" t="str">
            <v>2530SAA08/01</v>
          </cell>
          <cell r="AD865" t="str">
            <v>MG Adhe</v>
          </cell>
          <cell r="AE865" t="str">
            <v>MG Adhe-MET</v>
          </cell>
          <cell r="AG865">
            <v>0</v>
          </cell>
          <cell r="AH865" t="str">
            <v>ELSRD013</v>
          </cell>
          <cell r="AI865" t="str">
            <v>2530SFA12/IND</v>
          </cell>
          <cell r="AJ865" t="str">
            <v>IPS</v>
          </cell>
          <cell r="AK865" t="str">
            <v>IPS</v>
          </cell>
          <cell r="AM865" t="str">
            <v>Yes</v>
          </cell>
          <cell r="AO865">
            <v>-4.2</v>
          </cell>
          <cell r="AQ865" t="str">
            <v>Buffing</v>
          </cell>
          <cell r="AR865" t="str">
            <v>LAD</v>
          </cell>
          <cell r="AS865" t="str">
            <v>JUMBO</v>
          </cell>
        </row>
        <row r="866">
          <cell r="D866" t="str">
            <v>2530WFA31/IND</v>
          </cell>
          <cell r="E866">
            <v>2530</v>
          </cell>
          <cell r="F866">
            <v>32.6</v>
          </cell>
          <cell r="G866" t="str">
            <v>Yes</v>
          </cell>
          <cell r="H866">
            <v>30.3</v>
          </cell>
          <cell r="I866" t="str">
            <v>TI</v>
          </cell>
          <cell r="J866" t="str">
            <v>Highend</v>
          </cell>
          <cell r="K866" t="str">
            <v>2530WAA02/01</v>
          </cell>
          <cell r="L866" t="str">
            <v>RD</v>
          </cell>
          <cell r="M866" t="str">
            <v>S-Group</v>
          </cell>
          <cell r="N866" t="str">
            <v>Reg</v>
          </cell>
          <cell r="P866" t="str">
            <v>PMR34</v>
          </cell>
          <cell r="Q866" t="str">
            <v>DRP</v>
          </cell>
          <cell r="S866">
            <v>0</v>
          </cell>
          <cell r="V866">
            <v>0</v>
          </cell>
          <cell r="X866">
            <v>0</v>
          </cell>
          <cell r="Y866" t="str">
            <v>Adhe</v>
          </cell>
          <cell r="Z866" t="str">
            <v>G2</v>
          </cell>
          <cell r="AA866" t="str">
            <v>Simple-Adhesive</v>
          </cell>
          <cell r="AB866" t="str">
            <v>Regular-Adhe</v>
          </cell>
          <cell r="AC866" t="str">
            <v>2530SAA08/03</v>
          </cell>
          <cell r="AD866" t="str">
            <v>MG Adhe</v>
          </cell>
          <cell r="AE866" t="str">
            <v>MG Adhe-MET</v>
          </cell>
          <cell r="AG866">
            <v>0</v>
          </cell>
          <cell r="AH866" t="str">
            <v>ELSRD013</v>
          </cell>
          <cell r="AI866" t="str">
            <v>2530WFA12/IND</v>
          </cell>
          <cell r="AJ866" t="str">
            <v>RG</v>
          </cell>
          <cell r="AK866" t="str">
            <v>RG</v>
          </cell>
          <cell r="AM866" t="e">
            <v>#N/A</v>
          </cell>
          <cell r="AO866">
            <v>-4.2</v>
          </cell>
          <cell r="AQ866" t="str">
            <v>Buffing</v>
          </cell>
          <cell r="AR866" t="str">
            <v>LAD</v>
          </cell>
          <cell r="AS866" t="str">
            <v>JUMBO</v>
          </cell>
        </row>
        <row r="867">
          <cell r="D867" t="str">
            <v>2530YFA31/IND</v>
          </cell>
          <cell r="E867">
            <v>2530</v>
          </cell>
          <cell r="F867">
            <v>32.6</v>
          </cell>
          <cell r="G867" t="str">
            <v>Yes</v>
          </cell>
          <cell r="H867">
            <v>30.3</v>
          </cell>
          <cell r="I867" t="str">
            <v>TI</v>
          </cell>
          <cell r="J867" t="str">
            <v>Highend</v>
          </cell>
          <cell r="K867" t="str">
            <v>2530YAA02/01</v>
          </cell>
          <cell r="L867" t="str">
            <v>RD</v>
          </cell>
          <cell r="M867" t="str">
            <v>S-Group</v>
          </cell>
          <cell r="N867" t="str">
            <v>Reg</v>
          </cell>
          <cell r="P867" t="str">
            <v>PMR34</v>
          </cell>
          <cell r="Q867" t="str">
            <v>DRP</v>
          </cell>
          <cell r="S867">
            <v>0</v>
          </cell>
          <cell r="V867">
            <v>0</v>
          </cell>
          <cell r="X867">
            <v>0</v>
          </cell>
          <cell r="Y867" t="str">
            <v>Adhe</v>
          </cell>
          <cell r="Z867" t="str">
            <v>G2</v>
          </cell>
          <cell r="AA867" t="str">
            <v>Simple-Adhesive</v>
          </cell>
          <cell r="AB867" t="str">
            <v>Regular-Adhe</v>
          </cell>
          <cell r="AC867" t="str">
            <v>2530SAA08/02</v>
          </cell>
          <cell r="AD867" t="str">
            <v>MG Adhe</v>
          </cell>
          <cell r="AE867" t="str">
            <v>MG Adhe-MET</v>
          </cell>
          <cell r="AG867">
            <v>0</v>
          </cell>
          <cell r="AH867" t="str">
            <v>ELSRD013</v>
          </cell>
          <cell r="AI867" t="str">
            <v>2530YFA12/IND</v>
          </cell>
          <cell r="AJ867" t="str">
            <v>IPG</v>
          </cell>
          <cell r="AK867" t="str">
            <v>PVD</v>
          </cell>
          <cell r="AM867" t="e">
            <v>#N/A</v>
          </cell>
          <cell r="AO867">
            <v>-4.2</v>
          </cell>
          <cell r="AQ867" t="str">
            <v>Buffing</v>
          </cell>
          <cell r="AR867" t="str">
            <v>LAD</v>
          </cell>
          <cell r="AS867" t="str">
            <v>JUMBO</v>
          </cell>
        </row>
        <row r="868">
          <cell r="D868" t="str">
            <v>2531NEA00/IND</v>
          </cell>
          <cell r="E868">
            <v>2531</v>
          </cell>
          <cell r="F868">
            <v>57</v>
          </cell>
          <cell r="G868" t="str">
            <v>Yes</v>
          </cell>
          <cell r="H868">
            <v>54.7</v>
          </cell>
          <cell r="I868" t="str">
            <v>TI</v>
          </cell>
          <cell r="J868" t="str">
            <v>Audit</v>
          </cell>
          <cell r="K868" t="str">
            <v>2531NEA02/01</v>
          </cell>
          <cell r="L868" t="str">
            <v>SH</v>
          </cell>
          <cell r="M868" t="str">
            <v>C-Group</v>
          </cell>
          <cell r="N868" t="str">
            <v>Add on</v>
          </cell>
          <cell r="O868" t="str">
            <v>3.B</v>
          </cell>
          <cell r="P868" t="str">
            <v>MTS-RET</v>
          </cell>
          <cell r="Q868" t="str">
            <v>Live</v>
          </cell>
          <cell r="R868">
            <v>394</v>
          </cell>
          <cell r="S868">
            <v>399</v>
          </cell>
          <cell r="T868">
            <v>370</v>
          </cell>
          <cell r="U868">
            <v>374</v>
          </cell>
          <cell r="V868">
            <v>330</v>
          </cell>
          <cell r="W868">
            <v>290</v>
          </cell>
          <cell r="X868">
            <v>270</v>
          </cell>
          <cell r="Y868" t="str">
            <v>Adhe</v>
          </cell>
          <cell r="Z868" t="str">
            <v>A1</v>
          </cell>
          <cell r="AA868" t="str">
            <v>Link Assy</v>
          </cell>
          <cell r="AB868" t="str">
            <v>MG Adhe + Link assembly</v>
          </cell>
          <cell r="AC868" t="str">
            <v>2531SEA08</v>
          </cell>
          <cell r="AD868" t="str">
            <v>MG Adhe</v>
          </cell>
          <cell r="AE868" t="str">
            <v>MG Adhe-Plain</v>
          </cell>
          <cell r="AG868" t="str">
            <v>Links</v>
          </cell>
          <cell r="AH868" t="str">
            <v>ELS2531</v>
          </cell>
          <cell r="AI868" t="str">
            <v>2531NEA12/IND</v>
          </cell>
          <cell r="AJ868" t="str">
            <v>BLACK</v>
          </cell>
          <cell r="AK868" t="str">
            <v>Black</v>
          </cell>
          <cell r="AM868" t="str">
            <v>Yes</v>
          </cell>
          <cell r="AO868">
            <v>-4.2</v>
          </cell>
          <cell r="AQ868" t="str">
            <v>Buffing</v>
          </cell>
          <cell r="AR868" t="str">
            <v>LAD</v>
          </cell>
          <cell r="AS868" t="str">
            <v>NORMAL</v>
          </cell>
        </row>
        <row r="869">
          <cell r="D869" t="str">
            <v>2531SEA00/IND</v>
          </cell>
          <cell r="E869">
            <v>2531</v>
          </cell>
          <cell r="F869">
            <v>57</v>
          </cell>
          <cell r="G869" t="str">
            <v>Yes</v>
          </cell>
          <cell r="H869">
            <v>54.7</v>
          </cell>
          <cell r="I869" t="str">
            <v>TI</v>
          </cell>
          <cell r="J869" t="str">
            <v>Audit</v>
          </cell>
          <cell r="K869" t="str">
            <v>2531SEA02/01</v>
          </cell>
          <cell r="L869" t="str">
            <v>SH</v>
          </cell>
          <cell r="M869" t="str">
            <v>C-Group</v>
          </cell>
          <cell r="N869" t="str">
            <v>Add on</v>
          </cell>
          <cell r="P869" t="str">
            <v>PMR39</v>
          </cell>
          <cell r="Q869" t="str">
            <v>DRP</v>
          </cell>
          <cell r="R869">
            <v>170</v>
          </cell>
          <cell r="S869">
            <v>170</v>
          </cell>
          <cell r="T869">
            <v>140</v>
          </cell>
          <cell r="U869">
            <v>150</v>
          </cell>
          <cell r="V869">
            <v>150</v>
          </cell>
          <cell r="X869">
            <v>0</v>
          </cell>
          <cell r="Y869" t="str">
            <v>Adhe</v>
          </cell>
          <cell r="Z869" t="str">
            <v>A1</v>
          </cell>
          <cell r="AA869" t="str">
            <v>Link Assy</v>
          </cell>
          <cell r="AB869" t="str">
            <v>MG Adhe + Link assembly</v>
          </cell>
          <cell r="AC869" t="str">
            <v>2531SEA08</v>
          </cell>
          <cell r="AD869" t="str">
            <v>MG Adhe</v>
          </cell>
          <cell r="AE869" t="str">
            <v>MG Adhe-Plain</v>
          </cell>
          <cell r="AG869" t="str">
            <v>Links</v>
          </cell>
          <cell r="AH869" t="str">
            <v>ELS2531</v>
          </cell>
          <cell r="AI869" t="str">
            <v>2531SEA12/IND</v>
          </cell>
          <cell r="AJ869" t="str">
            <v>IPS</v>
          </cell>
          <cell r="AK869" t="str">
            <v>IPS</v>
          </cell>
          <cell r="AM869" t="str">
            <v>Yes</v>
          </cell>
          <cell r="AO869">
            <v>-4.2</v>
          </cell>
          <cell r="AQ869" t="str">
            <v>Buffing</v>
          </cell>
          <cell r="AR869" t="str">
            <v>LAD</v>
          </cell>
          <cell r="AS869" t="str">
            <v>NORMAL</v>
          </cell>
        </row>
        <row r="870">
          <cell r="D870" t="str">
            <v>2531YEA00/IND</v>
          </cell>
          <cell r="E870">
            <v>2531</v>
          </cell>
          <cell r="F870">
            <v>57</v>
          </cell>
          <cell r="G870" t="str">
            <v>Yes</v>
          </cell>
          <cell r="H870">
            <v>54.7</v>
          </cell>
          <cell r="I870" t="str">
            <v>TI</v>
          </cell>
          <cell r="J870" t="str">
            <v>Audit</v>
          </cell>
          <cell r="K870" t="str">
            <v>2531YEA02/01</v>
          </cell>
          <cell r="L870" t="str">
            <v>SH</v>
          </cell>
          <cell r="M870" t="str">
            <v>C-Group</v>
          </cell>
          <cell r="N870" t="str">
            <v>Add on</v>
          </cell>
          <cell r="O870" t="str">
            <v>5.T</v>
          </cell>
          <cell r="P870" t="str">
            <v>PMR41</v>
          </cell>
          <cell r="Q870" t="str">
            <v>DRP</v>
          </cell>
          <cell r="R870">
            <v>180</v>
          </cell>
          <cell r="S870">
            <v>130</v>
          </cell>
          <cell r="T870">
            <v>130</v>
          </cell>
          <cell r="U870">
            <v>150</v>
          </cell>
          <cell r="V870">
            <v>130</v>
          </cell>
          <cell r="W870">
            <v>100</v>
          </cell>
          <cell r="X870">
            <v>80</v>
          </cell>
          <cell r="Y870" t="str">
            <v>Adhe</v>
          </cell>
          <cell r="Z870" t="str">
            <v>A1</v>
          </cell>
          <cell r="AA870" t="str">
            <v>Link Assy</v>
          </cell>
          <cell r="AB870" t="str">
            <v>MG Adhe + Link assembly</v>
          </cell>
          <cell r="AC870" t="str">
            <v>2531SEA08</v>
          </cell>
          <cell r="AD870" t="str">
            <v>MG Adhe</v>
          </cell>
          <cell r="AE870" t="str">
            <v>MG Adhe-Plain</v>
          </cell>
          <cell r="AG870" t="str">
            <v>Links</v>
          </cell>
          <cell r="AH870" t="str">
            <v>ELS2531</v>
          </cell>
          <cell r="AI870" t="str">
            <v>2531YEA12/IND</v>
          </cell>
          <cell r="AJ870" t="str">
            <v>IPG</v>
          </cell>
          <cell r="AK870" t="str">
            <v>PVD</v>
          </cell>
          <cell r="AM870" t="str">
            <v>Yes</v>
          </cell>
          <cell r="AO870">
            <v>-4.2</v>
          </cell>
          <cell r="AQ870" t="str">
            <v>Buffing</v>
          </cell>
          <cell r="AR870" t="str">
            <v>LAD</v>
          </cell>
          <cell r="AS870" t="str">
            <v>NORMAL</v>
          </cell>
        </row>
        <row r="871">
          <cell r="D871" t="str">
            <v>2532BAA101/IND</v>
          </cell>
          <cell r="E871">
            <v>2532</v>
          </cell>
          <cell r="F871">
            <v>110</v>
          </cell>
          <cell r="G871" t="str">
            <v>Yes</v>
          </cell>
          <cell r="H871">
            <v>107.7</v>
          </cell>
          <cell r="I871" t="str">
            <v>TI</v>
          </cell>
          <cell r="J871" t="str">
            <v>Highend</v>
          </cell>
          <cell r="K871" t="str">
            <v>2532YAA02</v>
          </cell>
          <cell r="L871" t="str">
            <v>RD</v>
          </cell>
          <cell r="M871" t="str">
            <v>C-Group</v>
          </cell>
          <cell r="N871" t="str">
            <v>Add on</v>
          </cell>
          <cell r="O871" t="str">
            <v>5.T</v>
          </cell>
          <cell r="P871" t="str">
            <v>PMR41</v>
          </cell>
          <cell r="Q871" t="str">
            <v>DRP</v>
          </cell>
          <cell r="R871">
            <v>182</v>
          </cell>
          <cell r="S871">
            <v>181</v>
          </cell>
          <cell r="T871">
            <v>181</v>
          </cell>
          <cell r="U871">
            <v>150</v>
          </cell>
          <cell r="V871">
            <v>150</v>
          </cell>
          <cell r="W871">
            <v>143</v>
          </cell>
          <cell r="X871">
            <v>111</v>
          </cell>
          <cell r="Y871" t="str">
            <v>Adhe</v>
          </cell>
          <cell r="Z871" t="str">
            <v>A3</v>
          </cell>
          <cell r="AA871" t="str">
            <v>Rope Assy</v>
          </cell>
          <cell r="AB871" t="str">
            <v>MG Adhe + Rope assly</v>
          </cell>
          <cell r="AC871" t="str">
            <v>2532YDA08</v>
          </cell>
          <cell r="AD871" t="str">
            <v>MG Adhe</v>
          </cell>
          <cell r="AE871" t="str">
            <v>MG Adhe-Plain</v>
          </cell>
          <cell r="AG871" t="str">
            <v>Rope Assy</v>
          </cell>
          <cell r="AI871" t="str">
            <v>2532BAA12/IND</v>
          </cell>
          <cell r="AJ871" t="str">
            <v>IPG</v>
          </cell>
          <cell r="AK871" t="str">
            <v>PVD</v>
          </cell>
          <cell r="AM871" t="str">
            <v>Yes</v>
          </cell>
          <cell r="AO871">
            <v>-4.2</v>
          </cell>
          <cell r="AQ871" t="str">
            <v>Buffing</v>
          </cell>
          <cell r="AR871" t="str">
            <v>LAD</v>
          </cell>
          <cell r="AS871" t="str">
            <v>JUMBO</v>
          </cell>
        </row>
        <row r="872">
          <cell r="D872" t="str">
            <v>2532SAA101/IND</v>
          </cell>
          <cell r="E872">
            <v>2532</v>
          </cell>
          <cell r="F872">
            <v>110</v>
          </cell>
          <cell r="G872" t="str">
            <v>Yes</v>
          </cell>
          <cell r="H872">
            <v>107.7</v>
          </cell>
          <cell r="I872" t="str">
            <v>TI</v>
          </cell>
          <cell r="J872" t="str">
            <v>Highend</v>
          </cell>
          <cell r="K872" t="str">
            <v>2532SAA02</v>
          </cell>
          <cell r="L872" t="str">
            <v>RD</v>
          </cell>
          <cell r="M872" t="str">
            <v>C-Group</v>
          </cell>
          <cell r="N872" t="str">
            <v>Add on</v>
          </cell>
          <cell r="P872" t="str">
            <v>PMR31</v>
          </cell>
          <cell r="Q872" t="str">
            <v>DRP</v>
          </cell>
          <cell r="S872">
            <v>0</v>
          </cell>
          <cell r="V872">
            <v>0</v>
          </cell>
          <cell r="X872">
            <v>0</v>
          </cell>
          <cell r="Y872" t="str">
            <v>Adhe</v>
          </cell>
          <cell r="Z872" t="str">
            <v>A3</v>
          </cell>
          <cell r="AA872" t="str">
            <v>Rope Assy</v>
          </cell>
          <cell r="AB872" t="str">
            <v>MG Adhe + Rope assly</v>
          </cell>
          <cell r="AC872" t="str">
            <v>2532YDA08</v>
          </cell>
          <cell r="AD872" t="str">
            <v>MG Adhe</v>
          </cell>
          <cell r="AE872" t="str">
            <v>MG Adhe-Plain</v>
          </cell>
          <cell r="AG872" t="str">
            <v>Rope Assy</v>
          </cell>
          <cell r="AI872" t="str">
            <v>2532SAA12/IND</v>
          </cell>
          <cell r="AJ872" t="str">
            <v>IPS</v>
          </cell>
          <cell r="AK872" t="str">
            <v>IPS</v>
          </cell>
          <cell r="AM872" t="e">
            <v>#N/A</v>
          </cell>
          <cell r="AO872">
            <v>-4.2</v>
          </cell>
          <cell r="AQ872" t="str">
            <v>Buffing</v>
          </cell>
          <cell r="AR872" t="str">
            <v>LAD</v>
          </cell>
          <cell r="AS872" t="str">
            <v>JUMBO</v>
          </cell>
        </row>
        <row r="873">
          <cell r="D873" t="str">
            <v>2532WAA101/IND</v>
          </cell>
          <cell r="E873">
            <v>2532</v>
          </cell>
          <cell r="F873">
            <v>110</v>
          </cell>
          <cell r="G873" t="str">
            <v>Yes</v>
          </cell>
          <cell r="H873">
            <v>107.7</v>
          </cell>
          <cell r="I873" t="str">
            <v>TI</v>
          </cell>
          <cell r="J873" t="str">
            <v>Highend</v>
          </cell>
          <cell r="K873" t="str">
            <v>2532WAA02</v>
          </cell>
          <cell r="L873" t="str">
            <v>RD</v>
          </cell>
          <cell r="M873" t="str">
            <v>C-Group</v>
          </cell>
          <cell r="N873" t="str">
            <v>Add on</v>
          </cell>
          <cell r="O873" t="str">
            <v>5.T</v>
          </cell>
          <cell r="P873" t="str">
            <v>PMR41</v>
          </cell>
          <cell r="Q873" t="str">
            <v>DRP</v>
          </cell>
          <cell r="R873">
            <v>130</v>
          </cell>
          <cell r="S873">
            <v>140</v>
          </cell>
          <cell r="T873">
            <v>130</v>
          </cell>
          <cell r="U873">
            <v>110</v>
          </cell>
          <cell r="V873">
            <v>120</v>
          </cell>
          <cell r="W873">
            <v>106</v>
          </cell>
          <cell r="X873">
            <v>88</v>
          </cell>
          <cell r="Y873" t="str">
            <v>Adhe</v>
          </cell>
          <cell r="Z873" t="str">
            <v>A3</v>
          </cell>
          <cell r="AA873" t="str">
            <v>Rope Assy</v>
          </cell>
          <cell r="AB873" t="str">
            <v>MG Adhe + Rope assly</v>
          </cell>
          <cell r="AC873" t="str">
            <v>2532YDA08</v>
          </cell>
          <cell r="AD873" t="str">
            <v>MG Adhe</v>
          </cell>
          <cell r="AE873" t="str">
            <v>MG Adhe-Plain</v>
          </cell>
          <cell r="AG873" t="str">
            <v>Rope Assy</v>
          </cell>
          <cell r="AI873" t="str">
            <v>2532WAA12/IND</v>
          </cell>
          <cell r="AJ873" t="str">
            <v>RG</v>
          </cell>
          <cell r="AK873" t="str">
            <v>RG</v>
          </cell>
          <cell r="AM873" t="str">
            <v>Yes</v>
          </cell>
          <cell r="AO873">
            <v>-4.2</v>
          </cell>
          <cell r="AQ873" t="str">
            <v>Buffing</v>
          </cell>
          <cell r="AR873" t="str">
            <v>LAD</v>
          </cell>
          <cell r="AS873" t="str">
            <v>JUMBO</v>
          </cell>
        </row>
        <row r="874">
          <cell r="D874" t="str">
            <v>2532YDA101/IND</v>
          </cell>
          <cell r="E874">
            <v>2532</v>
          </cell>
          <cell r="F874">
            <v>110</v>
          </cell>
          <cell r="G874" t="str">
            <v>Yes</v>
          </cell>
          <cell r="H874">
            <v>107.7</v>
          </cell>
          <cell r="I874" t="str">
            <v>TI</v>
          </cell>
          <cell r="J874" t="str">
            <v>Highend</v>
          </cell>
          <cell r="K874" t="str">
            <v>2532YDA02</v>
          </cell>
          <cell r="L874" t="str">
            <v>RD</v>
          </cell>
          <cell r="M874" t="str">
            <v>C-Group</v>
          </cell>
          <cell r="N874" t="str">
            <v>Add on</v>
          </cell>
          <cell r="O874" t="str">
            <v>3.B</v>
          </cell>
          <cell r="P874" t="str">
            <v>MTS-RET</v>
          </cell>
          <cell r="Q874" t="str">
            <v>Live</v>
          </cell>
          <cell r="R874">
            <v>320</v>
          </cell>
          <cell r="S874">
            <v>320</v>
          </cell>
          <cell r="T874">
            <v>330</v>
          </cell>
          <cell r="U874">
            <v>380</v>
          </cell>
          <cell r="V874">
            <v>390</v>
          </cell>
          <cell r="W874">
            <v>429</v>
          </cell>
          <cell r="X874">
            <v>376</v>
          </cell>
          <cell r="Y874" t="str">
            <v>Adhe</v>
          </cell>
          <cell r="Z874" t="str">
            <v>A3</v>
          </cell>
          <cell r="AA874" t="str">
            <v>Rope Assy</v>
          </cell>
          <cell r="AB874" t="str">
            <v>MG Adhe + Rope assly</v>
          </cell>
          <cell r="AC874" t="str">
            <v>2532YDA08</v>
          </cell>
          <cell r="AD874" t="str">
            <v>MG Adhe</v>
          </cell>
          <cell r="AE874" t="str">
            <v>MG Adhe-Plain</v>
          </cell>
          <cell r="AG874" t="str">
            <v>Rope Assy</v>
          </cell>
          <cell r="AI874" t="str">
            <v>2532YDA12/IND</v>
          </cell>
          <cell r="AJ874" t="str">
            <v>IPG</v>
          </cell>
          <cell r="AK874" t="str">
            <v>PVD</v>
          </cell>
          <cell r="AM874" t="str">
            <v>Yes</v>
          </cell>
          <cell r="AO874">
            <v>-4.2</v>
          </cell>
          <cell r="AQ874" t="str">
            <v>Buffing</v>
          </cell>
          <cell r="AR874" t="str">
            <v>LAD</v>
          </cell>
          <cell r="AS874" t="str">
            <v>JUMBO</v>
          </cell>
        </row>
        <row r="875">
          <cell r="D875" t="str">
            <v>2534YAB00/IND</v>
          </cell>
          <cell r="E875">
            <v>2534</v>
          </cell>
          <cell r="F875">
            <v>33.700000000000003</v>
          </cell>
          <cell r="G875" t="str">
            <v>No</v>
          </cell>
          <cell r="H875">
            <v>33.700000000000003</v>
          </cell>
          <cell r="I875" t="str">
            <v>TI</v>
          </cell>
          <cell r="J875" t="str">
            <v>Audit</v>
          </cell>
          <cell r="K875" t="str">
            <v>2534YAB02</v>
          </cell>
          <cell r="L875" t="str">
            <v>RD</v>
          </cell>
          <cell r="M875" t="str">
            <v>S-Group</v>
          </cell>
          <cell r="N875" t="str">
            <v>Reg</v>
          </cell>
          <cell r="P875" t="str">
            <v>NM (IND2INH)</v>
          </cell>
          <cell r="Q875" t="str">
            <v>DRP</v>
          </cell>
          <cell r="S875">
            <v>0</v>
          </cell>
          <cell r="V875">
            <v>0</v>
          </cell>
          <cell r="X875">
            <v>0</v>
          </cell>
          <cell r="Y875" t="str">
            <v>Gask</v>
          </cell>
          <cell r="Z875" t="str">
            <v>G4</v>
          </cell>
          <cell r="AA875" t="str">
            <v>Simple-Gasket</v>
          </cell>
          <cell r="AB875" t="str">
            <v>Regular-Gask</v>
          </cell>
          <cell r="AC875">
            <v>20041110</v>
          </cell>
          <cell r="AD875" t="str">
            <v>MG Gask</v>
          </cell>
          <cell r="AE875" t="str">
            <v>MG Gask-Plain</v>
          </cell>
          <cell r="AF875">
            <v>2004879</v>
          </cell>
          <cell r="AG875">
            <v>0</v>
          </cell>
          <cell r="AI875" t="str">
            <v>2534YAB12/IND</v>
          </cell>
          <cell r="AJ875" t="str">
            <v>IPG</v>
          </cell>
          <cell r="AK875" t="str">
            <v>PVD</v>
          </cell>
          <cell r="AM875" t="e">
            <v>#N/A</v>
          </cell>
          <cell r="AO875">
            <v>-4.2</v>
          </cell>
          <cell r="AQ875" t="str">
            <v>Rough</v>
          </cell>
          <cell r="AR875" t="str">
            <v>LAD</v>
          </cell>
          <cell r="AS875" t="str">
            <v>NORMAL</v>
          </cell>
        </row>
        <row r="876">
          <cell r="D876" t="str">
            <v>2535YAB31/IND</v>
          </cell>
          <cell r="E876">
            <v>2535</v>
          </cell>
          <cell r="F876">
            <v>33.700000000000003</v>
          </cell>
          <cell r="G876" t="str">
            <v>No</v>
          </cell>
          <cell r="H876">
            <v>33.700000000000003</v>
          </cell>
          <cell r="I876" t="str">
            <v>TI</v>
          </cell>
          <cell r="J876" t="str">
            <v>Audit</v>
          </cell>
          <cell r="K876" t="str">
            <v>2535YAB02</v>
          </cell>
          <cell r="L876" t="str">
            <v>SH</v>
          </cell>
          <cell r="M876" t="str">
            <v>S-Group</v>
          </cell>
          <cell r="N876" t="str">
            <v>Reg</v>
          </cell>
          <cell r="P876" t="str">
            <v>NM (IND2INH)</v>
          </cell>
          <cell r="Q876" t="str">
            <v>DRP</v>
          </cell>
          <cell r="S876">
            <v>0</v>
          </cell>
          <cell r="V876">
            <v>0</v>
          </cell>
          <cell r="X876">
            <v>0</v>
          </cell>
          <cell r="Y876" t="str">
            <v>Adhe</v>
          </cell>
          <cell r="Z876" t="str">
            <v>G4</v>
          </cell>
          <cell r="AA876" t="str">
            <v>Simple-Adhesive</v>
          </cell>
          <cell r="AB876" t="str">
            <v>Regular-Adhe</v>
          </cell>
          <cell r="AC876" t="str">
            <v>2535YAB08</v>
          </cell>
          <cell r="AD876" t="str">
            <v>MG Adhe</v>
          </cell>
          <cell r="AE876" t="str">
            <v>MG Adhe-Plain</v>
          </cell>
          <cell r="AG876">
            <v>0</v>
          </cell>
          <cell r="AI876" t="str">
            <v>2535YAB12/IND</v>
          </cell>
          <cell r="AJ876" t="str">
            <v>IPG</v>
          </cell>
          <cell r="AK876" t="str">
            <v>PVD</v>
          </cell>
          <cell r="AM876" t="e">
            <v>#N/A</v>
          </cell>
          <cell r="AO876">
            <v>-4.2</v>
          </cell>
          <cell r="AQ876" t="str">
            <v>Rough</v>
          </cell>
          <cell r="AR876" t="str">
            <v>LAD</v>
          </cell>
          <cell r="AS876" t="str">
            <v>NORMAL</v>
          </cell>
        </row>
        <row r="877">
          <cell r="D877" t="str">
            <v>2536SAB40/IND</v>
          </cell>
          <cell r="E877">
            <v>2536</v>
          </cell>
          <cell r="F877">
            <v>31.600000000000005</v>
          </cell>
          <cell r="G877" t="str">
            <v>No</v>
          </cell>
          <cell r="H877">
            <v>31.600000000000005</v>
          </cell>
          <cell r="I877" t="str">
            <v>TI</v>
          </cell>
          <cell r="J877" t="str">
            <v>Audit</v>
          </cell>
          <cell r="K877" t="str">
            <v>2536SAB02</v>
          </cell>
          <cell r="L877" t="str">
            <v>SH</v>
          </cell>
          <cell r="M877" t="str">
            <v>S-Group</v>
          </cell>
          <cell r="N877" t="str">
            <v>Reg</v>
          </cell>
          <cell r="O877" t="str">
            <v>3.B</v>
          </cell>
          <cell r="P877" t="str">
            <v>MTS-RET</v>
          </cell>
          <cell r="Q877" t="str">
            <v>Live</v>
          </cell>
          <cell r="R877">
            <v>450</v>
          </cell>
          <cell r="S877">
            <v>460</v>
          </cell>
          <cell r="T877">
            <v>410</v>
          </cell>
          <cell r="U877">
            <v>450</v>
          </cell>
          <cell r="V877">
            <v>470</v>
          </cell>
          <cell r="W877">
            <v>470</v>
          </cell>
          <cell r="X877">
            <v>430</v>
          </cell>
          <cell r="Y877" t="str">
            <v>Adhe</v>
          </cell>
          <cell r="Z877" t="str">
            <v>G4</v>
          </cell>
          <cell r="AA877" t="str">
            <v>Simple-Adhesive</v>
          </cell>
          <cell r="AB877" t="str">
            <v>Regular-Adhe</v>
          </cell>
          <cell r="AC877" t="str">
            <v>2536YAB08</v>
          </cell>
          <cell r="AD877" t="str">
            <v>MG Adhe</v>
          </cell>
          <cell r="AE877" t="str">
            <v>MG Adhe-Plain</v>
          </cell>
          <cell r="AG877">
            <v>0</v>
          </cell>
          <cell r="AI877" t="str">
            <v>2536SAB12/IND</v>
          </cell>
          <cell r="AJ877" t="str">
            <v>IPS</v>
          </cell>
          <cell r="AK877" t="str">
            <v>IPS</v>
          </cell>
          <cell r="AM877" t="str">
            <v>No</v>
          </cell>
          <cell r="AO877">
            <v>-4.2</v>
          </cell>
          <cell r="AQ877" t="str">
            <v>Rough</v>
          </cell>
          <cell r="AR877" t="str">
            <v>LAD</v>
          </cell>
          <cell r="AS877" t="str">
            <v>NORMAL</v>
          </cell>
        </row>
        <row r="878">
          <cell r="D878" t="str">
            <v>2536YAB00/IND</v>
          </cell>
          <cell r="E878">
            <v>2536</v>
          </cell>
          <cell r="F878">
            <v>31.600000000000005</v>
          </cell>
          <cell r="G878" t="str">
            <v>No</v>
          </cell>
          <cell r="H878">
            <v>31.600000000000005</v>
          </cell>
          <cell r="I878" t="str">
            <v>TI</v>
          </cell>
          <cell r="J878" t="str">
            <v>Audit</v>
          </cell>
          <cell r="K878" t="str">
            <v>2536YAB02</v>
          </cell>
          <cell r="L878" t="str">
            <v>SH</v>
          </cell>
          <cell r="M878" t="str">
            <v>S-Group</v>
          </cell>
          <cell r="N878" t="str">
            <v>Reg</v>
          </cell>
          <cell r="P878" t="str">
            <v>PMR31</v>
          </cell>
          <cell r="Q878" t="str">
            <v>DRP</v>
          </cell>
          <cell r="S878">
            <v>0</v>
          </cell>
          <cell r="V878">
            <v>0</v>
          </cell>
          <cell r="X878">
            <v>0</v>
          </cell>
          <cell r="Y878" t="str">
            <v>Adhe</v>
          </cell>
          <cell r="Z878" t="str">
            <v>G4</v>
          </cell>
          <cell r="AA878" t="str">
            <v>Simple-Adhesive</v>
          </cell>
          <cell r="AB878" t="str">
            <v>Regular-Adhe</v>
          </cell>
          <cell r="AC878" t="str">
            <v>2536YAB08</v>
          </cell>
          <cell r="AD878" t="str">
            <v>MG Adhe</v>
          </cell>
          <cell r="AE878" t="str">
            <v>MG Adhe-Plain</v>
          </cell>
          <cell r="AG878">
            <v>0</v>
          </cell>
          <cell r="AI878" t="str">
            <v>2536YAB12/IND</v>
          </cell>
          <cell r="AJ878" t="str">
            <v>IPG</v>
          </cell>
          <cell r="AK878" t="str">
            <v>PVD</v>
          </cell>
          <cell r="AM878" t="e">
            <v>#N/A</v>
          </cell>
          <cell r="AO878">
            <v>-4.2</v>
          </cell>
          <cell r="AQ878" t="str">
            <v>Rough</v>
          </cell>
          <cell r="AR878" t="str">
            <v>LAD</v>
          </cell>
          <cell r="AS878" t="str">
            <v>NORMAL</v>
          </cell>
        </row>
        <row r="879">
          <cell r="D879" t="str">
            <v>2536YAB30/IND</v>
          </cell>
          <cell r="E879">
            <v>2536</v>
          </cell>
          <cell r="F879">
            <v>31.600000000000005</v>
          </cell>
          <cell r="G879" t="str">
            <v>No</v>
          </cell>
          <cell r="H879">
            <v>31.600000000000005</v>
          </cell>
          <cell r="I879" t="str">
            <v>TI</v>
          </cell>
          <cell r="J879" t="str">
            <v>Audit</v>
          </cell>
          <cell r="K879" t="str">
            <v>2536YAB02</v>
          </cell>
          <cell r="L879" t="str">
            <v>SH</v>
          </cell>
          <cell r="M879" t="str">
            <v>S-Group</v>
          </cell>
          <cell r="N879" t="str">
            <v>Reg</v>
          </cell>
          <cell r="P879" t="str">
            <v>DRP15/12/20</v>
          </cell>
          <cell r="Q879" t="str">
            <v>DRP</v>
          </cell>
          <cell r="S879">
            <v>0</v>
          </cell>
          <cell r="V879">
            <v>0</v>
          </cell>
          <cell r="X879">
            <v>0</v>
          </cell>
          <cell r="Y879" t="str">
            <v>Adhe</v>
          </cell>
          <cell r="Z879" t="str">
            <v>G4</v>
          </cell>
          <cell r="AA879" t="str">
            <v>Simple-Adhesive</v>
          </cell>
          <cell r="AB879" t="str">
            <v>Regular-Adhe</v>
          </cell>
          <cell r="AC879" t="str">
            <v>2536YAB08</v>
          </cell>
          <cell r="AD879" t="str">
            <v>MG Adhe</v>
          </cell>
          <cell r="AE879" t="str">
            <v>MG Adhe-Plain</v>
          </cell>
          <cell r="AG879">
            <v>0</v>
          </cell>
          <cell r="AI879" t="str">
            <v>2536YAB12/IND</v>
          </cell>
          <cell r="AJ879" t="str">
            <v>IPG</v>
          </cell>
          <cell r="AK879" t="str">
            <v>PVD</v>
          </cell>
          <cell r="AM879" t="e">
            <v>#N/A</v>
          </cell>
          <cell r="AO879">
            <v>-4.2</v>
          </cell>
          <cell r="AQ879" t="str">
            <v>Rough</v>
          </cell>
          <cell r="AR879" t="str">
            <v>LAD</v>
          </cell>
          <cell r="AS879" t="str">
            <v>NORMAL</v>
          </cell>
        </row>
        <row r="880">
          <cell r="D880" t="str">
            <v>2536YAB40/IND</v>
          </cell>
          <cell r="E880">
            <v>2536</v>
          </cell>
          <cell r="F880">
            <v>31.600000000000005</v>
          </cell>
          <cell r="G880" t="str">
            <v>No</v>
          </cell>
          <cell r="H880">
            <v>31.600000000000005</v>
          </cell>
          <cell r="I880" t="str">
            <v>TI</v>
          </cell>
          <cell r="J880" t="str">
            <v>Audit</v>
          </cell>
          <cell r="K880" t="str">
            <v>2536YAB02</v>
          </cell>
          <cell r="L880" t="str">
            <v>SH</v>
          </cell>
          <cell r="M880" t="str">
            <v>S-Group</v>
          </cell>
          <cell r="N880" t="str">
            <v>Reg</v>
          </cell>
          <cell r="O880" t="str">
            <v>3.B</v>
          </cell>
          <cell r="P880" t="str">
            <v>MTS-RET</v>
          </cell>
          <cell r="Q880" t="str">
            <v>Live</v>
          </cell>
          <cell r="R880">
            <v>410</v>
          </cell>
          <cell r="S880">
            <v>420</v>
          </cell>
          <cell r="T880">
            <v>480</v>
          </cell>
          <cell r="U880">
            <v>520</v>
          </cell>
          <cell r="V880">
            <v>500</v>
          </cell>
          <cell r="W880">
            <v>520</v>
          </cell>
          <cell r="X880">
            <v>490</v>
          </cell>
          <cell r="Y880" t="str">
            <v>Adhe</v>
          </cell>
          <cell r="Z880" t="str">
            <v>G4</v>
          </cell>
          <cell r="AA880" t="str">
            <v>Simple-Adhesive</v>
          </cell>
          <cell r="AB880" t="str">
            <v>Regular-Adhe</v>
          </cell>
          <cell r="AC880" t="str">
            <v>2536YAB08</v>
          </cell>
          <cell r="AD880" t="str">
            <v>MG Adhe</v>
          </cell>
          <cell r="AE880" t="str">
            <v>MG Adhe-Plain</v>
          </cell>
          <cell r="AG880">
            <v>0</v>
          </cell>
          <cell r="AI880" t="str">
            <v>2536YAB12/IND</v>
          </cell>
          <cell r="AJ880" t="str">
            <v>IPG</v>
          </cell>
          <cell r="AK880" t="str">
            <v>PVD</v>
          </cell>
          <cell r="AM880" t="str">
            <v>No</v>
          </cell>
          <cell r="AO880">
            <v>-4.2</v>
          </cell>
          <cell r="AQ880" t="str">
            <v>Rough</v>
          </cell>
          <cell r="AR880" t="str">
            <v>LAD</v>
          </cell>
          <cell r="AS880" t="str">
            <v>NORMAL</v>
          </cell>
        </row>
        <row r="881">
          <cell r="D881" t="str">
            <v>2536YAB41/IND</v>
          </cell>
          <cell r="E881">
            <v>2536</v>
          </cell>
          <cell r="F881">
            <v>31.600000000000005</v>
          </cell>
          <cell r="G881" t="str">
            <v>No</v>
          </cell>
          <cell r="H881">
            <v>31.600000000000005</v>
          </cell>
          <cell r="I881" t="str">
            <v>TI</v>
          </cell>
          <cell r="J881" t="str">
            <v>Audit</v>
          </cell>
          <cell r="K881" t="str">
            <v>2536YAB02</v>
          </cell>
          <cell r="L881" t="str">
            <v>SH</v>
          </cell>
          <cell r="M881" t="str">
            <v>S-Group</v>
          </cell>
          <cell r="N881" t="str">
            <v>Reg</v>
          </cell>
          <cell r="O881" t="str">
            <v>3.B</v>
          </cell>
          <cell r="P881" t="str">
            <v>MTS-RET</v>
          </cell>
          <cell r="Q881" t="str">
            <v>Live</v>
          </cell>
          <cell r="R881">
            <v>410</v>
          </cell>
          <cell r="S881">
            <v>420</v>
          </cell>
          <cell r="T881">
            <v>420</v>
          </cell>
          <cell r="U881">
            <v>410</v>
          </cell>
          <cell r="V881">
            <v>400</v>
          </cell>
          <cell r="W881">
            <v>430</v>
          </cell>
          <cell r="X881">
            <v>360</v>
          </cell>
          <cell r="Y881" t="str">
            <v>Adhe</v>
          </cell>
          <cell r="Z881" t="str">
            <v>G4</v>
          </cell>
          <cell r="AA881" t="str">
            <v>Simple-Adhesive</v>
          </cell>
          <cell r="AB881" t="str">
            <v>Regular-Adhe</v>
          </cell>
          <cell r="AC881" t="str">
            <v>2536YAB08</v>
          </cell>
          <cell r="AD881" t="str">
            <v>MG Adhe</v>
          </cell>
          <cell r="AE881" t="str">
            <v>MG Adhe-Plain</v>
          </cell>
          <cell r="AG881">
            <v>0</v>
          </cell>
          <cell r="AI881" t="str">
            <v>2536YAB12/IND</v>
          </cell>
          <cell r="AJ881" t="str">
            <v>IPG</v>
          </cell>
          <cell r="AK881" t="str">
            <v>PVD</v>
          </cell>
          <cell r="AM881" t="str">
            <v>No</v>
          </cell>
          <cell r="AO881">
            <v>-4.2</v>
          </cell>
          <cell r="AQ881" t="str">
            <v>Rough</v>
          </cell>
          <cell r="AR881" t="str">
            <v>LAD</v>
          </cell>
          <cell r="AS881" t="str">
            <v>NORMAL</v>
          </cell>
        </row>
        <row r="882">
          <cell r="D882" t="str">
            <v>2538YAB00/IND</v>
          </cell>
          <cell r="E882">
            <v>2538</v>
          </cell>
          <cell r="F882">
            <v>33.700000000000003</v>
          </cell>
          <cell r="G882" t="str">
            <v>No</v>
          </cell>
          <cell r="H882">
            <v>33.700000000000003</v>
          </cell>
          <cell r="I882" t="str">
            <v>TI</v>
          </cell>
          <cell r="J882" t="str">
            <v/>
          </cell>
          <cell r="K882" t="str">
            <v>2538YAB02</v>
          </cell>
          <cell r="L882" t="str">
            <v>SH</v>
          </cell>
          <cell r="M882" t="str">
            <v>S-Group</v>
          </cell>
          <cell r="N882" t="str">
            <v>Reg</v>
          </cell>
          <cell r="P882" t="str">
            <v>PMR29</v>
          </cell>
          <cell r="Q882" t="str">
            <v>DRP</v>
          </cell>
          <cell r="S882">
            <v>0</v>
          </cell>
          <cell r="V882">
            <v>0</v>
          </cell>
          <cell r="X882">
            <v>0</v>
          </cell>
          <cell r="Y882" t="str">
            <v>Adhe</v>
          </cell>
          <cell r="Z882" t="str">
            <v>G4</v>
          </cell>
          <cell r="AA882" t="str">
            <v>Simple-Adhesive</v>
          </cell>
          <cell r="AB882" t="str">
            <v>Regular-Adhe</v>
          </cell>
          <cell r="AC882" t="str">
            <v>2538YAB08</v>
          </cell>
          <cell r="AD882" t="str">
            <v>MG Adhe</v>
          </cell>
          <cell r="AE882" t="str">
            <v>MG Adhe-Plain</v>
          </cell>
          <cell r="AG882">
            <v>0</v>
          </cell>
          <cell r="AI882" t="str">
            <v>2538YAB12/IND</v>
          </cell>
          <cell r="AJ882" t="str">
            <v>IPG</v>
          </cell>
          <cell r="AK882" t="str">
            <v>PVD</v>
          </cell>
          <cell r="AM882" t="e">
            <v>#N/A</v>
          </cell>
          <cell r="AO882">
            <v>-4.2</v>
          </cell>
          <cell r="AQ882" t="str">
            <v>Rough</v>
          </cell>
          <cell r="AR882" t="str">
            <v>LAD</v>
          </cell>
          <cell r="AS882" t="str">
            <v>NORMAL</v>
          </cell>
        </row>
        <row r="883">
          <cell r="D883" t="str">
            <v>2538YAB30/IND</v>
          </cell>
          <cell r="E883">
            <v>2538</v>
          </cell>
          <cell r="F883">
            <v>33.700000000000003</v>
          </cell>
          <cell r="G883" t="str">
            <v>No</v>
          </cell>
          <cell r="H883">
            <v>33.700000000000003</v>
          </cell>
          <cell r="I883" t="str">
            <v>TI</v>
          </cell>
          <cell r="J883" t="str">
            <v>Audit</v>
          </cell>
          <cell r="K883" t="str">
            <v>2538YAB02</v>
          </cell>
          <cell r="L883" t="str">
            <v>SH</v>
          </cell>
          <cell r="M883" t="str">
            <v>S-Group</v>
          </cell>
          <cell r="N883" t="str">
            <v>Reg</v>
          </cell>
          <cell r="P883" t="str">
            <v>PMR29</v>
          </cell>
          <cell r="Q883" t="str">
            <v>DRP</v>
          </cell>
          <cell r="S883">
            <v>0</v>
          </cell>
          <cell r="V883">
            <v>0</v>
          </cell>
          <cell r="X883">
            <v>0</v>
          </cell>
          <cell r="Y883" t="str">
            <v>Adhe</v>
          </cell>
          <cell r="Z883" t="str">
            <v>G4</v>
          </cell>
          <cell r="AA883" t="str">
            <v>Simple-Adhesive</v>
          </cell>
          <cell r="AB883" t="str">
            <v>Regular-Adhe</v>
          </cell>
          <cell r="AC883" t="str">
            <v>2538YAB08</v>
          </cell>
          <cell r="AD883" t="str">
            <v>MG Adhe</v>
          </cell>
          <cell r="AE883" t="str">
            <v>MG Adhe-Plain</v>
          </cell>
          <cell r="AG883">
            <v>0</v>
          </cell>
          <cell r="AI883" t="str">
            <v>2538YAB12/IND</v>
          </cell>
          <cell r="AJ883" t="str">
            <v>IPG</v>
          </cell>
          <cell r="AK883" t="str">
            <v>PVD</v>
          </cell>
          <cell r="AM883" t="e">
            <v>#N/A</v>
          </cell>
          <cell r="AO883">
            <v>-4.2</v>
          </cell>
          <cell r="AQ883" t="str">
            <v>Rough</v>
          </cell>
          <cell r="AR883" t="str">
            <v>LAD</v>
          </cell>
          <cell r="AS883" t="str">
            <v>NORMAL</v>
          </cell>
        </row>
        <row r="884">
          <cell r="D884" t="str">
            <v>2539SEA31/IND</v>
          </cell>
          <cell r="E884">
            <v>2539</v>
          </cell>
          <cell r="F884">
            <v>43.6</v>
          </cell>
          <cell r="G884" t="str">
            <v>Yes</v>
          </cell>
          <cell r="H884">
            <v>41.300000000000004</v>
          </cell>
          <cell r="I884" t="str">
            <v>TI</v>
          </cell>
          <cell r="J884" t="str">
            <v>Highend</v>
          </cell>
          <cell r="K884" t="str">
            <v>2539SEA02/01</v>
          </cell>
          <cell r="L884" t="str">
            <v>RD</v>
          </cell>
          <cell r="M884" t="str">
            <v>S-Group</v>
          </cell>
          <cell r="N884" t="str">
            <v>Reg</v>
          </cell>
          <cell r="P884" t="str">
            <v>PMR36</v>
          </cell>
          <cell r="Q884" t="str">
            <v>DRP</v>
          </cell>
          <cell r="S884">
            <v>0</v>
          </cell>
          <cell r="V884">
            <v>0</v>
          </cell>
          <cell r="X884">
            <v>0</v>
          </cell>
          <cell r="Y884" t="str">
            <v>Adhe</v>
          </cell>
          <cell r="Z884" t="str">
            <v>G2</v>
          </cell>
          <cell r="AA884" t="str">
            <v>Simple-Adhesive</v>
          </cell>
          <cell r="AB884" t="str">
            <v>Regular-Adhe</v>
          </cell>
          <cell r="AC884" t="str">
            <v>2539YEA08/02</v>
          </cell>
          <cell r="AD884" t="str">
            <v>MG Adhe</v>
          </cell>
          <cell r="AE884" t="str">
            <v>MG Adhe-MET</v>
          </cell>
          <cell r="AG884">
            <v>0</v>
          </cell>
          <cell r="AH884" t="str">
            <v>ELSRD018</v>
          </cell>
          <cell r="AI884" t="str">
            <v>2539SEA12/IND</v>
          </cell>
          <cell r="AJ884" t="str">
            <v>IPS</v>
          </cell>
          <cell r="AK884" t="str">
            <v>IPS</v>
          </cell>
          <cell r="AM884" t="e">
            <v>#N/A</v>
          </cell>
          <cell r="AO884">
            <v>-4.2</v>
          </cell>
          <cell r="AQ884" t="str">
            <v>Buffing</v>
          </cell>
          <cell r="AR884" t="str">
            <v>LAD</v>
          </cell>
          <cell r="AS884" t="str">
            <v>NORMAL</v>
          </cell>
        </row>
        <row r="885">
          <cell r="D885" t="str">
            <v>2539SEA32/IND</v>
          </cell>
          <cell r="E885">
            <v>2539</v>
          </cell>
          <cell r="F885">
            <v>43.6</v>
          </cell>
          <cell r="G885" t="str">
            <v>Yes</v>
          </cell>
          <cell r="H885">
            <v>41.300000000000004</v>
          </cell>
          <cell r="I885" t="str">
            <v>TI</v>
          </cell>
          <cell r="J885" t="str">
            <v>Highend</v>
          </cell>
          <cell r="K885" t="str">
            <v>2539SEA02/01</v>
          </cell>
          <cell r="L885" t="str">
            <v>RD</v>
          </cell>
          <cell r="M885" t="str">
            <v>S-Group</v>
          </cell>
          <cell r="N885" t="str">
            <v>Reg</v>
          </cell>
          <cell r="P885" t="str">
            <v>PMR36</v>
          </cell>
          <cell r="Q885" t="str">
            <v>DRP</v>
          </cell>
          <cell r="S885">
            <v>0</v>
          </cell>
          <cell r="V885">
            <v>0</v>
          </cell>
          <cell r="X885">
            <v>0</v>
          </cell>
          <cell r="Y885" t="str">
            <v>Adhe</v>
          </cell>
          <cell r="Z885" t="str">
            <v>G2</v>
          </cell>
          <cell r="AA885" t="str">
            <v>Simple-Adhesive</v>
          </cell>
          <cell r="AB885" t="str">
            <v>Regular-Adhe</v>
          </cell>
          <cell r="AC885" t="str">
            <v>2539YEA08/02</v>
          </cell>
          <cell r="AD885" t="str">
            <v>MG Adhe</v>
          </cell>
          <cell r="AE885" t="str">
            <v>MG Adhe-MET</v>
          </cell>
          <cell r="AG885">
            <v>0</v>
          </cell>
          <cell r="AH885" t="str">
            <v>ELSRD018</v>
          </cell>
          <cell r="AI885" t="str">
            <v>2539SEA12/IND</v>
          </cell>
          <cell r="AJ885" t="str">
            <v>IPS</v>
          </cell>
          <cell r="AK885" t="str">
            <v>IPS</v>
          </cell>
          <cell r="AM885" t="e">
            <v>#N/A</v>
          </cell>
          <cell r="AO885">
            <v>-4.2</v>
          </cell>
          <cell r="AQ885" t="str">
            <v>Buffing</v>
          </cell>
          <cell r="AR885" t="str">
            <v>LAD</v>
          </cell>
          <cell r="AS885" t="str">
            <v>NORMAL</v>
          </cell>
        </row>
        <row r="886">
          <cell r="D886" t="str">
            <v>2539SEA33/IND</v>
          </cell>
          <cell r="E886">
            <v>2539</v>
          </cell>
          <cell r="F886">
            <v>43.6</v>
          </cell>
          <cell r="G886" t="str">
            <v>Yes</v>
          </cell>
          <cell r="H886">
            <v>41.300000000000004</v>
          </cell>
          <cell r="I886" t="str">
            <v>TI</v>
          </cell>
          <cell r="J886" t="str">
            <v>Highend</v>
          </cell>
          <cell r="K886" t="str">
            <v>2539SEA02/01</v>
          </cell>
          <cell r="L886" t="str">
            <v>RD</v>
          </cell>
          <cell r="M886" t="str">
            <v>S-Group</v>
          </cell>
          <cell r="N886" t="str">
            <v>Reg</v>
          </cell>
          <cell r="P886" t="str">
            <v>PMR30</v>
          </cell>
          <cell r="Q886" t="str">
            <v>DRP</v>
          </cell>
          <cell r="S886">
            <v>0</v>
          </cell>
          <cell r="V886">
            <v>0</v>
          </cell>
          <cell r="X886">
            <v>0</v>
          </cell>
          <cell r="Y886" t="str">
            <v>Adhe</v>
          </cell>
          <cell r="Z886" t="str">
            <v>G2</v>
          </cell>
          <cell r="AA886" t="str">
            <v>Simple-Adhesive</v>
          </cell>
          <cell r="AB886" t="str">
            <v>Regular-Adhe</v>
          </cell>
          <cell r="AC886" t="str">
            <v>2539YEA08/02</v>
          </cell>
          <cell r="AD886" t="str">
            <v>MG Adhe</v>
          </cell>
          <cell r="AE886" t="str">
            <v>MG Adhe-MET</v>
          </cell>
          <cell r="AG886">
            <v>0</v>
          </cell>
          <cell r="AH886" t="str">
            <v>ELSRD018</v>
          </cell>
          <cell r="AI886" t="str">
            <v>2539SEA11/IND</v>
          </cell>
          <cell r="AJ886" t="str">
            <v>IPS</v>
          </cell>
          <cell r="AK886" t="str">
            <v>IPS</v>
          </cell>
          <cell r="AM886" t="e">
            <v>#N/A</v>
          </cell>
          <cell r="AO886">
            <v>-4.2</v>
          </cell>
          <cell r="AQ886" t="str">
            <v>Buffing</v>
          </cell>
          <cell r="AR886" t="str">
            <v>LAD</v>
          </cell>
          <cell r="AS886" t="str">
            <v>NORMAL</v>
          </cell>
        </row>
        <row r="887">
          <cell r="D887" t="str">
            <v>2539WEA31/IND</v>
          </cell>
          <cell r="E887">
            <v>2539</v>
          </cell>
          <cell r="F887">
            <v>43.6</v>
          </cell>
          <cell r="G887" t="str">
            <v>Yes</v>
          </cell>
          <cell r="H887">
            <v>41.300000000000004</v>
          </cell>
          <cell r="I887" t="str">
            <v>TI</v>
          </cell>
          <cell r="J887" t="str">
            <v>Highend</v>
          </cell>
          <cell r="K887" t="str">
            <v>2539WEA02/01</v>
          </cell>
          <cell r="L887" t="str">
            <v>RD</v>
          </cell>
          <cell r="M887" t="str">
            <v>S-Group</v>
          </cell>
          <cell r="N887" t="str">
            <v>Reg</v>
          </cell>
          <cell r="O887" t="str">
            <v>1.SH</v>
          </cell>
          <cell r="P887" t="str">
            <v>MTS-RET</v>
          </cell>
          <cell r="Q887" t="str">
            <v>Live</v>
          </cell>
          <cell r="R887">
            <v>308</v>
          </cell>
          <cell r="S887">
            <v>323</v>
          </cell>
          <cell r="T887">
            <v>313</v>
          </cell>
          <cell r="U887">
            <v>302</v>
          </cell>
          <cell r="V887">
            <v>302</v>
          </cell>
          <cell r="W887">
            <v>289</v>
          </cell>
          <cell r="X887">
            <v>300</v>
          </cell>
          <cell r="Y887" t="str">
            <v>Adhe</v>
          </cell>
          <cell r="Z887" t="str">
            <v>G2</v>
          </cell>
          <cell r="AA887" t="str">
            <v>Simple-Adhesive</v>
          </cell>
          <cell r="AB887" t="str">
            <v>Regular-Adhe</v>
          </cell>
          <cell r="AC887" t="str">
            <v>2539YEA08/03</v>
          </cell>
          <cell r="AD887" t="str">
            <v>MG Adhe</v>
          </cell>
          <cell r="AE887" t="str">
            <v>MG Adhe-MET</v>
          </cell>
          <cell r="AG887">
            <v>0</v>
          </cell>
          <cell r="AH887" t="str">
            <v>ELSRD018</v>
          </cell>
          <cell r="AI887" t="str">
            <v>2539WEA12/IND</v>
          </cell>
          <cell r="AJ887" t="str">
            <v>RG</v>
          </cell>
          <cell r="AK887" t="str">
            <v>RG</v>
          </cell>
          <cell r="AM887" t="str">
            <v>Yes</v>
          </cell>
          <cell r="AO887">
            <v>-4.2</v>
          </cell>
          <cell r="AQ887" t="str">
            <v>Buffing</v>
          </cell>
          <cell r="AR887" t="str">
            <v>LAD</v>
          </cell>
          <cell r="AS887" t="str">
            <v>NORMAL</v>
          </cell>
        </row>
        <row r="888">
          <cell r="D888" t="str">
            <v>2539WEA32/IND</v>
          </cell>
          <cell r="E888">
            <v>2539</v>
          </cell>
          <cell r="F888">
            <v>43.6</v>
          </cell>
          <cell r="G888" t="str">
            <v>Yes</v>
          </cell>
          <cell r="H888">
            <v>41.300000000000004</v>
          </cell>
          <cell r="I888" t="str">
            <v>TI</v>
          </cell>
          <cell r="J888" t="str">
            <v>Highend</v>
          </cell>
          <cell r="K888" t="str">
            <v>2539WEA02/01</v>
          </cell>
          <cell r="L888" t="str">
            <v>RD</v>
          </cell>
          <cell r="M888" t="str">
            <v>S-Group</v>
          </cell>
          <cell r="N888" t="str">
            <v>Reg</v>
          </cell>
          <cell r="O888" t="str">
            <v>1.SH</v>
          </cell>
          <cell r="P888" t="str">
            <v>MTS-RET</v>
          </cell>
          <cell r="Q888" t="str">
            <v>Live</v>
          </cell>
          <cell r="R888">
            <v>324</v>
          </cell>
          <cell r="S888">
            <v>336</v>
          </cell>
          <cell r="T888">
            <v>316</v>
          </cell>
          <cell r="U888">
            <v>300</v>
          </cell>
          <cell r="V888">
            <v>304</v>
          </cell>
          <cell r="W888">
            <v>297</v>
          </cell>
          <cell r="X888">
            <v>292</v>
          </cell>
          <cell r="Y888" t="str">
            <v>Adhe</v>
          </cell>
          <cell r="Z888" t="str">
            <v>G2</v>
          </cell>
          <cell r="AA888" t="str">
            <v>Simple-Adhesive</v>
          </cell>
          <cell r="AB888" t="str">
            <v>Regular-Adhe</v>
          </cell>
          <cell r="AC888" t="str">
            <v>2539YEA08/03</v>
          </cell>
          <cell r="AD888" t="str">
            <v>MG Adhe</v>
          </cell>
          <cell r="AE888" t="str">
            <v>MG Adhe-MET</v>
          </cell>
          <cell r="AG888">
            <v>0</v>
          </cell>
          <cell r="AH888" t="str">
            <v>ELSRD018</v>
          </cell>
          <cell r="AI888" t="str">
            <v>2539WEA12/IND</v>
          </cell>
          <cell r="AJ888" t="str">
            <v>RG</v>
          </cell>
          <cell r="AK888" t="str">
            <v>RG</v>
          </cell>
          <cell r="AM888" t="str">
            <v>Yes</v>
          </cell>
          <cell r="AO888">
            <v>-4.2</v>
          </cell>
          <cell r="AQ888" t="str">
            <v>Buffing</v>
          </cell>
          <cell r="AR888" t="str">
            <v>LAD</v>
          </cell>
          <cell r="AS888" t="str">
            <v>NORMAL</v>
          </cell>
        </row>
        <row r="889">
          <cell r="D889" t="str">
            <v>2539WEA33/IND</v>
          </cell>
          <cell r="E889">
            <v>2539</v>
          </cell>
          <cell r="F889">
            <v>43.6</v>
          </cell>
          <cell r="G889" t="str">
            <v>Yes</v>
          </cell>
          <cell r="H889">
            <v>41.300000000000004</v>
          </cell>
          <cell r="I889" t="str">
            <v>TI</v>
          </cell>
          <cell r="J889" t="str">
            <v>Highend</v>
          </cell>
          <cell r="K889" t="str">
            <v>2539WEA02/01</v>
          </cell>
          <cell r="L889" t="str">
            <v>RD</v>
          </cell>
          <cell r="M889" t="str">
            <v>S-Group</v>
          </cell>
          <cell r="N889" t="str">
            <v>Reg</v>
          </cell>
          <cell r="P889" t="str">
            <v>PMR31</v>
          </cell>
          <cell r="Q889" t="str">
            <v>DRP</v>
          </cell>
          <cell r="S889">
            <v>0</v>
          </cell>
          <cell r="V889">
            <v>0</v>
          </cell>
          <cell r="X889">
            <v>0</v>
          </cell>
          <cell r="Y889" t="str">
            <v>Adhe</v>
          </cell>
          <cell r="Z889" t="str">
            <v>G2</v>
          </cell>
          <cell r="AA889" t="str">
            <v>Simple-Adhesive</v>
          </cell>
          <cell r="AB889" t="str">
            <v>Regular-Adhe</v>
          </cell>
          <cell r="AC889" t="str">
            <v>2539YEA08/03</v>
          </cell>
          <cell r="AD889" t="str">
            <v>MG Adhe</v>
          </cell>
          <cell r="AE889" t="str">
            <v>MG Adhe-MET</v>
          </cell>
          <cell r="AG889">
            <v>0</v>
          </cell>
          <cell r="AH889" t="str">
            <v>ELSRD018</v>
          </cell>
          <cell r="AI889" t="str">
            <v>2539WEA11/IND</v>
          </cell>
          <cell r="AJ889" t="str">
            <v>RG</v>
          </cell>
          <cell r="AK889" t="str">
            <v>RG</v>
          </cell>
          <cell r="AM889" t="e">
            <v>#N/A</v>
          </cell>
          <cell r="AO889">
            <v>-4.2</v>
          </cell>
          <cell r="AQ889" t="str">
            <v>Buffing</v>
          </cell>
          <cell r="AR889" t="str">
            <v>LAD</v>
          </cell>
          <cell r="AS889" t="str">
            <v>NORMAL</v>
          </cell>
        </row>
        <row r="890">
          <cell r="D890" t="str">
            <v>2539WEA41/IND</v>
          </cell>
          <cell r="E890">
            <v>2539</v>
          </cell>
          <cell r="F890">
            <v>43.6</v>
          </cell>
          <cell r="G890" t="str">
            <v>Yes</v>
          </cell>
          <cell r="H890">
            <v>41.300000000000004</v>
          </cell>
          <cell r="I890" t="str">
            <v>TI</v>
          </cell>
          <cell r="J890" t="str">
            <v>Highend</v>
          </cell>
          <cell r="K890" t="str">
            <v>2539WEA02/01</v>
          </cell>
          <cell r="L890" t="str">
            <v>RD</v>
          </cell>
          <cell r="M890" t="str">
            <v>S-Group</v>
          </cell>
          <cell r="N890" t="str">
            <v>Reg</v>
          </cell>
          <cell r="O890" t="str">
            <v>1.SH</v>
          </cell>
          <cell r="P890" t="str">
            <v>MTS-RET</v>
          </cell>
          <cell r="Q890" t="str">
            <v>Live</v>
          </cell>
          <cell r="R890">
            <v>436</v>
          </cell>
          <cell r="S890">
            <v>436</v>
          </cell>
          <cell r="T890">
            <v>456</v>
          </cell>
          <cell r="U890">
            <v>403</v>
          </cell>
          <cell r="V890">
            <v>421</v>
          </cell>
          <cell r="W890">
            <v>400</v>
          </cell>
          <cell r="X890">
            <v>420</v>
          </cell>
          <cell r="Y890" t="str">
            <v>Adhe</v>
          </cell>
          <cell r="Z890" t="str">
            <v>G2</v>
          </cell>
          <cell r="AA890" t="str">
            <v>Simple-Adhesive</v>
          </cell>
          <cell r="AB890" t="str">
            <v>Regular-Adhe</v>
          </cell>
          <cell r="AC890" t="str">
            <v>2539YEA08/03</v>
          </cell>
          <cell r="AD890" t="str">
            <v>MG Adhe</v>
          </cell>
          <cell r="AE890" t="str">
            <v>MG Adhe-MET</v>
          </cell>
          <cell r="AG890">
            <v>0</v>
          </cell>
          <cell r="AH890" t="str">
            <v>ELSRD018</v>
          </cell>
          <cell r="AI890" t="str">
            <v>2539WEA13/IND</v>
          </cell>
          <cell r="AJ890" t="str">
            <v>RG</v>
          </cell>
          <cell r="AK890" t="str">
            <v>RG</v>
          </cell>
          <cell r="AM890" t="str">
            <v>Yes</v>
          </cell>
          <cell r="AO890">
            <v>-4.2</v>
          </cell>
          <cell r="AQ890" t="str">
            <v>Buffing</v>
          </cell>
          <cell r="AR890" t="str">
            <v>LAD</v>
          </cell>
          <cell r="AS890" t="str">
            <v>NORMAL</v>
          </cell>
        </row>
        <row r="891">
          <cell r="D891" t="str">
            <v>2539WEC31/IND</v>
          </cell>
          <cell r="E891">
            <v>2539</v>
          </cell>
          <cell r="F891">
            <v>43.6</v>
          </cell>
          <cell r="G891" t="str">
            <v>Yes</v>
          </cell>
          <cell r="H891">
            <v>41.300000000000004</v>
          </cell>
          <cell r="I891" t="str">
            <v>TI</v>
          </cell>
          <cell r="J891" t="str">
            <v>Highend</v>
          </cell>
          <cell r="K891" t="str">
            <v>2539WEC02/01</v>
          </cell>
          <cell r="L891" t="str">
            <v>RD</v>
          </cell>
          <cell r="M891" t="str">
            <v>S-Group</v>
          </cell>
          <cell r="N891" t="str">
            <v>Reg</v>
          </cell>
          <cell r="O891" t="str">
            <v>1.SH</v>
          </cell>
          <cell r="P891" t="str">
            <v>MTS-RET</v>
          </cell>
          <cell r="Q891" t="str">
            <v>Live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 t="str">
            <v>Adhe</v>
          </cell>
          <cell r="Z891" t="str">
            <v>G2</v>
          </cell>
          <cell r="AA891" t="str">
            <v>Simple-Adhesive</v>
          </cell>
          <cell r="AB891" t="str">
            <v>Regular-Adhe</v>
          </cell>
          <cell r="AC891" t="str">
            <v>2539YEA08/03</v>
          </cell>
          <cell r="AD891" t="str">
            <v>MG Adhe</v>
          </cell>
          <cell r="AE891" t="str">
            <v>MG Adhe-MET</v>
          </cell>
          <cell r="AG891">
            <v>0</v>
          </cell>
          <cell r="AH891" t="str">
            <v>ELSRD018</v>
          </cell>
          <cell r="AI891" t="str">
            <v>2539WEC12/IND</v>
          </cell>
          <cell r="AJ891" t="str">
            <v>RG</v>
          </cell>
          <cell r="AK891" t="str">
            <v>RG</v>
          </cell>
          <cell r="AM891" t="str">
            <v>Yes</v>
          </cell>
          <cell r="AO891">
            <v>-4.2</v>
          </cell>
          <cell r="AQ891" t="str">
            <v>Buffing</v>
          </cell>
          <cell r="AR891" t="str">
            <v>LAD</v>
          </cell>
          <cell r="AS891" t="str">
            <v>NORMAL</v>
          </cell>
        </row>
        <row r="892">
          <cell r="D892" t="str">
            <v>2539YEA31/IND</v>
          </cell>
          <cell r="E892">
            <v>2539</v>
          </cell>
          <cell r="F892">
            <v>43.6</v>
          </cell>
          <cell r="G892" t="str">
            <v>Yes</v>
          </cell>
          <cell r="H892">
            <v>41.300000000000004</v>
          </cell>
          <cell r="I892" t="str">
            <v>TI</v>
          </cell>
          <cell r="J892" t="str">
            <v>Highend</v>
          </cell>
          <cell r="K892" t="str">
            <v>2539YEA02/2N/01</v>
          </cell>
          <cell r="L892" t="str">
            <v>RD</v>
          </cell>
          <cell r="M892" t="str">
            <v>S-Group</v>
          </cell>
          <cell r="N892" t="str">
            <v>Reg</v>
          </cell>
          <cell r="O892" t="str">
            <v>5.T</v>
          </cell>
          <cell r="P892" t="str">
            <v>PMR41</v>
          </cell>
          <cell r="Q892" t="str">
            <v>DRP</v>
          </cell>
          <cell r="R892">
            <v>120</v>
          </cell>
          <cell r="S892">
            <v>120</v>
          </cell>
          <cell r="T892">
            <v>110</v>
          </cell>
          <cell r="U892">
            <v>80</v>
          </cell>
          <cell r="V892">
            <v>83</v>
          </cell>
          <cell r="W892">
            <v>81</v>
          </cell>
          <cell r="X892">
            <v>67</v>
          </cell>
          <cell r="Y892" t="str">
            <v>Adhe</v>
          </cell>
          <cell r="Z892" t="str">
            <v>G2</v>
          </cell>
          <cell r="AA892" t="str">
            <v>Simple-Adhesive</v>
          </cell>
          <cell r="AB892" t="str">
            <v>Regular-Adhe</v>
          </cell>
          <cell r="AC892" t="str">
            <v>2539YEA08/01</v>
          </cell>
          <cell r="AD892" t="str">
            <v>MG Adhe</v>
          </cell>
          <cell r="AE892" t="str">
            <v>MG Adhe-MET</v>
          </cell>
          <cell r="AG892">
            <v>0</v>
          </cell>
          <cell r="AH892" t="str">
            <v>ELSRD018</v>
          </cell>
          <cell r="AI892" t="str">
            <v>2539YEA12/IND</v>
          </cell>
          <cell r="AJ892" t="str">
            <v>IPG-2N</v>
          </cell>
          <cell r="AK892" t="str">
            <v>PVD</v>
          </cell>
          <cell r="AM892" t="str">
            <v>Yes</v>
          </cell>
          <cell r="AO892">
            <v>-4.2</v>
          </cell>
          <cell r="AQ892" t="str">
            <v>Buffing</v>
          </cell>
          <cell r="AR892" t="str">
            <v>LAD</v>
          </cell>
          <cell r="AS892" t="str">
            <v>NORMAL</v>
          </cell>
        </row>
        <row r="893">
          <cell r="D893" t="str">
            <v>2539YEA32/IND</v>
          </cell>
          <cell r="E893">
            <v>2539</v>
          </cell>
          <cell r="F893">
            <v>43.6</v>
          </cell>
          <cell r="G893" t="str">
            <v>Yes</v>
          </cell>
          <cell r="H893">
            <v>41.300000000000004</v>
          </cell>
          <cell r="I893" t="str">
            <v>TI</v>
          </cell>
          <cell r="J893" t="str">
            <v>Highend</v>
          </cell>
          <cell r="K893" t="str">
            <v>2539YEA02/2N/01</v>
          </cell>
          <cell r="L893" t="str">
            <v>RD</v>
          </cell>
          <cell r="M893" t="str">
            <v>S-Group</v>
          </cell>
          <cell r="N893" t="str">
            <v>Reg</v>
          </cell>
          <cell r="O893" t="str">
            <v>5.T</v>
          </cell>
          <cell r="P893" t="str">
            <v>PMR41</v>
          </cell>
          <cell r="Q893" t="str">
            <v>DRP</v>
          </cell>
          <cell r="R893">
            <v>89</v>
          </cell>
          <cell r="S893">
            <v>89</v>
          </cell>
          <cell r="T893">
            <v>89</v>
          </cell>
          <cell r="U893">
            <v>74</v>
          </cell>
          <cell r="V893">
            <v>64</v>
          </cell>
          <cell r="W893">
            <v>64</v>
          </cell>
          <cell r="X893">
            <v>55</v>
          </cell>
          <cell r="Y893" t="str">
            <v>Adhe</v>
          </cell>
          <cell r="Z893" t="str">
            <v>G2</v>
          </cell>
          <cell r="AA893" t="str">
            <v>Simple-Adhesive</v>
          </cell>
          <cell r="AB893" t="str">
            <v>Regular-Adhe</v>
          </cell>
          <cell r="AC893" t="str">
            <v>2539YEA08/01</v>
          </cell>
          <cell r="AD893" t="str">
            <v>MG Adhe</v>
          </cell>
          <cell r="AE893" t="str">
            <v>MG Adhe-MET</v>
          </cell>
          <cell r="AG893">
            <v>0</v>
          </cell>
          <cell r="AH893" t="str">
            <v>ELSRD018</v>
          </cell>
          <cell r="AI893" t="str">
            <v>2539YEA12/IND</v>
          </cell>
          <cell r="AJ893" t="str">
            <v>IPG-2N</v>
          </cell>
          <cell r="AK893" t="str">
            <v>PVD</v>
          </cell>
          <cell r="AM893" t="str">
            <v>Yes</v>
          </cell>
          <cell r="AO893">
            <v>-4.2</v>
          </cell>
          <cell r="AQ893" t="str">
            <v>Buffing</v>
          </cell>
          <cell r="AR893" t="str">
            <v>LAD</v>
          </cell>
          <cell r="AS893" t="str">
            <v>NORMAL</v>
          </cell>
        </row>
        <row r="894">
          <cell r="D894" t="str">
            <v>2539YEA41/IND</v>
          </cell>
          <cell r="E894">
            <v>2539</v>
          </cell>
          <cell r="F894">
            <v>43.6</v>
          </cell>
          <cell r="G894" t="str">
            <v>Yes</v>
          </cell>
          <cell r="H894">
            <v>41.300000000000004</v>
          </cell>
          <cell r="I894" t="str">
            <v>TI</v>
          </cell>
          <cell r="J894" t="str">
            <v>Highend</v>
          </cell>
          <cell r="K894" t="str">
            <v>2539YEA02/2N/01</v>
          </cell>
          <cell r="L894" t="str">
            <v>RD</v>
          </cell>
          <cell r="M894" t="str">
            <v>S-Group</v>
          </cell>
          <cell r="N894" t="str">
            <v>Reg</v>
          </cell>
          <cell r="O894" t="str">
            <v>5.T</v>
          </cell>
          <cell r="P894" t="str">
            <v>PMR42</v>
          </cell>
          <cell r="Q894" t="str">
            <v>DRP</v>
          </cell>
          <cell r="R894">
            <v>218</v>
          </cell>
          <cell r="S894">
            <v>213</v>
          </cell>
          <cell r="T894">
            <v>213</v>
          </cell>
          <cell r="U894">
            <v>170</v>
          </cell>
          <cell r="V894">
            <v>165</v>
          </cell>
          <cell r="W894">
            <v>149</v>
          </cell>
          <cell r="X894">
            <v>137</v>
          </cell>
          <cell r="Y894" t="str">
            <v>Adhe</v>
          </cell>
          <cell r="Z894" t="str">
            <v>G2</v>
          </cell>
          <cell r="AA894" t="str">
            <v>Simple-Adhesive</v>
          </cell>
          <cell r="AB894" t="str">
            <v>Regular-Adhe</v>
          </cell>
          <cell r="AC894" t="str">
            <v>2539YEA08/01</v>
          </cell>
          <cell r="AD894" t="str">
            <v>MG Adhe</v>
          </cell>
          <cell r="AE894" t="str">
            <v>MG Adhe-MET</v>
          </cell>
          <cell r="AG894">
            <v>0</v>
          </cell>
          <cell r="AH894" t="str">
            <v>ELSRD018</v>
          </cell>
          <cell r="AI894" t="str">
            <v>2539YEA13/IND</v>
          </cell>
          <cell r="AJ894" t="str">
            <v>IPG-2N</v>
          </cell>
          <cell r="AK894" t="str">
            <v>PVD</v>
          </cell>
          <cell r="AM894" t="str">
            <v>Yes</v>
          </cell>
          <cell r="AO894">
            <v>-4.2</v>
          </cell>
          <cell r="AQ894" t="str">
            <v>Buffing</v>
          </cell>
          <cell r="AR894" t="str">
            <v>LAD</v>
          </cell>
          <cell r="AS894" t="str">
            <v>NORMAL</v>
          </cell>
        </row>
        <row r="895">
          <cell r="D895" t="str">
            <v>2540SAA31/IND</v>
          </cell>
          <cell r="E895">
            <v>2540</v>
          </cell>
          <cell r="F895">
            <v>43.6</v>
          </cell>
          <cell r="G895" t="str">
            <v>Yes</v>
          </cell>
          <cell r="H895">
            <v>41.300000000000004</v>
          </cell>
          <cell r="I895" t="str">
            <v>TI</v>
          </cell>
          <cell r="J895" t="str">
            <v>Highend</v>
          </cell>
          <cell r="K895" t="str">
            <v>2540SAA02</v>
          </cell>
          <cell r="L895" t="str">
            <v>RD</v>
          </cell>
          <cell r="M895" t="str">
            <v>S-Group</v>
          </cell>
          <cell r="N895" t="str">
            <v>Reg</v>
          </cell>
          <cell r="P895" t="str">
            <v>PMR27</v>
          </cell>
          <cell r="Q895" t="str">
            <v>DRP</v>
          </cell>
          <cell r="S895">
            <v>0</v>
          </cell>
          <cell r="V895">
            <v>0</v>
          </cell>
          <cell r="X895">
            <v>0</v>
          </cell>
          <cell r="Y895" t="str">
            <v>Adhe</v>
          </cell>
          <cell r="Z895" t="str">
            <v>G2</v>
          </cell>
          <cell r="AA895" t="str">
            <v>Simple-Adhesive</v>
          </cell>
          <cell r="AB895" t="str">
            <v>Regular-Adhe</v>
          </cell>
          <cell r="AC895" t="str">
            <v>2540SAA08/01</v>
          </cell>
          <cell r="AD895" t="str">
            <v>MG Adhe</v>
          </cell>
          <cell r="AE895" t="str">
            <v>MG Adhe-MET</v>
          </cell>
          <cell r="AG895">
            <v>0</v>
          </cell>
          <cell r="AH895" t="str">
            <v>ELSRD039</v>
          </cell>
          <cell r="AI895" t="str">
            <v>2540SAA12/IND</v>
          </cell>
          <cell r="AJ895" t="str">
            <v>IPS</v>
          </cell>
          <cell r="AK895" t="str">
            <v>IPS</v>
          </cell>
          <cell r="AM895" t="e">
            <v>#N/A</v>
          </cell>
          <cell r="AO895">
            <v>-4.2</v>
          </cell>
          <cell r="AQ895" t="e">
            <v>#N/A</v>
          </cell>
          <cell r="AR895" t="str">
            <v>LAD</v>
          </cell>
          <cell r="AS895" t="str">
            <v>NORMAL</v>
          </cell>
        </row>
        <row r="896">
          <cell r="D896" t="str">
            <v>2540SAA32/IND</v>
          </cell>
          <cell r="E896">
            <v>2540</v>
          </cell>
          <cell r="F896">
            <v>43.6</v>
          </cell>
          <cell r="G896" t="str">
            <v>Yes</v>
          </cell>
          <cell r="H896">
            <v>41.300000000000004</v>
          </cell>
          <cell r="I896" t="str">
            <v>TI</v>
          </cell>
          <cell r="J896" t="str">
            <v>Highend</v>
          </cell>
          <cell r="K896" t="str">
            <v>2540SAA02</v>
          </cell>
          <cell r="L896" t="str">
            <v>RD</v>
          </cell>
          <cell r="M896" t="str">
            <v>S-Group</v>
          </cell>
          <cell r="N896" t="str">
            <v>Reg</v>
          </cell>
          <cell r="P896" t="str">
            <v>NM</v>
          </cell>
          <cell r="Q896" t="str">
            <v>DRP</v>
          </cell>
          <cell r="S896">
            <v>0</v>
          </cell>
          <cell r="V896">
            <v>0</v>
          </cell>
          <cell r="X896">
            <v>0</v>
          </cell>
          <cell r="Y896" t="str">
            <v>Adhe</v>
          </cell>
          <cell r="Z896" t="str">
            <v>G2</v>
          </cell>
          <cell r="AA896" t="str">
            <v>Simple-Adhesive</v>
          </cell>
          <cell r="AB896" t="str">
            <v>Regular-Adhe</v>
          </cell>
          <cell r="AC896" t="str">
            <v>2540SAA08/01</v>
          </cell>
          <cell r="AD896" t="str">
            <v>MG Adhe</v>
          </cell>
          <cell r="AE896" t="str">
            <v>MG Adhe-MET</v>
          </cell>
          <cell r="AG896">
            <v>0</v>
          </cell>
          <cell r="AH896" t="str">
            <v>ELSRD039</v>
          </cell>
          <cell r="AI896" t="str">
            <v>2540SAA11/IND</v>
          </cell>
          <cell r="AJ896" t="str">
            <v>IPS</v>
          </cell>
          <cell r="AK896" t="str">
            <v>IPS</v>
          </cell>
          <cell r="AM896" t="e">
            <v>#N/A</v>
          </cell>
          <cell r="AO896">
            <v>-4.2</v>
          </cell>
          <cell r="AQ896" t="str">
            <v>Buffing</v>
          </cell>
          <cell r="AR896" t="str">
            <v>LAD</v>
          </cell>
          <cell r="AS896" t="str">
            <v>NORMAL</v>
          </cell>
        </row>
        <row r="897">
          <cell r="D897" t="str">
            <v>2540SAA33/IND</v>
          </cell>
          <cell r="E897">
            <v>2540</v>
          </cell>
          <cell r="F897">
            <v>43.6</v>
          </cell>
          <cell r="G897" t="str">
            <v>Yes</v>
          </cell>
          <cell r="H897">
            <v>41.300000000000004</v>
          </cell>
          <cell r="I897" t="str">
            <v>TI</v>
          </cell>
          <cell r="J897" t="str">
            <v>Highend</v>
          </cell>
          <cell r="K897" t="str">
            <v>2540SAA02</v>
          </cell>
          <cell r="L897" t="str">
            <v>RD</v>
          </cell>
          <cell r="M897" t="str">
            <v>S-Group</v>
          </cell>
          <cell r="N897" t="str">
            <v>Reg</v>
          </cell>
          <cell r="P897" t="str">
            <v>PMR28</v>
          </cell>
          <cell r="Q897" t="str">
            <v>DRP</v>
          </cell>
          <cell r="S897">
            <v>0</v>
          </cell>
          <cell r="V897">
            <v>0</v>
          </cell>
          <cell r="X897">
            <v>0</v>
          </cell>
          <cell r="Y897" t="str">
            <v>Adhe</v>
          </cell>
          <cell r="Z897" t="str">
            <v>G2</v>
          </cell>
          <cell r="AA897" t="str">
            <v>Simple-Adhesive</v>
          </cell>
          <cell r="AB897" t="str">
            <v>Regular-Adhe</v>
          </cell>
          <cell r="AC897" t="str">
            <v>2540SAA08/01</v>
          </cell>
          <cell r="AD897" t="str">
            <v>MG Adhe</v>
          </cell>
          <cell r="AE897" t="str">
            <v>MG Adhe-MET</v>
          </cell>
          <cell r="AG897">
            <v>0</v>
          </cell>
          <cell r="AH897" t="str">
            <v>ELSRD039</v>
          </cell>
          <cell r="AI897" t="str">
            <v>2540SAA11/IND</v>
          </cell>
          <cell r="AJ897" t="str">
            <v>IPS</v>
          </cell>
          <cell r="AK897" t="str">
            <v>IPS</v>
          </cell>
          <cell r="AM897" t="e">
            <v>#N/A</v>
          </cell>
          <cell r="AO897">
            <v>-4.2</v>
          </cell>
          <cell r="AQ897" t="str">
            <v>Buffing</v>
          </cell>
          <cell r="AR897" t="str">
            <v>LAD</v>
          </cell>
          <cell r="AS897" t="str">
            <v>NORMAL</v>
          </cell>
        </row>
        <row r="898">
          <cell r="D898" t="str">
            <v>2540SAA34/IND</v>
          </cell>
          <cell r="E898">
            <v>2540</v>
          </cell>
          <cell r="F898">
            <v>43.6</v>
          </cell>
          <cell r="G898" t="str">
            <v>Yes</v>
          </cell>
          <cell r="H898">
            <v>41.300000000000004</v>
          </cell>
          <cell r="I898" t="str">
            <v>TI</v>
          </cell>
          <cell r="J898" t="str">
            <v>Highend</v>
          </cell>
          <cell r="K898" t="str">
            <v>2540SAA02</v>
          </cell>
          <cell r="L898" t="str">
            <v>RD</v>
          </cell>
          <cell r="M898" t="str">
            <v>S-Group</v>
          </cell>
          <cell r="N898" t="str">
            <v>Reg</v>
          </cell>
          <cell r="P898" t="str">
            <v>PMR30</v>
          </cell>
          <cell r="Q898" t="str">
            <v>DRP</v>
          </cell>
          <cell r="S898">
            <v>0</v>
          </cell>
          <cell r="V898">
            <v>0</v>
          </cell>
          <cell r="X898">
            <v>0</v>
          </cell>
          <cell r="Y898" t="str">
            <v>Adhe</v>
          </cell>
          <cell r="Z898" t="str">
            <v>G2</v>
          </cell>
          <cell r="AA898" t="str">
            <v>Simple-Adhesive</v>
          </cell>
          <cell r="AB898" t="str">
            <v>Regular-Adhe</v>
          </cell>
          <cell r="AC898" t="str">
            <v>2540SAA08/01</v>
          </cell>
          <cell r="AD898" t="str">
            <v>MG Adhe</v>
          </cell>
          <cell r="AE898" t="str">
            <v>MG Adhe-MET</v>
          </cell>
          <cell r="AG898">
            <v>0</v>
          </cell>
          <cell r="AH898" t="str">
            <v>ELSRD039</v>
          </cell>
          <cell r="AI898" t="str">
            <v>2540SAA13/IND</v>
          </cell>
          <cell r="AJ898" t="str">
            <v>IPS</v>
          </cell>
          <cell r="AK898" t="str">
            <v>IPS</v>
          </cell>
          <cell r="AM898" t="e">
            <v>#N/A</v>
          </cell>
          <cell r="AO898">
            <v>-4.2</v>
          </cell>
          <cell r="AQ898" t="str">
            <v>Buffing</v>
          </cell>
          <cell r="AR898" t="str">
            <v>LAD</v>
          </cell>
          <cell r="AS898" t="str">
            <v>NORMAL</v>
          </cell>
        </row>
        <row r="899">
          <cell r="D899" t="str">
            <v>2540SAA35/IND</v>
          </cell>
          <cell r="E899">
            <v>2540</v>
          </cell>
          <cell r="F899">
            <v>43.6</v>
          </cell>
          <cell r="G899" t="str">
            <v>Yes</v>
          </cell>
          <cell r="H899">
            <v>41.300000000000004</v>
          </cell>
          <cell r="I899" t="str">
            <v>TI</v>
          </cell>
          <cell r="J899" t="str">
            <v>Highend</v>
          </cell>
          <cell r="K899" t="str">
            <v>2540SAA02</v>
          </cell>
          <cell r="L899" t="str">
            <v>RD</v>
          </cell>
          <cell r="M899" t="str">
            <v>S-Group</v>
          </cell>
          <cell r="N899" t="str">
            <v>Reg</v>
          </cell>
          <cell r="P899" t="str">
            <v>PMR31</v>
          </cell>
          <cell r="Q899" t="str">
            <v>DRP</v>
          </cell>
          <cell r="S899">
            <v>0</v>
          </cell>
          <cell r="V899">
            <v>0</v>
          </cell>
          <cell r="X899">
            <v>0</v>
          </cell>
          <cell r="Y899" t="str">
            <v>Adhe</v>
          </cell>
          <cell r="Z899" t="str">
            <v>G2</v>
          </cell>
          <cell r="AA899" t="str">
            <v>Simple-Adhesive</v>
          </cell>
          <cell r="AB899" t="str">
            <v>Regular-Adhe</v>
          </cell>
          <cell r="AC899" t="str">
            <v>2540SAA08/01</v>
          </cell>
          <cell r="AD899" t="str">
            <v>MG Adhe</v>
          </cell>
          <cell r="AE899" t="str">
            <v>MG Adhe-MET</v>
          </cell>
          <cell r="AG899">
            <v>0</v>
          </cell>
          <cell r="AH899" t="str">
            <v>ELSRD039</v>
          </cell>
          <cell r="AI899" t="str">
            <v>2540SAA14/IND</v>
          </cell>
          <cell r="AJ899" t="str">
            <v>IPS</v>
          </cell>
          <cell r="AK899" t="str">
            <v>IPS</v>
          </cell>
          <cell r="AM899" t="e">
            <v>#N/A</v>
          </cell>
          <cell r="AO899">
            <v>-4.2</v>
          </cell>
          <cell r="AQ899" t="str">
            <v>Buffing</v>
          </cell>
          <cell r="AR899" t="str">
            <v>LAD</v>
          </cell>
          <cell r="AS899" t="str">
            <v>NORMAL</v>
          </cell>
        </row>
        <row r="900">
          <cell r="D900" t="str">
            <v>2540SAB31/IND</v>
          </cell>
          <cell r="E900">
            <v>2540</v>
          </cell>
          <cell r="F900">
            <v>43.6</v>
          </cell>
          <cell r="G900" t="str">
            <v>Yes</v>
          </cell>
          <cell r="H900">
            <v>41.300000000000004</v>
          </cell>
          <cell r="I900" t="str">
            <v>TI</v>
          </cell>
          <cell r="J900" t="str">
            <v>Highend</v>
          </cell>
          <cell r="K900" t="str">
            <v>2540SAB02</v>
          </cell>
          <cell r="L900" t="str">
            <v>RD</v>
          </cell>
          <cell r="M900" t="str">
            <v>S-Group</v>
          </cell>
          <cell r="N900" t="str">
            <v>Reg</v>
          </cell>
          <cell r="P900" t="str">
            <v>PMR34</v>
          </cell>
          <cell r="Q900" t="str">
            <v>DRP</v>
          </cell>
          <cell r="S900">
            <v>0</v>
          </cell>
          <cell r="V900">
            <v>0</v>
          </cell>
          <cell r="X900">
            <v>0</v>
          </cell>
          <cell r="Y900" t="str">
            <v>Adhe</v>
          </cell>
          <cell r="Z900" t="str">
            <v>G1</v>
          </cell>
          <cell r="AA900" t="str">
            <v>Simple-Adhesive</v>
          </cell>
          <cell r="AB900" t="str">
            <v>Regular-Adhe</v>
          </cell>
          <cell r="AC900" t="str">
            <v>2540SAA08/01</v>
          </cell>
          <cell r="AD900" t="str">
            <v>MG Adhe</v>
          </cell>
          <cell r="AE900" t="str">
            <v>MG Adhe-MET</v>
          </cell>
          <cell r="AG900">
            <v>0</v>
          </cell>
          <cell r="AH900" t="str">
            <v>ELSRD039</v>
          </cell>
          <cell r="AI900" t="str">
            <v>2540SAB12/IND</v>
          </cell>
          <cell r="AJ900" t="str">
            <v>IPS</v>
          </cell>
          <cell r="AK900" t="str">
            <v>IPS</v>
          </cell>
          <cell r="AM900" t="e">
            <v>#N/A</v>
          </cell>
          <cell r="AO900">
            <v>-4.2</v>
          </cell>
          <cell r="AQ900" t="str">
            <v>Buffing</v>
          </cell>
          <cell r="AR900" t="str">
            <v>LAD</v>
          </cell>
          <cell r="AS900" t="str">
            <v>NORMAL</v>
          </cell>
        </row>
        <row r="901">
          <cell r="D901" t="str">
            <v>2540SAB33/IND</v>
          </cell>
          <cell r="E901">
            <v>2540</v>
          </cell>
          <cell r="F901">
            <v>43.6</v>
          </cell>
          <cell r="G901" t="str">
            <v>Yes</v>
          </cell>
          <cell r="H901">
            <v>41.300000000000004</v>
          </cell>
          <cell r="I901" t="str">
            <v>TI</v>
          </cell>
          <cell r="J901" t="str">
            <v>Highend</v>
          </cell>
          <cell r="K901" t="str">
            <v>2540SAB02</v>
          </cell>
          <cell r="L901" t="str">
            <v>RD</v>
          </cell>
          <cell r="M901" t="str">
            <v>S-Group</v>
          </cell>
          <cell r="N901" t="str">
            <v>Reg</v>
          </cell>
          <cell r="P901" t="str">
            <v>NM</v>
          </cell>
          <cell r="Q901" t="str">
            <v>DRP</v>
          </cell>
          <cell r="S901">
            <v>0</v>
          </cell>
          <cell r="V901">
            <v>0</v>
          </cell>
          <cell r="X901">
            <v>0</v>
          </cell>
          <cell r="Y901" t="str">
            <v>Adhe</v>
          </cell>
          <cell r="Z901" t="str">
            <v>G2</v>
          </cell>
          <cell r="AA901" t="str">
            <v>Simple-Adhesive</v>
          </cell>
          <cell r="AB901" t="str">
            <v>Regular-Adhe</v>
          </cell>
          <cell r="AC901" t="str">
            <v>2540SAA08/01</v>
          </cell>
          <cell r="AD901" t="str">
            <v>MG Adhe</v>
          </cell>
          <cell r="AE901" t="str">
            <v>MG Adhe-MET</v>
          </cell>
          <cell r="AG901">
            <v>0</v>
          </cell>
          <cell r="AH901" t="str">
            <v>ELSRD039</v>
          </cell>
          <cell r="AI901" t="str">
            <v>2540SAB12/IND</v>
          </cell>
          <cell r="AJ901" t="str">
            <v>IPS</v>
          </cell>
          <cell r="AK901" t="str">
            <v>IPS</v>
          </cell>
          <cell r="AM901" t="e">
            <v>#N/A</v>
          </cell>
          <cell r="AO901">
            <v>-4.2</v>
          </cell>
          <cell r="AQ901" t="e">
            <v>#N/A</v>
          </cell>
          <cell r="AR901" t="str">
            <v>LAD</v>
          </cell>
          <cell r="AS901" t="str">
            <v>NORMAL</v>
          </cell>
        </row>
        <row r="902">
          <cell r="D902" t="str">
            <v>2540SAB35/IND</v>
          </cell>
          <cell r="E902">
            <v>2540</v>
          </cell>
          <cell r="F902">
            <v>43.6</v>
          </cell>
          <cell r="G902" t="str">
            <v>Yes</v>
          </cell>
          <cell r="H902">
            <v>41.300000000000004</v>
          </cell>
          <cell r="I902" t="str">
            <v>TI</v>
          </cell>
          <cell r="J902" t="str">
            <v>Highend</v>
          </cell>
          <cell r="K902" t="str">
            <v>2540SAB02</v>
          </cell>
          <cell r="L902" t="str">
            <v>RD</v>
          </cell>
          <cell r="M902" t="str">
            <v>S-Group</v>
          </cell>
          <cell r="N902" t="str">
            <v>Reg</v>
          </cell>
          <cell r="P902" t="str">
            <v>PMR31</v>
          </cell>
          <cell r="Q902" t="str">
            <v>DRP</v>
          </cell>
          <cell r="S902">
            <v>0</v>
          </cell>
          <cell r="V902">
            <v>0</v>
          </cell>
          <cell r="X902">
            <v>0</v>
          </cell>
          <cell r="Y902" t="str">
            <v>Adhe</v>
          </cell>
          <cell r="Z902" t="str">
            <v>G3</v>
          </cell>
          <cell r="AA902" t="str">
            <v>Simple-Adhesive</v>
          </cell>
          <cell r="AB902" t="str">
            <v>Regular-Adhe</v>
          </cell>
          <cell r="AC902" t="str">
            <v>2540SAA08/01</v>
          </cell>
          <cell r="AD902" t="str">
            <v>MG Adhe</v>
          </cell>
          <cell r="AE902" t="str">
            <v>MG Adhe-MET</v>
          </cell>
          <cell r="AG902">
            <v>0</v>
          </cell>
          <cell r="AH902" t="str">
            <v>ELSRD039</v>
          </cell>
          <cell r="AI902" t="str">
            <v>2540SAB12/IND</v>
          </cell>
          <cell r="AJ902" t="str">
            <v>IPS</v>
          </cell>
          <cell r="AK902" t="str">
            <v>IPS</v>
          </cell>
          <cell r="AM902" t="e">
            <v>#N/A</v>
          </cell>
          <cell r="AO902">
            <v>-4.2</v>
          </cell>
          <cell r="AQ902" t="str">
            <v>Buffing</v>
          </cell>
          <cell r="AR902" t="str">
            <v>LAD</v>
          </cell>
          <cell r="AS902" t="str">
            <v>NORMAL</v>
          </cell>
        </row>
        <row r="903">
          <cell r="D903" t="str">
            <v>2540SAC31/IND</v>
          </cell>
          <cell r="E903">
            <v>2540</v>
          </cell>
          <cell r="F903">
            <v>43.6</v>
          </cell>
          <cell r="G903" t="str">
            <v>Yes</v>
          </cell>
          <cell r="H903">
            <v>41.300000000000004</v>
          </cell>
          <cell r="I903" t="str">
            <v>TI</v>
          </cell>
          <cell r="J903" t="str">
            <v>Highend</v>
          </cell>
          <cell r="K903" t="str">
            <v>2540SAC02</v>
          </cell>
          <cell r="L903" t="str">
            <v>RD</v>
          </cell>
          <cell r="M903" t="str">
            <v>S-Group</v>
          </cell>
          <cell r="N903" t="str">
            <v>Reg</v>
          </cell>
          <cell r="P903" t="str">
            <v>NM</v>
          </cell>
          <cell r="Q903" t="str">
            <v>DRP</v>
          </cell>
          <cell r="S903">
            <v>0</v>
          </cell>
          <cell r="V903">
            <v>0</v>
          </cell>
          <cell r="X903">
            <v>0</v>
          </cell>
          <cell r="Y903" t="str">
            <v>Adhe</v>
          </cell>
          <cell r="Z903" t="str">
            <v>G1</v>
          </cell>
          <cell r="AA903" t="str">
            <v>Simple-Adhesive</v>
          </cell>
          <cell r="AB903" t="str">
            <v>Regular-Adhe</v>
          </cell>
          <cell r="AC903" t="str">
            <v>2540SAA08/01</v>
          </cell>
          <cell r="AD903" t="str">
            <v>MG Adhe</v>
          </cell>
          <cell r="AE903" t="str">
            <v>MG Adhe-MET</v>
          </cell>
          <cell r="AG903">
            <v>0</v>
          </cell>
          <cell r="AH903" t="str">
            <v>ELSRD039</v>
          </cell>
          <cell r="AI903" t="str">
            <v>2540SAC12/IND</v>
          </cell>
          <cell r="AJ903" t="str">
            <v>IPS</v>
          </cell>
          <cell r="AK903" t="str">
            <v>IPS</v>
          </cell>
          <cell r="AM903" t="e">
            <v>#N/A</v>
          </cell>
          <cell r="AO903">
            <v>-4.2</v>
          </cell>
          <cell r="AQ903" t="str">
            <v>Buffing</v>
          </cell>
          <cell r="AR903" t="str">
            <v>LAD</v>
          </cell>
          <cell r="AS903" t="str">
            <v>NORMAL</v>
          </cell>
        </row>
        <row r="904">
          <cell r="D904" t="str">
            <v>2540SAC32/IND</v>
          </cell>
          <cell r="E904">
            <v>2540</v>
          </cell>
          <cell r="F904">
            <v>43.6</v>
          </cell>
          <cell r="G904" t="str">
            <v>Yes</v>
          </cell>
          <cell r="H904">
            <v>41.300000000000004</v>
          </cell>
          <cell r="I904" t="str">
            <v>TI</v>
          </cell>
          <cell r="J904" t="str">
            <v>Highend</v>
          </cell>
          <cell r="K904" t="str">
            <v>2540SAC02</v>
          </cell>
          <cell r="L904" t="str">
            <v>RD</v>
          </cell>
          <cell r="M904" t="str">
            <v>S-Group</v>
          </cell>
          <cell r="N904" t="str">
            <v>Reg</v>
          </cell>
          <cell r="P904" t="str">
            <v>PMR36</v>
          </cell>
          <cell r="Q904" t="str">
            <v>DRP</v>
          </cell>
          <cell r="S904">
            <v>0</v>
          </cell>
          <cell r="V904">
            <v>0</v>
          </cell>
          <cell r="X904">
            <v>0</v>
          </cell>
          <cell r="Y904" t="str">
            <v>Adhe</v>
          </cell>
          <cell r="Z904" t="str">
            <v>G1</v>
          </cell>
          <cell r="AA904" t="str">
            <v>Simple-Adhesive</v>
          </cell>
          <cell r="AB904" t="str">
            <v>Regular-Adhe</v>
          </cell>
          <cell r="AC904" t="str">
            <v>2540SAA08/01</v>
          </cell>
          <cell r="AD904" t="str">
            <v>MG Adhe</v>
          </cell>
          <cell r="AE904" t="str">
            <v>MG Adhe-MET</v>
          </cell>
          <cell r="AG904">
            <v>0</v>
          </cell>
          <cell r="AH904" t="str">
            <v>ELSRD039</v>
          </cell>
          <cell r="AI904" t="str">
            <v>2540SAC12/IND</v>
          </cell>
          <cell r="AJ904" t="str">
            <v>IPS</v>
          </cell>
          <cell r="AK904" t="str">
            <v>IPS</v>
          </cell>
          <cell r="AM904" t="e">
            <v>#N/A</v>
          </cell>
          <cell r="AO904">
            <v>-4.2</v>
          </cell>
          <cell r="AQ904" t="str">
            <v>Buffing</v>
          </cell>
          <cell r="AR904" t="str">
            <v>LAD</v>
          </cell>
          <cell r="AS904" t="str">
            <v>NORMAL</v>
          </cell>
        </row>
        <row r="905">
          <cell r="D905" t="str">
            <v>2540SAD31/IND</v>
          </cell>
          <cell r="E905">
            <v>2540</v>
          </cell>
          <cell r="F905">
            <v>43.6</v>
          </cell>
          <cell r="G905" t="str">
            <v>Yes</v>
          </cell>
          <cell r="H905">
            <v>41.300000000000004</v>
          </cell>
          <cell r="I905" t="str">
            <v>TI</v>
          </cell>
          <cell r="J905" t="str">
            <v>Highend</v>
          </cell>
          <cell r="K905" t="str">
            <v>2540SAD02</v>
          </cell>
          <cell r="L905" t="str">
            <v>RD</v>
          </cell>
          <cell r="M905" t="str">
            <v>S-Group</v>
          </cell>
          <cell r="N905" t="str">
            <v>Reg</v>
          </cell>
          <cell r="P905" t="str">
            <v>NM (PED)</v>
          </cell>
          <cell r="Q905" t="str">
            <v>DRP</v>
          </cell>
          <cell r="S905">
            <v>0</v>
          </cell>
          <cell r="V905">
            <v>0</v>
          </cell>
          <cell r="X905">
            <v>0</v>
          </cell>
          <cell r="Y905" t="str">
            <v>Adhe</v>
          </cell>
          <cell r="Z905" t="str">
            <v>G2</v>
          </cell>
          <cell r="AA905" t="str">
            <v>Simple-Adhesive</v>
          </cell>
          <cell r="AB905" t="str">
            <v>Regular-Adhe</v>
          </cell>
          <cell r="AC905" t="str">
            <v>2540SAA08/01</v>
          </cell>
          <cell r="AD905" t="str">
            <v>MG Adhe</v>
          </cell>
          <cell r="AE905" t="str">
            <v>MG Adhe-MET</v>
          </cell>
          <cell r="AG905">
            <v>0</v>
          </cell>
          <cell r="AH905" t="str">
            <v>ELSRD039</v>
          </cell>
          <cell r="AI905" t="str">
            <v>2540SAD12/IND</v>
          </cell>
          <cell r="AJ905" t="str">
            <v>IPS</v>
          </cell>
          <cell r="AK905" t="str">
            <v>IPS</v>
          </cell>
          <cell r="AM905" t="e">
            <v>#N/A</v>
          </cell>
          <cell r="AO905">
            <v>-4.2</v>
          </cell>
          <cell r="AQ905" t="e">
            <v>#N/A</v>
          </cell>
          <cell r="AR905" t="str">
            <v>LAD</v>
          </cell>
          <cell r="AS905" t="str">
            <v>NORMAL</v>
          </cell>
        </row>
        <row r="906">
          <cell r="D906" t="str">
            <v>2540SAD32/IND</v>
          </cell>
          <cell r="E906">
            <v>2540</v>
          </cell>
          <cell r="F906">
            <v>43.6</v>
          </cell>
          <cell r="G906" t="str">
            <v>Yes</v>
          </cell>
          <cell r="H906">
            <v>41.300000000000004</v>
          </cell>
          <cell r="I906" t="str">
            <v>TI</v>
          </cell>
          <cell r="J906" t="str">
            <v>Highend</v>
          </cell>
          <cell r="K906" t="str">
            <v>2540SAD02</v>
          </cell>
          <cell r="L906" t="str">
            <v>RD</v>
          </cell>
          <cell r="M906" t="str">
            <v>S-Group</v>
          </cell>
          <cell r="N906" t="str">
            <v>Reg</v>
          </cell>
          <cell r="P906" t="str">
            <v>NM (PED)</v>
          </cell>
          <cell r="Q906" t="str">
            <v>DRP</v>
          </cell>
          <cell r="S906">
            <v>0</v>
          </cell>
          <cell r="V906">
            <v>0</v>
          </cell>
          <cell r="X906">
            <v>0</v>
          </cell>
          <cell r="Y906" t="str">
            <v>Adhe</v>
          </cell>
          <cell r="Z906" t="str">
            <v>G2</v>
          </cell>
          <cell r="AA906" t="str">
            <v>Simple-Adhesive</v>
          </cell>
          <cell r="AB906" t="str">
            <v>Regular-Adhe</v>
          </cell>
          <cell r="AC906" t="str">
            <v>2540SAA08/01</v>
          </cell>
          <cell r="AD906" t="str">
            <v>MG Adhe</v>
          </cell>
          <cell r="AE906" t="str">
            <v>MG Adhe-MET</v>
          </cell>
          <cell r="AG906">
            <v>0</v>
          </cell>
          <cell r="AH906" t="str">
            <v>ELSRD039</v>
          </cell>
          <cell r="AI906" t="str">
            <v>2540SAD12/IND</v>
          </cell>
          <cell r="AJ906" t="str">
            <v>IPS</v>
          </cell>
          <cell r="AK906" t="str">
            <v>IPS</v>
          </cell>
          <cell r="AM906" t="e">
            <v>#N/A</v>
          </cell>
          <cell r="AO906">
            <v>-4.2</v>
          </cell>
          <cell r="AQ906" t="e">
            <v>#N/A</v>
          </cell>
          <cell r="AR906" t="str">
            <v>LAD</v>
          </cell>
          <cell r="AS906" t="str">
            <v>NORMAL</v>
          </cell>
        </row>
        <row r="907">
          <cell r="D907" t="str">
            <v>2540SAG31/IND</v>
          </cell>
          <cell r="E907">
            <v>2540</v>
          </cell>
          <cell r="F907">
            <v>43.6</v>
          </cell>
          <cell r="G907" t="str">
            <v>Yes</v>
          </cell>
          <cell r="H907">
            <v>41.300000000000004</v>
          </cell>
          <cell r="I907" t="str">
            <v>TI</v>
          </cell>
          <cell r="J907" t="str">
            <v>Highend</v>
          </cell>
          <cell r="K907" t="str">
            <v>2540SAG02</v>
          </cell>
          <cell r="L907" t="str">
            <v>RD</v>
          </cell>
          <cell r="M907" t="str">
            <v>S-Group</v>
          </cell>
          <cell r="N907" t="str">
            <v>Reg</v>
          </cell>
          <cell r="P907" t="str">
            <v>PMR37</v>
          </cell>
          <cell r="Q907" t="str">
            <v>DRP</v>
          </cell>
          <cell r="R907">
            <v>90</v>
          </cell>
          <cell r="S907">
            <v>0</v>
          </cell>
          <cell r="V907">
            <v>0</v>
          </cell>
          <cell r="X907">
            <v>0</v>
          </cell>
          <cell r="Y907" t="str">
            <v>Adhe</v>
          </cell>
          <cell r="Z907" t="str">
            <v>G1</v>
          </cell>
          <cell r="AA907" t="str">
            <v>Simple-Adhesive</v>
          </cell>
          <cell r="AB907" t="str">
            <v>Regular-Adhe</v>
          </cell>
          <cell r="AC907" t="str">
            <v>2540SAA08/01</v>
          </cell>
          <cell r="AD907" t="str">
            <v>MG Adhe</v>
          </cell>
          <cell r="AE907" t="str">
            <v>MG Adhe-MET</v>
          </cell>
          <cell r="AG907">
            <v>0</v>
          </cell>
          <cell r="AH907" t="str">
            <v>ELSRD039</v>
          </cell>
          <cell r="AI907" t="str">
            <v>2540SAG12/IND</v>
          </cell>
          <cell r="AJ907" t="str">
            <v>IPS</v>
          </cell>
          <cell r="AK907" t="str">
            <v>IPS</v>
          </cell>
          <cell r="AM907" t="e">
            <v>#N/A</v>
          </cell>
          <cell r="AO907">
            <v>-4.2</v>
          </cell>
          <cell r="AQ907" t="str">
            <v>Buffing</v>
          </cell>
          <cell r="AR907" t="str">
            <v>LAD</v>
          </cell>
          <cell r="AS907" t="str">
            <v>NORMAL</v>
          </cell>
        </row>
        <row r="908">
          <cell r="D908" t="str">
            <v>2540SAG32/IND</v>
          </cell>
          <cell r="E908">
            <v>2540</v>
          </cell>
          <cell r="F908">
            <v>43.6</v>
          </cell>
          <cell r="G908" t="str">
            <v>Yes</v>
          </cell>
          <cell r="H908">
            <v>41.300000000000004</v>
          </cell>
          <cell r="I908" t="str">
            <v>TI</v>
          </cell>
          <cell r="J908" t="str">
            <v>Highend</v>
          </cell>
          <cell r="K908" t="str">
            <v>2540SAG02</v>
          </cell>
          <cell r="L908" t="str">
            <v>RD</v>
          </cell>
          <cell r="M908" t="str">
            <v>S-Group</v>
          </cell>
          <cell r="N908" t="str">
            <v>Reg</v>
          </cell>
          <cell r="P908" t="str">
            <v>PMR36</v>
          </cell>
          <cell r="Q908" t="str">
            <v>DRP</v>
          </cell>
          <cell r="S908">
            <v>0</v>
          </cell>
          <cell r="V908">
            <v>0</v>
          </cell>
          <cell r="X908">
            <v>0</v>
          </cell>
          <cell r="Y908" t="str">
            <v>Adhe</v>
          </cell>
          <cell r="Z908" t="str">
            <v>G2</v>
          </cell>
          <cell r="AA908" t="str">
            <v>Simple-Adhesive</v>
          </cell>
          <cell r="AB908" t="str">
            <v>Regular-Adhe</v>
          </cell>
          <cell r="AC908" t="str">
            <v>2540SAA08/01</v>
          </cell>
          <cell r="AD908" t="str">
            <v>MG Adhe</v>
          </cell>
          <cell r="AE908" t="str">
            <v>MG Adhe-MET</v>
          </cell>
          <cell r="AG908">
            <v>0</v>
          </cell>
          <cell r="AH908" t="str">
            <v>ELSRD039</v>
          </cell>
          <cell r="AI908" t="str">
            <v>2540SAG12/IND</v>
          </cell>
          <cell r="AJ908" t="str">
            <v>IPS</v>
          </cell>
          <cell r="AK908" t="str">
            <v>IPS</v>
          </cell>
          <cell r="AM908" t="e">
            <v>#N/A</v>
          </cell>
          <cell r="AO908">
            <v>-4.2</v>
          </cell>
          <cell r="AQ908" t="str">
            <v>Buffing</v>
          </cell>
          <cell r="AR908" t="str">
            <v>LAD</v>
          </cell>
          <cell r="AS908" t="str">
            <v>NORMAL</v>
          </cell>
        </row>
        <row r="909">
          <cell r="D909" t="str">
            <v>2540WAA31/IND</v>
          </cell>
          <cell r="E909">
            <v>2540</v>
          </cell>
          <cell r="F909">
            <v>43.6</v>
          </cell>
          <cell r="G909" t="str">
            <v>Yes</v>
          </cell>
          <cell r="H909">
            <v>41.300000000000004</v>
          </cell>
          <cell r="I909" t="str">
            <v>TI</v>
          </cell>
          <cell r="J909" t="str">
            <v>Highend</v>
          </cell>
          <cell r="K909" t="str">
            <v>2540WAA02</v>
          </cell>
          <cell r="L909" t="str">
            <v>RD</v>
          </cell>
          <cell r="M909" t="str">
            <v>S-Group</v>
          </cell>
          <cell r="N909" t="str">
            <v>Reg</v>
          </cell>
          <cell r="P909" t="str">
            <v>NM</v>
          </cell>
          <cell r="Q909" t="str">
            <v>DRP</v>
          </cell>
          <cell r="S909">
            <v>0</v>
          </cell>
          <cell r="V909">
            <v>0</v>
          </cell>
          <cell r="X909">
            <v>0</v>
          </cell>
          <cell r="Y909" t="str">
            <v>Adhe</v>
          </cell>
          <cell r="Z909" t="str">
            <v>G3</v>
          </cell>
          <cell r="AA909" t="str">
            <v>Simple-Adhesive</v>
          </cell>
          <cell r="AB909" t="str">
            <v>Regular-Adhe</v>
          </cell>
          <cell r="AC909" t="str">
            <v>2540SAA08/02</v>
          </cell>
          <cell r="AD909" t="str">
            <v>MG Adhe</v>
          </cell>
          <cell r="AE909" t="str">
            <v>MG Adhe-MET</v>
          </cell>
          <cell r="AG909">
            <v>0</v>
          </cell>
          <cell r="AH909" t="str">
            <v>ELSRD039</v>
          </cell>
          <cell r="AI909" t="str">
            <v>2540WAA12/IND</v>
          </cell>
          <cell r="AJ909" t="str">
            <v>RG</v>
          </cell>
          <cell r="AK909" t="str">
            <v>RG</v>
          </cell>
          <cell r="AM909" t="e">
            <v>#N/A</v>
          </cell>
          <cell r="AO909">
            <v>-4.2</v>
          </cell>
          <cell r="AQ909" t="str">
            <v>Buffing</v>
          </cell>
          <cell r="AR909" t="str">
            <v>LAD</v>
          </cell>
          <cell r="AS909" t="str">
            <v>NORMAL</v>
          </cell>
        </row>
        <row r="910">
          <cell r="D910" t="str">
            <v>2540WAA32/IND</v>
          </cell>
          <cell r="E910">
            <v>2540</v>
          </cell>
          <cell r="F910">
            <v>43.6</v>
          </cell>
          <cell r="G910" t="str">
            <v>Yes</v>
          </cell>
          <cell r="H910">
            <v>41.300000000000004</v>
          </cell>
          <cell r="I910" t="str">
            <v>TI</v>
          </cell>
          <cell r="J910" t="str">
            <v>Highend</v>
          </cell>
          <cell r="K910" t="str">
            <v>2540WAA02</v>
          </cell>
          <cell r="L910" t="str">
            <v>RD</v>
          </cell>
          <cell r="M910" t="str">
            <v>S-Group</v>
          </cell>
          <cell r="N910" t="str">
            <v>Reg</v>
          </cell>
          <cell r="P910" t="str">
            <v>NM</v>
          </cell>
          <cell r="Q910" t="str">
            <v>DRP</v>
          </cell>
          <cell r="S910">
            <v>0</v>
          </cell>
          <cell r="V910">
            <v>0</v>
          </cell>
          <cell r="X910">
            <v>0</v>
          </cell>
          <cell r="Y910" t="str">
            <v>Adhe</v>
          </cell>
          <cell r="Z910" t="str">
            <v>G3</v>
          </cell>
          <cell r="AA910" t="str">
            <v>Simple-Adhesive</v>
          </cell>
          <cell r="AB910" t="str">
            <v>Regular-Adhe</v>
          </cell>
          <cell r="AC910" t="str">
            <v>2540SAA08/02</v>
          </cell>
          <cell r="AD910" t="str">
            <v>MG Adhe</v>
          </cell>
          <cell r="AE910" t="str">
            <v>MG Adhe-MET</v>
          </cell>
          <cell r="AG910">
            <v>0</v>
          </cell>
          <cell r="AH910" t="str">
            <v>ELSRD039</v>
          </cell>
          <cell r="AI910" t="str">
            <v>2540WAA11/IND</v>
          </cell>
          <cell r="AJ910" t="str">
            <v>RG</v>
          </cell>
          <cell r="AK910" t="str">
            <v>RG</v>
          </cell>
          <cell r="AM910" t="e">
            <v>#N/A</v>
          </cell>
          <cell r="AO910">
            <v>-4.2</v>
          </cell>
          <cell r="AQ910" t="str">
            <v>Buffing</v>
          </cell>
          <cell r="AR910" t="str">
            <v>LAD</v>
          </cell>
          <cell r="AS910" t="str">
            <v>NORMAL</v>
          </cell>
        </row>
        <row r="911">
          <cell r="D911" t="str">
            <v>2540WAA33/IND</v>
          </cell>
          <cell r="E911">
            <v>2540</v>
          </cell>
          <cell r="F911">
            <v>43.6</v>
          </cell>
          <cell r="G911" t="str">
            <v>Yes</v>
          </cell>
          <cell r="H911">
            <v>41.300000000000004</v>
          </cell>
          <cell r="I911" t="str">
            <v>TI</v>
          </cell>
          <cell r="J911" t="str">
            <v>Highend</v>
          </cell>
          <cell r="K911" t="str">
            <v>2540WAA02</v>
          </cell>
          <cell r="L911" t="str">
            <v>RD</v>
          </cell>
          <cell r="M911" t="str">
            <v>S-Group</v>
          </cell>
          <cell r="N911" t="str">
            <v>Reg</v>
          </cell>
          <cell r="P911" t="str">
            <v>NM</v>
          </cell>
          <cell r="Q911" t="str">
            <v>DRP</v>
          </cell>
          <cell r="S911">
            <v>0</v>
          </cell>
          <cell r="V911">
            <v>0</v>
          </cell>
          <cell r="X911">
            <v>0</v>
          </cell>
          <cell r="Y911" t="str">
            <v>Adhe</v>
          </cell>
          <cell r="Z911" t="str">
            <v>G3</v>
          </cell>
          <cell r="AA911" t="str">
            <v>Simple-Adhesive</v>
          </cell>
          <cell r="AB911" t="str">
            <v>Regular-Adhe</v>
          </cell>
          <cell r="AC911" t="str">
            <v>2540SAA08/02</v>
          </cell>
          <cell r="AD911" t="str">
            <v>MG Adhe</v>
          </cell>
          <cell r="AE911" t="str">
            <v>MG Adhe-MET</v>
          </cell>
          <cell r="AG911">
            <v>0</v>
          </cell>
          <cell r="AH911" t="str">
            <v>ELSRD039</v>
          </cell>
          <cell r="AI911" t="str">
            <v>2540WAA11/IND</v>
          </cell>
          <cell r="AJ911" t="str">
            <v>RG</v>
          </cell>
          <cell r="AK911" t="str">
            <v>RG</v>
          </cell>
          <cell r="AM911" t="e">
            <v>#N/A</v>
          </cell>
          <cell r="AO911">
            <v>-4.2</v>
          </cell>
          <cell r="AQ911" t="str">
            <v>Buffing</v>
          </cell>
          <cell r="AR911" t="str">
            <v>LAD</v>
          </cell>
          <cell r="AS911" t="str">
            <v>NORMAL</v>
          </cell>
        </row>
        <row r="912">
          <cell r="D912" t="str">
            <v>2540WAA34/IND</v>
          </cell>
          <cell r="E912">
            <v>2540</v>
          </cell>
          <cell r="F912">
            <v>43.6</v>
          </cell>
          <cell r="G912" t="str">
            <v>Yes</v>
          </cell>
          <cell r="H912">
            <v>41.300000000000004</v>
          </cell>
          <cell r="I912" t="str">
            <v>TI</v>
          </cell>
          <cell r="J912" t="str">
            <v>Highend</v>
          </cell>
          <cell r="K912" t="str">
            <v>2540WAA02</v>
          </cell>
          <cell r="L912" t="str">
            <v>RD</v>
          </cell>
          <cell r="M912" t="str">
            <v>S-Group</v>
          </cell>
          <cell r="N912" t="str">
            <v>Reg</v>
          </cell>
          <cell r="P912" t="str">
            <v>PMR31</v>
          </cell>
          <cell r="Q912" t="str">
            <v>DRP</v>
          </cell>
          <cell r="S912">
            <v>0</v>
          </cell>
          <cell r="V912">
            <v>0</v>
          </cell>
          <cell r="X912">
            <v>0</v>
          </cell>
          <cell r="Y912" t="str">
            <v>Adhe</v>
          </cell>
          <cell r="Z912" t="str">
            <v>G3</v>
          </cell>
          <cell r="AA912" t="str">
            <v>Simple-Adhesive</v>
          </cell>
          <cell r="AB912" t="str">
            <v>Regular-Adhe</v>
          </cell>
          <cell r="AC912" t="str">
            <v>2540SAA08/02</v>
          </cell>
          <cell r="AD912" t="str">
            <v>MG Adhe</v>
          </cell>
          <cell r="AE912" t="str">
            <v>MG Adhe-MET</v>
          </cell>
          <cell r="AG912">
            <v>0</v>
          </cell>
          <cell r="AH912" t="str">
            <v>ELSRD039</v>
          </cell>
          <cell r="AI912" t="str">
            <v>2540WAA13/IND</v>
          </cell>
          <cell r="AJ912" t="str">
            <v>RG</v>
          </cell>
          <cell r="AK912" t="str">
            <v>RG</v>
          </cell>
          <cell r="AM912" t="e">
            <v>#N/A</v>
          </cell>
          <cell r="AO912">
            <v>-4.2</v>
          </cell>
          <cell r="AQ912" t="str">
            <v>Buffing</v>
          </cell>
          <cell r="AR912" t="str">
            <v>LAD</v>
          </cell>
          <cell r="AS912" t="str">
            <v>NORMAL</v>
          </cell>
        </row>
        <row r="913">
          <cell r="D913" t="str">
            <v>2540WAA35/IND</v>
          </cell>
          <cell r="E913">
            <v>2540</v>
          </cell>
          <cell r="F913">
            <v>43.6</v>
          </cell>
          <cell r="G913" t="str">
            <v>Yes</v>
          </cell>
          <cell r="H913">
            <v>41.300000000000004</v>
          </cell>
          <cell r="I913" t="str">
            <v>TI</v>
          </cell>
          <cell r="J913" t="str">
            <v>Highend</v>
          </cell>
          <cell r="K913" t="str">
            <v>2540WAA02</v>
          </cell>
          <cell r="L913" t="str">
            <v>RD</v>
          </cell>
          <cell r="M913" t="str">
            <v>S-Group</v>
          </cell>
          <cell r="N913" t="str">
            <v>Reg</v>
          </cell>
          <cell r="P913" t="str">
            <v>NM</v>
          </cell>
          <cell r="Q913" t="str">
            <v>DRP</v>
          </cell>
          <cell r="S913">
            <v>0</v>
          </cell>
          <cell r="V913">
            <v>0</v>
          </cell>
          <cell r="X913">
            <v>0</v>
          </cell>
          <cell r="Y913" t="str">
            <v>Adhe</v>
          </cell>
          <cell r="Z913" t="str">
            <v>G3</v>
          </cell>
          <cell r="AA913" t="str">
            <v>Simple-Adhesive</v>
          </cell>
          <cell r="AB913" t="str">
            <v>Regular-Adhe</v>
          </cell>
          <cell r="AC913" t="str">
            <v>2540SAA08/02</v>
          </cell>
          <cell r="AD913" t="str">
            <v>MG Adhe</v>
          </cell>
          <cell r="AE913" t="str">
            <v>MG Adhe-MET</v>
          </cell>
          <cell r="AG913">
            <v>0</v>
          </cell>
          <cell r="AH913" t="str">
            <v>ELSRD039</v>
          </cell>
          <cell r="AI913" t="str">
            <v>2540WAA14/IND</v>
          </cell>
          <cell r="AJ913" t="str">
            <v>RG</v>
          </cell>
          <cell r="AK913" t="str">
            <v>RG</v>
          </cell>
          <cell r="AM913" t="e">
            <v>#N/A</v>
          </cell>
          <cell r="AO913">
            <v>-4.2</v>
          </cell>
          <cell r="AQ913" t="str">
            <v>Buffing</v>
          </cell>
          <cell r="AR913" t="str">
            <v>LAD</v>
          </cell>
          <cell r="AS913" t="str">
            <v>NORMAL</v>
          </cell>
        </row>
        <row r="914">
          <cell r="D914" t="str">
            <v>2540WAB31/IND</v>
          </cell>
          <cell r="E914">
            <v>2540</v>
          </cell>
          <cell r="F914">
            <v>43.6</v>
          </cell>
          <cell r="G914" t="str">
            <v>Yes</v>
          </cell>
          <cell r="H914">
            <v>41.300000000000004</v>
          </cell>
          <cell r="I914" t="str">
            <v>TI</v>
          </cell>
          <cell r="J914" t="str">
            <v>Highend</v>
          </cell>
          <cell r="K914" t="str">
            <v>2540WAB02</v>
          </cell>
          <cell r="L914" t="str">
            <v>RD</v>
          </cell>
          <cell r="M914" t="str">
            <v>S-Group</v>
          </cell>
          <cell r="N914" t="str">
            <v>Reg</v>
          </cell>
          <cell r="P914" t="str">
            <v>PMR42</v>
          </cell>
          <cell r="Q914" t="str">
            <v>DRP</v>
          </cell>
          <cell r="R914">
            <v>316</v>
          </cell>
          <cell r="S914">
            <v>327</v>
          </cell>
          <cell r="T914">
            <v>310</v>
          </cell>
          <cell r="U914">
            <v>300</v>
          </cell>
          <cell r="V914">
            <v>0</v>
          </cell>
          <cell r="X914">
            <v>0</v>
          </cell>
          <cell r="Y914" t="str">
            <v>Adhe</v>
          </cell>
          <cell r="Z914" t="str">
            <v>G1</v>
          </cell>
          <cell r="AA914" t="str">
            <v>Simple-Adhesive</v>
          </cell>
          <cell r="AB914" t="str">
            <v>Regular-Adhe</v>
          </cell>
          <cell r="AC914" t="str">
            <v>2540SAA08/02</v>
          </cell>
          <cell r="AD914" t="str">
            <v>MG Adhe</v>
          </cell>
          <cell r="AE914" t="str">
            <v>MG Adhe-MET</v>
          </cell>
          <cell r="AG914">
            <v>0</v>
          </cell>
          <cell r="AH914" t="str">
            <v>ELSRD039</v>
          </cell>
          <cell r="AI914" t="str">
            <v>2540WAB12/IND</v>
          </cell>
          <cell r="AJ914" t="str">
            <v>RG</v>
          </cell>
          <cell r="AK914" t="str">
            <v>RG</v>
          </cell>
          <cell r="AM914" t="e">
            <v>#N/A</v>
          </cell>
          <cell r="AO914">
            <v>-4.2</v>
          </cell>
          <cell r="AQ914" t="str">
            <v>Buffing</v>
          </cell>
          <cell r="AR914" t="str">
            <v>LAD</v>
          </cell>
          <cell r="AS914" t="str">
            <v>NORMAL</v>
          </cell>
        </row>
        <row r="915">
          <cell r="D915" t="str">
            <v>2540WAB33/IND</v>
          </cell>
          <cell r="E915">
            <v>2540</v>
          </cell>
          <cell r="F915">
            <v>43.6</v>
          </cell>
          <cell r="G915" t="str">
            <v>Yes</v>
          </cell>
          <cell r="H915">
            <v>41.300000000000004</v>
          </cell>
          <cell r="I915" t="str">
            <v>TI</v>
          </cell>
          <cell r="J915" t="str">
            <v>Highend</v>
          </cell>
          <cell r="K915" t="str">
            <v>2540WAB02</v>
          </cell>
          <cell r="L915" t="str">
            <v>RD</v>
          </cell>
          <cell r="M915" t="str">
            <v>S-Group</v>
          </cell>
          <cell r="N915" t="str">
            <v>Reg</v>
          </cell>
          <cell r="P915" t="str">
            <v>PMR37</v>
          </cell>
          <cell r="Q915" t="str">
            <v>DRP</v>
          </cell>
          <cell r="R915">
            <v>60</v>
          </cell>
          <cell r="S915">
            <v>0</v>
          </cell>
          <cell r="V915">
            <v>0</v>
          </cell>
          <cell r="X915">
            <v>0</v>
          </cell>
          <cell r="Y915" t="str">
            <v>Adhe</v>
          </cell>
          <cell r="Z915" t="str">
            <v>G1</v>
          </cell>
          <cell r="AA915" t="str">
            <v>Simple-Adhesive</v>
          </cell>
          <cell r="AB915" t="str">
            <v>Regular-Adhe</v>
          </cell>
          <cell r="AC915" t="str">
            <v>2540SAA08/02</v>
          </cell>
          <cell r="AD915" t="str">
            <v>MG Adhe</v>
          </cell>
          <cell r="AE915" t="str">
            <v>MG Adhe-MET</v>
          </cell>
          <cell r="AG915">
            <v>0</v>
          </cell>
          <cell r="AH915" t="str">
            <v>ELSRD039</v>
          </cell>
          <cell r="AI915" t="str">
            <v>2540WAB12/IND</v>
          </cell>
          <cell r="AJ915" t="str">
            <v>RG</v>
          </cell>
          <cell r="AK915" t="str">
            <v>RG</v>
          </cell>
          <cell r="AM915" t="e">
            <v>#N/A</v>
          </cell>
          <cell r="AO915">
            <v>-4.2</v>
          </cell>
          <cell r="AQ915" t="str">
            <v>Buffing</v>
          </cell>
          <cell r="AR915" t="str">
            <v>LAD</v>
          </cell>
          <cell r="AS915" t="str">
            <v>NORMAL</v>
          </cell>
        </row>
        <row r="916">
          <cell r="D916" t="str">
            <v>2540WAB35/IND</v>
          </cell>
          <cell r="E916">
            <v>2540</v>
          </cell>
          <cell r="F916">
            <v>43.6</v>
          </cell>
          <cell r="G916" t="str">
            <v>Yes</v>
          </cell>
          <cell r="H916">
            <v>41.300000000000004</v>
          </cell>
          <cell r="I916" t="str">
            <v>TI</v>
          </cell>
          <cell r="J916" t="str">
            <v>Highend</v>
          </cell>
          <cell r="K916" t="str">
            <v>2540WAB02</v>
          </cell>
          <cell r="L916" t="str">
            <v>RD</v>
          </cell>
          <cell r="M916" t="str">
            <v>S-Group</v>
          </cell>
          <cell r="N916" t="str">
            <v>Reg</v>
          </cell>
          <cell r="P916" t="str">
            <v>NM (ECR)</v>
          </cell>
          <cell r="Q916" t="str">
            <v>DRP</v>
          </cell>
          <cell r="R916">
            <v>301</v>
          </cell>
          <cell r="S916">
            <v>301</v>
          </cell>
          <cell r="T916">
            <v>287</v>
          </cell>
          <cell r="U916">
            <v>280</v>
          </cell>
          <cell r="V916">
            <v>0</v>
          </cell>
          <cell r="X916">
            <v>0</v>
          </cell>
          <cell r="Y916" t="str">
            <v>Adhe</v>
          </cell>
          <cell r="Z916" t="str">
            <v>G1</v>
          </cell>
          <cell r="AA916" t="str">
            <v>Simple-Adhesive</v>
          </cell>
          <cell r="AB916" t="str">
            <v>Regular-Adhe</v>
          </cell>
          <cell r="AC916" t="str">
            <v>2540SAA08/02</v>
          </cell>
          <cell r="AD916" t="str">
            <v>MG Adhe</v>
          </cell>
          <cell r="AE916" t="str">
            <v>MG Adhe-MET</v>
          </cell>
          <cell r="AG916">
            <v>0</v>
          </cell>
          <cell r="AH916" t="str">
            <v>ELSRD039</v>
          </cell>
          <cell r="AI916" t="str">
            <v>2540WAB12/IND</v>
          </cell>
          <cell r="AJ916" t="str">
            <v>RG</v>
          </cell>
          <cell r="AK916" t="str">
            <v>RG</v>
          </cell>
          <cell r="AM916" t="str">
            <v>Yes</v>
          </cell>
          <cell r="AO916">
            <v>-4.2</v>
          </cell>
          <cell r="AQ916" t="str">
            <v>Buffing</v>
          </cell>
          <cell r="AR916" t="str">
            <v>LAD</v>
          </cell>
          <cell r="AS916" t="str">
            <v>NORMAL</v>
          </cell>
        </row>
        <row r="917">
          <cell r="D917" t="str">
            <v>2540WAC31/IND</v>
          </cell>
          <cell r="E917">
            <v>2540</v>
          </cell>
          <cell r="F917">
            <v>43.6</v>
          </cell>
          <cell r="G917" t="str">
            <v>Yes</v>
          </cell>
          <cell r="H917">
            <v>41.300000000000004</v>
          </cell>
          <cell r="I917" t="str">
            <v>TI</v>
          </cell>
          <cell r="J917" t="str">
            <v>Highend</v>
          </cell>
          <cell r="K917" t="str">
            <v>2540WAC02</v>
          </cell>
          <cell r="L917" t="str">
            <v>RD</v>
          </cell>
          <cell r="M917" t="str">
            <v>S-Group</v>
          </cell>
          <cell r="N917" t="str">
            <v>Reg</v>
          </cell>
          <cell r="P917" t="str">
            <v>NM (ECR)</v>
          </cell>
          <cell r="Q917" t="str">
            <v>DRP</v>
          </cell>
          <cell r="S917">
            <v>0</v>
          </cell>
          <cell r="V917">
            <v>0</v>
          </cell>
          <cell r="X917">
            <v>0</v>
          </cell>
          <cell r="Y917" t="str">
            <v>Adhe</v>
          </cell>
          <cell r="Z917" t="str">
            <v>G1</v>
          </cell>
          <cell r="AA917" t="str">
            <v>Simple-Adhesive</v>
          </cell>
          <cell r="AB917" t="str">
            <v>Regular-Adhe</v>
          </cell>
          <cell r="AC917" t="str">
            <v>2540SAA08/02</v>
          </cell>
          <cell r="AD917" t="str">
            <v>MG Adhe</v>
          </cell>
          <cell r="AE917" t="str">
            <v>MG Adhe-MET</v>
          </cell>
          <cell r="AG917">
            <v>0</v>
          </cell>
          <cell r="AH917" t="str">
            <v>ELSRD039</v>
          </cell>
          <cell r="AI917" t="str">
            <v>2540WAC12/IND</v>
          </cell>
          <cell r="AJ917" t="str">
            <v>RG</v>
          </cell>
          <cell r="AK917" t="str">
            <v>RG</v>
          </cell>
          <cell r="AM917" t="e">
            <v>#N/A</v>
          </cell>
          <cell r="AO917">
            <v>-4.2</v>
          </cell>
          <cell r="AQ917" t="str">
            <v>Buffing</v>
          </cell>
          <cell r="AR917" t="str">
            <v>LAD</v>
          </cell>
          <cell r="AS917" t="str">
            <v>NORMAL</v>
          </cell>
        </row>
        <row r="918">
          <cell r="D918" t="str">
            <v>2540WAC32/IND</v>
          </cell>
          <cell r="E918">
            <v>2540</v>
          </cell>
          <cell r="F918">
            <v>43.6</v>
          </cell>
          <cell r="G918" t="str">
            <v>Yes</v>
          </cell>
          <cell r="H918">
            <v>41.300000000000004</v>
          </cell>
          <cell r="I918" t="str">
            <v>TI</v>
          </cell>
          <cell r="J918" t="str">
            <v>Highend</v>
          </cell>
          <cell r="K918" t="str">
            <v>2540WAC02</v>
          </cell>
          <cell r="L918" t="str">
            <v>RD</v>
          </cell>
          <cell r="M918" t="str">
            <v>S-Group</v>
          </cell>
          <cell r="N918" t="str">
            <v>Reg</v>
          </cell>
          <cell r="P918" t="str">
            <v>PMR36</v>
          </cell>
          <cell r="Q918" t="str">
            <v>DRP</v>
          </cell>
          <cell r="S918">
            <v>0</v>
          </cell>
          <cell r="V918">
            <v>0</v>
          </cell>
          <cell r="X918">
            <v>0</v>
          </cell>
          <cell r="Y918" t="str">
            <v>Adhe</v>
          </cell>
          <cell r="Z918" t="str">
            <v>G1</v>
          </cell>
          <cell r="AA918" t="str">
            <v>Simple-Adhesive</v>
          </cell>
          <cell r="AB918" t="str">
            <v>Regular-Adhe</v>
          </cell>
          <cell r="AC918" t="str">
            <v>2540SAA08/02</v>
          </cell>
          <cell r="AD918" t="str">
            <v>MG Adhe</v>
          </cell>
          <cell r="AE918" t="str">
            <v>MG Adhe-MET</v>
          </cell>
          <cell r="AG918">
            <v>0</v>
          </cell>
          <cell r="AH918" t="str">
            <v>ELSRD039</v>
          </cell>
          <cell r="AI918" t="str">
            <v>2540WAC12/IND</v>
          </cell>
          <cell r="AJ918" t="str">
            <v>RG</v>
          </cell>
          <cell r="AK918" t="str">
            <v>RG</v>
          </cell>
          <cell r="AM918" t="e">
            <v>#N/A</v>
          </cell>
          <cell r="AO918">
            <v>-4.2</v>
          </cell>
          <cell r="AQ918" t="str">
            <v>Buffing</v>
          </cell>
          <cell r="AR918" t="str">
            <v>LAD</v>
          </cell>
          <cell r="AS918" t="str">
            <v>NORMAL</v>
          </cell>
        </row>
        <row r="919">
          <cell r="D919" t="str">
            <v>2540WAD31/IND</v>
          </cell>
          <cell r="E919">
            <v>2540</v>
          </cell>
          <cell r="F919">
            <v>43.6</v>
          </cell>
          <cell r="G919" t="str">
            <v>Yes</v>
          </cell>
          <cell r="H919">
            <v>41.300000000000004</v>
          </cell>
          <cell r="I919" t="str">
            <v>TI</v>
          </cell>
          <cell r="J919" t="str">
            <v>Highend</v>
          </cell>
          <cell r="K919" t="str">
            <v>2540WAD02</v>
          </cell>
          <cell r="L919" t="str">
            <v>RD</v>
          </cell>
          <cell r="M919" t="str">
            <v>S-Group</v>
          </cell>
          <cell r="N919" t="str">
            <v>Reg</v>
          </cell>
          <cell r="P919" t="str">
            <v>NM (PED)</v>
          </cell>
          <cell r="Q919" t="str">
            <v>DRP</v>
          </cell>
          <cell r="S919">
            <v>0</v>
          </cell>
          <cell r="V919">
            <v>0</v>
          </cell>
          <cell r="X919">
            <v>0</v>
          </cell>
          <cell r="Y919" t="str">
            <v>Adhe</v>
          </cell>
          <cell r="Z919" t="str">
            <v>G2</v>
          </cell>
          <cell r="AA919" t="str">
            <v>Simple-Adhesive</v>
          </cell>
          <cell r="AB919" t="str">
            <v>Regular-Adhe</v>
          </cell>
          <cell r="AC919" t="str">
            <v>2540SAA08/02</v>
          </cell>
          <cell r="AD919" t="str">
            <v>MG Adhe</v>
          </cell>
          <cell r="AE919" t="str">
            <v>MG Adhe-MET</v>
          </cell>
          <cell r="AG919">
            <v>0</v>
          </cell>
          <cell r="AH919" t="str">
            <v>ELSRD039</v>
          </cell>
          <cell r="AI919" t="str">
            <v>2540WAD12/IND</v>
          </cell>
          <cell r="AJ919" t="str">
            <v>RG</v>
          </cell>
          <cell r="AK919" t="str">
            <v>RG</v>
          </cell>
          <cell r="AM919" t="e">
            <v>#N/A</v>
          </cell>
          <cell r="AO919">
            <v>-4.2</v>
          </cell>
          <cell r="AQ919" t="e">
            <v>#N/A</v>
          </cell>
          <cell r="AR919" t="str">
            <v>LAD</v>
          </cell>
          <cell r="AS919" t="str">
            <v>NORMAL</v>
          </cell>
        </row>
        <row r="920">
          <cell r="D920" t="str">
            <v>2540WAD32/IND</v>
          </cell>
          <cell r="E920">
            <v>2540</v>
          </cell>
          <cell r="F920">
            <v>43.6</v>
          </cell>
          <cell r="G920" t="str">
            <v>Yes</v>
          </cell>
          <cell r="H920">
            <v>41.300000000000004</v>
          </cell>
          <cell r="I920" t="str">
            <v>TI</v>
          </cell>
          <cell r="J920" t="str">
            <v>Highend</v>
          </cell>
          <cell r="K920" t="str">
            <v>2540WAD02</v>
          </cell>
          <cell r="L920" t="str">
            <v>RD</v>
          </cell>
          <cell r="M920" t="str">
            <v>S-Group</v>
          </cell>
          <cell r="N920" t="str">
            <v>Reg</v>
          </cell>
          <cell r="P920" t="str">
            <v>NM (PED)</v>
          </cell>
          <cell r="Q920" t="str">
            <v>DRP</v>
          </cell>
          <cell r="S920">
            <v>0</v>
          </cell>
          <cell r="V920">
            <v>0</v>
          </cell>
          <cell r="X920">
            <v>0</v>
          </cell>
          <cell r="Y920" t="str">
            <v>Adhe</v>
          </cell>
          <cell r="Z920" t="str">
            <v>G2</v>
          </cell>
          <cell r="AA920" t="str">
            <v>Simple-Adhesive</v>
          </cell>
          <cell r="AB920" t="str">
            <v>Regular-Adhe</v>
          </cell>
          <cell r="AC920" t="str">
            <v>2540SAA08/02</v>
          </cell>
          <cell r="AD920" t="str">
            <v>MG Adhe</v>
          </cell>
          <cell r="AE920" t="str">
            <v>MG Adhe-MET</v>
          </cell>
          <cell r="AG920">
            <v>0</v>
          </cell>
          <cell r="AH920" t="str">
            <v>ELSRD039</v>
          </cell>
          <cell r="AI920" t="str">
            <v>2540WAD12/IND</v>
          </cell>
          <cell r="AJ920" t="str">
            <v>RG</v>
          </cell>
          <cell r="AK920" t="str">
            <v>RG</v>
          </cell>
          <cell r="AM920" t="e">
            <v>#N/A</v>
          </cell>
          <cell r="AO920">
            <v>-4.2</v>
          </cell>
          <cell r="AQ920" t="e">
            <v>#N/A</v>
          </cell>
          <cell r="AR920" t="str">
            <v>LAD</v>
          </cell>
          <cell r="AS920" t="str">
            <v>NORMAL</v>
          </cell>
        </row>
        <row r="921">
          <cell r="D921" t="str">
            <v>2540WAG31/IND</v>
          </cell>
          <cell r="E921">
            <v>2540</v>
          </cell>
          <cell r="F921">
            <v>43.6</v>
          </cell>
          <cell r="G921" t="str">
            <v>Yes</v>
          </cell>
          <cell r="H921">
            <v>41.300000000000004</v>
          </cell>
          <cell r="I921" t="str">
            <v>TI</v>
          </cell>
          <cell r="J921" t="str">
            <v>Highend</v>
          </cell>
          <cell r="K921" t="str">
            <v>2540WAG02</v>
          </cell>
          <cell r="L921" t="str">
            <v>RD</v>
          </cell>
          <cell r="M921" t="str">
            <v>S-Group</v>
          </cell>
          <cell r="N921" t="str">
            <v>Reg</v>
          </cell>
          <cell r="P921" t="str">
            <v>NM (ECR)</v>
          </cell>
          <cell r="Q921" t="str">
            <v>DRP</v>
          </cell>
          <cell r="R921">
            <v>349</v>
          </cell>
          <cell r="S921">
            <v>350</v>
          </cell>
          <cell r="T921">
            <v>350</v>
          </cell>
          <cell r="U921">
            <v>358</v>
          </cell>
          <cell r="V921">
            <v>0</v>
          </cell>
          <cell r="X921">
            <v>0</v>
          </cell>
          <cell r="Y921" t="str">
            <v>Adhe</v>
          </cell>
          <cell r="Z921" t="str">
            <v>G1</v>
          </cell>
          <cell r="AA921" t="str">
            <v>Simple-Adhesive</v>
          </cell>
          <cell r="AB921" t="str">
            <v>Regular-Adhe</v>
          </cell>
          <cell r="AC921" t="str">
            <v>2540SAA08/02</v>
          </cell>
          <cell r="AD921" t="str">
            <v>MG Adhe</v>
          </cell>
          <cell r="AE921" t="str">
            <v>MG Adhe-MET</v>
          </cell>
          <cell r="AG921">
            <v>0</v>
          </cell>
          <cell r="AH921" t="str">
            <v>ELSRD039</v>
          </cell>
          <cell r="AI921" t="str">
            <v>2540WAG12/IND</v>
          </cell>
          <cell r="AJ921" t="str">
            <v>RG</v>
          </cell>
          <cell r="AK921" t="str">
            <v>RG</v>
          </cell>
          <cell r="AM921" t="e">
            <v>#N/A</v>
          </cell>
          <cell r="AO921">
            <v>-4.2</v>
          </cell>
          <cell r="AQ921" t="str">
            <v>Buffing</v>
          </cell>
          <cell r="AR921" t="str">
            <v>LAD</v>
          </cell>
          <cell r="AS921" t="str">
            <v>NORMAL</v>
          </cell>
        </row>
        <row r="922">
          <cell r="D922" t="str">
            <v>2540WAG32/IND</v>
          </cell>
          <cell r="E922">
            <v>2540</v>
          </cell>
          <cell r="F922">
            <v>43.6</v>
          </cell>
          <cell r="G922" t="str">
            <v>Yes</v>
          </cell>
          <cell r="H922">
            <v>41.300000000000004</v>
          </cell>
          <cell r="I922" t="str">
            <v>TI</v>
          </cell>
          <cell r="J922" t="str">
            <v>Highend</v>
          </cell>
          <cell r="K922" t="str">
            <v>2540WAG02</v>
          </cell>
          <cell r="L922" t="str">
            <v>RD</v>
          </cell>
          <cell r="M922" t="str">
            <v>S-Group</v>
          </cell>
          <cell r="N922" t="str">
            <v>Reg</v>
          </cell>
          <cell r="P922" t="str">
            <v>PMR36</v>
          </cell>
          <cell r="Q922" t="str">
            <v>DRP</v>
          </cell>
          <cell r="S922">
            <v>0</v>
          </cell>
          <cell r="V922">
            <v>0</v>
          </cell>
          <cell r="X922">
            <v>0</v>
          </cell>
          <cell r="Y922" t="str">
            <v>Adhe</v>
          </cell>
          <cell r="Z922" t="str">
            <v>G1</v>
          </cell>
          <cell r="AA922" t="str">
            <v>Simple-Adhesive</v>
          </cell>
          <cell r="AB922" t="str">
            <v>Regular-Adhe</v>
          </cell>
          <cell r="AC922" t="str">
            <v>2540SAA08/02</v>
          </cell>
          <cell r="AD922" t="str">
            <v>MG Adhe</v>
          </cell>
          <cell r="AE922" t="str">
            <v>MG Adhe-MET</v>
          </cell>
          <cell r="AG922">
            <v>0</v>
          </cell>
          <cell r="AH922" t="str">
            <v>ELSRD039</v>
          </cell>
          <cell r="AI922" t="str">
            <v>2540WAG12/IND</v>
          </cell>
          <cell r="AJ922" t="str">
            <v>RG</v>
          </cell>
          <cell r="AK922" t="str">
            <v>RG</v>
          </cell>
          <cell r="AM922" t="e">
            <v>#N/A</v>
          </cell>
          <cell r="AO922">
            <v>-4.2</v>
          </cell>
          <cell r="AQ922" t="str">
            <v>Buffing</v>
          </cell>
          <cell r="AR922" t="str">
            <v>LAD</v>
          </cell>
          <cell r="AS922" t="str">
            <v>NORMAL</v>
          </cell>
        </row>
        <row r="923">
          <cell r="D923" t="str">
            <v>2540WAJ31/IND</v>
          </cell>
          <cell r="E923">
            <v>2540</v>
          </cell>
          <cell r="F923">
            <v>43.6</v>
          </cell>
          <cell r="G923" t="str">
            <v>Yes</v>
          </cell>
          <cell r="H923">
            <v>41.300000000000004</v>
          </cell>
          <cell r="I923" t="str">
            <v>TI</v>
          </cell>
          <cell r="J923" t="str">
            <v>Highend</v>
          </cell>
          <cell r="K923" t="str">
            <v>2540WAJ02</v>
          </cell>
          <cell r="L923" t="str">
            <v>RD</v>
          </cell>
          <cell r="M923" t="str">
            <v>S-Group</v>
          </cell>
          <cell r="N923" t="str">
            <v>Reg</v>
          </cell>
          <cell r="O923" t="str">
            <v>5.T</v>
          </cell>
          <cell r="P923" t="str">
            <v>PMR42</v>
          </cell>
          <cell r="Q923" t="str">
            <v>DRP</v>
          </cell>
          <cell r="S923">
            <v>0</v>
          </cell>
          <cell r="V923">
            <v>262</v>
          </cell>
          <cell r="W923">
            <v>150</v>
          </cell>
          <cell r="X923">
            <v>129</v>
          </cell>
          <cell r="Y923" t="str">
            <v>Adhe</v>
          </cell>
          <cell r="Z923" t="str">
            <v>PED</v>
          </cell>
          <cell r="AA923" t="str">
            <v>Simple-Adhesive</v>
          </cell>
          <cell r="AB923" t="str">
            <v>Regular-Adhe</v>
          </cell>
          <cell r="AC923" t="str">
            <v>2540SAJ08/02</v>
          </cell>
          <cell r="AD923" t="str">
            <v>MG Adhe</v>
          </cell>
          <cell r="AE923" t="str">
            <v>MG Adhe-MET</v>
          </cell>
          <cell r="AG923">
            <v>0</v>
          </cell>
          <cell r="AH923" t="str">
            <v>ELSRD039</v>
          </cell>
          <cell r="AI923" t="str">
            <v>2540WAJ12/IND</v>
          </cell>
          <cell r="AJ923" t="str">
            <v>RG</v>
          </cell>
          <cell r="AK923" t="str">
            <v>RG</v>
          </cell>
          <cell r="AM923" t="e">
            <v>#N/A</v>
          </cell>
          <cell r="AO923">
            <v>-4.2</v>
          </cell>
          <cell r="AQ923" t="str">
            <v>Buffing</v>
          </cell>
          <cell r="AR923" t="str">
            <v>LAD</v>
          </cell>
          <cell r="AS923" t="str">
            <v>NORMAL</v>
          </cell>
        </row>
        <row r="924">
          <cell r="D924" t="str">
            <v>2540WAJ35/IND</v>
          </cell>
          <cell r="E924">
            <v>2540</v>
          </cell>
          <cell r="F924">
            <v>43.6</v>
          </cell>
          <cell r="G924" t="str">
            <v>Yes</v>
          </cell>
          <cell r="H924">
            <v>41.300000000000004</v>
          </cell>
          <cell r="I924" t="str">
            <v>TI</v>
          </cell>
          <cell r="J924" t="str">
            <v>Highend</v>
          </cell>
          <cell r="K924" t="str">
            <v>2540WAJ02</v>
          </cell>
          <cell r="L924" t="str">
            <v>RD</v>
          </cell>
          <cell r="M924" t="str">
            <v>S-Group</v>
          </cell>
          <cell r="N924" t="str">
            <v>Reg</v>
          </cell>
          <cell r="O924" t="str">
            <v>1.SH</v>
          </cell>
          <cell r="P924" t="str">
            <v>MTS-RET</v>
          </cell>
          <cell r="Q924" t="str">
            <v>Live</v>
          </cell>
          <cell r="S924">
            <v>0</v>
          </cell>
          <cell r="V924">
            <v>307</v>
          </cell>
          <cell r="W924">
            <v>310</v>
          </cell>
          <cell r="X924">
            <v>322</v>
          </cell>
          <cell r="Y924" t="str">
            <v>Adhe</v>
          </cell>
          <cell r="Z924" t="str">
            <v>PED</v>
          </cell>
          <cell r="AA924" t="str">
            <v>Simple-Adhesive</v>
          </cell>
          <cell r="AB924" t="str">
            <v>Regular-Adhe</v>
          </cell>
          <cell r="AC924" t="str">
            <v>2540SAJ08/02</v>
          </cell>
          <cell r="AD924" t="str">
            <v>MG Adhe</v>
          </cell>
          <cell r="AE924" t="str">
            <v>MG Adhe-MET</v>
          </cell>
          <cell r="AG924">
            <v>0</v>
          </cell>
          <cell r="AH924" t="str">
            <v>ELSRD039</v>
          </cell>
          <cell r="AI924" t="str">
            <v>2540WAJ12/IND</v>
          </cell>
          <cell r="AJ924" t="str">
            <v>RG</v>
          </cell>
          <cell r="AK924" t="str">
            <v>RG</v>
          </cell>
          <cell r="AM924" t="str">
            <v>Yes</v>
          </cell>
          <cell r="AO924">
            <v>-4.2</v>
          </cell>
          <cell r="AQ924" t="str">
            <v>Buffing</v>
          </cell>
          <cell r="AR924" t="str">
            <v>LAD</v>
          </cell>
          <cell r="AS924" t="str">
            <v>NORMAL</v>
          </cell>
        </row>
        <row r="925">
          <cell r="D925" t="str">
            <v>2540WAK31/IND</v>
          </cell>
          <cell r="E925">
            <v>2540</v>
          </cell>
          <cell r="F925">
            <v>43.6</v>
          </cell>
          <cell r="G925" t="str">
            <v>Yes</v>
          </cell>
          <cell r="H925">
            <v>41.300000000000004</v>
          </cell>
          <cell r="I925" t="str">
            <v>TI</v>
          </cell>
          <cell r="J925" t="str">
            <v>Highend</v>
          </cell>
          <cell r="K925" t="str">
            <v>2540WAJ02</v>
          </cell>
          <cell r="L925" t="str">
            <v>RD</v>
          </cell>
          <cell r="M925" t="str">
            <v>S-Group</v>
          </cell>
          <cell r="N925" t="str">
            <v>Reg</v>
          </cell>
          <cell r="O925" t="str">
            <v>2.H</v>
          </cell>
          <cell r="P925" t="str">
            <v>MTS-RET</v>
          </cell>
          <cell r="Q925" t="str">
            <v>Live</v>
          </cell>
          <cell r="S925">
            <v>0</v>
          </cell>
          <cell r="V925">
            <v>440</v>
          </cell>
          <cell r="W925">
            <v>475</v>
          </cell>
          <cell r="X925">
            <v>416</v>
          </cell>
          <cell r="Y925" t="str">
            <v>Adhe</v>
          </cell>
          <cell r="Z925" t="str">
            <v>PED</v>
          </cell>
          <cell r="AA925" t="str">
            <v>Simple-Adhesive</v>
          </cell>
          <cell r="AB925" t="str">
            <v>Regular-Adhe</v>
          </cell>
          <cell r="AC925" t="str">
            <v>2540SAJ08/02</v>
          </cell>
          <cell r="AD925" t="str">
            <v>MG Adhe</v>
          </cell>
          <cell r="AE925" t="str">
            <v>MG Adhe-MET</v>
          </cell>
          <cell r="AG925">
            <v>0</v>
          </cell>
          <cell r="AH925" t="str">
            <v>ELSRD039</v>
          </cell>
          <cell r="AI925" t="str">
            <v>2540WAK12/IND</v>
          </cell>
          <cell r="AJ925" t="str">
            <v>RG</v>
          </cell>
          <cell r="AK925" t="str">
            <v>RG</v>
          </cell>
          <cell r="AM925" t="str">
            <v>Yes</v>
          </cell>
          <cell r="AO925">
            <v>39.4</v>
          </cell>
          <cell r="AQ925" t="str">
            <v>Buffing</v>
          </cell>
          <cell r="AR925" t="str">
            <v>LAD</v>
          </cell>
          <cell r="AS925" t="str">
            <v>NORMAL</v>
          </cell>
        </row>
        <row r="926">
          <cell r="D926" t="str">
            <v>2540YAA31/IND</v>
          </cell>
          <cell r="E926">
            <v>2540</v>
          </cell>
          <cell r="F926">
            <v>43.6</v>
          </cell>
          <cell r="G926" t="str">
            <v>Yes</v>
          </cell>
          <cell r="H926">
            <v>41.300000000000004</v>
          </cell>
          <cell r="I926" t="str">
            <v>TI</v>
          </cell>
          <cell r="J926" t="str">
            <v>Highend</v>
          </cell>
          <cell r="K926" t="str">
            <v>2540YAA02/2N</v>
          </cell>
          <cell r="L926" t="str">
            <v>RD</v>
          </cell>
          <cell r="M926" t="str">
            <v>S-Group</v>
          </cell>
          <cell r="N926" t="str">
            <v>Reg</v>
          </cell>
          <cell r="P926" t="str">
            <v>NM</v>
          </cell>
          <cell r="Q926" t="str">
            <v>DRP</v>
          </cell>
          <cell r="S926">
            <v>0</v>
          </cell>
          <cell r="V926">
            <v>0</v>
          </cell>
          <cell r="X926">
            <v>0</v>
          </cell>
          <cell r="Y926" t="str">
            <v>Adhe</v>
          </cell>
          <cell r="Z926" t="str">
            <v>G3</v>
          </cell>
          <cell r="AA926" t="str">
            <v>Simple-Adhesive</v>
          </cell>
          <cell r="AB926" t="str">
            <v>Regular-Adhe</v>
          </cell>
          <cell r="AC926" t="str">
            <v>2540SAA08/03</v>
          </cell>
          <cell r="AD926" t="str">
            <v>MG Adhe</v>
          </cell>
          <cell r="AE926" t="str">
            <v>MG Adhe-MET</v>
          </cell>
          <cell r="AG926">
            <v>0</v>
          </cell>
          <cell r="AH926" t="str">
            <v>ELSRD039</v>
          </cell>
          <cell r="AI926" t="str">
            <v>2540YAA12/IND</v>
          </cell>
          <cell r="AJ926" t="str">
            <v>IPG-2N</v>
          </cell>
          <cell r="AK926" t="str">
            <v>PVD</v>
          </cell>
          <cell r="AM926" t="e">
            <v>#N/A</v>
          </cell>
          <cell r="AO926">
            <v>39.4</v>
          </cell>
          <cell r="AQ926" t="str">
            <v>Buffing</v>
          </cell>
          <cell r="AR926" t="str">
            <v>LAD</v>
          </cell>
          <cell r="AS926" t="str">
            <v>NORMAL</v>
          </cell>
        </row>
        <row r="927">
          <cell r="D927" t="str">
            <v>2540YAA32/IND</v>
          </cell>
          <cell r="E927">
            <v>2540</v>
          </cell>
          <cell r="F927">
            <v>43.6</v>
          </cell>
          <cell r="G927" t="str">
            <v>Yes</v>
          </cell>
          <cell r="H927">
            <v>41.300000000000004</v>
          </cell>
          <cell r="I927" t="str">
            <v>TI</v>
          </cell>
          <cell r="J927" t="str">
            <v>Highend</v>
          </cell>
          <cell r="K927" t="str">
            <v>2540YAA02/2N</v>
          </cell>
          <cell r="L927" t="str">
            <v>RD</v>
          </cell>
          <cell r="M927" t="str">
            <v>S-Group</v>
          </cell>
          <cell r="N927" t="str">
            <v>Reg</v>
          </cell>
          <cell r="P927" t="str">
            <v>NM</v>
          </cell>
          <cell r="Q927" t="str">
            <v>DRP</v>
          </cell>
          <cell r="S927">
            <v>0</v>
          </cell>
          <cell r="V927">
            <v>0</v>
          </cell>
          <cell r="X927">
            <v>0</v>
          </cell>
          <cell r="Y927" t="str">
            <v>Adhe</v>
          </cell>
          <cell r="Z927" t="str">
            <v>G3</v>
          </cell>
          <cell r="AA927" t="str">
            <v>Simple-Adhesive</v>
          </cell>
          <cell r="AB927" t="str">
            <v>Regular-Adhe</v>
          </cell>
          <cell r="AC927" t="str">
            <v>2540SAA08/03</v>
          </cell>
          <cell r="AD927" t="str">
            <v>MG Adhe</v>
          </cell>
          <cell r="AE927" t="str">
            <v>MG Adhe-MET</v>
          </cell>
          <cell r="AG927">
            <v>0</v>
          </cell>
          <cell r="AH927" t="str">
            <v>ELSRD039</v>
          </cell>
          <cell r="AI927" t="str">
            <v>2540YAA11/IND</v>
          </cell>
          <cell r="AJ927" t="str">
            <v>IPG-2N</v>
          </cell>
          <cell r="AK927" t="str">
            <v>PVD</v>
          </cell>
          <cell r="AM927" t="e">
            <v>#N/A</v>
          </cell>
          <cell r="AO927">
            <v>39.4</v>
          </cell>
          <cell r="AQ927" t="str">
            <v>Buffing</v>
          </cell>
          <cell r="AR927" t="str">
            <v>LAD</v>
          </cell>
          <cell r="AS927" t="str">
            <v>NORMAL</v>
          </cell>
        </row>
        <row r="928">
          <cell r="D928" t="str">
            <v>2540YAA33/IND</v>
          </cell>
          <cell r="E928">
            <v>2540</v>
          </cell>
          <cell r="F928">
            <v>43.6</v>
          </cell>
          <cell r="G928" t="str">
            <v>Yes</v>
          </cell>
          <cell r="H928">
            <v>41.300000000000004</v>
          </cell>
          <cell r="I928" t="str">
            <v>TI</v>
          </cell>
          <cell r="J928" t="str">
            <v>Highend</v>
          </cell>
          <cell r="K928" t="str">
            <v>2540YAA02/2N</v>
          </cell>
          <cell r="L928" t="str">
            <v>RD</v>
          </cell>
          <cell r="M928" t="str">
            <v>S-Group</v>
          </cell>
          <cell r="N928" t="str">
            <v>Reg</v>
          </cell>
          <cell r="P928" t="str">
            <v>PMR30</v>
          </cell>
          <cell r="Q928" t="str">
            <v>DRP</v>
          </cell>
          <cell r="S928">
            <v>0</v>
          </cell>
          <cell r="V928">
            <v>0</v>
          </cell>
          <cell r="X928">
            <v>0</v>
          </cell>
          <cell r="Y928" t="str">
            <v>Adhe</v>
          </cell>
          <cell r="Z928" t="str">
            <v>G3</v>
          </cell>
          <cell r="AA928" t="str">
            <v>Simple-Adhesive</v>
          </cell>
          <cell r="AB928" t="str">
            <v>Regular-Adhe</v>
          </cell>
          <cell r="AC928" t="str">
            <v>2540SAA08/03</v>
          </cell>
          <cell r="AD928" t="str">
            <v>MG Adhe</v>
          </cell>
          <cell r="AE928" t="str">
            <v>MG Adhe-MET</v>
          </cell>
          <cell r="AG928">
            <v>0</v>
          </cell>
          <cell r="AH928" t="str">
            <v>ELSRD039</v>
          </cell>
          <cell r="AI928" t="str">
            <v>2540YAA11/IND</v>
          </cell>
          <cell r="AJ928" t="str">
            <v>IPG-2N</v>
          </cell>
          <cell r="AK928" t="str">
            <v>PVD</v>
          </cell>
          <cell r="AM928" t="e">
            <v>#N/A</v>
          </cell>
          <cell r="AO928">
            <v>39.4</v>
          </cell>
          <cell r="AQ928" t="str">
            <v>Buffing</v>
          </cell>
          <cell r="AR928" t="str">
            <v>LAD</v>
          </cell>
          <cell r="AS928" t="str">
            <v>NORMAL</v>
          </cell>
        </row>
        <row r="929">
          <cell r="D929" t="str">
            <v>2540YAA34/IND</v>
          </cell>
          <cell r="E929">
            <v>2540</v>
          </cell>
          <cell r="F929">
            <v>43.6</v>
          </cell>
          <cell r="G929" t="str">
            <v>Yes</v>
          </cell>
          <cell r="H929">
            <v>41.300000000000004</v>
          </cell>
          <cell r="I929" t="str">
            <v>TI</v>
          </cell>
          <cell r="J929" t="str">
            <v>Highend</v>
          </cell>
          <cell r="K929" t="str">
            <v>2540YAA02/2N</v>
          </cell>
          <cell r="L929" t="str">
            <v>RD</v>
          </cell>
          <cell r="M929" t="str">
            <v>S-Group</v>
          </cell>
          <cell r="N929" t="str">
            <v>Reg</v>
          </cell>
          <cell r="P929" t="str">
            <v>PMR30</v>
          </cell>
          <cell r="Q929" t="str">
            <v>DRP</v>
          </cell>
          <cell r="S929">
            <v>0</v>
          </cell>
          <cell r="V929">
            <v>0</v>
          </cell>
          <cell r="X929">
            <v>0</v>
          </cell>
          <cell r="Y929" t="str">
            <v>Adhe</v>
          </cell>
          <cell r="Z929" t="str">
            <v>G3</v>
          </cell>
          <cell r="AA929" t="str">
            <v>Simple-Adhesive</v>
          </cell>
          <cell r="AB929" t="str">
            <v>Regular-Adhe</v>
          </cell>
          <cell r="AC929" t="str">
            <v>2540SAA08/03</v>
          </cell>
          <cell r="AD929" t="str">
            <v>MG Adhe</v>
          </cell>
          <cell r="AE929" t="str">
            <v>MG Adhe-MET</v>
          </cell>
          <cell r="AG929">
            <v>0</v>
          </cell>
          <cell r="AH929" t="str">
            <v>ELSRD039</v>
          </cell>
          <cell r="AI929" t="str">
            <v>2540YAA13/IND</v>
          </cell>
          <cell r="AJ929" t="str">
            <v>IPG-2N</v>
          </cell>
          <cell r="AK929" t="str">
            <v>PVD</v>
          </cell>
          <cell r="AM929" t="e">
            <v>#N/A</v>
          </cell>
          <cell r="AO929">
            <v>39.4</v>
          </cell>
          <cell r="AQ929" t="str">
            <v>Buffing</v>
          </cell>
          <cell r="AR929" t="str">
            <v>LAD</v>
          </cell>
          <cell r="AS929" t="str">
            <v>NORMAL</v>
          </cell>
        </row>
        <row r="930">
          <cell r="D930" t="str">
            <v>2540YAA35/IND</v>
          </cell>
          <cell r="E930">
            <v>2540</v>
          </cell>
          <cell r="F930">
            <v>43.6</v>
          </cell>
          <cell r="G930" t="str">
            <v>Yes</v>
          </cell>
          <cell r="H930">
            <v>41.300000000000004</v>
          </cell>
          <cell r="I930" t="str">
            <v>TI</v>
          </cell>
          <cell r="J930" t="str">
            <v>Highend</v>
          </cell>
          <cell r="K930" t="str">
            <v>2540YAA02/2N</v>
          </cell>
          <cell r="L930" t="str">
            <v>RD</v>
          </cell>
          <cell r="M930" t="str">
            <v>S-Group</v>
          </cell>
          <cell r="N930" t="str">
            <v>Reg</v>
          </cell>
          <cell r="P930" t="str">
            <v>NM</v>
          </cell>
          <cell r="Q930" t="str">
            <v>DRP</v>
          </cell>
          <cell r="S930">
            <v>0</v>
          </cell>
          <cell r="V930">
            <v>0</v>
          </cell>
          <cell r="X930">
            <v>0</v>
          </cell>
          <cell r="Y930" t="str">
            <v>Adhe</v>
          </cell>
          <cell r="Z930" t="str">
            <v>G3</v>
          </cell>
          <cell r="AA930" t="str">
            <v>Simple-Adhesive</v>
          </cell>
          <cell r="AB930" t="str">
            <v>Regular-Adhe</v>
          </cell>
          <cell r="AC930" t="str">
            <v>2540SAA08/03</v>
          </cell>
          <cell r="AD930" t="str">
            <v>MG Adhe</v>
          </cell>
          <cell r="AE930" t="str">
            <v>MG Adhe-MET</v>
          </cell>
          <cell r="AG930">
            <v>0</v>
          </cell>
          <cell r="AH930" t="str">
            <v>ELSRD039</v>
          </cell>
          <cell r="AI930" t="str">
            <v>2540YAA14/IND</v>
          </cell>
          <cell r="AJ930" t="str">
            <v>IPG-2N</v>
          </cell>
          <cell r="AK930" t="str">
            <v>PVD</v>
          </cell>
          <cell r="AM930" t="e">
            <v>#N/A</v>
          </cell>
          <cell r="AO930">
            <v>39.4</v>
          </cell>
          <cell r="AQ930" t="str">
            <v>Buffing</v>
          </cell>
          <cell r="AR930" t="str">
            <v>LAD</v>
          </cell>
          <cell r="AS930" t="str">
            <v>NORMAL</v>
          </cell>
        </row>
        <row r="931">
          <cell r="D931" t="str">
            <v>2540YAB31/IND</v>
          </cell>
          <cell r="E931">
            <v>2540</v>
          </cell>
          <cell r="F931">
            <v>43.6</v>
          </cell>
          <cell r="G931" t="str">
            <v>Yes</v>
          </cell>
          <cell r="H931">
            <v>41.300000000000004</v>
          </cell>
          <cell r="I931" t="str">
            <v>TI</v>
          </cell>
          <cell r="J931" t="str">
            <v>Highend</v>
          </cell>
          <cell r="K931" t="str">
            <v>2540YAB02/2N</v>
          </cell>
          <cell r="L931" t="str">
            <v>RD</v>
          </cell>
          <cell r="M931" t="str">
            <v>S-Group</v>
          </cell>
          <cell r="N931" t="str">
            <v>Reg</v>
          </cell>
          <cell r="P931" t="str">
            <v>PMR34</v>
          </cell>
          <cell r="Q931" t="str">
            <v>DRP</v>
          </cell>
          <cell r="S931">
            <v>0</v>
          </cell>
          <cell r="V931">
            <v>0</v>
          </cell>
          <cell r="X931">
            <v>0</v>
          </cell>
          <cell r="Y931" t="str">
            <v>Adhe</v>
          </cell>
          <cell r="Z931" t="str">
            <v>G1</v>
          </cell>
          <cell r="AA931" t="str">
            <v>Simple-Adhesive</v>
          </cell>
          <cell r="AB931" t="str">
            <v>Regular-Adhe</v>
          </cell>
          <cell r="AC931" t="str">
            <v>2540SAA08/03</v>
          </cell>
          <cell r="AD931" t="str">
            <v>MG Adhe</v>
          </cell>
          <cell r="AE931" t="str">
            <v>MG Adhe-MET</v>
          </cell>
          <cell r="AG931">
            <v>0</v>
          </cell>
          <cell r="AH931" t="str">
            <v>ELSRD039</v>
          </cell>
          <cell r="AI931" t="str">
            <v>2540YAB12/IND</v>
          </cell>
          <cell r="AJ931" t="str">
            <v>IPG-2N</v>
          </cell>
          <cell r="AK931" t="str">
            <v>PVD</v>
          </cell>
          <cell r="AM931" t="e">
            <v>#N/A</v>
          </cell>
          <cell r="AO931">
            <v>39.4</v>
          </cell>
          <cell r="AQ931" t="str">
            <v>Buffing</v>
          </cell>
          <cell r="AR931" t="str">
            <v>LAD</v>
          </cell>
          <cell r="AS931" t="str">
            <v>NORMAL</v>
          </cell>
        </row>
        <row r="932">
          <cell r="D932" t="str">
            <v>2540YAB33/IND</v>
          </cell>
          <cell r="E932">
            <v>2540</v>
          </cell>
          <cell r="F932">
            <v>43.6</v>
          </cell>
          <cell r="G932" t="str">
            <v>Yes</v>
          </cell>
          <cell r="H932">
            <v>41.300000000000004</v>
          </cell>
          <cell r="I932" t="str">
            <v>TI</v>
          </cell>
          <cell r="J932" t="str">
            <v>Highend</v>
          </cell>
          <cell r="K932" t="str">
            <v>2540YAB02/2N</v>
          </cell>
          <cell r="L932" t="str">
            <v>RD</v>
          </cell>
          <cell r="M932" t="str">
            <v>S-Group</v>
          </cell>
          <cell r="N932" t="str">
            <v>Reg</v>
          </cell>
          <cell r="P932" t="str">
            <v>PMR30</v>
          </cell>
          <cell r="Q932" t="str">
            <v>DRP</v>
          </cell>
          <cell r="S932">
            <v>0</v>
          </cell>
          <cell r="V932">
            <v>0</v>
          </cell>
          <cell r="X932">
            <v>0</v>
          </cell>
          <cell r="Y932" t="str">
            <v>Adhe</v>
          </cell>
          <cell r="Z932" t="str">
            <v>G3</v>
          </cell>
          <cell r="AA932" t="str">
            <v>Simple-Adhesive</v>
          </cell>
          <cell r="AB932" t="str">
            <v>Regular-Adhe</v>
          </cell>
          <cell r="AC932" t="str">
            <v>2540SAA08/03</v>
          </cell>
          <cell r="AD932" t="str">
            <v>MG Adhe</v>
          </cell>
          <cell r="AE932" t="str">
            <v>MG Adhe-MET</v>
          </cell>
          <cell r="AG932">
            <v>0</v>
          </cell>
          <cell r="AH932" t="str">
            <v>ELSRD039</v>
          </cell>
          <cell r="AI932" t="str">
            <v>2540YAB12/IND</v>
          </cell>
          <cell r="AJ932" t="str">
            <v>IPG-2N</v>
          </cell>
          <cell r="AK932" t="str">
            <v>PVD</v>
          </cell>
          <cell r="AM932" t="e">
            <v>#N/A</v>
          </cell>
          <cell r="AO932">
            <v>39.4</v>
          </cell>
          <cell r="AQ932" t="str">
            <v>Buffing</v>
          </cell>
          <cell r="AR932" t="str">
            <v>LAD</v>
          </cell>
          <cell r="AS932" t="str">
            <v>NORMAL</v>
          </cell>
        </row>
        <row r="933">
          <cell r="D933" t="str">
            <v>2540YAB35/IND</v>
          </cell>
          <cell r="E933">
            <v>2540</v>
          </cell>
          <cell r="F933">
            <v>43.6</v>
          </cell>
          <cell r="G933" t="str">
            <v>Yes</v>
          </cell>
          <cell r="H933">
            <v>41.300000000000004</v>
          </cell>
          <cell r="I933" t="str">
            <v>TI</v>
          </cell>
          <cell r="J933" t="str">
            <v>Highend</v>
          </cell>
          <cell r="K933" t="str">
            <v>2540YAB02/2N</v>
          </cell>
          <cell r="L933" t="str">
            <v>RD</v>
          </cell>
          <cell r="M933" t="str">
            <v>S-Group</v>
          </cell>
          <cell r="N933" t="str">
            <v>Reg</v>
          </cell>
          <cell r="P933" t="str">
            <v>NM</v>
          </cell>
          <cell r="Q933" t="str">
            <v>DRP</v>
          </cell>
          <cell r="R933">
            <v>40</v>
          </cell>
          <cell r="S933">
            <v>40</v>
          </cell>
          <cell r="T933">
            <v>50</v>
          </cell>
          <cell r="U933">
            <v>50</v>
          </cell>
          <cell r="V933">
            <v>0</v>
          </cell>
          <cell r="X933">
            <v>0</v>
          </cell>
          <cell r="Y933" t="str">
            <v>Adhe</v>
          </cell>
          <cell r="Z933" t="str">
            <v>G1</v>
          </cell>
          <cell r="AA933" t="str">
            <v>Simple-Adhesive</v>
          </cell>
          <cell r="AB933" t="str">
            <v>Regular-Adhe</v>
          </cell>
          <cell r="AC933" t="str">
            <v>2540SAA08/03</v>
          </cell>
          <cell r="AD933" t="str">
            <v>MG Adhe</v>
          </cell>
          <cell r="AE933" t="str">
            <v>MG Adhe-MET</v>
          </cell>
          <cell r="AG933">
            <v>0</v>
          </cell>
          <cell r="AH933" t="str">
            <v>ELSRD039</v>
          </cell>
          <cell r="AI933" t="str">
            <v>2540YAB12/IND</v>
          </cell>
          <cell r="AJ933" t="str">
            <v>IPG-2N</v>
          </cell>
          <cell r="AK933" t="str">
            <v>PVD</v>
          </cell>
          <cell r="AM933" t="e">
            <v>#N/A</v>
          </cell>
          <cell r="AO933">
            <v>39.4</v>
          </cell>
          <cell r="AQ933" t="str">
            <v>Buffing</v>
          </cell>
          <cell r="AR933" t="str">
            <v>LAD</v>
          </cell>
          <cell r="AS933" t="str">
            <v>NORMAL</v>
          </cell>
        </row>
        <row r="934">
          <cell r="D934" t="str">
            <v>2540YAC31/IND</v>
          </cell>
          <cell r="E934">
            <v>2540</v>
          </cell>
          <cell r="F934">
            <v>43.6</v>
          </cell>
          <cell r="G934" t="str">
            <v>Yes</v>
          </cell>
          <cell r="H934">
            <v>41.300000000000004</v>
          </cell>
          <cell r="I934" t="str">
            <v>TI</v>
          </cell>
          <cell r="J934" t="str">
            <v>Highend</v>
          </cell>
          <cell r="K934" t="str">
            <v>2540YAC02/2N</v>
          </cell>
          <cell r="L934" t="str">
            <v>RD</v>
          </cell>
          <cell r="M934" t="str">
            <v>S-Group</v>
          </cell>
          <cell r="N934" t="str">
            <v>Reg</v>
          </cell>
          <cell r="P934" t="str">
            <v>NM</v>
          </cell>
          <cell r="Q934" t="str">
            <v>DRP</v>
          </cell>
          <cell r="S934">
            <v>0</v>
          </cell>
          <cell r="V934">
            <v>0</v>
          </cell>
          <cell r="X934">
            <v>0</v>
          </cell>
          <cell r="Y934" t="str">
            <v>Adhe</v>
          </cell>
          <cell r="Z934" t="str">
            <v>G1</v>
          </cell>
          <cell r="AA934" t="str">
            <v>Simple-Adhesive</v>
          </cell>
          <cell r="AB934" t="str">
            <v>Regular-Adhe</v>
          </cell>
          <cell r="AC934" t="str">
            <v>2540SAA08/03</v>
          </cell>
          <cell r="AD934" t="str">
            <v>MG Adhe</v>
          </cell>
          <cell r="AE934" t="str">
            <v>MG Adhe-MET</v>
          </cell>
          <cell r="AG934">
            <v>0</v>
          </cell>
          <cell r="AH934" t="str">
            <v>ELSRD039</v>
          </cell>
          <cell r="AI934" t="str">
            <v>2540YAC12/IND</v>
          </cell>
          <cell r="AJ934" t="str">
            <v>IPG-2N</v>
          </cell>
          <cell r="AK934" t="str">
            <v>PVD</v>
          </cell>
          <cell r="AM934" t="e">
            <v>#N/A</v>
          </cell>
          <cell r="AO934">
            <v>39.4</v>
          </cell>
          <cell r="AQ934" t="str">
            <v>Buffing</v>
          </cell>
          <cell r="AR934" t="str">
            <v>LAD</v>
          </cell>
          <cell r="AS934" t="str">
            <v>NORMAL</v>
          </cell>
        </row>
        <row r="935">
          <cell r="D935" t="str">
            <v>2540YAC32/IND</v>
          </cell>
          <cell r="E935">
            <v>2540</v>
          </cell>
          <cell r="F935">
            <v>43.6</v>
          </cell>
          <cell r="G935" t="str">
            <v>Yes</v>
          </cell>
          <cell r="H935">
            <v>41.300000000000004</v>
          </cell>
          <cell r="I935" t="str">
            <v>TI</v>
          </cell>
          <cell r="J935" t="str">
            <v>Highend</v>
          </cell>
          <cell r="K935" t="str">
            <v>2540YAC02/2N</v>
          </cell>
          <cell r="L935" t="str">
            <v>RD</v>
          </cell>
          <cell r="M935" t="str">
            <v>S-Group</v>
          </cell>
          <cell r="N935" t="str">
            <v>Reg</v>
          </cell>
          <cell r="P935" t="str">
            <v>PMR36</v>
          </cell>
          <cell r="Q935" t="str">
            <v>DRP</v>
          </cell>
          <cell r="S935">
            <v>0</v>
          </cell>
          <cell r="V935">
            <v>0</v>
          </cell>
          <cell r="X935">
            <v>0</v>
          </cell>
          <cell r="Y935" t="str">
            <v>Adhe</v>
          </cell>
          <cell r="Z935" t="str">
            <v>G1</v>
          </cell>
          <cell r="AA935" t="str">
            <v>Simple-Adhesive</v>
          </cell>
          <cell r="AB935" t="str">
            <v>Regular-Adhe</v>
          </cell>
          <cell r="AC935" t="str">
            <v>2540SAA08/03</v>
          </cell>
          <cell r="AD935" t="str">
            <v>MG Adhe</v>
          </cell>
          <cell r="AE935" t="str">
            <v>MG Adhe-MET</v>
          </cell>
          <cell r="AG935">
            <v>0</v>
          </cell>
          <cell r="AH935" t="str">
            <v>ELSRD039</v>
          </cell>
          <cell r="AI935" t="str">
            <v>2540YAC12/IND</v>
          </cell>
          <cell r="AJ935" t="str">
            <v>IPG-2N</v>
          </cell>
          <cell r="AK935" t="str">
            <v>PVD</v>
          </cell>
          <cell r="AM935" t="e">
            <v>#N/A</v>
          </cell>
          <cell r="AO935">
            <v>39.4</v>
          </cell>
          <cell r="AQ935" t="str">
            <v>Buffing</v>
          </cell>
          <cell r="AR935" t="str">
            <v>LAD</v>
          </cell>
          <cell r="AS935" t="str">
            <v>NORMAL</v>
          </cell>
        </row>
        <row r="936">
          <cell r="D936" t="str">
            <v>2540YAD31/IND</v>
          </cell>
          <cell r="E936">
            <v>2540</v>
          </cell>
          <cell r="F936">
            <v>43.6</v>
          </cell>
          <cell r="G936" t="str">
            <v>Yes</v>
          </cell>
          <cell r="H936">
            <v>41.300000000000004</v>
          </cell>
          <cell r="I936" t="str">
            <v>TI</v>
          </cell>
          <cell r="J936" t="str">
            <v>Highend</v>
          </cell>
          <cell r="K936" t="str">
            <v>2540YAD02/2N</v>
          </cell>
          <cell r="L936" t="str">
            <v>RD</v>
          </cell>
          <cell r="M936" t="str">
            <v>S-Group</v>
          </cell>
          <cell r="N936" t="str">
            <v>Reg</v>
          </cell>
          <cell r="P936" t="str">
            <v>NM (PED)</v>
          </cell>
          <cell r="Q936" t="str">
            <v>DRP</v>
          </cell>
          <cell r="S936">
            <v>0</v>
          </cell>
          <cell r="V936">
            <v>0</v>
          </cell>
          <cell r="X936">
            <v>0</v>
          </cell>
          <cell r="Y936" t="str">
            <v>Adhe</v>
          </cell>
          <cell r="Z936" t="str">
            <v>G2</v>
          </cell>
          <cell r="AA936" t="str">
            <v>Simple-Adhesive</v>
          </cell>
          <cell r="AB936" t="str">
            <v>Regular-Adhe</v>
          </cell>
          <cell r="AC936" t="str">
            <v>2540SAA08/03</v>
          </cell>
          <cell r="AD936" t="str">
            <v>MG Adhe</v>
          </cell>
          <cell r="AE936" t="str">
            <v>MG Adhe-MET</v>
          </cell>
          <cell r="AG936">
            <v>0</v>
          </cell>
          <cell r="AH936" t="str">
            <v>ELSRD039</v>
          </cell>
          <cell r="AI936" t="str">
            <v>2540YAD12/IND</v>
          </cell>
          <cell r="AJ936" t="str">
            <v>IPG-2N</v>
          </cell>
          <cell r="AK936" t="str">
            <v>PVD</v>
          </cell>
          <cell r="AM936" t="e">
            <v>#N/A</v>
          </cell>
          <cell r="AO936">
            <v>39.4</v>
          </cell>
          <cell r="AQ936" t="e">
            <v>#N/A</v>
          </cell>
          <cell r="AR936" t="str">
            <v>LAD</v>
          </cell>
          <cell r="AS936" t="str">
            <v>NORMAL</v>
          </cell>
        </row>
        <row r="937">
          <cell r="D937" t="str">
            <v>2540YAD32/IND</v>
          </cell>
          <cell r="E937">
            <v>2540</v>
          </cell>
          <cell r="F937">
            <v>43.6</v>
          </cell>
          <cell r="G937" t="str">
            <v>Yes</v>
          </cell>
          <cell r="H937">
            <v>41.300000000000004</v>
          </cell>
          <cell r="I937" t="str">
            <v>TI</v>
          </cell>
          <cell r="J937" t="str">
            <v>Highend</v>
          </cell>
          <cell r="K937" t="str">
            <v>2540YAD02/2N</v>
          </cell>
          <cell r="L937" t="str">
            <v>RD</v>
          </cell>
          <cell r="M937" t="str">
            <v>S-Group</v>
          </cell>
          <cell r="N937" t="str">
            <v>Reg</v>
          </cell>
          <cell r="P937" t="str">
            <v>NM (PED)</v>
          </cell>
          <cell r="Q937" t="str">
            <v>DRP</v>
          </cell>
          <cell r="S937">
            <v>0</v>
          </cell>
          <cell r="V937">
            <v>0</v>
          </cell>
          <cell r="X937">
            <v>0</v>
          </cell>
          <cell r="Y937" t="str">
            <v>Adhe</v>
          </cell>
          <cell r="Z937" t="str">
            <v>G2</v>
          </cell>
          <cell r="AA937" t="str">
            <v>Simple-Adhesive</v>
          </cell>
          <cell r="AB937" t="str">
            <v>Regular-Adhe</v>
          </cell>
          <cell r="AC937" t="str">
            <v>2540SAA08/03</v>
          </cell>
          <cell r="AD937" t="str">
            <v>MG Adhe</v>
          </cell>
          <cell r="AE937" t="str">
            <v>MG Adhe-MET</v>
          </cell>
          <cell r="AG937">
            <v>0</v>
          </cell>
          <cell r="AH937" t="str">
            <v>ELSRD039</v>
          </cell>
          <cell r="AI937" t="str">
            <v>2540YAD12/IND</v>
          </cell>
          <cell r="AJ937" t="str">
            <v>IPG-2N</v>
          </cell>
          <cell r="AK937" t="str">
            <v>PVD</v>
          </cell>
          <cell r="AM937" t="e">
            <v>#N/A</v>
          </cell>
          <cell r="AO937">
            <v>39.4</v>
          </cell>
          <cell r="AQ937" t="e">
            <v>#N/A</v>
          </cell>
          <cell r="AR937" t="str">
            <v>LAD</v>
          </cell>
          <cell r="AS937" t="str">
            <v>NORMAL</v>
          </cell>
        </row>
        <row r="938">
          <cell r="D938" t="str">
            <v>2540YAG31/IND</v>
          </cell>
          <cell r="E938">
            <v>2540</v>
          </cell>
          <cell r="F938">
            <v>43.6</v>
          </cell>
          <cell r="G938" t="str">
            <v>Yes</v>
          </cell>
          <cell r="H938">
            <v>41.300000000000004</v>
          </cell>
          <cell r="I938" t="str">
            <v>TI</v>
          </cell>
          <cell r="J938" t="str">
            <v>Highend</v>
          </cell>
          <cell r="K938" t="str">
            <v>2540YAG02/2N</v>
          </cell>
          <cell r="L938" t="str">
            <v>RD</v>
          </cell>
          <cell r="M938" t="str">
            <v>S-Group</v>
          </cell>
          <cell r="N938" t="str">
            <v>Reg</v>
          </cell>
          <cell r="P938" t="str">
            <v>PMR37</v>
          </cell>
          <cell r="Q938" t="str">
            <v>DRP</v>
          </cell>
          <cell r="R938">
            <v>169</v>
          </cell>
          <cell r="S938">
            <v>0</v>
          </cell>
          <cell r="V938">
            <v>0</v>
          </cell>
          <cell r="X938">
            <v>0</v>
          </cell>
          <cell r="Y938" t="str">
            <v>Adhe</v>
          </cell>
          <cell r="Z938" t="str">
            <v>G1</v>
          </cell>
          <cell r="AA938" t="str">
            <v>Simple-Adhesive</v>
          </cell>
          <cell r="AB938" t="str">
            <v>Regular-Adhe</v>
          </cell>
          <cell r="AC938" t="str">
            <v>2540SAA08/03</v>
          </cell>
          <cell r="AD938" t="str">
            <v>MG Adhe</v>
          </cell>
          <cell r="AE938" t="str">
            <v>MG Adhe-MET</v>
          </cell>
          <cell r="AG938">
            <v>0</v>
          </cell>
          <cell r="AH938" t="str">
            <v>ELSRD039</v>
          </cell>
          <cell r="AI938" t="str">
            <v>2540YAG12/IND</v>
          </cell>
          <cell r="AJ938" t="str">
            <v>IPG-2N</v>
          </cell>
          <cell r="AK938" t="str">
            <v>PVD</v>
          </cell>
          <cell r="AM938" t="e">
            <v>#N/A</v>
          </cell>
          <cell r="AO938">
            <v>39.4</v>
          </cell>
          <cell r="AQ938" t="str">
            <v>Buffing</v>
          </cell>
          <cell r="AR938" t="str">
            <v>LAD</v>
          </cell>
          <cell r="AS938" t="str">
            <v>NORMAL</v>
          </cell>
        </row>
        <row r="939">
          <cell r="D939" t="str">
            <v>2540YAG32/IND</v>
          </cell>
          <cell r="E939">
            <v>2540</v>
          </cell>
          <cell r="F939">
            <v>43.6</v>
          </cell>
          <cell r="G939" t="str">
            <v>Yes</v>
          </cell>
          <cell r="H939">
            <v>41.300000000000004</v>
          </cell>
          <cell r="I939" t="str">
            <v>TI</v>
          </cell>
          <cell r="J939" t="str">
            <v>Highend</v>
          </cell>
          <cell r="K939" t="str">
            <v>2540YAG02/2N</v>
          </cell>
          <cell r="L939" t="str">
            <v>RD</v>
          </cell>
          <cell r="M939" t="str">
            <v>S-Group</v>
          </cell>
          <cell r="N939" t="str">
            <v>Reg</v>
          </cell>
          <cell r="P939" t="str">
            <v>PMR36</v>
          </cell>
          <cell r="Q939" t="str">
            <v>DRP</v>
          </cell>
          <cell r="S939">
            <v>0</v>
          </cell>
          <cell r="V939">
            <v>0</v>
          </cell>
          <cell r="X939">
            <v>0</v>
          </cell>
          <cell r="Y939" t="str">
            <v>Adhe</v>
          </cell>
          <cell r="Z939" t="str">
            <v>G1</v>
          </cell>
          <cell r="AA939" t="str">
            <v>Simple-Adhesive</v>
          </cell>
          <cell r="AB939" t="str">
            <v>Regular-Adhe</v>
          </cell>
          <cell r="AC939" t="str">
            <v>2540SAA08/03</v>
          </cell>
          <cell r="AD939" t="str">
            <v>MG Adhe</v>
          </cell>
          <cell r="AE939" t="str">
            <v>MG Adhe-MET</v>
          </cell>
          <cell r="AG939">
            <v>0</v>
          </cell>
          <cell r="AH939" t="str">
            <v>ELSRD039</v>
          </cell>
          <cell r="AI939" t="str">
            <v>2540YAG12/IND</v>
          </cell>
          <cell r="AJ939" t="str">
            <v>IPG-2N</v>
          </cell>
          <cell r="AK939" t="str">
            <v>PVD</v>
          </cell>
          <cell r="AM939" t="e">
            <v>#N/A</v>
          </cell>
          <cell r="AO939">
            <v>39.4</v>
          </cell>
          <cell r="AQ939" t="str">
            <v>Buffing</v>
          </cell>
          <cell r="AR939" t="str">
            <v>LAD</v>
          </cell>
          <cell r="AS939" t="str">
            <v>NORMAL</v>
          </cell>
        </row>
        <row r="940">
          <cell r="D940" t="str">
            <v>2540YAJ35/IND</v>
          </cell>
          <cell r="E940">
            <v>2540</v>
          </cell>
          <cell r="F940">
            <v>43.6</v>
          </cell>
          <cell r="G940" t="str">
            <v>Yes</v>
          </cell>
          <cell r="H940">
            <v>41.300000000000004</v>
          </cell>
          <cell r="I940" t="str">
            <v>TI</v>
          </cell>
          <cell r="J940" t="str">
            <v>Highend</v>
          </cell>
          <cell r="K940" t="str">
            <v>2540YAJ02/2N</v>
          </cell>
          <cell r="L940" t="str">
            <v>RD</v>
          </cell>
          <cell r="M940" t="str">
            <v>S-Group</v>
          </cell>
          <cell r="N940" t="str">
            <v>Reg</v>
          </cell>
          <cell r="O940" t="str">
            <v>5.T</v>
          </cell>
          <cell r="P940" t="str">
            <v>PMR41</v>
          </cell>
          <cell r="Q940" t="str">
            <v>DRP</v>
          </cell>
          <cell r="S940">
            <v>0</v>
          </cell>
          <cell r="V940">
            <v>46</v>
          </cell>
          <cell r="W940">
            <v>41</v>
          </cell>
          <cell r="X940">
            <v>39</v>
          </cell>
          <cell r="Y940" t="str">
            <v>Adhe</v>
          </cell>
          <cell r="Z940" t="str">
            <v>PED</v>
          </cell>
          <cell r="AA940" t="str">
            <v>Simple-Adhesive</v>
          </cell>
          <cell r="AB940" t="str">
            <v>Regular-Adhe</v>
          </cell>
          <cell r="AC940" t="str">
            <v>2540SAJ08/03</v>
          </cell>
          <cell r="AD940" t="str">
            <v>MG Adhe</v>
          </cell>
          <cell r="AE940" t="str">
            <v>MG Adhe-MET</v>
          </cell>
          <cell r="AG940">
            <v>0</v>
          </cell>
          <cell r="AH940" t="str">
            <v>ELSRD039</v>
          </cell>
          <cell r="AI940" t="str">
            <v>2540YAJ12/IND</v>
          </cell>
          <cell r="AJ940" t="str">
            <v>IPG-2N</v>
          </cell>
          <cell r="AK940" t="str">
            <v>PVD</v>
          </cell>
          <cell r="AM940" t="str">
            <v>Yes</v>
          </cell>
          <cell r="AO940">
            <v>39.4</v>
          </cell>
          <cell r="AQ940" t="str">
            <v>Buffing</v>
          </cell>
          <cell r="AR940" t="str">
            <v>LAD</v>
          </cell>
          <cell r="AS940" t="str">
            <v>NORMAL</v>
          </cell>
        </row>
        <row r="941">
          <cell r="D941" t="str">
            <v>2541SAA31/IND</v>
          </cell>
          <cell r="E941">
            <v>2541</v>
          </cell>
          <cell r="F941">
            <v>52.5</v>
          </cell>
          <cell r="G941" t="e">
            <v>#N/A</v>
          </cell>
          <cell r="I941" t="str">
            <v>TI</v>
          </cell>
          <cell r="J941" t="str">
            <v>Highend</v>
          </cell>
          <cell r="K941" t="str">
            <v>2541SAA02</v>
          </cell>
          <cell r="L941" t="str">
            <v>RD</v>
          </cell>
          <cell r="M941" t="str">
            <v>C-Group</v>
          </cell>
          <cell r="N941" t="str">
            <v>Add on</v>
          </cell>
          <cell r="P941" t="str">
            <v>PMR27</v>
          </cell>
          <cell r="Q941" t="str">
            <v>DRP</v>
          </cell>
          <cell r="S941">
            <v>0</v>
          </cell>
          <cell r="V941">
            <v>0</v>
          </cell>
          <cell r="X941">
            <v>0</v>
          </cell>
          <cell r="Y941" t="str">
            <v>Adhe</v>
          </cell>
          <cell r="Z941" t="str">
            <v>A2</v>
          </cell>
          <cell r="AA941" t="str">
            <v>Dec Ring-Adhesive</v>
          </cell>
          <cell r="AB941" t="str">
            <v>MG Adhe + DR Adhe</v>
          </cell>
          <cell r="AC941" t="str">
            <v>2541SAA08/01</v>
          </cell>
          <cell r="AD941" t="str">
            <v>MG Adhe</v>
          </cell>
          <cell r="AE941" t="str">
            <v>MG Adhe-MET</v>
          </cell>
          <cell r="AG941" t="str">
            <v>DR Adhe</v>
          </cell>
          <cell r="AH941" t="str">
            <v>ELSRD012</v>
          </cell>
          <cell r="AI941" t="str">
            <v>2541SAA12/IND</v>
          </cell>
          <cell r="AJ941" t="str">
            <v>IPS</v>
          </cell>
          <cell r="AK941" t="str">
            <v>IPS</v>
          </cell>
          <cell r="AM941" t="e">
            <v>#N/A</v>
          </cell>
          <cell r="AO941">
            <v>48.3</v>
          </cell>
          <cell r="AQ941" t="str">
            <v>Buffing</v>
          </cell>
          <cell r="AR941" t="str">
            <v>LAD</v>
          </cell>
          <cell r="AS941" t="str">
            <v>NORMAL</v>
          </cell>
        </row>
        <row r="942">
          <cell r="D942" t="str">
            <v>2541WAA31/IND</v>
          </cell>
          <cell r="E942">
            <v>2541</v>
          </cell>
          <cell r="F942">
            <v>52.5</v>
          </cell>
          <cell r="G942" t="e">
            <v>#N/A</v>
          </cell>
          <cell r="I942" t="str">
            <v>TI</v>
          </cell>
          <cell r="J942" t="str">
            <v>Highend</v>
          </cell>
          <cell r="K942" t="str">
            <v>2541WAA02</v>
          </cell>
          <cell r="L942" t="str">
            <v>RD</v>
          </cell>
          <cell r="M942" t="str">
            <v>C-Group</v>
          </cell>
          <cell r="N942" t="str">
            <v>Add on</v>
          </cell>
          <cell r="P942" t="str">
            <v>PMR31</v>
          </cell>
          <cell r="Q942" t="str">
            <v>DRP</v>
          </cell>
          <cell r="S942">
            <v>0</v>
          </cell>
          <cell r="V942">
            <v>0</v>
          </cell>
          <cell r="X942">
            <v>0</v>
          </cell>
          <cell r="Y942" t="str">
            <v>Adhe</v>
          </cell>
          <cell r="Z942" t="str">
            <v>A2</v>
          </cell>
          <cell r="AA942" t="str">
            <v>Dec Ring-Adhesive</v>
          </cell>
          <cell r="AB942" t="str">
            <v>MG Adhe + DR Adhe</v>
          </cell>
          <cell r="AC942" t="str">
            <v>2541SAA08/02</v>
          </cell>
          <cell r="AD942" t="str">
            <v>MG Adhe</v>
          </cell>
          <cell r="AE942" t="str">
            <v>MG Adhe-MET</v>
          </cell>
          <cell r="AG942" t="str">
            <v>DR Adhe</v>
          </cell>
          <cell r="AH942" t="str">
            <v>ELSRD012</v>
          </cell>
          <cell r="AI942" t="str">
            <v>2541WAA12/IND</v>
          </cell>
          <cell r="AJ942" t="str">
            <v>RG</v>
          </cell>
          <cell r="AK942" t="str">
            <v>RG</v>
          </cell>
          <cell r="AM942" t="e">
            <v>#N/A</v>
          </cell>
          <cell r="AO942">
            <v>48.3</v>
          </cell>
          <cell r="AQ942" t="str">
            <v>Buffing</v>
          </cell>
          <cell r="AR942" t="str">
            <v>LAD</v>
          </cell>
          <cell r="AS942" t="str">
            <v>NORMAL</v>
          </cell>
        </row>
        <row r="943">
          <cell r="D943" t="str">
            <v>2541YAA31/IND</v>
          </cell>
          <cell r="E943">
            <v>2541</v>
          </cell>
          <cell r="F943">
            <v>52.5</v>
          </cell>
          <cell r="G943" t="e">
            <v>#N/A</v>
          </cell>
          <cell r="I943" t="str">
            <v>TI</v>
          </cell>
          <cell r="J943" t="str">
            <v>Highend</v>
          </cell>
          <cell r="K943" t="str">
            <v>2541YAA02</v>
          </cell>
          <cell r="L943" t="str">
            <v>RD</v>
          </cell>
          <cell r="M943" t="str">
            <v>C-Group</v>
          </cell>
          <cell r="N943" t="str">
            <v>Add on</v>
          </cell>
          <cell r="P943" t="str">
            <v>PMR28</v>
          </cell>
          <cell r="Q943" t="str">
            <v>DRP</v>
          </cell>
          <cell r="S943">
            <v>0</v>
          </cell>
          <cell r="V943">
            <v>0</v>
          </cell>
          <cell r="X943">
            <v>0</v>
          </cell>
          <cell r="Y943" t="str">
            <v>Adhe</v>
          </cell>
          <cell r="Z943" t="str">
            <v>A2</v>
          </cell>
          <cell r="AA943" t="str">
            <v>Dec Ring-Adhesive</v>
          </cell>
          <cell r="AB943" t="str">
            <v>MG Adhe + DR Adhe</v>
          </cell>
          <cell r="AC943" t="str">
            <v>2541SAA08/03</v>
          </cell>
          <cell r="AD943" t="str">
            <v>MG Adhe</v>
          </cell>
          <cell r="AE943" t="str">
            <v>MG Adhe-MET</v>
          </cell>
          <cell r="AG943" t="str">
            <v>DR Adhe</v>
          </cell>
          <cell r="AH943" t="str">
            <v>ELSRD012</v>
          </cell>
          <cell r="AI943" t="str">
            <v>2541YAA12/IND</v>
          </cell>
          <cell r="AJ943" t="str">
            <v>IPG</v>
          </cell>
          <cell r="AK943" t="str">
            <v>PVD</v>
          </cell>
          <cell r="AM943" t="e">
            <v>#N/A</v>
          </cell>
          <cell r="AO943">
            <v>48.3</v>
          </cell>
          <cell r="AQ943" t="str">
            <v>Buffing</v>
          </cell>
          <cell r="AR943" t="str">
            <v>LAD</v>
          </cell>
          <cell r="AS943" t="str">
            <v>NORMAL</v>
          </cell>
        </row>
        <row r="944">
          <cell r="D944" t="str">
            <v>2543SFA31/IND</v>
          </cell>
          <cell r="E944">
            <v>2543</v>
          </cell>
          <cell r="F944">
            <v>39.200000000000003</v>
          </cell>
          <cell r="G944" t="e">
            <v>#N/A</v>
          </cell>
          <cell r="I944" t="str">
            <v>TI</v>
          </cell>
          <cell r="J944" t="str">
            <v>Highend</v>
          </cell>
          <cell r="K944" t="str">
            <v>2543SFA02/01</v>
          </cell>
          <cell r="L944" t="str">
            <v>RD</v>
          </cell>
          <cell r="M944" t="str">
            <v>S-Group</v>
          </cell>
          <cell r="N944" t="str">
            <v>Reg</v>
          </cell>
          <cell r="P944" t="str">
            <v>DRP17/09/15</v>
          </cell>
          <cell r="Q944" t="str">
            <v>DRP</v>
          </cell>
          <cell r="S944">
            <v>0</v>
          </cell>
          <cell r="V944">
            <v>0</v>
          </cell>
          <cell r="X944">
            <v>0</v>
          </cell>
          <cell r="Y944" t="str">
            <v>Adhe</v>
          </cell>
          <cell r="Z944" t="str">
            <v>G4</v>
          </cell>
          <cell r="AA944" t="str">
            <v>Simple-Adhesive</v>
          </cell>
          <cell r="AB944" t="str">
            <v>Regular-Adhe</v>
          </cell>
          <cell r="AC944" t="str">
            <v>2530SAA08/01</v>
          </cell>
          <cell r="AD944" t="str">
            <v>MG Adhe</v>
          </cell>
          <cell r="AE944" t="str">
            <v>MG Adhe-MET</v>
          </cell>
          <cell r="AG944">
            <v>0</v>
          </cell>
          <cell r="AH944" t="str">
            <v>ELSRD001</v>
          </cell>
          <cell r="AI944" t="str">
            <v>2543SFA12/IND</v>
          </cell>
          <cell r="AJ944" t="str">
            <v>IPS</v>
          </cell>
          <cell r="AK944" t="str">
            <v>IPS</v>
          </cell>
          <cell r="AM944" t="e">
            <v>#N/A</v>
          </cell>
          <cell r="AO944">
            <v>35</v>
          </cell>
          <cell r="AQ944" t="e">
            <v>#N/A</v>
          </cell>
          <cell r="AR944" t="str">
            <v>LAD</v>
          </cell>
          <cell r="AS944" t="str">
            <v>NORMAL</v>
          </cell>
        </row>
        <row r="945">
          <cell r="D945" t="str">
            <v>2543WFA31/IND</v>
          </cell>
          <cell r="E945">
            <v>2543</v>
          </cell>
          <cell r="F945">
            <v>39.200000000000003</v>
          </cell>
          <cell r="G945" t="e">
            <v>#N/A</v>
          </cell>
          <cell r="I945" t="str">
            <v>TI</v>
          </cell>
          <cell r="J945" t="str">
            <v>Highend</v>
          </cell>
          <cell r="K945" t="str">
            <v>2543WFA02/01</v>
          </cell>
          <cell r="L945" t="str">
            <v>RD</v>
          </cell>
          <cell r="M945" t="str">
            <v>S-Group</v>
          </cell>
          <cell r="N945" t="str">
            <v>Reg</v>
          </cell>
          <cell r="P945" t="str">
            <v>DRP17/09/15</v>
          </cell>
          <cell r="Q945" t="str">
            <v>DRP</v>
          </cell>
          <cell r="S945">
            <v>0</v>
          </cell>
          <cell r="V945">
            <v>0</v>
          </cell>
          <cell r="X945">
            <v>0</v>
          </cell>
          <cell r="Y945" t="str">
            <v>Adhe</v>
          </cell>
          <cell r="Z945" t="str">
            <v>G4</v>
          </cell>
          <cell r="AA945" t="str">
            <v>Simple-Adhesive</v>
          </cell>
          <cell r="AB945" t="str">
            <v>Regular-Adhe</v>
          </cell>
          <cell r="AC945" t="str">
            <v>2530SAA08/03</v>
          </cell>
          <cell r="AD945" t="str">
            <v>MG Adhe</v>
          </cell>
          <cell r="AE945" t="str">
            <v>MG Adhe-MET</v>
          </cell>
          <cell r="AG945">
            <v>0</v>
          </cell>
          <cell r="AH945" t="str">
            <v>ELSRD001</v>
          </cell>
          <cell r="AI945" t="str">
            <v>2543WFA12/IND</v>
          </cell>
          <cell r="AJ945" t="str">
            <v>RG</v>
          </cell>
          <cell r="AK945" t="str">
            <v>RG</v>
          </cell>
          <cell r="AM945" t="e">
            <v>#N/A</v>
          </cell>
          <cell r="AO945">
            <v>35</v>
          </cell>
          <cell r="AQ945" t="e">
            <v>#N/A</v>
          </cell>
          <cell r="AR945" t="str">
            <v>LAD</v>
          </cell>
          <cell r="AS945" t="str">
            <v>NORMAL</v>
          </cell>
        </row>
        <row r="946">
          <cell r="D946" t="str">
            <v>2543YFA31/IND</v>
          </cell>
          <cell r="E946">
            <v>2543</v>
          </cell>
          <cell r="F946">
            <v>39.200000000000003</v>
          </cell>
          <cell r="G946" t="e">
            <v>#N/A</v>
          </cell>
          <cell r="I946" t="str">
            <v>TI</v>
          </cell>
          <cell r="J946" t="str">
            <v>Highend</v>
          </cell>
          <cell r="K946" t="str">
            <v>2543YFA02/2N/01</v>
          </cell>
          <cell r="L946" t="str">
            <v>RD</v>
          </cell>
          <cell r="M946" t="str">
            <v>S-Group</v>
          </cell>
          <cell r="N946" t="str">
            <v>Reg</v>
          </cell>
          <cell r="P946" t="str">
            <v>DRP17/09/15</v>
          </cell>
          <cell r="Q946" t="str">
            <v>DRP</v>
          </cell>
          <cell r="S946">
            <v>0</v>
          </cell>
          <cell r="V946">
            <v>0</v>
          </cell>
          <cell r="X946">
            <v>0</v>
          </cell>
          <cell r="Y946" t="str">
            <v>Adhe</v>
          </cell>
          <cell r="Z946" t="str">
            <v>G4</v>
          </cell>
          <cell r="AA946" t="str">
            <v>Simple-Adhesive</v>
          </cell>
          <cell r="AB946" t="str">
            <v>Regular-Adhe</v>
          </cell>
          <cell r="AC946" t="str">
            <v>2530SAA08/02</v>
          </cell>
          <cell r="AD946" t="str">
            <v>MG Adhe</v>
          </cell>
          <cell r="AE946" t="str">
            <v>MG Adhe-MET</v>
          </cell>
          <cell r="AG946">
            <v>0</v>
          </cell>
          <cell r="AH946" t="str">
            <v>ELSRD001</v>
          </cell>
          <cell r="AI946" t="str">
            <v>2543YFA12/IND</v>
          </cell>
          <cell r="AJ946" t="str">
            <v>IPG-2N</v>
          </cell>
          <cell r="AK946" t="str">
            <v>PVD</v>
          </cell>
          <cell r="AM946" t="e">
            <v>#N/A</v>
          </cell>
          <cell r="AO946">
            <v>35</v>
          </cell>
          <cell r="AQ946" t="e">
            <v>#N/A</v>
          </cell>
          <cell r="AR946" t="str">
            <v>LAD</v>
          </cell>
          <cell r="AS946" t="str">
            <v>NORMAL</v>
          </cell>
        </row>
        <row r="947">
          <cell r="D947" t="str">
            <v>2544BAA31/IND</v>
          </cell>
          <cell r="E947">
            <v>2544</v>
          </cell>
          <cell r="F947">
            <v>39.200000000000003</v>
          </cell>
          <cell r="G947" t="e">
            <v>#N/A</v>
          </cell>
          <cell r="I947" t="str">
            <v>TI</v>
          </cell>
          <cell r="J947" t="str">
            <v>Highend</v>
          </cell>
          <cell r="K947" t="str">
            <v>2544BAA02/2N</v>
          </cell>
          <cell r="L947" t="str">
            <v>SH</v>
          </cell>
          <cell r="M947" t="str">
            <v>S-Group</v>
          </cell>
          <cell r="N947" t="str">
            <v>Reg</v>
          </cell>
          <cell r="P947" t="str">
            <v>PMR31</v>
          </cell>
          <cell r="Q947" t="str">
            <v>DRP</v>
          </cell>
          <cell r="S947">
            <v>0</v>
          </cell>
          <cell r="V947">
            <v>0</v>
          </cell>
          <cell r="X947">
            <v>0</v>
          </cell>
          <cell r="Y947" t="str">
            <v>Adhe</v>
          </cell>
          <cell r="Z947" t="str">
            <v>G2</v>
          </cell>
          <cell r="AA947" t="str">
            <v>Simple-Adhesive</v>
          </cell>
          <cell r="AB947" t="str">
            <v>Regular-Adhe</v>
          </cell>
          <cell r="AC947" t="str">
            <v>2544YAA08/01</v>
          </cell>
          <cell r="AD947" t="str">
            <v>MG Adhe</v>
          </cell>
          <cell r="AE947" t="str">
            <v>MG Adhe-MET</v>
          </cell>
          <cell r="AG947">
            <v>0</v>
          </cell>
          <cell r="AH947" t="str">
            <v>ELS292</v>
          </cell>
          <cell r="AI947" t="str">
            <v>2544BAA12/IND</v>
          </cell>
          <cell r="AJ947" t="str">
            <v>IPG-2N</v>
          </cell>
          <cell r="AK947" t="str">
            <v>PVD</v>
          </cell>
          <cell r="AM947" t="e">
            <v>#N/A</v>
          </cell>
          <cell r="AO947">
            <v>35</v>
          </cell>
          <cell r="AQ947" t="e">
            <v>#N/A</v>
          </cell>
          <cell r="AR947" t="str">
            <v>LAD</v>
          </cell>
          <cell r="AS947" t="str">
            <v>NORMAL</v>
          </cell>
        </row>
        <row r="948">
          <cell r="D948" t="str">
            <v>2544BAB31/IND</v>
          </cell>
          <cell r="E948">
            <v>2544</v>
          </cell>
          <cell r="F948">
            <v>39.200000000000003</v>
          </cell>
          <cell r="G948" t="e">
            <v>#N/A</v>
          </cell>
          <cell r="I948" t="str">
            <v>TI</v>
          </cell>
          <cell r="J948" t="str">
            <v>Highend</v>
          </cell>
          <cell r="K948" t="str">
            <v>2544BAB02/2N</v>
          </cell>
          <cell r="L948" t="str">
            <v>SH</v>
          </cell>
          <cell r="M948" t="str">
            <v>S-Group</v>
          </cell>
          <cell r="N948" t="str">
            <v>Reg</v>
          </cell>
          <cell r="P948" t="str">
            <v>PMR31</v>
          </cell>
          <cell r="Q948" t="str">
            <v>DRP</v>
          </cell>
          <cell r="S948">
            <v>0</v>
          </cell>
          <cell r="V948">
            <v>0</v>
          </cell>
          <cell r="X948">
            <v>0</v>
          </cell>
          <cell r="Y948" t="str">
            <v>Adhe</v>
          </cell>
          <cell r="Z948" t="str">
            <v>G2</v>
          </cell>
          <cell r="AA948" t="str">
            <v>Simple-Adhesive</v>
          </cell>
          <cell r="AB948" t="str">
            <v>Regular-Adhe</v>
          </cell>
          <cell r="AC948" t="str">
            <v>2544YAA08/01</v>
          </cell>
          <cell r="AD948" t="str">
            <v>MG Adhe</v>
          </cell>
          <cell r="AE948" t="str">
            <v>MG Adhe-MET</v>
          </cell>
          <cell r="AG948">
            <v>0</v>
          </cell>
          <cell r="AH948" t="str">
            <v>ELS292</v>
          </cell>
          <cell r="AI948" t="str">
            <v>2544BAB12/IND</v>
          </cell>
          <cell r="AJ948" t="str">
            <v>IPSIPG-2N</v>
          </cell>
          <cell r="AK948" t="str">
            <v>BI</v>
          </cell>
          <cell r="AM948" t="e">
            <v>#N/A</v>
          </cell>
          <cell r="AO948">
            <v>35</v>
          </cell>
          <cell r="AQ948" t="str">
            <v>Buffing</v>
          </cell>
          <cell r="AR948" t="str">
            <v>LAD</v>
          </cell>
          <cell r="AS948" t="str">
            <v>NORMAL</v>
          </cell>
        </row>
        <row r="949">
          <cell r="D949" t="str">
            <v>2544SAB31/IND</v>
          </cell>
          <cell r="E949">
            <v>2544</v>
          </cell>
          <cell r="F949">
            <v>39.200000000000003</v>
          </cell>
          <cell r="G949" t="e">
            <v>#N/A</v>
          </cell>
          <cell r="I949" t="str">
            <v>TI</v>
          </cell>
          <cell r="J949" t="str">
            <v>Highend</v>
          </cell>
          <cell r="K949" t="str">
            <v>2544SAB02</v>
          </cell>
          <cell r="L949" t="str">
            <v>SH</v>
          </cell>
          <cell r="M949" t="str">
            <v>S-Group</v>
          </cell>
          <cell r="N949" t="str">
            <v>Reg</v>
          </cell>
          <cell r="P949" t="str">
            <v>DRP17/09/15</v>
          </cell>
          <cell r="Q949" t="str">
            <v>DRP</v>
          </cell>
          <cell r="S949">
            <v>0</v>
          </cell>
          <cell r="V949">
            <v>0</v>
          </cell>
          <cell r="X949">
            <v>0</v>
          </cell>
          <cell r="Y949" t="str">
            <v>Adhe</v>
          </cell>
          <cell r="Z949" t="str">
            <v>G2</v>
          </cell>
          <cell r="AA949" t="str">
            <v>Simple-Adhesive</v>
          </cell>
          <cell r="AB949" t="str">
            <v>Regular-Adhe</v>
          </cell>
          <cell r="AC949" t="str">
            <v>2544YAA08/03</v>
          </cell>
          <cell r="AD949" t="str">
            <v>MG Adhe</v>
          </cell>
          <cell r="AE949" t="str">
            <v>MG Adhe-MET</v>
          </cell>
          <cell r="AG949">
            <v>0</v>
          </cell>
          <cell r="AH949" t="str">
            <v>ELS292</v>
          </cell>
          <cell r="AI949" t="str">
            <v>2544SAB12/IND</v>
          </cell>
          <cell r="AJ949" t="str">
            <v>IPS</v>
          </cell>
          <cell r="AK949" t="str">
            <v>IPS</v>
          </cell>
          <cell r="AM949" t="e">
            <v>#N/A</v>
          </cell>
          <cell r="AO949">
            <v>35</v>
          </cell>
          <cell r="AQ949" t="str">
            <v>Buffing</v>
          </cell>
          <cell r="AR949" t="str">
            <v>LAD</v>
          </cell>
          <cell r="AS949" t="str">
            <v>NORMAL</v>
          </cell>
        </row>
        <row r="950">
          <cell r="D950" t="str">
            <v>2544WAA31/IND</v>
          </cell>
          <cell r="E950">
            <v>2544</v>
          </cell>
          <cell r="F950">
            <v>39.200000000000003</v>
          </cell>
          <cell r="G950" t="e">
            <v>#N/A</v>
          </cell>
          <cell r="I950" t="str">
            <v>TI</v>
          </cell>
          <cell r="J950" t="str">
            <v>Highend</v>
          </cell>
          <cell r="K950" t="str">
            <v>2544WAA02</v>
          </cell>
          <cell r="L950" t="str">
            <v>SH</v>
          </cell>
          <cell r="M950" t="str">
            <v>S-Group</v>
          </cell>
          <cell r="N950" t="str">
            <v>Reg</v>
          </cell>
          <cell r="P950" t="str">
            <v>PMR28</v>
          </cell>
          <cell r="Q950" t="str">
            <v>DRP</v>
          </cell>
          <cell r="S950">
            <v>0</v>
          </cell>
          <cell r="V950">
            <v>0</v>
          </cell>
          <cell r="X950">
            <v>0</v>
          </cell>
          <cell r="Y950" t="str">
            <v>Adhe</v>
          </cell>
          <cell r="Z950" t="str">
            <v>G2</v>
          </cell>
          <cell r="AA950" t="str">
            <v>Simple-Adhesive</v>
          </cell>
          <cell r="AB950" t="str">
            <v>Regular-Adhe</v>
          </cell>
          <cell r="AC950" t="str">
            <v>2544YAA08/02</v>
          </cell>
          <cell r="AD950" t="str">
            <v>MG Adhe</v>
          </cell>
          <cell r="AE950" t="str">
            <v>MG Adhe-MET</v>
          </cell>
          <cell r="AG950">
            <v>0</v>
          </cell>
          <cell r="AH950" t="str">
            <v>ELS292</v>
          </cell>
          <cell r="AI950" t="str">
            <v>2544WAA12/IND</v>
          </cell>
          <cell r="AJ950" t="str">
            <v>RG</v>
          </cell>
          <cell r="AK950" t="str">
            <v>RG</v>
          </cell>
          <cell r="AM950" t="e">
            <v>#N/A</v>
          </cell>
          <cell r="AO950">
            <v>35</v>
          </cell>
          <cell r="AQ950" t="e">
            <v>#N/A</v>
          </cell>
          <cell r="AR950" t="str">
            <v>LAD</v>
          </cell>
          <cell r="AS950" t="str">
            <v>NORMAL</v>
          </cell>
        </row>
        <row r="951">
          <cell r="D951" t="str">
            <v>2544WAB31/IND</v>
          </cell>
          <cell r="E951">
            <v>2544</v>
          </cell>
          <cell r="F951">
            <v>39.200000000000003</v>
          </cell>
          <cell r="G951" t="e">
            <v>#N/A</v>
          </cell>
          <cell r="I951" t="str">
            <v>TI</v>
          </cell>
          <cell r="J951" t="str">
            <v>Highend</v>
          </cell>
          <cell r="K951" t="str">
            <v>2544WAB02</v>
          </cell>
          <cell r="L951" t="str">
            <v>SH</v>
          </cell>
          <cell r="M951" t="str">
            <v>S-Group</v>
          </cell>
          <cell r="N951" t="str">
            <v>Reg</v>
          </cell>
          <cell r="P951" t="str">
            <v>PMR28</v>
          </cell>
          <cell r="Q951" t="str">
            <v>DRP</v>
          </cell>
          <cell r="S951">
            <v>0</v>
          </cell>
          <cell r="V951">
            <v>0</v>
          </cell>
          <cell r="X951">
            <v>0</v>
          </cell>
          <cell r="Y951" t="str">
            <v>Adhe</v>
          </cell>
          <cell r="Z951" t="str">
            <v>G2</v>
          </cell>
          <cell r="AA951" t="str">
            <v>Simple-Adhesive</v>
          </cell>
          <cell r="AB951" t="str">
            <v>Regular-Adhe</v>
          </cell>
          <cell r="AC951" t="str">
            <v>2544YAA08/02</v>
          </cell>
          <cell r="AD951" t="str">
            <v>MG Adhe</v>
          </cell>
          <cell r="AE951" t="str">
            <v>MG Adhe-MET</v>
          </cell>
          <cell r="AG951">
            <v>0</v>
          </cell>
          <cell r="AH951" t="str">
            <v>ELS292</v>
          </cell>
          <cell r="AI951" t="str">
            <v>2544WAB12/IND</v>
          </cell>
          <cell r="AJ951" t="str">
            <v>RG</v>
          </cell>
          <cell r="AK951" t="str">
            <v>RG</v>
          </cell>
          <cell r="AM951" t="e">
            <v>#N/A</v>
          </cell>
          <cell r="AO951">
            <v>35</v>
          </cell>
          <cell r="AQ951" t="str">
            <v>Buffing</v>
          </cell>
          <cell r="AR951" t="str">
            <v>LAD</v>
          </cell>
          <cell r="AS951" t="str">
            <v>NORMAL</v>
          </cell>
        </row>
        <row r="952">
          <cell r="D952" t="str">
            <v>2544YAB31/IND</v>
          </cell>
          <cell r="E952">
            <v>2544</v>
          </cell>
          <cell r="F952">
            <v>39.200000000000003</v>
          </cell>
          <cell r="G952" t="e">
            <v>#N/A</v>
          </cell>
          <cell r="I952" t="str">
            <v>TI</v>
          </cell>
          <cell r="J952" t="str">
            <v>Highend</v>
          </cell>
          <cell r="K952" t="str">
            <v>2544YAB02/2N</v>
          </cell>
          <cell r="L952" t="str">
            <v>SH</v>
          </cell>
          <cell r="M952" t="str">
            <v>S-Group</v>
          </cell>
          <cell r="N952" t="str">
            <v>Reg</v>
          </cell>
          <cell r="P952" t="str">
            <v>PMR31</v>
          </cell>
          <cell r="Q952" t="str">
            <v>DRP</v>
          </cell>
          <cell r="S952">
            <v>0</v>
          </cell>
          <cell r="V952">
            <v>0</v>
          </cell>
          <cell r="X952">
            <v>0</v>
          </cell>
          <cell r="Y952" t="str">
            <v>Adhe</v>
          </cell>
          <cell r="Z952" t="str">
            <v>G2</v>
          </cell>
          <cell r="AA952" t="str">
            <v>Simple-Adhesive</v>
          </cell>
          <cell r="AB952" t="str">
            <v>Regular-Adhe</v>
          </cell>
          <cell r="AC952" t="str">
            <v>2544YAA08/01</v>
          </cell>
          <cell r="AD952" t="str">
            <v>MG Adhe</v>
          </cell>
          <cell r="AE952" t="str">
            <v>MG Adhe-MET</v>
          </cell>
          <cell r="AG952">
            <v>0</v>
          </cell>
          <cell r="AH952" t="str">
            <v>ELS292</v>
          </cell>
          <cell r="AI952" t="str">
            <v>2544YAB12/IND</v>
          </cell>
          <cell r="AJ952" t="str">
            <v>IPG-2N</v>
          </cell>
          <cell r="AK952" t="str">
            <v>PVD</v>
          </cell>
          <cell r="AM952" t="e">
            <v>#N/A</v>
          </cell>
          <cell r="AO952">
            <v>35</v>
          </cell>
          <cell r="AQ952" t="str">
            <v>Buffing</v>
          </cell>
          <cell r="AR952" t="str">
            <v>LAD</v>
          </cell>
          <cell r="AS952" t="str">
            <v>NORMAL</v>
          </cell>
        </row>
        <row r="953">
          <cell r="D953" t="str">
            <v>2549NKA31/IND</v>
          </cell>
          <cell r="E953">
            <v>2549</v>
          </cell>
          <cell r="F953">
            <v>171.5</v>
          </cell>
          <cell r="G953" t="str">
            <v>Yes</v>
          </cell>
          <cell r="H953">
            <v>169.2</v>
          </cell>
          <cell r="I953" t="str">
            <v>TI</v>
          </cell>
          <cell r="J953" t="str">
            <v>Highend</v>
          </cell>
          <cell r="K953" t="str">
            <v>2549NKA02</v>
          </cell>
          <cell r="L953" t="str">
            <v>SH</v>
          </cell>
          <cell r="M953" t="str">
            <v>C-Group</v>
          </cell>
          <cell r="N953" t="str">
            <v>Add on</v>
          </cell>
          <cell r="P953" t="str">
            <v>NM</v>
          </cell>
          <cell r="Q953" t="str">
            <v>DRP</v>
          </cell>
          <cell r="S953">
            <v>0</v>
          </cell>
          <cell r="V953">
            <v>0</v>
          </cell>
          <cell r="X953">
            <v>0</v>
          </cell>
          <cell r="Y953" t="str">
            <v>Adhe</v>
          </cell>
          <cell r="Z953" t="str">
            <v>PED</v>
          </cell>
          <cell r="AA953" t="str">
            <v>Double MG assly</v>
          </cell>
          <cell r="AB953">
            <v>0</v>
          </cell>
          <cell r="AC953" t="str">
            <v>2549WKA08/02</v>
          </cell>
          <cell r="AD953" t="str">
            <v>MG Adhe</v>
          </cell>
          <cell r="AE953" t="str">
            <v>MG Adhe-MET</v>
          </cell>
          <cell r="AH953" t="str">
            <v>ELSSH034</v>
          </cell>
          <cell r="AI953" t="str">
            <v>2549NKA12/IND</v>
          </cell>
          <cell r="AJ953" t="str">
            <v>BLACK</v>
          </cell>
          <cell r="AK953" t="str">
            <v>Black</v>
          </cell>
          <cell r="AM953" t="e">
            <v>#N/A</v>
          </cell>
          <cell r="AO953">
            <v>167.3</v>
          </cell>
          <cell r="AQ953" t="e">
            <v>#N/A</v>
          </cell>
          <cell r="AR953" t="str">
            <v>LAD</v>
          </cell>
          <cell r="AS953" t="str">
            <v>JUMBO</v>
          </cell>
        </row>
        <row r="954">
          <cell r="D954" t="str">
            <v>2553SAA31/IND</v>
          </cell>
          <cell r="E954">
            <v>2553</v>
          </cell>
          <cell r="F954">
            <v>39.200000000000003</v>
          </cell>
          <cell r="G954" t="str">
            <v>Yes</v>
          </cell>
          <cell r="H954">
            <v>36.900000000000006</v>
          </cell>
          <cell r="I954" t="str">
            <v>TI</v>
          </cell>
          <cell r="J954" t="str">
            <v>Highend</v>
          </cell>
          <cell r="K954" t="str">
            <v>2553SAA02</v>
          </cell>
          <cell r="L954" t="str">
            <v>RD</v>
          </cell>
          <cell r="M954" t="str">
            <v>S-Group</v>
          </cell>
          <cell r="N954" t="str">
            <v>Reg</v>
          </cell>
          <cell r="P954" t="str">
            <v>PMR33</v>
          </cell>
          <cell r="Q954" t="str">
            <v>DRP</v>
          </cell>
          <cell r="S954">
            <v>0</v>
          </cell>
          <cell r="V954">
            <v>0</v>
          </cell>
          <cell r="X954">
            <v>0</v>
          </cell>
          <cell r="Y954" t="str">
            <v>Adhe</v>
          </cell>
          <cell r="Z954" t="str">
            <v>G2</v>
          </cell>
          <cell r="AA954" t="str">
            <v>Simple-Adhesive</v>
          </cell>
          <cell r="AB954" t="str">
            <v>Regular-Adhe</v>
          </cell>
          <cell r="AC954" t="str">
            <v>9903YAB08/02</v>
          </cell>
          <cell r="AD954" t="str">
            <v>MG Adhe</v>
          </cell>
          <cell r="AE954" t="str">
            <v>MG Adhe-MET</v>
          </cell>
          <cell r="AG954">
            <v>0</v>
          </cell>
          <cell r="AH954" t="str">
            <v>ELSRD002</v>
          </cell>
          <cell r="AI954" t="str">
            <v>2553SAA12/IND</v>
          </cell>
          <cell r="AJ954" t="str">
            <v>IPS</v>
          </cell>
          <cell r="AK954" t="str">
            <v>IPS</v>
          </cell>
          <cell r="AM954" t="e">
            <v>#N/A</v>
          </cell>
          <cell r="AO954">
            <v>35</v>
          </cell>
          <cell r="AQ954" t="str">
            <v>Buffing</v>
          </cell>
          <cell r="AR954" t="str">
            <v>LAD</v>
          </cell>
          <cell r="AS954" t="str">
            <v>NORMAL</v>
          </cell>
        </row>
        <row r="955">
          <cell r="D955" t="str">
            <v>2553SAA32/IND</v>
          </cell>
          <cell r="E955">
            <v>2553</v>
          </cell>
          <cell r="F955">
            <v>39.200000000000003</v>
          </cell>
          <cell r="G955" t="str">
            <v>Yes</v>
          </cell>
          <cell r="H955">
            <v>36.900000000000006</v>
          </cell>
          <cell r="I955" t="str">
            <v>TI</v>
          </cell>
          <cell r="J955" t="str">
            <v>Highend</v>
          </cell>
          <cell r="K955" t="str">
            <v>2553SAA02</v>
          </cell>
          <cell r="L955" t="str">
            <v>RD</v>
          </cell>
          <cell r="M955" t="str">
            <v>S-Group</v>
          </cell>
          <cell r="N955" t="str">
            <v>Reg</v>
          </cell>
          <cell r="P955" t="str">
            <v>PMR34</v>
          </cell>
          <cell r="Q955" t="str">
            <v>DRP</v>
          </cell>
          <cell r="S955">
            <v>0</v>
          </cell>
          <cell r="V955">
            <v>0</v>
          </cell>
          <cell r="X955">
            <v>0</v>
          </cell>
          <cell r="Y955" t="str">
            <v>Adhe</v>
          </cell>
          <cell r="Z955" t="str">
            <v>G2</v>
          </cell>
          <cell r="AA955" t="str">
            <v>Simple-Adhesive</v>
          </cell>
          <cell r="AB955" t="str">
            <v>Regular-Adhe</v>
          </cell>
          <cell r="AC955" t="str">
            <v>9903YAB08/02</v>
          </cell>
          <cell r="AD955" t="str">
            <v>MG Adhe</v>
          </cell>
          <cell r="AE955" t="str">
            <v>MG Adhe-MET</v>
          </cell>
          <cell r="AG955">
            <v>0</v>
          </cell>
          <cell r="AH955" t="str">
            <v>ELSRD002</v>
          </cell>
          <cell r="AI955" t="str">
            <v>2553SAA11/IND</v>
          </cell>
          <cell r="AJ955" t="str">
            <v>IPS</v>
          </cell>
          <cell r="AK955" t="str">
            <v>IPS</v>
          </cell>
          <cell r="AM955" t="e">
            <v>#N/A</v>
          </cell>
          <cell r="AO955">
            <v>35</v>
          </cell>
          <cell r="AQ955" t="str">
            <v>Buffing</v>
          </cell>
          <cell r="AR955" t="str">
            <v>LAD</v>
          </cell>
          <cell r="AS955" t="str">
            <v>NORMAL</v>
          </cell>
        </row>
        <row r="956">
          <cell r="D956" t="str">
            <v>2553SAA33/IND</v>
          </cell>
          <cell r="E956">
            <v>2553</v>
          </cell>
          <cell r="F956">
            <v>39.200000000000003</v>
          </cell>
          <cell r="G956" t="str">
            <v>Yes</v>
          </cell>
          <cell r="H956">
            <v>36.900000000000006</v>
          </cell>
          <cell r="I956" t="str">
            <v>TI</v>
          </cell>
          <cell r="J956" t="str">
            <v>Highend</v>
          </cell>
          <cell r="K956" t="str">
            <v>2553SAA02</v>
          </cell>
          <cell r="L956" t="str">
            <v>RD</v>
          </cell>
          <cell r="M956" t="str">
            <v>S-Group</v>
          </cell>
          <cell r="N956" t="str">
            <v>Reg</v>
          </cell>
          <cell r="P956" t="str">
            <v>PMR30</v>
          </cell>
          <cell r="Q956" t="str">
            <v>DRP</v>
          </cell>
          <cell r="S956">
            <v>0</v>
          </cell>
          <cell r="V956">
            <v>0</v>
          </cell>
          <cell r="X956">
            <v>0</v>
          </cell>
          <cell r="Y956" t="str">
            <v>Adhe</v>
          </cell>
          <cell r="Z956" t="str">
            <v>G2</v>
          </cell>
          <cell r="AA956" t="str">
            <v>Simple-Adhesive</v>
          </cell>
          <cell r="AB956" t="str">
            <v>Regular-Adhe</v>
          </cell>
          <cell r="AC956" t="str">
            <v>9903YAB08/02</v>
          </cell>
          <cell r="AD956" t="str">
            <v>MG Adhe</v>
          </cell>
          <cell r="AE956" t="str">
            <v>MG Adhe-MET</v>
          </cell>
          <cell r="AG956">
            <v>0</v>
          </cell>
          <cell r="AH956" t="str">
            <v>ELSRD002</v>
          </cell>
          <cell r="AI956" t="str">
            <v>2553SAA12/IND</v>
          </cell>
          <cell r="AJ956" t="str">
            <v>IPS</v>
          </cell>
          <cell r="AK956" t="str">
            <v>IPS</v>
          </cell>
          <cell r="AM956" t="e">
            <v>#N/A</v>
          </cell>
          <cell r="AO956">
            <v>35</v>
          </cell>
          <cell r="AQ956" t="str">
            <v>Buffing</v>
          </cell>
          <cell r="AR956" t="str">
            <v>LAD</v>
          </cell>
          <cell r="AS956" t="str">
            <v>NORMAL</v>
          </cell>
        </row>
        <row r="957">
          <cell r="D957" t="str">
            <v>2553SAB31/IND</v>
          </cell>
          <cell r="E957">
            <v>2553</v>
          </cell>
          <cell r="F957">
            <v>39.200000000000003</v>
          </cell>
          <cell r="G957" t="str">
            <v>Yes</v>
          </cell>
          <cell r="H957">
            <v>36.900000000000006</v>
          </cell>
          <cell r="I957" t="str">
            <v>TI</v>
          </cell>
          <cell r="J957" t="str">
            <v>Highend</v>
          </cell>
          <cell r="K957" t="str">
            <v>2553SAB02</v>
          </cell>
          <cell r="L957" t="str">
            <v>RD</v>
          </cell>
          <cell r="M957" t="str">
            <v>S-Group</v>
          </cell>
          <cell r="N957" t="str">
            <v>Reg</v>
          </cell>
          <cell r="P957" t="str">
            <v>PMR31</v>
          </cell>
          <cell r="Q957" t="str">
            <v>DRP</v>
          </cell>
          <cell r="S957">
            <v>0</v>
          </cell>
          <cell r="V957">
            <v>0</v>
          </cell>
          <cell r="X957">
            <v>0</v>
          </cell>
          <cell r="Y957" t="str">
            <v>Adhe</v>
          </cell>
          <cell r="Z957" t="str">
            <v>G2</v>
          </cell>
          <cell r="AA957" t="str">
            <v>Simple-Adhesive</v>
          </cell>
          <cell r="AB957" t="str">
            <v>Regular-Adhe</v>
          </cell>
          <cell r="AC957" t="str">
            <v>9903YAB08/02</v>
          </cell>
          <cell r="AD957" t="str">
            <v>MG Adhe</v>
          </cell>
          <cell r="AE957" t="str">
            <v>MG Adhe-MET</v>
          </cell>
          <cell r="AG957">
            <v>0</v>
          </cell>
          <cell r="AH957" t="str">
            <v>ELSRD002</v>
          </cell>
          <cell r="AI957" t="str">
            <v>2553SAB12/IND</v>
          </cell>
          <cell r="AJ957" t="str">
            <v>IPS</v>
          </cell>
          <cell r="AK957" t="str">
            <v>IPS</v>
          </cell>
          <cell r="AM957" t="e">
            <v>#N/A</v>
          </cell>
          <cell r="AO957">
            <v>35</v>
          </cell>
          <cell r="AQ957" t="str">
            <v>Buffing</v>
          </cell>
          <cell r="AR957" t="str">
            <v>LAD</v>
          </cell>
          <cell r="AS957" t="str">
            <v>NORMAL</v>
          </cell>
        </row>
        <row r="958">
          <cell r="D958" t="str">
            <v>2553SAC31/IND</v>
          </cell>
          <cell r="E958">
            <v>2553</v>
          </cell>
          <cell r="F958">
            <v>39.200000000000003</v>
          </cell>
          <cell r="G958" t="str">
            <v>Yes</v>
          </cell>
          <cell r="H958">
            <v>36.900000000000006</v>
          </cell>
          <cell r="I958" t="str">
            <v>TI</v>
          </cell>
          <cell r="J958" t="str">
            <v>Highend</v>
          </cell>
          <cell r="K958" t="str">
            <v>2553SAC02</v>
          </cell>
          <cell r="L958" t="str">
            <v>RD</v>
          </cell>
          <cell r="M958" t="str">
            <v>S-Group</v>
          </cell>
          <cell r="N958" t="str">
            <v>Reg</v>
          </cell>
          <cell r="P958" t="str">
            <v>NM (PED)</v>
          </cell>
          <cell r="Q958" t="str">
            <v>DRP</v>
          </cell>
          <cell r="S958">
            <v>0</v>
          </cell>
          <cell r="V958">
            <v>0</v>
          </cell>
          <cell r="X958">
            <v>0</v>
          </cell>
          <cell r="Y958" t="str">
            <v>Adhe</v>
          </cell>
          <cell r="Z958" t="str">
            <v>G2</v>
          </cell>
          <cell r="AA958" t="str">
            <v>Simple-Adhesive</v>
          </cell>
          <cell r="AB958" t="str">
            <v>Regular-Adhe</v>
          </cell>
          <cell r="AC958" t="str">
            <v>9903YAB08/02</v>
          </cell>
          <cell r="AD958" t="str">
            <v>MG Adhe</v>
          </cell>
          <cell r="AE958" t="str">
            <v>MG Adhe-MET</v>
          </cell>
          <cell r="AG958">
            <v>0</v>
          </cell>
          <cell r="AH958" t="str">
            <v>ELSRD002</v>
          </cell>
          <cell r="AI958" t="str">
            <v>2553SAC12/IND</v>
          </cell>
          <cell r="AJ958" t="str">
            <v>IPS</v>
          </cell>
          <cell r="AK958" t="str">
            <v>IPS</v>
          </cell>
          <cell r="AM958" t="e">
            <v>#N/A</v>
          </cell>
          <cell r="AO958">
            <v>35</v>
          </cell>
          <cell r="AQ958" t="e">
            <v>#N/A</v>
          </cell>
          <cell r="AR958" t="str">
            <v>LAD</v>
          </cell>
          <cell r="AS958" t="str">
            <v>NORMAL</v>
          </cell>
        </row>
        <row r="959">
          <cell r="D959" t="str">
            <v>2553SAC33/IND</v>
          </cell>
          <cell r="E959">
            <v>2553</v>
          </cell>
          <cell r="F959">
            <v>39.200000000000003</v>
          </cell>
          <cell r="G959" t="str">
            <v>Yes</v>
          </cell>
          <cell r="H959">
            <v>36.900000000000006</v>
          </cell>
          <cell r="I959" t="str">
            <v>TI</v>
          </cell>
          <cell r="J959" t="str">
            <v>Highend</v>
          </cell>
          <cell r="K959" t="str">
            <v>2553SAC02</v>
          </cell>
          <cell r="L959" t="str">
            <v>RD</v>
          </cell>
          <cell r="M959" t="str">
            <v>S-Group</v>
          </cell>
          <cell r="N959" t="str">
            <v>Reg</v>
          </cell>
          <cell r="P959" t="str">
            <v>NM (PED)</v>
          </cell>
          <cell r="Q959" t="str">
            <v>DRP</v>
          </cell>
          <cell r="S959">
            <v>0</v>
          </cell>
          <cell r="V959">
            <v>0</v>
          </cell>
          <cell r="X959">
            <v>0</v>
          </cell>
          <cell r="Y959" t="str">
            <v>Adhe</v>
          </cell>
          <cell r="Z959" t="str">
            <v>G2</v>
          </cell>
          <cell r="AA959" t="str">
            <v>Simple-Adhesive</v>
          </cell>
          <cell r="AB959" t="str">
            <v>Regular-Adhe</v>
          </cell>
          <cell r="AC959" t="str">
            <v>9903YAB08/02</v>
          </cell>
          <cell r="AD959" t="str">
            <v>MG Adhe</v>
          </cell>
          <cell r="AE959" t="str">
            <v>MG Adhe-MET</v>
          </cell>
          <cell r="AG959">
            <v>0</v>
          </cell>
          <cell r="AH959" t="str">
            <v>ELSRD002</v>
          </cell>
          <cell r="AI959" t="str">
            <v>2553SAC11/IND</v>
          </cell>
          <cell r="AJ959" t="str">
            <v>IPS</v>
          </cell>
          <cell r="AK959" t="str">
            <v>IPS</v>
          </cell>
          <cell r="AM959" t="e">
            <v>#N/A</v>
          </cell>
          <cell r="AO959">
            <v>35</v>
          </cell>
          <cell r="AQ959" t="e">
            <v>#N/A</v>
          </cell>
          <cell r="AR959" t="str">
            <v>LAD</v>
          </cell>
          <cell r="AS959" t="str">
            <v>NORMAL</v>
          </cell>
        </row>
        <row r="960">
          <cell r="D960" t="str">
            <v>2553WAA31/IND</v>
          </cell>
          <cell r="E960">
            <v>2553</v>
          </cell>
          <cell r="F960">
            <v>39.200000000000003</v>
          </cell>
          <cell r="G960" t="str">
            <v>Yes</v>
          </cell>
          <cell r="H960">
            <v>36.900000000000006</v>
          </cell>
          <cell r="I960" t="str">
            <v>TI</v>
          </cell>
          <cell r="J960" t="str">
            <v>Highend</v>
          </cell>
          <cell r="K960" t="str">
            <v>2553WAA02</v>
          </cell>
          <cell r="L960" t="str">
            <v>RD</v>
          </cell>
          <cell r="M960" t="str">
            <v>S-Group</v>
          </cell>
          <cell r="N960" t="str">
            <v>Reg</v>
          </cell>
          <cell r="P960" t="str">
            <v>PMR34</v>
          </cell>
          <cell r="Q960" t="str">
            <v>DRP</v>
          </cell>
          <cell r="S960">
            <v>0</v>
          </cell>
          <cell r="V960">
            <v>0</v>
          </cell>
          <cell r="X960">
            <v>0</v>
          </cell>
          <cell r="Y960" t="str">
            <v>Adhe</v>
          </cell>
          <cell r="Z960" t="str">
            <v>G2</v>
          </cell>
          <cell r="AA960" t="str">
            <v>Simple-Adhesive</v>
          </cell>
          <cell r="AB960" t="str">
            <v>Regular-Adhe</v>
          </cell>
          <cell r="AC960" t="str">
            <v>9903YAB08/03</v>
          </cell>
          <cell r="AD960" t="str">
            <v>MG Adhe</v>
          </cell>
          <cell r="AE960" t="str">
            <v>MG Adhe-MET</v>
          </cell>
          <cell r="AG960">
            <v>0</v>
          </cell>
          <cell r="AH960" t="str">
            <v>ELSRD002</v>
          </cell>
          <cell r="AI960" t="str">
            <v>2553WAA12/IND</v>
          </cell>
          <cell r="AJ960" t="str">
            <v>RG</v>
          </cell>
          <cell r="AK960" t="str">
            <v>RG</v>
          </cell>
          <cell r="AM960" t="e">
            <v>#N/A</v>
          </cell>
          <cell r="AO960">
            <v>35</v>
          </cell>
          <cell r="AQ960" t="str">
            <v>Buffing</v>
          </cell>
          <cell r="AR960" t="str">
            <v>LAD</v>
          </cell>
          <cell r="AS960" t="str">
            <v>NORMAL</v>
          </cell>
        </row>
        <row r="961">
          <cell r="D961" t="str">
            <v>2553WAA33/IND</v>
          </cell>
          <cell r="E961">
            <v>2553</v>
          </cell>
          <cell r="F961">
            <v>39.200000000000003</v>
          </cell>
          <cell r="G961" t="str">
            <v>Yes</v>
          </cell>
          <cell r="H961">
            <v>36.900000000000006</v>
          </cell>
          <cell r="I961" t="str">
            <v>TI</v>
          </cell>
          <cell r="J961" t="str">
            <v>Highend</v>
          </cell>
          <cell r="K961" t="str">
            <v>2553WAA02</v>
          </cell>
          <cell r="L961" t="str">
            <v>RD</v>
          </cell>
          <cell r="M961" t="str">
            <v>S-Group</v>
          </cell>
          <cell r="N961" t="str">
            <v>Reg</v>
          </cell>
          <cell r="P961" t="str">
            <v>PMR36</v>
          </cell>
          <cell r="Q961" t="str">
            <v>DRP</v>
          </cell>
          <cell r="S961">
            <v>0</v>
          </cell>
          <cell r="V961">
            <v>0</v>
          </cell>
          <cell r="X961">
            <v>0</v>
          </cell>
          <cell r="Y961" t="str">
            <v>Adhe</v>
          </cell>
          <cell r="Z961" t="str">
            <v>G2</v>
          </cell>
          <cell r="AA961" t="str">
            <v>Simple-Adhesive</v>
          </cell>
          <cell r="AB961" t="str">
            <v>Regular-Adhe</v>
          </cell>
          <cell r="AC961" t="str">
            <v>9903YAB08/03</v>
          </cell>
          <cell r="AD961" t="str">
            <v>MG Adhe</v>
          </cell>
          <cell r="AE961" t="str">
            <v>MG Adhe-MET</v>
          </cell>
          <cell r="AG961">
            <v>0</v>
          </cell>
          <cell r="AH961" t="str">
            <v>ELSRD002</v>
          </cell>
          <cell r="AI961" t="str">
            <v>2553WAA12/IND</v>
          </cell>
          <cell r="AJ961" t="str">
            <v>RG</v>
          </cell>
          <cell r="AK961" t="str">
            <v>RG</v>
          </cell>
          <cell r="AM961" t="e">
            <v>#N/A</v>
          </cell>
          <cell r="AO961">
            <v>35</v>
          </cell>
          <cell r="AQ961" t="str">
            <v>Buffing</v>
          </cell>
          <cell r="AR961" t="str">
            <v>LAD</v>
          </cell>
          <cell r="AS961" t="str">
            <v>NORMAL</v>
          </cell>
        </row>
        <row r="962">
          <cell r="D962" t="str">
            <v>2553WAC31/IND</v>
          </cell>
          <cell r="E962">
            <v>2553</v>
          </cell>
          <cell r="F962">
            <v>39.200000000000003</v>
          </cell>
          <cell r="G962" t="str">
            <v>Yes</v>
          </cell>
          <cell r="H962">
            <v>36.900000000000006</v>
          </cell>
          <cell r="I962" t="str">
            <v>TI</v>
          </cell>
          <cell r="J962" t="str">
            <v>Highend</v>
          </cell>
          <cell r="K962" t="str">
            <v>2553WAC02</v>
          </cell>
          <cell r="L962" t="str">
            <v>RD</v>
          </cell>
          <cell r="M962" t="str">
            <v>S-Group</v>
          </cell>
          <cell r="N962" t="str">
            <v>Reg</v>
          </cell>
          <cell r="P962" t="str">
            <v>NM (PED)</v>
          </cell>
          <cell r="Q962" t="str">
            <v>DRP</v>
          </cell>
          <cell r="S962">
            <v>0</v>
          </cell>
          <cell r="V962">
            <v>0</v>
          </cell>
          <cell r="X962">
            <v>0</v>
          </cell>
          <cell r="Y962" t="str">
            <v>Adhe</v>
          </cell>
          <cell r="Z962" t="str">
            <v>G2</v>
          </cell>
          <cell r="AA962" t="str">
            <v>Simple-Adhesive</v>
          </cell>
          <cell r="AB962" t="str">
            <v>Regular-Adhe</v>
          </cell>
          <cell r="AC962" t="str">
            <v>9903YAB08/03</v>
          </cell>
          <cell r="AD962" t="str">
            <v>MG Adhe</v>
          </cell>
          <cell r="AE962" t="str">
            <v>MG Adhe-MET</v>
          </cell>
          <cell r="AG962">
            <v>0</v>
          </cell>
          <cell r="AH962" t="str">
            <v>ELSRD002</v>
          </cell>
          <cell r="AI962" t="str">
            <v>2553WAC12/IND</v>
          </cell>
          <cell r="AJ962" t="str">
            <v>RG</v>
          </cell>
          <cell r="AK962" t="str">
            <v>RG</v>
          </cell>
          <cell r="AM962" t="e">
            <v>#N/A</v>
          </cell>
          <cell r="AO962">
            <v>35</v>
          </cell>
          <cell r="AQ962" t="e">
            <v>#N/A</v>
          </cell>
          <cell r="AR962" t="str">
            <v>LAD</v>
          </cell>
          <cell r="AS962" t="str">
            <v>NORMAL</v>
          </cell>
        </row>
        <row r="963">
          <cell r="D963" t="str">
            <v>2553WAC33/IND</v>
          </cell>
          <cell r="E963">
            <v>2553</v>
          </cell>
          <cell r="F963">
            <v>39.200000000000003</v>
          </cell>
          <cell r="G963" t="str">
            <v>Yes</v>
          </cell>
          <cell r="H963">
            <v>36.900000000000006</v>
          </cell>
          <cell r="I963" t="str">
            <v>TI</v>
          </cell>
          <cell r="J963" t="str">
            <v>Highend</v>
          </cell>
          <cell r="K963" t="str">
            <v>2553WAC02</v>
          </cell>
          <cell r="L963" t="str">
            <v>RD</v>
          </cell>
          <cell r="M963" t="str">
            <v>S-Group</v>
          </cell>
          <cell r="N963" t="str">
            <v>Reg</v>
          </cell>
          <cell r="P963" t="str">
            <v>NM (PED)</v>
          </cell>
          <cell r="Q963" t="str">
            <v>DRP</v>
          </cell>
          <cell r="S963">
            <v>0</v>
          </cell>
          <cell r="V963">
            <v>0</v>
          </cell>
          <cell r="X963">
            <v>0</v>
          </cell>
          <cell r="Y963" t="str">
            <v>Adhe</v>
          </cell>
          <cell r="Z963" t="str">
            <v>G2</v>
          </cell>
          <cell r="AA963" t="str">
            <v>Simple-Adhesive</v>
          </cell>
          <cell r="AB963" t="str">
            <v>Regular-Adhe</v>
          </cell>
          <cell r="AC963" t="str">
            <v>9903YAB08/03</v>
          </cell>
          <cell r="AD963" t="str">
            <v>MG Adhe</v>
          </cell>
          <cell r="AE963" t="str">
            <v>MG Adhe-MET</v>
          </cell>
          <cell r="AG963">
            <v>0</v>
          </cell>
          <cell r="AH963" t="str">
            <v>ELSRD002</v>
          </cell>
          <cell r="AI963" t="str">
            <v>2553WAC11/IND</v>
          </cell>
          <cell r="AJ963" t="str">
            <v>RG</v>
          </cell>
          <cell r="AK963" t="str">
            <v>RG</v>
          </cell>
          <cell r="AM963" t="e">
            <v>#N/A</v>
          </cell>
          <cell r="AO963">
            <v>35</v>
          </cell>
          <cell r="AQ963" t="e">
            <v>#N/A</v>
          </cell>
          <cell r="AR963" t="str">
            <v>LAD</v>
          </cell>
          <cell r="AS963" t="str">
            <v>NORMAL</v>
          </cell>
        </row>
        <row r="964">
          <cell r="D964" t="str">
            <v>2553YAA31/IND</v>
          </cell>
          <cell r="E964">
            <v>2553</v>
          </cell>
          <cell r="F964">
            <v>39.200000000000003</v>
          </cell>
          <cell r="G964" t="str">
            <v>Yes</v>
          </cell>
          <cell r="H964">
            <v>36.900000000000006</v>
          </cell>
          <cell r="I964" t="str">
            <v>TI</v>
          </cell>
          <cell r="J964" t="str">
            <v>Highend</v>
          </cell>
          <cell r="K964" t="str">
            <v>2553YAA02/2N</v>
          </cell>
          <cell r="L964" t="str">
            <v>RD</v>
          </cell>
          <cell r="M964" t="str">
            <v>S-Group</v>
          </cell>
          <cell r="N964" t="str">
            <v>Reg</v>
          </cell>
          <cell r="P964" t="str">
            <v>PMR33</v>
          </cell>
          <cell r="Q964" t="str">
            <v>DRP</v>
          </cell>
          <cell r="S964">
            <v>0</v>
          </cell>
          <cell r="V964">
            <v>0</v>
          </cell>
          <cell r="X964">
            <v>0</v>
          </cell>
          <cell r="Y964" t="str">
            <v>Adhe</v>
          </cell>
          <cell r="Z964" t="str">
            <v>G2</v>
          </cell>
          <cell r="AA964" t="str">
            <v>Simple-Adhesive</v>
          </cell>
          <cell r="AB964" t="str">
            <v>Regular-Adhe</v>
          </cell>
          <cell r="AC964" t="str">
            <v>9903YAB08/01</v>
          </cell>
          <cell r="AD964" t="str">
            <v>MG Adhe</v>
          </cell>
          <cell r="AE964" t="str">
            <v>MG Adhe-MET</v>
          </cell>
          <cell r="AG964">
            <v>0</v>
          </cell>
          <cell r="AH964" t="str">
            <v>ELSRD002</v>
          </cell>
          <cell r="AI964" t="str">
            <v>2553YAA12/IND</v>
          </cell>
          <cell r="AJ964" t="str">
            <v>IPG-2N</v>
          </cell>
          <cell r="AK964" t="str">
            <v>PVD</v>
          </cell>
          <cell r="AM964" t="e">
            <v>#N/A</v>
          </cell>
          <cell r="AO964">
            <v>35</v>
          </cell>
          <cell r="AQ964" t="str">
            <v>Buffing</v>
          </cell>
          <cell r="AR964" t="str">
            <v>LAD</v>
          </cell>
          <cell r="AS964" t="str">
            <v>NORMAL</v>
          </cell>
        </row>
        <row r="965">
          <cell r="D965" t="str">
            <v>2553YAA32/IND</v>
          </cell>
          <cell r="E965">
            <v>2553</v>
          </cell>
          <cell r="F965">
            <v>39.200000000000003</v>
          </cell>
          <cell r="G965" t="str">
            <v>Yes</v>
          </cell>
          <cell r="H965">
            <v>36.900000000000006</v>
          </cell>
          <cell r="I965" t="str">
            <v>TI</v>
          </cell>
          <cell r="J965" t="str">
            <v>Highend</v>
          </cell>
          <cell r="K965" t="str">
            <v>2553YAA02/2N</v>
          </cell>
          <cell r="L965" t="str">
            <v>RD</v>
          </cell>
          <cell r="M965" t="str">
            <v>S-Group</v>
          </cell>
          <cell r="N965" t="str">
            <v>Reg</v>
          </cell>
          <cell r="P965" t="str">
            <v>PMR33</v>
          </cell>
          <cell r="Q965" t="str">
            <v>DRP</v>
          </cell>
          <cell r="S965">
            <v>0</v>
          </cell>
          <cell r="V965">
            <v>0</v>
          </cell>
          <cell r="X965">
            <v>0</v>
          </cell>
          <cell r="Y965" t="str">
            <v>Adhe</v>
          </cell>
          <cell r="Z965" t="str">
            <v>G2</v>
          </cell>
          <cell r="AA965" t="str">
            <v>Simple-Adhesive</v>
          </cell>
          <cell r="AB965" t="str">
            <v>Regular-Adhe</v>
          </cell>
          <cell r="AC965" t="str">
            <v>9903YAB08/01</v>
          </cell>
          <cell r="AD965" t="str">
            <v>MG Adhe</v>
          </cell>
          <cell r="AE965" t="str">
            <v>MG Adhe-MET</v>
          </cell>
          <cell r="AG965">
            <v>0</v>
          </cell>
          <cell r="AH965" t="str">
            <v>ELSRD002</v>
          </cell>
          <cell r="AI965" t="str">
            <v>2553YAA11/IND</v>
          </cell>
          <cell r="AJ965" t="str">
            <v>IPG-2N</v>
          </cell>
          <cell r="AK965" t="str">
            <v>PVD</v>
          </cell>
          <cell r="AM965" t="e">
            <v>#N/A</v>
          </cell>
          <cell r="AO965">
            <v>35</v>
          </cell>
          <cell r="AQ965" t="str">
            <v>Buffing</v>
          </cell>
          <cell r="AR965" t="str">
            <v>LAD</v>
          </cell>
          <cell r="AS965" t="str">
            <v>NORMAL</v>
          </cell>
        </row>
        <row r="966">
          <cell r="D966" t="str">
            <v>2553YAA32Z1/IND</v>
          </cell>
          <cell r="E966">
            <v>2553</v>
          </cell>
          <cell r="F966">
            <v>39.200000000000003</v>
          </cell>
          <cell r="G966" t="str">
            <v>Yes</v>
          </cell>
          <cell r="H966">
            <v>36.900000000000006</v>
          </cell>
          <cell r="I966" t="str">
            <v>TI</v>
          </cell>
          <cell r="J966" t="str">
            <v>Highend</v>
          </cell>
          <cell r="K966" t="str">
            <v>2553YAA02/2N</v>
          </cell>
          <cell r="L966" t="str">
            <v>RD</v>
          </cell>
          <cell r="M966" t="str">
            <v>S-Group</v>
          </cell>
          <cell r="N966" t="str">
            <v>Reg</v>
          </cell>
          <cell r="P966" t="str">
            <v>NM (INSTI)</v>
          </cell>
          <cell r="Q966" t="str">
            <v>DRP</v>
          </cell>
          <cell r="S966">
            <v>0</v>
          </cell>
          <cell r="V966">
            <v>0</v>
          </cell>
          <cell r="X966">
            <v>0</v>
          </cell>
          <cell r="Y966" t="str">
            <v>Adhe</v>
          </cell>
          <cell r="Z966" t="str">
            <v>G2</v>
          </cell>
          <cell r="AA966" t="str">
            <v>Simple-Adhesive</v>
          </cell>
          <cell r="AB966" t="str">
            <v>Regular-Adhe</v>
          </cell>
          <cell r="AC966" t="str">
            <v>9903YAB08/01</v>
          </cell>
          <cell r="AD966" t="str">
            <v>MG Adhe</v>
          </cell>
          <cell r="AE966" t="str">
            <v>MG Adhe-MET</v>
          </cell>
          <cell r="AG966">
            <v>0</v>
          </cell>
          <cell r="AH966" t="str">
            <v>ELSRD002</v>
          </cell>
          <cell r="AI966" t="str">
            <v>2553YAA11Z1/IND</v>
          </cell>
          <cell r="AJ966" t="str">
            <v>IPG-2N</v>
          </cell>
          <cell r="AK966" t="str">
            <v>PVD</v>
          </cell>
          <cell r="AM966" t="e">
            <v>#N/A</v>
          </cell>
          <cell r="AO966">
            <v>35</v>
          </cell>
          <cell r="AQ966" t="str">
            <v>Buffing</v>
          </cell>
          <cell r="AR966" t="str">
            <v>LAD</v>
          </cell>
          <cell r="AS966" t="str">
            <v>NORMAL</v>
          </cell>
        </row>
        <row r="967">
          <cell r="D967" t="str">
            <v>2553YAA33/IND</v>
          </cell>
          <cell r="E967">
            <v>2553</v>
          </cell>
          <cell r="F967">
            <v>39.200000000000003</v>
          </cell>
          <cell r="G967" t="str">
            <v>Yes</v>
          </cell>
          <cell r="H967">
            <v>36.900000000000006</v>
          </cell>
          <cell r="I967" t="str">
            <v>TI</v>
          </cell>
          <cell r="J967" t="str">
            <v>Highend</v>
          </cell>
          <cell r="K967" t="str">
            <v>2553YAA02/2N</v>
          </cell>
          <cell r="L967" t="str">
            <v>RD</v>
          </cell>
          <cell r="M967" t="str">
            <v>S-Group</v>
          </cell>
          <cell r="N967" t="str">
            <v>Reg</v>
          </cell>
          <cell r="P967" t="str">
            <v>PMR33</v>
          </cell>
          <cell r="Q967" t="str">
            <v>DRP</v>
          </cell>
          <cell r="S967">
            <v>0</v>
          </cell>
          <cell r="V967">
            <v>0</v>
          </cell>
          <cell r="X967">
            <v>0</v>
          </cell>
          <cell r="Y967" t="str">
            <v>Adhe</v>
          </cell>
          <cell r="Z967" t="str">
            <v>G2</v>
          </cell>
          <cell r="AA967" t="str">
            <v>Simple-Adhesive</v>
          </cell>
          <cell r="AB967" t="str">
            <v>Regular-Adhe</v>
          </cell>
          <cell r="AC967" t="str">
            <v>9903YAB08/01</v>
          </cell>
          <cell r="AD967" t="str">
            <v>MG Adhe</v>
          </cell>
          <cell r="AE967" t="str">
            <v>MG Adhe-MET</v>
          </cell>
          <cell r="AG967">
            <v>0</v>
          </cell>
          <cell r="AH967" t="str">
            <v>ELSRD002</v>
          </cell>
          <cell r="AI967" t="str">
            <v>2553YAA12/IND</v>
          </cell>
          <cell r="AJ967" t="str">
            <v>IPG-2N</v>
          </cell>
          <cell r="AK967" t="str">
            <v>PVD</v>
          </cell>
          <cell r="AM967" t="e">
            <v>#N/A</v>
          </cell>
          <cell r="AO967">
            <v>35</v>
          </cell>
          <cell r="AQ967" t="str">
            <v>Buffing</v>
          </cell>
          <cell r="AR967" t="str">
            <v>LAD</v>
          </cell>
          <cell r="AS967" t="str">
            <v>NORMAL</v>
          </cell>
        </row>
        <row r="968">
          <cell r="D968" t="str">
            <v>2553YAB31/IND</v>
          </cell>
          <cell r="E968">
            <v>2553</v>
          </cell>
          <cell r="F968">
            <v>39.200000000000003</v>
          </cell>
          <cell r="G968" t="str">
            <v>Yes</v>
          </cell>
          <cell r="H968">
            <v>36.900000000000006</v>
          </cell>
          <cell r="I968" t="str">
            <v>TI</v>
          </cell>
          <cell r="J968" t="str">
            <v>Highend</v>
          </cell>
          <cell r="K968" t="str">
            <v>2553YAB02/2N</v>
          </cell>
          <cell r="L968" t="str">
            <v>RD</v>
          </cell>
          <cell r="M968" t="str">
            <v>S-Group</v>
          </cell>
          <cell r="N968" t="str">
            <v>Reg</v>
          </cell>
          <cell r="P968" t="str">
            <v>PMR31</v>
          </cell>
          <cell r="Q968" t="str">
            <v>DRP</v>
          </cell>
          <cell r="S968">
            <v>0</v>
          </cell>
          <cell r="V968">
            <v>0</v>
          </cell>
          <cell r="X968">
            <v>0</v>
          </cell>
          <cell r="Y968" t="str">
            <v>Adhe</v>
          </cell>
          <cell r="Z968" t="str">
            <v>G2</v>
          </cell>
          <cell r="AA968" t="str">
            <v>Simple-Adhesive</v>
          </cell>
          <cell r="AB968" t="str">
            <v>Regular-Adhe</v>
          </cell>
          <cell r="AC968" t="str">
            <v>9903YAB08/01</v>
          </cell>
          <cell r="AD968" t="str">
            <v>MG Adhe</v>
          </cell>
          <cell r="AE968" t="str">
            <v>MG Adhe-MET</v>
          </cell>
          <cell r="AG968">
            <v>0</v>
          </cell>
          <cell r="AH968" t="str">
            <v>ELSRD002</v>
          </cell>
          <cell r="AI968" t="str">
            <v>2553YAB12/IND</v>
          </cell>
          <cell r="AJ968" t="str">
            <v>IPG-2N</v>
          </cell>
          <cell r="AK968" t="str">
            <v>PVD</v>
          </cell>
          <cell r="AM968" t="e">
            <v>#N/A</v>
          </cell>
          <cell r="AO968">
            <v>35</v>
          </cell>
          <cell r="AQ968" t="str">
            <v>Buffing</v>
          </cell>
          <cell r="AR968" t="str">
            <v>LAD</v>
          </cell>
          <cell r="AS968" t="str">
            <v>NORMAL</v>
          </cell>
        </row>
        <row r="969">
          <cell r="D969" t="str">
            <v>2553YAC31/IND</v>
          </cell>
          <cell r="E969">
            <v>2553</v>
          </cell>
          <cell r="F969">
            <v>39.200000000000003</v>
          </cell>
          <cell r="G969" t="str">
            <v>Yes</v>
          </cell>
          <cell r="H969">
            <v>36.900000000000006</v>
          </cell>
          <cell r="I969" t="str">
            <v>TI</v>
          </cell>
          <cell r="J969" t="str">
            <v>Highend</v>
          </cell>
          <cell r="K969" t="str">
            <v>2553YAC02/2N</v>
          </cell>
          <cell r="L969" t="str">
            <v>RD</v>
          </cell>
          <cell r="M969" t="str">
            <v>S-Group</v>
          </cell>
          <cell r="N969" t="str">
            <v>Reg</v>
          </cell>
          <cell r="P969" t="str">
            <v>NM (PED)</v>
          </cell>
          <cell r="Q969" t="str">
            <v>DRP</v>
          </cell>
          <cell r="S969">
            <v>0</v>
          </cell>
          <cell r="V969">
            <v>0</v>
          </cell>
          <cell r="X969">
            <v>0</v>
          </cell>
          <cell r="Y969" t="str">
            <v>Adhe</v>
          </cell>
          <cell r="Z969" t="str">
            <v>G2</v>
          </cell>
          <cell r="AA969" t="str">
            <v>Simple-Adhesive</v>
          </cell>
          <cell r="AB969" t="str">
            <v>Regular-Adhe</v>
          </cell>
          <cell r="AC969" t="str">
            <v>9903YAB08/01</v>
          </cell>
          <cell r="AD969" t="str">
            <v>MG Adhe</v>
          </cell>
          <cell r="AE969" t="str">
            <v>MG Adhe-MET</v>
          </cell>
          <cell r="AG969">
            <v>0</v>
          </cell>
          <cell r="AH969" t="str">
            <v>ELSRD002</v>
          </cell>
          <cell r="AI969" t="str">
            <v>2553YAC12/IND</v>
          </cell>
          <cell r="AJ969" t="str">
            <v>IPG-2N</v>
          </cell>
          <cell r="AK969" t="str">
            <v>PVD</v>
          </cell>
          <cell r="AM969" t="e">
            <v>#N/A</v>
          </cell>
          <cell r="AO969">
            <v>35</v>
          </cell>
          <cell r="AQ969" t="e">
            <v>#N/A</v>
          </cell>
          <cell r="AR969" t="str">
            <v>LAD</v>
          </cell>
          <cell r="AS969" t="str">
            <v>NORMAL</v>
          </cell>
        </row>
        <row r="970">
          <cell r="D970" t="str">
            <v>2553YAC33/IND</v>
          </cell>
          <cell r="E970">
            <v>2553</v>
          </cell>
          <cell r="F970">
            <v>39.200000000000003</v>
          </cell>
          <cell r="G970" t="str">
            <v>Yes</v>
          </cell>
          <cell r="H970">
            <v>36.900000000000006</v>
          </cell>
          <cell r="I970" t="str">
            <v>TI</v>
          </cell>
          <cell r="J970" t="str">
            <v>Highend</v>
          </cell>
          <cell r="K970" t="str">
            <v>2553YAC02/2N</v>
          </cell>
          <cell r="L970" t="str">
            <v>RD</v>
          </cell>
          <cell r="M970" t="str">
            <v>S-Group</v>
          </cell>
          <cell r="N970" t="str">
            <v>Reg</v>
          </cell>
          <cell r="P970" t="str">
            <v>NM (PED)</v>
          </cell>
          <cell r="Q970" t="str">
            <v>DRP</v>
          </cell>
          <cell r="S970">
            <v>0</v>
          </cell>
          <cell r="V970">
            <v>0</v>
          </cell>
          <cell r="X970">
            <v>0</v>
          </cell>
          <cell r="Y970" t="str">
            <v>Adhe</v>
          </cell>
          <cell r="Z970" t="str">
            <v>G2</v>
          </cell>
          <cell r="AA970" t="str">
            <v>Simple-Adhesive</v>
          </cell>
          <cell r="AB970" t="str">
            <v>Regular-Adhe</v>
          </cell>
          <cell r="AC970" t="str">
            <v>9903YAB08/01</v>
          </cell>
          <cell r="AD970" t="str">
            <v>MG Adhe</v>
          </cell>
          <cell r="AE970" t="str">
            <v>MG Adhe-MET</v>
          </cell>
          <cell r="AG970">
            <v>0</v>
          </cell>
          <cell r="AH970" t="str">
            <v>ELSRD002</v>
          </cell>
          <cell r="AI970" t="str">
            <v>2553YAC11/IND</v>
          </cell>
          <cell r="AJ970" t="str">
            <v>IPG-2N</v>
          </cell>
          <cell r="AK970" t="str">
            <v>PVD</v>
          </cell>
          <cell r="AM970" t="e">
            <v>#N/A</v>
          </cell>
          <cell r="AO970">
            <v>35</v>
          </cell>
          <cell r="AQ970" t="e">
            <v>#N/A</v>
          </cell>
          <cell r="AR970" t="str">
            <v>LAD</v>
          </cell>
          <cell r="AS970" t="str">
            <v>NORMAL</v>
          </cell>
        </row>
        <row r="971">
          <cell r="D971" t="str">
            <v>2554KAB00/IND</v>
          </cell>
          <cell r="E971">
            <v>2554</v>
          </cell>
          <cell r="F971">
            <v>45.7</v>
          </cell>
          <cell r="G971" t="str">
            <v>Yes</v>
          </cell>
          <cell r="H971">
            <v>43.400000000000006</v>
          </cell>
          <cell r="I971" t="str">
            <v>TI</v>
          </cell>
          <cell r="J971" t="str">
            <v>Highend</v>
          </cell>
          <cell r="K971" t="str">
            <v>2554KAB02</v>
          </cell>
          <cell r="L971" t="str">
            <v>RD</v>
          </cell>
          <cell r="M971" t="str">
            <v>S-Group</v>
          </cell>
          <cell r="N971" t="str">
            <v>Reg</v>
          </cell>
          <cell r="P971" t="str">
            <v>PMR36</v>
          </cell>
          <cell r="Q971" t="str">
            <v>DRP</v>
          </cell>
          <cell r="S971">
            <v>0</v>
          </cell>
          <cell r="V971">
            <v>0</v>
          </cell>
          <cell r="X971">
            <v>0</v>
          </cell>
          <cell r="Y971" t="str">
            <v>Gask</v>
          </cell>
          <cell r="Z971" t="str">
            <v>G5</v>
          </cell>
          <cell r="AA971" t="str">
            <v>Simple-Gasket</v>
          </cell>
          <cell r="AB971" t="str">
            <v>Regular-Gask</v>
          </cell>
          <cell r="AC971">
            <v>2005196</v>
          </cell>
          <cell r="AD971" t="str">
            <v>MG Gask</v>
          </cell>
          <cell r="AE971" t="str">
            <v>MG Gask-Plain</v>
          </cell>
          <cell r="AF971">
            <v>2004867</v>
          </cell>
          <cell r="AG971">
            <v>0</v>
          </cell>
          <cell r="AH971" t="str">
            <v>ELSRD021</v>
          </cell>
          <cell r="AI971" t="str">
            <v>2554KAB12/IND</v>
          </cell>
          <cell r="AJ971" t="str">
            <v>RG-BI</v>
          </cell>
          <cell r="AK971" t="str">
            <v>RG-BI</v>
          </cell>
          <cell r="AM971" t="e">
            <v>#N/A</v>
          </cell>
          <cell r="AO971">
            <v>41.5</v>
          </cell>
          <cell r="AQ971" t="str">
            <v>Buffing</v>
          </cell>
          <cell r="AR971" t="str">
            <v>LAD</v>
          </cell>
          <cell r="AS971" t="str">
            <v>NORMAL</v>
          </cell>
        </row>
        <row r="972">
          <cell r="D972" t="str">
            <v>2554SAA00/IND</v>
          </cell>
          <cell r="E972">
            <v>2554</v>
          </cell>
          <cell r="F972">
            <v>45.7</v>
          </cell>
          <cell r="G972" t="str">
            <v>Yes</v>
          </cell>
          <cell r="H972">
            <v>43.400000000000006</v>
          </cell>
          <cell r="I972" t="str">
            <v>TI</v>
          </cell>
          <cell r="J972" t="str">
            <v>Highend</v>
          </cell>
          <cell r="K972" t="str">
            <v>2554SAA02</v>
          </cell>
          <cell r="L972" t="str">
            <v>RD</v>
          </cell>
          <cell r="M972" t="str">
            <v>S-Group</v>
          </cell>
          <cell r="N972" t="str">
            <v>Reg</v>
          </cell>
          <cell r="P972" t="str">
            <v>PMR36</v>
          </cell>
          <cell r="Q972" t="str">
            <v>DRP</v>
          </cell>
          <cell r="S972">
            <v>0</v>
          </cell>
          <cell r="V972">
            <v>0</v>
          </cell>
          <cell r="X972">
            <v>0</v>
          </cell>
          <cell r="Y972" t="str">
            <v>Gask</v>
          </cell>
          <cell r="Z972" t="str">
            <v>G5</v>
          </cell>
          <cell r="AA972" t="str">
            <v>Simple-Gasket</v>
          </cell>
          <cell r="AB972" t="str">
            <v>Regular-Gask</v>
          </cell>
          <cell r="AC972">
            <v>2005196</v>
          </cell>
          <cell r="AD972" t="str">
            <v>MG Gask</v>
          </cell>
          <cell r="AE972" t="str">
            <v>MG Gask-Plain</v>
          </cell>
          <cell r="AF972">
            <v>2004867</v>
          </cell>
          <cell r="AG972">
            <v>0</v>
          </cell>
          <cell r="AH972" t="str">
            <v>ELSRD021</v>
          </cell>
          <cell r="AI972" t="str">
            <v>2554SAA12/IND</v>
          </cell>
          <cell r="AJ972" t="str">
            <v>IPS</v>
          </cell>
          <cell r="AK972" t="str">
            <v>IPS</v>
          </cell>
          <cell r="AM972" t="e">
            <v>#N/A</v>
          </cell>
          <cell r="AO972">
            <v>41.5</v>
          </cell>
          <cell r="AQ972" t="str">
            <v>Buffing</v>
          </cell>
          <cell r="AR972" t="str">
            <v>LAD</v>
          </cell>
          <cell r="AS972" t="str">
            <v>NORMAL</v>
          </cell>
        </row>
        <row r="973">
          <cell r="D973" t="str">
            <v>2554SAA00Z1/IND</v>
          </cell>
          <cell r="E973">
            <v>2554</v>
          </cell>
          <cell r="F973">
            <v>45.7</v>
          </cell>
          <cell r="G973" t="str">
            <v>Yes</v>
          </cell>
          <cell r="H973">
            <v>43.400000000000006</v>
          </cell>
          <cell r="I973" t="str">
            <v>TI</v>
          </cell>
          <cell r="J973" t="str">
            <v>Highend</v>
          </cell>
          <cell r="K973" t="str">
            <v>2554SAA02</v>
          </cell>
          <cell r="L973" t="str">
            <v>RD</v>
          </cell>
          <cell r="M973" t="str">
            <v>S-Group</v>
          </cell>
          <cell r="N973" t="str">
            <v>Reg</v>
          </cell>
          <cell r="P973" t="str">
            <v>NM (INSTI)</v>
          </cell>
          <cell r="Q973" t="str">
            <v>DRP</v>
          </cell>
          <cell r="S973">
            <v>0</v>
          </cell>
          <cell r="V973">
            <v>0</v>
          </cell>
          <cell r="X973">
            <v>0</v>
          </cell>
          <cell r="Y973" t="str">
            <v>Gask</v>
          </cell>
          <cell r="Z973" t="str">
            <v>G6</v>
          </cell>
          <cell r="AA973" t="str">
            <v>Simple-Gasket</v>
          </cell>
          <cell r="AB973" t="str">
            <v>Regular-Gask</v>
          </cell>
          <cell r="AC973">
            <v>2005196</v>
          </cell>
          <cell r="AD973" t="str">
            <v>MG Gask</v>
          </cell>
          <cell r="AE973" t="str">
            <v>MG Gask-Plain</v>
          </cell>
          <cell r="AF973">
            <v>2004867</v>
          </cell>
          <cell r="AG973">
            <v>0</v>
          </cell>
          <cell r="AH973" t="str">
            <v>ELSRD021</v>
          </cell>
          <cell r="AI973" t="str">
            <v>2554SAA12Z1/IND</v>
          </cell>
          <cell r="AJ973" t="str">
            <v>IPS</v>
          </cell>
          <cell r="AK973" t="str">
            <v>IPS</v>
          </cell>
          <cell r="AM973" t="e">
            <v>#N/A</v>
          </cell>
          <cell r="AO973">
            <v>41.5</v>
          </cell>
          <cell r="AQ973" t="str">
            <v>Buffing</v>
          </cell>
          <cell r="AR973" t="str">
            <v>LAD</v>
          </cell>
          <cell r="AS973" t="str">
            <v>NORMAL</v>
          </cell>
        </row>
        <row r="974">
          <cell r="D974" t="str">
            <v>2554SAB00/IND</v>
          </cell>
          <cell r="E974">
            <v>2554</v>
          </cell>
          <cell r="F974">
            <v>45.7</v>
          </cell>
          <cell r="G974" t="str">
            <v>Yes</v>
          </cell>
          <cell r="H974">
            <v>43.400000000000006</v>
          </cell>
          <cell r="I974" t="str">
            <v>TI</v>
          </cell>
          <cell r="J974" t="str">
            <v>Highend</v>
          </cell>
          <cell r="K974" t="str">
            <v>2554SAB02</v>
          </cell>
          <cell r="L974" t="str">
            <v>RD</v>
          </cell>
          <cell r="M974" t="str">
            <v>S-Group</v>
          </cell>
          <cell r="N974" t="str">
            <v>Reg</v>
          </cell>
          <cell r="P974" t="str">
            <v>PMR32</v>
          </cell>
          <cell r="Q974" t="str">
            <v>DRP</v>
          </cell>
          <cell r="S974">
            <v>0</v>
          </cell>
          <cell r="V974">
            <v>0</v>
          </cell>
          <cell r="X974">
            <v>0</v>
          </cell>
          <cell r="Y974" t="str">
            <v>Gask</v>
          </cell>
          <cell r="Z974" t="str">
            <v>G6</v>
          </cell>
          <cell r="AA974" t="str">
            <v>Simple-Gasket</v>
          </cell>
          <cell r="AB974" t="str">
            <v>Regular-Gask</v>
          </cell>
          <cell r="AC974">
            <v>2005196</v>
          </cell>
          <cell r="AD974" t="str">
            <v>MG Gask</v>
          </cell>
          <cell r="AE974" t="str">
            <v>MG Gask-Plain</v>
          </cell>
          <cell r="AF974">
            <v>2004867</v>
          </cell>
          <cell r="AG974">
            <v>0</v>
          </cell>
          <cell r="AH974" t="str">
            <v>ELSRD021</v>
          </cell>
          <cell r="AI974" t="str">
            <v>2554SAB12/IND</v>
          </cell>
          <cell r="AJ974" t="str">
            <v>IPS</v>
          </cell>
          <cell r="AK974" t="str">
            <v>IPS</v>
          </cell>
          <cell r="AM974" t="e">
            <v>#N/A</v>
          </cell>
          <cell r="AO974">
            <v>41.5</v>
          </cell>
          <cell r="AQ974" t="str">
            <v>Buffing</v>
          </cell>
          <cell r="AR974" t="str">
            <v>LAD</v>
          </cell>
          <cell r="AS974" t="str">
            <v>NORMAL</v>
          </cell>
        </row>
        <row r="975">
          <cell r="D975" t="str">
            <v>2554YAB00/IND</v>
          </cell>
          <cell r="E975">
            <v>2554</v>
          </cell>
          <cell r="F975">
            <v>45.7</v>
          </cell>
          <cell r="G975" t="str">
            <v>Yes</v>
          </cell>
          <cell r="H975">
            <v>43.400000000000006</v>
          </cell>
          <cell r="I975" t="str">
            <v>TI</v>
          </cell>
          <cell r="J975" t="str">
            <v>Highend</v>
          </cell>
          <cell r="K975" t="str">
            <v>2554YAB02/2N</v>
          </cell>
          <cell r="L975" t="str">
            <v>RD</v>
          </cell>
          <cell r="M975" t="str">
            <v>S-Group</v>
          </cell>
          <cell r="N975" t="str">
            <v>Reg</v>
          </cell>
          <cell r="P975" t="str">
            <v>PMR31</v>
          </cell>
          <cell r="Q975" t="str">
            <v>DRP</v>
          </cell>
          <cell r="S975">
            <v>0</v>
          </cell>
          <cell r="V975">
            <v>0</v>
          </cell>
          <cell r="X975">
            <v>0</v>
          </cell>
          <cell r="Y975" t="str">
            <v>Gask</v>
          </cell>
          <cell r="Z975" t="str">
            <v>G5</v>
          </cell>
          <cell r="AA975" t="str">
            <v>Simple-Gasket</v>
          </cell>
          <cell r="AB975" t="str">
            <v>Regular-Gask</v>
          </cell>
          <cell r="AC975">
            <v>2005196</v>
          </cell>
          <cell r="AD975" t="str">
            <v>MG Gask</v>
          </cell>
          <cell r="AE975" t="str">
            <v>MG Gask-Plain</v>
          </cell>
          <cell r="AF975">
            <v>2004867</v>
          </cell>
          <cell r="AG975">
            <v>0</v>
          </cell>
          <cell r="AH975" t="str">
            <v>ELSRD021</v>
          </cell>
          <cell r="AI975" t="str">
            <v>2554YAB12/IND</v>
          </cell>
          <cell r="AJ975" t="str">
            <v>IPG-2N</v>
          </cell>
          <cell r="AK975" t="str">
            <v>PVD</v>
          </cell>
          <cell r="AM975" t="e">
            <v>#N/A</v>
          </cell>
          <cell r="AO975">
            <v>41.5</v>
          </cell>
          <cell r="AQ975" t="str">
            <v>Buffing</v>
          </cell>
          <cell r="AR975" t="str">
            <v>LAD</v>
          </cell>
          <cell r="AS975" t="str">
            <v>NORMAL</v>
          </cell>
        </row>
        <row r="976">
          <cell r="D976" t="str">
            <v>2556SKA00/IND</v>
          </cell>
          <cell r="E976">
            <v>2556</v>
          </cell>
          <cell r="F976">
            <v>39.1</v>
          </cell>
          <cell r="G976" t="str">
            <v>No</v>
          </cell>
          <cell r="H976">
            <v>39.1</v>
          </cell>
          <cell r="I976" t="str">
            <v>TI</v>
          </cell>
          <cell r="J976" t="str">
            <v>Audit</v>
          </cell>
          <cell r="K976" t="str">
            <v>2556SKA02</v>
          </cell>
          <cell r="L976" t="str">
            <v>RD</v>
          </cell>
          <cell r="M976" t="str">
            <v>S-Group</v>
          </cell>
          <cell r="N976" t="str">
            <v>Reg</v>
          </cell>
          <cell r="P976" t="str">
            <v>PMR36</v>
          </cell>
          <cell r="Q976" t="str">
            <v>DRP</v>
          </cell>
          <cell r="S976">
            <v>0</v>
          </cell>
          <cell r="V976">
            <v>0</v>
          </cell>
          <cell r="X976">
            <v>0</v>
          </cell>
          <cell r="Y976" t="str">
            <v>Gask</v>
          </cell>
          <cell r="Z976" t="str">
            <v>G4</v>
          </cell>
          <cell r="AA976" t="str">
            <v>Simple-Gasket</v>
          </cell>
          <cell r="AB976" t="str">
            <v>Regular-Gask</v>
          </cell>
          <cell r="AC976">
            <v>2005140</v>
          </cell>
          <cell r="AD976" t="str">
            <v>MG Gask</v>
          </cell>
          <cell r="AE976" t="str">
            <v>MG Gask-Plain</v>
          </cell>
          <cell r="AF976">
            <v>2004835</v>
          </cell>
          <cell r="AG976">
            <v>0</v>
          </cell>
          <cell r="AH976" t="str">
            <v>ELSRD021</v>
          </cell>
          <cell r="AI976" t="str">
            <v>2556SKA12/IND</v>
          </cell>
          <cell r="AJ976" t="str">
            <v>IPS</v>
          </cell>
          <cell r="AK976" t="str">
            <v>IPS</v>
          </cell>
          <cell r="AM976" t="e">
            <v>#N/A</v>
          </cell>
          <cell r="AO976">
            <v>34.9</v>
          </cell>
          <cell r="AQ976" t="str">
            <v>Buffing</v>
          </cell>
          <cell r="AR976" t="str">
            <v>LAD</v>
          </cell>
          <cell r="AS976" t="str">
            <v>NORMAL</v>
          </cell>
        </row>
        <row r="977">
          <cell r="D977" t="str">
            <v>2556SKB00/IND</v>
          </cell>
          <cell r="E977">
            <v>2556</v>
          </cell>
          <cell r="F977">
            <v>39.1</v>
          </cell>
          <cell r="G977" t="str">
            <v>No</v>
          </cell>
          <cell r="H977">
            <v>39.1</v>
          </cell>
          <cell r="I977" t="str">
            <v>TI</v>
          </cell>
          <cell r="J977" t="str">
            <v/>
          </cell>
          <cell r="K977" t="str">
            <v>2556SKB02</v>
          </cell>
          <cell r="L977" t="str">
            <v>RD</v>
          </cell>
          <cell r="M977" t="str">
            <v>S-Group</v>
          </cell>
          <cell r="N977" t="str">
            <v>Reg</v>
          </cell>
          <cell r="P977" t="str">
            <v>NM (PED)</v>
          </cell>
          <cell r="Q977" t="str">
            <v>DRP</v>
          </cell>
          <cell r="S977">
            <v>0</v>
          </cell>
          <cell r="V977">
            <v>0</v>
          </cell>
          <cell r="X977">
            <v>0</v>
          </cell>
          <cell r="Y977" t="str">
            <v>Adhe</v>
          </cell>
          <cell r="Z977" t="str">
            <v>G4</v>
          </cell>
          <cell r="AA977" t="str">
            <v>Simple-Adhesive</v>
          </cell>
          <cell r="AB977" t="str">
            <v>Regular-Adhe</v>
          </cell>
          <cell r="AC977" t="str">
            <v>2556SKB08</v>
          </cell>
          <cell r="AD977" t="str">
            <v>MG Adhe</v>
          </cell>
          <cell r="AE977" t="str">
            <v>MG Adhe-Plain</v>
          </cell>
          <cell r="AG977">
            <v>0</v>
          </cell>
          <cell r="AH977" t="str">
            <v>ELSRD021</v>
          </cell>
          <cell r="AI977" t="str">
            <v>2556SKB12/IND</v>
          </cell>
          <cell r="AJ977" t="str">
            <v>IPS</v>
          </cell>
          <cell r="AK977" t="str">
            <v>IPS</v>
          </cell>
          <cell r="AM977" t="e">
            <v>#N/A</v>
          </cell>
          <cell r="AO977">
            <v>34.9</v>
          </cell>
          <cell r="AQ977" t="e">
            <v>#N/A</v>
          </cell>
          <cell r="AR977" t="str">
            <v>LAD</v>
          </cell>
          <cell r="AS977" t="str">
            <v>NORMAL</v>
          </cell>
        </row>
        <row r="978">
          <cell r="D978" t="str">
            <v>2557SAA00/IND</v>
          </cell>
          <cell r="E978">
            <v>2557</v>
          </cell>
          <cell r="F978">
            <v>39.1</v>
          </cell>
          <cell r="G978" t="str">
            <v>Yes</v>
          </cell>
          <cell r="H978">
            <v>36.800000000000004</v>
          </cell>
          <cell r="I978" t="str">
            <v>TI</v>
          </cell>
          <cell r="J978" t="str">
            <v>Highend</v>
          </cell>
          <cell r="K978" t="str">
            <v>2557SAA02</v>
          </cell>
          <cell r="L978" t="str">
            <v>RD</v>
          </cell>
          <cell r="M978" t="str">
            <v>S-Group</v>
          </cell>
          <cell r="N978" t="str">
            <v>Reg</v>
          </cell>
          <cell r="P978" t="str">
            <v>PMR31</v>
          </cell>
          <cell r="Q978" t="str">
            <v>DRP</v>
          </cell>
          <cell r="S978">
            <v>0</v>
          </cell>
          <cell r="V978">
            <v>0</v>
          </cell>
          <cell r="X978">
            <v>0</v>
          </cell>
          <cell r="Y978" t="str">
            <v>Gask</v>
          </cell>
          <cell r="Z978" t="str">
            <v>G2</v>
          </cell>
          <cell r="AA978" t="str">
            <v>Simple-Gasket</v>
          </cell>
          <cell r="AB978" t="str">
            <v>Regular-Gask</v>
          </cell>
          <cell r="AC978">
            <v>2005184</v>
          </cell>
          <cell r="AD978" t="str">
            <v>MG Gask</v>
          </cell>
          <cell r="AE978" t="str">
            <v>MG Gask-Plain</v>
          </cell>
          <cell r="AF978">
            <v>2004842</v>
          </cell>
          <cell r="AG978">
            <v>0</v>
          </cell>
          <cell r="AH978" t="str">
            <v>ELSRD007</v>
          </cell>
          <cell r="AI978" t="str">
            <v>2557SAA12/IND</v>
          </cell>
          <cell r="AJ978" t="str">
            <v>IPS</v>
          </cell>
          <cell r="AK978" t="str">
            <v>IPS</v>
          </cell>
          <cell r="AM978" t="e">
            <v>#N/A</v>
          </cell>
          <cell r="AO978">
            <v>34.9</v>
          </cell>
          <cell r="AQ978" t="str">
            <v>Buffing</v>
          </cell>
          <cell r="AR978" t="str">
            <v>LAD</v>
          </cell>
          <cell r="AS978" t="str">
            <v>NORMAL</v>
          </cell>
        </row>
        <row r="979">
          <cell r="D979" t="str">
            <v>2557SAA00Z1/IND</v>
          </cell>
          <cell r="E979">
            <v>2557</v>
          </cell>
          <cell r="F979">
            <v>39.1</v>
          </cell>
          <cell r="G979" t="str">
            <v>Yes</v>
          </cell>
          <cell r="H979">
            <v>36.800000000000004</v>
          </cell>
          <cell r="I979" t="str">
            <v>TI</v>
          </cell>
          <cell r="J979" t="str">
            <v>Highend</v>
          </cell>
          <cell r="K979" t="str">
            <v>2557SAA02</v>
          </cell>
          <cell r="L979" t="str">
            <v>RD</v>
          </cell>
          <cell r="M979" t="str">
            <v>S-Group</v>
          </cell>
          <cell r="N979" t="str">
            <v>Reg</v>
          </cell>
          <cell r="P979" t="str">
            <v>NM (INSTI)</v>
          </cell>
          <cell r="Q979" t="str">
            <v>DRP</v>
          </cell>
          <cell r="S979">
            <v>0</v>
          </cell>
          <cell r="V979">
            <v>0</v>
          </cell>
          <cell r="X979">
            <v>0</v>
          </cell>
          <cell r="Y979" t="str">
            <v>Gask</v>
          </cell>
          <cell r="Z979" t="str">
            <v>G2</v>
          </cell>
          <cell r="AA979" t="str">
            <v>Simple-Gasket</v>
          </cell>
          <cell r="AB979" t="str">
            <v>Regular-Gask</v>
          </cell>
          <cell r="AC979">
            <v>2005184</v>
          </cell>
          <cell r="AD979" t="str">
            <v>MG Gask</v>
          </cell>
          <cell r="AE979" t="str">
            <v>MG Gask-Plain</v>
          </cell>
          <cell r="AF979">
            <v>2004842</v>
          </cell>
          <cell r="AG979">
            <v>0</v>
          </cell>
          <cell r="AH979" t="str">
            <v>ELSRD007</v>
          </cell>
          <cell r="AI979" t="str">
            <v>2557SAA12Z1/IND</v>
          </cell>
          <cell r="AJ979" t="str">
            <v>IPS</v>
          </cell>
          <cell r="AK979" t="str">
            <v>IPS</v>
          </cell>
          <cell r="AM979" t="e">
            <v>#N/A</v>
          </cell>
          <cell r="AO979">
            <v>34.9</v>
          </cell>
          <cell r="AQ979" t="str">
            <v>Buffing</v>
          </cell>
          <cell r="AR979" t="str">
            <v>LAD</v>
          </cell>
          <cell r="AS979" t="str">
            <v>NORMAL</v>
          </cell>
        </row>
        <row r="980">
          <cell r="D980" t="str">
            <v>2558SAA00/IND</v>
          </cell>
          <cell r="E980">
            <v>2558</v>
          </cell>
          <cell r="F980">
            <v>27.3</v>
          </cell>
          <cell r="G980" t="str">
            <v>No</v>
          </cell>
          <cell r="H980">
            <v>27.3</v>
          </cell>
          <cell r="I980" t="str">
            <v>TI</v>
          </cell>
          <cell r="J980" t="str">
            <v>Audit</v>
          </cell>
          <cell r="K980" t="str">
            <v>2558SAA02</v>
          </cell>
          <cell r="L980" t="str">
            <v>SH</v>
          </cell>
          <cell r="M980" t="str">
            <v>S-Group</v>
          </cell>
          <cell r="N980" t="str">
            <v>Reg</v>
          </cell>
          <cell r="P980" t="str">
            <v>PMR28</v>
          </cell>
          <cell r="Q980" t="str">
            <v>DRP</v>
          </cell>
          <cell r="S980">
            <v>0</v>
          </cell>
          <cell r="V980">
            <v>0</v>
          </cell>
          <cell r="X980">
            <v>0</v>
          </cell>
          <cell r="Y980" t="str">
            <v>Adhe</v>
          </cell>
          <cell r="Z980" t="str">
            <v>G5</v>
          </cell>
          <cell r="AA980" t="str">
            <v>Simple-Adhesive</v>
          </cell>
          <cell r="AB980" t="str">
            <v>Regular-Adhe</v>
          </cell>
          <cell r="AC980" t="str">
            <v>2558SAA08</v>
          </cell>
          <cell r="AD980" t="str">
            <v>MG Adhe</v>
          </cell>
          <cell r="AE980" t="str">
            <v>MG Adhe-Plain</v>
          </cell>
          <cell r="AG980">
            <v>0</v>
          </cell>
          <cell r="AH980" t="str">
            <v>ELSSH068</v>
          </cell>
          <cell r="AI980" t="str">
            <v>2558SAA12/IND</v>
          </cell>
          <cell r="AJ980" t="str">
            <v>IPS</v>
          </cell>
          <cell r="AK980" t="str">
            <v>IPS</v>
          </cell>
          <cell r="AM980" t="e">
            <v>#N/A</v>
          </cell>
          <cell r="AO980">
            <v>23.1</v>
          </cell>
          <cell r="AQ980" t="str">
            <v>Buffing</v>
          </cell>
          <cell r="AR980" t="str">
            <v>LAD</v>
          </cell>
          <cell r="AS980" t="str">
            <v>NORMAL</v>
          </cell>
        </row>
        <row r="981">
          <cell r="D981" t="str">
            <v>2562BAA31/IND</v>
          </cell>
          <cell r="E981">
            <v>2562</v>
          </cell>
          <cell r="F981">
            <v>32.6</v>
          </cell>
          <cell r="G981" t="str">
            <v>Yes</v>
          </cell>
          <cell r="H981">
            <v>30.3</v>
          </cell>
          <cell r="I981" t="str">
            <v>TI</v>
          </cell>
          <cell r="J981" t="str">
            <v>Highend</v>
          </cell>
          <cell r="K981" t="str">
            <v>2562BAA02/2N</v>
          </cell>
          <cell r="L981" t="str">
            <v>SH</v>
          </cell>
          <cell r="M981" t="str">
            <v>S-Group</v>
          </cell>
          <cell r="N981" t="str">
            <v>Reg</v>
          </cell>
          <cell r="P981" t="str">
            <v>PMR33</v>
          </cell>
          <cell r="Q981" t="str">
            <v>DRP</v>
          </cell>
          <cell r="S981">
            <v>0</v>
          </cell>
          <cell r="V981">
            <v>0</v>
          </cell>
          <cell r="X981">
            <v>0</v>
          </cell>
          <cell r="Y981" t="str">
            <v>Adhe</v>
          </cell>
          <cell r="Z981" t="str">
            <v>G5</v>
          </cell>
          <cell r="AA981" t="str">
            <v>Simple-Adhesive</v>
          </cell>
          <cell r="AB981" t="str">
            <v>Regular-Adhe</v>
          </cell>
          <cell r="AC981" t="str">
            <v>2562YAA08/02</v>
          </cell>
          <cell r="AD981" t="str">
            <v>MG Adhe</v>
          </cell>
          <cell r="AE981" t="str">
            <v>MG Adhe-MET</v>
          </cell>
          <cell r="AG981">
            <v>0</v>
          </cell>
          <cell r="AH981" t="str">
            <v>ELSSH170</v>
          </cell>
          <cell r="AI981" t="str">
            <v>2562BAA12/IND</v>
          </cell>
          <cell r="AJ981" t="str">
            <v>IPSIPG-2N</v>
          </cell>
          <cell r="AK981" t="str">
            <v>BI</v>
          </cell>
          <cell r="AM981" t="e">
            <v>#N/A</v>
          </cell>
          <cell r="AO981">
            <v>28.400000000000002</v>
          </cell>
          <cell r="AQ981" t="str">
            <v>Buffing</v>
          </cell>
          <cell r="AR981" t="str">
            <v>LAD</v>
          </cell>
          <cell r="AS981" t="str">
            <v>NORMAL</v>
          </cell>
        </row>
        <row r="982">
          <cell r="D982" t="str">
            <v>2562KAA31/IND</v>
          </cell>
          <cell r="E982">
            <v>2562</v>
          </cell>
          <cell r="F982">
            <v>32.6</v>
          </cell>
          <cell r="G982" t="str">
            <v>Yes</v>
          </cell>
          <cell r="H982">
            <v>30.3</v>
          </cell>
          <cell r="I982" t="str">
            <v>TI</v>
          </cell>
          <cell r="J982" t="str">
            <v>Highend</v>
          </cell>
          <cell r="K982" t="str">
            <v>2562KAA02</v>
          </cell>
          <cell r="L982" t="str">
            <v>SH</v>
          </cell>
          <cell r="M982" t="str">
            <v>S-Group</v>
          </cell>
          <cell r="N982" t="str">
            <v>Reg</v>
          </cell>
          <cell r="P982" t="str">
            <v>PMR34</v>
          </cell>
          <cell r="Q982" t="str">
            <v>DRP</v>
          </cell>
          <cell r="S982">
            <v>0</v>
          </cell>
          <cell r="V982">
            <v>0</v>
          </cell>
          <cell r="X982">
            <v>0</v>
          </cell>
          <cell r="Y982" t="str">
            <v>Adhe</v>
          </cell>
          <cell r="Z982" t="str">
            <v>G5</v>
          </cell>
          <cell r="AA982" t="str">
            <v>Simple-Adhesive</v>
          </cell>
          <cell r="AB982" t="str">
            <v>Regular-Adhe</v>
          </cell>
          <cell r="AC982" t="str">
            <v>2562YAA08/03</v>
          </cell>
          <cell r="AD982" t="str">
            <v>MG Adhe</v>
          </cell>
          <cell r="AE982" t="str">
            <v>MG Adhe-MET</v>
          </cell>
          <cell r="AG982">
            <v>0</v>
          </cell>
          <cell r="AH982" t="str">
            <v>ELSSH170</v>
          </cell>
          <cell r="AI982" t="str">
            <v>2562KAA12/IND</v>
          </cell>
          <cell r="AJ982" t="str">
            <v>RG-BI</v>
          </cell>
          <cell r="AK982" t="str">
            <v>RG-BI</v>
          </cell>
          <cell r="AM982" t="e">
            <v>#N/A</v>
          </cell>
          <cell r="AO982">
            <v>28.400000000000002</v>
          </cell>
          <cell r="AQ982" t="str">
            <v>Buffing</v>
          </cell>
          <cell r="AR982" t="str">
            <v>LAD</v>
          </cell>
          <cell r="AS982" t="str">
            <v>NORMAL</v>
          </cell>
        </row>
        <row r="983">
          <cell r="D983" t="str">
            <v>2562SAA31/IND</v>
          </cell>
          <cell r="E983">
            <v>2562</v>
          </cell>
          <cell r="F983">
            <v>32.6</v>
          </cell>
          <cell r="G983" t="str">
            <v>Yes</v>
          </cell>
          <cell r="H983">
            <v>30.3</v>
          </cell>
          <cell r="I983" t="str">
            <v>TI</v>
          </cell>
          <cell r="J983" t="str">
            <v>Highend</v>
          </cell>
          <cell r="K983" t="str">
            <v>2562SAA02</v>
          </cell>
          <cell r="L983" t="str">
            <v>SH</v>
          </cell>
          <cell r="M983" t="str">
            <v>S-Group</v>
          </cell>
          <cell r="N983" t="str">
            <v>Reg</v>
          </cell>
          <cell r="P983" t="str">
            <v>PMR30</v>
          </cell>
          <cell r="Q983" t="str">
            <v>DRP</v>
          </cell>
          <cell r="S983">
            <v>0</v>
          </cell>
          <cell r="V983">
            <v>0</v>
          </cell>
          <cell r="X983">
            <v>0</v>
          </cell>
          <cell r="Y983" t="str">
            <v>Adhe</v>
          </cell>
          <cell r="Z983" t="str">
            <v>G5</v>
          </cell>
          <cell r="AA983" t="str">
            <v>Simple-Adhesive</v>
          </cell>
          <cell r="AB983" t="str">
            <v>Regular-Adhe</v>
          </cell>
          <cell r="AC983" t="str">
            <v>2562YAA08/01</v>
          </cell>
          <cell r="AD983" t="str">
            <v>MG Adhe</v>
          </cell>
          <cell r="AE983" t="str">
            <v>MG Adhe-MET</v>
          </cell>
          <cell r="AG983">
            <v>0</v>
          </cell>
          <cell r="AH983" t="str">
            <v>ELSSH170</v>
          </cell>
          <cell r="AI983" t="str">
            <v>2562SAA12/IND</v>
          </cell>
          <cell r="AJ983" t="str">
            <v>IPS</v>
          </cell>
          <cell r="AK983" t="str">
            <v>IPS</v>
          </cell>
          <cell r="AM983" t="e">
            <v>#N/A</v>
          </cell>
          <cell r="AO983">
            <v>28.400000000000002</v>
          </cell>
          <cell r="AQ983" t="str">
            <v>Buffing</v>
          </cell>
          <cell r="AR983" t="str">
            <v>LAD</v>
          </cell>
          <cell r="AS983" t="str">
            <v>NORMAL</v>
          </cell>
        </row>
        <row r="984">
          <cell r="D984" t="str">
            <v>2562YAA31/IND</v>
          </cell>
          <cell r="E984">
            <v>2562</v>
          </cell>
          <cell r="F984">
            <v>32.6</v>
          </cell>
          <cell r="G984" t="str">
            <v>Yes</v>
          </cell>
          <cell r="H984">
            <v>30.3</v>
          </cell>
          <cell r="I984" t="str">
            <v>TI</v>
          </cell>
          <cell r="J984" t="str">
            <v>Highend</v>
          </cell>
          <cell r="K984" t="str">
            <v>2562YAA02/2N</v>
          </cell>
          <cell r="L984" t="str">
            <v>SH</v>
          </cell>
          <cell r="M984" t="str">
            <v>S-Group</v>
          </cell>
          <cell r="N984" t="str">
            <v>Reg</v>
          </cell>
          <cell r="P984" t="str">
            <v>PMR31</v>
          </cell>
          <cell r="Q984" t="str">
            <v>DRP</v>
          </cell>
          <cell r="S984">
            <v>0</v>
          </cell>
          <cell r="V984">
            <v>0</v>
          </cell>
          <cell r="X984">
            <v>0</v>
          </cell>
          <cell r="Y984" t="str">
            <v>Adhe</v>
          </cell>
          <cell r="Z984" t="str">
            <v>G5</v>
          </cell>
          <cell r="AA984" t="str">
            <v>Simple-Adhesive</v>
          </cell>
          <cell r="AB984" t="str">
            <v>Regular-Adhe</v>
          </cell>
          <cell r="AC984" t="str">
            <v>2562YAA08/02</v>
          </cell>
          <cell r="AD984" t="str">
            <v>MG Adhe</v>
          </cell>
          <cell r="AE984" t="str">
            <v>MG Adhe-MET</v>
          </cell>
          <cell r="AG984">
            <v>0</v>
          </cell>
          <cell r="AH984" t="str">
            <v>ELSSH170</v>
          </cell>
          <cell r="AI984" t="str">
            <v>2562YAA12/IND</v>
          </cell>
          <cell r="AJ984" t="str">
            <v>IPG-2N</v>
          </cell>
          <cell r="AK984" t="str">
            <v>PVD</v>
          </cell>
          <cell r="AM984" t="e">
            <v>#N/A</v>
          </cell>
          <cell r="AO984">
            <v>28.400000000000002</v>
          </cell>
          <cell r="AQ984" t="str">
            <v>Buffing</v>
          </cell>
          <cell r="AR984" t="str">
            <v>LAD</v>
          </cell>
          <cell r="AS984" t="str">
            <v>NORMAL</v>
          </cell>
        </row>
        <row r="985">
          <cell r="D985" t="str">
            <v>2563BAA31/IND</v>
          </cell>
          <cell r="E985">
            <v>2563</v>
          </cell>
          <cell r="F985">
            <v>95.4</v>
          </cell>
          <cell r="G985" t="str">
            <v>No</v>
          </cell>
          <cell r="H985">
            <v>95.4</v>
          </cell>
          <cell r="I985" t="str">
            <v>TI</v>
          </cell>
          <cell r="J985" t="str">
            <v>Highend</v>
          </cell>
          <cell r="K985" t="str">
            <v>2563BAA02/2N</v>
          </cell>
          <cell r="L985" t="str">
            <v>SH</v>
          </cell>
          <cell r="M985" t="str">
            <v>C-Group</v>
          </cell>
          <cell r="N985" t="str">
            <v>Add on</v>
          </cell>
          <cell r="P985" t="str">
            <v>PMR29</v>
          </cell>
          <cell r="Q985" t="str">
            <v>DRP</v>
          </cell>
          <cell r="S985">
            <v>0</v>
          </cell>
          <cell r="V985">
            <v>0</v>
          </cell>
          <cell r="X985">
            <v>0</v>
          </cell>
          <cell r="Y985" t="str">
            <v>Adhe</v>
          </cell>
          <cell r="Z985" t="str">
            <v>A2</v>
          </cell>
          <cell r="AA985" t="str">
            <v>Insert Assy</v>
          </cell>
          <cell r="AB985" t="str">
            <v>MG Adhe + Insert Assy</v>
          </cell>
          <cell r="AC985" t="str">
            <v>2563SAA08/02</v>
          </cell>
          <cell r="AD985" t="str">
            <v>MG Adhe</v>
          </cell>
          <cell r="AE985" t="str">
            <v>MG Adhe-MET</v>
          </cell>
          <cell r="AG985" t="str">
            <v>Insert</v>
          </cell>
          <cell r="AH985" t="str">
            <v>ELSSH168</v>
          </cell>
          <cell r="AI985" t="str">
            <v>2563BAA12/IND</v>
          </cell>
          <cell r="AJ985" t="str">
            <v>BI</v>
          </cell>
          <cell r="AK985" t="str">
            <v>BI</v>
          </cell>
          <cell r="AM985" t="e">
            <v>#N/A</v>
          </cell>
          <cell r="AO985">
            <v>91.2</v>
          </cell>
          <cell r="AQ985" t="str">
            <v>Buffing</v>
          </cell>
          <cell r="AR985" t="str">
            <v>LAD</v>
          </cell>
          <cell r="AS985" t="str">
            <v>NORMAL</v>
          </cell>
        </row>
        <row r="986">
          <cell r="D986" t="str">
            <v>2563KAA31/IND</v>
          </cell>
          <cell r="E986">
            <v>2563</v>
          </cell>
          <cell r="F986">
            <v>95.4</v>
          </cell>
          <cell r="G986" t="str">
            <v>No</v>
          </cell>
          <cell r="H986">
            <v>95.4</v>
          </cell>
          <cell r="I986" t="str">
            <v>TI</v>
          </cell>
          <cell r="J986" t="str">
            <v>Highend</v>
          </cell>
          <cell r="K986" t="str">
            <v>2563KAA02</v>
          </cell>
          <cell r="L986" t="str">
            <v>SH</v>
          </cell>
          <cell r="M986" t="str">
            <v>C-Group</v>
          </cell>
          <cell r="N986" t="str">
            <v>Add on</v>
          </cell>
          <cell r="P986" t="str">
            <v>PMR29</v>
          </cell>
          <cell r="Q986" t="str">
            <v>DRP</v>
          </cell>
          <cell r="S986">
            <v>0</v>
          </cell>
          <cell r="V986">
            <v>0</v>
          </cell>
          <cell r="X986">
            <v>0</v>
          </cell>
          <cell r="Y986" t="str">
            <v>Adhe</v>
          </cell>
          <cell r="Z986" t="str">
            <v>A2</v>
          </cell>
          <cell r="AA986" t="str">
            <v>Insert Assy</v>
          </cell>
          <cell r="AB986" t="str">
            <v>MG Adhe + Insert Assy</v>
          </cell>
          <cell r="AC986" t="str">
            <v>2563SAA08/03</v>
          </cell>
          <cell r="AD986" t="str">
            <v>MG Adhe</v>
          </cell>
          <cell r="AE986" t="str">
            <v>MG Adhe-MET</v>
          </cell>
          <cell r="AG986" t="str">
            <v>Insert</v>
          </cell>
          <cell r="AH986" t="str">
            <v>ELSSH168</v>
          </cell>
          <cell r="AI986" t="str">
            <v>2563KAA12/IND</v>
          </cell>
          <cell r="AJ986" t="str">
            <v>RG-BI</v>
          </cell>
          <cell r="AK986" t="str">
            <v>RG-BI</v>
          </cell>
          <cell r="AM986" t="e">
            <v>#N/A</v>
          </cell>
          <cell r="AO986">
            <v>91.2</v>
          </cell>
          <cell r="AQ986" t="str">
            <v>Buffing</v>
          </cell>
          <cell r="AR986" t="str">
            <v>LAD</v>
          </cell>
          <cell r="AS986" t="str">
            <v>NORMAL</v>
          </cell>
        </row>
        <row r="987">
          <cell r="D987" t="str">
            <v>2563SAA31/IND</v>
          </cell>
          <cell r="E987">
            <v>2563</v>
          </cell>
          <cell r="F987">
            <v>95.4</v>
          </cell>
          <cell r="G987" t="str">
            <v>No</v>
          </cell>
          <cell r="H987">
            <v>95.4</v>
          </cell>
          <cell r="I987" t="str">
            <v>TI</v>
          </cell>
          <cell r="J987" t="str">
            <v>Highend</v>
          </cell>
          <cell r="K987" t="str">
            <v>2563SAA02</v>
          </cell>
          <cell r="L987" t="str">
            <v>SH</v>
          </cell>
          <cell r="M987" t="str">
            <v>C-Group</v>
          </cell>
          <cell r="N987" t="str">
            <v>Add on</v>
          </cell>
          <cell r="P987" t="str">
            <v>PMR28</v>
          </cell>
          <cell r="Q987" t="str">
            <v>DRP</v>
          </cell>
          <cell r="S987">
            <v>0</v>
          </cell>
          <cell r="V987">
            <v>0</v>
          </cell>
          <cell r="X987">
            <v>0</v>
          </cell>
          <cell r="Y987" t="str">
            <v>Adhe</v>
          </cell>
          <cell r="Z987" t="str">
            <v>A2</v>
          </cell>
          <cell r="AA987" t="str">
            <v>Insert Assy</v>
          </cell>
          <cell r="AB987" t="str">
            <v>MG Adhe + Insert Assy</v>
          </cell>
          <cell r="AC987" t="str">
            <v>2563SAA08/01</v>
          </cell>
          <cell r="AD987" t="str">
            <v>MG Adhe</v>
          </cell>
          <cell r="AE987" t="str">
            <v>MG Adhe-MET</v>
          </cell>
          <cell r="AG987" t="str">
            <v>Insert</v>
          </cell>
          <cell r="AH987" t="str">
            <v>ELSSH168</v>
          </cell>
          <cell r="AI987" t="str">
            <v>2563SAA12/IND</v>
          </cell>
          <cell r="AJ987" t="str">
            <v>IPS</v>
          </cell>
          <cell r="AK987" t="str">
            <v>IPS</v>
          </cell>
          <cell r="AM987" t="e">
            <v>#N/A</v>
          </cell>
          <cell r="AO987">
            <v>91.2</v>
          </cell>
          <cell r="AQ987" t="str">
            <v>Buffing</v>
          </cell>
          <cell r="AR987" t="str">
            <v>LAD</v>
          </cell>
          <cell r="AS987" t="str">
            <v>NORMAL</v>
          </cell>
        </row>
        <row r="988">
          <cell r="D988" t="str">
            <v>2565SAA00/IND</v>
          </cell>
          <cell r="E988">
            <v>2565</v>
          </cell>
          <cell r="F988">
            <v>39.200000000000003</v>
          </cell>
          <cell r="G988" t="str">
            <v>No</v>
          </cell>
          <cell r="H988">
            <v>39.200000000000003</v>
          </cell>
          <cell r="I988" t="str">
            <v>TI</v>
          </cell>
          <cell r="J988" t="str">
            <v>Highend</v>
          </cell>
          <cell r="K988" t="str">
            <v>2565SAA02</v>
          </cell>
          <cell r="L988" t="str">
            <v>RD</v>
          </cell>
          <cell r="M988" t="str">
            <v>S-Group</v>
          </cell>
          <cell r="N988" t="str">
            <v>Reg</v>
          </cell>
          <cell r="O988" t="str">
            <v>1.SH</v>
          </cell>
          <cell r="P988" t="str">
            <v>MTS-RET</v>
          </cell>
          <cell r="Q988" t="str">
            <v>Live</v>
          </cell>
          <cell r="R988">
            <v>514</v>
          </cell>
          <cell r="S988">
            <v>503</v>
          </cell>
          <cell r="T988">
            <v>559</v>
          </cell>
          <cell r="U988">
            <v>647</v>
          </cell>
          <cell r="V988">
            <v>708</v>
          </cell>
          <cell r="W988">
            <v>832</v>
          </cell>
          <cell r="X988">
            <v>722</v>
          </cell>
          <cell r="Y988" t="str">
            <v>Gask</v>
          </cell>
          <cell r="Z988" t="str">
            <v>G5</v>
          </cell>
          <cell r="AA988" t="str">
            <v>Simple-Gasket</v>
          </cell>
          <cell r="AB988" t="str">
            <v>Regular-Gask</v>
          </cell>
          <cell r="AC988">
            <v>2004140</v>
          </cell>
          <cell r="AD988" t="str">
            <v>MG Gask</v>
          </cell>
          <cell r="AE988" t="str">
            <v>MG Gask-Plain</v>
          </cell>
          <cell r="AF988">
            <v>2004835</v>
          </cell>
          <cell r="AG988">
            <v>0</v>
          </cell>
          <cell r="AH988" t="str">
            <v>ELSRD021</v>
          </cell>
          <cell r="AI988" t="str">
            <v>2565SAA12/IND</v>
          </cell>
          <cell r="AJ988" t="str">
            <v>IPS</v>
          </cell>
          <cell r="AK988" t="str">
            <v>IPS</v>
          </cell>
          <cell r="AM988" t="str">
            <v>No</v>
          </cell>
          <cell r="AO988">
            <v>35</v>
          </cell>
          <cell r="AQ988" t="str">
            <v>Buffing</v>
          </cell>
          <cell r="AR988" t="str">
            <v>LAD</v>
          </cell>
          <cell r="AS988" t="str">
            <v>NORMAL</v>
          </cell>
        </row>
        <row r="989">
          <cell r="D989" t="str">
            <v>2565SAB31/IND</v>
          </cell>
          <cell r="E989">
            <v>2565</v>
          </cell>
          <cell r="F989">
            <v>39.200000000000003</v>
          </cell>
          <cell r="G989" t="str">
            <v>No</v>
          </cell>
          <cell r="H989">
            <v>39.200000000000003</v>
          </cell>
          <cell r="I989" t="str">
            <v>TI</v>
          </cell>
          <cell r="J989" t="str">
            <v>Highend</v>
          </cell>
          <cell r="K989" t="str">
            <v>2565SAB02</v>
          </cell>
          <cell r="L989" t="str">
            <v>RD</v>
          </cell>
          <cell r="M989" t="str">
            <v>S-Group</v>
          </cell>
          <cell r="N989" t="str">
            <v>Reg</v>
          </cell>
          <cell r="O989" t="str">
            <v>5.T</v>
          </cell>
          <cell r="P989" t="str">
            <v>MTS-IBD</v>
          </cell>
          <cell r="Q989" t="str">
            <v>Live</v>
          </cell>
          <cell r="R989">
            <v>140</v>
          </cell>
          <cell r="S989">
            <v>108</v>
          </cell>
          <cell r="T989">
            <v>63</v>
          </cell>
          <cell r="U989">
            <v>78</v>
          </cell>
          <cell r="V989">
            <v>68</v>
          </cell>
          <cell r="W989">
            <v>72</v>
          </cell>
          <cell r="X989">
            <v>75</v>
          </cell>
          <cell r="Y989" t="str">
            <v>Adhe</v>
          </cell>
          <cell r="Z989" t="str">
            <v>G5</v>
          </cell>
          <cell r="AA989" t="str">
            <v>Simple-Adhesive</v>
          </cell>
          <cell r="AB989" t="str">
            <v>Regular-Adhe</v>
          </cell>
          <cell r="AC989" t="str">
            <v>2556SKB08/02</v>
          </cell>
          <cell r="AD989" t="str">
            <v>MG Adhe</v>
          </cell>
          <cell r="AE989" t="str">
            <v>MG Adhe-MET</v>
          </cell>
          <cell r="AG989">
            <v>0</v>
          </cell>
          <cell r="AH989" t="str">
            <v>ELSRD021</v>
          </cell>
          <cell r="AI989" t="str">
            <v>2565SAB12/IND</v>
          </cell>
          <cell r="AJ989" t="str">
            <v>IPS</v>
          </cell>
          <cell r="AK989" t="str">
            <v>IPS</v>
          </cell>
          <cell r="AM989" t="str">
            <v>No</v>
          </cell>
          <cell r="AO989">
            <v>35</v>
          </cell>
          <cell r="AQ989" t="str">
            <v>Buffing</v>
          </cell>
          <cell r="AR989" t="str">
            <v>LAD</v>
          </cell>
          <cell r="AS989" t="str">
            <v>NORMAL</v>
          </cell>
        </row>
        <row r="990">
          <cell r="D990" t="str">
            <v>2565SAB41/IND</v>
          </cell>
          <cell r="E990">
            <v>2565</v>
          </cell>
          <cell r="F990">
            <v>32.6</v>
          </cell>
          <cell r="G990" t="str">
            <v>No</v>
          </cell>
          <cell r="H990">
            <v>32.6</v>
          </cell>
          <cell r="I990" t="str">
            <v>TI</v>
          </cell>
          <cell r="J990" t="str">
            <v>Highend</v>
          </cell>
          <cell r="K990" t="str">
            <v>2565SAB02</v>
          </cell>
          <cell r="L990" t="str">
            <v>RD</v>
          </cell>
          <cell r="M990" t="str">
            <v>S-Group</v>
          </cell>
          <cell r="N990" t="str">
            <v>Reg</v>
          </cell>
          <cell r="P990" t="str">
            <v>MTO-NEW</v>
          </cell>
          <cell r="Q990" t="str">
            <v>Live</v>
          </cell>
          <cell r="R990">
            <v>14</v>
          </cell>
          <cell r="S990">
            <v>40</v>
          </cell>
          <cell r="V990">
            <v>0</v>
          </cell>
          <cell r="X990">
            <v>0</v>
          </cell>
          <cell r="Y990" t="str">
            <v>Adhe</v>
          </cell>
          <cell r="Z990" t="str">
            <v>G5</v>
          </cell>
          <cell r="AA990" t="str">
            <v>Simple-Adhesive</v>
          </cell>
          <cell r="AB990" t="str">
            <v>Regular-Adhe</v>
          </cell>
          <cell r="AC990" t="str">
            <v>2556SKB08/01</v>
          </cell>
          <cell r="AD990" t="str">
            <v>MG Adhe</v>
          </cell>
          <cell r="AE990" t="str">
            <v>MG Adhe-MET</v>
          </cell>
          <cell r="AG990">
            <v>0</v>
          </cell>
          <cell r="AH990" t="str">
            <v>ELSRD021</v>
          </cell>
          <cell r="AI990" t="str">
            <v>2565SAB11/IND</v>
          </cell>
          <cell r="AJ990" t="str">
            <v>IPS</v>
          </cell>
          <cell r="AK990" t="str">
            <v>IPS</v>
          </cell>
          <cell r="AM990" t="e">
            <v>#N/A</v>
          </cell>
          <cell r="AO990">
            <v>28.400000000000002</v>
          </cell>
          <cell r="AQ990" t="str">
            <v>Buffing</v>
          </cell>
          <cell r="AR990" t="str">
            <v>LAD</v>
          </cell>
          <cell r="AS990" t="str">
            <v>NORMAL</v>
          </cell>
        </row>
        <row r="991">
          <cell r="D991" t="str">
            <v>2565WAA00/IND</v>
          </cell>
          <cell r="E991">
            <v>2565</v>
          </cell>
          <cell r="F991">
            <v>39.200000000000003</v>
          </cell>
          <cell r="G991" t="str">
            <v>No</v>
          </cell>
          <cell r="H991">
            <v>39.200000000000003</v>
          </cell>
          <cell r="I991" t="str">
            <v>TI</v>
          </cell>
          <cell r="J991" t="str">
            <v>Highend</v>
          </cell>
          <cell r="K991" t="str">
            <v>2565WAA02</v>
          </cell>
          <cell r="L991" t="str">
            <v>RD</v>
          </cell>
          <cell r="M991" t="str">
            <v>S-Group</v>
          </cell>
          <cell r="N991" t="str">
            <v>Reg</v>
          </cell>
          <cell r="O991" t="str">
            <v>1.SH</v>
          </cell>
          <cell r="P991" t="str">
            <v>MTS-RET</v>
          </cell>
          <cell r="Q991" t="str">
            <v>Live</v>
          </cell>
          <cell r="R991">
            <v>524</v>
          </cell>
          <cell r="S991">
            <v>522</v>
          </cell>
          <cell r="T991">
            <v>582</v>
          </cell>
          <cell r="U991">
            <v>658</v>
          </cell>
          <cell r="V991">
            <v>747</v>
          </cell>
          <cell r="W991">
            <v>783</v>
          </cell>
          <cell r="X991">
            <v>603</v>
          </cell>
          <cell r="Y991" t="str">
            <v>Gask</v>
          </cell>
          <cell r="Z991" t="str">
            <v>G5</v>
          </cell>
          <cell r="AA991" t="str">
            <v>Simple-Gasket</v>
          </cell>
          <cell r="AB991" t="str">
            <v>Regular-Gask</v>
          </cell>
          <cell r="AC991">
            <v>2004140</v>
          </cell>
          <cell r="AD991" t="str">
            <v>MG Gask</v>
          </cell>
          <cell r="AE991" t="str">
            <v>MG Gask-Plain</v>
          </cell>
          <cell r="AF991">
            <v>2004835</v>
          </cell>
          <cell r="AG991">
            <v>0</v>
          </cell>
          <cell r="AH991" t="str">
            <v>ELSRD021</v>
          </cell>
          <cell r="AI991" t="str">
            <v>2565WAA12/IND</v>
          </cell>
          <cell r="AJ991" t="str">
            <v>RG</v>
          </cell>
          <cell r="AK991" t="str">
            <v>RG</v>
          </cell>
          <cell r="AM991" t="str">
            <v>No</v>
          </cell>
          <cell r="AO991">
            <v>35</v>
          </cell>
          <cell r="AQ991" t="str">
            <v>Buffing</v>
          </cell>
          <cell r="AR991" t="str">
            <v>LAD</v>
          </cell>
          <cell r="AS991" t="str">
            <v>NORMAL</v>
          </cell>
        </row>
        <row r="992">
          <cell r="D992" t="str">
            <v>2565WAB31/IND</v>
          </cell>
          <cell r="E992">
            <v>2565</v>
          </cell>
          <cell r="F992">
            <v>39.200000000000003</v>
          </cell>
          <cell r="G992" t="str">
            <v>No</v>
          </cell>
          <cell r="H992">
            <v>39.200000000000003</v>
          </cell>
          <cell r="I992" t="str">
            <v>TI</v>
          </cell>
          <cell r="J992" t="str">
            <v>Highend</v>
          </cell>
          <cell r="K992" t="str">
            <v>2565WAB02</v>
          </cell>
          <cell r="L992" t="str">
            <v>RD</v>
          </cell>
          <cell r="M992" t="str">
            <v>S-Group</v>
          </cell>
          <cell r="N992" t="str">
            <v>Reg</v>
          </cell>
          <cell r="O992" t="str">
            <v>5.T</v>
          </cell>
          <cell r="P992" t="str">
            <v>MTS-IBD</v>
          </cell>
          <cell r="Q992" t="str">
            <v>Live</v>
          </cell>
          <cell r="R992">
            <v>210</v>
          </cell>
          <cell r="S992">
            <v>134</v>
          </cell>
          <cell r="T992">
            <v>134</v>
          </cell>
          <cell r="U992">
            <v>129</v>
          </cell>
          <cell r="V992">
            <v>149</v>
          </cell>
          <cell r="W992">
            <v>142</v>
          </cell>
          <cell r="X992">
            <v>167</v>
          </cell>
          <cell r="Y992" t="str">
            <v>Adhe</v>
          </cell>
          <cell r="Z992" t="str">
            <v>G5</v>
          </cell>
          <cell r="AA992" t="str">
            <v>Simple-Adhesive</v>
          </cell>
          <cell r="AB992" t="str">
            <v>Regular-Adhe</v>
          </cell>
          <cell r="AC992" t="str">
            <v>2556SKB08/02</v>
          </cell>
          <cell r="AD992" t="str">
            <v>MG Adhe</v>
          </cell>
          <cell r="AE992" t="str">
            <v>MG Adhe-MET</v>
          </cell>
          <cell r="AG992">
            <v>0</v>
          </cell>
          <cell r="AH992" t="str">
            <v>ELSRD021</v>
          </cell>
          <cell r="AI992" t="str">
            <v>2565WAB12/IND</v>
          </cell>
          <cell r="AJ992" t="str">
            <v>RG</v>
          </cell>
          <cell r="AK992" t="str">
            <v>RG</v>
          </cell>
          <cell r="AM992" t="str">
            <v>No</v>
          </cell>
          <cell r="AO992">
            <v>35</v>
          </cell>
          <cell r="AQ992" t="str">
            <v>Buffing</v>
          </cell>
          <cell r="AR992" t="str">
            <v>LAD</v>
          </cell>
          <cell r="AS992" t="str">
            <v>NORMAL</v>
          </cell>
        </row>
        <row r="993">
          <cell r="D993" t="str">
            <v>2565WAB41/IND</v>
          </cell>
          <cell r="E993">
            <v>2565</v>
          </cell>
          <cell r="F993">
            <v>32.6</v>
          </cell>
          <cell r="G993" t="str">
            <v>No</v>
          </cell>
          <cell r="H993">
            <v>32.6</v>
          </cell>
          <cell r="I993" t="str">
            <v>TI</v>
          </cell>
          <cell r="J993" t="str">
            <v>Highend</v>
          </cell>
          <cell r="K993" t="str">
            <v>2565WAB02</v>
          </cell>
          <cell r="L993" t="str">
            <v>RD</v>
          </cell>
          <cell r="M993" t="str">
            <v>S-Group</v>
          </cell>
          <cell r="N993" t="str">
            <v>Reg</v>
          </cell>
          <cell r="P993" t="str">
            <v>MTO-DRP</v>
          </cell>
          <cell r="Q993" t="str">
            <v>DRP</v>
          </cell>
          <cell r="R993">
            <v>500</v>
          </cell>
          <cell r="S993">
            <v>250</v>
          </cell>
          <cell r="U993">
            <v>300</v>
          </cell>
          <cell r="V993">
            <v>0</v>
          </cell>
          <cell r="X993">
            <v>0</v>
          </cell>
          <cell r="Y993" t="str">
            <v>Adhe</v>
          </cell>
          <cell r="Z993" t="str">
            <v>G5</v>
          </cell>
          <cell r="AA993" t="str">
            <v>Simple-Adhesive</v>
          </cell>
          <cell r="AB993" t="str">
            <v>Regular-Adhe</v>
          </cell>
          <cell r="AC993" t="str">
            <v>2556SKB08/02</v>
          </cell>
          <cell r="AD993" t="str">
            <v>MG Adhe</v>
          </cell>
          <cell r="AE993" t="str">
            <v>MG Adhe-MET</v>
          </cell>
          <cell r="AG993">
            <v>0</v>
          </cell>
          <cell r="AH993" t="str">
            <v>ELSRD021</v>
          </cell>
          <cell r="AI993" t="str">
            <v>2565WAB11/IND</v>
          </cell>
          <cell r="AJ993" t="str">
            <v>RG</v>
          </cell>
          <cell r="AK993" t="str">
            <v>RG</v>
          </cell>
          <cell r="AM993" t="e">
            <v>#N/A</v>
          </cell>
          <cell r="AO993">
            <v>28.400000000000002</v>
          </cell>
          <cell r="AQ993" t="str">
            <v>Buffing</v>
          </cell>
          <cell r="AR993" t="str">
            <v>LAD</v>
          </cell>
          <cell r="AS993" t="str">
            <v>NORMAL</v>
          </cell>
        </row>
        <row r="994">
          <cell r="D994" t="str">
            <v>2565YAA00/IND</v>
          </cell>
          <cell r="E994">
            <v>2565</v>
          </cell>
          <cell r="F994">
            <v>32.6</v>
          </cell>
          <cell r="G994" t="str">
            <v>No</v>
          </cell>
          <cell r="H994">
            <v>32.6</v>
          </cell>
          <cell r="I994" t="str">
            <v>TI</v>
          </cell>
          <cell r="J994" t="str">
            <v>Highend</v>
          </cell>
          <cell r="K994" t="str">
            <v>2565YAA02/2N</v>
          </cell>
          <cell r="L994" t="str">
            <v>RD</v>
          </cell>
          <cell r="M994" t="str">
            <v>S-Group</v>
          </cell>
          <cell r="N994" t="str">
            <v>Reg</v>
          </cell>
          <cell r="P994" t="str">
            <v>PMR33</v>
          </cell>
          <cell r="Q994" t="str">
            <v>DRP</v>
          </cell>
          <cell r="S994">
            <v>0</v>
          </cell>
          <cell r="V994">
            <v>0</v>
          </cell>
          <cell r="X994">
            <v>0</v>
          </cell>
          <cell r="Y994" t="str">
            <v>Gask</v>
          </cell>
          <cell r="Z994" t="str">
            <v>G5</v>
          </cell>
          <cell r="AA994" t="str">
            <v>Simple-Gasket</v>
          </cell>
          <cell r="AB994" t="str">
            <v>Regular-Gask</v>
          </cell>
          <cell r="AC994">
            <v>2004140</v>
          </cell>
          <cell r="AD994" t="str">
            <v>MG Gask</v>
          </cell>
          <cell r="AE994" t="str">
            <v>MG Gask-Plain</v>
          </cell>
          <cell r="AF994">
            <v>2004835</v>
          </cell>
          <cell r="AG994">
            <v>0</v>
          </cell>
          <cell r="AH994" t="str">
            <v>ELSRD021</v>
          </cell>
          <cell r="AI994" t="str">
            <v>2565YAA12/IND</v>
          </cell>
          <cell r="AJ994" t="str">
            <v>IPG-2N</v>
          </cell>
          <cell r="AK994" t="str">
            <v>PVD</v>
          </cell>
          <cell r="AM994" t="e">
            <v>#N/A</v>
          </cell>
          <cell r="AO994">
            <v>28.400000000000002</v>
          </cell>
          <cell r="AQ994" t="str">
            <v>Buffing</v>
          </cell>
          <cell r="AR994" t="str">
            <v>LAD</v>
          </cell>
          <cell r="AS994" t="str">
            <v>NORMAL</v>
          </cell>
        </row>
        <row r="995">
          <cell r="D995" t="str">
            <v>2566SAA31/IND</v>
          </cell>
          <cell r="E995">
            <v>2566</v>
          </cell>
          <cell r="F995">
            <v>32.6</v>
          </cell>
          <cell r="G995" t="str">
            <v>Yes</v>
          </cell>
          <cell r="H995">
            <v>30.3</v>
          </cell>
          <cell r="I995" t="str">
            <v>TI</v>
          </cell>
          <cell r="J995" t="str">
            <v>Highend</v>
          </cell>
          <cell r="K995" t="str">
            <v>2566SAA02/01</v>
          </cell>
          <cell r="L995" t="str">
            <v>SH</v>
          </cell>
          <cell r="M995" t="str">
            <v>S-Group</v>
          </cell>
          <cell r="N995" t="str">
            <v>Reg</v>
          </cell>
          <cell r="P995" t="str">
            <v>PMR31</v>
          </cell>
          <cell r="Q995" t="str">
            <v>DRP</v>
          </cell>
          <cell r="S995">
            <v>0</v>
          </cell>
          <cell r="V995">
            <v>0</v>
          </cell>
          <cell r="X995">
            <v>0</v>
          </cell>
          <cell r="Y995" t="str">
            <v>Adhe</v>
          </cell>
          <cell r="Z995" t="str">
            <v>G3</v>
          </cell>
          <cell r="AA995" t="str">
            <v>Simple-Adhesive</v>
          </cell>
          <cell r="AB995" t="str">
            <v>Regular-Adhe</v>
          </cell>
          <cell r="AC995" t="str">
            <v>2566SAA08/01</v>
          </cell>
          <cell r="AD995" t="str">
            <v>MG Adhe</v>
          </cell>
          <cell r="AE995" t="str">
            <v>MG Adhe-MET</v>
          </cell>
          <cell r="AG995">
            <v>0</v>
          </cell>
          <cell r="AH995" t="str">
            <v>ELS2566</v>
          </cell>
          <cell r="AI995" t="str">
            <v>2566SAA12/IND</v>
          </cell>
          <cell r="AJ995" t="str">
            <v>IPS</v>
          </cell>
          <cell r="AK995" t="str">
            <v>IPS</v>
          </cell>
          <cell r="AM995" t="e">
            <v>#N/A</v>
          </cell>
          <cell r="AO995">
            <v>28.400000000000002</v>
          </cell>
          <cell r="AQ995" t="str">
            <v>Buffing</v>
          </cell>
          <cell r="AR995" t="str">
            <v>LAD</v>
          </cell>
          <cell r="AS995" t="str">
            <v>NORMAL</v>
          </cell>
        </row>
        <row r="996">
          <cell r="D996" t="str">
            <v>2566WAA31/IND</v>
          </cell>
          <cell r="E996">
            <v>2566</v>
          </cell>
          <cell r="F996">
            <v>32.6</v>
          </cell>
          <cell r="G996" t="str">
            <v>Yes</v>
          </cell>
          <cell r="H996">
            <v>30.3</v>
          </cell>
          <cell r="I996" t="str">
            <v>TI</v>
          </cell>
          <cell r="J996" t="str">
            <v>Highend</v>
          </cell>
          <cell r="K996" t="str">
            <v>2566WAA02/01</v>
          </cell>
          <cell r="L996" t="str">
            <v>SH</v>
          </cell>
          <cell r="M996" t="str">
            <v>S-Group</v>
          </cell>
          <cell r="N996" t="str">
            <v>Reg</v>
          </cell>
          <cell r="P996" t="str">
            <v>PMR39</v>
          </cell>
          <cell r="Q996" t="str">
            <v>DRP</v>
          </cell>
          <cell r="R996">
            <v>60</v>
          </cell>
          <cell r="S996">
            <v>60</v>
          </cell>
          <cell r="T996">
            <v>60</v>
          </cell>
          <cell r="U996">
            <v>50</v>
          </cell>
          <cell r="V996">
            <v>44</v>
          </cell>
          <cell r="X996">
            <v>0</v>
          </cell>
          <cell r="Y996" t="str">
            <v>Adhe</v>
          </cell>
          <cell r="Z996" t="str">
            <v>G3</v>
          </cell>
          <cell r="AA996" t="str">
            <v>Simple-Adhesive</v>
          </cell>
          <cell r="AB996" t="str">
            <v>Regular-Adhe</v>
          </cell>
          <cell r="AC996" t="str">
            <v>2566SAA08/02</v>
          </cell>
          <cell r="AD996" t="str">
            <v>MG Adhe</v>
          </cell>
          <cell r="AE996" t="str">
            <v>MG Adhe-MET</v>
          </cell>
          <cell r="AG996">
            <v>0</v>
          </cell>
          <cell r="AH996" t="str">
            <v>ELS2566</v>
          </cell>
          <cell r="AI996" t="str">
            <v>2566WAA12/IND</v>
          </cell>
          <cell r="AJ996" t="str">
            <v>RG</v>
          </cell>
          <cell r="AK996" t="str">
            <v>RG</v>
          </cell>
          <cell r="AM996" t="e">
            <v>#N/A</v>
          </cell>
          <cell r="AO996">
            <v>28.400000000000002</v>
          </cell>
          <cell r="AQ996" t="str">
            <v>Buffing</v>
          </cell>
          <cell r="AR996" t="str">
            <v>LAD</v>
          </cell>
          <cell r="AS996" t="str">
            <v>NORMAL</v>
          </cell>
        </row>
        <row r="997">
          <cell r="D997" t="str">
            <v>2567SAA00/IND</v>
          </cell>
          <cell r="E997">
            <v>2567</v>
          </cell>
          <cell r="F997">
            <v>39.1</v>
          </cell>
          <cell r="G997" t="str">
            <v>Yes</v>
          </cell>
          <cell r="H997">
            <v>36.800000000000004</v>
          </cell>
          <cell r="I997" t="str">
            <v>TI</v>
          </cell>
          <cell r="J997" t="str">
            <v>Highend</v>
          </cell>
          <cell r="K997" t="str">
            <v>2567SAA02/01</v>
          </cell>
          <cell r="L997" t="str">
            <v>RD</v>
          </cell>
          <cell r="M997" t="str">
            <v>S-Group</v>
          </cell>
          <cell r="N997" t="str">
            <v>Reg</v>
          </cell>
          <cell r="P997" t="str">
            <v>PMR31</v>
          </cell>
          <cell r="Q997" t="str">
            <v>DRP</v>
          </cell>
          <cell r="S997">
            <v>0</v>
          </cell>
          <cell r="V997">
            <v>0</v>
          </cell>
          <cell r="X997">
            <v>0</v>
          </cell>
          <cell r="Y997" t="str">
            <v>Gask</v>
          </cell>
          <cell r="Z997" t="str">
            <v>G2</v>
          </cell>
          <cell r="AA997" t="str">
            <v>Simple-Gasket</v>
          </cell>
          <cell r="AB997" t="str">
            <v>Regular-Gask</v>
          </cell>
          <cell r="AC997" t="str">
            <v>2567YAA08</v>
          </cell>
          <cell r="AD997" t="str">
            <v>MG Gask</v>
          </cell>
          <cell r="AE997" t="str">
            <v>MG Gask-Plain</v>
          </cell>
          <cell r="AF997">
            <v>20048119</v>
          </cell>
          <cell r="AG997">
            <v>0</v>
          </cell>
          <cell r="AH997" t="str">
            <v>ELSRD043</v>
          </cell>
          <cell r="AI997" t="str">
            <v>2567SAA12/IND</v>
          </cell>
          <cell r="AJ997" t="str">
            <v>IPS</v>
          </cell>
          <cell r="AK997" t="str">
            <v>IPS</v>
          </cell>
          <cell r="AM997" t="e">
            <v>#N/A</v>
          </cell>
          <cell r="AO997">
            <v>34.9</v>
          </cell>
          <cell r="AQ997" t="str">
            <v>Buffing</v>
          </cell>
          <cell r="AR997" t="str">
            <v>LAD</v>
          </cell>
          <cell r="AS997" t="str">
            <v>NORMAL</v>
          </cell>
        </row>
        <row r="998">
          <cell r="D998" t="str">
            <v>2567WAA00/IND</v>
          </cell>
          <cell r="E998">
            <v>2567</v>
          </cell>
          <cell r="F998">
            <v>39.1</v>
          </cell>
          <cell r="G998" t="str">
            <v>Yes</v>
          </cell>
          <cell r="H998">
            <v>36.800000000000004</v>
          </cell>
          <cell r="I998" t="str">
            <v>TI</v>
          </cell>
          <cell r="J998" t="str">
            <v>Highend</v>
          </cell>
          <cell r="K998" t="str">
            <v>2567WAA02/01</v>
          </cell>
          <cell r="L998" t="str">
            <v>RD</v>
          </cell>
          <cell r="M998" t="str">
            <v>S-Group</v>
          </cell>
          <cell r="N998" t="str">
            <v>Reg</v>
          </cell>
          <cell r="O998" t="str">
            <v>5.T</v>
          </cell>
          <cell r="P998" t="str">
            <v>PMR41</v>
          </cell>
          <cell r="Q998" t="str">
            <v>DRP</v>
          </cell>
          <cell r="R998">
            <v>120</v>
          </cell>
          <cell r="S998">
            <v>120</v>
          </cell>
          <cell r="T998">
            <v>120</v>
          </cell>
          <cell r="U998">
            <v>110</v>
          </cell>
          <cell r="V998">
            <v>106</v>
          </cell>
          <cell r="W998">
            <v>91</v>
          </cell>
          <cell r="X998">
            <v>66</v>
          </cell>
          <cell r="Y998" t="str">
            <v>Gask</v>
          </cell>
          <cell r="Z998" t="str">
            <v>G2</v>
          </cell>
          <cell r="AA998" t="str">
            <v>Simple-Gasket</v>
          </cell>
          <cell r="AB998" t="str">
            <v>Regular-Gask</v>
          </cell>
          <cell r="AC998" t="str">
            <v>2567YAA08</v>
          </cell>
          <cell r="AD998" t="str">
            <v>MG Gask</v>
          </cell>
          <cell r="AE998" t="str">
            <v>MG Gask-Plain</v>
          </cell>
          <cell r="AF998">
            <v>20048119</v>
          </cell>
          <cell r="AG998">
            <v>0</v>
          </cell>
          <cell r="AH998" t="str">
            <v>ELSRD043</v>
          </cell>
          <cell r="AI998" t="str">
            <v>2567WAA12/IND</v>
          </cell>
          <cell r="AJ998" t="str">
            <v>RG</v>
          </cell>
          <cell r="AK998" t="str">
            <v>RG</v>
          </cell>
          <cell r="AM998" t="e">
            <v>#N/A</v>
          </cell>
          <cell r="AO998">
            <v>34.9</v>
          </cell>
          <cell r="AQ998" t="str">
            <v>Buffing</v>
          </cell>
          <cell r="AR998" t="str">
            <v>LAD</v>
          </cell>
          <cell r="AS998" t="str">
            <v>NORMAL</v>
          </cell>
        </row>
        <row r="999">
          <cell r="D999" t="str">
            <v>2567YAA00/IND</v>
          </cell>
          <cell r="E999">
            <v>2567</v>
          </cell>
          <cell r="F999">
            <v>39.1</v>
          </cell>
          <cell r="G999" t="str">
            <v>Yes</v>
          </cell>
          <cell r="H999">
            <v>36.800000000000004</v>
          </cell>
          <cell r="I999" t="str">
            <v>TI</v>
          </cell>
          <cell r="J999" t="str">
            <v>Highend</v>
          </cell>
          <cell r="K999" t="str">
            <v>2567YAA02/2N/01</v>
          </cell>
          <cell r="L999" t="str">
            <v>RD</v>
          </cell>
          <cell r="M999" t="str">
            <v>S-Group</v>
          </cell>
          <cell r="N999" t="str">
            <v>Reg</v>
          </cell>
          <cell r="P999" t="str">
            <v>PMR36</v>
          </cell>
          <cell r="Q999" t="str">
            <v>DRP</v>
          </cell>
          <cell r="S999">
            <v>0</v>
          </cell>
          <cell r="V999">
            <v>0</v>
          </cell>
          <cell r="X999">
            <v>0</v>
          </cell>
          <cell r="Y999" t="str">
            <v>Gask</v>
          </cell>
          <cell r="Z999" t="str">
            <v>G2</v>
          </cell>
          <cell r="AA999" t="str">
            <v>Simple-Gasket</v>
          </cell>
          <cell r="AB999" t="str">
            <v>Regular-Gask</v>
          </cell>
          <cell r="AC999" t="str">
            <v>2567YAA08</v>
          </cell>
          <cell r="AD999" t="str">
            <v>MG Gask</v>
          </cell>
          <cell r="AE999" t="str">
            <v>MG Gask-Plain</v>
          </cell>
          <cell r="AF999">
            <v>20048119</v>
          </cell>
          <cell r="AG999">
            <v>0</v>
          </cell>
          <cell r="AH999" t="str">
            <v>ELSRD043</v>
          </cell>
          <cell r="AI999" t="str">
            <v>2567YAA12/IND</v>
          </cell>
          <cell r="AJ999" t="str">
            <v>IPG-2N</v>
          </cell>
          <cell r="AK999" t="str">
            <v>PVD</v>
          </cell>
          <cell r="AM999" t="e">
            <v>#N/A</v>
          </cell>
          <cell r="AO999">
            <v>34.9</v>
          </cell>
          <cell r="AQ999" t="str">
            <v>Buffing</v>
          </cell>
          <cell r="AR999" t="str">
            <v>LAD</v>
          </cell>
          <cell r="AS999" t="str">
            <v>NORMAL</v>
          </cell>
        </row>
        <row r="1000">
          <cell r="D1000" t="str">
            <v>2568SAA31/IND</v>
          </cell>
          <cell r="E1000">
            <v>2568</v>
          </cell>
          <cell r="F1000">
            <v>37.000000000000007</v>
          </cell>
          <cell r="G1000" t="str">
            <v>No</v>
          </cell>
          <cell r="H1000">
            <v>37.000000000000007</v>
          </cell>
          <cell r="I1000" t="str">
            <v>TI</v>
          </cell>
          <cell r="J1000" t="str">
            <v>Audit</v>
          </cell>
          <cell r="K1000" t="str">
            <v>2568SAA02</v>
          </cell>
          <cell r="L1000" t="str">
            <v>SH</v>
          </cell>
          <cell r="M1000" t="str">
            <v>S-Group</v>
          </cell>
          <cell r="N1000" t="str">
            <v>Reg</v>
          </cell>
          <cell r="P1000" t="str">
            <v>PMR28</v>
          </cell>
          <cell r="Q1000" t="str">
            <v>DRP</v>
          </cell>
          <cell r="S1000">
            <v>0</v>
          </cell>
          <cell r="V1000">
            <v>0</v>
          </cell>
          <cell r="X1000">
            <v>0</v>
          </cell>
          <cell r="Y1000" t="str">
            <v>Adhe</v>
          </cell>
          <cell r="Z1000" t="str">
            <v>G8</v>
          </cell>
          <cell r="AA1000" t="str">
            <v>Simple-Adhesive</v>
          </cell>
          <cell r="AB1000" t="str">
            <v>Regular-Adhe</v>
          </cell>
          <cell r="AC1000" t="str">
            <v>2568SAA08/01</v>
          </cell>
          <cell r="AD1000" t="str">
            <v>MG Adhe</v>
          </cell>
          <cell r="AE1000" t="str">
            <v>MG Adhe-MET</v>
          </cell>
          <cell r="AG1000">
            <v>0</v>
          </cell>
          <cell r="AH1000" t="str">
            <v>ELSSH172</v>
          </cell>
          <cell r="AI1000" t="str">
            <v>2568SAA12/IND</v>
          </cell>
          <cell r="AJ1000" t="str">
            <v>IPS</v>
          </cell>
          <cell r="AK1000" t="str">
            <v>IPS</v>
          </cell>
          <cell r="AM1000" t="e">
            <v>#N/A</v>
          </cell>
          <cell r="AO1000">
            <v>32.800000000000004</v>
          </cell>
          <cell r="AQ1000" t="str">
            <v>Buffing</v>
          </cell>
          <cell r="AR1000" t="str">
            <v>LAD</v>
          </cell>
          <cell r="AS1000" t="str">
            <v>NORMAL</v>
          </cell>
        </row>
        <row r="1001">
          <cell r="D1001" t="str">
            <v>2568SAA33/IND</v>
          </cell>
          <cell r="E1001">
            <v>2568</v>
          </cell>
          <cell r="F1001">
            <v>37.000000000000007</v>
          </cell>
          <cell r="G1001" t="str">
            <v>No</v>
          </cell>
          <cell r="H1001">
            <v>37.000000000000007</v>
          </cell>
          <cell r="I1001" t="str">
            <v>TI</v>
          </cell>
          <cell r="J1001" t="str">
            <v>Audit</v>
          </cell>
          <cell r="K1001" t="str">
            <v>2568SAA02</v>
          </cell>
          <cell r="L1001" t="str">
            <v>SH</v>
          </cell>
          <cell r="M1001" t="str">
            <v>S-Group</v>
          </cell>
          <cell r="N1001" t="str">
            <v>Reg</v>
          </cell>
          <cell r="P1001" t="str">
            <v>PMR28</v>
          </cell>
          <cell r="Q1001" t="str">
            <v>DRP</v>
          </cell>
          <cell r="S1001">
            <v>0</v>
          </cell>
          <cell r="V1001">
            <v>0</v>
          </cell>
          <cell r="X1001">
            <v>0</v>
          </cell>
          <cell r="Y1001" t="str">
            <v>Adhe</v>
          </cell>
          <cell r="Z1001" t="str">
            <v>G8</v>
          </cell>
          <cell r="AA1001" t="str">
            <v>Simple-Adhesive</v>
          </cell>
          <cell r="AB1001" t="str">
            <v>Regular-Adhe</v>
          </cell>
          <cell r="AC1001" t="str">
            <v>2568SAA08/03</v>
          </cell>
          <cell r="AD1001" t="str">
            <v>MG Adhe</v>
          </cell>
          <cell r="AE1001" t="str">
            <v>MG Adhe-MET</v>
          </cell>
          <cell r="AG1001">
            <v>0</v>
          </cell>
          <cell r="AH1001" t="str">
            <v>ELSSH172</v>
          </cell>
          <cell r="AI1001" t="str">
            <v>2568SAA12/IND</v>
          </cell>
          <cell r="AJ1001" t="str">
            <v>IPS</v>
          </cell>
          <cell r="AK1001" t="str">
            <v>IPS</v>
          </cell>
          <cell r="AM1001" t="e">
            <v>#N/A</v>
          </cell>
          <cell r="AO1001">
            <v>32.800000000000004</v>
          </cell>
          <cell r="AQ1001" t="str">
            <v>Buffing</v>
          </cell>
          <cell r="AR1001" t="str">
            <v>LAD</v>
          </cell>
          <cell r="AS1001" t="str">
            <v>NORMAL</v>
          </cell>
        </row>
        <row r="1002">
          <cell r="D1002" t="str">
            <v>2569SAA31/IND</v>
          </cell>
          <cell r="E1002">
            <v>2569</v>
          </cell>
          <cell r="F1002">
            <v>37.000000000000007</v>
          </cell>
          <cell r="G1002" t="str">
            <v>Yes</v>
          </cell>
          <cell r="H1002">
            <v>34.70000000000001</v>
          </cell>
          <cell r="I1002" t="str">
            <v>TI</v>
          </cell>
          <cell r="J1002" t="str">
            <v>Highend</v>
          </cell>
          <cell r="K1002" t="str">
            <v>2569SAA02</v>
          </cell>
          <cell r="L1002" t="str">
            <v>RD</v>
          </cell>
          <cell r="M1002" t="str">
            <v>S-Group</v>
          </cell>
          <cell r="N1002" t="str">
            <v>Reg</v>
          </cell>
          <cell r="P1002" t="str">
            <v>PMR33</v>
          </cell>
          <cell r="Q1002" t="str">
            <v>DRP</v>
          </cell>
          <cell r="S1002">
            <v>0</v>
          </cell>
          <cell r="V1002">
            <v>0</v>
          </cell>
          <cell r="X1002">
            <v>0</v>
          </cell>
          <cell r="Y1002" t="str">
            <v>Adhe</v>
          </cell>
          <cell r="Z1002" t="str">
            <v>G3</v>
          </cell>
          <cell r="AA1002" t="str">
            <v>Simple-Adhesive</v>
          </cell>
          <cell r="AB1002" t="str">
            <v>Regular-Adhe</v>
          </cell>
          <cell r="AC1002" t="str">
            <v>2569SAA08/01</v>
          </cell>
          <cell r="AD1002" t="str">
            <v>MG Adhe</v>
          </cell>
          <cell r="AE1002" t="str">
            <v>MG Adhe-MET</v>
          </cell>
          <cell r="AG1002">
            <v>0</v>
          </cell>
          <cell r="AH1002" t="str">
            <v>ELSRD023</v>
          </cell>
          <cell r="AI1002" t="str">
            <v>2569SAA12/IND</v>
          </cell>
          <cell r="AJ1002" t="str">
            <v>IPS</v>
          </cell>
          <cell r="AK1002" t="str">
            <v>IPS</v>
          </cell>
          <cell r="AM1002" t="e">
            <v>#N/A</v>
          </cell>
          <cell r="AO1002">
            <v>32.800000000000004</v>
          </cell>
          <cell r="AQ1002" t="str">
            <v>Buffing</v>
          </cell>
          <cell r="AR1002" t="str">
            <v>LAD</v>
          </cell>
          <cell r="AS1002" t="str">
            <v>NORMAL</v>
          </cell>
        </row>
        <row r="1003">
          <cell r="D1003" t="str">
            <v>2569SAA32/IND</v>
          </cell>
          <cell r="E1003">
            <v>2569</v>
          </cell>
          <cell r="F1003">
            <v>37.000000000000007</v>
          </cell>
          <cell r="G1003" t="str">
            <v>Yes</v>
          </cell>
          <cell r="H1003">
            <v>34.70000000000001</v>
          </cell>
          <cell r="I1003" t="str">
            <v>TI</v>
          </cell>
          <cell r="J1003" t="str">
            <v>Highend</v>
          </cell>
          <cell r="K1003" t="str">
            <v>2569SAA02</v>
          </cell>
          <cell r="L1003" t="str">
            <v>RD</v>
          </cell>
          <cell r="M1003" t="str">
            <v>S-Group</v>
          </cell>
          <cell r="N1003" t="str">
            <v>Reg</v>
          </cell>
          <cell r="P1003" t="str">
            <v>PMR32</v>
          </cell>
          <cell r="Q1003" t="str">
            <v>DRP</v>
          </cell>
          <cell r="S1003">
            <v>0</v>
          </cell>
          <cell r="V1003">
            <v>0</v>
          </cell>
          <cell r="X1003">
            <v>0</v>
          </cell>
          <cell r="Y1003" t="str">
            <v>Adhe</v>
          </cell>
          <cell r="Z1003" t="str">
            <v>G3</v>
          </cell>
          <cell r="AA1003" t="str">
            <v>Simple-Adhesive</v>
          </cell>
          <cell r="AB1003" t="str">
            <v>Regular-Adhe</v>
          </cell>
          <cell r="AC1003" t="str">
            <v>2569SAA08/02</v>
          </cell>
          <cell r="AD1003" t="str">
            <v>MG Adhe</v>
          </cell>
          <cell r="AE1003" t="str">
            <v>MG Adhe-MET</v>
          </cell>
          <cell r="AG1003">
            <v>0</v>
          </cell>
          <cell r="AH1003" t="str">
            <v>ELSRD023</v>
          </cell>
          <cell r="AI1003" t="str">
            <v>2569SAA12/IND</v>
          </cell>
          <cell r="AJ1003" t="str">
            <v>IPS</v>
          </cell>
          <cell r="AK1003" t="str">
            <v>IPS</v>
          </cell>
          <cell r="AM1003" t="e">
            <v>#N/A</v>
          </cell>
          <cell r="AO1003">
            <v>32.800000000000004</v>
          </cell>
          <cell r="AQ1003" t="str">
            <v>Buffing</v>
          </cell>
          <cell r="AR1003" t="str">
            <v>LAD</v>
          </cell>
          <cell r="AS1003" t="str">
            <v>NORMAL</v>
          </cell>
        </row>
        <row r="1004">
          <cell r="D1004" t="str">
            <v>2569SAA33/IND</v>
          </cell>
          <cell r="E1004">
            <v>2569</v>
          </cell>
          <cell r="F1004">
            <v>37.000000000000007</v>
          </cell>
          <cell r="G1004" t="str">
            <v>Yes</v>
          </cell>
          <cell r="H1004">
            <v>34.70000000000001</v>
          </cell>
          <cell r="I1004" t="str">
            <v>TI</v>
          </cell>
          <cell r="J1004" t="str">
            <v>Highend</v>
          </cell>
          <cell r="K1004" t="str">
            <v>2569SAA02</v>
          </cell>
          <cell r="L1004" t="str">
            <v>RD</v>
          </cell>
          <cell r="M1004" t="str">
            <v>S-Group</v>
          </cell>
          <cell r="N1004" t="str">
            <v>Reg</v>
          </cell>
          <cell r="O1004" t="str">
            <v>1.SH</v>
          </cell>
          <cell r="P1004" t="str">
            <v>MTS-RET</v>
          </cell>
          <cell r="Q1004" t="str">
            <v>Live</v>
          </cell>
          <cell r="R1004">
            <v>1353</v>
          </cell>
          <cell r="S1004">
            <v>1271</v>
          </cell>
          <cell r="T1004">
            <v>1331</v>
          </cell>
          <cell r="U1004">
            <v>1438</v>
          </cell>
          <cell r="V1004">
            <v>1336</v>
          </cell>
          <cell r="W1004">
            <v>1213</v>
          </cell>
          <cell r="X1004">
            <v>1030</v>
          </cell>
          <cell r="Y1004" t="str">
            <v>Adhe</v>
          </cell>
          <cell r="Z1004" t="str">
            <v>G3</v>
          </cell>
          <cell r="AA1004" t="str">
            <v>Simple-Adhesive</v>
          </cell>
          <cell r="AB1004" t="str">
            <v>Regular-Adhe</v>
          </cell>
          <cell r="AC1004" t="str">
            <v>2569SAA08/03</v>
          </cell>
          <cell r="AD1004" t="str">
            <v>MG Adhe</v>
          </cell>
          <cell r="AE1004" t="str">
            <v>MG Adhe-MET</v>
          </cell>
          <cell r="AG1004">
            <v>0</v>
          </cell>
          <cell r="AH1004" t="str">
            <v>ELSRD023</v>
          </cell>
          <cell r="AI1004" t="str">
            <v>2569SAA12/IND</v>
          </cell>
          <cell r="AJ1004" t="str">
            <v>IPS</v>
          </cell>
          <cell r="AK1004" t="str">
            <v>IPS</v>
          </cell>
          <cell r="AM1004" t="e">
            <v>#N/A</v>
          </cell>
          <cell r="AO1004">
            <v>32.800000000000004</v>
          </cell>
          <cell r="AQ1004" t="str">
            <v>Buffing</v>
          </cell>
          <cell r="AR1004" t="str">
            <v>LAD</v>
          </cell>
          <cell r="AS1004" t="str">
            <v>NORMAL</v>
          </cell>
        </row>
        <row r="1005">
          <cell r="D1005" t="str">
            <v>2569SAA34/IND</v>
          </cell>
          <cell r="E1005">
            <v>2569</v>
          </cell>
          <cell r="F1005">
            <v>37.000000000000007</v>
          </cell>
          <cell r="G1005" t="str">
            <v>Yes</v>
          </cell>
          <cell r="H1005">
            <v>34.70000000000001</v>
          </cell>
          <cell r="I1005" t="str">
            <v>TI</v>
          </cell>
          <cell r="J1005" t="str">
            <v>Highend</v>
          </cell>
          <cell r="K1005" t="str">
            <v>2569SAA02</v>
          </cell>
          <cell r="L1005" t="str">
            <v>RD</v>
          </cell>
          <cell r="M1005" t="str">
            <v>S-Group</v>
          </cell>
          <cell r="N1005" t="str">
            <v>Reg</v>
          </cell>
          <cell r="P1005" t="str">
            <v>PMR36</v>
          </cell>
          <cell r="Q1005" t="str">
            <v>DRP</v>
          </cell>
          <cell r="S1005">
            <v>0</v>
          </cell>
          <cell r="V1005">
            <v>0</v>
          </cell>
          <cell r="X1005">
            <v>0</v>
          </cell>
          <cell r="Y1005" t="str">
            <v>Adhe</v>
          </cell>
          <cell r="Z1005" t="str">
            <v>G3</v>
          </cell>
          <cell r="AA1005" t="str">
            <v>Simple-Adhesive</v>
          </cell>
          <cell r="AB1005" t="str">
            <v>Regular-Adhe</v>
          </cell>
          <cell r="AC1005" t="str">
            <v>2569SAA08/04</v>
          </cell>
          <cell r="AD1005" t="str">
            <v>MG Adhe</v>
          </cell>
          <cell r="AE1005" t="str">
            <v>MG Adhe-MET</v>
          </cell>
          <cell r="AG1005">
            <v>0</v>
          </cell>
          <cell r="AH1005" t="str">
            <v>ELSRD023</v>
          </cell>
          <cell r="AI1005" t="str">
            <v>2569SAA12/IND</v>
          </cell>
          <cell r="AJ1005" t="str">
            <v>IPS</v>
          </cell>
          <cell r="AK1005" t="str">
            <v>IPS</v>
          </cell>
          <cell r="AM1005" t="e">
            <v>#N/A</v>
          </cell>
          <cell r="AO1005">
            <v>32.800000000000004</v>
          </cell>
          <cell r="AQ1005" t="str">
            <v>Buffing</v>
          </cell>
          <cell r="AR1005" t="str">
            <v>LAD</v>
          </cell>
          <cell r="AS1005" t="str">
            <v>NORMAL</v>
          </cell>
        </row>
        <row r="1006">
          <cell r="D1006" t="str">
            <v>2569SAB31/IND</v>
          </cell>
          <cell r="E1006">
            <v>2569</v>
          </cell>
          <cell r="F1006">
            <v>37.000000000000007</v>
          </cell>
          <cell r="G1006" t="str">
            <v>Yes</v>
          </cell>
          <cell r="H1006">
            <v>34.70000000000001</v>
          </cell>
          <cell r="I1006" t="str">
            <v>TI</v>
          </cell>
          <cell r="J1006" t="str">
            <v>Highend</v>
          </cell>
          <cell r="K1006" t="str">
            <v>2569SAB02</v>
          </cell>
          <cell r="L1006" t="str">
            <v>RD</v>
          </cell>
          <cell r="M1006" t="str">
            <v>S-Group</v>
          </cell>
          <cell r="N1006" t="str">
            <v>Reg</v>
          </cell>
          <cell r="P1006" t="str">
            <v>NM</v>
          </cell>
          <cell r="Q1006" t="str">
            <v>DRP</v>
          </cell>
          <cell r="S1006">
            <v>0</v>
          </cell>
          <cell r="V1006">
            <v>0</v>
          </cell>
          <cell r="X1006">
            <v>0</v>
          </cell>
          <cell r="Y1006" t="str">
            <v>Adhe</v>
          </cell>
          <cell r="Z1006" t="str">
            <v>G3</v>
          </cell>
          <cell r="AA1006" t="str">
            <v>Simple-Adhesive</v>
          </cell>
          <cell r="AB1006" t="str">
            <v>Regular-Adhe</v>
          </cell>
          <cell r="AC1006" t="str">
            <v>2569SAA08/01</v>
          </cell>
          <cell r="AD1006" t="str">
            <v>MG Adhe</v>
          </cell>
          <cell r="AE1006" t="str">
            <v>MG Adhe-MET</v>
          </cell>
          <cell r="AG1006">
            <v>0</v>
          </cell>
          <cell r="AH1006" t="str">
            <v>ELSRD023</v>
          </cell>
          <cell r="AI1006" t="str">
            <v>2569SAB12/IND</v>
          </cell>
          <cell r="AJ1006" t="str">
            <v>IPS</v>
          </cell>
          <cell r="AK1006" t="str">
            <v>IPS</v>
          </cell>
          <cell r="AM1006" t="e">
            <v>#N/A</v>
          </cell>
          <cell r="AO1006">
            <v>32.800000000000004</v>
          </cell>
          <cell r="AQ1006" t="e">
            <v>#N/A</v>
          </cell>
          <cell r="AR1006" t="str">
            <v>LAD</v>
          </cell>
          <cell r="AS1006" t="str">
            <v>NORMAL</v>
          </cell>
        </row>
        <row r="1007">
          <cell r="D1007" t="str">
            <v>2569SAB32/IND</v>
          </cell>
          <cell r="E1007">
            <v>2569</v>
          </cell>
          <cell r="F1007">
            <v>37.000000000000007</v>
          </cell>
          <cell r="G1007" t="str">
            <v>Yes</v>
          </cell>
          <cell r="H1007">
            <v>34.70000000000001</v>
          </cell>
          <cell r="I1007" t="str">
            <v>TI</v>
          </cell>
          <cell r="J1007" t="str">
            <v>Highend</v>
          </cell>
          <cell r="K1007" t="str">
            <v>2569SAB02</v>
          </cell>
          <cell r="L1007" t="str">
            <v>RD</v>
          </cell>
          <cell r="M1007" t="str">
            <v>S-Group</v>
          </cell>
          <cell r="N1007" t="str">
            <v>Reg</v>
          </cell>
          <cell r="P1007" t="str">
            <v>DRP15/12/20</v>
          </cell>
          <cell r="Q1007" t="str">
            <v>DRP</v>
          </cell>
          <cell r="S1007">
            <v>0</v>
          </cell>
          <cell r="V1007">
            <v>0</v>
          </cell>
          <cell r="X1007">
            <v>0</v>
          </cell>
          <cell r="Y1007" t="str">
            <v>Adhe</v>
          </cell>
          <cell r="Z1007" t="str">
            <v>G3</v>
          </cell>
          <cell r="AA1007" t="str">
            <v>Simple-Adhesive</v>
          </cell>
          <cell r="AB1007" t="str">
            <v>Regular-Adhe</v>
          </cell>
          <cell r="AC1007" t="str">
            <v>2569SAA08/03</v>
          </cell>
          <cell r="AD1007" t="str">
            <v>MG Adhe</v>
          </cell>
          <cell r="AE1007" t="str">
            <v>MG Adhe-MET</v>
          </cell>
          <cell r="AG1007">
            <v>0</v>
          </cell>
          <cell r="AH1007" t="str">
            <v>ELSRD023</v>
          </cell>
          <cell r="AI1007" t="str">
            <v>2569SAB12/IND</v>
          </cell>
          <cell r="AJ1007" t="str">
            <v>IPS</v>
          </cell>
          <cell r="AK1007" t="str">
            <v>IPS</v>
          </cell>
          <cell r="AM1007" t="e">
            <v>#N/A</v>
          </cell>
          <cell r="AO1007">
            <v>32.800000000000004</v>
          </cell>
          <cell r="AQ1007" t="str">
            <v>Buffing</v>
          </cell>
          <cell r="AR1007" t="str">
            <v>LAD</v>
          </cell>
          <cell r="AS1007" t="str">
            <v>NORMAL</v>
          </cell>
        </row>
        <row r="1008">
          <cell r="D1008" t="str">
            <v>2569WAA31/IND</v>
          </cell>
          <cell r="E1008">
            <v>2569</v>
          </cell>
          <cell r="F1008">
            <v>37.000000000000007</v>
          </cell>
          <cell r="G1008" t="str">
            <v>Yes</v>
          </cell>
          <cell r="H1008">
            <v>34.70000000000001</v>
          </cell>
          <cell r="I1008" t="str">
            <v>TI</v>
          </cell>
          <cell r="J1008" t="str">
            <v>Highend</v>
          </cell>
          <cell r="K1008" t="str">
            <v>2569WAA02</v>
          </cell>
          <cell r="L1008" t="str">
            <v>RD</v>
          </cell>
          <cell r="M1008" t="str">
            <v>S-Group</v>
          </cell>
          <cell r="N1008" t="str">
            <v>Reg</v>
          </cell>
          <cell r="O1008" t="str">
            <v>3.B</v>
          </cell>
          <cell r="P1008" t="str">
            <v>MTS-RET</v>
          </cell>
          <cell r="Q1008" t="str">
            <v>Live</v>
          </cell>
          <cell r="R1008">
            <v>849</v>
          </cell>
          <cell r="S1008">
            <v>857</v>
          </cell>
          <cell r="T1008">
            <v>823</v>
          </cell>
          <cell r="U1008">
            <v>825</v>
          </cell>
          <cell r="V1008">
            <v>966</v>
          </cell>
          <cell r="W1008">
            <v>960</v>
          </cell>
          <cell r="X1008">
            <v>796</v>
          </cell>
          <cell r="Y1008" t="str">
            <v>Adhe</v>
          </cell>
          <cell r="Z1008" t="str">
            <v>G3</v>
          </cell>
          <cell r="AA1008" t="str">
            <v>Simple-Adhesive</v>
          </cell>
          <cell r="AB1008" t="str">
            <v>Regular-Adhe</v>
          </cell>
          <cell r="AC1008" t="str">
            <v>2569SAA08/03</v>
          </cell>
          <cell r="AD1008" t="str">
            <v>MG Adhe</v>
          </cell>
          <cell r="AE1008" t="str">
            <v>MG Adhe-MET</v>
          </cell>
          <cell r="AG1008">
            <v>0</v>
          </cell>
          <cell r="AH1008" t="str">
            <v>ELSRD023</v>
          </cell>
          <cell r="AI1008" t="str">
            <v>2569WAA12/IND</v>
          </cell>
          <cell r="AJ1008" t="str">
            <v>RG</v>
          </cell>
          <cell r="AK1008" t="str">
            <v>RG</v>
          </cell>
          <cell r="AM1008" t="e">
            <v>#N/A</v>
          </cell>
          <cell r="AO1008">
            <v>32.800000000000004</v>
          </cell>
          <cell r="AQ1008" t="str">
            <v>Buffing</v>
          </cell>
          <cell r="AR1008" t="str">
            <v>LAD</v>
          </cell>
          <cell r="AS1008" t="str">
            <v>NORMAL</v>
          </cell>
        </row>
        <row r="1009">
          <cell r="D1009" t="str">
            <v>2569WAB31/IND</v>
          </cell>
          <cell r="E1009">
            <v>2569</v>
          </cell>
          <cell r="F1009">
            <v>37.000000000000007</v>
          </cell>
          <cell r="G1009" t="str">
            <v>Yes</v>
          </cell>
          <cell r="H1009">
            <v>34.70000000000001</v>
          </cell>
          <cell r="I1009" t="str">
            <v>TI</v>
          </cell>
          <cell r="J1009" t="str">
            <v>Highend</v>
          </cell>
          <cell r="K1009" t="str">
            <v>2569WAB02</v>
          </cell>
          <cell r="L1009" t="str">
            <v>RD</v>
          </cell>
          <cell r="M1009" t="str">
            <v>S-Group</v>
          </cell>
          <cell r="N1009" t="str">
            <v>Reg</v>
          </cell>
          <cell r="O1009" t="str">
            <v>5.T</v>
          </cell>
          <cell r="P1009" t="str">
            <v>MTS-IBD</v>
          </cell>
          <cell r="Q1009" t="str">
            <v>Live</v>
          </cell>
          <cell r="R1009">
            <v>225</v>
          </cell>
          <cell r="S1009">
            <v>151</v>
          </cell>
          <cell r="T1009">
            <v>151</v>
          </cell>
          <cell r="U1009">
            <v>138</v>
          </cell>
          <cell r="V1009">
            <v>135</v>
          </cell>
          <cell r="W1009">
            <v>149</v>
          </cell>
          <cell r="X1009">
            <v>141</v>
          </cell>
          <cell r="Y1009" t="str">
            <v>Adhe</v>
          </cell>
          <cell r="Z1009" t="str">
            <v>G3</v>
          </cell>
          <cell r="AA1009" t="str">
            <v>Simple-Adhesive</v>
          </cell>
          <cell r="AB1009" t="str">
            <v>Regular-Adhe</v>
          </cell>
          <cell r="AC1009" t="str">
            <v>2569SAA08/03</v>
          </cell>
          <cell r="AD1009" t="str">
            <v>MG Adhe</v>
          </cell>
          <cell r="AE1009" t="str">
            <v>MG Adhe-MET</v>
          </cell>
          <cell r="AG1009">
            <v>0</v>
          </cell>
          <cell r="AH1009" t="str">
            <v>ELSRD023</v>
          </cell>
          <cell r="AI1009" t="str">
            <v>2569WAB12/IND</v>
          </cell>
          <cell r="AJ1009" t="str">
            <v>RG</v>
          </cell>
          <cell r="AK1009" t="str">
            <v>RG</v>
          </cell>
          <cell r="AM1009" t="str">
            <v>Yes</v>
          </cell>
          <cell r="AO1009">
            <v>32.800000000000004</v>
          </cell>
          <cell r="AQ1009" t="str">
            <v>Buffing</v>
          </cell>
          <cell r="AR1009" t="str">
            <v>LAD</v>
          </cell>
          <cell r="AS1009" t="str">
            <v>NORMAL</v>
          </cell>
        </row>
        <row r="1010">
          <cell r="D1010" t="str">
            <v>2570NAA31/IND</v>
          </cell>
          <cell r="E1010">
            <v>2570</v>
          </cell>
          <cell r="F1010">
            <v>43.6</v>
          </cell>
          <cell r="G1010" t="str">
            <v>Yes</v>
          </cell>
          <cell r="H1010">
            <v>41.300000000000004</v>
          </cell>
          <cell r="I1010" t="str">
            <v>TI</v>
          </cell>
          <cell r="J1010" t="str">
            <v>Highend</v>
          </cell>
          <cell r="K1010" t="str">
            <v>2570NAA02</v>
          </cell>
          <cell r="L1010" t="str">
            <v>RD</v>
          </cell>
          <cell r="M1010" t="str">
            <v>S-Group</v>
          </cell>
          <cell r="N1010" t="str">
            <v>Reg</v>
          </cell>
          <cell r="O1010" t="str">
            <v>2.H</v>
          </cell>
          <cell r="P1010" t="str">
            <v>MTS-RET</v>
          </cell>
          <cell r="Q1010" t="str">
            <v>Live</v>
          </cell>
          <cell r="R1010">
            <v>500</v>
          </cell>
          <cell r="S1010">
            <v>500</v>
          </cell>
          <cell r="T1010">
            <v>500</v>
          </cell>
          <cell r="U1010">
            <v>520</v>
          </cell>
          <cell r="V1010">
            <v>510</v>
          </cell>
          <cell r="W1010">
            <v>450</v>
          </cell>
          <cell r="X1010">
            <v>355</v>
          </cell>
          <cell r="Y1010" t="str">
            <v>Adhe</v>
          </cell>
          <cell r="Z1010" t="str">
            <v>G8</v>
          </cell>
          <cell r="AA1010" t="str">
            <v>Simple-Adhesive</v>
          </cell>
          <cell r="AB1010" t="str">
            <v>Regular-Adhe</v>
          </cell>
          <cell r="AC1010" t="str">
            <v>2570SAA08/02</v>
          </cell>
          <cell r="AD1010" t="str">
            <v>MG Adhe</v>
          </cell>
          <cell r="AE1010" t="str">
            <v>MG Adhe-MET</v>
          </cell>
          <cell r="AG1010">
            <v>0</v>
          </cell>
          <cell r="AH1010" t="str">
            <v>ELSRD021</v>
          </cell>
          <cell r="AI1010" t="str">
            <v>2570NAA12/IND</v>
          </cell>
          <cell r="AJ1010" t="str">
            <v>BLACK</v>
          </cell>
          <cell r="AK1010" t="str">
            <v>Black</v>
          </cell>
          <cell r="AM1010" t="str">
            <v>Yes</v>
          </cell>
          <cell r="AO1010">
            <v>39.4</v>
          </cell>
          <cell r="AQ1010" t="str">
            <v>Buffing</v>
          </cell>
          <cell r="AR1010" t="str">
            <v>LAD</v>
          </cell>
          <cell r="AS1010" t="str">
            <v>NORMAL</v>
          </cell>
        </row>
        <row r="1011">
          <cell r="D1011" t="str">
            <v>2570SAA31/IND</v>
          </cell>
          <cell r="E1011">
            <v>2570</v>
          </cell>
          <cell r="F1011">
            <v>43.6</v>
          </cell>
          <cell r="G1011" t="str">
            <v>Yes</v>
          </cell>
          <cell r="H1011">
            <v>41.300000000000004</v>
          </cell>
          <cell r="I1011" t="str">
            <v>TI</v>
          </cell>
          <cell r="J1011" t="str">
            <v>Highend</v>
          </cell>
          <cell r="K1011" t="str">
            <v>2570SAA02</v>
          </cell>
          <cell r="L1011" t="str">
            <v>RD</v>
          </cell>
          <cell r="M1011" t="str">
            <v>S-Group</v>
          </cell>
          <cell r="N1011" t="str">
            <v>Reg</v>
          </cell>
          <cell r="O1011" t="str">
            <v>5.T</v>
          </cell>
          <cell r="P1011" t="str">
            <v>PMR42</v>
          </cell>
          <cell r="Q1011" t="str">
            <v>DRP</v>
          </cell>
          <cell r="R1011">
            <v>347</v>
          </cell>
          <cell r="S1011">
            <v>199</v>
          </cell>
          <cell r="T1011">
            <v>199</v>
          </cell>
          <cell r="U1011">
            <v>205</v>
          </cell>
          <cell r="V1011">
            <v>208</v>
          </cell>
          <cell r="W1011">
            <v>170</v>
          </cell>
          <cell r="X1011">
            <v>191</v>
          </cell>
          <cell r="Y1011" t="str">
            <v>Adhe</v>
          </cell>
          <cell r="Z1011" t="str">
            <v>G8</v>
          </cell>
          <cell r="AA1011" t="str">
            <v>Simple-Adhesive</v>
          </cell>
          <cell r="AB1011" t="str">
            <v>Regular-Adhe</v>
          </cell>
          <cell r="AC1011" t="str">
            <v>2570SAA08/01</v>
          </cell>
          <cell r="AD1011" t="str">
            <v>MG Adhe</v>
          </cell>
          <cell r="AE1011" t="str">
            <v>MG Adhe-MET</v>
          </cell>
          <cell r="AG1011">
            <v>0</v>
          </cell>
          <cell r="AH1011" t="str">
            <v>ELSRD021</v>
          </cell>
          <cell r="AI1011" t="str">
            <v>2570SAA12/IND</v>
          </cell>
          <cell r="AJ1011" t="str">
            <v>IPS</v>
          </cell>
          <cell r="AK1011" t="str">
            <v>IPS</v>
          </cell>
          <cell r="AM1011" t="e">
            <v>#N/A</v>
          </cell>
          <cell r="AO1011">
            <v>39.4</v>
          </cell>
          <cell r="AQ1011" t="str">
            <v>Buffing</v>
          </cell>
          <cell r="AR1011" t="str">
            <v>LAD</v>
          </cell>
          <cell r="AS1011" t="str">
            <v>NORMAL</v>
          </cell>
        </row>
        <row r="1012">
          <cell r="D1012" t="str">
            <v>2570SAA32/IND</v>
          </cell>
          <cell r="E1012">
            <v>2570</v>
          </cell>
          <cell r="F1012">
            <v>43.6</v>
          </cell>
          <cell r="G1012" t="str">
            <v>Yes</v>
          </cell>
          <cell r="H1012">
            <v>41.300000000000004</v>
          </cell>
          <cell r="I1012" t="str">
            <v>TI</v>
          </cell>
          <cell r="J1012" t="str">
            <v>Highend</v>
          </cell>
          <cell r="K1012" t="str">
            <v>2570SAA02</v>
          </cell>
          <cell r="L1012" t="str">
            <v>RD</v>
          </cell>
          <cell r="M1012" t="str">
            <v>S-Group</v>
          </cell>
          <cell r="N1012" t="str">
            <v>Reg</v>
          </cell>
          <cell r="O1012" t="str">
            <v>1.SH</v>
          </cell>
          <cell r="P1012" t="str">
            <v>MTS-RET</v>
          </cell>
          <cell r="Q1012" t="str">
            <v>Live</v>
          </cell>
          <cell r="R1012">
            <v>654</v>
          </cell>
          <cell r="S1012">
            <v>446</v>
          </cell>
          <cell r="T1012">
            <v>481</v>
          </cell>
          <cell r="U1012">
            <v>564</v>
          </cell>
          <cell r="V1012">
            <v>519</v>
          </cell>
          <cell r="W1012">
            <v>511</v>
          </cell>
          <cell r="X1012">
            <v>433</v>
          </cell>
          <cell r="Y1012" t="str">
            <v>Adhe</v>
          </cell>
          <cell r="Z1012" t="str">
            <v>G8</v>
          </cell>
          <cell r="AA1012" t="str">
            <v>Simple-Adhesive</v>
          </cell>
          <cell r="AB1012" t="str">
            <v>Regular-Adhe</v>
          </cell>
          <cell r="AC1012" t="str">
            <v>2570SAA08/02</v>
          </cell>
          <cell r="AD1012" t="str">
            <v>MG Adhe</v>
          </cell>
          <cell r="AE1012" t="str">
            <v>MG Adhe-MET</v>
          </cell>
          <cell r="AG1012">
            <v>0</v>
          </cell>
          <cell r="AH1012" t="str">
            <v>ELSRD021</v>
          </cell>
          <cell r="AI1012" t="str">
            <v>2570SAA12/IND</v>
          </cell>
          <cell r="AJ1012" t="str">
            <v>IPS</v>
          </cell>
          <cell r="AK1012" t="str">
            <v>IPS</v>
          </cell>
          <cell r="AM1012" t="str">
            <v>Yes</v>
          </cell>
          <cell r="AO1012">
            <v>39.4</v>
          </cell>
          <cell r="AQ1012" t="str">
            <v>Buffing</v>
          </cell>
          <cell r="AR1012" t="str">
            <v>LAD</v>
          </cell>
          <cell r="AS1012" t="str">
            <v>NORMAL</v>
          </cell>
        </row>
        <row r="1013">
          <cell r="D1013" t="str">
            <v>2570SAB31/IND</v>
          </cell>
          <cell r="E1013">
            <v>2570</v>
          </cell>
          <cell r="F1013">
            <v>43.6</v>
          </cell>
          <cell r="G1013" t="str">
            <v>Yes</v>
          </cell>
          <cell r="H1013">
            <v>41.300000000000004</v>
          </cell>
          <cell r="I1013" t="str">
            <v>TI</v>
          </cell>
          <cell r="J1013" t="str">
            <v>Highend</v>
          </cell>
          <cell r="K1013" t="str">
            <v>2570SAB02</v>
          </cell>
          <cell r="L1013" t="str">
            <v>RD</v>
          </cell>
          <cell r="M1013" t="str">
            <v>S-Group</v>
          </cell>
          <cell r="N1013" t="str">
            <v>Reg</v>
          </cell>
          <cell r="P1013" t="str">
            <v>NM</v>
          </cell>
          <cell r="Q1013" t="str">
            <v>DRP</v>
          </cell>
          <cell r="S1013">
            <v>0</v>
          </cell>
          <cell r="V1013">
            <v>0</v>
          </cell>
          <cell r="X1013">
            <v>0</v>
          </cell>
          <cell r="Y1013" t="str">
            <v>Adhe</v>
          </cell>
          <cell r="Z1013" t="str">
            <v>G8</v>
          </cell>
          <cell r="AA1013" t="str">
            <v>Simple-Adhesive</v>
          </cell>
          <cell r="AB1013" t="str">
            <v>Regular-Adhe</v>
          </cell>
          <cell r="AC1013" t="str">
            <v>2570SAA08/01</v>
          </cell>
          <cell r="AD1013" t="str">
            <v>MG Adhe</v>
          </cell>
          <cell r="AE1013" t="str">
            <v>MG Adhe-MET</v>
          </cell>
          <cell r="AG1013">
            <v>0</v>
          </cell>
          <cell r="AH1013" t="str">
            <v>ELSRD021</v>
          </cell>
          <cell r="AI1013" t="str">
            <v>2570SAB12/IND</v>
          </cell>
          <cell r="AJ1013" t="str">
            <v>IPS</v>
          </cell>
          <cell r="AK1013" t="str">
            <v>IPS</v>
          </cell>
          <cell r="AM1013" t="e">
            <v>#N/A</v>
          </cell>
          <cell r="AO1013">
            <v>39.4</v>
          </cell>
          <cell r="AQ1013" t="str">
            <v>Buffing</v>
          </cell>
          <cell r="AR1013" t="str">
            <v>LAD</v>
          </cell>
          <cell r="AS1013" t="str">
            <v>NORMAL</v>
          </cell>
        </row>
        <row r="1014">
          <cell r="D1014" t="str">
            <v>2570SAB32/IND</v>
          </cell>
          <cell r="E1014">
            <v>2570</v>
          </cell>
          <cell r="F1014">
            <v>43.6</v>
          </cell>
          <cell r="G1014" t="str">
            <v>Yes</v>
          </cell>
          <cell r="H1014">
            <v>41.300000000000004</v>
          </cell>
          <cell r="I1014" t="str">
            <v>TI</v>
          </cell>
          <cell r="J1014" t="str">
            <v>Highend</v>
          </cell>
          <cell r="K1014" t="str">
            <v>2570SAB02</v>
          </cell>
          <cell r="L1014" t="str">
            <v>RD</v>
          </cell>
          <cell r="M1014" t="str">
            <v>S-Group</v>
          </cell>
          <cell r="N1014" t="str">
            <v>Reg</v>
          </cell>
          <cell r="O1014" t="str">
            <v>3.B</v>
          </cell>
          <cell r="P1014" t="str">
            <v>MTS-RET</v>
          </cell>
          <cell r="Q1014" t="str">
            <v>Live</v>
          </cell>
          <cell r="R1014">
            <v>470</v>
          </cell>
          <cell r="S1014">
            <v>530</v>
          </cell>
          <cell r="T1014">
            <v>530</v>
          </cell>
          <cell r="U1014">
            <v>483</v>
          </cell>
          <cell r="V1014">
            <v>486</v>
          </cell>
          <cell r="W1014">
            <v>382</v>
          </cell>
          <cell r="X1014">
            <v>386</v>
          </cell>
          <cell r="Y1014" t="str">
            <v>Adhe</v>
          </cell>
          <cell r="Z1014" t="str">
            <v>G8</v>
          </cell>
          <cell r="AA1014" t="str">
            <v>Simple-Adhesive</v>
          </cell>
          <cell r="AB1014" t="str">
            <v>Regular-Adhe</v>
          </cell>
          <cell r="AC1014" t="str">
            <v>2570SAA08/02</v>
          </cell>
          <cell r="AD1014" t="str">
            <v>MG Adhe</v>
          </cell>
          <cell r="AE1014" t="str">
            <v>MG Adhe-MET</v>
          </cell>
          <cell r="AG1014">
            <v>0</v>
          </cell>
          <cell r="AH1014" t="str">
            <v>ELSRD021</v>
          </cell>
          <cell r="AI1014" t="str">
            <v>2570SAB12/IND</v>
          </cell>
          <cell r="AJ1014" t="str">
            <v>IPS</v>
          </cell>
          <cell r="AK1014" t="str">
            <v>IPS</v>
          </cell>
          <cell r="AM1014" t="str">
            <v>Yes</v>
          </cell>
          <cell r="AO1014">
            <v>39.4</v>
          </cell>
          <cell r="AQ1014" t="str">
            <v>Buffing</v>
          </cell>
          <cell r="AR1014" t="str">
            <v>LAD</v>
          </cell>
          <cell r="AS1014" t="str">
            <v>NORMAL</v>
          </cell>
        </row>
        <row r="1015">
          <cell r="D1015" t="str">
            <v>2570SAC31/IND</v>
          </cell>
          <cell r="E1015">
            <v>2570</v>
          </cell>
          <cell r="F1015">
            <v>43.6</v>
          </cell>
          <cell r="G1015" t="str">
            <v>Yes</v>
          </cell>
          <cell r="H1015">
            <v>41.300000000000004</v>
          </cell>
          <cell r="I1015" t="str">
            <v>TI</v>
          </cell>
          <cell r="J1015" t="str">
            <v>Highend</v>
          </cell>
          <cell r="K1015" t="str">
            <v>2570SAC02</v>
          </cell>
          <cell r="L1015" t="str">
            <v>RD</v>
          </cell>
          <cell r="M1015" t="str">
            <v>S-Group</v>
          </cell>
          <cell r="N1015" t="str">
            <v>Reg</v>
          </cell>
          <cell r="P1015" t="str">
            <v>NM (INSTI)</v>
          </cell>
          <cell r="Q1015" t="str">
            <v>DRP</v>
          </cell>
          <cell r="S1015">
            <v>0</v>
          </cell>
          <cell r="V1015">
            <v>0</v>
          </cell>
          <cell r="X1015">
            <v>0</v>
          </cell>
          <cell r="Y1015" t="str">
            <v>Adhe</v>
          </cell>
          <cell r="Z1015" t="str">
            <v>G8</v>
          </cell>
          <cell r="AA1015" t="str">
            <v>Simple-Adhesive</v>
          </cell>
          <cell r="AB1015" t="str">
            <v>Regular-Adhe</v>
          </cell>
          <cell r="AC1015" t="str">
            <v>2570SAA08/01</v>
          </cell>
          <cell r="AD1015" t="str">
            <v>MG Adhe</v>
          </cell>
          <cell r="AE1015" t="str">
            <v>MG Adhe-MET</v>
          </cell>
          <cell r="AG1015">
            <v>0</v>
          </cell>
          <cell r="AH1015" t="str">
            <v>ELSRD021</v>
          </cell>
          <cell r="AI1015" t="str">
            <v>2570SAC12/IND</v>
          </cell>
          <cell r="AJ1015" t="str">
            <v>IPS</v>
          </cell>
          <cell r="AK1015" t="str">
            <v>IPS</v>
          </cell>
          <cell r="AM1015" t="e">
            <v>#N/A</v>
          </cell>
          <cell r="AO1015">
            <v>39.4</v>
          </cell>
          <cell r="AQ1015" t="str">
            <v>Buffing</v>
          </cell>
          <cell r="AR1015" t="str">
            <v>LAD</v>
          </cell>
          <cell r="AS1015" t="str">
            <v>NORMAL</v>
          </cell>
        </row>
        <row r="1016">
          <cell r="D1016" t="str">
            <v>2570SAD31/IND</v>
          </cell>
          <cell r="E1016">
            <v>2570</v>
          </cell>
          <cell r="F1016">
            <v>43.6</v>
          </cell>
          <cell r="G1016" t="str">
            <v>Yes</v>
          </cell>
          <cell r="H1016">
            <v>41.300000000000004</v>
          </cell>
          <cell r="I1016" t="str">
            <v>TI</v>
          </cell>
          <cell r="J1016" t="str">
            <v>Highend</v>
          </cell>
          <cell r="K1016" t="str">
            <v>2570SAD02</v>
          </cell>
          <cell r="L1016" t="str">
            <v>RD</v>
          </cell>
          <cell r="M1016" t="str">
            <v>S-Group</v>
          </cell>
          <cell r="N1016" t="str">
            <v>Reg</v>
          </cell>
          <cell r="P1016" t="str">
            <v>NM (INSTI)</v>
          </cell>
          <cell r="Q1016" t="str">
            <v>DRP</v>
          </cell>
          <cell r="S1016">
            <v>0</v>
          </cell>
          <cell r="V1016">
            <v>0</v>
          </cell>
          <cell r="X1016">
            <v>0</v>
          </cell>
          <cell r="Y1016" t="str">
            <v>Adhe</v>
          </cell>
          <cell r="Z1016" t="str">
            <v>G8</v>
          </cell>
          <cell r="AA1016" t="str">
            <v>Simple-Adhesive</v>
          </cell>
          <cell r="AB1016" t="str">
            <v>Regular-Adhe</v>
          </cell>
          <cell r="AC1016" t="str">
            <v>2570SAA08/02</v>
          </cell>
          <cell r="AD1016" t="str">
            <v>MG Adhe</v>
          </cell>
          <cell r="AE1016" t="str">
            <v>MG Adhe-MET</v>
          </cell>
          <cell r="AG1016">
            <v>0</v>
          </cell>
          <cell r="AH1016" t="str">
            <v>ELSRD021</v>
          </cell>
          <cell r="AI1016" t="str">
            <v>2570SAD12/IND</v>
          </cell>
          <cell r="AJ1016" t="str">
            <v>IPS</v>
          </cell>
          <cell r="AK1016" t="str">
            <v>IPS</v>
          </cell>
          <cell r="AM1016" t="e">
            <v>#N/A</v>
          </cell>
          <cell r="AO1016">
            <v>39.4</v>
          </cell>
          <cell r="AQ1016" t="str">
            <v>Buffing</v>
          </cell>
          <cell r="AR1016" t="str">
            <v>LAD</v>
          </cell>
          <cell r="AS1016" t="str">
            <v>NORMAL</v>
          </cell>
        </row>
        <row r="1017">
          <cell r="D1017" t="str">
            <v>2570WAA31/IND</v>
          </cell>
          <cell r="E1017">
            <v>2570</v>
          </cell>
          <cell r="F1017">
            <v>43.6</v>
          </cell>
          <cell r="G1017" t="str">
            <v>Yes</v>
          </cell>
          <cell r="H1017">
            <v>41.300000000000004</v>
          </cell>
          <cell r="I1017" t="str">
            <v>TI</v>
          </cell>
          <cell r="J1017" t="str">
            <v>Highend</v>
          </cell>
          <cell r="K1017" t="str">
            <v>2570WAA02</v>
          </cell>
          <cell r="L1017" t="str">
            <v>RD</v>
          </cell>
          <cell r="M1017" t="str">
            <v>S-Group</v>
          </cell>
          <cell r="N1017" t="str">
            <v>Reg</v>
          </cell>
          <cell r="P1017" t="str">
            <v>PMR37</v>
          </cell>
          <cell r="Q1017" t="str">
            <v>DRP</v>
          </cell>
          <cell r="R1017">
            <v>144</v>
          </cell>
          <cell r="S1017">
            <v>0</v>
          </cell>
          <cell r="V1017">
            <v>0</v>
          </cell>
          <cell r="X1017">
            <v>0</v>
          </cell>
          <cell r="Y1017" t="str">
            <v>Adhe</v>
          </cell>
          <cell r="Z1017" t="str">
            <v>G8</v>
          </cell>
          <cell r="AA1017" t="str">
            <v>Simple-Adhesive</v>
          </cell>
          <cell r="AB1017" t="str">
            <v>Regular-Adhe</v>
          </cell>
          <cell r="AC1017" t="str">
            <v>2570SAA08/02</v>
          </cell>
          <cell r="AD1017" t="str">
            <v>MG Adhe</v>
          </cell>
          <cell r="AE1017" t="str">
            <v>MG Adhe-MET</v>
          </cell>
          <cell r="AG1017">
            <v>0</v>
          </cell>
          <cell r="AH1017" t="str">
            <v>ELSRD021</v>
          </cell>
          <cell r="AI1017" t="str">
            <v>2570WAA12/IND</v>
          </cell>
          <cell r="AJ1017" t="str">
            <v>RG</v>
          </cell>
          <cell r="AK1017" t="str">
            <v>RG</v>
          </cell>
          <cell r="AM1017" t="e">
            <v>#N/A</v>
          </cell>
          <cell r="AO1017">
            <v>39.4</v>
          </cell>
          <cell r="AQ1017" t="str">
            <v>Buffing</v>
          </cell>
          <cell r="AR1017" t="str">
            <v>LAD</v>
          </cell>
          <cell r="AS1017" t="str">
            <v>NORMAL</v>
          </cell>
        </row>
        <row r="1018">
          <cell r="D1018" t="str">
            <v>2570WAB31/IND</v>
          </cell>
          <cell r="E1018">
            <v>2570</v>
          </cell>
          <cell r="F1018">
            <v>43.6</v>
          </cell>
          <cell r="G1018" t="str">
            <v>Yes</v>
          </cell>
          <cell r="H1018">
            <v>41.300000000000004</v>
          </cell>
          <cell r="I1018" t="str">
            <v>TI</v>
          </cell>
          <cell r="J1018" t="str">
            <v>Highend</v>
          </cell>
          <cell r="K1018" t="str">
            <v>2570WAB02</v>
          </cell>
          <cell r="L1018" t="str">
            <v>RD</v>
          </cell>
          <cell r="M1018" t="str">
            <v>S-Group</v>
          </cell>
          <cell r="N1018" t="str">
            <v>Reg</v>
          </cell>
          <cell r="O1018" t="str">
            <v>3.B</v>
          </cell>
          <cell r="P1018" t="str">
            <v>MTS-IBD</v>
          </cell>
          <cell r="Q1018" t="str">
            <v>Live</v>
          </cell>
          <cell r="R1018">
            <v>540</v>
          </cell>
          <cell r="S1018">
            <v>513</v>
          </cell>
          <cell r="T1018">
            <v>543</v>
          </cell>
          <cell r="U1018">
            <v>537</v>
          </cell>
          <cell r="V1018">
            <v>514</v>
          </cell>
          <cell r="W1018">
            <v>410</v>
          </cell>
          <cell r="X1018">
            <v>424</v>
          </cell>
          <cell r="Y1018" t="str">
            <v>Adhe</v>
          </cell>
          <cell r="Z1018" t="str">
            <v>G8</v>
          </cell>
          <cell r="AA1018" t="str">
            <v>Simple-Adhesive</v>
          </cell>
          <cell r="AB1018" t="str">
            <v>Regular-Adhe</v>
          </cell>
          <cell r="AC1018" t="str">
            <v>2570SAA08/02</v>
          </cell>
          <cell r="AD1018" t="str">
            <v>MG Adhe</v>
          </cell>
          <cell r="AE1018" t="str">
            <v>MG Adhe-MET</v>
          </cell>
          <cell r="AG1018">
            <v>0</v>
          </cell>
          <cell r="AH1018" t="str">
            <v>ELSRD021</v>
          </cell>
          <cell r="AI1018" t="str">
            <v>2570WAB12/IND</v>
          </cell>
          <cell r="AJ1018" t="str">
            <v>RG</v>
          </cell>
          <cell r="AK1018" t="str">
            <v>RG</v>
          </cell>
          <cell r="AM1018" t="str">
            <v>Yes</v>
          </cell>
          <cell r="AO1018">
            <v>39.4</v>
          </cell>
          <cell r="AQ1018" t="str">
            <v>Buffing</v>
          </cell>
          <cell r="AR1018" t="str">
            <v>LAD</v>
          </cell>
          <cell r="AS1018" t="str">
            <v>NORMAL</v>
          </cell>
        </row>
        <row r="1019">
          <cell r="D1019" t="str">
            <v>2571SAA00/IND</v>
          </cell>
          <cell r="E1019">
            <v>2571</v>
          </cell>
          <cell r="F1019">
            <v>27.200000000000003</v>
          </cell>
          <cell r="G1019" t="str">
            <v>No</v>
          </cell>
          <cell r="H1019">
            <v>27.200000000000003</v>
          </cell>
          <cell r="I1019" t="str">
            <v>TI</v>
          </cell>
          <cell r="J1019" t="str">
            <v>Audit</v>
          </cell>
          <cell r="K1019" t="str">
            <v>2571SAA02</v>
          </cell>
          <cell r="L1019" t="str">
            <v>SH</v>
          </cell>
          <cell r="M1019" t="str">
            <v>S-Group</v>
          </cell>
          <cell r="N1019" t="str">
            <v>Reg</v>
          </cell>
          <cell r="P1019" t="str">
            <v>PMR31</v>
          </cell>
          <cell r="Q1019" t="str">
            <v>DRP</v>
          </cell>
          <cell r="S1019">
            <v>0</v>
          </cell>
          <cell r="V1019">
            <v>0</v>
          </cell>
          <cell r="X1019">
            <v>0</v>
          </cell>
          <cell r="Y1019" t="str">
            <v>Adhe</v>
          </cell>
          <cell r="Z1019" t="str">
            <v>G5</v>
          </cell>
          <cell r="AA1019" t="str">
            <v>Simple-Adhesive</v>
          </cell>
          <cell r="AB1019" t="str">
            <v>Regular-Adhe</v>
          </cell>
          <cell r="AC1019" t="str">
            <v>2571SAA08</v>
          </cell>
          <cell r="AD1019" t="str">
            <v>MG Adhe</v>
          </cell>
          <cell r="AE1019" t="str">
            <v>MG Adhe-Plain</v>
          </cell>
          <cell r="AG1019">
            <v>0</v>
          </cell>
          <cell r="AI1019" t="str">
            <v>2571SAA12/IND</v>
          </cell>
          <cell r="AJ1019" t="str">
            <v>IPS</v>
          </cell>
          <cell r="AK1019" t="str">
            <v>IPS</v>
          </cell>
          <cell r="AM1019" t="e">
            <v>#N/A</v>
          </cell>
          <cell r="AO1019">
            <v>23.000000000000004</v>
          </cell>
          <cell r="AQ1019" t="str">
            <v>Rough</v>
          </cell>
          <cell r="AR1019" t="str">
            <v>LAD</v>
          </cell>
          <cell r="AS1019" t="str">
            <v>NORMAL</v>
          </cell>
        </row>
        <row r="1020">
          <cell r="D1020" t="str">
            <v>2571SAB00/IND</v>
          </cell>
          <cell r="E1020">
            <v>2571</v>
          </cell>
          <cell r="F1020">
            <v>27.200000000000003</v>
          </cell>
          <cell r="G1020" t="str">
            <v>No</v>
          </cell>
          <cell r="H1020">
            <v>27.200000000000003</v>
          </cell>
          <cell r="I1020" t="str">
            <v>TI</v>
          </cell>
          <cell r="J1020" t="str">
            <v>Audit</v>
          </cell>
          <cell r="K1020" t="str">
            <v>2571SAB02</v>
          </cell>
          <cell r="L1020" t="str">
            <v>SH</v>
          </cell>
          <cell r="M1020" t="str">
            <v>S-Group</v>
          </cell>
          <cell r="N1020" t="str">
            <v>Reg</v>
          </cell>
          <cell r="P1020" t="str">
            <v>PMR31</v>
          </cell>
          <cell r="Q1020" t="str">
            <v>DRP</v>
          </cell>
          <cell r="S1020">
            <v>0</v>
          </cell>
          <cell r="V1020">
            <v>0</v>
          </cell>
          <cell r="X1020">
            <v>0</v>
          </cell>
          <cell r="Y1020" t="str">
            <v>Adhe</v>
          </cell>
          <cell r="Z1020" t="str">
            <v>G5</v>
          </cell>
          <cell r="AA1020" t="str">
            <v>Simple-Adhesive</v>
          </cell>
          <cell r="AB1020" t="str">
            <v>Regular-Adhe</v>
          </cell>
          <cell r="AC1020" t="str">
            <v>2571SAA08</v>
          </cell>
          <cell r="AD1020" t="str">
            <v>MG Adhe</v>
          </cell>
          <cell r="AE1020" t="str">
            <v>MG Adhe-Plain</v>
          </cell>
          <cell r="AG1020">
            <v>0</v>
          </cell>
          <cell r="AI1020" t="str">
            <v>2571SAB12/IND</v>
          </cell>
          <cell r="AJ1020" t="str">
            <v>IPS</v>
          </cell>
          <cell r="AK1020" t="str">
            <v>IPS</v>
          </cell>
          <cell r="AM1020" t="e">
            <v>#N/A</v>
          </cell>
          <cell r="AO1020">
            <v>23.000000000000004</v>
          </cell>
          <cell r="AQ1020" t="str">
            <v>Rough</v>
          </cell>
          <cell r="AR1020" t="str">
            <v>LAD</v>
          </cell>
          <cell r="AS1020" t="str">
            <v>NORMAL</v>
          </cell>
        </row>
        <row r="1021">
          <cell r="D1021" t="str">
            <v>2571YAA00/IND</v>
          </cell>
          <cell r="E1021">
            <v>2571</v>
          </cell>
          <cell r="F1021">
            <v>27.200000000000003</v>
          </cell>
          <cell r="G1021" t="str">
            <v>No</v>
          </cell>
          <cell r="H1021">
            <v>27.200000000000003</v>
          </cell>
          <cell r="I1021" t="str">
            <v>TI</v>
          </cell>
          <cell r="J1021" t="str">
            <v>Audit</v>
          </cell>
          <cell r="K1021" t="str">
            <v>2571YAA02</v>
          </cell>
          <cell r="L1021" t="str">
            <v>SH</v>
          </cell>
          <cell r="M1021" t="str">
            <v>S-Group</v>
          </cell>
          <cell r="N1021" t="str">
            <v>Reg</v>
          </cell>
          <cell r="P1021" t="str">
            <v>PMR31</v>
          </cell>
          <cell r="Q1021" t="str">
            <v>DRP</v>
          </cell>
          <cell r="S1021">
            <v>0</v>
          </cell>
          <cell r="V1021">
            <v>0</v>
          </cell>
          <cell r="X1021">
            <v>0</v>
          </cell>
          <cell r="Y1021" t="str">
            <v>Adhe</v>
          </cell>
          <cell r="Z1021" t="str">
            <v>G5</v>
          </cell>
          <cell r="AA1021" t="str">
            <v>Simple-Adhesive</v>
          </cell>
          <cell r="AB1021" t="str">
            <v>Regular-Adhe</v>
          </cell>
          <cell r="AC1021" t="str">
            <v>2571SAA08</v>
          </cell>
          <cell r="AD1021" t="str">
            <v>MG Adhe</v>
          </cell>
          <cell r="AE1021" t="str">
            <v>MG Adhe-Plain</v>
          </cell>
          <cell r="AG1021">
            <v>0</v>
          </cell>
          <cell r="AI1021" t="str">
            <v>2571YAA12/IND</v>
          </cell>
          <cell r="AJ1021" t="str">
            <v>IPG</v>
          </cell>
          <cell r="AK1021" t="str">
            <v>PVD</v>
          </cell>
          <cell r="AM1021" t="e">
            <v>#N/A</v>
          </cell>
          <cell r="AO1021">
            <v>23.000000000000004</v>
          </cell>
          <cell r="AQ1021" t="str">
            <v>Rough</v>
          </cell>
          <cell r="AR1021" t="str">
            <v>LAD</v>
          </cell>
          <cell r="AS1021" t="str">
            <v>NORMAL</v>
          </cell>
        </row>
        <row r="1022">
          <cell r="D1022" t="str">
            <v>2571YAB00/IND</v>
          </cell>
          <cell r="E1022">
            <v>2571</v>
          </cell>
          <cell r="F1022">
            <v>27.200000000000003</v>
          </cell>
          <cell r="G1022" t="str">
            <v>No</v>
          </cell>
          <cell r="H1022">
            <v>27.200000000000003</v>
          </cell>
          <cell r="I1022" t="str">
            <v>TI</v>
          </cell>
          <cell r="J1022" t="str">
            <v>Audit</v>
          </cell>
          <cell r="K1022" t="str">
            <v>2571YAB02</v>
          </cell>
          <cell r="L1022" t="str">
            <v>SH</v>
          </cell>
          <cell r="M1022" t="str">
            <v>S-Group</v>
          </cell>
          <cell r="N1022" t="str">
            <v>Reg</v>
          </cell>
          <cell r="P1022" t="str">
            <v>PMR34</v>
          </cell>
          <cell r="Q1022" t="str">
            <v>DRP</v>
          </cell>
          <cell r="S1022">
            <v>0</v>
          </cell>
          <cell r="V1022">
            <v>0</v>
          </cell>
          <cell r="X1022">
            <v>0</v>
          </cell>
          <cell r="Y1022" t="str">
            <v>Adhe</v>
          </cell>
          <cell r="Z1022" t="str">
            <v>G5</v>
          </cell>
          <cell r="AA1022" t="str">
            <v>Simple-Adhesive</v>
          </cell>
          <cell r="AB1022" t="str">
            <v>Regular-Adhe</v>
          </cell>
          <cell r="AC1022" t="str">
            <v>2571SAA08</v>
          </cell>
          <cell r="AD1022" t="str">
            <v>MG Adhe</v>
          </cell>
          <cell r="AE1022" t="str">
            <v>MG Adhe-Plain</v>
          </cell>
          <cell r="AG1022">
            <v>0</v>
          </cell>
          <cell r="AI1022" t="str">
            <v>2571YAB12/IND</v>
          </cell>
          <cell r="AJ1022" t="str">
            <v>IPG</v>
          </cell>
          <cell r="AK1022" t="str">
            <v>PVD</v>
          </cell>
          <cell r="AM1022" t="e">
            <v>#N/A</v>
          </cell>
          <cell r="AO1022">
            <v>23.000000000000004</v>
          </cell>
          <cell r="AQ1022" t="str">
            <v>Rough</v>
          </cell>
          <cell r="AR1022" t="str">
            <v>LAD</v>
          </cell>
          <cell r="AS1022" t="str">
            <v>NORMAL</v>
          </cell>
        </row>
        <row r="1023">
          <cell r="D1023" t="str">
            <v>2572SAA00/IND</v>
          </cell>
          <cell r="E1023">
            <v>2572</v>
          </cell>
          <cell r="F1023">
            <v>38.1</v>
          </cell>
          <cell r="G1023" t="str">
            <v>No</v>
          </cell>
          <cell r="H1023">
            <v>38.1</v>
          </cell>
          <cell r="I1023" t="str">
            <v>TI</v>
          </cell>
          <cell r="J1023" t="str">
            <v>Audit</v>
          </cell>
          <cell r="K1023" t="str">
            <v>2572SAA02</v>
          </cell>
          <cell r="L1023" t="str">
            <v>RD</v>
          </cell>
          <cell r="M1023" t="str">
            <v>S-Group</v>
          </cell>
          <cell r="N1023" t="str">
            <v>Reg</v>
          </cell>
          <cell r="P1023" t="str">
            <v>PMR37</v>
          </cell>
          <cell r="Q1023" t="str">
            <v>DRP</v>
          </cell>
          <cell r="R1023">
            <v>140</v>
          </cell>
          <cell r="S1023">
            <v>0</v>
          </cell>
          <cell r="V1023">
            <v>0</v>
          </cell>
          <cell r="X1023">
            <v>0</v>
          </cell>
          <cell r="Y1023" t="str">
            <v>Gask</v>
          </cell>
          <cell r="Z1023" t="str">
            <v>G7</v>
          </cell>
          <cell r="AA1023" t="str">
            <v>Simple-Gasket</v>
          </cell>
          <cell r="AB1023" t="str">
            <v>Regular-Gask</v>
          </cell>
          <cell r="AC1023">
            <v>2004148</v>
          </cell>
          <cell r="AD1023" t="str">
            <v>MG Gask</v>
          </cell>
          <cell r="AE1023" t="str">
            <v>MG Gask-Plain</v>
          </cell>
          <cell r="AF1023">
            <v>2004825</v>
          </cell>
          <cell r="AG1023">
            <v>0</v>
          </cell>
          <cell r="AI1023" t="str">
            <v>2572SAA12/IND</v>
          </cell>
          <cell r="AJ1023" t="str">
            <v>IPS</v>
          </cell>
          <cell r="AK1023" t="str">
            <v>IPS</v>
          </cell>
          <cell r="AM1023" t="e">
            <v>#N/A</v>
          </cell>
          <cell r="AO1023">
            <v>33.9</v>
          </cell>
          <cell r="AQ1023" t="str">
            <v>Rough</v>
          </cell>
          <cell r="AR1023" t="str">
            <v>LAD</v>
          </cell>
          <cell r="AS1023" t="str">
            <v>NORMAL</v>
          </cell>
        </row>
        <row r="1024">
          <cell r="D1024" t="str">
            <v>2572SAB00/IND</v>
          </cell>
          <cell r="E1024">
            <v>2572</v>
          </cell>
          <cell r="F1024">
            <v>38.1</v>
          </cell>
          <cell r="G1024" t="str">
            <v>No</v>
          </cell>
          <cell r="H1024">
            <v>38.1</v>
          </cell>
          <cell r="I1024" t="str">
            <v>TI</v>
          </cell>
          <cell r="J1024" t="str">
            <v>Audit</v>
          </cell>
          <cell r="K1024" t="str">
            <v>2572SAB02</v>
          </cell>
          <cell r="L1024" t="str">
            <v>RD</v>
          </cell>
          <cell r="M1024" t="str">
            <v>S-Group</v>
          </cell>
          <cell r="N1024" t="str">
            <v>Reg</v>
          </cell>
          <cell r="P1024" t="str">
            <v>PMR39</v>
          </cell>
          <cell r="Q1024" t="str">
            <v>DRP</v>
          </cell>
          <cell r="R1024">
            <v>288</v>
          </cell>
          <cell r="S1024">
            <v>306</v>
          </cell>
          <cell r="T1024">
            <v>326</v>
          </cell>
          <cell r="U1024">
            <v>324</v>
          </cell>
          <cell r="V1024">
            <v>300</v>
          </cell>
          <cell r="X1024">
            <v>0</v>
          </cell>
          <cell r="Y1024" t="str">
            <v>Gask</v>
          </cell>
          <cell r="Z1024" t="str">
            <v>G7</v>
          </cell>
          <cell r="AA1024" t="str">
            <v>Simple-Gasket</v>
          </cell>
          <cell r="AB1024" t="str">
            <v>Regular-Gask</v>
          </cell>
          <cell r="AC1024" t="str">
            <v>2572YAB08</v>
          </cell>
          <cell r="AD1024" t="str">
            <v>MG Gask</v>
          </cell>
          <cell r="AE1024" t="str">
            <v>MG Gask-Plain</v>
          </cell>
          <cell r="AF1024">
            <v>2004825</v>
          </cell>
          <cell r="AG1024">
            <v>0</v>
          </cell>
          <cell r="AI1024" t="str">
            <v>2572SAB12/IND</v>
          </cell>
          <cell r="AJ1024" t="str">
            <v>IPS</v>
          </cell>
          <cell r="AK1024" t="str">
            <v>IPS</v>
          </cell>
          <cell r="AM1024" t="e">
            <v>#N/A</v>
          </cell>
          <cell r="AO1024">
            <v>33.9</v>
          </cell>
          <cell r="AQ1024" t="str">
            <v>Rough</v>
          </cell>
          <cell r="AR1024" t="str">
            <v>LAD</v>
          </cell>
          <cell r="AS1024" t="str">
            <v>NORMAL</v>
          </cell>
        </row>
        <row r="1025">
          <cell r="D1025" t="str">
            <v>2572SAB31/IND</v>
          </cell>
          <cell r="E1025">
            <v>2572</v>
          </cell>
          <cell r="F1025">
            <v>38.1</v>
          </cell>
          <cell r="G1025" t="str">
            <v>No</v>
          </cell>
          <cell r="H1025">
            <v>38.1</v>
          </cell>
          <cell r="I1025" t="str">
            <v>TI</v>
          </cell>
          <cell r="J1025" t="str">
            <v>Audit</v>
          </cell>
          <cell r="K1025" t="str">
            <v>2572SAB02</v>
          </cell>
          <cell r="L1025" t="str">
            <v>RD</v>
          </cell>
          <cell r="M1025" t="str">
            <v>S-Group</v>
          </cell>
          <cell r="N1025" t="str">
            <v>Reg</v>
          </cell>
          <cell r="O1025" t="str">
            <v>3.B</v>
          </cell>
          <cell r="P1025" t="str">
            <v>MTS-RET</v>
          </cell>
          <cell r="Q1025" t="str">
            <v>Live</v>
          </cell>
          <cell r="R1025">
            <v>587</v>
          </cell>
          <cell r="S1025">
            <v>586</v>
          </cell>
          <cell r="T1025">
            <v>596</v>
          </cell>
          <cell r="U1025">
            <v>584</v>
          </cell>
          <cell r="V1025">
            <v>680</v>
          </cell>
          <cell r="W1025">
            <v>460</v>
          </cell>
          <cell r="X1025">
            <v>369</v>
          </cell>
          <cell r="Y1025" t="str">
            <v>Gask</v>
          </cell>
          <cell r="Z1025" t="str">
            <v>G7</v>
          </cell>
          <cell r="AA1025" t="str">
            <v>Simple-Gasket</v>
          </cell>
          <cell r="AB1025" t="str">
            <v>Regular-Gask</v>
          </cell>
          <cell r="AC1025" t="str">
            <v>2572YAB08/01</v>
          </cell>
          <cell r="AD1025" t="str">
            <v>MG Gask</v>
          </cell>
          <cell r="AE1025" t="str">
            <v>MG Gask-MET</v>
          </cell>
          <cell r="AF1025">
            <v>2004825</v>
          </cell>
          <cell r="AG1025">
            <v>0</v>
          </cell>
          <cell r="AI1025" t="str">
            <v>2572SAB12/IND</v>
          </cell>
          <cell r="AJ1025" t="str">
            <v>IPS</v>
          </cell>
          <cell r="AK1025" t="str">
            <v>IPS</v>
          </cell>
          <cell r="AM1025" t="str">
            <v>No</v>
          </cell>
          <cell r="AO1025">
            <v>33.9</v>
          </cell>
          <cell r="AQ1025" t="str">
            <v>Rough</v>
          </cell>
          <cell r="AR1025" t="str">
            <v>LAD</v>
          </cell>
          <cell r="AS1025" t="str">
            <v>NORMAL</v>
          </cell>
        </row>
        <row r="1026">
          <cell r="D1026" t="str">
            <v>2572SAB32/IND</v>
          </cell>
          <cell r="E1026">
            <v>2572</v>
          </cell>
          <cell r="F1026">
            <v>38.1</v>
          </cell>
          <cell r="G1026" t="str">
            <v>No</v>
          </cell>
          <cell r="H1026">
            <v>38.1</v>
          </cell>
          <cell r="I1026" t="str">
            <v>TI</v>
          </cell>
          <cell r="J1026" t="str">
            <v>Audit</v>
          </cell>
          <cell r="K1026" t="str">
            <v>2572SAB02</v>
          </cell>
          <cell r="L1026" t="str">
            <v>RD</v>
          </cell>
          <cell r="M1026" t="str">
            <v>S-Group</v>
          </cell>
          <cell r="N1026" t="str">
            <v>Reg</v>
          </cell>
          <cell r="O1026" t="str">
            <v>5.T</v>
          </cell>
          <cell r="P1026" t="str">
            <v>PMR41</v>
          </cell>
          <cell r="Q1026" t="str">
            <v>DRP</v>
          </cell>
          <cell r="R1026">
            <v>334</v>
          </cell>
          <cell r="S1026">
            <v>334</v>
          </cell>
          <cell r="T1026">
            <v>334</v>
          </cell>
          <cell r="U1026">
            <v>348</v>
          </cell>
          <cell r="V1026">
            <v>346</v>
          </cell>
          <cell r="W1026">
            <v>314</v>
          </cell>
          <cell r="X1026">
            <v>281</v>
          </cell>
          <cell r="Y1026" t="str">
            <v>Gask</v>
          </cell>
          <cell r="Z1026" t="str">
            <v>G7</v>
          </cell>
          <cell r="AA1026" t="str">
            <v>Simple-Gasket</v>
          </cell>
          <cell r="AB1026" t="str">
            <v>Regular-Gask</v>
          </cell>
          <cell r="AC1026" t="str">
            <v>2572YAB08/03</v>
          </cell>
          <cell r="AD1026" t="str">
            <v>MG Gask</v>
          </cell>
          <cell r="AE1026" t="str">
            <v>MG Gask-MET</v>
          </cell>
          <cell r="AF1026">
            <v>2004825</v>
          </cell>
          <cell r="AG1026">
            <v>0</v>
          </cell>
          <cell r="AI1026" t="str">
            <v>2572SAB12/IND</v>
          </cell>
          <cell r="AJ1026" t="str">
            <v>IPS</v>
          </cell>
          <cell r="AK1026" t="str">
            <v>IPS</v>
          </cell>
          <cell r="AM1026" t="str">
            <v>No</v>
          </cell>
          <cell r="AO1026">
            <v>33.9</v>
          </cell>
          <cell r="AQ1026" t="str">
            <v>Rough</v>
          </cell>
          <cell r="AR1026" t="str">
            <v>LAD</v>
          </cell>
          <cell r="AS1026" t="str">
            <v>NORMAL</v>
          </cell>
        </row>
        <row r="1027">
          <cell r="D1027" t="str">
            <v>2572WAB31/IND</v>
          </cell>
          <cell r="E1027">
            <v>2572</v>
          </cell>
          <cell r="F1027">
            <v>38.1</v>
          </cell>
          <cell r="G1027" t="str">
            <v>No</v>
          </cell>
          <cell r="H1027">
            <v>38.1</v>
          </cell>
          <cell r="I1027" t="str">
            <v>TI</v>
          </cell>
          <cell r="J1027" t="str">
            <v>Audit</v>
          </cell>
          <cell r="K1027" t="str">
            <v>2572WAB02</v>
          </cell>
          <cell r="L1027" t="str">
            <v>RD</v>
          </cell>
          <cell r="M1027" t="str">
            <v>S-Group</v>
          </cell>
          <cell r="N1027" t="str">
            <v>Reg</v>
          </cell>
          <cell r="P1027" t="str">
            <v>MTO-DRP</v>
          </cell>
          <cell r="Q1027" t="str">
            <v>DRP</v>
          </cell>
          <cell r="S1027">
            <v>0</v>
          </cell>
          <cell r="V1027">
            <v>0</v>
          </cell>
          <cell r="X1027">
            <v>0</v>
          </cell>
          <cell r="Y1027" t="str">
            <v>Gask</v>
          </cell>
          <cell r="Z1027" t="str">
            <v>G7</v>
          </cell>
          <cell r="AA1027" t="str">
            <v>Simple-Gasket</v>
          </cell>
          <cell r="AB1027" t="str">
            <v>Regular-Gask</v>
          </cell>
          <cell r="AC1027" t="str">
            <v>2572YAB08/03</v>
          </cell>
          <cell r="AD1027" t="str">
            <v>MG Gask</v>
          </cell>
          <cell r="AE1027" t="str">
            <v>MG Gask-MET</v>
          </cell>
          <cell r="AF1027">
            <v>2004825</v>
          </cell>
          <cell r="AG1027">
            <v>0</v>
          </cell>
          <cell r="AI1027" t="str">
            <v>2572WAB12/IND</v>
          </cell>
          <cell r="AJ1027" t="str">
            <v>RG</v>
          </cell>
          <cell r="AK1027" t="str">
            <v>RG</v>
          </cell>
          <cell r="AM1027" t="e">
            <v>#N/A</v>
          </cell>
          <cell r="AO1027">
            <v>33.9</v>
          </cell>
          <cell r="AQ1027" t="e">
            <v>#N/A</v>
          </cell>
          <cell r="AR1027" t="str">
            <v>LAD</v>
          </cell>
          <cell r="AS1027" t="str">
            <v>NORMAL</v>
          </cell>
        </row>
        <row r="1028">
          <cell r="D1028" t="str">
            <v>2572YAA00/IND</v>
          </cell>
          <cell r="E1028">
            <v>2572</v>
          </cell>
          <cell r="F1028">
            <v>38.1</v>
          </cell>
          <cell r="G1028" t="str">
            <v>No</v>
          </cell>
          <cell r="H1028">
            <v>38.1</v>
          </cell>
          <cell r="I1028" t="str">
            <v>TI</v>
          </cell>
          <cell r="J1028" t="str">
            <v>Audit</v>
          </cell>
          <cell r="K1028" t="str">
            <v>2572YAA02</v>
          </cell>
          <cell r="L1028" t="str">
            <v>RD</v>
          </cell>
          <cell r="M1028" t="str">
            <v>S-Group</v>
          </cell>
          <cell r="N1028" t="str">
            <v>Reg</v>
          </cell>
          <cell r="P1028" t="str">
            <v>PMR36</v>
          </cell>
          <cell r="Q1028" t="str">
            <v>DRP</v>
          </cell>
          <cell r="S1028">
            <v>0</v>
          </cell>
          <cell r="V1028">
            <v>0</v>
          </cell>
          <cell r="X1028">
            <v>0</v>
          </cell>
          <cell r="Y1028" t="str">
            <v>Gask</v>
          </cell>
          <cell r="Z1028" t="str">
            <v>G7</v>
          </cell>
          <cell r="AA1028" t="str">
            <v>Simple-Gasket</v>
          </cell>
          <cell r="AB1028" t="str">
            <v>Regular-Gask</v>
          </cell>
          <cell r="AC1028">
            <v>2004148</v>
          </cell>
          <cell r="AD1028" t="str">
            <v>MG Gask</v>
          </cell>
          <cell r="AE1028" t="str">
            <v>MG Gask-Plain</v>
          </cell>
          <cell r="AF1028">
            <v>2004825</v>
          </cell>
          <cell r="AG1028">
            <v>0</v>
          </cell>
          <cell r="AI1028" t="str">
            <v>2572YAA12/IND</v>
          </cell>
          <cell r="AJ1028" t="str">
            <v>IPG</v>
          </cell>
          <cell r="AK1028" t="str">
            <v>PVD</v>
          </cell>
          <cell r="AM1028" t="e">
            <v>#N/A</v>
          </cell>
          <cell r="AO1028">
            <v>33.9</v>
          </cell>
          <cell r="AQ1028" t="str">
            <v>Rough</v>
          </cell>
          <cell r="AR1028" t="str">
            <v>LAD</v>
          </cell>
          <cell r="AS1028" t="str">
            <v>NORMAL</v>
          </cell>
        </row>
        <row r="1029">
          <cell r="D1029" t="str">
            <v>2572YAB00/IND</v>
          </cell>
          <cell r="E1029">
            <v>2572</v>
          </cell>
          <cell r="F1029">
            <v>38.1</v>
          </cell>
          <cell r="G1029" t="str">
            <v>No</v>
          </cell>
          <cell r="H1029">
            <v>38.1</v>
          </cell>
          <cell r="I1029" t="str">
            <v>TI</v>
          </cell>
          <cell r="J1029" t="str">
            <v>Audit</v>
          </cell>
          <cell r="K1029" t="str">
            <v>2572YAB02</v>
          </cell>
          <cell r="L1029" t="str">
            <v>RD</v>
          </cell>
          <cell r="M1029" t="str">
            <v>S-Group</v>
          </cell>
          <cell r="N1029" t="str">
            <v>Reg</v>
          </cell>
          <cell r="O1029" t="str">
            <v>2.H</v>
          </cell>
          <cell r="P1029" t="str">
            <v>MTS-RET</v>
          </cell>
          <cell r="Q1029" t="str">
            <v>Live</v>
          </cell>
          <cell r="R1029">
            <v>542</v>
          </cell>
          <cell r="S1029">
            <v>541</v>
          </cell>
          <cell r="T1029">
            <v>611</v>
          </cell>
          <cell r="U1029">
            <v>711</v>
          </cell>
          <cell r="V1029">
            <v>776</v>
          </cell>
          <cell r="W1029">
            <v>801</v>
          </cell>
          <cell r="X1029">
            <v>701</v>
          </cell>
          <cell r="Y1029" t="str">
            <v>Gask</v>
          </cell>
          <cell r="Z1029" t="str">
            <v>G7</v>
          </cell>
          <cell r="AA1029" t="str">
            <v>Simple-Gasket</v>
          </cell>
          <cell r="AB1029" t="str">
            <v>Regular-Gask</v>
          </cell>
          <cell r="AC1029" t="str">
            <v>2572YAB08</v>
          </cell>
          <cell r="AD1029" t="str">
            <v>MG Gask</v>
          </cell>
          <cell r="AE1029" t="str">
            <v>MG Gask-Plain</v>
          </cell>
          <cell r="AF1029">
            <v>2004825</v>
          </cell>
          <cell r="AG1029">
            <v>0</v>
          </cell>
          <cell r="AI1029" t="str">
            <v>2572YAB12/IND</v>
          </cell>
          <cell r="AJ1029" t="str">
            <v>IPG</v>
          </cell>
          <cell r="AK1029" t="str">
            <v>PVD</v>
          </cell>
          <cell r="AM1029" t="str">
            <v>No</v>
          </cell>
          <cell r="AO1029">
            <v>33.9</v>
          </cell>
          <cell r="AQ1029" t="str">
            <v>Rough</v>
          </cell>
          <cell r="AR1029" t="str">
            <v>LAD</v>
          </cell>
          <cell r="AS1029" t="str">
            <v>NORMAL</v>
          </cell>
        </row>
        <row r="1030">
          <cell r="D1030" t="str">
            <v>2574BAA31/IND</v>
          </cell>
          <cell r="E1030">
            <v>2574</v>
          </cell>
          <cell r="F1030">
            <v>38.1</v>
          </cell>
          <cell r="G1030" t="str">
            <v>No</v>
          </cell>
          <cell r="H1030">
            <v>38.1</v>
          </cell>
          <cell r="I1030" t="str">
            <v>TI</v>
          </cell>
          <cell r="J1030" t="str">
            <v>Audit</v>
          </cell>
          <cell r="K1030" t="str">
            <v>2574SAA02</v>
          </cell>
          <cell r="L1030" t="str">
            <v>RD</v>
          </cell>
          <cell r="M1030" t="str">
            <v>S-Group</v>
          </cell>
          <cell r="N1030" t="str">
            <v>Reg</v>
          </cell>
          <cell r="O1030" t="str">
            <v>2.H</v>
          </cell>
          <cell r="P1030" t="str">
            <v>MTS-RET</v>
          </cell>
          <cell r="Q1030" t="str">
            <v>Live</v>
          </cell>
          <cell r="R1030">
            <v>418</v>
          </cell>
          <cell r="S1030">
            <v>435</v>
          </cell>
          <cell r="T1030">
            <v>495</v>
          </cell>
          <cell r="U1030">
            <v>483</v>
          </cell>
          <cell r="V1030">
            <v>649</v>
          </cell>
          <cell r="W1030">
            <v>688</v>
          </cell>
          <cell r="X1030">
            <v>552</v>
          </cell>
          <cell r="Y1030" t="str">
            <v>Gask</v>
          </cell>
          <cell r="Z1030" t="str">
            <v>G6</v>
          </cell>
          <cell r="AA1030" t="str">
            <v>Simple-Gasket</v>
          </cell>
          <cell r="AB1030" t="str">
            <v>Regular-Gask</v>
          </cell>
          <cell r="AC1030" t="str">
            <v>2574YAA08/01</v>
          </cell>
          <cell r="AD1030" t="str">
            <v>MG Gask</v>
          </cell>
          <cell r="AE1030" t="str">
            <v>MG Gask-MET</v>
          </cell>
          <cell r="AF1030">
            <v>2004814</v>
          </cell>
          <cell r="AG1030">
            <v>0</v>
          </cell>
          <cell r="AI1030" t="str">
            <v>2574BAA12/IND</v>
          </cell>
          <cell r="AJ1030" t="str">
            <v>IPS</v>
          </cell>
          <cell r="AK1030" t="str">
            <v>IPS</v>
          </cell>
          <cell r="AM1030" t="str">
            <v>No</v>
          </cell>
          <cell r="AO1030">
            <v>33.9</v>
          </cell>
          <cell r="AQ1030" t="str">
            <v>Rough</v>
          </cell>
          <cell r="AR1030" t="str">
            <v>LAD</v>
          </cell>
          <cell r="AS1030" t="str">
            <v>NORMAL</v>
          </cell>
        </row>
        <row r="1031">
          <cell r="D1031" t="str">
            <v>2574SAA00/IND</v>
          </cell>
          <cell r="E1031">
            <v>2574</v>
          </cell>
          <cell r="F1031">
            <v>38.1</v>
          </cell>
          <cell r="G1031" t="str">
            <v>No</v>
          </cell>
          <cell r="H1031">
            <v>38.1</v>
          </cell>
          <cell r="I1031" t="str">
            <v>TI</v>
          </cell>
          <cell r="J1031" t="str">
            <v>Audit</v>
          </cell>
          <cell r="K1031" t="str">
            <v>2574SAA02</v>
          </cell>
          <cell r="L1031" t="str">
            <v>RD</v>
          </cell>
          <cell r="M1031" t="str">
            <v>S-Group</v>
          </cell>
          <cell r="N1031" t="str">
            <v>Reg</v>
          </cell>
          <cell r="O1031" t="str">
            <v>1.SH</v>
          </cell>
          <cell r="P1031" t="str">
            <v>MTS-RET</v>
          </cell>
          <cell r="Q1031" t="str">
            <v>Live</v>
          </cell>
          <cell r="R1031">
            <v>680</v>
          </cell>
          <cell r="S1031">
            <v>710</v>
          </cell>
          <cell r="T1031">
            <v>720</v>
          </cell>
          <cell r="U1031">
            <v>850</v>
          </cell>
          <cell r="V1031">
            <v>860</v>
          </cell>
          <cell r="W1031">
            <v>960</v>
          </cell>
          <cell r="X1031">
            <v>780</v>
          </cell>
          <cell r="Y1031" t="str">
            <v>Gask</v>
          </cell>
          <cell r="Z1031" t="str">
            <v>G6</v>
          </cell>
          <cell r="AA1031" t="str">
            <v>Simple-Gasket</v>
          </cell>
          <cell r="AB1031" t="str">
            <v>Regular-Gask</v>
          </cell>
          <cell r="AC1031">
            <v>2004149</v>
          </cell>
          <cell r="AD1031" t="str">
            <v>MG Gask</v>
          </cell>
          <cell r="AE1031" t="str">
            <v>MG Gask-Plain</v>
          </cell>
          <cell r="AF1031">
            <v>2004814</v>
          </cell>
          <cell r="AG1031">
            <v>0</v>
          </cell>
          <cell r="AI1031" t="str">
            <v>2574SAA12/IND</v>
          </cell>
          <cell r="AJ1031" t="str">
            <v>IPS</v>
          </cell>
          <cell r="AK1031" t="str">
            <v>IPS</v>
          </cell>
          <cell r="AM1031" t="str">
            <v>No</v>
          </cell>
          <cell r="AO1031">
            <v>33.9</v>
          </cell>
          <cell r="AQ1031" t="str">
            <v>Rough</v>
          </cell>
          <cell r="AR1031" t="str">
            <v>LAD</v>
          </cell>
          <cell r="AS1031" t="str">
            <v>NORMAL</v>
          </cell>
        </row>
        <row r="1032">
          <cell r="D1032" t="str">
            <v>2574YAA00/IND</v>
          </cell>
          <cell r="E1032">
            <v>2574</v>
          </cell>
          <cell r="F1032">
            <v>38.1</v>
          </cell>
          <cell r="G1032" t="str">
            <v>No</v>
          </cell>
          <cell r="H1032">
            <v>38.1</v>
          </cell>
          <cell r="I1032" t="str">
            <v>TI</v>
          </cell>
          <cell r="J1032" t="str">
            <v>Audit</v>
          </cell>
          <cell r="K1032" t="str">
            <v>2574YAA02</v>
          </cell>
          <cell r="L1032" t="str">
            <v>RD</v>
          </cell>
          <cell r="M1032" t="str">
            <v>S-Group</v>
          </cell>
          <cell r="N1032" t="str">
            <v>Reg</v>
          </cell>
          <cell r="O1032" t="str">
            <v>2.H</v>
          </cell>
          <cell r="P1032" t="str">
            <v>MTS-RET</v>
          </cell>
          <cell r="Q1032" t="str">
            <v>Live</v>
          </cell>
          <cell r="R1032">
            <v>989</v>
          </cell>
          <cell r="S1032">
            <v>1070</v>
          </cell>
          <cell r="T1032">
            <v>1120</v>
          </cell>
          <cell r="U1032">
            <v>1201</v>
          </cell>
          <cell r="V1032">
            <v>1404</v>
          </cell>
          <cell r="W1032">
            <v>1410</v>
          </cell>
          <cell r="X1032">
            <v>1197</v>
          </cell>
          <cell r="Y1032" t="str">
            <v>Gask</v>
          </cell>
          <cell r="Z1032" t="str">
            <v>G6</v>
          </cell>
          <cell r="AA1032" t="str">
            <v>Simple-Gasket</v>
          </cell>
          <cell r="AB1032" t="str">
            <v>Regular-Gask</v>
          </cell>
          <cell r="AC1032">
            <v>2004149</v>
          </cell>
          <cell r="AD1032" t="str">
            <v>MG Gask</v>
          </cell>
          <cell r="AE1032" t="str">
            <v>MG Gask-Plain</v>
          </cell>
          <cell r="AF1032">
            <v>2004814</v>
          </cell>
          <cell r="AG1032">
            <v>0</v>
          </cell>
          <cell r="AI1032" t="str">
            <v>2574YAA12/IND</v>
          </cell>
          <cell r="AJ1032" t="str">
            <v>IPG</v>
          </cell>
          <cell r="AK1032" t="str">
            <v>PVD</v>
          </cell>
          <cell r="AM1032" t="str">
            <v>No</v>
          </cell>
          <cell r="AO1032">
            <v>33.9</v>
          </cell>
          <cell r="AQ1032" t="str">
            <v>Rough</v>
          </cell>
          <cell r="AR1032" t="str">
            <v>LAD</v>
          </cell>
          <cell r="AS1032" t="str">
            <v>NORMAL</v>
          </cell>
        </row>
        <row r="1033">
          <cell r="D1033" t="str">
            <v>2575QAA31/IND</v>
          </cell>
          <cell r="E1033">
            <v>2575</v>
          </cell>
          <cell r="F1033">
            <v>39.200000000000003</v>
          </cell>
          <cell r="G1033" t="str">
            <v>Yes</v>
          </cell>
          <cell r="H1033">
            <v>36.900000000000006</v>
          </cell>
          <cell r="I1033" t="str">
            <v>TI</v>
          </cell>
          <cell r="J1033" t="str">
            <v>Highend</v>
          </cell>
          <cell r="K1033" t="str">
            <v>2575QAA02/GUN</v>
          </cell>
          <cell r="L1033" t="str">
            <v>RD</v>
          </cell>
          <cell r="M1033" t="str">
            <v>C-Group</v>
          </cell>
          <cell r="N1033" t="str">
            <v>Add on</v>
          </cell>
          <cell r="P1033" t="str">
            <v>NM</v>
          </cell>
          <cell r="Q1033" t="str">
            <v>DRP</v>
          </cell>
          <cell r="S1033">
            <v>0</v>
          </cell>
          <cell r="V1033">
            <v>0</v>
          </cell>
          <cell r="X1033">
            <v>0</v>
          </cell>
          <cell r="Y1033" t="str">
            <v>Sticker</v>
          </cell>
          <cell r="Z1033" t="str">
            <v>A2</v>
          </cell>
          <cell r="AA1033" t="str">
            <v>MG Sticker</v>
          </cell>
          <cell r="AB1033" t="str">
            <v>MG-Sticker + Orientation</v>
          </cell>
          <cell r="AC1033" t="str">
            <v>2575YAA08/02</v>
          </cell>
          <cell r="AD1033" t="str">
            <v>MG Sticker</v>
          </cell>
          <cell r="AE1033" t="str">
            <v>MG Sticker-MET</v>
          </cell>
          <cell r="AH1033" t="str">
            <v>ELSRD018</v>
          </cell>
          <cell r="AI1033" t="str">
            <v>2575QAA12/IND</v>
          </cell>
          <cell r="AJ1033" t="str">
            <v>IP-GUN</v>
          </cell>
          <cell r="AK1033" t="str">
            <v>IP-GUN</v>
          </cell>
          <cell r="AM1033" t="e">
            <v>#N/A</v>
          </cell>
          <cell r="AO1033">
            <v>35</v>
          </cell>
          <cell r="AQ1033" t="str">
            <v>Buffing</v>
          </cell>
          <cell r="AR1033" t="str">
            <v>LAD</v>
          </cell>
          <cell r="AS1033" t="str">
            <v>NORMAL</v>
          </cell>
        </row>
        <row r="1034">
          <cell r="D1034" t="str">
            <v>2575QAC31/IND</v>
          </cell>
          <cell r="E1034">
            <v>2575</v>
          </cell>
          <cell r="F1034">
            <v>39.200000000000003</v>
          </cell>
          <cell r="G1034" t="str">
            <v>Yes</v>
          </cell>
          <cell r="H1034">
            <v>36.900000000000006</v>
          </cell>
          <cell r="I1034" t="str">
            <v>TI</v>
          </cell>
          <cell r="J1034" t="str">
            <v>Highend</v>
          </cell>
          <cell r="K1034" t="str">
            <v>2575QAC02/GUN</v>
          </cell>
          <cell r="L1034" t="str">
            <v>RD</v>
          </cell>
          <cell r="M1034" t="str">
            <v>C-Group</v>
          </cell>
          <cell r="N1034" t="str">
            <v>Add on</v>
          </cell>
          <cell r="P1034" t="str">
            <v>NM</v>
          </cell>
          <cell r="Q1034" t="str">
            <v>DRP</v>
          </cell>
          <cell r="S1034">
            <v>0</v>
          </cell>
          <cell r="V1034">
            <v>0</v>
          </cell>
          <cell r="X1034">
            <v>0</v>
          </cell>
          <cell r="Y1034" t="str">
            <v>Sticker</v>
          </cell>
          <cell r="Z1034" t="str">
            <v>A3</v>
          </cell>
          <cell r="AA1034" t="str">
            <v>MG Sticker</v>
          </cell>
          <cell r="AB1034" t="str">
            <v>MG-Sticker + Orientation</v>
          </cell>
          <cell r="AC1034" t="str">
            <v>2575YAA08/02</v>
          </cell>
          <cell r="AD1034" t="str">
            <v>MG Sticker</v>
          </cell>
          <cell r="AE1034" t="str">
            <v>MG Sticker-MET</v>
          </cell>
          <cell r="AF1034" t="str">
            <v>2300108/17</v>
          </cell>
          <cell r="AH1034" t="str">
            <v>ELSRD018</v>
          </cell>
          <cell r="AI1034" t="str">
            <v>2575QAC12/IND</v>
          </cell>
          <cell r="AJ1034" t="str">
            <v>IP-GUN</v>
          </cell>
          <cell r="AK1034" t="str">
            <v>IP-GUN</v>
          </cell>
          <cell r="AM1034" t="e">
            <v>#N/A</v>
          </cell>
          <cell r="AO1034">
            <v>35</v>
          </cell>
          <cell r="AQ1034" t="str">
            <v>Buffing</v>
          </cell>
          <cell r="AR1034" t="str">
            <v>LAD</v>
          </cell>
          <cell r="AS1034" t="str">
            <v>NORMAL</v>
          </cell>
        </row>
        <row r="1035">
          <cell r="D1035" t="str">
            <v>2575QAC32/IND</v>
          </cell>
          <cell r="E1035">
            <v>2575</v>
          </cell>
          <cell r="F1035">
            <v>39.200000000000003</v>
          </cell>
          <cell r="G1035" t="str">
            <v>Yes</v>
          </cell>
          <cell r="H1035">
            <v>36.900000000000006</v>
          </cell>
          <cell r="I1035" t="str">
            <v>TI</v>
          </cell>
          <cell r="J1035" t="str">
            <v>Highend</v>
          </cell>
          <cell r="K1035" t="str">
            <v>2575QAC02/BR</v>
          </cell>
          <cell r="L1035" t="str">
            <v>RD</v>
          </cell>
          <cell r="M1035" t="str">
            <v>C-Group</v>
          </cell>
          <cell r="N1035" t="str">
            <v>Add on</v>
          </cell>
          <cell r="P1035" t="str">
            <v>NM</v>
          </cell>
          <cell r="Q1035" t="str">
            <v>DRP</v>
          </cell>
          <cell r="S1035">
            <v>0</v>
          </cell>
          <cell r="V1035">
            <v>0</v>
          </cell>
          <cell r="X1035">
            <v>0</v>
          </cell>
          <cell r="Y1035" t="str">
            <v>Sticker</v>
          </cell>
          <cell r="Z1035" t="str">
            <v>A3</v>
          </cell>
          <cell r="AA1035" t="str">
            <v>MG Sticker</v>
          </cell>
          <cell r="AB1035" t="str">
            <v>MG-Sticker + Orientation</v>
          </cell>
          <cell r="AC1035" t="str">
            <v>2575YAA08/05</v>
          </cell>
          <cell r="AD1035" t="str">
            <v>MG Sticker</v>
          </cell>
          <cell r="AE1035" t="str">
            <v>MG Sticker-MET</v>
          </cell>
          <cell r="AF1035" t="str">
            <v>2300108/17</v>
          </cell>
          <cell r="AH1035" t="str">
            <v>ELSRD018</v>
          </cell>
          <cell r="AI1035" t="str">
            <v>2575QAC12/IND</v>
          </cell>
          <cell r="AJ1035" t="str">
            <v>IP-BROWN</v>
          </cell>
          <cell r="AK1035" t="str">
            <v>IP-Brown</v>
          </cell>
          <cell r="AM1035" t="e">
            <v>#N/A</v>
          </cell>
          <cell r="AO1035">
            <v>35</v>
          </cell>
          <cell r="AQ1035" t="str">
            <v>Buffing</v>
          </cell>
          <cell r="AR1035" t="str">
            <v>LAD</v>
          </cell>
          <cell r="AS1035" t="str">
            <v>NORMAL</v>
          </cell>
        </row>
        <row r="1036">
          <cell r="D1036" t="str">
            <v>2575QAE31/IND</v>
          </cell>
          <cell r="E1036">
            <v>2575</v>
          </cell>
          <cell r="F1036">
            <v>39.200000000000003</v>
          </cell>
          <cell r="G1036" t="str">
            <v>Yes</v>
          </cell>
          <cell r="H1036">
            <v>36.900000000000006</v>
          </cell>
          <cell r="I1036" t="str">
            <v>TI</v>
          </cell>
          <cell r="J1036" t="str">
            <v>Highend</v>
          </cell>
          <cell r="K1036" t="str">
            <v>2575QAE02/GUN</v>
          </cell>
          <cell r="L1036" t="str">
            <v>RD</v>
          </cell>
          <cell r="M1036" t="str">
            <v>C-Group</v>
          </cell>
          <cell r="N1036" t="str">
            <v>Add on</v>
          </cell>
          <cell r="P1036" t="str">
            <v>NM</v>
          </cell>
          <cell r="Q1036" t="str">
            <v>DRP</v>
          </cell>
          <cell r="S1036">
            <v>0</v>
          </cell>
          <cell r="V1036">
            <v>0</v>
          </cell>
          <cell r="X1036">
            <v>0</v>
          </cell>
          <cell r="Y1036" t="str">
            <v>Sticker</v>
          </cell>
          <cell r="Z1036" t="str">
            <v>A3</v>
          </cell>
          <cell r="AA1036" t="str">
            <v>MG Sticker</v>
          </cell>
          <cell r="AB1036" t="str">
            <v>MG-Sticker + Orientation</v>
          </cell>
          <cell r="AC1036" t="str">
            <v>2575YAA08/02</v>
          </cell>
          <cell r="AD1036" t="str">
            <v>MG Sticker</v>
          </cell>
          <cell r="AE1036" t="str">
            <v>MG Sticker-MET</v>
          </cell>
          <cell r="AF1036" t="str">
            <v>2300108/17</v>
          </cell>
          <cell r="AH1036" t="str">
            <v>ELSRD018</v>
          </cell>
          <cell r="AI1036" t="str">
            <v>2575QAE12/IND</v>
          </cell>
          <cell r="AJ1036" t="str">
            <v>IP-GUN</v>
          </cell>
          <cell r="AK1036" t="str">
            <v>IP-GUN</v>
          </cell>
          <cell r="AM1036" t="e">
            <v>#N/A</v>
          </cell>
          <cell r="AO1036">
            <v>35</v>
          </cell>
          <cell r="AQ1036" t="str">
            <v>Buffing</v>
          </cell>
          <cell r="AR1036" t="str">
            <v>LAD</v>
          </cell>
          <cell r="AS1036" t="str">
            <v>NORMAL</v>
          </cell>
        </row>
        <row r="1037">
          <cell r="D1037" t="str">
            <v>2575QAE32/IND</v>
          </cell>
          <cell r="E1037">
            <v>2575</v>
          </cell>
          <cell r="F1037">
            <v>39.200000000000003</v>
          </cell>
          <cell r="G1037" t="str">
            <v>Yes</v>
          </cell>
          <cell r="H1037">
            <v>36.900000000000006</v>
          </cell>
          <cell r="I1037" t="str">
            <v>TI</v>
          </cell>
          <cell r="J1037" t="str">
            <v>Highend</v>
          </cell>
          <cell r="K1037" t="str">
            <v>2575QAE02/BR</v>
          </cell>
          <cell r="L1037" t="str">
            <v>RD</v>
          </cell>
          <cell r="M1037" t="str">
            <v>C-Group</v>
          </cell>
          <cell r="N1037" t="str">
            <v>Add on</v>
          </cell>
          <cell r="P1037" t="str">
            <v>NM</v>
          </cell>
          <cell r="Q1037" t="str">
            <v>DRP</v>
          </cell>
          <cell r="S1037">
            <v>0</v>
          </cell>
          <cell r="V1037">
            <v>0</v>
          </cell>
          <cell r="X1037">
            <v>0</v>
          </cell>
          <cell r="Y1037" t="str">
            <v>Sticker</v>
          </cell>
          <cell r="Z1037" t="str">
            <v>A3</v>
          </cell>
          <cell r="AA1037" t="str">
            <v>MG Sticker</v>
          </cell>
          <cell r="AB1037" t="str">
            <v>MG-Sticker + Orientation</v>
          </cell>
          <cell r="AC1037" t="str">
            <v>2575YAA08/05</v>
          </cell>
          <cell r="AD1037" t="str">
            <v>MG Sticker</v>
          </cell>
          <cell r="AE1037" t="str">
            <v>MG Sticker-MET</v>
          </cell>
          <cell r="AF1037" t="str">
            <v>2300108/17</v>
          </cell>
          <cell r="AH1037" t="str">
            <v>ELSRD018</v>
          </cell>
          <cell r="AI1037" t="str">
            <v>2575QAE12/IND</v>
          </cell>
          <cell r="AJ1037" t="str">
            <v>IP-BROWN</v>
          </cell>
          <cell r="AK1037" t="str">
            <v>IP-Brown</v>
          </cell>
          <cell r="AM1037" t="e">
            <v>#N/A</v>
          </cell>
          <cell r="AO1037">
            <v>35</v>
          </cell>
          <cell r="AQ1037" t="str">
            <v>Buffing</v>
          </cell>
          <cell r="AR1037" t="str">
            <v>LAD</v>
          </cell>
          <cell r="AS1037" t="str">
            <v>NORMAL</v>
          </cell>
        </row>
        <row r="1038">
          <cell r="D1038" t="str">
            <v>2575QAG31/IND</v>
          </cell>
          <cell r="E1038">
            <v>2575</v>
          </cell>
          <cell r="F1038">
            <v>39.200000000000003</v>
          </cell>
          <cell r="G1038" t="str">
            <v>Yes</v>
          </cell>
          <cell r="H1038">
            <v>36.900000000000006</v>
          </cell>
          <cell r="I1038" t="str">
            <v>TI</v>
          </cell>
          <cell r="J1038" t="str">
            <v>Highend</v>
          </cell>
          <cell r="K1038" t="str">
            <v>2575QAG02/GUN</v>
          </cell>
          <cell r="L1038" t="str">
            <v>RD</v>
          </cell>
          <cell r="M1038" t="str">
            <v>C-Group</v>
          </cell>
          <cell r="N1038" t="str">
            <v>Add on</v>
          </cell>
          <cell r="P1038" t="str">
            <v>PMR39</v>
          </cell>
          <cell r="Q1038" t="str">
            <v>DRP</v>
          </cell>
          <cell r="R1038">
            <v>206</v>
          </cell>
          <cell r="S1038">
            <v>202</v>
          </cell>
          <cell r="T1038">
            <v>222</v>
          </cell>
          <cell r="U1038">
            <v>213</v>
          </cell>
          <cell r="V1038">
            <v>193</v>
          </cell>
          <cell r="X1038">
            <v>0</v>
          </cell>
          <cell r="Y1038" t="str">
            <v>Sticker</v>
          </cell>
          <cell r="Z1038" t="str">
            <v>A2</v>
          </cell>
          <cell r="AA1038" t="str">
            <v>MG Sticker</v>
          </cell>
          <cell r="AB1038" t="str">
            <v>MG-Sticker + Orientation</v>
          </cell>
          <cell r="AC1038" t="str">
            <v>2575YAA08/02</v>
          </cell>
          <cell r="AD1038" t="str">
            <v>MG Sticker</v>
          </cell>
          <cell r="AE1038" t="str">
            <v>MG Sticker-MET</v>
          </cell>
          <cell r="AF1038" t="str">
            <v>2300108/17</v>
          </cell>
          <cell r="AH1038" t="str">
            <v>ELSRD018</v>
          </cell>
          <cell r="AI1038" t="str">
            <v>2575QAG12/IND</v>
          </cell>
          <cell r="AJ1038" t="str">
            <v>IP-GUN</v>
          </cell>
          <cell r="AK1038" t="str">
            <v>IP-GUN</v>
          </cell>
          <cell r="AM1038" t="str">
            <v>Yes</v>
          </cell>
          <cell r="AO1038">
            <v>35</v>
          </cell>
          <cell r="AQ1038" t="str">
            <v>Buffing</v>
          </cell>
          <cell r="AR1038" t="str">
            <v>LAD</v>
          </cell>
          <cell r="AS1038" t="str">
            <v>NORMAL</v>
          </cell>
        </row>
        <row r="1039">
          <cell r="D1039" t="str">
            <v>2575QAG32/IND</v>
          </cell>
          <cell r="E1039">
            <v>2575</v>
          </cell>
          <cell r="F1039">
            <v>39.200000000000003</v>
          </cell>
          <cell r="G1039" t="str">
            <v>Yes</v>
          </cell>
          <cell r="H1039">
            <v>36.900000000000006</v>
          </cell>
          <cell r="I1039" t="str">
            <v>TI</v>
          </cell>
          <cell r="J1039" t="str">
            <v>Highend</v>
          </cell>
          <cell r="K1039" t="str">
            <v>2575QAG02/BRN</v>
          </cell>
          <cell r="L1039" t="str">
            <v>RD</v>
          </cell>
          <cell r="M1039" t="str">
            <v>C-Group</v>
          </cell>
          <cell r="N1039" t="str">
            <v>Add on</v>
          </cell>
          <cell r="O1039" t="str">
            <v>5.T</v>
          </cell>
          <cell r="P1039" t="str">
            <v>MTS-RET</v>
          </cell>
          <cell r="Q1039" t="str">
            <v>Live</v>
          </cell>
          <cell r="R1039">
            <v>253</v>
          </cell>
          <cell r="S1039">
            <v>250</v>
          </cell>
          <cell r="T1039">
            <v>250</v>
          </cell>
          <cell r="U1039">
            <v>183</v>
          </cell>
          <cell r="V1039">
            <v>180</v>
          </cell>
          <cell r="W1039">
            <v>189</v>
          </cell>
          <cell r="X1039">
            <v>168</v>
          </cell>
          <cell r="Y1039" t="str">
            <v>Sticker</v>
          </cell>
          <cell r="Z1039" t="str">
            <v>A2</v>
          </cell>
          <cell r="AA1039" t="str">
            <v>MG Sticker</v>
          </cell>
          <cell r="AB1039" t="str">
            <v>MG-Sticker + Orientation</v>
          </cell>
          <cell r="AC1039" t="str">
            <v>2575YAA08/05</v>
          </cell>
          <cell r="AD1039" t="str">
            <v>MG Sticker</v>
          </cell>
          <cell r="AE1039" t="str">
            <v>MG Sticker-MET</v>
          </cell>
          <cell r="AF1039" t="str">
            <v>2300108/17</v>
          </cell>
          <cell r="AH1039" t="str">
            <v>ELSRD018</v>
          </cell>
          <cell r="AI1039" t="str">
            <v>2575QAG12/IND</v>
          </cell>
          <cell r="AJ1039" t="str">
            <v>IP-BROWN</v>
          </cell>
          <cell r="AK1039" t="str">
            <v>IP-Brown</v>
          </cell>
          <cell r="AM1039" t="str">
            <v>Yes</v>
          </cell>
          <cell r="AO1039">
            <v>35</v>
          </cell>
          <cell r="AQ1039" t="str">
            <v>Buffing</v>
          </cell>
          <cell r="AR1039" t="str">
            <v>LAD</v>
          </cell>
          <cell r="AS1039" t="str">
            <v>NORMAL</v>
          </cell>
        </row>
        <row r="1040">
          <cell r="D1040" t="str">
            <v>2575WAA31/IND</v>
          </cell>
          <cell r="E1040">
            <v>2575</v>
          </cell>
          <cell r="F1040">
            <v>39.200000000000003</v>
          </cell>
          <cell r="G1040" t="str">
            <v>Yes</v>
          </cell>
          <cell r="H1040">
            <v>36.900000000000006</v>
          </cell>
          <cell r="I1040" t="str">
            <v>TI</v>
          </cell>
          <cell r="J1040" t="str">
            <v>Highend</v>
          </cell>
          <cell r="K1040" t="str">
            <v>2575WAA02</v>
          </cell>
          <cell r="L1040" t="str">
            <v>RD</v>
          </cell>
          <cell r="M1040" t="str">
            <v>C-Group</v>
          </cell>
          <cell r="N1040" t="str">
            <v>Add on</v>
          </cell>
          <cell r="P1040" t="str">
            <v>NM</v>
          </cell>
          <cell r="Q1040" t="str">
            <v>DRP</v>
          </cell>
          <cell r="S1040">
            <v>0</v>
          </cell>
          <cell r="V1040">
            <v>0</v>
          </cell>
          <cell r="X1040">
            <v>0</v>
          </cell>
          <cell r="Y1040" t="str">
            <v>Sticker</v>
          </cell>
          <cell r="Z1040" t="str">
            <v>A2</v>
          </cell>
          <cell r="AA1040" t="str">
            <v>MG Sticker</v>
          </cell>
          <cell r="AB1040" t="str">
            <v>MG-Sticker + Orientation</v>
          </cell>
          <cell r="AC1040" t="str">
            <v>2575YAA08/04</v>
          </cell>
          <cell r="AD1040" t="str">
            <v>MG Sticker</v>
          </cell>
          <cell r="AE1040" t="str">
            <v>MG Sticker-MET</v>
          </cell>
          <cell r="AH1040" t="str">
            <v>ELSRD018</v>
          </cell>
          <cell r="AI1040" t="str">
            <v>2575WAA12/IND</v>
          </cell>
          <cell r="AJ1040" t="str">
            <v>RG</v>
          </cell>
          <cell r="AK1040" t="str">
            <v>RG</v>
          </cell>
          <cell r="AM1040" t="e">
            <v>#N/A</v>
          </cell>
          <cell r="AO1040">
            <v>35</v>
          </cell>
          <cell r="AQ1040" t="str">
            <v>Buffing</v>
          </cell>
          <cell r="AR1040" t="str">
            <v>LAD</v>
          </cell>
          <cell r="AS1040" t="str">
            <v>NORMAL</v>
          </cell>
        </row>
        <row r="1041">
          <cell r="D1041" t="str">
            <v>2575WAB31/IND</v>
          </cell>
          <cell r="E1041">
            <v>2575</v>
          </cell>
          <cell r="F1041">
            <v>39.200000000000003</v>
          </cell>
          <cell r="G1041" t="str">
            <v>Yes</v>
          </cell>
          <cell r="H1041">
            <v>36.900000000000006</v>
          </cell>
          <cell r="I1041" t="str">
            <v>TI</v>
          </cell>
          <cell r="J1041" t="str">
            <v>Highend</v>
          </cell>
          <cell r="K1041" t="str">
            <v>2575WAB02</v>
          </cell>
          <cell r="L1041" t="str">
            <v>RD</v>
          </cell>
          <cell r="M1041" t="str">
            <v>C-Group</v>
          </cell>
          <cell r="N1041" t="str">
            <v>Add on</v>
          </cell>
          <cell r="P1041" t="str">
            <v>NM</v>
          </cell>
          <cell r="Q1041" t="str">
            <v>DRP</v>
          </cell>
          <cell r="S1041">
            <v>0</v>
          </cell>
          <cell r="V1041">
            <v>0</v>
          </cell>
          <cell r="X1041">
            <v>0</v>
          </cell>
          <cell r="Y1041" t="str">
            <v>Sticker</v>
          </cell>
          <cell r="Z1041" t="str">
            <v>A2</v>
          </cell>
          <cell r="AA1041" t="str">
            <v>MG Sticker</v>
          </cell>
          <cell r="AB1041" t="str">
            <v>MG-Sticker + Orientation</v>
          </cell>
          <cell r="AC1041" t="str">
            <v>2575YAA08/04</v>
          </cell>
          <cell r="AD1041" t="str">
            <v>MG Sticker</v>
          </cell>
          <cell r="AE1041" t="str">
            <v>MG Sticker-MET</v>
          </cell>
          <cell r="AH1041" t="str">
            <v>ELSRD018</v>
          </cell>
          <cell r="AI1041" t="str">
            <v>2575WAB12/IND</v>
          </cell>
          <cell r="AJ1041" t="str">
            <v>RG</v>
          </cell>
          <cell r="AK1041" t="str">
            <v>RG</v>
          </cell>
          <cell r="AM1041" t="e">
            <v>#N/A</v>
          </cell>
          <cell r="AO1041">
            <v>35</v>
          </cell>
          <cell r="AQ1041" t="str">
            <v>Buffing</v>
          </cell>
          <cell r="AR1041" t="str">
            <v>LAD</v>
          </cell>
          <cell r="AS1041" t="str">
            <v>NORMAL</v>
          </cell>
        </row>
        <row r="1042">
          <cell r="D1042" t="str">
            <v>2575WAC31/IND</v>
          </cell>
          <cell r="E1042">
            <v>2575</v>
          </cell>
          <cell r="F1042">
            <v>39.200000000000003</v>
          </cell>
          <cell r="G1042" t="str">
            <v>Yes</v>
          </cell>
          <cell r="H1042">
            <v>36.900000000000006</v>
          </cell>
          <cell r="I1042" t="str">
            <v>TI</v>
          </cell>
          <cell r="J1042" t="str">
            <v>Highend</v>
          </cell>
          <cell r="K1042" t="str">
            <v>2575WAC02</v>
          </cell>
          <cell r="L1042" t="str">
            <v>RD</v>
          </cell>
          <cell r="M1042" t="str">
            <v>C-Group</v>
          </cell>
          <cell r="N1042" t="str">
            <v>Add on</v>
          </cell>
          <cell r="P1042" t="str">
            <v>MTS-ECR</v>
          </cell>
          <cell r="Q1042" t="str">
            <v>DRP</v>
          </cell>
          <cell r="S1042">
            <v>0</v>
          </cell>
          <cell r="V1042">
            <v>0</v>
          </cell>
          <cell r="X1042">
            <v>0</v>
          </cell>
          <cell r="Y1042" t="str">
            <v>Sticker</v>
          </cell>
          <cell r="Z1042" t="str">
            <v>A3</v>
          </cell>
          <cell r="AA1042" t="str">
            <v>MG Sticker</v>
          </cell>
          <cell r="AB1042" t="str">
            <v>MG-Sticker + Orientation</v>
          </cell>
          <cell r="AC1042" t="str">
            <v>2575YAA08/04</v>
          </cell>
          <cell r="AD1042" t="str">
            <v>MG Sticker</v>
          </cell>
          <cell r="AE1042" t="str">
            <v>MG Sticker-MET</v>
          </cell>
          <cell r="AF1042" t="str">
            <v>2300108/17</v>
          </cell>
          <cell r="AH1042" t="str">
            <v>ELSRD018</v>
          </cell>
          <cell r="AI1042" t="str">
            <v>2575WAC12/IND</v>
          </cell>
          <cell r="AJ1042" t="str">
            <v>RG</v>
          </cell>
          <cell r="AK1042" t="str">
            <v>RG</v>
          </cell>
          <cell r="AM1042" t="e">
            <v>#N/A</v>
          </cell>
          <cell r="AO1042">
            <v>35</v>
          </cell>
          <cell r="AQ1042" t="str">
            <v>Buffing</v>
          </cell>
          <cell r="AR1042" t="str">
            <v>LAD</v>
          </cell>
          <cell r="AS1042" t="str">
            <v>NORMAL</v>
          </cell>
        </row>
        <row r="1043">
          <cell r="D1043" t="str">
            <v>2575WAD31/IND</v>
          </cell>
          <cell r="E1043">
            <v>2575</v>
          </cell>
          <cell r="F1043">
            <v>39.200000000000003</v>
          </cell>
          <cell r="G1043" t="str">
            <v>Yes</v>
          </cell>
          <cell r="H1043">
            <v>36.900000000000006</v>
          </cell>
          <cell r="I1043" t="str">
            <v>TI</v>
          </cell>
          <cell r="J1043" t="str">
            <v>Highend</v>
          </cell>
          <cell r="K1043" t="str">
            <v>2575WAD02</v>
          </cell>
          <cell r="L1043" t="str">
            <v>RD</v>
          </cell>
          <cell r="M1043" t="str">
            <v>C-Group</v>
          </cell>
          <cell r="N1043" t="str">
            <v>Add on</v>
          </cell>
          <cell r="P1043" t="str">
            <v>NM</v>
          </cell>
          <cell r="Q1043" t="str">
            <v>DRP</v>
          </cell>
          <cell r="S1043">
            <v>0</v>
          </cell>
          <cell r="V1043">
            <v>0</v>
          </cell>
          <cell r="X1043">
            <v>0</v>
          </cell>
          <cell r="Y1043" t="str">
            <v>Sticker</v>
          </cell>
          <cell r="Z1043" t="str">
            <v>A3</v>
          </cell>
          <cell r="AA1043" t="str">
            <v>MG Sticker</v>
          </cell>
          <cell r="AB1043" t="str">
            <v>MG-Sticker + Orientation</v>
          </cell>
          <cell r="AC1043" t="str">
            <v>2575YAA08/04</v>
          </cell>
          <cell r="AD1043" t="str">
            <v>MG Sticker</v>
          </cell>
          <cell r="AE1043" t="str">
            <v>MG Sticker-MET</v>
          </cell>
          <cell r="AF1043" t="str">
            <v>2300108/17</v>
          </cell>
          <cell r="AH1043" t="str">
            <v>ELSRD018</v>
          </cell>
          <cell r="AI1043" t="str">
            <v>2575WAD12/IND</v>
          </cell>
          <cell r="AJ1043" t="str">
            <v>RG</v>
          </cell>
          <cell r="AK1043" t="str">
            <v>RG</v>
          </cell>
          <cell r="AM1043" t="e">
            <v>#N/A</v>
          </cell>
          <cell r="AO1043">
            <v>35</v>
          </cell>
          <cell r="AQ1043" t="str">
            <v>Buffing</v>
          </cell>
          <cell r="AR1043" t="str">
            <v>LAD</v>
          </cell>
          <cell r="AS1043" t="str">
            <v>NORMAL</v>
          </cell>
        </row>
        <row r="1044">
          <cell r="D1044" t="str">
            <v>2575WAE31/IND</v>
          </cell>
          <cell r="E1044">
            <v>2575</v>
          </cell>
          <cell r="F1044">
            <v>39.200000000000003</v>
          </cell>
          <cell r="G1044" t="str">
            <v>Yes</v>
          </cell>
          <cell r="H1044">
            <v>36.900000000000006</v>
          </cell>
          <cell r="I1044" t="str">
            <v>TI</v>
          </cell>
          <cell r="J1044" t="str">
            <v>Highend</v>
          </cell>
          <cell r="K1044" t="str">
            <v>2575WAE02</v>
          </cell>
          <cell r="L1044" t="str">
            <v>RD</v>
          </cell>
          <cell r="M1044" t="str">
            <v>C-Group</v>
          </cell>
          <cell r="N1044" t="str">
            <v>Add on</v>
          </cell>
          <cell r="P1044" t="str">
            <v>NM</v>
          </cell>
          <cell r="Q1044" t="str">
            <v>DRP</v>
          </cell>
          <cell r="S1044">
            <v>0</v>
          </cell>
          <cell r="V1044">
            <v>0</v>
          </cell>
          <cell r="X1044">
            <v>0</v>
          </cell>
          <cell r="Y1044" t="str">
            <v>Sticker</v>
          </cell>
          <cell r="Z1044" t="str">
            <v>A3</v>
          </cell>
          <cell r="AA1044" t="str">
            <v>MG Sticker</v>
          </cell>
          <cell r="AB1044" t="str">
            <v>MG-Sticker + Orientation</v>
          </cell>
          <cell r="AC1044" t="str">
            <v>2575YAA08/04</v>
          </cell>
          <cell r="AD1044" t="str">
            <v>MG Sticker</v>
          </cell>
          <cell r="AE1044" t="str">
            <v>MG Sticker-MET</v>
          </cell>
          <cell r="AF1044" t="str">
            <v>2300108/17</v>
          </cell>
          <cell r="AH1044" t="str">
            <v>ELSRD018</v>
          </cell>
          <cell r="AI1044" t="str">
            <v>2575WAE12/IND</v>
          </cell>
          <cell r="AJ1044" t="str">
            <v>RG</v>
          </cell>
          <cell r="AK1044" t="str">
            <v>RG</v>
          </cell>
          <cell r="AM1044" t="e">
            <v>#N/A</v>
          </cell>
          <cell r="AO1044">
            <v>35</v>
          </cell>
          <cell r="AQ1044" t="str">
            <v>Buffing</v>
          </cell>
          <cell r="AR1044" t="str">
            <v>LAD</v>
          </cell>
          <cell r="AS1044" t="str">
            <v>NORMAL</v>
          </cell>
        </row>
        <row r="1045">
          <cell r="D1045" t="str">
            <v>2575WAF31/IND</v>
          </cell>
          <cell r="E1045">
            <v>2575</v>
          </cell>
          <cell r="F1045">
            <v>39.200000000000003</v>
          </cell>
          <cell r="G1045" t="str">
            <v>Yes</v>
          </cell>
          <cell r="H1045">
            <v>36.900000000000006</v>
          </cell>
          <cell r="I1045" t="str">
            <v>TI</v>
          </cell>
          <cell r="J1045" t="str">
            <v>Highend</v>
          </cell>
          <cell r="K1045" t="str">
            <v>2575WAF02</v>
          </cell>
          <cell r="L1045" t="str">
            <v>RD</v>
          </cell>
          <cell r="M1045" t="str">
            <v>C-Group</v>
          </cell>
          <cell r="N1045" t="str">
            <v>Add on</v>
          </cell>
          <cell r="P1045" t="str">
            <v>MTS-ECR</v>
          </cell>
          <cell r="Q1045" t="str">
            <v>DRP</v>
          </cell>
          <cell r="S1045">
            <v>0</v>
          </cell>
          <cell r="V1045">
            <v>0</v>
          </cell>
          <cell r="X1045">
            <v>0</v>
          </cell>
          <cell r="Y1045" t="str">
            <v>Sticker</v>
          </cell>
          <cell r="Z1045" t="str">
            <v>A3</v>
          </cell>
          <cell r="AA1045" t="str">
            <v>MG Sticker</v>
          </cell>
          <cell r="AB1045" t="str">
            <v>MG-Sticker + Orientation</v>
          </cell>
          <cell r="AC1045" t="str">
            <v>2575YAA08/04</v>
          </cell>
          <cell r="AD1045" t="str">
            <v>MG Sticker</v>
          </cell>
          <cell r="AE1045" t="str">
            <v>MG Sticker-MET</v>
          </cell>
          <cell r="AF1045" t="str">
            <v>2300108/17</v>
          </cell>
          <cell r="AH1045" t="str">
            <v>ELSRD018</v>
          </cell>
          <cell r="AI1045" t="str">
            <v>2575WAF12/IND</v>
          </cell>
          <cell r="AJ1045" t="str">
            <v>RG</v>
          </cell>
          <cell r="AK1045" t="str">
            <v>RG</v>
          </cell>
          <cell r="AM1045" t="e">
            <v>#N/A</v>
          </cell>
          <cell r="AO1045">
            <v>35</v>
          </cell>
          <cell r="AQ1045" t="str">
            <v>Buffing</v>
          </cell>
          <cell r="AR1045" t="str">
            <v>LAD</v>
          </cell>
          <cell r="AS1045" t="str">
            <v>NORMAL</v>
          </cell>
        </row>
        <row r="1046">
          <cell r="D1046" t="str">
            <v>2575WAG31/IND</v>
          </cell>
          <cell r="E1046">
            <v>2575</v>
          </cell>
          <cell r="F1046">
            <v>39.200000000000003</v>
          </cell>
          <cell r="G1046" t="str">
            <v>Yes</v>
          </cell>
          <cell r="H1046">
            <v>36.900000000000006</v>
          </cell>
          <cell r="I1046" t="str">
            <v>TI</v>
          </cell>
          <cell r="J1046" t="str">
            <v>Highend</v>
          </cell>
          <cell r="K1046" t="str">
            <v>2575WAG02</v>
          </cell>
          <cell r="L1046" t="str">
            <v>RD</v>
          </cell>
          <cell r="M1046" t="str">
            <v>C-Group</v>
          </cell>
          <cell r="N1046" t="str">
            <v>Add on</v>
          </cell>
          <cell r="O1046" t="str">
            <v>1.SH</v>
          </cell>
          <cell r="P1046" t="str">
            <v>MTS-RET</v>
          </cell>
          <cell r="Q1046" t="str">
            <v>Live</v>
          </cell>
          <cell r="R1046">
            <v>1105</v>
          </cell>
          <cell r="S1046">
            <v>1250</v>
          </cell>
          <cell r="T1046">
            <v>1260</v>
          </cell>
          <cell r="U1046">
            <v>1231</v>
          </cell>
          <cell r="V1046">
            <v>1320</v>
          </cell>
          <cell r="W1046">
            <v>1331</v>
          </cell>
          <cell r="X1046">
            <v>1290</v>
          </cell>
          <cell r="Y1046" t="str">
            <v>Sticker</v>
          </cell>
          <cell r="Z1046" t="str">
            <v>A2</v>
          </cell>
          <cell r="AA1046" t="str">
            <v>MG Sticker</v>
          </cell>
          <cell r="AB1046" t="str">
            <v>MG-Sticker + Orientation</v>
          </cell>
          <cell r="AC1046" t="str">
            <v>2575YAA08/04</v>
          </cell>
          <cell r="AD1046" t="str">
            <v>MG Sticker</v>
          </cell>
          <cell r="AE1046" t="str">
            <v>MG Sticker-MET</v>
          </cell>
          <cell r="AF1046" t="str">
            <v>2300108/17</v>
          </cell>
          <cell r="AH1046" t="str">
            <v>ELSRD018</v>
          </cell>
          <cell r="AI1046" t="str">
            <v>2575WAG12/IND</v>
          </cell>
          <cell r="AJ1046" t="str">
            <v>RG</v>
          </cell>
          <cell r="AK1046" t="str">
            <v>RG</v>
          </cell>
          <cell r="AM1046" t="str">
            <v>Yes</v>
          </cell>
          <cell r="AO1046">
            <v>35</v>
          </cell>
          <cell r="AQ1046" t="str">
            <v>Buffing</v>
          </cell>
          <cell r="AR1046" t="str">
            <v>LAD</v>
          </cell>
          <cell r="AS1046" t="str">
            <v>NORMAL</v>
          </cell>
        </row>
        <row r="1047">
          <cell r="D1047" t="str">
            <v>2575WAH31/IND</v>
          </cell>
          <cell r="E1047">
            <v>2575</v>
          </cell>
          <cell r="F1047">
            <v>39.200000000000003</v>
          </cell>
          <cell r="G1047" t="str">
            <v>Yes</v>
          </cell>
          <cell r="H1047">
            <v>36.900000000000006</v>
          </cell>
          <cell r="I1047" t="str">
            <v>TI</v>
          </cell>
          <cell r="J1047" t="str">
            <v>Highend</v>
          </cell>
          <cell r="K1047" t="str">
            <v>2575WAH02</v>
          </cell>
          <cell r="L1047" t="str">
            <v>RD</v>
          </cell>
          <cell r="M1047" t="str">
            <v>C-Group</v>
          </cell>
          <cell r="N1047" t="str">
            <v>Add on</v>
          </cell>
          <cell r="O1047" t="str">
            <v>3.B</v>
          </cell>
          <cell r="P1047" t="str">
            <v>MTS-RET</v>
          </cell>
          <cell r="Q1047" t="str">
            <v>Live</v>
          </cell>
          <cell r="R1047">
            <v>305</v>
          </cell>
          <cell r="S1047">
            <v>299</v>
          </cell>
          <cell r="T1047">
            <v>309</v>
          </cell>
          <cell r="U1047">
            <v>331</v>
          </cell>
          <cell r="V1047">
            <v>341</v>
          </cell>
          <cell r="W1047">
            <v>325</v>
          </cell>
          <cell r="X1047">
            <v>303</v>
          </cell>
          <cell r="Y1047" t="str">
            <v>Sticker</v>
          </cell>
          <cell r="Z1047" t="str">
            <v>A2</v>
          </cell>
          <cell r="AA1047" t="str">
            <v>MG Sticker</v>
          </cell>
          <cell r="AB1047" t="str">
            <v>MG-Sticker + Orientation</v>
          </cell>
          <cell r="AC1047" t="str">
            <v>2575YAA08/04</v>
          </cell>
          <cell r="AD1047" t="str">
            <v>MG Sticker</v>
          </cell>
          <cell r="AE1047" t="str">
            <v>MG Sticker-MET</v>
          </cell>
          <cell r="AF1047" t="str">
            <v>2300108/17</v>
          </cell>
          <cell r="AH1047" t="str">
            <v>ELSRD018</v>
          </cell>
          <cell r="AI1047" t="str">
            <v>2575WAH12/IND</v>
          </cell>
          <cell r="AJ1047" t="str">
            <v>RG</v>
          </cell>
          <cell r="AK1047" t="str">
            <v>RG</v>
          </cell>
          <cell r="AM1047" t="e">
            <v>#N/A</v>
          </cell>
          <cell r="AO1047">
            <v>35</v>
          </cell>
          <cell r="AQ1047" t="str">
            <v>Buffing</v>
          </cell>
          <cell r="AR1047" t="str">
            <v>LAD</v>
          </cell>
          <cell r="AS1047" t="str">
            <v>NORMAL</v>
          </cell>
        </row>
        <row r="1048">
          <cell r="D1048" t="str">
            <v>2575YAA31/IND</v>
          </cell>
          <cell r="E1048">
            <v>2575</v>
          </cell>
          <cell r="F1048">
            <v>39.200000000000003</v>
          </cell>
          <cell r="G1048" t="str">
            <v>Yes</v>
          </cell>
          <cell r="H1048">
            <v>36.900000000000006</v>
          </cell>
          <cell r="I1048" t="str">
            <v>TI</v>
          </cell>
          <cell r="J1048" t="str">
            <v>Highend</v>
          </cell>
          <cell r="K1048" t="str">
            <v>2575YAA02/2N</v>
          </cell>
          <cell r="L1048" t="str">
            <v>RD</v>
          </cell>
          <cell r="M1048" t="str">
            <v>C-Group</v>
          </cell>
          <cell r="N1048" t="str">
            <v>Add on</v>
          </cell>
          <cell r="P1048" t="str">
            <v>NM</v>
          </cell>
          <cell r="Q1048" t="str">
            <v>DRP</v>
          </cell>
          <cell r="S1048">
            <v>0</v>
          </cell>
          <cell r="V1048">
            <v>0</v>
          </cell>
          <cell r="X1048">
            <v>0</v>
          </cell>
          <cell r="Y1048" t="str">
            <v>Sticker</v>
          </cell>
          <cell r="Z1048" t="str">
            <v>A2</v>
          </cell>
          <cell r="AA1048" t="str">
            <v>MG Sticker</v>
          </cell>
          <cell r="AB1048" t="str">
            <v>MG-Sticker + Orientation</v>
          </cell>
          <cell r="AC1048" t="str">
            <v>2575YAA08/01</v>
          </cell>
          <cell r="AD1048" t="str">
            <v>MG Sticker</v>
          </cell>
          <cell r="AE1048" t="str">
            <v>MG Sticker-MET</v>
          </cell>
          <cell r="AH1048" t="str">
            <v>ELSRD018</v>
          </cell>
          <cell r="AI1048" t="str">
            <v>2575YAA12/IND</v>
          </cell>
          <cell r="AJ1048" t="str">
            <v>IPG-2N</v>
          </cell>
          <cell r="AK1048" t="str">
            <v>PVD</v>
          </cell>
          <cell r="AM1048" t="e">
            <v>#N/A</v>
          </cell>
          <cell r="AO1048">
            <v>35</v>
          </cell>
          <cell r="AQ1048" t="str">
            <v>Buffing</v>
          </cell>
          <cell r="AR1048" t="str">
            <v>LAD</v>
          </cell>
          <cell r="AS1048" t="str">
            <v>NORMAL</v>
          </cell>
        </row>
        <row r="1049">
          <cell r="D1049" t="str">
            <v>2575YAB31/IND</v>
          </cell>
          <cell r="E1049">
            <v>2575</v>
          </cell>
          <cell r="F1049">
            <v>39.200000000000003</v>
          </cell>
          <cell r="G1049" t="str">
            <v>Yes</v>
          </cell>
          <cell r="H1049">
            <v>36.900000000000006</v>
          </cell>
          <cell r="I1049" t="str">
            <v>TI</v>
          </cell>
          <cell r="J1049" t="str">
            <v>Highend</v>
          </cell>
          <cell r="K1049" t="str">
            <v>2575YAB02/2N</v>
          </cell>
          <cell r="L1049" t="str">
            <v>RD</v>
          </cell>
          <cell r="M1049" t="str">
            <v>C-Group</v>
          </cell>
          <cell r="N1049" t="str">
            <v>Add on</v>
          </cell>
          <cell r="P1049" t="str">
            <v>NM</v>
          </cell>
          <cell r="Q1049" t="str">
            <v>DRP</v>
          </cell>
          <cell r="S1049">
            <v>0</v>
          </cell>
          <cell r="V1049">
            <v>0</v>
          </cell>
          <cell r="X1049">
            <v>0</v>
          </cell>
          <cell r="Y1049" t="str">
            <v>Sticker</v>
          </cell>
          <cell r="Z1049" t="str">
            <v>A2</v>
          </cell>
          <cell r="AA1049" t="str">
            <v>MG Sticker</v>
          </cell>
          <cell r="AB1049" t="str">
            <v>MG-Sticker + Orientation</v>
          </cell>
          <cell r="AC1049" t="str">
            <v>2575YAA08/01</v>
          </cell>
          <cell r="AD1049" t="str">
            <v>MG Sticker</v>
          </cell>
          <cell r="AE1049" t="str">
            <v>MG Sticker-MET</v>
          </cell>
          <cell r="AH1049" t="str">
            <v>ELSRD018</v>
          </cell>
          <cell r="AI1049" t="str">
            <v>2575YAB12/IND</v>
          </cell>
          <cell r="AJ1049" t="str">
            <v>IPG-2N</v>
          </cell>
          <cell r="AK1049" t="str">
            <v>PVD</v>
          </cell>
          <cell r="AM1049" t="e">
            <v>#N/A</v>
          </cell>
          <cell r="AO1049">
            <v>35</v>
          </cell>
          <cell r="AQ1049" t="str">
            <v>Buffing</v>
          </cell>
          <cell r="AR1049" t="str">
            <v>LAD</v>
          </cell>
          <cell r="AS1049" t="str">
            <v>NORMAL</v>
          </cell>
        </row>
        <row r="1050">
          <cell r="D1050" t="str">
            <v>2575YAC31/IND</v>
          </cell>
          <cell r="E1050">
            <v>2575</v>
          </cell>
          <cell r="F1050">
            <v>39.200000000000003</v>
          </cell>
          <cell r="G1050" t="str">
            <v>Yes</v>
          </cell>
          <cell r="H1050">
            <v>36.900000000000006</v>
          </cell>
          <cell r="I1050" t="str">
            <v>TI</v>
          </cell>
          <cell r="J1050" t="str">
            <v>Highend</v>
          </cell>
          <cell r="K1050" t="str">
            <v>2575YAC02/2N</v>
          </cell>
          <cell r="L1050" t="str">
            <v>RD</v>
          </cell>
          <cell r="M1050" t="str">
            <v>C-Group</v>
          </cell>
          <cell r="N1050" t="str">
            <v>Add on</v>
          </cell>
          <cell r="P1050" t="str">
            <v>PMR42</v>
          </cell>
          <cell r="Q1050" t="str">
            <v>DRP</v>
          </cell>
          <cell r="S1050">
            <v>0</v>
          </cell>
          <cell r="V1050">
            <v>0</v>
          </cell>
          <cell r="X1050">
            <v>0</v>
          </cell>
          <cell r="Y1050" t="str">
            <v>Sticker</v>
          </cell>
          <cell r="Z1050" t="str">
            <v>A3</v>
          </cell>
          <cell r="AA1050" t="str">
            <v>MG Sticker</v>
          </cell>
          <cell r="AB1050" t="str">
            <v>MG-Sticker + Orientation</v>
          </cell>
          <cell r="AC1050" t="str">
            <v>2575YAA08/01</v>
          </cell>
          <cell r="AD1050" t="str">
            <v>MG Sticker</v>
          </cell>
          <cell r="AE1050" t="str">
            <v>MG Sticker-MET</v>
          </cell>
          <cell r="AF1050" t="str">
            <v>2300108/17</v>
          </cell>
          <cell r="AH1050" t="str">
            <v>ELSRD018</v>
          </cell>
          <cell r="AI1050" t="str">
            <v>2575YAC12/IND</v>
          </cell>
          <cell r="AJ1050" t="str">
            <v>IPG-2N</v>
          </cell>
          <cell r="AK1050" t="str">
            <v>PVD</v>
          </cell>
          <cell r="AM1050" t="e">
            <v>#N/A</v>
          </cell>
          <cell r="AO1050">
            <v>35</v>
          </cell>
          <cell r="AQ1050" t="str">
            <v>Buffing</v>
          </cell>
          <cell r="AR1050" t="str">
            <v>LAD</v>
          </cell>
          <cell r="AS1050" t="str">
            <v>NORMAL</v>
          </cell>
        </row>
        <row r="1051">
          <cell r="D1051" t="str">
            <v>2575YAD31/IND</v>
          </cell>
          <cell r="E1051">
            <v>2575</v>
          </cell>
          <cell r="F1051">
            <v>39.200000000000003</v>
          </cell>
          <cell r="G1051" t="str">
            <v>Yes</v>
          </cell>
          <cell r="H1051">
            <v>36.900000000000006</v>
          </cell>
          <cell r="I1051" t="str">
            <v>TI</v>
          </cell>
          <cell r="J1051" t="str">
            <v>Highend</v>
          </cell>
          <cell r="K1051" t="str">
            <v>2575YAD02/2N</v>
          </cell>
          <cell r="L1051" t="str">
            <v>RD</v>
          </cell>
          <cell r="M1051" t="str">
            <v>C-Group</v>
          </cell>
          <cell r="N1051" t="str">
            <v>Add on</v>
          </cell>
          <cell r="P1051" t="str">
            <v>NM</v>
          </cell>
          <cell r="Q1051" t="str">
            <v>DRP</v>
          </cell>
          <cell r="S1051">
            <v>0</v>
          </cell>
          <cell r="V1051">
            <v>0</v>
          </cell>
          <cell r="X1051">
            <v>0</v>
          </cell>
          <cell r="Y1051" t="str">
            <v>Sticker</v>
          </cell>
          <cell r="Z1051" t="str">
            <v>A3</v>
          </cell>
          <cell r="AA1051" t="str">
            <v>MG Sticker</v>
          </cell>
          <cell r="AB1051" t="str">
            <v>MG-Sticker + Orientation</v>
          </cell>
          <cell r="AC1051" t="str">
            <v>2575YAA08/01</v>
          </cell>
          <cell r="AD1051" t="str">
            <v>MG Sticker</v>
          </cell>
          <cell r="AE1051" t="str">
            <v>MG Sticker-MET</v>
          </cell>
          <cell r="AF1051" t="str">
            <v>2300108/17</v>
          </cell>
          <cell r="AH1051" t="str">
            <v>ELSRD018</v>
          </cell>
          <cell r="AI1051" t="str">
            <v>2575YAD12/IND</v>
          </cell>
          <cell r="AJ1051" t="str">
            <v>IPG-2N</v>
          </cell>
          <cell r="AK1051" t="str">
            <v>PVD</v>
          </cell>
          <cell r="AM1051" t="e">
            <v>#N/A</v>
          </cell>
          <cell r="AO1051">
            <v>35</v>
          </cell>
          <cell r="AQ1051" t="str">
            <v>Buffing</v>
          </cell>
          <cell r="AR1051" t="str">
            <v>LAD</v>
          </cell>
          <cell r="AS1051" t="str">
            <v>NORMAL</v>
          </cell>
        </row>
        <row r="1052">
          <cell r="D1052" t="str">
            <v>2575YAE31/IND</v>
          </cell>
          <cell r="E1052">
            <v>2575</v>
          </cell>
          <cell r="F1052">
            <v>39.200000000000003</v>
          </cell>
          <cell r="G1052" t="str">
            <v>Yes</v>
          </cell>
          <cell r="H1052">
            <v>36.900000000000006</v>
          </cell>
          <cell r="I1052" t="str">
            <v>TI</v>
          </cell>
          <cell r="J1052" t="str">
            <v>Highend</v>
          </cell>
          <cell r="K1052" t="str">
            <v>2575YAE02/2N</v>
          </cell>
          <cell r="L1052" t="str">
            <v>RD</v>
          </cell>
          <cell r="M1052" t="str">
            <v>C-Group</v>
          </cell>
          <cell r="N1052" t="str">
            <v>Add on</v>
          </cell>
          <cell r="P1052" t="str">
            <v>PMR42</v>
          </cell>
          <cell r="Q1052" t="str">
            <v>DRP</v>
          </cell>
          <cell r="S1052">
            <v>0</v>
          </cell>
          <cell r="V1052">
            <v>0</v>
          </cell>
          <cell r="X1052">
            <v>0</v>
          </cell>
          <cell r="Y1052" t="str">
            <v>Sticker</v>
          </cell>
          <cell r="Z1052" t="str">
            <v>A3</v>
          </cell>
          <cell r="AA1052" t="str">
            <v>MG Sticker</v>
          </cell>
          <cell r="AB1052" t="str">
            <v>MG-Sticker + Orientation</v>
          </cell>
          <cell r="AC1052" t="str">
            <v>2575YAA08/01</v>
          </cell>
          <cell r="AD1052" t="str">
            <v>MG Sticker</v>
          </cell>
          <cell r="AE1052" t="str">
            <v>MG Sticker-MET</v>
          </cell>
          <cell r="AF1052" t="str">
            <v>2300108/17</v>
          </cell>
          <cell r="AH1052" t="str">
            <v>ELSRD018</v>
          </cell>
          <cell r="AI1052" t="str">
            <v>2575YAE12/IND</v>
          </cell>
          <cell r="AJ1052" t="str">
            <v>IPG-2N</v>
          </cell>
          <cell r="AK1052" t="str">
            <v>PVD</v>
          </cell>
          <cell r="AM1052" t="e">
            <v>#N/A</v>
          </cell>
          <cell r="AO1052">
            <v>35</v>
          </cell>
          <cell r="AQ1052" t="str">
            <v>Buffing</v>
          </cell>
          <cell r="AR1052" t="str">
            <v>LAD</v>
          </cell>
          <cell r="AS1052" t="str">
            <v>NORMAL</v>
          </cell>
        </row>
        <row r="1053">
          <cell r="D1053" t="str">
            <v>2575YAF31/IND</v>
          </cell>
          <cell r="E1053">
            <v>2575</v>
          </cell>
          <cell r="F1053">
            <v>39.200000000000003</v>
          </cell>
          <cell r="G1053" t="str">
            <v>Yes</v>
          </cell>
          <cell r="H1053">
            <v>36.900000000000006</v>
          </cell>
          <cell r="I1053" t="str">
            <v>TI</v>
          </cell>
          <cell r="J1053" t="str">
            <v>Highend</v>
          </cell>
          <cell r="K1053" t="str">
            <v>2575YAF02/2N</v>
          </cell>
          <cell r="L1053" t="str">
            <v>RD</v>
          </cell>
          <cell r="M1053" t="str">
            <v>C-Group</v>
          </cell>
          <cell r="N1053" t="str">
            <v>Add on</v>
          </cell>
          <cell r="P1053" t="str">
            <v>MTS-ECR</v>
          </cell>
          <cell r="Q1053" t="str">
            <v>DRP</v>
          </cell>
          <cell r="S1053">
            <v>0</v>
          </cell>
          <cell r="V1053">
            <v>0</v>
          </cell>
          <cell r="X1053">
            <v>0</v>
          </cell>
          <cell r="Y1053" t="str">
            <v>Sticker</v>
          </cell>
          <cell r="Z1053" t="str">
            <v>A3</v>
          </cell>
          <cell r="AA1053" t="str">
            <v>MG Sticker</v>
          </cell>
          <cell r="AB1053" t="str">
            <v>MG-Sticker + Orientation</v>
          </cell>
          <cell r="AC1053" t="str">
            <v>2575YAA08/01</v>
          </cell>
          <cell r="AD1053" t="str">
            <v>MG Sticker</v>
          </cell>
          <cell r="AE1053" t="str">
            <v>MG Sticker-MET</v>
          </cell>
          <cell r="AF1053" t="str">
            <v>2300108/17</v>
          </cell>
          <cell r="AH1053" t="str">
            <v>ELSRD018</v>
          </cell>
          <cell r="AI1053" t="str">
            <v>2575YAF12/IND</v>
          </cell>
          <cell r="AJ1053" t="str">
            <v>IPG-2N</v>
          </cell>
          <cell r="AK1053" t="str">
            <v>PVD</v>
          </cell>
          <cell r="AM1053" t="e">
            <v>#N/A</v>
          </cell>
          <cell r="AO1053">
            <v>35</v>
          </cell>
          <cell r="AQ1053" t="str">
            <v>Buffing</v>
          </cell>
          <cell r="AR1053" t="str">
            <v>LAD</v>
          </cell>
          <cell r="AS1053" t="str">
            <v>NORMAL</v>
          </cell>
        </row>
        <row r="1054">
          <cell r="D1054" t="str">
            <v>2575YAG31/IND</v>
          </cell>
          <cell r="E1054">
            <v>2575</v>
          </cell>
          <cell r="F1054">
            <v>39.200000000000003</v>
          </cell>
          <cell r="G1054" t="str">
            <v>Yes</v>
          </cell>
          <cell r="H1054">
            <v>36.900000000000006</v>
          </cell>
          <cell r="I1054" t="str">
            <v>TI</v>
          </cell>
          <cell r="J1054" t="str">
            <v>Highend</v>
          </cell>
          <cell r="K1054" t="str">
            <v>2575YAG02/2N</v>
          </cell>
          <cell r="L1054" t="str">
            <v>RD</v>
          </cell>
          <cell r="M1054" t="str">
            <v>C-Group</v>
          </cell>
          <cell r="N1054" t="str">
            <v>Add on</v>
          </cell>
          <cell r="O1054" t="str">
            <v>5.T</v>
          </cell>
          <cell r="P1054" t="str">
            <v>PMR42</v>
          </cell>
          <cell r="Q1054" t="str">
            <v>DRP</v>
          </cell>
          <cell r="R1054">
            <v>274</v>
          </cell>
          <cell r="S1054">
            <v>348</v>
          </cell>
          <cell r="T1054">
            <v>348</v>
          </cell>
          <cell r="U1054">
            <v>277</v>
          </cell>
          <cell r="V1054">
            <v>336</v>
          </cell>
          <cell r="W1054">
            <v>358</v>
          </cell>
          <cell r="X1054">
            <v>329</v>
          </cell>
          <cell r="Y1054" t="str">
            <v>Sticker</v>
          </cell>
          <cell r="Z1054" t="str">
            <v>A2</v>
          </cell>
          <cell r="AA1054" t="str">
            <v>MG Sticker</v>
          </cell>
          <cell r="AB1054" t="str">
            <v>MG-Sticker + Orientation</v>
          </cell>
          <cell r="AC1054" t="str">
            <v>2575YAA08/01</v>
          </cell>
          <cell r="AD1054" t="str">
            <v>MG Sticker</v>
          </cell>
          <cell r="AE1054" t="str">
            <v>MG Sticker-MET</v>
          </cell>
          <cell r="AF1054" t="str">
            <v>2300108/17</v>
          </cell>
          <cell r="AH1054" t="str">
            <v>ELSRD018</v>
          </cell>
          <cell r="AI1054" t="str">
            <v>2575YAG12/IND</v>
          </cell>
          <cell r="AJ1054" t="str">
            <v>IPG-2N</v>
          </cell>
          <cell r="AK1054" t="str">
            <v>PVD</v>
          </cell>
          <cell r="AM1054" t="str">
            <v>Yes</v>
          </cell>
          <cell r="AO1054">
            <v>35</v>
          </cell>
          <cell r="AQ1054" t="str">
            <v>Buffing</v>
          </cell>
          <cell r="AR1054" t="str">
            <v>LAD</v>
          </cell>
          <cell r="AS1054" t="str">
            <v>NORMAL</v>
          </cell>
        </row>
        <row r="1055">
          <cell r="D1055" t="str">
            <v>2575YAH31/IND</v>
          </cell>
          <cell r="E1055">
            <v>2575</v>
          </cell>
          <cell r="F1055">
            <v>39.200000000000003</v>
          </cell>
          <cell r="G1055" t="str">
            <v>Yes</v>
          </cell>
          <cell r="H1055">
            <v>36.900000000000006</v>
          </cell>
          <cell r="I1055" t="str">
            <v>TI</v>
          </cell>
          <cell r="J1055" t="str">
            <v>Highend</v>
          </cell>
          <cell r="K1055" t="str">
            <v>2575YAH02/2N</v>
          </cell>
          <cell r="L1055" t="str">
            <v>RD</v>
          </cell>
          <cell r="M1055" t="str">
            <v>C-Group</v>
          </cell>
          <cell r="N1055" t="str">
            <v>Add on</v>
          </cell>
          <cell r="P1055" t="str">
            <v>PMR39</v>
          </cell>
          <cell r="Q1055" t="str">
            <v>DRP</v>
          </cell>
          <cell r="R1055">
            <v>114</v>
          </cell>
          <cell r="S1055">
            <v>103</v>
          </cell>
          <cell r="T1055">
            <v>103</v>
          </cell>
          <cell r="U1055">
            <v>102</v>
          </cell>
          <cell r="V1055">
            <v>90</v>
          </cell>
          <cell r="X1055">
            <v>0</v>
          </cell>
          <cell r="Y1055" t="str">
            <v>Sticker</v>
          </cell>
          <cell r="Z1055" t="str">
            <v>A2</v>
          </cell>
          <cell r="AA1055" t="str">
            <v>MG Sticker</v>
          </cell>
          <cell r="AB1055" t="str">
            <v>MG-Sticker + Orientation</v>
          </cell>
          <cell r="AC1055" t="str">
            <v>2575YAA08/01</v>
          </cell>
          <cell r="AD1055" t="str">
            <v>MG Sticker</v>
          </cell>
          <cell r="AE1055" t="str">
            <v>MG Sticker-MET</v>
          </cell>
          <cell r="AF1055" t="str">
            <v>2300108/17</v>
          </cell>
          <cell r="AH1055" t="str">
            <v>ELSRD018</v>
          </cell>
          <cell r="AI1055" t="str">
            <v>2575YAH12/IND</v>
          </cell>
          <cell r="AJ1055" t="str">
            <v>IPG-2N</v>
          </cell>
          <cell r="AK1055" t="str">
            <v>PVD</v>
          </cell>
          <cell r="AM1055" t="str">
            <v>Yes</v>
          </cell>
          <cell r="AO1055">
            <v>35</v>
          </cell>
          <cell r="AQ1055" t="str">
            <v>Buffing</v>
          </cell>
          <cell r="AR1055" t="str">
            <v>LAD</v>
          </cell>
          <cell r="AS1055" t="str">
            <v>NORMAL</v>
          </cell>
        </row>
        <row r="1056">
          <cell r="D1056" t="str">
            <v>2576QAC31/IND</v>
          </cell>
          <cell r="E1056">
            <v>2576</v>
          </cell>
          <cell r="F1056">
            <v>39.200000000000003</v>
          </cell>
          <cell r="G1056" t="str">
            <v>Yes</v>
          </cell>
          <cell r="H1056">
            <v>36.900000000000006</v>
          </cell>
          <cell r="I1056" t="str">
            <v>TI</v>
          </cell>
          <cell r="J1056" t="str">
            <v>Highend</v>
          </cell>
          <cell r="K1056" t="str">
            <v>2576QAC02/BRN</v>
          </cell>
          <cell r="L1056" t="str">
            <v>RD</v>
          </cell>
          <cell r="M1056" t="str">
            <v>S-Group</v>
          </cell>
          <cell r="N1056" t="str">
            <v>Reg</v>
          </cell>
          <cell r="P1056" t="str">
            <v>MTS-RET</v>
          </cell>
          <cell r="Q1056" t="str">
            <v>Live</v>
          </cell>
          <cell r="Y1056" t="str">
            <v>Adhe</v>
          </cell>
          <cell r="AA1056" t="str">
            <v>Simple-Adhesive</v>
          </cell>
          <cell r="AB1056" t="str">
            <v>Regular-Adhe</v>
          </cell>
          <cell r="AC1056" t="str">
            <v>2529SFA08/04</v>
          </cell>
          <cell r="AD1056" t="str">
            <v>MG Adhe</v>
          </cell>
          <cell r="AE1056" t="str">
            <v>MG Adhe-MET</v>
          </cell>
          <cell r="AH1056" t="str">
            <v>ELSRD003</v>
          </cell>
          <cell r="AI1056" t="str">
            <v>2576QAC12/IND</v>
          </cell>
          <cell r="AO1056">
            <v>32.700000000000003</v>
          </cell>
          <cell r="AQ1056" t="str">
            <v>Buffing</v>
          </cell>
          <cell r="AR1056" t="str">
            <v>LAD</v>
          </cell>
          <cell r="AS1056" t="str">
            <v>NORMAL</v>
          </cell>
        </row>
        <row r="1057">
          <cell r="D1057" t="str">
            <v>2576SAA31/IND</v>
          </cell>
          <cell r="E1057">
            <v>2576</v>
          </cell>
          <cell r="F1057">
            <v>39.200000000000003</v>
          </cell>
          <cell r="G1057" t="str">
            <v>Yes</v>
          </cell>
          <cell r="H1057">
            <v>36.900000000000006</v>
          </cell>
          <cell r="I1057" t="str">
            <v>TI</v>
          </cell>
          <cell r="J1057" t="str">
            <v>Highend</v>
          </cell>
          <cell r="K1057" t="str">
            <v>2576SAA02</v>
          </cell>
          <cell r="L1057" t="str">
            <v>RD</v>
          </cell>
          <cell r="M1057" t="str">
            <v>S-Group</v>
          </cell>
          <cell r="N1057" t="str">
            <v>Reg</v>
          </cell>
          <cell r="P1057" t="str">
            <v>NM</v>
          </cell>
          <cell r="Q1057" t="str">
            <v>DRP</v>
          </cell>
          <cell r="S1057">
            <v>0</v>
          </cell>
          <cell r="V1057">
            <v>0</v>
          </cell>
          <cell r="X1057">
            <v>0</v>
          </cell>
          <cell r="Y1057" t="str">
            <v>Adhe</v>
          </cell>
          <cell r="Z1057" t="str">
            <v>G1</v>
          </cell>
          <cell r="AA1057" t="str">
            <v>Simple-Adhesive</v>
          </cell>
          <cell r="AB1057" t="str">
            <v>Regular-Adhe</v>
          </cell>
          <cell r="AC1057" t="str">
            <v>2529SFA08/03</v>
          </cell>
          <cell r="AD1057" t="str">
            <v>MG Adhe</v>
          </cell>
          <cell r="AE1057" t="str">
            <v>MG Adhe-MET</v>
          </cell>
          <cell r="AG1057">
            <v>0</v>
          </cell>
          <cell r="AH1057" t="str">
            <v>ELSRD003</v>
          </cell>
          <cell r="AI1057" t="str">
            <v>2576SAA12/IND</v>
          </cell>
          <cell r="AJ1057" t="str">
            <v>IPS</v>
          </cell>
          <cell r="AK1057" t="str">
            <v>IPS</v>
          </cell>
          <cell r="AM1057" t="e">
            <v>#N/A</v>
          </cell>
          <cell r="AO1057">
            <v>35</v>
          </cell>
          <cell r="AQ1057" t="str">
            <v>Buffing</v>
          </cell>
          <cell r="AR1057" t="str">
            <v>LAD</v>
          </cell>
          <cell r="AS1057" t="str">
            <v>NORMAL</v>
          </cell>
        </row>
        <row r="1058">
          <cell r="D1058" t="str">
            <v>2576SAB31/IND</v>
          </cell>
          <cell r="E1058">
            <v>2576</v>
          </cell>
          <cell r="F1058">
            <v>39.200000000000003</v>
          </cell>
          <cell r="G1058" t="str">
            <v>Yes</v>
          </cell>
          <cell r="H1058">
            <v>36.900000000000006</v>
          </cell>
          <cell r="I1058" t="str">
            <v>TI</v>
          </cell>
          <cell r="J1058" t="str">
            <v>Highend</v>
          </cell>
          <cell r="K1058" t="str">
            <v>2576SAB02</v>
          </cell>
          <cell r="L1058" t="str">
            <v>RD</v>
          </cell>
          <cell r="M1058" t="str">
            <v>S-Group</v>
          </cell>
          <cell r="N1058" t="str">
            <v>Reg</v>
          </cell>
          <cell r="P1058" t="str">
            <v>MTS-ECR</v>
          </cell>
          <cell r="Q1058" t="str">
            <v>DRP</v>
          </cell>
          <cell r="S1058">
            <v>0</v>
          </cell>
          <cell r="V1058">
            <v>0</v>
          </cell>
          <cell r="X1058">
            <v>0</v>
          </cell>
          <cell r="Y1058" t="str">
            <v>Adhe</v>
          </cell>
          <cell r="Z1058" t="str">
            <v>G1</v>
          </cell>
          <cell r="AA1058" t="str">
            <v>Simple-Adhesive</v>
          </cell>
          <cell r="AB1058" t="str">
            <v>Regular-Adhe</v>
          </cell>
          <cell r="AC1058" t="str">
            <v>2529SFA08/03</v>
          </cell>
          <cell r="AD1058" t="str">
            <v>MG Adhe</v>
          </cell>
          <cell r="AE1058" t="str">
            <v>MG Adhe-MET</v>
          </cell>
          <cell r="AG1058">
            <v>0</v>
          </cell>
          <cell r="AH1058" t="str">
            <v>ELSRD003</v>
          </cell>
          <cell r="AI1058" t="str">
            <v>2576SAB12/IND</v>
          </cell>
          <cell r="AJ1058" t="str">
            <v>IPS</v>
          </cell>
          <cell r="AK1058" t="str">
            <v>IPS</v>
          </cell>
          <cell r="AM1058" t="e">
            <v>#N/A</v>
          </cell>
          <cell r="AO1058">
            <v>35</v>
          </cell>
          <cell r="AQ1058" t="str">
            <v>Buffing</v>
          </cell>
          <cell r="AR1058" t="str">
            <v>LAD</v>
          </cell>
          <cell r="AS1058" t="str">
            <v>NORMAL</v>
          </cell>
        </row>
        <row r="1059">
          <cell r="D1059" t="str">
            <v>2576SAC31/IND</v>
          </cell>
          <cell r="E1059">
            <v>2576</v>
          </cell>
          <cell r="F1059">
            <v>39.200000000000003</v>
          </cell>
          <cell r="G1059" t="str">
            <v>Yes</v>
          </cell>
          <cell r="H1059">
            <v>36.900000000000006</v>
          </cell>
          <cell r="I1059" t="str">
            <v>TI</v>
          </cell>
          <cell r="J1059" t="str">
            <v>Highend</v>
          </cell>
          <cell r="K1059" t="str">
            <v>2576SAC02</v>
          </cell>
          <cell r="L1059" t="str">
            <v>RD</v>
          </cell>
          <cell r="M1059" t="str">
            <v>S-Group</v>
          </cell>
          <cell r="N1059" t="str">
            <v>Reg</v>
          </cell>
          <cell r="O1059" t="str">
            <v>3.B</v>
          </cell>
          <cell r="P1059" t="str">
            <v>MTS-RET</v>
          </cell>
          <cell r="Q1059" t="str">
            <v>Live</v>
          </cell>
          <cell r="R1059">
            <v>260</v>
          </cell>
          <cell r="S1059">
            <v>270</v>
          </cell>
          <cell r="T1059">
            <v>280</v>
          </cell>
          <cell r="U1059">
            <v>270</v>
          </cell>
          <cell r="V1059">
            <v>290</v>
          </cell>
          <cell r="W1059">
            <v>280</v>
          </cell>
          <cell r="X1059">
            <v>260</v>
          </cell>
          <cell r="Y1059" t="str">
            <v>Adhe</v>
          </cell>
          <cell r="Z1059" t="str">
            <v>G1</v>
          </cell>
          <cell r="AA1059" t="str">
            <v>Simple-Adhesive</v>
          </cell>
          <cell r="AB1059" t="str">
            <v>Regular-Adhe</v>
          </cell>
          <cell r="AC1059" t="str">
            <v>2529SFA08/03</v>
          </cell>
          <cell r="AD1059" t="str">
            <v>MG Adhe</v>
          </cell>
          <cell r="AE1059" t="str">
            <v>MG Adhe-MET</v>
          </cell>
          <cell r="AG1059">
            <v>0</v>
          </cell>
          <cell r="AH1059" t="str">
            <v>ELSRD003</v>
          </cell>
          <cell r="AI1059" t="str">
            <v>2576SAC12/IND</v>
          </cell>
          <cell r="AJ1059" t="str">
            <v>IPS</v>
          </cell>
          <cell r="AK1059" t="str">
            <v>IPS</v>
          </cell>
          <cell r="AM1059" t="str">
            <v>Yes</v>
          </cell>
          <cell r="AO1059">
            <v>35</v>
          </cell>
          <cell r="AQ1059" t="str">
            <v>Buffing</v>
          </cell>
          <cell r="AR1059" t="str">
            <v>LAD</v>
          </cell>
          <cell r="AS1059" t="str">
            <v>NORMAL</v>
          </cell>
        </row>
        <row r="1060">
          <cell r="D1060" t="str">
            <v>2576WAA31/IND</v>
          </cell>
          <cell r="E1060">
            <v>2576</v>
          </cell>
          <cell r="F1060">
            <v>39.200000000000003</v>
          </cell>
          <cell r="G1060" t="str">
            <v>Yes</v>
          </cell>
          <cell r="H1060">
            <v>36.900000000000006</v>
          </cell>
          <cell r="I1060" t="str">
            <v>TI</v>
          </cell>
          <cell r="J1060" t="str">
            <v>Highend</v>
          </cell>
          <cell r="K1060" t="str">
            <v>2576WAA02</v>
          </cell>
          <cell r="L1060" t="str">
            <v>RD</v>
          </cell>
          <cell r="M1060" t="str">
            <v>S-Group</v>
          </cell>
          <cell r="N1060" t="str">
            <v>Reg</v>
          </cell>
          <cell r="P1060" t="str">
            <v>NM</v>
          </cell>
          <cell r="Q1060" t="str">
            <v>DRP</v>
          </cell>
          <cell r="S1060">
            <v>0</v>
          </cell>
          <cell r="V1060">
            <v>0</v>
          </cell>
          <cell r="X1060">
            <v>0</v>
          </cell>
          <cell r="Y1060" t="str">
            <v>Adhe</v>
          </cell>
          <cell r="Z1060" t="str">
            <v>G1</v>
          </cell>
          <cell r="AA1060" t="str">
            <v>Simple-Adhesive</v>
          </cell>
          <cell r="AB1060" t="str">
            <v>Regular-Adhe</v>
          </cell>
          <cell r="AC1060" t="str">
            <v>2529SFA08/02</v>
          </cell>
          <cell r="AD1060" t="str">
            <v>MG Adhe</v>
          </cell>
          <cell r="AE1060" t="str">
            <v>MG Adhe-MET</v>
          </cell>
          <cell r="AG1060">
            <v>0</v>
          </cell>
          <cell r="AH1060" t="str">
            <v>ELSRD003</v>
          </cell>
          <cell r="AI1060" t="str">
            <v>2576WAA12/IND</v>
          </cell>
          <cell r="AJ1060" t="str">
            <v>RG</v>
          </cell>
          <cell r="AK1060" t="str">
            <v>RG</v>
          </cell>
          <cell r="AM1060" t="e">
            <v>#N/A</v>
          </cell>
          <cell r="AO1060">
            <v>35</v>
          </cell>
          <cell r="AQ1060" t="str">
            <v>Buffing</v>
          </cell>
          <cell r="AR1060" t="str">
            <v>LAD</v>
          </cell>
          <cell r="AS1060" t="str">
            <v>NORMAL</v>
          </cell>
        </row>
        <row r="1061">
          <cell r="D1061" t="str">
            <v>2576WAB31/IND</v>
          </cell>
          <cell r="E1061">
            <v>2576</v>
          </cell>
          <cell r="F1061">
            <v>39.200000000000003</v>
          </cell>
          <cell r="G1061" t="str">
            <v>Yes</v>
          </cell>
          <cell r="H1061">
            <v>36.900000000000006</v>
          </cell>
          <cell r="I1061" t="str">
            <v>TI</v>
          </cell>
          <cell r="J1061" t="str">
            <v>Highend</v>
          </cell>
          <cell r="K1061" t="str">
            <v>2576WAB02</v>
          </cell>
          <cell r="L1061" t="str">
            <v>RD</v>
          </cell>
          <cell r="M1061" t="str">
            <v>S-Group</v>
          </cell>
          <cell r="N1061" t="str">
            <v>Reg</v>
          </cell>
          <cell r="P1061" t="str">
            <v>MTS-ECR</v>
          </cell>
          <cell r="Q1061" t="str">
            <v>DRP</v>
          </cell>
          <cell r="S1061">
            <v>0</v>
          </cell>
          <cell r="V1061">
            <v>0</v>
          </cell>
          <cell r="X1061">
            <v>0</v>
          </cell>
          <cell r="Y1061" t="str">
            <v>Adhe</v>
          </cell>
          <cell r="Z1061" t="str">
            <v>G1</v>
          </cell>
          <cell r="AA1061" t="str">
            <v>Simple-Adhesive</v>
          </cell>
          <cell r="AB1061" t="str">
            <v>Regular-Adhe</v>
          </cell>
          <cell r="AC1061" t="str">
            <v>2529SFA08/02</v>
          </cell>
          <cell r="AD1061" t="str">
            <v>MG Adhe</v>
          </cell>
          <cell r="AE1061" t="str">
            <v>MG Adhe-MET</v>
          </cell>
          <cell r="AG1061">
            <v>0</v>
          </cell>
          <cell r="AH1061" t="str">
            <v>ELSRD003</v>
          </cell>
          <cell r="AI1061" t="str">
            <v>2576WAB12/IND</v>
          </cell>
          <cell r="AJ1061" t="str">
            <v>RG</v>
          </cell>
          <cell r="AK1061" t="str">
            <v>RG</v>
          </cell>
          <cell r="AM1061" t="e">
            <v>#N/A</v>
          </cell>
          <cell r="AO1061">
            <v>35</v>
          </cell>
          <cell r="AQ1061" t="str">
            <v>Buffing</v>
          </cell>
          <cell r="AR1061" t="str">
            <v>LAD</v>
          </cell>
          <cell r="AS1061" t="str">
            <v>NORMAL</v>
          </cell>
        </row>
        <row r="1062">
          <cell r="D1062" t="str">
            <v>2576WAC31/IND</v>
          </cell>
          <cell r="E1062">
            <v>2576</v>
          </cell>
          <cell r="F1062">
            <v>39.200000000000003</v>
          </cell>
          <cell r="G1062" t="str">
            <v>Yes</v>
          </cell>
          <cell r="H1062">
            <v>36.900000000000006</v>
          </cell>
          <cell r="I1062" t="str">
            <v>TI</v>
          </cell>
          <cell r="J1062" t="str">
            <v>Highend</v>
          </cell>
          <cell r="K1062" t="str">
            <v>2576WAC02</v>
          </cell>
          <cell r="L1062" t="str">
            <v>RD</v>
          </cell>
          <cell r="M1062" t="str">
            <v>S-Group</v>
          </cell>
          <cell r="N1062" t="str">
            <v>Reg</v>
          </cell>
          <cell r="O1062" t="str">
            <v>1.SH</v>
          </cell>
          <cell r="P1062" t="str">
            <v>MTS-RET</v>
          </cell>
          <cell r="Q1062" t="str">
            <v>Live</v>
          </cell>
          <cell r="R1062">
            <v>798</v>
          </cell>
          <cell r="S1062">
            <v>806</v>
          </cell>
          <cell r="T1062">
            <v>786</v>
          </cell>
          <cell r="U1062">
            <v>995</v>
          </cell>
          <cell r="V1062">
            <v>1092</v>
          </cell>
          <cell r="W1062">
            <v>1147</v>
          </cell>
          <cell r="X1062">
            <v>1141</v>
          </cell>
          <cell r="Y1062" t="str">
            <v>Adhe</v>
          </cell>
          <cell r="Z1062" t="str">
            <v>G1</v>
          </cell>
          <cell r="AA1062" t="str">
            <v>Simple-Adhesive</v>
          </cell>
          <cell r="AB1062" t="str">
            <v>Regular-Adhe</v>
          </cell>
          <cell r="AC1062" t="str">
            <v>2529SFA08/02</v>
          </cell>
          <cell r="AD1062" t="str">
            <v>MG Adhe</v>
          </cell>
          <cell r="AE1062" t="str">
            <v>MG Adhe-MET</v>
          </cell>
          <cell r="AG1062">
            <v>0</v>
          </cell>
          <cell r="AH1062" t="str">
            <v>ELSRD003</v>
          </cell>
          <cell r="AI1062" t="str">
            <v>2576WAC12/IND</v>
          </cell>
          <cell r="AJ1062" t="str">
            <v>RG</v>
          </cell>
          <cell r="AK1062" t="str">
            <v>RG</v>
          </cell>
          <cell r="AM1062" t="str">
            <v>Yes</v>
          </cell>
          <cell r="AO1062">
            <v>35</v>
          </cell>
          <cell r="AQ1062" t="str">
            <v>Buffing</v>
          </cell>
          <cell r="AR1062" t="str">
            <v>LAD</v>
          </cell>
          <cell r="AS1062" t="str">
            <v>NORMAL</v>
          </cell>
        </row>
        <row r="1063">
          <cell r="D1063" t="str">
            <v>2576YAA31/IND</v>
          </cell>
          <cell r="E1063">
            <v>2576</v>
          </cell>
          <cell r="F1063">
            <v>39.200000000000003</v>
          </cell>
          <cell r="G1063" t="str">
            <v>Yes</v>
          </cell>
          <cell r="H1063">
            <v>36.900000000000006</v>
          </cell>
          <cell r="I1063" t="str">
            <v>TI</v>
          </cell>
          <cell r="J1063" t="str">
            <v>Highend</v>
          </cell>
          <cell r="K1063" t="str">
            <v>2576YAA02/2N</v>
          </cell>
          <cell r="L1063" t="str">
            <v>RD</v>
          </cell>
          <cell r="M1063" t="str">
            <v>S-Group</v>
          </cell>
          <cell r="N1063" t="str">
            <v>Reg</v>
          </cell>
          <cell r="P1063" t="str">
            <v>NM</v>
          </cell>
          <cell r="Q1063" t="str">
            <v>DRP</v>
          </cell>
          <cell r="S1063">
            <v>0</v>
          </cell>
          <cell r="V1063">
            <v>0</v>
          </cell>
          <cell r="X1063">
            <v>0</v>
          </cell>
          <cell r="Y1063" t="str">
            <v>Adhe</v>
          </cell>
          <cell r="Z1063" t="str">
            <v>G1</v>
          </cell>
          <cell r="AA1063" t="str">
            <v>Simple-Adhesive</v>
          </cell>
          <cell r="AB1063" t="str">
            <v>Regular-Adhe</v>
          </cell>
          <cell r="AC1063" t="str">
            <v>2529SFA08/01</v>
          </cell>
          <cell r="AD1063" t="str">
            <v>MG Adhe</v>
          </cell>
          <cell r="AE1063" t="str">
            <v>MG Adhe-MET</v>
          </cell>
          <cell r="AG1063">
            <v>0</v>
          </cell>
          <cell r="AH1063" t="str">
            <v>ELSRD003</v>
          </cell>
          <cell r="AI1063" t="str">
            <v>2576YAA12/IND</v>
          </cell>
          <cell r="AJ1063" t="str">
            <v>IPG-2N</v>
          </cell>
          <cell r="AK1063" t="str">
            <v>PVD</v>
          </cell>
          <cell r="AM1063" t="e">
            <v>#N/A</v>
          </cell>
          <cell r="AO1063">
            <v>35</v>
          </cell>
          <cell r="AQ1063" t="str">
            <v>Buffing</v>
          </cell>
          <cell r="AR1063" t="str">
            <v>LAD</v>
          </cell>
          <cell r="AS1063" t="str">
            <v>NORMAL</v>
          </cell>
        </row>
        <row r="1064">
          <cell r="D1064" t="str">
            <v>2576YAB31/IND</v>
          </cell>
          <cell r="E1064">
            <v>2576</v>
          </cell>
          <cell r="F1064">
            <v>39.200000000000003</v>
          </cell>
          <cell r="G1064" t="str">
            <v>Yes</v>
          </cell>
          <cell r="H1064">
            <v>36.900000000000006</v>
          </cell>
          <cell r="I1064" t="str">
            <v>TI</v>
          </cell>
          <cell r="J1064" t="str">
            <v>Highend</v>
          </cell>
          <cell r="K1064" t="str">
            <v>2576YAB02/2N</v>
          </cell>
          <cell r="L1064" t="str">
            <v>RD</v>
          </cell>
          <cell r="M1064" t="str">
            <v>S-Group</v>
          </cell>
          <cell r="N1064" t="str">
            <v>Reg</v>
          </cell>
          <cell r="P1064" t="str">
            <v>MTS-ECR</v>
          </cell>
          <cell r="Q1064" t="str">
            <v>DRP</v>
          </cell>
          <cell r="S1064">
            <v>0</v>
          </cell>
          <cell r="V1064">
            <v>0</v>
          </cell>
          <cell r="X1064">
            <v>0</v>
          </cell>
          <cell r="Y1064" t="str">
            <v>Adhe</v>
          </cell>
          <cell r="Z1064" t="str">
            <v>G1</v>
          </cell>
          <cell r="AA1064" t="str">
            <v>Simple-Adhesive</v>
          </cell>
          <cell r="AB1064" t="str">
            <v>Regular-Adhe</v>
          </cell>
          <cell r="AC1064" t="str">
            <v>2529SFA08/01</v>
          </cell>
          <cell r="AD1064" t="str">
            <v>MG Adhe</v>
          </cell>
          <cell r="AE1064" t="str">
            <v>MG Adhe-MET</v>
          </cell>
          <cell r="AG1064">
            <v>0</v>
          </cell>
          <cell r="AH1064" t="str">
            <v>ELSRD003</v>
          </cell>
          <cell r="AI1064" t="str">
            <v>2576YAB12/IND</v>
          </cell>
          <cell r="AJ1064" t="str">
            <v>IPG-2N</v>
          </cell>
          <cell r="AK1064" t="str">
            <v>PVD</v>
          </cell>
          <cell r="AM1064" t="e">
            <v>#N/A</v>
          </cell>
          <cell r="AO1064">
            <v>35</v>
          </cell>
          <cell r="AQ1064" t="str">
            <v>Buffing</v>
          </cell>
          <cell r="AR1064" t="str">
            <v>LAD</v>
          </cell>
          <cell r="AS1064" t="str">
            <v>NORMAL</v>
          </cell>
        </row>
        <row r="1065">
          <cell r="D1065" t="str">
            <v>2576YAC31/IND</v>
          </cell>
          <cell r="E1065">
            <v>2576</v>
          </cell>
          <cell r="F1065">
            <v>39.200000000000003</v>
          </cell>
          <cell r="G1065" t="str">
            <v>Yes</v>
          </cell>
          <cell r="H1065">
            <v>36.900000000000006</v>
          </cell>
          <cell r="I1065" t="str">
            <v>TI</v>
          </cell>
          <cell r="J1065" t="str">
            <v>Highend</v>
          </cell>
          <cell r="K1065" t="str">
            <v>2576YAC02/2N</v>
          </cell>
          <cell r="L1065" t="str">
            <v>RD</v>
          </cell>
          <cell r="M1065" t="str">
            <v>S-Group</v>
          </cell>
          <cell r="N1065" t="str">
            <v>Reg</v>
          </cell>
          <cell r="O1065" t="str">
            <v>2.H</v>
          </cell>
          <cell r="P1065" t="str">
            <v>MTS-RET</v>
          </cell>
          <cell r="Q1065" t="str">
            <v>Live</v>
          </cell>
          <cell r="R1065">
            <v>323</v>
          </cell>
          <cell r="S1065">
            <v>311</v>
          </cell>
          <cell r="T1065">
            <v>341</v>
          </cell>
          <cell r="U1065">
            <v>347</v>
          </cell>
          <cell r="V1065">
            <v>340</v>
          </cell>
          <cell r="W1065">
            <v>379</v>
          </cell>
          <cell r="X1065">
            <v>310</v>
          </cell>
          <cell r="Y1065" t="str">
            <v>Adhe</v>
          </cell>
          <cell r="Z1065" t="str">
            <v>G1</v>
          </cell>
          <cell r="AA1065" t="str">
            <v>Simple-Adhesive</v>
          </cell>
          <cell r="AB1065" t="str">
            <v>Regular-Adhe</v>
          </cell>
          <cell r="AC1065" t="str">
            <v>2529SFA08/01</v>
          </cell>
          <cell r="AD1065" t="str">
            <v>MG Adhe</v>
          </cell>
          <cell r="AE1065" t="str">
            <v>MG Adhe-MET</v>
          </cell>
          <cell r="AG1065">
            <v>0</v>
          </cell>
          <cell r="AH1065" t="str">
            <v>ELSRD003</v>
          </cell>
          <cell r="AI1065" t="str">
            <v>2576YAC12/IND</v>
          </cell>
          <cell r="AJ1065" t="str">
            <v>IPG-2N</v>
          </cell>
          <cell r="AK1065" t="str">
            <v>PVD</v>
          </cell>
          <cell r="AM1065" t="str">
            <v>Yes</v>
          </cell>
          <cell r="AO1065">
            <v>35</v>
          </cell>
          <cell r="AQ1065" t="str">
            <v>Buffing</v>
          </cell>
          <cell r="AR1065" t="str">
            <v>LAD</v>
          </cell>
          <cell r="AS1065" t="str">
            <v>NORMAL</v>
          </cell>
        </row>
        <row r="1066">
          <cell r="D1066" t="str">
            <v>2577QAA31/IND</v>
          </cell>
          <cell r="E1066">
            <v>2577</v>
          </cell>
          <cell r="F1066">
            <v>39.200000000000003</v>
          </cell>
          <cell r="G1066" t="str">
            <v>Yes</v>
          </cell>
          <cell r="H1066">
            <v>36.900000000000006</v>
          </cell>
          <cell r="I1066" t="str">
            <v>TI</v>
          </cell>
          <cell r="J1066" t="str">
            <v>Highend</v>
          </cell>
          <cell r="K1066" t="str">
            <v>2577QAA02/GUN</v>
          </cell>
          <cell r="L1066" t="str">
            <v>SH</v>
          </cell>
          <cell r="M1066" t="str">
            <v>S-Group</v>
          </cell>
          <cell r="N1066" t="str">
            <v>Reg</v>
          </cell>
          <cell r="P1066" t="str">
            <v>NM</v>
          </cell>
          <cell r="Q1066" t="str">
            <v>DRP</v>
          </cell>
          <cell r="S1066">
            <v>0</v>
          </cell>
          <cell r="V1066">
            <v>0</v>
          </cell>
          <cell r="X1066">
            <v>0</v>
          </cell>
          <cell r="Y1066" t="str">
            <v>Adhe</v>
          </cell>
          <cell r="Z1066" t="str">
            <v>G1</v>
          </cell>
          <cell r="AA1066" t="str">
            <v>Simple-Adhesive</v>
          </cell>
          <cell r="AB1066" t="str">
            <v>Regular-Adhe</v>
          </cell>
          <cell r="AC1066" t="str">
            <v>2577SAA08/03</v>
          </cell>
          <cell r="AD1066" t="str">
            <v>MG Adhe</v>
          </cell>
          <cell r="AE1066" t="str">
            <v>MG Adhe-MET</v>
          </cell>
          <cell r="AG1066">
            <v>0</v>
          </cell>
          <cell r="AH1066" t="str">
            <v>ELSSH174</v>
          </cell>
          <cell r="AI1066" t="str">
            <v>2577QAA12/IND</v>
          </cell>
          <cell r="AJ1066" t="str">
            <v>IP-GUN</v>
          </cell>
          <cell r="AK1066" t="str">
            <v>IP-GUN</v>
          </cell>
          <cell r="AM1066" t="e">
            <v>#N/A</v>
          </cell>
          <cell r="AO1066">
            <v>35</v>
          </cell>
          <cell r="AQ1066" t="str">
            <v>Buffing</v>
          </cell>
          <cell r="AR1066" t="str">
            <v>LAD</v>
          </cell>
          <cell r="AS1066" t="str">
            <v>NORMAL</v>
          </cell>
        </row>
        <row r="1067">
          <cell r="D1067" t="str">
            <v>2577QAB31/IND</v>
          </cell>
          <cell r="E1067">
            <v>2577</v>
          </cell>
          <cell r="F1067">
            <v>39.200000000000003</v>
          </cell>
          <cell r="G1067" t="str">
            <v>Yes</v>
          </cell>
          <cell r="H1067">
            <v>36.900000000000006</v>
          </cell>
          <cell r="I1067" t="str">
            <v>TI</v>
          </cell>
          <cell r="J1067" t="str">
            <v>Highend</v>
          </cell>
          <cell r="K1067" t="str">
            <v>2577QAB02/GUN</v>
          </cell>
          <cell r="L1067" t="str">
            <v>SH</v>
          </cell>
          <cell r="M1067" t="str">
            <v>S-Group</v>
          </cell>
          <cell r="N1067" t="str">
            <v>Reg</v>
          </cell>
          <cell r="P1067" t="str">
            <v>PMR37</v>
          </cell>
          <cell r="Q1067" t="str">
            <v>DRP</v>
          </cell>
          <cell r="R1067">
            <v>148</v>
          </cell>
          <cell r="S1067">
            <v>0</v>
          </cell>
          <cell r="V1067">
            <v>0</v>
          </cell>
          <cell r="X1067">
            <v>0</v>
          </cell>
          <cell r="Y1067" t="str">
            <v>Adhe</v>
          </cell>
          <cell r="Z1067" t="str">
            <v>G8</v>
          </cell>
          <cell r="AA1067" t="str">
            <v>Simple-Adhesive</v>
          </cell>
          <cell r="AB1067" t="str">
            <v>Regular-Adhe</v>
          </cell>
          <cell r="AC1067" t="str">
            <v>2577SAA08/03</v>
          </cell>
          <cell r="AD1067" t="str">
            <v>MG Adhe</v>
          </cell>
          <cell r="AE1067" t="str">
            <v>MG Adhe-MET</v>
          </cell>
          <cell r="AG1067">
            <v>0</v>
          </cell>
          <cell r="AH1067" t="str">
            <v>ELSSH174</v>
          </cell>
          <cell r="AI1067" t="str">
            <v>2577QAB12/IND</v>
          </cell>
          <cell r="AJ1067" t="str">
            <v>IP-GUN</v>
          </cell>
          <cell r="AK1067" t="str">
            <v>IP-GUN</v>
          </cell>
          <cell r="AM1067" t="e">
            <v>#N/A</v>
          </cell>
          <cell r="AO1067">
            <v>35</v>
          </cell>
          <cell r="AQ1067" t="str">
            <v>Buffing</v>
          </cell>
          <cell r="AR1067" t="str">
            <v>LAD</v>
          </cell>
          <cell r="AS1067" t="str">
            <v>NORMAL</v>
          </cell>
        </row>
        <row r="1068">
          <cell r="D1068" t="str">
            <v>2577SAA31/IND</v>
          </cell>
          <cell r="E1068">
            <v>2577</v>
          </cell>
          <cell r="F1068">
            <v>39.200000000000003</v>
          </cell>
          <cell r="G1068" t="str">
            <v>Yes</v>
          </cell>
          <cell r="H1068">
            <v>36.900000000000006</v>
          </cell>
          <cell r="I1068" t="str">
            <v>TI</v>
          </cell>
          <cell r="J1068" t="str">
            <v>Highend</v>
          </cell>
          <cell r="K1068" t="str">
            <v>2577SAA02</v>
          </cell>
          <cell r="L1068" t="str">
            <v>SH</v>
          </cell>
          <cell r="M1068" t="str">
            <v>S-Group</v>
          </cell>
          <cell r="N1068" t="str">
            <v>Reg</v>
          </cell>
          <cell r="P1068" t="str">
            <v>NM</v>
          </cell>
          <cell r="Q1068" t="str">
            <v>DRP</v>
          </cell>
          <cell r="S1068">
            <v>0</v>
          </cell>
          <cell r="V1068">
            <v>0</v>
          </cell>
          <cell r="X1068">
            <v>0</v>
          </cell>
          <cell r="Y1068" t="str">
            <v>Adhe</v>
          </cell>
          <cell r="Z1068" t="str">
            <v>G1</v>
          </cell>
          <cell r="AA1068" t="str">
            <v>Simple-Adhesive</v>
          </cell>
          <cell r="AB1068" t="str">
            <v>Regular-Adhe</v>
          </cell>
          <cell r="AC1068" t="str">
            <v>2577SAA08/01</v>
          </cell>
          <cell r="AD1068" t="str">
            <v>MG Adhe</v>
          </cell>
          <cell r="AE1068" t="str">
            <v>MG Adhe-MET</v>
          </cell>
          <cell r="AG1068">
            <v>0</v>
          </cell>
          <cell r="AH1068" t="str">
            <v>ELSSH174</v>
          </cell>
          <cell r="AI1068" t="str">
            <v>2577SAA12/IND</v>
          </cell>
          <cell r="AJ1068" t="str">
            <v>IPS</v>
          </cell>
          <cell r="AK1068" t="str">
            <v>IPS</v>
          </cell>
          <cell r="AM1068" t="e">
            <v>#N/A</v>
          </cell>
          <cell r="AO1068">
            <v>35</v>
          </cell>
          <cell r="AQ1068" t="str">
            <v>Buffing</v>
          </cell>
          <cell r="AR1068" t="str">
            <v>LAD</v>
          </cell>
          <cell r="AS1068" t="str">
            <v>NORMAL</v>
          </cell>
        </row>
        <row r="1069">
          <cell r="D1069" t="str">
            <v>2577SAB31/IND</v>
          </cell>
          <cell r="E1069">
            <v>2577</v>
          </cell>
          <cell r="F1069">
            <v>39.200000000000003</v>
          </cell>
          <cell r="G1069" t="str">
            <v>Yes</v>
          </cell>
          <cell r="H1069">
            <v>36.900000000000006</v>
          </cell>
          <cell r="I1069" t="str">
            <v>TI</v>
          </cell>
          <cell r="J1069" t="str">
            <v>Highend</v>
          </cell>
          <cell r="K1069" t="str">
            <v>2577SAB02</v>
          </cell>
          <cell r="L1069" t="str">
            <v>SH</v>
          </cell>
          <cell r="M1069" t="str">
            <v>S-Group</v>
          </cell>
          <cell r="N1069" t="str">
            <v>Reg</v>
          </cell>
          <cell r="O1069" t="str">
            <v>3.B</v>
          </cell>
          <cell r="P1069" t="str">
            <v>PMR41</v>
          </cell>
          <cell r="Q1069" t="str">
            <v>DRP</v>
          </cell>
          <cell r="R1069">
            <v>206</v>
          </cell>
          <cell r="S1069">
            <v>199</v>
          </cell>
          <cell r="T1069">
            <v>199</v>
          </cell>
          <cell r="U1069">
            <v>235</v>
          </cell>
          <cell r="V1069">
            <v>197</v>
          </cell>
          <cell r="W1069">
            <v>179</v>
          </cell>
          <cell r="X1069">
            <v>168</v>
          </cell>
          <cell r="Y1069" t="str">
            <v>Adhe</v>
          </cell>
          <cell r="Z1069" t="str">
            <v>G8</v>
          </cell>
          <cell r="AA1069" t="str">
            <v>Simple-Adhesive</v>
          </cell>
          <cell r="AB1069" t="str">
            <v>Regular-Adhe</v>
          </cell>
          <cell r="AC1069" t="str">
            <v>2577SAA08/01</v>
          </cell>
          <cell r="AD1069" t="str">
            <v>MG Adhe</v>
          </cell>
          <cell r="AE1069" t="str">
            <v>MG Adhe-MET</v>
          </cell>
          <cell r="AG1069">
            <v>0</v>
          </cell>
          <cell r="AH1069" t="str">
            <v>ELSSH174</v>
          </cell>
          <cell r="AI1069" t="str">
            <v>2577SAB12/IND</v>
          </cell>
          <cell r="AJ1069" t="str">
            <v>IPS</v>
          </cell>
          <cell r="AK1069" t="str">
            <v>IPS</v>
          </cell>
          <cell r="AM1069" t="str">
            <v>Yes</v>
          </cell>
          <cell r="AO1069">
            <v>35</v>
          </cell>
          <cell r="AQ1069" t="str">
            <v>Buffing</v>
          </cell>
          <cell r="AR1069" t="str">
            <v>LAD</v>
          </cell>
          <cell r="AS1069" t="str">
            <v>NORMAL</v>
          </cell>
        </row>
        <row r="1070">
          <cell r="D1070" t="str">
            <v>2577WAA31/IND</v>
          </cell>
          <cell r="E1070">
            <v>2577</v>
          </cell>
          <cell r="F1070">
            <v>39.200000000000003</v>
          </cell>
          <cell r="G1070" t="str">
            <v>Yes</v>
          </cell>
          <cell r="H1070">
            <v>36.900000000000006</v>
          </cell>
          <cell r="I1070" t="str">
            <v>TI</v>
          </cell>
          <cell r="J1070" t="str">
            <v>Highend</v>
          </cell>
          <cell r="K1070" t="str">
            <v>2577WAA02</v>
          </cell>
          <cell r="L1070" t="str">
            <v>SH</v>
          </cell>
          <cell r="M1070" t="str">
            <v>S-Group</v>
          </cell>
          <cell r="N1070" t="str">
            <v>Reg</v>
          </cell>
          <cell r="P1070" t="str">
            <v>NM</v>
          </cell>
          <cell r="Q1070" t="str">
            <v>DRP</v>
          </cell>
          <cell r="S1070">
            <v>0</v>
          </cell>
          <cell r="V1070">
            <v>0</v>
          </cell>
          <cell r="X1070">
            <v>0</v>
          </cell>
          <cell r="Y1070" t="str">
            <v>Adhe</v>
          </cell>
          <cell r="Z1070" t="str">
            <v>G1</v>
          </cell>
          <cell r="AA1070" t="str">
            <v>Simple-Adhesive</v>
          </cell>
          <cell r="AB1070" t="str">
            <v>Regular-Adhe</v>
          </cell>
          <cell r="AC1070" t="str">
            <v>2577SAA08/03</v>
          </cell>
          <cell r="AD1070" t="str">
            <v>MG Adhe</v>
          </cell>
          <cell r="AE1070" t="str">
            <v>MG Adhe-MET</v>
          </cell>
          <cell r="AG1070">
            <v>0</v>
          </cell>
          <cell r="AH1070" t="str">
            <v>ELSSH174</v>
          </cell>
          <cell r="AI1070" t="str">
            <v>2577WAA12/IND</v>
          </cell>
          <cell r="AJ1070" t="str">
            <v>RG</v>
          </cell>
          <cell r="AK1070" t="str">
            <v>RG</v>
          </cell>
          <cell r="AM1070" t="e">
            <v>#N/A</v>
          </cell>
          <cell r="AO1070">
            <v>35</v>
          </cell>
          <cell r="AQ1070" t="str">
            <v>Buffing</v>
          </cell>
          <cell r="AR1070" t="str">
            <v>LAD</v>
          </cell>
          <cell r="AS1070" t="str">
            <v>NORMAL</v>
          </cell>
        </row>
        <row r="1071">
          <cell r="D1071" t="str">
            <v>2577WAB31/IND</v>
          </cell>
          <cell r="E1071">
            <v>2577</v>
          </cell>
          <cell r="F1071">
            <v>39.200000000000003</v>
          </cell>
          <cell r="G1071" t="str">
            <v>Yes</v>
          </cell>
          <cell r="H1071">
            <v>36.900000000000006</v>
          </cell>
          <cell r="I1071" t="str">
            <v>TI</v>
          </cell>
          <cell r="J1071" t="str">
            <v>Highend</v>
          </cell>
          <cell r="K1071" t="str">
            <v>2577WAB02</v>
          </cell>
          <cell r="L1071" t="str">
            <v>SH</v>
          </cell>
          <cell r="M1071" t="str">
            <v>S-Group</v>
          </cell>
          <cell r="N1071" t="str">
            <v>Reg</v>
          </cell>
          <cell r="O1071" t="str">
            <v>3.B</v>
          </cell>
          <cell r="P1071" t="str">
            <v>MTS-RET</v>
          </cell>
          <cell r="Q1071" t="str">
            <v>Live</v>
          </cell>
          <cell r="R1071">
            <v>320</v>
          </cell>
          <cell r="S1071">
            <v>337</v>
          </cell>
          <cell r="T1071">
            <v>337</v>
          </cell>
          <cell r="U1071">
            <v>345</v>
          </cell>
          <cell r="V1071">
            <v>378</v>
          </cell>
          <cell r="W1071">
            <v>416</v>
          </cell>
          <cell r="X1071">
            <v>395</v>
          </cell>
          <cell r="Y1071" t="str">
            <v>Adhe</v>
          </cell>
          <cell r="Z1071" t="str">
            <v>G8</v>
          </cell>
          <cell r="AA1071" t="str">
            <v>Simple-Adhesive</v>
          </cell>
          <cell r="AB1071" t="str">
            <v>Regular-Adhe</v>
          </cell>
          <cell r="AC1071" t="str">
            <v>2577SAA08/03</v>
          </cell>
          <cell r="AD1071" t="str">
            <v>MG Adhe</v>
          </cell>
          <cell r="AE1071" t="str">
            <v>MG Adhe-MET</v>
          </cell>
          <cell r="AG1071">
            <v>0</v>
          </cell>
          <cell r="AH1071" t="str">
            <v>ELSSH174</v>
          </cell>
          <cell r="AI1071" t="str">
            <v>2577WAB12/IND</v>
          </cell>
          <cell r="AJ1071" t="str">
            <v>RG</v>
          </cell>
          <cell r="AK1071" t="str">
            <v>RG</v>
          </cell>
          <cell r="AM1071" t="str">
            <v>Yes</v>
          </cell>
          <cell r="AO1071">
            <v>35</v>
          </cell>
          <cell r="AQ1071" t="str">
            <v>Buffing</v>
          </cell>
          <cell r="AR1071" t="str">
            <v>LAD</v>
          </cell>
          <cell r="AS1071" t="str">
            <v>NORMAL</v>
          </cell>
        </row>
        <row r="1072">
          <cell r="D1072" t="str">
            <v>2577YAA31/IND</v>
          </cell>
          <cell r="E1072">
            <v>2577</v>
          </cell>
          <cell r="F1072">
            <v>39.200000000000003</v>
          </cell>
          <cell r="G1072" t="str">
            <v>Yes</v>
          </cell>
          <cell r="H1072">
            <v>36.900000000000006</v>
          </cell>
          <cell r="I1072" t="str">
            <v>TI</v>
          </cell>
          <cell r="J1072" t="str">
            <v>Highend</v>
          </cell>
          <cell r="K1072" t="str">
            <v>2577YAA02/2N</v>
          </cell>
          <cell r="L1072" t="str">
            <v>SH</v>
          </cell>
          <cell r="M1072" t="str">
            <v>S-Group</v>
          </cell>
          <cell r="N1072" t="str">
            <v>Reg</v>
          </cell>
          <cell r="P1072" t="str">
            <v>NM</v>
          </cell>
          <cell r="Q1072" t="str">
            <v>DRP</v>
          </cell>
          <cell r="S1072">
            <v>0</v>
          </cell>
          <cell r="V1072">
            <v>0</v>
          </cell>
          <cell r="X1072">
            <v>0</v>
          </cell>
          <cell r="Y1072" t="str">
            <v>Adhe</v>
          </cell>
          <cell r="Z1072" t="str">
            <v>G1</v>
          </cell>
          <cell r="AA1072" t="str">
            <v>Simple-Adhesive</v>
          </cell>
          <cell r="AB1072" t="str">
            <v>Regular-Adhe</v>
          </cell>
          <cell r="AC1072" t="str">
            <v>2577SAA08/02</v>
          </cell>
          <cell r="AD1072" t="str">
            <v>MG Adhe</v>
          </cell>
          <cell r="AE1072" t="str">
            <v>MG Adhe-MET</v>
          </cell>
          <cell r="AG1072">
            <v>0</v>
          </cell>
          <cell r="AH1072" t="str">
            <v>ELSSH174</v>
          </cell>
          <cell r="AI1072" t="str">
            <v>2577YAA12/IND</v>
          </cell>
          <cell r="AJ1072" t="str">
            <v>IPG-2N</v>
          </cell>
          <cell r="AK1072" t="str">
            <v>PVD</v>
          </cell>
          <cell r="AM1072" t="e">
            <v>#N/A</v>
          </cell>
          <cell r="AO1072">
            <v>35</v>
          </cell>
          <cell r="AQ1072" t="str">
            <v>Buffing</v>
          </cell>
          <cell r="AR1072" t="str">
            <v>LAD</v>
          </cell>
          <cell r="AS1072" t="str">
            <v>NORMAL</v>
          </cell>
        </row>
        <row r="1073">
          <cell r="D1073" t="str">
            <v>2577YAB31/IND</v>
          </cell>
          <cell r="E1073">
            <v>2577</v>
          </cell>
          <cell r="F1073">
            <v>39.200000000000003</v>
          </cell>
          <cell r="G1073" t="str">
            <v>Yes</v>
          </cell>
          <cell r="H1073">
            <v>36.900000000000006</v>
          </cell>
          <cell r="I1073" t="str">
            <v>TI</v>
          </cell>
          <cell r="J1073" t="str">
            <v>Highend</v>
          </cell>
          <cell r="K1073" t="str">
            <v>2577YAB02/2N</v>
          </cell>
          <cell r="L1073" t="str">
            <v>SH</v>
          </cell>
          <cell r="M1073" t="str">
            <v>S-Group</v>
          </cell>
          <cell r="N1073" t="str">
            <v>Reg</v>
          </cell>
          <cell r="O1073" t="str">
            <v>3.B</v>
          </cell>
          <cell r="P1073" t="str">
            <v>PMR41</v>
          </cell>
          <cell r="Q1073" t="str">
            <v>DRP</v>
          </cell>
          <cell r="R1073">
            <v>177</v>
          </cell>
          <cell r="S1073">
            <v>203</v>
          </cell>
          <cell r="T1073">
            <v>203</v>
          </cell>
          <cell r="U1073">
            <v>198</v>
          </cell>
          <cell r="V1073">
            <v>212</v>
          </cell>
          <cell r="W1073">
            <v>214</v>
          </cell>
          <cell r="X1073">
            <v>197</v>
          </cell>
          <cell r="Y1073" t="str">
            <v>Adhe</v>
          </cell>
          <cell r="Z1073" t="str">
            <v>G8</v>
          </cell>
          <cell r="AA1073" t="str">
            <v>Simple-Adhesive</v>
          </cell>
          <cell r="AB1073" t="str">
            <v>Regular-Adhe</v>
          </cell>
          <cell r="AC1073" t="str">
            <v>2577SAA08/02</v>
          </cell>
          <cell r="AD1073" t="str">
            <v>MG Adhe</v>
          </cell>
          <cell r="AE1073" t="str">
            <v>MG Adhe-MET</v>
          </cell>
          <cell r="AG1073">
            <v>0</v>
          </cell>
          <cell r="AH1073" t="str">
            <v>ELSSH174</v>
          </cell>
          <cell r="AI1073" t="str">
            <v>2577YAB12/IND</v>
          </cell>
          <cell r="AJ1073" t="str">
            <v>IPG-2N</v>
          </cell>
          <cell r="AK1073" t="str">
            <v>PVD</v>
          </cell>
          <cell r="AM1073" t="str">
            <v>Yes</v>
          </cell>
          <cell r="AO1073">
            <v>35</v>
          </cell>
          <cell r="AQ1073" t="str">
            <v>Buffing</v>
          </cell>
          <cell r="AR1073" t="str">
            <v>LAD</v>
          </cell>
          <cell r="AS1073" t="str">
            <v>NORMAL</v>
          </cell>
        </row>
        <row r="1074">
          <cell r="D1074" t="str">
            <v>2578QAB31/IND</v>
          </cell>
          <cell r="E1074">
            <v>2578</v>
          </cell>
          <cell r="F1074">
            <v>43.6</v>
          </cell>
          <cell r="G1074" t="str">
            <v>Yes</v>
          </cell>
          <cell r="H1074">
            <v>41.300000000000004</v>
          </cell>
          <cell r="I1074" t="str">
            <v>TI</v>
          </cell>
          <cell r="J1074" t="str">
            <v>Highend</v>
          </cell>
          <cell r="K1074" t="str">
            <v>2578QAB02/BR</v>
          </cell>
          <cell r="L1074" t="str">
            <v>RD</v>
          </cell>
          <cell r="M1074" t="str">
            <v>S-Group</v>
          </cell>
          <cell r="N1074" t="str">
            <v>Reg</v>
          </cell>
          <cell r="O1074" t="str">
            <v>3.B</v>
          </cell>
          <cell r="P1074" t="str">
            <v>MTS-RET</v>
          </cell>
          <cell r="Q1074" t="str">
            <v>Live</v>
          </cell>
          <cell r="R1074">
            <v>253</v>
          </cell>
          <cell r="S1074">
            <v>244</v>
          </cell>
          <cell r="T1074">
            <v>284</v>
          </cell>
          <cell r="U1074">
            <v>297</v>
          </cell>
          <cell r="V1074">
            <v>345</v>
          </cell>
          <cell r="W1074">
            <v>360</v>
          </cell>
          <cell r="X1074">
            <v>318</v>
          </cell>
          <cell r="Y1074" t="str">
            <v>Adhe</v>
          </cell>
          <cell r="Z1074" t="str">
            <v>G6</v>
          </cell>
          <cell r="AA1074" t="str">
            <v>Simple-Adhesive</v>
          </cell>
          <cell r="AB1074" t="str">
            <v>Regular-Adhe</v>
          </cell>
          <cell r="AC1074" t="str">
            <v>2578SAA08/02</v>
          </cell>
          <cell r="AD1074" t="str">
            <v>MG Adhe</v>
          </cell>
          <cell r="AE1074" t="str">
            <v>MG Adhe-MET</v>
          </cell>
          <cell r="AG1074">
            <v>0</v>
          </cell>
          <cell r="AH1074" t="str">
            <v>ELSRD019</v>
          </cell>
          <cell r="AI1074" t="str">
            <v>2578QAB12/IND</v>
          </cell>
          <cell r="AJ1074" t="str">
            <v>IP-BROWN</v>
          </cell>
          <cell r="AK1074" t="str">
            <v>IP-Brown</v>
          </cell>
          <cell r="AM1074" t="str">
            <v>Yes</v>
          </cell>
          <cell r="AO1074">
            <v>39.4</v>
          </cell>
          <cell r="AQ1074" t="str">
            <v>Buffing</v>
          </cell>
          <cell r="AR1074" t="str">
            <v>LAD</v>
          </cell>
          <cell r="AS1074" t="str">
            <v>NORMAL</v>
          </cell>
        </row>
        <row r="1075">
          <cell r="D1075" t="str">
            <v>2578QAB32/IND</v>
          </cell>
          <cell r="E1075">
            <v>2578</v>
          </cell>
          <cell r="F1075">
            <v>43.6</v>
          </cell>
          <cell r="G1075" t="str">
            <v>Yes</v>
          </cell>
          <cell r="H1075">
            <v>41.300000000000004</v>
          </cell>
          <cell r="I1075" t="str">
            <v>TI</v>
          </cell>
          <cell r="J1075" t="str">
            <v>Highend</v>
          </cell>
          <cell r="K1075" t="str">
            <v>2578QAB02/GUN</v>
          </cell>
          <cell r="L1075" t="str">
            <v>RD</v>
          </cell>
          <cell r="M1075" t="str">
            <v>S-Group</v>
          </cell>
          <cell r="N1075" t="str">
            <v>Reg</v>
          </cell>
          <cell r="O1075" t="str">
            <v>5.T</v>
          </cell>
          <cell r="P1075" t="str">
            <v>PMR42</v>
          </cell>
          <cell r="Q1075" t="str">
            <v>DRP</v>
          </cell>
          <cell r="R1075">
            <v>246</v>
          </cell>
          <cell r="S1075">
            <v>237</v>
          </cell>
          <cell r="T1075">
            <v>277</v>
          </cell>
          <cell r="U1075">
            <v>290</v>
          </cell>
          <cell r="V1075">
            <v>278</v>
          </cell>
          <cell r="W1075">
            <v>227</v>
          </cell>
          <cell r="X1075">
            <v>190</v>
          </cell>
          <cell r="Y1075" t="str">
            <v>Adhe</v>
          </cell>
          <cell r="Z1075" t="str">
            <v>G6</v>
          </cell>
          <cell r="AA1075" t="str">
            <v>Simple-Adhesive</v>
          </cell>
          <cell r="AB1075" t="str">
            <v>Regular-Adhe</v>
          </cell>
          <cell r="AC1075" t="str">
            <v>2578SAA08/02</v>
          </cell>
          <cell r="AD1075" t="str">
            <v>MG Adhe</v>
          </cell>
          <cell r="AE1075" t="str">
            <v>MG Adhe-MET</v>
          </cell>
          <cell r="AG1075">
            <v>0</v>
          </cell>
          <cell r="AH1075" t="str">
            <v>ELSRD019</v>
          </cell>
          <cell r="AI1075" t="str">
            <v>2578QAB12/IND</v>
          </cell>
          <cell r="AJ1075" t="str">
            <v>IP-GUN</v>
          </cell>
          <cell r="AK1075" t="str">
            <v>IP-GUN</v>
          </cell>
          <cell r="AM1075" t="str">
            <v>Yes</v>
          </cell>
          <cell r="AO1075">
            <v>39.4</v>
          </cell>
          <cell r="AQ1075" t="str">
            <v>Buffing</v>
          </cell>
          <cell r="AR1075" t="str">
            <v>LAD</v>
          </cell>
          <cell r="AS1075" t="str">
            <v>NORMAL</v>
          </cell>
        </row>
        <row r="1076">
          <cell r="D1076" t="str">
            <v>2578SAA31/IND</v>
          </cell>
          <cell r="E1076">
            <v>2578</v>
          </cell>
          <cell r="F1076">
            <v>43.6</v>
          </cell>
          <cell r="G1076" t="str">
            <v>Yes</v>
          </cell>
          <cell r="H1076">
            <v>41.300000000000004</v>
          </cell>
          <cell r="I1076" t="str">
            <v>TI</v>
          </cell>
          <cell r="J1076" t="str">
            <v>Highend</v>
          </cell>
          <cell r="K1076" t="str">
            <v>2578SAA02</v>
          </cell>
          <cell r="L1076" t="str">
            <v>RD</v>
          </cell>
          <cell r="M1076" t="str">
            <v>S-Group</v>
          </cell>
          <cell r="N1076" t="str">
            <v>Reg</v>
          </cell>
          <cell r="P1076" t="str">
            <v>NM</v>
          </cell>
          <cell r="Q1076" t="str">
            <v>DRP</v>
          </cell>
          <cell r="S1076">
            <v>0</v>
          </cell>
          <cell r="V1076">
            <v>0</v>
          </cell>
          <cell r="X1076">
            <v>0</v>
          </cell>
          <cell r="Y1076" t="str">
            <v>Adhe</v>
          </cell>
          <cell r="Z1076" t="str">
            <v>G3</v>
          </cell>
          <cell r="AA1076" t="str">
            <v>Simple-Adhesive</v>
          </cell>
          <cell r="AB1076" t="str">
            <v>Regular-Adhe</v>
          </cell>
          <cell r="AC1076" t="str">
            <v>2578SAA08/01</v>
          </cell>
          <cell r="AD1076" t="str">
            <v>MG Adhe</v>
          </cell>
          <cell r="AE1076" t="str">
            <v>MG Adhe-MET</v>
          </cell>
          <cell r="AG1076">
            <v>0</v>
          </cell>
          <cell r="AH1076" t="str">
            <v>ELSRD019</v>
          </cell>
          <cell r="AI1076" t="str">
            <v>2578SAA12/IND</v>
          </cell>
          <cell r="AJ1076" t="str">
            <v>IPS</v>
          </cell>
          <cell r="AK1076" t="str">
            <v>IPS</v>
          </cell>
          <cell r="AM1076" t="e">
            <v>#N/A</v>
          </cell>
          <cell r="AO1076">
            <v>39.4</v>
          </cell>
          <cell r="AQ1076" t="str">
            <v>Buffing</v>
          </cell>
          <cell r="AR1076" t="str">
            <v>LAD</v>
          </cell>
          <cell r="AS1076" t="str">
            <v>NORMAL</v>
          </cell>
        </row>
        <row r="1077">
          <cell r="D1077" t="str">
            <v>2578SAA32/IND</v>
          </cell>
          <cell r="E1077">
            <v>2578</v>
          </cell>
          <cell r="F1077">
            <v>43.6</v>
          </cell>
          <cell r="G1077" t="str">
            <v>Yes</v>
          </cell>
          <cell r="H1077">
            <v>41.300000000000004</v>
          </cell>
          <cell r="I1077" t="str">
            <v>TI</v>
          </cell>
          <cell r="J1077" t="str">
            <v>Highend</v>
          </cell>
          <cell r="K1077" t="str">
            <v>2578SAA02</v>
          </cell>
          <cell r="L1077" t="str">
            <v>RD</v>
          </cell>
          <cell r="M1077" t="str">
            <v>S-Group</v>
          </cell>
          <cell r="N1077" t="str">
            <v>Reg</v>
          </cell>
          <cell r="P1077" t="str">
            <v>NM</v>
          </cell>
          <cell r="Q1077" t="str">
            <v>DRP</v>
          </cell>
          <cell r="S1077">
            <v>0</v>
          </cell>
          <cell r="V1077">
            <v>0</v>
          </cell>
          <cell r="X1077">
            <v>0</v>
          </cell>
          <cell r="Y1077" t="str">
            <v>Adhe</v>
          </cell>
          <cell r="Z1077" t="str">
            <v>G3</v>
          </cell>
          <cell r="AA1077" t="str">
            <v>Simple-Adhesive</v>
          </cell>
          <cell r="AB1077" t="str">
            <v>Regular-Adhe</v>
          </cell>
          <cell r="AC1077" t="str">
            <v>2578SAA08/02</v>
          </cell>
          <cell r="AD1077" t="str">
            <v>MG Adhe</v>
          </cell>
          <cell r="AE1077" t="str">
            <v>MG Adhe-MET</v>
          </cell>
          <cell r="AG1077">
            <v>0</v>
          </cell>
          <cell r="AH1077" t="str">
            <v>ELSRD019</v>
          </cell>
          <cell r="AI1077" t="str">
            <v>2578SAA12/IND</v>
          </cell>
          <cell r="AJ1077" t="str">
            <v>IPS</v>
          </cell>
          <cell r="AK1077" t="str">
            <v>IPS</v>
          </cell>
          <cell r="AM1077" t="e">
            <v>#N/A</v>
          </cell>
          <cell r="AO1077">
            <v>39.4</v>
          </cell>
          <cell r="AQ1077" t="str">
            <v>Buffing</v>
          </cell>
          <cell r="AR1077" t="str">
            <v>LAD</v>
          </cell>
          <cell r="AS1077" t="str">
            <v>NORMAL</v>
          </cell>
        </row>
        <row r="1078">
          <cell r="D1078" t="str">
            <v>2578SAB31/IND</v>
          </cell>
          <cell r="E1078">
            <v>2578</v>
          </cell>
          <cell r="F1078">
            <v>43.6</v>
          </cell>
          <cell r="G1078" t="str">
            <v>Yes</v>
          </cell>
          <cell r="H1078">
            <v>41.300000000000004</v>
          </cell>
          <cell r="I1078" t="str">
            <v>TI</v>
          </cell>
          <cell r="J1078" t="str">
            <v>Highend</v>
          </cell>
          <cell r="K1078" t="str">
            <v>2578SAB02</v>
          </cell>
          <cell r="L1078" t="str">
            <v>RD</v>
          </cell>
          <cell r="M1078" t="str">
            <v>S-Group</v>
          </cell>
          <cell r="N1078" t="str">
            <v>Reg</v>
          </cell>
          <cell r="O1078" t="str">
            <v>5.T</v>
          </cell>
          <cell r="P1078" t="str">
            <v>PMR42</v>
          </cell>
          <cell r="Q1078" t="str">
            <v>DRP</v>
          </cell>
          <cell r="R1078">
            <v>285</v>
          </cell>
          <cell r="S1078">
            <v>260</v>
          </cell>
          <cell r="T1078">
            <v>270</v>
          </cell>
          <cell r="U1078">
            <v>257</v>
          </cell>
          <cell r="V1078">
            <v>260</v>
          </cell>
          <cell r="W1078">
            <v>219</v>
          </cell>
          <cell r="X1078">
            <v>199</v>
          </cell>
          <cell r="Y1078" t="str">
            <v>Adhe</v>
          </cell>
          <cell r="Z1078" t="str">
            <v>G6</v>
          </cell>
          <cell r="AA1078" t="str">
            <v>Simple-Adhesive</v>
          </cell>
          <cell r="AB1078" t="str">
            <v>Regular-Adhe</v>
          </cell>
          <cell r="AC1078" t="str">
            <v>2578SAA08/01</v>
          </cell>
          <cell r="AD1078" t="str">
            <v>MG Adhe</v>
          </cell>
          <cell r="AE1078" t="str">
            <v>MG Adhe-MET</v>
          </cell>
          <cell r="AG1078">
            <v>0</v>
          </cell>
          <cell r="AH1078" t="str">
            <v>ELSRD019</v>
          </cell>
          <cell r="AI1078" t="str">
            <v>2578SAB12/IND</v>
          </cell>
          <cell r="AJ1078" t="str">
            <v>IPS</v>
          </cell>
          <cell r="AK1078" t="str">
            <v>IPS</v>
          </cell>
          <cell r="AM1078" t="str">
            <v>Yes</v>
          </cell>
          <cell r="AO1078">
            <v>39.4</v>
          </cell>
          <cell r="AQ1078" t="str">
            <v>Buffing</v>
          </cell>
          <cell r="AR1078" t="str">
            <v>LAD</v>
          </cell>
          <cell r="AS1078" t="str">
            <v>NORMAL</v>
          </cell>
        </row>
        <row r="1079">
          <cell r="D1079" t="str">
            <v>2578SAB32/IND</v>
          </cell>
          <cell r="E1079">
            <v>2578</v>
          </cell>
          <cell r="F1079">
            <v>43.6</v>
          </cell>
          <cell r="G1079" t="str">
            <v>Yes</v>
          </cell>
          <cell r="H1079">
            <v>41.300000000000004</v>
          </cell>
          <cell r="I1079" t="str">
            <v>TI</v>
          </cell>
          <cell r="J1079" t="str">
            <v>Highend</v>
          </cell>
          <cell r="K1079" t="str">
            <v>2578SAB02</v>
          </cell>
          <cell r="L1079" t="str">
            <v>RD</v>
          </cell>
          <cell r="M1079" t="str">
            <v>S-Group</v>
          </cell>
          <cell r="N1079" t="str">
            <v>Reg</v>
          </cell>
          <cell r="P1079" t="str">
            <v>PMR39</v>
          </cell>
          <cell r="Q1079" t="str">
            <v>DRP</v>
          </cell>
          <cell r="R1079">
            <v>194</v>
          </cell>
          <cell r="S1079">
            <v>192</v>
          </cell>
          <cell r="T1079">
            <v>202</v>
          </cell>
          <cell r="U1079">
            <v>174</v>
          </cell>
          <cell r="V1079">
            <v>185</v>
          </cell>
          <cell r="X1079">
            <v>0</v>
          </cell>
          <cell r="Y1079" t="str">
            <v>Adhe</v>
          </cell>
          <cell r="Z1079" t="str">
            <v>G6</v>
          </cell>
          <cell r="AA1079" t="str">
            <v>Simple-Adhesive</v>
          </cell>
          <cell r="AB1079" t="str">
            <v>Regular-Adhe</v>
          </cell>
          <cell r="AC1079" t="str">
            <v>2578SAA08/02</v>
          </cell>
          <cell r="AD1079" t="str">
            <v>MG Adhe</v>
          </cell>
          <cell r="AE1079" t="str">
            <v>MG Adhe-MET</v>
          </cell>
          <cell r="AG1079">
            <v>0</v>
          </cell>
          <cell r="AH1079" t="str">
            <v>ELSRD019</v>
          </cell>
          <cell r="AI1079" t="str">
            <v>2578SAB12/IND</v>
          </cell>
          <cell r="AJ1079" t="str">
            <v>IPS</v>
          </cell>
          <cell r="AK1079" t="str">
            <v>IPS</v>
          </cell>
          <cell r="AM1079" t="e">
            <v>#N/A</v>
          </cell>
          <cell r="AO1079">
            <v>39.4</v>
          </cell>
          <cell r="AQ1079" t="str">
            <v>Buffing</v>
          </cell>
          <cell r="AR1079" t="str">
            <v>LAD</v>
          </cell>
          <cell r="AS1079" t="str">
            <v>NORMAL</v>
          </cell>
        </row>
        <row r="1080">
          <cell r="D1080" t="str">
            <v>2578WAA31/IND</v>
          </cell>
          <cell r="E1080">
            <v>2578</v>
          </cell>
          <cell r="F1080">
            <v>43.6</v>
          </cell>
          <cell r="G1080" t="str">
            <v>Yes</v>
          </cell>
          <cell r="H1080">
            <v>41.300000000000004</v>
          </cell>
          <cell r="I1080" t="str">
            <v>TI</v>
          </cell>
          <cell r="J1080" t="str">
            <v>Highend</v>
          </cell>
          <cell r="K1080" t="str">
            <v>2578WAA02</v>
          </cell>
          <cell r="L1080" t="str">
            <v>RD</v>
          </cell>
          <cell r="M1080" t="str">
            <v>S-Group</v>
          </cell>
          <cell r="N1080" t="str">
            <v>Reg</v>
          </cell>
          <cell r="P1080" t="str">
            <v>NM</v>
          </cell>
          <cell r="Q1080" t="str">
            <v>DRP</v>
          </cell>
          <cell r="S1080">
            <v>0</v>
          </cell>
          <cell r="V1080">
            <v>0</v>
          </cell>
          <cell r="X1080">
            <v>0</v>
          </cell>
          <cell r="Y1080" t="str">
            <v>Adhe</v>
          </cell>
          <cell r="Z1080" t="str">
            <v>G3</v>
          </cell>
          <cell r="AA1080" t="str">
            <v>Simple-Adhesive</v>
          </cell>
          <cell r="AB1080" t="str">
            <v>Regular-Adhe</v>
          </cell>
          <cell r="AC1080" t="str">
            <v>2578SAA08/02</v>
          </cell>
          <cell r="AD1080" t="str">
            <v>MG Adhe</v>
          </cell>
          <cell r="AE1080" t="str">
            <v>MG Adhe-MET</v>
          </cell>
          <cell r="AG1080">
            <v>0</v>
          </cell>
          <cell r="AH1080" t="str">
            <v>ELSRD019</v>
          </cell>
          <cell r="AI1080" t="str">
            <v>2578WAA12/IND</v>
          </cell>
          <cell r="AJ1080" t="str">
            <v>RG</v>
          </cell>
          <cell r="AK1080" t="str">
            <v>RG</v>
          </cell>
          <cell r="AM1080" t="e">
            <v>#N/A</v>
          </cell>
          <cell r="AO1080">
            <v>39.4</v>
          </cell>
          <cell r="AQ1080" t="str">
            <v>Buffing</v>
          </cell>
          <cell r="AR1080" t="str">
            <v>LAD</v>
          </cell>
          <cell r="AS1080" t="str">
            <v>NORMAL</v>
          </cell>
        </row>
        <row r="1081">
          <cell r="D1081" t="str">
            <v>2578WAB31/IND</v>
          </cell>
          <cell r="E1081">
            <v>2578</v>
          </cell>
          <cell r="F1081">
            <v>43.6</v>
          </cell>
          <cell r="G1081" t="str">
            <v>Yes</v>
          </cell>
          <cell r="H1081">
            <v>41.300000000000004</v>
          </cell>
          <cell r="I1081" t="str">
            <v>TI</v>
          </cell>
          <cell r="J1081" t="str">
            <v>Highend</v>
          </cell>
          <cell r="K1081" t="str">
            <v>2578WAB02</v>
          </cell>
          <cell r="L1081" t="str">
            <v>RD</v>
          </cell>
          <cell r="M1081" t="str">
            <v>S-Group</v>
          </cell>
          <cell r="N1081" t="str">
            <v>Reg</v>
          </cell>
          <cell r="O1081" t="str">
            <v>3.B</v>
          </cell>
          <cell r="P1081" t="str">
            <v>MTS-RET</v>
          </cell>
          <cell r="Q1081" t="str">
            <v>Live</v>
          </cell>
          <cell r="R1081">
            <v>734</v>
          </cell>
          <cell r="S1081">
            <v>703</v>
          </cell>
          <cell r="T1081">
            <v>693</v>
          </cell>
          <cell r="U1081">
            <v>646</v>
          </cell>
          <cell r="V1081">
            <v>678</v>
          </cell>
          <cell r="W1081">
            <v>435</v>
          </cell>
          <cell r="X1081">
            <v>376</v>
          </cell>
          <cell r="Y1081" t="str">
            <v>Adhe</v>
          </cell>
          <cell r="Z1081" t="str">
            <v>G6</v>
          </cell>
          <cell r="AA1081" t="str">
            <v>Simple-Adhesive</v>
          </cell>
          <cell r="AB1081" t="str">
            <v>Regular-Adhe</v>
          </cell>
          <cell r="AC1081" t="str">
            <v>2578SAA08/02</v>
          </cell>
          <cell r="AD1081" t="str">
            <v>MG Adhe</v>
          </cell>
          <cell r="AE1081" t="str">
            <v>MG Adhe-MET</v>
          </cell>
          <cell r="AG1081">
            <v>0</v>
          </cell>
          <cell r="AH1081" t="str">
            <v>ELSRD019</v>
          </cell>
          <cell r="AI1081" t="str">
            <v>2578WAB12/IND</v>
          </cell>
          <cell r="AJ1081" t="str">
            <v>RG</v>
          </cell>
          <cell r="AK1081" t="str">
            <v>RG</v>
          </cell>
          <cell r="AM1081" t="str">
            <v>Yes</v>
          </cell>
          <cell r="AO1081">
            <v>39.4</v>
          </cell>
          <cell r="AQ1081" t="str">
            <v>Buffing</v>
          </cell>
          <cell r="AR1081" t="str">
            <v>LAD</v>
          </cell>
          <cell r="AS1081" t="str">
            <v>NORMAL</v>
          </cell>
        </row>
        <row r="1082">
          <cell r="D1082" t="str">
            <v>2578YAA31/IND</v>
          </cell>
          <cell r="E1082">
            <v>2578</v>
          </cell>
          <cell r="F1082">
            <v>43.6</v>
          </cell>
          <cell r="G1082" t="str">
            <v>Yes</v>
          </cell>
          <cell r="H1082">
            <v>41.300000000000004</v>
          </cell>
          <cell r="I1082" t="str">
            <v>TI</v>
          </cell>
          <cell r="J1082" t="str">
            <v>Highend</v>
          </cell>
          <cell r="K1082" t="str">
            <v>2578YAA02/2N</v>
          </cell>
          <cell r="L1082" t="str">
            <v>RD</v>
          </cell>
          <cell r="M1082" t="str">
            <v>S-Group</v>
          </cell>
          <cell r="N1082" t="str">
            <v>Reg</v>
          </cell>
          <cell r="P1082" t="str">
            <v>NM</v>
          </cell>
          <cell r="Q1082" t="str">
            <v>DRP</v>
          </cell>
          <cell r="S1082">
            <v>0</v>
          </cell>
          <cell r="V1082">
            <v>0</v>
          </cell>
          <cell r="X1082">
            <v>0</v>
          </cell>
          <cell r="Y1082" t="str">
            <v>Adhe</v>
          </cell>
          <cell r="Z1082" t="str">
            <v>G3</v>
          </cell>
          <cell r="AA1082" t="str">
            <v>Simple-Adhesive</v>
          </cell>
          <cell r="AB1082" t="str">
            <v>Regular-Adhe</v>
          </cell>
          <cell r="AC1082" t="str">
            <v>2578SAA08/03</v>
          </cell>
          <cell r="AD1082" t="str">
            <v>MG Adhe</v>
          </cell>
          <cell r="AE1082" t="str">
            <v>MG Adhe-MET</v>
          </cell>
          <cell r="AG1082">
            <v>0</v>
          </cell>
          <cell r="AH1082" t="str">
            <v>ELSRD019</v>
          </cell>
          <cell r="AI1082" t="str">
            <v>2578YAA12/IND</v>
          </cell>
          <cell r="AJ1082" t="str">
            <v>IPG-2N</v>
          </cell>
          <cell r="AK1082" t="str">
            <v>PVD</v>
          </cell>
          <cell r="AM1082" t="e">
            <v>#N/A</v>
          </cell>
          <cell r="AO1082">
            <v>39.4</v>
          </cell>
          <cell r="AQ1082" t="str">
            <v>Buffing</v>
          </cell>
          <cell r="AR1082" t="str">
            <v>LAD</v>
          </cell>
          <cell r="AS1082" t="str">
            <v>NORMAL</v>
          </cell>
        </row>
        <row r="1083">
          <cell r="D1083" t="str">
            <v>2578YAB31/IND</v>
          </cell>
          <cell r="E1083">
            <v>2578</v>
          </cell>
          <cell r="F1083">
            <v>43.6</v>
          </cell>
          <cell r="G1083" t="str">
            <v>Yes</v>
          </cell>
          <cell r="H1083">
            <v>41.300000000000004</v>
          </cell>
          <cell r="I1083" t="str">
            <v>TI</v>
          </cell>
          <cell r="J1083" t="str">
            <v>Highend</v>
          </cell>
          <cell r="K1083" t="str">
            <v>2578YAB02/2N</v>
          </cell>
          <cell r="L1083" t="str">
            <v>RD</v>
          </cell>
          <cell r="M1083" t="str">
            <v>S-Group</v>
          </cell>
          <cell r="N1083" t="str">
            <v>Reg</v>
          </cell>
          <cell r="P1083" t="str">
            <v>PMR39</v>
          </cell>
          <cell r="Q1083" t="str">
            <v>DRP</v>
          </cell>
          <cell r="R1083">
            <v>202</v>
          </cell>
          <cell r="S1083">
            <v>200</v>
          </cell>
          <cell r="T1083">
            <v>200</v>
          </cell>
          <cell r="U1083">
            <v>187</v>
          </cell>
          <cell r="V1083">
            <v>216</v>
          </cell>
          <cell r="X1083">
            <v>0</v>
          </cell>
          <cell r="Y1083" t="str">
            <v>Adhe</v>
          </cell>
          <cell r="Z1083" t="str">
            <v>G6</v>
          </cell>
          <cell r="AA1083" t="str">
            <v>Simple-Adhesive</v>
          </cell>
          <cell r="AB1083" t="str">
            <v>Regular-Adhe</v>
          </cell>
          <cell r="AC1083" t="str">
            <v>2578SAA08/03</v>
          </cell>
          <cell r="AD1083" t="str">
            <v>MG Adhe</v>
          </cell>
          <cell r="AE1083" t="str">
            <v>MG Adhe-MET</v>
          </cell>
          <cell r="AG1083">
            <v>0</v>
          </cell>
          <cell r="AH1083" t="str">
            <v>ELSRD019</v>
          </cell>
          <cell r="AI1083" t="str">
            <v>2578YAB12/IND</v>
          </cell>
          <cell r="AJ1083" t="str">
            <v>IPG-2N</v>
          </cell>
          <cell r="AK1083" t="str">
            <v>PVD</v>
          </cell>
          <cell r="AM1083" t="str">
            <v>Yes</v>
          </cell>
          <cell r="AO1083">
            <v>39.4</v>
          </cell>
          <cell r="AQ1083" t="str">
            <v>Buffing</v>
          </cell>
          <cell r="AR1083" t="str">
            <v>LAD</v>
          </cell>
          <cell r="AS1083" t="str">
            <v>NORMAL</v>
          </cell>
        </row>
        <row r="1084">
          <cell r="D1084" t="str">
            <v>2579QAA31/IND</v>
          </cell>
          <cell r="E1084">
            <v>2579</v>
          </cell>
          <cell r="F1084">
            <v>43.6</v>
          </cell>
          <cell r="G1084" t="str">
            <v>Yes</v>
          </cell>
          <cell r="H1084">
            <v>41.300000000000004</v>
          </cell>
          <cell r="I1084" t="str">
            <v>TI</v>
          </cell>
          <cell r="J1084" t="str">
            <v>Highend</v>
          </cell>
          <cell r="K1084" t="str">
            <v>2579QAA02/GUN</v>
          </cell>
          <cell r="L1084" t="str">
            <v>SH</v>
          </cell>
          <cell r="M1084" t="str">
            <v>S-Group</v>
          </cell>
          <cell r="N1084" t="str">
            <v>Reg</v>
          </cell>
          <cell r="P1084" t="str">
            <v>NM</v>
          </cell>
          <cell r="Q1084" t="str">
            <v>DRP</v>
          </cell>
          <cell r="S1084">
            <v>0</v>
          </cell>
          <cell r="V1084">
            <v>0</v>
          </cell>
          <cell r="X1084">
            <v>0</v>
          </cell>
          <cell r="Y1084" t="str">
            <v>Adhe</v>
          </cell>
          <cell r="Z1084" t="str">
            <v>G6</v>
          </cell>
          <cell r="AA1084" t="str">
            <v>Simple-Adhesive</v>
          </cell>
          <cell r="AB1084" t="str">
            <v>Regular-Adhe</v>
          </cell>
          <cell r="AC1084" t="str">
            <v>2579YEA08/03</v>
          </cell>
          <cell r="AD1084" t="str">
            <v>MG Adhe</v>
          </cell>
          <cell r="AE1084" t="str">
            <v>MG Adhe-MET</v>
          </cell>
          <cell r="AG1084">
            <v>0</v>
          </cell>
          <cell r="AH1084" t="str">
            <v>ELS2579</v>
          </cell>
          <cell r="AI1084" t="str">
            <v>2579QAA12/IND</v>
          </cell>
          <cell r="AJ1084" t="str">
            <v>IP-GUN</v>
          </cell>
          <cell r="AK1084" t="str">
            <v>IP-GUN</v>
          </cell>
          <cell r="AM1084" t="e">
            <v>#N/A</v>
          </cell>
          <cell r="AO1084">
            <v>39.4</v>
          </cell>
          <cell r="AQ1084" t="str">
            <v>Buffing</v>
          </cell>
          <cell r="AR1084" t="str">
            <v>LAD</v>
          </cell>
          <cell r="AS1084" t="str">
            <v>NORMAL</v>
          </cell>
        </row>
        <row r="1085">
          <cell r="D1085" t="str">
            <v>2579QAB31/IND</v>
          </cell>
          <cell r="E1085">
            <v>2579</v>
          </cell>
          <cell r="F1085">
            <v>43.6</v>
          </cell>
          <cell r="G1085" t="str">
            <v>Yes</v>
          </cell>
          <cell r="H1085">
            <v>41.300000000000004</v>
          </cell>
          <cell r="I1085" t="str">
            <v>TI</v>
          </cell>
          <cell r="J1085" t="str">
            <v>Highend</v>
          </cell>
          <cell r="K1085" t="str">
            <v>2579QAB02/GUN</v>
          </cell>
          <cell r="L1085" t="str">
            <v>SH</v>
          </cell>
          <cell r="M1085" t="str">
            <v>S-Group</v>
          </cell>
          <cell r="N1085" t="str">
            <v>Reg</v>
          </cell>
          <cell r="P1085" t="str">
            <v>MTS-ECR</v>
          </cell>
          <cell r="Q1085" t="str">
            <v>DRP</v>
          </cell>
          <cell r="S1085">
            <v>0</v>
          </cell>
          <cell r="V1085">
            <v>0</v>
          </cell>
          <cell r="X1085">
            <v>0</v>
          </cell>
          <cell r="Y1085" t="str">
            <v>Adhe</v>
          </cell>
          <cell r="Z1085" t="str">
            <v>G6</v>
          </cell>
          <cell r="AA1085" t="str">
            <v>Simple-Adhesive</v>
          </cell>
          <cell r="AB1085" t="str">
            <v>Regular-Adhe</v>
          </cell>
          <cell r="AC1085" t="str">
            <v>2579YEA08/03</v>
          </cell>
          <cell r="AD1085" t="str">
            <v>MG Adhe</v>
          </cell>
          <cell r="AE1085" t="str">
            <v>MG Adhe-MET</v>
          </cell>
          <cell r="AG1085">
            <v>0</v>
          </cell>
          <cell r="AH1085" t="str">
            <v>ELS2579</v>
          </cell>
          <cell r="AI1085" t="str">
            <v>2579QAB12/IND</v>
          </cell>
          <cell r="AJ1085" t="str">
            <v>IP-GUN</v>
          </cell>
          <cell r="AK1085" t="str">
            <v>IP-GUN</v>
          </cell>
          <cell r="AM1085" t="e">
            <v>#N/A</v>
          </cell>
          <cell r="AO1085">
            <v>39.4</v>
          </cell>
          <cell r="AQ1085" t="str">
            <v>Buffing</v>
          </cell>
          <cell r="AR1085" t="str">
            <v>LAD</v>
          </cell>
          <cell r="AS1085" t="str">
            <v>NORMAL</v>
          </cell>
        </row>
        <row r="1086">
          <cell r="D1086" t="str">
            <v>2579QAC31/IND</v>
          </cell>
          <cell r="E1086">
            <v>2579</v>
          </cell>
          <cell r="F1086">
            <v>43.6</v>
          </cell>
          <cell r="G1086" t="str">
            <v>Yes</v>
          </cell>
          <cell r="H1086">
            <v>41.300000000000004</v>
          </cell>
          <cell r="I1086" t="str">
            <v>TI</v>
          </cell>
          <cell r="J1086" t="str">
            <v>Highend</v>
          </cell>
          <cell r="K1086" t="str">
            <v>2579QAC02/GUN</v>
          </cell>
          <cell r="L1086" t="str">
            <v>SH</v>
          </cell>
          <cell r="M1086" t="str">
            <v>S-Group</v>
          </cell>
          <cell r="N1086" t="str">
            <v>Reg</v>
          </cell>
          <cell r="O1086" t="str">
            <v>2.H</v>
          </cell>
          <cell r="P1086" t="str">
            <v>MTS-RET</v>
          </cell>
          <cell r="Q1086" t="str">
            <v>Live</v>
          </cell>
          <cell r="R1086">
            <v>308</v>
          </cell>
          <cell r="S1086">
            <v>297</v>
          </cell>
          <cell r="T1086">
            <v>327</v>
          </cell>
          <cell r="U1086">
            <v>309</v>
          </cell>
          <cell r="V1086">
            <v>300</v>
          </cell>
          <cell r="W1086">
            <v>350</v>
          </cell>
          <cell r="X1086">
            <v>295</v>
          </cell>
          <cell r="Y1086" t="str">
            <v>Adhe</v>
          </cell>
          <cell r="Z1086" t="str">
            <v>G6</v>
          </cell>
          <cell r="AA1086" t="str">
            <v>Simple-Adhesive</v>
          </cell>
          <cell r="AB1086" t="str">
            <v>Regular-Adhe</v>
          </cell>
          <cell r="AC1086" t="str">
            <v>2579YEA08/03</v>
          </cell>
          <cell r="AD1086" t="str">
            <v>MG Adhe</v>
          </cell>
          <cell r="AE1086" t="str">
            <v>MG Adhe-MET</v>
          </cell>
          <cell r="AG1086">
            <v>0</v>
          </cell>
          <cell r="AH1086" t="str">
            <v>ELS2579</v>
          </cell>
          <cell r="AI1086" t="str">
            <v>2579QAC12/IND</v>
          </cell>
          <cell r="AJ1086" t="str">
            <v>IP-GUN</v>
          </cell>
          <cell r="AK1086" t="str">
            <v>IP-GUN</v>
          </cell>
          <cell r="AM1086" t="str">
            <v>Yes</v>
          </cell>
          <cell r="AO1086">
            <v>39.4</v>
          </cell>
          <cell r="AQ1086" t="str">
            <v>Buffing</v>
          </cell>
          <cell r="AR1086" t="str">
            <v>LAD</v>
          </cell>
          <cell r="AS1086" t="str">
            <v>NORMAL</v>
          </cell>
        </row>
        <row r="1087">
          <cell r="D1087" t="str">
            <v>2579SAA31/IND</v>
          </cell>
          <cell r="E1087">
            <v>2579</v>
          </cell>
          <cell r="F1087">
            <v>43.6</v>
          </cell>
          <cell r="G1087" t="str">
            <v>Yes</v>
          </cell>
          <cell r="H1087">
            <v>41.300000000000004</v>
          </cell>
          <cell r="I1087" t="str">
            <v>TI</v>
          </cell>
          <cell r="J1087" t="str">
            <v>Highend</v>
          </cell>
          <cell r="K1087" t="str">
            <v>2579SAA02</v>
          </cell>
          <cell r="L1087" t="str">
            <v>SH</v>
          </cell>
          <cell r="M1087" t="str">
            <v>S-Group</v>
          </cell>
          <cell r="N1087" t="str">
            <v>Reg</v>
          </cell>
          <cell r="P1087" t="str">
            <v>NM</v>
          </cell>
          <cell r="Q1087" t="str">
            <v>DRP</v>
          </cell>
          <cell r="S1087">
            <v>0</v>
          </cell>
          <cell r="V1087">
            <v>0</v>
          </cell>
          <cell r="X1087">
            <v>0</v>
          </cell>
          <cell r="Y1087" t="str">
            <v>Adhe</v>
          </cell>
          <cell r="Z1087" t="str">
            <v>G6</v>
          </cell>
          <cell r="AA1087" t="str">
            <v>Simple-Adhesive</v>
          </cell>
          <cell r="AB1087" t="str">
            <v>Regular-Adhe</v>
          </cell>
          <cell r="AC1087" t="str">
            <v>2579YEA08/01</v>
          </cell>
          <cell r="AD1087" t="str">
            <v>MG Adhe</v>
          </cell>
          <cell r="AE1087" t="str">
            <v>MG Adhe-MET</v>
          </cell>
          <cell r="AG1087">
            <v>0</v>
          </cell>
          <cell r="AH1087" t="str">
            <v>ELS2579</v>
          </cell>
          <cell r="AI1087" t="str">
            <v>2579SAA12/IND</v>
          </cell>
          <cell r="AJ1087" t="str">
            <v>IPS</v>
          </cell>
          <cell r="AK1087" t="str">
            <v>IPS</v>
          </cell>
          <cell r="AM1087" t="e">
            <v>#N/A</v>
          </cell>
          <cell r="AO1087">
            <v>39.4</v>
          </cell>
          <cell r="AQ1087" t="str">
            <v>Buffing</v>
          </cell>
          <cell r="AR1087" t="str">
            <v>LAD</v>
          </cell>
          <cell r="AS1087" t="str">
            <v>NORMAL</v>
          </cell>
        </row>
        <row r="1088">
          <cell r="D1088" t="str">
            <v>2579SAA32/IND</v>
          </cell>
          <cell r="E1088">
            <v>2579</v>
          </cell>
          <cell r="F1088">
            <v>43.6</v>
          </cell>
          <cell r="G1088" t="str">
            <v>Yes</v>
          </cell>
          <cell r="H1088">
            <v>41.300000000000004</v>
          </cell>
          <cell r="I1088" t="str">
            <v>TI</v>
          </cell>
          <cell r="J1088" t="str">
            <v>Highend</v>
          </cell>
          <cell r="K1088" t="str">
            <v>2579SAA02</v>
          </cell>
          <cell r="L1088" t="str">
            <v>SH</v>
          </cell>
          <cell r="M1088" t="str">
            <v>S-Group</v>
          </cell>
          <cell r="N1088" t="str">
            <v>Reg</v>
          </cell>
          <cell r="P1088" t="str">
            <v>NM</v>
          </cell>
          <cell r="Q1088" t="str">
            <v>DRP</v>
          </cell>
          <cell r="S1088">
            <v>0</v>
          </cell>
          <cell r="V1088">
            <v>0</v>
          </cell>
          <cell r="X1088">
            <v>0</v>
          </cell>
          <cell r="Y1088" t="str">
            <v>Adhe</v>
          </cell>
          <cell r="Z1088" t="str">
            <v>G6</v>
          </cell>
          <cell r="AA1088" t="str">
            <v>Simple-Adhesive</v>
          </cell>
          <cell r="AB1088" t="str">
            <v>Regular-Adhe</v>
          </cell>
          <cell r="AC1088" t="str">
            <v>2579YEA08/01</v>
          </cell>
          <cell r="AD1088" t="str">
            <v>MG Adhe</v>
          </cell>
          <cell r="AE1088" t="str">
            <v>MG Adhe-MET</v>
          </cell>
          <cell r="AG1088">
            <v>0</v>
          </cell>
          <cell r="AH1088" t="str">
            <v>ELS2579</v>
          </cell>
          <cell r="AI1088" t="str">
            <v>2579SAA12/IND</v>
          </cell>
          <cell r="AJ1088" t="str">
            <v>IPS</v>
          </cell>
          <cell r="AK1088" t="str">
            <v>IPS</v>
          </cell>
          <cell r="AM1088" t="e">
            <v>#N/A</v>
          </cell>
          <cell r="AO1088">
            <v>39.4</v>
          </cell>
          <cell r="AQ1088" t="str">
            <v>Buffing</v>
          </cell>
          <cell r="AR1088" t="str">
            <v>LAD</v>
          </cell>
          <cell r="AS1088" t="str">
            <v>NORMAL</v>
          </cell>
        </row>
        <row r="1089">
          <cell r="D1089" t="str">
            <v>2579SAB31/IND</v>
          </cell>
          <cell r="E1089">
            <v>2579</v>
          </cell>
          <cell r="F1089">
            <v>43.6</v>
          </cell>
          <cell r="G1089" t="str">
            <v>Yes</v>
          </cell>
          <cell r="H1089">
            <v>41.300000000000004</v>
          </cell>
          <cell r="I1089" t="str">
            <v>TI</v>
          </cell>
          <cell r="J1089" t="str">
            <v>Highend</v>
          </cell>
          <cell r="K1089" t="str">
            <v>2579SAB02</v>
          </cell>
          <cell r="L1089" t="str">
            <v>SH</v>
          </cell>
          <cell r="M1089" t="str">
            <v>S-Group</v>
          </cell>
          <cell r="N1089" t="str">
            <v>Reg</v>
          </cell>
          <cell r="P1089" t="str">
            <v>NM (ECR)</v>
          </cell>
          <cell r="Q1089" t="str">
            <v>DRP</v>
          </cell>
          <cell r="S1089">
            <v>0</v>
          </cell>
          <cell r="V1089">
            <v>0</v>
          </cell>
          <cell r="X1089">
            <v>0</v>
          </cell>
          <cell r="Y1089" t="str">
            <v>Adhe</v>
          </cell>
          <cell r="Z1089" t="str">
            <v>G6</v>
          </cell>
          <cell r="AA1089" t="str">
            <v>Simple-Adhesive</v>
          </cell>
          <cell r="AB1089" t="str">
            <v>Regular-Adhe</v>
          </cell>
          <cell r="AC1089" t="str">
            <v>2579YEA08/01</v>
          </cell>
          <cell r="AD1089" t="str">
            <v>MG Adhe</v>
          </cell>
          <cell r="AE1089" t="str">
            <v>MG Adhe-MET</v>
          </cell>
          <cell r="AG1089">
            <v>0</v>
          </cell>
          <cell r="AH1089" t="str">
            <v>ELS2579</v>
          </cell>
          <cell r="AI1089" t="str">
            <v>2579SAB12/IND</v>
          </cell>
          <cell r="AJ1089" t="str">
            <v>IPS</v>
          </cell>
          <cell r="AK1089" t="str">
            <v>IPS</v>
          </cell>
          <cell r="AM1089" t="e">
            <v>#N/A</v>
          </cell>
          <cell r="AO1089">
            <v>39.4</v>
          </cell>
          <cell r="AQ1089" t="str">
            <v>Buffing</v>
          </cell>
          <cell r="AR1089" t="str">
            <v>LAD</v>
          </cell>
          <cell r="AS1089" t="str">
            <v>NORMAL</v>
          </cell>
        </row>
        <row r="1090">
          <cell r="D1090" t="str">
            <v>2579SAB32/IND</v>
          </cell>
          <cell r="E1090">
            <v>2579</v>
          </cell>
          <cell r="F1090">
            <v>43.6</v>
          </cell>
          <cell r="G1090" t="str">
            <v>Yes</v>
          </cell>
          <cell r="H1090">
            <v>41.300000000000004</v>
          </cell>
          <cell r="I1090" t="str">
            <v>TI</v>
          </cell>
          <cell r="J1090" t="str">
            <v>Highend</v>
          </cell>
          <cell r="K1090" t="str">
            <v>2579SAB02</v>
          </cell>
          <cell r="L1090" t="str">
            <v>SH</v>
          </cell>
          <cell r="M1090" t="str">
            <v>S-Group</v>
          </cell>
          <cell r="N1090" t="str">
            <v>Reg</v>
          </cell>
          <cell r="P1090" t="str">
            <v>NM (ECR)</v>
          </cell>
          <cell r="Q1090" t="str">
            <v>DRP</v>
          </cell>
          <cell r="S1090">
            <v>0</v>
          </cell>
          <cell r="V1090">
            <v>0</v>
          </cell>
          <cell r="X1090">
            <v>0</v>
          </cell>
          <cell r="Y1090" t="str">
            <v>Adhe</v>
          </cell>
          <cell r="Z1090" t="str">
            <v>G6</v>
          </cell>
          <cell r="AA1090" t="str">
            <v>Simple-Adhesive</v>
          </cell>
          <cell r="AB1090" t="str">
            <v>Regular-Adhe</v>
          </cell>
          <cell r="AC1090" t="str">
            <v>2579YEA08/01</v>
          </cell>
          <cell r="AD1090" t="str">
            <v>MG Adhe</v>
          </cell>
          <cell r="AE1090" t="str">
            <v>MG Adhe-MET</v>
          </cell>
          <cell r="AG1090">
            <v>0</v>
          </cell>
          <cell r="AH1090" t="str">
            <v>ELS2579</v>
          </cell>
          <cell r="AI1090" t="str">
            <v>2579SAB12/IND</v>
          </cell>
          <cell r="AJ1090" t="str">
            <v>IPS</v>
          </cell>
          <cell r="AK1090" t="str">
            <v>IPS</v>
          </cell>
          <cell r="AM1090" t="e">
            <v>#N/A</v>
          </cell>
          <cell r="AO1090">
            <v>39.4</v>
          </cell>
          <cell r="AQ1090" t="str">
            <v>Buffing</v>
          </cell>
          <cell r="AR1090" t="str">
            <v>LAD</v>
          </cell>
          <cell r="AS1090" t="str">
            <v>NORMAL</v>
          </cell>
        </row>
        <row r="1091">
          <cell r="D1091" t="str">
            <v>2579SAC31/IND</v>
          </cell>
          <cell r="E1091">
            <v>2579</v>
          </cell>
          <cell r="F1091">
            <v>43.6</v>
          </cell>
          <cell r="G1091" t="str">
            <v>Yes</v>
          </cell>
          <cell r="H1091">
            <v>41.300000000000004</v>
          </cell>
          <cell r="I1091" t="str">
            <v>TI</v>
          </cell>
          <cell r="J1091" t="str">
            <v>Highend</v>
          </cell>
          <cell r="K1091" t="str">
            <v>2579SAC02</v>
          </cell>
          <cell r="L1091" t="str">
            <v>SH</v>
          </cell>
          <cell r="M1091" t="str">
            <v>S-Group</v>
          </cell>
          <cell r="N1091" t="str">
            <v>Reg</v>
          </cell>
          <cell r="O1091" t="str">
            <v>5.T</v>
          </cell>
          <cell r="P1091" t="str">
            <v>MTS-RET</v>
          </cell>
          <cell r="Q1091" t="str">
            <v>Live</v>
          </cell>
          <cell r="R1091">
            <v>283</v>
          </cell>
          <cell r="S1091">
            <v>259</v>
          </cell>
          <cell r="T1091">
            <v>249</v>
          </cell>
          <cell r="U1091">
            <v>243</v>
          </cell>
          <cell r="V1091">
            <v>260</v>
          </cell>
          <cell r="W1091">
            <v>246</v>
          </cell>
          <cell r="X1091">
            <v>209</v>
          </cell>
          <cell r="Y1091" t="str">
            <v>Adhe</v>
          </cell>
          <cell r="Z1091" t="str">
            <v>G6</v>
          </cell>
          <cell r="AA1091" t="str">
            <v>Simple-Adhesive</v>
          </cell>
          <cell r="AB1091" t="str">
            <v>Regular-Adhe</v>
          </cell>
          <cell r="AC1091" t="str">
            <v>2579YEA08/01</v>
          </cell>
          <cell r="AD1091" t="str">
            <v>MG Adhe</v>
          </cell>
          <cell r="AE1091" t="str">
            <v>MG Adhe-MET</v>
          </cell>
          <cell r="AG1091">
            <v>0</v>
          </cell>
          <cell r="AH1091" t="str">
            <v>ELS2579</v>
          </cell>
          <cell r="AI1091" t="str">
            <v>2579SAC12/IND</v>
          </cell>
          <cell r="AJ1091" t="str">
            <v>IPS</v>
          </cell>
          <cell r="AK1091" t="str">
            <v>IPS</v>
          </cell>
          <cell r="AM1091" t="str">
            <v>Yes</v>
          </cell>
          <cell r="AO1091">
            <v>39.4</v>
          </cell>
          <cell r="AQ1091" t="str">
            <v>Buffing</v>
          </cell>
          <cell r="AR1091" t="str">
            <v>LAD</v>
          </cell>
          <cell r="AS1091" t="str">
            <v>NORMAL</v>
          </cell>
        </row>
        <row r="1092">
          <cell r="D1092" t="str">
            <v>2579SAC32/IND</v>
          </cell>
          <cell r="E1092">
            <v>2579</v>
          </cell>
          <cell r="F1092">
            <v>43.6</v>
          </cell>
          <cell r="G1092" t="str">
            <v>Yes</v>
          </cell>
          <cell r="H1092">
            <v>41.300000000000004</v>
          </cell>
          <cell r="I1092" t="str">
            <v>TI</v>
          </cell>
          <cell r="J1092" t="str">
            <v>Highend</v>
          </cell>
          <cell r="K1092" t="str">
            <v>2579SAC02</v>
          </cell>
          <cell r="L1092" t="str">
            <v>SH</v>
          </cell>
          <cell r="M1092" t="str">
            <v>S-Group</v>
          </cell>
          <cell r="N1092" t="str">
            <v>Reg</v>
          </cell>
          <cell r="O1092" t="str">
            <v>3.B</v>
          </cell>
          <cell r="P1092" t="str">
            <v>MTS-RET</v>
          </cell>
          <cell r="Q1092" t="str">
            <v>Live</v>
          </cell>
          <cell r="R1092">
            <v>256</v>
          </cell>
          <cell r="S1092">
            <v>337</v>
          </cell>
          <cell r="T1092">
            <v>347</v>
          </cell>
          <cell r="U1092">
            <v>389</v>
          </cell>
          <cell r="V1092">
            <v>374</v>
          </cell>
          <cell r="W1092">
            <v>380</v>
          </cell>
          <cell r="X1092">
            <v>352</v>
          </cell>
          <cell r="Y1092" t="str">
            <v>Adhe</v>
          </cell>
          <cell r="Z1092" t="str">
            <v>G6</v>
          </cell>
          <cell r="AA1092" t="str">
            <v>Simple-Adhesive</v>
          </cell>
          <cell r="AB1092" t="str">
            <v>Regular-Adhe</v>
          </cell>
          <cell r="AC1092" t="str">
            <v>2579YEA08/01</v>
          </cell>
          <cell r="AD1092" t="str">
            <v>MG Adhe</v>
          </cell>
          <cell r="AE1092" t="str">
            <v>MG Adhe-MET</v>
          </cell>
          <cell r="AG1092">
            <v>0</v>
          </cell>
          <cell r="AH1092" t="str">
            <v>ELS2579</v>
          </cell>
          <cell r="AI1092" t="str">
            <v>2579SAC12/IND</v>
          </cell>
          <cell r="AJ1092" t="str">
            <v>IPS</v>
          </cell>
          <cell r="AK1092" t="str">
            <v>IPS</v>
          </cell>
          <cell r="AM1092" t="str">
            <v>Yes</v>
          </cell>
          <cell r="AO1092">
            <v>39.4</v>
          </cell>
          <cell r="AQ1092" t="str">
            <v>Buffing</v>
          </cell>
          <cell r="AR1092" t="str">
            <v>LAD</v>
          </cell>
          <cell r="AS1092" t="str">
            <v>NORMAL</v>
          </cell>
        </row>
        <row r="1093">
          <cell r="D1093" t="str">
            <v>2579WAA31/IND</v>
          </cell>
          <cell r="E1093">
            <v>2579</v>
          </cell>
          <cell r="F1093">
            <v>43.6</v>
          </cell>
          <cell r="G1093" t="str">
            <v>Yes</v>
          </cell>
          <cell r="H1093">
            <v>41.300000000000004</v>
          </cell>
          <cell r="I1093" t="str">
            <v>TI</v>
          </cell>
          <cell r="J1093" t="str">
            <v>Highend</v>
          </cell>
          <cell r="K1093" t="str">
            <v>2579WAA02</v>
          </cell>
          <cell r="L1093" t="str">
            <v>SH</v>
          </cell>
          <cell r="M1093" t="str">
            <v>S-Group</v>
          </cell>
          <cell r="N1093" t="str">
            <v>Reg</v>
          </cell>
          <cell r="P1093" t="str">
            <v>NM</v>
          </cell>
          <cell r="Q1093" t="str">
            <v>DRP</v>
          </cell>
          <cell r="S1093">
            <v>0</v>
          </cell>
          <cell r="V1093">
            <v>0</v>
          </cell>
          <cell r="X1093">
            <v>0</v>
          </cell>
          <cell r="Y1093" t="str">
            <v>Adhe</v>
          </cell>
          <cell r="Z1093" t="str">
            <v>G6</v>
          </cell>
          <cell r="AA1093" t="str">
            <v>Simple-Adhesive</v>
          </cell>
          <cell r="AB1093" t="str">
            <v>Regular-Adhe</v>
          </cell>
          <cell r="AC1093" t="str">
            <v>2579YEA08/03</v>
          </cell>
          <cell r="AD1093" t="str">
            <v>MG Adhe</v>
          </cell>
          <cell r="AE1093" t="str">
            <v>MG Adhe-MET</v>
          </cell>
          <cell r="AG1093">
            <v>0</v>
          </cell>
          <cell r="AH1093" t="str">
            <v>ELS2579</v>
          </cell>
          <cell r="AI1093" t="str">
            <v>2579WAA12/IND</v>
          </cell>
          <cell r="AJ1093" t="str">
            <v>RG</v>
          </cell>
          <cell r="AK1093" t="str">
            <v>RG</v>
          </cell>
          <cell r="AM1093" t="e">
            <v>#N/A</v>
          </cell>
          <cell r="AO1093">
            <v>39.4</v>
          </cell>
          <cell r="AQ1093" t="str">
            <v>Buffing</v>
          </cell>
          <cell r="AR1093" t="str">
            <v>LAD</v>
          </cell>
          <cell r="AS1093" t="str">
            <v>NORMAL</v>
          </cell>
        </row>
        <row r="1094">
          <cell r="D1094" t="str">
            <v>2579WAA32/IND</v>
          </cell>
          <cell r="E1094">
            <v>2579</v>
          </cell>
          <cell r="F1094">
            <v>43.6</v>
          </cell>
          <cell r="G1094" t="str">
            <v>Yes</v>
          </cell>
          <cell r="H1094">
            <v>41.300000000000004</v>
          </cell>
          <cell r="I1094" t="str">
            <v>TI</v>
          </cell>
          <cell r="J1094" t="str">
            <v>Highend</v>
          </cell>
          <cell r="K1094" t="str">
            <v>2579WAA02</v>
          </cell>
          <cell r="L1094" t="str">
            <v>SH</v>
          </cell>
          <cell r="M1094" t="str">
            <v>S-Group</v>
          </cell>
          <cell r="N1094" t="str">
            <v>Reg</v>
          </cell>
          <cell r="P1094" t="str">
            <v>NM</v>
          </cell>
          <cell r="Q1094" t="str">
            <v>DRP</v>
          </cell>
          <cell r="S1094">
            <v>0</v>
          </cell>
          <cell r="V1094">
            <v>0</v>
          </cell>
          <cell r="X1094">
            <v>0</v>
          </cell>
          <cell r="Y1094" t="str">
            <v>Adhe</v>
          </cell>
          <cell r="Z1094" t="str">
            <v>G6</v>
          </cell>
          <cell r="AA1094" t="str">
            <v>Simple-Adhesive</v>
          </cell>
          <cell r="AB1094" t="str">
            <v>Regular-Adhe</v>
          </cell>
          <cell r="AC1094" t="str">
            <v>2579YEA08/03</v>
          </cell>
          <cell r="AD1094" t="str">
            <v>MG Adhe</v>
          </cell>
          <cell r="AE1094" t="str">
            <v>MG Adhe-MET</v>
          </cell>
          <cell r="AG1094">
            <v>0</v>
          </cell>
          <cell r="AH1094" t="str">
            <v>ELS2579</v>
          </cell>
          <cell r="AI1094" t="str">
            <v>2579WAA12/IND</v>
          </cell>
          <cell r="AJ1094" t="str">
            <v>RG</v>
          </cell>
          <cell r="AK1094" t="str">
            <v>RG</v>
          </cell>
          <cell r="AM1094" t="e">
            <v>#N/A</v>
          </cell>
          <cell r="AO1094">
            <v>39.4</v>
          </cell>
          <cell r="AQ1094" t="str">
            <v>Buffing</v>
          </cell>
          <cell r="AR1094" t="str">
            <v>LAD</v>
          </cell>
          <cell r="AS1094" t="str">
            <v>NORMAL</v>
          </cell>
        </row>
        <row r="1095">
          <cell r="D1095" t="str">
            <v>2579WAB31/IND</v>
          </cell>
          <cell r="E1095">
            <v>2579</v>
          </cell>
          <cell r="F1095">
            <v>43.6</v>
          </cell>
          <cell r="G1095" t="str">
            <v>Yes</v>
          </cell>
          <cell r="H1095">
            <v>41.300000000000004</v>
          </cell>
          <cell r="I1095" t="str">
            <v>TI</v>
          </cell>
          <cell r="J1095" t="str">
            <v>Highend</v>
          </cell>
          <cell r="K1095" t="str">
            <v>2579WAB02</v>
          </cell>
          <cell r="L1095" t="str">
            <v>SH</v>
          </cell>
          <cell r="M1095" t="str">
            <v>S-Group</v>
          </cell>
          <cell r="N1095" t="str">
            <v>Reg</v>
          </cell>
          <cell r="P1095" t="str">
            <v>MTS-ECR</v>
          </cell>
          <cell r="Q1095" t="str">
            <v>DRP</v>
          </cell>
          <cell r="S1095">
            <v>0</v>
          </cell>
          <cell r="V1095">
            <v>0</v>
          </cell>
          <cell r="X1095">
            <v>0</v>
          </cell>
          <cell r="Y1095" t="str">
            <v>Adhe</v>
          </cell>
          <cell r="Z1095" t="str">
            <v>G6</v>
          </cell>
          <cell r="AA1095" t="str">
            <v>Simple-Adhesive</v>
          </cell>
          <cell r="AB1095" t="str">
            <v>Regular-Adhe</v>
          </cell>
          <cell r="AC1095" t="str">
            <v>2579YEA08/03</v>
          </cell>
          <cell r="AD1095" t="str">
            <v>MG Adhe</v>
          </cell>
          <cell r="AE1095" t="str">
            <v>MG Adhe-MET</v>
          </cell>
          <cell r="AG1095">
            <v>0</v>
          </cell>
          <cell r="AH1095" t="str">
            <v>ELS2579</v>
          </cell>
          <cell r="AI1095" t="str">
            <v>2579WAB12/IND</v>
          </cell>
          <cell r="AJ1095" t="str">
            <v>RG</v>
          </cell>
          <cell r="AK1095" t="str">
            <v>RG</v>
          </cell>
          <cell r="AM1095" t="e">
            <v>#N/A</v>
          </cell>
          <cell r="AO1095">
            <v>39.4</v>
          </cell>
          <cell r="AQ1095" t="str">
            <v>Buffing</v>
          </cell>
          <cell r="AR1095" t="str">
            <v>LAD</v>
          </cell>
          <cell r="AS1095" t="str">
            <v>NORMAL</v>
          </cell>
        </row>
        <row r="1096">
          <cell r="D1096" t="str">
            <v>2579WAB32/IND</v>
          </cell>
          <cell r="E1096">
            <v>2579</v>
          </cell>
          <cell r="F1096">
            <v>43.6</v>
          </cell>
          <cell r="G1096" t="str">
            <v>Yes</v>
          </cell>
          <cell r="H1096">
            <v>41.300000000000004</v>
          </cell>
          <cell r="I1096" t="str">
            <v>TI</v>
          </cell>
          <cell r="J1096" t="str">
            <v>Highend</v>
          </cell>
          <cell r="K1096" t="str">
            <v>2579WAB02</v>
          </cell>
          <cell r="L1096" t="str">
            <v>SH</v>
          </cell>
          <cell r="M1096" t="str">
            <v>S-Group</v>
          </cell>
          <cell r="N1096" t="str">
            <v>Reg</v>
          </cell>
          <cell r="P1096" t="str">
            <v>MTS-ECR</v>
          </cell>
          <cell r="Q1096" t="str">
            <v>DRP</v>
          </cell>
          <cell r="S1096">
            <v>0</v>
          </cell>
          <cell r="V1096">
            <v>0</v>
          </cell>
          <cell r="X1096">
            <v>0</v>
          </cell>
          <cell r="Y1096" t="str">
            <v>Adhe</v>
          </cell>
          <cell r="Z1096" t="str">
            <v>G6</v>
          </cell>
          <cell r="AA1096" t="str">
            <v>Simple-Adhesive</v>
          </cell>
          <cell r="AB1096" t="str">
            <v>Regular-Adhe</v>
          </cell>
          <cell r="AC1096" t="str">
            <v>2579YEA08/03</v>
          </cell>
          <cell r="AD1096" t="str">
            <v>MG Adhe</v>
          </cell>
          <cell r="AE1096" t="str">
            <v>MG Adhe-MET</v>
          </cell>
          <cell r="AG1096">
            <v>0</v>
          </cell>
          <cell r="AH1096" t="str">
            <v>ELS2579</v>
          </cell>
          <cell r="AI1096" t="str">
            <v>2579WAB12/IND</v>
          </cell>
          <cell r="AJ1096" t="str">
            <v>RG</v>
          </cell>
          <cell r="AK1096" t="str">
            <v>RG</v>
          </cell>
          <cell r="AM1096" t="e">
            <v>#N/A</v>
          </cell>
          <cell r="AO1096">
            <v>39.4</v>
          </cell>
          <cell r="AQ1096" t="str">
            <v>Buffing</v>
          </cell>
          <cell r="AR1096" t="str">
            <v>LAD</v>
          </cell>
          <cell r="AS1096" t="str">
            <v>NORMAL</v>
          </cell>
        </row>
        <row r="1097">
          <cell r="D1097" t="str">
            <v>2579WAC31/IND</v>
          </cell>
          <cell r="E1097">
            <v>2579</v>
          </cell>
          <cell r="F1097">
            <v>43.6</v>
          </cell>
          <cell r="G1097" t="str">
            <v>Yes</v>
          </cell>
          <cell r="H1097">
            <v>41.300000000000004</v>
          </cell>
          <cell r="I1097" t="str">
            <v>TI</v>
          </cell>
          <cell r="J1097" t="str">
            <v>Highend</v>
          </cell>
          <cell r="K1097" t="str">
            <v>2579WAC02</v>
          </cell>
          <cell r="L1097" t="str">
            <v>SH</v>
          </cell>
          <cell r="M1097" t="str">
            <v>S-Group</v>
          </cell>
          <cell r="N1097" t="str">
            <v>Reg</v>
          </cell>
          <cell r="O1097" t="str">
            <v>1.SH</v>
          </cell>
          <cell r="P1097" t="str">
            <v>MTS-RET</v>
          </cell>
          <cell r="Q1097" t="str">
            <v>Live</v>
          </cell>
          <cell r="R1097">
            <v>847</v>
          </cell>
          <cell r="S1097">
            <v>839</v>
          </cell>
          <cell r="T1097">
            <v>889</v>
          </cell>
          <cell r="U1097">
            <v>1053</v>
          </cell>
          <cell r="V1097">
            <v>1014</v>
          </cell>
          <cell r="W1097">
            <v>948</v>
          </cell>
          <cell r="X1097">
            <v>881</v>
          </cell>
          <cell r="Y1097" t="str">
            <v>Adhe</v>
          </cell>
          <cell r="Z1097" t="str">
            <v>G6</v>
          </cell>
          <cell r="AA1097" t="str">
            <v>Simple-Adhesive</v>
          </cell>
          <cell r="AB1097" t="str">
            <v>Regular-Adhe</v>
          </cell>
          <cell r="AC1097" t="str">
            <v>2579YEA08/03</v>
          </cell>
          <cell r="AD1097" t="str">
            <v>MG Adhe</v>
          </cell>
          <cell r="AE1097" t="str">
            <v>MG Adhe-MET</v>
          </cell>
          <cell r="AG1097">
            <v>0</v>
          </cell>
          <cell r="AH1097" t="str">
            <v>ELS2579</v>
          </cell>
          <cell r="AI1097" t="str">
            <v>2579WAC12/IND</v>
          </cell>
          <cell r="AJ1097" t="str">
            <v>RG</v>
          </cell>
          <cell r="AK1097" t="str">
            <v>RG</v>
          </cell>
          <cell r="AM1097" t="str">
            <v>Yes</v>
          </cell>
          <cell r="AO1097">
            <v>39.4</v>
          </cell>
          <cell r="AQ1097" t="str">
            <v>Buffing</v>
          </cell>
          <cell r="AR1097" t="str">
            <v>LAD</v>
          </cell>
          <cell r="AS1097" t="str">
            <v>NORMAL</v>
          </cell>
        </row>
        <row r="1098">
          <cell r="D1098" t="str">
            <v>2579WAC32/IND</v>
          </cell>
          <cell r="E1098">
            <v>2579</v>
          </cell>
          <cell r="F1098">
            <v>43.6</v>
          </cell>
          <cell r="G1098" t="str">
            <v>Yes</v>
          </cell>
          <cell r="H1098">
            <v>41.300000000000004</v>
          </cell>
          <cell r="I1098" t="str">
            <v>TI</v>
          </cell>
          <cell r="J1098" t="str">
            <v>Highend</v>
          </cell>
          <cell r="K1098" t="str">
            <v>2579WAC02</v>
          </cell>
          <cell r="L1098" t="str">
            <v>SH</v>
          </cell>
          <cell r="M1098" t="str">
            <v>S-Group</v>
          </cell>
          <cell r="N1098" t="str">
            <v>Reg</v>
          </cell>
          <cell r="O1098" t="str">
            <v>1.SH</v>
          </cell>
          <cell r="P1098" t="str">
            <v>MTS-RET</v>
          </cell>
          <cell r="Q1098" t="str">
            <v>Live</v>
          </cell>
          <cell r="R1098">
            <v>499</v>
          </cell>
          <cell r="S1098">
            <v>589</v>
          </cell>
          <cell r="T1098">
            <v>639</v>
          </cell>
          <cell r="U1098">
            <v>782</v>
          </cell>
          <cell r="V1098">
            <v>718</v>
          </cell>
          <cell r="W1098">
            <v>603</v>
          </cell>
          <cell r="X1098">
            <v>573</v>
          </cell>
          <cell r="Y1098" t="str">
            <v>Adhe</v>
          </cell>
          <cell r="Z1098" t="str">
            <v>G6</v>
          </cell>
          <cell r="AA1098" t="str">
            <v>Simple-Adhesive</v>
          </cell>
          <cell r="AB1098" t="str">
            <v>Regular-Adhe</v>
          </cell>
          <cell r="AC1098" t="str">
            <v>2579YEA08/03</v>
          </cell>
          <cell r="AD1098" t="str">
            <v>MG Adhe</v>
          </cell>
          <cell r="AE1098" t="str">
            <v>MG Adhe-MET</v>
          </cell>
          <cell r="AG1098">
            <v>0</v>
          </cell>
          <cell r="AH1098" t="str">
            <v>ELS2579</v>
          </cell>
          <cell r="AI1098" t="str">
            <v>2579WAC12/IND</v>
          </cell>
          <cell r="AJ1098" t="str">
            <v>RG</v>
          </cell>
          <cell r="AK1098" t="str">
            <v>RG</v>
          </cell>
          <cell r="AM1098" t="str">
            <v>Yes</v>
          </cell>
          <cell r="AO1098">
            <v>39.4</v>
          </cell>
          <cell r="AQ1098" t="str">
            <v>Buffing</v>
          </cell>
          <cell r="AR1098" t="str">
            <v>LAD</v>
          </cell>
          <cell r="AS1098" t="str">
            <v>NORMAL</v>
          </cell>
        </row>
        <row r="1099">
          <cell r="D1099" t="str">
            <v>2579YAA31/IND</v>
          </cell>
          <cell r="E1099">
            <v>2579</v>
          </cell>
          <cell r="F1099">
            <v>43.6</v>
          </cell>
          <cell r="G1099" t="str">
            <v>Yes</v>
          </cell>
          <cell r="H1099">
            <v>41.300000000000004</v>
          </cell>
          <cell r="I1099" t="str">
            <v>TI</v>
          </cell>
          <cell r="J1099" t="str">
            <v>Highend</v>
          </cell>
          <cell r="K1099" t="str">
            <v>2579YAA02/2N</v>
          </cell>
          <cell r="L1099" t="str">
            <v>SH</v>
          </cell>
          <cell r="M1099" t="str">
            <v>S-Group</v>
          </cell>
          <cell r="N1099" t="str">
            <v>Reg</v>
          </cell>
          <cell r="P1099" t="str">
            <v>NM</v>
          </cell>
          <cell r="Q1099" t="str">
            <v>DRP</v>
          </cell>
          <cell r="S1099">
            <v>0</v>
          </cell>
          <cell r="V1099">
            <v>0</v>
          </cell>
          <cell r="X1099">
            <v>0</v>
          </cell>
          <cell r="Y1099" t="str">
            <v>Adhe</v>
          </cell>
          <cell r="Z1099" t="str">
            <v>G6</v>
          </cell>
          <cell r="AA1099" t="str">
            <v>Simple-Adhesive</v>
          </cell>
          <cell r="AB1099" t="str">
            <v>Regular-Adhe</v>
          </cell>
          <cell r="AC1099" t="str">
            <v>2579YEA08/02</v>
          </cell>
          <cell r="AD1099" t="str">
            <v>MG Adhe</v>
          </cell>
          <cell r="AE1099" t="str">
            <v>MG Adhe-MET</v>
          </cell>
          <cell r="AG1099">
            <v>0</v>
          </cell>
          <cell r="AH1099" t="str">
            <v>ELS2579</v>
          </cell>
          <cell r="AI1099" t="str">
            <v>2579YAA12/IND</v>
          </cell>
          <cell r="AJ1099" t="str">
            <v>IPG-2N</v>
          </cell>
          <cell r="AK1099" t="str">
            <v>PVD</v>
          </cell>
          <cell r="AM1099" t="e">
            <v>#N/A</v>
          </cell>
          <cell r="AO1099">
            <v>39.4</v>
          </cell>
          <cell r="AQ1099" t="str">
            <v>Buffing</v>
          </cell>
          <cell r="AR1099" t="str">
            <v>LAD</v>
          </cell>
          <cell r="AS1099" t="str">
            <v>NORMAL</v>
          </cell>
        </row>
        <row r="1100">
          <cell r="D1100" t="str">
            <v>2579YAA32/IND</v>
          </cell>
          <cell r="E1100">
            <v>2579</v>
          </cell>
          <cell r="F1100">
            <v>43.6</v>
          </cell>
          <cell r="G1100" t="str">
            <v>Yes</v>
          </cell>
          <cell r="H1100">
            <v>41.300000000000004</v>
          </cell>
          <cell r="I1100" t="str">
            <v>TI</v>
          </cell>
          <cell r="J1100" t="str">
            <v>Highend</v>
          </cell>
          <cell r="K1100" t="str">
            <v>2579YAA02/2N</v>
          </cell>
          <cell r="L1100" t="str">
            <v>SH</v>
          </cell>
          <cell r="M1100" t="str">
            <v>S-Group</v>
          </cell>
          <cell r="N1100" t="str">
            <v>Reg</v>
          </cell>
          <cell r="P1100" t="str">
            <v>NM</v>
          </cell>
          <cell r="Q1100" t="str">
            <v>DRP</v>
          </cell>
          <cell r="S1100">
            <v>0</v>
          </cell>
          <cell r="V1100">
            <v>0</v>
          </cell>
          <cell r="X1100">
            <v>0</v>
          </cell>
          <cell r="Y1100" t="str">
            <v>Adhe</v>
          </cell>
          <cell r="Z1100" t="str">
            <v>G6</v>
          </cell>
          <cell r="AA1100" t="str">
            <v>Simple-Adhesive</v>
          </cell>
          <cell r="AB1100" t="str">
            <v>Regular-Adhe</v>
          </cell>
          <cell r="AC1100" t="str">
            <v>2579YEA08/02</v>
          </cell>
          <cell r="AD1100" t="str">
            <v>MG Adhe</v>
          </cell>
          <cell r="AE1100" t="str">
            <v>MG Adhe-MET</v>
          </cell>
          <cell r="AG1100">
            <v>0</v>
          </cell>
          <cell r="AH1100" t="str">
            <v>ELS2579</v>
          </cell>
          <cell r="AI1100" t="str">
            <v>2579YAA12/IND</v>
          </cell>
          <cell r="AJ1100" t="str">
            <v>IPG-2N</v>
          </cell>
          <cell r="AK1100" t="str">
            <v>PVD</v>
          </cell>
          <cell r="AM1100" t="e">
            <v>#N/A</v>
          </cell>
          <cell r="AO1100">
            <v>39.4</v>
          </cell>
          <cell r="AQ1100" t="str">
            <v>Buffing</v>
          </cell>
          <cell r="AR1100" t="str">
            <v>LAD</v>
          </cell>
          <cell r="AS1100" t="str">
            <v>NORMAL</v>
          </cell>
        </row>
        <row r="1101">
          <cell r="D1101" t="str">
            <v>2579YAB31/IND</v>
          </cell>
          <cell r="E1101">
            <v>2579</v>
          </cell>
          <cell r="F1101">
            <v>43.6</v>
          </cell>
          <cell r="G1101" t="str">
            <v>Yes</v>
          </cell>
          <cell r="H1101">
            <v>41.300000000000004</v>
          </cell>
          <cell r="I1101" t="str">
            <v>TI</v>
          </cell>
          <cell r="J1101" t="str">
            <v>Highend</v>
          </cell>
          <cell r="K1101" t="str">
            <v>2579YAB02/2N</v>
          </cell>
          <cell r="L1101" t="str">
            <v>SH</v>
          </cell>
          <cell r="M1101" t="str">
            <v>S-Group</v>
          </cell>
          <cell r="N1101" t="str">
            <v>Reg</v>
          </cell>
          <cell r="P1101" t="str">
            <v>NM (ECR)</v>
          </cell>
          <cell r="Q1101" t="str">
            <v>DRP</v>
          </cell>
          <cell r="S1101">
            <v>0</v>
          </cell>
          <cell r="V1101">
            <v>0</v>
          </cell>
          <cell r="X1101">
            <v>0</v>
          </cell>
          <cell r="Y1101" t="str">
            <v>Adhe</v>
          </cell>
          <cell r="Z1101" t="str">
            <v>G6</v>
          </cell>
          <cell r="AA1101" t="str">
            <v>Simple-Adhesive</v>
          </cell>
          <cell r="AB1101" t="str">
            <v>Regular-Adhe</v>
          </cell>
          <cell r="AC1101" t="str">
            <v>2579YEA08/02</v>
          </cell>
          <cell r="AD1101" t="str">
            <v>MG Adhe</v>
          </cell>
          <cell r="AE1101" t="str">
            <v>MG Adhe-MET</v>
          </cell>
          <cell r="AG1101">
            <v>0</v>
          </cell>
          <cell r="AH1101" t="str">
            <v>ELS2579</v>
          </cell>
          <cell r="AI1101" t="str">
            <v>2579YAB12/IND</v>
          </cell>
          <cell r="AJ1101" t="str">
            <v>IPG-2N</v>
          </cell>
          <cell r="AK1101" t="str">
            <v>PVD</v>
          </cell>
          <cell r="AM1101" t="e">
            <v>#N/A</v>
          </cell>
          <cell r="AO1101">
            <v>39.4</v>
          </cell>
          <cell r="AQ1101" t="str">
            <v>Buffing</v>
          </cell>
          <cell r="AR1101" t="str">
            <v>LAD</v>
          </cell>
          <cell r="AS1101" t="str">
            <v>NORMAL</v>
          </cell>
        </row>
        <row r="1102">
          <cell r="D1102" t="str">
            <v>2579YAB32/IND</v>
          </cell>
          <cell r="E1102">
            <v>2579</v>
          </cell>
          <cell r="F1102">
            <v>43.6</v>
          </cell>
          <cell r="G1102" t="str">
            <v>Yes</v>
          </cell>
          <cell r="H1102">
            <v>41.300000000000004</v>
          </cell>
          <cell r="I1102" t="str">
            <v>TI</v>
          </cell>
          <cell r="J1102" t="str">
            <v>Highend</v>
          </cell>
          <cell r="K1102" t="str">
            <v>2579YAB02/2N</v>
          </cell>
          <cell r="L1102" t="str">
            <v>SH</v>
          </cell>
          <cell r="M1102" t="str">
            <v>S-Group</v>
          </cell>
          <cell r="N1102" t="str">
            <v>Reg</v>
          </cell>
          <cell r="P1102" t="str">
            <v>NM (ECR)</v>
          </cell>
          <cell r="Q1102" t="str">
            <v>DRP</v>
          </cell>
          <cell r="S1102">
            <v>0</v>
          </cell>
          <cell r="V1102">
            <v>0</v>
          </cell>
          <cell r="X1102">
            <v>0</v>
          </cell>
          <cell r="Y1102" t="str">
            <v>Adhe</v>
          </cell>
          <cell r="Z1102" t="str">
            <v>G6</v>
          </cell>
          <cell r="AA1102" t="str">
            <v>Simple-Adhesive</v>
          </cell>
          <cell r="AB1102" t="str">
            <v>Regular-Adhe</v>
          </cell>
          <cell r="AC1102" t="str">
            <v>2579YEA08/02</v>
          </cell>
          <cell r="AD1102" t="str">
            <v>MG Adhe</v>
          </cell>
          <cell r="AE1102" t="str">
            <v>MG Adhe-MET</v>
          </cell>
          <cell r="AG1102">
            <v>0</v>
          </cell>
          <cell r="AH1102" t="str">
            <v>ELS2579</v>
          </cell>
          <cell r="AI1102" t="str">
            <v>2579YAB12/IND</v>
          </cell>
          <cell r="AJ1102" t="str">
            <v>IPG-2N</v>
          </cell>
          <cell r="AK1102" t="str">
            <v>PVD</v>
          </cell>
          <cell r="AM1102" t="e">
            <v>#N/A</v>
          </cell>
          <cell r="AO1102">
            <v>39.4</v>
          </cell>
          <cell r="AQ1102" t="str">
            <v>Buffing</v>
          </cell>
          <cell r="AR1102" t="str">
            <v>LAD</v>
          </cell>
          <cell r="AS1102" t="str">
            <v>NORMAL</v>
          </cell>
        </row>
        <row r="1103">
          <cell r="D1103" t="str">
            <v>2579YAC31/IND</v>
          </cell>
          <cell r="E1103">
            <v>2579</v>
          </cell>
          <cell r="F1103">
            <v>43.6</v>
          </cell>
          <cell r="G1103" t="str">
            <v>Yes</v>
          </cell>
          <cell r="H1103">
            <v>41.300000000000004</v>
          </cell>
          <cell r="I1103" t="str">
            <v>TI</v>
          </cell>
          <cell r="J1103" t="str">
            <v>Highend</v>
          </cell>
          <cell r="K1103" t="str">
            <v>2579YAC02/2N</v>
          </cell>
          <cell r="L1103" t="str">
            <v>SH</v>
          </cell>
          <cell r="M1103" t="str">
            <v>S-Group</v>
          </cell>
          <cell r="N1103" t="str">
            <v>Reg</v>
          </cell>
          <cell r="O1103" t="str">
            <v>2.H</v>
          </cell>
          <cell r="P1103" t="str">
            <v>MTS-RET</v>
          </cell>
          <cell r="Q1103" t="str">
            <v>Live</v>
          </cell>
          <cell r="R1103">
            <v>376</v>
          </cell>
          <cell r="S1103">
            <v>375</v>
          </cell>
          <cell r="T1103">
            <v>405</v>
          </cell>
          <cell r="U1103">
            <v>381</v>
          </cell>
          <cell r="V1103">
            <v>384</v>
          </cell>
          <cell r="W1103">
            <v>420</v>
          </cell>
          <cell r="X1103">
            <v>447</v>
          </cell>
          <cell r="Y1103" t="str">
            <v>Adhe</v>
          </cell>
          <cell r="Z1103" t="str">
            <v>G6</v>
          </cell>
          <cell r="AA1103" t="str">
            <v>Simple-Adhesive</v>
          </cell>
          <cell r="AB1103" t="str">
            <v>Regular-Adhe</v>
          </cell>
          <cell r="AC1103" t="str">
            <v>2579YEA08/02</v>
          </cell>
          <cell r="AD1103" t="str">
            <v>MG Adhe</v>
          </cell>
          <cell r="AE1103" t="str">
            <v>MG Adhe-MET</v>
          </cell>
          <cell r="AG1103">
            <v>0</v>
          </cell>
          <cell r="AH1103" t="str">
            <v>ELS2579</v>
          </cell>
          <cell r="AI1103" t="str">
            <v>2579YAC12/IND</v>
          </cell>
          <cell r="AJ1103" t="str">
            <v>IPG-2N</v>
          </cell>
          <cell r="AK1103" t="str">
            <v>PVD</v>
          </cell>
          <cell r="AM1103" t="str">
            <v>Yes</v>
          </cell>
          <cell r="AO1103">
            <v>39.4</v>
          </cell>
          <cell r="AQ1103" t="str">
            <v>Buffing</v>
          </cell>
          <cell r="AR1103" t="str">
            <v>LAD</v>
          </cell>
          <cell r="AS1103" t="str">
            <v>NORMAL</v>
          </cell>
        </row>
        <row r="1104">
          <cell r="D1104" t="str">
            <v>2579YAC32/IND</v>
          </cell>
          <cell r="E1104">
            <v>2579</v>
          </cell>
          <cell r="F1104">
            <v>43.6</v>
          </cell>
          <cell r="G1104" t="str">
            <v>Yes</v>
          </cell>
          <cell r="H1104">
            <v>41.300000000000004</v>
          </cell>
          <cell r="I1104" t="str">
            <v>TI</v>
          </cell>
          <cell r="J1104" t="str">
            <v>Highend</v>
          </cell>
          <cell r="K1104" t="str">
            <v>2579YAC02/2N</v>
          </cell>
          <cell r="L1104" t="str">
            <v>SH</v>
          </cell>
          <cell r="M1104" t="str">
            <v>S-Group</v>
          </cell>
          <cell r="N1104" t="str">
            <v>Reg</v>
          </cell>
          <cell r="O1104" t="str">
            <v>5.T</v>
          </cell>
          <cell r="P1104" t="str">
            <v>MTS-RET</v>
          </cell>
          <cell r="Q1104" t="str">
            <v>Live</v>
          </cell>
          <cell r="R1104">
            <v>162</v>
          </cell>
          <cell r="S1104">
            <v>143</v>
          </cell>
          <cell r="T1104">
            <v>133</v>
          </cell>
          <cell r="U1104">
            <v>126</v>
          </cell>
          <cell r="V1104">
            <v>120</v>
          </cell>
          <cell r="W1104">
            <v>145</v>
          </cell>
          <cell r="X1104">
            <v>124</v>
          </cell>
          <cell r="Y1104" t="str">
            <v>Adhe</v>
          </cell>
          <cell r="Z1104" t="str">
            <v>G6</v>
          </cell>
          <cell r="AA1104" t="str">
            <v>Simple-Adhesive</v>
          </cell>
          <cell r="AB1104" t="str">
            <v>Regular-Adhe</v>
          </cell>
          <cell r="AC1104" t="str">
            <v>2579YEA08/02</v>
          </cell>
          <cell r="AD1104" t="str">
            <v>MG Adhe</v>
          </cell>
          <cell r="AE1104" t="str">
            <v>MG Adhe-MET</v>
          </cell>
          <cell r="AG1104">
            <v>0</v>
          </cell>
          <cell r="AH1104" t="str">
            <v>ELS2579</v>
          </cell>
          <cell r="AI1104" t="str">
            <v>2579YAC12/IND</v>
          </cell>
          <cell r="AJ1104" t="str">
            <v>IPG-2N</v>
          </cell>
          <cell r="AK1104" t="str">
            <v>PVD</v>
          </cell>
          <cell r="AM1104" t="str">
            <v>Yes</v>
          </cell>
          <cell r="AO1104">
            <v>39.4</v>
          </cell>
          <cell r="AQ1104" t="str">
            <v>Buffing</v>
          </cell>
          <cell r="AR1104" t="str">
            <v>LAD</v>
          </cell>
          <cell r="AS1104" t="str">
            <v>NORMAL</v>
          </cell>
        </row>
        <row r="1105">
          <cell r="D1105" t="str">
            <v>2581SAA31/IND</v>
          </cell>
          <cell r="E1105">
            <v>2581</v>
          </cell>
          <cell r="F1105">
            <v>39.200000000000003</v>
          </cell>
          <cell r="G1105" t="str">
            <v>Yes</v>
          </cell>
          <cell r="H1105">
            <v>36.900000000000006</v>
          </cell>
          <cell r="I1105" t="str">
            <v>TI</v>
          </cell>
          <cell r="J1105" t="str">
            <v>Highend</v>
          </cell>
          <cell r="K1105" t="str">
            <v>2581SAA02/01</v>
          </cell>
          <cell r="L1105" t="str">
            <v>RD</v>
          </cell>
          <cell r="M1105" t="str">
            <v>S-Group</v>
          </cell>
          <cell r="N1105" t="str">
            <v>Reg</v>
          </cell>
          <cell r="P1105" t="str">
            <v>PMR33</v>
          </cell>
          <cell r="Q1105" t="str">
            <v>DRP</v>
          </cell>
          <cell r="S1105">
            <v>0</v>
          </cell>
          <cell r="V1105">
            <v>0</v>
          </cell>
          <cell r="X1105">
            <v>0</v>
          </cell>
          <cell r="Y1105" t="str">
            <v>Adhe</v>
          </cell>
          <cell r="Z1105" t="str">
            <v>G2</v>
          </cell>
          <cell r="AA1105" t="str">
            <v>Simple-Adhesive</v>
          </cell>
          <cell r="AB1105" t="str">
            <v>Regular-Adhe</v>
          </cell>
          <cell r="AC1105" t="str">
            <v>2581YAA08/02</v>
          </cell>
          <cell r="AD1105" t="str">
            <v>MG Adhe</v>
          </cell>
          <cell r="AE1105" t="str">
            <v>MG Adhe-MET</v>
          </cell>
          <cell r="AG1105">
            <v>0</v>
          </cell>
          <cell r="AH1105" t="str">
            <v>ELSRD018</v>
          </cell>
          <cell r="AI1105" t="str">
            <v>2581SAA12/IND</v>
          </cell>
          <cell r="AJ1105" t="str">
            <v>IPS</v>
          </cell>
          <cell r="AK1105" t="str">
            <v>IPS</v>
          </cell>
          <cell r="AM1105" t="e">
            <v>#N/A</v>
          </cell>
          <cell r="AO1105">
            <v>35</v>
          </cell>
          <cell r="AQ1105" t="str">
            <v>Buffing</v>
          </cell>
          <cell r="AR1105" t="str">
            <v>LAD</v>
          </cell>
          <cell r="AS1105" t="str">
            <v>NORMAL</v>
          </cell>
        </row>
        <row r="1106">
          <cell r="D1106" t="str">
            <v>2581WAA31/IND</v>
          </cell>
          <cell r="E1106">
            <v>2581</v>
          </cell>
          <cell r="F1106">
            <v>39.200000000000003</v>
          </cell>
          <cell r="G1106" t="str">
            <v>Yes</v>
          </cell>
          <cell r="H1106">
            <v>36.900000000000006</v>
          </cell>
          <cell r="I1106" t="str">
            <v>TI</v>
          </cell>
          <cell r="J1106" t="str">
            <v>Highend</v>
          </cell>
          <cell r="K1106" t="str">
            <v>2581WAA02/01</v>
          </cell>
          <cell r="L1106" t="str">
            <v>RD</v>
          </cell>
          <cell r="M1106" t="str">
            <v>S-Group</v>
          </cell>
          <cell r="N1106" t="str">
            <v>Reg</v>
          </cell>
          <cell r="P1106" t="str">
            <v>PMR37</v>
          </cell>
          <cell r="Q1106" t="str">
            <v>DRP</v>
          </cell>
          <cell r="R1106">
            <v>100</v>
          </cell>
          <cell r="S1106">
            <v>0</v>
          </cell>
          <cell r="V1106">
            <v>0</v>
          </cell>
          <cell r="X1106">
            <v>0</v>
          </cell>
          <cell r="Y1106" t="str">
            <v>Adhe</v>
          </cell>
          <cell r="Z1106" t="str">
            <v>G2</v>
          </cell>
          <cell r="AA1106" t="str">
            <v>Simple-Adhesive</v>
          </cell>
          <cell r="AB1106" t="str">
            <v>Regular-Adhe</v>
          </cell>
          <cell r="AC1106" t="str">
            <v>2581YAA08/02</v>
          </cell>
          <cell r="AD1106" t="str">
            <v>MG Adhe</v>
          </cell>
          <cell r="AE1106" t="str">
            <v>MG Adhe-MET</v>
          </cell>
          <cell r="AG1106">
            <v>0</v>
          </cell>
          <cell r="AH1106" t="str">
            <v>ELSRD018</v>
          </cell>
          <cell r="AI1106" t="str">
            <v>2581WAA12/IND</v>
          </cell>
          <cell r="AJ1106" t="str">
            <v>RG</v>
          </cell>
          <cell r="AK1106" t="str">
            <v>RG</v>
          </cell>
          <cell r="AM1106" t="str">
            <v>Yes</v>
          </cell>
          <cell r="AO1106">
            <v>35</v>
          </cell>
          <cell r="AQ1106" t="str">
            <v>Buffing</v>
          </cell>
          <cell r="AR1106" t="str">
            <v>LAD</v>
          </cell>
          <cell r="AS1106" t="str">
            <v>NORMAL</v>
          </cell>
        </row>
        <row r="1107">
          <cell r="D1107" t="str">
            <v>2581WSB31/IND</v>
          </cell>
          <cell r="E1107">
            <v>2581</v>
          </cell>
          <cell r="F1107">
            <v>39.200000000000003</v>
          </cell>
          <cell r="G1107" t="str">
            <v>Yes</v>
          </cell>
          <cell r="H1107">
            <v>36.900000000000006</v>
          </cell>
          <cell r="I1107" t="str">
            <v>TI</v>
          </cell>
          <cell r="J1107" t="str">
            <v>Highend</v>
          </cell>
          <cell r="K1107" t="str">
            <v>2581WSB02/01</v>
          </cell>
          <cell r="L1107" t="str">
            <v>RD</v>
          </cell>
          <cell r="M1107" t="str">
            <v>S-Group</v>
          </cell>
          <cell r="N1107" t="str">
            <v>Reg</v>
          </cell>
          <cell r="O1107" t="str">
            <v>3.B</v>
          </cell>
          <cell r="P1107" t="str">
            <v>PMR42</v>
          </cell>
          <cell r="Q1107" t="str">
            <v>DRP</v>
          </cell>
          <cell r="R1107">
            <v>336</v>
          </cell>
          <cell r="S1107">
            <v>326</v>
          </cell>
          <cell r="T1107">
            <v>336</v>
          </cell>
          <cell r="U1107">
            <v>306</v>
          </cell>
          <cell r="V1107">
            <v>306</v>
          </cell>
          <cell r="W1107">
            <v>294</v>
          </cell>
          <cell r="X1107">
            <v>250</v>
          </cell>
          <cell r="Y1107" t="str">
            <v>Adhe</v>
          </cell>
          <cell r="Z1107" t="str">
            <v>G2</v>
          </cell>
          <cell r="AA1107" t="str">
            <v>Simple-Adhesive</v>
          </cell>
          <cell r="AB1107" t="str">
            <v>Regular-Adhe</v>
          </cell>
          <cell r="AC1107" t="str">
            <v>2581YAA08/02</v>
          </cell>
          <cell r="AD1107" t="str">
            <v>MG Adhe</v>
          </cell>
          <cell r="AE1107" t="str">
            <v>MG Adhe-MET</v>
          </cell>
          <cell r="AG1107">
            <v>0</v>
          </cell>
          <cell r="AH1107" t="str">
            <v>ELSRD018</v>
          </cell>
          <cell r="AI1107" t="str">
            <v>2581WSB12/IND</v>
          </cell>
          <cell r="AJ1107" t="str">
            <v>RG</v>
          </cell>
          <cell r="AK1107" t="str">
            <v>RG</v>
          </cell>
          <cell r="AM1107" t="str">
            <v>Yes</v>
          </cell>
          <cell r="AO1107">
            <v>35</v>
          </cell>
          <cell r="AQ1107" t="str">
            <v>Buffing</v>
          </cell>
          <cell r="AR1107" t="str">
            <v>LAD</v>
          </cell>
          <cell r="AS1107" t="str">
            <v>NORMAL</v>
          </cell>
        </row>
        <row r="1108">
          <cell r="D1108" t="str">
            <v>2581YAA31/IND</v>
          </cell>
          <cell r="E1108">
            <v>2581</v>
          </cell>
          <cell r="F1108">
            <v>39.200000000000003</v>
          </cell>
          <cell r="G1108" t="str">
            <v>Yes</v>
          </cell>
          <cell r="H1108">
            <v>36.900000000000006</v>
          </cell>
          <cell r="I1108" t="str">
            <v>TI</v>
          </cell>
          <cell r="J1108" t="str">
            <v>Highend</v>
          </cell>
          <cell r="K1108" t="str">
            <v>2581YAA02/2N/01</v>
          </cell>
          <cell r="L1108" t="str">
            <v>RD</v>
          </cell>
          <cell r="M1108" t="str">
            <v>S-Group</v>
          </cell>
          <cell r="N1108" t="str">
            <v>Reg</v>
          </cell>
          <cell r="P1108" t="str">
            <v>PMR34</v>
          </cell>
          <cell r="Q1108" t="str">
            <v>DRP</v>
          </cell>
          <cell r="S1108">
            <v>0</v>
          </cell>
          <cell r="V1108">
            <v>0</v>
          </cell>
          <cell r="X1108">
            <v>0</v>
          </cell>
          <cell r="Y1108" t="str">
            <v>Adhe</v>
          </cell>
          <cell r="Z1108" t="str">
            <v>G2</v>
          </cell>
          <cell r="AA1108" t="str">
            <v>Simple-Adhesive</v>
          </cell>
          <cell r="AB1108" t="str">
            <v>Regular-Adhe</v>
          </cell>
          <cell r="AC1108" t="str">
            <v>2581YAA08/01</v>
          </cell>
          <cell r="AD1108" t="str">
            <v>MG Adhe</v>
          </cell>
          <cell r="AE1108" t="str">
            <v>MG Adhe-MET</v>
          </cell>
          <cell r="AG1108">
            <v>0</v>
          </cell>
          <cell r="AH1108" t="str">
            <v>ELSRD018</v>
          </cell>
          <cell r="AI1108" t="str">
            <v>2581YAA12/IND</v>
          </cell>
          <cell r="AJ1108" t="str">
            <v>IPG-2N</v>
          </cell>
          <cell r="AK1108" t="str">
            <v>PVD</v>
          </cell>
          <cell r="AM1108" t="e">
            <v>#N/A</v>
          </cell>
          <cell r="AO1108">
            <v>35</v>
          </cell>
          <cell r="AQ1108" t="str">
            <v>Buffing</v>
          </cell>
          <cell r="AR1108" t="str">
            <v>LAD</v>
          </cell>
          <cell r="AS1108" t="str">
            <v>NORMAL</v>
          </cell>
        </row>
        <row r="1109">
          <cell r="D1109" t="str">
            <v>2581YSB31/IND</v>
          </cell>
          <cell r="E1109">
            <v>2581</v>
          </cell>
          <cell r="F1109">
            <v>39.200000000000003</v>
          </cell>
          <cell r="G1109" t="str">
            <v>Yes</v>
          </cell>
          <cell r="H1109">
            <v>36.900000000000006</v>
          </cell>
          <cell r="I1109" t="str">
            <v>TI</v>
          </cell>
          <cell r="J1109" t="str">
            <v>Highend</v>
          </cell>
          <cell r="K1109" t="str">
            <v>2581YSB02/2N/01</v>
          </cell>
          <cell r="L1109" t="str">
            <v>RD</v>
          </cell>
          <cell r="M1109" t="str">
            <v>S-Group</v>
          </cell>
          <cell r="N1109" t="str">
            <v>Reg</v>
          </cell>
          <cell r="P1109" t="str">
            <v>PMR39</v>
          </cell>
          <cell r="Q1109" t="str">
            <v>DRP</v>
          </cell>
          <cell r="R1109">
            <v>130</v>
          </cell>
          <cell r="S1109">
            <v>140</v>
          </cell>
          <cell r="T1109">
            <v>140</v>
          </cell>
          <cell r="U1109">
            <v>110</v>
          </cell>
          <cell r="V1109">
            <v>120</v>
          </cell>
          <cell r="X1109">
            <v>0</v>
          </cell>
          <cell r="Y1109" t="str">
            <v>Adhe</v>
          </cell>
          <cell r="Z1109" t="str">
            <v>G2</v>
          </cell>
          <cell r="AA1109" t="str">
            <v>Simple-Adhesive</v>
          </cell>
          <cell r="AB1109" t="str">
            <v>Regular-Adhe</v>
          </cell>
          <cell r="AC1109" t="str">
            <v>2581YAA08/01</v>
          </cell>
          <cell r="AD1109" t="str">
            <v>MG Adhe</v>
          </cell>
          <cell r="AE1109" t="str">
            <v>MG Adhe-MET</v>
          </cell>
          <cell r="AG1109">
            <v>0</v>
          </cell>
          <cell r="AH1109" t="str">
            <v>ELSRD018</v>
          </cell>
          <cell r="AI1109" t="str">
            <v>2581YSB12/IND</v>
          </cell>
          <cell r="AJ1109" t="str">
            <v>IPG-2N</v>
          </cell>
          <cell r="AK1109" t="str">
            <v>PVD</v>
          </cell>
          <cell r="AM1109" t="e">
            <v>#N/A</v>
          </cell>
          <cell r="AO1109">
            <v>35</v>
          </cell>
          <cell r="AQ1109" t="str">
            <v>Buffing</v>
          </cell>
          <cell r="AR1109" t="str">
            <v>LAD</v>
          </cell>
          <cell r="AS1109" t="str">
            <v>NORMAL</v>
          </cell>
        </row>
        <row r="1110">
          <cell r="D1110" t="str">
            <v>2583WAA31/IND</v>
          </cell>
          <cell r="E1110">
            <v>2583</v>
          </cell>
          <cell r="F1110">
            <v>52.5</v>
          </cell>
          <cell r="G1110" t="str">
            <v>No</v>
          </cell>
          <cell r="H1110">
            <v>52.5</v>
          </cell>
          <cell r="I1110" t="str">
            <v>TI</v>
          </cell>
          <cell r="J1110" t="str">
            <v>Highend</v>
          </cell>
          <cell r="K1110" t="str">
            <v>2583WAA02</v>
          </cell>
          <cell r="L1110" t="str">
            <v>RD</v>
          </cell>
          <cell r="M1110" t="str">
            <v>C-Group</v>
          </cell>
          <cell r="N1110" t="str">
            <v>Add on</v>
          </cell>
          <cell r="P1110" t="str">
            <v>PMR37</v>
          </cell>
          <cell r="Q1110" t="str">
            <v>DRP</v>
          </cell>
          <cell r="R1110">
            <v>50</v>
          </cell>
          <cell r="S1110">
            <v>0</v>
          </cell>
          <cell r="V1110">
            <v>0</v>
          </cell>
          <cell r="X1110">
            <v>0</v>
          </cell>
          <cell r="Y1110" t="str">
            <v>Adhe</v>
          </cell>
          <cell r="Z1110" t="str">
            <v>A2</v>
          </cell>
          <cell r="AA1110" t="str">
            <v>Ring Assy</v>
          </cell>
          <cell r="AB1110" t="str">
            <v>MG Adhe + DR Adhe</v>
          </cell>
          <cell r="AC1110" t="str">
            <v>2583WAA08/01</v>
          </cell>
          <cell r="AD1110" t="str">
            <v>MG Adhe</v>
          </cell>
          <cell r="AE1110" t="str">
            <v>MG Adhe-MET</v>
          </cell>
          <cell r="AG1110" t="str">
            <v>DR Adhe</v>
          </cell>
          <cell r="AH1110" t="str">
            <v>ELSRD002</v>
          </cell>
          <cell r="AI1110" t="str">
            <v>2583WAA12/IND</v>
          </cell>
          <cell r="AJ1110" t="str">
            <v>RG</v>
          </cell>
          <cell r="AK1110" t="str">
            <v>RG</v>
          </cell>
          <cell r="AM1110" t="e">
            <v>#N/A</v>
          </cell>
          <cell r="AO1110">
            <v>48.3</v>
          </cell>
          <cell r="AQ1110" t="str">
            <v>Buffing</v>
          </cell>
          <cell r="AR1110" t="str">
            <v>LAD</v>
          </cell>
          <cell r="AS1110" t="str">
            <v>NORMAL</v>
          </cell>
        </row>
        <row r="1111">
          <cell r="D1111" t="str">
            <v>2584KAA31/IND</v>
          </cell>
          <cell r="E1111">
            <v>2584</v>
          </cell>
          <cell r="F1111">
            <v>39.200000000000003</v>
          </cell>
          <cell r="G1111" t="str">
            <v>Yes</v>
          </cell>
          <cell r="H1111">
            <v>36.900000000000006</v>
          </cell>
          <cell r="I1111" t="str">
            <v>TI</v>
          </cell>
          <cell r="J1111" t="str">
            <v>Highend</v>
          </cell>
          <cell r="K1111" t="str">
            <v>2584KAA02/01</v>
          </cell>
          <cell r="L1111" t="str">
            <v>RD</v>
          </cell>
          <cell r="M1111" t="str">
            <v>S-Group</v>
          </cell>
          <cell r="N1111" t="str">
            <v>Reg</v>
          </cell>
          <cell r="P1111" t="str">
            <v>NM</v>
          </cell>
          <cell r="Q1111" t="str">
            <v>DRP</v>
          </cell>
          <cell r="S1111">
            <v>0</v>
          </cell>
          <cell r="V1111">
            <v>0</v>
          </cell>
          <cell r="X1111">
            <v>0</v>
          </cell>
          <cell r="Y1111" t="str">
            <v>Adhe</v>
          </cell>
          <cell r="Z1111" t="str">
            <v>G5</v>
          </cell>
          <cell r="AA1111" t="str">
            <v>Simple-Adhesive</v>
          </cell>
          <cell r="AB1111" t="str">
            <v>Regular-Adhe</v>
          </cell>
          <cell r="AC1111" t="str">
            <v>2540SAA08/02</v>
          </cell>
          <cell r="AD1111" t="str">
            <v>MG Adhe</v>
          </cell>
          <cell r="AE1111" t="str">
            <v>MG Adhe-MET</v>
          </cell>
          <cell r="AG1111">
            <v>0</v>
          </cell>
          <cell r="AH1111" t="str">
            <v>ELSRD039</v>
          </cell>
          <cell r="AI1111" t="str">
            <v>2584KAA12/IND</v>
          </cell>
          <cell r="AJ1111" t="str">
            <v>RG-BI</v>
          </cell>
          <cell r="AK1111" t="str">
            <v>RG-BI</v>
          </cell>
          <cell r="AM1111" t="e">
            <v>#N/A</v>
          </cell>
          <cell r="AO1111">
            <v>35</v>
          </cell>
          <cell r="AQ1111" t="e">
            <v>#N/A</v>
          </cell>
          <cell r="AR1111" t="str">
            <v>LAD</v>
          </cell>
          <cell r="AS1111" t="str">
            <v>NORMAL</v>
          </cell>
        </row>
        <row r="1112">
          <cell r="D1112" t="str">
            <v>2584SAA31/IND</v>
          </cell>
          <cell r="E1112">
            <v>2584</v>
          </cell>
          <cell r="F1112">
            <v>39.200000000000003</v>
          </cell>
          <cell r="G1112" t="str">
            <v>Yes</v>
          </cell>
          <cell r="H1112">
            <v>36.900000000000006</v>
          </cell>
          <cell r="I1112" t="str">
            <v>TI</v>
          </cell>
          <cell r="J1112" t="str">
            <v>Highend</v>
          </cell>
          <cell r="K1112" t="str">
            <v>2584SAA02/01</v>
          </cell>
          <cell r="L1112" t="str">
            <v>RD</v>
          </cell>
          <cell r="M1112" t="str">
            <v>S-Group</v>
          </cell>
          <cell r="N1112" t="str">
            <v>Reg</v>
          </cell>
          <cell r="P1112" t="str">
            <v>PMR33</v>
          </cell>
          <cell r="Q1112" t="str">
            <v>DRP</v>
          </cell>
          <cell r="S1112">
            <v>0</v>
          </cell>
          <cell r="V1112">
            <v>0</v>
          </cell>
          <cell r="X1112">
            <v>0</v>
          </cell>
          <cell r="Y1112" t="str">
            <v>Adhe</v>
          </cell>
          <cell r="Z1112" t="str">
            <v>G5</v>
          </cell>
          <cell r="AA1112" t="str">
            <v>Simple-Adhesive</v>
          </cell>
          <cell r="AB1112" t="str">
            <v>Regular-Adhe</v>
          </cell>
          <cell r="AC1112" t="str">
            <v>2540SAA08/02</v>
          </cell>
          <cell r="AD1112" t="str">
            <v>MG Adhe</v>
          </cell>
          <cell r="AE1112" t="str">
            <v>MG Adhe-MET</v>
          </cell>
          <cell r="AG1112">
            <v>0</v>
          </cell>
          <cell r="AH1112" t="str">
            <v>ELSRD039</v>
          </cell>
          <cell r="AI1112" t="str">
            <v>2584SAA12/IND</v>
          </cell>
          <cell r="AJ1112" t="str">
            <v>IPS</v>
          </cell>
          <cell r="AK1112" t="str">
            <v>IPS</v>
          </cell>
          <cell r="AM1112" t="e">
            <v>#N/A</v>
          </cell>
          <cell r="AO1112">
            <v>35</v>
          </cell>
          <cell r="AQ1112" t="str">
            <v>Buffing</v>
          </cell>
          <cell r="AR1112" t="str">
            <v>LAD</v>
          </cell>
          <cell r="AS1112" t="str">
            <v>NORMAL</v>
          </cell>
        </row>
        <row r="1113">
          <cell r="D1113" t="str">
            <v>2584WAA31/IND</v>
          </cell>
          <cell r="E1113">
            <v>2584</v>
          </cell>
          <cell r="F1113">
            <v>39.200000000000003</v>
          </cell>
          <cell r="G1113" t="str">
            <v>Yes</v>
          </cell>
          <cell r="H1113">
            <v>36.900000000000006</v>
          </cell>
          <cell r="I1113" t="str">
            <v>TI</v>
          </cell>
          <cell r="J1113" t="str">
            <v>Highend</v>
          </cell>
          <cell r="K1113" t="str">
            <v>2584WAA02/01</v>
          </cell>
          <cell r="L1113" t="str">
            <v>RD</v>
          </cell>
          <cell r="M1113" t="str">
            <v>S-Group</v>
          </cell>
          <cell r="N1113" t="str">
            <v>Reg</v>
          </cell>
          <cell r="O1113" t="str">
            <v>5.T</v>
          </cell>
          <cell r="P1113" t="str">
            <v>PMR42</v>
          </cell>
          <cell r="Q1113" t="str">
            <v>DRP</v>
          </cell>
          <cell r="R1113">
            <v>160</v>
          </cell>
          <cell r="S1113">
            <v>170</v>
          </cell>
          <cell r="T1113">
            <v>170</v>
          </cell>
          <cell r="U1113">
            <v>150</v>
          </cell>
          <cell r="V1113">
            <v>150</v>
          </cell>
          <cell r="W1113">
            <v>139</v>
          </cell>
          <cell r="X1113">
            <v>122</v>
          </cell>
          <cell r="Y1113" t="str">
            <v>Adhe</v>
          </cell>
          <cell r="Z1113" t="str">
            <v>G5</v>
          </cell>
          <cell r="AA1113" t="str">
            <v>Simple-Adhesive</v>
          </cell>
          <cell r="AB1113" t="str">
            <v>Regular-Adhe</v>
          </cell>
          <cell r="AC1113" t="str">
            <v>2540SAA08/02</v>
          </cell>
          <cell r="AD1113" t="str">
            <v>MG Adhe</v>
          </cell>
          <cell r="AE1113" t="str">
            <v>MG Adhe-MET</v>
          </cell>
          <cell r="AG1113">
            <v>0</v>
          </cell>
          <cell r="AH1113" t="str">
            <v>ELSRD039</v>
          </cell>
          <cell r="AI1113" t="str">
            <v>2584WAA12/IND</v>
          </cell>
          <cell r="AJ1113" t="str">
            <v>RG</v>
          </cell>
          <cell r="AK1113" t="str">
            <v>RG</v>
          </cell>
          <cell r="AM1113" t="str">
            <v>Yes</v>
          </cell>
          <cell r="AO1113">
            <v>35</v>
          </cell>
          <cell r="AQ1113" t="str">
            <v>Buffing</v>
          </cell>
          <cell r="AR1113" t="str">
            <v>LAD</v>
          </cell>
          <cell r="AS1113" t="str">
            <v>NORMAL</v>
          </cell>
        </row>
        <row r="1114">
          <cell r="D1114" t="str">
            <v>2584YAA31/IND</v>
          </cell>
          <cell r="E1114">
            <v>2584</v>
          </cell>
          <cell r="F1114">
            <v>39.200000000000003</v>
          </cell>
          <cell r="G1114" t="str">
            <v>Yes</v>
          </cell>
          <cell r="H1114">
            <v>36.900000000000006</v>
          </cell>
          <cell r="I1114" t="str">
            <v>TI</v>
          </cell>
          <cell r="J1114" t="str">
            <v>Highend</v>
          </cell>
          <cell r="K1114" t="str">
            <v>2584YAA02/2N/01</v>
          </cell>
          <cell r="L1114" t="str">
            <v>RD</v>
          </cell>
          <cell r="M1114" t="str">
            <v>S-Group</v>
          </cell>
          <cell r="N1114" t="str">
            <v>Reg</v>
          </cell>
          <cell r="P1114" t="str">
            <v>PMR36</v>
          </cell>
          <cell r="Q1114" t="str">
            <v>DRP</v>
          </cell>
          <cell r="S1114">
            <v>0</v>
          </cell>
          <cell r="V1114">
            <v>0</v>
          </cell>
          <cell r="X1114">
            <v>0</v>
          </cell>
          <cell r="Y1114" t="str">
            <v>Adhe</v>
          </cell>
          <cell r="Z1114" t="str">
            <v>G5</v>
          </cell>
          <cell r="AA1114" t="str">
            <v>Simple-Adhesive</v>
          </cell>
          <cell r="AB1114" t="str">
            <v>Regular-Adhe</v>
          </cell>
          <cell r="AC1114" t="str">
            <v>2540SAA08/03</v>
          </cell>
          <cell r="AD1114" t="str">
            <v>MG Adhe</v>
          </cell>
          <cell r="AE1114" t="str">
            <v>MG Adhe-MET</v>
          </cell>
          <cell r="AG1114">
            <v>0</v>
          </cell>
          <cell r="AH1114" t="str">
            <v>ELSRD039</v>
          </cell>
          <cell r="AI1114" t="str">
            <v>2584YAA12/IND</v>
          </cell>
          <cell r="AJ1114" t="str">
            <v>IPG-2N</v>
          </cell>
          <cell r="AK1114" t="str">
            <v>PVD</v>
          </cell>
          <cell r="AM1114" t="e">
            <v>#N/A</v>
          </cell>
          <cell r="AO1114">
            <v>35</v>
          </cell>
          <cell r="AQ1114" t="str">
            <v>Buffing</v>
          </cell>
          <cell r="AR1114" t="str">
            <v>LAD</v>
          </cell>
          <cell r="AS1114" t="str">
            <v>NORMAL</v>
          </cell>
        </row>
        <row r="1115">
          <cell r="D1115" t="str">
            <v>2586WAA101/IND</v>
          </cell>
          <cell r="E1115">
            <v>2586</v>
          </cell>
          <cell r="F1115">
            <v>187.4</v>
          </cell>
          <cell r="G1115" t="str">
            <v>Yes</v>
          </cell>
          <cell r="H1115">
            <v>185.1</v>
          </cell>
          <cell r="I1115" t="str">
            <v>TI</v>
          </cell>
          <cell r="J1115" t="str">
            <v>Highend</v>
          </cell>
          <cell r="K1115" t="str">
            <v>2586WAA02</v>
          </cell>
          <cell r="L1115" t="str">
            <v>RD</v>
          </cell>
          <cell r="M1115" t="str">
            <v>C-Group</v>
          </cell>
          <cell r="N1115" t="str">
            <v>Add on</v>
          </cell>
          <cell r="O1115" t="str">
            <v>3.B</v>
          </cell>
          <cell r="P1115" t="str">
            <v>MTS-RET</v>
          </cell>
          <cell r="Q1115" t="str">
            <v>Live</v>
          </cell>
          <cell r="R1115">
            <v>260</v>
          </cell>
          <cell r="S1115">
            <v>260</v>
          </cell>
          <cell r="T1115">
            <v>240</v>
          </cell>
          <cell r="U1115">
            <v>190</v>
          </cell>
          <cell r="V1115">
            <v>270</v>
          </cell>
          <cell r="W1115">
            <v>270</v>
          </cell>
          <cell r="X1115">
            <v>218</v>
          </cell>
          <cell r="Y1115" t="str">
            <v>Adhe</v>
          </cell>
          <cell r="Z1115" t="str">
            <v>PED</v>
          </cell>
          <cell r="AA1115" t="str">
            <v>Rope Assy</v>
          </cell>
          <cell r="AB1115" t="str">
            <v>MG Adhe + Rope assly</v>
          </cell>
          <cell r="AC1115" t="str">
            <v>9903YAB08/03</v>
          </cell>
          <cell r="AD1115" t="str">
            <v>MG Adhe</v>
          </cell>
          <cell r="AE1115" t="str">
            <v>MG Adhe-MET</v>
          </cell>
          <cell r="AG1115" t="str">
            <v>Rope Assy</v>
          </cell>
          <cell r="AI1115" t="str">
            <v>2586WAA12/IND</v>
          </cell>
          <cell r="AJ1115" t="str">
            <v>RG</v>
          </cell>
          <cell r="AK1115" t="str">
            <v>RG</v>
          </cell>
          <cell r="AM1115" t="str">
            <v>Yes</v>
          </cell>
          <cell r="AO1115">
            <v>183.20000000000002</v>
          </cell>
          <cell r="AQ1115" t="str">
            <v>Buffing</v>
          </cell>
          <cell r="AR1115" t="str">
            <v>LAD</v>
          </cell>
          <cell r="AS1115" t="str">
            <v>NORMAL</v>
          </cell>
        </row>
        <row r="1116">
          <cell r="D1116" t="str">
            <v>2586YAA101/IND</v>
          </cell>
          <cell r="E1116">
            <v>2586</v>
          </cell>
          <cell r="F1116">
            <v>187.4</v>
          </cell>
          <cell r="G1116" t="str">
            <v>Yes</v>
          </cell>
          <cell r="H1116">
            <v>185.1</v>
          </cell>
          <cell r="I1116" t="str">
            <v>TI</v>
          </cell>
          <cell r="J1116" t="str">
            <v>Highend</v>
          </cell>
          <cell r="K1116" t="str">
            <v>2586YAA02/2N</v>
          </cell>
          <cell r="L1116" t="str">
            <v>RD</v>
          </cell>
          <cell r="M1116" t="str">
            <v>C-Group</v>
          </cell>
          <cell r="N1116" t="str">
            <v>Add on</v>
          </cell>
          <cell r="P1116" t="str">
            <v>PMR37</v>
          </cell>
          <cell r="Q1116" t="str">
            <v>DRP</v>
          </cell>
          <cell r="R1116">
            <v>110</v>
          </cell>
          <cell r="S1116">
            <v>0</v>
          </cell>
          <cell r="V1116">
            <v>0</v>
          </cell>
          <cell r="X1116">
            <v>0</v>
          </cell>
          <cell r="Y1116" t="str">
            <v>Adhe</v>
          </cell>
          <cell r="Z1116" t="str">
            <v>PED</v>
          </cell>
          <cell r="AA1116" t="str">
            <v>Rope Assy</v>
          </cell>
          <cell r="AB1116" t="str">
            <v>MG Adhe + Rope assly</v>
          </cell>
          <cell r="AC1116" t="str">
            <v>9903YAB08/01</v>
          </cell>
          <cell r="AD1116" t="str">
            <v>MG Adhe</v>
          </cell>
          <cell r="AE1116" t="str">
            <v>MG Adhe-MET</v>
          </cell>
          <cell r="AG1116" t="str">
            <v>Rope Assy</v>
          </cell>
          <cell r="AI1116" t="str">
            <v>2586YAA12/IND</v>
          </cell>
          <cell r="AJ1116" t="str">
            <v>IPG-2N</v>
          </cell>
          <cell r="AK1116" t="str">
            <v>PVD</v>
          </cell>
          <cell r="AM1116" t="e">
            <v>#N/A</v>
          </cell>
          <cell r="AO1116">
            <v>183.20000000000002</v>
          </cell>
          <cell r="AQ1116" t="str">
            <v>Buffing</v>
          </cell>
          <cell r="AR1116" t="str">
            <v>LAD</v>
          </cell>
          <cell r="AS1116" t="str">
            <v>NORMAL</v>
          </cell>
        </row>
        <row r="1117">
          <cell r="D1117" t="str">
            <v>2588NAA31/IND</v>
          </cell>
          <cell r="E1117">
            <v>2588</v>
          </cell>
          <cell r="F1117">
            <v>39.200000000000003</v>
          </cell>
          <cell r="G1117" t="str">
            <v>Yes</v>
          </cell>
          <cell r="H1117">
            <v>36.900000000000006</v>
          </cell>
          <cell r="I1117" t="str">
            <v>TI</v>
          </cell>
          <cell r="J1117" t="str">
            <v>Highend</v>
          </cell>
          <cell r="K1117" t="str">
            <v>2588NAA02</v>
          </cell>
          <cell r="L1117" t="str">
            <v>RD</v>
          </cell>
          <cell r="M1117" t="str">
            <v>S-Group</v>
          </cell>
          <cell r="N1117" t="str">
            <v>Reg</v>
          </cell>
          <cell r="O1117" t="str">
            <v>3.B</v>
          </cell>
          <cell r="P1117" t="str">
            <v>MTS-IBD</v>
          </cell>
          <cell r="Q1117" t="str">
            <v>Live</v>
          </cell>
          <cell r="R1117">
            <v>250</v>
          </cell>
          <cell r="S1117">
            <v>237</v>
          </cell>
          <cell r="T1117">
            <v>237</v>
          </cell>
          <cell r="U1117">
            <v>225</v>
          </cell>
          <cell r="V1117">
            <v>260</v>
          </cell>
          <cell r="W1117">
            <v>230</v>
          </cell>
          <cell r="X1117">
            <v>213</v>
          </cell>
          <cell r="Y1117" t="str">
            <v>Adhe</v>
          </cell>
          <cell r="Z1117" t="str">
            <v>G2</v>
          </cell>
          <cell r="AA1117" t="str">
            <v>Simple-Adhesive</v>
          </cell>
          <cell r="AB1117" t="str">
            <v>Regular-Adhe</v>
          </cell>
          <cell r="AC1117" t="str">
            <v>2588SAA08/01</v>
          </cell>
          <cell r="AD1117" t="str">
            <v>MG Adhe</v>
          </cell>
          <cell r="AE1117" t="str">
            <v>MG Adhe-MET</v>
          </cell>
          <cell r="AG1117">
            <v>0</v>
          </cell>
          <cell r="AH1117" t="str">
            <v>ELSRD007</v>
          </cell>
          <cell r="AI1117" t="str">
            <v>2588NAA12/IND</v>
          </cell>
          <cell r="AJ1117" t="str">
            <v>BLACK</v>
          </cell>
          <cell r="AK1117" t="str">
            <v>Black</v>
          </cell>
          <cell r="AM1117" t="str">
            <v>Yes</v>
          </cell>
          <cell r="AO1117">
            <v>35</v>
          </cell>
          <cell r="AQ1117" t="str">
            <v>Buffing</v>
          </cell>
          <cell r="AR1117" t="str">
            <v>LAD</v>
          </cell>
          <cell r="AS1117" t="str">
            <v>NORMAL</v>
          </cell>
        </row>
        <row r="1118">
          <cell r="D1118" t="str">
            <v>2588SAA31/IND</v>
          </cell>
          <cell r="E1118">
            <v>2588</v>
          </cell>
          <cell r="F1118">
            <v>39.200000000000003</v>
          </cell>
          <cell r="G1118" t="str">
            <v>Yes</v>
          </cell>
          <cell r="H1118">
            <v>36.900000000000006</v>
          </cell>
          <cell r="I1118" t="str">
            <v>TI</v>
          </cell>
          <cell r="J1118" t="str">
            <v>Highend</v>
          </cell>
          <cell r="K1118" t="str">
            <v>2588SAA02</v>
          </cell>
          <cell r="L1118" t="str">
            <v>RD</v>
          </cell>
          <cell r="M1118" t="str">
            <v>S-Group</v>
          </cell>
          <cell r="N1118" t="str">
            <v>Reg</v>
          </cell>
          <cell r="P1118" t="str">
            <v>PMR36</v>
          </cell>
          <cell r="Q1118" t="str">
            <v>DRP</v>
          </cell>
          <cell r="S1118">
            <v>0</v>
          </cell>
          <cell r="V1118">
            <v>0</v>
          </cell>
          <cell r="X1118">
            <v>0</v>
          </cell>
          <cell r="Y1118" t="str">
            <v>Adhe</v>
          </cell>
          <cell r="Z1118" t="str">
            <v>G2</v>
          </cell>
          <cell r="AA1118" t="str">
            <v>Simple-Adhesive</v>
          </cell>
          <cell r="AB1118" t="str">
            <v>Regular-Adhe</v>
          </cell>
          <cell r="AC1118" t="str">
            <v>2588SAA08/01</v>
          </cell>
          <cell r="AD1118" t="str">
            <v>MG Adhe</v>
          </cell>
          <cell r="AE1118" t="str">
            <v>MG Adhe-MET</v>
          </cell>
          <cell r="AG1118">
            <v>0</v>
          </cell>
          <cell r="AH1118" t="str">
            <v>ELSRD007</v>
          </cell>
          <cell r="AI1118" t="str">
            <v>2588SAA12/IND</v>
          </cell>
          <cell r="AJ1118" t="str">
            <v>IPS</v>
          </cell>
          <cell r="AK1118" t="str">
            <v>IPS</v>
          </cell>
          <cell r="AM1118" t="e">
            <v>#N/A</v>
          </cell>
          <cell r="AO1118">
            <v>35</v>
          </cell>
          <cell r="AQ1118" t="str">
            <v>Buffing</v>
          </cell>
          <cell r="AR1118" t="str">
            <v>LAD</v>
          </cell>
          <cell r="AS1118" t="str">
            <v>NORMAL</v>
          </cell>
        </row>
        <row r="1119">
          <cell r="D1119" t="str">
            <v>2589NAA31/IND</v>
          </cell>
          <cell r="E1119">
            <v>2589</v>
          </cell>
          <cell r="F1119">
            <v>39.200000000000003</v>
          </cell>
          <cell r="G1119" t="str">
            <v>Yes</v>
          </cell>
          <cell r="H1119">
            <v>36.900000000000006</v>
          </cell>
          <cell r="I1119" t="str">
            <v>TI</v>
          </cell>
          <cell r="J1119" t="str">
            <v>Highend</v>
          </cell>
          <cell r="K1119" t="str">
            <v>2589NAA02</v>
          </cell>
          <cell r="L1119" t="str">
            <v>RD</v>
          </cell>
          <cell r="M1119" t="str">
            <v>S-Group</v>
          </cell>
          <cell r="N1119" t="str">
            <v>Reg</v>
          </cell>
          <cell r="O1119" t="str">
            <v>3.B</v>
          </cell>
          <cell r="P1119" t="str">
            <v>MTS-RET</v>
          </cell>
          <cell r="Q1119" t="str">
            <v>Live</v>
          </cell>
          <cell r="R1119">
            <v>402</v>
          </cell>
          <cell r="S1119">
            <v>400</v>
          </cell>
          <cell r="T1119">
            <v>410</v>
          </cell>
          <cell r="U1119">
            <v>387</v>
          </cell>
          <cell r="V1119">
            <v>400</v>
          </cell>
          <cell r="W1119">
            <v>341</v>
          </cell>
          <cell r="X1119">
            <v>349</v>
          </cell>
          <cell r="Y1119" t="str">
            <v>Adhe</v>
          </cell>
          <cell r="Z1119" t="str">
            <v>G4</v>
          </cell>
          <cell r="AA1119" t="str">
            <v>Simple-Adhesive</v>
          </cell>
          <cell r="AB1119" t="str">
            <v>Regular-Adhe</v>
          </cell>
          <cell r="AC1119" t="str">
            <v>2570SAA08/02</v>
          </cell>
          <cell r="AD1119" t="str">
            <v>MG Adhe</v>
          </cell>
          <cell r="AE1119" t="str">
            <v>MG Adhe-MET</v>
          </cell>
          <cell r="AG1119">
            <v>0</v>
          </cell>
          <cell r="AH1119" t="str">
            <v>ELSRD021</v>
          </cell>
          <cell r="AI1119" t="str">
            <v>2589NAA12/IND</v>
          </cell>
          <cell r="AJ1119" t="str">
            <v>BLACK</v>
          </cell>
          <cell r="AK1119" t="str">
            <v>Black</v>
          </cell>
          <cell r="AM1119" t="str">
            <v>Yes</v>
          </cell>
          <cell r="AO1119">
            <v>35</v>
          </cell>
          <cell r="AQ1119" t="str">
            <v>Buffing</v>
          </cell>
          <cell r="AR1119" t="str">
            <v>LAD</v>
          </cell>
          <cell r="AS1119" t="str">
            <v>NORMAL</v>
          </cell>
        </row>
        <row r="1120">
          <cell r="D1120" t="str">
            <v>2589SAA31/IND</v>
          </cell>
          <cell r="E1120">
            <v>2589</v>
          </cell>
          <cell r="F1120">
            <v>39.200000000000003</v>
          </cell>
          <cell r="G1120" t="str">
            <v>Yes</v>
          </cell>
          <cell r="H1120">
            <v>36.900000000000006</v>
          </cell>
          <cell r="I1120" t="str">
            <v>TI</v>
          </cell>
          <cell r="J1120" t="str">
            <v>Highend</v>
          </cell>
          <cell r="K1120" t="str">
            <v>2589SAA02</v>
          </cell>
          <cell r="L1120" t="str">
            <v>RD</v>
          </cell>
          <cell r="M1120" t="str">
            <v>S-Group</v>
          </cell>
          <cell r="N1120" t="str">
            <v>Reg</v>
          </cell>
          <cell r="O1120" t="str">
            <v>3.B</v>
          </cell>
          <cell r="P1120" t="str">
            <v>MTS-RET</v>
          </cell>
          <cell r="Q1120" t="str">
            <v>Live</v>
          </cell>
          <cell r="R1120">
            <v>341</v>
          </cell>
          <cell r="S1120">
            <v>181</v>
          </cell>
          <cell r="T1120">
            <v>191</v>
          </cell>
          <cell r="U1120">
            <v>152</v>
          </cell>
          <cell r="V1120">
            <v>141</v>
          </cell>
          <cell r="W1120">
            <v>235</v>
          </cell>
          <cell r="X1120">
            <v>211</v>
          </cell>
          <cell r="Y1120" t="str">
            <v>Adhe</v>
          </cell>
          <cell r="Z1120" t="str">
            <v>G4</v>
          </cell>
          <cell r="AA1120" t="str">
            <v>Simple-Adhesive</v>
          </cell>
          <cell r="AB1120" t="str">
            <v>Regular-Adhe</v>
          </cell>
          <cell r="AC1120" t="str">
            <v>2570SAA08/02</v>
          </cell>
          <cell r="AD1120" t="str">
            <v>MG Adhe</v>
          </cell>
          <cell r="AE1120" t="str">
            <v>MG Adhe-MET</v>
          </cell>
          <cell r="AG1120">
            <v>0</v>
          </cell>
          <cell r="AH1120" t="str">
            <v>ELSRD021</v>
          </cell>
          <cell r="AI1120" t="str">
            <v>2589SAA12/IND</v>
          </cell>
          <cell r="AJ1120" t="str">
            <v>IPS</v>
          </cell>
          <cell r="AK1120" t="str">
            <v>IPS</v>
          </cell>
          <cell r="AM1120" t="str">
            <v>Yes</v>
          </cell>
          <cell r="AO1120">
            <v>35</v>
          </cell>
          <cell r="AQ1120" t="str">
            <v>Buffing</v>
          </cell>
          <cell r="AR1120" t="str">
            <v>LAD</v>
          </cell>
          <cell r="AS1120" t="str">
            <v>NORMAL</v>
          </cell>
        </row>
        <row r="1121">
          <cell r="D1121" t="str">
            <v>2589WAA31/IND</v>
          </cell>
          <cell r="E1121">
            <v>2589</v>
          </cell>
          <cell r="F1121">
            <v>39.200000000000003</v>
          </cell>
          <cell r="G1121" t="str">
            <v>Yes</v>
          </cell>
          <cell r="H1121">
            <v>36.900000000000006</v>
          </cell>
          <cell r="I1121" t="str">
            <v>TI</v>
          </cell>
          <cell r="J1121" t="str">
            <v>Highend</v>
          </cell>
          <cell r="K1121" t="str">
            <v>2589WAA02</v>
          </cell>
          <cell r="L1121" t="str">
            <v>RD</v>
          </cell>
          <cell r="M1121" t="str">
            <v>S-Group</v>
          </cell>
          <cell r="N1121" t="str">
            <v>Reg</v>
          </cell>
          <cell r="P1121" t="str">
            <v>PMR37</v>
          </cell>
          <cell r="Q1121" t="str">
            <v>DRP</v>
          </cell>
          <cell r="R1121">
            <v>192</v>
          </cell>
          <cell r="S1121">
            <v>0</v>
          </cell>
          <cell r="V1121">
            <v>0</v>
          </cell>
          <cell r="X1121">
            <v>0</v>
          </cell>
          <cell r="Y1121" t="str">
            <v>Adhe</v>
          </cell>
          <cell r="Z1121" t="str">
            <v>G4</v>
          </cell>
          <cell r="AA1121" t="str">
            <v>Simple-Adhesive</v>
          </cell>
          <cell r="AB1121" t="str">
            <v>Regular-Adhe</v>
          </cell>
          <cell r="AC1121" t="str">
            <v>2570SAA08/02</v>
          </cell>
          <cell r="AD1121" t="str">
            <v>MG Adhe</v>
          </cell>
          <cell r="AE1121" t="str">
            <v>MG Adhe-MET</v>
          </cell>
          <cell r="AG1121">
            <v>0</v>
          </cell>
          <cell r="AH1121" t="str">
            <v>ELSRD021</v>
          </cell>
          <cell r="AI1121" t="str">
            <v>2589WAA12/IND</v>
          </cell>
          <cell r="AJ1121" t="str">
            <v>RG</v>
          </cell>
          <cell r="AK1121" t="str">
            <v>RG</v>
          </cell>
          <cell r="AM1121" t="e">
            <v>#N/A</v>
          </cell>
          <cell r="AO1121">
            <v>35</v>
          </cell>
          <cell r="AQ1121" t="str">
            <v>Buffing</v>
          </cell>
          <cell r="AR1121" t="str">
            <v>LAD</v>
          </cell>
          <cell r="AS1121" t="str">
            <v>NORMAL</v>
          </cell>
        </row>
        <row r="1122">
          <cell r="D1122" t="str">
            <v>2590BAA00/IND</v>
          </cell>
          <cell r="E1122">
            <v>2590</v>
          </cell>
          <cell r="F1122">
            <v>39.1</v>
          </cell>
          <cell r="G1122" t="str">
            <v>Yes</v>
          </cell>
          <cell r="H1122">
            <v>36.800000000000004</v>
          </cell>
          <cell r="I1122" t="str">
            <v>TI</v>
          </cell>
          <cell r="J1122" t="str">
            <v>Highend</v>
          </cell>
          <cell r="K1122" t="str">
            <v>2590BAA02</v>
          </cell>
          <cell r="L1122" t="str">
            <v>RD</v>
          </cell>
          <cell r="M1122" t="str">
            <v>S-Group</v>
          </cell>
          <cell r="N1122" t="str">
            <v>Reg</v>
          </cell>
          <cell r="O1122" t="str">
            <v>3.B</v>
          </cell>
          <cell r="P1122" t="str">
            <v>MTS-RET</v>
          </cell>
          <cell r="Q1122" t="str">
            <v>Live</v>
          </cell>
          <cell r="R1122">
            <v>292</v>
          </cell>
          <cell r="S1122">
            <v>285</v>
          </cell>
          <cell r="T1122">
            <v>305</v>
          </cell>
          <cell r="U1122">
            <v>323</v>
          </cell>
          <cell r="V1122">
            <v>310</v>
          </cell>
          <cell r="W1122">
            <v>249</v>
          </cell>
          <cell r="X1122">
            <v>172</v>
          </cell>
          <cell r="Y1122" t="str">
            <v>Gask</v>
          </cell>
          <cell r="Z1122" t="str">
            <v>G8</v>
          </cell>
          <cell r="AA1122" t="str">
            <v>Simple-Gasket</v>
          </cell>
          <cell r="AB1122" t="str">
            <v>Regular-Gask</v>
          </cell>
          <cell r="AC1122">
            <v>2005184</v>
          </cell>
          <cell r="AD1122" t="str">
            <v>MG Gask</v>
          </cell>
          <cell r="AE1122" t="str">
            <v>MG Gask-Plain</v>
          </cell>
          <cell r="AF1122">
            <v>2004842</v>
          </cell>
          <cell r="AG1122">
            <v>0</v>
          </cell>
          <cell r="AH1122" t="str">
            <v>ELSRD007</v>
          </cell>
          <cell r="AI1122" t="str">
            <v>2590BAA12/IND</v>
          </cell>
          <cell r="AJ1122" t="str">
            <v>IPSIPG</v>
          </cell>
          <cell r="AK1122" t="str">
            <v>BI</v>
          </cell>
          <cell r="AM1122" t="e">
            <v>#N/A</v>
          </cell>
          <cell r="AO1122">
            <v>34.9</v>
          </cell>
          <cell r="AQ1122" t="str">
            <v>Buffing</v>
          </cell>
          <cell r="AR1122" t="str">
            <v>LAD</v>
          </cell>
          <cell r="AS1122" t="str">
            <v>NORMAL</v>
          </cell>
        </row>
        <row r="1123">
          <cell r="D1123" t="str">
            <v>2590KAA00/IND</v>
          </cell>
          <cell r="E1123">
            <v>2590</v>
          </cell>
          <cell r="F1123">
            <v>39.1</v>
          </cell>
          <cell r="G1123" t="str">
            <v>Yes</v>
          </cell>
          <cell r="H1123">
            <v>36.800000000000004</v>
          </cell>
          <cell r="I1123" t="str">
            <v>TI</v>
          </cell>
          <cell r="J1123" t="str">
            <v>Highend</v>
          </cell>
          <cell r="K1123" t="str">
            <v>2590KAA02/RGSS</v>
          </cell>
          <cell r="L1123" t="str">
            <v>RD</v>
          </cell>
          <cell r="M1123" t="str">
            <v>S-Group</v>
          </cell>
          <cell r="N1123" t="str">
            <v>Reg</v>
          </cell>
          <cell r="O1123" t="str">
            <v>2.H</v>
          </cell>
          <cell r="P1123" t="str">
            <v>MTS-RET</v>
          </cell>
          <cell r="Q1123" t="str">
            <v>Live</v>
          </cell>
          <cell r="R1123">
            <v>660</v>
          </cell>
          <cell r="S1123">
            <v>687</v>
          </cell>
          <cell r="T1123">
            <v>767</v>
          </cell>
          <cell r="U1123">
            <v>777</v>
          </cell>
          <cell r="V1123">
            <v>772</v>
          </cell>
          <cell r="W1123">
            <v>721</v>
          </cell>
          <cell r="X1123">
            <v>694</v>
          </cell>
          <cell r="Y1123" t="str">
            <v>Gask</v>
          </cell>
          <cell r="Z1123" t="str">
            <v>G8</v>
          </cell>
          <cell r="AA1123" t="str">
            <v>Simple-Gasket</v>
          </cell>
          <cell r="AB1123" t="str">
            <v>Regular-Gask</v>
          </cell>
          <cell r="AC1123">
            <v>2005184</v>
          </cell>
          <cell r="AD1123" t="str">
            <v>MG Gask</v>
          </cell>
          <cell r="AE1123" t="str">
            <v>MG Gask-Plain</v>
          </cell>
          <cell r="AF1123">
            <v>2004842</v>
          </cell>
          <cell r="AG1123">
            <v>0</v>
          </cell>
          <cell r="AH1123" t="str">
            <v>ELSRD007</v>
          </cell>
          <cell r="AI1123" t="str">
            <v>2590KAA12/IND</v>
          </cell>
          <cell r="AJ1123" t="str">
            <v>RG-BI</v>
          </cell>
          <cell r="AK1123" t="str">
            <v>RG-BI</v>
          </cell>
          <cell r="AM1123" t="str">
            <v>Yes</v>
          </cell>
          <cell r="AO1123">
            <v>34.9</v>
          </cell>
          <cell r="AQ1123" t="str">
            <v>Buffing</v>
          </cell>
          <cell r="AR1123" t="str">
            <v>LAD</v>
          </cell>
          <cell r="AS1123" t="str">
            <v>NORMAL</v>
          </cell>
        </row>
        <row r="1124">
          <cell r="D1124" t="str">
            <v>2590SAA00/IND</v>
          </cell>
          <cell r="E1124">
            <v>2590</v>
          </cell>
          <cell r="F1124">
            <v>39.1</v>
          </cell>
          <cell r="G1124" t="str">
            <v>Yes</v>
          </cell>
          <cell r="H1124">
            <v>36.800000000000004</v>
          </cell>
          <cell r="I1124" t="str">
            <v>TI</v>
          </cell>
          <cell r="J1124" t="str">
            <v>Highend</v>
          </cell>
          <cell r="K1124" t="str">
            <v>2590SAA02</v>
          </cell>
          <cell r="L1124" t="str">
            <v>RD</v>
          </cell>
          <cell r="M1124" t="str">
            <v>S-Group</v>
          </cell>
          <cell r="N1124" t="str">
            <v>Reg</v>
          </cell>
          <cell r="P1124" t="str">
            <v>PMR36</v>
          </cell>
          <cell r="Q1124" t="str">
            <v>DRP</v>
          </cell>
          <cell r="S1124">
            <v>0</v>
          </cell>
          <cell r="V1124">
            <v>0</v>
          </cell>
          <cell r="X1124">
            <v>0</v>
          </cell>
          <cell r="Y1124" t="str">
            <v>Gask</v>
          </cell>
          <cell r="Z1124" t="str">
            <v>G8</v>
          </cell>
          <cell r="AA1124" t="str">
            <v>Simple-Gasket</v>
          </cell>
          <cell r="AB1124" t="str">
            <v>Regular-Gask</v>
          </cell>
          <cell r="AC1124">
            <v>2005184</v>
          </cell>
          <cell r="AD1124" t="str">
            <v>MG Gask</v>
          </cell>
          <cell r="AE1124" t="str">
            <v>MG Gask-Plain</v>
          </cell>
          <cell r="AF1124">
            <v>2004842</v>
          </cell>
          <cell r="AG1124">
            <v>0</v>
          </cell>
          <cell r="AH1124" t="str">
            <v>ELSRD007</v>
          </cell>
          <cell r="AI1124" t="str">
            <v>2590SAA12/IND</v>
          </cell>
          <cell r="AJ1124" t="str">
            <v>IPS</v>
          </cell>
          <cell r="AK1124" t="str">
            <v>IPS</v>
          </cell>
          <cell r="AM1124" t="e">
            <v>#N/A</v>
          </cell>
          <cell r="AO1124">
            <v>34.9</v>
          </cell>
          <cell r="AQ1124" t="str">
            <v>Buffing</v>
          </cell>
          <cell r="AR1124" t="str">
            <v>LAD</v>
          </cell>
          <cell r="AS1124" t="str">
            <v>NORMAL</v>
          </cell>
        </row>
        <row r="1125">
          <cell r="D1125" t="str">
            <v>2592KCA31/IND</v>
          </cell>
          <cell r="E1125">
            <v>2592</v>
          </cell>
          <cell r="F1125">
            <v>43.6</v>
          </cell>
          <cell r="G1125" t="e">
            <v>#N/A</v>
          </cell>
          <cell r="I1125" t="str">
            <v>TI</v>
          </cell>
          <cell r="J1125" t="str">
            <v>Highend</v>
          </cell>
          <cell r="K1125" t="str">
            <v>2592KCA02/SSRG</v>
          </cell>
          <cell r="L1125" t="str">
            <v>RD</v>
          </cell>
          <cell r="M1125" t="str">
            <v>S-Group</v>
          </cell>
          <cell r="N1125" t="str">
            <v>Reg</v>
          </cell>
          <cell r="P1125" t="str">
            <v>MTO-DRP</v>
          </cell>
          <cell r="Q1125" t="str">
            <v>DRP</v>
          </cell>
          <cell r="S1125">
            <v>0</v>
          </cell>
          <cell r="V1125">
            <v>0</v>
          </cell>
          <cell r="X1125">
            <v>0</v>
          </cell>
          <cell r="Y1125" t="str">
            <v>Adhe</v>
          </cell>
          <cell r="Z1125" t="str">
            <v>PED</v>
          </cell>
          <cell r="AA1125" t="str">
            <v>Simple-Adhesive</v>
          </cell>
          <cell r="AB1125" t="str">
            <v>Regular-Adhe</v>
          </cell>
          <cell r="AC1125" t="str">
            <v>2592SCA08/02</v>
          </cell>
          <cell r="AD1125" t="str">
            <v>MG Adhe</v>
          </cell>
          <cell r="AE1125" t="str">
            <v>MG Adhe-MET</v>
          </cell>
          <cell r="AG1125">
            <v>0</v>
          </cell>
          <cell r="AH1125" t="str">
            <v>ELSRD023</v>
          </cell>
          <cell r="AI1125" t="str">
            <v>2592KCA12/IND</v>
          </cell>
          <cell r="AJ1125" t="str">
            <v>RG-BI</v>
          </cell>
          <cell r="AK1125" t="str">
            <v>RG-BI</v>
          </cell>
          <cell r="AM1125" t="e">
            <v>#N/A</v>
          </cell>
          <cell r="AO1125">
            <v>39.4</v>
          </cell>
          <cell r="AQ1125" t="str">
            <v>Buffing</v>
          </cell>
          <cell r="AR1125" t="str">
            <v>LAD</v>
          </cell>
          <cell r="AS1125" t="str">
            <v>NORMAL</v>
          </cell>
        </row>
        <row r="1126">
          <cell r="D1126" t="str">
            <v>2592SCA31/IND</v>
          </cell>
          <cell r="E1126">
            <v>2592</v>
          </cell>
          <cell r="F1126">
            <v>43.6</v>
          </cell>
          <cell r="G1126" t="e">
            <v>#N/A</v>
          </cell>
          <cell r="I1126" t="str">
            <v>TI</v>
          </cell>
          <cell r="J1126" t="str">
            <v>Highend</v>
          </cell>
          <cell r="K1126" t="str">
            <v>2592SCA02</v>
          </cell>
          <cell r="L1126" t="str">
            <v>RD</v>
          </cell>
          <cell r="M1126" t="str">
            <v>S-Group</v>
          </cell>
          <cell r="N1126" t="str">
            <v>Reg</v>
          </cell>
          <cell r="P1126" t="str">
            <v>MTO-DRP</v>
          </cell>
          <cell r="Q1126" t="str">
            <v>DRP</v>
          </cell>
          <cell r="S1126">
            <v>0</v>
          </cell>
          <cell r="V1126">
            <v>0</v>
          </cell>
          <cell r="X1126">
            <v>0</v>
          </cell>
          <cell r="Y1126" t="str">
            <v>Adhe</v>
          </cell>
          <cell r="Z1126" t="str">
            <v>PED</v>
          </cell>
          <cell r="AA1126" t="str">
            <v>Simple-Adhesive</v>
          </cell>
          <cell r="AB1126" t="str">
            <v>Regular-Adhe</v>
          </cell>
          <cell r="AC1126" t="str">
            <v>2592SCA08/01</v>
          </cell>
          <cell r="AD1126" t="str">
            <v>MG Adhe</v>
          </cell>
          <cell r="AE1126" t="str">
            <v>MG Adhe-MET</v>
          </cell>
          <cell r="AG1126">
            <v>0</v>
          </cell>
          <cell r="AH1126" t="str">
            <v>ELSRD023</v>
          </cell>
          <cell r="AI1126" t="str">
            <v>2592SCA12/IND</v>
          </cell>
          <cell r="AJ1126" t="str">
            <v>IPS</v>
          </cell>
          <cell r="AK1126" t="str">
            <v>IPS</v>
          </cell>
          <cell r="AM1126" t="e">
            <v>#N/A</v>
          </cell>
          <cell r="AO1126">
            <v>39.4</v>
          </cell>
          <cell r="AQ1126" t="str">
            <v>Buffing</v>
          </cell>
          <cell r="AR1126" t="str">
            <v>LAD</v>
          </cell>
          <cell r="AS1126" t="str">
            <v>NORMAL</v>
          </cell>
        </row>
        <row r="1127">
          <cell r="D1127" t="str">
            <v>2592SCA32/IND</v>
          </cell>
          <cell r="E1127">
            <v>2592</v>
          </cell>
          <cell r="F1127">
            <v>43.6</v>
          </cell>
          <cell r="G1127" t="e">
            <v>#N/A</v>
          </cell>
          <cell r="I1127" t="str">
            <v>TI</v>
          </cell>
          <cell r="J1127" t="str">
            <v>Highend</v>
          </cell>
          <cell r="K1127" t="str">
            <v>2592SCA02</v>
          </cell>
          <cell r="L1127" t="str">
            <v>RD</v>
          </cell>
          <cell r="M1127" t="str">
            <v>S-Group</v>
          </cell>
          <cell r="N1127" t="str">
            <v>Reg</v>
          </cell>
          <cell r="P1127" t="str">
            <v>MTO-DRP</v>
          </cell>
          <cell r="Q1127" t="str">
            <v>DRP</v>
          </cell>
          <cell r="S1127">
            <v>0</v>
          </cell>
          <cell r="V1127">
            <v>0</v>
          </cell>
          <cell r="X1127">
            <v>0</v>
          </cell>
          <cell r="Y1127" t="str">
            <v>Adhe</v>
          </cell>
          <cell r="Z1127" t="str">
            <v>PED</v>
          </cell>
          <cell r="AA1127" t="str">
            <v>Simple-Adhesive</v>
          </cell>
          <cell r="AB1127" t="str">
            <v>Regular-Adhe</v>
          </cell>
          <cell r="AC1127" t="str">
            <v>2592SCA08/02</v>
          </cell>
          <cell r="AD1127" t="str">
            <v>MG Adhe</v>
          </cell>
          <cell r="AE1127" t="str">
            <v>MG Adhe-MET</v>
          </cell>
          <cell r="AG1127">
            <v>0</v>
          </cell>
          <cell r="AH1127" t="str">
            <v>ELSRD023</v>
          </cell>
          <cell r="AI1127" t="str">
            <v>2592SCA12/IND</v>
          </cell>
          <cell r="AJ1127" t="str">
            <v>IPS</v>
          </cell>
          <cell r="AK1127" t="str">
            <v>IPS</v>
          </cell>
          <cell r="AM1127" t="e">
            <v>#N/A</v>
          </cell>
          <cell r="AO1127">
            <v>39.4</v>
          </cell>
          <cell r="AQ1127" t="str">
            <v>Buffing</v>
          </cell>
          <cell r="AR1127" t="str">
            <v>LAD</v>
          </cell>
          <cell r="AS1127" t="str">
            <v>NORMAL</v>
          </cell>
        </row>
        <row r="1128">
          <cell r="D1128" t="str">
            <v>2593SAA00/IND</v>
          </cell>
          <cell r="E1128">
            <v>2593</v>
          </cell>
          <cell r="F1128">
            <v>38.1</v>
          </cell>
          <cell r="G1128" t="str">
            <v>No</v>
          </cell>
          <cell r="H1128">
            <v>38.1</v>
          </cell>
          <cell r="I1128" t="str">
            <v>TI</v>
          </cell>
          <cell r="J1128" t="str">
            <v>Audit</v>
          </cell>
          <cell r="K1128" t="str">
            <v>2593SAA02</v>
          </cell>
          <cell r="L1128" t="str">
            <v>RD</v>
          </cell>
          <cell r="M1128" t="str">
            <v>S-Group</v>
          </cell>
          <cell r="N1128" t="str">
            <v>Reg</v>
          </cell>
          <cell r="O1128" t="str">
            <v>3.B</v>
          </cell>
          <cell r="P1128" t="str">
            <v>MTS-RET</v>
          </cell>
          <cell r="Q1128" t="str">
            <v>Live</v>
          </cell>
          <cell r="R1128">
            <v>965</v>
          </cell>
          <cell r="S1128">
            <v>885</v>
          </cell>
          <cell r="T1128">
            <v>935</v>
          </cell>
          <cell r="U1128">
            <v>1115</v>
          </cell>
          <cell r="V1128">
            <v>1082</v>
          </cell>
          <cell r="W1128">
            <v>1170</v>
          </cell>
          <cell r="X1128">
            <v>1227</v>
          </cell>
          <cell r="Y1128" t="str">
            <v>Gask</v>
          </cell>
          <cell r="Z1128" t="str">
            <v>G8</v>
          </cell>
          <cell r="AA1128" t="str">
            <v>Simple-Gasket</v>
          </cell>
          <cell r="AB1128" t="str">
            <v>Regular-Gask</v>
          </cell>
          <cell r="AC1128">
            <v>2004149</v>
          </cell>
          <cell r="AD1128" t="str">
            <v>MG Gask</v>
          </cell>
          <cell r="AE1128" t="str">
            <v>MG Gask-Plain</v>
          </cell>
          <cell r="AF1128">
            <v>2004814</v>
          </cell>
          <cell r="AG1128">
            <v>0</v>
          </cell>
          <cell r="AI1128" t="str">
            <v>2593SAA12/IND</v>
          </cell>
          <cell r="AJ1128" t="str">
            <v>IPS</v>
          </cell>
          <cell r="AK1128" t="str">
            <v>IPS</v>
          </cell>
          <cell r="AM1128" t="str">
            <v>No</v>
          </cell>
          <cell r="AO1128">
            <v>33.9</v>
          </cell>
          <cell r="AQ1128" t="str">
            <v>Rough</v>
          </cell>
          <cell r="AR1128" t="str">
            <v>LAD</v>
          </cell>
          <cell r="AS1128" t="str">
            <v>NORMAL</v>
          </cell>
        </row>
        <row r="1129">
          <cell r="D1129" t="str">
            <v>2593SAB00/IND</v>
          </cell>
          <cell r="E1129">
            <v>2593</v>
          </cell>
          <cell r="F1129">
            <v>27.200000000000003</v>
          </cell>
          <cell r="G1129" t="str">
            <v>No</v>
          </cell>
          <cell r="H1129">
            <v>27.200000000000003</v>
          </cell>
          <cell r="I1129" t="str">
            <v>TI</v>
          </cell>
          <cell r="J1129" t="str">
            <v>Audit</v>
          </cell>
          <cell r="K1129" t="str">
            <v>2593SAB02</v>
          </cell>
          <cell r="L1129" t="str">
            <v>RD</v>
          </cell>
          <cell r="M1129" t="str">
            <v>S-Group</v>
          </cell>
          <cell r="N1129" t="str">
            <v>Reg</v>
          </cell>
          <cell r="P1129" t="str">
            <v>MTS-ECOM</v>
          </cell>
          <cell r="Q1129" t="str">
            <v>Live</v>
          </cell>
          <cell r="R1129">
            <v>680</v>
          </cell>
          <cell r="S1129">
            <v>680</v>
          </cell>
          <cell r="T1129">
            <v>770</v>
          </cell>
          <cell r="U1129">
            <v>740</v>
          </cell>
          <cell r="V1129">
            <v>0</v>
          </cell>
          <cell r="X1129">
            <v>0</v>
          </cell>
          <cell r="Y1129" t="str">
            <v>Gask</v>
          </cell>
          <cell r="Z1129" t="str">
            <v>G8</v>
          </cell>
          <cell r="AA1129" t="str">
            <v>Simple-Gasket</v>
          </cell>
          <cell r="AB1129" t="str">
            <v>Regular-Gask</v>
          </cell>
          <cell r="AC1129">
            <v>2004149</v>
          </cell>
          <cell r="AD1129" t="str">
            <v>MG Gask</v>
          </cell>
          <cell r="AE1129" t="str">
            <v>MG Gask-Plain</v>
          </cell>
          <cell r="AF1129">
            <v>2004814</v>
          </cell>
          <cell r="AG1129">
            <v>0</v>
          </cell>
          <cell r="AI1129" t="str">
            <v>2593SAB12/IND</v>
          </cell>
          <cell r="AJ1129" t="str">
            <v>IPS</v>
          </cell>
          <cell r="AK1129" t="str">
            <v>IPS</v>
          </cell>
          <cell r="AM1129" t="e">
            <v>#N/A</v>
          </cell>
          <cell r="AO1129">
            <v>23.000000000000004</v>
          </cell>
          <cell r="AQ1129" t="str">
            <v>Rough</v>
          </cell>
          <cell r="AR1129" t="str">
            <v>LAD</v>
          </cell>
          <cell r="AS1129" t="str">
            <v>NORMAL</v>
          </cell>
        </row>
        <row r="1130">
          <cell r="D1130" t="str">
            <v>2593SAB31/IND</v>
          </cell>
          <cell r="E1130">
            <v>2593</v>
          </cell>
          <cell r="F1130">
            <v>38.1</v>
          </cell>
          <cell r="G1130" t="str">
            <v>No</v>
          </cell>
          <cell r="H1130">
            <v>38.1</v>
          </cell>
          <cell r="I1130" t="str">
            <v>TI</v>
          </cell>
          <cell r="J1130" t="str">
            <v>Audit</v>
          </cell>
          <cell r="K1130" t="str">
            <v>2593SAB02</v>
          </cell>
          <cell r="L1130" t="str">
            <v>RD</v>
          </cell>
          <cell r="M1130" t="str">
            <v>S-Group</v>
          </cell>
          <cell r="N1130" t="str">
            <v>Reg</v>
          </cell>
          <cell r="O1130" t="str">
            <v>5.T</v>
          </cell>
          <cell r="P1130" t="str">
            <v>MTS-RET</v>
          </cell>
          <cell r="Q1130" t="str">
            <v>Live</v>
          </cell>
          <cell r="R1130">
            <v>879</v>
          </cell>
          <cell r="S1130">
            <v>944</v>
          </cell>
          <cell r="T1130">
            <v>934</v>
          </cell>
          <cell r="U1130">
            <v>894</v>
          </cell>
          <cell r="V1130">
            <v>930</v>
          </cell>
          <cell r="W1130">
            <v>568</v>
          </cell>
          <cell r="X1130">
            <v>495</v>
          </cell>
          <cell r="Y1130" t="str">
            <v>Gask</v>
          </cell>
          <cell r="Z1130" t="str">
            <v>G8</v>
          </cell>
          <cell r="AA1130" t="str">
            <v>Simple-Gasket</v>
          </cell>
          <cell r="AB1130" t="str">
            <v>Regular-Gask</v>
          </cell>
          <cell r="AC1130">
            <v>2004149</v>
          </cell>
          <cell r="AD1130" t="str">
            <v>MG Gask</v>
          </cell>
          <cell r="AE1130" t="str">
            <v>MG Gask-Plain</v>
          </cell>
          <cell r="AF1130">
            <v>2004814</v>
          </cell>
          <cell r="AG1130">
            <v>0</v>
          </cell>
          <cell r="AI1130" t="str">
            <v>2593SAB11/IND</v>
          </cell>
          <cell r="AJ1130" t="str">
            <v>IPS</v>
          </cell>
          <cell r="AK1130" t="str">
            <v>IPS</v>
          </cell>
          <cell r="AM1130" t="str">
            <v>No</v>
          </cell>
          <cell r="AO1130">
            <v>33.9</v>
          </cell>
          <cell r="AQ1130" t="str">
            <v>Rough</v>
          </cell>
          <cell r="AR1130" t="str">
            <v>LAD</v>
          </cell>
          <cell r="AS1130" t="str">
            <v>NORMAL</v>
          </cell>
        </row>
        <row r="1131">
          <cell r="D1131" t="str">
            <v>2593SAB31Z1/IND</v>
          </cell>
          <cell r="E1131">
            <v>2593</v>
          </cell>
          <cell r="F1131">
            <v>38.1</v>
          </cell>
          <cell r="G1131" t="str">
            <v>No</v>
          </cell>
          <cell r="H1131">
            <v>38.1</v>
          </cell>
          <cell r="I1131" t="str">
            <v>TI</v>
          </cell>
          <cell r="J1131" t="str">
            <v>Audit</v>
          </cell>
          <cell r="K1131" t="str">
            <v>2593SAB02</v>
          </cell>
          <cell r="L1131" t="str">
            <v>RD</v>
          </cell>
          <cell r="M1131" t="str">
            <v>S-Group</v>
          </cell>
          <cell r="N1131" t="str">
            <v>Reg</v>
          </cell>
          <cell r="P1131" t="str">
            <v>OTH</v>
          </cell>
          <cell r="Q1131" t="str">
            <v>DRP</v>
          </cell>
          <cell r="R1131">
            <v>0</v>
          </cell>
          <cell r="S1131">
            <v>0</v>
          </cell>
          <cell r="V1131">
            <v>0</v>
          </cell>
          <cell r="X1131">
            <v>0</v>
          </cell>
          <cell r="Y1131" t="str">
            <v>Gask</v>
          </cell>
          <cell r="AA1131" t="str">
            <v>Simple-Gasket</v>
          </cell>
          <cell r="AB1131" t="str">
            <v>Regular-Gask</v>
          </cell>
          <cell r="AC1131">
            <v>2004149</v>
          </cell>
          <cell r="AD1131" t="str">
            <v>MG Gask</v>
          </cell>
          <cell r="AE1131" t="str">
            <v>MG Gask-Plain</v>
          </cell>
          <cell r="AF1131">
            <v>2004814</v>
          </cell>
          <cell r="AG1131">
            <v>0</v>
          </cell>
          <cell r="AI1131" t="str">
            <v>2593SAB11Z1/IND</v>
          </cell>
          <cell r="AJ1131" t="str">
            <v>IPS</v>
          </cell>
          <cell r="AK1131" t="str">
            <v>IPS</v>
          </cell>
          <cell r="AM1131" t="e">
            <v>#N/A</v>
          </cell>
          <cell r="AO1131">
            <v>33.9</v>
          </cell>
          <cell r="AQ1131" t="str">
            <v>Rough</v>
          </cell>
          <cell r="AR1131" t="str">
            <v>LAD</v>
          </cell>
          <cell r="AS1131" t="str">
            <v>NORMAL</v>
          </cell>
        </row>
        <row r="1132">
          <cell r="D1132" t="str">
            <v>2593SAB31Z2/IND</v>
          </cell>
          <cell r="E1132">
            <v>2593</v>
          </cell>
          <cell r="F1132">
            <v>38.1</v>
          </cell>
          <cell r="G1132" t="str">
            <v>No</v>
          </cell>
          <cell r="H1132">
            <v>38.1</v>
          </cell>
          <cell r="I1132" t="str">
            <v>TI</v>
          </cell>
          <cell r="J1132" t="str">
            <v>Audit</v>
          </cell>
          <cell r="K1132" t="str">
            <v>2593SAB02</v>
          </cell>
          <cell r="L1132" t="str">
            <v>RD</v>
          </cell>
          <cell r="M1132" t="str">
            <v>S-Group</v>
          </cell>
          <cell r="N1132" t="str">
            <v>Reg</v>
          </cell>
          <cell r="P1132" t="str">
            <v>OTH</v>
          </cell>
          <cell r="Q1132" t="str">
            <v>DRP</v>
          </cell>
          <cell r="R1132">
            <v>0</v>
          </cell>
          <cell r="S1132">
            <v>0</v>
          </cell>
          <cell r="V1132">
            <v>0</v>
          </cell>
          <cell r="X1132">
            <v>0</v>
          </cell>
          <cell r="Y1132" t="str">
            <v>Gask</v>
          </cell>
          <cell r="AA1132" t="str">
            <v>Simple-Gasket</v>
          </cell>
          <cell r="AB1132" t="str">
            <v>Regular-Gask</v>
          </cell>
          <cell r="AC1132">
            <v>2004149</v>
          </cell>
          <cell r="AD1132" t="str">
            <v>MG Gask</v>
          </cell>
          <cell r="AE1132" t="str">
            <v>MG Gask-Plain</v>
          </cell>
          <cell r="AF1132">
            <v>2004814</v>
          </cell>
          <cell r="AG1132">
            <v>0</v>
          </cell>
          <cell r="AI1132" t="str">
            <v>2593SAB11Z2/IND</v>
          </cell>
          <cell r="AJ1132" t="str">
            <v>IPS</v>
          </cell>
          <cell r="AK1132" t="str">
            <v>IPS</v>
          </cell>
          <cell r="AM1132" t="e">
            <v>#N/A</v>
          </cell>
          <cell r="AO1132">
            <v>33.9</v>
          </cell>
          <cell r="AQ1132" t="str">
            <v>Rough</v>
          </cell>
          <cell r="AR1132" t="str">
            <v>LAD</v>
          </cell>
          <cell r="AS1132" t="str">
            <v>NORMAL</v>
          </cell>
        </row>
        <row r="1133">
          <cell r="D1133" t="str">
            <v>2593SAC31/IND</v>
          </cell>
          <cell r="E1133">
            <v>2593</v>
          </cell>
          <cell r="F1133">
            <v>38.1</v>
          </cell>
          <cell r="G1133" t="str">
            <v>No</v>
          </cell>
          <cell r="H1133">
            <v>38.1</v>
          </cell>
          <cell r="I1133" t="str">
            <v>TI</v>
          </cell>
          <cell r="J1133" t="str">
            <v>Audit</v>
          </cell>
          <cell r="K1133" t="str">
            <v>2593SAC02</v>
          </cell>
          <cell r="L1133" t="str">
            <v>RD</v>
          </cell>
          <cell r="M1133" t="str">
            <v>S-Group</v>
          </cell>
          <cell r="N1133" t="str">
            <v>Reg</v>
          </cell>
          <cell r="P1133" t="str">
            <v>NM</v>
          </cell>
          <cell r="Q1133" t="str">
            <v>DRP</v>
          </cell>
          <cell r="S1133">
            <v>0</v>
          </cell>
          <cell r="V1133">
            <v>0</v>
          </cell>
          <cell r="X1133">
            <v>0</v>
          </cell>
          <cell r="Y1133" t="str">
            <v>Gask</v>
          </cell>
          <cell r="Z1133" t="str">
            <v>G8</v>
          </cell>
          <cell r="AA1133" t="str">
            <v>Simple-Gasket</v>
          </cell>
          <cell r="AB1133" t="str">
            <v>Regular-Gask</v>
          </cell>
          <cell r="AC1133" t="str">
            <v>2574YAA08/01</v>
          </cell>
          <cell r="AD1133" t="str">
            <v>MG Gask</v>
          </cell>
          <cell r="AE1133" t="str">
            <v>MG Gask-MET</v>
          </cell>
          <cell r="AF1133">
            <v>2004814</v>
          </cell>
          <cell r="AG1133">
            <v>0</v>
          </cell>
          <cell r="AI1133" t="str">
            <v>2593SAC12/IND</v>
          </cell>
          <cell r="AJ1133" t="str">
            <v>IPS</v>
          </cell>
          <cell r="AK1133" t="str">
            <v>IPS</v>
          </cell>
          <cell r="AM1133" t="e">
            <v>#N/A</v>
          </cell>
          <cell r="AO1133">
            <v>33.9</v>
          </cell>
          <cell r="AQ1133" t="str">
            <v>Rough</v>
          </cell>
          <cell r="AR1133" t="str">
            <v>LAD</v>
          </cell>
          <cell r="AS1133" t="str">
            <v>NORMAL</v>
          </cell>
        </row>
        <row r="1134">
          <cell r="D1134" t="str">
            <v>2593WAB00/IND</v>
          </cell>
          <cell r="E1134">
            <v>2593</v>
          </cell>
          <cell r="F1134">
            <v>38.1</v>
          </cell>
          <cell r="G1134" t="str">
            <v>No</v>
          </cell>
          <cell r="H1134">
            <v>38.1</v>
          </cell>
          <cell r="I1134" t="str">
            <v>TI</v>
          </cell>
          <cell r="J1134" t="str">
            <v>Audit</v>
          </cell>
          <cell r="K1134" t="str">
            <v>2593WAB02</v>
          </cell>
          <cell r="L1134" t="str">
            <v>RD</v>
          </cell>
          <cell r="M1134" t="str">
            <v>S-Group</v>
          </cell>
          <cell r="N1134" t="str">
            <v>Reg</v>
          </cell>
          <cell r="O1134" t="str">
            <v>3.B</v>
          </cell>
          <cell r="P1134" t="str">
            <v>MTS-RET</v>
          </cell>
          <cell r="Q1134" t="str">
            <v>Live</v>
          </cell>
          <cell r="R1134">
            <v>548</v>
          </cell>
          <cell r="S1134">
            <v>568</v>
          </cell>
          <cell r="T1134">
            <v>558</v>
          </cell>
          <cell r="U1134">
            <v>537</v>
          </cell>
          <cell r="V1134">
            <v>577</v>
          </cell>
          <cell r="W1134">
            <v>577</v>
          </cell>
          <cell r="X1134">
            <v>613</v>
          </cell>
          <cell r="Y1134" t="str">
            <v>Gask</v>
          </cell>
          <cell r="Z1134" t="str">
            <v>G8</v>
          </cell>
          <cell r="AA1134" t="str">
            <v>Simple-Gasket</v>
          </cell>
          <cell r="AB1134" t="str">
            <v>Regular-Gask</v>
          </cell>
          <cell r="AC1134">
            <v>2004149</v>
          </cell>
          <cell r="AD1134" t="str">
            <v>MG Gask</v>
          </cell>
          <cell r="AE1134" t="str">
            <v>MG Gask-Plain</v>
          </cell>
          <cell r="AF1134">
            <v>2004814</v>
          </cell>
          <cell r="AG1134">
            <v>0</v>
          </cell>
          <cell r="AI1134" t="str">
            <v>2593WAB11/IND</v>
          </cell>
          <cell r="AJ1134" t="str">
            <v>RG</v>
          </cell>
          <cell r="AK1134" t="str">
            <v>RG</v>
          </cell>
          <cell r="AM1134" t="str">
            <v>No</v>
          </cell>
          <cell r="AO1134">
            <v>33.9</v>
          </cell>
          <cell r="AQ1134" t="str">
            <v>Rough</v>
          </cell>
          <cell r="AR1134" t="str">
            <v>LAD</v>
          </cell>
          <cell r="AS1134" t="str">
            <v>NORMAL</v>
          </cell>
        </row>
        <row r="1135">
          <cell r="D1135" t="str">
            <v>2593WAB00Z1/IND</v>
          </cell>
          <cell r="E1135">
            <v>2593</v>
          </cell>
          <cell r="F1135">
            <v>38.1</v>
          </cell>
          <cell r="G1135" t="str">
            <v>No</v>
          </cell>
          <cell r="H1135">
            <v>38.1</v>
          </cell>
          <cell r="I1135" t="str">
            <v>TI</v>
          </cell>
          <cell r="J1135" t="str">
            <v>Audit</v>
          </cell>
          <cell r="K1135" t="str">
            <v>2593WAB02</v>
          </cell>
          <cell r="L1135" t="str">
            <v>RD</v>
          </cell>
          <cell r="M1135" t="str">
            <v>S-Group</v>
          </cell>
          <cell r="N1135" t="str">
            <v>Reg</v>
          </cell>
          <cell r="P1135" t="str">
            <v>OTH</v>
          </cell>
          <cell r="Q1135" t="str">
            <v>DRP</v>
          </cell>
          <cell r="R1135">
            <v>0</v>
          </cell>
          <cell r="S1135">
            <v>0</v>
          </cell>
          <cell r="V1135">
            <v>0</v>
          </cell>
          <cell r="X1135">
            <v>0</v>
          </cell>
          <cell r="Y1135" t="str">
            <v>Gask</v>
          </cell>
          <cell r="AA1135" t="str">
            <v>Simple-Gasket</v>
          </cell>
          <cell r="AB1135" t="str">
            <v>Regular-Gask</v>
          </cell>
          <cell r="AC1135">
            <v>2004149</v>
          </cell>
          <cell r="AD1135" t="str">
            <v>MG Gask</v>
          </cell>
          <cell r="AE1135" t="str">
            <v>MG Gask-Plain</v>
          </cell>
          <cell r="AF1135">
            <v>2004814</v>
          </cell>
          <cell r="AG1135">
            <v>0</v>
          </cell>
          <cell r="AI1135" t="str">
            <v>2593WAB11Z1/IND</v>
          </cell>
          <cell r="AJ1135" t="str">
            <v>RG</v>
          </cell>
          <cell r="AK1135" t="str">
            <v>RG</v>
          </cell>
          <cell r="AM1135" t="e">
            <v>#N/A</v>
          </cell>
          <cell r="AO1135">
            <v>33.9</v>
          </cell>
          <cell r="AQ1135" t="str">
            <v>Rough</v>
          </cell>
          <cell r="AR1135" t="str">
            <v>LAD</v>
          </cell>
          <cell r="AS1135" t="str">
            <v>NORMAL</v>
          </cell>
        </row>
        <row r="1136">
          <cell r="D1136" t="str">
            <v>2593WAB31/IND</v>
          </cell>
          <cell r="E1136">
            <v>2593</v>
          </cell>
          <cell r="F1136">
            <v>38.1</v>
          </cell>
          <cell r="G1136" t="str">
            <v>No</v>
          </cell>
          <cell r="H1136">
            <v>38.1</v>
          </cell>
          <cell r="I1136" t="str">
            <v>TI</v>
          </cell>
          <cell r="J1136" t="str">
            <v>Audit</v>
          </cell>
          <cell r="K1136" t="str">
            <v>2593WAB02</v>
          </cell>
          <cell r="L1136" t="str">
            <v>RD</v>
          </cell>
          <cell r="M1136" t="str">
            <v>S-Group</v>
          </cell>
          <cell r="N1136" t="str">
            <v>Reg</v>
          </cell>
          <cell r="O1136" t="str">
            <v>5.T</v>
          </cell>
          <cell r="P1136" t="str">
            <v>MTS-RET</v>
          </cell>
          <cell r="Q1136" t="str">
            <v>Live</v>
          </cell>
          <cell r="R1136">
            <v>302</v>
          </cell>
          <cell r="S1136">
            <v>280</v>
          </cell>
          <cell r="T1136">
            <v>310</v>
          </cell>
          <cell r="U1136">
            <v>396</v>
          </cell>
          <cell r="V1136">
            <v>401</v>
          </cell>
          <cell r="W1136">
            <v>364</v>
          </cell>
          <cell r="X1136">
            <v>337</v>
          </cell>
          <cell r="Y1136" t="str">
            <v>Gask</v>
          </cell>
          <cell r="Z1136" t="str">
            <v>G8</v>
          </cell>
          <cell r="AA1136" t="str">
            <v>Simple-Gasket</v>
          </cell>
          <cell r="AB1136" t="str">
            <v>Regular-Gask</v>
          </cell>
          <cell r="AC1136" t="str">
            <v>2574YAA08/02</v>
          </cell>
          <cell r="AD1136" t="str">
            <v>MG Gask</v>
          </cell>
          <cell r="AE1136" t="str">
            <v>MG Gask-MET</v>
          </cell>
          <cell r="AF1136">
            <v>2004814</v>
          </cell>
          <cell r="AG1136">
            <v>0</v>
          </cell>
          <cell r="AI1136" t="str">
            <v>2593WAB12/IND</v>
          </cell>
          <cell r="AJ1136" t="str">
            <v>RG</v>
          </cell>
          <cell r="AK1136" t="str">
            <v>RG</v>
          </cell>
          <cell r="AM1136" t="str">
            <v>No</v>
          </cell>
          <cell r="AO1136">
            <v>33.9</v>
          </cell>
          <cell r="AQ1136" t="str">
            <v>Rough</v>
          </cell>
          <cell r="AR1136" t="str">
            <v>LAD</v>
          </cell>
          <cell r="AS1136" t="str">
            <v>NORMAL</v>
          </cell>
        </row>
        <row r="1137">
          <cell r="D1137" t="str">
            <v>2593YAA00/IND</v>
          </cell>
          <cell r="E1137">
            <v>2593</v>
          </cell>
          <cell r="F1137">
            <v>38.1</v>
          </cell>
          <cell r="G1137" t="str">
            <v>No</v>
          </cell>
          <cell r="H1137">
            <v>38.1</v>
          </cell>
          <cell r="I1137" t="str">
            <v>TI</v>
          </cell>
          <cell r="J1137" t="str">
            <v>Audit</v>
          </cell>
          <cell r="K1137" t="str">
            <v>2593YAA02</v>
          </cell>
          <cell r="L1137" t="str">
            <v>RD</v>
          </cell>
          <cell r="M1137" t="str">
            <v>S-Group</v>
          </cell>
          <cell r="N1137" t="str">
            <v>Reg</v>
          </cell>
          <cell r="O1137" t="str">
            <v>2.H</v>
          </cell>
          <cell r="P1137" t="str">
            <v>MTS-RET</v>
          </cell>
          <cell r="Q1137" t="str">
            <v>Live</v>
          </cell>
          <cell r="R1137">
            <v>687</v>
          </cell>
          <cell r="S1137">
            <v>678</v>
          </cell>
          <cell r="T1137">
            <v>778</v>
          </cell>
          <cell r="U1137">
            <v>918</v>
          </cell>
          <cell r="V1137">
            <v>1043</v>
          </cell>
          <cell r="W1137">
            <v>907</v>
          </cell>
          <cell r="X1137">
            <v>946</v>
          </cell>
          <cell r="Y1137" t="str">
            <v>Gask</v>
          </cell>
          <cell r="Z1137" t="str">
            <v>G8</v>
          </cell>
          <cell r="AA1137" t="str">
            <v>Simple-Gasket</v>
          </cell>
          <cell r="AB1137" t="str">
            <v>Regular-Gask</v>
          </cell>
          <cell r="AC1137">
            <v>2004149</v>
          </cell>
          <cell r="AD1137" t="str">
            <v>MG Gask</v>
          </cell>
          <cell r="AE1137" t="str">
            <v>MG Gask-Plain</v>
          </cell>
          <cell r="AF1137">
            <v>2004814</v>
          </cell>
          <cell r="AG1137">
            <v>0</v>
          </cell>
          <cell r="AI1137" t="str">
            <v>2593YAA12/IND</v>
          </cell>
          <cell r="AJ1137" t="str">
            <v>IPG</v>
          </cell>
          <cell r="AK1137" t="str">
            <v>PVD</v>
          </cell>
          <cell r="AM1137" t="str">
            <v>No</v>
          </cell>
          <cell r="AO1137">
            <v>33.9</v>
          </cell>
          <cell r="AQ1137" t="str">
            <v>Rough</v>
          </cell>
          <cell r="AR1137" t="str">
            <v>LAD</v>
          </cell>
          <cell r="AS1137" t="str">
            <v>NORMAL</v>
          </cell>
        </row>
        <row r="1138">
          <cell r="D1138" t="str">
            <v>2593YAB00/IND</v>
          </cell>
          <cell r="E1138">
            <v>2593</v>
          </cell>
          <cell r="F1138">
            <v>38.1</v>
          </cell>
          <cell r="G1138" t="str">
            <v>No</v>
          </cell>
          <cell r="H1138">
            <v>38.1</v>
          </cell>
          <cell r="I1138" t="str">
            <v>TI</v>
          </cell>
          <cell r="J1138" t="str">
            <v>Audit</v>
          </cell>
          <cell r="K1138" t="str">
            <v>2593YAB02</v>
          </cell>
          <cell r="L1138" t="str">
            <v>RD</v>
          </cell>
          <cell r="M1138" t="str">
            <v>S-Group</v>
          </cell>
          <cell r="N1138" t="str">
            <v>Reg</v>
          </cell>
          <cell r="P1138" t="str">
            <v>MTS-ECOM</v>
          </cell>
          <cell r="Q1138" t="str">
            <v>Live</v>
          </cell>
          <cell r="R1138">
            <v>100</v>
          </cell>
          <cell r="S1138">
            <v>120</v>
          </cell>
          <cell r="T1138">
            <v>140</v>
          </cell>
          <cell r="U1138">
            <v>160</v>
          </cell>
          <cell r="V1138">
            <v>0</v>
          </cell>
          <cell r="X1138">
            <v>0</v>
          </cell>
          <cell r="Y1138" t="str">
            <v>Gask</v>
          </cell>
          <cell r="Z1138" t="str">
            <v>G8</v>
          </cell>
          <cell r="AA1138" t="str">
            <v>Simple-Gasket</v>
          </cell>
          <cell r="AB1138" t="str">
            <v>Regular-Gask</v>
          </cell>
          <cell r="AC1138">
            <v>2004149</v>
          </cell>
          <cell r="AD1138" t="str">
            <v>MG Gask</v>
          </cell>
          <cell r="AE1138" t="str">
            <v>MG Gask-Plain</v>
          </cell>
          <cell r="AF1138">
            <v>2004814</v>
          </cell>
          <cell r="AG1138">
            <v>0</v>
          </cell>
          <cell r="AI1138" t="str">
            <v>2593YAB12/IND</v>
          </cell>
          <cell r="AJ1138" t="str">
            <v>IPG</v>
          </cell>
          <cell r="AK1138" t="str">
            <v>PVD</v>
          </cell>
          <cell r="AM1138" t="e">
            <v>#N/A</v>
          </cell>
          <cell r="AO1138">
            <v>33.9</v>
          </cell>
          <cell r="AQ1138" t="str">
            <v>Rough</v>
          </cell>
          <cell r="AR1138" t="str">
            <v>LAD</v>
          </cell>
          <cell r="AS1138" t="str">
            <v>NORMAL</v>
          </cell>
        </row>
        <row r="1139">
          <cell r="D1139" t="str">
            <v>2593YAB31/IND</v>
          </cell>
          <cell r="E1139">
            <v>2593</v>
          </cell>
          <cell r="F1139">
            <v>38.1</v>
          </cell>
          <cell r="G1139" t="str">
            <v>No</v>
          </cell>
          <cell r="H1139">
            <v>38.1</v>
          </cell>
          <cell r="I1139" t="str">
            <v>TI</v>
          </cell>
          <cell r="J1139" t="str">
            <v>Audit</v>
          </cell>
          <cell r="K1139" t="str">
            <v>2593YAB02/2N</v>
          </cell>
          <cell r="L1139" t="str">
            <v>RD</v>
          </cell>
          <cell r="M1139" t="str">
            <v>S-Group</v>
          </cell>
          <cell r="N1139" t="str">
            <v>Reg</v>
          </cell>
          <cell r="O1139" t="str">
            <v>5.T</v>
          </cell>
          <cell r="P1139" t="str">
            <v>MTS-RET</v>
          </cell>
          <cell r="Q1139" t="str">
            <v>Live</v>
          </cell>
          <cell r="R1139">
            <v>932</v>
          </cell>
          <cell r="S1139">
            <v>1010</v>
          </cell>
          <cell r="T1139">
            <v>980</v>
          </cell>
          <cell r="U1139">
            <v>818</v>
          </cell>
          <cell r="V1139">
            <v>992</v>
          </cell>
          <cell r="W1139">
            <v>320</v>
          </cell>
          <cell r="X1139">
            <v>280</v>
          </cell>
          <cell r="Y1139" t="str">
            <v>Gask</v>
          </cell>
          <cell r="Z1139" t="str">
            <v>G8</v>
          </cell>
          <cell r="AA1139" t="str">
            <v>Simple-Gasket</v>
          </cell>
          <cell r="AB1139" t="str">
            <v>Regular-Gask</v>
          </cell>
          <cell r="AC1139">
            <v>2004149</v>
          </cell>
          <cell r="AD1139" t="str">
            <v>MG Gask</v>
          </cell>
          <cell r="AE1139" t="str">
            <v>MG Gask-Plain</v>
          </cell>
          <cell r="AF1139">
            <v>2004814</v>
          </cell>
          <cell r="AG1139">
            <v>0</v>
          </cell>
          <cell r="AI1139" t="str">
            <v>2593YAB11/IND</v>
          </cell>
          <cell r="AJ1139" t="str">
            <v>IPG-2N</v>
          </cell>
          <cell r="AK1139" t="str">
            <v>PVD</v>
          </cell>
          <cell r="AM1139" t="str">
            <v>No</v>
          </cell>
          <cell r="AO1139">
            <v>33.9</v>
          </cell>
          <cell r="AQ1139" t="str">
            <v>Rough</v>
          </cell>
          <cell r="AR1139" t="str">
            <v>LAD</v>
          </cell>
          <cell r="AS1139" t="str">
            <v>NORMAL</v>
          </cell>
        </row>
        <row r="1140">
          <cell r="D1140" t="str">
            <v>2593YAB32/IND</v>
          </cell>
          <cell r="E1140">
            <v>2593</v>
          </cell>
          <cell r="F1140">
            <v>38.1</v>
          </cell>
          <cell r="G1140" t="str">
            <v>No</v>
          </cell>
          <cell r="H1140">
            <v>38.1</v>
          </cell>
          <cell r="I1140" t="str">
            <v>TI</v>
          </cell>
          <cell r="J1140" t="str">
            <v>Audit</v>
          </cell>
          <cell r="K1140" t="str">
            <v>2593YAB02</v>
          </cell>
          <cell r="L1140" t="str">
            <v>RD</v>
          </cell>
          <cell r="M1140" t="str">
            <v>S-Group</v>
          </cell>
          <cell r="N1140" t="str">
            <v>Reg</v>
          </cell>
          <cell r="O1140" t="str">
            <v>2.H</v>
          </cell>
          <cell r="P1140" t="str">
            <v>MTS-RET</v>
          </cell>
          <cell r="Q1140" t="str">
            <v>Live</v>
          </cell>
          <cell r="W1140">
            <v>716</v>
          </cell>
          <cell r="X1140">
            <v>679</v>
          </cell>
          <cell r="Y1140" t="str">
            <v>Gask</v>
          </cell>
          <cell r="Z1140" t="str">
            <v>G8</v>
          </cell>
          <cell r="AA1140" t="str">
            <v>Simple-Gasket</v>
          </cell>
          <cell r="AB1140" t="str">
            <v>Regular-Gask</v>
          </cell>
          <cell r="AC1140">
            <v>2004149</v>
          </cell>
          <cell r="AD1140" t="str">
            <v>MG Gask</v>
          </cell>
          <cell r="AE1140" t="str">
            <v>MG Gask-Plain</v>
          </cell>
          <cell r="AF1140">
            <v>2004814</v>
          </cell>
          <cell r="AG1140">
            <v>0</v>
          </cell>
          <cell r="AI1140" t="str">
            <v>2593YAB11/IND</v>
          </cell>
          <cell r="AJ1140" t="str">
            <v>IPG</v>
          </cell>
          <cell r="AK1140" t="str">
            <v>PVD</v>
          </cell>
          <cell r="AM1140" t="str">
            <v>No</v>
          </cell>
          <cell r="AO1140">
            <v>33.9</v>
          </cell>
          <cell r="AQ1140" t="str">
            <v>Rough</v>
          </cell>
          <cell r="AR1140" t="str">
            <v>LAD</v>
          </cell>
          <cell r="AS1140" t="str">
            <v>NORMAL</v>
          </cell>
        </row>
        <row r="1141">
          <cell r="D1141" t="str">
            <v>2594SAA00/IND</v>
          </cell>
          <cell r="E1141">
            <v>2594</v>
          </cell>
          <cell r="F1141">
            <v>27.200000000000003</v>
          </cell>
          <cell r="G1141" t="str">
            <v>No</v>
          </cell>
          <cell r="H1141">
            <v>27.200000000000003</v>
          </cell>
          <cell r="I1141" t="str">
            <v>TI</v>
          </cell>
          <cell r="J1141" t="str">
            <v>Audit</v>
          </cell>
          <cell r="K1141" t="str">
            <v>2594SAA02</v>
          </cell>
          <cell r="L1141" t="str">
            <v>SH</v>
          </cell>
          <cell r="M1141" t="str">
            <v>S-Group</v>
          </cell>
          <cell r="N1141" t="str">
            <v>Reg</v>
          </cell>
          <cell r="O1141" t="str">
            <v>5.T</v>
          </cell>
          <cell r="P1141" t="str">
            <v>MTS-RET</v>
          </cell>
          <cell r="Q1141" t="str">
            <v>Live</v>
          </cell>
          <cell r="R1141">
            <v>280</v>
          </cell>
          <cell r="S1141">
            <v>290</v>
          </cell>
          <cell r="T1141">
            <v>290</v>
          </cell>
          <cell r="U1141">
            <v>280</v>
          </cell>
          <cell r="V1141">
            <v>330</v>
          </cell>
          <cell r="W1141">
            <v>310</v>
          </cell>
          <cell r="X1141">
            <v>280</v>
          </cell>
          <cell r="Y1141" t="str">
            <v>Adhe</v>
          </cell>
          <cell r="Z1141" t="str">
            <v>G3</v>
          </cell>
          <cell r="AA1141" t="str">
            <v>Simple-Adhesive</v>
          </cell>
          <cell r="AB1141" t="str">
            <v>Regular-Adhe</v>
          </cell>
          <cell r="AC1141" t="str">
            <v>2535YAB08</v>
          </cell>
          <cell r="AD1141" t="str">
            <v>MG Adhe</v>
          </cell>
          <cell r="AE1141" t="str">
            <v>MG Adhe-Plain</v>
          </cell>
          <cell r="AG1141">
            <v>0</v>
          </cell>
          <cell r="AI1141" t="str">
            <v>2594SAA12/IND</v>
          </cell>
          <cell r="AJ1141" t="str">
            <v>IPS</v>
          </cell>
          <cell r="AK1141" t="str">
            <v>IPS</v>
          </cell>
          <cell r="AM1141" t="str">
            <v>No</v>
          </cell>
          <cell r="AO1141">
            <v>23.000000000000004</v>
          </cell>
          <cell r="AQ1141" t="str">
            <v>Rough</v>
          </cell>
          <cell r="AR1141" t="str">
            <v>LAD</v>
          </cell>
          <cell r="AS1141" t="str">
            <v>NORMAL</v>
          </cell>
        </row>
        <row r="1142">
          <cell r="D1142" t="str">
            <v>2594YAA00/IND</v>
          </cell>
          <cell r="E1142">
            <v>2594</v>
          </cell>
          <cell r="F1142">
            <v>27.200000000000003</v>
          </cell>
          <cell r="G1142" t="str">
            <v>No</v>
          </cell>
          <cell r="H1142">
            <v>27.200000000000003</v>
          </cell>
          <cell r="I1142" t="str">
            <v>TI</v>
          </cell>
          <cell r="J1142" t="str">
            <v>Audit</v>
          </cell>
          <cell r="K1142" t="str">
            <v>2594YAA02</v>
          </cell>
          <cell r="L1142" t="str">
            <v>SH</v>
          </cell>
          <cell r="M1142" t="str">
            <v>S-Group</v>
          </cell>
          <cell r="N1142" t="str">
            <v>Reg</v>
          </cell>
          <cell r="O1142" t="str">
            <v>1.SH</v>
          </cell>
          <cell r="P1142" t="str">
            <v>MTS-RET</v>
          </cell>
          <cell r="Q1142" t="str">
            <v>Live</v>
          </cell>
          <cell r="R1142">
            <v>2218</v>
          </cell>
          <cell r="S1142">
            <v>2330</v>
          </cell>
          <cell r="T1142">
            <v>2590</v>
          </cell>
          <cell r="U1142">
            <v>3160</v>
          </cell>
          <cell r="V1142">
            <v>3740</v>
          </cell>
          <cell r="W1142">
            <v>4146</v>
          </cell>
          <cell r="X1142">
            <v>3797</v>
          </cell>
          <cell r="Y1142" t="str">
            <v>Adhe</v>
          </cell>
          <cell r="Z1142" t="str">
            <v>G3</v>
          </cell>
          <cell r="AA1142" t="str">
            <v>Simple-Adhesive</v>
          </cell>
          <cell r="AB1142" t="str">
            <v>Regular-Adhe</v>
          </cell>
          <cell r="AC1142" t="str">
            <v>2535YAB08</v>
          </cell>
          <cell r="AD1142" t="str">
            <v>MG Adhe</v>
          </cell>
          <cell r="AE1142" t="str">
            <v>MG Adhe-Plain</v>
          </cell>
          <cell r="AG1142">
            <v>0</v>
          </cell>
          <cell r="AI1142" t="str">
            <v>2594YAA12/IND</v>
          </cell>
          <cell r="AJ1142" t="str">
            <v>IPG</v>
          </cell>
          <cell r="AK1142" t="str">
            <v>PVD</v>
          </cell>
          <cell r="AM1142" t="str">
            <v>No</v>
          </cell>
          <cell r="AO1142">
            <v>23.000000000000004</v>
          </cell>
          <cell r="AQ1142" t="str">
            <v>Rough</v>
          </cell>
          <cell r="AR1142" t="str">
            <v>LAD</v>
          </cell>
          <cell r="AS1142" t="str">
            <v>NORMAL</v>
          </cell>
        </row>
        <row r="1143">
          <cell r="D1143" t="str">
            <v>2594YAA00Z1/IND</v>
          </cell>
          <cell r="E1143">
            <v>2594</v>
          </cell>
          <cell r="F1143">
            <v>27.200000000000003</v>
          </cell>
          <cell r="G1143" t="str">
            <v>No</v>
          </cell>
          <cell r="H1143">
            <v>27.200000000000003</v>
          </cell>
          <cell r="I1143" t="str">
            <v>TI</v>
          </cell>
          <cell r="J1143" t="str">
            <v>Audit</v>
          </cell>
          <cell r="K1143" t="str">
            <v>2594YAA02</v>
          </cell>
          <cell r="L1143" t="str">
            <v>SH</v>
          </cell>
          <cell r="M1143" t="str">
            <v>S-Group</v>
          </cell>
          <cell r="N1143" t="str">
            <v>Reg</v>
          </cell>
          <cell r="O1143" t="str">
            <v>1.SH</v>
          </cell>
          <cell r="P1143" t="str">
            <v>MTO-NEW</v>
          </cell>
          <cell r="Q1143" t="str">
            <v>Live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 t="str">
            <v>Adhe</v>
          </cell>
          <cell r="Z1143" t="str">
            <v>G3</v>
          </cell>
          <cell r="AA1143" t="str">
            <v>Simple-Adhesive</v>
          </cell>
          <cell r="AB1143" t="str">
            <v>Regular-Adhe</v>
          </cell>
          <cell r="AC1143" t="str">
            <v>2535YAB08</v>
          </cell>
          <cell r="AD1143" t="str">
            <v>MG Adhe</v>
          </cell>
          <cell r="AE1143" t="str">
            <v>MG Adhe-Plain</v>
          </cell>
          <cell r="AG1143">
            <v>0</v>
          </cell>
          <cell r="AI1143" t="str">
            <v>2594YAA12Z1/IND</v>
          </cell>
          <cell r="AJ1143" t="str">
            <v>IPG</v>
          </cell>
          <cell r="AK1143" t="str">
            <v>PVD</v>
          </cell>
          <cell r="AM1143" t="str">
            <v>No</v>
          </cell>
          <cell r="AO1143">
            <v>23.000000000000004</v>
          </cell>
          <cell r="AQ1143" t="str">
            <v>Rough</v>
          </cell>
          <cell r="AR1143" t="str">
            <v>LAD</v>
          </cell>
          <cell r="AS1143" t="str">
            <v>NORMAL</v>
          </cell>
        </row>
        <row r="1144">
          <cell r="D1144" t="str">
            <v>2595SAA31/IND</v>
          </cell>
          <cell r="E1144">
            <v>2595</v>
          </cell>
          <cell r="F1144">
            <v>39.200000000000003</v>
          </cell>
          <cell r="G1144" t="str">
            <v>Yes</v>
          </cell>
          <cell r="H1144">
            <v>36.900000000000006</v>
          </cell>
          <cell r="I1144" t="str">
            <v>TI</v>
          </cell>
          <cell r="J1144" t="str">
            <v>Highend</v>
          </cell>
          <cell r="K1144" t="str">
            <v>2595SAA02</v>
          </cell>
          <cell r="L1144" t="str">
            <v>RD</v>
          </cell>
          <cell r="M1144" t="str">
            <v>S-Group</v>
          </cell>
          <cell r="N1144" t="str">
            <v>Reg</v>
          </cell>
          <cell r="P1144" t="str">
            <v>PMR36</v>
          </cell>
          <cell r="Q1144" t="str">
            <v>DRP</v>
          </cell>
          <cell r="S1144">
            <v>0</v>
          </cell>
          <cell r="V1144">
            <v>0</v>
          </cell>
          <cell r="X1144">
            <v>0</v>
          </cell>
          <cell r="Y1144" t="str">
            <v>Adhe</v>
          </cell>
          <cell r="Z1144" t="str">
            <v>G8</v>
          </cell>
          <cell r="AA1144" t="str">
            <v>Simple-Adhesive</v>
          </cell>
          <cell r="AB1144" t="str">
            <v>Regular-Adhe</v>
          </cell>
          <cell r="AC1144" t="str">
            <v>2570SAA08/01</v>
          </cell>
          <cell r="AD1144" t="str">
            <v>MG Adhe</v>
          </cell>
          <cell r="AE1144" t="str">
            <v>MG Adhe-MET</v>
          </cell>
          <cell r="AG1144">
            <v>0</v>
          </cell>
          <cell r="AH1144" t="str">
            <v>ELSRD021</v>
          </cell>
          <cell r="AI1144" t="str">
            <v>2595SAA12/IND</v>
          </cell>
          <cell r="AJ1144" t="str">
            <v>IPS</v>
          </cell>
          <cell r="AK1144" t="str">
            <v>IPS</v>
          </cell>
          <cell r="AM1144" t="e">
            <v>#N/A</v>
          </cell>
          <cell r="AO1144">
            <v>35</v>
          </cell>
          <cell r="AQ1144" t="str">
            <v>Buffing</v>
          </cell>
          <cell r="AR1144" t="str">
            <v>LAD</v>
          </cell>
          <cell r="AS1144" t="str">
            <v>NORMAL</v>
          </cell>
        </row>
        <row r="1145">
          <cell r="D1145" t="str">
            <v>2595WAA31/IND</v>
          </cell>
          <cell r="E1145">
            <v>2595</v>
          </cell>
          <cell r="F1145">
            <v>39.200000000000003</v>
          </cell>
          <cell r="G1145" t="str">
            <v>Yes</v>
          </cell>
          <cell r="H1145">
            <v>36.900000000000006</v>
          </cell>
          <cell r="I1145" t="str">
            <v>TI</v>
          </cell>
          <cell r="J1145" t="str">
            <v>Highend</v>
          </cell>
          <cell r="K1145" t="str">
            <v>2595WAA02</v>
          </cell>
          <cell r="L1145" t="str">
            <v>RD</v>
          </cell>
          <cell r="M1145" t="str">
            <v>S-Group</v>
          </cell>
          <cell r="N1145" t="str">
            <v>Reg</v>
          </cell>
          <cell r="P1145" t="str">
            <v>PMR36</v>
          </cell>
          <cell r="Q1145" t="str">
            <v>DRP</v>
          </cell>
          <cell r="S1145">
            <v>0</v>
          </cell>
          <cell r="V1145">
            <v>0</v>
          </cell>
          <cell r="X1145">
            <v>0</v>
          </cell>
          <cell r="Y1145" t="str">
            <v>Adhe</v>
          </cell>
          <cell r="Z1145" t="str">
            <v>G8</v>
          </cell>
          <cell r="AA1145" t="str">
            <v>Simple-Adhesive</v>
          </cell>
          <cell r="AB1145" t="str">
            <v>Regular-Adhe</v>
          </cell>
          <cell r="AC1145" t="str">
            <v>2570SAA08/02</v>
          </cell>
          <cell r="AD1145" t="str">
            <v>MG Adhe</v>
          </cell>
          <cell r="AE1145" t="str">
            <v>MG Adhe-MET</v>
          </cell>
          <cell r="AG1145">
            <v>0</v>
          </cell>
          <cell r="AH1145" t="str">
            <v>ELSRD021</v>
          </cell>
          <cell r="AI1145" t="str">
            <v>2595WAA12/IND</v>
          </cell>
          <cell r="AJ1145" t="str">
            <v>RG</v>
          </cell>
          <cell r="AK1145" t="str">
            <v>RG</v>
          </cell>
          <cell r="AM1145" t="e">
            <v>#N/A</v>
          </cell>
          <cell r="AO1145">
            <v>35</v>
          </cell>
          <cell r="AQ1145" t="str">
            <v>Buffing</v>
          </cell>
          <cell r="AR1145" t="str">
            <v>LAD</v>
          </cell>
          <cell r="AS1145" t="str">
            <v>NORMAL</v>
          </cell>
        </row>
        <row r="1146">
          <cell r="D1146" t="str">
            <v>2596QAC31/IND</v>
          </cell>
          <cell r="E1146">
            <v>2596</v>
          </cell>
          <cell r="F1146">
            <v>37.000000000000007</v>
          </cell>
          <cell r="G1146" t="str">
            <v>No</v>
          </cell>
          <cell r="H1146">
            <v>37.000000000000007</v>
          </cell>
          <cell r="I1146" t="str">
            <v>TI</v>
          </cell>
          <cell r="J1146" t="str">
            <v>Highend</v>
          </cell>
          <cell r="K1146" t="str">
            <v>2596QAC02/BRN</v>
          </cell>
          <cell r="L1146" t="str">
            <v>RD</v>
          </cell>
          <cell r="M1146" t="str">
            <v>S-Group</v>
          </cell>
          <cell r="N1146" t="str">
            <v>Reg</v>
          </cell>
          <cell r="O1146" t="str">
            <v>6.NP</v>
          </cell>
          <cell r="P1146" t="str">
            <v>PMR43</v>
          </cell>
          <cell r="Q1146" t="str">
            <v>DRP</v>
          </cell>
          <cell r="R1146">
            <v>0</v>
          </cell>
          <cell r="S1146">
            <v>0</v>
          </cell>
          <cell r="T1146">
            <v>100</v>
          </cell>
          <cell r="U1146">
            <v>250</v>
          </cell>
          <cell r="V1146">
            <v>100</v>
          </cell>
          <cell r="W1146">
            <v>50</v>
          </cell>
          <cell r="X1146">
            <v>100</v>
          </cell>
          <cell r="Y1146" t="str">
            <v>Adhe</v>
          </cell>
          <cell r="Z1146" t="str">
            <v>G6</v>
          </cell>
          <cell r="AA1146" t="str">
            <v>Simple-Adhesive</v>
          </cell>
          <cell r="AB1146" t="str">
            <v>Regular-Adhe</v>
          </cell>
          <cell r="AC1146" t="str">
            <v>2570SAA08/02</v>
          </cell>
          <cell r="AD1146" t="str">
            <v>MG Adhe</v>
          </cell>
          <cell r="AE1146" t="str">
            <v>MG Adhe-MET</v>
          </cell>
          <cell r="AG1146">
            <v>0</v>
          </cell>
          <cell r="AH1146" t="str">
            <v>ELSRD021</v>
          </cell>
          <cell r="AI1146" t="str">
            <v>2596QAC12/IND</v>
          </cell>
          <cell r="AJ1146" t="str">
            <v>IP-BROWN</v>
          </cell>
          <cell r="AK1146" t="str">
            <v>IP-Brown</v>
          </cell>
          <cell r="AM1146" t="str">
            <v>No</v>
          </cell>
          <cell r="AO1146">
            <v>32.800000000000004</v>
          </cell>
          <cell r="AQ1146" t="str">
            <v>Buffing</v>
          </cell>
          <cell r="AR1146" t="str">
            <v>LAD</v>
          </cell>
          <cell r="AS1146" t="str">
            <v>NORMAL</v>
          </cell>
        </row>
        <row r="1147">
          <cell r="D1147" t="str">
            <v>2596SAA00/IND</v>
          </cell>
          <cell r="E1147">
            <v>2596</v>
          </cell>
          <cell r="F1147">
            <v>37.000000000000007</v>
          </cell>
          <cell r="G1147" t="str">
            <v>No</v>
          </cell>
          <cell r="H1147">
            <v>37.000000000000007</v>
          </cell>
          <cell r="I1147" t="str">
            <v>TI</v>
          </cell>
          <cell r="J1147" t="str">
            <v>Highend</v>
          </cell>
          <cell r="K1147" t="str">
            <v>2596SAA02</v>
          </cell>
          <cell r="L1147" t="str">
            <v>RD</v>
          </cell>
          <cell r="M1147" t="str">
            <v>S-Group</v>
          </cell>
          <cell r="N1147" t="str">
            <v>Reg</v>
          </cell>
          <cell r="P1147" t="str">
            <v>PMR37</v>
          </cell>
          <cell r="Q1147" t="str">
            <v>DRP</v>
          </cell>
          <cell r="R1147">
            <v>304</v>
          </cell>
          <cell r="S1147">
            <v>0</v>
          </cell>
          <cell r="V1147">
            <v>0</v>
          </cell>
          <cell r="X1147">
            <v>0</v>
          </cell>
          <cell r="Y1147" t="str">
            <v>Adhe</v>
          </cell>
          <cell r="Z1147" t="str">
            <v>G6</v>
          </cell>
          <cell r="AA1147" t="str">
            <v>Simple-Adhesive</v>
          </cell>
          <cell r="AB1147" t="str">
            <v>Regular-Adhe</v>
          </cell>
          <cell r="AC1147" t="str">
            <v>2570SAA08</v>
          </cell>
          <cell r="AD1147" t="str">
            <v>MG Adhe</v>
          </cell>
          <cell r="AE1147" t="str">
            <v>MG Adhe-Plain</v>
          </cell>
          <cell r="AG1147">
            <v>0</v>
          </cell>
          <cell r="AH1147" t="str">
            <v>ELSRD021</v>
          </cell>
          <cell r="AI1147" t="str">
            <v>2596SAA12/IND</v>
          </cell>
          <cell r="AJ1147" t="str">
            <v>IPS</v>
          </cell>
          <cell r="AK1147" t="str">
            <v>IPS</v>
          </cell>
          <cell r="AM1147" t="e">
            <v>#N/A</v>
          </cell>
          <cell r="AO1147">
            <v>32.800000000000004</v>
          </cell>
          <cell r="AQ1147" t="str">
            <v>Buffing</v>
          </cell>
          <cell r="AR1147" t="str">
            <v>LAD</v>
          </cell>
          <cell r="AS1147" t="str">
            <v>NORMAL</v>
          </cell>
        </row>
        <row r="1148">
          <cell r="D1148" t="str">
            <v>2596SAA31/IND</v>
          </cell>
          <cell r="E1148">
            <v>2596</v>
          </cell>
          <cell r="F1148">
            <v>37.000000000000007</v>
          </cell>
          <cell r="G1148" t="str">
            <v>No</v>
          </cell>
          <cell r="H1148">
            <v>37.000000000000007</v>
          </cell>
          <cell r="I1148" t="str">
            <v>TI</v>
          </cell>
          <cell r="J1148" t="str">
            <v>Highend</v>
          </cell>
          <cell r="K1148" t="str">
            <v>2596SAA02</v>
          </cell>
          <cell r="L1148" t="str">
            <v>RD</v>
          </cell>
          <cell r="M1148" t="str">
            <v>S-Group</v>
          </cell>
          <cell r="N1148" t="str">
            <v>Reg</v>
          </cell>
          <cell r="O1148" t="str">
            <v>5.T</v>
          </cell>
          <cell r="P1148" t="str">
            <v>MTS-RET</v>
          </cell>
          <cell r="Q1148" t="str">
            <v>Live</v>
          </cell>
          <cell r="R1148">
            <v>234</v>
          </cell>
          <cell r="S1148">
            <v>241</v>
          </cell>
          <cell r="T1148">
            <v>241</v>
          </cell>
          <cell r="U1148">
            <v>198</v>
          </cell>
          <cell r="V1148">
            <v>195</v>
          </cell>
          <cell r="W1148">
            <v>172</v>
          </cell>
          <cell r="X1148">
            <v>178</v>
          </cell>
          <cell r="Y1148" t="str">
            <v>Adhe</v>
          </cell>
          <cell r="Z1148" t="str">
            <v>G6</v>
          </cell>
          <cell r="AA1148" t="str">
            <v>Simple-Adhesive</v>
          </cell>
          <cell r="AB1148" t="str">
            <v>Regular-Adhe</v>
          </cell>
          <cell r="AC1148" t="str">
            <v>2570SAA08/02</v>
          </cell>
          <cell r="AD1148" t="str">
            <v>MG Adhe</v>
          </cell>
          <cell r="AE1148" t="str">
            <v>MG Adhe-MET</v>
          </cell>
          <cell r="AG1148">
            <v>0</v>
          </cell>
          <cell r="AH1148" t="str">
            <v>ELSRD021</v>
          </cell>
          <cell r="AI1148" t="str">
            <v>2596SAA12/IND</v>
          </cell>
          <cell r="AJ1148" t="str">
            <v>IPS</v>
          </cell>
          <cell r="AK1148" t="str">
            <v>IPS</v>
          </cell>
          <cell r="AM1148" t="str">
            <v>No</v>
          </cell>
          <cell r="AO1148">
            <v>32.800000000000004</v>
          </cell>
          <cell r="AQ1148" t="str">
            <v>Buffing</v>
          </cell>
          <cell r="AR1148" t="str">
            <v>LAD</v>
          </cell>
          <cell r="AS1148" t="str">
            <v>NORMAL</v>
          </cell>
        </row>
        <row r="1149">
          <cell r="D1149" t="str">
            <v>2596SAA32/IND</v>
          </cell>
          <cell r="E1149">
            <v>2596</v>
          </cell>
          <cell r="F1149">
            <v>37.000000000000007</v>
          </cell>
          <cell r="G1149" t="str">
            <v>No</v>
          </cell>
          <cell r="H1149">
            <v>37.000000000000007</v>
          </cell>
          <cell r="I1149" t="str">
            <v>TI</v>
          </cell>
          <cell r="J1149" t="str">
            <v>Highend</v>
          </cell>
          <cell r="K1149" t="str">
            <v>2596SAA02</v>
          </cell>
          <cell r="L1149" t="str">
            <v>RD</v>
          </cell>
          <cell r="M1149" t="str">
            <v>S-Group</v>
          </cell>
          <cell r="N1149" t="str">
            <v>Reg</v>
          </cell>
          <cell r="O1149" t="str">
            <v>5.T</v>
          </cell>
          <cell r="P1149" t="str">
            <v>MTS-RET</v>
          </cell>
          <cell r="Q1149" t="str">
            <v>Live</v>
          </cell>
          <cell r="R1149">
            <v>243</v>
          </cell>
          <cell r="S1149">
            <v>235</v>
          </cell>
          <cell r="T1149">
            <v>245</v>
          </cell>
          <cell r="U1149">
            <v>210</v>
          </cell>
          <cell r="V1149">
            <v>213</v>
          </cell>
          <cell r="W1149">
            <v>235</v>
          </cell>
          <cell r="X1149">
            <v>197</v>
          </cell>
          <cell r="Y1149" t="str">
            <v>Adhe</v>
          </cell>
          <cell r="Z1149" t="str">
            <v>G6</v>
          </cell>
          <cell r="AA1149" t="str">
            <v>Simple-Adhesive</v>
          </cell>
          <cell r="AB1149" t="str">
            <v>Regular-Adhe</v>
          </cell>
          <cell r="AC1149" t="str">
            <v>2570SAA08/03</v>
          </cell>
          <cell r="AD1149" t="str">
            <v>MG Adhe</v>
          </cell>
          <cell r="AE1149" t="str">
            <v>MG Adhe-MET</v>
          </cell>
          <cell r="AG1149">
            <v>0</v>
          </cell>
          <cell r="AH1149" t="str">
            <v>ELSRD021</v>
          </cell>
          <cell r="AI1149" t="str">
            <v>2596SAA12/IND</v>
          </cell>
          <cell r="AJ1149" t="str">
            <v>IPS</v>
          </cell>
          <cell r="AK1149" t="str">
            <v>IPS</v>
          </cell>
          <cell r="AM1149" t="str">
            <v>No</v>
          </cell>
          <cell r="AO1149">
            <v>32.800000000000004</v>
          </cell>
          <cell r="AQ1149" t="str">
            <v>Buffing</v>
          </cell>
          <cell r="AR1149" t="str">
            <v>LAD</v>
          </cell>
          <cell r="AS1149" t="str">
            <v>NORMAL</v>
          </cell>
        </row>
        <row r="1150">
          <cell r="D1150" t="str">
            <v>2596SAB31/IND</v>
          </cell>
          <cell r="E1150">
            <v>2596</v>
          </cell>
          <cell r="F1150">
            <v>37.000000000000007</v>
          </cell>
          <cell r="G1150" t="str">
            <v>No</v>
          </cell>
          <cell r="H1150">
            <v>37.000000000000007</v>
          </cell>
          <cell r="I1150" t="str">
            <v>TI</v>
          </cell>
          <cell r="J1150" t="str">
            <v>Highend</v>
          </cell>
          <cell r="K1150" t="str">
            <v>2596SAB02</v>
          </cell>
          <cell r="L1150" t="str">
            <v>RD</v>
          </cell>
          <cell r="M1150" t="str">
            <v>S-Group</v>
          </cell>
          <cell r="N1150" t="str">
            <v>Reg</v>
          </cell>
          <cell r="P1150" t="str">
            <v>MTO-DRP</v>
          </cell>
          <cell r="Q1150" t="str">
            <v>DRP</v>
          </cell>
          <cell r="R1150">
            <v>250</v>
          </cell>
          <cell r="S1150">
            <v>250</v>
          </cell>
          <cell r="U1150">
            <v>250</v>
          </cell>
          <cell r="V1150">
            <v>0</v>
          </cell>
          <cell r="X1150">
            <v>0</v>
          </cell>
          <cell r="Y1150" t="str">
            <v>Adhe</v>
          </cell>
          <cell r="Z1150" t="str">
            <v>G6</v>
          </cell>
          <cell r="AA1150" t="str">
            <v>Simple-Adhesive</v>
          </cell>
          <cell r="AB1150" t="str">
            <v>Regular-Adhe</v>
          </cell>
          <cell r="AC1150" t="str">
            <v>2570SAA08/02</v>
          </cell>
          <cell r="AD1150" t="str">
            <v>MG Adhe</v>
          </cell>
          <cell r="AE1150" t="str">
            <v>MG Adhe-MET</v>
          </cell>
          <cell r="AG1150">
            <v>0</v>
          </cell>
          <cell r="AH1150" t="str">
            <v>ELSRD021</v>
          </cell>
          <cell r="AI1150" t="str">
            <v>2596SAB12/IND</v>
          </cell>
          <cell r="AJ1150" t="str">
            <v>IPS</v>
          </cell>
          <cell r="AK1150" t="str">
            <v>IPS</v>
          </cell>
          <cell r="AM1150" t="e">
            <v>#N/A</v>
          </cell>
          <cell r="AO1150">
            <v>32.800000000000004</v>
          </cell>
          <cell r="AQ1150" t="str">
            <v>Buffing</v>
          </cell>
          <cell r="AR1150" t="str">
            <v>LAD</v>
          </cell>
          <cell r="AS1150" t="str">
            <v>NORMAL</v>
          </cell>
        </row>
        <row r="1151">
          <cell r="D1151" t="str">
            <v>2596SAB32/IND</v>
          </cell>
          <cell r="E1151">
            <v>2596</v>
          </cell>
          <cell r="F1151">
            <v>37.000000000000007</v>
          </cell>
          <cell r="G1151" t="str">
            <v>No</v>
          </cell>
          <cell r="H1151">
            <v>37.000000000000007</v>
          </cell>
          <cell r="I1151" t="str">
            <v>TI</v>
          </cell>
          <cell r="J1151" t="str">
            <v>Highend</v>
          </cell>
          <cell r="K1151" t="str">
            <v>2596SAB02</v>
          </cell>
          <cell r="L1151" t="str">
            <v>RD</v>
          </cell>
          <cell r="M1151" t="str">
            <v>S-Group</v>
          </cell>
          <cell r="N1151" t="str">
            <v>Reg</v>
          </cell>
          <cell r="P1151" t="str">
            <v>NM</v>
          </cell>
          <cell r="Q1151" t="str">
            <v>DRP</v>
          </cell>
          <cell r="R1151">
            <v>600</v>
          </cell>
          <cell r="S1151">
            <v>600</v>
          </cell>
          <cell r="T1151">
            <v>380</v>
          </cell>
          <cell r="U1151">
            <v>200</v>
          </cell>
          <cell r="V1151">
            <v>0</v>
          </cell>
          <cell r="X1151">
            <v>0</v>
          </cell>
          <cell r="Y1151" t="str">
            <v>Adhe</v>
          </cell>
          <cell r="Z1151" t="str">
            <v>G6</v>
          </cell>
          <cell r="AA1151" t="str">
            <v>Simple-Adhesive</v>
          </cell>
          <cell r="AB1151" t="str">
            <v>Regular-Adhe</v>
          </cell>
          <cell r="AC1151" t="str">
            <v>2570SAA08/01</v>
          </cell>
          <cell r="AD1151" t="str">
            <v>MG Adhe</v>
          </cell>
          <cell r="AE1151" t="str">
            <v>MG Adhe-MET</v>
          </cell>
          <cell r="AG1151">
            <v>0</v>
          </cell>
          <cell r="AH1151" t="str">
            <v>ELSRD021</v>
          </cell>
          <cell r="AI1151" t="str">
            <v>2596SAB12/IND</v>
          </cell>
          <cell r="AJ1151" t="str">
            <v>IPS</v>
          </cell>
          <cell r="AK1151" t="str">
            <v>IPS</v>
          </cell>
          <cell r="AM1151" t="str">
            <v>No</v>
          </cell>
          <cell r="AO1151">
            <v>32.800000000000004</v>
          </cell>
          <cell r="AQ1151" t="str">
            <v>Buffing</v>
          </cell>
          <cell r="AR1151" t="str">
            <v>LAD</v>
          </cell>
          <cell r="AS1151" t="str">
            <v>NORMAL</v>
          </cell>
        </row>
        <row r="1152">
          <cell r="D1152" t="str">
            <v>2596SAB33/IND</v>
          </cell>
          <cell r="E1152">
            <v>2596</v>
          </cell>
          <cell r="F1152">
            <v>37.000000000000007</v>
          </cell>
          <cell r="G1152" t="str">
            <v>No</v>
          </cell>
          <cell r="H1152">
            <v>37.000000000000007</v>
          </cell>
          <cell r="I1152" t="str">
            <v>TI</v>
          </cell>
          <cell r="J1152" t="str">
            <v>Highend</v>
          </cell>
          <cell r="K1152" t="str">
            <v>2596SAB02</v>
          </cell>
          <cell r="L1152" t="str">
            <v>RD</v>
          </cell>
          <cell r="M1152" t="str">
            <v>S-Group</v>
          </cell>
          <cell r="N1152" t="str">
            <v>Reg</v>
          </cell>
          <cell r="P1152" t="str">
            <v>NM</v>
          </cell>
          <cell r="Q1152" t="str">
            <v>DRP</v>
          </cell>
          <cell r="R1152">
            <v>100</v>
          </cell>
          <cell r="S1152">
            <v>100</v>
          </cell>
          <cell r="T1152">
            <v>70</v>
          </cell>
          <cell r="U1152">
            <v>50</v>
          </cell>
          <cell r="V1152">
            <v>0</v>
          </cell>
          <cell r="X1152">
            <v>0</v>
          </cell>
          <cell r="Y1152" t="str">
            <v>Adhe</v>
          </cell>
          <cell r="Z1152" t="str">
            <v>G6</v>
          </cell>
          <cell r="AA1152" t="str">
            <v>Simple-Adhesive</v>
          </cell>
          <cell r="AB1152" t="str">
            <v>Regular-Adhe</v>
          </cell>
          <cell r="AC1152" t="str">
            <v>2570SAA08/04</v>
          </cell>
          <cell r="AD1152" t="str">
            <v>MG Adhe</v>
          </cell>
          <cell r="AE1152" t="str">
            <v>MG Adhe-MET</v>
          </cell>
          <cell r="AG1152">
            <v>0</v>
          </cell>
          <cell r="AH1152" t="str">
            <v>ELSRD021</v>
          </cell>
          <cell r="AI1152" t="str">
            <v>2596SAB12/IND</v>
          </cell>
          <cell r="AJ1152" t="str">
            <v>IPS</v>
          </cell>
          <cell r="AK1152" t="str">
            <v>IPS</v>
          </cell>
          <cell r="AM1152" t="e">
            <v>#N/A</v>
          </cell>
          <cell r="AO1152">
            <v>32.800000000000004</v>
          </cell>
          <cell r="AQ1152" t="str">
            <v>Buffing</v>
          </cell>
          <cell r="AR1152" t="str">
            <v>LAD</v>
          </cell>
          <cell r="AS1152" t="str">
            <v>NORMAL</v>
          </cell>
        </row>
        <row r="1153">
          <cell r="D1153" t="str">
            <v>2596WAA31/IND</v>
          </cell>
          <cell r="E1153">
            <v>2596</v>
          </cell>
          <cell r="F1153">
            <v>37.000000000000007</v>
          </cell>
          <cell r="G1153" t="str">
            <v>No</v>
          </cell>
          <cell r="H1153">
            <v>37.000000000000007</v>
          </cell>
          <cell r="I1153" t="str">
            <v>TI</v>
          </cell>
          <cell r="J1153" t="str">
            <v>Highend</v>
          </cell>
          <cell r="K1153" t="str">
            <v>2596WAA02</v>
          </cell>
          <cell r="L1153" t="str">
            <v>RD</v>
          </cell>
          <cell r="M1153" t="str">
            <v>S-Group</v>
          </cell>
          <cell r="N1153" t="str">
            <v>Reg</v>
          </cell>
          <cell r="O1153" t="str">
            <v>3.B</v>
          </cell>
          <cell r="P1153" t="str">
            <v>PMR42</v>
          </cell>
          <cell r="Q1153" t="str">
            <v>DRP</v>
          </cell>
          <cell r="R1153">
            <v>853</v>
          </cell>
          <cell r="S1153">
            <v>850</v>
          </cell>
          <cell r="T1153">
            <v>891</v>
          </cell>
          <cell r="U1153">
            <v>924</v>
          </cell>
          <cell r="V1153">
            <v>870</v>
          </cell>
          <cell r="W1153">
            <v>590</v>
          </cell>
          <cell r="X1153">
            <v>518</v>
          </cell>
          <cell r="Y1153" t="str">
            <v>Adhe</v>
          </cell>
          <cell r="Z1153" t="str">
            <v>G6</v>
          </cell>
          <cell r="AA1153" t="str">
            <v>Simple-Adhesive</v>
          </cell>
          <cell r="AB1153" t="str">
            <v>Regular-Adhe</v>
          </cell>
          <cell r="AC1153" t="str">
            <v>2570SAA08/02</v>
          </cell>
          <cell r="AD1153" t="str">
            <v>MG Adhe</v>
          </cell>
          <cell r="AE1153" t="str">
            <v>MG Adhe-MET</v>
          </cell>
          <cell r="AG1153">
            <v>0</v>
          </cell>
          <cell r="AH1153" t="str">
            <v>ELSRD021</v>
          </cell>
          <cell r="AI1153" t="str">
            <v>2596WAA12/IND</v>
          </cell>
          <cell r="AJ1153" t="str">
            <v>RG</v>
          </cell>
          <cell r="AK1153" t="str">
            <v>RG</v>
          </cell>
          <cell r="AM1153" t="str">
            <v>No</v>
          </cell>
          <cell r="AO1153">
            <v>32.800000000000004</v>
          </cell>
          <cell r="AQ1153" t="str">
            <v>Buffing</v>
          </cell>
          <cell r="AR1153" t="str">
            <v>LAD</v>
          </cell>
          <cell r="AS1153" t="str">
            <v>NORMAL</v>
          </cell>
        </row>
        <row r="1154">
          <cell r="D1154" t="str">
            <v>2596WAB31/IND</v>
          </cell>
          <cell r="E1154">
            <v>2596</v>
          </cell>
          <cell r="F1154">
            <v>37.000000000000007</v>
          </cell>
          <cell r="G1154" t="str">
            <v>No</v>
          </cell>
          <cell r="H1154">
            <v>37.000000000000007</v>
          </cell>
          <cell r="I1154" t="str">
            <v>TI</v>
          </cell>
          <cell r="J1154" t="str">
            <v>Highend</v>
          </cell>
          <cell r="K1154" t="str">
            <v>2596WAB02</v>
          </cell>
          <cell r="L1154" t="str">
            <v>RD</v>
          </cell>
          <cell r="M1154" t="str">
            <v>S-Group</v>
          </cell>
          <cell r="N1154" t="str">
            <v>Reg</v>
          </cell>
          <cell r="P1154" t="str">
            <v>NM</v>
          </cell>
          <cell r="Q1154" t="str">
            <v>DRP</v>
          </cell>
          <cell r="R1154">
            <v>130</v>
          </cell>
          <cell r="S1154">
            <v>130</v>
          </cell>
          <cell r="T1154">
            <v>90</v>
          </cell>
          <cell r="U1154">
            <v>60</v>
          </cell>
          <cell r="V1154">
            <v>0</v>
          </cell>
          <cell r="X1154">
            <v>0</v>
          </cell>
          <cell r="Y1154" t="str">
            <v>Adhe</v>
          </cell>
          <cell r="Z1154" t="str">
            <v>G6</v>
          </cell>
          <cell r="AA1154" t="str">
            <v>Simple-Adhesive</v>
          </cell>
          <cell r="AB1154" t="str">
            <v>Regular-Adhe</v>
          </cell>
          <cell r="AC1154" t="str">
            <v>2570SAA08/02</v>
          </cell>
          <cell r="AD1154" t="str">
            <v>MG Adhe</v>
          </cell>
          <cell r="AE1154" t="str">
            <v>MG Adhe-MET</v>
          </cell>
          <cell r="AG1154">
            <v>0</v>
          </cell>
          <cell r="AH1154" t="str">
            <v>ELSRD021</v>
          </cell>
          <cell r="AI1154" t="str">
            <v>2596WAB12/IND</v>
          </cell>
          <cell r="AJ1154" t="str">
            <v>RG</v>
          </cell>
          <cell r="AK1154" t="str">
            <v>RG</v>
          </cell>
          <cell r="AM1154" t="e">
            <v>#N/A</v>
          </cell>
          <cell r="AO1154">
            <v>32.800000000000004</v>
          </cell>
          <cell r="AQ1154" t="str">
            <v>Buffing</v>
          </cell>
          <cell r="AR1154" t="str">
            <v>LAD</v>
          </cell>
          <cell r="AS1154" t="str">
            <v>NORMAL</v>
          </cell>
        </row>
        <row r="1155">
          <cell r="D1155" t="str">
            <v>2597SAA31/IND</v>
          </cell>
          <cell r="E1155">
            <v>2597</v>
          </cell>
          <cell r="F1155">
            <v>31.600000000000005</v>
          </cell>
          <cell r="G1155" t="str">
            <v>No</v>
          </cell>
          <cell r="H1155">
            <v>31.600000000000005</v>
          </cell>
          <cell r="I1155" t="str">
            <v>TI</v>
          </cell>
          <cell r="J1155" t="str">
            <v>Audit</v>
          </cell>
          <cell r="K1155" t="str">
            <v>2597SAA02</v>
          </cell>
          <cell r="L1155" t="str">
            <v>SH</v>
          </cell>
          <cell r="M1155" t="str">
            <v>S-Group</v>
          </cell>
          <cell r="N1155" t="str">
            <v>Reg</v>
          </cell>
          <cell r="P1155" t="str">
            <v>PMR34</v>
          </cell>
          <cell r="Q1155" t="str">
            <v>DRP</v>
          </cell>
          <cell r="S1155">
            <v>0</v>
          </cell>
          <cell r="V1155">
            <v>0</v>
          </cell>
          <cell r="X1155">
            <v>0</v>
          </cell>
          <cell r="Y1155" t="str">
            <v>Adhe</v>
          </cell>
          <cell r="Z1155" t="str">
            <v>G5</v>
          </cell>
          <cell r="AA1155" t="str">
            <v>Simple-Adhesive</v>
          </cell>
          <cell r="AB1155" t="str">
            <v>Regular-Adhe</v>
          </cell>
          <cell r="AC1155" t="str">
            <v>2597YAA08/02</v>
          </cell>
          <cell r="AD1155" t="str">
            <v>MG Adhe</v>
          </cell>
          <cell r="AE1155" t="str">
            <v>MG Adhe-MET</v>
          </cell>
          <cell r="AG1155">
            <v>0</v>
          </cell>
          <cell r="AI1155" t="str">
            <v>2597SAA12/IND</v>
          </cell>
          <cell r="AJ1155" t="str">
            <v>IPS</v>
          </cell>
          <cell r="AK1155" t="str">
            <v>IPS</v>
          </cell>
          <cell r="AM1155" t="e">
            <v>#N/A</v>
          </cell>
          <cell r="AO1155">
            <v>27.400000000000006</v>
          </cell>
          <cell r="AQ1155" t="str">
            <v>Rough</v>
          </cell>
          <cell r="AR1155" t="str">
            <v>LAD</v>
          </cell>
          <cell r="AS1155" t="str">
            <v>NORMAL</v>
          </cell>
        </row>
        <row r="1156">
          <cell r="D1156" t="str">
            <v>2597SAA32/IND</v>
          </cell>
          <cell r="E1156">
            <v>2597</v>
          </cell>
          <cell r="F1156">
            <v>31.600000000000005</v>
          </cell>
          <cell r="G1156" t="str">
            <v>No</v>
          </cell>
          <cell r="H1156">
            <v>31.600000000000005</v>
          </cell>
          <cell r="I1156" t="str">
            <v>TI</v>
          </cell>
          <cell r="J1156" t="str">
            <v>Audit</v>
          </cell>
          <cell r="K1156" t="str">
            <v>2597SAA02</v>
          </cell>
          <cell r="L1156" t="str">
            <v>SH</v>
          </cell>
          <cell r="M1156" t="str">
            <v>S-Group</v>
          </cell>
          <cell r="N1156" t="str">
            <v>Reg</v>
          </cell>
          <cell r="P1156" t="str">
            <v>PMR34</v>
          </cell>
          <cell r="Q1156" t="str">
            <v>DRP</v>
          </cell>
          <cell r="S1156">
            <v>0</v>
          </cell>
          <cell r="V1156">
            <v>0</v>
          </cell>
          <cell r="X1156">
            <v>0</v>
          </cell>
          <cell r="Y1156" t="str">
            <v>Adhe</v>
          </cell>
          <cell r="Z1156" t="str">
            <v>G5</v>
          </cell>
          <cell r="AA1156" t="str">
            <v>Simple-Adhesive</v>
          </cell>
          <cell r="AB1156" t="str">
            <v>Regular-Adhe</v>
          </cell>
          <cell r="AC1156" t="str">
            <v>2597YAA08/01</v>
          </cell>
          <cell r="AD1156" t="str">
            <v>MG Adhe</v>
          </cell>
          <cell r="AE1156" t="str">
            <v>MG Adhe-MET</v>
          </cell>
          <cell r="AG1156">
            <v>0</v>
          </cell>
          <cell r="AI1156" t="str">
            <v>2597SAA12/IND</v>
          </cell>
          <cell r="AJ1156" t="str">
            <v>IPS</v>
          </cell>
          <cell r="AK1156" t="str">
            <v>IPS</v>
          </cell>
          <cell r="AM1156" t="e">
            <v>#N/A</v>
          </cell>
          <cell r="AO1156">
            <v>27.400000000000006</v>
          </cell>
          <cell r="AQ1156" t="str">
            <v>Rough</v>
          </cell>
          <cell r="AR1156" t="str">
            <v>LAD</v>
          </cell>
          <cell r="AS1156" t="str">
            <v>NORMAL</v>
          </cell>
        </row>
        <row r="1157">
          <cell r="D1157" t="str">
            <v>2597SAB31/IND</v>
          </cell>
          <cell r="E1157">
            <v>2597</v>
          </cell>
          <cell r="F1157">
            <v>31.600000000000005</v>
          </cell>
          <cell r="G1157" t="str">
            <v>No</v>
          </cell>
          <cell r="H1157">
            <v>31.600000000000005</v>
          </cell>
          <cell r="I1157" t="str">
            <v>TI</v>
          </cell>
          <cell r="J1157" t="str">
            <v>Audit</v>
          </cell>
          <cell r="K1157" t="str">
            <v>2597SAB02</v>
          </cell>
          <cell r="L1157" t="str">
            <v>SH</v>
          </cell>
          <cell r="M1157" t="str">
            <v>S-Group</v>
          </cell>
          <cell r="N1157" t="str">
            <v>Reg</v>
          </cell>
          <cell r="P1157" t="str">
            <v>PMR34</v>
          </cell>
          <cell r="Q1157" t="str">
            <v>DRP</v>
          </cell>
          <cell r="S1157">
            <v>0</v>
          </cell>
          <cell r="V1157">
            <v>0</v>
          </cell>
          <cell r="X1157">
            <v>0</v>
          </cell>
          <cell r="Y1157" t="str">
            <v>Adhe</v>
          </cell>
          <cell r="Z1157" t="str">
            <v>G5</v>
          </cell>
          <cell r="AA1157" t="str">
            <v>Simple-Adhesive</v>
          </cell>
          <cell r="AB1157" t="str">
            <v>Regular-Adhe</v>
          </cell>
          <cell r="AC1157" t="str">
            <v>2597YAA08/02</v>
          </cell>
          <cell r="AD1157" t="str">
            <v>MG Adhe</v>
          </cell>
          <cell r="AE1157" t="str">
            <v>MG Adhe-MET</v>
          </cell>
          <cell r="AG1157">
            <v>0</v>
          </cell>
          <cell r="AI1157" t="str">
            <v>2597SAB12/IND</v>
          </cell>
          <cell r="AJ1157" t="str">
            <v>IPS</v>
          </cell>
          <cell r="AK1157" t="str">
            <v>IPS</v>
          </cell>
          <cell r="AM1157" t="e">
            <v>#N/A</v>
          </cell>
          <cell r="AO1157">
            <v>27.400000000000006</v>
          </cell>
          <cell r="AQ1157" t="str">
            <v>Rough</v>
          </cell>
          <cell r="AR1157" t="str">
            <v>LAD</v>
          </cell>
          <cell r="AS1157" t="str">
            <v>NORMAL</v>
          </cell>
        </row>
        <row r="1158">
          <cell r="D1158" t="str">
            <v>2597YAA31/IND</v>
          </cell>
          <cell r="E1158">
            <v>2597</v>
          </cell>
          <cell r="F1158">
            <v>31.600000000000005</v>
          </cell>
          <cell r="G1158" t="str">
            <v>No</v>
          </cell>
          <cell r="H1158">
            <v>31.600000000000005</v>
          </cell>
          <cell r="I1158" t="str">
            <v>TI</v>
          </cell>
          <cell r="J1158" t="str">
            <v>Audit</v>
          </cell>
          <cell r="K1158" t="str">
            <v>2597YAA02</v>
          </cell>
          <cell r="L1158" t="str">
            <v>SH</v>
          </cell>
          <cell r="M1158" t="str">
            <v>S-Group</v>
          </cell>
          <cell r="N1158" t="str">
            <v>Reg</v>
          </cell>
          <cell r="P1158" t="str">
            <v>PMR34</v>
          </cell>
          <cell r="Q1158" t="str">
            <v>DRP</v>
          </cell>
          <cell r="S1158">
            <v>0</v>
          </cell>
          <cell r="V1158">
            <v>0</v>
          </cell>
          <cell r="X1158">
            <v>0</v>
          </cell>
          <cell r="Y1158" t="str">
            <v>Adhe</v>
          </cell>
          <cell r="Z1158" t="str">
            <v>G5</v>
          </cell>
          <cell r="AA1158" t="str">
            <v>Simple-Adhesive</v>
          </cell>
          <cell r="AB1158" t="str">
            <v>Regular-Adhe</v>
          </cell>
          <cell r="AC1158" t="str">
            <v>2597YAA08/01</v>
          </cell>
          <cell r="AD1158" t="str">
            <v>MG Adhe</v>
          </cell>
          <cell r="AE1158" t="str">
            <v>MG Adhe-MET</v>
          </cell>
          <cell r="AG1158">
            <v>0</v>
          </cell>
          <cell r="AI1158" t="str">
            <v>2597YAA12/IND</v>
          </cell>
          <cell r="AJ1158" t="str">
            <v>IPG</v>
          </cell>
          <cell r="AK1158" t="str">
            <v>PVD</v>
          </cell>
          <cell r="AM1158" t="e">
            <v>#N/A</v>
          </cell>
          <cell r="AO1158">
            <v>27.400000000000006</v>
          </cell>
          <cell r="AQ1158" t="str">
            <v>Rough</v>
          </cell>
          <cell r="AR1158" t="str">
            <v>LAD</v>
          </cell>
          <cell r="AS1158" t="str">
            <v>NORMAL</v>
          </cell>
        </row>
        <row r="1159">
          <cell r="D1159" t="str">
            <v>2597YAB31/IND</v>
          </cell>
          <cell r="E1159">
            <v>2597</v>
          </cell>
          <cell r="F1159">
            <v>31.600000000000005</v>
          </cell>
          <cell r="G1159" t="str">
            <v>No</v>
          </cell>
          <cell r="H1159">
            <v>31.600000000000005</v>
          </cell>
          <cell r="I1159" t="str">
            <v>TI</v>
          </cell>
          <cell r="J1159" t="str">
            <v>Audit</v>
          </cell>
          <cell r="K1159" t="str">
            <v>2597YAB02</v>
          </cell>
          <cell r="L1159" t="str">
            <v>SH</v>
          </cell>
          <cell r="M1159" t="str">
            <v>S-Group</v>
          </cell>
          <cell r="N1159" t="str">
            <v>Reg</v>
          </cell>
          <cell r="P1159" t="str">
            <v>PMR34</v>
          </cell>
          <cell r="Q1159" t="str">
            <v>DRP</v>
          </cell>
          <cell r="S1159">
            <v>0</v>
          </cell>
          <cell r="V1159">
            <v>0</v>
          </cell>
          <cell r="X1159">
            <v>0</v>
          </cell>
          <cell r="Y1159" t="str">
            <v>Adhe</v>
          </cell>
          <cell r="Z1159" t="str">
            <v>G5</v>
          </cell>
          <cell r="AA1159" t="str">
            <v>Simple-Adhesive</v>
          </cell>
          <cell r="AB1159" t="str">
            <v>Regular-Adhe</v>
          </cell>
          <cell r="AC1159" t="str">
            <v>2597YAA08/01</v>
          </cell>
          <cell r="AD1159" t="str">
            <v>MG Adhe</v>
          </cell>
          <cell r="AE1159" t="str">
            <v>MG Adhe-MET</v>
          </cell>
          <cell r="AG1159">
            <v>0</v>
          </cell>
          <cell r="AI1159" t="str">
            <v>2597YAB12/IND</v>
          </cell>
          <cell r="AJ1159" t="str">
            <v>IPG</v>
          </cell>
          <cell r="AK1159" t="str">
            <v>PVD</v>
          </cell>
          <cell r="AM1159" t="e">
            <v>#N/A</v>
          </cell>
          <cell r="AO1159">
            <v>27.400000000000006</v>
          </cell>
          <cell r="AQ1159" t="str">
            <v>Rough</v>
          </cell>
          <cell r="AR1159" t="str">
            <v>LAD</v>
          </cell>
          <cell r="AS1159" t="str">
            <v>NORMAL</v>
          </cell>
        </row>
        <row r="1160">
          <cell r="D1160" t="str">
            <v>2598BAA30/IND</v>
          </cell>
          <cell r="E1160">
            <v>2598</v>
          </cell>
          <cell r="F1160">
            <v>38.200000000000003</v>
          </cell>
          <cell r="G1160" t="str">
            <v>No</v>
          </cell>
          <cell r="H1160">
            <v>38.200000000000003</v>
          </cell>
          <cell r="I1160" t="str">
            <v>TI</v>
          </cell>
          <cell r="J1160" t="str">
            <v>Audit</v>
          </cell>
          <cell r="K1160" t="str">
            <v>2598BAA02</v>
          </cell>
          <cell r="L1160" t="str">
            <v>RD</v>
          </cell>
          <cell r="M1160" t="str">
            <v>S-Group</v>
          </cell>
          <cell r="N1160" t="str">
            <v>Reg</v>
          </cell>
          <cell r="P1160" t="str">
            <v>NM</v>
          </cell>
          <cell r="Q1160" t="str">
            <v>DRP</v>
          </cell>
          <cell r="S1160">
            <v>0</v>
          </cell>
          <cell r="V1160">
            <v>0</v>
          </cell>
          <cell r="X1160">
            <v>0</v>
          </cell>
          <cell r="Y1160" t="str">
            <v>Gask</v>
          </cell>
          <cell r="Z1160" t="str">
            <v>G5</v>
          </cell>
          <cell r="AA1160" t="str">
            <v>Simple-Gasket</v>
          </cell>
          <cell r="AB1160" t="str">
            <v>Regular-Gask</v>
          </cell>
          <cell r="AC1160">
            <v>2004190</v>
          </cell>
          <cell r="AD1160" t="str">
            <v>MG Gask</v>
          </cell>
          <cell r="AE1160" t="str">
            <v>MG Gask-Plain</v>
          </cell>
          <cell r="AF1160">
            <v>2004813</v>
          </cell>
          <cell r="AG1160">
            <v>0</v>
          </cell>
          <cell r="AI1160" t="str">
            <v>2598BAA12/IND</v>
          </cell>
          <cell r="AJ1160" t="str">
            <v>IPSIPG</v>
          </cell>
          <cell r="AK1160" t="str">
            <v>BI</v>
          </cell>
          <cell r="AM1160" t="e">
            <v>#N/A</v>
          </cell>
          <cell r="AO1160">
            <v>34</v>
          </cell>
          <cell r="AQ1160" t="str">
            <v>Rough</v>
          </cell>
          <cell r="AR1160" t="str">
            <v>LAD</v>
          </cell>
          <cell r="AS1160" t="str">
            <v>NORMAL</v>
          </cell>
        </row>
        <row r="1161">
          <cell r="D1161" t="str">
            <v>2598BAB30/IND</v>
          </cell>
          <cell r="E1161">
            <v>2598</v>
          </cell>
          <cell r="F1161">
            <v>38.200000000000003</v>
          </cell>
          <cell r="G1161" t="str">
            <v>No</v>
          </cell>
          <cell r="H1161">
            <v>38.200000000000003</v>
          </cell>
          <cell r="I1161" t="str">
            <v>TI</v>
          </cell>
          <cell r="J1161" t="str">
            <v>Audit</v>
          </cell>
          <cell r="K1161" t="str">
            <v>2598BAB02</v>
          </cell>
          <cell r="L1161" t="str">
            <v>RD</v>
          </cell>
          <cell r="M1161" t="str">
            <v>S-Group</v>
          </cell>
          <cell r="N1161" t="str">
            <v>Reg</v>
          </cell>
          <cell r="P1161" t="str">
            <v>NM</v>
          </cell>
          <cell r="Q1161" t="str">
            <v>DRP</v>
          </cell>
          <cell r="S1161">
            <v>0</v>
          </cell>
          <cell r="V1161">
            <v>0</v>
          </cell>
          <cell r="X1161">
            <v>0</v>
          </cell>
          <cell r="Y1161" t="str">
            <v>Gask</v>
          </cell>
          <cell r="Z1161" t="str">
            <v>G5</v>
          </cell>
          <cell r="AA1161" t="str">
            <v>Simple-Gasket</v>
          </cell>
          <cell r="AB1161" t="str">
            <v>Regular-Gask</v>
          </cell>
          <cell r="AC1161">
            <v>2004190</v>
          </cell>
          <cell r="AD1161" t="str">
            <v>MG Gask</v>
          </cell>
          <cell r="AE1161" t="str">
            <v>MG Gask-Plain</v>
          </cell>
          <cell r="AF1161">
            <v>2004813</v>
          </cell>
          <cell r="AG1161">
            <v>0</v>
          </cell>
          <cell r="AI1161" t="str">
            <v>2598BAB12/IND</v>
          </cell>
          <cell r="AJ1161" t="str">
            <v>IPSIPG</v>
          </cell>
          <cell r="AK1161" t="str">
            <v>BI</v>
          </cell>
          <cell r="AM1161" t="e">
            <v>#N/A</v>
          </cell>
          <cell r="AO1161">
            <v>34</v>
          </cell>
          <cell r="AQ1161" t="str">
            <v>Rough</v>
          </cell>
          <cell r="AR1161" t="str">
            <v>LAD</v>
          </cell>
          <cell r="AS1161" t="str">
            <v>NORMAL</v>
          </cell>
        </row>
        <row r="1162">
          <cell r="D1162" t="str">
            <v>2598SAA00/IND</v>
          </cell>
          <cell r="E1162">
            <v>2598</v>
          </cell>
          <cell r="F1162">
            <v>38.200000000000003</v>
          </cell>
          <cell r="G1162" t="str">
            <v>No</v>
          </cell>
          <cell r="H1162">
            <v>38.200000000000003</v>
          </cell>
          <cell r="I1162" t="str">
            <v>TI</v>
          </cell>
          <cell r="J1162" t="str">
            <v>Audit</v>
          </cell>
          <cell r="K1162" t="str">
            <v>2598SAA02</v>
          </cell>
          <cell r="L1162" t="str">
            <v>RD</v>
          </cell>
          <cell r="M1162" t="str">
            <v>S-Group</v>
          </cell>
          <cell r="N1162" t="str">
            <v>Reg</v>
          </cell>
          <cell r="P1162" t="str">
            <v>PMR36</v>
          </cell>
          <cell r="Q1162" t="str">
            <v>DRP</v>
          </cell>
          <cell r="S1162">
            <v>0</v>
          </cell>
          <cell r="V1162">
            <v>0</v>
          </cell>
          <cell r="X1162">
            <v>0</v>
          </cell>
          <cell r="Y1162" t="str">
            <v>Gask</v>
          </cell>
          <cell r="Z1162" t="str">
            <v>G5</v>
          </cell>
          <cell r="AA1162" t="str">
            <v>Simple-Gasket</v>
          </cell>
          <cell r="AB1162" t="str">
            <v>Regular-Gask</v>
          </cell>
          <cell r="AC1162">
            <v>2004190</v>
          </cell>
          <cell r="AD1162" t="str">
            <v>MG Gask</v>
          </cell>
          <cell r="AE1162" t="str">
            <v>MG Gask-Plain</v>
          </cell>
          <cell r="AF1162">
            <v>2004813</v>
          </cell>
          <cell r="AG1162">
            <v>0</v>
          </cell>
          <cell r="AI1162" t="str">
            <v>2598SAA12/IND</v>
          </cell>
          <cell r="AJ1162" t="str">
            <v>IPS</v>
          </cell>
          <cell r="AK1162" t="str">
            <v>IPS</v>
          </cell>
          <cell r="AM1162" t="e">
            <v>#N/A</v>
          </cell>
          <cell r="AO1162">
            <v>34</v>
          </cell>
          <cell r="AQ1162" t="str">
            <v>Rough</v>
          </cell>
          <cell r="AR1162" t="str">
            <v>LAD</v>
          </cell>
          <cell r="AS1162" t="str">
            <v>NORMAL</v>
          </cell>
        </row>
        <row r="1163">
          <cell r="D1163" t="str">
            <v>2598SAA30/IND</v>
          </cell>
          <cell r="E1163">
            <v>2598</v>
          </cell>
          <cell r="F1163">
            <v>38.200000000000003</v>
          </cell>
          <cell r="G1163" t="str">
            <v>No</v>
          </cell>
          <cell r="H1163">
            <v>38.200000000000003</v>
          </cell>
          <cell r="I1163" t="str">
            <v>TI</v>
          </cell>
          <cell r="J1163" t="str">
            <v>Audit</v>
          </cell>
          <cell r="K1163" t="str">
            <v>2598SAA02</v>
          </cell>
          <cell r="L1163" t="str">
            <v>RD</v>
          </cell>
          <cell r="M1163" t="str">
            <v>S-Group</v>
          </cell>
          <cell r="N1163" t="str">
            <v>Reg</v>
          </cell>
          <cell r="O1163" t="str">
            <v>1.SH</v>
          </cell>
          <cell r="P1163" t="str">
            <v>MTS-RET</v>
          </cell>
          <cell r="Q1163" t="str">
            <v>Live</v>
          </cell>
          <cell r="R1163">
            <v>735</v>
          </cell>
          <cell r="S1163">
            <v>866</v>
          </cell>
          <cell r="T1163">
            <v>756</v>
          </cell>
          <cell r="U1163">
            <v>952</v>
          </cell>
          <cell r="V1163">
            <v>1276</v>
          </cell>
          <cell r="W1163">
            <v>1837</v>
          </cell>
          <cell r="X1163">
            <v>1758</v>
          </cell>
          <cell r="Y1163" t="str">
            <v>Gask</v>
          </cell>
          <cell r="Z1163" t="str">
            <v>G5</v>
          </cell>
          <cell r="AA1163" t="str">
            <v>Simple-Gasket</v>
          </cell>
          <cell r="AB1163" t="str">
            <v>Regular-Gask</v>
          </cell>
          <cell r="AC1163">
            <v>2004190</v>
          </cell>
          <cell r="AD1163" t="str">
            <v>MG Gask</v>
          </cell>
          <cell r="AE1163" t="str">
            <v>MG Gask-Plain</v>
          </cell>
          <cell r="AF1163">
            <v>2004813</v>
          </cell>
          <cell r="AG1163">
            <v>0</v>
          </cell>
          <cell r="AI1163" t="str">
            <v>2598SAA12/IND</v>
          </cell>
          <cell r="AJ1163" t="str">
            <v>IPS</v>
          </cell>
          <cell r="AK1163" t="str">
            <v>IPS</v>
          </cell>
          <cell r="AM1163" t="str">
            <v>No</v>
          </cell>
          <cell r="AO1163">
            <v>34</v>
          </cell>
          <cell r="AQ1163" t="str">
            <v>Rough</v>
          </cell>
          <cell r="AR1163" t="str">
            <v>LAD</v>
          </cell>
          <cell r="AS1163" t="str">
            <v>NORMAL</v>
          </cell>
        </row>
        <row r="1164">
          <cell r="D1164" t="str">
            <v>2598SAA30Z1/IND</v>
          </cell>
          <cell r="E1164">
            <v>2598</v>
          </cell>
          <cell r="F1164">
            <v>38.200000000000003</v>
          </cell>
          <cell r="G1164" t="str">
            <v>No</v>
          </cell>
          <cell r="H1164">
            <v>38.200000000000003</v>
          </cell>
          <cell r="I1164" t="str">
            <v>TI</v>
          </cell>
          <cell r="J1164" t="str">
            <v>Audit</v>
          </cell>
          <cell r="K1164" t="str">
            <v>2598SAA02</v>
          </cell>
          <cell r="L1164" t="str">
            <v>RD</v>
          </cell>
          <cell r="M1164" t="str">
            <v>S-Group</v>
          </cell>
          <cell r="N1164" t="str">
            <v>Reg</v>
          </cell>
          <cell r="P1164" t="str">
            <v>OTH</v>
          </cell>
          <cell r="Q1164" t="str">
            <v>DRP</v>
          </cell>
          <cell r="S1164">
            <v>0</v>
          </cell>
          <cell r="V1164">
            <v>0</v>
          </cell>
          <cell r="X1164">
            <v>0</v>
          </cell>
          <cell r="Y1164" t="str">
            <v>Gask</v>
          </cell>
          <cell r="Z1164" t="str">
            <v>G5</v>
          </cell>
          <cell r="AA1164" t="str">
            <v>Simple-Gasket</v>
          </cell>
          <cell r="AB1164" t="str">
            <v>Regular-Gask</v>
          </cell>
          <cell r="AC1164">
            <v>2004190</v>
          </cell>
          <cell r="AD1164" t="str">
            <v>MG Gask</v>
          </cell>
          <cell r="AE1164" t="str">
            <v>MG Gask-Plain</v>
          </cell>
          <cell r="AF1164">
            <v>2004813</v>
          </cell>
          <cell r="AG1164">
            <v>0</v>
          </cell>
          <cell r="AI1164" t="str">
            <v>2598SAA12Z1/IND</v>
          </cell>
          <cell r="AJ1164" t="str">
            <v>IPS</v>
          </cell>
          <cell r="AK1164" t="str">
            <v>IPS</v>
          </cell>
          <cell r="AM1164" t="e">
            <v>#N/A</v>
          </cell>
          <cell r="AO1164">
            <v>34</v>
          </cell>
          <cell r="AQ1164" t="str">
            <v>Rough</v>
          </cell>
          <cell r="AR1164" t="str">
            <v>LAD</v>
          </cell>
          <cell r="AS1164" t="str">
            <v>NORMAL</v>
          </cell>
        </row>
        <row r="1165">
          <cell r="D1165" t="str">
            <v>2598SAB00/IND</v>
          </cell>
          <cell r="E1165">
            <v>2598</v>
          </cell>
          <cell r="F1165">
            <v>38.200000000000003</v>
          </cell>
          <cell r="G1165" t="str">
            <v>No</v>
          </cell>
          <cell r="H1165">
            <v>38.200000000000003</v>
          </cell>
          <cell r="I1165" t="str">
            <v>TI</v>
          </cell>
          <cell r="J1165" t="str">
            <v>Audit</v>
          </cell>
          <cell r="K1165" t="str">
            <v>2598SAB02</v>
          </cell>
          <cell r="L1165" t="str">
            <v>RD</v>
          </cell>
          <cell r="M1165" t="str">
            <v>S-Group</v>
          </cell>
          <cell r="N1165" t="str">
            <v>Reg</v>
          </cell>
          <cell r="O1165" t="str">
            <v>3.B</v>
          </cell>
          <cell r="P1165" t="str">
            <v>MTS-RET</v>
          </cell>
          <cell r="Q1165" t="str">
            <v>Live</v>
          </cell>
          <cell r="R1165">
            <v>929</v>
          </cell>
          <cell r="S1165">
            <v>759</v>
          </cell>
          <cell r="T1165">
            <v>869</v>
          </cell>
          <cell r="U1165">
            <v>960</v>
          </cell>
          <cell r="V1165">
            <v>514</v>
          </cell>
          <cell r="W1165">
            <v>520</v>
          </cell>
          <cell r="X1165">
            <v>525</v>
          </cell>
          <cell r="Y1165" t="str">
            <v>Gask</v>
          </cell>
          <cell r="Z1165" t="str">
            <v>G5</v>
          </cell>
          <cell r="AA1165" t="str">
            <v>Simple-Gasket</v>
          </cell>
          <cell r="AB1165" t="str">
            <v>Regular-Gask</v>
          </cell>
          <cell r="AC1165">
            <v>2004190</v>
          </cell>
          <cell r="AD1165" t="str">
            <v>MG Gask</v>
          </cell>
          <cell r="AE1165" t="str">
            <v>MG Gask-Plain</v>
          </cell>
          <cell r="AF1165">
            <v>2004813</v>
          </cell>
          <cell r="AG1165">
            <v>0</v>
          </cell>
          <cell r="AI1165" t="str">
            <v>2598SAB12/IND</v>
          </cell>
          <cell r="AJ1165" t="str">
            <v>IPS</v>
          </cell>
          <cell r="AK1165" t="str">
            <v>IPS</v>
          </cell>
          <cell r="AM1165" t="str">
            <v>No</v>
          </cell>
          <cell r="AO1165">
            <v>34</v>
          </cell>
          <cell r="AQ1165" t="str">
            <v>Rough</v>
          </cell>
          <cell r="AR1165" t="str">
            <v>LAD</v>
          </cell>
          <cell r="AS1165" t="str">
            <v>NORMAL</v>
          </cell>
        </row>
        <row r="1166">
          <cell r="D1166" t="str">
            <v>2598SAB30/IND</v>
          </cell>
          <cell r="E1166">
            <v>2598</v>
          </cell>
          <cell r="F1166">
            <v>38.200000000000003</v>
          </cell>
          <cell r="G1166" t="str">
            <v>No</v>
          </cell>
          <cell r="H1166">
            <v>38.200000000000003</v>
          </cell>
          <cell r="I1166" t="str">
            <v>TI</v>
          </cell>
          <cell r="J1166" t="str">
            <v>Audit</v>
          </cell>
          <cell r="K1166" t="str">
            <v>2598SAB02</v>
          </cell>
          <cell r="L1166" t="str">
            <v>RD</v>
          </cell>
          <cell r="M1166" t="str">
            <v>S-Group</v>
          </cell>
          <cell r="N1166" t="str">
            <v>Reg</v>
          </cell>
          <cell r="P1166" t="str">
            <v>NM</v>
          </cell>
          <cell r="Q1166" t="str">
            <v>DRP</v>
          </cell>
          <cell r="S1166">
            <v>0</v>
          </cell>
          <cell r="V1166">
            <v>0</v>
          </cell>
          <cell r="X1166">
            <v>0</v>
          </cell>
          <cell r="Y1166" t="str">
            <v>Gask</v>
          </cell>
          <cell r="Z1166" t="str">
            <v>G5</v>
          </cell>
          <cell r="AA1166" t="str">
            <v>Simple-Gasket</v>
          </cell>
          <cell r="AB1166" t="str">
            <v>Regular-Gask</v>
          </cell>
          <cell r="AC1166">
            <v>2004190</v>
          </cell>
          <cell r="AD1166" t="str">
            <v>MG Gask</v>
          </cell>
          <cell r="AE1166" t="str">
            <v>MG Gask-Plain</v>
          </cell>
          <cell r="AF1166">
            <v>2004813</v>
          </cell>
          <cell r="AG1166">
            <v>0</v>
          </cell>
          <cell r="AI1166" t="str">
            <v>2598SAB12/IND</v>
          </cell>
          <cell r="AJ1166" t="str">
            <v>IPS</v>
          </cell>
          <cell r="AK1166" t="str">
            <v>IPS</v>
          </cell>
          <cell r="AM1166" t="e">
            <v>#N/A</v>
          </cell>
          <cell r="AO1166">
            <v>34</v>
          </cell>
          <cell r="AQ1166" t="str">
            <v>Rough</v>
          </cell>
          <cell r="AR1166" t="str">
            <v>LAD</v>
          </cell>
          <cell r="AS1166" t="str">
            <v>NORMAL</v>
          </cell>
        </row>
        <row r="1167">
          <cell r="D1167" t="str">
            <v>2598SAB40/IND</v>
          </cell>
          <cell r="E1167">
            <v>2598</v>
          </cell>
          <cell r="F1167">
            <v>38.200000000000003</v>
          </cell>
          <cell r="G1167" t="str">
            <v>No</v>
          </cell>
          <cell r="H1167">
            <v>38.200000000000003</v>
          </cell>
          <cell r="I1167" t="str">
            <v>TI</v>
          </cell>
          <cell r="J1167" t="str">
            <v>Audit</v>
          </cell>
          <cell r="K1167" t="str">
            <v>2598SAB02</v>
          </cell>
          <cell r="L1167" t="str">
            <v>RD</v>
          </cell>
          <cell r="M1167" t="str">
            <v>S-Group</v>
          </cell>
          <cell r="N1167" t="str">
            <v>Reg</v>
          </cell>
          <cell r="O1167" t="str">
            <v>3.B</v>
          </cell>
          <cell r="P1167" t="str">
            <v>MTS-RET</v>
          </cell>
          <cell r="Q1167" t="str">
            <v>Live</v>
          </cell>
          <cell r="R1167">
            <v>500</v>
          </cell>
          <cell r="S1167">
            <v>150</v>
          </cell>
          <cell r="T1167">
            <v>370</v>
          </cell>
          <cell r="U1167">
            <v>536</v>
          </cell>
          <cell r="V1167">
            <v>534</v>
          </cell>
          <cell r="W1167">
            <v>448</v>
          </cell>
          <cell r="X1167">
            <v>470</v>
          </cell>
          <cell r="Y1167" t="str">
            <v>Gask</v>
          </cell>
          <cell r="Z1167" t="str">
            <v>G5</v>
          </cell>
          <cell r="AA1167" t="str">
            <v>Simple-Gasket</v>
          </cell>
          <cell r="AB1167" t="str">
            <v>Regular-Gask</v>
          </cell>
          <cell r="AC1167">
            <v>2004190</v>
          </cell>
          <cell r="AD1167" t="str">
            <v>MG Gask</v>
          </cell>
          <cell r="AE1167" t="str">
            <v>MG Gask-Plain</v>
          </cell>
          <cell r="AF1167">
            <v>2004813</v>
          </cell>
          <cell r="AG1167">
            <v>0</v>
          </cell>
          <cell r="AI1167" t="str">
            <v>2598SAB11/IND</v>
          </cell>
          <cell r="AJ1167" t="str">
            <v>IPS</v>
          </cell>
          <cell r="AK1167" t="str">
            <v>IPS</v>
          </cell>
          <cell r="AM1167" t="str">
            <v>No</v>
          </cell>
          <cell r="AO1167">
            <v>34</v>
          </cell>
          <cell r="AQ1167" t="str">
            <v>Rough</v>
          </cell>
          <cell r="AR1167" t="str">
            <v>LAD</v>
          </cell>
          <cell r="AS1167" t="str">
            <v>NORMAL</v>
          </cell>
        </row>
        <row r="1168">
          <cell r="D1168" t="str">
            <v>2598WAB00/IND</v>
          </cell>
          <cell r="E1168">
            <v>2598</v>
          </cell>
          <cell r="F1168">
            <v>38.200000000000003</v>
          </cell>
          <cell r="G1168" t="str">
            <v>No</v>
          </cell>
          <cell r="H1168">
            <v>38.200000000000003</v>
          </cell>
          <cell r="I1168" t="str">
            <v>TI</v>
          </cell>
          <cell r="J1168" t="str">
            <v>Audit</v>
          </cell>
          <cell r="K1168" t="str">
            <v>2598WAB02</v>
          </cell>
          <cell r="L1168" t="str">
            <v>RD</v>
          </cell>
          <cell r="M1168" t="str">
            <v>S-Group</v>
          </cell>
          <cell r="N1168" t="str">
            <v>Reg</v>
          </cell>
          <cell r="O1168" t="str">
            <v>3.B</v>
          </cell>
          <cell r="P1168" t="str">
            <v>MTS-RET</v>
          </cell>
          <cell r="Q1168" t="str">
            <v>Live</v>
          </cell>
          <cell r="R1168">
            <v>1113</v>
          </cell>
          <cell r="S1168">
            <v>930</v>
          </cell>
          <cell r="T1168">
            <v>1140</v>
          </cell>
          <cell r="U1168">
            <v>1453</v>
          </cell>
          <cell r="V1168">
            <v>612</v>
          </cell>
          <cell r="W1168">
            <v>656</v>
          </cell>
          <cell r="X1168">
            <v>622</v>
          </cell>
          <cell r="Y1168" t="str">
            <v>Gask</v>
          </cell>
          <cell r="Z1168" t="str">
            <v>G5</v>
          </cell>
          <cell r="AA1168" t="str">
            <v>Simple-Gasket</v>
          </cell>
          <cell r="AB1168" t="str">
            <v>Regular-Gask</v>
          </cell>
          <cell r="AC1168">
            <v>2004190</v>
          </cell>
          <cell r="AD1168" t="str">
            <v>MG Gask</v>
          </cell>
          <cell r="AE1168" t="str">
            <v>MG Gask-Plain</v>
          </cell>
          <cell r="AF1168">
            <v>2004813</v>
          </cell>
          <cell r="AG1168">
            <v>0</v>
          </cell>
          <cell r="AI1168" t="str">
            <v>2598WAB12/IND</v>
          </cell>
          <cell r="AJ1168" t="str">
            <v>RG</v>
          </cell>
          <cell r="AK1168" t="str">
            <v>RG</v>
          </cell>
          <cell r="AM1168" t="str">
            <v>No</v>
          </cell>
          <cell r="AO1168">
            <v>34</v>
          </cell>
          <cell r="AQ1168" t="str">
            <v>Rough</v>
          </cell>
          <cell r="AR1168" t="str">
            <v>LAD</v>
          </cell>
          <cell r="AS1168" t="str">
            <v>NORMAL</v>
          </cell>
        </row>
        <row r="1169">
          <cell r="D1169" t="str">
            <v>2598WAB40/IND</v>
          </cell>
          <cell r="E1169">
            <v>2598</v>
          </cell>
          <cell r="F1169">
            <v>38.200000000000003</v>
          </cell>
          <cell r="G1169" t="str">
            <v>No</v>
          </cell>
          <cell r="H1169">
            <v>38.200000000000003</v>
          </cell>
          <cell r="I1169" t="str">
            <v>TI</v>
          </cell>
          <cell r="J1169" t="str">
            <v>Audit</v>
          </cell>
          <cell r="K1169" t="str">
            <v>2598WAB02</v>
          </cell>
          <cell r="L1169" t="str">
            <v>RD</v>
          </cell>
          <cell r="M1169" t="str">
            <v>S-Group</v>
          </cell>
          <cell r="N1169" t="str">
            <v>Reg</v>
          </cell>
          <cell r="O1169" t="str">
            <v>3.B</v>
          </cell>
          <cell r="P1169" t="str">
            <v>MTO-NEW</v>
          </cell>
          <cell r="Q1169" t="str">
            <v>Live</v>
          </cell>
          <cell r="Y1169" t="str">
            <v>Gask</v>
          </cell>
          <cell r="Z1169" t="str">
            <v>G5</v>
          </cell>
          <cell r="AA1169" t="str">
            <v>Simple-Gasket</v>
          </cell>
          <cell r="AB1169" t="str">
            <v>Regular-Gask</v>
          </cell>
          <cell r="AC1169">
            <v>2004190</v>
          </cell>
          <cell r="AD1169" t="str">
            <v>MG Gask</v>
          </cell>
          <cell r="AE1169" t="str">
            <v>MG Gask-Plain</v>
          </cell>
          <cell r="AF1169">
            <v>2004813</v>
          </cell>
          <cell r="AG1169">
            <v>0</v>
          </cell>
          <cell r="AI1169" t="str">
            <v>2598WAB11/IND</v>
          </cell>
          <cell r="AJ1169" t="str">
            <v>RG</v>
          </cell>
          <cell r="AK1169" t="str">
            <v>RG</v>
          </cell>
          <cell r="AM1169" t="str">
            <v>No</v>
          </cell>
          <cell r="AO1169">
            <v>34</v>
          </cell>
          <cell r="AQ1169" t="str">
            <v>Rough</v>
          </cell>
          <cell r="AR1169" t="str">
            <v>LAD</v>
          </cell>
          <cell r="AS1169" t="str">
            <v>NORMAL</v>
          </cell>
        </row>
        <row r="1170">
          <cell r="D1170" t="str">
            <v>2598WAB00Z1/IND</v>
          </cell>
          <cell r="E1170">
            <v>2598</v>
          </cell>
          <cell r="F1170">
            <v>38.200000000000003</v>
          </cell>
          <cell r="G1170" t="str">
            <v>No</v>
          </cell>
          <cell r="H1170">
            <v>38.200000000000003</v>
          </cell>
          <cell r="I1170" t="str">
            <v>TI</v>
          </cell>
          <cell r="J1170" t="str">
            <v>Audit</v>
          </cell>
          <cell r="K1170" t="str">
            <v>2598WAB02</v>
          </cell>
          <cell r="L1170" t="str">
            <v>RD</v>
          </cell>
          <cell r="M1170" t="str">
            <v>S-Group</v>
          </cell>
          <cell r="N1170" t="str">
            <v>Reg</v>
          </cell>
          <cell r="P1170" t="str">
            <v>MTO-NEW</v>
          </cell>
          <cell r="Q1170" t="str">
            <v>Live</v>
          </cell>
          <cell r="X1170">
            <v>0</v>
          </cell>
          <cell r="Y1170" t="str">
            <v>Gask</v>
          </cell>
          <cell r="Z1170" t="str">
            <v>G5</v>
          </cell>
          <cell r="AA1170" t="str">
            <v>Simple-Gasket</v>
          </cell>
          <cell r="AB1170" t="str">
            <v>Regular-Gask</v>
          </cell>
          <cell r="AC1170">
            <v>2004190</v>
          </cell>
          <cell r="AD1170" t="str">
            <v>MG Gask</v>
          </cell>
          <cell r="AE1170" t="str">
            <v>MG Gask-Plain</v>
          </cell>
          <cell r="AF1170">
            <v>2004813</v>
          </cell>
          <cell r="AG1170">
            <v>0</v>
          </cell>
          <cell r="AI1170" t="str">
            <v>2598WAB12Z1/IND</v>
          </cell>
          <cell r="AJ1170" t="str">
            <v>RG</v>
          </cell>
          <cell r="AK1170" t="str">
            <v>RG</v>
          </cell>
          <cell r="AM1170" t="e">
            <v>#N/A</v>
          </cell>
          <cell r="AO1170">
            <v>34</v>
          </cell>
          <cell r="AQ1170" t="str">
            <v>Rough</v>
          </cell>
          <cell r="AR1170" t="str">
            <v>LAD</v>
          </cell>
          <cell r="AS1170" t="str">
            <v>NORMAL</v>
          </cell>
        </row>
        <row r="1171">
          <cell r="D1171" t="str">
            <v>2598YAA00/IND</v>
          </cell>
          <cell r="E1171">
            <v>2598</v>
          </cell>
          <cell r="F1171">
            <v>38.200000000000003</v>
          </cell>
          <cell r="G1171" t="str">
            <v>No</v>
          </cell>
          <cell r="H1171">
            <v>38.200000000000003</v>
          </cell>
          <cell r="I1171" t="str">
            <v>TI</v>
          </cell>
          <cell r="J1171" t="str">
            <v>Audit</v>
          </cell>
          <cell r="K1171" t="str">
            <v>2598YAA02</v>
          </cell>
          <cell r="L1171" t="str">
            <v>RD</v>
          </cell>
          <cell r="M1171" t="str">
            <v>S-Group</v>
          </cell>
          <cell r="N1171" t="str">
            <v>Reg</v>
          </cell>
          <cell r="P1171" t="str">
            <v>PMR39</v>
          </cell>
          <cell r="Q1171" t="str">
            <v>DRP</v>
          </cell>
          <cell r="R1171">
            <v>222</v>
          </cell>
          <cell r="S1171">
            <v>246</v>
          </cell>
          <cell r="T1171">
            <v>246</v>
          </cell>
          <cell r="U1171">
            <v>293</v>
          </cell>
          <cell r="V1171">
            <v>299</v>
          </cell>
          <cell r="X1171">
            <v>0</v>
          </cell>
          <cell r="Y1171" t="str">
            <v>Gask</v>
          </cell>
          <cell r="Z1171" t="str">
            <v>G5</v>
          </cell>
          <cell r="AA1171" t="str">
            <v>Simple-Gasket</v>
          </cell>
          <cell r="AB1171" t="str">
            <v>Regular-Gask</v>
          </cell>
          <cell r="AC1171">
            <v>2004190</v>
          </cell>
          <cell r="AD1171" t="str">
            <v>MG Gask</v>
          </cell>
          <cell r="AE1171" t="str">
            <v>MG Gask-Plain</v>
          </cell>
          <cell r="AF1171">
            <v>2004813</v>
          </cell>
          <cell r="AG1171">
            <v>0</v>
          </cell>
          <cell r="AI1171" t="str">
            <v>2598YAA12/IND</v>
          </cell>
          <cell r="AJ1171" t="str">
            <v>IPG</v>
          </cell>
          <cell r="AK1171" t="str">
            <v>PVD</v>
          </cell>
          <cell r="AM1171" t="str">
            <v>No</v>
          </cell>
          <cell r="AO1171">
            <v>34</v>
          </cell>
          <cell r="AQ1171" t="str">
            <v>Rough</v>
          </cell>
          <cell r="AR1171" t="str">
            <v>LAD</v>
          </cell>
          <cell r="AS1171" t="str">
            <v>NORMAL</v>
          </cell>
        </row>
        <row r="1172">
          <cell r="D1172" t="str">
            <v>2598YAA30/IND</v>
          </cell>
          <cell r="E1172">
            <v>2598</v>
          </cell>
          <cell r="F1172">
            <v>38.200000000000003</v>
          </cell>
          <cell r="G1172" t="str">
            <v>No</v>
          </cell>
          <cell r="H1172">
            <v>38.200000000000003</v>
          </cell>
          <cell r="I1172" t="str">
            <v>TI</v>
          </cell>
          <cell r="J1172" t="str">
            <v>Audit</v>
          </cell>
          <cell r="K1172" t="str">
            <v>2598YAA02</v>
          </cell>
          <cell r="L1172" t="str">
            <v>RD</v>
          </cell>
          <cell r="M1172" t="str">
            <v>S-Group</v>
          </cell>
          <cell r="N1172" t="str">
            <v>Reg</v>
          </cell>
          <cell r="O1172" t="str">
            <v>1.SH</v>
          </cell>
          <cell r="P1172" t="str">
            <v>MTS-RET</v>
          </cell>
          <cell r="Q1172" t="str">
            <v>Live</v>
          </cell>
          <cell r="R1172">
            <v>541</v>
          </cell>
          <cell r="S1172">
            <v>678</v>
          </cell>
          <cell r="T1172">
            <v>768</v>
          </cell>
          <cell r="U1172">
            <v>899</v>
          </cell>
          <cell r="V1172">
            <v>966</v>
          </cell>
          <cell r="W1172">
            <v>1031</v>
          </cell>
          <cell r="X1172">
            <v>1209</v>
          </cell>
          <cell r="Y1172" t="str">
            <v>Gask</v>
          </cell>
          <cell r="Z1172" t="str">
            <v>G5</v>
          </cell>
          <cell r="AA1172" t="str">
            <v>Simple-Gasket</v>
          </cell>
          <cell r="AB1172" t="str">
            <v>Regular-Gask</v>
          </cell>
          <cell r="AC1172">
            <v>2004190</v>
          </cell>
          <cell r="AD1172" t="str">
            <v>MG Gask</v>
          </cell>
          <cell r="AE1172" t="str">
            <v>MG Gask-Plain</v>
          </cell>
          <cell r="AF1172">
            <v>2004813</v>
          </cell>
          <cell r="AG1172">
            <v>0</v>
          </cell>
          <cell r="AI1172" t="str">
            <v>2598YAA12/IND</v>
          </cell>
          <cell r="AJ1172" t="str">
            <v>IPG</v>
          </cell>
          <cell r="AK1172" t="str">
            <v>PVD</v>
          </cell>
          <cell r="AM1172" t="str">
            <v>No</v>
          </cell>
          <cell r="AO1172">
            <v>34</v>
          </cell>
          <cell r="AQ1172" t="str">
            <v>Rough</v>
          </cell>
          <cell r="AR1172" t="str">
            <v>LAD</v>
          </cell>
          <cell r="AS1172" t="str">
            <v>NORMAL</v>
          </cell>
        </row>
        <row r="1173">
          <cell r="D1173" t="str">
            <v>2598YAB00/IND</v>
          </cell>
          <cell r="E1173">
            <v>2598</v>
          </cell>
          <cell r="F1173">
            <v>38.200000000000003</v>
          </cell>
          <cell r="G1173" t="str">
            <v>No</v>
          </cell>
          <cell r="H1173">
            <v>38.200000000000003</v>
          </cell>
          <cell r="I1173" t="str">
            <v>TI</v>
          </cell>
          <cell r="J1173" t="str">
            <v>Audit</v>
          </cell>
          <cell r="K1173" t="str">
            <v>2598YAB02</v>
          </cell>
          <cell r="L1173" t="str">
            <v>RD</v>
          </cell>
          <cell r="M1173" t="str">
            <v>S-Group</v>
          </cell>
          <cell r="N1173" t="str">
            <v>Reg</v>
          </cell>
          <cell r="O1173" t="str">
            <v>3.B</v>
          </cell>
          <cell r="P1173" t="str">
            <v>MTS-RET</v>
          </cell>
          <cell r="Q1173" t="str">
            <v>Live</v>
          </cell>
          <cell r="R1173">
            <v>721</v>
          </cell>
          <cell r="S1173">
            <v>519</v>
          </cell>
          <cell r="T1173">
            <v>679</v>
          </cell>
          <cell r="U1173">
            <v>770</v>
          </cell>
          <cell r="V1173">
            <v>691</v>
          </cell>
          <cell r="W1173">
            <v>735</v>
          </cell>
          <cell r="X1173">
            <v>782</v>
          </cell>
          <cell r="Y1173" t="str">
            <v>Gask</v>
          </cell>
          <cell r="Z1173" t="str">
            <v>G5</v>
          </cell>
          <cell r="AA1173" t="str">
            <v>Simple-Gasket</v>
          </cell>
          <cell r="AB1173" t="str">
            <v>Regular-Gask</v>
          </cell>
          <cell r="AC1173">
            <v>2004190</v>
          </cell>
          <cell r="AD1173" t="str">
            <v>MG Gask</v>
          </cell>
          <cell r="AE1173" t="str">
            <v>MG Gask-Plain</v>
          </cell>
          <cell r="AF1173">
            <v>2004813</v>
          </cell>
          <cell r="AG1173">
            <v>0</v>
          </cell>
          <cell r="AI1173" t="str">
            <v>2598YAB12/IND</v>
          </cell>
          <cell r="AJ1173" t="str">
            <v>IPG</v>
          </cell>
          <cell r="AK1173" t="str">
            <v>PVD</v>
          </cell>
          <cell r="AM1173" t="str">
            <v>No</v>
          </cell>
          <cell r="AO1173">
            <v>34</v>
          </cell>
          <cell r="AQ1173" t="str">
            <v>Rough</v>
          </cell>
          <cell r="AR1173" t="str">
            <v>LAD</v>
          </cell>
          <cell r="AS1173" t="str">
            <v>NORMAL</v>
          </cell>
        </row>
        <row r="1174">
          <cell r="D1174" t="str">
            <v>2598YAB30/IND</v>
          </cell>
          <cell r="E1174">
            <v>2598</v>
          </cell>
          <cell r="F1174">
            <v>38.200000000000003</v>
          </cell>
          <cell r="G1174" t="str">
            <v>No</v>
          </cell>
          <cell r="H1174">
            <v>38.200000000000003</v>
          </cell>
          <cell r="I1174" t="str">
            <v>TI</v>
          </cell>
          <cell r="J1174" t="str">
            <v>Audit</v>
          </cell>
          <cell r="K1174" t="str">
            <v>2598YAB02</v>
          </cell>
          <cell r="L1174" t="str">
            <v>RD</v>
          </cell>
          <cell r="M1174" t="str">
            <v>S-Group</v>
          </cell>
          <cell r="N1174" t="str">
            <v>Reg</v>
          </cell>
          <cell r="P1174" t="str">
            <v>NM</v>
          </cell>
          <cell r="Q1174" t="str">
            <v>DRP</v>
          </cell>
          <cell r="S1174">
            <v>0</v>
          </cell>
          <cell r="V1174">
            <v>0</v>
          </cell>
          <cell r="X1174">
            <v>0</v>
          </cell>
          <cell r="Y1174" t="str">
            <v>Gask</v>
          </cell>
          <cell r="Z1174" t="str">
            <v>G5</v>
          </cell>
          <cell r="AA1174" t="str">
            <v>Simple-Gasket</v>
          </cell>
          <cell r="AB1174" t="str">
            <v>Regular-Gask</v>
          </cell>
          <cell r="AC1174">
            <v>2004190</v>
          </cell>
          <cell r="AD1174" t="str">
            <v>MG Gask</v>
          </cell>
          <cell r="AE1174" t="str">
            <v>MG Gask-Plain</v>
          </cell>
          <cell r="AF1174">
            <v>2004813</v>
          </cell>
          <cell r="AG1174">
            <v>0</v>
          </cell>
          <cell r="AI1174" t="str">
            <v>2598YAB12/IND</v>
          </cell>
          <cell r="AJ1174" t="str">
            <v>IPG</v>
          </cell>
          <cell r="AK1174" t="str">
            <v>PVD</v>
          </cell>
          <cell r="AM1174" t="e">
            <v>#N/A</v>
          </cell>
          <cell r="AO1174">
            <v>34</v>
          </cell>
          <cell r="AQ1174" t="str">
            <v>Rough</v>
          </cell>
          <cell r="AR1174" t="str">
            <v>LAD</v>
          </cell>
          <cell r="AS1174" t="str">
            <v>NORMAL</v>
          </cell>
        </row>
        <row r="1175">
          <cell r="D1175" t="str">
            <v>2598YAB40/IND</v>
          </cell>
          <cell r="E1175">
            <v>2598</v>
          </cell>
          <cell r="F1175">
            <v>38.200000000000003</v>
          </cell>
          <cell r="G1175" t="str">
            <v>No</v>
          </cell>
          <cell r="H1175">
            <v>38.200000000000003</v>
          </cell>
          <cell r="I1175" t="str">
            <v>TI</v>
          </cell>
          <cell r="J1175" t="str">
            <v>Audit</v>
          </cell>
          <cell r="K1175" t="str">
            <v>2598YAB02</v>
          </cell>
          <cell r="L1175" t="str">
            <v>RD</v>
          </cell>
          <cell r="M1175" t="str">
            <v>S-Group</v>
          </cell>
          <cell r="N1175" t="str">
            <v>Reg</v>
          </cell>
          <cell r="O1175" t="str">
            <v>2.H</v>
          </cell>
          <cell r="P1175" t="str">
            <v>MTS-RET</v>
          </cell>
          <cell r="Q1175" t="str">
            <v>Live</v>
          </cell>
          <cell r="R1175">
            <v>500</v>
          </cell>
          <cell r="S1175">
            <v>260</v>
          </cell>
          <cell r="T1175">
            <v>420</v>
          </cell>
          <cell r="U1175">
            <v>650</v>
          </cell>
          <cell r="V1175">
            <v>650</v>
          </cell>
          <cell r="W1175">
            <v>450</v>
          </cell>
          <cell r="X1175">
            <v>533</v>
          </cell>
          <cell r="Y1175" t="str">
            <v>Gask</v>
          </cell>
          <cell r="Z1175" t="str">
            <v>G5</v>
          </cell>
          <cell r="AA1175" t="str">
            <v>Simple-Gasket</v>
          </cell>
          <cell r="AB1175" t="str">
            <v>Regular-Gask</v>
          </cell>
          <cell r="AC1175">
            <v>2004190</v>
          </cell>
          <cell r="AD1175" t="str">
            <v>MG Gask</v>
          </cell>
          <cell r="AE1175" t="str">
            <v>MG Gask-Plain</v>
          </cell>
          <cell r="AF1175">
            <v>2004813</v>
          </cell>
          <cell r="AG1175">
            <v>0</v>
          </cell>
          <cell r="AI1175" t="str">
            <v>2598YAB11/IND</v>
          </cell>
          <cell r="AJ1175" t="str">
            <v>IPG</v>
          </cell>
          <cell r="AK1175" t="str">
            <v>PVD</v>
          </cell>
          <cell r="AM1175" t="str">
            <v>No</v>
          </cell>
          <cell r="AO1175">
            <v>34</v>
          </cell>
          <cell r="AQ1175" t="str">
            <v>Rough</v>
          </cell>
          <cell r="AR1175" t="str">
            <v>LAD</v>
          </cell>
          <cell r="AS1175" t="str">
            <v>NORMAL</v>
          </cell>
        </row>
        <row r="1176">
          <cell r="D1176" t="str">
            <v>2598YAB41/IND</v>
          </cell>
          <cell r="E1176">
            <v>2598</v>
          </cell>
          <cell r="F1176">
            <v>38.200000000000003</v>
          </cell>
          <cell r="G1176" t="str">
            <v>No</v>
          </cell>
          <cell r="H1176">
            <v>38.200000000000003</v>
          </cell>
          <cell r="I1176" t="str">
            <v>TI</v>
          </cell>
          <cell r="J1176" t="str">
            <v>Audit</v>
          </cell>
          <cell r="K1176" t="str">
            <v>2598YAB02</v>
          </cell>
          <cell r="L1176" t="str">
            <v>RD</v>
          </cell>
          <cell r="M1176" t="str">
            <v>S-Group</v>
          </cell>
          <cell r="N1176" t="str">
            <v>Reg</v>
          </cell>
          <cell r="O1176" t="str">
            <v>5.T</v>
          </cell>
          <cell r="P1176" t="str">
            <v>MTS-RET</v>
          </cell>
          <cell r="Q1176" t="str">
            <v>Live</v>
          </cell>
          <cell r="R1176">
            <v>500</v>
          </cell>
          <cell r="S1176">
            <v>80</v>
          </cell>
          <cell r="T1176">
            <v>160</v>
          </cell>
          <cell r="U1176">
            <v>309</v>
          </cell>
          <cell r="V1176">
            <v>360</v>
          </cell>
          <cell r="W1176">
            <v>360</v>
          </cell>
          <cell r="X1176">
            <v>337</v>
          </cell>
          <cell r="Y1176" t="str">
            <v>Gask</v>
          </cell>
          <cell r="Z1176" t="str">
            <v>G5</v>
          </cell>
          <cell r="AA1176" t="str">
            <v>Simple-Gasket</v>
          </cell>
          <cell r="AB1176" t="str">
            <v>Regular-Gask</v>
          </cell>
          <cell r="AC1176">
            <v>2004190</v>
          </cell>
          <cell r="AD1176" t="str">
            <v>MG Gask</v>
          </cell>
          <cell r="AE1176" t="str">
            <v>MG Gask-Plain</v>
          </cell>
          <cell r="AF1176">
            <v>2004813</v>
          </cell>
          <cell r="AG1176">
            <v>0</v>
          </cell>
          <cell r="AI1176" t="str">
            <v>2598YAB11/IND</v>
          </cell>
          <cell r="AJ1176" t="str">
            <v>IPG</v>
          </cell>
          <cell r="AK1176" t="str">
            <v>PVD</v>
          </cell>
          <cell r="AM1176" t="str">
            <v>No</v>
          </cell>
          <cell r="AO1176">
            <v>34</v>
          </cell>
          <cell r="AQ1176" t="str">
            <v>Rough</v>
          </cell>
          <cell r="AR1176" t="str">
            <v>LAD</v>
          </cell>
          <cell r="AS1176" t="str">
            <v>NORMAL</v>
          </cell>
        </row>
        <row r="1177">
          <cell r="D1177" t="str">
            <v>2599SAA31/IND</v>
          </cell>
          <cell r="E1177">
            <v>2599</v>
          </cell>
          <cell r="F1177">
            <v>31.600000000000005</v>
          </cell>
          <cell r="G1177" t="str">
            <v>No</v>
          </cell>
          <cell r="H1177">
            <v>31.600000000000005</v>
          </cell>
          <cell r="I1177" t="str">
            <v>TI</v>
          </cell>
          <cell r="J1177" t="str">
            <v>Audit</v>
          </cell>
          <cell r="K1177" t="str">
            <v>2599SAA02</v>
          </cell>
          <cell r="L1177" t="str">
            <v>SH</v>
          </cell>
          <cell r="M1177" t="str">
            <v>S-Group</v>
          </cell>
          <cell r="N1177" t="str">
            <v>Reg</v>
          </cell>
          <cell r="P1177" t="str">
            <v>PMR36</v>
          </cell>
          <cell r="Q1177" t="str">
            <v>DRP</v>
          </cell>
          <cell r="S1177">
            <v>0</v>
          </cell>
          <cell r="V1177">
            <v>0</v>
          </cell>
          <cell r="X1177">
            <v>0</v>
          </cell>
          <cell r="Y1177" t="str">
            <v>Adhe</v>
          </cell>
          <cell r="Z1177" t="str">
            <v>G3</v>
          </cell>
          <cell r="AA1177" t="str">
            <v>Simple-Adhesive</v>
          </cell>
          <cell r="AB1177" t="str">
            <v>Regular-Adhe</v>
          </cell>
          <cell r="AC1177" t="str">
            <v>2599YAA08/02</v>
          </cell>
          <cell r="AD1177" t="str">
            <v>MG Adhe</v>
          </cell>
          <cell r="AE1177" t="str">
            <v>MG Adhe-MET</v>
          </cell>
          <cell r="AG1177">
            <v>0</v>
          </cell>
          <cell r="AI1177" t="str">
            <v>2599SAA12/IND</v>
          </cell>
          <cell r="AJ1177" t="str">
            <v>IPS</v>
          </cell>
          <cell r="AK1177" t="str">
            <v>IPS</v>
          </cell>
          <cell r="AM1177" t="e">
            <v>#N/A</v>
          </cell>
          <cell r="AO1177">
            <v>27.400000000000006</v>
          </cell>
          <cell r="AQ1177" t="str">
            <v>Rough</v>
          </cell>
          <cell r="AR1177" t="str">
            <v>LAD</v>
          </cell>
          <cell r="AS1177" t="str">
            <v>NORMAL</v>
          </cell>
        </row>
        <row r="1178">
          <cell r="D1178" t="str">
            <v>2599SAA32/IND</v>
          </cell>
          <cell r="E1178">
            <v>2599</v>
          </cell>
          <cell r="F1178">
            <v>31.600000000000005</v>
          </cell>
          <cell r="G1178" t="str">
            <v>No</v>
          </cell>
          <cell r="H1178">
            <v>31.600000000000005</v>
          </cell>
          <cell r="I1178" t="str">
            <v>TI</v>
          </cell>
          <cell r="J1178" t="str">
            <v>Audit</v>
          </cell>
          <cell r="K1178" t="str">
            <v>2599SAA02</v>
          </cell>
          <cell r="L1178" t="str">
            <v>SH</v>
          </cell>
          <cell r="M1178" t="str">
            <v>S-Group</v>
          </cell>
          <cell r="N1178" t="str">
            <v>Reg</v>
          </cell>
          <cell r="P1178" t="str">
            <v>PMR36</v>
          </cell>
          <cell r="Q1178" t="str">
            <v>DRP</v>
          </cell>
          <cell r="S1178">
            <v>0</v>
          </cell>
          <cell r="V1178">
            <v>0</v>
          </cell>
          <cell r="X1178">
            <v>0</v>
          </cell>
          <cell r="Y1178" t="str">
            <v>Adhe</v>
          </cell>
          <cell r="Z1178" t="str">
            <v>G3</v>
          </cell>
          <cell r="AA1178" t="str">
            <v>Simple-Adhesive</v>
          </cell>
          <cell r="AB1178" t="str">
            <v>Regular-Adhe</v>
          </cell>
          <cell r="AC1178" t="str">
            <v>2599YAA08/01</v>
          </cell>
          <cell r="AD1178" t="str">
            <v>MG Adhe</v>
          </cell>
          <cell r="AE1178" t="str">
            <v>MG Adhe-MET</v>
          </cell>
          <cell r="AG1178">
            <v>0</v>
          </cell>
          <cell r="AI1178" t="str">
            <v>2599SAA12/IND</v>
          </cell>
          <cell r="AJ1178" t="str">
            <v>IPS</v>
          </cell>
          <cell r="AK1178" t="str">
            <v>IPS</v>
          </cell>
          <cell r="AM1178" t="e">
            <v>#N/A</v>
          </cell>
          <cell r="AO1178">
            <v>27.400000000000006</v>
          </cell>
          <cell r="AQ1178" t="str">
            <v>Rough</v>
          </cell>
          <cell r="AR1178" t="str">
            <v>LAD</v>
          </cell>
          <cell r="AS1178" t="str">
            <v>NORMAL</v>
          </cell>
        </row>
        <row r="1179">
          <cell r="D1179" t="str">
            <v>2599SAB31/IND</v>
          </cell>
          <cell r="E1179">
            <v>2599</v>
          </cell>
          <cell r="F1179">
            <v>31.600000000000005</v>
          </cell>
          <cell r="G1179" t="str">
            <v>No</v>
          </cell>
          <cell r="H1179">
            <v>31.600000000000005</v>
          </cell>
          <cell r="I1179" t="str">
            <v>TI</v>
          </cell>
          <cell r="J1179" t="str">
            <v>Audit</v>
          </cell>
          <cell r="K1179" t="str">
            <v>2599SAB02</v>
          </cell>
          <cell r="L1179" t="str">
            <v>SH</v>
          </cell>
          <cell r="M1179" t="str">
            <v>S-Group</v>
          </cell>
          <cell r="N1179" t="str">
            <v>Reg</v>
          </cell>
          <cell r="P1179" t="str">
            <v>PMR34</v>
          </cell>
          <cell r="Q1179" t="str">
            <v>DRP</v>
          </cell>
          <cell r="S1179">
            <v>0</v>
          </cell>
          <cell r="V1179">
            <v>0</v>
          </cell>
          <cell r="X1179">
            <v>0</v>
          </cell>
          <cell r="Y1179" t="str">
            <v>Adhe</v>
          </cell>
          <cell r="Z1179" t="str">
            <v>G3</v>
          </cell>
          <cell r="AA1179" t="str">
            <v>Simple-Adhesive</v>
          </cell>
          <cell r="AB1179" t="str">
            <v>Regular-Adhe</v>
          </cell>
          <cell r="AC1179" t="str">
            <v>2599YAA08/02</v>
          </cell>
          <cell r="AD1179" t="str">
            <v>MG Adhe</v>
          </cell>
          <cell r="AE1179" t="str">
            <v>MG Adhe-MET</v>
          </cell>
          <cell r="AG1179">
            <v>0</v>
          </cell>
          <cell r="AI1179" t="str">
            <v>2599SAB12/IND</v>
          </cell>
          <cell r="AJ1179" t="str">
            <v>IPS</v>
          </cell>
          <cell r="AK1179" t="str">
            <v>IPS</v>
          </cell>
          <cell r="AM1179" t="e">
            <v>#N/A</v>
          </cell>
          <cell r="AO1179">
            <v>27.400000000000006</v>
          </cell>
          <cell r="AQ1179" t="str">
            <v>Rough</v>
          </cell>
          <cell r="AR1179" t="str">
            <v>LAD</v>
          </cell>
          <cell r="AS1179" t="str">
            <v>NORMAL</v>
          </cell>
        </row>
        <row r="1180">
          <cell r="D1180" t="str">
            <v>2599YAA31/IND</v>
          </cell>
          <cell r="E1180">
            <v>2599</v>
          </cell>
          <cell r="F1180">
            <v>31.600000000000005</v>
          </cell>
          <cell r="G1180" t="str">
            <v>No</v>
          </cell>
          <cell r="H1180">
            <v>31.600000000000005</v>
          </cell>
          <cell r="I1180" t="str">
            <v>TI</v>
          </cell>
          <cell r="J1180" t="str">
            <v>Audit</v>
          </cell>
          <cell r="K1180" t="str">
            <v>2599YAA02</v>
          </cell>
          <cell r="L1180" t="str">
            <v>SH</v>
          </cell>
          <cell r="M1180" t="str">
            <v>S-Group</v>
          </cell>
          <cell r="N1180" t="str">
            <v>Reg</v>
          </cell>
          <cell r="P1180" t="str">
            <v>PMR34</v>
          </cell>
          <cell r="Q1180" t="str">
            <v>DRP</v>
          </cell>
          <cell r="S1180">
            <v>0</v>
          </cell>
          <cell r="V1180">
            <v>0</v>
          </cell>
          <cell r="X1180">
            <v>0</v>
          </cell>
          <cell r="Y1180" t="str">
            <v>Adhe</v>
          </cell>
          <cell r="Z1180" t="str">
            <v>G3</v>
          </cell>
          <cell r="AA1180" t="str">
            <v>Simple-Adhesive</v>
          </cell>
          <cell r="AB1180" t="str">
            <v>Regular-Adhe</v>
          </cell>
          <cell r="AC1180" t="str">
            <v>2599YAA08/01</v>
          </cell>
          <cell r="AD1180" t="str">
            <v>MG Adhe</v>
          </cell>
          <cell r="AE1180" t="str">
            <v>MG Adhe-MET</v>
          </cell>
          <cell r="AG1180">
            <v>0</v>
          </cell>
          <cell r="AI1180" t="str">
            <v>2599YAA12/IND</v>
          </cell>
          <cell r="AJ1180" t="str">
            <v>IPG</v>
          </cell>
          <cell r="AK1180" t="str">
            <v>PVD</v>
          </cell>
          <cell r="AM1180" t="e">
            <v>#N/A</v>
          </cell>
          <cell r="AO1180">
            <v>27.400000000000006</v>
          </cell>
          <cell r="AQ1180" t="str">
            <v>Rough</v>
          </cell>
          <cell r="AR1180" t="str">
            <v>LAD</v>
          </cell>
          <cell r="AS1180" t="str">
            <v>NORMAL</v>
          </cell>
        </row>
        <row r="1181">
          <cell r="D1181" t="str">
            <v>2599YAB31/IND</v>
          </cell>
          <cell r="E1181">
            <v>2599</v>
          </cell>
          <cell r="F1181">
            <v>31.600000000000005</v>
          </cell>
          <cell r="G1181" t="str">
            <v>No</v>
          </cell>
          <cell r="H1181">
            <v>31.600000000000005</v>
          </cell>
          <cell r="I1181" t="str">
            <v>TI</v>
          </cell>
          <cell r="J1181" t="str">
            <v>Audit</v>
          </cell>
          <cell r="K1181" t="str">
            <v>2599YAB02</v>
          </cell>
          <cell r="L1181" t="str">
            <v>SH</v>
          </cell>
          <cell r="M1181" t="str">
            <v>S-Group</v>
          </cell>
          <cell r="N1181" t="str">
            <v>Reg</v>
          </cell>
          <cell r="P1181" t="str">
            <v>PMR36</v>
          </cell>
          <cell r="Q1181" t="str">
            <v>DRP</v>
          </cell>
          <cell r="S1181">
            <v>0</v>
          </cell>
          <cell r="V1181">
            <v>0</v>
          </cell>
          <cell r="X1181">
            <v>0</v>
          </cell>
          <cell r="Y1181" t="str">
            <v>Adhe</v>
          </cell>
          <cell r="Z1181" t="str">
            <v>G3</v>
          </cell>
          <cell r="AA1181" t="str">
            <v>Simple-Adhesive</v>
          </cell>
          <cell r="AB1181" t="str">
            <v>Regular-Adhe</v>
          </cell>
          <cell r="AC1181" t="str">
            <v>2599YAA08/01</v>
          </cell>
          <cell r="AD1181" t="str">
            <v>MG Adhe</v>
          </cell>
          <cell r="AE1181" t="str">
            <v>MG Adhe-MET</v>
          </cell>
          <cell r="AG1181">
            <v>0</v>
          </cell>
          <cell r="AI1181" t="str">
            <v>2599YAB12/IND</v>
          </cell>
          <cell r="AJ1181" t="str">
            <v>IPG</v>
          </cell>
          <cell r="AK1181" t="str">
            <v>PVD</v>
          </cell>
          <cell r="AM1181" t="e">
            <v>#N/A</v>
          </cell>
          <cell r="AO1181">
            <v>27.400000000000006</v>
          </cell>
          <cell r="AQ1181" t="str">
            <v>Rough</v>
          </cell>
          <cell r="AR1181" t="str">
            <v>LAD</v>
          </cell>
          <cell r="AS1181" t="str">
            <v>NORMAL</v>
          </cell>
        </row>
        <row r="1182">
          <cell r="D1182" t="str">
            <v>2601WAA31/IND</v>
          </cell>
          <cell r="E1182">
            <v>2601</v>
          </cell>
          <cell r="F1182">
            <v>27.200000000000003</v>
          </cell>
          <cell r="G1182" t="str">
            <v>No</v>
          </cell>
          <cell r="H1182">
            <v>27.200000000000003</v>
          </cell>
          <cell r="I1182" t="str">
            <v>TI</v>
          </cell>
          <cell r="J1182" t="str">
            <v>Audit</v>
          </cell>
          <cell r="K1182" t="str">
            <v>2601WAA02/01</v>
          </cell>
          <cell r="L1182" t="str">
            <v>RD</v>
          </cell>
          <cell r="M1182" t="str">
            <v>S-Group</v>
          </cell>
          <cell r="N1182" t="str">
            <v>Reg</v>
          </cell>
          <cell r="P1182" t="str">
            <v>MTO-DRP</v>
          </cell>
          <cell r="Q1182" t="str">
            <v>DRP</v>
          </cell>
          <cell r="S1182">
            <v>0</v>
          </cell>
          <cell r="V1182">
            <v>0</v>
          </cell>
          <cell r="X1182">
            <v>0</v>
          </cell>
          <cell r="Y1182" t="str">
            <v>Adhe</v>
          </cell>
          <cell r="Z1182" t="str">
            <v>G3</v>
          </cell>
          <cell r="AA1182" t="str">
            <v>Simple-Adhesive</v>
          </cell>
          <cell r="AB1182" t="str">
            <v>Regular-Adhe</v>
          </cell>
          <cell r="AC1182" t="str">
            <v>8133SAA08/03</v>
          </cell>
          <cell r="AD1182" t="str">
            <v>MG Adhe</v>
          </cell>
          <cell r="AE1182" t="str">
            <v>MG Adhe-MET</v>
          </cell>
          <cell r="AG1182">
            <v>0</v>
          </cell>
          <cell r="AI1182" t="str">
            <v>2601WAA12/IND</v>
          </cell>
          <cell r="AJ1182" t="str">
            <v>RG</v>
          </cell>
          <cell r="AK1182" t="str">
            <v>RG</v>
          </cell>
          <cell r="AM1182" t="e">
            <v>#N/A</v>
          </cell>
          <cell r="AO1182">
            <v>23.000000000000004</v>
          </cell>
          <cell r="AQ1182" t="e">
            <v>#N/A</v>
          </cell>
          <cell r="AR1182" t="str">
            <v>LAD</v>
          </cell>
          <cell r="AS1182" t="str">
            <v>NORMAL</v>
          </cell>
        </row>
        <row r="1183">
          <cell r="D1183" t="str">
            <v>2601WAA32/IND</v>
          </cell>
          <cell r="E1183">
            <v>2601</v>
          </cell>
          <cell r="F1183">
            <v>27.200000000000003</v>
          </cell>
          <cell r="G1183" t="str">
            <v>No</v>
          </cell>
          <cell r="H1183">
            <v>27.200000000000003</v>
          </cell>
          <cell r="I1183" t="str">
            <v>TI</v>
          </cell>
          <cell r="J1183" t="str">
            <v>Audit</v>
          </cell>
          <cell r="K1183" t="str">
            <v>2601WAA02/01</v>
          </cell>
          <cell r="L1183" t="str">
            <v>RD</v>
          </cell>
          <cell r="M1183" t="str">
            <v>S-Group</v>
          </cell>
          <cell r="N1183" t="str">
            <v>Reg</v>
          </cell>
          <cell r="O1183" t="str">
            <v>2.H</v>
          </cell>
          <cell r="P1183" t="str">
            <v>MTS-RET</v>
          </cell>
          <cell r="Q1183" t="str">
            <v>Live</v>
          </cell>
          <cell r="R1183">
            <v>1500</v>
          </cell>
          <cell r="S1183">
            <v>270</v>
          </cell>
          <cell r="T1183">
            <v>530</v>
          </cell>
          <cell r="U1183">
            <v>562</v>
          </cell>
          <cell r="V1183">
            <v>572</v>
          </cell>
          <cell r="W1183">
            <v>433</v>
          </cell>
          <cell r="X1183">
            <v>636</v>
          </cell>
          <cell r="Y1183" t="str">
            <v>Adhe</v>
          </cell>
          <cell r="Z1183" t="str">
            <v>G3</v>
          </cell>
          <cell r="AA1183" t="str">
            <v>Simple-Adhesive</v>
          </cell>
          <cell r="AB1183" t="str">
            <v>Regular-Adhe</v>
          </cell>
          <cell r="AC1183" t="str">
            <v>8133SAA08/03</v>
          </cell>
          <cell r="AD1183" t="str">
            <v>MG Adhe</v>
          </cell>
          <cell r="AE1183" t="str">
            <v>MG Adhe-MET</v>
          </cell>
          <cell r="AG1183">
            <v>0</v>
          </cell>
          <cell r="AI1183" t="str">
            <v>2601WAA11/IND</v>
          </cell>
          <cell r="AJ1183" t="str">
            <v>RG</v>
          </cell>
          <cell r="AK1183" t="str">
            <v>RG</v>
          </cell>
          <cell r="AM1183" t="str">
            <v>Yes</v>
          </cell>
          <cell r="AO1183">
            <v>23.000000000000004</v>
          </cell>
          <cell r="AQ1183" t="str">
            <v>Rough</v>
          </cell>
          <cell r="AR1183" t="str">
            <v>LAD</v>
          </cell>
          <cell r="AS1183" t="str">
            <v>NORMAL</v>
          </cell>
        </row>
        <row r="1184">
          <cell r="D1184" t="str">
            <v>2601WAB31/IND</v>
          </cell>
          <cell r="E1184">
            <v>2601</v>
          </cell>
          <cell r="F1184">
            <v>27.200000000000003</v>
          </cell>
          <cell r="G1184" t="str">
            <v>No</v>
          </cell>
          <cell r="H1184">
            <v>27.200000000000003</v>
          </cell>
          <cell r="I1184" t="str">
            <v>TI</v>
          </cell>
          <cell r="J1184" t="str">
            <v>Audit</v>
          </cell>
          <cell r="K1184" t="str">
            <v>2601WAB02/01</v>
          </cell>
          <cell r="L1184" t="str">
            <v>RD</v>
          </cell>
          <cell r="M1184" t="str">
            <v>S-Group</v>
          </cell>
          <cell r="N1184" t="str">
            <v>Reg</v>
          </cell>
          <cell r="O1184" t="str">
            <v>1.SH</v>
          </cell>
          <cell r="P1184" t="str">
            <v>MTS-RET</v>
          </cell>
          <cell r="Q1184" t="str">
            <v>Live</v>
          </cell>
          <cell r="R1184">
            <v>333</v>
          </cell>
          <cell r="S1184">
            <v>327</v>
          </cell>
          <cell r="T1184">
            <v>337</v>
          </cell>
          <cell r="U1184">
            <v>444</v>
          </cell>
          <cell r="V1184">
            <v>526</v>
          </cell>
          <cell r="W1184">
            <v>670</v>
          </cell>
          <cell r="X1184">
            <v>674</v>
          </cell>
          <cell r="Y1184" t="str">
            <v>Adhe</v>
          </cell>
          <cell r="Z1184" t="str">
            <v>G3</v>
          </cell>
          <cell r="AA1184" t="str">
            <v>Simple-Adhesive</v>
          </cell>
          <cell r="AB1184" t="str">
            <v>Regular-Adhe</v>
          </cell>
          <cell r="AC1184" t="str">
            <v>8133SAA08/03</v>
          </cell>
          <cell r="AD1184" t="str">
            <v>MG Adhe</v>
          </cell>
          <cell r="AE1184" t="str">
            <v>MG Adhe-MET</v>
          </cell>
          <cell r="AG1184">
            <v>0</v>
          </cell>
          <cell r="AI1184" t="str">
            <v>2601WAB12/IND</v>
          </cell>
          <cell r="AJ1184" t="str">
            <v>RG</v>
          </cell>
          <cell r="AK1184" t="str">
            <v>RG</v>
          </cell>
          <cell r="AM1184" t="str">
            <v>Yes</v>
          </cell>
          <cell r="AO1184">
            <v>23.000000000000004</v>
          </cell>
          <cell r="AQ1184" t="str">
            <v>Rough</v>
          </cell>
          <cell r="AR1184" t="str">
            <v>LAD</v>
          </cell>
          <cell r="AS1184" t="str">
            <v>NORMAL</v>
          </cell>
        </row>
        <row r="1185">
          <cell r="D1185" t="str">
            <v>2601YAA31/IND</v>
          </cell>
          <cell r="E1185">
            <v>2601</v>
          </cell>
          <cell r="F1185">
            <v>27.200000000000003</v>
          </cell>
          <cell r="G1185" t="str">
            <v>No</v>
          </cell>
          <cell r="H1185">
            <v>27.200000000000003</v>
          </cell>
          <cell r="I1185" t="str">
            <v>TI</v>
          </cell>
          <cell r="J1185" t="str">
            <v>Audit</v>
          </cell>
          <cell r="K1185" t="str">
            <v>2601YAA02/01</v>
          </cell>
          <cell r="L1185" t="str">
            <v>RD</v>
          </cell>
          <cell r="M1185" t="str">
            <v>S-Group</v>
          </cell>
          <cell r="N1185" t="str">
            <v>Reg</v>
          </cell>
          <cell r="O1185" t="str">
            <v>2.H</v>
          </cell>
          <cell r="P1185" t="str">
            <v>MTS-RET</v>
          </cell>
          <cell r="Q1185" t="str">
            <v>Live</v>
          </cell>
          <cell r="R1185">
            <v>635</v>
          </cell>
          <cell r="S1185">
            <v>672</v>
          </cell>
          <cell r="T1185">
            <v>832</v>
          </cell>
          <cell r="U1185">
            <v>975</v>
          </cell>
          <cell r="V1185">
            <v>1013</v>
          </cell>
          <cell r="W1185">
            <v>1132</v>
          </cell>
          <cell r="X1185">
            <v>1082</v>
          </cell>
          <cell r="Y1185" t="str">
            <v>Adhe</v>
          </cell>
          <cell r="Z1185" t="str">
            <v>G3</v>
          </cell>
          <cell r="AA1185" t="str">
            <v>Simple-Adhesive</v>
          </cell>
          <cell r="AB1185" t="str">
            <v>Regular-Adhe</v>
          </cell>
          <cell r="AC1185" t="str">
            <v>8133SAA08/02</v>
          </cell>
          <cell r="AD1185" t="str">
            <v>MG Adhe</v>
          </cell>
          <cell r="AE1185" t="str">
            <v>MG Adhe-MET</v>
          </cell>
          <cell r="AG1185">
            <v>0</v>
          </cell>
          <cell r="AI1185" t="str">
            <v>2601YAA12/IND</v>
          </cell>
          <cell r="AJ1185" t="str">
            <v>IPG</v>
          </cell>
          <cell r="AK1185" t="str">
            <v>PVD</v>
          </cell>
          <cell r="AM1185" t="str">
            <v>Yes</v>
          </cell>
          <cell r="AO1185">
            <v>23.000000000000004</v>
          </cell>
          <cell r="AQ1185" t="str">
            <v>Rough</v>
          </cell>
          <cell r="AR1185" t="str">
            <v>LAD</v>
          </cell>
          <cell r="AS1185" t="str">
            <v>NORMAL</v>
          </cell>
        </row>
        <row r="1186">
          <cell r="D1186" t="str">
            <v>2601YAA32/IND</v>
          </cell>
          <cell r="E1186">
            <v>2601</v>
          </cell>
          <cell r="F1186">
            <v>27.200000000000003</v>
          </cell>
          <cell r="G1186" t="str">
            <v>No</v>
          </cell>
          <cell r="H1186">
            <v>27.200000000000003</v>
          </cell>
          <cell r="I1186" t="str">
            <v>TI</v>
          </cell>
          <cell r="J1186" t="str">
            <v>Audit</v>
          </cell>
          <cell r="K1186" t="str">
            <v>2601YAA02/01</v>
          </cell>
          <cell r="L1186" t="str">
            <v>RD</v>
          </cell>
          <cell r="M1186" t="str">
            <v>S-Group</v>
          </cell>
          <cell r="N1186" t="str">
            <v>Reg</v>
          </cell>
          <cell r="O1186" t="str">
            <v>2.H</v>
          </cell>
          <cell r="P1186" t="str">
            <v>MTS-RET</v>
          </cell>
          <cell r="Q1186" t="str">
            <v>Live</v>
          </cell>
          <cell r="R1186">
            <v>1500</v>
          </cell>
          <cell r="S1186">
            <v>270</v>
          </cell>
          <cell r="T1186">
            <v>440</v>
          </cell>
          <cell r="U1186">
            <v>741</v>
          </cell>
          <cell r="V1186">
            <v>731</v>
          </cell>
          <cell r="W1186">
            <v>530</v>
          </cell>
          <cell r="X1186">
            <v>587</v>
          </cell>
          <cell r="Y1186" t="str">
            <v>Adhe</v>
          </cell>
          <cell r="Z1186" t="str">
            <v>G3</v>
          </cell>
          <cell r="AA1186" t="str">
            <v>Simple-Adhesive</v>
          </cell>
          <cell r="AB1186" t="str">
            <v>Regular-Adhe</v>
          </cell>
          <cell r="AC1186" t="str">
            <v>8133SAA08/02</v>
          </cell>
          <cell r="AD1186" t="str">
            <v>MG Adhe</v>
          </cell>
          <cell r="AE1186" t="str">
            <v>MG Adhe-MET</v>
          </cell>
          <cell r="AG1186">
            <v>0</v>
          </cell>
          <cell r="AI1186" t="str">
            <v>2601YAA11/IND</v>
          </cell>
          <cell r="AJ1186" t="str">
            <v>IPG</v>
          </cell>
          <cell r="AK1186" t="str">
            <v>PVD</v>
          </cell>
          <cell r="AM1186" t="str">
            <v>Yes</v>
          </cell>
          <cell r="AO1186">
            <v>23.000000000000004</v>
          </cell>
          <cell r="AQ1186" t="str">
            <v>Rough</v>
          </cell>
          <cell r="AR1186" t="str">
            <v>LAD</v>
          </cell>
          <cell r="AS1186" t="str">
            <v>NORMAL</v>
          </cell>
        </row>
        <row r="1187">
          <cell r="D1187" t="str">
            <v>2601YAB31/IND</v>
          </cell>
          <cell r="E1187">
            <v>2601</v>
          </cell>
          <cell r="F1187">
            <v>27.200000000000003</v>
          </cell>
          <cell r="G1187" t="str">
            <v>No</v>
          </cell>
          <cell r="H1187">
            <v>27.200000000000003</v>
          </cell>
          <cell r="I1187" t="str">
            <v>TI</v>
          </cell>
          <cell r="J1187" t="str">
            <v>Audit</v>
          </cell>
          <cell r="K1187" t="str">
            <v>2601YAB02/01</v>
          </cell>
          <cell r="L1187" t="str">
            <v>RD</v>
          </cell>
          <cell r="M1187" t="str">
            <v>S-Group</v>
          </cell>
          <cell r="N1187" t="str">
            <v>Reg</v>
          </cell>
          <cell r="O1187" t="str">
            <v>3.B</v>
          </cell>
          <cell r="P1187" t="str">
            <v>MTS-RET</v>
          </cell>
          <cell r="Q1187" t="str">
            <v>Live</v>
          </cell>
          <cell r="R1187">
            <v>342</v>
          </cell>
          <cell r="S1187">
            <v>368</v>
          </cell>
          <cell r="T1187">
            <v>388</v>
          </cell>
          <cell r="U1187">
            <v>433</v>
          </cell>
          <cell r="V1187">
            <v>532</v>
          </cell>
          <cell r="W1187">
            <v>589</v>
          </cell>
          <cell r="X1187">
            <v>603</v>
          </cell>
          <cell r="Y1187" t="str">
            <v>Adhe</v>
          </cell>
          <cell r="Z1187" t="str">
            <v>G3</v>
          </cell>
          <cell r="AA1187" t="str">
            <v>Simple-Adhesive</v>
          </cell>
          <cell r="AB1187" t="str">
            <v>Regular-Adhe</v>
          </cell>
          <cell r="AC1187" t="str">
            <v>8133SAA08/02</v>
          </cell>
          <cell r="AD1187" t="str">
            <v>MG Adhe</v>
          </cell>
          <cell r="AE1187" t="str">
            <v>MG Adhe-MET</v>
          </cell>
          <cell r="AG1187">
            <v>0</v>
          </cell>
          <cell r="AI1187" t="str">
            <v>2601YAB12/IND</v>
          </cell>
          <cell r="AJ1187" t="str">
            <v>IPG</v>
          </cell>
          <cell r="AK1187" t="str">
            <v>PVD</v>
          </cell>
          <cell r="AM1187" t="str">
            <v>Yes</v>
          </cell>
          <cell r="AO1187">
            <v>23.000000000000004</v>
          </cell>
          <cell r="AQ1187" t="str">
            <v>Rough</v>
          </cell>
          <cell r="AR1187" t="str">
            <v>LAD</v>
          </cell>
          <cell r="AS1187" t="str">
            <v>NORMAL</v>
          </cell>
        </row>
        <row r="1188">
          <cell r="D1188" t="str">
            <v>2602BAA31/IND</v>
          </cell>
          <cell r="E1188">
            <v>2602</v>
          </cell>
          <cell r="F1188">
            <v>31.600000000000005</v>
          </cell>
          <cell r="G1188" t="str">
            <v>Yes</v>
          </cell>
          <cell r="H1188">
            <v>29.300000000000004</v>
          </cell>
          <cell r="I1188" t="str">
            <v>TI</v>
          </cell>
          <cell r="J1188" t="str">
            <v>Audit</v>
          </cell>
          <cell r="K1188" t="str">
            <v>2602BAA02/01</v>
          </cell>
          <cell r="L1188" t="str">
            <v>RD</v>
          </cell>
          <cell r="M1188" t="str">
            <v>S-Group</v>
          </cell>
          <cell r="N1188" t="str">
            <v>Reg</v>
          </cell>
          <cell r="P1188" t="str">
            <v>PMR36</v>
          </cell>
          <cell r="Q1188" t="str">
            <v>DRP</v>
          </cell>
          <cell r="S1188">
            <v>0</v>
          </cell>
          <cell r="V1188">
            <v>0</v>
          </cell>
          <cell r="X1188">
            <v>0</v>
          </cell>
          <cell r="Y1188" t="str">
            <v>Adhe</v>
          </cell>
          <cell r="Z1188" t="str">
            <v>G1</v>
          </cell>
          <cell r="AA1188" t="str">
            <v>Simple-Adhesive</v>
          </cell>
          <cell r="AB1188" t="str">
            <v>Regular-Adhe</v>
          </cell>
          <cell r="AC1188" t="str">
            <v>2602SAA08/01</v>
          </cell>
          <cell r="AD1188" t="str">
            <v>MG Adhe</v>
          </cell>
          <cell r="AE1188" t="str">
            <v>MG Adhe-MET</v>
          </cell>
          <cell r="AG1188">
            <v>0</v>
          </cell>
          <cell r="AI1188" t="str">
            <v>2602BAA12/IND</v>
          </cell>
          <cell r="AJ1188" t="str">
            <v>BI</v>
          </cell>
          <cell r="AK1188" t="str">
            <v>BI</v>
          </cell>
          <cell r="AM1188" t="e">
            <v>#N/A</v>
          </cell>
          <cell r="AO1188">
            <v>27.400000000000006</v>
          </cell>
          <cell r="AQ1188" t="str">
            <v>Rough</v>
          </cell>
          <cell r="AR1188" t="str">
            <v>LAD</v>
          </cell>
          <cell r="AS1188" t="str">
            <v>NORMAL</v>
          </cell>
        </row>
        <row r="1189">
          <cell r="D1189" t="str">
            <v>2602KAA31/IND</v>
          </cell>
          <cell r="E1189">
            <v>2602</v>
          </cell>
          <cell r="F1189">
            <v>31.600000000000005</v>
          </cell>
          <cell r="G1189" t="str">
            <v>Yes</v>
          </cell>
          <cell r="H1189">
            <v>29.300000000000004</v>
          </cell>
          <cell r="I1189" t="str">
            <v>TI</v>
          </cell>
          <cell r="J1189" t="str">
            <v>Audit</v>
          </cell>
          <cell r="K1189" t="str">
            <v>2602KAA02/01/RGSS</v>
          </cell>
          <cell r="L1189" t="str">
            <v>RD</v>
          </cell>
          <cell r="M1189" t="str">
            <v>S-Group</v>
          </cell>
          <cell r="N1189" t="str">
            <v>Reg</v>
          </cell>
          <cell r="O1189" t="str">
            <v>3.B</v>
          </cell>
          <cell r="P1189" t="str">
            <v>MTS-RET</v>
          </cell>
          <cell r="Q1189" t="str">
            <v>Live</v>
          </cell>
          <cell r="R1189">
            <v>276</v>
          </cell>
          <cell r="S1189">
            <v>294</v>
          </cell>
          <cell r="T1189">
            <v>314</v>
          </cell>
          <cell r="U1189">
            <v>294</v>
          </cell>
          <cell r="V1189">
            <v>392</v>
          </cell>
          <cell r="W1189">
            <v>399</v>
          </cell>
          <cell r="X1189">
            <v>369</v>
          </cell>
          <cell r="Y1189" t="str">
            <v>Adhe</v>
          </cell>
          <cell r="Z1189" t="str">
            <v>G1</v>
          </cell>
          <cell r="AA1189" t="str">
            <v>Simple-Adhesive</v>
          </cell>
          <cell r="AB1189" t="str">
            <v>Regular-Adhe</v>
          </cell>
          <cell r="AC1189" t="str">
            <v>2602SAA08/03</v>
          </cell>
          <cell r="AD1189" t="str">
            <v>MG Adhe</v>
          </cell>
          <cell r="AE1189" t="str">
            <v>MG Adhe-MET</v>
          </cell>
          <cell r="AG1189">
            <v>0</v>
          </cell>
          <cell r="AI1189" t="str">
            <v>2602KAA12/IND</v>
          </cell>
          <cell r="AJ1189" t="str">
            <v>RG</v>
          </cell>
          <cell r="AK1189" t="str">
            <v>RG</v>
          </cell>
          <cell r="AM1189" t="str">
            <v>Yes</v>
          </cell>
          <cell r="AO1189">
            <v>27.400000000000006</v>
          </cell>
          <cell r="AQ1189" t="str">
            <v>Rough</v>
          </cell>
          <cell r="AR1189" t="str">
            <v>LAD</v>
          </cell>
          <cell r="AS1189" t="str">
            <v>NORMAL</v>
          </cell>
        </row>
        <row r="1190">
          <cell r="D1190" t="str">
            <v>2602SAA31/IND</v>
          </cell>
          <cell r="E1190">
            <v>2602</v>
          </cell>
          <cell r="F1190">
            <v>31.600000000000005</v>
          </cell>
          <cell r="G1190" t="str">
            <v>Yes</v>
          </cell>
          <cell r="H1190">
            <v>29.300000000000004</v>
          </cell>
          <cell r="I1190" t="str">
            <v>TI</v>
          </cell>
          <cell r="J1190" t="str">
            <v>Audit</v>
          </cell>
          <cell r="K1190" t="str">
            <v>2602SAA02/01</v>
          </cell>
          <cell r="L1190" t="str">
            <v>RD</v>
          </cell>
          <cell r="M1190" t="str">
            <v>S-Group</v>
          </cell>
          <cell r="N1190" t="str">
            <v>Reg</v>
          </cell>
          <cell r="P1190" t="str">
            <v>PMR34</v>
          </cell>
          <cell r="Q1190" t="str">
            <v>DRP</v>
          </cell>
          <cell r="S1190">
            <v>0</v>
          </cell>
          <cell r="V1190">
            <v>0</v>
          </cell>
          <cell r="X1190">
            <v>0</v>
          </cell>
          <cell r="Y1190" t="str">
            <v>Adhe</v>
          </cell>
          <cell r="Z1190" t="str">
            <v>G1</v>
          </cell>
          <cell r="AA1190" t="str">
            <v>Simple-Adhesive</v>
          </cell>
          <cell r="AB1190" t="str">
            <v>Regular-Adhe</v>
          </cell>
          <cell r="AC1190" t="str">
            <v>2602SAA08/02</v>
          </cell>
          <cell r="AD1190" t="str">
            <v>MG Adhe</v>
          </cell>
          <cell r="AE1190" t="str">
            <v>MG Adhe-MET</v>
          </cell>
          <cell r="AG1190">
            <v>0</v>
          </cell>
          <cell r="AI1190" t="str">
            <v>2602SAA12/IND</v>
          </cell>
          <cell r="AJ1190" t="str">
            <v>IPS</v>
          </cell>
          <cell r="AK1190" t="str">
            <v>IPS</v>
          </cell>
          <cell r="AM1190" t="e">
            <v>#N/A</v>
          </cell>
          <cell r="AO1190">
            <v>27.400000000000006</v>
          </cell>
          <cell r="AQ1190" t="str">
            <v>Rough</v>
          </cell>
          <cell r="AR1190" t="str">
            <v>LAD</v>
          </cell>
          <cell r="AS1190" t="str">
            <v>NORMAL</v>
          </cell>
        </row>
        <row r="1191">
          <cell r="D1191" t="str">
            <v>2602SAB31/IND</v>
          </cell>
          <cell r="E1191">
            <v>2602</v>
          </cell>
          <cell r="F1191">
            <v>31.600000000000005</v>
          </cell>
          <cell r="G1191" t="str">
            <v>Yes</v>
          </cell>
          <cell r="H1191">
            <v>29.300000000000004</v>
          </cell>
          <cell r="I1191" t="str">
            <v>TI</v>
          </cell>
          <cell r="J1191" t="str">
            <v>Audit</v>
          </cell>
          <cell r="K1191" t="str">
            <v>2602SAB02</v>
          </cell>
          <cell r="L1191" t="str">
            <v>RD</v>
          </cell>
          <cell r="M1191" t="str">
            <v>S-Group</v>
          </cell>
          <cell r="N1191" t="str">
            <v>Reg</v>
          </cell>
          <cell r="P1191" t="str">
            <v>PMR36</v>
          </cell>
          <cell r="Q1191" t="str">
            <v>DRP</v>
          </cell>
          <cell r="S1191">
            <v>0</v>
          </cell>
          <cell r="V1191">
            <v>0</v>
          </cell>
          <cell r="X1191">
            <v>0</v>
          </cell>
          <cell r="Y1191" t="str">
            <v>Adhe</v>
          </cell>
          <cell r="Z1191" t="str">
            <v>G1</v>
          </cell>
          <cell r="AA1191" t="str">
            <v>Simple-Adhesive</v>
          </cell>
          <cell r="AB1191" t="str">
            <v>Regular-Adhe</v>
          </cell>
          <cell r="AC1191" t="str">
            <v>2602SAA08/02</v>
          </cell>
          <cell r="AD1191" t="str">
            <v>MG Adhe</v>
          </cell>
          <cell r="AE1191" t="str">
            <v>MG Adhe-MET</v>
          </cell>
          <cell r="AG1191">
            <v>0</v>
          </cell>
          <cell r="AI1191" t="str">
            <v>2602SAB12/IND</v>
          </cell>
          <cell r="AJ1191" t="str">
            <v>IPS</v>
          </cell>
          <cell r="AK1191" t="str">
            <v>IPS</v>
          </cell>
          <cell r="AM1191" t="e">
            <v>#N/A</v>
          </cell>
          <cell r="AO1191">
            <v>27.400000000000006</v>
          </cell>
          <cell r="AQ1191" t="str">
            <v>Rough</v>
          </cell>
          <cell r="AR1191" t="str">
            <v>LAD</v>
          </cell>
          <cell r="AS1191" t="str">
            <v>NORMAL</v>
          </cell>
        </row>
        <row r="1192">
          <cell r="D1192" t="str">
            <v>2602WAA31/IND</v>
          </cell>
          <cell r="E1192">
            <v>2602</v>
          </cell>
          <cell r="F1192">
            <v>31.600000000000005</v>
          </cell>
          <cell r="G1192" t="str">
            <v>Yes</v>
          </cell>
          <cell r="H1192">
            <v>29.300000000000004</v>
          </cell>
          <cell r="I1192" t="str">
            <v>TI</v>
          </cell>
          <cell r="J1192" t="str">
            <v>Audit</v>
          </cell>
          <cell r="K1192" t="str">
            <v>2602WAA02/01</v>
          </cell>
          <cell r="L1192" t="str">
            <v>RD</v>
          </cell>
          <cell r="M1192" t="str">
            <v>S-Group</v>
          </cell>
          <cell r="N1192" t="str">
            <v>Reg</v>
          </cell>
          <cell r="P1192" t="str">
            <v>NM</v>
          </cell>
          <cell r="Q1192" t="str">
            <v>DRP</v>
          </cell>
          <cell r="S1192">
            <v>0</v>
          </cell>
          <cell r="V1192">
            <v>0</v>
          </cell>
          <cell r="X1192">
            <v>0</v>
          </cell>
          <cell r="Y1192" t="str">
            <v>Adhe</v>
          </cell>
          <cell r="Z1192" t="str">
            <v>G1</v>
          </cell>
          <cell r="AA1192" t="str">
            <v>Simple-Adhesive</v>
          </cell>
          <cell r="AB1192" t="str">
            <v>Regular-Adhe</v>
          </cell>
          <cell r="AC1192" t="str">
            <v>2602SAA08/03</v>
          </cell>
          <cell r="AD1192" t="str">
            <v>MG Adhe</v>
          </cell>
          <cell r="AE1192" t="str">
            <v>MG Adhe-MET</v>
          </cell>
          <cell r="AG1192">
            <v>0</v>
          </cell>
          <cell r="AI1192" t="str">
            <v>2602WAA12/IND</v>
          </cell>
          <cell r="AJ1192" t="str">
            <v>RG</v>
          </cell>
          <cell r="AK1192" t="str">
            <v>RG</v>
          </cell>
          <cell r="AM1192" t="e">
            <v>#N/A</v>
          </cell>
          <cell r="AO1192">
            <v>27.400000000000006</v>
          </cell>
          <cell r="AQ1192" t="e">
            <v>#N/A</v>
          </cell>
          <cell r="AR1192" t="str">
            <v>LAD</v>
          </cell>
          <cell r="AS1192" t="str">
            <v>NORMAL</v>
          </cell>
        </row>
        <row r="1193">
          <cell r="D1193" t="str">
            <v>2602YAB31/IND</v>
          </cell>
          <cell r="E1193">
            <v>2602</v>
          </cell>
          <cell r="F1193">
            <v>31.600000000000005</v>
          </cell>
          <cell r="G1193" t="str">
            <v>Yes</v>
          </cell>
          <cell r="H1193">
            <v>29.300000000000004</v>
          </cell>
          <cell r="I1193" t="str">
            <v>TI</v>
          </cell>
          <cell r="J1193" t="str">
            <v>Audit</v>
          </cell>
          <cell r="K1193" t="str">
            <v>2602YAB02</v>
          </cell>
          <cell r="L1193" t="str">
            <v>RD</v>
          </cell>
          <cell r="M1193" t="str">
            <v>S-Group</v>
          </cell>
          <cell r="N1193" t="str">
            <v>Reg</v>
          </cell>
          <cell r="P1193" t="str">
            <v>PMR36</v>
          </cell>
          <cell r="Q1193" t="str">
            <v>DRP</v>
          </cell>
          <cell r="S1193">
            <v>0</v>
          </cell>
          <cell r="V1193">
            <v>0</v>
          </cell>
          <cell r="X1193">
            <v>0</v>
          </cell>
          <cell r="Y1193" t="str">
            <v>Adhe</v>
          </cell>
          <cell r="Z1193" t="str">
            <v>G1</v>
          </cell>
          <cell r="AA1193" t="str">
            <v>Simple-Adhesive</v>
          </cell>
          <cell r="AB1193" t="str">
            <v>Regular-Adhe</v>
          </cell>
          <cell r="AC1193" t="str">
            <v>2602SAA08/01</v>
          </cell>
          <cell r="AD1193" t="str">
            <v>MG Adhe</v>
          </cell>
          <cell r="AE1193" t="str">
            <v>MG Adhe-MET</v>
          </cell>
          <cell r="AG1193">
            <v>0</v>
          </cell>
          <cell r="AI1193" t="str">
            <v>2602YAB12/IND</v>
          </cell>
          <cell r="AJ1193" t="str">
            <v>IPG</v>
          </cell>
          <cell r="AK1193" t="str">
            <v>PVD</v>
          </cell>
          <cell r="AM1193" t="e">
            <v>#N/A</v>
          </cell>
          <cell r="AO1193">
            <v>27.400000000000006</v>
          </cell>
          <cell r="AQ1193" t="str">
            <v>Rough</v>
          </cell>
          <cell r="AR1193" t="str">
            <v>LAD</v>
          </cell>
          <cell r="AS1193" t="str">
            <v>NORMAL</v>
          </cell>
        </row>
        <row r="1194">
          <cell r="D1194" t="str">
            <v>2603QAA31/IND</v>
          </cell>
          <cell r="E1194">
            <v>2603</v>
          </cell>
          <cell r="F1194">
            <v>39.200000000000003</v>
          </cell>
          <cell r="G1194" t="str">
            <v>Yes</v>
          </cell>
          <cell r="H1194">
            <v>36.900000000000006</v>
          </cell>
          <cell r="I1194" t="str">
            <v>TI</v>
          </cell>
          <cell r="J1194" t="str">
            <v>Highend</v>
          </cell>
          <cell r="K1194" t="str">
            <v>2603QAA02/GUN/01</v>
          </cell>
          <cell r="L1194" t="str">
            <v>RD</v>
          </cell>
          <cell r="M1194" t="str">
            <v>S-Group</v>
          </cell>
          <cell r="N1194" t="str">
            <v>Reg</v>
          </cell>
          <cell r="P1194" t="str">
            <v>PMR34</v>
          </cell>
          <cell r="Q1194" t="str">
            <v>DRP</v>
          </cell>
          <cell r="S1194">
            <v>0</v>
          </cell>
          <cell r="V1194">
            <v>0</v>
          </cell>
          <cell r="X1194">
            <v>0</v>
          </cell>
          <cell r="Y1194" t="str">
            <v>Adhe</v>
          </cell>
          <cell r="Z1194" t="str">
            <v>G2</v>
          </cell>
          <cell r="AA1194" t="str">
            <v>Simple-Adhesive</v>
          </cell>
          <cell r="AB1194" t="str">
            <v>Regular-Adhe</v>
          </cell>
          <cell r="AC1194" t="str">
            <v>2603WAA08/01</v>
          </cell>
          <cell r="AD1194" t="str">
            <v>MG Adhe</v>
          </cell>
          <cell r="AE1194" t="str">
            <v>MG Adhe-MET</v>
          </cell>
          <cell r="AG1194">
            <v>0</v>
          </cell>
          <cell r="AH1194" t="str">
            <v>ELSRD005</v>
          </cell>
          <cell r="AI1194" t="str">
            <v>2603QAA12/IND</v>
          </cell>
          <cell r="AJ1194" t="str">
            <v>IP-GUN</v>
          </cell>
          <cell r="AK1194" t="str">
            <v>IP-GUN</v>
          </cell>
          <cell r="AM1194" t="e">
            <v>#N/A</v>
          </cell>
          <cell r="AO1194">
            <v>35</v>
          </cell>
          <cell r="AQ1194" t="str">
            <v>Buffing</v>
          </cell>
          <cell r="AR1194" t="str">
            <v>LAD</v>
          </cell>
          <cell r="AS1194" t="str">
            <v>NORMAL</v>
          </cell>
        </row>
        <row r="1195">
          <cell r="D1195" t="str">
            <v>2603QAC31/IND</v>
          </cell>
          <cell r="E1195">
            <v>2603</v>
          </cell>
          <cell r="F1195">
            <v>39.200000000000003</v>
          </cell>
          <cell r="G1195" t="str">
            <v>Yes</v>
          </cell>
          <cell r="H1195">
            <v>36.900000000000006</v>
          </cell>
          <cell r="I1195" t="str">
            <v>TI</v>
          </cell>
          <cell r="J1195" t="str">
            <v>Highend</v>
          </cell>
          <cell r="K1195" t="str">
            <v>2603QAC02/GUN/01</v>
          </cell>
          <cell r="L1195" t="str">
            <v>RD</v>
          </cell>
          <cell r="M1195" t="str">
            <v>S-Group</v>
          </cell>
          <cell r="N1195" t="str">
            <v>Reg</v>
          </cell>
          <cell r="P1195" t="str">
            <v>PMR42</v>
          </cell>
          <cell r="Q1195" t="str">
            <v>DRP</v>
          </cell>
          <cell r="R1195">
            <v>40</v>
          </cell>
          <cell r="S1195">
            <v>40</v>
          </cell>
          <cell r="T1195">
            <v>30</v>
          </cell>
          <cell r="U1195">
            <v>30</v>
          </cell>
          <cell r="V1195">
            <v>0</v>
          </cell>
          <cell r="X1195">
            <v>0</v>
          </cell>
          <cell r="Y1195" t="str">
            <v>Adhe</v>
          </cell>
          <cell r="Z1195" t="str">
            <v>G2</v>
          </cell>
          <cell r="AA1195" t="str">
            <v>Simple-Adhesive</v>
          </cell>
          <cell r="AB1195" t="str">
            <v>Regular-Adhe</v>
          </cell>
          <cell r="AC1195" t="str">
            <v>2603WAA08/01</v>
          </cell>
          <cell r="AD1195" t="str">
            <v>MG Adhe</v>
          </cell>
          <cell r="AE1195" t="str">
            <v>MG Adhe-MET</v>
          </cell>
          <cell r="AG1195">
            <v>0</v>
          </cell>
          <cell r="AH1195" t="str">
            <v>ELSRD005</v>
          </cell>
          <cell r="AI1195" t="str">
            <v>2603QAC12/IND</v>
          </cell>
          <cell r="AJ1195" t="str">
            <v>IP-GUN</v>
          </cell>
          <cell r="AK1195" t="str">
            <v>IP-GUN</v>
          </cell>
          <cell r="AM1195" t="str">
            <v>Yes</v>
          </cell>
          <cell r="AO1195">
            <v>35</v>
          </cell>
          <cell r="AQ1195" t="str">
            <v>Buffing</v>
          </cell>
          <cell r="AR1195" t="str">
            <v>LAD</v>
          </cell>
          <cell r="AS1195" t="str">
            <v>NORMAL</v>
          </cell>
        </row>
        <row r="1196">
          <cell r="D1196" t="str">
            <v>2603SAA31/IND</v>
          </cell>
          <cell r="E1196">
            <v>2603</v>
          </cell>
          <cell r="F1196">
            <v>39.200000000000003</v>
          </cell>
          <cell r="G1196" t="str">
            <v>Yes</v>
          </cell>
          <cell r="H1196">
            <v>36.900000000000006</v>
          </cell>
          <cell r="I1196" t="str">
            <v>TI</v>
          </cell>
          <cell r="J1196" t="str">
            <v>Highend</v>
          </cell>
          <cell r="K1196" t="str">
            <v>2603SAA02/01</v>
          </cell>
          <cell r="L1196" t="str">
            <v>RD</v>
          </cell>
          <cell r="M1196" t="str">
            <v>S-Group</v>
          </cell>
          <cell r="N1196" t="str">
            <v>Reg</v>
          </cell>
          <cell r="P1196" t="str">
            <v>PMR34</v>
          </cell>
          <cell r="Q1196" t="str">
            <v>DRP</v>
          </cell>
          <cell r="S1196">
            <v>0</v>
          </cell>
          <cell r="V1196">
            <v>0</v>
          </cell>
          <cell r="X1196">
            <v>0</v>
          </cell>
          <cell r="Y1196" t="str">
            <v>Adhe</v>
          </cell>
          <cell r="Z1196" t="str">
            <v>G2</v>
          </cell>
          <cell r="AA1196" t="str">
            <v>Simple-Adhesive</v>
          </cell>
          <cell r="AB1196" t="str">
            <v>Regular-Adhe</v>
          </cell>
          <cell r="AC1196" t="str">
            <v>2603WAA08/01</v>
          </cell>
          <cell r="AD1196" t="str">
            <v>MG Adhe</v>
          </cell>
          <cell r="AE1196" t="str">
            <v>MG Adhe-MET</v>
          </cell>
          <cell r="AG1196">
            <v>0</v>
          </cell>
          <cell r="AH1196" t="str">
            <v>ELSRD005</v>
          </cell>
          <cell r="AI1196" t="str">
            <v>2603SAA12/IND</v>
          </cell>
          <cell r="AJ1196" t="str">
            <v>IPS</v>
          </cell>
          <cell r="AK1196" t="str">
            <v>IPS</v>
          </cell>
          <cell r="AM1196" t="e">
            <v>#N/A</v>
          </cell>
          <cell r="AO1196">
            <v>35</v>
          </cell>
          <cell r="AQ1196" t="str">
            <v>Buffing</v>
          </cell>
          <cell r="AR1196" t="str">
            <v>LAD</v>
          </cell>
          <cell r="AS1196" t="str">
            <v>NORMAL</v>
          </cell>
        </row>
        <row r="1197">
          <cell r="D1197" t="str">
            <v>2603SAB31/IND</v>
          </cell>
          <cell r="E1197">
            <v>2603</v>
          </cell>
          <cell r="F1197">
            <v>39.200000000000003</v>
          </cell>
          <cell r="G1197" t="str">
            <v>Yes</v>
          </cell>
          <cell r="H1197">
            <v>36.900000000000006</v>
          </cell>
          <cell r="I1197" t="str">
            <v>TI</v>
          </cell>
          <cell r="J1197" t="str">
            <v>Highend</v>
          </cell>
          <cell r="K1197" t="str">
            <v>2603SAB02</v>
          </cell>
          <cell r="L1197" t="str">
            <v>RD</v>
          </cell>
          <cell r="M1197" t="str">
            <v>S-Group</v>
          </cell>
          <cell r="N1197" t="str">
            <v>Reg</v>
          </cell>
          <cell r="P1197" t="str">
            <v>MTS-ECR</v>
          </cell>
          <cell r="Q1197" t="str">
            <v>DRP</v>
          </cell>
          <cell r="S1197">
            <v>0</v>
          </cell>
          <cell r="V1197">
            <v>0</v>
          </cell>
          <cell r="X1197">
            <v>0</v>
          </cell>
          <cell r="Y1197" t="str">
            <v>Adhe</v>
          </cell>
          <cell r="Z1197" t="str">
            <v>G2</v>
          </cell>
          <cell r="AA1197" t="str">
            <v>Simple-Adhesive</v>
          </cell>
          <cell r="AB1197" t="str">
            <v>Regular-Adhe</v>
          </cell>
          <cell r="AC1197" t="str">
            <v>2603WAA08/01</v>
          </cell>
          <cell r="AD1197" t="str">
            <v>MG Adhe</v>
          </cell>
          <cell r="AE1197" t="str">
            <v>MG Adhe-MET</v>
          </cell>
          <cell r="AG1197">
            <v>0</v>
          </cell>
          <cell r="AH1197" t="str">
            <v>ELSRD005</v>
          </cell>
          <cell r="AI1197" t="str">
            <v>2603SAB12/IND</v>
          </cell>
          <cell r="AJ1197" t="str">
            <v>IPS</v>
          </cell>
          <cell r="AK1197" t="str">
            <v>IPS</v>
          </cell>
          <cell r="AM1197" t="e">
            <v>#N/A</v>
          </cell>
          <cell r="AO1197">
            <v>35</v>
          </cell>
          <cell r="AQ1197" t="str">
            <v>Buffing</v>
          </cell>
          <cell r="AR1197" t="str">
            <v>LAD</v>
          </cell>
          <cell r="AS1197" t="str">
            <v>NORMAL</v>
          </cell>
        </row>
        <row r="1198">
          <cell r="D1198" t="str">
            <v>2603SAB32/IND</v>
          </cell>
          <cell r="E1198">
            <v>2603</v>
          </cell>
          <cell r="F1198">
            <v>39.200000000000003</v>
          </cell>
          <cell r="G1198" t="str">
            <v>Yes</v>
          </cell>
          <cell r="H1198">
            <v>36.900000000000006</v>
          </cell>
          <cell r="I1198" t="str">
            <v>TI</v>
          </cell>
          <cell r="J1198" t="str">
            <v>Highend</v>
          </cell>
          <cell r="K1198" t="str">
            <v>2603SAB02</v>
          </cell>
          <cell r="L1198" t="str">
            <v>RD</v>
          </cell>
          <cell r="M1198" t="str">
            <v>S-Group</v>
          </cell>
          <cell r="N1198" t="str">
            <v>Reg</v>
          </cell>
          <cell r="P1198" t="str">
            <v>MTS-ECR</v>
          </cell>
          <cell r="Q1198" t="str">
            <v>DRP</v>
          </cell>
          <cell r="S1198">
            <v>0</v>
          </cell>
          <cell r="V1198">
            <v>0</v>
          </cell>
          <cell r="X1198">
            <v>0</v>
          </cell>
          <cell r="Y1198" t="str">
            <v>Adhe</v>
          </cell>
          <cell r="Z1198" t="str">
            <v>G2</v>
          </cell>
          <cell r="AA1198" t="str">
            <v>Simple-Adhesive</v>
          </cell>
          <cell r="AB1198" t="str">
            <v>Regular-Adhe</v>
          </cell>
          <cell r="AC1198" t="str">
            <v>2603WAA08/02</v>
          </cell>
          <cell r="AD1198" t="str">
            <v>MG Adhe</v>
          </cell>
          <cell r="AE1198" t="str">
            <v>MG Adhe-MET</v>
          </cell>
          <cell r="AG1198">
            <v>0</v>
          </cell>
          <cell r="AH1198" t="str">
            <v>ELSRD005</v>
          </cell>
          <cell r="AI1198" t="str">
            <v>2603SAB12/IND</v>
          </cell>
          <cell r="AJ1198" t="str">
            <v>IPS</v>
          </cell>
          <cell r="AK1198" t="str">
            <v>IPS</v>
          </cell>
          <cell r="AM1198" t="e">
            <v>#N/A</v>
          </cell>
          <cell r="AO1198">
            <v>35</v>
          </cell>
          <cell r="AQ1198" t="str">
            <v>Buffing</v>
          </cell>
          <cell r="AR1198" t="str">
            <v>LAD</v>
          </cell>
          <cell r="AS1198" t="str">
            <v>NORMAL</v>
          </cell>
        </row>
        <row r="1199">
          <cell r="D1199" t="str">
            <v>2603SAC31/IND</v>
          </cell>
          <cell r="E1199">
            <v>2603</v>
          </cell>
          <cell r="F1199">
            <v>39.200000000000003</v>
          </cell>
          <cell r="G1199" t="str">
            <v>Yes</v>
          </cell>
          <cell r="H1199">
            <v>36.900000000000006</v>
          </cell>
          <cell r="I1199" t="str">
            <v>TI</v>
          </cell>
          <cell r="J1199" t="str">
            <v>Highend</v>
          </cell>
          <cell r="K1199" t="str">
            <v>2603SAC02/01</v>
          </cell>
          <cell r="L1199" t="str">
            <v>RD</v>
          </cell>
          <cell r="M1199" t="str">
            <v>S-Group</v>
          </cell>
          <cell r="N1199" t="str">
            <v>Reg</v>
          </cell>
          <cell r="P1199" t="str">
            <v>MTS-ECOM</v>
          </cell>
          <cell r="Q1199" t="str">
            <v>Live</v>
          </cell>
          <cell r="R1199">
            <v>50</v>
          </cell>
          <cell r="S1199">
            <v>60</v>
          </cell>
          <cell r="T1199">
            <v>60</v>
          </cell>
          <cell r="U1199">
            <v>100</v>
          </cell>
          <cell r="V1199">
            <v>0</v>
          </cell>
          <cell r="X1199">
            <v>0</v>
          </cell>
          <cell r="Y1199" t="str">
            <v>Adhe</v>
          </cell>
          <cell r="Z1199" t="str">
            <v>G2</v>
          </cell>
          <cell r="AA1199" t="str">
            <v>Simple-Adhesive</v>
          </cell>
          <cell r="AB1199" t="str">
            <v>Regular-Adhe</v>
          </cell>
          <cell r="AC1199" t="str">
            <v>2603WAA08/01</v>
          </cell>
          <cell r="AD1199" t="str">
            <v>MG Adhe</v>
          </cell>
          <cell r="AE1199" t="str">
            <v>MG Adhe-MET</v>
          </cell>
          <cell r="AG1199">
            <v>0</v>
          </cell>
          <cell r="AH1199" t="str">
            <v>ELSRD005</v>
          </cell>
          <cell r="AI1199" t="str">
            <v>2603SAC12/IND</v>
          </cell>
          <cell r="AJ1199" t="str">
            <v>IPS</v>
          </cell>
          <cell r="AK1199" t="str">
            <v>IPS</v>
          </cell>
          <cell r="AM1199" t="e">
            <v>#N/A</v>
          </cell>
          <cell r="AO1199">
            <v>35</v>
          </cell>
          <cell r="AQ1199" t="str">
            <v>Buffing</v>
          </cell>
          <cell r="AR1199" t="str">
            <v>LAD</v>
          </cell>
          <cell r="AS1199" t="str">
            <v>NORMAL</v>
          </cell>
        </row>
        <row r="1200">
          <cell r="D1200" t="str">
            <v>2603SAD31/IND</v>
          </cell>
          <cell r="E1200">
            <v>2603</v>
          </cell>
          <cell r="F1200">
            <v>39.200000000000003</v>
          </cell>
          <cell r="G1200" t="str">
            <v>Yes</v>
          </cell>
          <cell r="H1200">
            <v>36.900000000000006</v>
          </cell>
          <cell r="I1200" t="str">
            <v>TI</v>
          </cell>
          <cell r="J1200" t="str">
            <v>Highend</v>
          </cell>
          <cell r="K1200" t="str">
            <v>2603SAD02</v>
          </cell>
          <cell r="L1200" t="str">
            <v>RD</v>
          </cell>
          <cell r="M1200" t="str">
            <v>S-Group</v>
          </cell>
          <cell r="N1200" t="str">
            <v>Reg</v>
          </cell>
          <cell r="O1200" t="str">
            <v>3.B</v>
          </cell>
          <cell r="P1200" t="str">
            <v>MTS-RET</v>
          </cell>
          <cell r="Q1200" t="str">
            <v>Live</v>
          </cell>
          <cell r="R1200">
            <v>275</v>
          </cell>
          <cell r="S1200">
            <v>306</v>
          </cell>
          <cell r="T1200">
            <v>306</v>
          </cell>
          <cell r="U1200">
            <v>365</v>
          </cell>
          <cell r="V1200">
            <v>443</v>
          </cell>
          <cell r="W1200">
            <v>547</v>
          </cell>
          <cell r="X1200">
            <v>516</v>
          </cell>
          <cell r="Y1200" t="str">
            <v>Adhe</v>
          </cell>
          <cell r="Z1200" t="str">
            <v>G2</v>
          </cell>
          <cell r="AA1200" t="str">
            <v>Simple-Adhesive</v>
          </cell>
          <cell r="AB1200" t="str">
            <v>Regular-Adhe</v>
          </cell>
          <cell r="AC1200" t="str">
            <v>2603WAA08/01</v>
          </cell>
          <cell r="AD1200" t="str">
            <v>MG Adhe</v>
          </cell>
          <cell r="AE1200" t="str">
            <v>MG Adhe-MET</v>
          </cell>
          <cell r="AG1200">
            <v>0</v>
          </cell>
          <cell r="AH1200" t="str">
            <v>ELSRD005</v>
          </cell>
          <cell r="AI1200" t="str">
            <v>2603SAD12/IND</v>
          </cell>
          <cell r="AJ1200" t="str">
            <v>IPS</v>
          </cell>
          <cell r="AK1200" t="str">
            <v>IPS</v>
          </cell>
          <cell r="AM1200" t="str">
            <v>Yes</v>
          </cell>
          <cell r="AO1200">
            <v>35</v>
          </cell>
          <cell r="AQ1200" t="str">
            <v>Buffing</v>
          </cell>
          <cell r="AR1200" t="str">
            <v>LAD</v>
          </cell>
          <cell r="AS1200" t="str">
            <v>NORMAL</v>
          </cell>
        </row>
        <row r="1201">
          <cell r="D1201" t="str">
            <v>2603SAD32/IND</v>
          </cell>
          <cell r="E1201">
            <v>2603</v>
          </cell>
          <cell r="F1201">
            <v>39.200000000000003</v>
          </cell>
          <cell r="G1201" t="str">
            <v>Yes</v>
          </cell>
          <cell r="H1201">
            <v>36.900000000000006</v>
          </cell>
          <cell r="I1201" t="str">
            <v>TI</v>
          </cell>
          <cell r="J1201" t="str">
            <v>Highend</v>
          </cell>
          <cell r="K1201" t="str">
            <v>2603SAD02</v>
          </cell>
          <cell r="L1201" t="str">
            <v>RD</v>
          </cell>
          <cell r="M1201" t="str">
            <v>S-Group</v>
          </cell>
          <cell r="N1201" t="str">
            <v>Reg</v>
          </cell>
          <cell r="O1201" t="str">
            <v>5.T</v>
          </cell>
          <cell r="P1201" t="str">
            <v>MTS-RET</v>
          </cell>
          <cell r="Q1201" t="str">
            <v>Live</v>
          </cell>
          <cell r="R1201">
            <v>206</v>
          </cell>
          <cell r="S1201">
            <v>236</v>
          </cell>
          <cell r="T1201">
            <v>246</v>
          </cell>
          <cell r="U1201">
            <v>250</v>
          </cell>
          <cell r="V1201">
            <v>312</v>
          </cell>
          <cell r="W1201">
            <v>323</v>
          </cell>
          <cell r="X1201">
            <v>282</v>
          </cell>
          <cell r="Y1201" t="str">
            <v>Adhe</v>
          </cell>
          <cell r="Z1201" t="str">
            <v>G2</v>
          </cell>
          <cell r="AA1201" t="str">
            <v>Simple-Adhesive</v>
          </cell>
          <cell r="AB1201" t="str">
            <v>Regular-Adhe</v>
          </cell>
          <cell r="AC1201" t="str">
            <v>2603WAA08/02</v>
          </cell>
          <cell r="AD1201" t="str">
            <v>MG Adhe</v>
          </cell>
          <cell r="AE1201" t="str">
            <v>MG Adhe-MET</v>
          </cell>
          <cell r="AG1201">
            <v>0</v>
          </cell>
          <cell r="AH1201" t="str">
            <v>ELSRD005</v>
          </cell>
          <cell r="AI1201" t="str">
            <v>2603SAD12/IND</v>
          </cell>
          <cell r="AJ1201" t="str">
            <v>IPS</v>
          </cell>
          <cell r="AK1201" t="str">
            <v>IPS</v>
          </cell>
          <cell r="AM1201" t="str">
            <v>Yes</v>
          </cell>
          <cell r="AO1201">
            <v>35</v>
          </cell>
          <cell r="AQ1201" t="str">
            <v>Buffing</v>
          </cell>
          <cell r="AR1201" t="str">
            <v>LAD</v>
          </cell>
          <cell r="AS1201" t="str">
            <v>NORMAL</v>
          </cell>
        </row>
        <row r="1202">
          <cell r="D1202" t="str">
            <v>2603SAE31/IND</v>
          </cell>
          <cell r="E1202">
            <v>2603</v>
          </cell>
          <cell r="F1202">
            <v>39.200000000000003</v>
          </cell>
          <cell r="G1202" t="str">
            <v>Yes</v>
          </cell>
          <cell r="H1202">
            <v>36.900000000000006</v>
          </cell>
          <cell r="I1202" t="str">
            <v>TI</v>
          </cell>
          <cell r="J1202" t="str">
            <v>Highend</v>
          </cell>
          <cell r="K1202" t="str">
            <v>2603SAE02</v>
          </cell>
          <cell r="L1202" t="str">
            <v>RD</v>
          </cell>
          <cell r="M1202" t="str">
            <v>S-Group</v>
          </cell>
          <cell r="N1202" t="str">
            <v>Reg</v>
          </cell>
          <cell r="O1202" t="str">
            <v>5.T</v>
          </cell>
          <cell r="P1202" t="str">
            <v>MTS-RET</v>
          </cell>
          <cell r="Q1202" t="str">
            <v>Live</v>
          </cell>
          <cell r="Y1202" t="str">
            <v>Adhe</v>
          </cell>
          <cell r="Z1202" t="str">
            <v>G2</v>
          </cell>
          <cell r="AA1202" t="str">
            <v>Simple-Adhesive</v>
          </cell>
          <cell r="AB1202" t="str">
            <v>Regular-Adhe</v>
          </cell>
          <cell r="AC1202" t="str">
            <v>2603WAA08/02</v>
          </cell>
          <cell r="AD1202" t="str">
            <v>MG Adhe</v>
          </cell>
          <cell r="AE1202" t="str">
            <v>MG Adhe-MET</v>
          </cell>
          <cell r="AG1202">
            <v>0</v>
          </cell>
          <cell r="AH1202" t="str">
            <v>ELSRD005</v>
          </cell>
          <cell r="AI1202" t="str">
            <v>2603SAE12/IND</v>
          </cell>
          <cell r="AJ1202" t="str">
            <v>IPS</v>
          </cell>
          <cell r="AK1202" t="str">
            <v>IPS</v>
          </cell>
          <cell r="AM1202" t="str">
            <v>Yes</v>
          </cell>
          <cell r="AO1202">
            <v>35</v>
          </cell>
          <cell r="AQ1202" t="str">
            <v>Buffing</v>
          </cell>
          <cell r="AR1202" t="str">
            <v>LAD</v>
          </cell>
          <cell r="AS1202" t="str">
            <v>NORMAL</v>
          </cell>
        </row>
        <row r="1203">
          <cell r="D1203" t="str">
            <v>2603WAA31/IND</v>
          </cell>
          <cell r="E1203">
            <v>2603</v>
          </cell>
          <cell r="F1203">
            <v>39.200000000000003</v>
          </cell>
          <cell r="G1203" t="str">
            <v>Yes</v>
          </cell>
          <cell r="H1203">
            <v>36.900000000000006</v>
          </cell>
          <cell r="I1203" t="str">
            <v>TI</v>
          </cell>
          <cell r="J1203" t="str">
            <v>Highend</v>
          </cell>
          <cell r="K1203" t="str">
            <v>2603WAA02/01</v>
          </cell>
          <cell r="L1203" t="str">
            <v>RD</v>
          </cell>
          <cell r="M1203" t="str">
            <v>S-Group</v>
          </cell>
          <cell r="N1203" t="str">
            <v>Reg</v>
          </cell>
          <cell r="P1203" t="str">
            <v>PMR34</v>
          </cell>
          <cell r="Q1203" t="str">
            <v>DRP</v>
          </cell>
          <cell r="S1203">
            <v>0</v>
          </cell>
          <cell r="V1203">
            <v>0</v>
          </cell>
          <cell r="X1203">
            <v>0</v>
          </cell>
          <cell r="Y1203" t="str">
            <v>Adhe</v>
          </cell>
          <cell r="Z1203" t="str">
            <v>G2</v>
          </cell>
          <cell r="AA1203" t="str">
            <v>Simple-Adhesive</v>
          </cell>
          <cell r="AB1203" t="str">
            <v>Regular-Adhe</v>
          </cell>
          <cell r="AC1203" t="str">
            <v>2603WAA08/01</v>
          </cell>
          <cell r="AD1203" t="str">
            <v>MG Adhe</v>
          </cell>
          <cell r="AE1203" t="str">
            <v>MG Adhe-MET</v>
          </cell>
          <cell r="AG1203">
            <v>0</v>
          </cell>
          <cell r="AH1203" t="str">
            <v>ELSRD005</v>
          </cell>
          <cell r="AI1203" t="str">
            <v>2603WAA12/IND</v>
          </cell>
          <cell r="AJ1203" t="str">
            <v>RG</v>
          </cell>
          <cell r="AK1203" t="str">
            <v>RG</v>
          </cell>
          <cell r="AM1203" t="e">
            <v>#N/A</v>
          </cell>
          <cell r="AO1203">
            <v>35</v>
          </cell>
          <cell r="AQ1203" t="str">
            <v>Buffing</v>
          </cell>
          <cell r="AR1203" t="str">
            <v>LAD</v>
          </cell>
          <cell r="AS1203" t="str">
            <v>NORMAL</v>
          </cell>
        </row>
        <row r="1204">
          <cell r="D1204" t="str">
            <v>2603WAA32/IND</v>
          </cell>
          <cell r="E1204">
            <v>2603</v>
          </cell>
          <cell r="F1204">
            <v>39.200000000000003</v>
          </cell>
          <cell r="G1204" t="str">
            <v>Yes</v>
          </cell>
          <cell r="H1204">
            <v>36.900000000000006</v>
          </cell>
          <cell r="I1204" t="str">
            <v>TI</v>
          </cell>
          <cell r="J1204" t="str">
            <v>Highend</v>
          </cell>
          <cell r="K1204" t="str">
            <v>2603WAA02/01</v>
          </cell>
          <cell r="L1204" t="str">
            <v>RD</v>
          </cell>
          <cell r="M1204" t="str">
            <v>S-Group</v>
          </cell>
          <cell r="N1204" t="str">
            <v>Reg</v>
          </cell>
          <cell r="P1204" t="str">
            <v>PMR34</v>
          </cell>
          <cell r="Q1204" t="str">
            <v>DRP</v>
          </cell>
          <cell r="S1204">
            <v>0</v>
          </cell>
          <cell r="V1204">
            <v>0</v>
          </cell>
          <cell r="X1204">
            <v>0</v>
          </cell>
          <cell r="Y1204" t="str">
            <v>Adhe</v>
          </cell>
          <cell r="Z1204" t="str">
            <v>G2</v>
          </cell>
          <cell r="AA1204" t="str">
            <v>Simple-Adhesive</v>
          </cell>
          <cell r="AB1204" t="str">
            <v>Regular-Adhe</v>
          </cell>
          <cell r="AC1204" t="str">
            <v>2603WAA08/01</v>
          </cell>
          <cell r="AD1204" t="str">
            <v>MG Adhe</v>
          </cell>
          <cell r="AE1204" t="str">
            <v>MG Adhe-MET</v>
          </cell>
          <cell r="AG1204">
            <v>0</v>
          </cell>
          <cell r="AH1204" t="str">
            <v>ELSRD005</v>
          </cell>
          <cell r="AI1204" t="str">
            <v>2603WAA12/IND</v>
          </cell>
          <cell r="AJ1204" t="str">
            <v>RG</v>
          </cell>
          <cell r="AK1204" t="str">
            <v>RG</v>
          </cell>
          <cell r="AM1204" t="e">
            <v>#N/A</v>
          </cell>
          <cell r="AO1204">
            <v>35</v>
          </cell>
          <cell r="AQ1204" t="str">
            <v>Buffing</v>
          </cell>
          <cell r="AR1204" t="str">
            <v>LAD</v>
          </cell>
          <cell r="AS1204" t="str">
            <v>NORMAL</v>
          </cell>
        </row>
        <row r="1205">
          <cell r="D1205" t="str">
            <v>2603WAB00/IND</v>
          </cell>
          <cell r="E1205">
            <v>2603</v>
          </cell>
          <cell r="F1205">
            <v>39.200000000000003</v>
          </cell>
          <cell r="G1205" t="str">
            <v>Yes</v>
          </cell>
          <cell r="H1205">
            <v>36.900000000000006</v>
          </cell>
          <cell r="I1205" t="str">
            <v>TI</v>
          </cell>
          <cell r="J1205" t="str">
            <v>Highend</v>
          </cell>
          <cell r="K1205" t="str">
            <v>2603WAB02</v>
          </cell>
          <cell r="L1205" t="str">
            <v>RD</v>
          </cell>
          <cell r="M1205" t="str">
            <v>S-Group</v>
          </cell>
          <cell r="N1205" t="str">
            <v>Reg</v>
          </cell>
          <cell r="P1205" t="str">
            <v>MTS-ECR</v>
          </cell>
          <cell r="Q1205" t="str">
            <v>DRP</v>
          </cell>
          <cell r="S1205">
            <v>0</v>
          </cell>
          <cell r="V1205">
            <v>0</v>
          </cell>
          <cell r="X1205">
            <v>0</v>
          </cell>
          <cell r="Y1205" t="str">
            <v>Adhe</v>
          </cell>
          <cell r="Z1205" t="str">
            <v>G2</v>
          </cell>
          <cell r="AA1205" t="str">
            <v>Simple-Adhesive</v>
          </cell>
          <cell r="AB1205" t="str">
            <v>Regular-Adhe</v>
          </cell>
          <cell r="AC1205" t="str">
            <v>2603WAA08</v>
          </cell>
          <cell r="AD1205" t="str">
            <v>MG Adhe</v>
          </cell>
          <cell r="AE1205" t="str">
            <v>MG Adhe-Plain</v>
          </cell>
          <cell r="AG1205">
            <v>0</v>
          </cell>
          <cell r="AH1205" t="str">
            <v>ELSRD005</v>
          </cell>
          <cell r="AI1205" t="str">
            <v>2603WAB12/IND</v>
          </cell>
          <cell r="AJ1205" t="str">
            <v>RG</v>
          </cell>
          <cell r="AK1205" t="str">
            <v>RG</v>
          </cell>
          <cell r="AM1205" t="e">
            <v>#N/A</v>
          </cell>
          <cell r="AO1205">
            <v>35</v>
          </cell>
          <cell r="AQ1205" t="str">
            <v>Buffing</v>
          </cell>
          <cell r="AR1205" t="str">
            <v>LAD</v>
          </cell>
          <cell r="AS1205" t="str">
            <v>NORMAL</v>
          </cell>
        </row>
        <row r="1206">
          <cell r="D1206" t="str">
            <v>2603WAC31/IND</v>
          </cell>
          <cell r="E1206">
            <v>2603</v>
          </cell>
          <cell r="F1206">
            <v>39.200000000000003</v>
          </cell>
          <cell r="G1206" t="str">
            <v>Yes</v>
          </cell>
          <cell r="H1206">
            <v>36.900000000000006</v>
          </cell>
          <cell r="I1206" t="str">
            <v>TI</v>
          </cell>
          <cell r="J1206" t="str">
            <v>Highend</v>
          </cell>
          <cell r="K1206" t="str">
            <v>2603WAC02/01</v>
          </cell>
          <cell r="L1206" t="str">
            <v>RD</v>
          </cell>
          <cell r="M1206" t="str">
            <v>S-Group</v>
          </cell>
          <cell r="N1206" t="str">
            <v>Reg</v>
          </cell>
          <cell r="P1206" t="str">
            <v>MTS-ECOM</v>
          </cell>
          <cell r="Q1206" t="str">
            <v>Live</v>
          </cell>
          <cell r="R1206">
            <v>20</v>
          </cell>
          <cell r="S1206">
            <v>20</v>
          </cell>
          <cell r="T1206">
            <v>30</v>
          </cell>
          <cell r="U1206">
            <v>90</v>
          </cell>
          <cell r="V1206">
            <v>0</v>
          </cell>
          <cell r="X1206">
            <v>0</v>
          </cell>
          <cell r="Y1206" t="str">
            <v>Adhe</v>
          </cell>
          <cell r="Z1206" t="str">
            <v>G2</v>
          </cell>
          <cell r="AA1206" t="str">
            <v>Simple-Adhesive</v>
          </cell>
          <cell r="AB1206" t="str">
            <v>Regular-Adhe</v>
          </cell>
          <cell r="AC1206" t="str">
            <v>2603WAA08/01</v>
          </cell>
          <cell r="AD1206" t="str">
            <v>MG Adhe</v>
          </cell>
          <cell r="AE1206" t="str">
            <v>MG Adhe-MET</v>
          </cell>
          <cell r="AG1206">
            <v>0</v>
          </cell>
          <cell r="AH1206" t="str">
            <v>ELSRD005</v>
          </cell>
          <cell r="AI1206" t="str">
            <v>2603WAC12/IND</v>
          </cell>
          <cell r="AJ1206" t="str">
            <v>RG</v>
          </cell>
          <cell r="AK1206" t="str">
            <v>RG</v>
          </cell>
          <cell r="AM1206" t="e">
            <v>#N/A</v>
          </cell>
          <cell r="AO1206">
            <v>35</v>
          </cell>
          <cell r="AQ1206" t="str">
            <v>Buffing</v>
          </cell>
          <cell r="AR1206" t="str">
            <v>LAD</v>
          </cell>
          <cell r="AS1206" t="str">
            <v>NORMAL</v>
          </cell>
        </row>
        <row r="1207">
          <cell r="D1207" t="str">
            <v>2603WAC32/IND</v>
          </cell>
          <cell r="E1207">
            <v>2603</v>
          </cell>
          <cell r="F1207">
            <v>39.200000000000003</v>
          </cell>
          <cell r="G1207" t="str">
            <v>Yes</v>
          </cell>
          <cell r="H1207">
            <v>36.900000000000006</v>
          </cell>
          <cell r="I1207" t="str">
            <v>TI</v>
          </cell>
          <cell r="J1207" t="str">
            <v>Highend</v>
          </cell>
          <cell r="K1207" t="str">
            <v>2603WAC02/01</v>
          </cell>
          <cell r="L1207" t="str">
            <v>RD</v>
          </cell>
          <cell r="M1207" t="str">
            <v>S-Group</v>
          </cell>
          <cell r="N1207" t="str">
            <v>Reg</v>
          </cell>
          <cell r="P1207" t="str">
            <v>MTS-ECOM</v>
          </cell>
          <cell r="Q1207" t="str">
            <v>Live</v>
          </cell>
          <cell r="R1207">
            <v>50</v>
          </cell>
          <cell r="S1207">
            <v>60</v>
          </cell>
          <cell r="T1207">
            <v>90</v>
          </cell>
          <cell r="U1207">
            <v>180</v>
          </cell>
          <cell r="V1207">
            <v>0</v>
          </cell>
          <cell r="X1207">
            <v>0</v>
          </cell>
          <cell r="Y1207" t="str">
            <v>Adhe</v>
          </cell>
          <cell r="Z1207" t="str">
            <v>G2</v>
          </cell>
          <cell r="AA1207" t="str">
            <v>Simple-Adhesive</v>
          </cell>
          <cell r="AB1207" t="str">
            <v>Regular-Adhe</v>
          </cell>
          <cell r="AC1207" t="str">
            <v>2603WAA08/01</v>
          </cell>
          <cell r="AD1207" t="str">
            <v>MG Adhe</v>
          </cell>
          <cell r="AE1207" t="str">
            <v>MG Adhe-MET</v>
          </cell>
          <cell r="AG1207">
            <v>0</v>
          </cell>
          <cell r="AH1207" t="str">
            <v>ELSRD005</v>
          </cell>
          <cell r="AI1207" t="str">
            <v>2603WAC12/IND</v>
          </cell>
          <cell r="AJ1207" t="str">
            <v>RG</v>
          </cell>
          <cell r="AK1207" t="str">
            <v>RG</v>
          </cell>
          <cell r="AM1207" t="e">
            <v>#N/A</v>
          </cell>
          <cell r="AO1207">
            <v>35</v>
          </cell>
          <cell r="AQ1207" t="str">
            <v>Buffing</v>
          </cell>
          <cell r="AR1207" t="str">
            <v>LAD</v>
          </cell>
          <cell r="AS1207" t="str">
            <v>NORMAL</v>
          </cell>
        </row>
        <row r="1208">
          <cell r="D1208" t="str">
            <v>2603WAD00/IND</v>
          </cell>
          <cell r="E1208">
            <v>2603</v>
          </cell>
          <cell r="F1208">
            <v>39.200000000000003</v>
          </cell>
          <cell r="G1208" t="str">
            <v>Yes</v>
          </cell>
          <cell r="H1208">
            <v>36.900000000000006</v>
          </cell>
          <cell r="I1208" t="str">
            <v>TI</v>
          </cell>
          <cell r="J1208" t="str">
            <v>Highend</v>
          </cell>
          <cell r="K1208" t="str">
            <v>2603WAD02</v>
          </cell>
          <cell r="L1208" t="str">
            <v>RD</v>
          </cell>
          <cell r="M1208" t="str">
            <v>S-Group</v>
          </cell>
          <cell r="N1208" t="str">
            <v>Reg</v>
          </cell>
          <cell r="O1208" t="str">
            <v>5.T</v>
          </cell>
          <cell r="P1208" t="str">
            <v>MTS-IBD</v>
          </cell>
          <cell r="Q1208" t="str">
            <v>Live</v>
          </cell>
          <cell r="R1208">
            <v>148</v>
          </cell>
          <cell r="S1208">
            <v>149</v>
          </cell>
          <cell r="T1208">
            <v>180</v>
          </cell>
          <cell r="U1208">
            <v>156</v>
          </cell>
          <cell r="V1208">
            <v>175</v>
          </cell>
          <cell r="W1208">
            <v>181</v>
          </cell>
          <cell r="X1208">
            <v>158</v>
          </cell>
          <cell r="Y1208" t="str">
            <v>Adhe</v>
          </cell>
          <cell r="Z1208" t="str">
            <v>G2</v>
          </cell>
          <cell r="AA1208" t="str">
            <v>Simple-Adhesive</v>
          </cell>
          <cell r="AB1208" t="str">
            <v>Regular-Adhe</v>
          </cell>
          <cell r="AC1208" t="str">
            <v>2603WAA08</v>
          </cell>
          <cell r="AD1208" t="str">
            <v>MG Adhe</v>
          </cell>
          <cell r="AE1208" t="str">
            <v>MG Adhe-Plain</v>
          </cell>
          <cell r="AG1208">
            <v>0</v>
          </cell>
          <cell r="AH1208" t="str">
            <v>ELSRD005</v>
          </cell>
          <cell r="AI1208" t="str">
            <v>2603WAD12/IND</v>
          </cell>
          <cell r="AJ1208" t="str">
            <v>RG</v>
          </cell>
          <cell r="AK1208" t="str">
            <v>RG</v>
          </cell>
          <cell r="AM1208" t="str">
            <v>Yes</v>
          </cell>
          <cell r="AO1208">
            <v>35</v>
          </cell>
          <cell r="AQ1208" t="str">
            <v>Buffing</v>
          </cell>
          <cell r="AR1208" t="str">
            <v>LAD</v>
          </cell>
          <cell r="AS1208" t="str">
            <v>NORMAL</v>
          </cell>
        </row>
        <row r="1209">
          <cell r="D1209" t="str">
            <v>2604QAA31/IND</v>
          </cell>
          <cell r="E1209">
            <v>2604</v>
          </cell>
          <cell r="F1209">
            <v>43.6</v>
          </cell>
          <cell r="G1209" t="str">
            <v>Yes</v>
          </cell>
          <cell r="H1209">
            <v>41.300000000000004</v>
          </cell>
          <cell r="I1209" t="str">
            <v>TI</v>
          </cell>
          <cell r="J1209" t="str">
            <v>Highend</v>
          </cell>
          <cell r="K1209" t="str">
            <v>2604QAA02/GUN</v>
          </cell>
          <cell r="L1209" t="str">
            <v>SH</v>
          </cell>
          <cell r="M1209" t="str">
            <v>S-Group</v>
          </cell>
          <cell r="N1209" t="str">
            <v>Reg</v>
          </cell>
          <cell r="O1209" t="str">
            <v>5.T</v>
          </cell>
          <cell r="P1209" t="str">
            <v>PMR41</v>
          </cell>
          <cell r="Q1209" t="str">
            <v>DRP</v>
          </cell>
          <cell r="R1209">
            <v>221</v>
          </cell>
          <cell r="S1209">
            <v>200</v>
          </cell>
          <cell r="T1209">
            <v>220</v>
          </cell>
          <cell r="U1209">
            <v>225</v>
          </cell>
          <cell r="V1209">
            <v>209</v>
          </cell>
          <cell r="W1209">
            <v>157</v>
          </cell>
          <cell r="X1209">
            <v>123</v>
          </cell>
          <cell r="Y1209" t="str">
            <v>Adhe</v>
          </cell>
          <cell r="Z1209" t="str">
            <v>G8</v>
          </cell>
          <cell r="AA1209" t="str">
            <v>Simple-Adhesive</v>
          </cell>
          <cell r="AB1209" t="str">
            <v>Regular-Adhe</v>
          </cell>
          <cell r="AC1209" t="str">
            <v>2604YAA08/02</v>
          </cell>
          <cell r="AD1209" t="str">
            <v>MG Adhe</v>
          </cell>
          <cell r="AE1209" t="str">
            <v>MG Adhe-MET</v>
          </cell>
          <cell r="AG1209">
            <v>0</v>
          </cell>
          <cell r="AH1209" t="str">
            <v>ELS2604</v>
          </cell>
          <cell r="AI1209" t="str">
            <v>2604QAA12/IND</v>
          </cell>
          <cell r="AJ1209" t="str">
            <v>IP-GUN</v>
          </cell>
          <cell r="AK1209" t="str">
            <v>IP-GUN</v>
          </cell>
          <cell r="AM1209" t="str">
            <v>Yes</v>
          </cell>
          <cell r="AO1209">
            <v>39.4</v>
          </cell>
          <cell r="AQ1209" t="str">
            <v>Buffing</v>
          </cell>
          <cell r="AR1209" t="str">
            <v>LAD</v>
          </cell>
          <cell r="AS1209" t="str">
            <v>NORMAL</v>
          </cell>
        </row>
        <row r="1210">
          <cell r="D1210" t="str">
            <v>2604SAA31/IND</v>
          </cell>
          <cell r="E1210">
            <v>2604</v>
          </cell>
          <cell r="F1210">
            <v>43.6</v>
          </cell>
          <cell r="G1210" t="str">
            <v>Yes</v>
          </cell>
          <cell r="H1210">
            <v>41.300000000000004</v>
          </cell>
          <cell r="I1210" t="str">
            <v>TI</v>
          </cell>
          <cell r="J1210" t="str">
            <v>Highend</v>
          </cell>
          <cell r="K1210" t="str">
            <v>2604SAA02</v>
          </cell>
          <cell r="L1210" t="str">
            <v>SH</v>
          </cell>
          <cell r="M1210" t="str">
            <v>S-Group</v>
          </cell>
          <cell r="N1210" t="str">
            <v>Reg</v>
          </cell>
          <cell r="P1210" t="str">
            <v>PMR37</v>
          </cell>
          <cell r="Q1210" t="str">
            <v>DRP</v>
          </cell>
          <cell r="R1210">
            <v>185</v>
          </cell>
          <cell r="S1210">
            <v>0</v>
          </cell>
          <cell r="V1210">
            <v>0</v>
          </cell>
          <cell r="X1210">
            <v>0</v>
          </cell>
          <cell r="Y1210" t="str">
            <v>Adhe</v>
          </cell>
          <cell r="Z1210" t="str">
            <v>G8</v>
          </cell>
          <cell r="AA1210" t="str">
            <v>Simple-Adhesive</v>
          </cell>
          <cell r="AB1210" t="str">
            <v>Regular-Adhe</v>
          </cell>
          <cell r="AC1210" t="str">
            <v>2604YAA08/02</v>
          </cell>
          <cell r="AD1210" t="str">
            <v>MG Adhe</v>
          </cell>
          <cell r="AE1210" t="str">
            <v>MG Adhe-MET</v>
          </cell>
          <cell r="AG1210">
            <v>0</v>
          </cell>
          <cell r="AH1210" t="str">
            <v>ELS2604</v>
          </cell>
          <cell r="AI1210" t="str">
            <v>2604SAA12/IND</v>
          </cell>
          <cell r="AJ1210" t="str">
            <v>IPS</v>
          </cell>
          <cell r="AK1210" t="str">
            <v>IPS</v>
          </cell>
          <cell r="AM1210" t="e">
            <v>#N/A</v>
          </cell>
          <cell r="AO1210">
            <v>39.4</v>
          </cell>
          <cell r="AQ1210" t="str">
            <v>Buffing</v>
          </cell>
          <cell r="AR1210" t="str">
            <v>LAD</v>
          </cell>
          <cell r="AS1210" t="str">
            <v>NORMAL</v>
          </cell>
        </row>
        <row r="1211">
          <cell r="D1211" t="str">
            <v>2604SAA32/IND</v>
          </cell>
          <cell r="E1211">
            <v>2604</v>
          </cell>
          <cell r="F1211">
            <v>43.6</v>
          </cell>
          <cell r="G1211" t="str">
            <v>Yes</v>
          </cell>
          <cell r="H1211">
            <v>41.300000000000004</v>
          </cell>
          <cell r="I1211" t="str">
            <v>TI</v>
          </cell>
          <cell r="J1211" t="str">
            <v>Highend</v>
          </cell>
          <cell r="K1211" t="str">
            <v>2604SAA02</v>
          </cell>
          <cell r="L1211" t="str">
            <v>SH</v>
          </cell>
          <cell r="M1211" t="str">
            <v>S-Group</v>
          </cell>
          <cell r="N1211" t="str">
            <v>Reg</v>
          </cell>
          <cell r="P1211" t="str">
            <v>NM</v>
          </cell>
          <cell r="Q1211" t="str">
            <v>DRP</v>
          </cell>
          <cell r="S1211">
            <v>0</v>
          </cell>
          <cell r="V1211">
            <v>0</v>
          </cell>
          <cell r="X1211">
            <v>0</v>
          </cell>
          <cell r="Y1211" t="str">
            <v>Adhe</v>
          </cell>
          <cell r="Z1211" t="str">
            <v>G8</v>
          </cell>
          <cell r="AA1211" t="str">
            <v>Simple-Adhesive</v>
          </cell>
          <cell r="AB1211" t="str">
            <v>Regular-Adhe</v>
          </cell>
          <cell r="AC1211" t="str">
            <v>2604YAA08/02</v>
          </cell>
          <cell r="AD1211" t="str">
            <v>MG Adhe</v>
          </cell>
          <cell r="AE1211" t="str">
            <v>MG Adhe-MET</v>
          </cell>
          <cell r="AG1211">
            <v>0</v>
          </cell>
          <cell r="AH1211" t="str">
            <v>ELS2604</v>
          </cell>
          <cell r="AI1211" t="str">
            <v>2604SAA12/IND</v>
          </cell>
          <cell r="AJ1211" t="str">
            <v>IPS</v>
          </cell>
          <cell r="AK1211" t="str">
            <v>IPS</v>
          </cell>
          <cell r="AM1211" t="e">
            <v>#N/A</v>
          </cell>
          <cell r="AO1211">
            <v>39.4</v>
          </cell>
          <cell r="AQ1211" t="str">
            <v>Buffing</v>
          </cell>
          <cell r="AR1211" t="str">
            <v>LAD</v>
          </cell>
          <cell r="AS1211" t="str">
            <v>NORMAL</v>
          </cell>
        </row>
        <row r="1212">
          <cell r="D1212" t="str">
            <v>2604TAA31/IND</v>
          </cell>
          <cell r="E1212">
            <v>2604</v>
          </cell>
          <cell r="F1212">
            <v>43.6</v>
          </cell>
          <cell r="G1212" t="str">
            <v>Yes</v>
          </cell>
          <cell r="H1212">
            <v>41.300000000000004</v>
          </cell>
          <cell r="I1212" t="str">
            <v>TI</v>
          </cell>
          <cell r="J1212" t="str">
            <v>Highend</v>
          </cell>
          <cell r="K1212" t="str">
            <v>2604TAA02</v>
          </cell>
          <cell r="L1212" t="str">
            <v>SH</v>
          </cell>
          <cell r="M1212" t="str">
            <v>S-Group</v>
          </cell>
          <cell r="N1212" t="str">
            <v>Reg</v>
          </cell>
          <cell r="P1212" t="str">
            <v>NM</v>
          </cell>
          <cell r="Q1212" t="str">
            <v>DRP</v>
          </cell>
          <cell r="S1212">
            <v>0</v>
          </cell>
          <cell r="V1212">
            <v>0</v>
          </cell>
          <cell r="X1212">
            <v>0</v>
          </cell>
          <cell r="Y1212" t="str">
            <v>Adhe</v>
          </cell>
          <cell r="Z1212" t="str">
            <v>G8</v>
          </cell>
          <cell r="AA1212" t="str">
            <v>Simple-Adhesive</v>
          </cell>
          <cell r="AB1212" t="str">
            <v>Regular-Adhe</v>
          </cell>
          <cell r="AC1212" t="str">
            <v>2604YAA08/02</v>
          </cell>
          <cell r="AD1212" t="str">
            <v>MG Adhe</v>
          </cell>
          <cell r="AE1212" t="str">
            <v>MG Adhe-MET</v>
          </cell>
          <cell r="AG1212">
            <v>0</v>
          </cell>
          <cell r="AH1212" t="str">
            <v>ELS2604</v>
          </cell>
          <cell r="AI1212" t="str">
            <v>2604TAA12/IND</v>
          </cell>
          <cell r="AJ1212" t="str">
            <v>IP-TITANIUM</v>
          </cell>
          <cell r="AM1212" t="e">
            <v>#N/A</v>
          </cell>
          <cell r="AO1212">
            <v>39.4</v>
          </cell>
          <cell r="AQ1212" t="str">
            <v>Buffing</v>
          </cell>
          <cell r="AR1212" t="str">
            <v>LAD</v>
          </cell>
          <cell r="AS1212" t="str">
            <v>NORMAL</v>
          </cell>
        </row>
        <row r="1213">
          <cell r="D1213" t="str">
            <v>2604WAA31/IND</v>
          </cell>
          <cell r="E1213">
            <v>2604</v>
          </cell>
          <cell r="F1213">
            <v>43.6</v>
          </cell>
          <cell r="G1213" t="str">
            <v>Yes</v>
          </cell>
          <cell r="H1213">
            <v>41.300000000000004</v>
          </cell>
          <cell r="I1213" t="str">
            <v>TI</v>
          </cell>
          <cell r="J1213" t="str">
            <v>Highend</v>
          </cell>
          <cell r="K1213" t="str">
            <v>2604WAA02</v>
          </cell>
          <cell r="L1213" t="str">
            <v>SH</v>
          </cell>
          <cell r="M1213" t="str">
            <v>S-Group</v>
          </cell>
          <cell r="N1213" t="str">
            <v>Reg</v>
          </cell>
          <cell r="O1213" t="str">
            <v>3.B</v>
          </cell>
          <cell r="P1213" t="str">
            <v>MTS-RET</v>
          </cell>
          <cell r="Q1213" t="str">
            <v>Live</v>
          </cell>
          <cell r="R1213">
            <v>346</v>
          </cell>
          <cell r="S1213">
            <v>349</v>
          </cell>
          <cell r="T1213">
            <v>369</v>
          </cell>
          <cell r="U1213">
            <v>444</v>
          </cell>
          <cell r="V1213">
            <v>442</v>
          </cell>
          <cell r="W1213">
            <v>459</v>
          </cell>
          <cell r="X1213">
            <v>382</v>
          </cell>
          <cell r="Y1213" t="str">
            <v>Adhe</v>
          </cell>
          <cell r="Z1213" t="str">
            <v>G8</v>
          </cell>
          <cell r="AA1213" t="str">
            <v>Simple-Adhesive</v>
          </cell>
          <cell r="AB1213" t="str">
            <v>Regular-Adhe</v>
          </cell>
          <cell r="AC1213" t="str">
            <v>2604YAA08/02</v>
          </cell>
          <cell r="AD1213" t="str">
            <v>MG Adhe</v>
          </cell>
          <cell r="AE1213" t="str">
            <v>MG Adhe-MET</v>
          </cell>
          <cell r="AG1213">
            <v>0</v>
          </cell>
          <cell r="AH1213" t="str">
            <v>ELS2604</v>
          </cell>
          <cell r="AI1213" t="str">
            <v>2604WAA12/IND</v>
          </cell>
          <cell r="AJ1213" t="str">
            <v>RG</v>
          </cell>
          <cell r="AK1213" t="str">
            <v>RG</v>
          </cell>
          <cell r="AM1213" t="str">
            <v>Yes</v>
          </cell>
          <cell r="AO1213">
            <v>39.4</v>
          </cell>
          <cell r="AQ1213" t="str">
            <v>Buffing</v>
          </cell>
          <cell r="AR1213" t="str">
            <v>LAD</v>
          </cell>
          <cell r="AS1213" t="str">
            <v>NORMAL</v>
          </cell>
        </row>
        <row r="1214">
          <cell r="D1214" t="str">
            <v>2604WAA32/IND</v>
          </cell>
          <cell r="E1214">
            <v>2604</v>
          </cell>
          <cell r="F1214">
            <v>43.6</v>
          </cell>
          <cell r="G1214" t="str">
            <v>Yes</v>
          </cell>
          <cell r="H1214">
            <v>41.300000000000004</v>
          </cell>
          <cell r="I1214" t="str">
            <v>TI</v>
          </cell>
          <cell r="J1214" t="str">
            <v>Highend</v>
          </cell>
          <cell r="K1214" t="str">
            <v>2604WAA02</v>
          </cell>
          <cell r="L1214" t="str">
            <v>SH</v>
          </cell>
          <cell r="M1214" t="str">
            <v>S-Group</v>
          </cell>
          <cell r="N1214" t="str">
            <v>Reg</v>
          </cell>
          <cell r="P1214" t="str">
            <v>NM</v>
          </cell>
          <cell r="Q1214" t="str">
            <v>DRP</v>
          </cell>
          <cell r="S1214">
            <v>0</v>
          </cell>
          <cell r="V1214">
            <v>0</v>
          </cell>
          <cell r="X1214">
            <v>0</v>
          </cell>
          <cell r="Y1214" t="str">
            <v>Adhe</v>
          </cell>
          <cell r="Z1214" t="str">
            <v>G8</v>
          </cell>
          <cell r="AA1214" t="str">
            <v>Simple-Adhesive</v>
          </cell>
          <cell r="AB1214" t="str">
            <v>Regular-Adhe</v>
          </cell>
          <cell r="AC1214" t="str">
            <v>2604YAA08/02</v>
          </cell>
          <cell r="AD1214" t="str">
            <v>MG Adhe</v>
          </cell>
          <cell r="AE1214" t="str">
            <v>MG Adhe-MET</v>
          </cell>
          <cell r="AG1214">
            <v>0</v>
          </cell>
          <cell r="AH1214" t="str">
            <v>ELS2604</v>
          </cell>
          <cell r="AI1214" t="str">
            <v>2604WAA12/IND</v>
          </cell>
          <cell r="AJ1214" t="str">
            <v>RG</v>
          </cell>
          <cell r="AK1214" t="str">
            <v>RG</v>
          </cell>
          <cell r="AM1214" t="e">
            <v>#N/A</v>
          </cell>
          <cell r="AO1214">
            <v>39.4</v>
          </cell>
          <cell r="AQ1214" t="str">
            <v>Buffing</v>
          </cell>
          <cell r="AR1214" t="str">
            <v>LAD</v>
          </cell>
          <cell r="AS1214" t="str">
            <v>NORMAL</v>
          </cell>
        </row>
        <row r="1215">
          <cell r="D1215" t="str">
            <v>2604YAA31/IND</v>
          </cell>
          <cell r="E1215">
            <v>2604</v>
          </cell>
          <cell r="F1215">
            <v>43.6</v>
          </cell>
          <cell r="G1215" t="str">
            <v>Yes</v>
          </cell>
          <cell r="H1215">
            <v>41.300000000000004</v>
          </cell>
          <cell r="I1215" t="str">
            <v>TI</v>
          </cell>
          <cell r="J1215" t="str">
            <v>Highend</v>
          </cell>
          <cell r="K1215" t="str">
            <v>2604YAA02/2N</v>
          </cell>
          <cell r="L1215" t="str">
            <v>SH</v>
          </cell>
          <cell r="M1215" t="str">
            <v>S-Group</v>
          </cell>
          <cell r="N1215" t="str">
            <v>Reg</v>
          </cell>
          <cell r="P1215" t="str">
            <v>PMR37</v>
          </cell>
          <cell r="Q1215" t="str">
            <v>DRP</v>
          </cell>
          <cell r="R1215">
            <v>146</v>
          </cell>
          <cell r="S1215">
            <v>0</v>
          </cell>
          <cell r="V1215">
            <v>0</v>
          </cell>
          <cell r="X1215">
            <v>0</v>
          </cell>
          <cell r="Y1215" t="str">
            <v>Adhe</v>
          </cell>
          <cell r="Z1215" t="str">
            <v>G8</v>
          </cell>
          <cell r="AA1215" t="str">
            <v>Simple-Adhesive</v>
          </cell>
          <cell r="AB1215" t="str">
            <v>Regular-Adhe</v>
          </cell>
          <cell r="AC1215" t="str">
            <v>2604YAA08/01</v>
          </cell>
          <cell r="AD1215" t="str">
            <v>MG Adhe</v>
          </cell>
          <cell r="AE1215" t="str">
            <v>MG Adhe-MET</v>
          </cell>
          <cell r="AG1215">
            <v>0</v>
          </cell>
          <cell r="AH1215" t="str">
            <v>ELS2604</v>
          </cell>
          <cell r="AI1215" t="str">
            <v>2604YAA12/IND</v>
          </cell>
          <cell r="AJ1215" t="str">
            <v>IPG-2N</v>
          </cell>
          <cell r="AK1215" t="str">
            <v>PVD</v>
          </cell>
          <cell r="AM1215" t="e">
            <v>#N/A</v>
          </cell>
          <cell r="AO1215">
            <v>39.4</v>
          </cell>
          <cell r="AQ1215" t="str">
            <v>Buffing</v>
          </cell>
          <cell r="AR1215" t="str">
            <v>LAD</v>
          </cell>
          <cell r="AS1215" t="str">
            <v>NORMAL</v>
          </cell>
        </row>
        <row r="1216">
          <cell r="D1216" t="str">
            <v>2606QAB31/IND</v>
          </cell>
          <cell r="E1216">
            <v>2606</v>
          </cell>
          <cell r="F1216">
            <v>39.200000000000003</v>
          </cell>
          <cell r="G1216" t="str">
            <v>Yes</v>
          </cell>
          <cell r="H1216">
            <v>36.900000000000006</v>
          </cell>
          <cell r="I1216" t="str">
            <v>TI</v>
          </cell>
          <cell r="J1216" t="str">
            <v>Highend</v>
          </cell>
          <cell r="K1216" t="str">
            <v>2606QAA02/GUN</v>
          </cell>
          <cell r="L1216" t="str">
            <v>RD</v>
          </cell>
          <cell r="M1216" t="str">
            <v>S-Group</v>
          </cell>
          <cell r="N1216" t="str">
            <v>Reg</v>
          </cell>
          <cell r="P1216" t="str">
            <v>PMR39</v>
          </cell>
          <cell r="Q1216" t="str">
            <v>DRP</v>
          </cell>
          <cell r="R1216">
            <v>121</v>
          </cell>
          <cell r="S1216">
            <v>104</v>
          </cell>
          <cell r="T1216">
            <v>114</v>
          </cell>
          <cell r="U1216">
            <v>104</v>
          </cell>
          <cell r="V1216">
            <v>105</v>
          </cell>
          <cell r="X1216">
            <v>0</v>
          </cell>
          <cell r="Y1216" t="str">
            <v>Adhe</v>
          </cell>
          <cell r="Z1216" t="str">
            <v>G7</v>
          </cell>
          <cell r="AA1216" t="str">
            <v>Simple-Adhesive</v>
          </cell>
          <cell r="AB1216" t="str">
            <v>Regular-Adhe</v>
          </cell>
          <cell r="AC1216" t="str">
            <v>2606YAB08/02</v>
          </cell>
          <cell r="AD1216" t="str">
            <v>MG Adhe</v>
          </cell>
          <cell r="AE1216" t="str">
            <v>MG Adhe-MET</v>
          </cell>
          <cell r="AG1216">
            <v>0</v>
          </cell>
          <cell r="AH1216" t="str">
            <v>ELSRD018</v>
          </cell>
          <cell r="AI1216" t="str">
            <v>2606QAB12/IND</v>
          </cell>
          <cell r="AJ1216" t="str">
            <v>IP-GUN</v>
          </cell>
          <cell r="AK1216" t="str">
            <v>IP-GUN</v>
          </cell>
          <cell r="AM1216" t="e">
            <v>#N/A</v>
          </cell>
          <cell r="AO1216">
            <v>35</v>
          </cell>
          <cell r="AQ1216" t="str">
            <v>Buffing</v>
          </cell>
          <cell r="AR1216" t="str">
            <v>LAD</v>
          </cell>
          <cell r="AS1216" t="str">
            <v>NORMAL</v>
          </cell>
        </row>
        <row r="1217">
          <cell r="D1217" t="str">
            <v>2606QAC31/IND</v>
          </cell>
          <cell r="E1217">
            <v>2606</v>
          </cell>
          <cell r="F1217">
            <v>39.200000000000003</v>
          </cell>
          <cell r="G1217" t="str">
            <v>Yes</v>
          </cell>
          <cell r="H1217">
            <v>36.900000000000006</v>
          </cell>
          <cell r="I1217" t="str">
            <v>TI</v>
          </cell>
          <cell r="J1217" t="str">
            <v>Highend</v>
          </cell>
          <cell r="K1217" t="str">
            <v>2606QAC02/BRN</v>
          </cell>
          <cell r="L1217" t="str">
            <v>RD</v>
          </cell>
          <cell r="M1217" t="str">
            <v>S-Group</v>
          </cell>
          <cell r="N1217" t="str">
            <v>Reg</v>
          </cell>
          <cell r="P1217" t="str">
            <v>MTS-RET</v>
          </cell>
          <cell r="Q1217" t="str">
            <v>Live</v>
          </cell>
          <cell r="Y1217" t="str">
            <v>Adhe</v>
          </cell>
          <cell r="AA1217" t="str">
            <v>Simple-Adhesive</v>
          </cell>
          <cell r="AB1217" t="str">
            <v>Regular-Adhe</v>
          </cell>
          <cell r="AC1217" t="str">
            <v>2581YAA08/04</v>
          </cell>
          <cell r="AD1217" t="str">
            <v>MG Adhe</v>
          </cell>
          <cell r="AE1217" t="str">
            <v>MG Adhe-MET</v>
          </cell>
          <cell r="AH1217" t="str">
            <v>ELSRD018</v>
          </cell>
          <cell r="AI1217" t="str">
            <v>2606QAC11/IND</v>
          </cell>
          <cell r="AO1217">
            <v>32.700000000000003</v>
          </cell>
          <cell r="AQ1217" t="str">
            <v>Buffing</v>
          </cell>
          <cell r="AR1217" t="str">
            <v>LAD</v>
          </cell>
          <cell r="AS1217" t="str">
            <v>NORMAL</v>
          </cell>
        </row>
        <row r="1218">
          <cell r="D1218" t="str">
            <v>2606QAC32/IND</v>
          </cell>
          <cell r="E1218">
            <v>2606</v>
          </cell>
          <cell r="F1218">
            <v>39.200000000000003</v>
          </cell>
          <cell r="G1218" t="str">
            <v>Yes</v>
          </cell>
          <cell r="H1218">
            <v>36.900000000000006</v>
          </cell>
          <cell r="I1218" t="str">
            <v>TI</v>
          </cell>
          <cell r="J1218" t="str">
            <v>Highend</v>
          </cell>
          <cell r="K1218" t="str">
            <v>2606QAC02/GUN</v>
          </cell>
          <cell r="L1218" t="str">
            <v>RD</v>
          </cell>
          <cell r="M1218" t="str">
            <v>S-Group</v>
          </cell>
          <cell r="N1218" t="str">
            <v>Reg</v>
          </cell>
          <cell r="P1218" t="str">
            <v>MTS-RET</v>
          </cell>
          <cell r="Q1218" t="str">
            <v>Live</v>
          </cell>
          <cell r="Y1218" t="str">
            <v>Adhe</v>
          </cell>
          <cell r="AA1218" t="str">
            <v>Simple-Adhesive</v>
          </cell>
          <cell r="AB1218" t="str">
            <v>Regular-Adhe</v>
          </cell>
          <cell r="AC1218" t="str">
            <v>2581YAA08/05</v>
          </cell>
          <cell r="AD1218" t="str">
            <v>MG Adhe</v>
          </cell>
          <cell r="AE1218" t="str">
            <v>MG Adhe-MET</v>
          </cell>
          <cell r="AH1218" t="str">
            <v>ELSRD018</v>
          </cell>
          <cell r="AI1218" t="str">
            <v>2606QAC11/IND</v>
          </cell>
          <cell r="AO1218">
            <v>32.700000000000003</v>
          </cell>
          <cell r="AQ1218" t="str">
            <v>Buffing</v>
          </cell>
          <cell r="AR1218" t="str">
            <v>LAD</v>
          </cell>
          <cell r="AS1218" t="str">
            <v>NORMAL</v>
          </cell>
        </row>
        <row r="1219">
          <cell r="D1219" t="str">
            <v>2606SAA31/IND</v>
          </cell>
          <cell r="E1219">
            <v>2606</v>
          </cell>
          <cell r="F1219">
            <v>39.200000000000003</v>
          </cell>
          <cell r="G1219" t="str">
            <v>Yes</v>
          </cell>
          <cell r="H1219">
            <v>36.900000000000006</v>
          </cell>
          <cell r="I1219" t="str">
            <v>TI</v>
          </cell>
          <cell r="J1219" t="str">
            <v>Highend</v>
          </cell>
          <cell r="K1219" t="str">
            <v>2606SAA02</v>
          </cell>
          <cell r="L1219" t="str">
            <v>RD</v>
          </cell>
          <cell r="M1219" t="str">
            <v>S-Group</v>
          </cell>
          <cell r="N1219" t="str">
            <v>Reg</v>
          </cell>
          <cell r="O1219" t="str">
            <v>5.T</v>
          </cell>
          <cell r="P1219" t="str">
            <v>MTS-RET</v>
          </cell>
          <cell r="Q1219" t="str">
            <v>Live</v>
          </cell>
          <cell r="R1219">
            <v>274</v>
          </cell>
          <cell r="S1219">
            <v>277</v>
          </cell>
          <cell r="T1219">
            <v>277</v>
          </cell>
          <cell r="U1219">
            <v>252</v>
          </cell>
          <cell r="V1219">
            <v>248</v>
          </cell>
          <cell r="W1219">
            <v>215</v>
          </cell>
          <cell r="X1219">
            <v>199</v>
          </cell>
          <cell r="Y1219" t="str">
            <v>Adhe</v>
          </cell>
          <cell r="Z1219" t="str">
            <v>G7</v>
          </cell>
          <cell r="AA1219" t="str">
            <v>Simple-Adhesive</v>
          </cell>
          <cell r="AB1219" t="str">
            <v>Regular-Adhe</v>
          </cell>
          <cell r="AC1219" t="str">
            <v>2606YAA08/02</v>
          </cell>
          <cell r="AD1219" t="str">
            <v>MG Adhe</v>
          </cell>
          <cell r="AE1219" t="str">
            <v>MG Adhe-MET</v>
          </cell>
          <cell r="AG1219">
            <v>0</v>
          </cell>
          <cell r="AH1219" t="str">
            <v>ELSRD018</v>
          </cell>
          <cell r="AI1219" t="str">
            <v>2606SAA12/IND</v>
          </cell>
          <cell r="AJ1219" t="str">
            <v>IPS</v>
          </cell>
          <cell r="AK1219" t="str">
            <v>IPS</v>
          </cell>
          <cell r="AM1219" t="str">
            <v>Yes</v>
          </cell>
          <cell r="AO1219">
            <v>35</v>
          </cell>
          <cell r="AQ1219" t="str">
            <v>Buffing</v>
          </cell>
          <cell r="AR1219" t="str">
            <v>LAD</v>
          </cell>
          <cell r="AS1219" t="str">
            <v>NORMAL</v>
          </cell>
        </row>
        <row r="1220">
          <cell r="D1220" t="str">
            <v>2606SAB31/IND</v>
          </cell>
          <cell r="E1220">
            <v>2606</v>
          </cell>
          <cell r="F1220">
            <v>39.200000000000003</v>
          </cell>
          <cell r="G1220" t="str">
            <v>Yes</v>
          </cell>
          <cell r="H1220">
            <v>36.900000000000006</v>
          </cell>
          <cell r="I1220" t="str">
            <v>TI</v>
          </cell>
          <cell r="J1220" t="str">
            <v>Highend</v>
          </cell>
          <cell r="K1220" t="str">
            <v>2606SAA02</v>
          </cell>
          <cell r="L1220" t="str">
            <v>RD</v>
          </cell>
          <cell r="M1220" t="str">
            <v>S-Group</v>
          </cell>
          <cell r="N1220" t="str">
            <v>Reg</v>
          </cell>
          <cell r="P1220" t="str">
            <v>PMR39</v>
          </cell>
          <cell r="Q1220" t="str">
            <v>DRP</v>
          </cell>
          <cell r="R1220">
            <v>128</v>
          </cell>
          <cell r="S1220">
            <v>124</v>
          </cell>
          <cell r="T1220">
            <v>114</v>
          </cell>
          <cell r="U1220">
            <v>101</v>
          </cell>
          <cell r="V1220">
            <v>100</v>
          </cell>
          <cell r="X1220">
            <v>0</v>
          </cell>
          <cell r="Y1220" t="str">
            <v>Adhe</v>
          </cell>
          <cell r="Z1220" t="str">
            <v>G7</v>
          </cell>
          <cell r="AA1220" t="str">
            <v>Simple-Adhesive</v>
          </cell>
          <cell r="AB1220" t="str">
            <v>Regular-Adhe</v>
          </cell>
          <cell r="AC1220" t="str">
            <v>2606YAB08/01</v>
          </cell>
          <cell r="AD1220" t="str">
            <v>MG Adhe</v>
          </cell>
          <cell r="AE1220" t="str">
            <v>MG Adhe-MET</v>
          </cell>
          <cell r="AG1220">
            <v>0</v>
          </cell>
          <cell r="AH1220" t="str">
            <v>ELSRD018</v>
          </cell>
          <cell r="AI1220" t="str">
            <v>2606SAB12/IND</v>
          </cell>
          <cell r="AJ1220" t="str">
            <v>IPS</v>
          </cell>
          <cell r="AK1220" t="str">
            <v>IPS</v>
          </cell>
          <cell r="AM1220" t="e">
            <v>#N/A</v>
          </cell>
          <cell r="AO1220">
            <v>35</v>
          </cell>
          <cell r="AQ1220" t="str">
            <v>Buffing</v>
          </cell>
          <cell r="AR1220" t="str">
            <v>LAD</v>
          </cell>
          <cell r="AS1220" t="str">
            <v>NORMAL</v>
          </cell>
        </row>
        <row r="1221">
          <cell r="D1221" t="str">
            <v>2606SAC31/IND</v>
          </cell>
          <cell r="E1221">
            <v>2606</v>
          </cell>
          <cell r="F1221">
            <v>27.200000000000003</v>
          </cell>
          <cell r="G1221" t="str">
            <v>Yes</v>
          </cell>
          <cell r="H1221">
            <v>24.900000000000002</v>
          </cell>
          <cell r="I1221" t="str">
            <v>TI</v>
          </cell>
          <cell r="J1221" t="str">
            <v>Highend</v>
          </cell>
          <cell r="K1221" t="str">
            <v>2606SAC02</v>
          </cell>
          <cell r="L1221" t="str">
            <v>RD</v>
          </cell>
          <cell r="M1221" t="str">
            <v>S-Group</v>
          </cell>
          <cell r="N1221" t="str">
            <v>Reg</v>
          </cell>
          <cell r="O1221" t="str">
            <v>3.B</v>
          </cell>
          <cell r="P1221" t="str">
            <v>MTS-RET</v>
          </cell>
          <cell r="Q1221" t="str">
            <v>Live</v>
          </cell>
          <cell r="R1221">
            <v>346</v>
          </cell>
          <cell r="S1221">
            <v>367</v>
          </cell>
          <cell r="T1221">
            <v>377</v>
          </cell>
          <cell r="U1221">
            <v>415</v>
          </cell>
          <cell r="V1221">
            <v>462</v>
          </cell>
          <cell r="W1221">
            <v>459</v>
          </cell>
          <cell r="X1221">
            <v>423</v>
          </cell>
          <cell r="Y1221" t="str">
            <v>Adhe</v>
          </cell>
          <cell r="Z1221" t="str">
            <v>G2</v>
          </cell>
          <cell r="AA1221" t="str">
            <v>Simple-Adhesive</v>
          </cell>
          <cell r="AB1221" t="str">
            <v>Regular-Adhe</v>
          </cell>
          <cell r="AC1221" t="str">
            <v>2581YAA08/03</v>
          </cell>
          <cell r="AD1221" t="str">
            <v>MG Adhe</v>
          </cell>
          <cell r="AE1221" t="str">
            <v>MG Adhe-MET</v>
          </cell>
          <cell r="AG1221">
            <v>0</v>
          </cell>
          <cell r="AH1221" t="str">
            <v>ELSRD018</v>
          </cell>
          <cell r="AI1221" t="str">
            <v>2606SAC12/IND</v>
          </cell>
          <cell r="AJ1221" t="str">
            <v>IPS</v>
          </cell>
          <cell r="AK1221" t="str">
            <v>IPS</v>
          </cell>
          <cell r="AM1221" t="str">
            <v>Yes</v>
          </cell>
          <cell r="AO1221">
            <v>23.000000000000004</v>
          </cell>
          <cell r="AQ1221" t="str">
            <v>Buffing</v>
          </cell>
          <cell r="AR1221" t="str">
            <v>LAD</v>
          </cell>
          <cell r="AS1221" t="str">
            <v>NORMAL</v>
          </cell>
        </row>
        <row r="1222">
          <cell r="D1222" t="str">
            <v>2606SAC32/IND</v>
          </cell>
          <cell r="E1222">
            <v>2606</v>
          </cell>
          <cell r="F1222">
            <v>27.200000000000003</v>
          </cell>
          <cell r="G1222" t="str">
            <v>Yes</v>
          </cell>
          <cell r="H1222">
            <v>24.900000000000002</v>
          </cell>
          <cell r="I1222" t="str">
            <v>TI</v>
          </cell>
          <cell r="J1222" t="str">
            <v>Highend</v>
          </cell>
          <cell r="K1222" t="str">
            <v>2606SAC02</v>
          </cell>
          <cell r="L1222" t="str">
            <v>RD</v>
          </cell>
          <cell r="M1222" t="str">
            <v>S-Group</v>
          </cell>
          <cell r="N1222" t="str">
            <v>Reg</v>
          </cell>
          <cell r="O1222" t="str">
            <v>5.T</v>
          </cell>
          <cell r="P1222" t="str">
            <v>MTS-RET</v>
          </cell>
          <cell r="Q1222" t="str">
            <v>Live</v>
          </cell>
          <cell r="R1222">
            <v>252</v>
          </cell>
          <cell r="S1222">
            <v>241</v>
          </cell>
          <cell r="T1222">
            <v>241</v>
          </cell>
          <cell r="U1222">
            <v>223</v>
          </cell>
          <cell r="V1222">
            <v>230</v>
          </cell>
          <cell r="W1222">
            <v>250</v>
          </cell>
          <cell r="X1222">
            <v>250</v>
          </cell>
          <cell r="Y1222" t="str">
            <v>Adhe</v>
          </cell>
          <cell r="Z1222" t="str">
            <v>G2</v>
          </cell>
          <cell r="AA1222" t="str">
            <v>Simple-Adhesive</v>
          </cell>
          <cell r="AB1222" t="str">
            <v>Regular-Adhe</v>
          </cell>
          <cell r="AC1222" t="str">
            <v>2581YAA08/03</v>
          </cell>
          <cell r="AD1222" t="str">
            <v>MG Adhe</v>
          </cell>
          <cell r="AE1222" t="str">
            <v>MG Adhe-MET</v>
          </cell>
          <cell r="AG1222">
            <v>0</v>
          </cell>
          <cell r="AH1222" t="str">
            <v>ELSRD018</v>
          </cell>
          <cell r="AI1222" t="str">
            <v>2606SAC12/IND</v>
          </cell>
          <cell r="AJ1222" t="str">
            <v>IPS</v>
          </cell>
          <cell r="AK1222" t="str">
            <v>IPS</v>
          </cell>
          <cell r="AM1222" t="str">
            <v>Yes</v>
          </cell>
          <cell r="AO1222">
            <v>23.000000000000004</v>
          </cell>
          <cell r="AQ1222" t="str">
            <v>Buffing</v>
          </cell>
          <cell r="AR1222" t="str">
            <v>LAD</v>
          </cell>
          <cell r="AS1222" t="str">
            <v>NORMAL</v>
          </cell>
        </row>
        <row r="1223">
          <cell r="D1223" t="str">
            <v>2606SAC33/IND</v>
          </cell>
          <cell r="E1223">
            <v>2606</v>
          </cell>
          <cell r="F1223">
            <v>39.200000000000003</v>
          </cell>
          <cell r="G1223" t="str">
            <v>Yes</v>
          </cell>
          <cell r="H1223">
            <v>36.900000000000006</v>
          </cell>
          <cell r="I1223" t="str">
            <v>TI</v>
          </cell>
          <cell r="J1223" t="str">
            <v>Highend</v>
          </cell>
          <cell r="K1223" t="str">
            <v>2606SAC02</v>
          </cell>
          <cell r="L1223" t="str">
            <v>RD</v>
          </cell>
          <cell r="M1223" t="str">
            <v>S-Group</v>
          </cell>
          <cell r="N1223" t="str">
            <v>Reg</v>
          </cell>
          <cell r="O1223" t="str">
            <v>3.B</v>
          </cell>
          <cell r="P1223" t="str">
            <v>MTS-RET</v>
          </cell>
          <cell r="Q1223" t="str">
            <v>Live</v>
          </cell>
          <cell r="R1223">
            <v>442</v>
          </cell>
          <cell r="S1223">
            <v>435</v>
          </cell>
          <cell r="T1223">
            <v>435</v>
          </cell>
          <cell r="U1223">
            <v>378</v>
          </cell>
          <cell r="V1223">
            <v>363</v>
          </cell>
          <cell r="W1223">
            <v>328</v>
          </cell>
          <cell r="X1223">
            <v>363</v>
          </cell>
          <cell r="Y1223" t="str">
            <v>Adhe</v>
          </cell>
          <cell r="Z1223" t="str">
            <v>G7</v>
          </cell>
          <cell r="AA1223" t="str">
            <v>Simple-Adhesive</v>
          </cell>
          <cell r="AB1223" t="str">
            <v>Regular-Adhe</v>
          </cell>
          <cell r="AC1223" t="str">
            <v>2581YAA08/03</v>
          </cell>
          <cell r="AD1223" t="str">
            <v>MG Adhe</v>
          </cell>
          <cell r="AE1223" t="str">
            <v>MG Adhe-MET</v>
          </cell>
          <cell r="AG1223">
            <v>0</v>
          </cell>
          <cell r="AH1223" t="str">
            <v>ELSRD018</v>
          </cell>
          <cell r="AI1223" t="str">
            <v>2606SAC11/IND</v>
          </cell>
          <cell r="AJ1223" t="str">
            <v>IPS</v>
          </cell>
          <cell r="AK1223" t="str">
            <v>IPS</v>
          </cell>
          <cell r="AM1223" t="str">
            <v>Yes</v>
          </cell>
          <cell r="AO1223">
            <v>35</v>
          </cell>
          <cell r="AQ1223" t="str">
            <v>Buffing</v>
          </cell>
          <cell r="AR1223" t="str">
            <v>LAD</v>
          </cell>
          <cell r="AS1223" t="str">
            <v>NORMAL</v>
          </cell>
        </row>
        <row r="1224">
          <cell r="D1224" t="str">
            <v>2606SAC34/IND</v>
          </cell>
          <cell r="E1224">
            <v>2606</v>
          </cell>
          <cell r="F1224">
            <v>39.200000000000003</v>
          </cell>
          <cell r="G1224" t="str">
            <v>Yes</v>
          </cell>
          <cell r="H1224">
            <v>36.900000000000006</v>
          </cell>
          <cell r="I1224" t="str">
            <v>TI</v>
          </cell>
          <cell r="J1224" t="str">
            <v>Highend</v>
          </cell>
          <cell r="K1224" t="str">
            <v>2606SAC02</v>
          </cell>
          <cell r="L1224" t="str">
            <v>RD</v>
          </cell>
          <cell r="M1224" t="str">
            <v>S-Group</v>
          </cell>
          <cell r="N1224" t="str">
            <v>Reg</v>
          </cell>
          <cell r="O1224" t="str">
            <v>5.T</v>
          </cell>
          <cell r="P1224" t="str">
            <v>MTS-RET</v>
          </cell>
          <cell r="Q1224" t="str">
            <v>Live</v>
          </cell>
          <cell r="R1224">
            <v>344</v>
          </cell>
          <cell r="S1224">
            <v>338</v>
          </cell>
          <cell r="T1224">
            <v>328</v>
          </cell>
          <cell r="U1224">
            <v>333</v>
          </cell>
          <cell r="V1224">
            <v>331</v>
          </cell>
          <cell r="W1224">
            <v>276</v>
          </cell>
          <cell r="X1224">
            <v>239</v>
          </cell>
          <cell r="Y1224" t="str">
            <v>Adhe</v>
          </cell>
          <cell r="Z1224" t="str">
            <v>G7</v>
          </cell>
          <cell r="AA1224" t="str">
            <v>Simple-Adhesive</v>
          </cell>
          <cell r="AB1224" t="str">
            <v>Regular-Adhe</v>
          </cell>
          <cell r="AC1224" t="str">
            <v>2581YAA08/03</v>
          </cell>
          <cell r="AD1224" t="str">
            <v>MG Adhe</v>
          </cell>
          <cell r="AE1224" t="str">
            <v>MG Adhe-MET</v>
          </cell>
          <cell r="AG1224">
            <v>0</v>
          </cell>
          <cell r="AH1224" t="str">
            <v>ELSRD018</v>
          </cell>
          <cell r="AI1224" t="str">
            <v>2606SAC11/IND</v>
          </cell>
          <cell r="AJ1224" t="str">
            <v>IPS</v>
          </cell>
          <cell r="AK1224" t="str">
            <v>IPS</v>
          </cell>
          <cell r="AM1224" t="str">
            <v>Yes</v>
          </cell>
          <cell r="AO1224">
            <v>35</v>
          </cell>
          <cell r="AQ1224" t="str">
            <v>Buffing</v>
          </cell>
          <cell r="AR1224" t="str">
            <v>LAD</v>
          </cell>
          <cell r="AS1224" t="str">
            <v>NORMAL</v>
          </cell>
        </row>
        <row r="1225">
          <cell r="D1225" t="str">
            <v>2606WAA31/IND</v>
          </cell>
          <cell r="E1225">
            <v>2606</v>
          </cell>
          <cell r="F1225">
            <v>39.200000000000003</v>
          </cell>
          <cell r="G1225" t="str">
            <v>Yes</v>
          </cell>
          <cell r="H1225">
            <v>36.900000000000006</v>
          </cell>
          <cell r="I1225" t="str">
            <v>TI</v>
          </cell>
          <cell r="J1225" t="str">
            <v>Highend</v>
          </cell>
          <cell r="K1225" t="str">
            <v>2606WAA02</v>
          </cell>
          <cell r="L1225" t="str">
            <v>RD</v>
          </cell>
          <cell r="M1225" t="str">
            <v>S-Group</v>
          </cell>
          <cell r="N1225" t="str">
            <v>Reg</v>
          </cell>
          <cell r="O1225" t="str">
            <v>1.SH</v>
          </cell>
          <cell r="P1225" t="str">
            <v>MTS-RET</v>
          </cell>
          <cell r="Q1225" t="str">
            <v>Live</v>
          </cell>
          <cell r="R1225">
            <v>1359</v>
          </cell>
          <cell r="S1225">
            <v>1409</v>
          </cell>
          <cell r="T1225">
            <v>1569</v>
          </cell>
          <cell r="U1225">
            <v>1744</v>
          </cell>
          <cell r="V1225">
            <v>1731</v>
          </cell>
          <cell r="W1225">
            <v>1552</v>
          </cell>
          <cell r="X1225">
            <v>1401</v>
          </cell>
          <cell r="Y1225" t="str">
            <v>Adhe</v>
          </cell>
          <cell r="Z1225" t="str">
            <v>G7</v>
          </cell>
          <cell r="AA1225" t="str">
            <v>Simple-Adhesive</v>
          </cell>
          <cell r="AB1225" t="str">
            <v>Regular-Adhe</v>
          </cell>
          <cell r="AC1225" t="str">
            <v>2606YAA08/03</v>
          </cell>
          <cell r="AD1225" t="str">
            <v>MG Adhe</v>
          </cell>
          <cell r="AE1225" t="str">
            <v>MG Adhe-MET</v>
          </cell>
          <cell r="AG1225">
            <v>0</v>
          </cell>
          <cell r="AH1225" t="str">
            <v>ELSRD018</v>
          </cell>
          <cell r="AI1225" t="str">
            <v>2606WAA12/IND</v>
          </cell>
          <cell r="AJ1225" t="str">
            <v>RG</v>
          </cell>
          <cell r="AK1225" t="str">
            <v>RG</v>
          </cell>
          <cell r="AM1225" t="str">
            <v>Yes</v>
          </cell>
          <cell r="AO1225">
            <v>35</v>
          </cell>
          <cell r="AQ1225" t="str">
            <v>Buffing</v>
          </cell>
          <cell r="AR1225" t="str">
            <v>LAD</v>
          </cell>
          <cell r="AS1225" t="str">
            <v>NORMAL</v>
          </cell>
        </row>
        <row r="1226">
          <cell r="D1226" t="str">
            <v>2606WAB31/IND</v>
          </cell>
          <cell r="E1226">
            <v>2606</v>
          </cell>
          <cell r="F1226">
            <v>39.200000000000003</v>
          </cell>
          <cell r="G1226" t="str">
            <v>Yes</v>
          </cell>
          <cell r="H1226">
            <v>36.900000000000006</v>
          </cell>
          <cell r="I1226" t="str">
            <v>TI</v>
          </cell>
          <cell r="J1226" t="str">
            <v>Highend</v>
          </cell>
          <cell r="K1226" t="str">
            <v>2606WAA02</v>
          </cell>
          <cell r="L1226" t="str">
            <v>RD</v>
          </cell>
          <cell r="M1226" t="str">
            <v>S-Group</v>
          </cell>
          <cell r="N1226" t="str">
            <v>Reg</v>
          </cell>
          <cell r="O1226" t="str">
            <v>5.T</v>
          </cell>
          <cell r="P1226" t="str">
            <v>PMR42</v>
          </cell>
          <cell r="Q1226" t="str">
            <v>DRP</v>
          </cell>
          <cell r="R1226">
            <v>281</v>
          </cell>
          <cell r="S1226">
            <v>270</v>
          </cell>
          <cell r="T1226">
            <v>270</v>
          </cell>
          <cell r="U1226">
            <v>250</v>
          </cell>
          <cell r="V1226">
            <v>248</v>
          </cell>
          <cell r="W1226">
            <v>252</v>
          </cell>
          <cell r="X1226">
            <v>207</v>
          </cell>
          <cell r="Y1226" t="str">
            <v>Adhe</v>
          </cell>
          <cell r="Z1226" t="str">
            <v>G7</v>
          </cell>
          <cell r="AA1226" t="str">
            <v>Simple-Adhesive</v>
          </cell>
          <cell r="AB1226" t="str">
            <v>Regular-Adhe</v>
          </cell>
          <cell r="AC1226" t="str">
            <v>2606YAB08/02</v>
          </cell>
          <cell r="AD1226" t="str">
            <v>MG Adhe</v>
          </cell>
          <cell r="AE1226" t="str">
            <v>MG Adhe-MET</v>
          </cell>
          <cell r="AG1226">
            <v>0</v>
          </cell>
          <cell r="AH1226" t="str">
            <v>ELSRD018</v>
          </cell>
          <cell r="AI1226" t="str">
            <v>2606WAB12/IND</v>
          </cell>
          <cell r="AJ1226" t="str">
            <v>RG</v>
          </cell>
          <cell r="AK1226" t="str">
            <v>RG</v>
          </cell>
          <cell r="AM1226" t="str">
            <v>Yes</v>
          </cell>
          <cell r="AO1226">
            <v>35</v>
          </cell>
          <cell r="AQ1226" t="str">
            <v>Buffing</v>
          </cell>
          <cell r="AR1226" t="str">
            <v>LAD</v>
          </cell>
          <cell r="AS1226" t="str">
            <v>NORMAL</v>
          </cell>
        </row>
        <row r="1227">
          <cell r="D1227" t="str">
            <v>2606WAC31/IND</v>
          </cell>
          <cell r="E1227">
            <v>2606</v>
          </cell>
          <cell r="F1227">
            <v>27.200000000000003</v>
          </cell>
          <cell r="G1227" t="str">
            <v>Yes</v>
          </cell>
          <cell r="H1227">
            <v>24.900000000000002</v>
          </cell>
          <cell r="I1227" t="str">
            <v>TI</v>
          </cell>
          <cell r="J1227" t="str">
            <v>Highend</v>
          </cell>
          <cell r="K1227" t="str">
            <v>2606WAC02</v>
          </cell>
          <cell r="L1227" t="str">
            <v>RD</v>
          </cell>
          <cell r="M1227" t="str">
            <v>S-Group</v>
          </cell>
          <cell r="N1227" t="str">
            <v>Reg</v>
          </cell>
          <cell r="O1227" t="str">
            <v>1.SH</v>
          </cell>
          <cell r="P1227" t="str">
            <v>MTS-RET</v>
          </cell>
          <cell r="Q1227" t="str">
            <v>Live</v>
          </cell>
          <cell r="R1227">
            <v>485</v>
          </cell>
          <cell r="S1227">
            <v>486</v>
          </cell>
          <cell r="T1227">
            <v>566</v>
          </cell>
          <cell r="U1227">
            <v>726</v>
          </cell>
          <cell r="V1227">
            <v>878</v>
          </cell>
          <cell r="W1227">
            <v>894</v>
          </cell>
          <cell r="X1227">
            <v>825</v>
          </cell>
          <cell r="Y1227" t="str">
            <v>Adhe</v>
          </cell>
          <cell r="Z1227" t="str">
            <v>G2</v>
          </cell>
          <cell r="AA1227" t="str">
            <v>Simple-Adhesive</v>
          </cell>
          <cell r="AB1227" t="str">
            <v>Regular-Adhe</v>
          </cell>
          <cell r="AC1227" t="str">
            <v>2581YAA08/02</v>
          </cell>
          <cell r="AD1227" t="str">
            <v>MG Adhe</v>
          </cell>
          <cell r="AE1227" t="str">
            <v>MG Adhe-MET</v>
          </cell>
          <cell r="AG1227">
            <v>0</v>
          </cell>
          <cell r="AH1227" t="str">
            <v>ELSRD018</v>
          </cell>
          <cell r="AI1227" t="str">
            <v>2606WAC12/IND</v>
          </cell>
          <cell r="AJ1227" t="str">
            <v>RG</v>
          </cell>
          <cell r="AK1227" t="str">
            <v>RG</v>
          </cell>
          <cell r="AM1227" t="str">
            <v>Yes</v>
          </cell>
          <cell r="AO1227">
            <v>23.000000000000004</v>
          </cell>
          <cell r="AQ1227" t="str">
            <v>Buffing</v>
          </cell>
          <cell r="AR1227" t="str">
            <v>LAD</v>
          </cell>
          <cell r="AS1227" t="str">
            <v>NORMAL</v>
          </cell>
        </row>
        <row r="1228">
          <cell r="D1228" t="str">
            <v>2606WAC32/IND</v>
          </cell>
          <cell r="E1228">
            <v>2606</v>
          </cell>
          <cell r="F1228">
            <v>27.200000000000003</v>
          </cell>
          <cell r="G1228" t="str">
            <v>Yes</v>
          </cell>
          <cell r="H1228">
            <v>24.900000000000002</v>
          </cell>
          <cell r="I1228" t="str">
            <v>TI</v>
          </cell>
          <cell r="J1228" t="str">
            <v>Highend</v>
          </cell>
          <cell r="K1228" t="str">
            <v>2606WAC02</v>
          </cell>
          <cell r="L1228" t="str">
            <v>RD</v>
          </cell>
          <cell r="M1228" t="str">
            <v>S-Group</v>
          </cell>
          <cell r="N1228" t="str">
            <v>Reg</v>
          </cell>
          <cell r="O1228" t="str">
            <v>5.T</v>
          </cell>
          <cell r="P1228" t="str">
            <v>MTS-RET</v>
          </cell>
          <cell r="Q1228" t="str">
            <v>Live</v>
          </cell>
          <cell r="R1228">
            <v>140</v>
          </cell>
          <cell r="S1228">
            <v>150</v>
          </cell>
          <cell r="T1228">
            <v>150</v>
          </cell>
          <cell r="U1228">
            <v>140</v>
          </cell>
          <cell r="V1228">
            <v>140</v>
          </cell>
          <cell r="W1228">
            <v>120</v>
          </cell>
          <cell r="X1228">
            <v>140</v>
          </cell>
          <cell r="Y1228" t="str">
            <v>Adhe</v>
          </cell>
          <cell r="Z1228" t="str">
            <v>G2</v>
          </cell>
          <cell r="AA1228" t="str">
            <v>Simple-Adhesive</v>
          </cell>
          <cell r="AB1228" t="str">
            <v>Regular-Adhe</v>
          </cell>
          <cell r="AC1228" t="str">
            <v>2581YAA08/02</v>
          </cell>
          <cell r="AD1228" t="str">
            <v>MG Adhe</v>
          </cell>
          <cell r="AE1228" t="str">
            <v>MG Adhe-MET</v>
          </cell>
          <cell r="AG1228">
            <v>0</v>
          </cell>
          <cell r="AH1228" t="str">
            <v>ELSRD018</v>
          </cell>
          <cell r="AI1228" t="str">
            <v>2606WAC12/IND</v>
          </cell>
          <cell r="AJ1228" t="str">
            <v>RG</v>
          </cell>
          <cell r="AK1228" t="str">
            <v>RG</v>
          </cell>
          <cell r="AM1228" t="str">
            <v>Yes</v>
          </cell>
          <cell r="AO1228">
            <v>23.000000000000004</v>
          </cell>
          <cell r="AQ1228" t="str">
            <v>Buffing</v>
          </cell>
          <cell r="AR1228" t="str">
            <v>LAD</v>
          </cell>
          <cell r="AS1228" t="str">
            <v>NORMAL</v>
          </cell>
        </row>
        <row r="1229">
          <cell r="D1229" t="str">
            <v>2606WAC33/IND</v>
          </cell>
          <cell r="E1229">
            <v>2606</v>
          </cell>
          <cell r="F1229">
            <v>39.200000000000003</v>
          </cell>
          <cell r="G1229" t="str">
            <v>Yes</v>
          </cell>
          <cell r="H1229">
            <v>36.900000000000006</v>
          </cell>
          <cell r="I1229" t="str">
            <v>TI</v>
          </cell>
          <cell r="J1229" t="str">
            <v>Highend</v>
          </cell>
          <cell r="K1229" t="str">
            <v>2606WAC02</v>
          </cell>
          <cell r="L1229" t="str">
            <v>RD</v>
          </cell>
          <cell r="M1229" t="str">
            <v>S-Group</v>
          </cell>
          <cell r="N1229" t="str">
            <v>Reg</v>
          </cell>
          <cell r="O1229" t="str">
            <v>1.SH</v>
          </cell>
          <cell r="P1229" t="str">
            <v>MTS-RET</v>
          </cell>
          <cell r="Q1229" t="str">
            <v>Live</v>
          </cell>
          <cell r="R1229">
            <v>630</v>
          </cell>
          <cell r="S1229">
            <v>639</v>
          </cell>
          <cell r="T1229">
            <v>670</v>
          </cell>
          <cell r="U1229">
            <v>730</v>
          </cell>
          <cell r="V1229">
            <v>740</v>
          </cell>
          <cell r="W1229">
            <v>743</v>
          </cell>
          <cell r="X1229">
            <v>667</v>
          </cell>
          <cell r="Y1229" t="str">
            <v>Adhe</v>
          </cell>
          <cell r="Z1229" t="str">
            <v>G2</v>
          </cell>
          <cell r="AA1229" t="str">
            <v>Simple-Adhesive</v>
          </cell>
          <cell r="AB1229" t="str">
            <v>Regular-Adhe</v>
          </cell>
          <cell r="AC1229" t="str">
            <v>2581YAA08/02</v>
          </cell>
          <cell r="AD1229" t="str">
            <v>MG Adhe</v>
          </cell>
          <cell r="AE1229" t="str">
            <v>MG Adhe-MET</v>
          </cell>
          <cell r="AG1229">
            <v>0</v>
          </cell>
          <cell r="AH1229" t="str">
            <v>ELSRD018</v>
          </cell>
          <cell r="AI1229" t="str">
            <v>2606WAC11/IND</v>
          </cell>
          <cell r="AJ1229" t="str">
            <v>RG</v>
          </cell>
          <cell r="AK1229" t="str">
            <v>RG</v>
          </cell>
          <cell r="AM1229" t="str">
            <v>Yes</v>
          </cell>
          <cell r="AO1229">
            <v>35</v>
          </cell>
          <cell r="AQ1229" t="str">
            <v>Buffing</v>
          </cell>
          <cell r="AR1229" t="str">
            <v>LAD</v>
          </cell>
          <cell r="AS1229" t="str">
            <v>NORMAL</v>
          </cell>
        </row>
        <row r="1230">
          <cell r="D1230" t="str">
            <v>2606WAC34/IND</v>
          </cell>
          <cell r="E1230">
            <v>2606</v>
          </cell>
          <cell r="F1230">
            <v>39.200000000000003</v>
          </cell>
          <cell r="G1230" t="str">
            <v>Yes</v>
          </cell>
          <cell r="H1230">
            <v>36.900000000000006</v>
          </cell>
          <cell r="I1230" t="str">
            <v>TI</v>
          </cell>
          <cell r="J1230" t="str">
            <v>Highend</v>
          </cell>
          <cell r="K1230" t="str">
            <v>2606WAC02</v>
          </cell>
          <cell r="L1230" t="str">
            <v>RD</v>
          </cell>
          <cell r="M1230" t="str">
            <v>S-Group</v>
          </cell>
          <cell r="N1230" t="str">
            <v>Reg</v>
          </cell>
          <cell r="O1230" t="str">
            <v>1.SH</v>
          </cell>
          <cell r="P1230" t="str">
            <v>MTS-RET</v>
          </cell>
          <cell r="Q1230" t="str">
            <v>Live</v>
          </cell>
          <cell r="R1230">
            <v>591</v>
          </cell>
          <cell r="S1230">
            <v>584</v>
          </cell>
          <cell r="T1230">
            <v>574</v>
          </cell>
          <cell r="U1230">
            <v>412</v>
          </cell>
          <cell r="V1230">
            <v>467</v>
          </cell>
          <cell r="W1230">
            <v>522</v>
          </cell>
          <cell r="X1230">
            <v>543</v>
          </cell>
          <cell r="Y1230" t="str">
            <v>Adhe</v>
          </cell>
          <cell r="Z1230" t="str">
            <v>G2</v>
          </cell>
          <cell r="AA1230" t="str">
            <v>Simple-Adhesive</v>
          </cell>
          <cell r="AB1230" t="str">
            <v>Regular-Adhe</v>
          </cell>
          <cell r="AC1230" t="str">
            <v>2581YAA08/02</v>
          </cell>
          <cell r="AD1230" t="str">
            <v>MG Adhe</v>
          </cell>
          <cell r="AE1230" t="str">
            <v>MG Adhe-MET</v>
          </cell>
          <cell r="AG1230">
            <v>0</v>
          </cell>
          <cell r="AH1230" t="str">
            <v>ELSRD018</v>
          </cell>
          <cell r="AI1230" t="str">
            <v>2606WAC11/IND</v>
          </cell>
          <cell r="AJ1230" t="str">
            <v>RG</v>
          </cell>
          <cell r="AK1230" t="str">
            <v>RG</v>
          </cell>
          <cell r="AM1230" t="str">
            <v>Yes</v>
          </cell>
          <cell r="AO1230">
            <v>35</v>
          </cell>
          <cell r="AQ1230" t="str">
            <v>Buffing</v>
          </cell>
          <cell r="AR1230" t="str">
            <v>LAD</v>
          </cell>
          <cell r="AS1230" t="str">
            <v>NORMAL</v>
          </cell>
        </row>
        <row r="1231">
          <cell r="D1231" t="str">
            <v>2606WAC35/IND</v>
          </cell>
          <cell r="E1231">
            <v>2606</v>
          </cell>
          <cell r="F1231">
            <v>39.200000000000003</v>
          </cell>
          <cell r="G1231" t="str">
            <v>Yes</v>
          </cell>
          <cell r="H1231">
            <v>36.900000000000006</v>
          </cell>
          <cell r="I1231" t="str">
            <v>TI</v>
          </cell>
          <cell r="J1231" t="str">
            <v>Highend</v>
          </cell>
          <cell r="K1231" t="str">
            <v>2606WAC02</v>
          </cell>
          <cell r="L1231" t="str">
            <v>RD</v>
          </cell>
          <cell r="M1231" t="str">
            <v>S-Group</v>
          </cell>
          <cell r="N1231" t="str">
            <v>Reg</v>
          </cell>
          <cell r="O1231" t="str">
            <v>1.SH</v>
          </cell>
          <cell r="P1231" t="str">
            <v>MTS-RET</v>
          </cell>
          <cell r="Q1231" t="str">
            <v>Live</v>
          </cell>
          <cell r="R1231">
            <v>687</v>
          </cell>
          <cell r="S1231">
            <v>655</v>
          </cell>
          <cell r="T1231">
            <v>655</v>
          </cell>
          <cell r="U1231">
            <v>493</v>
          </cell>
          <cell r="V1231">
            <v>773</v>
          </cell>
          <cell r="W1231">
            <v>772</v>
          </cell>
          <cell r="X1231">
            <v>701</v>
          </cell>
          <cell r="Y1231" t="str">
            <v>Adhe</v>
          </cell>
          <cell r="Z1231" t="str">
            <v>G7</v>
          </cell>
          <cell r="AA1231" t="str">
            <v>Simple-Adhesive</v>
          </cell>
          <cell r="AB1231" t="str">
            <v>Regular-Adhe</v>
          </cell>
          <cell r="AC1231" t="str">
            <v>2581YAA08/02</v>
          </cell>
          <cell r="AD1231" t="str">
            <v>MG Adhe</v>
          </cell>
          <cell r="AE1231" t="str">
            <v>MG Adhe-MET</v>
          </cell>
          <cell r="AG1231">
            <v>0</v>
          </cell>
          <cell r="AH1231" t="str">
            <v>ELSRD018</v>
          </cell>
          <cell r="AI1231" t="str">
            <v>2606WAC11/IND</v>
          </cell>
          <cell r="AJ1231" t="str">
            <v>RG</v>
          </cell>
          <cell r="AK1231" t="str">
            <v>RG</v>
          </cell>
          <cell r="AM1231" t="str">
            <v>Yes</v>
          </cell>
          <cell r="AO1231">
            <v>35</v>
          </cell>
          <cell r="AQ1231" t="str">
            <v>Buffing</v>
          </cell>
          <cell r="AR1231" t="str">
            <v>LAD</v>
          </cell>
          <cell r="AS1231" t="str">
            <v>NORMAL</v>
          </cell>
        </row>
        <row r="1232">
          <cell r="D1232" t="str">
            <v>2606WAC36/IND</v>
          </cell>
          <cell r="E1232">
            <v>2606</v>
          </cell>
          <cell r="F1232">
            <v>39.200000000000003</v>
          </cell>
          <cell r="G1232" t="str">
            <v>Yes</v>
          </cell>
          <cell r="H1232">
            <v>36.900000000000006</v>
          </cell>
          <cell r="I1232" t="str">
            <v>TI</v>
          </cell>
          <cell r="J1232" t="str">
            <v>Highend</v>
          </cell>
          <cell r="K1232" t="str">
            <v>2606WAC02</v>
          </cell>
          <cell r="L1232" t="str">
            <v>RD</v>
          </cell>
          <cell r="M1232" t="str">
            <v>S-Group</v>
          </cell>
          <cell r="N1232" t="str">
            <v>Reg</v>
          </cell>
          <cell r="O1232" t="str">
            <v>1.SH</v>
          </cell>
          <cell r="P1232" t="str">
            <v>MTS-RET</v>
          </cell>
          <cell r="Q1232" t="str">
            <v>Live</v>
          </cell>
          <cell r="R1232">
            <v>1482</v>
          </cell>
          <cell r="S1232">
            <v>1497</v>
          </cell>
          <cell r="T1232">
            <v>1507</v>
          </cell>
          <cell r="U1232">
            <v>1144</v>
          </cell>
          <cell r="V1232">
            <v>1672</v>
          </cell>
          <cell r="W1232">
            <v>1746</v>
          </cell>
          <cell r="X1232">
            <v>1578</v>
          </cell>
          <cell r="Y1232" t="str">
            <v>Adhe</v>
          </cell>
          <cell r="Z1232" t="str">
            <v>G7</v>
          </cell>
          <cell r="AA1232" t="str">
            <v>Simple-Adhesive</v>
          </cell>
          <cell r="AB1232" t="str">
            <v>Regular-Adhe</v>
          </cell>
          <cell r="AC1232" t="str">
            <v>2581YAA08/02</v>
          </cell>
          <cell r="AD1232" t="str">
            <v>MG Adhe</v>
          </cell>
          <cell r="AE1232" t="str">
            <v>MG Adhe-MET</v>
          </cell>
          <cell r="AG1232">
            <v>0</v>
          </cell>
          <cell r="AH1232" t="str">
            <v>ELSRD018</v>
          </cell>
          <cell r="AI1232" t="str">
            <v>2606WAC13/IND</v>
          </cell>
          <cell r="AJ1232" t="str">
            <v>RG</v>
          </cell>
          <cell r="AK1232" t="str">
            <v>RG</v>
          </cell>
          <cell r="AM1232" t="str">
            <v>Yes</v>
          </cell>
          <cell r="AO1232">
            <v>35</v>
          </cell>
          <cell r="AQ1232" t="str">
            <v>Buffing</v>
          </cell>
          <cell r="AR1232" t="str">
            <v>LAD</v>
          </cell>
          <cell r="AS1232" t="str">
            <v>NORMAL</v>
          </cell>
        </row>
        <row r="1233">
          <cell r="D1233" t="str">
            <v>2606WAC37/IND</v>
          </cell>
          <cell r="E1233">
            <v>2606</v>
          </cell>
          <cell r="F1233">
            <v>39.200000000000003</v>
          </cell>
          <cell r="G1233" t="str">
            <v>Yes</v>
          </cell>
          <cell r="H1233">
            <v>36.900000000000006</v>
          </cell>
          <cell r="I1233" t="str">
            <v>TI</v>
          </cell>
          <cell r="J1233" t="str">
            <v>Highend</v>
          </cell>
          <cell r="K1233" t="str">
            <v>2606WAC02</v>
          </cell>
          <cell r="L1233" t="str">
            <v>RD</v>
          </cell>
          <cell r="M1233" t="str">
            <v>S-Group</v>
          </cell>
          <cell r="N1233" t="str">
            <v>Reg</v>
          </cell>
          <cell r="O1233" t="str">
            <v>3.B</v>
          </cell>
          <cell r="P1233" t="str">
            <v>MTS-RET</v>
          </cell>
          <cell r="Q1233" t="str">
            <v>Live</v>
          </cell>
          <cell r="S1233">
            <v>750</v>
          </cell>
          <cell r="T1233">
            <v>650</v>
          </cell>
          <cell r="U1233">
            <v>250</v>
          </cell>
          <cell r="V1233">
            <v>746</v>
          </cell>
          <cell r="W1233">
            <v>446</v>
          </cell>
          <cell r="X1233">
            <v>402</v>
          </cell>
          <cell r="Y1233" t="str">
            <v>Adhe</v>
          </cell>
          <cell r="Z1233" t="str">
            <v>G7</v>
          </cell>
          <cell r="AA1233" t="str">
            <v>Simple-Adhesive</v>
          </cell>
          <cell r="AB1233" t="str">
            <v>Regular-Adhe</v>
          </cell>
          <cell r="AC1233" t="str">
            <v>2581YAA08/02</v>
          </cell>
          <cell r="AD1233" t="str">
            <v>MG Adhe</v>
          </cell>
          <cell r="AE1233" t="str">
            <v>MG Adhe-MET</v>
          </cell>
          <cell r="AG1233">
            <v>0</v>
          </cell>
          <cell r="AH1233" t="str">
            <v>ELSRD018</v>
          </cell>
          <cell r="AI1233" t="str">
            <v>2606WAC14/IND</v>
          </cell>
          <cell r="AJ1233" t="str">
            <v>RG</v>
          </cell>
          <cell r="AK1233" t="str">
            <v>RG</v>
          </cell>
          <cell r="AM1233" t="str">
            <v>Yes</v>
          </cell>
          <cell r="AO1233">
            <v>35</v>
          </cell>
          <cell r="AQ1233" t="str">
            <v>Buffing</v>
          </cell>
          <cell r="AR1233" t="str">
            <v>LAD</v>
          </cell>
          <cell r="AS1233" t="str">
            <v>NORMAL</v>
          </cell>
        </row>
        <row r="1234">
          <cell r="D1234" t="str">
            <v>2606WAC38/IND</v>
          </cell>
          <cell r="E1234">
            <v>2606</v>
          </cell>
          <cell r="F1234">
            <v>39.200000000000003</v>
          </cell>
          <cell r="G1234" t="str">
            <v>Yes</v>
          </cell>
          <cell r="H1234">
            <v>36.900000000000006</v>
          </cell>
          <cell r="I1234" t="str">
            <v>TI</v>
          </cell>
          <cell r="J1234" t="str">
            <v>Highend</v>
          </cell>
          <cell r="K1234" t="str">
            <v>2606WAC02/CN</v>
          </cell>
          <cell r="L1234" t="str">
            <v>RD</v>
          </cell>
          <cell r="M1234" t="str">
            <v>S-Group</v>
          </cell>
          <cell r="N1234" t="str">
            <v>Reg</v>
          </cell>
          <cell r="P1234" t="str">
            <v>MTS-RET</v>
          </cell>
          <cell r="Q1234" t="str">
            <v>Live</v>
          </cell>
          <cell r="Y1234" t="str">
            <v>Adhe</v>
          </cell>
          <cell r="AA1234" t="str">
            <v>Simple-Adhesive</v>
          </cell>
          <cell r="AB1234" t="str">
            <v>Regular-Adhe</v>
          </cell>
          <cell r="AC1234" t="str">
            <v>2581YAA08/02</v>
          </cell>
          <cell r="AD1234" t="str">
            <v>MG Adhe</v>
          </cell>
          <cell r="AE1234" t="str">
            <v>MG Adhe-MET</v>
          </cell>
          <cell r="AH1234" t="str">
            <v>ELSRD018</v>
          </cell>
          <cell r="AI1234" t="str">
            <v>2606WAC11/IND</v>
          </cell>
          <cell r="AO1234">
            <v>32.700000000000003</v>
          </cell>
          <cell r="AQ1234" t="str">
            <v>Buffing</v>
          </cell>
          <cell r="AR1234" t="str">
            <v>LAD</v>
          </cell>
          <cell r="AS1234" t="str">
            <v>NORMAL</v>
          </cell>
        </row>
        <row r="1235">
          <cell r="D1235" t="str">
            <v>2606WAD31/IND</v>
          </cell>
          <cell r="E1235">
            <v>2606</v>
          </cell>
          <cell r="F1235">
            <v>39.200000000000003</v>
          </cell>
          <cell r="G1235" t="str">
            <v>Yes</v>
          </cell>
          <cell r="H1235">
            <v>36.900000000000006</v>
          </cell>
          <cell r="I1235" t="str">
            <v>TI</v>
          </cell>
          <cell r="J1235" t="str">
            <v>Highend</v>
          </cell>
          <cell r="K1235" t="str">
            <v>2606WAC02</v>
          </cell>
          <cell r="L1235" t="str">
            <v>RD</v>
          </cell>
          <cell r="M1235" t="str">
            <v>S-Group</v>
          </cell>
          <cell r="N1235" t="str">
            <v>Reg</v>
          </cell>
          <cell r="O1235" t="str">
            <v>6.NP</v>
          </cell>
          <cell r="P1235" t="str">
            <v>MTS-RET</v>
          </cell>
          <cell r="Q1235" t="str">
            <v>Live</v>
          </cell>
          <cell r="W1235">
            <v>750</v>
          </cell>
          <cell r="X1235">
            <v>500</v>
          </cell>
          <cell r="Y1235" t="str">
            <v>Adhe</v>
          </cell>
          <cell r="AA1235" t="str">
            <v>Simple-Adhesive</v>
          </cell>
          <cell r="AB1235" t="str">
            <v>Regular-Adhe</v>
          </cell>
          <cell r="AC1235" t="str">
            <v>2581YAA08/02</v>
          </cell>
          <cell r="AD1235" t="str">
            <v>MG Adhe</v>
          </cell>
          <cell r="AE1235" t="str">
            <v>MG Adhe-MET</v>
          </cell>
          <cell r="AG1235">
            <v>0</v>
          </cell>
          <cell r="AH1235" t="str">
            <v>ELSRD018</v>
          </cell>
          <cell r="AI1235" t="str">
            <v>2606WAD12/IND</v>
          </cell>
          <cell r="AM1235" t="str">
            <v>Yes</v>
          </cell>
          <cell r="AO1235">
            <v>35</v>
          </cell>
          <cell r="AQ1235" t="str">
            <v>Buffing</v>
          </cell>
          <cell r="AR1235" t="str">
            <v>LAD</v>
          </cell>
          <cell r="AS1235" t="str">
            <v>NORMAL</v>
          </cell>
        </row>
        <row r="1236">
          <cell r="D1236" t="str">
            <v>2606YAA31/IND</v>
          </cell>
          <cell r="E1236">
            <v>2606</v>
          </cell>
          <cell r="F1236">
            <v>39.200000000000003</v>
          </cell>
          <cell r="G1236" t="str">
            <v>Yes</v>
          </cell>
          <cell r="H1236">
            <v>36.900000000000006</v>
          </cell>
          <cell r="I1236" t="str">
            <v>TI</v>
          </cell>
          <cell r="J1236" t="str">
            <v>Highend</v>
          </cell>
          <cell r="K1236" t="str">
            <v>2606YAA02/2N</v>
          </cell>
          <cell r="L1236" t="str">
            <v>RD</v>
          </cell>
          <cell r="M1236" t="str">
            <v>S-Group</v>
          </cell>
          <cell r="N1236" t="str">
            <v>Reg</v>
          </cell>
          <cell r="O1236" t="str">
            <v>5.T</v>
          </cell>
          <cell r="P1236" t="str">
            <v>MTS-RET</v>
          </cell>
          <cell r="Q1236" t="str">
            <v>Live</v>
          </cell>
          <cell r="R1236">
            <v>305</v>
          </cell>
          <cell r="S1236">
            <v>279</v>
          </cell>
          <cell r="T1236">
            <v>279</v>
          </cell>
          <cell r="U1236">
            <v>252</v>
          </cell>
          <cell r="V1236">
            <v>267</v>
          </cell>
          <cell r="W1236">
            <v>257</v>
          </cell>
          <cell r="X1236">
            <v>254</v>
          </cell>
          <cell r="Y1236" t="str">
            <v>Adhe</v>
          </cell>
          <cell r="Z1236" t="str">
            <v>G7</v>
          </cell>
          <cell r="AA1236" t="str">
            <v>Simple-Adhesive</v>
          </cell>
          <cell r="AB1236" t="str">
            <v>Regular-Adhe</v>
          </cell>
          <cell r="AC1236" t="str">
            <v>2606YAA08/01</v>
          </cell>
          <cell r="AD1236" t="str">
            <v>MG Adhe</v>
          </cell>
          <cell r="AE1236" t="str">
            <v>MG Adhe-MET</v>
          </cell>
          <cell r="AG1236">
            <v>0</v>
          </cell>
          <cell r="AH1236" t="str">
            <v>ELSRD018</v>
          </cell>
          <cell r="AI1236" t="str">
            <v>2606YAA12/IND</v>
          </cell>
          <cell r="AJ1236" t="str">
            <v>IPG-2N</v>
          </cell>
          <cell r="AK1236" t="str">
            <v>PVD</v>
          </cell>
          <cell r="AM1236" t="str">
            <v>Yes</v>
          </cell>
          <cell r="AO1236">
            <v>35</v>
          </cell>
          <cell r="AQ1236" t="str">
            <v>Buffing</v>
          </cell>
          <cell r="AR1236" t="str">
            <v>LAD</v>
          </cell>
          <cell r="AS1236" t="str">
            <v>NORMAL</v>
          </cell>
        </row>
        <row r="1237">
          <cell r="D1237" t="str">
            <v>2606YAC31/IND</v>
          </cell>
          <cell r="E1237">
            <v>2606</v>
          </cell>
          <cell r="F1237">
            <v>27.200000000000003</v>
          </cell>
          <cell r="G1237" t="str">
            <v>Yes</v>
          </cell>
          <cell r="H1237">
            <v>24.900000000000002</v>
          </cell>
          <cell r="I1237" t="str">
            <v>TI</v>
          </cell>
          <cell r="J1237" t="str">
            <v>Highend</v>
          </cell>
          <cell r="K1237" t="str">
            <v>2606YAC02/2N</v>
          </cell>
          <cell r="L1237" t="str">
            <v>RD</v>
          </cell>
          <cell r="M1237" t="str">
            <v>S-Group</v>
          </cell>
          <cell r="N1237" t="str">
            <v>Reg</v>
          </cell>
          <cell r="O1237" t="str">
            <v>3.B</v>
          </cell>
          <cell r="P1237" t="str">
            <v>MTS-RET</v>
          </cell>
          <cell r="Q1237" t="str">
            <v>Live</v>
          </cell>
          <cell r="R1237">
            <v>240</v>
          </cell>
          <cell r="S1237">
            <v>242</v>
          </cell>
          <cell r="T1237">
            <v>252</v>
          </cell>
          <cell r="U1237">
            <v>240</v>
          </cell>
          <cell r="V1237">
            <v>274</v>
          </cell>
          <cell r="W1237">
            <v>269</v>
          </cell>
          <cell r="X1237">
            <v>238</v>
          </cell>
          <cell r="Y1237" t="str">
            <v>Adhe</v>
          </cell>
          <cell r="Z1237" t="str">
            <v>G2</v>
          </cell>
          <cell r="AA1237" t="str">
            <v>Simple-Adhesive</v>
          </cell>
          <cell r="AB1237" t="str">
            <v>Regular-Adhe</v>
          </cell>
          <cell r="AC1237" t="str">
            <v>2581YAA08/01</v>
          </cell>
          <cell r="AD1237" t="str">
            <v>MG Adhe</v>
          </cell>
          <cell r="AE1237" t="str">
            <v>MG Adhe-MET</v>
          </cell>
          <cell r="AG1237">
            <v>0</v>
          </cell>
          <cell r="AH1237" t="str">
            <v>ELSRD018</v>
          </cell>
          <cell r="AI1237" t="str">
            <v>2606YAC12/IND</v>
          </cell>
          <cell r="AJ1237" t="str">
            <v>IPG-2N</v>
          </cell>
          <cell r="AK1237" t="str">
            <v>PVD</v>
          </cell>
          <cell r="AM1237" t="str">
            <v>Yes</v>
          </cell>
          <cell r="AO1237">
            <v>23.000000000000004</v>
          </cell>
          <cell r="AQ1237" t="str">
            <v>Buffing</v>
          </cell>
          <cell r="AR1237" t="str">
            <v>LAD</v>
          </cell>
          <cell r="AS1237" t="str">
            <v>NORMAL</v>
          </cell>
        </row>
        <row r="1238">
          <cell r="D1238" t="str">
            <v>2606YAC32/IND</v>
          </cell>
          <cell r="E1238">
            <v>2606</v>
          </cell>
          <cell r="F1238">
            <v>27.200000000000003</v>
          </cell>
          <cell r="G1238" t="str">
            <v>Yes</v>
          </cell>
          <cell r="H1238">
            <v>24.900000000000002</v>
          </cell>
          <cell r="I1238" t="str">
            <v>TI</v>
          </cell>
          <cell r="J1238" t="str">
            <v>Highend</v>
          </cell>
          <cell r="K1238" t="str">
            <v>2606YAC02/2N</v>
          </cell>
          <cell r="L1238" t="str">
            <v>RD</v>
          </cell>
          <cell r="M1238" t="str">
            <v>S-Group</v>
          </cell>
          <cell r="N1238" t="str">
            <v>Reg</v>
          </cell>
          <cell r="O1238" t="str">
            <v>5.T</v>
          </cell>
          <cell r="P1238" t="str">
            <v>PMR41</v>
          </cell>
          <cell r="Q1238" t="str">
            <v>DRP</v>
          </cell>
          <cell r="R1238">
            <v>140</v>
          </cell>
          <cell r="S1238">
            <v>150</v>
          </cell>
          <cell r="T1238">
            <v>160</v>
          </cell>
          <cell r="U1238">
            <v>120</v>
          </cell>
          <cell r="V1238">
            <v>120</v>
          </cell>
          <cell r="W1238">
            <v>120</v>
          </cell>
          <cell r="X1238">
            <v>130</v>
          </cell>
          <cell r="Y1238" t="str">
            <v>Adhe</v>
          </cell>
          <cell r="Z1238" t="str">
            <v>G2</v>
          </cell>
          <cell r="AA1238" t="str">
            <v>Simple-Adhesive</v>
          </cell>
          <cell r="AB1238" t="str">
            <v>Regular-Adhe</v>
          </cell>
          <cell r="AC1238" t="str">
            <v>2581YAA08/01</v>
          </cell>
          <cell r="AD1238" t="str">
            <v>MG Adhe</v>
          </cell>
          <cell r="AE1238" t="str">
            <v>MG Adhe-MET</v>
          </cell>
          <cell r="AG1238">
            <v>0</v>
          </cell>
          <cell r="AH1238" t="str">
            <v>ELSRD018</v>
          </cell>
          <cell r="AI1238" t="str">
            <v>2606YAC12/IND</v>
          </cell>
          <cell r="AJ1238" t="str">
            <v>IPG-2N</v>
          </cell>
          <cell r="AK1238" t="str">
            <v>PVD</v>
          </cell>
          <cell r="AM1238" t="str">
            <v>Yes</v>
          </cell>
          <cell r="AO1238">
            <v>23.000000000000004</v>
          </cell>
          <cell r="AQ1238" t="str">
            <v>Buffing</v>
          </cell>
          <cell r="AR1238" t="str">
            <v>LAD</v>
          </cell>
          <cell r="AS1238" t="str">
            <v>NORMAL</v>
          </cell>
        </row>
        <row r="1239">
          <cell r="D1239" t="str">
            <v>2606YAC33/IND</v>
          </cell>
          <cell r="E1239">
            <v>2606</v>
          </cell>
          <cell r="F1239">
            <v>39.200000000000003</v>
          </cell>
          <cell r="G1239" t="str">
            <v>Yes</v>
          </cell>
          <cell r="H1239">
            <v>36.900000000000006</v>
          </cell>
          <cell r="I1239" t="str">
            <v>TI</v>
          </cell>
          <cell r="J1239" t="str">
            <v>Highend</v>
          </cell>
          <cell r="K1239" t="str">
            <v>2606YAC02/2N</v>
          </cell>
          <cell r="L1239" t="str">
            <v>RD</v>
          </cell>
          <cell r="M1239" t="str">
            <v>S-Group</v>
          </cell>
          <cell r="N1239" t="str">
            <v>Reg</v>
          </cell>
          <cell r="O1239" t="str">
            <v>5.T</v>
          </cell>
          <cell r="P1239" t="str">
            <v>PMR42</v>
          </cell>
          <cell r="Q1239" t="str">
            <v>DRP</v>
          </cell>
          <cell r="R1239">
            <v>281</v>
          </cell>
          <cell r="S1239">
            <v>265</v>
          </cell>
          <cell r="T1239">
            <v>275</v>
          </cell>
          <cell r="U1239">
            <v>203</v>
          </cell>
          <cell r="V1239">
            <v>222</v>
          </cell>
          <cell r="W1239">
            <v>216</v>
          </cell>
          <cell r="X1239">
            <v>168</v>
          </cell>
          <cell r="Y1239" t="str">
            <v>Adhe</v>
          </cell>
          <cell r="Z1239" t="str">
            <v>G2</v>
          </cell>
          <cell r="AA1239" t="str">
            <v>Simple-Adhesive</v>
          </cell>
          <cell r="AB1239" t="str">
            <v>Regular-Adhe</v>
          </cell>
          <cell r="AC1239" t="str">
            <v>2581YAA08/01</v>
          </cell>
          <cell r="AD1239" t="str">
            <v>MG Adhe</v>
          </cell>
          <cell r="AE1239" t="str">
            <v>MG Adhe-MET</v>
          </cell>
          <cell r="AG1239">
            <v>0</v>
          </cell>
          <cell r="AH1239" t="str">
            <v>ELSRD018</v>
          </cell>
          <cell r="AI1239" t="str">
            <v>2606YAC11/IND</v>
          </cell>
          <cell r="AJ1239" t="str">
            <v>IPG-2N</v>
          </cell>
          <cell r="AK1239" t="str">
            <v>PVD</v>
          </cell>
          <cell r="AM1239" t="str">
            <v>Yes</v>
          </cell>
          <cell r="AO1239">
            <v>35</v>
          </cell>
          <cell r="AQ1239" t="str">
            <v>Buffing</v>
          </cell>
          <cell r="AR1239" t="str">
            <v>LAD</v>
          </cell>
          <cell r="AS1239" t="str">
            <v>NORMAL</v>
          </cell>
        </row>
        <row r="1240">
          <cell r="D1240" t="str">
            <v>2606YAC34/IND</v>
          </cell>
          <cell r="E1240">
            <v>2606</v>
          </cell>
          <cell r="F1240">
            <v>39.200000000000003</v>
          </cell>
          <cell r="G1240" t="str">
            <v>Yes</v>
          </cell>
          <cell r="H1240">
            <v>36.900000000000006</v>
          </cell>
          <cell r="I1240" t="str">
            <v>TI</v>
          </cell>
          <cell r="J1240" t="str">
            <v>Highend</v>
          </cell>
          <cell r="K1240" t="str">
            <v>2606YAC02/2N</v>
          </cell>
          <cell r="L1240" t="str">
            <v>RD</v>
          </cell>
          <cell r="M1240" t="str">
            <v>S-Group</v>
          </cell>
          <cell r="N1240" t="str">
            <v>Reg</v>
          </cell>
          <cell r="O1240" t="str">
            <v>3.B</v>
          </cell>
          <cell r="P1240" t="str">
            <v>MTS-RET</v>
          </cell>
          <cell r="Q1240" t="str">
            <v>Live</v>
          </cell>
          <cell r="R1240">
            <v>340</v>
          </cell>
          <cell r="S1240">
            <v>353</v>
          </cell>
          <cell r="T1240">
            <v>363</v>
          </cell>
          <cell r="U1240">
            <v>343</v>
          </cell>
          <cell r="V1240">
            <v>330</v>
          </cell>
          <cell r="W1240">
            <v>280</v>
          </cell>
          <cell r="X1240">
            <v>275</v>
          </cell>
          <cell r="Y1240" t="str">
            <v>Adhe</v>
          </cell>
          <cell r="Z1240" t="str">
            <v>G2</v>
          </cell>
          <cell r="AA1240" t="str">
            <v>Simple-Adhesive</v>
          </cell>
          <cell r="AB1240" t="str">
            <v>Regular-Adhe</v>
          </cell>
          <cell r="AC1240" t="str">
            <v>2581YAA08/01</v>
          </cell>
          <cell r="AD1240" t="str">
            <v>MG Adhe</v>
          </cell>
          <cell r="AE1240" t="str">
            <v>MG Adhe-MET</v>
          </cell>
          <cell r="AG1240">
            <v>0</v>
          </cell>
          <cell r="AH1240" t="str">
            <v>ELSRD018</v>
          </cell>
          <cell r="AI1240" t="str">
            <v>2606YAC11/IND</v>
          </cell>
          <cell r="AJ1240" t="str">
            <v>IPG-2N</v>
          </cell>
          <cell r="AK1240" t="str">
            <v>PVD</v>
          </cell>
          <cell r="AM1240" t="str">
            <v>Yes</v>
          </cell>
          <cell r="AO1240">
            <v>35</v>
          </cell>
          <cell r="AQ1240" t="str">
            <v>Buffing</v>
          </cell>
          <cell r="AR1240" t="str">
            <v>LAD</v>
          </cell>
          <cell r="AS1240" t="str">
            <v>NORMAL</v>
          </cell>
        </row>
        <row r="1241">
          <cell r="D1241" t="str">
            <v>2606YAC35/IND</v>
          </cell>
          <cell r="E1241">
            <v>2606</v>
          </cell>
          <cell r="F1241">
            <v>39.200000000000003</v>
          </cell>
          <cell r="G1241" t="str">
            <v>Yes</v>
          </cell>
          <cell r="H1241">
            <v>36.900000000000006</v>
          </cell>
          <cell r="I1241" t="str">
            <v>TI</v>
          </cell>
          <cell r="J1241" t="str">
            <v>Highend</v>
          </cell>
          <cell r="K1241" t="str">
            <v>2606YAC02/2N</v>
          </cell>
          <cell r="L1241" t="str">
            <v>RD</v>
          </cell>
          <cell r="M1241" t="str">
            <v>S-Group</v>
          </cell>
          <cell r="N1241" t="str">
            <v>Reg</v>
          </cell>
          <cell r="O1241" t="str">
            <v>3.B</v>
          </cell>
          <cell r="P1241" t="str">
            <v>MTS-RET</v>
          </cell>
          <cell r="Q1241" t="str">
            <v>Live</v>
          </cell>
          <cell r="R1241">
            <v>542</v>
          </cell>
          <cell r="S1241">
            <v>525</v>
          </cell>
          <cell r="T1241">
            <v>525</v>
          </cell>
          <cell r="U1241">
            <v>364</v>
          </cell>
          <cell r="V1241">
            <v>384</v>
          </cell>
          <cell r="W1241">
            <v>383</v>
          </cell>
          <cell r="X1241">
            <v>389</v>
          </cell>
          <cell r="Y1241" t="str">
            <v>Adhe</v>
          </cell>
          <cell r="Z1241" t="str">
            <v>G2</v>
          </cell>
          <cell r="AA1241" t="str">
            <v>Simple-Adhesive</v>
          </cell>
          <cell r="AB1241" t="str">
            <v>Regular-Adhe</v>
          </cell>
          <cell r="AC1241" t="str">
            <v>2581YAA08/01</v>
          </cell>
          <cell r="AD1241" t="str">
            <v>MG Adhe</v>
          </cell>
          <cell r="AE1241" t="str">
            <v>MG Adhe-MET</v>
          </cell>
          <cell r="AG1241">
            <v>0</v>
          </cell>
          <cell r="AH1241" t="str">
            <v>ELSRD018</v>
          </cell>
          <cell r="AI1241" t="str">
            <v>2606YAC13/IND</v>
          </cell>
          <cell r="AJ1241" t="str">
            <v>IPG-2N</v>
          </cell>
          <cell r="AK1241" t="str">
            <v>PVD</v>
          </cell>
          <cell r="AM1241" t="str">
            <v>Yes</v>
          </cell>
          <cell r="AO1241">
            <v>35</v>
          </cell>
          <cell r="AQ1241" t="str">
            <v>Buffing</v>
          </cell>
          <cell r="AR1241" t="str">
            <v>LAD</v>
          </cell>
          <cell r="AS1241" t="str">
            <v>NORMAL</v>
          </cell>
        </row>
        <row r="1242">
          <cell r="D1242" t="str">
            <v>2606YAC36/IND</v>
          </cell>
          <cell r="E1242">
            <v>2606</v>
          </cell>
          <cell r="F1242">
            <v>39.200000000000003</v>
          </cell>
          <cell r="G1242" t="str">
            <v>Yes</v>
          </cell>
          <cell r="H1242">
            <v>36.900000000000006</v>
          </cell>
          <cell r="I1242" t="str">
            <v>TI</v>
          </cell>
          <cell r="J1242" t="str">
            <v>Highend</v>
          </cell>
          <cell r="K1242" t="str">
            <v>2606YAC02/2N</v>
          </cell>
          <cell r="L1242" t="str">
            <v>RD</v>
          </cell>
          <cell r="M1242" t="str">
            <v>S-Group</v>
          </cell>
          <cell r="N1242" t="str">
            <v>Reg</v>
          </cell>
          <cell r="O1242" t="str">
            <v>5.T</v>
          </cell>
          <cell r="P1242" t="str">
            <v>MTS-RET</v>
          </cell>
          <cell r="Q1242" t="str">
            <v>Live</v>
          </cell>
          <cell r="S1242">
            <v>500</v>
          </cell>
          <cell r="T1242">
            <v>550</v>
          </cell>
          <cell r="U1242">
            <v>250</v>
          </cell>
          <cell r="V1242">
            <v>495</v>
          </cell>
          <cell r="W1242">
            <v>328</v>
          </cell>
          <cell r="X1242">
            <v>277</v>
          </cell>
          <cell r="Y1242" t="str">
            <v>Adhe</v>
          </cell>
          <cell r="Z1242" t="str">
            <v>G7</v>
          </cell>
          <cell r="AA1242" t="str">
            <v>Simple-Adhesive</v>
          </cell>
          <cell r="AB1242" t="str">
            <v>Regular-Adhe</v>
          </cell>
          <cell r="AC1242" t="str">
            <v>2581YAA08/01</v>
          </cell>
          <cell r="AD1242" t="str">
            <v>MG Adhe</v>
          </cell>
          <cell r="AE1242" t="str">
            <v>MG Adhe-MET</v>
          </cell>
          <cell r="AG1242">
            <v>0</v>
          </cell>
          <cell r="AH1242" t="str">
            <v>ELSRD018</v>
          </cell>
          <cell r="AI1242" t="str">
            <v>2606YAC14/IND</v>
          </cell>
          <cell r="AJ1242" t="str">
            <v>IPG-2N</v>
          </cell>
          <cell r="AK1242" t="str">
            <v>PVD</v>
          </cell>
          <cell r="AM1242" t="str">
            <v>Yes</v>
          </cell>
          <cell r="AO1242">
            <v>35</v>
          </cell>
          <cell r="AQ1242" t="str">
            <v>Buffing</v>
          </cell>
          <cell r="AR1242" t="str">
            <v>LAD</v>
          </cell>
          <cell r="AS1242" t="str">
            <v>NORMAL</v>
          </cell>
        </row>
        <row r="1243">
          <cell r="D1243" t="str">
            <v>2607SAA31/IND</v>
          </cell>
          <cell r="E1243">
            <v>2607</v>
          </cell>
          <cell r="F1243">
            <v>56.099999999999994</v>
          </cell>
          <cell r="G1243" t="str">
            <v>Yes</v>
          </cell>
          <cell r="H1243">
            <v>53.8</v>
          </cell>
          <cell r="I1243" t="str">
            <v>TI</v>
          </cell>
          <cell r="J1243" t="str">
            <v>Highend</v>
          </cell>
          <cell r="K1243" t="str">
            <v>2607SAA02/01</v>
          </cell>
          <cell r="L1243" t="str">
            <v>SH</v>
          </cell>
          <cell r="M1243" t="str">
            <v>C-Group</v>
          </cell>
          <cell r="N1243" t="str">
            <v>Add on</v>
          </cell>
          <cell r="P1243" t="str">
            <v>NM</v>
          </cell>
          <cell r="Q1243" t="str">
            <v>DRP</v>
          </cell>
          <cell r="S1243">
            <v>0</v>
          </cell>
          <cell r="V1243">
            <v>0</v>
          </cell>
          <cell r="X1243">
            <v>0</v>
          </cell>
          <cell r="Y1243" t="str">
            <v>Sticker</v>
          </cell>
          <cell r="Z1243" t="str">
            <v>A3</v>
          </cell>
          <cell r="AA1243" t="str">
            <v>MG Sticker</v>
          </cell>
          <cell r="AB1243" t="str">
            <v>MG-Sticker + Orientation</v>
          </cell>
          <cell r="AC1243" t="str">
            <v>2607SAA08/01</v>
          </cell>
          <cell r="AD1243" t="str">
            <v>MG Sticker</v>
          </cell>
          <cell r="AE1243" t="str">
            <v>MG Sticker-MET</v>
          </cell>
          <cell r="AF1243" t="str">
            <v>2607SAA07</v>
          </cell>
          <cell r="AH1243" t="str">
            <v>ELSSH177</v>
          </cell>
          <cell r="AI1243" t="str">
            <v>2607SAA12/IND</v>
          </cell>
          <cell r="AJ1243" t="str">
            <v>IPS</v>
          </cell>
          <cell r="AK1243" t="str">
            <v>IPS</v>
          </cell>
          <cell r="AM1243" t="e">
            <v>#N/A</v>
          </cell>
          <cell r="AO1243">
            <v>51.899999999999991</v>
          </cell>
          <cell r="AQ1243" t="str">
            <v>Buffing</v>
          </cell>
          <cell r="AR1243" t="str">
            <v>LAD</v>
          </cell>
          <cell r="AS1243" t="str">
            <v>NORMAL</v>
          </cell>
        </row>
        <row r="1244">
          <cell r="D1244" t="str">
            <v>2607SAA41/IND</v>
          </cell>
          <cell r="E1244">
            <v>2607</v>
          </cell>
          <cell r="F1244">
            <v>56.099999999999994</v>
          </cell>
          <cell r="G1244" t="str">
            <v>Yes</v>
          </cell>
          <cell r="H1244">
            <v>53.8</v>
          </cell>
          <cell r="I1244" t="str">
            <v>TI</v>
          </cell>
          <cell r="J1244" t="str">
            <v>Highend</v>
          </cell>
          <cell r="K1244" t="str">
            <v>2607SAA02/01</v>
          </cell>
          <cell r="L1244" t="str">
            <v>SH</v>
          </cell>
          <cell r="M1244" t="str">
            <v>C-Group</v>
          </cell>
          <cell r="N1244" t="str">
            <v>Add on</v>
          </cell>
          <cell r="P1244" t="str">
            <v>MTO-NEW</v>
          </cell>
          <cell r="Q1244" t="str">
            <v>Live</v>
          </cell>
          <cell r="S1244">
            <v>0</v>
          </cell>
          <cell r="V1244">
            <v>0</v>
          </cell>
          <cell r="X1244">
            <v>0</v>
          </cell>
          <cell r="Y1244" t="str">
            <v>Sticker</v>
          </cell>
          <cell r="Z1244" t="str">
            <v>A3</v>
          </cell>
          <cell r="AA1244" t="str">
            <v>MG Sticker</v>
          </cell>
          <cell r="AB1244" t="str">
            <v>MG-Sticker + Orientation</v>
          </cell>
          <cell r="AC1244" t="str">
            <v>2607SAA08/01</v>
          </cell>
          <cell r="AD1244" t="str">
            <v>MG Sticker</v>
          </cell>
          <cell r="AE1244" t="str">
            <v>MG Sticker-MET</v>
          </cell>
          <cell r="AF1244" t="str">
            <v>2607SAA07</v>
          </cell>
          <cell r="AH1244" t="str">
            <v>ELSSH177</v>
          </cell>
          <cell r="AI1244" t="str">
            <v>2607SAA11/IND</v>
          </cell>
          <cell r="AJ1244" t="str">
            <v>IPS</v>
          </cell>
          <cell r="AK1244" t="str">
            <v>IPS</v>
          </cell>
          <cell r="AM1244" t="e">
            <v>#N/A</v>
          </cell>
          <cell r="AO1244">
            <v>51.899999999999991</v>
          </cell>
          <cell r="AQ1244" t="str">
            <v>Buffing</v>
          </cell>
          <cell r="AR1244" t="str">
            <v>LAD</v>
          </cell>
          <cell r="AS1244" t="str">
            <v>NORMAL</v>
          </cell>
        </row>
        <row r="1245">
          <cell r="D1245" t="str">
            <v>2607SAA32/IND</v>
          </cell>
          <cell r="E1245">
            <v>2607</v>
          </cell>
          <cell r="F1245">
            <v>56.099999999999994</v>
          </cell>
          <cell r="G1245" t="str">
            <v>Yes</v>
          </cell>
          <cell r="H1245">
            <v>53.8</v>
          </cell>
          <cell r="I1245" t="str">
            <v>TI</v>
          </cell>
          <cell r="J1245" t="str">
            <v>Highend</v>
          </cell>
          <cell r="K1245" t="str">
            <v>2607SAA02/01</v>
          </cell>
          <cell r="L1245" t="str">
            <v>SH</v>
          </cell>
          <cell r="M1245" t="str">
            <v>C-Group</v>
          </cell>
          <cell r="N1245" t="str">
            <v>Add on</v>
          </cell>
          <cell r="P1245" t="str">
            <v>NM</v>
          </cell>
          <cell r="Q1245" t="str">
            <v>DRP</v>
          </cell>
          <cell r="S1245">
            <v>0</v>
          </cell>
          <cell r="V1245">
            <v>0</v>
          </cell>
          <cell r="X1245">
            <v>0</v>
          </cell>
          <cell r="Y1245" t="str">
            <v>Sticker</v>
          </cell>
          <cell r="Z1245" t="str">
            <v>A3</v>
          </cell>
          <cell r="AA1245" t="str">
            <v>MG Sticker</v>
          </cell>
          <cell r="AB1245" t="str">
            <v>MG-Sticker + Orientation</v>
          </cell>
          <cell r="AC1245" t="str">
            <v>2607SAA08/04</v>
          </cell>
          <cell r="AD1245" t="str">
            <v>MG Sticker</v>
          </cell>
          <cell r="AE1245" t="str">
            <v>MG Sticker-MET</v>
          </cell>
          <cell r="AF1245" t="str">
            <v>2607SAA07</v>
          </cell>
          <cell r="AH1245" t="str">
            <v>ELSSH177</v>
          </cell>
          <cell r="AI1245" t="str">
            <v>2607SAA12/IND</v>
          </cell>
          <cell r="AJ1245" t="str">
            <v>IPS</v>
          </cell>
          <cell r="AK1245" t="str">
            <v>IPS</v>
          </cell>
          <cell r="AM1245" t="e">
            <v>#N/A</v>
          </cell>
          <cell r="AO1245">
            <v>51.899999999999991</v>
          </cell>
          <cell r="AQ1245" t="str">
            <v>Buffing</v>
          </cell>
          <cell r="AR1245" t="str">
            <v>LAD</v>
          </cell>
          <cell r="AS1245" t="str">
            <v>NORMAL</v>
          </cell>
        </row>
        <row r="1246">
          <cell r="D1246" t="str">
            <v>2607WAA31/IND</v>
          </cell>
          <cell r="E1246">
            <v>2607</v>
          </cell>
          <cell r="F1246">
            <v>56.099999999999994</v>
          </cell>
          <cell r="G1246" t="str">
            <v>Yes</v>
          </cell>
          <cell r="H1246">
            <v>53.8</v>
          </cell>
          <cell r="I1246" t="str">
            <v>TI</v>
          </cell>
          <cell r="J1246" t="str">
            <v>Highend</v>
          </cell>
          <cell r="K1246" t="str">
            <v>2607WAA02/01</v>
          </cell>
          <cell r="L1246" t="str">
            <v>SH</v>
          </cell>
          <cell r="M1246" t="str">
            <v>C-Group</v>
          </cell>
          <cell r="N1246" t="str">
            <v>Add on</v>
          </cell>
          <cell r="O1246" t="str">
            <v>3.B</v>
          </cell>
          <cell r="P1246" t="str">
            <v>MTS-RET</v>
          </cell>
          <cell r="Q1246" t="str">
            <v>Live</v>
          </cell>
          <cell r="R1246">
            <v>396</v>
          </cell>
          <cell r="S1246">
            <v>399</v>
          </cell>
          <cell r="T1246">
            <v>429</v>
          </cell>
          <cell r="U1246">
            <v>511</v>
          </cell>
          <cell r="V1246">
            <v>518</v>
          </cell>
          <cell r="W1246">
            <v>455</v>
          </cell>
          <cell r="X1246">
            <v>502</v>
          </cell>
          <cell r="Y1246" t="str">
            <v>Sticker</v>
          </cell>
          <cell r="Z1246" t="str">
            <v>A3</v>
          </cell>
          <cell r="AA1246" t="str">
            <v>MG Sticker</v>
          </cell>
          <cell r="AB1246" t="str">
            <v>MG-Sticker + Orientation</v>
          </cell>
          <cell r="AC1246" t="str">
            <v>2607SAA08/02</v>
          </cell>
          <cell r="AD1246" t="str">
            <v>MG Sticker</v>
          </cell>
          <cell r="AE1246" t="str">
            <v>MG Sticker-MET</v>
          </cell>
          <cell r="AF1246" t="str">
            <v>2607SAA07</v>
          </cell>
          <cell r="AH1246" t="str">
            <v>ELSSH177</v>
          </cell>
          <cell r="AI1246" t="str">
            <v>2607WAA12/IND</v>
          </cell>
          <cell r="AJ1246" t="str">
            <v>RG</v>
          </cell>
          <cell r="AK1246" t="str">
            <v>RG</v>
          </cell>
          <cell r="AM1246" t="str">
            <v>Yes</v>
          </cell>
          <cell r="AO1246">
            <v>51.899999999999991</v>
          </cell>
          <cell r="AQ1246" t="str">
            <v>Buffing</v>
          </cell>
          <cell r="AR1246" t="str">
            <v>LAD</v>
          </cell>
          <cell r="AS1246" t="str">
            <v>NORMAL</v>
          </cell>
        </row>
        <row r="1247">
          <cell r="D1247" t="str">
            <v>2607WAA32/IND</v>
          </cell>
          <cell r="E1247">
            <v>2607</v>
          </cell>
          <cell r="F1247">
            <v>56.099999999999994</v>
          </cell>
          <cell r="G1247" t="str">
            <v>Yes</v>
          </cell>
          <cell r="H1247">
            <v>53.8</v>
          </cell>
          <cell r="I1247" t="str">
            <v>TI</v>
          </cell>
          <cell r="J1247" t="str">
            <v>Highend</v>
          </cell>
          <cell r="K1247" t="str">
            <v>2607WAA02/01</v>
          </cell>
          <cell r="L1247" t="str">
            <v>SH</v>
          </cell>
          <cell r="M1247" t="str">
            <v>C-Group</v>
          </cell>
          <cell r="N1247" t="str">
            <v>Add on</v>
          </cell>
          <cell r="O1247" t="str">
            <v>3.B</v>
          </cell>
          <cell r="P1247" t="str">
            <v>MTS-RET</v>
          </cell>
          <cell r="Q1247" t="str">
            <v>Live</v>
          </cell>
          <cell r="R1247">
            <v>250</v>
          </cell>
          <cell r="S1247">
            <v>237</v>
          </cell>
          <cell r="T1247">
            <v>247</v>
          </cell>
          <cell r="U1247">
            <v>260</v>
          </cell>
          <cell r="V1247">
            <v>286</v>
          </cell>
          <cell r="W1247">
            <v>237</v>
          </cell>
          <cell r="X1247">
            <v>237</v>
          </cell>
          <cell r="Y1247" t="str">
            <v>Sticker</v>
          </cell>
          <cell r="Z1247" t="str">
            <v>A3</v>
          </cell>
          <cell r="AA1247" t="str">
            <v>MG Sticker</v>
          </cell>
          <cell r="AB1247" t="str">
            <v>MG-Sticker + Orientation</v>
          </cell>
          <cell r="AC1247" t="str">
            <v>2607SAA08/05</v>
          </cell>
          <cell r="AD1247" t="str">
            <v>MG Sticker</v>
          </cell>
          <cell r="AE1247" t="str">
            <v>MG Sticker-MET</v>
          </cell>
          <cell r="AF1247" t="str">
            <v>2607SAA07</v>
          </cell>
          <cell r="AH1247" t="str">
            <v>ELSSH177</v>
          </cell>
          <cell r="AI1247" t="str">
            <v>2607WAA12/IND</v>
          </cell>
          <cell r="AJ1247" t="str">
            <v>RG</v>
          </cell>
          <cell r="AK1247" t="str">
            <v>RG</v>
          </cell>
          <cell r="AM1247" t="str">
            <v>Yes</v>
          </cell>
          <cell r="AO1247">
            <v>51.899999999999991</v>
          </cell>
          <cell r="AQ1247" t="str">
            <v>Buffing</v>
          </cell>
          <cell r="AR1247" t="str">
            <v>LAD</v>
          </cell>
          <cell r="AS1247" t="str">
            <v>NORMAL</v>
          </cell>
        </row>
        <row r="1248">
          <cell r="D1248" t="str">
            <v>2607YAA31/IND</v>
          </cell>
          <cell r="E1248">
            <v>2607</v>
          </cell>
          <cell r="F1248">
            <v>56.099999999999994</v>
          </cell>
          <cell r="G1248" t="str">
            <v>Yes</v>
          </cell>
          <cell r="H1248">
            <v>53.8</v>
          </cell>
          <cell r="I1248" t="str">
            <v>TI</v>
          </cell>
          <cell r="J1248" t="str">
            <v>Highend</v>
          </cell>
          <cell r="K1248" t="str">
            <v>2607YAA02/2N/01</v>
          </cell>
          <cell r="L1248" t="str">
            <v>SH</v>
          </cell>
          <cell r="M1248" t="str">
            <v>C-Group</v>
          </cell>
          <cell r="N1248" t="str">
            <v>Add on</v>
          </cell>
          <cell r="P1248" t="str">
            <v>NM</v>
          </cell>
          <cell r="Q1248" t="str">
            <v>DRP</v>
          </cell>
          <cell r="S1248">
            <v>0</v>
          </cell>
          <cell r="V1248">
            <v>0</v>
          </cell>
          <cell r="X1248">
            <v>0</v>
          </cell>
          <cell r="Y1248" t="str">
            <v>Sticker</v>
          </cell>
          <cell r="Z1248" t="str">
            <v>A3</v>
          </cell>
          <cell r="AA1248" t="str">
            <v>MG Sticker</v>
          </cell>
          <cell r="AB1248" t="str">
            <v>MG-Sticker + Orientation</v>
          </cell>
          <cell r="AC1248" t="str">
            <v>2607SAA08/03</v>
          </cell>
          <cell r="AD1248" t="str">
            <v>MG Sticker</v>
          </cell>
          <cell r="AE1248" t="str">
            <v>MG Sticker-MET</v>
          </cell>
          <cell r="AF1248" t="str">
            <v>2607SAA07</v>
          </cell>
          <cell r="AH1248" t="str">
            <v>ELSSH177</v>
          </cell>
          <cell r="AI1248" t="str">
            <v>2607YAA12/IND</v>
          </cell>
          <cell r="AJ1248" t="str">
            <v>IPG-2N</v>
          </cell>
          <cell r="AK1248" t="str">
            <v>PVD</v>
          </cell>
          <cell r="AM1248" t="e">
            <v>#N/A</v>
          </cell>
          <cell r="AO1248">
            <v>51.899999999999991</v>
          </cell>
          <cell r="AQ1248" t="str">
            <v>Buffing</v>
          </cell>
          <cell r="AR1248" t="str">
            <v>LAD</v>
          </cell>
          <cell r="AS1248" t="str">
            <v>NORMAL</v>
          </cell>
        </row>
        <row r="1249">
          <cell r="D1249" t="str">
            <v>2607YAA41/IND</v>
          </cell>
          <cell r="E1249">
            <v>2607</v>
          </cell>
          <cell r="F1249">
            <v>56.099999999999994</v>
          </cell>
          <cell r="G1249" t="str">
            <v>Yes</v>
          </cell>
          <cell r="H1249">
            <v>53.8</v>
          </cell>
          <cell r="I1249" t="str">
            <v>TI</v>
          </cell>
          <cell r="J1249" t="str">
            <v>Highend</v>
          </cell>
          <cell r="K1249" t="str">
            <v>2607YAA02/2N/01</v>
          </cell>
          <cell r="L1249" t="str">
            <v>SH</v>
          </cell>
          <cell r="M1249" t="str">
            <v>C-Group</v>
          </cell>
          <cell r="N1249" t="str">
            <v>Add on</v>
          </cell>
          <cell r="P1249" t="str">
            <v>MTO-NEW</v>
          </cell>
          <cell r="Q1249" t="str">
            <v>Live</v>
          </cell>
          <cell r="S1249">
            <v>0</v>
          </cell>
          <cell r="V1249">
            <v>0</v>
          </cell>
          <cell r="X1249">
            <v>0</v>
          </cell>
          <cell r="Y1249" t="str">
            <v>Sticker</v>
          </cell>
          <cell r="Z1249" t="str">
            <v>A3</v>
          </cell>
          <cell r="AA1249" t="str">
            <v>MG Sticker</v>
          </cell>
          <cell r="AB1249" t="str">
            <v>MG-Sticker + Orientation</v>
          </cell>
          <cell r="AC1249" t="str">
            <v>2607SAA08/03</v>
          </cell>
          <cell r="AD1249" t="str">
            <v>MG Sticker</v>
          </cell>
          <cell r="AE1249" t="str">
            <v>MG Sticker-MET</v>
          </cell>
          <cell r="AF1249" t="str">
            <v>2607SAA07</v>
          </cell>
          <cell r="AH1249" t="str">
            <v>ELSSH177</v>
          </cell>
          <cell r="AI1249" t="str">
            <v>2607YAA11/IND</v>
          </cell>
          <cell r="AJ1249" t="str">
            <v>IPG-2N</v>
          </cell>
          <cell r="AK1249" t="str">
            <v>PVD</v>
          </cell>
          <cell r="AM1249" t="e">
            <v>#N/A</v>
          </cell>
          <cell r="AO1249">
            <v>51.899999999999991</v>
          </cell>
          <cell r="AQ1249" t="str">
            <v>Buffing</v>
          </cell>
          <cell r="AR1249" t="str">
            <v>LAD</v>
          </cell>
          <cell r="AS1249" t="str">
            <v>NORMAL</v>
          </cell>
        </row>
        <row r="1250">
          <cell r="D1250" t="str">
            <v>2608QAB32/IND</v>
          </cell>
          <cell r="E1250">
            <v>2608</v>
          </cell>
          <cell r="F1250">
            <v>43.6</v>
          </cell>
          <cell r="G1250" t="str">
            <v>Yes</v>
          </cell>
          <cell r="H1250">
            <v>41.300000000000004</v>
          </cell>
          <cell r="I1250" t="str">
            <v>TI</v>
          </cell>
          <cell r="J1250" t="str">
            <v>Highend</v>
          </cell>
          <cell r="K1250" t="str">
            <v>2608QAB02/BRN</v>
          </cell>
          <cell r="L1250" t="str">
            <v>RD</v>
          </cell>
          <cell r="M1250" t="str">
            <v>S-Group</v>
          </cell>
          <cell r="N1250" t="str">
            <v>Reg</v>
          </cell>
          <cell r="O1250" t="str">
            <v>6.NP</v>
          </cell>
          <cell r="P1250" t="str">
            <v>MTS-RET</v>
          </cell>
          <cell r="Q1250" t="str">
            <v>Live</v>
          </cell>
          <cell r="W1250">
            <v>500</v>
          </cell>
          <cell r="X1250">
            <v>500</v>
          </cell>
          <cell r="Y1250" t="str">
            <v>Adhe</v>
          </cell>
          <cell r="AA1250" t="str">
            <v>Simple-Adhesive</v>
          </cell>
          <cell r="AB1250" t="str">
            <v>Regular-Adhe</v>
          </cell>
          <cell r="AC1250" t="str">
            <v>2603WAA08/01</v>
          </cell>
          <cell r="AD1250" t="str">
            <v>MG Adhe</v>
          </cell>
          <cell r="AE1250" t="str">
            <v>MG Adhe-MET</v>
          </cell>
          <cell r="AG1250">
            <v>0</v>
          </cell>
          <cell r="AH1250" t="str">
            <v>ELSRD005</v>
          </cell>
          <cell r="AI1250" t="str">
            <v>2608QAB11/IND</v>
          </cell>
          <cell r="AM1250" t="str">
            <v>Yes</v>
          </cell>
          <cell r="AO1250">
            <v>39.4</v>
          </cell>
          <cell r="AQ1250" t="str">
            <v>Buffing</v>
          </cell>
          <cell r="AR1250" t="str">
            <v>LAD</v>
          </cell>
          <cell r="AS1250" t="str">
            <v>NORMAL</v>
          </cell>
        </row>
        <row r="1251">
          <cell r="D1251" t="str">
            <v>2608SAA31/IND</v>
          </cell>
          <cell r="E1251">
            <v>2608</v>
          </cell>
          <cell r="F1251">
            <v>43.6</v>
          </cell>
          <cell r="G1251" t="str">
            <v>Yes</v>
          </cell>
          <cell r="H1251">
            <v>41.300000000000004</v>
          </cell>
          <cell r="I1251" t="str">
            <v>TI</v>
          </cell>
          <cell r="J1251" t="str">
            <v>Highend</v>
          </cell>
          <cell r="K1251" t="str">
            <v>2608SAA02</v>
          </cell>
          <cell r="L1251" t="str">
            <v>RD</v>
          </cell>
          <cell r="M1251" t="str">
            <v>S-Group</v>
          </cell>
          <cell r="N1251" t="str">
            <v>Reg</v>
          </cell>
          <cell r="P1251" t="str">
            <v>MTS-ECR</v>
          </cell>
          <cell r="Q1251" t="str">
            <v>DRP</v>
          </cell>
          <cell r="S1251">
            <v>0</v>
          </cell>
          <cell r="V1251">
            <v>0</v>
          </cell>
          <cell r="X1251">
            <v>0</v>
          </cell>
          <cell r="Y1251" t="str">
            <v>Adhe</v>
          </cell>
          <cell r="Z1251" t="str">
            <v>G2</v>
          </cell>
          <cell r="AA1251" t="str">
            <v>Simple-Adhesive</v>
          </cell>
          <cell r="AB1251" t="str">
            <v>Regular-Adhe</v>
          </cell>
          <cell r="AC1251" t="str">
            <v>2603WAA08/01</v>
          </cell>
          <cell r="AD1251" t="str">
            <v>MG Adhe</v>
          </cell>
          <cell r="AE1251" t="str">
            <v>MG Adhe-MET</v>
          </cell>
          <cell r="AG1251">
            <v>0</v>
          </cell>
          <cell r="AH1251" t="str">
            <v>ELSRD005</v>
          </cell>
          <cell r="AI1251" t="str">
            <v>2608SAA12/IND</v>
          </cell>
          <cell r="AJ1251" t="str">
            <v>IPS</v>
          </cell>
          <cell r="AK1251" t="str">
            <v>IPS</v>
          </cell>
          <cell r="AM1251" t="e">
            <v>#N/A</v>
          </cell>
          <cell r="AO1251">
            <v>39.4</v>
          </cell>
          <cell r="AQ1251" t="str">
            <v>Buffing</v>
          </cell>
          <cell r="AR1251" t="str">
            <v>LAD</v>
          </cell>
          <cell r="AS1251" t="str">
            <v>NORMAL</v>
          </cell>
        </row>
        <row r="1252">
          <cell r="D1252" t="str">
            <v>2608SAA32/IND</v>
          </cell>
          <cell r="E1252">
            <v>2608</v>
          </cell>
          <cell r="F1252">
            <v>61.4</v>
          </cell>
          <cell r="G1252" t="str">
            <v>Yes</v>
          </cell>
          <cell r="H1252">
            <v>59.1</v>
          </cell>
          <cell r="I1252" t="str">
            <v>TI</v>
          </cell>
          <cell r="J1252" t="str">
            <v>Highend</v>
          </cell>
          <cell r="K1252" t="str">
            <v>2608SAA02</v>
          </cell>
          <cell r="L1252" t="str">
            <v>RD</v>
          </cell>
          <cell r="M1252" t="str">
            <v>C-Group</v>
          </cell>
          <cell r="N1252" t="str">
            <v>Add on</v>
          </cell>
          <cell r="P1252" t="str">
            <v>MTS-ECR</v>
          </cell>
          <cell r="Q1252" t="str">
            <v>DRP</v>
          </cell>
          <cell r="S1252">
            <v>0</v>
          </cell>
          <cell r="V1252">
            <v>0</v>
          </cell>
          <cell r="X1252">
            <v>0</v>
          </cell>
          <cell r="Y1252" t="str">
            <v>Adhe</v>
          </cell>
          <cell r="Z1252" t="str">
            <v>A3</v>
          </cell>
          <cell r="AA1252" t="str">
            <v>Link Assy</v>
          </cell>
          <cell r="AB1252" t="str">
            <v>MG Adhe + Link assembly</v>
          </cell>
          <cell r="AC1252" t="str">
            <v>2603WAA08/01</v>
          </cell>
          <cell r="AD1252" t="str">
            <v>MG Adhe</v>
          </cell>
          <cell r="AE1252" t="str">
            <v>MG Adhe-MET</v>
          </cell>
          <cell r="AG1252" t="str">
            <v>Links</v>
          </cell>
          <cell r="AH1252" t="str">
            <v>ELSRD005</v>
          </cell>
          <cell r="AI1252" t="str">
            <v>2608SAA12/IND</v>
          </cell>
          <cell r="AJ1252" t="str">
            <v>IPS</v>
          </cell>
          <cell r="AK1252" t="str">
            <v>IPS</v>
          </cell>
          <cell r="AM1252" t="e">
            <v>#N/A</v>
          </cell>
          <cell r="AO1252">
            <v>57.199999999999996</v>
          </cell>
          <cell r="AQ1252" t="str">
            <v>Buffing</v>
          </cell>
          <cell r="AR1252" t="str">
            <v>LAD</v>
          </cell>
          <cell r="AS1252" t="str">
            <v>NORMAL</v>
          </cell>
        </row>
        <row r="1253">
          <cell r="D1253" t="str">
            <v>2608SAB31/IND</v>
          </cell>
          <cell r="E1253">
            <v>2608</v>
          </cell>
          <cell r="F1253">
            <v>43.6</v>
          </cell>
          <cell r="G1253" t="str">
            <v>Yes</v>
          </cell>
          <cell r="H1253">
            <v>41.300000000000004</v>
          </cell>
          <cell r="I1253" t="str">
            <v>TI</v>
          </cell>
          <cell r="J1253" t="str">
            <v>Highend</v>
          </cell>
          <cell r="K1253" t="str">
            <v>2608SAB02</v>
          </cell>
          <cell r="L1253" t="str">
            <v>RD</v>
          </cell>
          <cell r="M1253" t="str">
            <v>S-Group</v>
          </cell>
          <cell r="N1253" t="str">
            <v>Reg</v>
          </cell>
          <cell r="O1253" t="str">
            <v>2.H</v>
          </cell>
          <cell r="P1253" t="str">
            <v>MTS-RET</v>
          </cell>
          <cell r="Q1253" t="str">
            <v>Live</v>
          </cell>
          <cell r="R1253">
            <v>468</v>
          </cell>
          <cell r="S1253">
            <v>475</v>
          </cell>
          <cell r="T1253">
            <v>495</v>
          </cell>
          <cell r="U1253">
            <v>549</v>
          </cell>
          <cell r="V1253">
            <v>552</v>
          </cell>
          <cell r="W1253">
            <v>570</v>
          </cell>
          <cell r="X1253">
            <v>557</v>
          </cell>
          <cell r="Y1253" t="str">
            <v>Adhe</v>
          </cell>
          <cell r="Z1253" t="str">
            <v>A3</v>
          </cell>
          <cell r="AA1253" t="str">
            <v>Simple-Adhesive</v>
          </cell>
          <cell r="AB1253" t="str">
            <v>Regular-Adhe</v>
          </cell>
          <cell r="AC1253" t="str">
            <v>2603WAA08/01</v>
          </cell>
          <cell r="AD1253" t="str">
            <v>MG Adhe</v>
          </cell>
          <cell r="AE1253" t="str">
            <v>MG Adhe-MET</v>
          </cell>
          <cell r="AG1253">
            <v>0</v>
          </cell>
          <cell r="AH1253" t="str">
            <v>ELSRD005</v>
          </cell>
          <cell r="AI1253" t="str">
            <v>2608SAB12/IND</v>
          </cell>
          <cell r="AJ1253" t="str">
            <v>IPS</v>
          </cell>
          <cell r="AK1253" t="str">
            <v>IPS</v>
          </cell>
          <cell r="AM1253" t="str">
            <v>Yes</v>
          </cell>
          <cell r="AO1253">
            <v>39.4</v>
          </cell>
          <cell r="AQ1253" t="str">
            <v>Buffing</v>
          </cell>
          <cell r="AR1253" t="str">
            <v>LAD</v>
          </cell>
          <cell r="AS1253" t="str">
            <v>NORMAL</v>
          </cell>
        </row>
        <row r="1254">
          <cell r="D1254" t="str">
            <v>2608SAB32/IND</v>
          </cell>
          <cell r="E1254">
            <v>2608</v>
          </cell>
          <cell r="F1254">
            <v>61.4</v>
          </cell>
          <cell r="G1254" t="str">
            <v>Yes</v>
          </cell>
          <cell r="H1254">
            <v>59.1</v>
          </cell>
          <cell r="I1254" t="str">
            <v>TI</v>
          </cell>
          <cell r="J1254" t="str">
            <v>Highend</v>
          </cell>
          <cell r="K1254" t="str">
            <v>2608SAB02</v>
          </cell>
          <cell r="L1254" t="str">
            <v>RD</v>
          </cell>
          <cell r="M1254" t="str">
            <v>C-Group</v>
          </cell>
          <cell r="N1254" t="str">
            <v>Add on</v>
          </cell>
          <cell r="O1254" t="str">
            <v>3.B</v>
          </cell>
          <cell r="P1254" t="str">
            <v>MTS-RET</v>
          </cell>
          <cell r="Q1254" t="str">
            <v>Live</v>
          </cell>
          <cell r="R1254">
            <v>605</v>
          </cell>
          <cell r="S1254">
            <v>687</v>
          </cell>
          <cell r="T1254">
            <v>687</v>
          </cell>
          <cell r="U1254">
            <v>698</v>
          </cell>
          <cell r="V1254">
            <v>635</v>
          </cell>
          <cell r="W1254">
            <v>584</v>
          </cell>
          <cell r="X1254">
            <v>540</v>
          </cell>
          <cell r="Y1254" t="str">
            <v>Adhe</v>
          </cell>
          <cell r="Z1254" t="str">
            <v>A3</v>
          </cell>
          <cell r="AA1254" t="str">
            <v>Link Assy</v>
          </cell>
          <cell r="AB1254" t="str">
            <v>MG Adhe + Link assembly</v>
          </cell>
          <cell r="AC1254" t="str">
            <v>2603WAA08/01</v>
          </cell>
          <cell r="AD1254" t="str">
            <v>MG Adhe</v>
          </cell>
          <cell r="AE1254" t="str">
            <v>MG Adhe-MET</v>
          </cell>
          <cell r="AG1254" t="str">
            <v>Links</v>
          </cell>
          <cell r="AH1254" t="str">
            <v>ELSRD005</v>
          </cell>
          <cell r="AI1254" t="str">
            <v>2608SAB12/IND</v>
          </cell>
          <cell r="AJ1254" t="str">
            <v>IPS</v>
          </cell>
          <cell r="AK1254" t="str">
            <v>IPS</v>
          </cell>
          <cell r="AM1254" t="str">
            <v>Yes</v>
          </cell>
          <cell r="AO1254">
            <v>57.199999999999996</v>
          </cell>
          <cell r="AQ1254" t="str">
            <v>Buffing</v>
          </cell>
          <cell r="AR1254" t="str">
            <v>LAD</v>
          </cell>
          <cell r="AS1254" t="str">
            <v>NORMAL</v>
          </cell>
        </row>
        <row r="1255">
          <cell r="D1255" t="str">
            <v>2608WAA31/IND</v>
          </cell>
          <cell r="E1255">
            <v>2608</v>
          </cell>
          <cell r="F1255">
            <v>43.6</v>
          </cell>
          <cell r="G1255" t="str">
            <v>Yes</v>
          </cell>
          <cell r="H1255">
            <v>41.300000000000004</v>
          </cell>
          <cell r="I1255" t="str">
            <v>TI</v>
          </cell>
          <cell r="J1255" t="str">
            <v>Highend</v>
          </cell>
          <cell r="K1255" t="str">
            <v>2608WAA02</v>
          </cell>
          <cell r="L1255" t="str">
            <v>RD</v>
          </cell>
          <cell r="M1255" t="str">
            <v>S-Group</v>
          </cell>
          <cell r="N1255" t="str">
            <v>Reg</v>
          </cell>
          <cell r="P1255" t="str">
            <v>MTS-ECR</v>
          </cell>
          <cell r="Q1255" t="str">
            <v>DRP</v>
          </cell>
          <cell r="S1255">
            <v>0</v>
          </cell>
          <cell r="V1255">
            <v>0</v>
          </cell>
          <cell r="X1255">
            <v>0</v>
          </cell>
          <cell r="Y1255" t="str">
            <v>Adhe</v>
          </cell>
          <cell r="Z1255" t="str">
            <v>G2</v>
          </cell>
          <cell r="AA1255" t="str">
            <v>Simple-Adhesive</v>
          </cell>
          <cell r="AB1255" t="str">
            <v>Regular-Adhe</v>
          </cell>
          <cell r="AC1255" t="str">
            <v>2603WAA08/01</v>
          </cell>
          <cell r="AD1255" t="str">
            <v>MG Adhe</v>
          </cell>
          <cell r="AE1255" t="str">
            <v>MG Adhe-MET</v>
          </cell>
          <cell r="AG1255">
            <v>0</v>
          </cell>
          <cell r="AH1255" t="str">
            <v>ELSRD005</v>
          </cell>
          <cell r="AI1255" t="str">
            <v>2608WAA12/IND</v>
          </cell>
          <cell r="AJ1255" t="str">
            <v>RG</v>
          </cell>
          <cell r="AK1255" t="str">
            <v>RG</v>
          </cell>
          <cell r="AM1255" t="e">
            <v>#N/A</v>
          </cell>
          <cell r="AO1255">
            <v>39.4</v>
          </cell>
          <cell r="AQ1255" t="str">
            <v>Buffing</v>
          </cell>
          <cell r="AR1255" t="str">
            <v>LAD</v>
          </cell>
          <cell r="AS1255" t="str">
            <v>NORMAL</v>
          </cell>
        </row>
        <row r="1256">
          <cell r="D1256" t="str">
            <v>2608WAA32/IND</v>
          </cell>
          <cell r="E1256">
            <v>2608</v>
          </cell>
          <cell r="F1256">
            <v>61.4</v>
          </cell>
          <cell r="G1256" t="str">
            <v>Yes</v>
          </cell>
          <cell r="H1256">
            <v>59.1</v>
          </cell>
          <cell r="I1256" t="str">
            <v>TI</v>
          </cell>
          <cell r="J1256" t="str">
            <v>Highend</v>
          </cell>
          <cell r="K1256" t="str">
            <v>2608WAA02</v>
          </cell>
          <cell r="L1256" t="str">
            <v>RD</v>
          </cell>
          <cell r="M1256" t="str">
            <v>C-Group</v>
          </cell>
          <cell r="N1256" t="str">
            <v>Add on</v>
          </cell>
          <cell r="P1256" t="str">
            <v>MTS-ECR</v>
          </cell>
          <cell r="Q1256" t="str">
            <v>DRP</v>
          </cell>
          <cell r="S1256">
            <v>0</v>
          </cell>
          <cell r="V1256">
            <v>0</v>
          </cell>
          <cell r="X1256">
            <v>0</v>
          </cell>
          <cell r="Y1256" t="str">
            <v>Adhe</v>
          </cell>
          <cell r="Z1256" t="str">
            <v>A3</v>
          </cell>
          <cell r="AA1256" t="str">
            <v>Link Assy</v>
          </cell>
          <cell r="AB1256" t="str">
            <v>MG Adhe + Link assembly</v>
          </cell>
          <cell r="AC1256" t="str">
            <v>2603WAA08/01</v>
          </cell>
          <cell r="AD1256" t="str">
            <v>MG Adhe</v>
          </cell>
          <cell r="AE1256" t="str">
            <v>MG Adhe-MET</v>
          </cell>
          <cell r="AG1256" t="str">
            <v>Links</v>
          </cell>
          <cell r="AH1256" t="str">
            <v>ELSRD005</v>
          </cell>
          <cell r="AI1256" t="str">
            <v>2608WAA12/IND</v>
          </cell>
          <cell r="AJ1256" t="str">
            <v>RG</v>
          </cell>
          <cell r="AK1256" t="str">
            <v>RG</v>
          </cell>
          <cell r="AM1256" t="e">
            <v>#N/A</v>
          </cell>
          <cell r="AO1256">
            <v>57.199999999999996</v>
          </cell>
          <cell r="AQ1256" t="str">
            <v>Buffing</v>
          </cell>
          <cell r="AR1256" t="str">
            <v>LAD</v>
          </cell>
          <cell r="AS1256" t="str">
            <v>NORMAL</v>
          </cell>
        </row>
        <row r="1257">
          <cell r="D1257" t="str">
            <v>2608WAB31/IND</v>
          </cell>
          <cell r="E1257">
            <v>2608</v>
          </cell>
          <cell r="F1257">
            <v>43.6</v>
          </cell>
          <cell r="G1257" t="str">
            <v>Yes</v>
          </cell>
          <cell r="H1257">
            <v>41.300000000000004</v>
          </cell>
          <cell r="I1257" t="str">
            <v>TI</v>
          </cell>
          <cell r="J1257" t="str">
            <v>Highend</v>
          </cell>
          <cell r="K1257" t="str">
            <v>2608WAB02</v>
          </cell>
          <cell r="L1257" t="str">
            <v>RD</v>
          </cell>
          <cell r="M1257" t="str">
            <v>S-Group</v>
          </cell>
          <cell r="N1257" t="str">
            <v>Reg</v>
          </cell>
          <cell r="O1257" t="str">
            <v>1.SH</v>
          </cell>
          <cell r="P1257" t="str">
            <v>MTS-RET</v>
          </cell>
          <cell r="Q1257" t="str">
            <v>Live</v>
          </cell>
          <cell r="R1257">
            <v>871</v>
          </cell>
          <cell r="S1257">
            <v>931</v>
          </cell>
          <cell r="T1257">
            <v>941</v>
          </cell>
          <cell r="U1257">
            <v>1149</v>
          </cell>
          <cell r="V1257">
            <v>1116</v>
          </cell>
          <cell r="W1257">
            <v>1441</v>
          </cell>
          <cell r="X1257">
            <v>1293</v>
          </cell>
          <cell r="Y1257" t="str">
            <v>Adhe</v>
          </cell>
          <cell r="Z1257" t="str">
            <v>A3</v>
          </cell>
          <cell r="AA1257" t="str">
            <v>Simple-Adhesive</v>
          </cell>
          <cell r="AB1257" t="str">
            <v>Regular-Adhe</v>
          </cell>
          <cell r="AC1257" t="str">
            <v>2603WAA08/01</v>
          </cell>
          <cell r="AD1257" t="str">
            <v>MG Adhe</v>
          </cell>
          <cell r="AE1257" t="str">
            <v>MG Adhe-MET</v>
          </cell>
          <cell r="AG1257">
            <v>0</v>
          </cell>
          <cell r="AH1257" t="str">
            <v>ELSRD005</v>
          </cell>
          <cell r="AI1257" t="str">
            <v>2608WAB12/IND</v>
          </cell>
          <cell r="AJ1257" t="str">
            <v>RG</v>
          </cell>
          <cell r="AK1257" t="str">
            <v>RG</v>
          </cell>
          <cell r="AM1257" t="str">
            <v>Yes</v>
          </cell>
          <cell r="AO1257">
            <v>39.4</v>
          </cell>
          <cell r="AQ1257" t="str">
            <v>Buffing</v>
          </cell>
          <cell r="AR1257" t="str">
            <v>LAD</v>
          </cell>
          <cell r="AS1257" t="str">
            <v>NORMAL</v>
          </cell>
        </row>
        <row r="1258">
          <cell r="D1258" t="str">
            <v>2608WAB32/IND</v>
          </cell>
          <cell r="E1258">
            <v>2608</v>
          </cell>
          <cell r="F1258">
            <v>61.4</v>
          </cell>
          <cell r="G1258" t="str">
            <v>Yes</v>
          </cell>
          <cell r="H1258">
            <v>59.1</v>
          </cell>
          <cell r="I1258" t="str">
            <v>TI</v>
          </cell>
          <cell r="J1258" t="str">
            <v>Highend</v>
          </cell>
          <cell r="K1258" t="str">
            <v>2608WAB02</v>
          </cell>
          <cell r="L1258" t="str">
            <v>RD</v>
          </cell>
          <cell r="M1258" t="str">
            <v>C-Group</v>
          </cell>
          <cell r="N1258" t="str">
            <v>Add on</v>
          </cell>
          <cell r="O1258" t="str">
            <v>2.H</v>
          </cell>
          <cell r="P1258" t="str">
            <v>MTS-RET</v>
          </cell>
          <cell r="Q1258" t="str">
            <v>Live</v>
          </cell>
          <cell r="R1258">
            <v>918</v>
          </cell>
          <cell r="S1258">
            <v>888</v>
          </cell>
          <cell r="T1258">
            <v>908</v>
          </cell>
          <cell r="U1258">
            <v>958</v>
          </cell>
          <cell r="V1258">
            <v>1024</v>
          </cell>
          <cell r="W1258">
            <v>951</v>
          </cell>
          <cell r="X1258">
            <v>1013</v>
          </cell>
          <cell r="Y1258" t="str">
            <v>Adhe</v>
          </cell>
          <cell r="Z1258" t="str">
            <v>A3</v>
          </cell>
          <cell r="AA1258" t="str">
            <v>Link Assy</v>
          </cell>
          <cell r="AB1258" t="str">
            <v>MG Adhe + Link assembly</v>
          </cell>
          <cell r="AC1258" t="str">
            <v>2603WAA08/01</v>
          </cell>
          <cell r="AD1258" t="str">
            <v>MG Adhe</v>
          </cell>
          <cell r="AE1258" t="str">
            <v>MG Adhe-MET</v>
          </cell>
          <cell r="AG1258" t="str">
            <v>Links</v>
          </cell>
          <cell r="AH1258" t="str">
            <v>ELSRD005</v>
          </cell>
          <cell r="AI1258" t="str">
            <v>2608WAB12/IND</v>
          </cell>
          <cell r="AJ1258" t="str">
            <v>RG</v>
          </cell>
          <cell r="AK1258" t="str">
            <v>RG</v>
          </cell>
          <cell r="AM1258" t="str">
            <v>Yes</v>
          </cell>
          <cell r="AO1258">
            <v>57.199999999999996</v>
          </cell>
          <cell r="AQ1258" t="str">
            <v>Buffing</v>
          </cell>
          <cell r="AR1258" t="str">
            <v>LAD</v>
          </cell>
          <cell r="AS1258" t="str">
            <v>NORMAL</v>
          </cell>
        </row>
        <row r="1259">
          <cell r="D1259" t="str">
            <v>2608YAA31/IND</v>
          </cell>
          <cell r="E1259">
            <v>2608</v>
          </cell>
          <cell r="F1259">
            <v>43.6</v>
          </cell>
          <cell r="G1259" t="str">
            <v>Yes</v>
          </cell>
          <cell r="H1259">
            <v>41.300000000000004</v>
          </cell>
          <cell r="I1259" t="str">
            <v>TI</v>
          </cell>
          <cell r="J1259" t="str">
            <v>Highend</v>
          </cell>
          <cell r="K1259" t="str">
            <v>2608YAA02/2N</v>
          </cell>
          <cell r="L1259" t="str">
            <v>RD</v>
          </cell>
          <cell r="M1259" t="str">
            <v>S-Group</v>
          </cell>
          <cell r="N1259" t="str">
            <v>Reg</v>
          </cell>
          <cell r="P1259" t="str">
            <v>MTS-ECR</v>
          </cell>
          <cell r="Q1259" t="str">
            <v>DRP</v>
          </cell>
          <cell r="S1259">
            <v>0</v>
          </cell>
          <cell r="V1259">
            <v>0</v>
          </cell>
          <cell r="X1259">
            <v>0</v>
          </cell>
          <cell r="Y1259" t="str">
            <v>Adhe</v>
          </cell>
          <cell r="Z1259" t="str">
            <v>G2</v>
          </cell>
          <cell r="AA1259" t="str">
            <v>Simple-Adhesive</v>
          </cell>
          <cell r="AB1259" t="str">
            <v>Regular-Adhe</v>
          </cell>
          <cell r="AC1259" t="str">
            <v>2603WAA08/02</v>
          </cell>
          <cell r="AD1259" t="str">
            <v>MG Adhe</v>
          </cell>
          <cell r="AE1259" t="str">
            <v>MG Adhe-MET</v>
          </cell>
          <cell r="AG1259">
            <v>0</v>
          </cell>
          <cell r="AH1259" t="str">
            <v>ELSRD005</v>
          </cell>
          <cell r="AI1259" t="str">
            <v>2608YAA12/IND</v>
          </cell>
          <cell r="AJ1259" t="str">
            <v>IPG-2N</v>
          </cell>
          <cell r="AK1259" t="str">
            <v>PVD</v>
          </cell>
          <cell r="AM1259" t="e">
            <v>#N/A</v>
          </cell>
          <cell r="AO1259">
            <v>39.4</v>
          </cell>
          <cell r="AQ1259" t="str">
            <v>Buffing</v>
          </cell>
          <cell r="AR1259" t="str">
            <v>LAD</v>
          </cell>
          <cell r="AS1259" t="str">
            <v>NORMAL</v>
          </cell>
        </row>
        <row r="1260">
          <cell r="D1260" t="str">
            <v>2608YAA32/IND</v>
          </cell>
          <cell r="E1260">
            <v>2608</v>
          </cell>
          <cell r="F1260">
            <v>61.4</v>
          </cell>
          <cell r="G1260" t="str">
            <v>Yes</v>
          </cell>
          <cell r="H1260">
            <v>59.1</v>
          </cell>
          <cell r="I1260" t="str">
            <v>TI</v>
          </cell>
          <cell r="J1260" t="str">
            <v>Highend</v>
          </cell>
          <cell r="K1260" t="str">
            <v>2608YAA02/2N</v>
          </cell>
          <cell r="L1260" t="str">
            <v>RD</v>
          </cell>
          <cell r="M1260" t="str">
            <v>C-Group</v>
          </cell>
          <cell r="N1260" t="str">
            <v>Add on</v>
          </cell>
          <cell r="P1260" t="str">
            <v>NM</v>
          </cell>
          <cell r="Q1260" t="str">
            <v>DRP</v>
          </cell>
          <cell r="S1260">
            <v>0</v>
          </cell>
          <cell r="V1260">
            <v>0</v>
          </cell>
          <cell r="X1260">
            <v>0</v>
          </cell>
          <cell r="Y1260" t="str">
            <v>Adhe</v>
          </cell>
          <cell r="Z1260" t="str">
            <v>A3</v>
          </cell>
          <cell r="AA1260" t="str">
            <v>Link Assy</v>
          </cell>
          <cell r="AB1260" t="str">
            <v>MG Adhe + Link assembly</v>
          </cell>
          <cell r="AC1260" t="str">
            <v>2603WAA08/02</v>
          </cell>
          <cell r="AD1260" t="str">
            <v>MG Adhe</v>
          </cell>
          <cell r="AE1260" t="str">
            <v>MG Adhe-MET</v>
          </cell>
          <cell r="AG1260" t="str">
            <v>Links</v>
          </cell>
          <cell r="AH1260" t="str">
            <v>ELSRD005</v>
          </cell>
          <cell r="AI1260" t="str">
            <v>2608YAA12/IND</v>
          </cell>
          <cell r="AJ1260" t="str">
            <v>IPG-2N</v>
          </cell>
          <cell r="AK1260" t="str">
            <v>PVD</v>
          </cell>
          <cell r="AM1260" t="e">
            <v>#N/A</v>
          </cell>
          <cell r="AO1260">
            <v>57.199999999999996</v>
          </cell>
          <cell r="AQ1260" t="str">
            <v>Buffing</v>
          </cell>
          <cell r="AR1260" t="str">
            <v>LAD</v>
          </cell>
          <cell r="AS1260" t="str">
            <v>NORMAL</v>
          </cell>
        </row>
        <row r="1261">
          <cell r="D1261" t="str">
            <v>2608YAB31/IND</v>
          </cell>
          <cell r="E1261">
            <v>2608</v>
          </cell>
          <cell r="F1261">
            <v>43.6</v>
          </cell>
          <cell r="G1261" t="str">
            <v>Yes</v>
          </cell>
          <cell r="H1261">
            <v>41.300000000000004</v>
          </cell>
          <cell r="I1261" t="str">
            <v>TI</v>
          </cell>
          <cell r="J1261" t="str">
            <v>Highend</v>
          </cell>
          <cell r="K1261" t="str">
            <v>2608YAB02/2N</v>
          </cell>
          <cell r="L1261" t="str">
            <v>RD</v>
          </cell>
          <cell r="M1261" t="str">
            <v>S-Group</v>
          </cell>
          <cell r="N1261" t="str">
            <v>Reg</v>
          </cell>
          <cell r="O1261" t="str">
            <v>5.T</v>
          </cell>
          <cell r="P1261" t="str">
            <v>MTS-RET</v>
          </cell>
          <cell r="Q1261" t="str">
            <v>Live</v>
          </cell>
          <cell r="R1261">
            <v>288</v>
          </cell>
          <cell r="S1261">
            <v>273</v>
          </cell>
          <cell r="T1261">
            <v>303</v>
          </cell>
          <cell r="U1261">
            <v>322</v>
          </cell>
          <cell r="V1261">
            <v>323</v>
          </cell>
          <cell r="W1261">
            <v>333</v>
          </cell>
          <cell r="X1261">
            <v>304</v>
          </cell>
          <cell r="Y1261" t="str">
            <v>Adhe</v>
          </cell>
          <cell r="Z1261" t="str">
            <v>G2</v>
          </cell>
          <cell r="AA1261" t="str">
            <v>Simple-Adhesive</v>
          </cell>
          <cell r="AB1261" t="str">
            <v>Regular-Adhe</v>
          </cell>
          <cell r="AC1261" t="str">
            <v>2603WAA08/02</v>
          </cell>
          <cell r="AD1261" t="str">
            <v>MG Adhe</v>
          </cell>
          <cell r="AE1261" t="str">
            <v>MG Adhe-MET</v>
          </cell>
          <cell r="AG1261">
            <v>0</v>
          </cell>
          <cell r="AH1261" t="str">
            <v>ELSRD005</v>
          </cell>
          <cell r="AI1261" t="str">
            <v>2608YAB12/IND</v>
          </cell>
          <cell r="AJ1261" t="str">
            <v>IPG-2N</v>
          </cell>
          <cell r="AK1261" t="str">
            <v>PVD</v>
          </cell>
          <cell r="AM1261" t="str">
            <v>Yes</v>
          </cell>
          <cell r="AO1261">
            <v>39.4</v>
          </cell>
          <cell r="AQ1261" t="str">
            <v>Buffing</v>
          </cell>
          <cell r="AR1261" t="str">
            <v>LAD</v>
          </cell>
          <cell r="AS1261" t="str">
            <v>NORMAL</v>
          </cell>
        </row>
        <row r="1262">
          <cell r="D1262" t="str">
            <v>2608YAB32/IND</v>
          </cell>
          <cell r="E1262">
            <v>2608</v>
          </cell>
          <cell r="F1262">
            <v>61.4</v>
          </cell>
          <cell r="G1262" t="str">
            <v>Yes</v>
          </cell>
          <cell r="H1262">
            <v>59.1</v>
          </cell>
          <cell r="I1262" t="str">
            <v>TI</v>
          </cell>
          <cell r="J1262" t="str">
            <v>Highend</v>
          </cell>
          <cell r="K1262" t="str">
            <v>2608YAB02/2N</v>
          </cell>
          <cell r="L1262" t="str">
            <v>RD</v>
          </cell>
          <cell r="M1262" t="str">
            <v>C-Group</v>
          </cell>
          <cell r="N1262" t="str">
            <v>Add on</v>
          </cell>
          <cell r="P1262" t="str">
            <v>PMR39</v>
          </cell>
          <cell r="Q1262" t="str">
            <v>DRP</v>
          </cell>
          <cell r="R1262">
            <v>203</v>
          </cell>
          <cell r="S1262">
            <v>199</v>
          </cell>
          <cell r="T1262">
            <v>199</v>
          </cell>
          <cell r="U1262">
            <v>186</v>
          </cell>
          <cell r="V1262">
            <v>171</v>
          </cell>
          <cell r="X1262">
            <v>0</v>
          </cell>
          <cell r="Y1262" t="str">
            <v>Adhe</v>
          </cell>
          <cell r="Z1262" t="str">
            <v>A3</v>
          </cell>
          <cell r="AA1262" t="str">
            <v>Link Assy</v>
          </cell>
          <cell r="AB1262" t="str">
            <v>MG Adhe + Link assembly</v>
          </cell>
          <cell r="AC1262" t="str">
            <v>2603WAA08/02</v>
          </cell>
          <cell r="AD1262" t="str">
            <v>MG Adhe</v>
          </cell>
          <cell r="AE1262" t="str">
            <v>MG Adhe-MET</v>
          </cell>
          <cell r="AG1262" t="str">
            <v>Links</v>
          </cell>
          <cell r="AH1262" t="str">
            <v>ELSRD005</v>
          </cell>
          <cell r="AI1262" t="str">
            <v>2608YAB12/IND</v>
          </cell>
          <cell r="AJ1262" t="str">
            <v>IPG-2N</v>
          </cell>
          <cell r="AK1262" t="str">
            <v>PVD</v>
          </cell>
          <cell r="AM1262" t="e">
            <v>#N/A</v>
          </cell>
          <cell r="AO1262">
            <v>57.199999999999996</v>
          </cell>
          <cell r="AQ1262" t="str">
            <v>Buffing</v>
          </cell>
          <cell r="AR1262" t="str">
            <v>LAD</v>
          </cell>
          <cell r="AS1262" t="str">
            <v>NORMAL</v>
          </cell>
        </row>
        <row r="1263">
          <cell r="D1263" t="str">
            <v>2610SAB101/IND</v>
          </cell>
          <cell r="E1263">
            <v>2610</v>
          </cell>
          <cell r="F1263">
            <v>27.2</v>
          </cell>
          <cell r="G1263" t="str">
            <v>Yes</v>
          </cell>
          <cell r="H1263">
            <v>24.9</v>
          </cell>
          <cell r="I1263" t="str">
            <v>TI</v>
          </cell>
          <cell r="J1263" t="str">
            <v>Highend</v>
          </cell>
          <cell r="K1263" t="str">
            <v>2610SAB02</v>
          </cell>
          <cell r="L1263" t="str">
            <v>SH</v>
          </cell>
          <cell r="M1263" t="str">
            <v>S-Group</v>
          </cell>
          <cell r="N1263" t="str">
            <v>Reg</v>
          </cell>
          <cell r="P1263" t="str">
            <v>MTO-NEW</v>
          </cell>
          <cell r="Q1263" t="str">
            <v>Live</v>
          </cell>
          <cell r="S1263">
            <v>0</v>
          </cell>
          <cell r="V1263">
            <v>0</v>
          </cell>
          <cell r="X1263">
            <v>0</v>
          </cell>
          <cell r="Y1263" t="str">
            <v>Adhe</v>
          </cell>
          <cell r="Z1263" t="str">
            <v>G2</v>
          </cell>
          <cell r="AA1263" t="str">
            <v>Simple-Adhesive</v>
          </cell>
          <cell r="AB1263" t="str">
            <v>Regular-Adhe</v>
          </cell>
          <cell r="AC1263" t="str">
            <v>2610SAB08/01</v>
          </cell>
          <cell r="AD1263" t="str">
            <v>MG Adhe</v>
          </cell>
          <cell r="AE1263" t="str">
            <v>MG Adhe-MET</v>
          </cell>
          <cell r="AG1263">
            <v>0</v>
          </cell>
          <cell r="AI1263" t="str">
            <v>2610SAB12/IND</v>
          </cell>
          <cell r="AJ1263" t="str">
            <v>IPS</v>
          </cell>
          <cell r="AK1263" t="str">
            <v>IPS</v>
          </cell>
          <cell r="AM1263" t="e">
            <v>#N/A</v>
          </cell>
          <cell r="AO1263">
            <v>23</v>
          </cell>
          <cell r="AQ1263" t="str">
            <v>Buffing</v>
          </cell>
          <cell r="AR1263" t="str">
            <v>LAD</v>
          </cell>
          <cell r="AS1263" t="str">
            <v>NORMAL</v>
          </cell>
        </row>
        <row r="1264">
          <cell r="D1264" t="str">
            <v>2610WAB101/IND</v>
          </cell>
          <cell r="E1264">
            <v>2610</v>
          </cell>
          <cell r="F1264">
            <v>27.2</v>
          </cell>
          <cell r="G1264" t="str">
            <v>Yes</v>
          </cell>
          <cell r="H1264">
            <v>24.9</v>
          </cell>
          <cell r="I1264" t="str">
            <v>TI</v>
          </cell>
          <cell r="J1264" t="str">
            <v>Highend</v>
          </cell>
          <cell r="K1264" t="str">
            <v>2610WAB02</v>
          </cell>
          <cell r="L1264" t="str">
            <v>SH</v>
          </cell>
          <cell r="M1264" t="str">
            <v>S-Group</v>
          </cell>
          <cell r="N1264" t="str">
            <v>Reg</v>
          </cell>
          <cell r="O1264" t="str">
            <v>3.B</v>
          </cell>
          <cell r="P1264" t="str">
            <v>PMR41</v>
          </cell>
          <cell r="Q1264" t="str">
            <v>DRP</v>
          </cell>
          <cell r="S1264">
            <v>0</v>
          </cell>
          <cell r="U1264">
            <v>250</v>
          </cell>
          <cell r="V1264">
            <v>240</v>
          </cell>
          <cell r="W1264">
            <v>206</v>
          </cell>
          <cell r="X1264">
            <v>143</v>
          </cell>
          <cell r="Y1264" t="str">
            <v>Adhe</v>
          </cell>
          <cell r="Z1264" t="str">
            <v>G2</v>
          </cell>
          <cell r="AA1264" t="str">
            <v>Simple-Adhesive</v>
          </cell>
          <cell r="AB1264" t="str">
            <v>Regular-Adhe</v>
          </cell>
          <cell r="AC1264" t="str">
            <v>2610SAB08/02</v>
          </cell>
          <cell r="AD1264" t="str">
            <v>MG Adhe</v>
          </cell>
          <cell r="AE1264" t="str">
            <v>MG Adhe-MET</v>
          </cell>
          <cell r="AG1264">
            <v>0</v>
          </cell>
          <cell r="AI1264" t="str">
            <v>2610WAB12/IND</v>
          </cell>
          <cell r="AJ1264" t="str">
            <v>RG</v>
          </cell>
          <cell r="AK1264" t="str">
            <v>RG</v>
          </cell>
          <cell r="AM1264" t="str">
            <v>Yes</v>
          </cell>
          <cell r="AO1264">
            <v>23</v>
          </cell>
          <cell r="AQ1264" t="str">
            <v>Buffing</v>
          </cell>
          <cell r="AR1264" t="str">
            <v>LAD</v>
          </cell>
          <cell r="AS1264" t="str">
            <v>NORMAL</v>
          </cell>
        </row>
        <row r="1265">
          <cell r="D1265" t="str">
            <v>2617NAD31/IND</v>
          </cell>
          <cell r="E1265">
            <v>2617</v>
          </cell>
          <cell r="F1265">
            <v>39.1</v>
          </cell>
          <cell r="G1265" t="str">
            <v>Yes</v>
          </cell>
          <cell r="H1265">
            <v>36.800000000000004</v>
          </cell>
          <cell r="I1265" t="str">
            <v>TI</v>
          </cell>
          <cell r="J1265" t="str">
            <v>Highend</v>
          </cell>
          <cell r="K1265" t="str">
            <v>2617NAD02</v>
          </cell>
          <cell r="L1265" t="str">
            <v>RD</v>
          </cell>
          <cell r="M1265" t="str">
            <v>S-Group</v>
          </cell>
          <cell r="N1265" t="str">
            <v>Reg</v>
          </cell>
          <cell r="O1265" t="str">
            <v>5.T</v>
          </cell>
          <cell r="P1265" t="str">
            <v>MTS-RET</v>
          </cell>
          <cell r="Q1265" t="str">
            <v>Live</v>
          </cell>
          <cell r="S1265">
            <v>500</v>
          </cell>
          <cell r="T1265">
            <v>400</v>
          </cell>
          <cell r="U1265">
            <v>250</v>
          </cell>
          <cell r="V1265">
            <v>394</v>
          </cell>
          <cell r="W1265">
            <v>390</v>
          </cell>
          <cell r="X1265">
            <v>334</v>
          </cell>
          <cell r="Y1265" t="str">
            <v>Gask</v>
          </cell>
          <cell r="Z1265" t="str">
            <v>G4</v>
          </cell>
          <cell r="AA1265" t="str">
            <v>Simple-Gasket</v>
          </cell>
          <cell r="AB1265" t="str">
            <v>Regular-Gask</v>
          </cell>
          <cell r="AC1265">
            <v>20051153</v>
          </cell>
          <cell r="AD1265" t="str">
            <v>MG Gask</v>
          </cell>
          <cell r="AE1265" t="str">
            <v>MG Gask-Plain</v>
          </cell>
          <cell r="AF1265" t="str">
            <v>20048126/03</v>
          </cell>
          <cell r="AG1265">
            <v>0</v>
          </cell>
          <cell r="AH1265" t="str">
            <v>ELSRD045</v>
          </cell>
          <cell r="AI1265" t="str">
            <v>2617NAD12/IND</v>
          </cell>
          <cell r="AJ1265" t="str">
            <v>BLACK</v>
          </cell>
          <cell r="AK1265" t="str">
            <v>Black</v>
          </cell>
          <cell r="AM1265" t="str">
            <v>Yes</v>
          </cell>
          <cell r="AO1265">
            <v>34.9</v>
          </cell>
          <cell r="AQ1265" t="str">
            <v>Buffing</v>
          </cell>
          <cell r="AR1265" t="str">
            <v>LAD</v>
          </cell>
          <cell r="AS1265" t="str">
            <v>NORMAL</v>
          </cell>
        </row>
        <row r="1266">
          <cell r="D1266" t="str">
            <v>2617NSA00/IND</v>
          </cell>
          <cell r="E1266">
            <v>2617</v>
          </cell>
          <cell r="F1266">
            <v>39.1</v>
          </cell>
          <cell r="G1266" t="str">
            <v>Yes</v>
          </cell>
          <cell r="H1266">
            <v>36.800000000000004</v>
          </cell>
          <cell r="I1266" t="str">
            <v>TI</v>
          </cell>
          <cell r="J1266" t="str">
            <v>Highend</v>
          </cell>
          <cell r="K1266" t="str">
            <v>2617NSA02</v>
          </cell>
          <cell r="L1266" t="str">
            <v>RD</v>
          </cell>
          <cell r="M1266" t="str">
            <v>S-Group</v>
          </cell>
          <cell r="N1266" t="str">
            <v>Reg</v>
          </cell>
          <cell r="P1266" t="str">
            <v>NM</v>
          </cell>
          <cell r="Q1266" t="str">
            <v>DRP</v>
          </cell>
          <cell r="S1266">
            <v>0</v>
          </cell>
          <cell r="V1266">
            <v>0</v>
          </cell>
          <cell r="X1266">
            <v>0</v>
          </cell>
          <cell r="Y1266" t="str">
            <v>Gask</v>
          </cell>
          <cell r="Z1266" t="str">
            <v>G4</v>
          </cell>
          <cell r="AA1266" t="str">
            <v>Simple-Gasket</v>
          </cell>
          <cell r="AB1266" t="str">
            <v>Regular-Gask</v>
          </cell>
          <cell r="AC1266">
            <v>20051153</v>
          </cell>
          <cell r="AD1266" t="str">
            <v>MG Gask</v>
          </cell>
          <cell r="AE1266" t="str">
            <v>MG Gask-Plain</v>
          </cell>
          <cell r="AF1266" t="str">
            <v>20048126/03</v>
          </cell>
          <cell r="AG1266">
            <v>0</v>
          </cell>
          <cell r="AH1266" t="str">
            <v>ELSRD045</v>
          </cell>
          <cell r="AI1266" t="str">
            <v>2617NSA12/IND</v>
          </cell>
          <cell r="AJ1266" t="str">
            <v>BLACK</v>
          </cell>
          <cell r="AK1266" t="str">
            <v>Black</v>
          </cell>
          <cell r="AM1266" t="e">
            <v>#N/A</v>
          </cell>
          <cell r="AO1266">
            <v>34.9</v>
          </cell>
          <cell r="AQ1266" t="str">
            <v>Buffing</v>
          </cell>
          <cell r="AR1266" t="str">
            <v>LAD</v>
          </cell>
          <cell r="AS1266" t="str">
            <v>NORMAL</v>
          </cell>
        </row>
        <row r="1267">
          <cell r="D1267" t="str">
            <v>2617SAA00/IND</v>
          </cell>
          <cell r="E1267">
            <v>2617</v>
          </cell>
          <cell r="F1267">
            <v>39.1</v>
          </cell>
          <cell r="G1267" t="str">
            <v>Yes</v>
          </cell>
          <cell r="H1267">
            <v>36.800000000000004</v>
          </cell>
          <cell r="I1267" t="str">
            <v>TI</v>
          </cell>
          <cell r="J1267" t="str">
            <v>Highend</v>
          </cell>
          <cell r="K1267" t="str">
            <v>2617SAA02</v>
          </cell>
          <cell r="L1267" t="str">
            <v>RD</v>
          </cell>
          <cell r="M1267" t="str">
            <v>S-Group</v>
          </cell>
          <cell r="N1267" t="str">
            <v>Reg</v>
          </cell>
          <cell r="P1267" t="str">
            <v>PMR36</v>
          </cell>
          <cell r="Q1267" t="str">
            <v>DRP</v>
          </cell>
          <cell r="S1267">
            <v>0</v>
          </cell>
          <cell r="V1267">
            <v>0</v>
          </cell>
          <cell r="X1267">
            <v>0</v>
          </cell>
          <cell r="Y1267" t="str">
            <v>Gask</v>
          </cell>
          <cell r="Z1267" t="str">
            <v>G4</v>
          </cell>
          <cell r="AA1267" t="str">
            <v>Simple-Gasket</v>
          </cell>
          <cell r="AB1267" t="str">
            <v>Regular-Gask</v>
          </cell>
          <cell r="AC1267">
            <v>20051153</v>
          </cell>
          <cell r="AD1267" t="str">
            <v>MG Gask</v>
          </cell>
          <cell r="AE1267" t="str">
            <v>MG Gask-Plain</v>
          </cell>
          <cell r="AF1267">
            <v>20048126</v>
          </cell>
          <cell r="AG1267">
            <v>0</v>
          </cell>
          <cell r="AH1267" t="str">
            <v>ELSRD045</v>
          </cell>
          <cell r="AI1267" t="str">
            <v>2617SAA12/IND</v>
          </cell>
          <cell r="AJ1267" t="str">
            <v>IPS</v>
          </cell>
          <cell r="AK1267" t="str">
            <v>IPS</v>
          </cell>
          <cell r="AM1267" t="e">
            <v>#N/A</v>
          </cell>
          <cell r="AO1267">
            <v>34.9</v>
          </cell>
          <cell r="AQ1267" t="str">
            <v>Buffing</v>
          </cell>
          <cell r="AR1267" t="str">
            <v>LAD</v>
          </cell>
          <cell r="AS1267" t="str">
            <v>NORMAL</v>
          </cell>
        </row>
        <row r="1268">
          <cell r="D1268" t="str">
            <v>2617SAB00/IND</v>
          </cell>
          <cell r="E1268">
            <v>2617</v>
          </cell>
          <cell r="F1268">
            <v>39.1</v>
          </cell>
          <cell r="G1268" t="str">
            <v>Yes</v>
          </cell>
          <cell r="H1268">
            <v>36.800000000000004</v>
          </cell>
          <cell r="I1268" t="str">
            <v>TI</v>
          </cell>
          <cell r="J1268" t="str">
            <v>Highend</v>
          </cell>
          <cell r="K1268" t="str">
            <v>2617SAB02</v>
          </cell>
          <cell r="L1268" t="str">
            <v>RD</v>
          </cell>
          <cell r="M1268" t="str">
            <v>S-Group</v>
          </cell>
          <cell r="N1268" t="str">
            <v>Reg</v>
          </cell>
          <cell r="O1268" t="str">
            <v>3.B</v>
          </cell>
          <cell r="P1268" t="str">
            <v>MTS-RET</v>
          </cell>
          <cell r="Q1268" t="str">
            <v>Live</v>
          </cell>
          <cell r="R1268">
            <v>634</v>
          </cell>
          <cell r="S1268">
            <v>641</v>
          </cell>
          <cell r="T1268">
            <v>661</v>
          </cell>
          <cell r="U1268">
            <v>670</v>
          </cell>
          <cell r="V1268">
            <v>724</v>
          </cell>
          <cell r="W1268">
            <v>417</v>
          </cell>
          <cell r="X1268">
            <v>363</v>
          </cell>
          <cell r="Y1268" t="str">
            <v>Gask</v>
          </cell>
          <cell r="Z1268" t="str">
            <v>G4</v>
          </cell>
          <cell r="AA1268" t="str">
            <v>Simple-Gasket</v>
          </cell>
          <cell r="AB1268" t="str">
            <v>Regular-Gask</v>
          </cell>
          <cell r="AC1268">
            <v>20051153</v>
          </cell>
          <cell r="AD1268" t="str">
            <v>MG Gask</v>
          </cell>
          <cell r="AE1268" t="str">
            <v>MG Gask-Plain</v>
          </cell>
          <cell r="AF1268">
            <v>20048126</v>
          </cell>
          <cell r="AG1268">
            <v>0</v>
          </cell>
          <cell r="AH1268" t="str">
            <v>ELSRD045</v>
          </cell>
          <cell r="AI1268" t="str">
            <v>2617SAB12/IND</v>
          </cell>
          <cell r="AJ1268" t="str">
            <v>IPS</v>
          </cell>
          <cell r="AK1268" t="str">
            <v>IPS</v>
          </cell>
          <cell r="AM1268" t="str">
            <v>Yes</v>
          </cell>
          <cell r="AO1268">
            <v>34.9</v>
          </cell>
          <cell r="AQ1268" t="str">
            <v>Buffing</v>
          </cell>
          <cell r="AR1268" t="str">
            <v>LAD</v>
          </cell>
          <cell r="AS1268" t="str">
            <v>NORMAL</v>
          </cell>
        </row>
        <row r="1269">
          <cell r="D1269" t="str">
            <v>2617SAB31/IND</v>
          </cell>
          <cell r="E1269">
            <v>2617</v>
          </cell>
          <cell r="F1269">
            <v>39.1</v>
          </cell>
          <cell r="G1269" t="str">
            <v>Yes</v>
          </cell>
          <cell r="H1269">
            <v>36.800000000000004</v>
          </cell>
          <cell r="I1269" t="str">
            <v>TI</v>
          </cell>
          <cell r="J1269" t="str">
            <v>Highend</v>
          </cell>
          <cell r="K1269" t="str">
            <v>2617SAB02</v>
          </cell>
          <cell r="L1269" t="str">
            <v>RD</v>
          </cell>
          <cell r="M1269" t="str">
            <v>S-Group</v>
          </cell>
          <cell r="N1269" t="str">
            <v>Reg</v>
          </cell>
          <cell r="O1269" t="str">
            <v>5.T</v>
          </cell>
          <cell r="P1269" t="str">
            <v>PMR43</v>
          </cell>
          <cell r="Q1269" t="str">
            <v>DRP</v>
          </cell>
          <cell r="S1269">
            <v>750</v>
          </cell>
          <cell r="T1269">
            <v>750</v>
          </cell>
          <cell r="U1269">
            <v>250</v>
          </cell>
          <cell r="V1269">
            <v>547</v>
          </cell>
          <cell r="W1269">
            <v>242</v>
          </cell>
          <cell r="X1269">
            <v>181</v>
          </cell>
          <cell r="Y1269" t="str">
            <v>Gask</v>
          </cell>
          <cell r="Z1269" t="str">
            <v>G4</v>
          </cell>
          <cell r="AA1269" t="str">
            <v>Simple-Gasket</v>
          </cell>
          <cell r="AB1269" t="str">
            <v>Regular-Gask</v>
          </cell>
          <cell r="AC1269">
            <v>20051153</v>
          </cell>
          <cell r="AD1269" t="str">
            <v>MG Gask</v>
          </cell>
          <cell r="AE1269" t="str">
            <v>MG Gask-Plain</v>
          </cell>
          <cell r="AF1269">
            <v>20048126</v>
          </cell>
          <cell r="AG1269">
            <v>0</v>
          </cell>
          <cell r="AH1269" t="str">
            <v>ELSRD045</v>
          </cell>
          <cell r="AI1269" t="str">
            <v>2617SAB11/IND</v>
          </cell>
          <cell r="AJ1269" t="str">
            <v>IPS</v>
          </cell>
          <cell r="AK1269" t="str">
            <v>IPS</v>
          </cell>
          <cell r="AM1269" t="str">
            <v>Yes</v>
          </cell>
          <cell r="AO1269">
            <v>34.9</v>
          </cell>
          <cell r="AQ1269" t="str">
            <v>Buffing</v>
          </cell>
          <cell r="AR1269" t="str">
            <v>LAD</v>
          </cell>
          <cell r="AS1269" t="str">
            <v>NORMAL</v>
          </cell>
        </row>
        <row r="1270">
          <cell r="D1270" t="str">
            <v>2617SAD00/IND</v>
          </cell>
          <cell r="E1270">
            <v>2617</v>
          </cell>
          <cell r="F1270">
            <v>39.1</v>
          </cell>
          <cell r="G1270" t="str">
            <v>Yes</v>
          </cell>
          <cell r="H1270">
            <v>36.800000000000004</v>
          </cell>
          <cell r="I1270" t="str">
            <v>TI</v>
          </cell>
          <cell r="J1270" t="str">
            <v>Highend</v>
          </cell>
          <cell r="K1270" t="str">
            <v>2617SAD02</v>
          </cell>
          <cell r="L1270" t="str">
            <v>RD</v>
          </cell>
          <cell r="M1270" t="str">
            <v>S-Group</v>
          </cell>
          <cell r="N1270" t="str">
            <v>Reg</v>
          </cell>
          <cell r="O1270" t="str">
            <v>5.T</v>
          </cell>
          <cell r="P1270" t="str">
            <v>MTS-RET</v>
          </cell>
          <cell r="Q1270" t="str">
            <v>Live</v>
          </cell>
          <cell r="S1270">
            <v>250</v>
          </cell>
          <cell r="T1270">
            <v>400</v>
          </cell>
          <cell r="U1270">
            <v>250</v>
          </cell>
          <cell r="V1270">
            <v>224</v>
          </cell>
          <cell r="W1270">
            <v>229</v>
          </cell>
          <cell r="X1270">
            <v>182</v>
          </cell>
          <cell r="Y1270" t="str">
            <v>Gask</v>
          </cell>
          <cell r="Z1270" t="str">
            <v>G4</v>
          </cell>
          <cell r="AA1270" t="str">
            <v>Simple-Gasket</v>
          </cell>
          <cell r="AB1270" t="str">
            <v>Regular-Gask</v>
          </cell>
          <cell r="AC1270">
            <v>20051153</v>
          </cell>
          <cell r="AD1270" t="str">
            <v>MG Gask</v>
          </cell>
          <cell r="AE1270" t="str">
            <v>MG Gask-Plain</v>
          </cell>
          <cell r="AF1270">
            <v>20048126</v>
          </cell>
          <cell r="AG1270">
            <v>0</v>
          </cell>
          <cell r="AH1270" t="str">
            <v>ELSRD045</v>
          </cell>
          <cell r="AI1270" t="str">
            <v>2617SAD12/IND</v>
          </cell>
          <cell r="AJ1270" t="str">
            <v>IPS</v>
          </cell>
          <cell r="AK1270" t="str">
            <v>IPS</v>
          </cell>
          <cell r="AM1270" t="str">
            <v>Yes</v>
          </cell>
          <cell r="AO1270">
            <v>34.9</v>
          </cell>
          <cell r="AQ1270" t="str">
            <v>Buffing</v>
          </cell>
          <cell r="AR1270" t="str">
            <v>LAD</v>
          </cell>
          <cell r="AS1270" t="str">
            <v>NORMAL</v>
          </cell>
        </row>
        <row r="1271">
          <cell r="D1271" t="str">
            <v>2617WAA00/IND</v>
          </cell>
          <cell r="E1271">
            <v>2617</v>
          </cell>
          <cell r="F1271">
            <v>39.1</v>
          </cell>
          <cell r="G1271" t="str">
            <v>Yes</v>
          </cell>
          <cell r="H1271">
            <v>36.800000000000004</v>
          </cell>
          <cell r="I1271" t="str">
            <v>TI</v>
          </cell>
          <cell r="J1271" t="str">
            <v>Highend</v>
          </cell>
          <cell r="K1271" t="str">
            <v>2617WAA02</v>
          </cell>
          <cell r="L1271" t="str">
            <v>RD</v>
          </cell>
          <cell r="M1271" t="str">
            <v>S-Group</v>
          </cell>
          <cell r="N1271" t="str">
            <v>Reg</v>
          </cell>
          <cell r="P1271" t="str">
            <v>PMR39</v>
          </cell>
          <cell r="Q1271" t="str">
            <v>DRP</v>
          </cell>
          <cell r="R1271">
            <v>279</v>
          </cell>
          <cell r="S1271">
            <v>218</v>
          </cell>
          <cell r="T1271">
            <v>208</v>
          </cell>
          <cell r="U1271">
            <v>122</v>
          </cell>
          <cell r="V1271">
            <v>150</v>
          </cell>
          <cell r="X1271">
            <v>0</v>
          </cell>
          <cell r="Y1271" t="str">
            <v>Gask</v>
          </cell>
          <cell r="Z1271" t="str">
            <v>G4</v>
          </cell>
          <cell r="AA1271" t="str">
            <v>Simple-Gasket</v>
          </cell>
          <cell r="AB1271" t="str">
            <v>Regular-Gask</v>
          </cell>
          <cell r="AC1271">
            <v>20051153</v>
          </cell>
          <cell r="AD1271" t="str">
            <v>MG Gask</v>
          </cell>
          <cell r="AE1271" t="str">
            <v>MG Gask-Plain</v>
          </cell>
          <cell r="AF1271">
            <v>20048126</v>
          </cell>
          <cell r="AG1271">
            <v>0</v>
          </cell>
          <cell r="AH1271" t="str">
            <v>ELSRD045</v>
          </cell>
          <cell r="AI1271" t="str">
            <v>2617WAA12/IND</v>
          </cell>
          <cell r="AJ1271" t="str">
            <v>RG</v>
          </cell>
          <cell r="AK1271" t="str">
            <v>RG</v>
          </cell>
          <cell r="AM1271" t="e">
            <v>#N/A</v>
          </cell>
          <cell r="AO1271">
            <v>34.9</v>
          </cell>
          <cell r="AQ1271" t="str">
            <v>Buffing</v>
          </cell>
          <cell r="AR1271" t="str">
            <v>LAD</v>
          </cell>
          <cell r="AS1271" t="str">
            <v>NORMAL</v>
          </cell>
        </row>
        <row r="1272">
          <cell r="D1272" t="str">
            <v>2617WAB00/IND</v>
          </cell>
          <cell r="E1272">
            <v>2617</v>
          </cell>
          <cell r="F1272">
            <v>39.1</v>
          </cell>
          <cell r="G1272" t="str">
            <v>Yes</v>
          </cell>
          <cell r="H1272">
            <v>36.800000000000004</v>
          </cell>
          <cell r="I1272" t="str">
            <v>TI</v>
          </cell>
          <cell r="J1272" t="str">
            <v>Highend</v>
          </cell>
          <cell r="K1272" t="str">
            <v>2617WAB02</v>
          </cell>
          <cell r="L1272" t="str">
            <v>RD</v>
          </cell>
          <cell r="M1272" t="str">
            <v>S-Group</v>
          </cell>
          <cell r="N1272" t="str">
            <v>Reg</v>
          </cell>
          <cell r="O1272" t="str">
            <v>2.H</v>
          </cell>
          <cell r="P1272" t="str">
            <v>MTS-RET</v>
          </cell>
          <cell r="Q1272" t="str">
            <v>Live</v>
          </cell>
          <cell r="R1272">
            <v>363</v>
          </cell>
          <cell r="S1272">
            <v>336</v>
          </cell>
          <cell r="T1272">
            <v>366</v>
          </cell>
          <cell r="U1272">
            <v>380</v>
          </cell>
          <cell r="V1272">
            <v>506</v>
          </cell>
          <cell r="W1272">
            <v>470</v>
          </cell>
          <cell r="X1272">
            <v>404</v>
          </cell>
          <cell r="Y1272" t="str">
            <v>Gask</v>
          </cell>
          <cell r="Z1272" t="str">
            <v>G4</v>
          </cell>
          <cell r="AA1272" t="str">
            <v>Simple-Gasket</v>
          </cell>
          <cell r="AB1272" t="str">
            <v>Regular-Gask</v>
          </cell>
          <cell r="AC1272">
            <v>20051153</v>
          </cell>
          <cell r="AD1272" t="str">
            <v>MG Gask</v>
          </cell>
          <cell r="AE1272" t="str">
            <v>MG Gask-Plain</v>
          </cell>
          <cell r="AF1272">
            <v>20048126</v>
          </cell>
          <cell r="AG1272">
            <v>0</v>
          </cell>
          <cell r="AH1272" t="str">
            <v>ELSRD045</v>
          </cell>
          <cell r="AI1272" t="str">
            <v>2617WAB12/IND</v>
          </cell>
          <cell r="AJ1272" t="str">
            <v>RG</v>
          </cell>
          <cell r="AK1272" t="str">
            <v>RG</v>
          </cell>
          <cell r="AM1272" t="str">
            <v>Yes</v>
          </cell>
          <cell r="AO1272">
            <v>34.9</v>
          </cell>
          <cell r="AQ1272" t="str">
            <v>Buffing</v>
          </cell>
          <cell r="AR1272" t="str">
            <v>LAD</v>
          </cell>
          <cell r="AS1272" t="str">
            <v>NORMAL</v>
          </cell>
        </row>
        <row r="1273">
          <cell r="D1273" t="str">
            <v>2617WAB00Z1/IND</v>
          </cell>
          <cell r="E1273">
            <v>2617</v>
          </cell>
          <cell r="F1273">
            <v>39.1</v>
          </cell>
          <cell r="G1273" t="str">
            <v>Yes</v>
          </cell>
          <cell r="H1273">
            <v>36.800000000000004</v>
          </cell>
          <cell r="I1273" t="str">
            <v>TI</v>
          </cell>
          <cell r="J1273" t="str">
            <v>Highend</v>
          </cell>
          <cell r="K1273" t="str">
            <v>2617WAB02</v>
          </cell>
          <cell r="L1273" t="str">
            <v>RD</v>
          </cell>
          <cell r="M1273" t="str">
            <v>S-Group</v>
          </cell>
          <cell r="N1273" t="str">
            <v>Reg</v>
          </cell>
          <cell r="O1273" t="str">
            <v>2.H</v>
          </cell>
          <cell r="P1273" t="str">
            <v>MTO-NEW</v>
          </cell>
          <cell r="Q1273" t="str">
            <v>Live</v>
          </cell>
          <cell r="Y1273" t="str">
            <v>Gask</v>
          </cell>
          <cell r="Z1273" t="str">
            <v>G4</v>
          </cell>
          <cell r="AA1273" t="str">
            <v>Simple-Gasket</v>
          </cell>
          <cell r="AB1273" t="str">
            <v>Regular-Gask</v>
          </cell>
          <cell r="AC1273">
            <v>20051153</v>
          </cell>
          <cell r="AD1273" t="str">
            <v>MG Gask</v>
          </cell>
          <cell r="AE1273" t="str">
            <v>MG Gask-Plain</v>
          </cell>
          <cell r="AF1273">
            <v>20048126</v>
          </cell>
          <cell r="AG1273">
            <v>0</v>
          </cell>
          <cell r="AH1273" t="str">
            <v>ELSRD045</v>
          </cell>
          <cell r="AI1273" t="str">
            <v>2617WAB12Z1/IND</v>
          </cell>
          <cell r="AJ1273" t="str">
            <v>RG</v>
          </cell>
          <cell r="AK1273" t="str">
            <v>RG</v>
          </cell>
          <cell r="AM1273" t="str">
            <v>Yes</v>
          </cell>
          <cell r="AO1273">
            <v>34.9</v>
          </cell>
          <cell r="AQ1273" t="str">
            <v>Buffing</v>
          </cell>
          <cell r="AR1273" t="str">
            <v>LAD</v>
          </cell>
          <cell r="AS1273" t="str">
            <v>NORMAL</v>
          </cell>
        </row>
        <row r="1274">
          <cell r="D1274" t="str">
            <v>2617WAB00Z2/IND</v>
          </cell>
          <cell r="E1274">
            <v>2617</v>
          </cell>
          <cell r="F1274">
            <v>39.1</v>
          </cell>
          <cell r="G1274" t="str">
            <v>Yes</v>
          </cell>
          <cell r="H1274">
            <v>36.800000000000004</v>
          </cell>
          <cell r="I1274" t="str">
            <v>TI</v>
          </cell>
          <cell r="J1274" t="str">
            <v>Highend</v>
          </cell>
          <cell r="K1274" t="str">
            <v>2617WAB02</v>
          </cell>
          <cell r="L1274" t="str">
            <v>RD</v>
          </cell>
          <cell r="M1274" t="str">
            <v>S-Group</v>
          </cell>
          <cell r="N1274" t="str">
            <v>Reg</v>
          </cell>
          <cell r="P1274" t="str">
            <v>OTH</v>
          </cell>
          <cell r="Q1274" t="str">
            <v>DRP</v>
          </cell>
          <cell r="Y1274" t="str">
            <v>Gask</v>
          </cell>
          <cell r="AA1274" t="str">
            <v>Simple-Gasket</v>
          </cell>
          <cell r="AB1274" t="str">
            <v>Regular-Gask</v>
          </cell>
          <cell r="AC1274">
            <v>20051153</v>
          </cell>
          <cell r="AD1274" t="str">
            <v>MG Gask</v>
          </cell>
          <cell r="AE1274" t="str">
            <v>MG Gask-Plain</v>
          </cell>
          <cell r="AF1274">
            <v>20048126</v>
          </cell>
          <cell r="AG1274">
            <v>0</v>
          </cell>
          <cell r="AI1274" t="str">
            <v>2617WAB12Z2/IND</v>
          </cell>
          <cell r="AO1274">
            <v>32.6</v>
          </cell>
          <cell r="AQ1274" t="str">
            <v>Buffing</v>
          </cell>
          <cell r="AR1274" t="str">
            <v>LAD</v>
          </cell>
          <cell r="AS1274" t="str">
            <v>NORMAL</v>
          </cell>
        </row>
        <row r="1275">
          <cell r="D1275" t="str">
            <v>2617WAC00/IND</v>
          </cell>
          <cell r="E1275">
            <v>2617</v>
          </cell>
          <cell r="F1275">
            <v>39.1</v>
          </cell>
          <cell r="G1275" t="str">
            <v>Yes</v>
          </cell>
          <cell r="H1275">
            <v>36.800000000000004</v>
          </cell>
          <cell r="I1275" t="str">
            <v>TI</v>
          </cell>
          <cell r="J1275" t="str">
            <v>Highend</v>
          </cell>
          <cell r="K1275" t="str">
            <v>2617WAC02</v>
          </cell>
          <cell r="L1275" t="str">
            <v>RD</v>
          </cell>
          <cell r="M1275" t="str">
            <v>S-Group</v>
          </cell>
          <cell r="N1275" t="str">
            <v>Reg</v>
          </cell>
          <cell r="P1275" t="str">
            <v>PMR37</v>
          </cell>
          <cell r="Q1275" t="str">
            <v>DRP</v>
          </cell>
          <cell r="R1275">
            <v>40</v>
          </cell>
          <cell r="S1275">
            <v>20</v>
          </cell>
          <cell r="V1275">
            <v>0</v>
          </cell>
          <cell r="X1275">
            <v>0</v>
          </cell>
          <cell r="Y1275" t="str">
            <v>Gask</v>
          </cell>
          <cell r="Z1275" t="str">
            <v>G4</v>
          </cell>
          <cell r="AA1275" t="str">
            <v>Simple-Gasket</v>
          </cell>
          <cell r="AB1275" t="str">
            <v>Regular-Gask</v>
          </cell>
          <cell r="AC1275">
            <v>20051153</v>
          </cell>
          <cell r="AD1275" t="str">
            <v>MG Gask</v>
          </cell>
          <cell r="AE1275" t="str">
            <v>MG Gask-Plain</v>
          </cell>
          <cell r="AF1275">
            <v>20048126</v>
          </cell>
          <cell r="AG1275">
            <v>0</v>
          </cell>
          <cell r="AH1275" t="str">
            <v>ELSRD031</v>
          </cell>
          <cell r="AI1275" t="str">
            <v>2617WAC12/IND</v>
          </cell>
          <cell r="AJ1275" t="str">
            <v>RG</v>
          </cell>
          <cell r="AK1275" t="str">
            <v>RG</v>
          </cell>
          <cell r="AM1275" t="e">
            <v>#N/A</v>
          </cell>
          <cell r="AO1275">
            <v>34.9</v>
          </cell>
          <cell r="AQ1275" t="str">
            <v>Buffing</v>
          </cell>
          <cell r="AR1275" t="str">
            <v>LAD</v>
          </cell>
          <cell r="AS1275" t="str">
            <v>NORMAL</v>
          </cell>
        </row>
        <row r="1276">
          <cell r="D1276" t="str">
            <v>2617YAC00/IND</v>
          </cell>
          <cell r="E1276">
            <v>2617</v>
          </cell>
          <cell r="F1276">
            <v>39.1</v>
          </cell>
          <cell r="G1276" t="str">
            <v>Yes</v>
          </cell>
          <cell r="H1276">
            <v>36.800000000000004</v>
          </cell>
          <cell r="I1276" t="str">
            <v>TI</v>
          </cell>
          <cell r="J1276" t="str">
            <v>Highend</v>
          </cell>
          <cell r="K1276" t="str">
            <v>2617YAC02/2N</v>
          </cell>
          <cell r="L1276" t="str">
            <v>RD</v>
          </cell>
          <cell r="M1276" t="str">
            <v>S-Group</v>
          </cell>
          <cell r="N1276" t="str">
            <v>Reg</v>
          </cell>
          <cell r="P1276" t="str">
            <v>MTO-DRP</v>
          </cell>
          <cell r="Q1276" t="str">
            <v>DRP</v>
          </cell>
          <cell r="R1276">
            <v>100</v>
          </cell>
          <cell r="S1276">
            <v>250</v>
          </cell>
          <cell r="T1276">
            <v>100</v>
          </cell>
          <cell r="U1276">
            <v>250</v>
          </cell>
          <cell r="V1276">
            <v>0</v>
          </cell>
          <cell r="X1276">
            <v>0</v>
          </cell>
          <cell r="Y1276" t="str">
            <v>Gask</v>
          </cell>
          <cell r="Z1276" t="str">
            <v>G4</v>
          </cell>
          <cell r="AA1276" t="str">
            <v>Simple-Gasket</v>
          </cell>
          <cell r="AB1276" t="str">
            <v>Regular-Gask</v>
          </cell>
          <cell r="AC1276">
            <v>20051153</v>
          </cell>
          <cell r="AD1276" t="str">
            <v>MG Gask</v>
          </cell>
          <cell r="AE1276" t="str">
            <v>MG Gask-Plain</v>
          </cell>
          <cell r="AF1276">
            <v>20048126</v>
          </cell>
          <cell r="AG1276">
            <v>0</v>
          </cell>
          <cell r="AH1276" t="str">
            <v>ELSRD031</v>
          </cell>
          <cell r="AI1276" t="str">
            <v>2617YAC12/IND</v>
          </cell>
          <cell r="AJ1276" t="str">
            <v>IPG-2N</v>
          </cell>
          <cell r="AK1276" t="str">
            <v>PVD</v>
          </cell>
          <cell r="AM1276" t="e">
            <v>#N/A</v>
          </cell>
          <cell r="AO1276">
            <v>34.9</v>
          </cell>
          <cell r="AQ1276" t="str">
            <v>Buffing</v>
          </cell>
          <cell r="AR1276" t="str">
            <v>LAD</v>
          </cell>
          <cell r="AS1276" t="str">
            <v>NORMAL</v>
          </cell>
        </row>
        <row r="1277">
          <cell r="D1277" t="str">
            <v>2617YAD00/IND</v>
          </cell>
          <cell r="E1277">
            <v>2617</v>
          </cell>
          <cell r="F1277">
            <v>39.1</v>
          </cell>
          <cell r="G1277" t="str">
            <v>Yes</v>
          </cell>
          <cell r="H1277">
            <v>36.800000000000004</v>
          </cell>
          <cell r="I1277" t="str">
            <v>TI</v>
          </cell>
          <cell r="J1277" t="str">
            <v>Highend</v>
          </cell>
          <cell r="K1277" t="str">
            <v>2617YAD02/2N</v>
          </cell>
          <cell r="L1277" t="str">
            <v>RD</v>
          </cell>
          <cell r="M1277" t="str">
            <v>S-Group</v>
          </cell>
          <cell r="N1277" t="str">
            <v>Reg</v>
          </cell>
          <cell r="O1277" t="str">
            <v>5.T</v>
          </cell>
          <cell r="P1277" t="str">
            <v>MTS-IBD</v>
          </cell>
          <cell r="Q1277" t="str">
            <v>Live</v>
          </cell>
          <cell r="S1277">
            <v>500</v>
          </cell>
          <cell r="T1277">
            <v>650</v>
          </cell>
          <cell r="U1277">
            <v>250</v>
          </cell>
          <cell r="V1277">
            <v>373</v>
          </cell>
          <cell r="W1277">
            <v>385</v>
          </cell>
          <cell r="X1277">
            <v>284</v>
          </cell>
          <cell r="Y1277" t="str">
            <v>Gask</v>
          </cell>
          <cell r="Z1277" t="str">
            <v>G4</v>
          </cell>
          <cell r="AA1277" t="str">
            <v>Simple-Gasket</v>
          </cell>
          <cell r="AB1277" t="str">
            <v>Regular-Gask</v>
          </cell>
          <cell r="AC1277">
            <v>20051153</v>
          </cell>
          <cell r="AD1277" t="str">
            <v>MG Gask</v>
          </cell>
          <cell r="AE1277" t="str">
            <v>MG Gask-Plain</v>
          </cell>
          <cell r="AF1277">
            <v>20048126</v>
          </cell>
          <cell r="AG1277">
            <v>0</v>
          </cell>
          <cell r="AH1277" t="str">
            <v>ELSRD045</v>
          </cell>
          <cell r="AI1277" t="str">
            <v>2617YAD12/IND</v>
          </cell>
          <cell r="AJ1277" t="str">
            <v>IPG-2N</v>
          </cell>
          <cell r="AK1277" t="str">
            <v>PVD</v>
          </cell>
          <cell r="AM1277" t="str">
            <v>Yes</v>
          </cell>
          <cell r="AO1277">
            <v>34.9</v>
          </cell>
          <cell r="AQ1277" t="str">
            <v>Buffing</v>
          </cell>
          <cell r="AR1277" t="str">
            <v>LAD</v>
          </cell>
          <cell r="AS1277" t="str">
            <v>NORMAL</v>
          </cell>
        </row>
        <row r="1278">
          <cell r="D1278" t="str">
            <v>2620QAA31/IND</v>
          </cell>
          <cell r="E1278">
            <v>2620</v>
          </cell>
          <cell r="F1278">
            <v>39.200000000000003</v>
          </cell>
          <cell r="G1278" t="str">
            <v>Yes</v>
          </cell>
          <cell r="H1278">
            <v>36.900000000000006</v>
          </cell>
          <cell r="I1278" t="str">
            <v>TI</v>
          </cell>
          <cell r="J1278" t="str">
            <v>Highend</v>
          </cell>
          <cell r="K1278" t="str">
            <v>2620QAA02/BR</v>
          </cell>
          <cell r="L1278" t="str">
            <v>SH</v>
          </cell>
          <cell r="M1278" t="str">
            <v>S-Group</v>
          </cell>
          <cell r="N1278" t="str">
            <v>Reg</v>
          </cell>
          <cell r="O1278" t="str">
            <v>1.SH</v>
          </cell>
          <cell r="P1278" t="str">
            <v>MTS-RET</v>
          </cell>
          <cell r="Q1278" t="str">
            <v>Live</v>
          </cell>
          <cell r="R1278">
            <v>398</v>
          </cell>
          <cell r="S1278">
            <v>361</v>
          </cell>
          <cell r="T1278">
            <v>371</v>
          </cell>
          <cell r="U1278">
            <v>535</v>
          </cell>
          <cell r="V1278">
            <v>535</v>
          </cell>
          <cell r="W1278">
            <v>327</v>
          </cell>
          <cell r="X1278">
            <v>345</v>
          </cell>
          <cell r="Y1278" t="str">
            <v>Adhe</v>
          </cell>
          <cell r="Z1278" t="str">
            <v>G4</v>
          </cell>
          <cell r="AA1278" t="str">
            <v>Simple-Adhesive</v>
          </cell>
          <cell r="AB1278" t="str">
            <v>Regular-Adhe</v>
          </cell>
          <cell r="AC1278" t="str">
            <v>2620SAA08/02</v>
          </cell>
          <cell r="AD1278" t="str">
            <v>MG Adhe</v>
          </cell>
          <cell r="AE1278" t="str">
            <v>MG Adhe-MET</v>
          </cell>
          <cell r="AG1278">
            <v>0</v>
          </cell>
          <cell r="AH1278" t="str">
            <v>ELS2620</v>
          </cell>
          <cell r="AI1278" t="str">
            <v>2620QAA12/IND</v>
          </cell>
          <cell r="AJ1278" t="str">
            <v>IP-BROWN</v>
          </cell>
          <cell r="AK1278" t="str">
            <v>IP-Brown</v>
          </cell>
          <cell r="AM1278" t="str">
            <v>Yes</v>
          </cell>
          <cell r="AO1278">
            <v>35</v>
          </cell>
          <cell r="AQ1278" t="str">
            <v>Buffing</v>
          </cell>
          <cell r="AR1278" t="str">
            <v>LAD</v>
          </cell>
          <cell r="AS1278" t="str">
            <v>NORMAL</v>
          </cell>
        </row>
        <row r="1279">
          <cell r="D1279" t="str">
            <v>2620SAA31/IND</v>
          </cell>
          <cell r="E1279">
            <v>2620</v>
          </cell>
          <cell r="F1279">
            <v>27.200000000000003</v>
          </cell>
          <cell r="G1279" t="str">
            <v>Yes</v>
          </cell>
          <cell r="H1279">
            <v>24.900000000000002</v>
          </cell>
          <cell r="I1279" t="str">
            <v>TI</v>
          </cell>
          <cell r="J1279" t="str">
            <v>Highend</v>
          </cell>
          <cell r="K1279" t="str">
            <v>2620SAA02</v>
          </cell>
          <cell r="L1279" t="str">
            <v>SH</v>
          </cell>
          <cell r="M1279" t="str">
            <v>S-Group</v>
          </cell>
          <cell r="N1279" t="str">
            <v>Reg</v>
          </cell>
          <cell r="O1279" t="str">
            <v>2.H</v>
          </cell>
          <cell r="P1279" t="str">
            <v>MTS-RET</v>
          </cell>
          <cell r="Q1279" t="str">
            <v>Live</v>
          </cell>
          <cell r="R1279">
            <v>293</v>
          </cell>
          <cell r="S1279">
            <v>275</v>
          </cell>
          <cell r="T1279">
            <v>295</v>
          </cell>
          <cell r="U1279">
            <v>285</v>
          </cell>
          <cell r="V1279">
            <v>270</v>
          </cell>
          <cell r="W1279">
            <v>265</v>
          </cell>
          <cell r="X1279">
            <v>257</v>
          </cell>
          <cell r="Y1279" t="str">
            <v>Adhe</v>
          </cell>
          <cell r="Z1279" t="str">
            <v>G4</v>
          </cell>
          <cell r="AA1279" t="str">
            <v>Simple-Adhesive</v>
          </cell>
          <cell r="AB1279" t="str">
            <v>Regular-Adhe</v>
          </cell>
          <cell r="AC1279" t="str">
            <v>2620SAA08/01</v>
          </cell>
          <cell r="AD1279" t="str">
            <v>MG Adhe</v>
          </cell>
          <cell r="AE1279" t="str">
            <v>MG Adhe-MET</v>
          </cell>
          <cell r="AG1279">
            <v>0</v>
          </cell>
          <cell r="AH1279" t="str">
            <v>ELS2620</v>
          </cell>
          <cell r="AI1279" t="str">
            <v>2620SAA12/IND</v>
          </cell>
          <cell r="AJ1279" t="str">
            <v>IPS</v>
          </cell>
          <cell r="AK1279" t="str">
            <v>IPS</v>
          </cell>
          <cell r="AM1279" t="str">
            <v>Yes</v>
          </cell>
          <cell r="AO1279">
            <v>23.000000000000004</v>
          </cell>
          <cell r="AQ1279" t="str">
            <v>Buffing</v>
          </cell>
          <cell r="AR1279" t="str">
            <v>LAD</v>
          </cell>
          <cell r="AS1279" t="str">
            <v>NORMAL</v>
          </cell>
        </row>
        <row r="1280">
          <cell r="D1280" t="str">
            <v>2620WAA31/IND</v>
          </cell>
          <cell r="E1280">
            <v>2620</v>
          </cell>
          <cell r="F1280">
            <v>39.200000000000003</v>
          </cell>
          <cell r="G1280" t="str">
            <v>Yes</v>
          </cell>
          <cell r="H1280">
            <v>36.900000000000006</v>
          </cell>
          <cell r="I1280" t="str">
            <v>TI</v>
          </cell>
          <cell r="J1280" t="str">
            <v>Highend</v>
          </cell>
          <cell r="K1280" t="str">
            <v>2620WAA02</v>
          </cell>
          <cell r="L1280" t="str">
            <v>SH</v>
          </cell>
          <cell r="M1280" t="str">
            <v>S-Group</v>
          </cell>
          <cell r="N1280" t="str">
            <v>Reg</v>
          </cell>
          <cell r="O1280" t="str">
            <v>1.SH</v>
          </cell>
          <cell r="P1280" t="str">
            <v>MTS-RET</v>
          </cell>
          <cell r="Q1280" t="str">
            <v>Live</v>
          </cell>
          <cell r="R1280">
            <v>432</v>
          </cell>
          <cell r="S1280">
            <v>410</v>
          </cell>
          <cell r="T1280">
            <v>550</v>
          </cell>
          <cell r="U1280">
            <v>627</v>
          </cell>
          <cell r="V1280">
            <v>704</v>
          </cell>
          <cell r="W1280">
            <v>743</v>
          </cell>
          <cell r="X1280">
            <v>716</v>
          </cell>
          <cell r="Y1280" t="str">
            <v>Adhe</v>
          </cell>
          <cell r="Z1280" t="str">
            <v>G4</v>
          </cell>
          <cell r="AA1280" t="str">
            <v>Simple-Adhesive</v>
          </cell>
          <cell r="AB1280" t="str">
            <v>Regular-Adhe</v>
          </cell>
          <cell r="AC1280" t="str">
            <v>2620SAA08/02</v>
          </cell>
          <cell r="AD1280" t="str">
            <v>MG Adhe</v>
          </cell>
          <cell r="AE1280" t="str">
            <v>MG Adhe-MET</v>
          </cell>
          <cell r="AG1280">
            <v>0</v>
          </cell>
          <cell r="AH1280" t="str">
            <v>ELS2620</v>
          </cell>
          <cell r="AI1280" t="str">
            <v>2620WAA12/IND</v>
          </cell>
          <cell r="AJ1280" t="str">
            <v>RG</v>
          </cell>
          <cell r="AK1280" t="str">
            <v>RG</v>
          </cell>
          <cell r="AM1280" t="str">
            <v>Yes</v>
          </cell>
          <cell r="AO1280">
            <v>35</v>
          </cell>
          <cell r="AQ1280" t="str">
            <v>Buffing</v>
          </cell>
          <cell r="AR1280" t="str">
            <v>LAD</v>
          </cell>
          <cell r="AS1280" t="str">
            <v>NORMAL</v>
          </cell>
        </row>
        <row r="1281">
          <cell r="D1281" t="str">
            <v>2621QAA31/IND</v>
          </cell>
          <cell r="E1281">
            <v>2621</v>
          </cell>
          <cell r="F1281">
            <v>27.200000000000003</v>
          </cell>
          <cell r="G1281" t="str">
            <v>Yes</v>
          </cell>
          <cell r="H1281">
            <v>24.900000000000002</v>
          </cell>
          <cell r="I1281" t="str">
            <v>TI</v>
          </cell>
          <cell r="J1281" t="str">
            <v>Highend</v>
          </cell>
          <cell r="K1281" t="str">
            <v>2621QAA02/GUN</v>
          </cell>
          <cell r="L1281" t="str">
            <v>SH</v>
          </cell>
          <cell r="M1281" t="str">
            <v>S-Group</v>
          </cell>
          <cell r="N1281" t="str">
            <v>Reg</v>
          </cell>
          <cell r="O1281" t="str">
            <v>5.T</v>
          </cell>
          <cell r="P1281" t="str">
            <v>PMR42</v>
          </cell>
          <cell r="Q1281" t="str">
            <v>DRP</v>
          </cell>
          <cell r="R1281">
            <v>251</v>
          </cell>
          <cell r="S1281">
            <v>218</v>
          </cell>
          <cell r="T1281">
            <v>258</v>
          </cell>
          <cell r="U1281">
            <v>212</v>
          </cell>
          <cell r="V1281">
            <v>224</v>
          </cell>
          <cell r="W1281">
            <v>220</v>
          </cell>
          <cell r="X1281">
            <v>205</v>
          </cell>
          <cell r="Y1281" t="str">
            <v>Adhe</v>
          </cell>
          <cell r="Z1281" t="str">
            <v>G4</v>
          </cell>
          <cell r="AA1281" t="str">
            <v>Simple-Adhesive</v>
          </cell>
          <cell r="AB1281" t="str">
            <v>Regular-Adhe</v>
          </cell>
          <cell r="AC1281" t="str">
            <v>2621YAA08/02</v>
          </cell>
          <cell r="AD1281" t="str">
            <v>MG Adhe</v>
          </cell>
          <cell r="AE1281" t="str">
            <v>MG Adhe-MET</v>
          </cell>
          <cell r="AG1281">
            <v>0</v>
          </cell>
          <cell r="AH1281" t="str">
            <v>ELS2620</v>
          </cell>
          <cell r="AI1281" t="str">
            <v>2621QAA12/IND</v>
          </cell>
          <cell r="AJ1281" t="str">
            <v>IP-GUN</v>
          </cell>
          <cell r="AK1281" t="str">
            <v>IP-GUN</v>
          </cell>
          <cell r="AM1281" t="str">
            <v>Yes</v>
          </cell>
          <cell r="AO1281">
            <v>23.000000000000004</v>
          </cell>
          <cell r="AQ1281" t="str">
            <v>Buffing</v>
          </cell>
          <cell r="AR1281" t="str">
            <v>LAD</v>
          </cell>
          <cell r="AS1281" t="str">
            <v>NORMAL</v>
          </cell>
        </row>
        <row r="1282">
          <cell r="D1282" t="str">
            <v>2621QAB31/IND</v>
          </cell>
          <cell r="E1282">
            <v>2621</v>
          </cell>
          <cell r="F1282">
            <v>39.200000000000003</v>
          </cell>
          <cell r="G1282" t="str">
            <v>Yes</v>
          </cell>
          <cell r="H1282">
            <v>36.900000000000006</v>
          </cell>
          <cell r="I1282" t="str">
            <v>TI</v>
          </cell>
          <cell r="J1282" t="str">
            <v>Highend</v>
          </cell>
          <cell r="K1282" t="str">
            <v>2621QAB02/BRN</v>
          </cell>
          <cell r="L1282" t="str">
            <v>SH</v>
          </cell>
          <cell r="M1282" t="str">
            <v>S-Group</v>
          </cell>
          <cell r="N1282" t="str">
            <v>Reg</v>
          </cell>
          <cell r="P1282" t="str">
            <v>MTS-RET</v>
          </cell>
          <cell r="Q1282" t="str">
            <v>Live</v>
          </cell>
          <cell r="Y1282" t="str">
            <v>Adhe</v>
          </cell>
          <cell r="AA1282" t="str">
            <v>Simple-Adhesive</v>
          </cell>
          <cell r="AB1282" t="str">
            <v>Regular-Adhe</v>
          </cell>
          <cell r="AC1282" t="str">
            <v>2621YAA08/03</v>
          </cell>
          <cell r="AD1282" t="str">
            <v>MG Adhe</v>
          </cell>
          <cell r="AE1282" t="str">
            <v>MG Adhe-MET</v>
          </cell>
          <cell r="AH1282" t="str">
            <v>ELS2620</v>
          </cell>
          <cell r="AI1282" t="str">
            <v>2621QAB12/IND</v>
          </cell>
          <cell r="AO1282">
            <v>32.700000000000003</v>
          </cell>
          <cell r="AQ1282" t="str">
            <v>Buffing</v>
          </cell>
          <cell r="AR1282" t="str">
            <v>LAD</v>
          </cell>
          <cell r="AS1282" t="str">
            <v>NORMAL</v>
          </cell>
        </row>
        <row r="1283">
          <cell r="D1283" t="str">
            <v>2621WAA31/IND</v>
          </cell>
          <cell r="E1283">
            <v>2621</v>
          </cell>
          <cell r="F1283">
            <v>27.200000000000003</v>
          </cell>
          <cell r="G1283" t="str">
            <v>Yes</v>
          </cell>
          <cell r="H1283">
            <v>24.900000000000002</v>
          </cell>
          <cell r="I1283" t="str">
            <v>TI</v>
          </cell>
          <cell r="J1283" t="str">
            <v>Highend</v>
          </cell>
          <cell r="K1283" t="str">
            <v>2621WAA02</v>
          </cell>
          <cell r="L1283" t="str">
            <v>SH</v>
          </cell>
          <cell r="M1283" t="str">
            <v>S-Group</v>
          </cell>
          <cell r="N1283" t="str">
            <v>Reg</v>
          </cell>
          <cell r="O1283" t="str">
            <v>1.SH</v>
          </cell>
          <cell r="P1283" t="str">
            <v>MTS-RET</v>
          </cell>
          <cell r="Q1283" t="str">
            <v>Live</v>
          </cell>
          <cell r="R1283">
            <v>558</v>
          </cell>
          <cell r="S1283">
            <v>609</v>
          </cell>
          <cell r="T1283">
            <v>699</v>
          </cell>
          <cell r="U1283">
            <v>734</v>
          </cell>
          <cell r="V1283">
            <v>980</v>
          </cell>
          <cell r="W1283">
            <v>1006</v>
          </cell>
          <cell r="X1283">
            <v>905</v>
          </cell>
          <cell r="Y1283" t="str">
            <v>Adhe</v>
          </cell>
          <cell r="Z1283" t="str">
            <v>G4</v>
          </cell>
          <cell r="AA1283" t="str">
            <v>Simple-Adhesive</v>
          </cell>
          <cell r="AB1283" t="str">
            <v>Regular-Adhe</v>
          </cell>
          <cell r="AC1283" t="str">
            <v>2621YAA08/02</v>
          </cell>
          <cell r="AD1283" t="str">
            <v>MG Adhe</v>
          </cell>
          <cell r="AE1283" t="str">
            <v>MG Adhe-MET</v>
          </cell>
          <cell r="AG1283">
            <v>0</v>
          </cell>
          <cell r="AH1283" t="str">
            <v>ELS2620</v>
          </cell>
          <cell r="AI1283" t="str">
            <v>2621WAA12/IND</v>
          </cell>
          <cell r="AJ1283" t="str">
            <v>RG</v>
          </cell>
          <cell r="AK1283" t="str">
            <v>RG</v>
          </cell>
          <cell r="AM1283" t="str">
            <v>Yes</v>
          </cell>
          <cell r="AO1283">
            <v>23.000000000000004</v>
          </cell>
          <cell r="AQ1283" t="str">
            <v>Buffing</v>
          </cell>
          <cell r="AR1283" t="str">
            <v>LAD</v>
          </cell>
          <cell r="AS1283" t="str">
            <v>NORMAL</v>
          </cell>
        </row>
        <row r="1284">
          <cell r="D1284" t="str">
            <v>2621WAB31/IND</v>
          </cell>
          <cell r="E1284">
            <v>2621</v>
          </cell>
          <cell r="F1284">
            <v>39.200000000000003</v>
          </cell>
          <cell r="G1284" t="str">
            <v>Yes</v>
          </cell>
          <cell r="H1284">
            <v>36.900000000000006</v>
          </cell>
          <cell r="I1284" t="str">
            <v>TI</v>
          </cell>
          <cell r="J1284" t="str">
            <v>Highend</v>
          </cell>
          <cell r="K1284" t="str">
            <v>2621WAB02</v>
          </cell>
          <cell r="L1284" t="str">
            <v>SH</v>
          </cell>
          <cell r="M1284" t="str">
            <v>S-Group</v>
          </cell>
          <cell r="N1284" t="str">
            <v>Reg</v>
          </cell>
          <cell r="P1284" t="str">
            <v>MTO-NEW</v>
          </cell>
          <cell r="Q1284" t="str">
            <v>Live</v>
          </cell>
          <cell r="Y1284" t="str">
            <v>Adhe</v>
          </cell>
          <cell r="AA1284" t="str">
            <v>Simple-Adhesive</v>
          </cell>
          <cell r="AB1284" t="str">
            <v>Regular-Adhe</v>
          </cell>
          <cell r="AC1284" t="str">
            <v>2621YAA08/02</v>
          </cell>
          <cell r="AD1284" t="str">
            <v>MG Adhe</v>
          </cell>
          <cell r="AE1284" t="str">
            <v>MG Adhe-MET</v>
          </cell>
          <cell r="AH1284" t="str">
            <v>ELS2620</v>
          </cell>
          <cell r="AI1284" t="str">
            <v>2621WAB12/IND</v>
          </cell>
          <cell r="AO1284">
            <v>32.700000000000003</v>
          </cell>
          <cell r="AQ1284" t="str">
            <v>Buffing</v>
          </cell>
          <cell r="AR1284" t="str">
            <v>LAD</v>
          </cell>
          <cell r="AS1284" t="str">
            <v>NORMAL</v>
          </cell>
        </row>
        <row r="1285">
          <cell r="D1285" t="str">
            <v>2621YAA31/IND</v>
          </cell>
          <cell r="E1285">
            <v>2621</v>
          </cell>
          <cell r="F1285">
            <v>39.200000000000003</v>
          </cell>
          <cell r="G1285" t="str">
            <v>Yes</v>
          </cell>
          <cell r="H1285">
            <v>36.900000000000006</v>
          </cell>
          <cell r="I1285" t="str">
            <v>TI</v>
          </cell>
          <cell r="J1285" t="str">
            <v>Highend</v>
          </cell>
          <cell r="K1285" t="str">
            <v>2621YAA02/2N</v>
          </cell>
          <cell r="L1285" t="str">
            <v>SH</v>
          </cell>
          <cell r="M1285" t="str">
            <v>S-Group</v>
          </cell>
          <cell r="N1285" t="str">
            <v>Reg</v>
          </cell>
          <cell r="O1285" t="str">
            <v>3.B</v>
          </cell>
          <cell r="P1285" t="str">
            <v>MTS-RET</v>
          </cell>
          <cell r="Q1285" t="str">
            <v>Live</v>
          </cell>
          <cell r="R1285">
            <v>370</v>
          </cell>
          <cell r="S1285">
            <v>353</v>
          </cell>
          <cell r="T1285">
            <v>373</v>
          </cell>
          <cell r="U1285">
            <v>374</v>
          </cell>
          <cell r="V1285">
            <v>374</v>
          </cell>
          <cell r="W1285">
            <v>338</v>
          </cell>
          <cell r="X1285">
            <v>310</v>
          </cell>
          <cell r="Y1285" t="str">
            <v>Adhe</v>
          </cell>
          <cell r="Z1285" t="str">
            <v>G4</v>
          </cell>
          <cell r="AA1285" t="str">
            <v>Simple-Adhesive</v>
          </cell>
          <cell r="AB1285" t="str">
            <v>Regular-Adhe</v>
          </cell>
          <cell r="AC1285" t="str">
            <v>2621YAA08/01</v>
          </cell>
          <cell r="AD1285" t="str">
            <v>MG Adhe</v>
          </cell>
          <cell r="AE1285" t="str">
            <v>MG Adhe-MET</v>
          </cell>
          <cell r="AG1285">
            <v>0</v>
          </cell>
          <cell r="AH1285" t="str">
            <v>ELS2620</v>
          </cell>
          <cell r="AI1285" t="str">
            <v>2621YAA12/IND</v>
          </cell>
          <cell r="AJ1285" t="str">
            <v>IPG-2N</v>
          </cell>
          <cell r="AK1285" t="str">
            <v>PVD</v>
          </cell>
          <cell r="AM1285" t="str">
            <v>Yes</v>
          </cell>
          <cell r="AO1285">
            <v>35</v>
          </cell>
          <cell r="AQ1285" t="str">
            <v>Buffing</v>
          </cell>
          <cell r="AR1285" t="str">
            <v>LAD</v>
          </cell>
          <cell r="AS1285" t="str">
            <v>NORMAL</v>
          </cell>
        </row>
        <row r="1286">
          <cell r="D1286" t="str">
            <v>2622SAA31/IND</v>
          </cell>
          <cell r="E1286">
            <v>2622</v>
          </cell>
          <cell r="F1286">
            <v>27.200000000000003</v>
          </cell>
          <cell r="G1286" t="str">
            <v>Yes</v>
          </cell>
          <cell r="H1286">
            <v>24.900000000000002</v>
          </cell>
          <cell r="I1286" t="str">
            <v>TI</v>
          </cell>
          <cell r="J1286" t="str">
            <v>Highend</v>
          </cell>
          <cell r="K1286" t="str">
            <v>2622SAA02</v>
          </cell>
          <cell r="L1286" t="str">
            <v>RD</v>
          </cell>
          <cell r="M1286" t="str">
            <v>S-Group</v>
          </cell>
          <cell r="N1286" t="str">
            <v>Reg</v>
          </cell>
          <cell r="O1286" t="str">
            <v>5.T</v>
          </cell>
          <cell r="P1286" t="str">
            <v>PMR42</v>
          </cell>
          <cell r="Q1286" t="str">
            <v>DRP</v>
          </cell>
          <cell r="R1286">
            <v>209</v>
          </cell>
          <cell r="S1286">
            <v>202</v>
          </cell>
          <cell r="T1286">
            <v>222</v>
          </cell>
          <cell r="U1286">
            <v>214</v>
          </cell>
          <cell r="V1286">
            <v>208</v>
          </cell>
          <cell r="W1286">
            <v>189</v>
          </cell>
          <cell r="X1286">
            <v>169</v>
          </cell>
          <cell r="Y1286" t="str">
            <v>Adhe</v>
          </cell>
          <cell r="Z1286" t="str">
            <v>G3</v>
          </cell>
          <cell r="AA1286" t="str">
            <v>Simple-Adhesive</v>
          </cell>
          <cell r="AB1286" t="str">
            <v>Regular-Adhe</v>
          </cell>
          <cell r="AC1286" t="str">
            <v>2622SAA08/01</v>
          </cell>
          <cell r="AD1286" t="str">
            <v>MG Adhe</v>
          </cell>
          <cell r="AE1286" t="str">
            <v>MG Adhe-MET</v>
          </cell>
          <cell r="AG1286">
            <v>0</v>
          </cell>
          <cell r="AH1286" t="str">
            <v>ELSRD003</v>
          </cell>
          <cell r="AI1286" t="str">
            <v>2622SAA12/IND</v>
          </cell>
          <cell r="AJ1286" t="str">
            <v>IPS</v>
          </cell>
          <cell r="AK1286" t="str">
            <v>IPS</v>
          </cell>
          <cell r="AM1286" t="str">
            <v>Yes</v>
          </cell>
          <cell r="AO1286">
            <v>23.000000000000004</v>
          </cell>
          <cell r="AQ1286" t="str">
            <v>Buffing</v>
          </cell>
          <cell r="AR1286" t="str">
            <v>LAD</v>
          </cell>
          <cell r="AS1286" t="str">
            <v>NORMAL</v>
          </cell>
        </row>
        <row r="1287">
          <cell r="D1287" t="str">
            <v>2622SAA32/IND</v>
          </cell>
          <cell r="E1287">
            <v>2622</v>
          </cell>
          <cell r="F1287">
            <v>27.200000000000003</v>
          </cell>
          <cell r="G1287" t="str">
            <v>Yes</v>
          </cell>
          <cell r="H1287">
            <v>24.900000000000002</v>
          </cell>
          <cell r="I1287" t="str">
            <v>TI</v>
          </cell>
          <cell r="J1287" t="str">
            <v>Highend</v>
          </cell>
          <cell r="K1287" t="str">
            <v>2622SAA02</v>
          </cell>
          <cell r="L1287" t="str">
            <v>RD</v>
          </cell>
          <cell r="M1287" t="str">
            <v>S-Group</v>
          </cell>
          <cell r="N1287" t="str">
            <v>Reg</v>
          </cell>
          <cell r="O1287" t="str">
            <v>3.B</v>
          </cell>
          <cell r="P1287" t="str">
            <v>PMR41</v>
          </cell>
          <cell r="Q1287" t="str">
            <v>DRP</v>
          </cell>
          <cell r="R1287">
            <v>180</v>
          </cell>
          <cell r="S1287">
            <v>180</v>
          </cell>
          <cell r="T1287">
            <v>200</v>
          </cell>
          <cell r="U1287">
            <v>190</v>
          </cell>
          <cell r="V1287">
            <v>190</v>
          </cell>
          <cell r="W1287">
            <v>170</v>
          </cell>
          <cell r="X1287">
            <v>150</v>
          </cell>
          <cell r="Y1287" t="str">
            <v>Adhe</v>
          </cell>
          <cell r="Z1287" t="str">
            <v>G3</v>
          </cell>
          <cell r="AA1287" t="str">
            <v>Simple-Adhesive</v>
          </cell>
          <cell r="AB1287" t="str">
            <v>Regular-Adhe</v>
          </cell>
          <cell r="AC1287" t="str">
            <v>2622SAA08/02</v>
          </cell>
          <cell r="AD1287" t="str">
            <v>MG Adhe</v>
          </cell>
          <cell r="AE1287" t="str">
            <v>MG Adhe-MET</v>
          </cell>
          <cell r="AG1287">
            <v>0</v>
          </cell>
          <cell r="AH1287" t="str">
            <v>ELSRD003</v>
          </cell>
          <cell r="AI1287" t="str">
            <v>2622SAA12/IND</v>
          </cell>
          <cell r="AJ1287" t="str">
            <v>IPS</v>
          </cell>
          <cell r="AK1287" t="str">
            <v>IPS</v>
          </cell>
          <cell r="AM1287" t="str">
            <v>Yes</v>
          </cell>
          <cell r="AO1287">
            <v>23.000000000000004</v>
          </cell>
          <cell r="AQ1287" t="str">
            <v>Buffing</v>
          </cell>
          <cell r="AR1287" t="str">
            <v>LAD</v>
          </cell>
          <cell r="AS1287" t="str">
            <v>NORMAL</v>
          </cell>
        </row>
        <row r="1288">
          <cell r="D1288" t="str">
            <v>2622WAA31/IND</v>
          </cell>
          <cell r="E1288">
            <v>2622</v>
          </cell>
          <cell r="F1288">
            <v>27.200000000000003</v>
          </cell>
          <cell r="G1288" t="str">
            <v>Yes</v>
          </cell>
          <cell r="H1288">
            <v>24.900000000000002</v>
          </cell>
          <cell r="I1288" t="str">
            <v>TI</v>
          </cell>
          <cell r="J1288" t="str">
            <v>Highend</v>
          </cell>
          <cell r="K1288" t="str">
            <v>2622WAA02</v>
          </cell>
          <cell r="L1288" t="str">
            <v>RD</v>
          </cell>
          <cell r="M1288" t="str">
            <v>S-Group</v>
          </cell>
          <cell r="N1288" t="str">
            <v>Reg</v>
          </cell>
          <cell r="O1288" t="str">
            <v>2.H</v>
          </cell>
          <cell r="P1288" t="str">
            <v>MTS-RET</v>
          </cell>
          <cell r="Q1288" t="str">
            <v>Live</v>
          </cell>
          <cell r="R1288">
            <v>482</v>
          </cell>
          <cell r="S1288">
            <v>457</v>
          </cell>
          <cell r="T1288">
            <v>507</v>
          </cell>
          <cell r="U1288">
            <v>567</v>
          </cell>
          <cell r="V1288">
            <v>587</v>
          </cell>
          <cell r="W1288">
            <v>668</v>
          </cell>
          <cell r="X1288">
            <v>735</v>
          </cell>
          <cell r="Y1288" t="str">
            <v>Adhe</v>
          </cell>
          <cell r="Z1288" t="str">
            <v>G3</v>
          </cell>
          <cell r="AA1288" t="str">
            <v>Simple-Adhesive</v>
          </cell>
          <cell r="AB1288" t="str">
            <v>Regular-Adhe</v>
          </cell>
          <cell r="AC1288" t="str">
            <v>2622SAA08/02</v>
          </cell>
          <cell r="AD1288" t="str">
            <v>MG Adhe</v>
          </cell>
          <cell r="AE1288" t="str">
            <v>MG Adhe-MET</v>
          </cell>
          <cell r="AG1288">
            <v>0</v>
          </cell>
          <cell r="AH1288" t="str">
            <v>ELSRD003</v>
          </cell>
          <cell r="AI1288" t="str">
            <v>2622WAA12/IND</v>
          </cell>
          <cell r="AJ1288" t="str">
            <v>RG</v>
          </cell>
          <cell r="AK1288" t="str">
            <v>RG</v>
          </cell>
          <cell r="AM1288" t="str">
            <v>Yes</v>
          </cell>
          <cell r="AO1288">
            <v>23.000000000000004</v>
          </cell>
          <cell r="AQ1288" t="str">
            <v>Buffing</v>
          </cell>
          <cell r="AR1288" t="str">
            <v>LAD</v>
          </cell>
          <cell r="AS1288" t="str">
            <v>NORMAL</v>
          </cell>
        </row>
        <row r="1289">
          <cell r="D1289" t="str">
            <v>2625WAA31/IND</v>
          </cell>
          <cell r="E1289">
            <v>2625</v>
          </cell>
          <cell r="F1289">
            <v>27.200000000000003</v>
          </cell>
          <cell r="G1289" t="e">
            <v>#N/A</v>
          </cell>
          <cell r="I1289" t="str">
            <v>TI</v>
          </cell>
          <cell r="J1289" t="str">
            <v>Audit</v>
          </cell>
          <cell r="K1289" t="str">
            <v>2625WAA02/01</v>
          </cell>
          <cell r="L1289" t="str">
            <v>RD</v>
          </cell>
          <cell r="M1289" t="str">
            <v>S-Group</v>
          </cell>
          <cell r="N1289" t="str">
            <v>Reg</v>
          </cell>
          <cell r="P1289" t="str">
            <v>MTO-DRP</v>
          </cell>
          <cell r="Q1289" t="str">
            <v>DRP</v>
          </cell>
          <cell r="S1289">
            <v>0</v>
          </cell>
          <cell r="V1289">
            <v>0</v>
          </cell>
          <cell r="X1289">
            <v>0</v>
          </cell>
          <cell r="Y1289" t="str">
            <v>Adhe</v>
          </cell>
          <cell r="Z1289" t="str">
            <v>PED</v>
          </cell>
          <cell r="AA1289" t="str">
            <v>Simple-Adhesive</v>
          </cell>
          <cell r="AB1289" t="str">
            <v>Regular-Adhe</v>
          </cell>
          <cell r="AC1289" t="str">
            <v>6003SEA08/05</v>
          </cell>
          <cell r="AD1289" t="str">
            <v>MG Adhe</v>
          </cell>
          <cell r="AE1289" t="str">
            <v>MG Adhe-MET</v>
          </cell>
          <cell r="AG1289">
            <v>0</v>
          </cell>
          <cell r="AI1289" t="str">
            <v>2625WAA12/IND</v>
          </cell>
          <cell r="AJ1289" t="str">
            <v>RG</v>
          </cell>
          <cell r="AK1289" t="str">
            <v>RG</v>
          </cell>
          <cell r="AM1289" t="e">
            <v>#N/A</v>
          </cell>
          <cell r="AO1289">
            <v>23.000000000000004</v>
          </cell>
          <cell r="AQ1289" t="e">
            <v>#N/A</v>
          </cell>
          <cell r="AR1289" t="str">
            <v>LAD</v>
          </cell>
          <cell r="AS1289" t="str">
            <v>NORMAL</v>
          </cell>
        </row>
        <row r="1290">
          <cell r="D1290" t="str">
            <v>2625YAA31/IND</v>
          </cell>
          <cell r="E1290">
            <v>2625</v>
          </cell>
          <cell r="F1290">
            <v>27.200000000000003</v>
          </cell>
          <cell r="G1290" t="e">
            <v>#N/A</v>
          </cell>
          <cell r="I1290" t="str">
            <v>TI</v>
          </cell>
          <cell r="J1290" t="str">
            <v>Audit</v>
          </cell>
          <cell r="K1290" t="str">
            <v>2625YAA02/01</v>
          </cell>
          <cell r="L1290" t="str">
            <v>RD</v>
          </cell>
          <cell r="M1290" t="str">
            <v>S-Group</v>
          </cell>
          <cell r="N1290" t="str">
            <v>Reg</v>
          </cell>
          <cell r="P1290" t="str">
            <v>MTO-DRP</v>
          </cell>
          <cell r="Q1290" t="str">
            <v>DRP</v>
          </cell>
          <cell r="S1290">
            <v>0</v>
          </cell>
          <cell r="V1290">
            <v>0</v>
          </cell>
          <cell r="X1290">
            <v>0</v>
          </cell>
          <cell r="Y1290" t="str">
            <v>Adhe</v>
          </cell>
          <cell r="Z1290" t="str">
            <v>PED</v>
          </cell>
          <cell r="AA1290" t="str">
            <v>Simple-Adhesive</v>
          </cell>
          <cell r="AB1290" t="str">
            <v>Regular-Adhe</v>
          </cell>
          <cell r="AC1290" t="str">
            <v>6003SEA08/04</v>
          </cell>
          <cell r="AD1290" t="str">
            <v>MG Adhe</v>
          </cell>
          <cell r="AE1290" t="str">
            <v>MG Adhe-MET</v>
          </cell>
          <cell r="AG1290">
            <v>0</v>
          </cell>
          <cell r="AI1290" t="str">
            <v>2625YAA12/IND</v>
          </cell>
          <cell r="AJ1290" t="str">
            <v>IPG</v>
          </cell>
          <cell r="AK1290" t="str">
            <v>PVD</v>
          </cell>
          <cell r="AM1290" t="e">
            <v>#N/A</v>
          </cell>
          <cell r="AO1290">
            <v>23.000000000000004</v>
          </cell>
          <cell r="AQ1290" t="str">
            <v>Rough</v>
          </cell>
          <cell r="AR1290" t="str">
            <v>LAD</v>
          </cell>
          <cell r="AS1290" t="str">
            <v>NORMAL</v>
          </cell>
        </row>
        <row r="1291">
          <cell r="D1291" t="str">
            <v>2626SAA31/IND</v>
          </cell>
          <cell r="E1291">
            <v>2626</v>
          </cell>
          <cell r="F1291">
            <v>27.200000000000003</v>
          </cell>
          <cell r="G1291" t="str">
            <v>No</v>
          </cell>
          <cell r="H1291">
            <v>27.200000000000003</v>
          </cell>
          <cell r="I1291" t="str">
            <v>TI</v>
          </cell>
          <cell r="J1291" t="str">
            <v>Audit</v>
          </cell>
          <cell r="K1291" t="str">
            <v>2626SAA02</v>
          </cell>
          <cell r="L1291" t="str">
            <v>SH</v>
          </cell>
          <cell r="M1291" t="str">
            <v>S-Group</v>
          </cell>
          <cell r="N1291" t="str">
            <v>Reg</v>
          </cell>
          <cell r="P1291" t="str">
            <v>PMR36</v>
          </cell>
          <cell r="Q1291" t="str">
            <v>DRP</v>
          </cell>
          <cell r="S1291">
            <v>0</v>
          </cell>
          <cell r="V1291">
            <v>0</v>
          </cell>
          <cell r="X1291">
            <v>0</v>
          </cell>
          <cell r="Y1291" t="str">
            <v>Adhe</v>
          </cell>
          <cell r="Z1291" t="str">
            <v>G6</v>
          </cell>
          <cell r="AA1291" t="str">
            <v>Simple-Adhesive</v>
          </cell>
          <cell r="AB1291" t="str">
            <v>Regular-Adhe</v>
          </cell>
          <cell r="AC1291" t="str">
            <v>2626SAA08/01</v>
          </cell>
          <cell r="AD1291" t="str">
            <v>MG Adhe</v>
          </cell>
          <cell r="AE1291" t="str">
            <v>MG Adhe-MET</v>
          </cell>
          <cell r="AG1291">
            <v>0</v>
          </cell>
          <cell r="AI1291" t="str">
            <v>2626SAA12/IND</v>
          </cell>
          <cell r="AJ1291" t="str">
            <v>IPS</v>
          </cell>
          <cell r="AK1291" t="str">
            <v>IPS</v>
          </cell>
          <cell r="AM1291" t="e">
            <v>#N/A</v>
          </cell>
          <cell r="AO1291">
            <v>23.000000000000004</v>
          </cell>
          <cell r="AQ1291" t="str">
            <v>Rough</v>
          </cell>
          <cell r="AR1291" t="str">
            <v>LAD</v>
          </cell>
          <cell r="AS1291" t="str">
            <v>NORMAL</v>
          </cell>
        </row>
        <row r="1292">
          <cell r="D1292" t="str">
            <v>2626SAB31/IND</v>
          </cell>
          <cell r="E1292">
            <v>2626</v>
          </cell>
          <cell r="F1292">
            <v>27.200000000000003</v>
          </cell>
          <cell r="G1292" t="str">
            <v>No</v>
          </cell>
          <cell r="H1292">
            <v>27.200000000000003</v>
          </cell>
          <cell r="I1292" t="str">
            <v>TI</v>
          </cell>
          <cell r="J1292" t="str">
            <v>Audit</v>
          </cell>
          <cell r="K1292" t="str">
            <v>2626SAA02</v>
          </cell>
          <cell r="L1292" t="str">
            <v>SH</v>
          </cell>
          <cell r="M1292" t="str">
            <v>S-Group</v>
          </cell>
          <cell r="N1292" t="str">
            <v>Reg</v>
          </cell>
          <cell r="P1292" t="str">
            <v>PMR36</v>
          </cell>
          <cell r="Q1292" t="str">
            <v>DRP</v>
          </cell>
          <cell r="S1292">
            <v>0</v>
          </cell>
          <cell r="V1292">
            <v>0</v>
          </cell>
          <cell r="X1292">
            <v>0</v>
          </cell>
          <cell r="Y1292" t="str">
            <v>Adhe</v>
          </cell>
          <cell r="Z1292" t="str">
            <v>G6</v>
          </cell>
          <cell r="AA1292" t="str">
            <v>Simple-Adhesive</v>
          </cell>
          <cell r="AB1292" t="str">
            <v>Regular-Adhe</v>
          </cell>
          <cell r="AC1292" t="str">
            <v>2626SAA08/01</v>
          </cell>
          <cell r="AD1292" t="str">
            <v>MG Adhe</v>
          </cell>
          <cell r="AE1292" t="str">
            <v>MG Adhe-MET</v>
          </cell>
          <cell r="AG1292">
            <v>0</v>
          </cell>
          <cell r="AI1292" t="str">
            <v>2626SAB12/IND</v>
          </cell>
          <cell r="AJ1292" t="str">
            <v>IPS</v>
          </cell>
          <cell r="AK1292" t="str">
            <v>IPS</v>
          </cell>
          <cell r="AM1292" t="str">
            <v>No</v>
          </cell>
          <cell r="AO1292">
            <v>23.000000000000004</v>
          </cell>
          <cell r="AQ1292" t="str">
            <v>Rough</v>
          </cell>
          <cell r="AR1292" t="str">
            <v>LAD</v>
          </cell>
          <cell r="AS1292" t="str">
            <v>NORMAL</v>
          </cell>
        </row>
        <row r="1293">
          <cell r="D1293" t="str">
            <v>2626YAA31/IND</v>
          </cell>
          <cell r="E1293">
            <v>2626</v>
          </cell>
          <cell r="F1293">
            <v>27.200000000000003</v>
          </cell>
          <cell r="G1293" t="str">
            <v>No</v>
          </cell>
          <cell r="H1293">
            <v>27.200000000000003</v>
          </cell>
          <cell r="I1293" t="str">
            <v>TI</v>
          </cell>
          <cell r="J1293" t="str">
            <v>Audit</v>
          </cell>
          <cell r="K1293" t="str">
            <v>2626YAA02</v>
          </cell>
          <cell r="L1293" t="str">
            <v>SH</v>
          </cell>
          <cell r="M1293" t="str">
            <v>S-Group</v>
          </cell>
          <cell r="N1293" t="str">
            <v>Reg</v>
          </cell>
          <cell r="P1293" t="str">
            <v>PMR37</v>
          </cell>
          <cell r="Q1293" t="str">
            <v>DRP</v>
          </cell>
          <cell r="R1293">
            <v>185</v>
          </cell>
          <cell r="S1293">
            <v>0</v>
          </cell>
          <cell r="V1293">
            <v>0</v>
          </cell>
          <cell r="X1293">
            <v>0</v>
          </cell>
          <cell r="Y1293" t="str">
            <v>Adhe</v>
          </cell>
          <cell r="Z1293" t="str">
            <v>G6</v>
          </cell>
          <cell r="AA1293" t="str">
            <v>Simple-Adhesive</v>
          </cell>
          <cell r="AB1293" t="str">
            <v>Regular-Adhe</v>
          </cell>
          <cell r="AC1293" t="str">
            <v>2626SAA08/02</v>
          </cell>
          <cell r="AD1293" t="str">
            <v>MG Adhe</v>
          </cell>
          <cell r="AE1293" t="str">
            <v>MG Adhe-MET</v>
          </cell>
          <cell r="AG1293">
            <v>0</v>
          </cell>
          <cell r="AI1293" t="str">
            <v>2626YAA12/IND</v>
          </cell>
          <cell r="AJ1293" t="str">
            <v>IPG</v>
          </cell>
          <cell r="AK1293" t="str">
            <v>PVD</v>
          </cell>
          <cell r="AM1293" t="e">
            <v>#N/A</v>
          </cell>
          <cell r="AO1293">
            <v>23.000000000000004</v>
          </cell>
          <cell r="AQ1293" t="str">
            <v>Rough</v>
          </cell>
          <cell r="AR1293" t="str">
            <v>LAD</v>
          </cell>
          <cell r="AS1293" t="str">
            <v>NORMAL</v>
          </cell>
        </row>
        <row r="1294">
          <cell r="D1294" t="str">
            <v>2626YAB31/IND</v>
          </cell>
          <cell r="E1294">
            <v>2626</v>
          </cell>
          <cell r="F1294">
            <v>27.200000000000003</v>
          </cell>
          <cell r="G1294" t="str">
            <v>No</v>
          </cell>
          <cell r="H1294">
            <v>27.200000000000003</v>
          </cell>
          <cell r="I1294" t="str">
            <v>TI</v>
          </cell>
          <cell r="J1294" t="str">
            <v>Audit</v>
          </cell>
          <cell r="K1294" t="str">
            <v>2626YAA02</v>
          </cell>
          <cell r="L1294" t="str">
            <v>SH</v>
          </cell>
          <cell r="M1294" t="str">
            <v>S-Group</v>
          </cell>
          <cell r="N1294" t="str">
            <v>Reg</v>
          </cell>
          <cell r="P1294" t="str">
            <v>PMR36</v>
          </cell>
          <cell r="Q1294" t="str">
            <v>DRP</v>
          </cell>
          <cell r="S1294">
            <v>0</v>
          </cell>
          <cell r="V1294">
            <v>0</v>
          </cell>
          <cell r="X1294">
            <v>0</v>
          </cell>
          <cell r="Y1294" t="str">
            <v>Adhe</v>
          </cell>
          <cell r="Z1294" t="str">
            <v>G6</v>
          </cell>
          <cell r="AA1294" t="str">
            <v>Simple-Adhesive</v>
          </cell>
          <cell r="AB1294" t="str">
            <v>Regular-Adhe</v>
          </cell>
          <cell r="AC1294" t="str">
            <v>2626SAA08/02</v>
          </cell>
          <cell r="AD1294" t="str">
            <v>MG Adhe</v>
          </cell>
          <cell r="AE1294" t="str">
            <v>MG Adhe-MET</v>
          </cell>
          <cell r="AG1294">
            <v>0</v>
          </cell>
          <cell r="AI1294" t="str">
            <v>2626YAB12/IND</v>
          </cell>
          <cell r="AJ1294" t="str">
            <v>IPG</v>
          </cell>
          <cell r="AK1294" t="str">
            <v>PVD</v>
          </cell>
          <cell r="AM1294" t="e">
            <v>#N/A</v>
          </cell>
          <cell r="AO1294">
            <v>23.000000000000004</v>
          </cell>
          <cell r="AQ1294" t="str">
            <v>Rough</v>
          </cell>
          <cell r="AR1294" t="str">
            <v>LAD</v>
          </cell>
          <cell r="AS1294" t="str">
            <v>NORMAL</v>
          </cell>
        </row>
        <row r="1295">
          <cell r="D1295" t="str">
            <v>2628BAA00/IND</v>
          </cell>
          <cell r="E1295">
            <v>2628</v>
          </cell>
          <cell r="F1295">
            <v>33.700000000000003</v>
          </cell>
          <cell r="G1295" t="str">
            <v>No</v>
          </cell>
          <cell r="H1295">
            <v>33.700000000000003</v>
          </cell>
          <cell r="I1295" t="str">
            <v>TI</v>
          </cell>
          <cell r="J1295" t="str">
            <v>Audit</v>
          </cell>
          <cell r="K1295" t="str">
            <v>2628BAA02</v>
          </cell>
          <cell r="L1295" t="str">
            <v>RD</v>
          </cell>
          <cell r="M1295" t="str">
            <v>S-Group</v>
          </cell>
          <cell r="N1295" t="str">
            <v>Reg</v>
          </cell>
          <cell r="P1295" t="str">
            <v>PMR39</v>
          </cell>
          <cell r="Q1295" t="str">
            <v>DRP</v>
          </cell>
          <cell r="S1295">
            <v>0</v>
          </cell>
          <cell r="V1295">
            <v>240</v>
          </cell>
          <cell r="X1295">
            <v>0</v>
          </cell>
          <cell r="Y1295" t="str">
            <v>Gask</v>
          </cell>
          <cell r="Z1295" t="str">
            <v>G4</v>
          </cell>
          <cell r="AA1295" t="str">
            <v>Simple-Gasket</v>
          </cell>
          <cell r="AB1295" t="str">
            <v>Regular-Gask</v>
          </cell>
          <cell r="AC1295">
            <v>2004148</v>
          </cell>
          <cell r="AD1295" t="str">
            <v>MG Gask</v>
          </cell>
          <cell r="AE1295" t="str">
            <v>MG Gask-Plain</v>
          </cell>
          <cell r="AF1295">
            <v>2004825</v>
          </cell>
          <cell r="AG1295">
            <v>0</v>
          </cell>
          <cell r="AI1295" t="str">
            <v>2628BAA12/IND</v>
          </cell>
          <cell r="AJ1295" t="str">
            <v>IPSIPG</v>
          </cell>
          <cell r="AK1295" t="str">
            <v>BI</v>
          </cell>
          <cell r="AM1295" t="e">
            <v>#N/A</v>
          </cell>
          <cell r="AO1295">
            <v>29.500000000000004</v>
          </cell>
          <cell r="AQ1295" t="str">
            <v>Rough</v>
          </cell>
          <cell r="AR1295" t="str">
            <v>LAD</v>
          </cell>
          <cell r="AS1295" t="str">
            <v>NORMAL</v>
          </cell>
        </row>
        <row r="1296">
          <cell r="D1296" t="str">
            <v>2628BAC00/IND</v>
          </cell>
          <cell r="E1296">
            <v>2628</v>
          </cell>
          <cell r="F1296">
            <v>33.700000000000003</v>
          </cell>
          <cell r="G1296" t="str">
            <v>No</v>
          </cell>
          <cell r="H1296">
            <v>33.700000000000003</v>
          </cell>
          <cell r="I1296" t="str">
            <v>TI</v>
          </cell>
          <cell r="J1296" t="str">
            <v>Audit</v>
          </cell>
          <cell r="K1296" t="str">
            <v>2628BAC02</v>
          </cell>
          <cell r="L1296" t="str">
            <v>RD</v>
          </cell>
          <cell r="M1296" t="str">
            <v>S-Group</v>
          </cell>
          <cell r="N1296" t="str">
            <v>Reg</v>
          </cell>
          <cell r="P1296" t="str">
            <v>PMR39</v>
          </cell>
          <cell r="Q1296" t="str">
            <v>DRP</v>
          </cell>
          <cell r="R1296">
            <v>249</v>
          </cell>
          <cell r="S1296">
            <v>259</v>
          </cell>
          <cell r="T1296">
            <v>249</v>
          </cell>
          <cell r="U1296">
            <v>239</v>
          </cell>
          <cell r="V1296">
            <v>0</v>
          </cell>
          <cell r="X1296">
            <v>0</v>
          </cell>
          <cell r="Y1296" t="str">
            <v>Adhe</v>
          </cell>
          <cell r="Z1296" t="str">
            <v>G4</v>
          </cell>
          <cell r="AA1296" t="str">
            <v>Simple-Adhesive</v>
          </cell>
          <cell r="AB1296" t="str">
            <v>Regular-Adhe</v>
          </cell>
          <cell r="AC1296" t="str">
            <v>2628SAC08</v>
          </cell>
          <cell r="AD1296" t="str">
            <v>MG Adhe</v>
          </cell>
          <cell r="AE1296" t="str">
            <v>MG Adhe-Plain</v>
          </cell>
          <cell r="AG1296">
            <v>0</v>
          </cell>
          <cell r="AI1296" t="str">
            <v>2628BAC12/IND</v>
          </cell>
          <cell r="AJ1296" t="str">
            <v>IPSIPG</v>
          </cell>
          <cell r="AK1296" t="str">
            <v>BI</v>
          </cell>
          <cell r="AM1296" t="e">
            <v>#N/A</v>
          </cell>
          <cell r="AO1296">
            <v>29.500000000000004</v>
          </cell>
          <cell r="AQ1296" t="str">
            <v>Circular</v>
          </cell>
          <cell r="AR1296" t="str">
            <v>LAD</v>
          </cell>
          <cell r="AS1296" t="str">
            <v>NORMAL</v>
          </cell>
        </row>
        <row r="1297">
          <cell r="D1297" t="str">
            <v>2628SAA00/IND</v>
          </cell>
          <cell r="E1297">
            <v>2628</v>
          </cell>
          <cell r="F1297">
            <v>33.700000000000003</v>
          </cell>
          <cell r="G1297" t="str">
            <v>No</v>
          </cell>
          <cell r="H1297">
            <v>33.700000000000003</v>
          </cell>
          <cell r="I1297" t="str">
            <v>TI</v>
          </cell>
          <cell r="J1297" t="str">
            <v>Audit</v>
          </cell>
          <cell r="K1297" t="str">
            <v>2628SAA02</v>
          </cell>
          <cell r="L1297" t="str">
            <v>RD</v>
          </cell>
          <cell r="M1297" t="str">
            <v>S-Group</v>
          </cell>
          <cell r="N1297" t="str">
            <v>Reg</v>
          </cell>
          <cell r="O1297" t="str">
            <v>5.T</v>
          </cell>
          <cell r="P1297" t="str">
            <v>MTS-RET</v>
          </cell>
          <cell r="Q1297" t="str">
            <v>Live</v>
          </cell>
          <cell r="S1297">
            <v>0</v>
          </cell>
          <cell r="V1297">
            <v>332</v>
          </cell>
          <cell r="W1297">
            <v>353</v>
          </cell>
          <cell r="X1297">
            <v>297</v>
          </cell>
          <cell r="Y1297" t="str">
            <v>Gask</v>
          </cell>
          <cell r="Z1297" t="str">
            <v>G4</v>
          </cell>
          <cell r="AA1297" t="str">
            <v>Simple-Gasket</v>
          </cell>
          <cell r="AB1297" t="str">
            <v>Regular-Gask</v>
          </cell>
          <cell r="AC1297">
            <v>2004148</v>
          </cell>
          <cell r="AD1297" t="str">
            <v>MG Gask</v>
          </cell>
          <cell r="AE1297" t="str">
            <v>MG Gask-Plain</v>
          </cell>
          <cell r="AF1297">
            <v>2004825</v>
          </cell>
          <cell r="AG1297">
            <v>0</v>
          </cell>
          <cell r="AI1297" t="str">
            <v>2628SAA12/IND</v>
          </cell>
          <cell r="AJ1297" t="str">
            <v>IPS</v>
          </cell>
          <cell r="AK1297" t="str">
            <v>IPS</v>
          </cell>
          <cell r="AM1297" t="str">
            <v>No</v>
          </cell>
          <cell r="AO1297">
            <v>29.500000000000004</v>
          </cell>
          <cell r="AQ1297" t="str">
            <v>Circular</v>
          </cell>
          <cell r="AR1297" t="str">
            <v>LAD</v>
          </cell>
          <cell r="AS1297" t="str">
            <v>NORMAL</v>
          </cell>
        </row>
        <row r="1298">
          <cell r="D1298" t="str">
            <v>2628SAB00/IND</v>
          </cell>
          <cell r="E1298">
            <v>2628</v>
          </cell>
          <cell r="F1298">
            <v>33.700000000000003</v>
          </cell>
          <cell r="G1298" t="str">
            <v>No</v>
          </cell>
          <cell r="H1298">
            <v>33.700000000000003</v>
          </cell>
          <cell r="I1298" t="str">
            <v>TI</v>
          </cell>
          <cell r="J1298" t="str">
            <v>Audit</v>
          </cell>
          <cell r="K1298" t="str">
            <v>2628SAA02</v>
          </cell>
          <cell r="L1298" t="str">
            <v>RD</v>
          </cell>
          <cell r="M1298" t="str">
            <v>S-Group</v>
          </cell>
          <cell r="N1298" t="str">
            <v>Reg</v>
          </cell>
          <cell r="P1298" t="str">
            <v>PMR39</v>
          </cell>
          <cell r="Q1298" t="str">
            <v>DRP</v>
          </cell>
          <cell r="S1298">
            <v>0</v>
          </cell>
          <cell r="V1298">
            <v>130</v>
          </cell>
          <cell r="X1298">
            <v>0</v>
          </cell>
          <cell r="Y1298" t="str">
            <v>Gask</v>
          </cell>
          <cell r="Z1298" t="str">
            <v>G4</v>
          </cell>
          <cell r="AA1298" t="str">
            <v>Simple-Gasket</v>
          </cell>
          <cell r="AB1298" t="str">
            <v>Regular-Gask</v>
          </cell>
          <cell r="AC1298">
            <v>2004148</v>
          </cell>
          <cell r="AD1298" t="str">
            <v>MG Gask</v>
          </cell>
          <cell r="AE1298" t="str">
            <v>MG Gask-Plain</v>
          </cell>
          <cell r="AF1298">
            <v>2004825</v>
          </cell>
          <cell r="AG1298">
            <v>0</v>
          </cell>
          <cell r="AI1298" t="str">
            <v>2628SAB12/IND</v>
          </cell>
          <cell r="AJ1298" t="str">
            <v>IPS</v>
          </cell>
          <cell r="AK1298" t="str">
            <v>IPS</v>
          </cell>
          <cell r="AM1298" t="e">
            <v>#N/A</v>
          </cell>
          <cell r="AO1298">
            <v>29.500000000000004</v>
          </cell>
          <cell r="AQ1298" t="str">
            <v>Rough</v>
          </cell>
          <cell r="AR1298" t="str">
            <v>LAD</v>
          </cell>
          <cell r="AS1298" t="str">
            <v>NORMAL</v>
          </cell>
        </row>
        <row r="1299">
          <cell r="D1299" t="str">
            <v>2628SAC00/IND</v>
          </cell>
          <cell r="E1299">
            <v>2628</v>
          </cell>
          <cell r="F1299">
            <v>33.700000000000003</v>
          </cell>
          <cell r="G1299" t="str">
            <v>No</v>
          </cell>
          <cell r="H1299">
            <v>33.700000000000003</v>
          </cell>
          <cell r="I1299" t="str">
            <v>TI</v>
          </cell>
          <cell r="J1299" t="str">
            <v>Audit</v>
          </cell>
          <cell r="K1299" t="str">
            <v>2628SAC02</v>
          </cell>
          <cell r="L1299" t="str">
            <v>RD</v>
          </cell>
          <cell r="M1299" t="str">
            <v>S-Group</v>
          </cell>
          <cell r="N1299" t="str">
            <v>Reg</v>
          </cell>
          <cell r="P1299" t="str">
            <v>MTS-ECR</v>
          </cell>
          <cell r="Q1299" t="str">
            <v>DRP</v>
          </cell>
          <cell r="R1299">
            <v>370</v>
          </cell>
          <cell r="S1299">
            <v>367</v>
          </cell>
          <cell r="T1299">
            <v>357</v>
          </cell>
          <cell r="U1299">
            <v>287</v>
          </cell>
          <cell r="V1299">
            <v>0</v>
          </cell>
          <cell r="X1299">
            <v>0</v>
          </cell>
          <cell r="Y1299" t="str">
            <v>Adhe</v>
          </cell>
          <cell r="Z1299" t="str">
            <v>G4</v>
          </cell>
          <cell r="AA1299" t="str">
            <v>Simple-Adhesive</v>
          </cell>
          <cell r="AB1299" t="str">
            <v>Regular-Adhe</v>
          </cell>
          <cell r="AC1299" t="str">
            <v>2628SAC08</v>
          </cell>
          <cell r="AD1299" t="str">
            <v>MG Adhe</v>
          </cell>
          <cell r="AE1299" t="str">
            <v>MG Adhe-Plain</v>
          </cell>
          <cell r="AG1299">
            <v>0</v>
          </cell>
          <cell r="AI1299" t="str">
            <v>2628SAC12/IND</v>
          </cell>
          <cell r="AJ1299" t="str">
            <v>IPS</v>
          </cell>
          <cell r="AK1299" t="str">
            <v>IPS</v>
          </cell>
          <cell r="AM1299" t="e">
            <v>#N/A</v>
          </cell>
          <cell r="AO1299">
            <v>29.500000000000004</v>
          </cell>
          <cell r="AQ1299" t="str">
            <v>Circular</v>
          </cell>
          <cell r="AR1299" t="str">
            <v>LAD</v>
          </cell>
          <cell r="AS1299" t="str">
            <v>NORMAL</v>
          </cell>
        </row>
        <row r="1300">
          <cell r="D1300" t="str">
            <v>2628SAD00/IND</v>
          </cell>
          <cell r="E1300">
            <v>2628</v>
          </cell>
          <cell r="F1300">
            <v>33.700000000000003</v>
          </cell>
          <cell r="G1300" t="str">
            <v>No</v>
          </cell>
          <cell r="H1300">
            <v>33.700000000000003</v>
          </cell>
          <cell r="I1300" t="str">
            <v>TI</v>
          </cell>
          <cell r="J1300" t="str">
            <v>Audit</v>
          </cell>
          <cell r="K1300" t="str">
            <v>2628SAC02</v>
          </cell>
          <cell r="L1300" t="str">
            <v>RD</v>
          </cell>
          <cell r="M1300" t="str">
            <v>S-Group</v>
          </cell>
          <cell r="N1300" t="str">
            <v>Reg</v>
          </cell>
          <cell r="P1300" t="str">
            <v>PMR39</v>
          </cell>
          <cell r="Q1300" t="str">
            <v>DRP</v>
          </cell>
          <cell r="R1300">
            <v>156</v>
          </cell>
          <cell r="S1300">
            <v>141</v>
          </cell>
          <cell r="T1300">
            <v>141</v>
          </cell>
          <cell r="U1300">
            <v>121</v>
          </cell>
          <cell r="V1300">
            <v>0</v>
          </cell>
          <cell r="X1300">
            <v>0</v>
          </cell>
          <cell r="Y1300" t="str">
            <v>Adhe</v>
          </cell>
          <cell r="Z1300" t="str">
            <v>G4</v>
          </cell>
          <cell r="AA1300" t="str">
            <v>Simple-Adhesive</v>
          </cell>
          <cell r="AB1300" t="str">
            <v>Regular-Adhe</v>
          </cell>
          <cell r="AC1300" t="str">
            <v>2628SAC08</v>
          </cell>
          <cell r="AD1300" t="str">
            <v>MG Adhe</v>
          </cell>
          <cell r="AE1300" t="str">
            <v>MG Adhe-Plain</v>
          </cell>
          <cell r="AG1300">
            <v>0</v>
          </cell>
          <cell r="AI1300" t="str">
            <v>2628SAD12/IND</v>
          </cell>
          <cell r="AJ1300" t="str">
            <v>IPS</v>
          </cell>
          <cell r="AK1300" t="str">
            <v>IPS</v>
          </cell>
          <cell r="AM1300" t="str">
            <v>No</v>
          </cell>
          <cell r="AO1300">
            <v>29.500000000000004</v>
          </cell>
          <cell r="AQ1300" t="str">
            <v>Circular</v>
          </cell>
          <cell r="AR1300" t="str">
            <v>LAD</v>
          </cell>
          <cell r="AS1300" t="str">
            <v>NORMAL</v>
          </cell>
        </row>
        <row r="1301">
          <cell r="D1301" t="str">
            <v>2628WAA00/IND</v>
          </cell>
          <cell r="E1301">
            <v>2628</v>
          </cell>
          <cell r="F1301">
            <v>33.700000000000003</v>
          </cell>
          <cell r="G1301" t="str">
            <v>No</v>
          </cell>
          <cell r="H1301">
            <v>33.700000000000003</v>
          </cell>
          <cell r="I1301" t="str">
            <v>TI</v>
          </cell>
          <cell r="J1301" t="str">
            <v>Audit</v>
          </cell>
          <cell r="K1301" t="str">
            <v>2628WAA02</v>
          </cell>
          <cell r="L1301" t="str">
            <v>RD</v>
          </cell>
          <cell r="M1301" t="str">
            <v>S-Group</v>
          </cell>
          <cell r="N1301" t="str">
            <v>Reg</v>
          </cell>
          <cell r="O1301" t="str">
            <v>2.H</v>
          </cell>
          <cell r="P1301" t="str">
            <v>MTS-RET</v>
          </cell>
          <cell r="Q1301" t="str">
            <v>Live</v>
          </cell>
          <cell r="S1301">
            <v>0</v>
          </cell>
          <cell r="V1301">
            <v>654</v>
          </cell>
          <cell r="W1301">
            <v>676</v>
          </cell>
          <cell r="X1301">
            <v>588</v>
          </cell>
          <cell r="Y1301" t="str">
            <v>Gask</v>
          </cell>
          <cell r="Z1301" t="str">
            <v>G4</v>
          </cell>
          <cell r="AA1301" t="str">
            <v>Simple-Gasket</v>
          </cell>
          <cell r="AB1301" t="str">
            <v>Regular-Gask</v>
          </cell>
          <cell r="AC1301">
            <v>2004148</v>
          </cell>
          <cell r="AD1301" t="str">
            <v>MG Gask</v>
          </cell>
          <cell r="AE1301" t="str">
            <v>MG Gask-Plain</v>
          </cell>
          <cell r="AF1301">
            <v>2004825</v>
          </cell>
          <cell r="AG1301">
            <v>0</v>
          </cell>
          <cell r="AI1301" t="str">
            <v>2628WAA12/IND</v>
          </cell>
          <cell r="AJ1301" t="str">
            <v>RG</v>
          </cell>
          <cell r="AK1301" t="str">
            <v>RG</v>
          </cell>
          <cell r="AM1301" t="str">
            <v>No</v>
          </cell>
          <cell r="AO1301">
            <v>29.500000000000004</v>
          </cell>
          <cell r="AQ1301" t="str">
            <v>Circular</v>
          </cell>
          <cell r="AR1301" t="str">
            <v>LAD</v>
          </cell>
          <cell r="AS1301" t="str">
            <v>NORMAL</v>
          </cell>
        </row>
        <row r="1302">
          <cell r="D1302" t="str">
            <v>2628WAB00/IND</v>
          </cell>
          <cell r="E1302">
            <v>2628</v>
          </cell>
          <cell r="F1302">
            <v>33.700000000000003</v>
          </cell>
          <cell r="G1302" t="str">
            <v>No</v>
          </cell>
          <cell r="H1302">
            <v>33.700000000000003</v>
          </cell>
          <cell r="I1302" t="str">
            <v>TI</v>
          </cell>
          <cell r="J1302" t="str">
            <v>Audit</v>
          </cell>
          <cell r="K1302" t="str">
            <v>2628WAA02</v>
          </cell>
          <cell r="L1302" t="str">
            <v>RD</v>
          </cell>
          <cell r="M1302" t="str">
            <v>S-Group</v>
          </cell>
          <cell r="N1302" t="str">
            <v>Reg</v>
          </cell>
          <cell r="P1302" t="str">
            <v>PMR39</v>
          </cell>
          <cell r="Q1302" t="str">
            <v>DRP</v>
          </cell>
          <cell r="S1302">
            <v>0</v>
          </cell>
          <cell r="V1302">
            <v>213</v>
          </cell>
          <cell r="X1302">
            <v>0</v>
          </cell>
          <cell r="Y1302" t="str">
            <v>Gask</v>
          </cell>
          <cell r="Z1302" t="str">
            <v>G4</v>
          </cell>
          <cell r="AA1302" t="str">
            <v>Simple-Gasket</v>
          </cell>
          <cell r="AB1302" t="str">
            <v>Regular-Gask</v>
          </cell>
          <cell r="AC1302">
            <v>2004148</v>
          </cell>
          <cell r="AD1302" t="str">
            <v>MG Gask</v>
          </cell>
          <cell r="AE1302" t="str">
            <v>MG Gask-Plain</v>
          </cell>
          <cell r="AF1302">
            <v>2004825</v>
          </cell>
          <cell r="AG1302">
            <v>0</v>
          </cell>
          <cell r="AI1302" t="str">
            <v>2628WAB12/IND</v>
          </cell>
          <cell r="AJ1302" t="str">
            <v>RG</v>
          </cell>
          <cell r="AK1302" t="str">
            <v>RG</v>
          </cell>
          <cell r="AM1302" t="e">
            <v>#N/A</v>
          </cell>
          <cell r="AO1302">
            <v>29.500000000000004</v>
          </cell>
          <cell r="AQ1302" t="str">
            <v>Rough</v>
          </cell>
          <cell r="AR1302" t="str">
            <v>LAD</v>
          </cell>
          <cell r="AS1302" t="str">
            <v>NORMAL</v>
          </cell>
        </row>
        <row r="1303">
          <cell r="D1303" t="str">
            <v>2628WAC00/IND</v>
          </cell>
          <cell r="E1303">
            <v>2628</v>
          </cell>
          <cell r="F1303">
            <v>33.700000000000003</v>
          </cell>
          <cell r="G1303" t="str">
            <v>No</v>
          </cell>
          <cell r="H1303">
            <v>33.700000000000003</v>
          </cell>
          <cell r="I1303" t="str">
            <v>TI</v>
          </cell>
          <cell r="J1303" t="str">
            <v>Audit</v>
          </cell>
          <cell r="K1303" t="str">
            <v>2628WAC02</v>
          </cell>
          <cell r="L1303" t="str">
            <v>RD</v>
          </cell>
          <cell r="M1303" t="str">
            <v>S-Group</v>
          </cell>
          <cell r="N1303" t="str">
            <v>Reg</v>
          </cell>
          <cell r="P1303" t="str">
            <v>MTS-ECR</v>
          </cell>
          <cell r="Q1303" t="str">
            <v>DRP</v>
          </cell>
          <cell r="R1303">
            <v>429</v>
          </cell>
          <cell r="S1303">
            <v>437</v>
          </cell>
          <cell r="T1303">
            <v>497</v>
          </cell>
          <cell r="U1303">
            <v>488</v>
          </cell>
          <cell r="V1303">
            <v>0</v>
          </cell>
          <cell r="X1303">
            <v>0</v>
          </cell>
          <cell r="Y1303" t="str">
            <v>Adhe</v>
          </cell>
          <cell r="Z1303" t="str">
            <v>G4</v>
          </cell>
          <cell r="AA1303" t="str">
            <v>Simple-Adhesive</v>
          </cell>
          <cell r="AB1303" t="str">
            <v>Regular-Adhe</v>
          </cell>
          <cell r="AC1303" t="str">
            <v>2628SAC08</v>
          </cell>
          <cell r="AD1303" t="str">
            <v>MG Adhe</v>
          </cell>
          <cell r="AE1303" t="str">
            <v>MG Adhe-Plain</v>
          </cell>
          <cell r="AG1303">
            <v>0</v>
          </cell>
          <cell r="AI1303" t="str">
            <v>2628WAC12/IND</v>
          </cell>
          <cell r="AJ1303" t="str">
            <v>RG</v>
          </cell>
          <cell r="AK1303" t="str">
            <v>RG</v>
          </cell>
          <cell r="AM1303" t="str">
            <v>No</v>
          </cell>
          <cell r="AO1303">
            <v>29.500000000000004</v>
          </cell>
          <cell r="AQ1303" t="str">
            <v>Circular</v>
          </cell>
          <cell r="AR1303" t="str">
            <v>LAD</v>
          </cell>
          <cell r="AS1303" t="str">
            <v>NORMAL</v>
          </cell>
        </row>
        <row r="1304">
          <cell r="D1304" t="str">
            <v>2628WAD00/IND</v>
          </cell>
          <cell r="E1304">
            <v>2628</v>
          </cell>
          <cell r="F1304">
            <v>33.700000000000003</v>
          </cell>
          <cell r="G1304" t="str">
            <v>No</v>
          </cell>
          <cell r="H1304">
            <v>33.700000000000003</v>
          </cell>
          <cell r="I1304" t="str">
            <v>TI</v>
          </cell>
          <cell r="J1304" t="str">
            <v>Audit</v>
          </cell>
          <cell r="K1304" t="str">
            <v>2628WAC02</v>
          </cell>
          <cell r="L1304" t="str">
            <v>RD</v>
          </cell>
          <cell r="M1304" t="str">
            <v>S-Group</v>
          </cell>
          <cell r="N1304" t="str">
            <v>Reg</v>
          </cell>
          <cell r="P1304" t="str">
            <v>PMR39</v>
          </cell>
          <cell r="Q1304" t="str">
            <v>DRP</v>
          </cell>
          <cell r="R1304">
            <v>211</v>
          </cell>
          <cell r="S1304">
            <v>210</v>
          </cell>
          <cell r="T1304">
            <v>210</v>
          </cell>
          <cell r="U1304">
            <v>214</v>
          </cell>
          <cell r="V1304">
            <v>0</v>
          </cell>
          <cell r="X1304">
            <v>0</v>
          </cell>
          <cell r="Y1304" t="str">
            <v>Adhe</v>
          </cell>
          <cell r="Z1304" t="str">
            <v>G4</v>
          </cell>
          <cell r="AA1304" t="str">
            <v>Simple-Adhesive</v>
          </cell>
          <cell r="AB1304" t="str">
            <v>Regular-Adhe</v>
          </cell>
          <cell r="AC1304" t="str">
            <v>2628SAC08</v>
          </cell>
          <cell r="AD1304" t="str">
            <v>MG Adhe</v>
          </cell>
          <cell r="AE1304" t="str">
            <v>MG Adhe-Plain</v>
          </cell>
          <cell r="AG1304">
            <v>0</v>
          </cell>
          <cell r="AI1304" t="str">
            <v>2628WAD12/IND</v>
          </cell>
          <cell r="AJ1304" t="str">
            <v>RG</v>
          </cell>
          <cell r="AK1304" t="str">
            <v>RG</v>
          </cell>
          <cell r="AM1304" t="e">
            <v>#N/A</v>
          </cell>
          <cell r="AO1304">
            <v>29.500000000000004</v>
          </cell>
          <cell r="AQ1304" t="str">
            <v>Circular</v>
          </cell>
          <cell r="AR1304" t="str">
            <v>LAD</v>
          </cell>
          <cell r="AS1304" t="str">
            <v>NORMAL</v>
          </cell>
        </row>
        <row r="1305">
          <cell r="D1305" t="str">
            <v>2628YAA00/IND</v>
          </cell>
          <cell r="E1305">
            <v>2628</v>
          </cell>
          <cell r="F1305">
            <v>33.700000000000003</v>
          </cell>
          <cell r="G1305" t="str">
            <v>No</v>
          </cell>
          <cell r="H1305">
            <v>33.700000000000003</v>
          </cell>
          <cell r="I1305" t="str">
            <v>TI</v>
          </cell>
          <cell r="J1305" t="str">
            <v>Audit</v>
          </cell>
          <cell r="K1305" t="str">
            <v>2628YAA02</v>
          </cell>
          <cell r="L1305" t="str">
            <v>RD</v>
          </cell>
          <cell r="M1305" t="str">
            <v>S-Group</v>
          </cell>
          <cell r="N1305" t="str">
            <v>Reg</v>
          </cell>
          <cell r="P1305" t="str">
            <v>NM</v>
          </cell>
          <cell r="Q1305" t="str">
            <v>DRP</v>
          </cell>
          <cell r="S1305">
            <v>0</v>
          </cell>
          <cell r="V1305">
            <v>0</v>
          </cell>
          <cell r="X1305">
            <v>0</v>
          </cell>
          <cell r="Y1305" t="str">
            <v>Gask</v>
          </cell>
          <cell r="Z1305" t="str">
            <v>G4</v>
          </cell>
          <cell r="AA1305" t="str">
            <v>Simple-Gasket</v>
          </cell>
          <cell r="AB1305" t="str">
            <v>Regular-Gask</v>
          </cell>
          <cell r="AC1305">
            <v>2004148</v>
          </cell>
          <cell r="AD1305" t="str">
            <v>MG Gask</v>
          </cell>
          <cell r="AE1305" t="str">
            <v>MG Gask-Plain</v>
          </cell>
          <cell r="AF1305">
            <v>2004825</v>
          </cell>
          <cell r="AG1305">
            <v>0</v>
          </cell>
          <cell r="AI1305" t="str">
            <v>2628YAA12/IND</v>
          </cell>
          <cell r="AJ1305" t="str">
            <v>IPG</v>
          </cell>
          <cell r="AK1305" t="str">
            <v>PVD</v>
          </cell>
          <cell r="AM1305" t="e">
            <v>#N/A</v>
          </cell>
          <cell r="AO1305">
            <v>29.500000000000004</v>
          </cell>
          <cell r="AQ1305" t="str">
            <v>Circular</v>
          </cell>
          <cell r="AR1305" t="str">
            <v>LAD</v>
          </cell>
          <cell r="AS1305" t="str">
            <v>NORMAL</v>
          </cell>
        </row>
        <row r="1306">
          <cell r="D1306" t="str">
            <v>2628YAB00/IND</v>
          </cell>
          <cell r="E1306">
            <v>2628</v>
          </cell>
          <cell r="F1306">
            <v>33.700000000000003</v>
          </cell>
          <cell r="G1306" t="str">
            <v>No</v>
          </cell>
          <cell r="H1306">
            <v>33.700000000000003</v>
          </cell>
          <cell r="I1306" t="str">
            <v>TI</v>
          </cell>
          <cell r="J1306" t="str">
            <v>Audit</v>
          </cell>
          <cell r="K1306" t="str">
            <v>2628YAA02</v>
          </cell>
          <cell r="L1306" t="str">
            <v>RD</v>
          </cell>
          <cell r="M1306" t="str">
            <v>S-Group</v>
          </cell>
          <cell r="N1306" t="str">
            <v>Reg</v>
          </cell>
          <cell r="P1306" t="str">
            <v>PMR39</v>
          </cell>
          <cell r="Q1306" t="str">
            <v>DRP</v>
          </cell>
          <cell r="S1306">
            <v>0</v>
          </cell>
          <cell r="V1306">
            <v>170</v>
          </cell>
          <cell r="X1306">
            <v>0</v>
          </cell>
          <cell r="Y1306" t="str">
            <v>Gask</v>
          </cell>
          <cell r="Z1306" t="str">
            <v>G4</v>
          </cell>
          <cell r="AA1306" t="str">
            <v>Simple-Gasket</v>
          </cell>
          <cell r="AB1306" t="str">
            <v>Regular-Gask</v>
          </cell>
          <cell r="AC1306">
            <v>2004148</v>
          </cell>
          <cell r="AD1306" t="str">
            <v>MG Gask</v>
          </cell>
          <cell r="AE1306" t="str">
            <v>MG Gask-Plain</v>
          </cell>
          <cell r="AF1306">
            <v>2004825</v>
          </cell>
          <cell r="AG1306">
            <v>0</v>
          </cell>
          <cell r="AI1306" t="str">
            <v>2628YAB12/IND</v>
          </cell>
          <cell r="AJ1306" t="str">
            <v>IPG</v>
          </cell>
          <cell r="AK1306" t="str">
            <v>PVD</v>
          </cell>
          <cell r="AM1306" t="e">
            <v>#N/A</v>
          </cell>
          <cell r="AO1306">
            <v>29.500000000000004</v>
          </cell>
          <cell r="AQ1306" t="str">
            <v>Rough</v>
          </cell>
          <cell r="AR1306" t="str">
            <v>LAD</v>
          </cell>
          <cell r="AS1306" t="str">
            <v>NORMAL</v>
          </cell>
        </row>
        <row r="1307">
          <cell r="D1307" t="str">
            <v>2628YAD00/IND</v>
          </cell>
          <cell r="E1307">
            <v>2628</v>
          </cell>
          <cell r="F1307">
            <v>33.700000000000003</v>
          </cell>
          <cell r="G1307" t="str">
            <v>No</v>
          </cell>
          <cell r="H1307">
            <v>33.700000000000003</v>
          </cell>
          <cell r="I1307" t="str">
            <v>TI</v>
          </cell>
          <cell r="J1307" t="str">
            <v>Audit</v>
          </cell>
          <cell r="K1307" t="str">
            <v>2628YAC02</v>
          </cell>
          <cell r="L1307" t="str">
            <v>RD</v>
          </cell>
          <cell r="M1307" t="str">
            <v>S-Group</v>
          </cell>
          <cell r="N1307" t="str">
            <v>Reg</v>
          </cell>
          <cell r="P1307" t="str">
            <v>PMR39</v>
          </cell>
          <cell r="Q1307" t="str">
            <v>DRP</v>
          </cell>
          <cell r="R1307">
            <v>183</v>
          </cell>
          <cell r="S1307">
            <v>174</v>
          </cell>
          <cell r="T1307">
            <v>174</v>
          </cell>
          <cell r="U1307">
            <v>177</v>
          </cell>
          <cell r="V1307">
            <v>0</v>
          </cell>
          <cell r="X1307">
            <v>0</v>
          </cell>
          <cell r="Y1307" t="str">
            <v>Adhe</v>
          </cell>
          <cell r="Z1307" t="str">
            <v>G4</v>
          </cell>
          <cell r="AA1307" t="str">
            <v>Simple-Adhesive</v>
          </cell>
          <cell r="AB1307" t="str">
            <v>Regular-Adhe</v>
          </cell>
          <cell r="AC1307" t="str">
            <v>2628SAC08</v>
          </cell>
          <cell r="AD1307" t="str">
            <v>MG Adhe</v>
          </cell>
          <cell r="AE1307" t="str">
            <v>MG Adhe-Plain</v>
          </cell>
          <cell r="AG1307">
            <v>0</v>
          </cell>
          <cell r="AI1307" t="str">
            <v>2628YAD12/IND</v>
          </cell>
          <cell r="AJ1307" t="str">
            <v>IPG</v>
          </cell>
          <cell r="AK1307" t="str">
            <v>PVD</v>
          </cell>
          <cell r="AM1307" t="e">
            <v>#N/A</v>
          </cell>
          <cell r="AO1307">
            <v>29.500000000000004</v>
          </cell>
          <cell r="AQ1307" t="str">
            <v>Circular</v>
          </cell>
          <cell r="AR1307" t="str">
            <v>LAD</v>
          </cell>
          <cell r="AS1307" t="str">
            <v>NORMAL</v>
          </cell>
        </row>
        <row r="1308">
          <cell r="D1308" t="str">
            <v>2634QEB31/IND</v>
          </cell>
          <cell r="E1308">
            <v>2634</v>
          </cell>
          <cell r="F1308">
            <v>39.200000000000003</v>
          </cell>
          <cell r="G1308" t="str">
            <v>Yes</v>
          </cell>
          <cell r="H1308">
            <v>36.900000000000006</v>
          </cell>
          <cell r="I1308" t="str">
            <v>TI</v>
          </cell>
          <cell r="J1308" t="str">
            <v>Highend</v>
          </cell>
          <cell r="K1308" t="str">
            <v>2634QEB02/BRN/01</v>
          </cell>
          <cell r="L1308" t="str">
            <v>RD</v>
          </cell>
          <cell r="M1308" t="str">
            <v>S-Group</v>
          </cell>
          <cell r="N1308" t="str">
            <v>Reg</v>
          </cell>
          <cell r="P1308" t="str">
            <v>MTS-RET</v>
          </cell>
          <cell r="Q1308" t="str">
            <v>Live</v>
          </cell>
          <cell r="X1308">
            <v>0</v>
          </cell>
          <cell r="Y1308" t="str">
            <v>Adhe</v>
          </cell>
          <cell r="Z1308" t="str">
            <v>G6</v>
          </cell>
          <cell r="AA1308" t="str">
            <v>Simple-Adhesive</v>
          </cell>
          <cell r="AB1308" t="str">
            <v>Regular-Adhe</v>
          </cell>
          <cell r="AC1308" t="str">
            <v>2588SAA08/01</v>
          </cell>
          <cell r="AD1308" t="str">
            <v>MG Adhe</v>
          </cell>
          <cell r="AE1308" t="str">
            <v>MG Adhe-MET</v>
          </cell>
          <cell r="AG1308">
            <v>0</v>
          </cell>
          <cell r="AH1308" t="str">
            <v>ELSRD008</v>
          </cell>
          <cell r="AI1308" t="str">
            <v>2634QEB12/IND</v>
          </cell>
          <cell r="AJ1308" t="str">
            <v>IPS</v>
          </cell>
          <cell r="AK1308" t="str">
            <v>IPS</v>
          </cell>
          <cell r="AM1308" t="e">
            <v>#N/A</v>
          </cell>
          <cell r="AO1308">
            <v>35</v>
          </cell>
          <cell r="AQ1308" t="str">
            <v>Buffing</v>
          </cell>
          <cell r="AR1308" t="str">
            <v>LAD</v>
          </cell>
          <cell r="AS1308" t="str">
            <v>NORMAL</v>
          </cell>
        </row>
        <row r="1309">
          <cell r="D1309" t="str">
            <v>2634QEC31/IND</v>
          </cell>
          <cell r="E1309">
            <v>2634</v>
          </cell>
          <cell r="F1309">
            <v>39.200000000000003</v>
          </cell>
          <cell r="G1309" t="str">
            <v>Yes</v>
          </cell>
          <cell r="H1309">
            <v>36.900000000000006</v>
          </cell>
          <cell r="I1309" t="str">
            <v>TI</v>
          </cell>
          <cell r="J1309" t="str">
            <v>Highend</v>
          </cell>
          <cell r="K1309" t="str">
            <v>2634QEC02/BRN/01</v>
          </cell>
          <cell r="L1309" t="str">
            <v>RD</v>
          </cell>
          <cell r="M1309" t="str">
            <v>S-Group</v>
          </cell>
          <cell r="N1309" t="str">
            <v>Reg</v>
          </cell>
          <cell r="P1309" t="str">
            <v>MTS-RET</v>
          </cell>
          <cell r="Q1309" t="str">
            <v>Live</v>
          </cell>
          <cell r="X1309">
            <v>0</v>
          </cell>
          <cell r="Y1309" t="str">
            <v>Adhe</v>
          </cell>
          <cell r="Z1309" t="str">
            <v>G6</v>
          </cell>
          <cell r="AA1309" t="str">
            <v>Simple-Adhesive</v>
          </cell>
          <cell r="AB1309" t="str">
            <v>Regular-Adhe</v>
          </cell>
          <cell r="AC1309" t="str">
            <v>2588SAA08/01</v>
          </cell>
          <cell r="AD1309" t="str">
            <v>MG Adhe</v>
          </cell>
          <cell r="AE1309" t="str">
            <v>MG Adhe-MET</v>
          </cell>
          <cell r="AG1309">
            <v>0</v>
          </cell>
          <cell r="AH1309" t="str">
            <v>ELSRD008</v>
          </cell>
          <cell r="AI1309" t="str">
            <v>2634QEC12/IND</v>
          </cell>
          <cell r="AJ1309" t="str">
            <v>IPS</v>
          </cell>
          <cell r="AK1309" t="str">
            <v>IPS</v>
          </cell>
          <cell r="AM1309" t="e">
            <v>#N/A</v>
          </cell>
          <cell r="AO1309">
            <v>35</v>
          </cell>
          <cell r="AQ1309" t="str">
            <v>Buffing</v>
          </cell>
          <cell r="AR1309" t="str">
            <v>LAD</v>
          </cell>
          <cell r="AS1309" t="str">
            <v>NORMAL</v>
          </cell>
        </row>
        <row r="1310">
          <cell r="D1310" t="str">
            <v>2634SEA31/IND</v>
          </cell>
          <cell r="E1310">
            <v>2634</v>
          </cell>
          <cell r="F1310">
            <v>39.200000000000003</v>
          </cell>
          <cell r="G1310" t="str">
            <v>Yes</v>
          </cell>
          <cell r="H1310">
            <v>36.900000000000006</v>
          </cell>
          <cell r="I1310" t="str">
            <v>TI</v>
          </cell>
          <cell r="J1310" t="str">
            <v>Highend</v>
          </cell>
          <cell r="K1310" t="str">
            <v>2634SEA02/01</v>
          </cell>
          <cell r="L1310" t="str">
            <v>RD</v>
          </cell>
          <cell r="M1310" t="str">
            <v>S-Group</v>
          </cell>
          <cell r="N1310" t="str">
            <v>Reg</v>
          </cell>
          <cell r="P1310" t="str">
            <v>MTO-DRP</v>
          </cell>
          <cell r="Q1310" t="str">
            <v>DRP</v>
          </cell>
          <cell r="R1310">
            <v>100</v>
          </cell>
          <cell r="S1310">
            <v>250</v>
          </cell>
          <cell r="U1310">
            <v>250</v>
          </cell>
          <cell r="V1310">
            <v>0</v>
          </cell>
          <cell r="X1310">
            <v>0</v>
          </cell>
          <cell r="Y1310" t="str">
            <v>Adhe</v>
          </cell>
          <cell r="Z1310" t="str">
            <v>G6</v>
          </cell>
          <cell r="AA1310" t="str">
            <v>Simple-Adhesive</v>
          </cell>
          <cell r="AB1310" t="str">
            <v>Regular-Adhe</v>
          </cell>
          <cell r="AC1310" t="str">
            <v>2588SAA08/02</v>
          </cell>
          <cell r="AD1310" t="str">
            <v>MG Adhe</v>
          </cell>
          <cell r="AE1310" t="str">
            <v>MG Adhe-MET</v>
          </cell>
          <cell r="AG1310">
            <v>0</v>
          </cell>
          <cell r="AH1310" t="str">
            <v>ELSRD008</v>
          </cell>
          <cell r="AI1310" t="str">
            <v>2634SEA12/IND</v>
          </cell>
          <cell r="AJ1310" t="str">
            <v>IPS</v>
          </cell>
          <cell r="AK1310" t="str">
            <v>IPS</v>
          </cell>
          <cell r="AM1310" t="e">
            <v>#N/A</v>
          </cell>
          <cell r="AO1310">
            <v>35</v>
          </cell>
          <cell r="AQ1310" t="str">
            <v>Buffing</v>
          </cell>
          <cell r="AR1310" t="str">
            <v>LAD</v>
          </cell>
          <cell r="AS1310" t="str">
            <v>NORMAL</v>
          </cell>
        </row>
        <row r="1311">
          <cell r="D1311" t="str">
            <v>2634SEB31/IND</v>
          </cell>
          <cell r="E1311">
            <v>2634</v>
          </cell>
          <cell r="F1311">
            <v>39.200000000000003</v>
          </cell>
          <cell r="G1311" t="str">
            <v>Yes</v>
          </cell>
          <cell r="H1311">
            <v>36.900000000000006</v>
          </cell>
          <cell r="I1311" t="str">
            <v>TI</v>
          </cell>
          <cell r="J1311" t="str">
            <v>Highend</v>
          </cell>
          <cell r="K1311" t="str">
            <v>2634SEB02/01</v>
          </cell>
          <cell r="L1311" t="str">
            <v>RD</v>
          </cell>
          <cell r="M1311" t="str">
            <v>S-Group</v>
          </cell>
          <cell r="N1311" t="str">
            <v>Reg</v>
          </cell>
          <cell r="O1311" t="str">
            <v>5.T</v>
          </cell>
          <cell r="P1311" t="str">
            <v>MTS-IBD</v>
          </cell>
          <cell r="Q1311" t="str">
            <v>Live</v>
          </cell>
          <cell r="S1311">
            <v>250</v>
          </cell>
          <cell r="T1311">
            <v>150</v>
          </cell>
          <cell r="U1311">
            <v>250</v>
          </cell>
          <cell r="V1311">
            <v>45</v>
          </cell>
          <cell r="W1311">
            <v>38</v>
          </cell>
          <cell r="X1311">
            <v>36</v>
          </cell>
          <cell r="Y1311" t="str">
            <v>Adhe</v>
          </cell>
          <cell r="Z1311" t="str">
            <v>G6</v>
          </cell>
          <cell r="AA1311" t="str">
            <v>Simple-Adhesive</v>
          </cell>
          <cell r="AB1311" t="str">
            <v>Regular-Adhe</v>
          </cell>
          <cell r="AC1311" t="str">
            <v>2588SAA08/02</v>
          </cell>
          <cell r="AD1311" t="str">
            <v>MG Adhe</v>
          </cell>
          <cell r="AE1311" t="str">
            <v>MG Adhe-MET</v>
          </cell>
          <cell r="AG1311">
            <v>0</v>
          </cell>
          <cell r="AH1311" t="str">
            <v>ELSRD008</v>
          </cell>
          <cell r="AI1311" t="str">
            <v>2634SEB12/IND</v>
          </cell>
          <cell r="AJ1311" t="str">
            <v>IPS</v>
          </cell>
          <cell r="AK1311" t="str">
            <v>IPS</v>
          </cell>
          <cell r="AM1311" t="str">
            <v>Yes</v>
          </cell>
          <cell r="AO1311">
            <v>35</v>
          </cell>
          <cell r="AQ1311" t="str">
            <v>Buffing</v>
          </cell>
          <cell r="AR1311" t="str">
            <v>LAD</v>
          </cell>
          <cell r="AS1311" t="str">
            <v>NORMAL</v>
          </cell>
        </row>
        <row r="1312">
          <cell r="D1312" t="str">
            <v>2634WEA31/IND</v>
          </cell>
          <cell r="E1312">
            <v>2634</v>
          </cell>
          <cell r="F1312">
            <v>39.200000000000003</v>
          </cell>
          <cell r="G1312" t="str">
            <v>Yes</v>
          </cell>
          <cell r="H1312">
            <v>36.900000000000006</v>
          </cell>
          <cell r="I1312" t="str">
            <v>TI</v>
          </cell>
          <cell r="J1312" t="str">
            <v>Highend</v>
          </cell>
          <cell r="K1312" t="str">
            <v>2634WEA02/01</v>
          </cell>
          <cell r="L1312" t="str">
            <v>RD</v>
          </cell>
          <cell r="M1312" t="str">
            <v>S-Group</v>
          </cell>
          <cell r="N1312" t="str">
            <v>Reg</v>
          </cell>
          <cell r="P1312" t="str">
            <v>PMR37</v>
          </cell>
          <cell r="Q1312" t="str">
            <v>DRP</v>
          </cell>
          <cell r="R1312">
            <v>105</v>
          </cell>
          <cell r="S1312">
            <v>51</v>
          </cell>
          <cell r="V1312">
            <v>0</v>
          </cell>
          <cell r="X1312">
            <v>0</v>
          </cell>
          <cell r="Y1312" t="str">
            <v>Adhe</v>
          </cell>
          <cell r="Z1312" t="str">
            <v>G6</v>
          </cell>
          <cell r="AA1312" t="str">
            <v>Simple-Adhesive</v>
          </cell>
          <cell r="AB1312" t="str">
            <v>Regular-Adhe</v>
          </cell>
          <cell r="AC1312" t="str">
            <v>2588SAA08/01</v>
          </cell>
          <cell r="AD1312" t="str">
            <v>MG Adhe</v>
          </cell>
          <cell r="AE1312" t="str">
            <v>MG Adhe-MET</v>
          </cell>
          <cell r="AG1312">
            <v>0</v>
          </cell>
          <cell r="AH1312" t="str">
            <v>ELSRD008</v>
          </cell>
          <cell r="AI1312" t="str">
            <v>2634WEA12/IND</v>
          </cell>
          <cell r="AJ1312" t="str">
            <v>RG</v>
          </cell>
          <cell r="AK1312" t="str">
            <v>RG</v>
          </cell>
          <cell r="AM1312" t="e">
            <v>#N/A</v>
          </cell>
          <cell r="AO1312">
            <v>35</v>
          </cell>
          <cell r="AQ1312" t="str">
            <v>Buffing</v>
          </cell>
          <cell r="AR1312" t="str">
            <v>LAD</v>
          </cell>
          <cell r="AS1312" t="str">
            <v>NORMAL</v>
          </cell>
        </row>
        <row r="1313">
          <cell r="D1313" t="str">
            <v>2634WEB31/IND</v>
          </cell>
          <cell r="E1313">
            <v>2634</v>
          </cell>
          <cell r="F1313">
            <v>39.200000000000003</v>
          </cell>
          <cell r="G1313" t="str">
            <v>Yes</v>
          </cell>
          <cell r="H1313">
            <v>36.900000000000006</v>
          </cell>
          <cell r="I1313" t="str">
            <v>TI</v>
          </cell>
          <cell r="J1313" t="str">
            <v>Highend</v>
          </cell>
          <cell r="K1313" t="str">
            <v>2634WEB02/01</v>
          </cell>
          <cell r="L1313" t="str">
            <v>RD</v>
          </cell>
          <cell r="M1313" t="str">
            <v>S-Group</v>
          </cell>
          <cell r="N1313" t="str">
            <v>Reg</v>
          </cell>
          <cell r="O1313" t="str">
            <v>5.T</v>
          </cell>
          <cell r="P1313" t="str">
            <v>MTS-RET</v>
          </cell>
          <cell r="Q1313" t="str">
            <v>Live</v>
          </cell>
          <cell r="Y1313" t="str">
            <v>Adhe</v>
          </cell>
          <cell r="Z1313" t="str">
            <v>G6</v>
          </cell>
          <cell r="AA1313" t="str">
            <v>Simple-Adhesive</v>
          </cell>
          <cell r="AB1313" t="str">
            <v>Regular-Adhe</v>
          </cell>
          <cell r="AC1313" t="str">
            <v>2588SAA08/01</v>
          </cell>
          <cell r="AD1313" t="str">
            <v>MG Adhe</v>
          </cell>
          <cell r="AE1313" t="str">
            <v>MG Adhe-MET</v>
          </cell>
          <cell r="AG1313">
            <v>0</v>
          </cell>
          <cell r="AH1313" t="str">
            <v>ELSRD008</v>
          </cell>
          <cell r="AI1313" t="str">
            <v>2634WEB12/IND</v>
          </cell>
          <cell r="AJ1313" t="str">
            <v>RG</v>
          </cell>
          <cell r="AK1313" t="str">
            <v>RG</v>
          </cell>
          <cell r="AM1313" t="str">
            <v>Yes</v>
          </cell>
          <cell r="AO1313">
            <v>35</v>
          </cell>
          <cell r="AQ1313" t="str">
            <v>Buffing</v>
          </cell>
          <cell r="AR1313" t="str">
            <v>LAD</v>
          </cell>
          <cell r="AS1313" t="str">
            <v>NORMAL</v>
          </cell>
        </row>
        <row r="1314">
          <cell r="D1314" t="str">
            <v>2634WEB32/IND</v>
          </cell>
          <cell r="E1314">
            <v>2634</v>
          </cell>
          <cell r="F1314">
            <v>39.200000000000003</v>
          </cell>
          <cell r="G1314" t="str">
            <v>Yes</v>
          </cell>
          <cell r="H1314">
            <v>36.900000000000006</v>
          </cell>
          <cell r="I1314" t="str">
            <v>TI</v>
          </cell>
          <cell r="J1314" t="str">
            <v>Highend</v>
          </cell>
          <cell r="K1314" t="str">
            <v>2634WEB02/CN/01</v>
          </cell>
          <cell r="L1314" t="str">
            <v>RD</v>
          </cell>
          <cell r="M1314" t="str">
            <v>S-Group</v>
          </cell>
          <cell r="N1314" t="str">
            <v>Reg</v>
          </cell>
          <cell r="O1314" t="str">
            <v>5.T</v>
          </cell>
          <cell r="P1314" t="str">
            <v>PMR43</v>
          </cell>
          <cell r="Q1314" t="str">
            <v>DRP</v>
          </cell>
          <cell r="S1314">
            <v>250</v>
          </cell>
          <cell r="T1314">
            <v>200</v>
          </cell>
          <cell r="U1314">
            <v>250</v>
          </cell>
          <cell r="V1314">
            <v>82</v>
          </cell>
          <cell r="W1314">
            <v>42</v>
          </cell>
          <cell r="X1314">
            <v>39</v>
          </cell>
          <cell r="Y1314" t="str">
            <v>Adhe</v>
          </cell>
          <cell r="Z1314" t="str">
            <v>G6</v>
          </cell>
          <cell r="AA1314" t="str">
            <v>Simple-Adhesive</v>
          </cell>
          <cell r="AB1314" t="str">
            <v>Regular-Adhe</v>
          </cell>
          <cell r="AC1314" t="str">
            <v>2588SAA08/01</v>
          </cell>
          <cell r="AD1314" t="str">
            <v>MG Adhe</v>
          </cell>
          <cell r="AE1314" t="str">
            <v>MG Adhe-MET</v>
          </cell>
          <cell r="AG1314">
            <v>0</v>
          </cell>
          <cell r="AH1314" t="str">
            <v>ELSRD008</v>
          </cell>
          <cell r="AI1314" t="str">
            <v>2634WEB12/IND</v>
          </cell>
          <cell r="AJ1314" t="str">
            <v>RG</v>
          </cell>
          <cell r="AK1314" t="str">
            <v>RG</v>
          </cell>
          <cell r="AM1314" t="str">
            <v>Yes</v>
          </cell>
          <cell r="AO1314">
            <v>35</v>
          </cell>
          <cell r="AQ1314" t="str">
            <v>Buffing</v>
          </cell>
          <cell r="AR1314" t="str">
            <v>LAD</v>
          </cell>
          <cell r="AS1314" t="str">
            <v>NORMAL</v>
          </cell>
        </row>
        <row r="1315">
          <cell r="D1315" t="str">
            <v>2634WEC31/IND</v>
          </cell>
          <cell r="E1315">
            <v>2634</v>
          </cell>
          <cell r="F1315">
            <v>39.200000000000003</v>
          </cell>
          <cell r="G1315" t="str">
            <v>Yes</v>
          </cell>
          <cell r="H1315">
            <v>36.900000000000006</v>
          </cell>
          <cell r="I1315" t="str">
            <v>TI</v>
          </cell>
          <cell r="J1315" t="str">
            <v>Highend</v>
          </cell>
          <cell r="K1315" t="str">
            <v>2634WEC02/01</v>
          </cell>
          <cell r="L1315" t="str">
            <v>RD</v>
          </cell>
          <cell r="M1315" t="str">
            <v>S-Group</v>
          </cell>
          <cell r="N1315" t="str">
            <v>Reg</v>
          </cell>
          <cell r="O1315" t="str">
            <v>5.T</v>
          </cell>
          <cell r="P1315" t="str">
            <v>PMR43</v>
          </cell>
          <cell r="Q1315" t="str">
            <v>DRP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 t="str">
            <v>Adhe</v>
          </cell>
          <cell r="Z1315" t="str">
            <v>G6</v>
          </cell>
          <cell r="AA1315" t="str">
            <v>Simple-Adhesive</v>
          </cell>
          <cell r="AB1315" t="str">
            <v>Regular-Adhe</v>
          </cell>
          <cell r="AC1315" t="str">
            <v>2588SAA08/01</v>
          </cell>
          <cell r="AD1315" t="str">
            <v>MG Adhe</v>
          </cell>
          <cell r="AE1315" t="str">
            <v>MG Adhe-MET</v>
          </cell>
          <cell r="AG1315">
            <v>0</v>
          </cell>
          <cell r="AH1315" t="str">
            <v>ELSRD008</v>
          </cell>
          <cell r="AI1315" t="str">
            <v>2634WEC12/IND</v>
          </cell>
          <cell r="AJ1315" t="str">
            <v>RG</v>
          </cell>
          <cell r="AK1315" t="str">
            <v>RG</v>
          </cell>
          <cell r="AM1315" t="str">
            <v>Yes</v>
          </cell>
          <cell r="AO1315">
            <v>35</v>
          </cell>
          <cell r="AQ1315" t="str">
            <v>Buffing</v>
          </cell>
          <cell r="AR1315" t="str">
            <v>LAD</v>
          </cell>
          <cell r="AS1315" t="str">
            <v>NORMAL</v>
          </cell>
        </row>
        <row r="1316">
          <cell r="D1316" t="str">
            <v>2634YEB32/IND</v>
          </cell>
          <cell r="E1316">
            <v>2634</v>
          </cell>
          <cell r="F1316">
            <v>39.200000000000003</v>
          </cell>
          <cell r="G1316" t="str">
            <v>Yes</v>
          </cell>
          <cell r="H1316">
            <v>36.900000000000006</v>
          </cell>
          <cell r="I1316" t="str">
            <v>TI</v>
          </cell>
          <cell r="J1316" t="str">
            <v>Highend</v>
          </cell>
          <cell r="K1316" t="str">
            <v>2634YEB02/HN/01</v>
          </cell>
          <cell r="L1316" t="str">
            <v>RD</v>
          </cell>
          <cell r="M1316" t="str">
            <v>S-Group</v>
          </cell>
          <cell r="N1316" t="str">
            <v>Reg</v>
          </cell>
          <cell r="O1316" t="str">
            <v>5.T</v>
          </cell>
          <cell r="P1316" t="str">
            <v>PMR43</v>
          </cell>
          <cell r="Q1316" t="str">
            <v>DRP</v>
          </cell>
          <cell r="S1316">
            <v>250</v>
          </cell>
          <cell r="T1316">
            <v>200</v>
          </cell>
          <cell r="U1316">
            <v>250</v>
          </cell>
          <cell r="V1316">
            <v>83</v>
          </cell>
          <cell r="W1316">
            <v>42</v>
          </cell>
          <cell r="X1316">
            <v>37</v>
          </cell>
          <cell r="Y1316" t="str">
            <v>Adhe</v>
          </cell>
          <cell r="Z1316" t="str">
            <v>G6</v>
          </cell>
          <cell r="AA1316" t="str">
            <v>Simple-Adhesive</v>
          </cell>
          <cell r="AB1316" t="str">
            <v>Regular-Adhe</v>
          </cell>
          <cell r="AC1316" t="str">
            <v>2588SAA08/03</v>
          </cell>
          <cell r="AD1316" t="str">
            <v>MG Adhe</v>
          </cell>
          <cell r="AE1316" t="str">
            <v>MG Adhe-MET</v>
          </cell>
          <cell r="AG1316">
            <v>0</v>
          </cell>
          <cell r="AH1316" t="str">
            <v>ELSRD008</v>
          </cell>
          <cell r="AI1316" t="str">
            <v>2634YEB12/IND</v>
          </cell>
          <cell r="AJ1316" t="str">
            <v>IPG</v>
          </cell>
          <cell r="AK1316" t="str">
            <v>PVD</v>
          </cell>
          <cell r="AM1316" t="str">
            <v>Yes</v>
          </cell>
          <cell r="AO1316">
            <v>35</v>
          </cell>
          <cell r="AQ1316" t="str">
            <v>Buffing</v>
          </cell>
          <cell r="AR1316" t="str">
            <v>LAD</v>
          </cell>
          <cell r="AS1316" t="str">
            <v>NORMAL</v>
          </cell>
        </row>
        <row r="1317">
          <cell r="D1317" t="str">
            <v>2635SAA31/IND</v>
          </cell>
          <cell r="E1317">
            <v>2635</v>
          </cell>
          <cell r="F1317">
            <v>27.2</v>
          </cell>
          <cell r="G1317" t="str">
            <v>Yes</v>
          </cell>
          <cell r="H1317">
            <v>24.9</v>
          </cell>
          <cell r="I1317" t="str">
            <v>TI</v>
          </cell>
          <cell r="J1317" t="str">
            <v>Audit</v>
          </cell>
          <cell r="K1317" t="str">
            <v>2635SAA02/01</v>
          </cell>
          <cell r="L1317" t="str">
            <v>SH</v>
          </cell>
          <cell r="M1317" t="str">
            <v>S-Group</v>
          </cell>
          <cell r="N1317" t="str">
            <v>Reg</v>
          </cell>
          <cell r="O1317" t="str">
            <v>5.T</v>
          </cell>
          <cell r="P1317" t="str">
            <v>PMR41</v>
          </cell>
          <cell r="Q1317" t="str">
            <v>DRP</v>
          </cell>
          <cell r="R1317">
            <v>590</v>
          </cell>
          <cell r="S1317">
            <v>592</v>
          </cell>
          <cell r="T1317">
            <v>592</v>
          </cell>
          <cell r="U1317">
            <v>524</v>
          </cell>
          <cell r="V1317">
            <v>523</v>
          </cell>
          <cell r="W1317">
            <v>234</v>
          </cell>
          <cell r="X1317">
            <v>223</v>
          </cell>
          <cell r="Y1317" t="str">
            <v>Adhe</v>
          </cell>
          <cell r="Z1317" t="str">
            <v>G6</v>
          </cell>
          <cell r="AA1317" t="str">
            <v>Simple-Adhesive</v>
          </cell>
          <cell r="AB1317" t="str">
            <v>Regular-Adhe</v>
          </cell>
          <cell r="AC1317" t="str">
            <v>2635SAA08</v>
          </cell>
          <cell r="AD1317" t="str">
            <v>MG Adhe</v>
          </cell>
          <cell r="AE1317" t="str">
            <v>MG Adhe-Plain</v>
          </cell>
          <cell r="AG1317">
            <v>0</v>
          </cell>
          <cell r="AI1317" t="str">
            <v>2635SAA12/IND</v>
          </cell>
          <cell r="AJ1317" t="str">
            <v>IPS</v>
          </cell>
          <cell r="AK1317" t="str">
            <v>IPS</v>
          </cell>
          <cell r="AM1317" t="str">
            <v>Yes</v>
          </cell>
          <cell r="AO1317">
            <v>23</v>
          </cell>
          <cell r="AQ1317" t="str">
            <v>Rough</v>
          </cell>
          <cell r="AR1317" t="str">
            <v>LAD</v>
          </cell>
          <cell r="AS1317" t="str">
            <v>NORMAL</v>
          </cell>
        </row>
        <row r="1318">
          <cell r="D1318" t="str">
            <v>2637WAA31/IND</v>
          </cell>
          <cell r="E1318">
            <v>2637</v>
          </cell>
          <cell r="F1318">
            <v>27.2</v>
          </cell>
          <cell r="G1318" t="str">
            <v>Yes</v>
          </cell>
          <cell r="H1318">
            <v>24.9</v>
          </cell>
          <cell r="I1318" t="str">
            <v>TI</v>
          </cell>
          <cell r="J1318" t="str">
            <v>Audit</v>
          </cell>
          <cell r="K1318" t="str">
            <v>2637WAA02/01</v>
          </cell>
          <cell r="L1318" t="str">
            <v>SH</v>
          </cell>
          <cell r="M1318" t="str">
            <v>S-Group</v>
          </cell>
          <cell r="N1318" t="str">
            <v>Reg</v>
          </cell>
          <cell r="O1318" t="str">
            <v>1.SH</v>
          </cell>
          <cell r="P1318" t="str">
            <v>MTS-RET</v>
          </cell>
          <cell r="Q1318" t="str">
            <v>Live</v>
          </cell>
          <cell r="R1318">
            <v>576</v>
          </cell>
          <cell r="S1318">
            <v>583</v>
          </cell>
          <cell r="T1318">
            <v>583</v>
          </cell>
          <cell r="U1318">
            <v>648</v>
          </cell>
          <cell r="V1318">
            <v>740</v>
          </cell>
          <cell r="W1318">
            <v>770</v>
          </cell>
          <cell r="X1318">
            <v>733</v>
          </cell>
          <cell r="Y1318" t="str">
            <v>Adhe</v>
          </cell>
          <cell r="Z1318" t="str">
            <v>G6</v>
          </cell>
          <cell r="AA1318" t="str">
            <v>Simple-Adhesive</v>
          </cell>
          <cell r="AB1318" t="str">
            <v>Regular-Adhe</v>
          </cell>
          <cell r="AC1318" t="str">
            <v>2637YAA08</v>
          </cell>
          <cell r="AD1318" t="str">
            <v>MG Adhe</v>
          </cell>
          <cell r="AE1318" t="str">
            <v>MG Adhe-Plain</v>
          </cell>
          <cell r="AG1318">
            <v>0</v>
          </cell>
          <cell r="AI1318" t="str">
            <v>2637WAA12/IND</v>
          </cell>
          <cell r="AJ1318" t="str">
            <v>RG</v>
          </cell>
          <cell r="AK1318" t="str">
            <v>RG</v>
          </cell>
          <cell r="AM1318" t="str">
            <v>Yes</v>
          </cell>
          <cell r="AO1318">
            <v>23</v>
          </cell>
          <cell r="AQ1318" t="str">
            <v>Rough</v>
          </cell>
          <cell r="AR1318" t="str">
            <v>LAD</v>
          </cell>
          <cell r="AS1318" t="str">
            <v>NORMAL</v>
          </cell>
        </row>
        <row r="1319">
          <cell r="D1319" t="str">
            <v>2637YAA31/IND</v>
          </cell>
          <cell r="E1319">
            <v>2637</v>
          </cell>
          <cell r="F1319">
            <v>27.2</v>
          </cell>
          <cell r="G1319" t="str">
            <v>Yes</v>
          </cell>
          <cell r="H1319">
            <v>24.9</v>
          </cell>
          <cell r="I1319" t="str">
            <v>TI</v>
          </cell>
          <cell r="J1319" t="str">
            <v>Audit</v>
          </cell>
          <cell r="K1319" t="str">
            <v>2637YAA02/2N/01</v>
          </cell>
          <cell r="L1319" t="str">
            <v>SH</v>
          </cell>
          <cell r="M1319" t="str">
            <v>S-Group</v>
          </cell>
          <cell r="N1319" t="str">
            <v>Reg</v>
          </cell>
          <cell r="O1319" t="str">
            <v>2.H</v>
          </cell>
          <cell r="P1319" t="str">
            <v>MTS-RET</v>
          </cell>
          <cell r="Q1319" t="str">
            <v>Live</v>
          </cell>
          <cell r="R1319">
            <v>598</v>
          </cell>
          <cell r="S1319">
            <v>589</v>
          </cell>
          <cell r="T1319">
            <v>599</v>
          </cell>
          <cell r="U1319">
            <v>637</v>
          </cell>
          <cell r="V1319">
            <v>645</v>
          </cell>
          <cell r="W1319">
            <v>637</v>
          </cell>
          <cell r="X1319">
            <v>574</v>
          </cell>
          <cell r="Y1319" t="str">
            <v>Adhe</v>
          </cell>
          <cell r="Z1319" t="str">
            <v>G6</v>
          </cell>
          <cell r="AA1319" t="str">
            <v>Simple-Adhesive</v>
          </cell>
          <cell r="AB1319" t="str">
            <v>Regular-Adhe</v>
          </cell>
          <cell r="AC1319" t="str">
            <v>2637YAA08</v>
          </cell>
          <cell r="AD1319" t="str">
            <v>MG Adhe</v>
          </cell>
          <cell r="AE1319" t="str">
            <v>MG Adhe-Plain</v>
          </cell>
          <cell r="AG1319">
            <v>0</v>
          </cell>
          <cell r="AI1319" t="str">
            <v>2637YAA12/IND</v>
          </cell>
          <cell r="AJ1319" t="str">
            <v>IPG-2N</v>
          </cell>
          <cell r="AK1319" t="str">
            <v>PVD</v>
          </cell>
          <cell r="AM1319" t="str">
            <v>Yes</v>
          </cell>
          <cell r="AO1319">
            <v>23</v>
          </cell>
          <cell r="AQ1319" t="str">
            <v>Rough</v>
          </cell>
          <cell r="AR1319" t="str">
            <v>LAD</v>
          </cell>
          <cell r="AS1319" t="str">
            <v>NORMAL</v>
          </cell>
        </row>
        <row r="1320">
          <cell r="D1320" t="str">
            <v>2638BAB00/IND</v>
          </cell>
          <cell r="E1320">
            <v>2638</v>
          </cell>
          <cell r="F1320">
            <v>33.700000000000003</v>
          </cell>
          <cell r="G1320" t="str">
            <v>No</v>
          </cell>
          <cell r="H1320">
            <v>33.700000000000003</v>
          </cell>
          <cell r="I1320" t="str">
            <v>TI</v>
          </cell>
          <cell r="J1320" t="str">
            <v>Audit</v>
          </cell>
          <cell r="K1320" t="str">
            <v>2638BAA02/2N</v>
          </cell>
          <cell r="L1320" t="str">
            <v>RD</v>
          </cell>
          <cell r="M1320" t="str">
            <v>S-Group</v>
          </cell>
          <cell r="N1320" t="str">
            <v>Reg</v>
          </cell>
          <cell r="P1320" t="str">
            <v>NM</v>
          </cell>
          <cell r="Q1320" t="str">
            <v>DRP</v>
          </cell>
          <cell r="S1320">
            <v>0</v>
          </cell>
          <cell r="V1320">
            <v>0</v>
          </cell>
          <cell r="X1320">
            <v>0</v>
          </cell>
          <cell r="Y1320" t="str">
            <v>Gask</v>
          </cell>
          <cell r="Z1320" t="str">
            <v>G3</v>
          </cell>
          <cell r="AA1320" t="str">
            <v>Simple-Gasket</v>
          </cell>
          <cell r="AB1320" t="str">
            <v>Regular-Gask</v>
          </cell>
          <cell r="AC1320">
            <v>20041150</v>
          </cell>
          <cell r="AD1320" t="str">
            <v>MG Gask</v>
          </cell>
          <cell r="AE1320" t="str">
            <v>MG Gask-Plain</v>
          </cell>
          <cell r="AF1320">
            <v>20048119</v>
          </cell>
          <cell r="AG1320">
            <v>0</v>
          </cell>
          <cell r="AI1320" t="str">
            <v>2638BAB12/IND</v>
          </cell>
          <cell r="AJ1320" t="str">
            <v>IPSIPG-2N</v>
          </cell>
          <cell r="AK1320" t="str">
            <v>BI</v>
          </cell>
          <cell r="AM1320" t="e">
            <v>#N/A</v>
          </cell>
          <cell r="AO1320">
            <v>29.500000000000004</v>
          </cell>
          <cell r="AQ1320" t="str">
            <v>Rough</v>
          </cell>
          <cell r="AR1320" t="str">
            <v>LAD</v>
          </cell>
          <cell r="AS1320" t="str">
            <v>NORMAL</v>
          </cell>
        </row>
        <row r="1321">
          <cell r="D1321" t="str">
            <v>2638SAA00/IND</v>
          </cell>
          <cell r="E1321">
            <v>2638</v>
          </cell>
          <cell r="F1321">
            <v>33.700000000000003</v>
          </cell>
          <cell r="G1321" t="str">
            <v>No</v>
          </cell>
          <cell r="H1321">
            <v>33.700000000000003</v>
          </cell>
          <cell r="I1321" t="str">
            <v>TI</v>
          </cell>
          <cell r="J1321" t="str">
            <v>Audit</v>
          </cell>
          <cell r="K1321" t="str">
            <v>2638SAA02</v>
          </cell>
          <cell r="L1321" t="str">
            <v>RD</v>
          </cell>
          <cell r="M1321" t="str">
            <v>S-Group</v>
          </cell>
          <cell r="N1321" t="str">
            <v>Reg</v>
          </cell>
          <cell r="P1321" t="str">
            <v>PMR39</v>
          </cell>
          <cell r="Q1321" t="str">
            <v>DRP</v>
          </cell>
          <cell r="R1321">
            <v>249</v>
          </cell>
          <cell r="S1321">
            <v>238</v>
          </cell>
          <cell r="T1321">
            <v>238</v>
          </cell>
          <cell r="U1321">
            <v>246</v>
          </cell>
          <cell r="V1321">
            <v>261</v>
          </cell>
          <cell r="X1321">
            <v>0</v>
          </cell>
          <cell r="Y1321" t="str">
            <v>Gask</v>
          </cell>
          <cell r="Z1321" t="str">
            <v>G3</v>
          </cell>
          <cell r="AA1321" t="str">
            <v>Simple-Gasket</v>
          </cell>
          <cell r="AB1321" t="str">
            <v>Regular-Gask</v>
          </cell>
          <cell r="AC1321">
            <v>20041150</v>
          </cell>
          <cell r="AD1321" t="str">
            <v>MG Gask</v>
          </cell>
          <cell r="AE1321" t="str">
            <v>MG Gask-Plain</v>
          </cell>
          <cell r="AF1321">
            <v>20048119</v>
          </cell>
          <cell r="AG1321">
            <v>0</v>
          </cell>
          <cell r="AI1321" t="str">
            <v>2638SAA12/IND</v>
          </cell>
          <cell r="AJ1321" t="str">
            <v>IPS</v>
          </cell>
          <cell r="AK1321" t="str">
            <v>IPS</v>
          </cell>
          <cell r="AM1321" t="e">
            <v>#N/A</v>
          </cell>
          <cell r="AO1321">
            <v>29.500000000000004</v>
          </cell>
          <cell r="AQ1321" t="str">
            <v>Rough</v>
          </cell>
          <cell r="AR1321" t="str">
            <v>LAD</v>
          </cell>
          <cell r="AS1321" t="str">
            <v>NORMAL</v>
          </cell>
        </row>
        <row r="1322">
          <cell r="D1322" t="str">
            <v>2638SAB00/IND</v>
          </cell>
          <cell r="E1322">
            <v>2638</v>
          </cell>
          <cell r="F1322">
            <v>33.700000000000003</v>
          </cell>
          <cell r="G1322" t="str">
            <v>No</v>
          </cell>
          <cell r="H1322">
            <v>33.700000000000003</v>
          </cell>
          <cell r="I1322" t="str">
            <v>TI</v>
          </cell>
          <cell r="J1322" t="str">
            <v>Audit</v>
          </cell>
          <cell r="K1322" t="str">
            <v>2638SAA02</v>
          </cell>
          <cell r="L1322" t="str">
            <v>RD</v>
          </cell>
          <cell r="M1322" t="str">
            <v>S-Group</v>
          </cell>
          <cell r="N1322" t="str">
            <v>Reg</v>
          </cell>
          <cell r="O1322" t="str">
            <v>1.SH</v>
          </cell>
          <cell r="P1322" t="str">
            <v>MTS-RET</v>
          </cell>
          <cell r="Q1322" t="str">
            <v>Live</v>
          </cell>
          <cell r="R1322">
            <v>1236</v>
          </cell>
          <cell r="S1322">
            <v>1238</v>
          </cell>
          <cell r="T1322">
            <v>1268</v>
          </cell>
          <cell r="U1322">
            <v>1126</v>
          </cell>
          <cell r="V1322">
            <v>1155</v>
          </cell>
          <cell r="W1322">
            <v>1147</v>
          </cell>
          <cell r="X1322">
            <v>1160</v>
          </cell>
          <cell r="Y1322" t="str">
            <v>Gask</v>
          </cell>
          <cell r="Z1322" t="str">
            <v>G3</v>
          </cell>
          <cell r="AA1322" t="str">
            <v>Simple-Gasket</v>
          </cell>
          <cell r="AB1322" t="str">
            <v>Regular-Gask</v>
          </cell>
          <cell r="AC1322">
            <v>20041150</v>
          </cell>
          <cell r="AD1322" t="str">
            <v>MG Gask</v>
          </cell>
          <cell r="AE1322" t="str">
            <v>MG Gask-Plain</v>
          </cell>
          <cell r="AF1322">
            <v>20048119</v>
          </cell>
          <cell r="AG1322">
            <v>0</v>
          </cell>
          <cell r="AI1322" t="str">
            <v>2638SAB12/IND</v>
          </cell>
          <cell r="AJ1322" t="str">
            <v>IPS</v>
          </cell>
          <cell r="AK1322" t="str">
            <v>IPS</v>
          </cell>
          <cell r="AM1322" t="str">
            <v>No</v>
          </cell>
          <cell r="AO1322">
            <v>29.500000000000004</v>
          </cell>
          <cell r="AQ1322" t="str">
            <v>Rough</v>
          </cell>
          <cell r="AR1322" t="str">
            <v>LAD</v>
          </cell>
          <cell r="AS1322" t="str">
            <v>NORMAL</v>
          </cell>
        </row>
        <row r="1323">
          <cell r="D1323" t="str">
            <v>2638SAB00Z1/IND</v>
          </cell>
          <cell r="E1323">
            <v>2638</v>
          </cell>
          <cell r="F1323">
            <v>33.700000000000003</v>
          </cell>
          <cell r="G1323" t="str">
            <v>No</v>
          </cell>
          <cell r="H1323">
            <v>33.700000000000003</v>
          </cell>
          <cell r="I1323" t="str">
            <v>TI</v>
          </cell>
          <cell r="J1323" t="str">
            <v>Audit</v>
          </cell>
          <cell r="K1323" t="str">
            <v>2638SAA02</v>
          </cell>
          <cell r="L1323" t="str">
            <v>RD</v>
          </cell>
          <cell r="M1323" t="str">
            <v>S-Group</v>
          </cell>
          <cell r="N1323" t="str">
            <v>Reg</v>
          </cell>
          <cell r="P1323" t="str">
            <v>OTH</v>
          </cell>
          <cell r="Q1323" t="str">
            <v>DRP</v>
          </cell>
          <cell r="R1323">
            <v>0</v>
          </cell>
          <cell r="S1323">
            <v>0</v>
          </cell>
          <cell r="V1323">
            <v>0</v>
          </cell>
          <cell r="X1323">
            <v>0</v>
          </cell>
          <cell r="Y1323" t="str">
            <v>Gask</v>
          </cell>
          <cell r="AA1323" t="str">
            <v>Simple-Gasket</v>
          </cell>
          <cell r="AB1323" t="str">
            <v>Regular-Gask</v>
          </cell>
          <cell r="AC1323">
            <v>20041150</v>
          </cell>
          <cell r="AD1323" t="str">
            <v>MG Gask</v>
          </cell>
          <cell r="AE1323" t="str">
            <v>MG Gask-Plain</v>
          </cell>
          <cell r="AF1323">
            <v>20048119</v>
          </cell>
          <cell r="AG1323">
            <v>0</v>
          </cell>
          <cell r="AI1323" t="str">
            <v>2638SAB12Z1/IND</v>
          </cell>
          <cell r="AJ1323" t="str">
            <v>IPS</v>
          </cell>
          <cell r="AK1323" t="str">
            <v>IPS</v>
          </cell>
          <cell r="AM1323" t="e">
            <v>#N/A</v>
          </cell>
          <cell r="AO1323">
            <v>29.500000000000004</v>
          </cell>
          <cell r="AQ1323" t="str">
            <v>Rough</v>
          </cell>
          <cell r="AR1323" t="str">
            <v>LAD</v>
          </cell>
          <cell r="AS1323" t="str">
            <v>NORMAL</v>
          </cell>
        </row>
        <row r="1324">
          <cell r="D1324" t="str">
            <v>2638WAA00/IND</v>
          </cell>
          <cell r="E1324">
            <v>2638</v>
          </cell>
          <cell r="F1324">
            <v>33.700000000000003</v>
          </cell>
          <cell r="G1324" t="str">
            <v>No</v>
          </cell>
          <cell r="H1324">
            <v>33.700000000000003</v>
          </cell>
          <cell r="I1324" t="str">
            <v>TI</v>
          </cell>
          <cell r="J1324" t="str">
            <v>Audit</v>
          </cell>
          <cell r="K1324" t="str">
            <v>2638WAA02</v>
          </cell>
          <cell r="L1324" t="str">
            <v>RD</v>
          </cell>
          <cell r="M1324" t="str">
            <v>S-Group</v>
          </cell>
          <cell r="N1324" t="str">
            <v>Reg</v>
          </cell>
          <cell r="O1324" t="str">
            <v>1.SH</v>
          </cell>
          <cell r="P1324" t="str">
            <v>MTS-RET</v>
          </cell>
          <cell r="Q1324" t="str">
            <v>Live</v>
          </cell>
          <cell r="R1324">
            <v>439</v>
          </cell>
          <cell r="S1324">
            <v>434</v>
          </cell>
          <cell r="T1324">
            <v>434</v>
          </cell>
          <cell r="U1324">
            <v>433</v>
          </cell>
          <cell r="V1324">
            <v>524</v>
          </cell>
          <cell r="W1324">
            <v>520</v>
          </cell>
          <cell r="X1324">
            <v>587</v>
          </cell>
          <cell r="Y1324" t="str">
            <v>Gask</v>
          </cell>
          <cell r="Z1324" t="str">
            <v>G3</v>
          </cell>
          <cell r="AA1324" t="str">
            <v>Simple-Gasket</v>
          </cell>
          <cell r="AB1324" t="str">
            <v>Regular-Gask</v>
          </cell>
          <cell r="AC1324">
            <v>20041150</v>
          </cell>
          <cell r="AD1324" t="str">
            <v>MG Gask</v>
          </cell>
          <cell r="AE1324" t="str">
            <v>MG Gask-Plain</v>
          </cell>
          <cell r="AF1324">
            <v>20048119</v>
          </cell>
          <cell r="AG1324">
            <v>0</v>
          </cell>
          <cell r="AI1324" t="str">
            <v>2638WAA12/IND</v>
          </cell>
          <cell r="AJ1324" t="str">
            <v>RG</v>
          </cell>
          <cell r="AK1324" t="str">
            <v>RG</v>
          </cell>
          <cell r="AM1324" t="str">
            <v>No</v>
          </cell>
          <cell r="AO1324">
            <v>29.500000000000004</v>
          </cell>
          <cell r="AQ1324" t="str">
            <v>Rough</v>
          </cell>
          <cell r="AR1324" t="str">
            <v>LAD</v>
          </cell>
          <cell r="AS1324" t="str">
            <v>NORMAL</v>
          </cell>
        </row>
        <row r="1325">
          <cell r="D1325" t="str">
            <v>2638WAB00/IND</v>
          </cell>
          <cell r="E1325">
            <v>2638</v>
          </cell>
          <cell r="F1325">
            <v>33.700000000000003</v>
          </cell>
          <cell r="G1325" t="str">
            <v>No</v>
          </cell>
          <cell r="H1325">
            <v>33.700000000000003</v>
          </cell>
          <cell r="I1325" t="str">
            <v>TI</v>
          </cell>
          <cell r="J1325" t="str">
            <v>Audit</v>
          </cell>
          <cell r="K1325" t="str">
            <v>2638WAA02</v>
          </cell>
          <cell r="L1325" t="str">
            <v>RD</v>
          </cell>
          <cell r="M1325" t="str">
            <v>S-Group</v>
          </cell>
          <cell r="N1325" t="str">
            <v>Reg</v>
          </cell>
          <cell r="O1325" t="str">
            <v>1.SH</v>
          </cell>
          <cell r="P1325" t="str">
            <v>MTS-RET</v>
          </cell>
          <cell r="Q1325" t="str">
            <v>Live</v>
          </cell>
          <cell r="R1325">
            <v>586</v>
          </cell>
          <cell r="S1325">
            <v>592</v>
          </cell>
          <cell r="T1325">
            <v>592</v>
          </cell>
          <cell r="U1325">
            <v>509</v>
          </cell>
          <cell r="V1325">
            <v>673</v>
          </cell>
          <cell r="W1325">
            <v>676</v>
          </cell>
          <cell r="X1325">
            <v>608</v>
          </cell>
          <cell r="Y1325" t="str">
            <v>Gask</v>
          </cell>
          <cell r="Z1325" t="str">
            <v>G3</v>
          </cell>
          <cell r="AA1325" t="str">
            <v>Simple-Gasket</v>
          </cell>
          <cell r="AB1325" t="str">
            <v>Regular-Gask</v>
          </cell>
          <cell r="AC1325">
            <v>20041150</v>
          </cell>
          <cell r="AD1325" t="str">
            <v>MG Gask</v>
          </cell>
          <cell r="AE1325" t="str">
            <v>MG Gask-Plain</v>
          </cell>
          <cell r="AF1325">
            <v>20048119</v>
          </cell>
          <cell r="AG1325">
            <v>0</v>
          </cell>
          <cell r="AI1325" t="str">
            <v>2638WAB12/IND</v>
          </cell>
          <cell r="AJ1325" t="str">
            <v>RG</v>
          </cell>
          <cell r="AK1325" t="str">
            <v>RG</v>
          </cell>
          <cell r="AM1325" t="str">
            <v>No</v>
          </cell>
          <cell r="AO1325">
            <v>29.500000000000004</v>
          </cell>
          <cell r="AQ1325" t="str">
            <v>Rough</v>
          </cell>
          <cell r="AR1325" t="str">
            <v>LAD</v>
          </cell>
          <cell r="AS1325" t="str">
            <v>NORMAL</v>
          </cell>
        </row>
        <row r="1326">
          <cell r="D1326" t="str">
            <v>2638YAA00/IND</v>
          </cell>
          <cell r="E1326">
            <v>2638</v>
          </cell>
          <cell r="F1326">
            <v>33.700000000000003</v>
          </cell>
          <cell r="G1326" t="str">
            <v>No</v>
          </cell>
          <cell r="H1326">
            <v>33.700000000000003</v>
          </cell>
          <cell r="I1326" t="str">
            <v>TI</v>
          </cell>
          <cell r="J1326" t="str">
            <v>Audit</v>
          </cell>
          <cell r="K1326" t="str">
            <v>2638YAA02/2N</v>
          </cell>
          <cell r="L1326" t="str">
            <v>RD</v>
          </cell>
          <cell r="M1326" t="str">
            <v>S-Group</v>
          </cell>
          <cell r="N1326" t="str">
            <v>Reg</v>
          </cell>
          <cell r="O1326" t="str">
            <v>5.T</v>
          </cell>
          <cell r="P1326" t="str">
            <v>MTS-RET</v>
          </cell>
          <cell r="Q1326" t="str">
            <v>Live</v>
          </cell>
          <cell r="R1326">
            <v>231</v>
          </cell>
          <cell r="S1326">
            <v>225</v>
          </cell>
          <cell r="T1326">
            <v>225</v>
          </cell>
          <cell r="U1326">
            <v>253</v>
          </cell>
          <cell r="V1326">
            <v>255</v>
          </cell>
          <cell r="W1326">
            <v>248</v>
          </cell>
          <cell r="X1326">
            <v>200</v>
          </cell>
          <cell r="Y1326" t="str">
            <v>Gask</v>
          </cell>
          <cell r="Z1326" t="str">
            <v>G3</v>
          </cell>
          <cell r="AA1326" t="str">
            <v>Simple-Gasket</v>
          </cell>
          <cell r="AB1326" t="str">
            <v>Regular-Gask</v>
          </cell>
          <cell r="AC1326">
            <v>20041150</v>
          </cell>
          <cell r="AD1326" t="str">
            <v>MG Gask</v>
          </cell>
          <cell r="AE1326" t="str">
            <v>MG Gask-Plain</v>
          </cell>
          <cell r="AF1326">
            <v>20048119</v>
          </cell>
          <cell r="AG1326">
            <v>0</v>
          </cell>
          <cell r="AI1326" t="str">
            <v>2638YAA12/IND</v>
          </cell>
          <cell r="AJ1326" t="str">
            <v>IPG-2N</v>
          </cell>
          <cell r="AK1326" t="str">
            <v>PVD</v>
          </cell>
          <cell r="AM1326" t="str">
            <v>No</v>
          </cell>
          <cell r="AO1326">
            <v>29.500000000000004</v>
          </cell>
          <cell r="AQ1326" t="str">
            <v>Rough</v>
          </cell>
          <cell r="AR1326" t="str">
            <v>LAD</v>
          </cell>
          <cell r="AS1326" t="str">
            <v>NORMAL</v>
          </cell>
        </row>
        <row r="1327">
          <cell r="D1327" t="str">
            <v>2639SAA00/IND</v>
          </cell>
          <cell r="E1327">
            <v>2639</v>
          </cell>
          <cell r="F1327">
            <v>39.1</v>
          </cell>
          <cell r="G1327" t="str">
            <v>No</v>
          </cell>
          <cell r="H1327">
            <v>39.1</v>
          </cell>
          <cell r="I1327" t="str">
            <v>TI</v>
          </cell>
          <cell r="J1327" t="str">
            <v>Highend</v>
          </cell>
          <cell r="K1327" t="str">
            <v>2639SAA02</v>
          </cell>
          <cell r="L1327" t="str">
            <v>RD</v>
          </cell>
          <cell r="M1327" t="str">
            <v>S-Group</v>
          </cell>
          <cell r="N1327" t="str">
            <v>Reg</v>
          </cell>
          <cell r="O1327" t="str">
            <v>2.H</v>
          </cell>
          <cell r="P1327" t="str">
            <v>MTS-RET</v>
          </cell>
          <cell r="Q1327" t="str">
            <v>Live</v>
          </cell>
          <cell r="R1327">
            <v>2155</v>
          </cell>
          <cell r="S1327">
            <v>2335</v>
          </cell>
          <cell r="T1327">
            <v>2265</v>
          </cell>
          <cell r="U1327">
            <v>2221</v>
          </cell>
          <cell r="V1327">
            <v>2369</v>
          </cell>
          <cell r="W1327">
            <v>2186</v>
          </cell>
          <cell r="X1327">
            <v>1917</v>
          </cell>
          <cell r="Y1327" t="str">
            <v>Gask</v>
          </cell>
          <cell r="Z1327" t="str">
            <v>G3</v>
          </cell>
          <cell r="AA1327" t="str">
            <v>Simple-Gasket</v>
          </cell>
          <cell r="AB1327" t="str">
            <v>Regular-Gask</v>
          </cell>
          <cell r="AC1327">
            <v>2005184</v>
          </cell>
          <cell r="AD1327" t="str">
            <v>MG Gask</v>
          </cell>
          <cell r="AE1327" t="str">
            <v>MG Gask-Plain</v>
          </cell>
          <cell r="AF1327">
            <v>2004842</v>
          </cell>
          <cell r="AG1327">
            <v>0</v>
          </cell>
          <cell r="AH1327" t="str">
            <v>ELSRD021</v>
          </cell>
          <cell r="AI1327" t="str">
            <v>2639SAA12/IND</v>
          </cell>
          <cell r="AJ1327" t="str">
            <v>IPS</v>
          </cell>
          <cell r="AK1327" t="str">
            <v>IPS</v>
          </cell>
          <cell r="AM1327" t="str">
            <v>No</v>
          </cell>
          <cell r="AO1327">
            <v>34.9</v>
          </cell>
          <cell r="AQ1327" t="str">
            <v>Buffing</v>
          </cell>
          <cell r="AR1327" t="str">
            <v>LAD</v>
          </cell>
          <cell r="AS1327" t="str">
            <v>NORMAL</v>
          </cell>
        </row>
        <row r="1328">
          <cell r="D1328" t="str">
            <v>2639SAB00/IND</v>
          </cell>
          <cell r="E1328">
            <v>2639</v>
          </cell>
          <cell r="F1328">
            <v>39.1</v>
          </cell>
          <cell r="G1328" t="str">
            <v>No</v>
          </cell>
          <cell r="H1328">
            <v>39.1</v>
          </cell>
          <cell r="I1328" t="str">
            <v>TI</v>
          </cell>
          <cell r="J1328" t="str">
            <v>Highend</v>
          </cell>
          <cell r="K1328" t="str">
            <v>2639SAB02</v>
          </cell>
          <cell r="L1328" t="str">
            <v>RD</v>
          </cell>
          <cell r="M1328" t="str">
            <v>S-Group</v>
          </cell>
          <cell r="N1328" t="str">
            <v>Reg</v>
          </cell>
          <cell r="O1328" t="str">
            <v>5.T</v>
          </cell>
          <cell r="P1328" t="str">
            <v>MTS-IBD</v>
          </cell>
          <cell r="Q1328" t="str">
            <v>Live</v>
          </cell>
          <cell r="S1328">
            <v>750</v>
          </cell>
          <cell r="T1328">
            <v>750</v>
          </cell>
          <cell r="U1328">
            <v>250</v>
          </cell>
          <cell r="V1328">
            <v>608</v>
          </cell>
          <cell r="W1328">
            <v>249</v>
          </cell>
          <cell r="X1328">
            <v>190</v>
          </cell>
          <cell r="Y1328" t="str">
            <v>Gask</v>
          </cell>
          <cell r="Z1328" t="str">
            <v>G3</v>
          </cell>
          <cell r="AA1328" t="str">
            <v>Simple-Gasket</v>
          </cell>
          <cell r="AB1328" t="str">
            <v>Regular-Gask</v>
          </cell>
          <cell r="AC1328">
            <v>2005184</v>
          </cell>
          <cell r="AD1328" t="str">
            <v>MG Gask</v>
          </cell>
          <cell r="AE1328" t="str">
            <v>MG Gask-Plain</v>
          </cell>
          <cell r="AF1328">
            <v>2004842</v>
          </cell>
          <cell r="AG1328">
            <v>0</v>
          </cell>
          <cell r="AI1328" t="str">
            <v>2639SAB12/IND</v>
          </cell>
          <cell r="AJ1328" t="str">
            <v>IPS</v>
          </cell>
          <cell r="AK1328" t="str">
            <v>IPS</v>
          </cell>
          <cell r="AM1328" t="str">
            <v>No</v>
          </cell>
          <cell r="AO1328">
            <v>34.9</v>
          </cell>
          <cell r="AQ1328" t="str">
            <v>Circular</v>
          </cell>
          <cell r="AR1328" t="str">
            <v>LAD</v>
          </cell>
          <cell r="AS1328" t="str">
            <v>NORMAL</v>
          </cell>
        </row>
        <row r="1329">
          <cell r="D1329" t="str">
            <v>2639SCA00/IND</v>
          </cell>
          <cell r="E1329">
            <v>2639</v>
          </cell>
          <cell r="F1329">
            <v>39.1</v>
          </cell>
          <cell r="G1329" t="str">
            <v>No</v>
          </cell>
          <cell r="H1329">
            <v>39.1</v>
          </cell>
          <cell r="I1329" t="str">
            <v>TI</v>
          </cell>
          <cell r="J1329" t="str">
            <v>Highend</v>
          </cell>
          <cell r="K1329" t="str">
            <v>2639SCA02</v>
          </cell>
          <cell r="L1329" t="str">
            <v>RD</v>
          </cell>
          <cell r="M1329" t="str">
            <v>S-Group</v>
          </cell>
          <cell r="N1329" t="str">
            <v>Reg</v>
          </cell>
          <cell r="O1329" t="str">
            <v>6.NP</v>
          </cell>
          <cell r="P1329" t="str">
            <v>MTS-ECOM</v>
          </cell>
          <cell r="Q1329" t="str">
            <v>Live</v>
          </cell>
          <cell r="R1329">
            <v>250</v>
          </cell>
          <cell r="S1329">
            <v>250</v>
          </cell>
          <cell r="T1329">
            <v>250</v>
          </cell>
          <cell r="U1329">
            <v>250</v>
          </cell>
          <cell r="V1329">
            <v>300</v>
          </cell>
          <cell r="W1329">
            <v>250</v>
          </cell>
          <cell r="X1329">
            <v>200</v>
          </cell>
          <cell r="Y1329" t="str">
            <v>Gask</v>
          </cell>
          <cell r="Z1329" t="str">
            <v>G3</v>
          </cell>
          <cell r="AA1329" t="str">
            <v>Simple-Gasket</v>
          </cell>
          <cell r="AB1329" t="str">
            <v>Regular-Gask</v>
          </cell>
          <cell r="AC1329">
            <v>2005184</v>
          </cell>
          <cell r="AD1329" t="str">
            <v>MG Gask</v>
          </cell>
          <cell r="AE1329" t="str">
            <v>MG Gask-Plain</v>
          </cell>
          <cell r="AF1329">
            <v>2004842</v>
          </cell>
          <cell r="AG1329">
            <v>0</v>
          </cell>
          <cell r="AH1329" t="str">
            <v>ELSRD021</v>
          </cell>
          <cell r="AI1329" t="str">
            <v>2639SCA12/IND</v>
          </cell>
          <cell r="AJ1329" t="str">
            <v>IPS</v>
          </cell>
          <cell r="AK1329" t="str">
            <v>IPS</v>
          </cell>
          <cell r="AM1329" t="str">
            <v>No</v>
          </cell>
          <cell r="AO1329">
            <v>34.9</v>
          </cell>
          <cell r="AQ1329" t="str">
            <v>Buffing</v>
          </cell>
          <cell r="AR1329" t="str">
            <v>LAD</v>
          </cell>
          <cell r="AS1329" t="str">
            <v>NORMAL</v>
          </cell>
        </row>
        <row r="1330">
          <cell r="D1330" t="str">
            <v>2639SEA00/IND</v>
          </cell>
          <cell r="E1330">
            <v>2639</v>
          </cell>
          <cell r="F1330">
            <v>39.1</v>
          </cell>
          <cell r="G1330" t="str">
            <v>No</v>
          </cell>
          <cell r="H1330">
            <v>39.1</v>
          </cell>
          <cell r="I1330" t="str">
            <v>TI</v>
          </cell>
          <cell r="J1330" t="str">
            <v>Highend</v>
          </cell>
          <cell r="K1330" t="str">
            <v>2639SEA02</v>
          </cell>
          <cell r="L1330" t="str">
            <v>RD</v>
          </cell>
          <cell r="M1330" t="str">
            <v>S-Group</v>
          </cell>
          <cell r="N1330" t="str">
            <v>Reg</v>
          </cell>
          <cell r="P1330" t="str">
            <v>MTO-NEW</v>
          </cell>
          <cell r="Q1330" t="str">
            <v>Live</v>
          </cell>
          <cell r="R1330">
            <v>250</v>
          </cell>
          <cell r="S1330">
            <v>250</v>
          </cell>
          <cell r="V1330">
            <v>0</v>
          </cell>
          <cell r="X1330">
            <v>0</v>
          </cell>
          <cell r="Y1330" t="str">
            <v>Gask</v>
          </cell>
          <cell r="Z1330" t="str">
            <v>G3</v>
          </cell>
          <cell r="AA1330" t="str">
            <v>Simple-Gasket</v>
          </cell>
          <cell r="AB1330" t="str">
            <v>Regular-Gask</v>
          </cell>
          <cell r="AC1330">
            <v>2005184</v>
          </cell>
          <cell r="AD1330" t="str">
            <v>MG Gask</v>
          </cell>
          <cell r="AE1330" t="str">
            <v>MG Gask-Plain</v>
          </cell>
          <cell r="AF1330">
            <v>2004842</v>
          </cell>
          <cell r="AG1330">
            <v>0</v>
          </cell>
          <cell r="AH1330" t="str">
            <v>ELSRD021</v>
          </cell>
          <cell r="AI1330" t="str">
            <v>2639SEA12/IND</v>
          </cell>
          <cell r="AJ1330" t="str">
            <v>IPS</v>
          </cell>
          <cell r="AK1330" t="str">
            <v>IPS</v>
          </cell>
          <cell r="AM1330" t="e">
            <v>#N/A</v>
          </cell>
          <cell r="AO1330">
            <v>34.9</v>
          </cell>
          <cell r="AQ1330" t="e">
            <v>#N/A</v>
          </cell>
          <cell r="AR1330" t="str">
            <v>LAD</v>
          </cell>
          <cell r="AS1330" t="str">
            <v>NORMAL</v>
          </cell>
        </row>
        <row r="1331">
          <cell r="D1331" t="str">
            <v>2639WAA00/IND</v>
          </cell>
          <cell r="E1331">
            <v>2639</v>
          </cell>
          <cell r="F1331">
            <v>39.1</v>
          </cell>
          <cell r="G1331" t="str">
            <v>No</v>
          </cell>
          <cell r="H1331">
            <v>39.1</v>
          </cell>
          <cell r="I1331" t="str">
            <v>TI</v>
          </cell>
          <cell r="J1331" t="str">
            <v>Highend</v>
          </cell>
          <cell r="K1331" t="str">
            <v>2639WAA02</v>
          </cell>
          <cell r="L1331" t="str">
            <v>RD</v>
          </cell>
          <cell r="M1331" t="str">
            <v>S-Group</v>
          </cell>
          <cell r="N1331" t="str">
            <v>Reg</v>
          </cell>
          <cell r="P1331" t="str">
            <v>MTS-RET</v>
          </cell>
          <cell r="Q1331" t="str">
            <v>Live</v>
          </cell>
          <cell r="R1331">
            <v>304</v>
          </cell>
          <cell r="S1331">
            <v>285</v>
          </cell>
          <cell r="T1331">
            <v>295</v>
          </cell>
          <cell r="U1331">
            <v>332</v>
          </cell>
          <cell r="V1331">
            <v>317</v>
          </cell>
          <cell r="X1331">
            <v>0</v>
          </cell>
          <cell r="Y1331" t="str">
            <v>Gask</v>
          </cell>
          <cell r="Z1331" t="str">
            <v>G3</v>
          </cell>
          <cell r="AA1331" t="str">
            <v>Simple-Gasket</v>
          </cell>
          <cell r="AB1331" t="str">
            <v>Regular-Gask</v>
          </cell>
          <cell r="AC1331">
            <v>2005184</v>
          </cell>
          <cell r="AD1331" t="str">
            <v>MG Gask</v>
          </cell>
          <cell r="AE1331" t="str">
            <v>MG Gask-Plain</v>
          </cell>
          <cell r="AF1331">
            <v>2004842</v>
          </cell>
          <cell r="AG1331">
            <v>0</v>
          </cell>
          <cell r="AH1331" t="str">
            <v>ELSRD021</v>
          </cell>
          <cell r="AI1331" t="str">
            <v>2639WAA12/IND</v>
          </cell>
          <cell r="AJ1331" t="str">
            <v>RG</v>
          </cell>
          <cell r="AK1331" t="str">
            <v>RG</v>
          </cell>
          <cell r="AM1331" t="e">
            <v>#N/A</v>
          </cell>
          <cell r="AO1331">
            <v>34.9</v>
          </cell>
          <cell r="AQ1331" t="str">
            <v>Buffing</v>
          </cell>
          <cell r="AR1331" t="str">
            <v>LAD</v>
          </cell>
          <cell r="AS1331" t="str">
            <v>NORMAL</v>
          </cell>
        </row>
        <row r="1332">
          <cell r="D1332" t="str">
            <v>2639YAA30/IND</v>
          </cell>
          <cell r="E1332">
            <v>2639</v>
          </cell>
          <cell r="F1332">
            <v>39.1</v>
          </cell>
          <cell r="G1332" t="str">
            <v>No</v>
          </cell>
          <cell r="H1332">
            <v>39.1</v>
          </cell>
          <cell r="I1332" t="str">
            <v>TI</v>
          </cell>
          <cell r="J1332" t="str">
            <v>Highend</v>
          </cell>
          <cell r="K1332" t="str">
            <v>2639YAA02</v>
          </cell>
          <cell r="L1332" t="str">
            <v>RD</v>
          </cell>
          <cell r="M1332" t="str">
            <v>S-Group</v>
          </cell>
          <cell r="N1332" t="str">
            <v>Reg</v>
          </cell>
          <cell r="P1332" t="str">
            <v>MTS-RET</v>
          </cell>
          <cell r="Q1332" t="str">
            <v>Live</v>
          </cell>
          <cell r="Y1332" t="str">
            <v>Gask</v>
          </cell>
          <cell r="Z1332" t="str">
            <v>G3</v>
          </cell>
          <cell r="AA1332" t="str">
            <v>Simple-Gasket</v>
          </cell>
          <cell r="AB1332" t="str">
            <v>Regular-Gask</v>
          </cell>
          <cell r="AC1332">
            <v>2005184</v>
          </cell>
          <cell r="AD1332" t="str">
            <v>MG Gask</v>
          </cell>
          <cell r="AE1332" t="str">
            <v>MG Gask-Plain</v>
          </cell>
          <cell r="AF1332">
            <v>2004842</v>
          </cell>
          <cell r="AG1332">
            <v>0</v>
          </cell>
          <cell r="AH1332" t="str">
            <v>ELSRD021</v>
          </cell>
          <cell r="AI1332" t="str">
            <v>2639YAA11/IND</v>
          </cell>
          <cell r="AJ1332" t="str">
            <v>RG</v>
          </cell>
          <cell r="AK1332" t="str">
            <v>RG</v>
          </cell>
          <cell r="AM1332" t="e">
            <v>#N/A</v>
          </cell>
          <cell r="AO1332">
            <v>34.9</v>
          </cell>
          <cell r="AQ1332" t="str">
            <v>Buffing</v>
          </cell>
          <cell r="AR1332" t="str">
            <v>LAD</v>
          </cell>
          <cell r="AS1332" t="str">
            <v>NORMAL</v>
          </cell>
        </row>
        <row r="1333">
          <cell r="D1333" t="str">
            <v>2642QAA31/IND</v>
          </cell>
          <cell r="E1333">
            <v>2642</v>
          </cell>
          <cell r="F1333">
            <v>37</v>
          </cell>
          <cell r="G1333" t="str">
            <v>Yes</v>
          </cell>
          <cell r="H1333">
            <v>34.700000000000003</v>
          </cell>
          <cell r="I1333" t="str">
            <v>TI</v>
          </cell>
          <cell r="J1333" t="str">
            <v>Highend</v>
          </cell>
          <cell r="K1333" t="str">
            <v>2642QAA02/BRN</v>
          </cell>
          <cell r="L1333" t="str">
            <v>RD</v>
          </cell>
          <cell r="M1333" t="str">
            <v>S-Group</v>
          </cell>
          <cell r="N1333" t="str">
            <v>Reg</v>
          </cell>
          <cell r="P1333" t="str">
            <v>MTS-RET</v>
          </cell>
          <cell r="Q1333" t="str">
            <v>Live</v>
          </cell>
          <cell r="Y1333" t="str">
            <v>Adhe</v>
          </cell>
          <cell r="AA1333" t="str">
            <v>Simple-Adhesive</v>
          </cell>
          <cell r="AB1333" t="str">
            <v>Regular-Adhe</v>
          </cell>
          <cell r="AC1333" t="str">
            <v>2556SKB08/02</v>
          </cell>
          <cell r="AD1333" t="str">
            <v>MG Adhe</v>
          </cell>
          <cell r="AE1333" t="str">
            <v>MG Adhe-MET</v>
          </cell>
          <cell r="AH1333" t="str">
            <v>ELSRD020</v>
          </cell>
          <cell r="AI1333" t="str">
            <v>2642QAA12/IND</v>
          </cell>
          <cell r="AO1333">
            <v>30.500000000000004</v>
          </cell>
          <cell r="AQ1333" t="str">
            <v>Buffing</v>
          </cell>
          <cell r="AR1333" t="str">
            <v>LAD</v>
          </cell>
          <cell r="AS1333" t="str">
            <v>NORMAL</v>
          </cell>
        </row>
        <row r="1334">
          <cell r="D1334" t="str">
            <v>2642SAA31/IND</v>
          </cell>
          <cell r="E1334">
            <v>2642</v>
          </cell>
          <cell r="F1334">
            <v>37</v>
          </cell>
          <cell r="G1334" t="str">
            <v>Yes</v>
          </cell>
          <cell r="H1334">
            <v>34.700000000000003</v>
          </cell>
          <cell r="I1334" t="str">
            <v>TI</v>
          </cell>
          <cell r="J1334" t="str">
            <v>Highend</v>
          </cell>
          <cell r="K1334" t="str">
            <v>2642SAA02</v>
          </cell>
          <cell r="L1334" t="str">
            <v>RD</v>
          </cell>
          <cell r="M1334" t="str">
            <v>S-Group</v>
          </cell>
          <cell r="N1334" t="str">
            <v>Reg</v>
          </cell>
          <cell r="O1334" t="str">
            <v>2.H</v>
          </cell>
          <cell r="P1334" t="str">
            <v>MTS-RET</v>
          </cell>
          <cell r="Q1334" t="str">
            <v>Live</v>
          </cell>
          <cell r="R1334">
            <v>1500</v>
          </cell>
          <cell r="S1334">
            <v>140</v>
          </cell>
          <cell r="T1334">
            <v>440</v>
          </cell>
          <cell r="U1334">
            <v>630</v>
          </cell>
          <cell r="V1334">
            <v>666</v>
          </cell>
          <cell r="W1334">
            <v>525</v>
          </cell>
          <cell r="X1334">
            <v>577</v>
          </cell>
          <cell r="Y1334" t="str">
            <v>Adhe</v>
          </cell>
          <cell r="Z1334" t="str">
            <v>G3</v>
          </cell>
          <cell r="AA1334" t="str">
            <v>Simple-Adhesive</v>
          </cell>
          <cell r="AB1334" t="str">
            <v>Regular-Adhe</v>
          </cell>
          <cell r="AC1334" t="str">
            <v>2556SKB08/01</v>
          </cell>
          <cell r="AD1334" t="str">
            <v>MG Adhe</v>
          </cell>
          <cell r="AE1334" t="str">
            <v>MG Adhe-MET</v>
          </cell>
          <cell r="AG1334">
            <v>0</v>
          </cell>
          <cell r="AH1334" t="str">
            <v>ELSRD020</v>
          </cell>
          <cell r="AI1334" t="str">
            <v>2642SAA12/IND</v>
          </cell>
          <cell r="AJ1334" t="str">
            <v>IPS</v>
          </cell>
          <cell r="AK1334" t="str">
            <v>IPS</v>
          </cell>
          <cell r="AM1334" t="str">
            <v>Yes</v>
          </cell>
          <cell r="AO1334">
            <v>32.799999999999997</v>
          </cell>
          <cell r="AQ1334" t="str">
            <v>Buffing</v>
          </cell>
          <cell r="AR1334" t="str">
            <v>LAD</v>
          </cell>
          <cell r="AS1334" t="str">
            <v>NORMAL</v>
          </cell>
        </row>
        <row r="1335">
          <cell r="D1335" t="str">
            <v>2642SAA32/IND</v>
          </cell>
          <cell r="E1335">
            <v>2642</v>
          </cell>
          <cell r="F1335">
            <v>37</v>
          </cell>
          <cell r="G1335" t="str">
            <v>Yes</v>
          </cell>
          <cell r="H1335">
            <v>34.700000000000003</v>
          </cell>
          <cell r="I1335" t="str">
            <v>TI</v>
          </cell>
          <cell r="J1335" t="str">
            <v>Highend</v>
          </cell>
          <cell r="K1335" t="str">
            <v>2642SAA02</v>
          </cell>
          <cell r="L1335" t="str">
            <v>RD</v>
          </cell>
          <cell r="M1335" t="str">
            <v>S-Group</v>
          </cell>
          <cell r="N1335" t="str">
            <v>Reg</v>
          </cell>
          <cell r="O1335" t="str">
            <v>3.B</v>
          </cell>
          <cell r="P1335" t="str">
            <v>MTS-RET</v>
          </cell>
          <cell r="Q1335" t="str">
            <v>Live</v>
          </cell>
          <cell r="R1335">
            <v>631</v>
          </cell>
          <cell r="S1335">
            <v>663</v>
          </cell>
          <cell r="T1335">
            <v>653</v>
          </cell>
          <cell r="U1335">
            <v>517</v>
          </cell>
          <cell r="V1335">
            <v>634</v>
          </cell>
          <cell r="W1335">
            <v>656</v>
          </cell>
          <cell r="X1335">
            <v>597</v>
          </cell>
          <cell r="Y1335" t="str">
            <v>Adhe</v>
          </cell>
          <cell r="Z1335" t="str">
            <v>G3</v>
          </cell>
          <cell r="AA1335" t="str">
            <v>Simple-Adhesive</v>
          </cell>
          <cell r="AB1335" t="str">
            <v>Regular-Adhe</v>
          </cell>
          <cell r="AC1335" t="str">
            <v>2556SKB08/02</v>
          </cell>
          <cell r="AD1335" t="str">
            <v>MG Adhe</v>
          </cell>
          <cell r="AE1335" t="str">
            <v>MG Adhe-MET</v>
          </cell>
          <cell r="AG1335">
            <v>0</v>
          </cell>
          <cell r="AH1335" t="str">
            <v>ELSRD020</v>
          </cell>
          <cell r="AI1335" t="str">
            <v>2642SAA12/IND</v>
          </cell>
          <cell r="AJ1335" t="str">
            <v>IPS</v>
          </cell>
          <cell r="AK1335" t="str">
            <v>IPS</v>
          </cell>
          <cell r="AM1335" t="str">
            <v>Yes</v>
          </cell>
          <cell r="AO1335">
            <v>32.799999999999997</v>
          </cell>
          <cell r="AQ1335" t="str">
            <v>Buffing</v>
          </cell>
          <cell r="AR1335" t="str">
            <v>LAD</v>
          </cell>
          <cell r="AS1335" t="str">
            <v>NORMAL</v>
          </cell>
        </row>
        <row r="1336">
          <cell r="D1336" t="str">
            <v>2642WAA31/IND</v>
          </cell>
          <cell r="E1336">
            <v>2642</v>
          </cell>
          <cell r="F1336">
            <v>37</v>
          </cell>
          <cell r="G1336" t="str">
            <v>Yes</v>
          </cell>
          <cell r="H1336">
            <v>34.700000000000003</v>
          </cell>
          <cell r="I1336" t="str">
            <v>TI</v>
          </cell>
          <cell r="J1336" t="str">
            <v>Highend</v>
          </cell>
          <cell r="K1336" t="str">
            <v>2642WAA02</v>
          </cell>
          <cell r="L1336" t="str">
            <v>RD</v>
          </cell>
          <cell r="M1336" t="str">
            <v>S-Group</v>
          </cell>
          <cell r="N1336" t="str">
            <v>Reg</v>
          </cell>
          <cell r="O1336" t="str">
            <v>1.SH</v>
          </cell>
          <cell r="P1336" t="str">
            <v>MTS-RET</v>
          </cell>
          <cell r="Q1336" t="str">
            <v>Live</v>
          </cell>
          <cell r="R1336">
            <v>960</v>
          </cell>
          <cell r="S1336">
            <v>974</v>
          </cell>
          <cell r="T1336">
            <v>984</v>
          </cell>
          <cell r="U1336">
            <v>1045</v>
          </cell>
          <cell r="V1336">
            <v>1286</v>
          </cell>
          <cell r="W1336">
            <v>1275</v>
          </cell>
          <cell r="X1336">
            <v>1358</v>
          </cell>
          <cell r="Y1336" t="str">
            <v>Adhe</v>
          </cell>
          <cell r="Z1336" t="str">
            <v>G3</v>
          </cell>
          <cell r="AA1336" t="str">
            <v>Simple-Adhesive</v>
          </cell>
          <cell r="AB1336" t="str">
            <v>Regular-Adhe</v>
          </cell>
          <cell r="AC1336" t="str">
            <v>2556SKB08/02</v>
          </cell>
          <cell r="AD1336" t="str">
            <v>MG Adhe</v>
          </cell>
          <cell r="AE1336" t="str">
            <v>MG Adhe-MET</v>
          </cell>
          <cell r="AG1336">
            <v>0</v>
          </cell>
          <cell r="AH1336" t="str">
            <v>ELSRD020</v>
          </cell>
          <cell r="AI1336" t="str">
            <v>2642WAA12/IND</v>
          </cell>
          <cell r="AJ1336" t="str">
            <v>RG</v>
          </cell>
          <cell r="AK1336" t="str">
            <v>RG</v>
          </cell>
          <cell r="AM1336" t="str">
            <v>Yes</v>
          </cell>
          <cell r="AO1336">
            <v>32.799999999999997</v>
          </cell>
          <cell r="AQ1336" t="str">
            <v>Buffing</v>
          </cell>
          <cell r="AR1336" t="str">
            <v>LAD</v>
          </cell>
          <cell r="AS1336" t="str">
            <v>NORMAL</v>
          </cell>
        </row>
        <row r="1337">
          <cell r="D1337" t="str">
            <v>2642YAA31/IND</v>
          </cell>
          <cell r="E1337">
            <v>2642</v>
          </cell>
          <cell r="F1337">
            <v>37</v>
          </cell>
          <cell r="G1337" t="str">
            <v>Yes</v>
          </cell>
          <cell r="H1337">
            <v>34.700000000000003</v>
          </cell>
          <cell r="I1337" t="str">
            <v>TI</v>
          </cell>
          <cell r="J1337" t="str">
            <v>Highend</v>
          </cell>
          <cell r="K1337" t="str">
            <v>2642YAA02/2N</v>
          </cell>
          <cell r="L1337" t="str">
            <v>RD</v>
          </cell>
          <cell r="M1337" t="str">
            <v>S-Group</v>
          </cell>
          <cell r="N1337" t="str">
            <v>Reg</v>
          </cell>
          <cell r="O1337" t="str">
            <v>2.H</v>
          </cell>
          <cell r="P1337" t="str">
            <v>MTS-RET</v>
          </cell>
          <cell r="Q1337" t="str">
            <v>Live</v>
          </cell>
          <cell r="R1337">
            <v>565</v>
          </cell>
          <cell r="S1337">
            <v>567</v>
          </cell>
          <cell r="T1337">
            <v>567</v>
          </cell>
          <cell r="U1337">
            <v>490</v>
          </cell>
          <cell r="V1337">
            <v>574</v>
          </cell>
          <cell r="W1337">
            <v>560</v>
          </cell>
          <cell r="X1337">
            <v>480</v>
          </cell>
          <cell r="Y1337" t="str">
            <v>Adhe</v>
          </cell>
          <cell r="Z1337" t="str">
            <v>G3</v>
          </cell>
          <cell r="AA1337" t="str">
            <v>Simple-Adhesive</v>
          </cell>
          <cell r="AB1337" t="str">
            <v>Regular-Adhe</v>
          </cell>
          <cell r="AC1337" t="str">
            <v>2556SKB08/03</v>
          </cell>
          <cell r="AD1337" t="str">
            <v>MG Adhe</v>
          </cell>
          <cell r="AE1337" t="str">
            <v>MG Adhe-MET</v>
          </cell>
          <cell r="AG1337">
            <v>0</v>
          </cell>
          <cell r="AH1337" t="str">
            <v>ELSRD020</v>
          </cell>
          <cell r="AI1337" t="str">
            <v>2642YAA12/IND</v>
          </cell>
          <cell r="AJ1337" t="str">
            <v>IPG-2N</v>
          </cell>
          <cell r="AK1337" t="str">
            <v>PVD</v>
          </cell>
          <cell r="AM1337" t="str">
            <v>Yes</v>
          </cell>
          <cell r="AO1337">
            <v>32.799999999999997</v>
          </cell>
          <cell r="AQ1337" t="str">
            <v>Buffing</v>
          </cell>
          <cell r="AR1337" t="str">
            <v>LAD</v>
          </cell>
          <cell r="AS1337" t="str">
            <v>NORMAL</v>
          </cell>
        </row>
        <row r="1338">
          <cell r="D1338" t="str">
            <v>2643WEA31/IND</v>
          </cell>
          <cell r="E1338">
            <v>2643</v>
          </cell>
          <cell r="F1338">
            <v>32.6</v>
          </cell>
          <cell r="G1338" t="str">
            <v>Yes</v>
          </cell>
          <cell r="H1338">
            <v>30.3</v>
          </cell>
          <cell r="I1338" t="str">
            <v>TI</v>
          </cell>
          <cell r="J1338" t="str">
            <v>Highend</v>
          </cell>
          <cell r="K1338" t="str">
            <v>2643WEA02/01</v>
          </cell>
          <cell r="L1338" t="str">
            <v>RD</v>
          </cell>
          <cell r="M1338" t="str">
            <v>S-Group</v>
          </cell>
          <cell r="N1338" t="str">
            <v>Reg</v>
          </cell>
          <cell r="O1338" t="str">
            <v>2.H</v>
          </cell>
          <cell r="P1338" t="str">
            <v>MTS-RET</v>
          </cell>
          <cell r="Q1338" t="str">
            <v>Live</v>
          </cell>
          <cell r="R1338">
            <v>1500</v>
          </cell>
          <cell r="S1338">
            <v>170</v>
          </cell>
          <cell r="T1338">
            <v>370</v>
          </cell>
          <cell r="U1338">
            <v>480</v>
          </cell>
          <cell r="V1338">
            <v>493</v>
          </cell>
          <cell r="W1338">
            <v>427</v>
          </cell>
          <cell r="X1338">
            <v>430</v>
          </cell>
          <cell r="Y1338" t="str">
            <v>Adhe</v>
          </cell>
          <cell r="Z1338" t="str">
            <v>G2</v>
          </cell>
          <cell r="AA1338" t="str">
            <v>Simple-Adhesive</v>
          </cell>
          <cell r="AB1338" t="str">
            <v>Regular-Adhe</v>
          </cell>
          <cell r="AC1338" t="str">
            <v>2581YAA08/02</v>
          </cell>
          <cell r="AD1338" t="str">
            <v>MG Adhe</v>
          </cell>
          <cell r="AE1338" t="str">
            <v>MG Adhe-MET</v>
          </cell>
          <cell r="AG1338">
            <v>0</v>
          </cell>
          <cell r="AH1338" t="str">
            <v>ELSRD019</v>
          </cell>
          <cell r="AI1338" t="str">
            <v>2643WEA12/IND</v>
          </cell>
          <cell r="AJ1338" t="str">
            <v>RG</v>
          </cell>
          <cell r="AK1338" t="str">
            <v>RG</v>
          </cell>
          <cell r="AM1338" t="str">
            <v>Yes</v>
          </cell>
          <cell r="AO1338">
            <v>28.400000000000002</v>
          </cell>
          <cell r="AQ1338" t="str">
            <v>Buffing</v>
          </cell>
          <cell r="AR1338" t="str">
            <v>LAD</v>
          </cell>
          <cell r="AS1338" t="str">
            <v>NORMAL</v>
          </cell>
        </row>
        <row r="1339">
          <cell r="D1339" t="str">
            <v>2643WEB31/IND</v>
          </cell>
          <cell r="E1339">
            <v>2643</v>
          </cell>
          <cell r="F1339">
            <v>32.6</v>
          </cell>
          <cell r="G1339" t="str">
            <v>Yes</v>
          </cell>
          <cell r="H1339">
            <v>30.3</v>
          </cell>
          <cell r="I1339" t="str">
            <v>TI</v>
          </cell>
          <cell r="J1339" t="str">
            <v>Highend</v>
          </cell>
          <cell r="K1339" t="str">
            <v>2643WEB02/01</v>
          </cell>
          <cell r="L1339" t="str">
            <v>RD</v>
          </cell>
          <cell r="M1339" t="str">
            <v>S-Group</v>
          </cell>
          <cell r="N1339" t="str">
            <v>Reg</v>
          </cell>
          <cell r="O1339" t="str">
            <v>2.H</v>
          </cell>
          <cell r="P1339" t="str">
            <v>MTS-RET</v>
          </cell>
          <cell r="Q1339" t="str">
            <v>Live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 t="str">
            <v>Adhe</v>
          </cell>
          <cell r="Z1339" t="str">
            <v>G2</v>
          </cell>
          <cell r="AA1339" t="str">
            <v>Simple-Adhesive</v>
          </cell>
          <cell r="AB1339" t="str">
            <v>Regular-Adhe</v>
          </cell>
          <cell r="AC1339" t="str">
            <v>2581YAA08/02</v>
          </cell>
          <cell r="AD1339" t="str">
            <v>MG Adhe</v>
          </cell>
          <cell r="AE1339" t="str">
            <v>MG Adhe-MET</v>
          </cell>
          <cell r="AG1339">
            <v>0</v>
          </cell>
          <cell r="AH1339" t="str">
            <v>ELSRD019</v>
          </cell>
          <cell r="AI1339" t="str">
            <v>2643WEB12/IND</v>
          </cell>
          <cell r="AJ1339" t="str">
            <v>RG</v>
          </cell>
          <cell r="AK1339" t="str">
            <v>RG</v>
          </cell>
          <cell r="AM1339" t="str">
            <v>Yes</v>
          </cell>
          <cell r="AO1339">
            <v>28.400000000000002</v>
          </cell>
          <cell r="AQ1339" t="str">
            <v>Buffing</v>
          </cell>
          <cell r="AR1339" t="str">
            <v>LAD</v>
          </cell>
          <cell r="AS1339" t="str">
            <v>NORMAL</v>
          </cell>
        </row>
        <row r="1340">
          <cell r="D1340" t="str">
            <v>2643YEA31/IND</v>
          </cell>
          <cell r="E1340">
            <v>2643</v>
          </cell>
          <cell r="F1340">
            <v>32.6</v>
          </cell>
          <cell r="G1340" t="str">
            <v>Yes</v>
          </cell>
          <cell r="H1340">
            <v>30.3</v>
          </cell>
          <cell r="I1340" t="str">
            <v>TI</v>
          </cell>
          <cell r="J1340" t="str">
            <v>Highend</v>
          </cell>
          <cell r="K1340" t="str">
            <v>2643YEA02/2N/01</v>
          </cell>
          <cell r="L1340" t="str">
            <v>RD</v>
          </cell>
          <cell r="M1340" t="str">
            <v>S-Group</v>
          </cell>
          <cell r="N1340" t="str">
            <v>Reg</v>
          </cell>
          <cell r="O1340" t="str">
            <v>3.B</v>
          </cell>
          <cell r="P1340" t="str">
            <v>MTS-IBD</v>
          </cell>
          <cell r="Q1340" t="str">
            <v>Live</v>
          </cell>
          <cell r="R1340">
            <v>1000</v>
          </cell>
          <cell r="S1340">
            <v>110</v>
          </cell>
          <cell r="T1340">
            <v>170</v>
          </cell>
          <cell r="U1340">
            <v>260</v>
          </cell>
          <cell r="V1340">
            <v>281</v>
          </cell>
          <cell r="W1340">
            <v>225</v>
          </cell>
          <cell r="X1340">
            <v>193</v>
          </cell>
          <cell r="Y1340" t="str">
            <v>Adhe</v>
          </cell>
          <cell r="Z1340" t="str">
            <v>G2</v>
          </cell>
          <cell r="AA1340" t="str">
            <v>Simple-Adhesive</v>
          </cell>
          <cell r="AB1340" t="str">
            <v>Regular-Adhe</v>
          </cell>
          <cell r="AC1340" t="str">
            <v>2581YAA08/01</v>
          </cell>
          <cell r="AD1340" t="str">
            <v>MG Adhe</v>
          </cell>
          <cell r="AE1340" t="str">
            <v>MG Adhe-MET</v>
          </cell>
          <cell r="AG1340">
            <v>0</v>
          </cell>
          <cell r="AH1340" t="str">
            <v>ELSRD019</v>
          </cell>
          <cell r="AI1340" t="str">
            <v>2643YEA12/IND</v>
          </cell>
          <cell r="AJ1340" t="str">
            <v>IPG-2N</v>
          </cell>
          <cell r="AK1340" t="str">
            <v>PVD</v>
          </cell>
          <cell r="AM1340" t="str">
            <v>Yes</v>
          </cell>
          <cell r="AO1340">
            <v>28.400000000000002</v>
          </cell>
          <cell r="AQ1340" t="str">
            <v>Buffing</v>
          </cell>
          <cell r="AR1340" t="str">
            <v>LAD</v>
          </cell>
          <cell r="AS1340" t="str">
            <v>NORMAL</v>
          </cell>
        </row>
        <row r="1341">
          <cell r="D1341" t="str">
            <v>2643YEB31/IND</v>
          </cell>
          <cell r="E1341">
            <v>2643</v>
          </cell>
          <cell r="F1341">
            <v>32.6</v>
          </cell>
          <cell r="G1341" t="str">
            <v>Yes</v>
          </cell>
          <cell r="H1341">
            <v>30.3</v>
          </cell>
          <cell r="I1341" t="str">
            <v>TI</v>
          </cell>
          <cell r="J1341" t="str">
            <v>Highend</v>
          </cell>
          <cell r="K1341" t="str">
            <v>2643YEB02/2N/01</v>
          </cell>
          <cell r="L1341" t="str">
            <v>RD</v>
          </cell>
          <cell r="M1341" t="str">
            <v>S-Group</v>
          </cell>
          <cell r="N1341" t="str">
            <v>Reg</v>
          </cell>
          <cell r="O1341" t="str">
            <v>3.B</v>
          </cell>
          <cell r="P1341" t="str">
            <v>MTS-IBD</v>
          </cell>
          <cell r="Q1341" t="str">
            <v>Live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 t="str">
            <v>Adhe</v>
          </cell>
          <cell r="Z1341" t="str">
            <v>G2</v>
          </cell>
          <cell r="AA1341" t="str">
            <v>Simple-Adhesive</v>
          </cell>
          <cell r="AB1341" t="str">
            <v>Regular-Adhe</v>
          </cell>
          <cell r="AC1341" t="str">
            <v>2581YAA08/01</v>
          </cell>
          <cell r="AD1341" t="str">
            <v>MG Adhe</v>
          </cell>
          <cell r="AE1341" t="str">
            <v>MG Adhe-MET</v>
          </cell>
          <cell r="AG1341">
            <v>0</v>
          </cell>
          <cell r="AH1341" t="str">
            <v>ELSRD019</v>
          </cell>
          <cell r="AI1341" t="str">
            <v>2643YEB12/IND</v>
          </cell>
          <cell r="AJ1341" t="str">
            <v>IPG-2N</v>
          </cell>
          <cell r="AK1341" t="str">
            <v>PVD</v>
          </cell>
          <cell r="AM1341" t="str">
            <v>Yes</v>
          </cell>
          <cell r="AO1341">
            <v>28.400000000000002</v>
          </cell>
          <cell r="AQ1341" t="str">
            <v>Buffing</v>
          </cell>
          <cell r="AR1341" t="str">
            <v>LAD</v>
          </cell>
          <cell r="AS1341" t="str">
            <v>NORMAL</v>
          </cell>
        </row>
        <row r="1342">
          <cell r="D1342" t="str">
            <v>2644SSC31/IND</v>
          </cell>
          <cell r="E1342">
            <v>2644</v>
          </cell>
          <cell r="F1342">
            <v>32.6</v>
          </cell>
          <cell r="G1342" t="str">
            <v>Yes</v>
          </cell>
          <cell r="H1342">
            <v>30.3</v>
          </cell>
          <cell r="I1342" t="str">
            <v>TI</v>
          </cell>
          <cell r="J1342" t="str">
            <v>Highend</v>
          </cell>
          <cell r="K1342" t="str">
            <v>2644SSC02</v>
          </cell>
          <cell r="L1342" t="str">
            <v>RD</v>
          </cell>
          <cell r="M1342" t="str">
            <v>S-Group</v>
          </cell>
          <cell r="N1342" t="str">
            <v>Reg</v>
          </cell>
          <cell r="P1342" t="str">
            <v>MTO-NEW</v>
          </cell>
          <cell r="Q1342" t="str">
            <v>Live</v>
          </cell>
          <cell r="S1342">
            <v>0</v>
          </cell>
          <cell r="V1342">
            <v>0</v>
          </cell>
          <cell r="X1342">
            <v>0</v>
          </cell>
          <cell r="Y1342" t="str">
            <v>Adhe</v>
          </cell>
          <cell r="Z1342" t="str">
            <v>G3</v>
          </cell>
          <cell r="AA1342" t="str">
            <v>Simple-Adhesive</v>
          </cell>
          <cell r="AB1342" t="str">
            <v>Regular-Adhe</v>
          </cell>
          <cell r="AC1342" t="str">
            <v>2644YAA08/03</v>
          </cell>
          <cell r="AD1342" t="str">
            <v>MG Adhe</v>
          </cell>
          <cell r="AE1342" t="str">
            <v>MG Adhe-MET</v>
          </cell>
          <cell r="AG1342">
            <v>0</v>
          </cell>
          <cell r="AH1342" t="str">
            <v>ELSRD020</v>
          </cell>
          <cell r="AI1342" t="str">
            <v>2644SSC12/IND</v>
          </cell>
          <cell r="AJ1342" t="str">
            <v>IPS</v>
          </cell>
          <cell r="AK1342" t="str">
            <v>IPS</v>
          </cell>
          <cell r="AM1342" t="e">
            <v>#N/A</v>
          </cell>
          <cell r="AO1342">
            <v>28.400000000000002</v>
          </cell>
          <cell r="AQ1342" t="str">
            <v>Buffing</v>
          </cell>
          <cell r="AR1342" t="str">
            <v>LAD</v>
          </cell>
          <cell r="AS1342" t="str">
            <v>NORMAL</v>
          </cell>
        </row>
        <row r="1343">
          <cell r="D1343" t="str">
            <v>2644WAA31/IND</v>
          </cell>
          <cell r="E1343">
            <v>2644</v>
          </cell>
          <cell r="F1343">
            <v>32.6</v>
          </cell>
          <cell r="G1343" t="str">
            <v>Yes</v>
          </cell>
          <cell r="H1343">
            <v>30.3</v>
          </cell>
          <cell r="I1343" t="str">
            <v>TI</v>
          </cell>
          <cell r="J1343" t="str">
            <v>Highend</v>
          </cell>
          <cell r="K1343" t="str">
            <v>2644WAA02</v>
          </cell>
          <cell r="L1343" t="str">
            <v>RD</v>
          </cell>
          <cell r="M1343" t="str">
            <v>S-Group</v>
          </cell>
          <cell r="N1343" t="str">
            <v>Reg</v>
          </cell>
          <cell r="O1343" t="str">
            <v>2.H</v>
          </cell>
          <cell r="P1343" t="str">
            <v>MTS-RET</v>
          </cell>
          <cell r="Q1343" t="str">
            <v>Live</v>
          </cell>
          <cell r="R1343">
            <v>727</v>
          </cell>
          <cell r="S1343">
            <v>727</v>
          </cell>
          <cell r="T1343">
            <v>717</v>
          </cell>
          <cell r="U1343">
            <v>575</v>
          </cell>
          <cell r="V1343">
            <v>724</v>
          </cell>
          <cell r="W1343">
            <v>727</v>
          </cell>
          <cell r="X1343">
            <v>650</v>
          </cell>
          <cell r="Y1343" t="str">
            <v>Adhe</v>
          </cell>
          <cell r="Z1343" t="str">
            <v>G3</v>
          </cell>
          <cell r="AA1343" t="str">
            <v>Simple-Adhesive</v>
          </cell>
          <cell r="AB1343" t="str">
            <v>Regular-Adhe</v>
          </cell>
          <cell r="AC1343" t="str">
            <v>2644YAA08/02</v>
          </cell>
          <cell r="AD1343" t="str">
            <v>MG Adhe</v>
          </cell>
          <cell r="AE1343" t="str">
            <v>MG Adhe-MET</v>
          </cell>
          <cell r="AG1343">
            <v>0</v>
          </cell>
          <cell r="AH1343" t="str">
            <v>ELSRD020</v>
          </cell>
          <cell r="AI1343" t="str">
            <v>2644WAA12/IND</v>
          </cell>
          <cell r="AJ1343" t="str">
            <v>RG</v>
          </cell>
          <cell r="AK1343" t="str">
            <v>RG</v>
          </cell>
          <cell r="AM1343" t="str">
            <v>Yes</v>
          </cell>
          <cell r="AO1343">
            <v>28.400000000000002</v>
          </cell>
          <cell r="AQ1343" t="str">
            <v>Buffing</v>
          </cell>
          <cell r="AR1343" t="str">
            <v>LAD</v>
          </cell>
          <cell r="AS1343" t="str">
            <v>NORMAL</v>
          </cell>
        </row>
        <row r="1344">
          <cell r="D1344" t="str">
            <v>2644WSC31/IND</v>
          </cell>
          <cell r="E1344">
            <v>2644</v>
          </cell>
          <cell r="F1344">
            <v>32.6</v>
          </cell>
          <cell r="G1344" t="str">
            <v>Yes</v>
          </cell>
          <cell r="H1344">
            <v>30.3</v>
          </cell>
          <cell r="I1344" t="str">
            <v>TI</v>
          </cell>
          <cell r="J1344" t="str">
            <v>Highend</v>
          </cell>
          <cell r="K1344" t="str">
            <v>2644WSC02</v>
          </cell>
          <cell r="L1344" t="str">
            <v>RD</v>
          </cell>
          <cell r="M1344" t="str">
            <v>S-Group</v>
          </cell>
          <cell r="N1344" t="str">
            <v>Reg</v>
          </cell>
          <cell r="P1344" t="str">
            <v>MTO-NEW</v>
          </cell>
          <cell r="Q1344" t="str">
            <v>Live</v>
          </cell>
          <cell r="S1344">
            <v>0</v>
          </cell>
          <cell r="V1344">
            <v>0</v>
          </cell>
          <cell r="X1344">
            <v>0</v>
          </cell>
          <cell r="Y1344" t="str">
            <v>Adhe</v>
          </cell>
          <cell r="Z1344" t="str">
            <v>G3</v>
          </cell>
          <cell r="AA1344" t="str">
            <v>Simple-Adhesive</v>
          </cell>
          <cell r="AB1344" t="str">
            <v>Regular-Adhe</v>
          </cell>
          <cell r="AC1344" t="str">
            <v>2644YAA08/02</v>
          </cell>
          <cell r="AD1344" t="str">
            <v>MG Adhe</v>
          </cell>
          <cell r="AE1344" t="str">
            <v>MG Adhe-MET</v>
          </cell>
          <cell r="AG1344">
            <v>0</v>
          </cell>
          <cell r="AH1344" t="str">
            <v>ELSRD020</v>
          </cell>
          <cell r="AI1344" t="str">
            <v>2644WSC12/IND</v>
          </cell>
          <cell r="AJ1344" t="str">
            <v>RG</v>
          </cell>
          <cell r="AK1344" t="str">
            <v>RG</v>
          </cell>
          <cell r="AM1344" t="e">
            <v>#N/A</v>
          </cell>
          <cell r="AO1344">
            <v>28.400000000000002</v>
          </cell>
          <cell r="AQ1344" t="str">
            <v>Buffing</v>
          </cell>
          <cell r="AR1344" t="str">
            <v>LAD</v>
          </cell>
          <cell r="AS1344" t="str">
            <v>NORMAL</v>
          </cell>
        </row>
        <row r="1345">
          <cell r="D1345" t="str">
            <v>2644YAA31/IND</v>
          </cell>
          <cell r="E1345">
            <v>2644</v>
          </cell>
          <cell r="F1345">
            <v>32.6</v>
          </cell>
          <cell r="G1345" t="str">
            <v>Yes</v>
          </cell>
          <cell r="H1345">
            <v>30.3</v>
          </cell>
          <cell r="I1345" t="str">
            <v>TI</v>
          </cell>
          <cell r="J1345" t="str">
            <v>Highend</v>
          </cell>
          <cell r="K1345" t="str">
            <v>2644YAA02/2N</v>
          </cell>
          <cell r="L1345" t="str">
            <v>RD</v>
          </cell>
          <cell r="M1345" t="str">
            <v>S-Group</v>
          </cell>
          <cell r="N1345" t="str">
            <v>Reg</v>
          </cell>
          <cell r="O1345" t="str">
            <v>5.T</v>
          </cell>
          <cell r="P1345" t="str">
            <v>PMR41</v>
          </cell>
          <cell r="Q1345" t="str">
            <v>DRP</v>
          </cell>
          <cell r="R1345">
            <v>366</v>
          </cell>
          <cell r="S1345">
            <v>391</v>
          </cell>
          <cell r="T1345">
            <v>391</v>
          </cell>
          <cell r="U1345">
            <v>300</v>
          </cell>
          <cell r="V1345">
            <v>298</v>
          </cell>
          <cell r="W1345">
            <v>290</v>
          </cell>
          <cell r="X1345">
            <v>244</v>
          </cell>
          <cell r="Y1345" t="str">
            <v>Adhe</v>
          </cell>
          <cell r="Z1345" t="str">
            <v>G3</v>
          </cell>
          <cell r="AA1345" t="str">
            <v>Simple-Adhesive</v>
          </cell>
          <cell r="AB1345" t="str">
            <v>Regular-Adhe</v>
          </cell>
          <cell r="AC1345" t="str">
            <v>2644YAA08/01</v>
          </cell>
          <cell r="AD1345" t="str">
            <v>MG Adhe</v>
          </cell>
          <cell r="AE1345" t="str">
            <v>MG Adhe-MET</v>
          </cell>
          <cell r="AG1345">
            <v>0</v>
          </cell>
          <cell r="AH1345" t="str">
            <v>ELSRD020</v>
          </cell>
          <cell r="AI1345" t="str">
            <v>2644YAA12/IND</v>
          </cell>
          <cell r="AJ1345" t="str">
            <v>IPG-2N</v>
          </cell>
          <cell r="AK1345" t="str">
            <v>PVD</v>
          </cell>
          <cell r="AM1345" t="str">
            <v>Yes</v>
          </cell>
          <cell r="AO1345">
            <v>28.400000000000002</v>
          </cell>
          <cell r="AQ1345" t="str">
            <v>Buffing</v>
          </cell>
          <cell r="AR1345" t="str">
            <v>LAD</v>
          </cell>
          <cell r="AS1345" t="str">
            <v>NORMAL</v>
          </cell>
        </row>
        <row r="1346">
          <cell r="D1346" t="str">
            <v>2644YSC31/IND</v>
          </cell>
          <cell r="E1346">
            <v>2644</v>
          </cell>
          <cell r="F1346">
            <v>32.6</v>
          </cell>
          <cell r="G1346" t="str">
            <v>Yes</v>
          </cell>
          <cell r="H1346">
            <v>30.3</v>
          </cell>
          <cell r="I1346" t="str">
            <v>TI</v>
          </cell>
          <cell r="J1346" t="str">
            <v>Highend</v>
          </cell>
          <cell r="K1346" t="str">
            <v>2644YSC02/2N</v>
          </cell>
          <cell r="L1346" t="str">
            <v>RD</v>
          </cell>
          <cell r="M1346" t="str">
            <v>S-Group</v>
          </cell>
          <cell r="N1346" t="str">
            <v>Reg</v>
          </cell>
          <cell r="P1346" t="str">
            <v>MTO-NEW</v>
          </cell>
          <cell r="Q1346" t="str">
            <v>Live</v>
          </cell>
          <cell r="S1346">
            <v>0</v>
          </cell>
          <cell r="V1346">
            <v>0</v>
          </cell>
          <cell r="X1346">
            <v>0</v>
          </cell>
          <cell r="Y1346" t="str">
            <v>Adhe</v>
          </cell>
          <cell r="Z1346" t="str">
            <v>G3</v>
          </cell>
          <cell r="AA1346" t="str">
            <v>Simple-Adhesive</v>
          </cell>
          <cell r="AB1346" t="str">
            <v>Regular-Adhe</v>
          </cell>
          <cell r="AC1346" t="str">
            <v>2644YAA08/01</v>
          </cell>
          <cell r="AD1346" t="str">
            <v>MG Adhe</v>
          </cell>
          <cell r="AE1346" t="str">
            <v>MG Adhe-MET</v>
          </cell>
          <cell r="AG1346">
            <v>0</v>
          </cell>
          <cell r="AH1346" t="str">
            <v>ELSRD020</v>
          </cell>
          <cell r="AI1346" t="str">
            <v>2644YSC12/IND</v>
          </cell>
          <cell r="AJ1346" t="str">
            <v>IPG-2N</v>
          </cell>
          <cell r="AK1346" t="str">
            <v>PVD</v>
          </cell>
          <cell r="AM1346" t="e">
            <v>#N/A</v>
          </cell>
          <cell r="AO1346">
            <v>28.400000000000002</v>
          </cell>
          <cell r="AQ1346" t="str">
            <v>Buffing</v>
          </cell>
          <cell r="AR1346" t="str">
            <v>LAD</v>
          </cell>
          <cell r="AS1346" t="str">
            <v>NORMAL</v>
          </cell>
        </row>
        <row r="1347">
          <cell r="D1347" t="str">
            <v>2647SAA31/IND</v>
          </cell>
          <cell r="E1347">
            <v>2647</v>
          </cell>
          <cell r="F1347">
            <v>48.699999999999996</v>
          </cell>
          <cell r="G1347" t="str">
            <v>Yes</v>
          </cell>
          <cell r="H1347">
            <v>46.4</v>
          </cell>
          <cell r="I1347" t="str">
            <v>TI</v>
          </cell>
          <cell r="J1347" t="str">
            <v>Highend</v>
          </cell>
          <cell r="K1347" t="str">
            <v>2647SAA02</v>
          </cell>
          <cell r="L1347" t="str">
            <v>RD</v>
          </cell>
          <cell r="M1347" t="str">
            <v>C-Group</v>
          </cell>
          <cell r="N1347" t="str">
            <v>Add on</v>
          </cell>
          <cell r="O1347" t="str">
            <v>5.T</v>
          </cell>
          <cell r="P1347" t="str">
            <v>PMR42</v>
          </cell>
          <cell r="Q1347" t="str">
            <v>DRP</v>
          </cell>
          <cell r="R1347">
            <v>1500</v>
          </cell>
          <cell r="S1347">
            <v>100</v>
          </cell>
          <cell r="T1347">
            <v>160</v>
          </cell>
          <cell r="U1347">
            <v>211</v>
          </cell>
          <cell r="V1347">
            <v>215</v>
          </cell>
          <cell r="W1347">
            <v>186</v>
          </cell>
          <cell r="X1347">
            <v>152</v>
          </cell>
          <cell r="Y1347" t="str">
            <v>Gask</v>
          </cell>
          <cell r="Z1347" t="str">
            <v>A2</v>
          </cell>
          <cell r="AA1347" t="str">
            <v>BR Assy-Gasket</v>
          </cell>
          <cell r="AB1347" t="str">
            <v>MG Gask + BR Gask</v>
          </cell>
          <cell r="AC1347" t="str">
            <v>2647SAA08/01</v>
          </cell>
          <cell r="AD1347" t="str">
            <v>MG Gask</v>
          </cell>
          <cell r="AE1347" t="str">
            <v>MG Gask-MET</v>
          </cell>
          <cell r="AF1347">
            <v>2004844</v>
          </cell>
          <cell r="AG1347" t="str">
            <v>BR Assy</v>
          </cell>
          <cell r="AH1347" t="str">
            <v>ELSRD040</v>
          </cell>
          <cell r="AI1347" t="str">
            <v>2647SAA12/IND</v>
          </cell>
          <cell r="AJ1347" t="str">
            <v>IPS</v>
          </cell>
          <cell r="AK1347" t="str">
            <v>IPS</v>
          </cell>
          <cell r="AM1347" t="e">
            <v>#N/A</v>
          </cell>
          <cell r="AO1347">
            <v>44.499999999999993</v>
          </cell>
          <cell r="AQ1347" t="str">
            <v>Buffing</v>
          </cell>
          <cell r="AR1347" t="str">
            <v>LAD</v>
          </cell>
          <cell r="AS1347" t="str">
            <v>NORMAL</v>
          </cell>
        </row>
        <row r="1348">
          <cell r="D1348" t="str">
            <v>2647WAA31/IND</v>
          </cell>
          <cell r="E1348">
            <v>2647</v>
          </cell>
          <cell r="F1348">
            <v>48.699999999999996</v>
          </cell>
          <cell r="G1348" t="str">
            <v>Yes</v>
          </cell>
          <cell r="H1348">
            <v>46.4</v>
          </cell>
          <cell r="I1348" t="str">
            <v>TI</v>
          </cell>
          <cell r="J1348" t="str">
            <v>Highend</v>
          </cell>
          <cell r="K1348" t="str">
            <v>2647WAA02</v>
          </cell>
          <cell r="L1348" t="str">
            <v>RD</v>
          </cell>
          <cell r="M1348" t="str">
            <v>C-Group</v>
          </cell>
          <cell r="N1348" t="str">
            <v>Add on</v>
          </cell>
          <cell r="O1348" t="str">
            <v>3.B</v>
          </cell>
          <cell r="P1348" t="str">
            <v>MTS-RET</v>
          </cell>
          <cell r="Q1348" t="str">
            <v>Live</v>
          </cell>
          <cell r="R1348">
            <v>1500</v>
          </cell>
          <cell r="S1348">
            <v>160</v>
          </cell>
          <cell r="T1348">
            <v>430</v>
          </cell>
          <cell r="U1348">
            <v>550</v>
          </cell>
          <cell r="V1348">
            <v>544</v>
          </cell>
          <cell r="W1348">
            <v>353</v>
          </cell>
          <cell r="X1348">
            <v>316</v>
          </cell>
          <cell r="Y1348" t="str">
            <v>Gask</v>
          </cell>
          <cell r="Z1348" t="str">
            <v>A2</v>
          </cell>
          <cell r="AA1348" t="str">
            <v>BR Assy-Gasket</v>
          </cell>
          <cell r="AB1348" t="str">
            <v>MG Gask + BR Gask</v>
          </cell>
          <cell r="AC1348" t="str">
            <v>2647SAA08/02</v>
          </cell>
          <cell r="AD1348" t="str">
            <v>MG Gask</v>
          </cell>
          <cell r="AE1348" t="str">
            <v>MG Gask-MET</v>
          </cell>
          <cell r="AF1348">
            <v>2004844</v>
          </cell>
          <cell r="AG1348" t="str">
            <v>BR Assy</v>
          </cell>
          <cell r="AH1348" t="str">
            <v>ELSRD040</v>
          </cell>
          <cell r="AI1348" t="str">
            <v>2647WAA12/IND</v>
          </cell>
          <cell r="AJ1348" t="str">
            <v>RG</v>
          </cell>
          <cell r="AK1348" t="str">
            <v>RG</v>
          </cell>
          <cell r="AM1348" t="str">
            <v>Yes</v>
          </cell>
          <cell r="AO1348">
            <v>44.499999999999993</v>
          </cell>
          <cell r="AQ1348" t="str">
            <v>Buffing</v>
          </cell>
          <cell r="AR1348" t="str">
            <v>LAD</v>
          </cell>
          <cell r="AS1348" t="str">
            <v>NORMAL</v>
          </cell>
        </row>
        <row r="1349">
          <cell r="D1349" t="str">
            <v>2648KAB00/IND</v>
          </cell>
          <cell r="E1349">
            <v>2648</v>
          </cell>
          <cell r="F1349">
            <v>39.1</v>
          </cell>
          <cell r="G1349" t="str">
            <v>Yes</v>
          </cell>
          <cell r="H1349">
            <v>36.800000000000004</v>
          </cell>
          <cell r="I1349" t="str">
            <v>TI</v>
          </cell>
          <cell r="J1349" t="str">
            <v>Highend</v>
          </cell>
          <cell r="K1349" t="str">
            <v>2648KAB02/RGSS</v>
          </cell>
          <cell r="L1349" t="str">
            <v>RD</v>
          </cell>
          <cell r="M1349" t="str">
            <v>S-Group</v>
          </cell>
          <cell r="N1349" t="str">
            <v>Reg</v>
          </cell>
          <cell r="O1349" t="str">
            <v>2.H</v>
          </cell>
          <cell r="P1349" t="str">
            <v>PMR42</v>
          </cell>
          <cell r="Q1349" t="str">
            <v>DRP</v>
          </cell>
          <cell r="R1349">
            <v>250</v>
          </cell>
          <cell r="S1349">
            <v>750</v>
          </cell>
          <cell r="T1349">
            <v>700</v>
          </cell>
          <cell r="U1349">
            <v>250</v>
          </cell>
          <cell r="V1349">
            <v>676</v>
          </cell>
          <cell r="W1349">
            <v>390</v>
          </cell>
          <cell r="X1349">
            <v>316</v>
          </cell>
          <cell r="Y1349" t="str">
            <v>Gask</v>
          </cell>
          <cell r="Z1349" t="str">
            <v>G4</v>
          </cell>
          <cell r="AA1349" t="str">
            <v>Simple-Gasket</v>
          </cell>
          <cell r="AB1349" t="str">
            <v>Regular-Gask</v>
          </cell>
          <cell r="AC1349">
            <v>20051133</v>
          </cell>
          <cell r="AD1349" t="str">
            <v>MG Gask</v>
          </cell>
          <cell r="AE1349" t="str">
            <v>MG Gask-Plain</v>
          </cell>
          <cell r="AF1349">
            <v>20048110</v>
          </cell>
          <cell r="AG1349">
            <v>0</v>
          </cell>
          <cell r="AH1349" t="str">
            <v>ELSRD031</v>
          </cell>
          <cell r="AI1349" t="str">
            <v>2648KAB12/IND</v>
          </cell>
          <cell r="AJ1349" t="str">
            <v>RG-BI</v>
          </cell>
          <cell r="AK1349" t="str">
            <v>RG-BI</v>
          </cell>
          <cell r="AM1349" t="str">
            <v>Yes</v>
          </cell>
          <cell r="AO1349">
            <v>34.9</v>
          </cell>
          <cell r="AQ1349" t="str">
            <v>Buffing</v>
          </cell>
          <cell r="AR1349" t="str">
            <v>LAD</v>
          </cell>
          <cell r="AS1349" t="str">
            <v>NORMAL</v>
          </cell>
        </row>
        <row r="1350">
          <cell r="D1350" t="str">
            <v>2648NAA31/IND</v>
          </cell>
          <cell r="E1350">
            <v>2648</v>
          </cell>
          <cell r="F1350">
            <v>39.1</v>
          </cell>
          <cell r="G1350" t="str">
            <v>Yes</v>
          </cell>
          <cell r="H1350">
            <v>36.800000000000004</v>
          </cell>
          <cell r="I1350" t="str">
            <v>TI</v>
          </cell>
          <cell r="J1350" t="str">
            <v>Highend</v>
          </cell>
          <cell r="K1350" t="str">
            <v>2648NAA02</v>
          </cell>
          <cell r="L1350" t="str">
            <v>RD</v>
          </cell>
          <cell r="M1350" t="str">
            <v>S-Group</v>
          </cell>
          <cell r="N1350" t="str">
            <v>Reg</v>
          </cell>
          <cell r="O1350" t="str">
            <v>1.SH</v>
          </cell>
          <cell r="P1350" t="str">
            <v>MTS-RET</v>
          </cell>
          <cell r="Q1350" t="str">
            <v>Live</v>
          </cell>
          <cell r="R1350">
            <v>917</v>
          </cell>
          <cell r="S1350">
            <v>948</v>
          </cell>
          <cell r="T1350">
            <v>948</v>
          </cell>
          <cell r="U1350">
            <v>916</v>
          </cell>
          <cell r="V1350">
            <v>1110</v>
          </cell>
          <cell r="W1350">
            <v>1170</v>
          </cell>
          <cell r="X1350">
            <v>1253</v>
          </cell>
          <cell r="Y1350" t="str">
            <v>Gask</v>
          </cell>
          <cell r="Z1350" t="str">
            <v>G4</v>
          </cell>
          <cell r="AA1350" t="str">
            <v>Simple-Gasket</v>
          </cell>
          <cell r="AB1350" t="str">
            <v>Regular-Gask</v>
          </cell>
          <cell r="AC1350">
            <v>20051133</v>
          </cell>
          <cell r="AD1350" t="str">
            <v>MG Gask</v>
          </cell>
          <cell r="AE1350" t="str">
            <v>MG Gask-Plain</v>
          </cell>
          <cell r="AF1350" t="str">
            <v>20048110/03</v>
          </cell>
          <cell r="AG1350">
            <v>0</v>
          </cell>
          <cell r="AH1350" t="str">
            <v>ELSRD045</v>
          </cell>
          <cell r="AI1350" t="str">
            <v>2648NAA12/IND</v>
          </cell>
          <cell r="AJ1350" t="str">
            <v>BLACK</v>
          </cell>
          <cell r="AK1350" t="str">
            <v>Black</v>
          </cell>
          <cell r="AM1350" t="str">
            <v>Yes</v>
          </cell>
          <cell r="AO1350">
            <v>34.9</v>
          </cell>
          <cell r="AQ1350" t="str">
            <v>Buffing</v>
          </cell>
          <cell r="AR1350" t="str">
            <v>LAD</v>
          </cell>
          <cell r="AS1350" t="str">
            <v>NORMAL</v>
          </cell>
        </row>
        <row r="1351">
          <cell r="D1351" t="str">
            <v>2648QAA31/IND</v>
          </cell>
          <cell r="E1351">
            <v>2648</v>
          </cell>
          <cell r="F1351">
            <v>39.1</v>
          </cell>
          <cell r="G1351" t="str">
            <v>Yes</v>
          </cell>
          <cell r="H1351">
            <v>36.800000000000004</v>
          </cell>
          <cell r="I1351" t="str">
            <v>TI</v>
          </cell>
          <cell r="J1351" t="str">
            <v>Highend</v>
          </cell>
          <cell r="K1351" t="str">
            <v>2648QAA02/BRN</v>
          </cell>
          <cell r="L1351" t="str">
            <v>RD</v>
          </cell>
          <cell r="M1351" t="str">
            <v>S-Group</v>
          </cell>
          <cell r="N1351" t="str">
            <v>Reg</v>
          </cell>
          <cell r="P1351" t="str">
            <v>MTS-RET</v>
          </cell>
          <cell r="Q1351" t="str">
            <v>Live</v>
          </cell>
          <cell r="Y1351" t="str">
            <v>Gask</v>
          </cell>
          <cell r="AA1351" t="str">
            <v>Simple-Gasket</v>
          </cell>
          <cell r="AB1351" t="str">
            <v>Regular-Gask</v>
          </cell>
          <cell r="AC1351">
            <v>20051133</v>
          </cell>
          <cell r="AD1351" t="str">
            <v>MG Gask</v>
          </cell>
          <cell r="AE1351" t="str">
            <v>MG Gask-Plain</v>
          </cell>
          <cell r="AF1351" t="str">
            <v>20048110/03</v>
          </cell>
          <cell r="AH1351" t="str">
            <v>ELSRD045</v>
          </cell>
          <cell r="AI1351" t="str">
            <v>2648QAA12/IND</v>
          </cell>
          <cell r="AO1351">
            <v>32.6</v>
          </cell>
          <cell r="AQ1351" t="str">
            <v>Buffing</v>
          </cell>
          <cell r="AR1351" t="str">
            <v>LAD</v>
          </cell>
          <cell r="AS1351" t="str">
            <v>NORMAL</v>
          </cell>
        </row>
        <row r="1352">
          <cell r="D1352" t="str">
            <v>2648QAC00/IND</v>
          </cell>
          <cell r="E1352">
            <v>2648</v>
          </cell>
          <cell r="F1352">
            <v>39.1</v>
          </cell>
          <cell r="G1352" t="str">
            <v>Yes</v>
          </cell>
          <cell r="H1352">
            <v>36.800000000000004</v>
          </cell>
          <cell r="I1352" t="str">
            <v>TI</v>
          </cell>
          <cell r="J1352" t="str">
            <v>Highend</v>
          </cell>
          <cell r="K1352" t="str">
            <v>2648QAB02/GUN</v>
          </cell>
          <cell r="L1352" t="str">
            <v>RD</v>
          </cell>
          <cell r="M1352" t="str">
            <v>S-Group</v>
          </cell>
          <cell r="N1352" t="str">
            <v>Reg</v>
          </cell>
          <cell r="O1352" t="str">
            <v>5.T</v>
          </cell>
          <cell r="P1352" t="str">
            <v>PMR38</v>
          </cell>
          <cell r="Q1352" t="str">
            <v>DRP</v>
          </cell>
          <cell r="R1352">
            <v>30</v>
          </cell>
          <cell r="S1352">
            <v>33</v>
          </cell>
          <cell r="T1352">
            <v>33</v>
          </cell>
          <cell r="V1352">
            <v>0</v>
          </cell>
          <cell r="X1352">
            <v>10</v>
          </cell>
          <cell r="Y1352" t="str">
            <v>Gask</v>
          </cell>
          <cell r="Z1352" t="str">
            <v>G4</v>
          </cell>
          <cell r="AA1352" t="str">
            <v>Simple-Gasket</v>
          </cell>
          <cell r="AB1352" t="str">
            <v>Regular-Gask</v>
          </cell>
          <cell r="AC1352">
            <v>20051133</v>
          </cell>
          <cell r="AD1352" t="str">
            <v>MG Gask</v>
          </cell>
          <cell r="AE1352" t="str">
            <v>MG Gask-Plain</v>
          </cell>
          <cell r="AF1352">
            <v>20048110</v>
          </cell>
          <cell r="AG1352">
            <v>0</v>
          </cell>
          <cell r="AH1352" t="str">
            <v>ELSRD031</v>
          </cell>
          <cell r="AI1352" t="str">
            <v>2648QAC12/IND</v>
          </cell>
          <cell r="AJ1352" t="str">
            <v>IP-GUN</v>
          </cell>
          <cell r="AK1352" t="str">
            <v>IP-GUN</v>
          </cell>
          <cell r="AM1352" t="str">
            <v>Yes</v>
          </cell>
          <cell r="AO1352">
            <v>34.9</v>
          </cell>
          <cell r="AQ1352" t="str">
            <v>Buffing</v>
          </cell>
          <cell r="AR1352" t="str">
            <v>LAD</v>
          </cell>
          <cell r="AS1352" t="str">
            <v>NORMAL</v>
          </cell>
        </row>
        <row r="1353">
          <cell r="D1353" t="str">
            <v>2648QAD00/IND</v>
          </cell>
          <cell r="E1353">
            <v>2648</v>
          </cell>
          <cell r="F1353">
            <v>39.1</v>
          </cell>
          <cell r="G1353" t="str">
            <v>Yes</v>
          </cell>
          <cell r="H1353">
            <v>36.800000000000004</v>
          </cell>
          <cell r="I1353" t="str">
            <v>TI</v>
          </cell>
          <cell r="J1353" t="str">
            <v>Highend</v>
          </cell>
          <cell r="K1353" t="str">
            <v>2648QAD02/BRN</v>
          </cell>
          <cell r="L1353" t="str">
            <v>RD</v>
          </cell>
          <cell r="M1353" t="str">
            <v>S-Group</v>
          </cell>
          <cell r="N1353" t="str">
            <v>Reg</v>
          </cell>
          <cell r="O1353" t="str">
            <v>5.T</v>
          </cell>
          <cell r="P1353" t="str">
            <v>MTS-ECR</v>
          </cell>
          <cell r="Q1353" t="str">
            <v>DRP</v>
          </cell>
          <cell r="S1353">
            <v>0</v>
          </cell>
          <cell r="U1353">
            <v>250</v>
          </cell>
          <cell r="V1353">
            <v>500</v>
          </cell>
          <cell r="W1353">
            <v>450</v>
          </cell>
          <cell r="X1353">
            <v>340</v>
          </cell>
          <cell r="Y1353" t="str">
            <v>Gask</v>
          </cell>
          <cell r="AA1353" t="str">
            <v>Simple-Gasket</v>
          </cell>
          <cell r="AB1353" t="str">
            <v>Regular-Gask</v>
          </cell>
          <cell r="AC1353">
            <v>20051133</v>
          </cell>
          <cell r="AD1353" t="str">
            <v>MG Gask</v>
          </cell>
          <cell r="AE1353" t="str">
            <v>MG Gask-Plain</v>
          </cell>
          <cell r="AF1353">
            <v>20048110</v>
          </cell>
          <cell r="AG1353">
            <v>0</v>
          </cell>
          <cell r="AH1353" t="str">
            <v>ELSRD045</v>
          </cell>
          <cell r="AI1353" t="str">
            <v>2648QAD12/IND</v>
          </cell>
          <cell r="AJ1353" t="str">
            <v>IP-BROWN</v>
          </cell>
          <cell r="AK1353" t="str">
            <v>IP-Brown</v>
          </cell>
          <cell r="AM1353" t="str">
            <v>Yes</v>
          </cell>
          <cell r="AO1353">
            <v>34.9</v>
          </cell>
          <cell r="AQ1353" t="str">
            <v>Buffing</v>
          </cell>
          <cell r="AR1353" t="str">
            <v>LAD</v>
          </cell>
          <cell r="AS1353" t="str">
            <v>NORMAL</v>
          </cell>
        </row>
        <row r="1354">
          <cell r="D1354" t="str">
            <v>2648QAE00/IND</v>
          </cell>
          <cell r="E1354">
            <v>2648</v>
          </cell>
          <cell r="F1354">
            <v>39.1</v>
          </cell>
          <cell r="G1354" t="str">
            <v>Yes</v>
          </cell>
          <cell r="H1354">
            <v>36.800000000000004</v>
          </cell>
          <cell r="I1354" t="str">
            <v>TI</v>
          </cell>
          <cell r="J1354" t="str">
            <v>Highend</v>
          </cell>
          <cell r="K1354" t="str">
            <v>2648QAE02/BRN</v>
          </cell>
          <cell r="L1354" t="str">
            <v>RD</v>
          </cell>
          <cell r="M1354" t="str">
            <v>S-Group</v>
          </cell>
          <cell r="N1354" t="str">
            <v>Reg</v>
          </cell>
          <cell r="O1354" t="str">
            <v>5.T</v>
          </cell>
          <cell r="P1354" t="str">
            <v>MTS-RET</v>
          </cell>
          <cell r="Q1354" t="str">
            <v>Live</v>
          </cell>
          <cell r="S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 t="str">
            <v>Gask</v>
          </cell>
          <cell r="AA1354" t="str">
            <v>Simple-Gasket</v>
          </cell>
          <cell r="AB1354" t="str">
            <v>Regular-Gask</v>
          </cell>
          <cell r="AC1354">
            <v>20051133</v>
          </cell>
          <cell r="AD1354" t="str">
            <v>MG Gask</v>
          </cell>
          <cell r="AE1354" t="str">
            <v>MG Gask-Plain</v>
          </cell>
          <cell r="AF1354">
            <v>20048110</v>
          </cell>
          <cell r="AG1354">
            <v>0</v>
          </cell>
          <cell r="AH1354" t="str">
            <v>ELSRD045</v>
          </cell>
          <cell r="AI1354" t="str">
            <v>2648QAE12/IND</v>
          </cell>
          <cell r="AJ1354" t="str">
            <v>IP-BROWN</v>
          </cell>
          <cell r="AK1354" t="str">
            <v>IP-Brown</v>
          </cell>
          <cell r="AM1354" t="str">
            <v>Yes</v>
          </cell>
          <cell r="AO1354">
            <v>34.9</v>
          </cell>
          <cell r="AQ1354" t="str">
            <v>Buffing</v>
          </cell>
          <cell r="AR1354" t="str">
            <v>LAD</v>
          </cell>
          <cell r="AS1354" t="str">
            <v>NORMAL</v>
          </cell>
        </row>
        <row r="1355">
          <cell r="D1355" t="str">
            <v>2648QAF31/IND</v>
          </cell>
          <cell r="E1355">
            <v>2648</v>
          </cell>
          <cell r="F1355">
            <v>39.1</v>
          </cell>
          <cell r="G1355" t="str">
            <v>Yes</v>
          </cell>
          <cell r="H1355">
            <v>36.800000000000004</v>
          </cell>
          <cell r="I1355" t="str">
            <v>TI</v>
          </cell>
          <cell r="J1355" t="str">
            <v>Highend</v>
          </cell>
          <cell r="K1355" t="str">
            <v>2648QAF02/BRN</v>
          </cell>
          <cell r="L1355" t="str">
            <v>RD</v>
          </cell>
          <cell r="M1355" t="str">
            <v>S-Group</v>
          </cell>
          <cell r="N1355" t="str">
            <v>Reg</v>
          </cell>
          <cell r="O1355" t="str">
            <v>5.T</v>
          </cell>
          <cell r="P1355" t="str">
            <v>MTS-RET</v>
          </cell>
          <cell r="Q1355" t="str">
            <v>Live</v>
          </cell>
          <cell r="S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 t="str">
            <v>Gask</v>
          </cell>
          <cell r="AA1355" t="str">
            <v>Simple-Gasket</v>
          </cell>
          <cell r="AB1355" t="str">
            <v>Regular-Gask</v>
          </cell>
          <cell r="AC1355">
            <v>20051133</v>
          </cell>
          <cell r="AD1355" t="str">
            <v>MG Gask</v>
          </cell>
          <cell r="AE1355" t="str">
            <v>MG Gask-Plain</v>
          </cell>
          <cell r="AF1355" t="str">
            <v>20048110/03</v>
          </cell>
          <cell r="AG1355">
            <v>0</v>
          </cell>
          <cell r="AH1355" t="str">
            <v>ELSRD045</v>
          </cell>
          <cell r="AI1355" t="str">
            <v>2648QAF12/IND</v>
          </cell>
          <cell r="AJ1355" t="str">
            <v>IP-BROWN</v>
          </cell>
          <cell r="AK1355" t="str">
            <v>IP-Brown</v>
          </cell>
          <cell r="AM1355" t="str">
            <v>Yes</v>
          </cell>
          <cell r="AO1355">
            <v>34.9</v>
          </cell>
          <cell r="AQ1355" t="str">
            <v>Buffing</v>
          </cell>
          <cell r="AR1355" t="str">
            <v>LAD</v>
          </cell>
          <cell r="AS1355" t="str">
            <v>NORMAL</v>
          </cell>
        </row>
        <row r="1356">
          <cell r="D1356" t="str">
            <v>2648SAA00/IND</v>
          </cell>
          <cell r="E1356">
            <v>2648</v>
          </cell>
          <cell r="F1356">
            <v>39.1</v>
          </cell>
          <cell r="G1356" t="str">
            <v>Yes</v>
          </cell>
          <cell r="H1356">
            <v>36.800000000000004</v>
          </cell>
          <cell r="I1356" t="str">
            <v>TI</v>
          </cell>
          <cell r="J1356" t="str">
            <v>Highend</v>
          </cell>
          <cell r="K1356" t="str">
            <v>2648SAA02</v>
          </cell>
          <cell r="L1356" t="str">
            <v>RD</v>
          </cell>
          <cell r="M1356" t="str">
            <v>S-Group</v>
          </cell>
          <cell r="N1356" t="str">
            <v>Reg</v>
          </cell>
          <cell r="O1356" t="str">
            <v>3.B</v>
          </cell>
          <cell r="P1356" t="str">
            <v>MTS-RET</v>
          </cell>
          <cell r="Q1356" t="str">
            <v>Live</v>
          </cell>
          <cell r="R1356">
            <v>1465</v>
          </cell>
          <cell r="S1356">
            <v>1478</v>
          </cell>
          <cell r="T1356">
            <v>1488</v>
          </cell>
          <cell r="U1356">
            <v>1323</v>
          </cell>
          <cell r="V1356">
            <v>2343</v>
          </cell>
          <cell r="W1356">
            <v>1773</v>
          </cell>
          <cell r="X1356">
            <v>1584</v>
          </cell>
          <cell r="Y1356" t="str">
            <v>Gask</v>
          </cell>
          <cell r="Z1356" t="str">
            <v>G4</v>
          </cell>
          <cell r="AA1356" t="str">
            <v>Simple-Gasket</v>
          </cell>
          <cell r="AB1356" t="str">
            <v>Regular-Gask</v>
          </cell>
          <cell r="AC1356">
            <v>20051133</v>
          </cell>
          <cell r="AD1356" t="str">
            <v>MG Gask</v>
          </cell>
          <cell r="AE1356" t="str">
            <v>MG Gask-Plain</v>
          </cell>
          <cell r="AF1356">
            <v>20048110</v>
          </cell>
          <cell r="AG1356">
            <v>0</v>
          </cell>
          <cell r="AH1356" t="str">
            <v>ELSRD045</v>
          </cell>
          <cell r="AI1356" t="str">
            <v>2648SAA12/IND</v>
          </cell>
          <cell r="AJ1356" t="str">
            <v>IPS</v>
          </cell>
          <cell r="AK1356" t="str">
            <v>IPS</v>
          </cell>
          <cell r="AM1356" t="str">
            <v>Yes</v>
          </cell>
          <cell r="AO1356">
            <v>34.9</v>
          </cell>
          <cell r="AQ1356" t="str">
            <v>Buffing</v>
          </cell>
          <cell r="AR1356" t="str">
            <v>LAD</v>
          </cell>
          <cell r="AS1356" t="str">
            <v>NORMAL</v>
          </cell>
        </row>
        <row r="1357">
          <cell r="D1357" t="str">
            <v>2648SAB00/IND</v>
          </cell>
          <cell r="E1357">
            <v>2648</v>
          </cell>
          <cell r="F1357">
            <v>39.1</v>
          </cell>
          <cell r="G1357" t="str">
            <v>Yes</v>
          </cell>
          <cell r="H1357">
            <v>36.800000000000004</v>
          </cell>
          <cell r="I1357" t="str">
            <v>TI</v>
          </cell>
          <cell r="J1357" t="str">
            <v>Highend</v>
          </cell>
          <cell r="K1357" t="str">
            <v>2648SAB02</v>
          </cell>
          <cell r="L1357" t="str">
            <v>RD</v>
          </cell>
          <cell r="M1357" t="str">
            <v>S-Group</v>
          </cell>
          <cell r="N1357" t="str">
            <v>Reg</v>
          </cell>
          <cell r="O1357" t="str">
            <v>3.B</v>
          </cell>
          <cell r="P1357" t="str">
            <v>MTS-IBD</v>
          </cell>
          <cell r="Q1357" t="str">
            <v>Live</v>
          </cell>
          <cell r="R1357">
            <v>250</v>
          </cell>
          <cell r="S1357">
            <v>500</v>
          </cell>
          <cell r="T1357">
            <v>750</v>
          </cell>
          <cell r="U1357">
            <v>250</v>
          </cell>
          <cell r="V1357">
            <v>1022</v>
          </cell>
          <cell r="W1357">
            <v>525</v>
          </cell>
          <cell r="X1357">
            <v>431</v>
          </cell>
          <cell r="Y1357" t="str">
            <v>Gask</v>
          </cell>
          <cell r="Z1357" t="str">
            <v>G4</v>
          </cell>
          <cell r="AA1357" t="str">
            <v>Simple-Gasket</v>
          </cell>
          <cell r="AB1357" t="str">
            <v>Regular-Gask</v>
          </cell>
          <cell r="AC1357">
            <v>20051133</v>
          </cell>
          <cell r="AD1357" t="str">
            <v>MG Gask</v>
          </cell>
          <cell r="AE1357" t="str">
            <v>MG Gask-Plain</v>
          </cell>
          <cell r="AF1357">
            <v>20048110</v>
          </cell>
          <cell r="AG1357">
            <v>0</v>
          </cell>
          <cell r="AH1357" t="str">
            <v>ELSRD031</v>
          </cell>
          <cell r="AI1357" t="str">
            <v>2648SAB12/IND</v>
          </cell>
          <cell r="AJ1357" t="str">
            <v>IPS</v>
          </cell>
          <cell r="AK1357" t="str">
            <v>IPS</v>
          </cell>
          <cell r="AM1357" t="str">
            <v>Yes</v>
          </cell>
          <cell r="AO1357">
            <v>34.9</v>
          </cell>
          <cell r="AQ1357" t="str">
            <v>Buffing</v>
          </cell>
          <cell r="AR1357" t="str">
            <v>LAD</v>
          </cell>
          <cell r="AS1357" t="str">
            <v>NORMAL</v>
          </cell>
        </row>
        <row r="1358">
          <cell r="D1358" t="str">
            <v>2648SAD00/IND</v>
          </cell>
          <cell r="E1358">
            <v>2648</v>
          </cell>
          <cell r="F1358">
            <v>39.1</v>
          </cell>
          <cell r="G1358" t="str">
            <v>Yes</v>
          </cell>
          <cell r="H1358">
            <v>36.800000000000004</v>
          </cell>
          <cell r="I1358" t="str">
            <v>TI</v>
          </cell>
          <cell r="J1358" t="str">
            <v>Highend</v>
          </cell>
          <cell r="K1358" t="str">
            <v>2648SAD02</v>
          </cell>
          <cell r="L1358" t="str">
            <v>RD</v>
          </cell>
          <cell r="M1358" t="str">
            <v>S-Group</v>
          </cell>
          <cell r="N1358" t="str">
            <v>Reg</v>
          </cell>
          <cell r="O1358" t="str">
            <v>5.T</v>
          </cell>
          <cell r="P1358" t="str">
            <v>MTS-RET</v>
          </cell>
          <cell r="Q1358" t="str">
            <v>Live</v>
          </cell>
          <cell r="S1358">
            <v>0</v>
          </cell>
          <cell r="U1358">
            <v>250</v>
          </cell>
          <cell r="V1358">
            <v>500</v>
          </cell>
          <cell r="W1358">
            <v>240</v>
          </cell>
          <cell r="X1358">
            <v>200</v>
          </cell>
          <cell r="Y1358" t="str">
            <v>Gask</v>
          </cell>
          <cell r="AA1358" t="str">
            <v>Simple-Gasket</v>
          </cell>
          <cell r="AB1358" t="str">
            <v>Regular-Gask</v>
          </cell>
          <cell r="AC1358">
            <v>20051133</v>
          </cell>
          <cell r="AD1358" t="str">
            <v>MG Gask</v>
          </cell>
          <cell r="AE1358" t="str">
            <v>MG Gask-Plain</v>
          </cell>
          <cell r="AF1358">
            <v>20048110</v>
          </cell>
          <cell r="AG1358">
            <v>0</v>
          </cell>
          <cell r="AH1358" t="str">
            <v>ELSRD045</v>
          </cell>
          <cell r="AI1358" t="str">
            <v>2648SAD12/IND</v>
          </cell>
          <cell r="AJ1358" t="str">
            <v>IPS</v>
          </cell>
          <cell r="AK1358" t="str">
            <v>IPS</v>
          </cell>
          <cell r="AM1358" t="str">
            <v>Yes</v>
          </cell>
          <cell r="AO1358">
            <v>34.9</v>
          </cell>
          <cell r="AQ1358" t="str">
            <v>Buffing</v>
          </cell>
          <cell r="AR1358" t="str">
            <v>LAD</v>
          </cell>
          <cell r="AS1358" t="str">
            <v>NORMAL</v>
          </cell>
        </row>
        <row r="1359">
          <cell r="D1359" t="str">
            <v>2648SAE00/IND</v>
          </cell>
          <cell r="E1359">
            <v>2648</v>
          </cell>
          <cell r="F1359">
            <v>39.1</v>
          </cell>
          <cell r="G1359" t="str">
            <v>Yes</v>
          </cell>
          <cell r="H1359">
            <v>36.800000000000004</v>
          </cell>
          <cell r="I1359" t="str">
            <v>TI</v>
          </cell>
          <cell r="J1359" t="str">
            <v>Highend</v>
          </cell>
          <cell r="K1359" t="str">
            <v>2648SAE02</v>
          </cell>
          <cell r="L1359" t="str">
            <v>RD</v>
          </cell>
          <cell r="M1359" t="str">
            <v>S-Group</v>
          </cell>
          <cell r="N1359" t="str">
            <v>Reg</v>
          </cell>
          <cell r="O1359" t="str">
            <v>6.NP</v>
          </cell>
          <cell r="P1359" t="str">
            <v>MTS-IBD</v>
          </cell>
          <cell r="Q1359" t="str">
            <v>Live</v>
          </cell>
          <cell r="X1359">
            <v>500</v>
          </cell>
          <cell r="Y1359" t="str">
            <v>Gask</v>
          </cell>
          <cell r="AA1359" t="str">
            <v>Simple-Gasket</v>
          </cell>
          <cell r="AB1359" t="str">
            <v>Regular-Gask</v>
          </cell>
          <cell r="AC1359">
            <v>20051133</v>
          </cell>
          <cell r="AD1359" t="str">
            <v>MG Gask</v>
          </cell>
          <cell r="AE1359" t="str">
            <v>MG Gask-Plain</v>
          </cell>
          <cell r="AF1359">
            <v>20048110</v>
          </cell>
          <cell r="AG1359">
            <v>0</v>
          </cell>
          <cell r="AH1359" t="str">
            <v>ELSRD045</v>
          </cell>
          <cell r="AI1359" t="str">
            <v>2648SAE12/IND</v>
          </cell>
          <cell r="AM1359" t="str">
            <v>Yes</v>
          </cell>
          <cell r="AO1359">
            <v>34.9</v>
          </cell>
          <cell r="AQ1359" t="str">
            <v>Buffing</v>
          </cell>
          <cell r="AR1359" t="str">
            <v>LAD</v>
          </cell>
          <cell r="AS1359" t="str">
            <v>NORMAL</v>
          </cell>
        </row>
        <row r="1360">
          <cell r="D1360" t="str">
            <v>2648SAF00/IND</v>
          </cell>
          <cell r="E1360">
            <v>2648</v>
          </cell>
          <cell r="F1360">
            <v>39.1</v>
          </cell>
          <cell r="G1360" t="str">
            <v>Yes</v>
          </cell>
          <cell r="H1360">
            <v>36.800000000000004</v>
          </cell>
          <cell r="I1360" t="str">
            <v>TI</v>
          </cell>
          <cell r="J1360" t="str">
            <v>Highend</v>
          </cell>
          <cell r="K1360" t="str">
            <v>2648SAF02</v>
          </cell>
          <cell r="L1360" t="str">
            <v>RD</v>
          </cell>
          <cell r="M1360" t="str">
            <v>S-Group</v>
          </cell>
          <cell r="N1360" t="str">
            <v>Reg</v>
          </cell>
          <cell r="O1360" t="str">
            <v>6.NP</v>
          </cell>
          <cell r="P1360" t="str">
            <v>MTS-RET</v>
          </cell>
          <cell r="Q1360" t="str">
            <v>Live</v>
          </cell>
          <cell r="X1360">
            <v>0</v>
          </cell>
          <cell r="Y1360" t="str">
            <v>Gask</v>
          </cell>
          <cell r="AA1360" t="str">
            <v>Simple-Gasket</v>
          </cell>
          <cell r="AB1360" t="str">
            <v>Regular-Gask</v>
          </cell>
          <cell r="AC1360">
            <v>20051133</v>
          </cell>
          <cell r="AD1360" t="str">
            <v>MG Gask</v>
          </cell>
          <cell r="AE1360" t="str">
            <v>MG Gask-Plain</v>
          </cell>
          <cell r="AF1360">
            <v>20048110</v>
          </cell>
          <cell r="AG1360">
            <v>0</v>
          </cell>
          <cell r="AH1360" t="str">
            <v>ELSRD045</v>
          </cell>
          <cell r="AI1360" t="str">
            <v>2648SAF12/IND</v>
          </cell>
          <cell r="AM1360" t="str">
            <v>Yes</v>
          </cell>
          <cell r="AO1360">
            <v>34.9</v>
          </cell>
          <cell r="AQ1360" t="str">
            <v>Buffing</v>
          </cell>
          <cell r="AR1360" t="str">
            <v>LAD</v>
          </cell>
          <cell r="AS1360" t="str">
            <v>NORMAL</v>
          </cell>
        </row>
        <row r="1361">
          <cell r="D1361" t="str">
            <v>2648WAF00/IND</v>
          </cell>
          <cell r="E1361">
            <v>2648</v>
          </cell>
          <cell r="F1361">
            <v>39.1</v>
          </cell>
          <cell r="G1361" t="str">
            <v>Yes</v>
          </cell>
          <cell r="H1361">
            <v>36.800000000000004</v>
          </cell>
          <cell r="I1361" t="str">
            <v>TI</v>
          </cell>
          <cell r="J1361" t="str">
            <v>Highend</v>
          </cell>
          <cell r="K1361" t="str">
            <v>2648WAF02</v>
          </cell>
          <cell r="L1361" t="str">
            <v>RD</v>
          </cell>
          <cell r="M1361" t="str">
            <v>S-Group</v>
          </cell>
          <cell r="N1361" t="str">
            <v>Reg</v>
          </cell>
          <cell r="O1361" t="str">
            <v>6.NP</v>
          </cell>
          <cell r="P1361" t="str">
            <v>MTS-RET</v>
          </cell>
          <cell r="Q1361" t="str">
            <v>Live</v>
          </cell>
          <cell r="X1361">
            <v>0</v>
          </cell>
          <cell r="Y1361" t="str">
            <v>Gask</v>
          </cell>
          <cell r="AA1361" t="str">
            <v>Simple-Gasket</v>
          </cell>
          <cell r="AB1361" t="str">
            <v>Regular-Gask</v>
          </cell>
          <cell r="AC1361">
            <v>20051133</v>
          </cell>
          <cell r="AD1361" t="str">
            <v>MG Gask</v>
          </cell>
          <cell r="AE1361" t="str">
            <v>MG Gask-Plain</v>
          </cell>
          <cell r="AF1361">
            <v>20048110</v>
          </cell>
          <cell r="AG1361">
            <v>0</v>
          </cell>
          <cell r="AH1361" t="str">
            <v>ELSRD045</v>
          </cell>
          <cell r="AI1361" t="str">
            <v>2648WAF12/IND</v>
          </cell>
          <cell r="AM1361" t="str">
            <v>Yes</v>
          </cell>
          <cell r="AO1361">
            <v>34.9</v>
          </cell>
          <cell r="AQ1361" t="str">
            <v>Buffing</v>
          </cell>
          <cell r="AR1361" t="str">
            <v>LAD</v>
          </cell>
          <cell r="AS1361" t="str">
            <v>NORMAL</v>
          </cell>
        </row>
        <row r="1362">
          <cell r="D1362" t="str">
            <v>2648WAA00/IND</v>
          </cell>
          <cell r="E1362">
            <v>2648</v>
          </cell>
          <cell r="F1362">
            <v>39.1</v>
          </cell>
          <cell r="G1362" t="str">
            <v>Yes</v>
          </cell>
          <cell r="H1362">
            <v>36.800000000000004</v>
          </cell>
          <cell r="I1362" t="str">
            <v>TI</v>
          </cell>
          <cell r="J1362" t="str">
            <v>Highend</v>
          </cell>
          <cell r="K1362" t="str">
            <v>2648WAA02</v>
          </cell>
          <cell r="L1362" t="str">
            <v>RD</v>
          </cell>
          <cell r="M1362" t="str">
            <v>S-Group</v>
          </cell>
          <cell r="N1362" t="str">
            <v>Reg</v>
          </cell>
          <cell r="O1362" t="str">
            <v>1.SH</v>
          </cell>
          <cell r="P1362" t="str">
            <v>MTS-RET</v>
          </cell>
          <cell r="Q1362" t="str">
            <v>Live</v>
          </cell>
          <cell r="R1362">
            <v>833</v>
          </cell>
          <cell r="S1362">
            <v>847</v>
          </cell>
          <cell r="T1362">
            <v>877</v>
          </cell>
          <cell r="U1362">
            <v>937</v>
          </cell>
          <cell r="V1362">
            <v>1060</v>
          </cell>
          <cell r="W1362">
            <v>1086</v>
          </cell>
          <cell r="X1362">
            <v>1111</v>
          </cell>
          <cell r="Y1362" t="str">
            <v>Gask</v>
          </cell>
          <cell r="Z1362" t="str">
            <v>G4</v>
          </cell>
          <cell r="AA1362" t="str">
            <v>Simple-Gasket</v>
          </cell>
          <cell r="AB1362" t="str">
            <v>Regular-Gask</v>
          </cell>
          <cell r="AC1362">
            <v>20051133</v>
          </cell>
          <cell r="AD1362" t="str">
            <v>MG Gask</v>
          </cell>
          <cell r="AE1362" t="str">
            <v>MG Gask-Plain</v>
          </cell>
          <cell r="AF1362">
            <v>20048110</v>
          </cell>
          <cell r="AG1362">
            <v>0</v>
          </cell>
          <cell r="AH1362" t="str">
            <v>ELSRD045</v>
          </cell>
          <cell r="AI1362" t="str">
            <v>2648WAA12/IND</v>
          </cell>
          <cell r="AJ1362" t="str">
            <v>RG</v>
          </cell>
          <cell r="AK1362" t="str">
            <v>RG</v>
          </cell>
          <cell r="AM1362" t="str">
            <v>Yes</v>
          </cell>
          <cell r="AO1362">
            <v>34.9</v>
          </cell>
          <cell r="AQ1362" t="str">
            <v>Buffing</v>
          </cell>
          <cell r="AR1362" t="str">
            <v>LAD</v>
          </cell>
          <cell r="AS1362" t="str">
            <v>NORMAL</v>
          </cell>
        </row>
        <row r="1363">
          <cell r="D1363" t="str">
            <v>2648WAA30/IND</v>
          </cell>
          <cell r="E1363">
            <v>2648</v>
          </cell>
          <cell r="F1363">
            <v>39.1</v>
          </cell>
          <cell r="G1363" t="str">
            <v>Yes</v>
          </cell>
          <cell r="H1363">
            <v>36.800000000000004</v>
          </cell>
          <cell r="I1363" t="str">
            <v>TI</v>
          </cell>
          <cell r="J1363" t="str">
            <v>Highend</v>
          </cell>
          <cell r="K1363" t="str">
            <v>2648WAA02</v>
          </cell>
          <cell r="L1363" t="str">
            <v>RD</v>
          </cell>
          <cell r="M1363" t="str">
            <v>S-Group</v>
          </cell>
          <cell r="N1363" t="str">
            <v>Reg</v>
          </cell>
          <cell r="P1363" t="str">
            <v>MTO-DRP</v>
          </cell>
          <cell r="Q1363" t="str">
            <v>DRP</v>
          </cell>
          <cell r="R1363">
            <v>0</v>
          </cell>
          <cell r="S1363">
            <v>0</v>
          </cell>
          <cell r="T1363">
            <v>50</v>
          </cell>
          <cell r="U1363">
            <v>250</v>
          </cell>
          <cell r="V1363">
            <v>0</v>
          </cell>
          <cell r="W1363">
            <v>50</v>
          </cell>
          <cell r="X1363">
            <v>0</v>
          </cell>
          <cell r="Y1363" t="str">
            <v>Gask</v>
          </cell>
          <cell r="Z1363" t="str">
            <v>G4</v>
          </cell>
          <cell r="AA1363" t="str">
            <v>Simple-Gasket</v>
          </cell>
          <cell r="AB1363" t="str">
            <v>Regular-Gask</v>
          </cell>
          <cell r="AC1363">
            <v>20051133</v>
          </cell>
          <cell r="AD1363" t="str">
            <v>MG Gask</v>
          </cell>
          <cell r="AE1363" t="str">
            <v>MG Gask-Plain</v>
          </cell>
          <cell r="AF1363">
            <v>20048110</v>
          </cell>
          <cell r="AG1363">
            <v>0</v>
          </cell>
          <cell r="AH1363" t="str">
            <v>ELSRD045</v>
          </cell>
          <cell r="AI1363" t="str">
            <v>2648WAA11/30/IND</v>
          </cell>
          <cell r="AJ1363" t="str">
            <v>RG</v>
          </cell>
          <cell r="AK1363" t="str">
            <v>RG</v>
          </cell>
          <cell r="AM1363" t="e">
            <v>#N/A</v>
          </cell>
          <cell r="AO1363">
            <v>34.9</v>
          </cell>
          <cell r="AQ1363" t="str">
            <v>Buffing</v>
          </cell>
          <cell r="AR1363" t="str">
            <v>LAD</v>
          </cell>
          <cell r="AS1363" t="str">
            <v>NORMAL</v>
          </cell>
        </row>
        <row r="1364">
          <cell r="D1364" t="str">
            <v>2648WAB00/IND</v>
          </cell>
          <cell r="E1364">
            <v>2648</v>
          </cell>
          <cell r="F1364">
            <v>39.1</v>
          </cell>
          <cell r="G1364" t="str">
            <v>Yes</v>
          </cell>
          <cell r="H1364">
            <v>36.800000000000004</v>
          </cell>
          <cell r="I1364" t="str">
            <v>TI</v>
          </cell>
          <cell r="J1364" t="str">
            <v>Highend</v>
          </cell>
          <cell r="K1364" t="str">
            <v>2648WAB02</v>
          </cell>
          <cell r="L1364" t="str">
            <v>RD</v>
          </cell>
          <cell r="M1364" t="str">
            <v>S-Group</v>
          </cell>
          <cell r="N1364" t="str">
            <v>Reg</v>
          </cell>
          <cell r="O1364" t="str">
            <v>2.H</v>
          </cell>
          <cell r="P1364" t="str">
            <v>MTS-RET</v>
          </cell>
          <cell r="Q1364" t="str">
            <v>Live</v>
          </cell>
          <cell r="R1364">
            <v>250</v>
          </cell>
          <cell r="S1364">
            <v>250</v>
          </cell>
          <cell r="T1364">
            <v>750</v>
          </cell>
          <cell r="U1364">
            <v>700</v>
          </cell>
          <cell r="V1364">
            <v>783</v>
          </cell>
          <cell r="W1364">
            <v>519</v>
          </cell>
          <cell r="X1364">
            <v>418</v>
          </cell>
          <cell r="Y1364" t="str">
            <v>Gask</v>
          </cell>
          <cell r="Z1364" t="str">
            <v>G4</v>
          </cell>
          <cell r="AA1364" t="str">
            <v>Simple-Gasket</v>
          </cell>
          <cell r="AB1364" t="str">
            <v>Regular-Gask</v>
          </cell>
          <cell r="AC1364">
            <v>20051133</v>
          </cell>
          <cell r="AD1364" t="str">
            <v>MG Gask</v>
          </cell>
          <cell r="AE1364" t="str">
            <v>MG Gask-Plain</v>
          </cell>
          <cell r="AF1364">
            <v>20048110</v>
          </cell>
          <cell r="AG1364">
            <v>0</v>
          </cell>
          <cell r="AH1364" t="str">
            <v>ELSRD031</v>
          </cell>
          <cell r="AI1364" t="str">
            <v>2648WAB12/IND</v>
          </cell>
          <cell r="AJ1364" t="str">
            <v>RG</v>
          </cell>
          <cell r="AK1364" t="str">
            <v>RG</v>
          </cell>
          <cell r="AM1364" t="str">
            <v>Yes</v>
          </cell>
          <cell r="AO1364">
            <v>34.9</v>
          </cell>
          <cell r="AQ1364" t="str">
            <v>Buffing</v>
          </cell>
          <cell r="AR1364" t="str">
            <v>LAD</v>
          </cell>
          <cell r="AS1364" t="str">
            <v>NORMAL</v>
          </cell>
        </row>
        <row r="1365">
          <cell r="D1365" t="str">
            <v>2648WAC00/IND</v>
          </cell>
          <cell r="E1365">
            <v>2648</v>
          </cell>
          <cell r="F1365">
            <v>39.1</v>
          </cell>
          <cell r="G1365" t="str">
            <v>Yes</v>
          </cell>
          <cell r="H1365">
            <v>36.800000000000004</v>
          </cell>
          <cell r="I1365" t="str">
            <v>TI</v>
          </cell>
          <cell r="J1365" t="str">
            <v>Highend</v>
          </cell>
          <cell r="K1365" t="str">
            <v>2648WAB02</v>
          </cell>
          <cell r="L1365" t="str">
            <v>RD</v>
          </cell>
          <cell r="M1365" t="str">
            <v>S-Group</v>
          </cell>
          <cell r="N1365" t="str">
            <v>Reg</v>
          </cell>
          <cell r="O1365" t="str">
            <v>5.T</v>
          </cell>
          <cell r="P1365" t="str">
            <v>PMR38</v>
          </cell>
          <cell r="Q1365" t="str">
            <v>DRP</v>
          </cell>
          <cell r="R1365">
            <v>30</v>
          </cell>
          <cell r="S1365">
            <v>44</v>
          </cell>
          <cell r="T1365">
            <v>44</v>
          </cell>
          <cell r="V1365">
            <v>0</v>
          </cell>
          <cell r="X1365">
            <v>12</v>
          </cell>
          <cell r="Y1365" t="str">
            <v>Gask</v>
          </cell>
          <cell r="Z1365" t="str">
            <v>G4</v>
          </cell>
          <cell r="AA1365" t="str">
            <v>Simple-Gasket</v>
          </cell>
          <cell r="AB1365" t="str">
            <v>Regular-Gask</v>
          </cell>
          <cell r="AC1365">
            <v>20051133</v>
          </cell>
          <cell r="AD1365" t="str">
            <v>MG Gask</v>
          </cell>
          <cell r="AE1365" t="str">
            <v>MG Gask-Plain</v>
          </cell>
          <cell r="AF1365">
            <v>20048110</v>
          </cell>
          <cell r="AG1365">
            <v>0</v>
          </cell>
          <cell r="AH1365" t="str">
            <v>ELSRD031</v>
          </cell>
          <cell r="AI1365" t="str">
            <v>2648WAC12/IND</v>
          </cell>
          <cell r="AJ1365" t="str">
            <v>RG</v>
          </cell>
          <cell r="AK1365" t="str">
            <v>RG</v>
          </cell>
          <cell r="AM1365" t="str">
            <v>Yes</v>
          </cell>
          <cell r="AO1365">
            <v>34.9</v>
          </cell>
          <cell r="AQ1365" t="str">
            <v>Buffing</v>
          </cell>
          <cell r="AR1365" t="str">
            <v>LAD</v>
          </cell>
          <cell r="AS1365" t="str">
            <v>NORMAL</v>
          </cell>
        </row>
        <row r="1366">
          <cell r="D1366" t="str">
            <v>2648WAD00/IND</v>
          </cell>
          <cell r="E1366">
            <v>2648</v>
          </cell>
          <cell r="F1366">
            <v>39.1</v>
          </cell>
          <cell r="G1366" t="str">
            <v>Yes</v>
          </cell>
          <cell r="H1366">
            <v>36.800000000000004</v>
          </cell>
          <cell r="I1366" t="str">
            <v>TI</v>
          </cell>
          <cell r="J1366" t="str">
            <v>Highend</v>
          </cell>
          <cell r="K1366" t="str">
            <v>2648WAD02</v>
          </cell>
          <cell r="L1366" t="str">
            <v>RD</v>
          </cell>
          <cell r="M1366" t="str">
            <v>S-Group</v>
          </cell>
          <cell r="N1366" t="str">
            <v>Reg</v>
          </cell>
          <cell r="O1366" t="str">
            <v>5.T</v>
          </cell>
          <cell r="P1366" t="str">
            <v>MTS-RET</v>
          </cell>
          <cell r="Q1366" t="str">
            <v>Live</v>
          </cell>
          <cell r="S1366">
            <v>0</v>
          </cell>
          <cell r="U1366">
            <v>250</v>
          </cell>
          <cell r="V1366">
            <v>500</v>
          </cell>
          <cell r="W1366">
            <v>950</v>
          </cell>
          <cell r="X1366">
            <v>790</v>
          </cell>
          <cell r="Y1366" t="str">
            <v>Gask</v>
          </cell>
          <cell r="AA1366" t="str">
            <v>Simple-Gasket</v>
          </cell>
          <cell r="AB1366" t="str">
            <v>Regular-Gask</v>
          </cell>
          <cell r="AC1366">
            <v>20051133</v>
          </cell>
          <cell r="AD1366" t="str">
            <v>MG Gask</v>
          </cell>
          <cell r="AE1366" t="str">
            <v>MG Gask-Plain</v>
          </cell>
          <cell r="AF1366">
            <v>20048110</v>
          </cell>
          <cell r="AG1366">
            <v>0</v>
          </cell>
          <cell r="AH1366" t="str">
            <v>ELSRD045</v>
          </cell>
          <cell r="AI1366" t="str">
            <v>2648WAD12/IND</v>
          </cell>
          <cell r="AJ1366" t="str">
            <v>RG</v>
          </cell>
          <cell r="AK1366" t="str">
            <v>RG</v>
          </cell>
          <cell r="AM1366" t="str">
            <v>Yes</v>
          </cell>
          <cell r="AO1366">
            <v>34.9</v>
          </cell>
          <cell r="AQ1366" t="str">
            <v>Buffing</v>
          </cell>
          <cell r="AR1366" t="str">
            <v>LAD</v>
          </cell>
          <cell r="AS1366" t="str">
            <v>NORMAL</v>
          </cell>
        </row>
        <row r="1367">
          <cell r="D1367" t="str">
            <v>2648WAE00/IND</v>
          </cell>
          <cell r="E1367">
            <v>2648</v>
          </cell>
          <cell r="F1367">
            <v>39.1</v>
          </cell>
          <cell r="G1367" t="str">
            <v>Yes</v>
          </cell>
          <cell r="H1367">
            <v>36.800000000000004</v>
          </cell>
          <cell r="I1367" t="str">
            <v>TI</v>
          </cell>
          <cell r="J1367" t="str">
            <v>Highend</v>
          </cell>
          <cell r="K1367" t="str">
            <v>2648WAE02</v>
          </cell>
          <cell r="L1367" t="str">
            <v>RD</v>
          </cell>
          <cell r="M1367" t="str">
            <v>S-Group</v>
          </cell>
          <cell r="N1367" t="str">
            <v>Reg</v>
          </cell>
          <cell r="O1367" t="str">
            <v>6.NP</v>
          </cell>
          <cell r="P1367" t="str">
            <v>MTS-RET</v>
          </cell>
          <cell r="Q1367" t="str">
            <v>Live</v>
          </cell>
          <cell r="X1367">
            <v>500</v>
          </cell>
          <cell r="Y1367" t="str">
            <v>Gask</v>
          </cell>
          <cell r="AA1367" t="str">
            <v>Simple-Gasket</v>
          </cell>
          <cell r="AB1367" t="str">
            <v>Regular-Gask</v>
          </cell>
          <cell r="AC1367">
            <v>20051133</v>
          </cell>
          <cell r="AD1367" t="str">
            <v>MG Gask</v>
          </cell>
          <cell r="AE1367" t="str">
            <v>MG Gask-Plain</v>
          </cell>
          <cell r="AF1367">
            <v>20048110</v>
          </cell>
          <cell r="AG1367">
            <v>0</v>
          </cell>
          <cell r="AH1367" t="str">
            <v>ELSRD045</v>
          </cell>
          <cell r="AI1367" t="str">
            <v>2648WAE12/IND</v>
          </cell>
          <cell r="AM1367" t="str">
            <v>Yes</v>
          </cell>
          <cell r="AO1367">
            <v>34.9</v>
          </cell>
          <cell r="AQ1367" t="str">
            <v>Buffing</v>
          </cell>
          <cell r="AR1367" t="str">
            <v>LAD</v>
          </cell>
          <cell r="AS1367" t="str">
            <v>NORMAL</v>
          </cell>
        </row>
        <row r="1368">
          <cell r="D1368" t="str">
            <v>2648YAA00/IND</v>
          </cell>
          <cell r="E1368">
            <v>2648</v>
          </cell>
          <cell r="F1368">
            <v>39.1</v>
          </cell>
          <cell r="G1368" t="str">
            <v>Yes</v>
          </cell>
          <cell r="H1368">
            <v>36.800000000000004</v>
          </cell>
          <cell r="I1368" t="str">
            <v>TI</v>
          </cell>
          <cell r="J1368" t="str">
            <v>Highend</v>
          </cell>
          <cell r="K1368" t="str">
            <v>2648YAA02/2N</v>
          </cell>
          <cell r="L1368" t="str">
            <v>RD</v>
          </cell>
          <cell r="M1368" t="str">
            <v>S-Group</v>
          </cell>
          <cell r="N1368" t="str">
            <v>Reg</v>
          </cell>
          <cell r="O1368" t="str">
            <v>5.T</v>
          </cell>
          <cell r="P1368" t="str">
            <v>MTS-RET</v>
          </cell>
          <cell r="Q1368" t="str">
            <v>Live</v>
          </cell>
          <cell r="S1368">
            <v>500</v>
          </cell>
          <cell r="T1368">
            <v>400</v>
          </cell>
          <cell r="U1368">
            <v>250</v>
          </cell>
          <cell r="V1368">
            <v>253</v>
          </cell>
          <cell r="W1368">
            <v>281</v>
          </cell>
          <cell r="X1368">
            <v>232</v>
          </cell>
          <cell r="Y1368" t="str">
            <v>Gask</v>
          </cell>
          <cell r="Z1368" t="str">
            <v>G4</v>
          </cell>
          <cell r="AA1368" t="str">
            <v>Simple-Gasket</v>
          </cell>
          <cell r="AB1368" t="str">
            <v>Regular-Gask</v>
          </cell>
          <cell r="AC1368">
            <v>20051133</v>
          </cell>
          <cell r="AD1368" t="str">
            <v>MG Gask</v>
          </cell>
          <cell r="AE1368" t="str">
            <v>MG Gask-Plain</v>
          </cell>
          <cell r="AF1368">
            <v>20048110</v>
          </cell>
          <cell r="AG1368">
            <v>0</v>
          </cell>
          <cell r="AH1368" t="str">
            <v>ELSRD045</v>
          </cell>
          <cell r="AI1368" t="str">
            <v>2648YAA12/IND</v>
          </cell>
          <cell r="AJ1368" t="str">
            <v>IPG-2N</v>
          </cell>
          <cell r="AK1368" t="str">
            <v>PVD</v>
          </cell>
          <cell r="AM1368" t="str">
            <v>Yes</v>
          </cell>
          <cell r="AO1368">
            <v>34.9</v>
          </cell>
          <cell r="AQ1368" t="str">
            <v>Buffing</v>
          </cell>
          <cell r="AR1368" t="str">
            <v>LAD</v>
          </cell>
          <cell r="AS1368" t="str">
            <v>NORMAL</v>
          </cell>
        </row>
        <row r="1369">
          <cell r="D1369" t="str">
            <v>2649NAA31/IND</v>
          </cell>
          <cell r="E1369">
            <v>2649</v>
          </cell>
          <cell r="F1369">
            <v>27.200000000000003</v>
          </cell>
          <cell r="G1369" t="str">
            <v>No</v>
          </cell>
          <cell r="H1369">
            <v>27.200000000000003</v>
          </cell>
          <cell r="I1369" t="str">
            <v>TI</v>
          </cell>
          <cell r="J1369" t="str">
            <v>Highend</v>
          </cell>
          <cell r="K1369" t="str">
            <v>2649NAA02</v>
          </cell>
          <cell r="L1369" t="str">
            <v>RD</v>
          </cell>
          <cell r="M1369" t="str">
            <v>S-Group</v>
          </cell>
          <cell r="N1369" t="str">
            <v>Reg</v>
          </cell>
          <cell r="P1369" t="str">
            <v>MTO-NEW</v>
          </cell>
          <cell r="Q1369" t="str">
            <v>Live</v>
          </cell>
          <cell r="S1369">
            <v>0</v>
          </cell>
          <cell r="V1369">
            <v>0</v>
          </cell>
          <cell r="X1369">
            <v>0</v>
          </cell>
          <cell r="Y1369" t="str">
            <v>Adhe</v>
          </cell>
          <cell r="Z1369" t="str">
            <v>G7</v>
          </cell>
          <cell r="AA1369" t="str">
            <v>Simple-Adhesive</v>
          </cell>
          <cell r="AB1369" t="str">
            <v>Regular-Adhe</v>
          </cell>
          <cell r="AC1369" t="str">
            <v>95014SAB08/03</v>
          </cell>
          <cell r="AD1369" t="str">
            <v>MG Adhe</v>
          </cell>
          <cell r="AE1369" t="str">
            <v>MG Adhe-MET</v>
          </cell>
          <cell r="AG1369">
            <v>0</v>
          </cell>
          <cell r="AH1369" t="str">
            <v>ELSRD021</v>
          </cell>
          <cell r="AI1369" t="str">
            <v>2649NAA12/IND</v>
          </cell>
          <cell r="AJ1369" t="str">
            <v>BLACK</v>
          </cell>
          <cell r="AK1369" t="str">
            <v>Black</v>
          </cell>
          <cell r="AM1369" t="e">
            <v>#N/A</v>
          </cell>
          <cell r="AO1369">
            <v>23.000000000000004</v>
          </cell>
          <cell r="AQ1369" t="str">
            <v>Buffing</v>
          </cell>
          <cell r="AR1369" t="str">
            <v>LAD</v>
          </cell>
          <cell r="AS1369" t="str">
            <v>NORMAL</v>
          </cell>
        </row>
        <row r="1370">
          <cell r="D1370" t="str">
            <v>2649SAA31/IND</v>
          </cell>
          <cell r="E1370">
            <v>2649</v>
          </cell>
          <cell r="F1370">
            <v>27.200000000000003</v>
          </cell>
          <cell r="G1370" t="str">
            <v>No</v>
          </cell>
          <cell r="H1370">
            <v>27.200000000000003</v>
          </cell>
          <cell r="I1370" t="str">
            <v>TI</v>
          </cell>
          <cell r="J1370" t="str">
            <v>Highend</v>
          </cell>
          <cell r="K1370" t="str">
            <v>2649SAA02</v>
          </cell>
          <cell r="L1370" t="str">
            <v>RD</v>
          </cell>
          <cell r="M1370" t="str">
            <v>S-Group</v>
          </cell>
          <cell r="N1370" t="str">
            <v>Reg</v>
          </cell>
          <cell r="O1370" t="str">
            <v>2.H</v>
          </cell>
          <cell r="P1370" t="str">
            <v>MTS-RET</v>
          </cell>
          <cell r="Q1370" t="str">
            <v>Live</v>
          </cell>
          <cell r="R1370">
            <v>750</v>
          </cell>
          <cell r="S1370">
            <v>1000</v>
          </cell>
          <cell r="T1370">
            <v>20</v>
          </cell>
          <cell r="U1370">
            <v>1560</v>
          </cell>
          <cell r="V1370">
            <v>1833</v>
          </cell>
          <cell r="W1370">
            <v>1168</v>
          </cell>
          <cell r="X1370">
            <v>1005</v>
          </cell>
          <cell r="Y1370" t="str">
            <v>Adhe</v>
          </cell>
          <cell r="Z1370" t="str">
            <v>G7</v>
          </cell>
          <cell r="AA1370" t="str">
            <v>Simple-Adhesive</v>
          </cell>
          <cell r="AB1370" t="str">
            <v>Regular-Adhe</v>
          </cell>
          <cell r="AC1370" t="str">
            <v>95014SAB08/01</v>
          </cell>
          <cell r="AD1370" t="str">
            <v>MG Adhe</v>
          </cell>
          <cell r="AE1370" t="str">
            <v>MG Adhe-MET</v>
          </cell>
          <cell r="AG1370">
            <v>0</v>
          </cell>
          <cell r="AH1370" t="str">
            <v>ELSRD021</v>
          </cell>
          <cell r="AI1370" t="str">
            <v>2649SAA12/IND</v>
          </cell>
          <cell r="AJ1370" t="str">
            <v>IPS</v>
          </cell>
          <cell r="AK1370" t="str">
            <v>IPS</v>
          </cell>
          <cell r="AM1370" t="str">
            <v>Yes</v>
          </cell>
          <cell r="AO1370">
            <v>23.000000000000004</v>
          </cell>
          <cell r="AQ1370" t="str">
            <v>Buffing</v>
          </cell>
          <cell r="AR1370" t="str">
            <v>LAD</v>
          </cell>
          <cell r="AS1370" t="str">
            <v>NORMAL</v>
          </cell>
        </row>
        <row r="1371">
          <cell r="D1371" t="str">
            <v>2649SAB00/IND</v>
          </cell>
          <cell r="E1371">
            <v>2649</v>
          </cell>
          <cell r="F1371">
            <v>27.200000000000003</v>
          </cell>
          <cell r="G1371" t="str">
            <v>No</v>
          </cell>
          <cell r="H1371">
            <v>27.200000000000003</v>
          </cell>
          <cell r="I1371" t="str">
            <v>TI</v>
          </cell>
          <cell r="J1371" t="str">
            <v>Highend</v>
          </cell>
          <cell r="K1371" t="str">
            <v>2649SAB02</v>
          </cell>
          <cell r="L1371" t="str">
            <v>RD</v>
          </cell>
          <cell r="M1371" t="str">
            <v>S-Group</v>
          </cell>
          <cell r="N1371" t="str">
            <v>Reg</v>
          </cell>
          <cell r="O1371" t="str">
            <v>5.T</v>
          </cell>
          <cell r="P1371" t="str">
            <v>PMR43</v>
          </cell>
          <cell r="Q1371" t="str">
            <v>DRP</v>
          </cell>
          <cell r="S1371">
            <v>250</v>
          </cell>
          <cell r="T1371">
            <v>200</v>
          </cell>
          <cell r="U1371">
            <v>250</v>
          </cell>
          <cell r="V1371">
            <v>89</v>
          </cell>
          <cell r="W1371">
            <v>67</v>
          </cell>
          <cell r="X1371">
            <v>58</v>
          </cell>
          <cell r="Y1371" t="str">
            <v>Gask</v>
          </cell>
          <cell r="Z1371" t="str">
            <v>G7</v>
          </cell>
          <cell r="AA1371" t="str">
            <v>Simple-Gasket</v>
          </cell>
          <cell r="AB1371" t="str">
            <v>Regular-Gask</v>
          </cell>
          <cell r="AC1371">
            <v>2005184</v>
          </cell>
          <cell r="AD1371" t="str">
            <v>MG Gask</v>
          </cell>
          <cell r="AE1371" t="str">
            <v>MG Gask-Plain</v>
          </cell>
          <cell r="AF1371">
            <v>2004842</v>
          </cell>
          <cell r="AG1371">
            <v>0</v>
          </cell>
          <cell r="AH1371" t="str">
            <v>ELSRD021</v>
          </cell>
          <cell r="AI1371" t="str">
            <v>2649SAB12/IND</v>
          </cell>
          <cell r="AJ1371" t="str">
            <v>IPS</v>
          </cell>
          <cell r="AK1371" t="str">
            <v>IPS</v>
          </cell>
          <cell r="AM1371" t="str">
            <v>Yes</v>
          </cell>
          <cell r="AO1371">
            <v>23.000000000000004</v>
          </cell>
          <cell r="AQ1371" t="str">
            <v>Buffing</v>
          </cell>
          <cell r="AR1371" t="str">
            <v>LAD</v>
          </cell>
          <cell r="AS1371" t="str">
            <v>NORMAL</v>
          </cell>
        </row>
        <row r="1372">
          <cell r="D1372" t="str">
            <v>2649SAC00/IND</v>
          </cell>
          <cell r="E1372">
            <v>2649</v>
          </cell>
          <cell r="F1372">
            <v>27.200000000000003</v>
          </cell>
          <cell r="G1372" t="str">
            <v>No</v>
          </cell>
          <cell r="H1372">
            <v>27.200000000000003</v>
          </cell>
          <cell r="I1372" t="str">
            <v>TI</v>
          </cell>
          <cell r="J1372" t="str">
            <v>Highend</v>
          </cell>
          <cell r="K1372" t="str">
            <v>2649SAC02</v>
          </cell>
          <cell r="L1372" t="str">
            <v>RD</v>
          </cell>
          <cell r="M1372" t="str">
            <v>S-Group</v>
          </cell>
          <cell r="N1372" t="str">
            <v>Reg</v>
          </cell>
          <cell r="P1372" t="str">
            <v>PMR43</v>
          </cell>
          <cell r="Q1372" t="str">
            <v>DRP</v>
          </cell>
          <cell r="Y1372" t="str">
            <v>Gask</v>
          </cell>
          <cell r="AA1372" t="str">
            <v>Simple-Gasket</v>
          </cell>
          <cell r="AB1372" t="str">
            <v>Regular-Gask</v>
          </cell>
          <cell r="AC1372">
            <v>2005184</v>
          </cell>
          <cell r="AD1372" t="str">
            <v>MG Gask</v>
          </cell>
          <cell r="AE1372" t="str">
            <v>MG Gask-Plain</v>
          </cell>
          <cell r="AF1372">
            <v>2004842</v>
          </cell>
          <cell r="AH1372" t="str">
            <v>ELSRD021</v>
          </cell>
          <cell r="AI1372" t="str">
            <v>2649SAC12/IND</v>
          </cell>
          <cell r="AO1372">
            <v>23.000000000000004</v>
          </cell>
          <cell r="AQ1372" t="str">
            <v>Buffing</v>
          </cell>
          <cell r="AR1372" t="str">
            <v>LAD</v>
          </cell>
          <cell r="AS1372" t="str">
            <v>NORMAL</v>
          </cell>
        </row>
        <row r="1373">
          <cell r="D1373" t="str">
            <v>2649WAA31/IND</v>
          </cell>
          <cell r="E1373">
            <v>2649</v>
          </cell>
          <cell r="F1373">
            <v>27.200000000000003</v>
          </cell>
          <cell r="G1373" t="str">
            <v>No</v>
          </cell>
          <cell r="H1373">
            <v>27.200000000000003</v>
          </cell>
          <cell r="I1373" t="str">
            <v>TI</v>
          </cell>
          <cell r="J1373" t="str">
            <v>Highend</v>
          </cell>
          <cell r="K1373" t="str">
            <v>2649WAA02</v>
          </cell>
          <cell r="L1373" t="str">
            <v>RD</v>
          </cell>
          <cell r="M1373" t="str">
            <v>S-Group</v>
          </cell>
          <cell r="N1373" t="str">
            <v>Reg</v>
          </cell>
          <cell r="O1373" t="str">
            <v>2.H</v>
          </cell>
          <cell r="P1373" t="str">
            <v>MTS-RET</v>
          </cell>
          <cell r="Q1373" t="str">
            <v>Live</v>
          </cell>
          <cell r="R1373">
            <v>750</v>
          </cell>
          <cell r="S1373">
            <v>1000</v>
          </cell>
          <cell r="T1373">
            <v>10</v>
          </cell>
          <cell r="U1373">
            <v>1190</v>
          </cell>
          <cell r="V1373">
            <v>1410</v>
          </cell>
          <cell r="W1373">
            <v>965</v>
          </cell>
          <cell r="X1373">
            <v>852</v>
          </cell>
          <cell r="Y1373" t="str">
            <v>Adhe</v>
          </cell>
          <cell r="Z1373" t="str">
            <v>G7</v>
          </cell>
          <cell r="AA1373" t="str">
            <v>Simple-Adhesive</v>
          </cell>
          <cell r="AB1373" t="str">
            <v>Regular-Adhe</v>
          </cell>
          <cell r="AC1373" t="str">
            <v>95014SAB08/02</v>
          </cell>
          <cell r="AD1373" t="str">
            <v>MG Adhe</v>
          </cell>
          <cell r="AE1373" t="str">
            <v>MG Adhe-MET</v>
          </cell>
          <cell r="AG1373">
            <v>0</v>
          </cell>
          <cell r="AH1373" t="str">
            <v>ELSRD021</v>
          </cell>
          <cell r="AI1373" t="str">
            <v>2649WAA12/IND</v>
          </cell>
          <cell r="AJ1373" t="str">
            <v>RG</v>
          </cell>
          <cell r="AK1373" t="str">
            <v>RG</v>
          </cell>
          <cell r="AM1373" t="str">
            <v>Yes</v>
          </cell>
          <cell r="AO1373">
            <v>23.000000000000004</v>
          </cell>
          <cell r="AQ1373" t="str">
            <v>Buffing</v>
          </cell>
          <cell r="AR1373" t="str">
            <v>LAD</v>
          </cell>
          <cell r="AS1373" t="str">
            <v>NORMAL</v>
          </cell>
        </row>
        <row r="1374">
          <cell r="D1374" t="str">
            <v>2649WAA31Z1/IND</v>
          </cell>
          <cell r="E1374">
            <v>2649</v>
          </cell>
          <cell r="F1374">
            <v>27.2</v>
          </cell>
          <cell r="G1374" t="str">
            <v>No</v>
          </cell>
          <cell r="H1374">
            <v>27.2</v>
          </cell>
          <cell r="I1374" t="str">
            <v>TI</v>
          </cell>
          <cell r="J1374" t="str">
            <v>Highend</v>
          </cell>
          <cell r="K1374" t="str">
            <v>2649WAA02</v>
          </cell>
          <cell r="L1374" t="str">
            <v>RD</v>
          </cell>
          <cell r="M1374" t="str">
            <v>S-Group</v>
          </cell>
          <cell r="N1374" t="str">
            <v>Reg</v>
          </cell>
          <cell r="P1374" t="str">
            <v>OTH</v>
          </cell>
          <cell r="Q1374" t="str">
            <v>DRP</v>
          </cell>
          <cell r="Y1374" t="str">
            <v>Adhe</v>
          </cell>
          <cell r="AA1374" t="str">
            <v>Simple-Adhesive</v>
          </cell>
          <cell r="AB1374" t="str">
            <v>Regular-Adhe</v>
          </cell>
          <cell r="AC1374" t="str">
            <v>95014SAB08/02</v>
          </cell>
          <cell r="AD1374" t="str">
            <v>MG Adhe</v>
          </cell>
          <cell r="AE1374" t="str">
            <v>MG Adhe-MET</v>
          </cell>
          <cell r="AG1374">
            <v>0</v>
          </cell>
          <cell r="AI1374" t="str">
            <v>2649WAA12Z1/IND</v>
          </cell>
          <cell r="AO1374">
            <v>23</v>
          </cell>
          <cell r="AQ1374" t="str">
            <v>Buffing</v>
          </cell>
          <cell r="AR1374" t="str">
            <v>LAD</v>
          </cell>
          <cell r="AS1374" t="str">
            <v>NORMAL</v>
          </cell>
        </row>
        <row r="1375">
          <cell r="D1375" t="str">
            <v>2649WAB00/IND</v>
          </cell>
          <cell r="E1375">
            <v>2649</v>
          </cell>
          <cell r="F1375">
            <v>27.200000000000003</v>
          </cell>
          <cell r="G1375" t="str">
            <v>No</v>
          </cell>
          <cell r="H1375">
            <v>27.200000000000003</v>
          </cell>
          <cell r="I1375" t="str">
            <v>TI</v>
          </cell>
          <cell r="J1375" t="str">
            <v>Highend</v>
          </cell>
          <cell r="K1375" t="str">
            <v>2649WAB02</v>
          </cell>
          <cell r="L1375" t="str">
            <v>RD</v>
          </cell>
          <cell r="M1375" t="str">
            <v>S-Group</v>
          </cell>
          <cell r="N1375" t="str">
            <v>Reg</v>
          </cell>
          <cell r="O1375" t="str">
            <v>5.T</v>
          </cell>
          <cell r="P1375" t="str">
            <v>PMR43</v>
          </cell>
          <cell r="Q1375" t="str">
            <v>DRP</v>
          </cell>
          <cell r="S1375">
            <v>500</v>
          </cell>
          <cell r="T1375">
            <v>300</v>
          </cell>
          <cell r="U1375">
            <v>250</v>
          </cell>
          <cell r="V1375">
            <v>123</v>
          </cell>
          <cell r="W1375">
            <v>32</v>
          </cell>
          <cell r="X1375">
            <v>26</v>
          </cell>
          <cell r="Y1375" t="str">
            <v>Gask</v>
          </cell>
          <cell r="Z1375" t="str">
            <v>G7</v>
          </cell>
          <cell r="AA1375" t="str">
            <v>Simple-Gasket</v>
          </cell>
          <cell r="AB1375" t="str">
            <v>Regular-Gask</v>
          </cell>
          <cell r="AC1375">
            <v>2005184</v>
          </cell>
          <cell r="AD1375" t="str">
            <v>MG Gask</v>
          </cell>
          <cell r="AE1375" t="str">
            <v>MG Gask-Plain</v>
          </cell>
          <cell r="AF1375">
            <v>2004842</v>
          </cell>
          <cell r="AG1375">
            <v>0</v>
          </cell>
          <cell r="AH1375" t="str">
            <v>ELSRD021</v>
          </cell>
          <cell r="AI1375" t="str">
            <v>2649WAB12/IND</v>
          </cell>
          <cell r="AJ1375" t="str">
            <v>RG</v>
          </cell>
          <cell r="AK1375" t="str">
            <v>RG</v>
          </cell>
          <cell r="AM1375" t="str">
            <v>Yes</v>
          </cell>
          <cell r="AO1375">
            <v>23.000000000000004</v>
          </cell>
          <cell r="AQ1375" t="str">
            <v>Buffing</v>
          </cell>
          <cell r="AR1375" t="str">
            <v>LAD</v>
          </cell>
          <cell r="AS1375" t="str">
            <v>NORMAL</v>
          </cell>
        </row>
        <row r="1376">
          <cell r="D1376" t="str">
            <v>2649WAC00/IND</v>
          </cell>
          <cell r="E1376">
            <v>2649</v>
          </cell>
          <cell r="F1376">
            <v>27.200000000000003</v>
          </cell>
          <cell r="G1376" t="str">
            <v>No</v>
          </cell>
          <cell r="H1376">
            <v>27.200000000000003</v>
          </cell>
          <cell r="I1376" t="str">
            <v>TI</v>
          </cell>
          <cell r="J1376" t="str">
            <v>Highend</v>
          </cell>
          <cell r="K1376" t="str">
            <v>2649WAC02</v>
          </cell>
          <cell r="L1376" t="str">
            <v>RD</v>
          </cell>
          <cell r="M1376" t="str">
            <v>S-Group</v>
          </cell>
          <cell r="N1376" t="str">
            <v>Reg</v>
          </cell>
          <cell r="O1376" t="str">
            <v>5.T</v>
          </cell>
          <cell r="P1376" t="str">
            <v>MTS-RET</v>
          </cell>
          <cell r="Q1376" t="str">
            <v>Live</v>
          </cell>
          <cell r="Y1376" t="str">
            <v>Gask</v>
          </cell>
          <cell r="Z1376" t="str">
            <v>G7</v>
          </cell>
          <cell r="AA1376" t="str">
            <v>Simple-Gasket</v>
          </cell>
          <cell r="AB1376" t="str">
            <v>Regular-Gask</v>
          </cell>
          <cell r="AC1376">
            <v>2005184</v>
          </cell>
          <cell r="AD1376" t="str">
            <v>MG Gask</v>
          </cell>
          <cell r="AE1376" t="str">
            <v>MG Gask-Plain</v>
          </cell>
          <cell r="AF1376">
            <v>2004842</v>
          </cell>
          <cell r="AG1376">
            <v>0</v>
          </cell>
          <cell r="AH1376" t="str">
            <v>ELSRD021</v>
          </cell>
          <cell r="AI1376" t="str">
            <v>2649WAC12/IND</v>
          </cell>
          <cell r="AJ1376" t="str">
            <v>RG</v>
          </cell>
          <cell r="AK1376" t="str">
            <v>RG</v>
          </cell>
          <cell r="AM1376" t="str">
            <v>Yes</v>
          </cell>
          <cell r="AO1376">
            <v>23.000000000000004</v>
          </cell>
          <cell r="AQ1376" t="str">
            <v>Buffing</v>
          </cell>
          <cell r="AR1376" t="str">
            <v>LAD</v>
          </cell>
          <cell r="AS1376" t="str">
            <v>NORMAL</v>
          </cell>
        </row>
        <row r="1377">
          <cell r="D1377" t="str">
            <v>2649WAC31/IND</v>
          </cell>
          <cell r="E1377">
            <v>2649</v>
          </cell>
          <cell r="F1377">
            <v>27.200000000000003</v>
          </cell>
          <cell r="G1377" t="str">
            <v>No</v>
          </cell>
          <cell r="H1377">
            <v>27.200000000000003</v>
          </cell>
          <cell r="I1377" t="str">
            <v>TI</v>
          </cell>
          <cell r="J1377" t="str">
            <v>Highend</v>
          </cell>
          <cell r="K1377" t="str">
            <v>2649WAC02/CN</v>
          </cell>
          <cell r="L1377" t="str">
            <v>RD</v>
          </cell>
          <cell r="M1377" t="str">
            <v>S-Group</v>
          </cell>
          <cell r="N1377" t="str">
            <v>Reg</v>
          </cell>
          <cell r="P1377" t="str">
            <v>PMR43</v>
          </cell>
          <cell r="Q1377" t="str">
            <v>DRP</v>
          </cell>
          <cell r="Y1377" t="str">
            <v>Gask</v>
          </cell>
          <cell r="AA1377" t="str">
            <v>Simple-Gasket</v>
          </cell>
          <cell r="AB1377" t="str">
            <v>Regular-Gask</v>
          </cell>
          <cell r="AC1377">
            <v>2005184</v>
          </cell>
          <cell r="AD1377" t="str">
            <v>MG Gask</v>
          </cell>
          <cell r="AE1377" t="str">
            <v>MG Gask-Plain</v>
          </cell>
          <cell r="AF1377">
            <v>2004842</v>
          </cell>
          <cell r="AH1377" t="str">
            <v>ELSRD021</v>
          </cell>
          <cell r="AI1377" t="str">
            <v>2649WAC12/IND</v>
          </cell>
          <cell r="AO1377">
            <v>23.000000000000004</v>
          </cell>
          <cell r="AQ1377" t="str">
            <v>Buffing</v>
          </cell>
          <cell r="AR1377" t="str">
            <v>LAD</v>
          </cell>
          <cell r="AS1377" t="str">
            <v>NORMAL</v>
          </cell>
        </row>
        <row r="1378">
          <cell r="D1378" t="str">
            <v>2649YAC00/IND</v>
          </cell>
          <cell r="E1378">
            <v>2649</v>
          </cell>
          <cell r="F1378">
            <v>27.2</v>
          </cell>
          <cell r="G1378" t="str">
            <v>yes</v>
          </cell>
          <cell r="H1378">
            <v>24.9</v>
          </cell>
          <cell r="I1378" t="str">
            <v>TI</v>
          </cell>
          <cell r="J1378" t="str">
            <v>Highend</v>
          </cell>
          <cell r="K1378" t="str">
            <v>2649YAC02/2N</v>
          </cell>
          <cell r="L1378" t="str">
            <v>RD</v>
          </cell>
          <cell r="M1378" t="str">
            <v>S-Group</v>
          </cell>
          <cell r="N1378" t="str">
            <v>Reg</v>
          </cell>
          <cell r="P1378" t="str">
            <v>PMR43</v>
          </cell>
          <cell r="Q1378" t="str">
            <v>DRP</v>
          </cell>
          <cell r="Y1378" t="str">
            <v>Gask</v>
          </cell>
          <cell r="AA1378" t="str">
            <v>Simple-Gasket</v>
          </cell>
          <cell r="AB1378" t="str">
            <v>Regular-Gask</v>
          </cell>
          <cell r="AC1378">
            <v>2005184</v>
          </cell>
          <cell r="AD1378" t="str">
            <v>MG Gask</v>
          </cell>
          <cell r="AE1378" t="str">
            <v>MG Gask-Plain</v>
          </cell>
          <cell r="AF1378">
            <v>2004842</v>
          </cell>
          <cell r="AH1378" t="str">
            <v>ELSRD021</v>
          </cell>
          <cell r="AI1378" t="str">
            <v>2649YAC12/IND</v>
          </cell>
          <cell r="AO1378">
            <v>20.7</v>
          </cell>
          <cell r="AQ1378" t="str">
            <v>Buffing</v>
          </cell>
          <cell r="AR1378" t="str">
            <v>LAD</v>
          </cell>
          <cell r="AS1378" t="str">
            <v>NORMAL</v>
          </cell>
        </row>
        <row r="1379">
          <cell r="D1379" t="str">
            <v>2651NAB31/IND</v>
          </cell>
          <cell r="E1379">
            <v>2651</v>
          </cell>
          <cell r="F1379">
            <v>50.3</v>
          </cell>
          <cell r="G1379" t="str">
            <v>Yes</v>
          </cell>
          <cell r="H1379">
            <v>48</v>
          </cell>
          <cell r="I1379" t="str">
            <v>TI</v>
          </cell>
          <cell r="J1379" t="str">
            <v>Highend</v>
          </cell>
          <cell r="K1379" t="str">
            <v>2651NAB02</v>
          </cell>
          <cell r="L1379" t="str">
            <v>RD</v>
          </cell>
          <cell r="M1379" t="str">
            <v>C-Group</v>
          </cell>
          <cell r="N1379" t="str">
            <v>Add on</v>
          </cell>
          <cell r="O1379" t="str">
            <v>2.H</v>
          </cell>
          <cell r="P1379" t="str">
            <v>MTS-RET</v>
          </cell>
          <cell r="Q1379" t="str">
            <v>Live</v>
          </cell>
          <cell r="R1379">
            <v>250</v>
          </cell>
          <cell r="S1379">
            <v>750</v>
          </cell>
          <cell r="T1379">
            <v>750</v>
          </cell>
          <cell r="U1379">
            <v>870</v>
          </cell>
          <cell r="V1379">
            <v>961</v>
          </cell>
          <cell r="W1379">
            <v>677</v>
          </cell>
          <cell r="X1379">
            <v>595</v>
          </cell>
          <cell r="Y1379" t="str">
            <v>Adhe</v>
          </cell>
          <cell r="Z1379" t="str">
            <v>A2</v>
          </cell>
          <cell r="AA1379" t="str">
            <v>Min ring assy</v>
          </cell>
          <cell r="AB1379" t="str">
            <v>MG Adhe + DR Adhe + Orientation</v>
          </cell>
          <cell r="AC1379" t="str">
            <v>2651SAA08/03</v>
          </cell>
          <cell r="AD1379" t="str">
            <v>MG Adhe</v>
          </cell>
          <cell r="AE1379" t="str">
            <v>MG Adhe-MET</v>
          </cell>
          <cell r="AG1379" t="str">
            <v>DR Adhe</v>
          </cell>
          <cell r="AH1379" t="str">
            <v>ELSRD020</v>
          </cell>
          <cell r="AI1379" t="str">
            <v>2651NAB12/IND</v>
          </cell>
          <cell r="AJ1379" t="str">
            <v>BLACK</v>
          </cell>
          <cell r="AK1379" t="str">
            <v>Black</v>
          </cell>
          <cell r="AM1379" t="str">
            <v>Yes</v>
          </cell>
          <cell r="AO1379">
            <v>46.099999999999994</v>
          </cell>
          <cell r="AQ1379" t="str">
            <v>Buffing</v>
          </cell>
          <cell r="AR1379" t="str">
            <v>LAD</v>
          </cell>
          <cell r="AS1379" t="str">
            <v>NORMAL</v>
          </cell>
        </row>
        <row r="1380">
          <cell r="D1380" t="str">
            <v>2651NHD31/IND</v>
          </cell>
          <cell r="E1380">
            <v>2651</v>
          </cell>
          <cell r="F1380">
            <v>50.3</v>
          </cell>
          <cell r="G1380" t="str">
            <v>Yes</v>
          </cell>
          <cell r="H1380">
            <v>48</v>
          </cell>
          <cell r="I1380" t="str">
            <v>TI</v>
          </cell>
          <cell r="J1380" t="str">
            <v>Highend</v>
          </cell>
          <cell r="K1380" t="str">
            <v>2651NHB02</v>
          </cell>
          <cell r="L1380" t="str">
            <v>RD</v>
          </cell>
          <cell r="M1380" t="str">
            <v>C-Group</v>
          </cell>
          <cell r="N1380" t="str">
            <v>Add on</v>
          </cell>
          <cell r="O1380" t="str">
            <v>6.NP</v>
          </cell>
          <cell r="P1380" t="str">
            <v>MTS-RET</v>
          </cell>
          <cell r="Q1380" t="str">
            <v>Live</v>
          </cell>
          <cell r="X1380">
            <v>500</v>
          </cell>
          <cell r="Y1380" t="str">
            <v>Adhe</v>
          </cell>
          <cell r="AA1380" t="str">
            <v>Min Ring Assy</v>
          </cell>
          <cell r="AB1380" t="str">
            <v>MG Adhe + DR Adhe + Orientation</v>
          </cell>
          <cell r="AC1380" t="str">
            <v>2651SAA08/03</v>
          </cell>
          <cell r="AD1380" t="str">
            <v>MG Adhe</v>
          </cell>
          <cell r="AE1380" t="str">
            <v>MG Adhe-MET</v>
          </cell>
          <cell r="AG1380" t="str">
            <v>DR Adhe</v>
          </cell>
          <cell r="AH1380" t="str">
            <v>ELSRD020</v>
          </cell>
          <cell r="AI1380" t="str">
            <v>2651NHD12/IND</v>
          </cell>
          <cell r="AM1380" t="str">
            <v>Yes</v>
          </cell>
          <cell r="AO1380">
            <v>46.099999999999994</v>
          </cell>
          <cell r="AQ1380" t="str">
            <v>Buffing</v>
          </cell>
          <cell r="AR1380" t="str">
            <v>LAD</v>
          </cell>
          <cell r="AS1380" t="str">
            <v>NORMAL</v>
          </cell>
        </row>
        <row r="1381">
          <cell r="D1381" t="str">
            <v>2651NSA31/IND</v>
          </cell>
          <cell r="E1381">
            <v>2651</v>
          </cell>
          <cell r="F1381">
            <v>50.3</v>
          </cell>
          <cell r="G1381" t="str">
            <v>Yes</v>
          </cell>
          <cell r="H1381">
            <v>48</v>
          </cell>
          <cell r="I1381" t="str">
            <v>TI</v>
          </cell>
          <cell r="J1381" t="str">
            <v>Highend</v>
          </cell>
          <cell r="K1381" t="str">
            <v>2651NSA02</v>
          </cell>
          <cell r="L1381" t="str">
            <v>RD</v>
          </cell>
          <cell r="M1381" t="str">
            <v>C-Group</v>
          </cell>
          <cell r="N1381" t="str">
            <v>Add on</v>
          </cell>
          <cell r="O1381" t="str">
            <v>5.T</v>
          </cell>
          <cell r="P1381" t="str">
            <v>PMR42</v>
          </cell>
          <cell r="Q1381" t="str">
            <v>DRP</v>
          </cell>
          <cell r="R1381">
            <v>1000</v>
          </cell>
          <cell r="S1381">
            <v>170</v>
          </cell>
          <cell r="T1381">
            <v>300</v>
          </cell>
          <cell r="U1381">
            <v>313</v>
          </cell>
          <cell r="V1381">
            <v>300</v>
          </cell>
          <cell r="W1381">
            <v>209</v>
          </cell>
          <cell r="X1381">
            <v>188</v>
          </cell>
          <cell r="Y1381" t="str">
            <v>Adhe</v>
          </cell>
          <cell r="Z1381" t="str">
            <v>A2</v>
          </cell>
          <cell r="AA1381" t="str">
            <v>Min ring assy</v>
          </cell>
          <cell r="AB1381" t="str">
            <v>MG Adhe + DR Adhe + Orientation</v>
          </cell>
          <cell r="AC1381" t="str">
            <v>2651SAA08/03</v>
          </cell>
          <cell r="AD1381" t="str">
            <v>MG Adhe</v>
          </cell>
          <cell r="AE1381" t="str">
            <v>MG Adhe-MET</v>
          </cell>
          <cell r="AG1381" t="str">
            <v>DR Adhe</v>
          </cell>
          <cell r="AH1381" t="str">
            <v>ELSRD020</v>
          </cell>
          <cell r="AI1381" t="str">
            <v>2651NSA12/IND</v>
          </cell>
          <cell r="AJ1381" t="str">
            <v>BLACK</v>
          </cell>
          <cell r="AK1381" t="str">
            <v>Black</v>
          </cell>
          <cell r="AM1381" t="e">
            <v>#N/A</v>
          </cell>
          <cell r="AO1381">
            <v>46.099999999999994</v>
          </cell>
          <cell r="AQ1381" t="str">
            <v>Buffing</v>
          </cell>
          <cell r="AR1381" t="str">
            <v>LAD</v>
          </cell>
          <cell r="AS1381" t="str">
            <v>NORMAL</v>
          </cell>
        </row>
        <row r="1382">
          <cell r="D1382" t="str">
            <v>2651QAB31/IND</v>
          </cell>
          <cell r="E1382">
            <v>2651</v>
          </cell>
          <cell r="F1382">
            <v>50.3</v>
          </cell>
          <cell r="G1382" t="str">
            <v>Yes</v>
          </cell>
          <cell r="H1382">
            <v>48</v>
          </cell>
          <cell r="I1382" t="str">
            <v>TI</v>
          </cell>
          <cell r="J1382" t="str">
            <v>Highend</v>
          </cell>
          <cell r="K1382" t="str">
            <v>2651QAB02/GUN</v>
          </cell>
          <cell r="L1382" t="str">
            <v>RD</v>
          </cell>
          <cell r="M1382" t="str">
            <v>C-Group</v>
          </cell>
          <cell r="N1382" t="str">
            <v>Add on</v>
          </cell>
          <cell r="O1382" t="str">
            <v>6.NP</v>
          </cell>
          <cell r="P1382" t="str">
            <v>MTS-RET</v>
          </cell>
          <cell r="Q1382" t="str">
            <v>Live</v>
          </cell>
          <cell r="X1382">
            <v>500</v>
          </cell>
          <cell r="Y1382" t="str">
            <v>Adhe</v>
          </cell>
          <cell r="AA1382" t="str">
            <v>Min ring assy</v>
          </cell>
          <cell r="AB1382" t="str">
            <v>MG Adhe + DR Adhe + Orientation</v>
          </cell>
          <cell r="AC1382" t="str">
            <v>2651SAA08/03</v>
          </cell>
          <cell r="AD1382" t="str">
            <v>MG Adhe</v>
          </cell>
          <cell r="AE1382" t="str">
            <v>MG Adhe-MET</v>
          </cell>
          <cell r="AG1382" t="str">
            <v>DR Adhe</v>
          </cell>
          <cell r="AH1382" t="str">
            <v>ELSRD020</v>
          </cell>
          <cell r="AI1382" t="str">
            <v>2651QAB12/IND</v>
          </cell>
          <cell r="AM1382" t="str">
            <v>Yes</v>
          </cell>
          <cell r="AO1382">
            <v>46.099999999999994</v>
          </cell>
          <cell r="AQ1382" t="str">
            <v>Buffing</v>
          </cell>
          <cell r="AR1382" t="str">
            <v>LAD</v>
          </cell>
          <cell r="AS1382" t="str">
            <v>NORMAL</v>
          </cell>
        </row>
        <row r="1383">
          <cell r="D1383" t="str">
            <v>2651QAE31/IND</v>
          </cell>
          <cell r="E1383">
            <v>2651</v>
          </cell>
          <cell r="F1383">
            <v>50.3</v>
          </cell>
          <cell r="G1383" t="str">
            <v>Yes</v>
          </cell>
          <cell r="H1383">
            <v>48</v>
          </cell>
          <cell r="I1383" t="str">
            <v>TI</v>
          </cell>
          <cell r="J1383" t="str">
            <v>Highend</v>
          </cell>
          <cell r="K1383" t="str">
            <v>2651QAE02/GUN</v>
          </cell>
          <cell r="L1383" t="str">
            <v>RD</v>
          </cell>
          <cell r="M1383" t="str">
            <v>C-Group</v>
          </cell>
          <cell r="N1383" t="str">
            <v>Add on</v>
          </cell>
          <cell r="O1383" t="str">
            <v>5.T</v>
          </cell>
          <cell r="P1383" t="str">
            <v>MTS-ECR</v>
          </cell>
          <cell r="Q1383" t="str">
            <v>DRP</v>
          </cell>
          <cell r="Y1383" t="str">
            <v>Adhe</v>
          </cell>
          <cell r="Z1383" t="str">
            <v>A2</v>
          </cell>
          <cell r="AA1383" t="str">
            <v>Min ring assy</v>
          </cell>
          <cell r="AB1383" t="str">
            <v>MG Adhe + DR Adhe + Orientation</v>
          </cell>
          <cell r="AC1383" t="str">
            <v>1688SDA08/04</v>
          </cell>
          <cell r="AD1383" t="str">
            <v>MG Adhe</v>
          </cell>
          <cell r="AE1383" t="str">
            <v>MG Adhe-MET</v>
          </cell>
          <cell r="AG1383" t="str">
            <v>DR Adhe</v>
          </cell>
          <cell r="AH1383" t="str">
            <v>ELSRD020</v>
          </cell>
          <cell r="AI1383" t="str">
            <v>2651QAE12/IND</v>
          </cell>
          <cell r="AJ1383" t="str">
            <v>IPS</v>
          </cell>
          <cell r="AK1383" t="str">
            <v>IPS</v>
          </cell>
          <cell r="AM1383" t="str">
            <v>Yes</v>
          </cell>
          <cell r="AO1383">
            <v>46.099999999999994</v>
          </cell>
          <cell r="AQ1383" t="str">
            <v>Buffing</v>
          </cell>
          <cell r="AR1383" t="str">
            <v>LAD</v>
          </cell>
          <cell r="AS1383" t="str">
            <v>NORMAL</v>
          </cell>
        </row>
        <row r="1384">
          <cell r="D1384" t="str">
            <v>2651QHB32/IND</v>
          </cell>
          <cell r="E1384">
            <v>2651</v>
          </cell>
          <cell r="F1384">
            <v>50.3</v>
          </cell>
          <cell r="G1384" t="str">
            <v>Yes</v>
          </cell>
          <cell r="H1384">
            <v>48</v>
          </cell>
          <cell r="I1384" t="str">
            <v>TI</v>
          </cell>
          <cell r="J1384" t="str">
            <v>Highend</v>
          </cell>
          <cell r="K1384" t="str">
            <v>2651QHB02/GUN</v>
          </cell>
          <cell r="L1384" t="str">
            <v>RD</v>
          </cell>
          <cell r="M1384" t="str">
            <v>C-Group</v>
          </cell>
          <cell r="N1384" t="str">
            <v>Add on</v>
          </cell>
          <cell r="O1384" t="str">
            <v>6.NP</v>
          </cell>
          <cell r="P1384" t="str">
            <v>PMR41</v>
          </cell>
          <cell r="Q1384" t="str">
            <v>DRP</v>
          </cell>
          <cell r="X1384">
            <v>200</v>
          </cell>
          <cell r="Y1384" t="str">
            <v>Adhe</v>
          </cell>
          <cell r="AA1384" t="str">
            <v>Min Ring Assy</v>
          </cell>
          <cell r="AB1384" t="str">
            <v>MG Adhe + DR Adhe + Orientation</v>
          </cell>
          <cell r="AC1384" t="str">
            <v>2651SAA08/03</v>
          </cell>
          <cell r="AD1384" t="str">
            <v>MG Adhe</v>
          </cell>
          <cell r="AE1384" t="str">
            <v>MG Adhe-MET</v>
          </cell>
          <cell r="AG1384" t="str">
            <v>DR Adhe</v>
          </cell>
          <cell r="AH1384" t="str">
            <v>ELSRD020</v>
          </cell>
          <cell r="AI1384" t="str">
            <v>2651QHB12/IND</v>
          </cell>
          <cell r="AM1384" t="str">
            <v>Yes</v>
          </cell>
          <cell r="AO1384">
            <v>46.099999999999994</v>
          </cell>
          <cell r="AQ1384" t="str">
            <v>Buffing</v>
          </cell>
          <cell r="AR1384" t="str">
            <v>LAD</v>
          </cell>
          <cell r="AS1384" t="str">
            <v>NORMAL</v>
          </cell>
        </row>
        <row r="1385">
          <cell r="D1385" t="str">
            <v>2651QHD31/IND</v>
          </cell>
          <cell r="E1385">
            <v>2651</v>
          </cell>
          <cell r="F1385">
            <v>50.3</v>
          </cell>
          <cell r="G1385" t="str">
            <v>Yes</v>
          </cell>
          <cell r="H1385">
            <v>48</v>
          </cell>
          <cell r="I1385" t="str">
            <v>TI</v>
          </cell>
          <cell r="J1385" t="str">
            <v>Highend</v>
          </cell>
          <cell r="K1385" t="str">
            <v>2651QHB02/BRN</v>
          </cell>
          <cell r="L1385" t="str">
            <v>RD</v>
          </cell>
          <cell r="M1385" t="str">
            <v>C-Group</v>
          </cell>
          <cell r="N1385" t="str">
            <v>Add on</v>
          </cell>
          <cell r="O1385" t="str">
            <v>6.NP</v>
          </cell>
          <cell r="P1385" t="str">
            <v>PMR41</v>
          </cell>
          <cell r="Q1385" t="str">
            <v>DRP</v>
          </cell>
          <cell r="X1385">
            <v>200</v>
          </cell>
          <cell r="Y1385" t="str">
            <v>Adhe</v>
          </cell>
          <cell r="AA1385" t="str">
            <v>Min Ring Assy</v>
          </cell>
          <cell r="AB1385" t="str">
            <v>MG Adhe + DR Adhe + Orientation</v>
          </cell>
          <cell r="AC1385" t="str">
            <v>2651SAA08/02</v>
          </cell>
          <cell r="AD1385" t="str">
            <v>MG Adhe</v>
          </cell>
          <cell r="AE1385" t="str">
            <v>MG Adhe-MET</v>
          </cell>
          <cell r="AG1385" t="str">
            <v>DR Adhe</v>
          </cell>
          <cell r="AH1385" t="str">
            <v>ELSRD020</v>
          </cell>
          <cell r="AI1385" t="str">
            <v>2651QHD12/IND</v>
          </cell>
          <cell r="AM1385" t="str">
            <v>Yes</v>
          </cell>
          <cell r="AO1385">
            <v>46.099999999999994</v>
          </cell>
          <cell r="AQ1385" t="str">
            <v>Buffing</v>
          </cell>
          <cell r="AR1385" t="str">
            <v>LAD</v>
          </cell>
          <cell r="AS1385" t="str">
            <v>NORMAL</v>
          </cell>
        </row>
        <row r="1386">
          <cell r="D1386" t="str">
            <v>2651QHD32/IND</v>
          </cell>
          <cell r="E1386">
            <v>2651</v>
          </cell>
          <cell r="F1386">
            <v>50.3</v>
          </cell>
          <cell r="G1386" t="str">
            <v>Yes</v>
          </cell>
          <cell r="H1386">
            <v>48</v>
          </cell>
          <cell r="I1386" t="str">
            <v>TI</v>
          </cell>
          <cell r="J1386" t="str">
            <v>Highend</v>
          </cell>
          <cell r="K1386" t="str">
            <v>2651QHB02/BRN</v>
          </cell>
          <cell r="L1386" t="str">
            <v>RD</v>
          </cell>
          <cell r="M1386" t="str">
            <v>C-Group</v>
          </cell>
          <cell r="N1386" t="str">
            <v>Add on</v>
          </cell>
          <cell r="O1386" t="str">
            <v>6.NP</v>
          </cell>
          <cell r="P1386" t="str">
            <v>PMR41</v>
          </cell>
          <cell r="Q1386" t="str">
            <v>DRP</v>
          </cell>
          <cell r="X1386">
            <v>100</v>
          </cell>
          <cell r="Y1386" t="str">
            <v>Adhe</v>
          </cell>
          <cell r="AA1386" t="str">
            <v>Min Ring Assy</v>
          </cell>
          <cell r="AB1386" t="str">
            <v>MG Adhe + DR Adhe + Orientation</v>
          </cell>
          <cell r="AC1386" t="str">
            <v>2651SAA08/02</v>
          </cell>
          <cell r="AD1386" t="str">
            <v>MG Adhe</v>
          </cell>
          <cell r="AE1386" t="str">
            <v>MG Adhe-MET</v>
          </cell>
          <cell r="AG1386" t="str">
            <v>DR Adhe</v>
          </cell>
          <cell r="AH1386" t="str">
            <v>ELSRD020</v>
          </cell>
          <cell r="AI1386" t="str">
            <v>2651QHD12/IND</v>
          </cell>
          <cell r="AM1386" t="str">
            <v>Yes</v>
          </cell>
          <cell r="AO1386">
            <v>46.099999999999994</v>
          </cell>
          <cell r="AQ1386" t="str">
            <v>Buffing</v>
          </cell>
          <cell r="AR1386" t="str">
            <v>LAD</v>
          </cell>
          <cell r="AS1386" t="str">
            <v>NORMAL</v>
          </cell>
        </row>
        <row r="1387">
          <cell r="D1387" t="str">
            <v>2651QHE31/IND</v>
          </cell>
          <cell r="E1387">
            <v>2651</v>
          </cell>
          <cell r="F1387">
            <v>50.3</v>
          </cell>
          <cell r="G1387" t="str">
            <v>Yes</v>
          </cell>
          <cell r="H1387">
            <v>48</v>
          </cell>
          <cell r="I1387" t="str">
            <v>TI</v>
          </cell>
          <cell r="J1387" t="str">
            <v>Highend</v>
          </cell>
          <cell r="K1387" t="str">
            <v>2651QHE02/GUN</v>
          </cell>
          <cell r="L1387" t="str">
            <v>RD</v>
          </cell>
          <cell r="M1387" t="str">
            <v>C-Group</v>
          </cell>
          <cell r="N1387" t="str">
            <v>Add on</v>
          </cell>
          <cell r="O1387" t="str">
            <v>6.NP</v>
          </cell>
          <cell r="P1387" t="str">
            <v>MTS-IBD</v>
          </cell>
          <cell r="Q1387" t="str">
            <v>Live</v>
          </cell>
          <cell r="Y1387" t="str">
            <v>Adhe</v>
          </cell>
          <cell r="AA1387" t="str">
            <v>Min Ring Assy</v>
          </cell>
          <cell r="AB1387" t="str">
            <v>MG Adhe + DR Adhe + Orientation</v>
          </cell>
          <cell r="AC1387" t="str">
            <v>1688SDA08/04</v>
          </cell>
          <cell r="AD1387" t="str">
            <v>MG Adhe</v>
          </cell>
          <cell r="AE1387" t="str">
            <v>MG Adhe-MET</v>
          </cell>
          <cell r="AG1387" t="str">
            <v>DR Adhe</v>
          </cell>
          <cell r="AH1387" t="str">
            <v>ELSRD020</v>
          </cell>
          <cell r="AI1387" t="str">
            <v>2651QHE12/IND</v>
          </cell>
          <cell r="AM1387" t="str">
            <v>Yes</v>
          </cell>
          <cell r="AO1387">
            <v>46.099999999999994</v>
          </cell>
          <cell r="AQ1387" t="str">
            <v>Buffing</v>
          </cell>
          <cell r="AR1387" t="str">
            <v>LAD</v>
          </cell>
          <cell r="AS1387" t="str">
            <v>NORMAL</v>
          </cell>
        </row>
        <row r="1388">
          <cell r="D1388" t="str">
            <v>2651SAA31/IND</v>
          </cell>
          <cell r="E1388">
            <v>2651</v>
          </cell>
          <cell r="F1388">
            <v>50.3</v>
          </cell>
          <cell r="G1388" t="str">
            <v>Yes</v>
          </cell>
          <cell r="H1388">
            <v>48</v>
          </cell>
          <cell r="I1388" t="str">
            <v>TI</v>
          </cell>
          <cell r="J1388" t="str">
            <v>Highend</v>
          </cell>
          <cell r="K1388" t="str">
            <v>2651SAA02</v>
          </cell>
          <cell r="L1388" t="str">
            <v>RD</v>
          </cell>
          <cell r="M1388" t="str">
            <v>C-Group</v>
          </cell>
          <cell r="N1388" t="str">
            <v>Add on</v>
          </cell>
          <cell r="O1388" t="str">
            <v>2.H</v>
          </cell>
          <cell r="P1388" t="str">
            <v>PMR42</v>
          </cell>
          <cell r="Q1388" t="str">
            <v>DRP</v>
          </cell>
          <cell r="R1388">
            <v>500</v>
          </cell>
          <cell r="S1388">
            <v>140</v>
          </cell>
          <cell r="T1388">
            <v>220</v>
          </cell>
          <cell r="U1388">
            <v>245</v>
          </cell>
          <cell r="V1388">
            <v>220</v>
          </cell>
          <cell r="W1388">
            <v>180</v>
          </cell>
          <cell r="X1388">
            <v>180</v>
          </cell>
          <cell r="Y1388" t="str">
            <v>Adhe</v>
          </cell>
          <cell r="Z1388" t="str">
            <v>A2</v>
          </cell>
          <cell r="AA1388" t="str">
            <v>Min ring assy</v>
          </cell>
          <cell r="AB1388" t="str">
            <v>MG Adhe + DR Adhe + Orientation</v>
          </cell>
          <cell r="AC1388" t="str">
            <v>2651SAA08/01</v>
          </cell>
          <cell r="AD1388" t="str">
            <v>MG Adhe</v>
          </cell>
          <cell r="AE1388" t="str">
            <v>MG Adhe-MET</v>
          </cell>
          <cell r="AG1388" t="str">
            <v>DR Adhe</v>
          </cell>
          <cell r="AH1388" t="str">
            <v>ELSRD020</v>
          </cell>
          <cell r="AI1388" t="str">
            <v>2651SAA12/IND</v>
          </cell>
          <cell r="AJ1388" t="str">
            <v>IPS</v>
          </cell>
          <cell r="AK1388" t="str">
            <v>IPS</v>
          </cell>
          <cell r="AM1388" t="str">
            <v>Yes</v>
          </cell>
          <cell r="AO1388">
            <v>46.099999999999994</v>
          </cell>
          <cell r="AQ1388" t="str">
            <v>Buffing</v>
          </cell>
          <cell r="AR1388" t="str">
            <v>LAD</v>
          </cell>
          <cell r="AS1388" t="str">
            <v>NORMAL</v>
          </cell>
        </row>
        <row r="1389">
          <cell r="D1389" t="str">
            <v>2651SAA32/IND</v>
          </cell>
          <cell r="E1389">
            <v>2651</v>
          </cell>
          <cell r="F1389">
            <v>50.3</v>
          </cell>
          <cell r="G1389" t="str">
            <v>Yes</v>
          </cell>
          <cell r="H1389">
            <v>48</v>
          </cell>
          <cell r="I1389" t="str">
            <v>TI</v>
          </cell>
          <cell r="J1389" t="str">
            <v>Highend</v>
          </cell>
          <cell r="K1389" t="str">
            <v>2651SAA02</v>
          </cell>
          <cell r="L1389" t="str">
            <v>RD</v>
          </cell>
          <cell r="M1389" t="str">
            <v>C-Group</v>
          </cell>
          <cell r="N1389" t="str">
            <v>Add on</v>
          </cell>
          <cell r="O1389" t="str">
            <v>5.T</v>
          </cell>
          <cell r="P1389" t="str">
            <v>PMR41</v>
          </cell>
          <cell r="Q1389" t="str">
            <v>DRP</v>
          </cell>
          <cell r="R1389">
            <v>500</v>
          </cell>
          <cell r="S1389">
            <v>190</v>
          </cell>
          <cell r="T1389">
            <v>280</v>
          </cell>
          <cell r="U1389">
            <v>260</v>
          </cell>
          <cell r="V1389">
            <v>260</v>
          </cell>
          <cell r="W1389">
            <v>218</v>
          </cell>
          <cell r="X1389">
            <v>193</v>
          </cell>
          <cell r="Y1389" t="str">
            <v>Adhe</v>
          </cell>
          <cell r="Z1389" t="str">
            <v>A2</v>
          </cell>
          <cell r="AA1389" t="str">
            <v>Min ring assy</v>
          </cell>
          <cell r="AB1389" t="str">
            <v>MG Adhe + DR Adhe + Orientation</v>
          </cell>
          <cell r="AC1389" t="str">
            <v>2651SAA08/01</v>
          </cell>
          <cell r="AD1389" t="str">
            <v>MG Adhe</v>
          </cell>
          <cell r="AE1389" t="str">
            <v>MG Adhe-MET</v>
          </cell>
          <cell r="AG1389" t="str">
            <v>DR Adhe</v>
          </cell>
          <cell r="AH1389" t="str">
            <v>ELSRD020</v>
          </cell>
          <cell r="AI1389" t="str">
            <v>2651SAA12/IND</v>
          </cell>
          <cell r="AJ1389" t="str">
            <v>IPS</v>
          </cell>
          <cell r="AK1389" t="str">
            <v>IPS</v>
          </cell>
          <cell r="AM1389" t="str">
            <v>Yes</v>
          </cell>
          <cell r="AO1389">
            <v>46.099999999999994</v>
          </cell>
          <cell r="AQ1389" t="str">
            <v>Buffing</v>
          </cell>
          <cell r="AR1389" t="str">
            <v>LAD</v>
          </cell>
          <cell r="AS1389" t="str">
            <v>NORMAL</v>
          </cell>
        </row>
        <row r="1390">
          <cell r="D1390" t="str">
            <v>2651SAB31/IND</v>
          </cell>
          <cell r="E1390">
            <v>2651</v>
          </cell>
          <cell r="F1390">
            <v>50.3</v>
          </cell>
          <cell r="G1390" t="str">
            <v>Yes</v>
          </cell>
          <cell r="H1390">
            <v>48</v>
          </cell>
          <cell r="I1390" t="str">
            <v>TI</v>
          </cell>
          <cell r="J1390" t="str">
            <v>Highend</v>
          </cell>
          <cell r="K1390" t="str">
            <v>2651SAB02</v>
          </cell>
          <cell r="L1390" t="str">
            <v>RD</v>
          </cell>
          <cell r="M1390" t="str">
            <v>C-Group</v>
          </cell>
          <cell r="N1390" t="str">
            <v>Add on</v>
          </cell>
          <cell r="O1390" t="str">
            <v>3.B</v>
          </cell>
          <cell r="P1390" t="str">
            <v>MTS-RET</v>
          </cell>
          <cell r="Q1390" t="str">
            <v>Live</v>
          </cell>
          <cell r="R1390">
            <v>250</v>
          </cell>
          <cell r="S1390">
            <v>500</v>
          </cell>
          <cell r="T1390">
            <v>700</v>
          </cell>
          <cell r="U1390">
            <v>480</v>
          </cell>
          <cell r="V1390">
            <v>581</v>
          </cell>
          <cell r="W1390">
            <v>412</v>
          </cell>
          <cell r="X1390">
            <v>349</v>
          </cell>
          <cell r="Y1390" t="str">
            <v>Adhe</v>
          </cell>
          <cell r="Z1390" t="str">
            <v>A2</v>
          </cell>
          <cell r="AA1390" t="str">
            <v>Min ring assy</v>
          </cell>
          <cell r="AB1390" t="str">
            <v>MG Adhe + DR Adhe + Orientation</v>
          </cell>
          <cell r="AC1390" t="str">
            <v>2651SAA08/01</v>
          </cell>
          <cell r="AD1390" t="str">
            <v>MG Adhe</v>
          </cell>
          <cell r="AE1390" t="str">
            <v>MG Adhe-MET</v>
          </cell>
          <cell r="AG1390" t="str">
            <v>DR Adhe</v>
          </cell>
          <cell r="AH1390" t="str">
            <v>ELSRD020</v>
          </cell>
          <cell r="AI1390" t="str">
            <v>2651SAB12/IND</v>
          </cell>
          <cell r="AJ1390" t="str">
            <v>IPS</v>
          </cell>
          <cell r="AK1390" t="str">
            <v>IPS</v>
          </cell>
          <cell r="AM1390" t="str">
            <v>Yes</v>
          </cell>
          <cell r="AO1390">
            <v>46.099999999999994</v>
          </cell>
          <cell r="AQ1390" t="str">
            <v>Buffing</v>
          </cell>
          <cell r="AR1390" t="str">
            <v>LAD</v>
          </cell>
          <cell r="AS1390" t="str">
            <v>NORMAL</v>
          </cell>
        </row>
        <row r="1391">
          <cell r="D1391" t="str">
            <v>2651SAC31/IND</v>
          </cell>
          <cell r="E1391">
            <v>2651</v>
          </cell>
          <cell r="F1391">
            <v>50.3</v>
          </cell>
          <cell r="G1391" t="str">
            <v>Yes</v>
          </cell>
          <cell r="H1391">
            <v>48</v>
          </cell>
          <cell r="I1391" t="str">
            <v>TI</v>
          </cell>
          <cell r="J1391" t="str">
            <v>Highend</v>
          </cell>
          <cell r="K1391" t="str">
            <v>2651SAB02</v>
          </cell>
          <cell r="L1391" t="str">
            <v>RD</v>
          </cell>
          <cell r="M1391" t="str">
            <v>C-Group</v>
          </cell>
          <cell r="N1391" t="str">
            <v>Add on</v>
          </cell>
          <cell r="O1391" t="str">
            <v>5.T</v>
          </cell>
          <cell r="P1391" t="str">
            <v>PMR41</v>
          </cell>
          <cell r="Q1391" t="str">
            <v>DRP</v>
          </cell>
          <cell r="R1391">
            <v>250</v>
          </cell>
          <cell r="S1391">
            <v>500</v>
          </cell>
          <cell r="T1391">
            <v>500</v>
          </cell>
          <cell r="U1391">
            <v>160</v>
          </cell>
          <cell r="V1391">
            <v>214</v>
          </cell>
          <cell r="W1391">
            <v>151</v>
          </cell>
          <cell r="X1391">
            <v>124</v>
          </cell>
          <cell r="Y1391" t="str">
            <v>Adhe</v>
          </cell>
          <cell r="Z1391" t="str">
            <v>A2</v>
          </cell>
          <cell r="AA1391" t="str">
            <v>Min ring assy</v>
          </cell>
          <cell r="AB1391" t="str">
            <v>MG Adhe + DR Adhe + Orientation</v>
          </cell>
          <cell r="AC1391" t="str">
            <v>2651SAA08/01</v>
          </cell>
          <cell r="AD1391" t="str">
            <v>MG Adhe</v>
          </cell>
          <cell r="AE1391" t="str">
            <v>MG Adhe-MET</v>
          </cell>
          <cell r="AG1391" t="str">
            <v>DR Adhe</v>
          </cell>
          <cell r="AH1391" t="str">
            <v>ELSRD020</v>
          </cell>
          <cell r="AI1391" t="str">
            <v>2651SAC12/IND</v>
          </cell>
          <cell r="AJ1391" t="str">
            <v>IPS</v>
          </cell>
          <cell r="AK1391" t="str">
            <v>IPS</v>
          </cell>
          <cell r="AM1391" t="str">
            <v>Yes</v>
          </cell>
          <cell r="AO1391">
            <v>46.099999999999994</v>
          </cell>
          <cell r="AQ1391" t="str">
            <v>Buffing</v>
          </cell>
          <cell r="AR1391" t="str">
            <v>LAD</v>
          </cell>
          <cell r="AS1391" t="str">
            <v>NORMAL</v>
          </cell>
        </row>
        <row r="1392">
          <cell r="D1392" t="str">
            <v>2651SAC32/IND</v>
          </cell>
          <cell r="E1392">
            <v>2651</v>
          </cell>
          <cell r="F1392">
            <v>50.3</v>
          </cell>
          <cell r="G1392" t="str">
            <v>Yes</v>
          </cell>
          <cell r="H1392">
            <v>48</v>
          </cell>
          <cell r="I1392" t="str">
            <v>TI</v>
          </cell>
          <cell r="J1392" t="str">
            <v>Highend</v>
          </cell>
          <cell r="K1392" t="str">
            <v>2651SAB02</v>
          </cell>
          <cell r="L1392" t="str">
            <v>RD</v>
          </cell>
          <cell r="M1392" t="str">
            <v>C-Group</v>
          </cell>
          <cell r="N1392" t="str">
            <v>Add on</v>
          </cell>
          <cell r="P1392" t="str">
            <v>PMR39</v>
          </cell>
          <cell r="Q1392" t="str">
            <v>DRP</v>
          </cell>
          <cell r="R1392">
            <v>250</v>
          </cell>
          <cell r="S1392">
            <v>250</v>
          </cell>
          <cell r="T1392">
            <v>50</v>
          </cell>
          <cell r="U1392">
            <v>250</v>
          </cell>
          <cell r="V1392">
            <v>21</v>
          </cell>
          <cell r="X1392">
            <v>0</v>
          </cell>
          <cell r="Y1392" t="str">
            <v>Adhe</v>
          </cell>
          <cell r="Z1392" t="str">
            <v>A2</v>
          </cell>
          <cell r="AA1392" t="str">
            <v>Min ring assy</v>
          </cell>
          <cell r="AB1392" t="str">
            <v>MG Adhe + DR Adhe + Orientation</v>
          </cell>
          <cell r="AC1392" t="str">
            <v>2651SAA08/01</v>
          </cell>
          <cell r="AD1392" t="str">
            <v>MG Adhe</v>
          </cell>
          <cell r="AE1392" t="str">
            <v>MG Adhe-MET</v>
          </cell>
          <cell r="AG1392" t="str">
            <v>DR Adhe</v>
          </cell>
          <cell r="AH1392" t="str">
            <v>ELSRD020</v>
          </cell>
          <cell r="AI1392" t="str">
            <v>2651SAC12/IND</v>
          </cell>
          <cell r="AJ1392" t="str">
            <v>IPS</v>
          </cell>
          <cell r="AK1392" t="str">
            <v>IPS</v>
          </cell>
          <cell r="AM1392" t="e">
            <v>#N/A</v>
          </cell>
          <cell r="AO1392">
            <v>46.099999999999994</v>
          </cell>
          <cell r="AQ1392" t="str">
            <v>Buffing</v>
          </cell>
          <cell r="AR1392" t="str">
            <v>LAD</v>
          </cell>
          <cell r="AS1392" t="str">
            <v>NORMAL</v>
          </cell>
        </row>
        <row r="1393">
          <cell r="D1393" t="str">
            <v>2651SAE31/IND</v>
          </cell>
          <cell r="E1393">
            <v>2651</v>
          </cell>
          <cell r="F1393">
            <v>50.3</v>
          </cell>
          <cell r="G1393" t="str">
            <v>Yes</v>
          </cell>
          <cell r="H1393">
            <v>48</v>
          </cell>
          <cell r="I1393" t="str">
            <v>TI</v>
          </cell>
          <cell r="J1393" t="str">
            <v>Highend</v>
          </cell>
          <cell r="K1393" t="str">
            <v>2651SAE02</v>
          </cell>
          <cell r="L1393" t="str">
            <v>RD</v>
          </cell>
          <cell r="M1393" t="str">
            <v>C-Group</v>
          </cell>
          <cell r="N1393" t="str">
            <v>Add on</v>
          </cell>
          <cell r="O1393" t="str">
            <v>5.T</v>
          </cell>
          <cell r="P1393" t="str">
            <v>MTS-ECR</v>
          </cell>
          <cell r="Q1393" t="str">
            <v>DRP</v>
          </cell>
          <cell r="Y1393" t="str">
            <v>Adhe</v>
          </cell>
          <cell r="Z1393" t="str">
            <v>A2</v>
          </cell>
          <cell r="AA1393" t="str">
            <v>Min ring assy</v>
          </cell>
          <cell r="AB1393" t="str">
            <v>MG Adhe + DR Adhe + Orientation</v>
          </cell>
          <cell r="AC1393" t="str">
            <v>1688SDA08/03</v>
          </cell>
          <cell r="AD1393" t="str">
            <v>MG Adhe</v>
          </cell>
          <cell r="AE1393" t="str">
            <v>MG Adhe-MET</v>
          </cell>
          <cell r="AG1393" t="str">
            <v>DR Adhe</v>
          </cell>
          <cell r="AH1393" t="str">
            <v>ELSRD020</v>
          </cell>
          <cell r="AI1393" t="str">
            <v>2651SAE12/IND</v>
          </cell>
          <cell r="AJ1393" t="str">
            <v>IPS</v>
          </cell>
          <cell r="AK1393" t="str">
            <v>IPS</v>
          </cell>
          <cell r="AM1393" t="str">
            <v>Yes</v>
          </cell>
          <cell r="AO1393">
            <v>46.099999999999994</v>
          </cell>
          <cell r="AQ1393" t="str">
            <v>Buffing</v>
          </cell>
          <cell r="AR1393" t="str">
            <v>LAD</v>
          </cell>
          <cell r="AS1393" t="str">
            <v>NORMAL</v>
          </cell>
        </row>
        <row r="1394">
          <cell r="D1394" t="str">
            <v>2651SHD31/IND</v>
          </cell>
          <cell r="E1394">
            <v>2651</v>
          </cell>
          <cell r="F1394">
            <v>50.3</v>
          </cell>
          <cell r="G1394" t="str">
            <v>Yes</v>
          </cell>
          <cell r="H1394">
            <v>48</v>
          </cell>
          <cell r="I1394" t="str">
            <v>TI</v>
          </cell>
          <cell r="J1394" t="str">
            <v>Highend</v>
          </cell>
          <cell r="K1394" t="str">
            <v>2651SHB02</v>
          </cell>
          <cell r="L1394" t="str">
            <v>RD</v>
          </cell>
          <cell r="M1394" t="str">
            <v>C-Group</v>
          </cell>
          <cell r="N1394" t="str">
            <v>Add on</v>
          </cell>
          <cell r="O1394" t="str">
            <v>6.NP</v>
          </cell>
          <cell r="P1394" t="str">
            <v>PMR41</v>
          </cell>
          <cell r="Q1394" t="str">
            <v>DRP</v>
          </cell>
          <cell r="X1394">
            <v>200</v>
          </cell>
          <cell r="Y1394" t="str">
            <v>Adhe</v>
          </cell>
          <cell r="AA1394" t="str">
            <v>Min Ring Assy</v>
          </cell>
          <cell r="AB1394" t="str">
            <v>MG Adhe + DR Adhe + Orientation</v>
          </cell>
          <cell r="AC1394" t="str">
            <v>2651SAA08/01</v>
          </cell>
          <cell r="AD1394" t="str">
            <v>MG Adhe</v>
          </cell>
          <cell r="AE1394" t="str">
            <v>MG Adhe-MET</v>
          </cell>
          <cell r="AG1394" t="str">
            <v>DR Adhe</v>
          </cell>
          <cell r="AH1394" t="str">
            <v>ELSRD020</v>
          </cell>
          <cell r="AI1394" t="str">
            <v>2651SHD12/IND</v>
          </cell>
          <cell r="AM1394" t="str">
            <v>Yes</v>
          </cell>
          <cell r="AO1394">
            <v>46.099999999999994</v>
          </cell>
          <cell r="AQ1394" t="str">
            <v>Buffing</v>
          </cell>
          <cell r="AR1394" t="str">
            <v>LAD</v>
          </cell>
          <cell r="AS1394" t="str">
            <v>NORMAL</v>
          </cell>
        </row>
        <row r="1395">
          <cell r="D1395" t="str">
            <v>2651SHD32/IND</v>
          </cell>
          <cell r="E1395">
            <v>2651</v>
          </cell>
          <cell r="F1395">
            <v>50.3</v>
          </cell>
          <cell r="G1395" t="str">
            <v>Yes</v>
          </cell>
          <cell r="H1395">
            <v>48</v>
          </cell>
          <cell r="I1395" t="str">
            <v>TI</v>
          </cell>
          <cell r="J1395" t="str">
            <v>Highend</v>
          </cell>
          <cell r="K1395" t="str">
            <v>2651SHB02</v>
          </cell>
          <cell r="L1395" t="str">
            <v>RD</v>
          </cell>
          <cell r="M1395" t="str">
            <v>C-Group</v>
          </cell>
          <cell r="N1395" t="str">
            <v>Add on</v>
          </cell>
          <cell r="O1395" t="str">
            <v>6.NP</v>
          </cell>
          <cell r="P1395" t="str">
            <v>PMR41</v>
          </cell>
          <cell r="Q1395" t="str">
            <v>DRP</v>
          </cell>
          <cell r="X1395">
            <v>200</v>
          </cell>
          <cell r="Y1395" t="str">
            <v>Adhe</v>
          </cell>
          <cell r="AA1395" t="str">
            <v>Min Ring Assy</v>
          </cell>
          <cell r="AB1395" t="str">
            <v>MG Adhe + DR Adhe + Orientation</v>
          </cell>
          <cell r="AC1395" t="str">
            <v>2651SAA08/01</v>
          </cell>
          <cell r="AD1395" t="str">
            <v>MG Adhe</v>
          </cell>
          <cell r="AE1395" t="str">
            <v>MG Adhe-MET</v>
          </cell>
          <cell r="AG1395" t="str">
            <v>DR Adhe</v>
          </cell>
          <cell r="AH1395" t="str">
            <v>ELSRD020</v>
          </cell>
          <cell r="AI1395" t="str">
            <v>2651SHD12/IND</v>
          </cell>
          <cell r="AM1395" t="str">
            <v>Yes</v>
          </cell>
          <cell r="AO1395">
            <v>46.099999999999994</v>
          </cell>
          <cell r="AQ1395" t="str">
            <v>Buffing</v>
          </cell>
          <cell r="AR1395" t="str">
            <v>LAD</v>
          </cell>
          <cell r="AS1395" t="str">
            <v>NORMAL</v>
          </cell>
        </row>
        <row r="1396">
          <cell r="D1396" t="str">
            <v>2651SHD33/IND</v>
          </cell>
          <cell r="E1396">
            <v>2651</v>
          </cell>
          <cell r="F1396">
            <v>50.3</v>
          </cell>
          <cell r="G1396" t="str">
            <v>Yes</v>
          </cell>
          <cell r="H1396">
            <v>48</v>
          </cell>
          <cell r="I1396" t="str">
            <v>TI</v>
          </cell>
          <cell r="J1396" t="str">
            <v>Highend</v>
          </cell>
          <cell r="K1396" t="str">
            <v>2651SHB02</v>
          </cell>
          <cell r="L1396" t="str">
            <v>RD</v>
          </cell>
          <cell r="M1396" t="str">
            <v>C-Group</v>
          </cell>
          <cell r="N1396" t="str">
            <v>Add on</v>
          </cell>
          <cell r="O1396" t="str">
            <v>6.NP</v>
          </cell>
          <cell r="P1396" t="str">
            <v>PMR41</v>
          </cell>
          <cell r="Q1396" t="str">
            <v>DRP</v>
          </cell>
          <cell r="X1396">
            <v>100</v>
          </cell>
          <cell r="Y1396" t="str">
            <v>Adhe</v>
          </cell>
          <cell r="AA1396" t="str">
            <v>Min Ring Assy</v>
          </cell>
          <cell r="AB1396" t="str">
            <v>MG Adhe + DR Adhe + Orientation</v>
          </cell>
          <cell r="AC1396" t="str">
            <v>2651SAA08/01</v>
          </cell>
          <cell r="AD1396" t="str">
            <v>MG Adhe</v>
          </cell>
          <cell r="AE1396" t="str">
            <v>MG Adhe-MET</v>
          </cell>
          <cell r="AG1396" t="str">
            <v>DR Adhe</v>
          </cell>
          <cell r="AH1396" t="str">
            <v>ELSRD020</v>
          </cell>
          <cell r="AI1396" t="str">
            <v>2651SHD12/IND</v>
          </cell>
          <cell r="AM1396" t="str">
            <v>Yes</v>
          </cell>
          <cell r="AO1396">
            <v>46.099999999999994</v>
          </cell>
          <cell r="AQ1396" t="str">
            <v>Buffing</v>
          </cell>
          <cell r="AR1396" t="str">
            <v>LAD</v>
          </cell>
          <cell r="AS1396" t="str">
            <v>NORMAL</v>
          </cell>
        </row>
        <row r="1397">
          <cell r="D1397" t="str">
            <v>2651SHD34/IND</v>
          </cell>
          <cell r="E1397">
            <v>2651</v>
          </cell>
          <cell r="F1397">
            <v>50.3</v>
          </cell>
          <cell r="G1397" t="str">
            <v>Yes</v>
          </cell>
          <cell r="H1397">
            <v>48</v>
          </cell>
          <cell r="I1397" t="str">
            <v>TI</v>
          </cell>
          <cell r="J1397" t="str">
            <v>Highend</v>
          </cell>
          <cell r="K1397" t="str">
            <v>2651SHB02</v>
          </cell>
          <cell r="L1397" t="str">
            <v>RD</v>
          </cell>
          <cell r="M1397" t="str">
            <v>C-Group</v>
          </cell>
          <cell r="N1397" t="str">
            <v>Add on</v>
          </cell>
          <cell r="O1397" t="str">
            <v>6.NP</v>
          </cell>
          <cell r="P1397" t="str">
            <v>PMR41</v>
          </cell>
          <cell r="Q1397" t="str">
            <v>DRP</v>
          </cell>
          <cell r="X1397">
            <v>100</v>
          </cell>
          <cell r="Y1397" t="str">
            <v>Adhe</v>
          </cell>
          <cell r="AA1397" t="str">
            <v>Min Ring Assy</v>
          </cell>
          <cell r="AB1397" t="str">
            <v>MG Adhe + DR Adhe + Orientation</v>
          </cell>
          <cell r="AC1397" t="str">
            <v>2651SAA08/01</v>
          </cell>
          <cell r="AD1397" t="str">
            <v>MG Adhe</v>
          </cell>
          <cell r="AE1397" t="str">
            <v>MG Adhe-MET</v>
          </cell>
          <cell r="AG1397" t="str">
            <v>DR Adhe</v>
          </cell>
          <cell r="AH1397" t="str">
            <v>ELSRD020</v>
          </cell>
          <cell r="AI1397" t="str">
            <v>2651SHD12/IND</v>
          </cell>
          <cell r="AM1397" t="str">
            <v>Yes</v>
          </cell>
          <cell r="AO1397">
            <v>46.099999999999994</v>
          </cell>
          <cell r="AQ1397" t="str">
            <v>Buffing</v>
          </cell>
          <cell r="AR1397" t="str">
            <v>LAD</v>
          </cell>
          <cell r="AS1397" t="str">
            <v>NORMAL</v>
          </cell>
        </row>
        <row r="1398">
          <cell r="D1398" t="str">
            <v>2651SHE31/IND</v>
          </cell>
          <cell r="E1398">
            <v>2651</v>
          </cell>
          <cell r="F1398">
            <v>50.3</v>
          </cell>
          <cell r="G1398" t="str">
            <v>Yes</v>
          </cell>
          <cell r="H1398">
            <v>48</v>
          </cell>
          <cell r="I1398" t="str">
            <v>TI</v>
          </cell>
          <cell r="J1398" t="str">
            <v>Highend</v>
          </cell>
          <cell r="K1398" t="str">
            <v>2651SHE02</v>
          </cell>
          <cell r="L1398" t="str">
            <v>RD</v>
          </cell>
          <cell r="M1398" t="str">
            <v>C-Group</v>
          </cell>
          <cell r="N1398" t="str">
            <v>Add on</v>
          </cell>
          <cell r="O1398" t="str">
            <v>6.NP</v>
          </cell>
          <cell r="P1398" t="str">
            <v>MTS-IBD</v>
          </cell>
          <cell r="Q1398" t="str">
            <v>Live</v>
          </cell>
          <cell r="Y1398" t="str">
            <v>Adhe</v>
          </cell>
          <cell r="AA1398" t="str">
            <v>Min Ring Assy</v>
          </cell>
          <cell r="AB1398" t="str">
            <v>MG Adhe + DR Adhe + Orientation</v>
          </cell>
          <cell r="AC1398" t="str">
            <v>1688SDA08/03</v>
          </cell>
          <cell r="AD1398" t="str">
            <v>MG Adhe</v>
          </cell>
          <cell r="AE1398" t="str">
            <v>MG Adhe-MET</v>
          </cell>
          <cell r="AG1398" t="str">
            <v>DR Adhe</v>
          </cell>
          <cell r="AH1398" t="str">
            <v>ELSRD020</v>
          </cell>
          <cell r="AI1398" t="str">
            <v>2651SHE12/IND</v>
          </cell>
          <cell r="AM1398" t="str">
            <v>Yes</v>
          </cell>
          <cell r="AO1398">
            <v>46.099999999999994</v>
          </cell>
          <cell r="AQ1398" t="str">
            <v>Buffing</v>
          </cell>
          <cell r="AR1398" t="str">
            <v>LAD</v>
          </cell>
          <cell r="AS1398" t="str">
            <v>NORMAL</v>
          </cell>
        </row>
        <row r="1399">
          <cell r="D1399" t="str">
            <v>2651SHF31/IND</v>
          </cell>
          <cell r="E1399">
            <v>2651</v>
          </cell>
          <cell r="F1399">
            <v>50.3</v>
          </cell>
          <cell r="G1399" t="str">
            <v>Yes</v>
          </cell>
          <cell r="H1399">
            <v>48</v>
          </cell>
          <cell r="I1399" t="str">
            <v>TI</v>
          </cell>
          <cell r="J1399" t="str">
            <v>Highend</v>
          </cell>
          <cell r="K1399" t="str">
            <v>2651SHF02</v>
          </cell>
          <cell r="L1399" t="str">
            <v>RD</v>
          </cell>
          <cell r="M1399" t="str">
            <v>C-Group</v>
          </cell>
          <cell r="N1399" t="str">
            <v>Add on</v>
          </cell>
          <cell r="O1399" t="str">
            <v>6.NP</v>
          </cell>
          <cell r="P1399" t="str">
            <v>MTO-NEW</v>
          </cell>
          <cell r="Q1399" t="str">
            <v>Live</v>
          </cell>
          <cell r="Y1399" t="str">
            <v>Adhe</v>
          </cell>
          <cell r="AA1399" t="str">
            <v>Min Ring Assy</v>
          </cell>
          <cell r="AB1399" t="str">
            <v>MG Adhe + DR Adhe + Orientation</v>
          </cell>
          <cell r="AC1399" t="str">
            <v>1688SDA08/03</v>
          </cell>
          <cell r="AD1399" t="str">
            <v>MG Adhe</v>
          </cell>
          <cell r="AE1399" t="str">
            <v>MG Adhe-MET</v>
          </cell>
          <cell r="AG1399" t="str">
            <v>DR Adhe</v>
          </cell>
          <cell r="AH1399" t="str">
            <v>ELSRD020</v>
          </cell>
          <cell r="AI1399" t="str">
            <v>2651SHF12/IND</v>
          </cell>
          <cell r="AM1399" t="str">
            <v>Yes</v>
          </cell>
          <cell r="AO1399">
            <v>46.099999999999994</v>
          </cell>
          <cell r="AQ1399" t="str">
            <v>Buffing</v>
          </cell>
          <cell r="AR1399" t="str">
            <v>LAD</v>
          </cell>
          <cell r="AS1399" t="str">
            <v>NORMAL</v>
          </cell>
        </row>
        <row r="1400">
          <cell r="D1400" t="str">
            <v>2651WAA31/IND</v>
          </cell>
          <cell r="E1400">
            <v>2651</v>
          </cell>
          <cell r="F1400">
            <v>50.3</v>
          </cell>
          <cell r="G1400" t="str">
            <v>Yes</v>
          </cell>
          <cell r="H1400">
            <v>48</v>
          </cell>
          <cell r="I1400" t="str">
            <v>TI</v>
          </cell>
          <cell r="J1400" t="str">
            <v>Highend</v>
          </cell>
          <cell r="K1400" t="str">
            <v>2651WAA02</v>
          </cell>
          <cell r="L1400" t="str">
            <v>RD</v>
          </cell>
          <cell r="M1400" t="str">
            <v>C-Group</v>
          </cell>
          <cell r="N1400" t="str">
            <v>Add on</v>
          </cell>
          <cell r="O1400" t="str">
            <v>2.H</v>
          </cell>
          <cell r="P1400" t="str">
            <v>MTS-RET</v>
          </cell>
          <cell r="Q1400" t="str">
            <v>Live</v>
          </cell>
          <cell r="R1400">
            <v>1000</v>
          </cell>
          <cell r="S1400">
            <v>530</v>
          </cell>
          <cell r="T1400">
            <v>670</v>
          </cell>
          <cell r="U1400">
            <v>645</v>
          </cell>
          <cell r="V1400">
            <v>620</v>
          </cell>
          <cell r="W1400">
            <v>527</v>
          </cell>
          <cell r="X1400">
            <v>642</v>
          </cell>
          <cell r="Y1400" t="str">
            <v>Adhe</v>
          </cell>
          <cell r="Z1400" t="str">
            <v>A2</v>
          </cell>
          <cell r="AA1400" t="str">
            <v>Min ring assy</v>
          </cell>
          <cell r="AB1400" t="str">
            <v>MG Adhe + DR Adhe + Orientation</v>
          </cell>
          <cell r="AC1400" t="str">
            <v>2651SAA08/02</v>
          </cell>
          <cell r="AD1400" t="str">
            <v>MG Adhe</v>
          </cell>
          <cell r="AE1400" t="str">
            <v>MG Adhe-MET</v>
          </cell>
          <cell r="AG1400" t="str">
            <v>DR Adhe</v>
          </cell>
          <cell r="AH1400" t="str">
            <v>ELSRD020</v>
          </cell>
          <cell r="AI1400" t="str">
            <v>2651WAA12/IND</v>
          </cell>
          <cell r="AJ1400" t="str">
            <v>RG</v>
          </cell>
          <cell r="AK1400" t="str">
            <v>RG</v>
          </cell>
          <cell r="AM1400" t="str">
            <v>Yes</v>
          </cell>
          <cell r="AO1400">
            <v>46.099999999999994</v>
          </cell>
          <cell r="AQ1400" t="str">
            <v>Buffing</v>
          </cell>
          <cell r="AR1400" t="str">
            <v>LAD</v>
          </cell>
          <cell r="AS1400" t="str">
            <v>NORMAL</v>
          </cell>
        </row>
        <row r="1401">
          <cell r="D1401" t="str">
            <v>2651WAB31/IND</v>
          </cell>
          <cell r="E1401">
            <v>2651</v>
          </cell>
          <cell r="F1401">
            <v>50.3</v>
          </cell>
          <cell r="G1401" t="str">
            <v>Yes</v>
          </cell>
          <cell r="H1401">
            <v>48</v>
          </cell>
          <cell r="I1401" t="str">
            <v>TI</v>
          </cell>
          <cell r="J1401" t="str">
            <v>Highend</v>
          </cell>
          <cell r="K1401" t="str">
            <v>2651WAB02</v>
          </cell>
          <cell r="L1401" t="str">
            <v>RD</v>
          </cell>
          <cell r="M1401" t="str">
            <v>C-Group</v>
          </cell>
          <cell r="N1401" t="str">
            <v>Add on</v>
          </cell>
          <cell r="O1401" t="str">
            <v>2.H</v>
          </cell>
          <cell r="P1401" t="str">
            <v>MTS-RET</v>
          </cell>
          <cell r="Q1401" t="str">
            <v>Live</v>
          </cell>
          <cell r="R1401">
            <v>250</v>
          </cell>
          <cell r="S1401">
            <v>250</v>
          </cell>
          <cell r="T1401">
            <v>600</v>
          </cell>
          <cell r="U1401">
            <v>700</v>
          </cell>
          <cell r="V1401">
            <v>729</v>
          </cell>
          <cell r="W1401">
            <v>412</v>
          </cell>
          <cell r="X1401">
            <v>482</v>
          </cell>
          <cell r="Y1401" t="str">
            <v>Adhe</v>
          </cell>
          <cell r="Z1401" t="str">
            <v>A2</v>
          </cell>
          <cell r="AA1401" t="str">
            <v>Min ring assy</v>
          </cell>
          <cell r="AB1401" t="str">
            <v>MG Adhe + DR Adhe + Orientation</v>
          </cell>
          <cell r="AC1401" t="str">
            <v>2651SAA08/02</v>
          </cell>
          <cell r="AD1401" t="str">
            <v>MG Adhe</v>
          </cell>
          <cell r="AE1401" t="str">
            <v>MG Adhe-MET</v>
          </cell>
          <cell r="AG1401" t="str">
            <v>DR Adhe</v>
          </cell>
          <cell r="AH1401" t="str">
            <v>ELSRD020</v>
          </cell>
          <cell r="AI1401" t="str">
            <v>2651WAB12/IND</v>
          </cell>
          <cell r="AJ1401" t="str">
            <v>RG</v>
          </cell>
          <cell r="AK1401" t="str">
            <v>RG</v>
          </cell>
          <cell r="AM1401" t="str">
            <v>Yes</v>
          </cell>
          <cell r="AO1401">
            <v>46.099999999999994</v>
          </cell>
          <cell r="AQ1401" t="str">
            <v>Buffing</v>
          </cell>
          <cell r="AR1401" t="str">
            <v>LAD</v>
          </cell>
          <cell r="AS1401" t="str">
            <v>NORMAL</v>
          </cell>
        </row>
        <row r="1402">
          <cell r="D1402" t="str">
            <v>2651WAB32/IND</v>
          </cell>
          <cell r="E1402">
            <v>2651</v>
          </cell>
          <cell r="F1402">
            <v>50.3</v>
          </cell>
          <cell r="G1402" t="str">
            <v>Yes</v>
          </cell>
          <cell r="H1402">
            <v>48</v>
          </cell>
          <cell r="I1402" t="str">
            <v>TI</v>
          </cell>
          <cell r="J1402" t="str">
            <v>Highend</v>
          </cell>
          <cell r="K1402" t="str">
            <v>2651WAB02</v>
          </cell>
          <cell r="L1402" t="str">
            <v>RD</v>
          </cell>
          <cell r="M1402" t="str">
            <v>C-Group</v>
          </cell>
          <cell r="N1402" t="str">
            <v>Add on</v>
          </cell>
          <cell r="O1402" t="str">
            <v>3.B</v>
          </cell>
          <cell r="P1402" t="str">
            <v>MTS-RET</v>
          </cell>
          <cell r="Q1402" t="str">
            <v>Live</v>
          </cell>
          <cell r="R1402">
            <v>250</v>
          </cell>
          <cell r="S1402">
            <v>500</v>
          </cell>
          <cell r="T1402">
            <v>600</v>
          </cell>
          <cell r="U1402">
            <v>610</v>
          </cell>
          <cell r="V1402">
            <v>647</v>
          </cell>
          <cell r="W1402">
            <v>402</v>
          </cell>
          <cell r="X1402">
            <v>357</v>
          </cell>
          <cell r="Y1402" t="str">
            <v>Adhe</v>
          </cell>
          <cell r="Z1402" t="str">
            <v>A2</v>
          </cell>
          <cell r="AA1402" t="str">
            <v>Min ring assy</v>
          </cell>
          <cell r="AB1402" t="str">
            <v>MG Adhe + DR Adhe + Orientation</v>
          </cell>
          <cell r="AC1402" t="str">
            <v>2651SAA08/02</v>
          </cell>
          <cell r="AD1402" t="str">
            <v>MG Adhe</v>
          </cell>
          <cell r="AE1402" t="str">
            <v>MG Adhe-MET</v>
          </cell>
          <cell r="AG1402" t="str">
            <v>DR Adhe</v>
          </cell>
          <cell r="AH1402" t="str">
            <v>ELSRD020</v>
          </cell>
          <cell r="AI1402" t="str">
            <v>2651WAB12/IND</v>
          </cell>
          <cell r="AJ1402" t="str">
            <v>RG</v>
          </cell>
          <cell r="AK1402" t="str">
            <v>RG</v>
          </cell>
          <cell r="AM1402" t="str">
            <v>Yes</v>
          </cell>
          <cell r="AO1402">
            <v>46.099999999999994</v>
          </cell>
          <cell r="AQ1402" t="str">
            <v>Buffing</v>
          </cell>
          <cell r="AR1402" t="str">
            <v>LAD</v>
          </cell>
          <cell r="AS1402" t="str">
            <v>NORMAL</v>
          </cell>
        </row>
        <row r="1403">
          <cell r="D1403" t="str">
            <v>2651WAB33/IND</v>
          </cell>
          <cell r="E1403">
            <v>2651</v>
          </cell>
          <cell r="F1403">
            <v>50.3</v>
          </cell>
          <cell r="G1403" t="str">
            <v>Yes</v>
          </cell>
          <cell r="H1403">
            <v>48</v>
          </cell>
          <cell r="I1403" t="str">
            <v>TI</v>
          </cell>
          <cell r="J1403" t="str">
            <v>Highend</v>
          </cell>
          <cell r="K1403" t="str">
            <v>2651WAB02</v>
          </cell>
          <cell r="L1403" t="str">
            <v>RD</v>
          </cell>
          <cell r="M1403" t="str">
            <v>C-Group</v>
          </cell>
          <cell r="N1403" t="str">
            <v>Add on</v>
          </cell>
          <cell r="O1403" t="str">
            <v>2.H</v>
          </cell>
          <cell r="P1403" t="str">
            <v>MTS-RET</v>
          </cell>
          <cell r="Q1403" t="str">
            <v>Live</v>
          </cell>
          <cell r="R1403">
            <v>250</v>
          </cell>
          <cell r="S1403">
            <v>500</v>
          </cell>
          <cell r="T1403">
            <v>750</v>
          </cell>
          <cell r="U1403">
            <v>1090</v>
          </cell>
          <cell r="V1403">
            <v>1136</v>
          </cell>
          <cell r="W1403">
            <v>629</v>
          </cell>
          <cell r="X1403">
            <v>824</v>
          </cell>
          <cell r="Y1403" t="str">
            <v>Adhe</v>
          </cell>
          <cell r="Z1403" t="str">
            <v>A2</v>
          </cell>
          <cell r="AA1403" t="str">
            <v>Min ring assy</v>
          </cell>
          <cell r="AB1403" t="str">
            <v>MG Adhe + DR Adhe + Orientation</v>
          </cell>
          <cell r="AC1403" t="str">
            <v>2651SAA08/02</v>
          </cell>
          <cell r="AD1403" t="str">
            <v>MG Adhe</v>
          </cell>
          <cell r="AE1403" t="str">
            <v>MG Adhe-MET</v>
          </cell>
          <cell r="AG1403" t="str">
            <v>DR Adhe</v>
          </cell>
          <cell r="AH1403" t="str">
            <v>ELSRD020</v>
          </cell>
          <cell r="AI1403" t="str">
            <v>2651WAB12/IND</v>
          </cell>
          <cell r="AJ1403" t="str">
            <v>RG</v>
          </cell>
          <cell r="AK1403" t="str">
            <v>RG</v>
          </cell>
          <cell r="AM1403" t="str">
            <v>Yes</v>
          </cell>
          <cell r="AO1403">
            <v>46.099999999999994</v>
          </cell>
          <cell r="AQ1403" t="str">
            <v>Buffing</v>
          </cell>
          <cell r="AR1403" t="str">
            <v>LAD</v>
          </cell>
          <cell r="AS1403" t="str">
            <v>NORMAL</v>
          </cell>
        </row>
        <row r="1404">
          <cell r="D1404" t="str">
            <v>2651WAB34/IND</v>
          </cell>
          <cell r="E1404">
            <v>2651</v>
          </cell>
          <cell r="F1404">
            <v>50.3</v>
          </cell>
          <cell r="G1404" t="str">
            <v>Yes</v>
          </cell>
          <cell r="H1404">
            <v>48</v>
          </cell>
          <cell r="I1404" t="str">
            <v>TI</v>
          </cell>
          <cell r="J1404" t="str">
            <v>Highend</v>
          </cell>
          <cell r="K1404" t="str">
            <v>2651WAB02</v>
          </cell>
          <cell r="L1404" t="str">
            <v>RD</v>
          </cell>
          <cell r="M1404" t="str">
            <v>C-Group</v>
          </cell>
          <cell r="N1404" t="str">
            <v>Add on</v>
          </cell>
          <cell r="O1404" t="str">
            <v>6.NP</v>
          </cell>
          <cell r="P1404" t="str">
            <v>MTS-RET</v>
          </cell>
          <cell r="Q1404" t="str">
            <v>Live</v>
          </cell>
          <cell r="X1404">
            <v>500</v>
          </cell>
          <cell r="Y1404" t="str">
            <v>Adhe</v>
          </cell>
          <cell r="AA1404" t="str">
            <v>Min ring assy</v>
          </cell>
          <cell r="AB1404" t="str">
            <v>MG Adhe + DR Adhe + Orientation</v>
          </cell>
          <cell r="AC1404" t="str">
            <v>2651SAA08/02</v>
          </cell>
          <cell r="AD1404" t="str">
            <v>MG Adhe</v>
          </cell>
          <cell r="AE1404" t="str">
            <v>MG Adhe-MET</v>
          </cell>
          <cell r="AG1404" t="str">
            <v>DR Adhe</v>
          </cell>
          <cell r="AH1404" t="str">
            <v>ELSRD020</v>
          </cell>
          <cell r="AI1404" t="str">
            <v>2651WAB12/IND</v>
          </cell>
          <cell r="AM1404" t="str">
            <v>Yes</v>
          </cell>
          <cell r="AO1404">
            <v>46.099999999999994</v>
          </cell>
          <cell r="AQ1404" t="str">
            <v>Buffing</v>
          </cell>
          <cell r="AR1404" t="str">
            <v>LAD</v>
          </cell>
          <cell r="AS1404" t="str">
            <v>NORMAL</v>
          </cell>
        </row>
        <row r="1405">
          <cell r="D1405" t="str">
            <v>2651WAB36/IND</v>
          </cell>
          <cell r="E1405">
            <v>2651</v>
          </cell>
          <cell r="F1405">
            <v>50.3</v>
          </cell>
          <cell r="G1405" t="str">
            <v>Yes</v>
          </cell>
          <cell r="H1405">
            <v>48</v>
          </cell>
          <cell r="I1405" t="str">
            <v>TI</v>
          </cell>
          <cell r="J1405" t="str">
            <v>Highend</v>
          </cell>
          <cell r="K1405" t="str">
            <v>2651WAB02/CN</v>
          </cell>
          <cell r="L1405" t="str">
            <v>RD</v>
          </cell>
          <cell r="M1405" t="str">
            <v>C-Group</v>
          </cell>
          <cell r="N1405" t="str">
            <v>Add on</v>
          </cell>
          <cell r="O1405" t="str">
            <v>6.NP</v>
          </cell>
          <cell r="P1405" t="str">
            <v>MTS-RET</v>
          </cell>
          <cell r="Q1405" t="str">
            <v>Live</v>
          </cell>
          <cell r="X1405">
            <v>500</v>
          </cell>
          <cell r="Y1405" t="str">
            <v>Adhe</v>
          </cell>
          <cell r="AA1405" t="str">
            <v>Min ring assy</v>
          </cell>
          <cell r="AB1405" t="str">
            <v>MG Adhe + DR Adhe + Orientation</v>
          </cell>
          <cell r="AC1405" t="str">
            <v>2651SAA08/02</v>
          </cell>
          <cell r="AD1405" t="str">
            <v>MG Adhe</v>
          </cell>
          <cell r="AE1405" t="str">
            <v>MG Adhe-MET</v>
          </cell>
          <cell r="AG1405" t="str">
            <v>DR Adhe</v>
          </cell>
          <cell r="AH1405" t="str">
            <v>ELSRD020</v>
          </cell>
          <cell r="AI1405" t="str">
            <v>2651WAB12/IND</v>
          </cell>
          <cell r="AM1405" t="str">
            <v>Yes</v>
          </cell>
          <cell r="AO1405">
            <v>46.099999999999994</v>
          </cell>
          <cell r="AQ1405" t="str">
            <v>Buffing</v>
          </cell>
          <cell r="AR1405" t="str">
            <v>LAD</v>
          </cell>
          <cell r="AS1405" t="str">
            <v>NORMAL</v>
          </cell>
        </row>
        <row r="1406">
          <cell r="D1406" t="str">
            <v>2651WAC31/IND</v>
          </cell>
          <cell r="E1406">
            <v>2651</v>
          </cell>
          <cell r="F1406">
            <v>50.3</v>
          </cell>
          <cell r="G1406" t="str">
            <v>Yes</v>
          </cell>
          <cell r="H1406">
            <v>48</v>
          </cell>
          <cell r="I1406" t="str">
            <v>TI</v>
          </cell>
          <cell r="J1406" t="str">
            <v>Highend</v>
          </cell>
          <cell r="K1406" t="str">
            <v>2651WAB02</v>
          </cell>
          <cell r="L1406" t="str">
            <v>RD</v>
          </cell>
          <cell r="M1406" t="str">
            <v>C-Group</v>
          </cell>
          <cell r="N1406" t="str">
            <v>Add on</v>
          </cell>
          <cell r="P1406" t="str">
            <v>PMR39</v>
          </cell>
          <cell r="Q1406" t="str">
            <v>DRP</v>
          </cell>
          <cell r="R1406">
            <v>250</v>
          </cell>
          <cell r="S1406">
            <v>250</v>
          </cell>
          <cell r="T1406">
            <v>50</v>
          </cell>
          <cell r="U1406">
            <v>250</v>
          </cell>
          <cell r="V1406">
            <v>20</v>
          </cell>
          <cell r="X1406">
            <v>0</v>
          </cell>
          <cell r="Y1406" t="str">
            <v>Adhe</v>
          </cell>
          <cell r="Z1406" t="str">
            <v>A2</v>
          </cell>
          <cell r="AA1406" t="str">
            <v>Min ring assy</v>
          </cell>
          <cell r="AB1406" t="str">
            <v>MG Adhe + DR Adhe + Orientation</v>
          </cell>
          <cell r="AC1406" t="str">
            <v>2651SAA08/02</v>
          </cell>
          <cell r="AD1406" t="str">
            <v>MG Adhe</v>
          </cell>
          <cell r="AE1406" t="str">
            <v>MG Adhe-MET</v>
          </cell>
          <cell r="AG1406" t="str">
            <v>DR Adhe</v>
          </cell>
          <cell r="AH1406" t="str">
            <v>ELSRD020</v>
          </cell>
          <cell r="AI1406" t="str">
            <v>2651WAC12/IND</v>
          </cell>
          <cell r="AJ1406" t="str">
            <v>RG</v>
          </cell>
          <cell r="AK1406" t="str">
            <v>RG</v>
          </cell>
          <cell r="AM1406" t="e">
            <v>#N/A</v>
          </cell>
          <cell r="AO1406">
            <v>46.099999999999994</v>
          </cell>
          <cell r="AQ1406" t="str">
            <v>Buffing</v>
          </cell>
          <cell r="AR1406" t="str">
            <v>LAD</v>
          </cell>
          <cell r="AS1406" t="str">
            <v>NORMAL</v>
          </cell>
        </row>
        <row r="1407">
          <cell r="D1407" t="str">
            <v>2651WAC32/IND</v>
          </cell>
          <cell r="E1407">
            <v>2651</v>
          </cell>
          <cell r="F1407">
            <v>50.3</v>
          </cell>
          <cell r="G1407" t="str">
            <v>Yes</v>
          </cell>
          <cell r="H1407">
            <v>48</v>
          </cell>
          <cell r="I1407" t="str">
            <v>TI</v>
          </cell>
          <cell r="J1407" t="str">
            <v>Highend</v>
          </cell>
          <cell r="K1407" t="str">
            <v>2651WAB02</v>
          </cell>
          <cell r="L1407" t="str">
            <v>RD</v>
          </cell>
          <cell r="M1407" t="str">
            <v>C-Group</v>
          </cell>
          <cell r="N1407" t="str">
            <v>Add on</v>
          </cell>
          <cell r="P1407" t="str">
            <v>PMR39</v>
          </cell>
          <cell r="Q1407" t="str">
            <v>DRP</v>
          </cell>
          <cell r="R1407">
            <v>250</v>
          </cell>
          <cell r="S1407">
            <v>250</v>
          </cell>
          <cell r="T1407">
            <v>50</v>
          </cell>
          <cell r="U1407">
            <v>250</v>
          </cell>
          <cell r="V1407">
            <v>26</v>
          </cell>
          <cell r="X1407">
            <v>0</v>
          </cell>
          <cell r="Y1407" t="str">
            <v>Adhe</v>
          </cell>
          <cell r="Z1407" t="str">
            <v>A2</v>
          </cell>
          <cell r="AA1407" t="str">
            <v>Min ring assy</v>
          </cell>
          <cell r="AB1407" t="str">
            <v>MG Adhe + DR Adhe + Orientation</v>
          </cell>
          <cell r="AC1407" t="str">
            <v>2651SAA08/02</v>
          </cell>
          <cell r="AD1407" t="str">
            <v>MG Adhe</v>
          </cell>
          <cell r="AE1407" t="str">
            <v>MG Adhe-MET</v>
          </cell>
          <cell r="AG1407" t="str">
            <v>DR Adhe</v>
          </cell>
          <cell r="AH1407" t="str">
            <v>ELSRD020</v>
          </cell>
          <cell r="AI1407" t="str">
            <v>2651WAC12/IND</v>
          </cell>
          <cell r="AJ1407" t="str">
            <v>RG</v>
          </cell>
          <cell r="AK1407" t="str">
            <v>RG</v>
          </cell>
          <cell r="AM1407" t="e">
            <v>#N/A</v>
          </cell>
          <cell r="AO1407">
            <v>46.099999999999994</v>
          </cell>
          <cell r="AQ1407" t="str">
            <v>Buffing</v>
          </cell>
          <cell r="AR1407" t="str">
            <v>LAD</v>
          </cell>
          <cell r="AS1407" t="str">
            <v>NORMAL</v>
          </cell>
        </row>
        <row r="1408">
          <cell r="D1408" t="str">
            <v>2651WAC33/IND</v>
          </cell>
          <cell r="E1408">
            <v>2651</v>
          </cell>
          <cell r="F1408">
            <v>50.3</v>
          </cell>
          <cell r="G1408" t="str">
            <v>Yes</v>
          </cell>
          <cell r="H1408">
            <v>48</v>
          </cell>
          <cell r="I1408" t="str">
            <v>TI</v>
          </cell>
          <cell r="J1408" t="str">
            <v>Highend</v>
          </cell>
          <cell r="K1408" t="str">
            <v>2651WAB02/CN</v>
          </cell>
          <cell r="L1408" t="str">
            <v>RD</v>
          </cell>
          <cell r="M1408" t="str">
            <v>C-Group</v>
          </cell>
          <cell r="N1408" t="str">
            <v>Add on</v>
          </cell>
          <cell r="O1408" t="str">
            <v>5.T</v>
          </cell>
          <cell r="P1408" t="str">
            <v>PMR41</v>
          </cell>
          <cell r="Q1408" t="str">
            <v>DRP</v>
          </cell>
          <cell r="R1408">
            <v>250</v>
          </cell>
          <cell r="S1408">
            <v>500</v>
          </cell>
          <cell r="T1408">
            <v>450</v>
          </cell>
          <cell r="U1408">
            <v>130</v>
          </cell>
          <cell r="V1408">
            <v>200</v>
          </cell>
          <cell r="W1408">
            <v>184</v>
          </cell>
          <cell r="X1408">
            <v>144</v>
          </cell>
          <cell r="Y1408" t="str">
            <v>Adhe</v>
          </cell>
          <cell r="Z1408" t="str">
            <v>A2</v>
          </cell>
          <cell r="AA1408" t="str">
            <v>Min ring assy</v>
          </cell>
          <cell r="AB1408" t="str">
            <v>MG Adhe + DR Adhe + Orientation</v>
          </cell>
          <cell r="AC1408" t="str">
            <v>2651SAA08/02</v>
          </cell>
          <cell r="AD1408" t="str">
            <v>MG Adhe</v>
          </cell>
          <cell r="AE1408" t="str">
            <v>MG Adhe-MET</v>
          </cell>
          <cell r="AG1408" t="str">
            <v>DR Adhe</v>
          </cell>
          <cell r="AH1408" t="str">
            <v>ELSRD020</v>
          </cell>
          <cell r="AI1408" t="str">
            <v>2651WAC12/IND</v>
          </cell>
          <cell r="AJ1408" t="str">
            <v>IP-CORN.GOLD</v>
          </cell>
          <cell r="AK1408" t="str">
            <v>RG</v>
          </cell>
          <cell r="AM1408" t="str">
            <v>Yes</v>
          </cell>
          <cell r="AO1408">
            <v>46.099999999999994</v>
          </cell>
          <cell r="AQ1408" t="str">
            <v>Buffing</v>
          </cell>
          <cell r="AR1408" t="str">
            <v>LAD</v>
          </cell>
          <cell r="AS1408" t="str">
            <v>NORMAL</v>
          </cell>
        </row>
        <row r="1409">
          <cell r="D1409" t="str">
            <v>2651WAD31/IND</v>
          </cell>
          <cell r="E1409">
            <v>2651</v>
          </cell>
          <cell r="F1409">
            <v>50.3</v>
          </cell>
          <cell r="G1409" t="str">
            <v>Yes</v>
          </cell>
          <cell r="H1409">
            <v>48</v>
          </cell>
          <cell r="I1409" t="str">
            <v>TI</v>
          </cell>
          <cell r="J1409" t="str">
            <v>Highend</v>
          </cell>
          <cell r="K1409" t="str">
            <v>2651WAB02</v>
          </cell>
          <cell r="L1409" t="str">
            <v>RD</v>
          </cell>
          <cell r="M1409" t="str">
            <v>C-Group</v>
          </cell>
          <cell r="N1409" t="str">
            <v>Add on</v>
          </cell>
          <cell r="O1409" t="str">
            <v>6.NP</v>
          </cell>
          <cell r="P1409" t="str">
            <v>MTO-DRP</v>
          </cell>
          <cell r="Q1409" t="str">
            <v>DRP</v>
          </cell>
          <cell r="W1409">
            <v>100</v>
          </cell>
          <cell r="X1409">
            <v>200</v>
          </cell>
          <cell r="Y1409" t="str">
            <v>Adhe</v>
          </cell>
          <cell r="Z1409" t="str">
            <v>A2</v>
          </cell>
          <cell r="AA1409" t="str">
            <v>Min ring assy</v>
          </cell>
          <cell r="AB1409" t="str">
            <v>MG Adhe + DR Adhe + Orientation</v>
          </cell>
          <cell r="AC1409" t="str">
            <v>2651SAA08/02</v>
          </cell>
          <cell r="AD1409" t="str">
            <v>MG Adhe</v>
          </cell>
          <cell r="AE1409" t="str">
            <v>MG Adhe-MET</v>
          </cell>
          <cell r="AG1409" t="str">
            <v>DR Adhe</v>
          </cell>
          <cell r="AH1409" t="str">
            <v>ELSRD020</v>
          </cell>
          <cell r="AI1409" t="str">
            <v>2651WAD12/IND</v>
          </cell>
          <cell r="AJ1409" t="str">
            <v>IP-CORN.GOLD</v>
          </cell>
          <cell r="AK1409" t="str">
            <v>RG</v>
          </cell>
          <cell r="AM1409" t="str">
            <v>Yes</v>
          </cell>
          <cell r="AO1409">
            <v>46.099999999999994</v>
          </cell>
          <cell r="AQ1409" t="str">
            <v>Buffing</v>
          </cell>
          <cell r="AR1409" t="str">
            <v>LAD</v>
          </cell>
          <cell r="AS1409" t="str">
            <v>NORMAL</v>
          </cell>
        </row>
        <row r="1410">
          <cell r="D1410" t="str">
            <v>2651WAE31/IND</v>
          </cell>
          <cell r="E1410">
            <v>2651</v>
          </cell>
          <cell r="F1410">
            <v>50.3</v>
          </cell>
          <cell r="G1410" t="str">
            <v>Yes</v>
          </cell>
          <cell r="H1410">
            <v>48</v>
          </cell>
          <cell r="I1410" t="str">
            <v>TI</v>
          </cell>
          <cell r="J1410" t="str">
            <v>Highend</v>
          </cell>
          <cell r="K1410" t="str">
            <v>2651WAE02</v>
          </cell>
          <cell r="L1410" t="str">
            <v>RD</v>
          </cell>
          <cell r="M1410" t="str">
            <v>C-Group</v>
          </cell>
          <cell r="N1410" t="str">
            <v>Add on</v>
          </cell>
          <cell r="O1410" t="str">
            <v>5.T</v>
          </cell>
          <cell r="P1410" t="str">
            <v>MTS-ECR</v>
          </cell>
          <cell r="Q1410" t="str">
            <v>DRP</v>
          </cell>
          <cell r="Y1410" t="str">
            <v>Adhe</v>
          </cell>
          <cell r="Z1410" t="str">
            <v>A2</v>
          </cell>
          <cell r="AA1410" t="str">
            <v>Min ring assy</v>
          </cell>
          <cell r="AB1410" t="str">
            <v>MG Adhe + DR Adhe + Orientation</v>
          </cell>
          <cell r="AC1410" t="str">
            <v>1688SDA08/02</v>
          </cell>
          <cell r="AD1410" t="str">
            <v>MG Adhe</v>
          </cell>
          <cell r="AE1410" t="str">
            <v>MG Adhe-MET</v>
          </cell>
          <cell r="AG1410" t="str">
            <v>DR Adhe</v>
          </cell>
          <cell r="AH1410" t="str">
            <v>ELSRD020</v>
          </cell>
          <cell r="AI1410" t="str">
            <v>2651WAE12/IND</v>
          </cell>
          <cell r="AJ1410" t="str">
            <v>IPS</v>
          </cell>
          <cell r="AK1410" t="str">
            <v>IPS</v>
          </cell>
          <cell r="AM1410" t="str">
            <v>Yes</v>
          </cell>
          <cell r="AO1410">
            <v>46.099999999999994</v>
          </cell>
          <cell r="AQ1410" t="str">
            <v>Buffing</v>
          </cell>
          <cell r="AR1410" t="str">
            <v>LAD</v>
          </cell>
          <cell r="AS1410" t="str">
            <v>NORMAL</v>
          </cell>
        </row>
        <row r="1411">
          <cell r="D1411" t="str">
            <v>2651WHB31/IND</v>
          </cell>
          <cell r="E1411">
            <v>2651</v>
          </cell>
          <cell r="F1411">
            <v>50.3</v>
          </cell>
          <cell r="G1411" t="str">
            <v>Yes</v>
          </cell>
          <cell r="H1411">
            <v>48</v>
          </cell>
          <cell r="I1411" t="str">
            <v>TI</v>
          </cell>
          <cell r="J1411" t="str">
            <v>Highend</v>
          </cell>
          <cell r="K1411" t="str">
            <v>2651WHB02</v>
          </cell>
          <cell r="L1411" t="str">
            <v>RD</v>
          </cell>
          <cell r="M1411" t="str">
            <v>C-Group</v>
          </cell>
          <cell r="N1411" t="str">
            <v>Add on</v>
          </cell>
          <cell r="O1411" t="str">
            <v>6.NP</v>
          </cell>
          <cell r="P1411" t="str">
            <v>PMR41</v>
          </cell>
          <cell r="Q1411" t="str">
            <v>DRP</v>
          </cell>
          <cell r="X1411">
            <v>200</v>
          </cell>
          <cell r="Y1411" t="str">
            <v>Adhe</v>
          </cell>
          <cell r="AA1411" t="str">
            <v>Min Ring Assy</v>
          </cell>
          <cell r="AB1411" t="str">
            <v>MG Adhe + DR Adhe + Orientation</v>
          </cell>
          <cell r="AC1411" t="str">
            <v>2651SAA08/02</v>
          </cell>
          <cell r="AD1411" t="str">
            <v>MG Adhe</v>
          </cell>
          <cell r="AE1411" t="str">
            <v>MG Adhe-MET</v>
          </cell>
          <cell r="AG1411" t="str">
            <v>DR Adhe</v>
          </cell>
          <cell r="AH1411" t="str">
            <v>ELSRD020</v>
          </cell>
          <cell r="AI1411" t="str">
            <v>2651WHB12/IND</v>
          </cell>
          <cell r="AM1411" t="str">
            <v>Yes</v>
          </cell>
          <cell r="AO1411">
            <v>46.099999999999994</v>
          </cell>
          <cell r="AQ1411" t="str">
            <v>Buffing</v>
          </cell>
          <cell r="AR1411" t="str">
            <v>LAD</v>
          </cell>
          <cell r="AS1411" t="str">
            <v>NORMAL</v>
          </cell>
        </row>
        <row r="1412">
          <cell r="D1412" t="str">
            <v>2651WHD32/IND</v>
          </cell>
          <cell r="E1412">
            <v>2651</v>
          </cell>
          <cell r="F1412">
            <v>50.3</v>
          </cell>
          <cell r="G1412" t="str">
            <v>Yes</v>
          </cell>
          <cell r="H1412">
            <v>48</v>
          </cell>
          <cell r="I1412" t="str">
            <v>TI</v>
          </cell>
          <cell r="J1412" t="str">
            <v>Highend</v>
          </cell>
          <cell r="K1412" t="str">
            <v>2651WHB02</v>
          </cell>
          <cell r="L1412" t="str">
            <v>RD</v>
          </cell>
          <cell r="M1412" t="str">
            <v>C-Group</v>
          </cell>
          <cell r="N1412" t="str">
            <v>Add on</v>
          </cell>
          <cell r="O1412" t="str">
            <v>6.NP</v>
          </cell>
          <cell r="P1412" t="str">
            <v>PMR41</v>
          </cell>
          <cell r="Q1412" t="str">
            <v>DRP</v>
          </cell>
          <cell r="X1412">
            <v>200</v>
          </cell>
          <cell r="Y1412" t="str">
            <v>Adhe</v>
          </cell>
          <cell r="AA1412" t="str">
            <v>Min Ring Assy</v>
          </cell>
          <cell r="AB1412" t="str">
            <v>MG Adhe + DR Adhe + Orientation</v>
          </cell>
          <cell r="AC1412" t="str">
            <v>2651SAA08/02</v>
          </cell>
          <cell r="AD1412" t="str">
            <v>MG Adhe</v>
          </cell>
          <cell r="AE1412" t="str">
            <v>MG Adhe-MET</v>
          </cell>
          <cell r="AG1412" t="str">
            <v>DR Adhe</v>
          </cell>
          <cell r="AH1412" t="str">
            <v>ELSRD020</v>
          </cell>
          <cell r="AI1412" t="str">
            <v>2651WHD12/IND</v>
          </cell>
          <cell r="AM1412" t="str">
            <v>Yes</v>
          </cell>
          <cell r="AO1412">
            <v>46.099999999999994</v>
          </cell>
          <cell r="AQ1412" t="str">
            <v>Buffing</v>
          </cell>
          <cell r="AR1412" t="str">
            <v>LAD</v>
          </cell>
          <cell r="AS1412" t="str">
            <v>NORMAL</v>
          </cell>
        </row>
        <row r="1413">
          <cell r="D1413" t="str">
            <v>2651WHD33/IND</v>
          </cell>
          <cell r="E1413">
            <v>2651</v>
          </cell>
          <cell r="F1413">
            <v>50.3</v>
          </cell>
          <cell r="G1413" t="str">
            <v>Yes</v>
          </cell>
          <cell r="H1413">
            <v>48</v>
          </cell>
          <cell r="I1413" t="str">
            <v>TI</v>
          </cell>
          <cell r="J1413" t="str">
            <v>Highend</v>
          </cell>
          <cell r="K1413" t="str">
            <v>2651WHB02</v>
          </cell>
          <cell r="L1413" t="str">
            <v>RD</v>
          </cell>
          <cell r="M1413" t="str">
            <v>C-Group</v>
          </cell>
          <cell r="N1413" t="str">
            <v>Add on</v>
          </cell>
          <cell r="O1413" t="str">
            <v>6.NP</v>
          </cell>
          <cell r="P1413" t="str">
            <v>PMR41</v>
          </cell>
          <cell r="Q1413" t="str">
            <v>DRP</v>
          </cell>
          <cell r="X1413">
            <v>100</v>
          </cell>
          <cell r="Y1413" t="str">
            <v>Adhe</v>
          </cell>
          <cell r="AA1413" t="str">
            <v>Min Ring Assy</v>
          </cell>
          <cell r="AB1413" t="str">
            <v>MG Adhe + DR Adhe + Orientation</v>
          </cell>
          <cell r="AC1413" t="str">
            <v>2651SAA08/03</v>
          </cell>
          <cell r="AD1413" t="str">
            <v>MG Adhe</v>
          </cell>
          <cell r="AE1413" t="str">
            <v>MG Adhe-MET</v>
          </cell>
          <cell r="AG1413" t="str">
            <v>DR Adhe</v>
          </cell>
          <cell r="AH1413" t="str">
            <v>ELSRD020</v>
          </cell>
          <cell r="AI1413" t="str">
            <v>2651WHD12/IND</v>
          </cell>
          <cell r="AM1413" t="str">
            <v>Yes</v>
          </cell>
          <cell r="AO1413">
            <v>46.099999999999994</v>
          </cell>
          <cell r="AQ1413" t="str">
            <v>Buffing</v>
          </cell>
          <cell r="AR1413" t="str">
            <v>LAD</v>
          </cell>
          <cell r="AS1413" t="str">
            <v>NORMAL</v>
          </cell>
        </row>
        <row r="1414">
          <cell r="D1414" t="str">
            <v>2651WHD34/IND</v>
          </cell>
          <cell r="E1414">
            <v>2651</v>
          </cell>
          <cell r="F1414">
            <v>50.3</v>
          </cell>
          <cell r="G1414" t="str">
            <v>Yes</v>
          </cell>
          <cell r="H1414">
            <v>48</v>
          </cell>
          <cell r="I1414" t="str">
            <v>TI</v>
          </cell>
          <cell r="J1414" t="str">
            <v>Highend</v>
          </cell>
          <cell r="K1414" t="str">
            <v>2651WHB02</v>
          </cell>
          <cell r="L1414" t="str">
            <v>RD</v>
          </cell>
          <cell r="M1414" t="str">
            <v>C-Group</v>
          </cell>
          <cell r="N1414" t="str">
            <v>Add on</v>
          </cell>
          <cell r="O1414" t="str">
            <v>6.NP</v>
          </cell>
          <cell r="P1414" t="str">
            <v>PMR43</v>
          </cell>
          <cell r="Q1414" t="str">
            <v>DRP</v>
          </cell>
          <cell r="X1414">
            <v>100</v>
          </cell>
          <cell r="Y1414" t="str">
            <v>Adhe</v>
          </cell>
          <cell r="AA1414" t="str">
            <v>Min Ring Assy</v>
          </cell>
          <cell r="AB1414" t="str">
            <v>MG Adhe + DR Adhe + Orientation</v>
          </cell>
          <cell r="AC1414" t="str">
            <v>2651SAA08/02</v>
          </cell>
          <cell r="AD1414" t="str">
            <v>MG Adhe</v>
          </cell>
          <cell r="AE1414" t="str">
            <v>MG Adhe-MET</v>
          </cell>
          <cell r="AG1414" t="str">
            <v>DR Adhe</v>
          </cell>
          <cell r="AH1414" t="str">
            <v>ELSRD020</v>
          </cell>
          <cell r="AI1414" t="str">
            <v>2651WHD12/IND</v>
          </cell>
          <cell r="AM1414" t="str">
            <v>Yes</v>
          </cell>
          <cell r="AO1414">
            <v>46.099999999999994</v>
          </cell>
          <cell r="AQ1414" t="str">
            <v>Buffing</v>
          </cell>
          <cell r="AR1414" t="str">
            <v>LAD</v>
          </cell>
          <cell r="AS1414" t="str">
            <v>NORMAL</v>
          </cell>
        </row>
        <row r="1415">
          <cell r="D1415" t="str">
            <v>2651WHD35/IND</v>
          </cell>
          <cell r="E1415">
            <v>2651</v>
          </cell>
          <cell r="F1415">
            <v>50.3</v>
          </cell>
          <cell r="G1415" t="str">
            <v>Yes</v>
          </cell>
          <cell r="H1415">
            <v>48</v>
          </cell>
          <cell r="I1415" t="str">
            <v>TI</v>
          </cell>
          <cell r="J1415" t="str">
            <v>Highend</v>
          </cell>
          <cell r="K1415" t="str">
            <v>2651WHB02</v>
          </cell>
          <cell r="L1415" t="str">
            <v>RD</v>
          </cell>
          <cell r="M1415" t="str">
            <v>C-Group</v>
          </cell>
          <cell r="N1415" t="str">
            <v>Add on</v>
          </cell>
          <cell r="O1415" t="str">
            <v>6.NP</v>
          </cell>
          <cell r="P1415" t="str">
            <v>PMR41</v>
          </cell>
          <cell r="Q1415" t="str">
            <v>DRP</v>
          </cell>
          <cell r="X1415">
            <v>100</v>
          </cell>
          <cell r="Y1415" t="str">
            <v>Adhe</v>
          </cell>
          <cell r="AA1415" t="str">
            <v>Min Ring Assy</v>
          </cell>
          <cell r="AB1415" t="str">
            <v>MG Adhe + DR Adhe + Orientation</v>
          </cell>
          <cell r="AC1415" t="str">
            <v>2651SAA08/02</v>
          </cell>
          <cell r="AD1415" t="str">
            <v>MG Adhe</v>
          </cell>
          <cell r="AE1415" t="str">
            <v>MG Adhe-MET</v>
          </cell>
          <cell r="AG1415" t="str">
            <v>DR Adhe</v>
          </cell>
          <cell r="AH1415" t="str">
            <v>ELSRD020</v>
          </cell>
          <cell r="AI1415" t="str">
            <v>2651WHD12/IND</v>
          </cell>
          <cell r="AM1415" t="str">
            <v>Yes</v>
          </cell>
          <cell r="AO1415">
            <v>46.099999999999994</v>
          </cell>
          <cell r="AQ1415" t="str">
            <v>Buffing</v>
          </cell>
          <cell r="AR1415" t="str">
            <v>LAD</v>
          </cell>
          <cell r="AS1415" t="str">
            <v>NORMAL</v>
          </cell>
        </row>
        <row r="1416">
          <cell r="D1416" t="str">
            <v>2651WHD36/IND</v>
          </cell>
          <cell r="E1416">
            <v>2651</v>
          </cell>
          <cell r="F1416">
            <v>50.3</v>
          </cell>
          <cell r="G1416" t="str">
            <v>Yes</v>
          </cell>
          <cell r="H1416">
            <v>48</v>
          </cell>
          <cell r="I1416" t="str">
            <v>TI</v>
          </cell>
          <cell r="J1416" t="str">
            <v>Highend</v>
          </cell>
          <cell r="K1416" t="str">
            <v>2651WHB02/CN</v>
          </cell>
          <cell r="L1416" t="str">
            <v>RD</v>
          </cell>
          <cell r="M1416" t="str">
            <v>C-Group</v>
          </cell>
          <cell r="N1416" t="str">
            <v>Add on</v>
          </cell>
          <cell r="O1416" t="str">
            <v>6.NP</v>
          </cell>
          <cell r="P1416" t="str">
            <v>PMR41</v>
          </cell>
          <cell r="Q1416" t="str">
            <v>DRP</v>
          </cell>
          <cell r="X1416">
            <v>100</v>
          </cell>
          <cell r="Y1416" t="str">
            <v>Adhe</v>
          </cell>
          <cell r="AA1416" t="str">
            <v>Min Ring Assy</v>
          </cell>
          <cell r="AB1416" t="str">
            <v>MG Adhe + DR Adhe + Orientation</v>
          </cell>
          <cell r="AC1416" t="str">
            <v>2651SAA08/02</v>
          </cell>
          <cell r="AD1416" t="str">
            <v>MG Adhe</v>
          </cell>
          <cell r="AE1416" t="str">
            <v>MG Adhe-MET</v>
          </cell>
          <cell r="AG1416" t="str">
            <v>DR Adhe</v>
          </cell>
          <cell r="AH1416" t="str">
            <v>ELSRD020</v>
          </cell>
          <cell r="AI1416" t="str">
            <v>2651WHD12/IND</v>
          </cell>
          <cell r="AM1416" t="str">
            <v>Yes</v>
          </cell>
          <cell r="AO1416">
            <v>46.099999999999994</v>
          </cell>
          <cell r="AQ1416" t="str">
            <v>Buffing</v>
          </cell>
          <cell r="AR1416" t="str">
            <v>LAD</v>
          </cell>
          <cell r="AS1416" t="str">
            <v>NORMAL</v>
          </cell>
        </row>
        <row r="1417">
          <cell r="D1417" t="str">
            <v>2651WHD37/IND</v>
          </cell>
          <cell r="E1417">
            <v>2651</v>
          </cell>
          <cell r="F1417">
            <v>50.3</v>
          </cell>
          <cell r="G1417" t="str">
            <v>Yes</v>
          </cell>
          <cell r="H1417">
            <v>48</v>
          </cell>
          <cell r="I1417" t="str">
            <v>TI</v>
          </cell>
          <cell r="J1417" t="str">
            <v>Highend</v>
          </cell>
          <cell r="K1417" t="str">
            <v>2651WHB02</v>
          </cell>
          <cell r="L1417" t="str">
            <v>RD</v>
          </cell>
          <cell r="M1417" t="str">
            <v>C-Group</v>
          </cell>
          <cell r="N1417" t="str">
            <v>Add on</v>
          </cell>
          <cell r="O1417" t="str">
            <v>6.NP</v>
          </cell>
          <cell r="P1417" t="str">
            <v>PMR41</v>
          </cell>
          <cell r="Q1417" t="str">
            <v>DRP</v>
          </cell>
          <cell r="X1417">
            <v>100</v>
          </cell>
          <cell r="Y1417" t="str">
            <v>Adhe</v>
          </cell>
          <cell r="AA1417" t="str">
            <v>Min Ring Assy</v>
          </cell>
          <cell r="AB1417" t="str">
            <v>MG Adhe + DR Adhe + Orientation</v>
          </cell>
          <cell r="AC1417" t="str">
            <v>2651SAA08/02</v>
          </cell>
          <cell r="AD1417" t="str">
            <v>MG Adhe</v>
          </cell>
          <cell r="AE1417" t="str">
            <v>MG Adhe-MET</v>
          </cell>
          <cell r="AG1417" t="str">
            <v>DR Adhe</v>
          </cell>
          <cell r="AH1417" t="str">
            <v>ELSRD020</v>
          </cell>
          <cell r="AI1417" t="str">
            <v>2651WHD12/IND</v>
          </cell>
          <cell r="AM1417" t="str">
            <v>Yes</v>
          </cell>
          <cell r="AO1417">
            <v>46.099999999999994</v>
          </cell>
          <cell r="AQ1417" t="str">
            <v>Buffing</v>
          </cell>
          <cell r="AR1417" t="str">
            <v>LAD</v>
          </cell>
          <cell r="AS1417" t="str">
            <v>NORMAL</v>
          </cell>
        </row>
        <row r="1418">
          <cell r="D1418" t="str">
            <v>2651WHD38/IND</v>
          </cell>
          <cell r="E1418">
            <v>2651</v>
          </cell>
          <cell r="F1418">
            <v>50.3</v>
          </cell>
          <cell r="G1418" t="str">
            <v>Yes</v>
          </cell>
          <cell r="H1418">
            <v>48</v>
          </cell>
          <cell r="I1418" t="str">
            <v>TI</v>
          </cell>
          <cell r="J1418" t="str">
            <v>Highend</v>
          </cell>
          <cell r="K1418" t="str">
            <v>2651WHB02</v>
          </cell>
          <cell r="L1418" t="str">
            <v>RD</v>
          </cell>
          <cell r="M1418" t="str">
            <v>C-Group</v>
          </cell>
          <cell r="N1418" t="str">
            <v>Add on</v>
          </cell>
          <cell r="O1418" t="str">
            <v>6.NP</v>
          </cell>
          <cell r="P1418" t="str">
            <v>PMR41</v>
          </cell>
          <cell r="Q1418" t="str">
            <v>DRP</v>
          </cell>
          <cell r="X1418">
            <v>100</v>
          </cell>
          <cell r="Y1418" t="str">
            <v>Adhe</v>
          </cell>
          <cell r="AA1418" t="str">
            <v>Min Ring Assy</v>
          </cell>
          <cell r="AB1418" t="str">
            <v>MG Adhe + DR Adhe + Orientation</v>
          </cell>
          <cell r="AC1418" t="str">
            <v>2651SAA08/02</v>
          </cell>
          <cell r="AD1418" t="str">
            <v>MG Adhe</v>
          </cell>
          <cell r="AE1418" t="str">
            <v>MG Adhe-MET</v>
          </cell>
          <cell r="AG1418" t="str">
            <v>DR Adhe</v>
          </cell>
          <cell r="AH1418" t="str">
            <v>ELSRD020</v>
          </cell>
          <cell r="AI1418" t="str">
            <v>2651WHD12/IND</v>
          </cell>
          <cell r="AM1418" t="str">
            <v>Yes</v>
          </cell>
          <cell r="AO1418">
            <v>46.099999999999994</v>
          </cell>
          <cell r="AQ1418" t="str">
            <v>Buffing</v>
          </cell>
          <cell r="AR1418" t="str">
            <v>LAD</v>
          </cell>
          <cell r="AS1418" t="str">
            <v>NORMAL</v>
          </cell>
        </row>
        <row r="1419">
          <cell r="D1419" t="str">
            <v>2651WHE31/IND</v>
          </cell>
          <cell r="E1419">
            <v>2651</v>
          </cell>
          <cell r="F1419">
            <v>50.3</v>
          </cell>
          <cell r="G1419" t="str">
            <v>Yes</v>
          </cell>
          <cell r="H1419">
            <v>48</v>
          </cell>
          <cell r="I1419" t="str">
            <v>TI</v>
          </cell>
          <cell r="J1419" t="str">
            <v>Highend</v>
          </cell>
          <cell r="K1419" t="str">
            <v>2651WHE02</v>
          </cell>
          <cell r="L1419" t="str">
            <v>RD</v>
          </cell>
          <cell r="M1419" t="str">
            <v>C-Group</v>
          </cell>
          <cell r="N1419" t="str">
            <v>Add on</v>
          </cell>
          <cell r="O1419" t="str">
            <v>6.NP</v>
          </cell>
          <cell r="P1419" t="str">
            <v>MTS-IBD</v>
          </cell>
          <cell r="Q1419" t="str">
            <v>Live</v>
          </cell>
          <cell r="Y1419" t="str">
            <v>Adhe</v>
          </cell>
          <cell r="AA1419" t="str">
            <v>Min Ring Assy</v>
          </cell>
          <cell r="AB1419" t="str">
            <v>MG Adhe + DR Adhe + Orientation</v>
          </cell>
          <cell r="AC1419" t="str">
            <v>1688SDA08/02</v>
          </cell>
          <cell r="AD1419" t="str">
            <v>MG Adhe</v>
          </cell>
          <cell r="AE1419" t="str">
            <v>MG Adhe-MET</v>
          </cell>
          <cell r="AG1419" t="str">
            <v>DR Adhe</v>
          </cell>
          <cell r="AH1419" t="str">
            <v>ELSRD020</v>
          </cell>
          <cell r="AI1419" t="str">
            <v>2651WHE12/IND</v>
          </cell>
          <cell r="AM1419" t="str">
            <v>Yes</v>
          </cell>
          <cell r="AO1419">
            <v>46.099999999999994</v>
          </cell>
          <cell r="AQ1419" t="str">
            <v>Buffing</v>
          </cell>
          <cell r="AR1419" t="str">
            <v>LAD</v>
          </cell>
          <cell r="AS1419" t="str">
            <v>NORMAL</v>
          </cell>
        </row>
        <row r="1420">
          <cell r="D1420" t="str">
            <v>2652NAA31/IND</v>
          </cell>
          <cell r="E1420">
            <v>2652</v>
          </cell>
          <cell r="F1420">
            <v>32.6</v>
          </cell>
          <cell r="G1420" t="str">
            <v>Yes</v>
          </cell>
          <cell r="H1420">
            <v>30.3</v>
          </cell>
          <cell r="I1420" t="str">
            <v>TI</v>
          </cell>
          <cell r="J1420" t="str">
            <v>Highend</v>
          </cell>
          <cell r="K1420" t="str">
            <v>2652NAA02</v>
          </cell>
          <cell r="L1420" t="str">
            <v>RD</v>
          </cell>
          <cell r="M1420" t="str">
            <v>S-Group</v>
          </cell>
          <cell r="N1420" t="str">
            <v>Reg</v>
          </cell>
          <cell r="O1420" t="str">
            <v>2.H</v>
          </cell>
          <cell r="P1420" t="str">
            <v>MTS-RET</v>
          </cell>
          <cell r="Q1420" t="str">
            <v>Live</v>
          </cell>
          <cell r="R1420">
            <v>575</v>
          </cell>
          <cell r="S1420">
            <v>573</v>
          </cell>
          <cell r="T1420">
            <v>573</v>
          </cell>
          <cell r="U1420">
            <v>450</v>
          </cell>
          <cell r="V1420">
            <v>470</v>
          </cell>
          <cell r="W1420">
            <v>435</v>
          </cell>
          <cell r="X1420">
            <v>420</v>
          </cell>
          <cell r="Y1420" t="str">
            <v>Adhe</v>
          </cell>
          <cell r="Z1420" t="str">
            <v>G3</v>
          </cell>
          <cell r="AA1420" t="str">
            <v>Simple-Adhesive</v>
          </cell>
          <cell r="AB1420" t="str">
            <v>Regular-Adhe</v>
          </cell>
          <cell r="AC1420" t="str">
            <v>2652SAA08/03</v>
          </cell>
          <cell r="AD1420" t="str">
            <v>MG Adhe</v>
          </cell>
          <cell r="AE1420" t="str">
            <v>MG Adhe-MET</v>
          </cell>
          <cell r="AG1420">
            <v>0</v>
          </cell>
          <cell r="AH1420" t="str">
            <v>ELSRD023</v>
          </cell>
          <cell r="AI1420" t="str">
            <v>2652NAA12/IND</v>
          </cell>
          <cell r="AJ1420" t="str">
            <v>BLACK</v>
          </cell>
          <cell r="AK1420" t="str">
            <v>Black</v>
          </cell>
          <cell r="AM1420" t="str">
            <v>Yes</v>
          </cell>
          <cell r="AO1420">
            <v>28.400000000000002</v>
          </cell>
          <cell r="AQ1420" t="str">
            <v>Buffing</v>
          </cell>
          <cell r="AR1420" t="str">
            <v>LAD</v>
          </cell>
          <cell r="AS1420" t="str">
            <v>NORMAL</v>
          </cell>
        </row>
        <row r="1421">
          <cell r="D1421" t="str">
            <v>2652SAA31/IND</v>
          </cell>
          <cell r="E1421">
            <v>2652</v>
          </cell>
          <cell r="F1421">
            <v>32.6</v>
          </cell>
          <cell r="G1421" t="str">
            <v>Yes</v>
          </cell>
          <cell r="H1421">
            <v>30.3</v>
          </cell>
          <cell r="I1421" t="str">
            <v>TI</v>
          </cell>
          <cell r="J1421" t="str">
            <v>Highend</v>
          </cell>
          <cell r="K1421" t="str">
            <v>2652SAA02</v>
          </cell>
          <cell r="L1421" t="str">
            <v>RD</v>
          </cell>
          <cell r="M1421" t="str">
            <v>S-Group</v>
          </cell>
          <cell r="N1421" t="str">
            <v>Reg</v>
          </cell>
          <cell r="P1421" t="str">
            <v>PMR39</v>
          </cell>
          <cell r="Q1421" t="str">
            <v>DRP</v>
          </cell>
          <cell r="R1421">
            <v>526</v>
          </cell>
          <cell r="S1421">
            <v>500</v>
          </cell>
          <cell r="T1421">
            <v>500</v>
          </cell>
          <cell r="U1421">
            <v>359</v>
          </cell>
          <cell r="V1421">
            <v>354</v>
          </cell>
          <cell r="X1421">
            <v>0</v>
          </cell>
          <cell r="Y1421" t="str">
            <v>Adhe</v>
          </cell>
          <cell r="Z1421" t="str">
            <v>G3</v>
          </cell>
          <cell r="AA1421" t="str">
            <v>Simple-Adhesive</v>
          </cell>
          <cell r="AB1421" t="str">
            <v>Regular-Adhe</v>
          </cell>
          <cell r="AC1421" t="str">
            <v>2652SAA08/01</v>
          </cell>
          <cell r="AD1421" t="str">
            <v>MG Adhe</v>
          </cell>
          <cell r="AE1421" t="str">
            <v>MG Adhe-MET</v>
          </cell>
          <cell r="AG1421">
            <v>0</v>
          </cell>
          <cell r="AH1421" t="str">
            <v>ELSRD023</v>
          </cell>
          <cell r="AI1421" t="str">
            <v>2652SAA12/IND</v>
          </cell>
          <cell r="AJ1421" t="str">
            <v>IPS</v>
          </cell>
          <cell r="AK1421" t="str">
            <v>IPS</v>
          </cell>
          <cell r="AM1421" t="e">
            <v>#N/A</v>
          </cell>
          <cell r="AO1421">
            <v>28.400000000000002</v>
          </cell>
          <cell r="AQ1421" t="str">
            <v>Buffing</v>
          </cell>
          <cell r="AR1421" t="str">
            <v>LAD</v>
          </cell>
          <cell r="AS1421" t="str">
            <v>NORMAL</v>
          </cell>
        </row>
        <row r="1422">
          <cell r="D1422" t="str">
            <v>2652SAA31Z1/IND</v>
          </cell>
          <cell r="E1422">
            <v>2652</v>
          </cell>
          <cell r="F1422">
            <v>32.6</v>
          </cell>
          <cell r="G1422" t="str">
            <v>Yes</v>
          </cell>
          <cell r="H1422">
            <v>30.3</v>
          </cell>
          <cell r="I1422" t="str">
            <v>TI</v>
          </cell>
          <cell r="J1422" t="str">
            <v>Highend</v>
          </cell>
          <cell r="K1422" t="str">
            <v>2652SAA02</v>
          </cell>
          <cell r="L1422" t="str">
            <v>RD</v>
          </cell>
          <cell r="M1422" t="str">
            <v>S-Group</v>
          </cell>
          <cell r="N1422" t="str">
            <v>Reg</v>
          </cell>
          <cell r="P1422" t="str">
            <v>MTO-NEW</v>
          </cell>
          <cell r="Q1422" t="str">
            <v>Live</v>
          </cell>
          <cell r="Y1422" t="str">
            <v>Adhe</v>
          </cell>
          <cell r="AA1422" t="str">
            <v>Simple-Adhesive</v>
          </cell>
          <cell r="AB1422" t="str">
            <v>Regular-Adhe</v>
          </cell>
          <cell r="AC1422" t="str">
            <v>2652SAA08/01</v>
          </cell>
          <cell r="AD1422" t="str">
            <v>MG Adhe</v>
          </cell>
          <cell r="AE1422" t="str">
            <v>MG Adhe-MET</v>
          </cell>
          <cell r="AI1422" t="str">
            <v>2652SAA12Z1/IND</v>
          </cell>
          <cell r="AO1422">
            <v>26.1</v>
          </cell>
          <cell r="AQ1422" t="str">
            <v>Buffing</v>
          </cell>
          <cell r="AR1422" t="str">
            <v>LAD</v>
          </cell>
          <cell r="AS1422" t="str">
            <v>NORMAL</v>
          </cell>
        </row>
        <row r="1423">
          <cell r="D1423" t="str">
            <v>2652WAA31/IND</v>
          </cell>
          <cell r="E1423">
            <v>2652</v>
          </cell>
          <cell r="F1423">
            <v>32.6</v>
          </cell>
          <cell r="G1423" t="str">
            <v>Yes</v>
          </cell>
          <cell r="H1423">
            <v>30.3</v>
          </cell>
          <cell r="I1423" t="str">
            <v>TI</v>
          </cell>
          <cell r="J1423" t="str">
            <v>Highend</v>
          </cell>
          <cell r="K1423" t="str">
            <v>2652WAA02</v>
          </cell>
          <cell r="L1423" t="str">
            <v>RD</v>
          </cell>
          <cell r="M1423" t="str">
            <v>S-Group</v>
          </cell>
          <cell r="N1423" t="str">
            <v>Reg</v>
          </cell>
          <cell r="O1423" t="str">
            <v>1.SH</v>
          </cell>
          <cell r="P1423" t="str">
            <v>MTS-RET</v>
          </cell>
          <cell r="Q1423" t="str">
            <v>Live</v>
          </cell>
          <cell r="R1423">
            <v>1553</v>
          </cell>
          <cell r="S1423">
            <v>1539</v>
          </cell>
          <cell r="T1423">
            <v>1549</v>
          </cell>
          <cell r="U1423">
            <v>1376</v>
          </cell>
          <cell r="V1423">
            <v>1456</v>
          </cell>
          <cell r="W1423">
            <v>1484</v>
          </cell>
          <cell r="X1423">
            <v>1312</v>
          </cell>
          <cell r="Y1423" t="str">
            <v>Adhe</v>
          </cell>
          <cell r="Z1423" t="str">
            <v>G3</v>
          </cell>
          <cell r="AA1423" t="str">
            <v>Simple-Adhesive</v>
          </cell>
          <cell r="AB1423" t="str">
            <v>Regular-Adhe</v>
          </cell>
          <cell r="AC1423" t="str">
            <v>2652SAA08/02</v>
          </cell>
          <cell r="AD1423" t="str">
            <v>MG Adhe</v>
          </cell>
          <cell r="AE1423" t="str">
            <v>MG Adhe-MET</v>
          </cell>
          <cell r="AG1423">
            <v>0</v>
          </cell>
          <cell r="AH1423" t="str">
            <v>ELSRD023</v>
          </cell>
          <cell r="AI1423" t="str">
            <v>2652WAA12/IND</v>
          </cell>
          <cell r="AJ1423" t="str">
            <v>RG</v>
          </cell>
          <cell r="AK1423" t="str">
            <v>RG</v>
          </cell>
          <cell r="AM1423" t="str">
            <v>Yes</v>
          </cell>
          <cell r="AO1423">
            <v>28.400000000000002</v>
          </cell>
          <cell r="AQ1423" t="str">
            <v>Buffing</v>
          </cell>
          <cell r="AR1423" t="str">
            <v>LAD</v>
          </cell>
          <cell r="AS1423" t="str">
            <v>NORMAL</v>
          </cell>
        </row>
        <row r="1424">
          <cell r="D1424" t="str">
            <v>2656SAA00/IND</v>
          </cell>
          <cell r="E1424">
            <v>2656</v>
          </cell>
          <cell r="F1424">
            <v>33.700000000000003</v>
          </cell>
          <cell r="G1424" t="str">
            <v>No</v>
          </cell>
          <cell r="H1424">
            <v>33.700000000000003</v>
          </cell>
          <cell r="I1424" t="str">
            <v>TI</v>
          </cell>
          <cell r="J1424" t="str">
            <v>Audit</v>
          </cell>
          <cell r="K1424" t="str">
            <v>2656SAA02</v>
          </cell>
          <cell r="L1424" t="str">
            <v>RD</v>
          </cell>
          <cell r="M1424" t="str">
            <v>S-Group</v>
          </cell>
          <cell r="N1424" t="str">
            <v>Reg</v>
          </cell>
          <cell r="P1424" t="str">
            <v>PMR43</v>
          </cell>
          <cell r="Q1424" t="str">
            <v>DRP</v>
          </cell>
          <cell r="R1424">
            <v>250</v>
          </cell>
          <cell r="S1424">
            <v>750</v>
          </cell>
          <cell r="T1424">
            <v>80</v>
          </cell>
          <cell r="U1424">
            <v>110</v>
          </cell>
          <cell r="V1424">
            <v>0</v>
          </cell>
          <cell r="X1424">
            <v>0</v>
          </cell>
          <cell r="Y1424" t="str">
            <v>Gask</v>
          </cell>
          <cell r="Z1424" t="str">
            <v>G4</v>
          </cell>
          <cell r="AA1424" t="str">
            <v>Simple-Gasket</v>
          </cell>
          <cell r="AB1424" t="str">
            <v>Regular-Gask</v>
          </cell>
          <cell r="AC1424">
            <v>2004148</v>
          </cell>
          <cell r="AD1424" t="str">
            <v>MG Gask</v>
          </cell>
          <cell r="AE1424" t="str">
            <v>MG Gask-Plain</v>
          </cell>
          <cell r="AF1424">
            <v>2004825</v>
          </cell>
          <cell r="AG1424">
            <v>0</v>
          </cell>
          <cell r="AI1424" t="str">
            <v>2656SAA12/IND</v>
          </cell>
          <cell r="AJ1424" t="str">
            <v>IPS</v>
          </cell>
          <cell r="AK1424" t="str">
            <v>IPS</v>
          </cell>
          <cell r="AM1424" t="e">
            <v>#N/A</v>
          </cell>
          <cell r="AO1424">
            <v>29.500000000000004</v>
          </cell>
          <cell r="AQ1424" t="str">
            <v>Rough</v>
          </cell>
          <cell r="AR1424" t="str">
            <v>LAD</v>
          </cell>
          <cell r="AS1424" t="str">
            <v>NORMAL</v>
          </cell>
        </row>
        <row r="1425">
          <cell r="D1425" t="str">
            <v>2656SAB00/IND</v>
          </cell>
          <cell r="E1425">
            <v>2656</v>
          </cell>
          <cell r="F1425">
            <v>33.700000000000003</v>
          </cell>
          <cell r="G1425" t="str">
            <v>No</v>
          </cell>
          <cell r="H1425">
            <v>33.700000000000003</v>
          </cell>
          <cell r="I1425" t="str">
            <v>TI</v>
          </cell>
          <cell r="J1425" t="str">
            <v>Audit</v>
          </cell>
          <cell r="K1425" t="str">
            <v>2656SAB02</v>
          </cell>
          <cell r="L1425" t="str">
            <v>RD</v>
          </cell>
          <cell r="M1425" t="str">
            <v>S-Group</v>
          </cell>
          <cell r="N1425" t="str">
            <v>Reg</v>
          </cell>
          <cell r="O1425" t="str">
            <v>3.B</v>
          </cell>
          <cell r="P1425" t="str">
            <v>MTS-RET</v>
          </cell>
          <cell r="Q1425" t="str">
            <v>Live</v>
          </cell>
          <cell r="R1425">
            <v>1000</v>
          </cell>
          <cell r="S1425">
            <v>330</v>
          </cell>
          <cell r="T1425">
            <v>620</v>
          </cell>
          <cell r="U1425">
            <v>1019</v>
          </cell>
          <cell r="V1425">
            <v>1040</v>
          </cell>
          <cell r="W1425">
            <v>870</v>
          </cell>
          <cell r="X1425">
            <v>883</v>
          </cell>
          <cell r="Y1425" t="str">
            <v>Gask</v>
          </cell>
          <cell r="Z1425" t="str">
            <v>G4</v>
          </cell>
          <cell r="AA1425" t="str">
            <v>Simple-Gasket</v>
          </cell>
          <cell r="AB1425" t="str">
            <v>Regular-Gask</v>
          </cell>
          <cell r="AC1425">
            <v>2004148</v>
          </cell>
          <cell r="AD1425" t="str">
            <v>MG Gask</v>
          </cell>
          <cell r="AE1425" t="str">
            <v>MG Gask-Plain</v>
          </cell>
          <cell r="AF1425">
            <v>2004825</v>
          </cell>
          <cell r="AG1425">
            <v>0</v>
          </cell>
          <cell r="AI1425" t="str">
            <v>2656SAB12/IND</v>
          </cell>
          <cell r="AJ1425" t="str">
            <v>IPS</v>
          </cell>
          <cell r="AK1425" t="str">
            <v>IPS</v>
          </cell>
          <cell r="AM1425" t="str">
            <v>No</v>
          </cell>
          <cell r="AO1425">
            <v>29.500000000000004</v>
          </cell>
          <cell r="AQ1425" t="str">
            <v>Rough</v>
          </cell>
          <cell r="AR1425" t="str">
            <v>LAD</v>
          </cell>
          <cell r="AS1425" t="str">
            <v>NORMAL</v>
          </cell>
        </row>
        <row r="1426">
          <cell r="D1426" t="str">
            <v>2656WAB00/IND</v>
          </cell>
          <cell r="E1426">
            <v>2656</v>
          </cell>
          <cell r="F1426">
            <v>33.700000000000003</v>
          </cell>
          <cell r="G1426" t="str">
            <v>No</v>
          </cell>
          <cell r="H1426">
            <v>33.700000000000003</v>
          </cell>
          <cell r="I1426" t="str">
            <v>TI</v>
          </cell>
          <cell r="J1426" t="str">
            <v>Audit</v>
          </cell>
          <cell r="K1426" t="str">
            <v>2656WAB02</v>
          </cell>
          <cell r="L1426" t="str">
            <v>RD</v>
          </cell>
          <cell r="M1426" t="str">
            <v>S-Group</v>
          </cell>
          <cell r="N1426" t="str">
            <v>Reg</v>
          </cell>
          <cell r="O1426" t="str">
            <v>2.H</v>
          </cell>
          <cell r="P1426" t="str">
            <v>MTS-RET</v>
          </cell>
          <cell r="Q1426" t="str">
            <v>Live</v>
          </cell>
          <cell r="R1426">
            <v>1000</v>
          </cell>
          <cell r="S1426">
            <v>420</v>
          </cell>
          <cell r="T1426">
            <v>870</v>
          </cell>
          <cell r="U1426">
            <v>1392</v>
          </cell>
          <cell r="V1426">
            <v>1365</v>
          </cell>
          <cell r="W1426">
            <v>1167</v>
          </cell>
          <cell r="X1426">
            <v>1261</v>
          </cell>
          <cell r="Y1426" t="str">
            <v>Gask</v>
          </cell>
          <cell r="Z1426" t="str">
            <v>G4</v>
          </cell>
          <cell r="AA1426" t="str">
            <v>Simple-Gasket</v>
          </cell>
          <cell r="AB1426" t="str">
            <v>Regular-Gask</v>
          </cell>
          <cell r="AC1426">
            <v>2004148</v>
          </cell>
          <cell r="AD1426" t="str">
            <v>MG Gask</v>
          </cell>
          <cell r="AE1426" t="str">
            <v>MG Gask-Plain</v>
          </cell>
          <cell r="AF1426">
            <v>2004825</v>
          </cell>
          <cell r="AG1426">
            <v>0</v>
          </cell>
          <cell r="AI1426" t="str">
            <v>2656WAB12/IND</v>
          </cell>
          <cell r="AJ1426" t="str">
            <v>RG</v>
          </cell>
          <cell r="AK1426" t="str">
            <v>RG</v>
          </cell>
          <cell r="AM1426" t="str">
            <v>No</v>
          </cell>
          <cell r="AO1426">
            <v>29.500000000000004</v>
          </cell>
          <cell r="AQ1426" t="str">
            <v>Rough</v>
          </cell>
          <cell r="AR1426" t="str">
            <v>LAD</v>
          </cell>
          <cell r="AS1426" t="str">
            <v>NORMAL</v>
          </cell>
        </row>
        <row r="1427">
          <cell r="D1427" t="str">
            <v>2656WAB00Z1/IND</v>
          </cell>
          <cell r="E1427">
            <v>2656</v>
          </cell>
          <cell r="F1427">
            <v>33.700000000000003</v>
          </cell>
          <cell r="G1427" t="str">
            <v>No</v>
          </cell>
          <cell r="H1427">
            <v>33.700000000000003</v>
          </cell>
          <cell r="I1427" t="str">
            <v>TI</v>
          </cell>
          <cell r="J1427" t="str">
            <v>Audit</v>
          </cell>
          <cell r="K1427" t="str">
            <v>2656WAB02</v>
          </cell>
          <cell r="L1427" t="str">
            <v>RD</v>
          </cell>
          <cell r="M1427" t="str">
            <v>S-Group</v>
          </cell>
          <cell r="N1427" t="str">
            <v>Reg</v>
          </cell>
          <cell r="O1427" t="str">
            <v>2.H</v>
          </cell>
          <cell r="P1427" t="str">
            <v>MTS-RET</v>
          </cell>
          <cell r="Q1427" t="str">
            <v>Live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 t="str">
            <v>Gask</v>
          </cell>
          <cell r="Z1427" t="str">
            <v>G4</v>
          </cell>
          <cell r="AA1427" t="str">
            <v>Simple-Gasket</v>
          </cell>
          <cell r="AB1427" t="str">
            <v>Regular-Gask</v>
          </cell>
          <cell r="AC1427">
            <v>2004148</v>
          </cell>
          <cell r="AD1427" t="str">
            <v>MG Gask</v>
          </cell>
          <cell r="AE1427" t="str">
            <v>MG Gask-Plain</v>
          </cell>
          <cell r="AF1427">
            <v>2004825</v>
          </cell>
          <cell r="AG1427">
            <v>0</v>
          </cell>
          <cell r="AI1427" t="str">
            <v>2656WAB12Z1/IND</v>
          </cell>
          <cell r="AJ1427" t="str">
            <v>RG</v>
          </cell>
          <cell r="AK1427" t="str">
            <v>RG</v>
          </cell>
          <cell r="AM1427" t="str">
            <v>No</v>
          </cell>
          <cell r="AO1427">
            <v>29.500000000000004</v>
          </cell>
          <cell r="AQ1427" t="str">
            <v>Rough</v>
          </cell>
          <cell r="AR1427" t="str">
            <v>LAD</v>
          </cell>
          <cell r="AS1427" t="str">
            <v>NORMAL</v>
          </cell>
        </row>
        <row r="1428">
          <cell r="D1428" t="str">
            <v>2656YAA00/IND</v>
          </cell>
          <cell r="E1428">
            <v>2656</v>
          </cell>
          <cell r="F1428">
            <v>33.700000000000003</v>
          </cell>
          <cell r="G1428" t="str">
            <v>No</v>
          </cell>
          <cell r="H1428">
            <v>33.700000000000003</v>
          </cell>
          <cell r="I1428" t="str">
            <v>TI</v>
          </cell>
          <cell r="J1428" t="str">
            <v>Audit</v>
          </cell>
          <cell r="K1428" t="str">
            <v>2656YAA02</v>
          </cell>
          <cell r="L1428" t="str">
            <v>RD</v>
          </cell>
          <cell r="M1428" t="str">
            <v>S-Group</v>
          </cell>
          <cell r="N1428" t="str">
            <v>Reg</v>
          </cell>
          <cell r="O1428" t="str">
            <v>6.NP</v>
          </cell>
          <cell r="P1428" t="str">
            <v>PMR42</v>
          </cell>
          <cell r="Q1428" t="str">
            <v>DRP</v>
          </cell>
          <cell r="R1428">
            <v>250</v>
          </cell>
          <cell r="S1428">
            <v>250</v>
          </cell>
          <cell r="T1428">
            <v>450</v>
          </cell>
          <cell r="U1428">
            <v>300</v>
          </cell>
          <cell r="V1428">
            <v>500</v>
          </cell>
          <cell r="W1428">
            <v>400</v>
          </cell>
          <cell r="X1428">
            <v>500</v>
          </cell>
          <cell r="Y1428" t="str">
            <v>Gask</v>
          </cell>
          <cell r="Z1428" t="str">
            <v>G4</v>
          </cell>
          <cell r="AA1428" t="str">
            <v>Simple-Gasket</v>
          </cell>
          <cell r="AB1428" t="str">
            <v>Regular-Gask</v>
          </cell>
          <cell r="AC1428">
            <v>2004148</v>
          </cell>
          <cell r="AD1428" t="str">
            <v>MG Gask</v>
          </cell>
          <cell r="AE1428" t="str">
            <v>MG Gask-Plain</v>
          </cell>
          <cell r="AF1428">
            <v>2004825</v>
          </cell>
          <cell r="AG1428">
            <v>0</v>
          </cell>
          <cell r="AI1428" t="str">
            <v>2656YAA12/IND</v>
          </cell>
          <cell r="AJ1428" t="str">
            <v>IPG</v>
          </cell>
          <cell r="AK1428" t="str">
            <v>PVD</v>
          </cell>
          <cell r="AM1428" t="str">
            <v>No</v>
          </cell>
          <cell r="AO1428">
            <v>29.500000000000004</v>
          </cell>
          <cell r="AQ1428" t="str">
            <v>Rough</v>
          </cell>
          <cell r="AR1428" t="str">
            <v>LAD</v>
          </cell>
          <cell r="AS1428" t="str">
            <v>NORMAL</v>
          </cell>
        </row>
        <row r="1429">
          <cell r="D1429" t="str">
            <v>2656YAB00/IND</v>
          </cell>
          <cell r="E1429">
            <v>2656</v>
          </cell>
          <cell r="F1429">
            <v>33.700000000000003</v>
          </cell>
          <cell r="G1429" t="str">
            <v>No</v>
          </cell>
          <cell r="H1429">
            <v>33.700000000000003</v>
          </cell>
          <cell r="I1429" t="str">
            <v>TI</v>
          </cell>
          <cell r="J1429" t="str">
            <v>Audit</v>
          </cell>
          <cell r="K1429" t="str">
            <v>2656YAB02</v>
          </cell>
          <cell r="L1429" t="str">
            <v>RD</v>
          </cell>
          <cell r="M1429" t="str">
            <v>S-Group</v>
          </cell>
          <cell r="N1429" t="str">
            <v>Reg</v>
          </cell>
          <cell r="O1429" t="str">
            <v>2.H</v>
          </cell>
          <cell r="P1429" t="str">
            <v>MTS-RET</v>
          </cell>
          <cell r="Q1429" t="str">
            <v>Live</v>
          </cell>
          <cell r="R1429">
            <v>1000</v>
          </cell>
          <cell r="S1429">
            <v>240</v>
          </cell>
          <cell r="T1429">
            <v>400</v>
          </cell>
          <cell r="U1429">
            <v>506</v>
          </cell>
          <cell r="V1429">
            <v>480</v>
          </cell>
          <cell r="W1429">
            <v>461</v>
          </cell>
          <cell r="X1429">
            <v>482</v>
          </cell>
          <cell r="Y1429" t="str">
            <v>Gask</v>
          </cell>
          <cell r="Z1429" t="str">
            <v>G4</v>
          </cell>
          <cell r="AA1429" t="str">
            <v>Simple-Gasket</v>
          </cell>
          <cell r="AB1429" t="str">
            <v>Regular-Gask</v>
          </cell>
          <cell r="AC1429">
            <v>2004148</v>
          </cell>
          <cell r="AD1429" t="str">
            <v>MG Gask</v>
          </cell>
          <cell r="AE1429" t="str">
            <v>MG Gask-Plain</v>
          </cell>
          <cell r="AF1429">
            <v>2004825</v>
          </cell>
          <cell r="AG1429">
            <v>0</v>
          </cell>
          <cell r="AI1429" t="str">
            <v>2656YAB12/IND</v>
          </cell>
          <cell r="AJ1429" t="str">
            <v>IPG</v>
          </cell>
          <cell r="AK1429" t="str">
            <v>PVD</v>
          </cell>
          <cell r="AM1429" t="str">
            <v>No</v>
          </cell>
          <cell r="AO1429">
            <v>29.500000000000004</v>
          </cell>
          <cell r="AQ1429" t="str">
            <v>Rough</v>
          </cell>
          <cell r="AR1429" t="str">
            <v>LAD</v>
          </cell>
          <cell r="AS1429" t="str">
            <v>NORMAL</v>
          </cell>
        </row>
        <row r="1430">
          <cell r="D1430" t="str">
            <v>2659QAA31/IND</v>
          </cell>
          <cell r="E1430">
            <v>2659</v>
          </cell>
          <cell r="F1430">
            <v>32.6</v>
          </cell>
          <cell r="G1430" t="str">
            <v>Yes</v>
          </cell>
          <cell r="H1430">
            <v>30.3</v>
          </cell>
          <cell r="I1430" t="str">
            <v>TI</v>
          </cell>
          <cell r="J1430" t="str">
            <v>Highend</v>
          </cell>
          <cell r="K1430" t="str">
            <v>2659QAA02/BRN</v>
          </cell>
          <cell r="L1430" t="str">
            <v>RD</v>
          </cell>
          <cell r="M1430" t="str">
            <v>S-Group</v>
          </cell>
          <cell r="N1430" t="str">
            <v>Reg</v>
          </cell>
          <cell r="O1430" t="str">
            <v>2.H</v>
          </cell>
          <cell r="P1430" t="str">
            <v>MTS-RET</v>
          </cell>
          <cell r="Q1430" t="str">
            <v>Live</v>
          </cell>
          <cell r="R1430">
            <v>750</v>
          </cell>
          <cell r="S1430">
            <v>750</v>
          </cell>
          <cell r="T1430">
            <v>280</v>
          </cell>
          <cell r="U1430">
            <v>430</v>
          </cell>
          <cell r="V1430">
            <v>506</v>
          </cell>
          <cell r="W1430">
            <v>486</v>
          </cell>
          <cell r="X1430">
            <v>405</v>
          </cell>
          <cell r="Y1430" t="str">
            <v>Adhe</v>
          </cell>
          <cell r="Z1430" t="str">
            <v>G7</v>
          </cell>
          <cell r="AA1430" t="str">
            <v>Simple-Adhesive</v>
          </cell>
          <cell r="AB1430" t="str">
            <v>Regular-Adhe</v>
          </cell>
          <cell r="AC1430" t="str">
            <v>2480SAF08/03</v>
          </cell>
          <cell r="AD1430" t="str">
            <v>MG Adhe</v>
          </cell>
          <cell r="AE1430" t="str">
            <v>MG Adhe-MET</v>
          </cell>
          <cell r="AG1430">
            <v>0</v>
          </cell>
          <cell r="AH1430" t="str">
            <v>ELSRD007</v>
          </cell>
          <cell r="AI1430" t="str">
            <v>2659QAA12/IND</v>
          </cell>
          <cell r="AJ1430" t="str">
            <v>IP-BROWN</v>
          </cell>
          <cell r="AK1430" t="str">
            <v>IP-Brown</v>
          </cell>
          <cell r="AM1430" t="str">
            <v>Yes</v>
          </cell>
          <cell r="AO1430">
            <v>28.400000000000002</v>
          </cell>
          <cell r="AQ1430" t="str">
            <v>Buffing</v>
          </cell>
          <cell r="AR1430" t="str">
            <v>LAD</v>
          </cell>
          <cell r="AS1430" t="str">
            <v>NORMAL</v>
          </cell>
        </row>
        <row r="1431">
          <cell r="D1431" t="str">
            <v>2659QAC31/IND</v>
          </cell>
          <cell r="E1431">
            <v>2659</v>
          </cell>
          <cell r="F1431">
            <v>32.6</v>
          </cell>
          <cell r="G1431" t="str">
            <v>Yes</v>
          </cell>
          <cell r="H1431">
            <v>30.3</v>
          </cell>
          <cell r="I1431" t="str">
            <v>TI</v>
          </cell>
          <cell r="J1431" t="str">
            <v>Highend</v>
          </cell>
          <cell r="K1431" t="str">
            <v>2659QAC02/BRN</v>
          </cell>
          <cell r="L1431" t="str">
            <v>RD</v>
          </cell>
          <cell r="M1431" t="str">
            <v>S-Group</v>
          </cell>
          <cell r="N1431" t="str">
            <v>Reg</v>
          </cell>
          <cell r="O1431" t="str">
            <v>2.H</v>
          </cell>
          <cell r="P1431" t="str">
            <v>MTS-RET</v>
          </cell>
          <cell r="Q1431" t="str">
            <v>Live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 t="str">
            <v>Adhe</v>
          </cell>
          <cell r="Z1431" t="str">
            <v>G7</v>
          </cell>
          <cell r="AA1431" t="str">
            <v>Simple-Adhesive</v>
          </cell>
          <cell r="AB1431" t="str">
            <v>Regular-Adhe</v>
          </cell>
          <cell r="AC1431" t="str">
            <v>2480SAF08/03</v>
          </cell>
          <cell r="AD1431" t="str">
            <v>MG Adhe</v>
          </cell>
          <cell r="AE1431" t="str">
            <v>MG Adhe-MET</v>
          </cell>
          <cell r="AG1431">
            <v>0</v>
          </cell>
          <cell r="AH1431" t="str">
            <v>ELSRD007</v>
          </cell>
          <cell r="AI1431" t="str">
            <v>2659QAC12/IND</v>
          </cell>
          <cell r="AJ1431" t="str">
            <v>IP-BROWN</v>
          </cell>
          <cell r="AK1431" t="str">
            <v>IP-Brown</v>
          </cell>
          <cell r="AM1431" t="str">
            <v>Yes</v>
          </cell>
          <cell r="AO1431">
            <v>28.400000000000002</v>
          </cell>
          <cell r="AQ1431" t="str">
            <v>Buffing</v>
          </cell>
          <cell r="AR1431" t="str">
            <v>LAD</v>
          </cell>
          <cell r="AS1431" t="str">
            <v>NORMAL</v>
          </cell>
        </row>
        <row r="1432">
          <cell r="D1432" t="str">
            <v>2659WAA31/IND</v>
          </cell>
          <cell r="E1432">
            <v>2659</v>
          </cell>
          <cell r="F1432">
            <v>32.6</v>
          </cell>
          <cell r="G1432" t="str">
            <v>Yes</v>
          </cell>
          <cell r="H1432">
            <v>30.3</v>
          </cell>
          <cell r="I1432" t="str">
            <v>TI</v>
          </cell>
          <cell r="J1432" t="str">
            <v>Highend</v>
          </cell>
          <cell r="K1432" t="str">
            <v>2659WAA02</v>
          </cell>
          <cell r="L1432" t="str">
            <v>RD</v>
          </cell>
          <cell r="M1432" t="str">
            <v>S-Group</v>
          </cell>
          <cell r="N1432" t="str">
            <v>Reg</v>
          </cell>
          <cell r="O1432" t="str">
            <v>2.H</v>
          </cell>
          <cell r="P1432" t="str">
            <v>MTS-RET</v>
          </cell>
          <cell r="Q1432" t="str">
            <v>Live</v>
          </cell>
          <cell r="R1432">
            <v>750</v>
          </cell>
          <cell r="S1432">
            <v>750</v>
          </cell>
          <cell r="T1432">
            <v>300</v>
          </cell>
          <cell r="U1432">
            <v>480</v>
          </cell>
          <cell r="V1432">
            <v>523</v>
          </cell>
          <cell r="W1432">
            <v>490</v>
          </cell>
          <cell r="X1432">
            <v>440</v>
          </cell>
          <cell r="Y1432" t="str">
            <v>Adhe</v>
          </cell>
          <cell r="Z1432" t="str">
            <v>G7</v>
          </cell>
          <cell r="AA1432" t="str">
            <v>Simple-Adhesive</v>
          </cell>
          <cell r="AB1432" t="str">
            <v>Regular-Adhe</v>
          </cell>
          <cell r="AC1432" t="str">
            <v>2480SAF08/03</v>
          </cell>
          <cell r="AD1432" t="str">
            <v>MG Adhe</v>
          </cell>
          <cell r="AE1432" t="str">
            <v>MG Adhe-MET</v>
          </cell>
          <cell r="AG1432">
            <v>0</v>
          </cell>
          <cell r="AH1432" t="str">
            <v>ELSRD007</v>
          </cell>
          <cell r="AI1432" t="str">
            <v>2659WAA12/IND</v>
          </cell>
          <cell r="AJ1432" t="str">
            <v>RG</v>
          </cell>
          <cell r="AK1432" t="str">
            <v>RG</v>
          </cell>
          <cell r="AM1432" t="str">
            <v>Yes</v>
          </cell>
          <cell r="AO1432">
            <v>28.400000000000002</v>
          </cell>
          <cell r="AQ1432" t="str">
            <v>Buffing</v>
          </cell>
          <cell r="AR1432" t="str">
            <v>LAD</v>
          </cell>
          <cell r="AS1432" t="str">
            <v>NORMAL</v>
          </cell>
        </row>
        <row r="1433">
          <cell r="D1433" t="str">
            <v>2659WAC31/IND</v>
          </cell>
          <cell r="E1433">
            <v>2659</v>
          </cell>
          <cell r="F1433">
            <v>32.6</v>
          </cell>
          <cell r="G1433" t="str">
            <v>Yes</v>
          </cell>
          <cell r="H1433">
            <v>30.3</v>
          </cell>
          <cell r="I1433" t="str">
            <v>TI</v>
          </cell>
          <cell r="J1433" t="str">
            <v>Highend</v>
          </cell>
          <cell r="K1433" t="str">
            <v>2659WAC02</v>
          </cell>
          <cell r="L1433" t="str">
            <v>RD</v>
          </cell>
          <cell r="M1433" t="str">
            <v>S-Group</v>
          </cell>
          <cell r="N1433" t="str">
            <v>Reg</v>
          </cell>
          <cell r="O1433" t="str">
            <v>2.H</v>
          </cell>
          <cell r="P1433" t="str">
            <v>MTS-RET</v>
          </cell>
          <cell r="Q1433" t="str">
            <v>Live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 t="str">
            <v>Adhe</v>
          </cell>
          <cell r="Z1433" t="str">
            <v>G7</v>
          </cell>
          <cell r="AA1433" t="str">
            <v>Simple-Adhesive</v>
          </cell>
          <cell r="AB1433" t="str">
            <v>Regular-Adhe</v>
          </cell>
          <cell r="AC1433" t="str">
            <v>2480SAF08/03</v>
          </cell>
          <cell r="AD1433" t="str">
            <v>MG Adhe</v>
          </cell>
          <cell r="AE1433" t="str">
            <v>MG Adhe-MET</v>
          </cell>
          <cell r="AG1433">
            <v>0</v>
          </cell>
          <cell r="AH1433" t="str">
            <v>ELSRD007</v>
          </cell>
          <cell r="AI1433" t="str">
            <v>2659WAC12/IND</v>
          </cell>
          <cell r="AJ1433" t="str">
            <v>RG</v>
          </cell>
          <cell r="AK1433" t="str">
            <v>RG</v>
          </cell>
          <cell r="AM1433" t="str">
            <v>Yes</v>
          </cell>
          <cell r="AO1433">
            <v>28.400000000000002</v>
          </cell>
          <cell r="AQ1433" t="str">
            <v>Buffing</v>
          </cell>
          <cell r="AR1433" t="str">
            <v>LAD</v>
          </cell>
          <cell r="AS1433" t="str">
            <v>NORMAL</v>
          </cell>
        </row>
        <row r="1434">
          <cell r="D1434" t="str">
            <v>2659YAA31/IND</v>
          </cell>
          <cell r="E1434">
            <v>2659</v>
          </cell>
          <cell r="F1434">
            <v>32.6</v>
          </cell>
          <cell r="G1434" t="str">
            <v>Yes</v>
          </cell>
          <cell r="H1434">
            <v>30.3</v>
          </cell>
          <cell r="I1434" t="str">
            <v>TI</v>
          </cell>
          <cell r="J1434" t="str">
            <v>Highend</v>
          </cell>
          <cell r="K1434" t="str">
            <v>2659YAA02/2N</v>
          </cell>
          <cell r="L1434" t="str">
            <v>RD</v>
          </cell>
          <cell r="M1434" t="str">
            <v>S-Group</v>
          </cell>
          <cell r="N1434" t="str">
            <v>Reg</v>
          </cell>
          <cell r="O1434" t="str">
            <v>5.T</v>
          </cell>
          <cell r="P1434" t="str">
            <v>PMR41</v>
          </cell>
          <cell r="Q1434" t="str">
            <v>DRP</v>
          </cell>
          <cell r="R1434">
            <v>750</v>
          </cell>
          <cell r="S1434">
            <v>500</v>
          </cell>
          <cell r="T1434">
            <v>150</v>
          </cell>
          <cell r="U1434">
            <v>220</v>
          </cell>
          <cell r="V1434">
            <v>251</v>
          </cell>
          <cell r="W1434">
            <v>245</v>
          </cell>
          <cell r="X1434">
            <v>210</v>
          </cell>
          <cell r="Y1434" t="str">
            <v>Adhe</v>
          </cell>
          <cell r="Z1434" t="str">
            <v>G7</v>
          </cell>
          <cell r="AA1434" t="str">
            <v>Simple-Adhesive</v>
          </cell>
          <cell r="AB1434" t="str">
            <v>Regular-Adhe</v>
          </cell>
          <cell r="AC1434" t="str">
            <v>2480SAF08/02</v>
          </cell>
          <cell r="AD1434" t="str">
            <v>MG Adhe</v>
          </cell>
          <cell r="AE1434" t="str">
            <v>MG Adhe-MET</v>
          </cell>
          <cell r="AG1434">
            <v>0</v>
          </cell>
          <cell r="AH1434" t="str">
            <v>ELSRD007</v>
          </cell>
          <cell r="AI1434" t="str">
            <v>2659YAA12/IND</v>
          </cell>
          <cell r="AJ1434" t="str">
            <v>IPG-2N</v>
          </cell>
          <cell r="AK1434" t="str">
            <v>PVD</v>
          </cell>
          <cell r="AM1434" t="str">
            <v>Yes</v>
          </cell>
          <cell r="AO1434">
            <v>28.400000000000002</v>
          </cell>
          <cell r="AQ1434" t="str">
            <v>Buffing</v>
          </cell>
          <cell r="AR1434" t="str">
            <v>LAD</v>
          </cell>
          <cell r="AS1434" t="str">
            <v>NORMAL</v>
          </cell>
        </row>
        <row r="1435">
          <cell r="D1435" t="str">
            <v>2660NAA31/IND</v>
          </cell>
          <cell r="E1435">
            <v>2660</v>
          </cell>
          <cell r="F1435">
            <v>33.700000000000003</v>
          </cell>
          <cell r="G1435" t="str">
            <v>No</v>
          </cell>
          <cell r="H1435">
            <v>33.700000000000003</v>
          </cell>
          <cell r="I1435" t="str">
            <v>TI</v>
          </cell>
          <cell r="J1435" t="str">
            <v>Highend</v>
          </cell>
          <cell r="K1435" t="str">
            <v>2660NAA02</v>
          </cell>
          <cell r="L1435" t="str">
            <v>RD</v>
          </cell>
          <cell r="M1435" t="str">
            <v>S-Group</v>
          </cell>
          <cell r="N1435" t="str">
            <v>Reg</v>
          </cell>
          <cell r="O1435" t="str">
            <v>6.NP</v>
          </cell>
          <cell r="P1435" t="str">
            <v>MTS-ECOM</v>
          </cell>
          <cell r="Q1435" t="str">
            <v>Live</v>
          </cell>
          <cell r="S1435">
            <v>250</v>
          </cell>
          <cell r="T1435">
            <v>250</v>
          </cell>
          <cell r="U1435">
            <v>250</v>
          </cell>
          <cell r="V1435">
            <v>300</v>
          </cell>
          <cell r="W1435">
            <v>500</v>
          </cell>
          <cell r="X1435">
            <v>500</v>
          </cell>
          <cell r="Y1435" t="str">
            <v>Gask</v>
          </cell>
          <cell r="Z1435" t="str">
            <v>G5</v>
          </cell>
          <cell r="AA1435" t="str">
            <v>Simple-Gasket</v>
          </cell>
          <cell r="AB1435" t="str">
            <v>Regular-Gask</v>
          </cell>
          <cell r="AC1435">
            <v>2004148</v>
          </cell>
          <cell r="AD1435" t="str">
            <v>MG Gask</v>
          </cell>
          <cell r="AE1435" t="str">
            <v>MG Gask-Plain</v>
          </cell>
          <cell r="AF1435" t="str">
            <v>2004825/03</v>
          </cell>
          <cell r="AG1435">
            <v>0</v>
          </cell>
          <cell r="AI1435" t="str">
            <v>2660NAA12/IND</v>
          </cell>
          <cell r="AJ1435" t="str">
            <v>BLACK</v>
          </cell>
          <cell r="AK1435" t="str">
            <v>Black</v>
          </cell>
          <cell r="AM1435" t="e">
            <v>#N/A</v>
          </cell>
          <cell r="AO1435">
            <v>29.500000000000004</v>
          </cell>
          <cell r="AQ1435" t="str">
            <v>Rough</v>
          </cell>
          <cell r="AR1435" t="str">
            <v>LAD</v>
          </cell>
          <cell r="AS1435" t="str">
            <v>NORMAL</v>
          </cell>
        </row>
        <row r="1436">
          <cell r="D1436" t="str">
            <v>2660SAA00/IND</v>
          </cell>
          <cell r="E1436">
            <v>2660</v>
          </cell>
          <cell r="F1436">
            <v>33.700000000000003</v>
          </cell>
          <cell r="G1436" t="str">
            <v>No</v>
          </cell>
          <cell r="H1436">
            <v>33.700000000000003</v>
          </cell>
          <cell r="I1436" t="str">
            <v>TI</v>
          </cell>
          <cell r="J1436" t="str">
            <v>Highend</v>
          </cell>
          <cell r="K1436" t="str">
            <v>2660SAA02</v>
          </cell>
          <cell r="L1436" t="str">
            <v>RD</v>
          </cell>
          <cell r="M1436" t="str">
            <v>S-Group</v>
          </cell>
          <cell r="N1436" t="str">
            <v>Reg</v>
          </cell>
          <cell r="O1436" t="str">
            <v>6.NP</v>
          </cell>
          <cell r="P1436" t="str">
            <v>MTS-ECOM</v>
          </cell>
          <cell r="Q1436" t="str">
            <v>Live</v>
          </cell>
          <cell r="R1436">
            <v>250</v>
          </cell>
          <cell r="S1436">
            <v>250</v>
          </cell>
          <cell r="T1436">
            <v>600</v>
          </cell>
          <cell r="U1436">
            <v>250</v>
          </cell>
          <cell r="V1436">
            <v>0</v>
          </cell>
          <cell r="W1436">
            <v>750</v>
          </cell>
          <cell r="X1436">
            <v>500</v>
          </cell>
          <cell r="Y1436" t="str">
            <v>Gask</v>
          </cell>
          <cell r="Z1436" t="str">
            <v>G5</v>
          </cell>
          <cell r="AA1436" t="str">
            <v>Simple-Gasket</v>
          </cell>
          <cell r="AB1436" t="str">
            <v>Regular-Gask</v>
          </cell>
          <cell r="AC1436">
            <v>2004148</v>
          </cell>
          <cell r="AD1436" t="str">
            <v>MG Gask</v>
          </cell>
          <cell r="AE1436" t="str">
            <v>MG Gask-Plain</v>
          </cell>
          <cell r="AF1436">
            <v>2004825</v>
          </cell>
          <cell r="AG1436">
            <v>0</v>
          </cell>
          <cell r="AI1436" t="str">
            <v>2660SAA12/IND</v>
          </cell>
          <cell r="AJ1436" t="str">
            <v>IPS</v>
          </cell>
          <cell r="AK1436" t="str">
            <v>IPS</v>
          </cell>
          <cell r="AM1436" t="e">
            <v>#N/A</v>
          </cell>
          <cell r="AO1436">
            <v>29.500000000000004</v>
          </cell>
          <cell r="AQ1436" t="str">
            <v>Rough</v>
          </cell>
          <cell r="AR1436" t="str">
            <v>LAD</v>
          </cell>
          <cell r="AS1436" t="str">
            <v>NORMAL</v>
          </cell>
        </row>
        <row r="1437">
          <cell r="D1437" t="str">
            <v>2660WAA00/IND</v>
          </cell>
          <cell r="E1437">
            <v>2660</v>
          </cell>
          <cell r="F1437">
            <v>33.700000000000003</v>
          </cell>
          <cell r="G1437" t="str">
            <v>No</v>
          </cell>
          <cell r="H1437">
            <v>33.700000000000003</v>
          </cell>
          <cell r="I1437" t="str">
            <v>TI</v>
          </cell>
          <cell r="J1437" t="str">
            <v>Highend</v>
          </cell>
          <cell r="K1437" t="str">
            <v>2660WAA02</v>
          </cell>
          <cell r="L1437" t="str">
            <v>RD</v>
          </cell>
          <cell r="M1437" t="str">
            <v>S-Group</v>
          </cell>
          <cell r="N1437" t="str">
            <v>Reg</v>
          </cell>
          <cell r="O1437" t="str">
            <v>6.NP</v>
          </cell>
          <cell r="P1437" t="str">
            <v>MTS-ECOM</v>
          </cell>
          <cell r="Q1437" t="str">
            <v>Live</v>
          </cell>
          <cell r="R1437">
            <v>250</v>
          </cell>
          <cell r="S1437">
            <v>250</v>
          </cell>
          <cell r="T1437">
            <v>450</v>
          </cell>
          <cell r="U1437">
            <v>250</v>
          </cell>
          <cell r="V1437">
            <v>500</v>
          </cell>
          <cell r="W1437">
            <v>750</v>
          </cell>
          <cell r="X1437">
            <v>500</v>
          </cell>
          <cell r="Y1437" t="str">
            <v>Gask</v>
          </cell>
          <cell r="Z1437" t="str">
            <v>G5</v>
          </cell>
          <cell r="AA1437" t="str">
            <v>Simple-Gasket</v>
          </cell>
          <cell r="AB1437" t="str">
            <v>Regular-Gask</v>
          </cell>
          <cell r="AC1437">
            <v>2004148</v>
          </cell>
          <cell r="AD1437" t="str">
            <v>MG Gask</v>
          </cell>
          <cell r="AE1437" t="str">
            <v>MG Gask-Plain</v>
          </cell>
          <cell r="AF1437">
            <v>2004825</v>
          </cell>
          <cell r="AG1437">
            <v>0</v>
          </cell>
          <cell r="AI1437" t="str">
            <v>2660WAA12/IND</v>
          </cell>
          <cell r="AJ1437" t="str">
            <v>RG</v>
          </cell>
          <cell r="AK1437" t="str">
            <v>RG</v>
          </cell>
          <cell r="AM1437" t="str">
            <v>Yes</v>
          </cell>
          <cell r="AO1437">
            <v>29.500000000000004</v>
          </cell>
          <cell r="AQ1437" t="str">
            <v>Rough</v>
          </cell>
          <cell r="AR1437" t="str">
            <v>LAD</v>
          </cell>
          <cell r="AS1437" t="str">
            <v>NORMAL</v>
          </cell>
        </row>
        <row r="1438">
          <cell r="D1438" t="str">
            <v>2660YAA00/IND</v>
          </cell>
          <cell r="E1438">
            <v>2660</v>
          </cell>
          <cell r="F1438">
            <v>33.700000000000003</v>
          </cell>
          <cell r="G1438" t="str">
            <v>No</v>
          </cell>
          <cell r="H1438">
            <v>33.700000000000003</v>
          </cell>
          <cell r="I1438" t="str">
            <v>TI</v>
          </cell>
          <cell r="J1438" t="str">
            <v>Highend</v>
          </cell>
          <cell r="K1438" t="str">
            <v>2660YAA02</v>
          </cell>
          <cell r="L1438" t="str">
            <v>RD</v>
          </cell>
          <cell r="M1438" t="str">
            <v>S-Group</v>
          </cell>
          <cell r="N1438" t="str">
            <v>Reg</v>
          </cell>
          <cell r="O1438" t="str">
            <v>6.NP</v>
          </cell>
          <cell r="P1438" t="str">
            <v>MTS-ECOM</v>
          </cell>
          <cell r="Q1438" t="str">
            <v>Live</v>
          </cell>
          <cell r="S1438">
            <v>250</v>
          </cell>
          <cell r="T1438">
            <v>250</v>
          </cell>
          <cell r="U1438">
            <v>250</v>
          </cell>
          <cell r="V1438">
            <v>300</v>
          </cell>
          <cell r="W1438">
            <v>500</v>
          </cell>
          <cell r="X1438">
            <v>500</v>
          </cell>
          <cell r="Y1438" t="str">
            <v>Gask</v>
          </cell>
          <cell r="Z1438" t="str">
            <v>G5</v>
          </cell>
          <cell r="AA1438" t="str">
            <v>Simple-Gasket</v>
          </cell>
          <cell r="AB1438" t="str">
            <v>Regular-Gask</v>
          </cell>
          <cell r="AC1438">
            <v>2004148</v>
          </cell>
          <cell r="AD1438" t="str">
            <v>MG Gask</v>
          </cell>
          <cell r="AE1438" t="str">
            <v>MG Gask-Plain</v>
          </cell>
          <cell r="AF1438">
            <v>2004825</v>
          </cell>
          <cell r="AG1438">
            <v>0</v>
          </cell>
          <cell r="AI1438" t="str">
            <v>2660YAA12/IND</v>
          </cell>
          <cell r="AJ1438" t="str">
            <v>IPG</v>
          </cell>
          <cell r="AK1438" t="str">
            <v>PVD</v>
          </cell>
          <cell r="AM1438" t="str">
            <v>Yes</v>
          </cell>
          <cell r="AO1438">
            <v>29.500000000000004</v>
          </cell>
          <cell r="AQ1438" t="str">
            <v>Rough</v>
          </cell>
          <cell r="AR1438" t="str">
            <v>LAD</v>
          </cell>
          <cell r="AS1438" t="str">
            <v>NORMAL</v>
          </cell>
        </row>
        <row r="1439">
          <cell r="D1439" t="str">
            <v>2664QAC00/IND</v>
          </cell>
          <cell r="E1439">
            <v>2664</v>
          </cell>
          <cell r="F1439">
            <v>39.1</v>
          </cell>
          <cell r="G1439" t="str">
            <v>No</v>
          </cell>
          <cell r="H1439">
            <v>39.1</v>
          </cell>
          <cell r="I1439" t="str">
            <v>TI</v>
          </cell>
          <cell r="J1439" t="str">
            <v>Highend</v>
          </cell>
          <cell r="K1439" t="str">
            <v>2664QAC02/BRN</v>
          </cell>
          <cell r="L1439" t="str">
            <v>RD</v>
          </cell>
          <cell r="M1439" t="str">
            <v>S-Group</v>
          </cell>
          <cell r="N1439" t="str">
            <v>Reg</v>
          </cell>
          <cell r="O1439" t="str">
            <v>3.B</v>
          </cell>
          <cell r="P1439" t="str">
            <v>MTS-ECR</v>
          </cell>
          <cell r="Q1439" t="str">
            <v>DRP</v>
          </cell>
          <cell r="S1439">
            <v>0</v>
          </cell>
          <cell r="U1439">
            <v>250</v>
          </cell>
          <cell r="V1439">
            <v>500</v>
          </cell>
          <cell r="W1439">
            <v>550</v>
          </cell>
          <cell r="X1439">
            <v>450</v>
          </cell>
          <cell r="Y1439" t="str">
            <v>Gask</v>
          </cell>
          <cell r="AA1439" t="str">
            <v>Simple-Gasket</v>
          </cell>
          <cell r="AB1439" t="str">
            <v>Regular-Gask</v>
          </cell>
          <cell r="AC1439">
            <v>20051153</v>
          </cell>
          <cell r="AD1439" t="str">
            <v>MG Gask</v>
          </cell>
          <cell r="AE1439" t="str">
            <v>MG Gask-Plain</v>
          </cell>
          <cell r="AF1439">
            <v>20048126</v>
          </cell>
          <cell r="AG1439">
            <v>0</v>
          </cell>
          <cell r="AH1439" t="str">
            <v>ELSRD008</v>
          </cell>
          <cell r="AI1439" t="str">
            <v>2664QAC12/IND</v>
          </cell>
          <cell r="AJ1439" t="str">
            <v>IP-BROWN</v>
          </cell>
          <cell r="AK1439" t="str">
            <v>IP-Brown</v>
          </cell>
          <cell r="AM1439" t="str">
            <v>No</v>
          </cell>
          <cell r="AO1439">
            <v>34.9</v>
          </cell>
          <cell r="AQ1439" t="str">
            <v>Buffing</v>
          </cell>
          <cell r="AR1439" t="str">
            <v>LAD</v>
          </cell>
          <cell r="AS1439" t="str">
            <v>NORMAL</v>
          </cell>
        </row>
        <row r="1440">
          <cell r="D1440" t="str">
            <v>2664SAA00/IND</v>
          </cell>
          <cell r="E1440">
            <v>2664</v>
          </cell>
          <cell r="F1440">
            <v>39.1</v>
          </cell>
          <cell r="G1440" t="str">
            <v>No</v>
          </cell>
          <cell r="H1440">
            <v>39.1</v>
          </cell>
          <cell r="I1440" t="str">
            <v>TI</v>
          </cell>
          <cell r="J1440" t="str">
            <v>Highend</v>
          </cell>
          <cell r="K1440" t="str">
            <v>2664SAA02</v>
          </cell>
          <cell r="L1440" t="str">
            <v>RD</v>
          </cell>
          <cell r="M1440" t="str">
            <v>S-Group</v>
          </cell>
          <cell r="N1440" t="str">
            <v>Reg</v>
          </cell>
          <cell r="P1440" t="str">
            <v>NM</v>
          </cell>
          <cell r="Q1440" t="str">
            <v>DRP</v>
          </cell>
          <cell r="R1440">
            <v>250</v>
          </cell>
          <cell r="S1440">
            <v>250</v>
          </cell>
          <cell r="T1440">
            <v>80</v>
          </cell>
          <cell r="U1440">
            <v>80</v>
          </cell>
          <cell r="V1440">
            <v>0</v>
          </cell>
          <cell r="X1440">
            <v>0</v>
          </cell>
          <cell r="Y1440" t="str">
            <v>Gask</v>
          </cell>
          <cell r="Z1440" t="str">
            <v>PED</v>
          </cell>
          <cell r="AA1440" t="str">
            <v>Simple-Gasket</v>
          </cell>
          <cell r="AB1440" t="str">
            <v>Regular-Gask</v>
          </cell>
          <cell r="AC1440" t="str">
            <v>1348SAA08</v>
          </cell>
          <cell r="AD1440" t="str">
            <v>MG Gask</v>
          </cell>
          <cell r="AE1440" t="str">
            <v>MG Gask-Plain</v>
          </cell>
          <cell r="AF1440">
            <v>2004882</v>
          </cell>
          <cell r="AG1440">
            <v>0</v>
          </cell>
          <cell r="AH1440" t="str">
            <v>ELSRD008</v>
          </cell>
          <cell r="AI1440" t="str">
            <v>2664SAA12/IND</v>
          </cell>
          <cell r="AJ1440" t="str">
            <v>IPS</v>
          </cell>
          <cell r="AK1440" t="str">
            <v>IPS</v>
          </cell>
          <cell r="AM1440" t="e">
            <v>#N/A</v>
          </cell>
          <cell r="AO1440">
            <v>34.9</v>
          </cell>
          <cell r="AQ1440" t="str">
            <v>Buffing</v>
          </cell>
          <cell r="AR1440" t="str">
            <v>LAD</v>
          </cell>
          <cell r="AS1440" t="str">
            <v>NORMAL</v>
          </cell>
        </row>
        <row r="1441">
          <cell r="D1441" t="str">
            <v>2664SAB00/IND</v>
          </cell>
          <cell r="E1441">
            <v>2664</v>
          </cell>
          <cell r="F1441">
            <v>39.1</v>
          </cell>
          <cell r="G1441" t="str">
            <v>No</v>
          </cell>
          <cell r="H1441">
            <v>39.1</v>
          </cell>
          <cell r="I1441" t="str">
            <v>TI</v>
          </cell>
          <cell r="J1441" t="str">
            <v>Highend</v>
          </cell>
          <cell r="K1441" t="str">
            <v>2664SAB02</v>
          </cell>
          <cell r="L1441" t="str">
            <v>RD</v>
          </cell>
          <cell r="M1441" t="str">
            <v>S-Group</v>
          </cell>
          <cell r="N1441" t="str">
            <v>Reg</v>
          </cell>
          <cell r="O1441" t="str">
            <v>2.H</v>
          </cell>
          <cell r="P1441" t="str">
            <v>MTS-RET</v>
          </cell>
          <cell r="Q1441" t="str">
            <v>Live</v>
          </cell>
          <cell r="R1441">
            <v>250</v>
          </cell>
          <cell r="S1441">
            <v>500</v>
          </cell>
          <cell r="T1441">
            <v>600</v>
          </cell>
          <cell r="U1441">
            <v>310</v>
          </cell>
          <cell r="V1441">
            <v>413</v>
          </cell>
          <cell r="W1441">
            <v>372</v>
          </cell>
          <cell r="X1441">
            <v>365</v>
          </cell>
          <cell r="Y1441" t="str">
            <v>Gask</v>
          </cell>
          <cell r="Z1441" t="str">
            <v>PED</v>
          </cell>
          <cell r="AA1441" t="str">
            <v>Simple-Gasket</v>
          </cell>
          <cell r="AB1441" t="str">
            <v>Regular-Gask</v>
          </cell>
          <cell r="AC1441">
            <v>20051153</v>
          </cell>
          <cell r="AD1441" t="str">
            <v>MG Gask</v>
          </cell>
          <cell r="AE1441" t="str">
            <v>MG Gask-Plain</v>
          </cell>
          <cell r="AF1441">
            <v>20048126</v>
          </cell>
          <cell r="AG1441">
            <v>0</v>
          </cell>
          <cell r="AH1441" t="str">
            <v>ELSRD008</v>
          </cell>
          <cell r="AI1441" t="str">
            <v>2664SAB12/IND</v>
          </cell>
          <cell r="AJ1441" t="str">
            <v>IPS</v>
          </cell>
          <cell r="AK1441" t="str">
            <v>IPS</v>
          </cell>
          <cell r="AM1441" t="str">
            <v>No</v>
          </cell>
          <cell r="AO1441">
            <v>34.9</v>
          </cell>
          <cell r="AQ1441" t="str">
            <v>Buffing</v>
          </cell>
          <cell r="AR1441" t="str">
            <v>LAD</v>
          </cell>
          <cell r="AS1441" t="str">
            <v>NORMAL</v>
          </cell>
        </row>
        <row r="1442">
          <cell r="D1442" t="str">
            <v>2664SAD00/IND</v>
          </cell>
          <cell r="E1442">
            <v>2664</v>
          </cell>
          <cell r="F1442">
            <v>39.1</v>
          </cell>
          <cell r="G1442" t="str">
            <v>No</v>
          </cell>
          <cell r="H1442">
            <v>39.1</v>
          </cell>
          <cell r="I1442" t="str">
            <v>TI</v>
          </cell>
          <cell r="J1442" t="str">
            <v>Highend</v>
          </cell>
          <cell r="K1442" t="str">
            <v>2664SAD02</v>
          </cell>
          <cell r="L1442" t="str">
            <v>RD</v>
          </cell>
          <cell r="M1442" t="str">
            <v>S-Group</v>
          </cell>
          <cell r="N1442" t="str">
            <v>Reg</v>
          </cell>
          <cell r="O1442" t="str">
            <v>6.NP</v>
          </cell>
          <cell r="P1442" t="str">
            <v>PMR41</v>
          </cell>
          <cell r="Q1442" t="str">
            <v>DRP</v>
          </cell>
          <cell r="W1442">
            <v>100</v>
          </cell>
          <cell r="X1442">
            <v>100</v>
          </cell>
          <cell r="Y1442" t="str">
            <v>Gask</v>
          </cell>
          <cell r="AA1442" t="str">
            <v>Simple-Gasket</v>
          </cell>
          <cell r="AB1442" t="str">
            <v>Regular-Gask</v>
          </cell>
          <cell r="AC1442">
            <v>20051153</v>
          </cell>
          <cell r="AD1442" t="str">
            <v>MG Gask</v>
          </cell>
          <cell r="AE1442" t="str">
            <v>MG Gask-Plain</v>
          </cell>
          <cell r="AF1442">
            <v>20048126</v>
          </cell>
          <cell r="AG1442">
            <v>0</v>
          </cell>
          <cell r="AH1442" t="str">
            <v>ELSRD008</v>
          </cell>
          <cell r="AI1442" t="str">
            <v>2664SAD12/IND</v>
          </cell>
          <cell r="AM1442" t="str">
            <v>No</v>
          </cell>
          <cell r="AO1442">
            <v>34.9</v>
          </cell>
          <cell r="AQ1442" t="str">
            <v>Buffing</v>
          </cell>
          <cell r="AR1442" t="str">
            <v>LAD</v>
          </cell>
          <cell r="AS1442" t="str">
            <v>NORMAL</v>
          </cell>
        </row>
        <row r="1443">
          <cell r="D1443" t="str">
            <v>2664WAA00/IND</v>
          </cell>
          <cell r="E1443">
            <v>2664</v>
          </cell>
          <cell r="F1443">
            <v>39.1</v>
          </cell>
          <cell r="G1443" t="str">
            <v>No</v>
          </cell>
          <cell r="H1443">
            <v>39.1</v>
          </cell>
          <cell r="I1443" t="str">
            <v>TI</v>
          </cell>
          <cell r="J1443" t="str">
            <v>Highend</v>
          </cell>
          <cell r="K1443" t="str">
            <v>2664WAA02</v>
          </cell>
          <cell r="L1443" t="str">
            <v>RD</v>
          </cell>
          <cell r="M1443" t="str">
            <v>S-Group</v>
          </cell>
          <cell r="N1443" t="str">
            <v>Reg</v>
          </cell>
          <cell r="P1443" t="str">
            <v>NM</v>
          </cell>
          <cell r="Q1443" t="str">
            <v>DRP</v>
          </cell>
          <cell r="R1443">
            <v>250</v>
          </cell>
          <cell r="S1443">
            <v>500</v>
          </cell>
          <cell r="T1443">
            <v>170</v>
          </cell>
          <cell r="U1443">
            <v>170</v>
          </cell>
          <cell r="V1443">
            <v>0</v>
          </cell>
          <cell r="X1443">
            <v>0</v>
          </cell>
          <cell r="Y1443" t="str">
            <v>Gask</v>
          </cell>
          <cell r="Z1443" t="str">
            <v>PED</v>
          </cell>
          <cell r="AA1443" t="str">
            <v>Simple-Gasket</v>
          </cell>
          <cell r="AB1443" t="str">
            <v>Regular-Gask</v>
          </cell>
          <cell r="AC1443" t="str">
            <v>1348SAA08</v>
          </cell>
          <cell r="AD1443" t="str">
            <v>MG Gask</v>
          </cell>
          <cell r="AE1443" t="str">
            <v>MG Gask-Plain</v>
          </cell>
          <cell r="AF1443">
            <v>2004882</v>
          </cell>
          <cell r="AG1443">
            <v>0</v>
          </cell>
          <cell r="AH1443" t="str">
            <v>ELSRD008</v>
          </cell>
          <cell r="AI1443" t="str">
            <v>2664WAA12/IND</v>
          </cell>
          <cell r="AJ1443" t="str">
            <v>RG</v>
          </cell>
          <cell r="AK1443" t="str">
            <v>RG</v>
          </cell>
          <cell r="AM1443" t="e">
            <v>#N/A</v>
          </cell>
          <cell r="AO1443">
            <v>34.9</v>
          </cell>
          <cell r="AQ1443" t="str">
            <v>Buffing</v>
          </cell>
          <cell r="AR1443" t="str">
            <v>LAD</v>
          </cell>
          <cell r="AS1443" t="str">
            <v>NORMAL</v>
          </cell>
        </row>
        <row r="1444">
          <cell r="D1444" t="str">
            <v>2664WAB00/IND</v>
          </cell>
          <cell r="E1444">
            <v>2664</v>
          </cell>
          <cell r="F1444">
            <v>39.1</v>
          </cell>
          <cell r="G1444" t="str">
            <v>No</v>
          </cell>
          <cell r="H1444">
            <v>39.1</v>
          </cell>
          <cell r="I1444" t="str">
            <v>TI</v>
          </cell>
          <cell r="J1444" t="str">
            <v>Highend</v>
          </cell>
          <cell r="K1444" t="str">
            <v>2664WAB02</v>
          </cell>
          <cell r="L1444" t="str">
            <v>RD</v>
          </cell>
          <cell r="M1444" t="str">
            <v>S-Group</v>
          </cell>
          <cell r="N1444" t="str">
            <v>Reg</v>
          </cell>
          <cell r="O1444" t="str">
            <v>2.H</v>
          </cell>
          <cell r="P1444" t="str">
            <v>MTS-RET</v>
          </cell>
          <cell r="Q1444" t="str">
            <v>Live</v>
          </cell>
          <cell r="R1444">
            <v>250</v>
          </cell>
          <cell r="S1444">
            <v>500</v>
          </cell>
          <cell r="T1444">
            <v>600</v>
          </cell>
          <cell r="U1444">
            <v>320</v>
          </cell>
          <cell r="V1444">
            <v>425</v>
          </cell>
          <cell r="W1444">
            <v>346</v>
          </cell>
          <cell r="X1444">
            <v>374</v>
          </cell>
          <cell r="Y1444" t="str">
            <v>Gask</v>
          </cell>
          <cell r="Z1444" t="str">
            <v>PED</v>
          </cell>
          <cell r="AA1444" t="str">
            <v>Simple-Gasket</v>
          </cell>
          <cell r="AB1444" t="str">
            <v>Regular-Gask</v>
          </cell>
          <cell r="AC1444">
            <v>20051153</v>
          </cell>
          <cell r="AD1444" t="str">
            <v>MG Gask</v>
          </cell>
          <cell r="AE1444" t="str">
            <v>MG Gask-Plain</v>
          </cell>
          <cell r="AF1444">
            <v>20048126</v>
          </cell>
          <cell r="AG1444">
            <v>0</v>
          </cell>
          <cell r="AH1444" t="str">
            <v>ELSRD008</v>
          </cell>
          <cell r="AI1444" t="str">
            <v>2664WAB12/IND</v>
          </cell>
          <cell r="AJ1444" t="str">
            <v>RG</v>
          </cell>
          <cell r="AK1444" t="str">
            <v>RG</v>
          </cell>
          <cell r="AM1444" t="str">
            <v>No</v>
          </cell>
          <cell r="AO1444">
            <v>34.9</v>
          </cell>
          <cell r="AQ1444" t="str">
            <v>Buffing</v>
          </cell>
          <cell r="AR1444" t="str">
            <v>LAD</v>
          </cell>
          <cell r="AS1444" t="str">
            <v>NORMAL</v>
          </cell>
        </row>
        <row r="1445">
          <cell r="D1445" t="str">
            <v>2664WAC00/IND</v>
          </cell>
          <cell r="E1445">
            <v>2664</v>
          </cell>
          <cell r="F1445">
            <v>39.1</v>
          </cell>
          <cell r="G1445" t="str">
            <v>No</v>
          </cell>
          <cell r="H1445">
            <v>39.1</v>
          </cell>
          <cell r="I1445" t="str">
            <v>TI</v>
          </cell>
          <cell r="J1445" t="str">
            <v>Highend</v>
          </cell>
          <cell r="K1445" t="str">
            <v>2664WAC02</v>
          </cell>
          <cell r="L1445" t="str">
            <v>RD</v>
          </cell>
          <cell r="M1445" t="str">
            <v>S-Group</v>
          </cell>
          <cell r="N1445" t="str">
            <v>Reg</v>
          </cell>
          <cell r="O1445" t="str">
            <v>5.T</v>
          </cell>
          <cell r="P1445" t="str">
            <v>MTS-ECR</v>
          </cell>
          <cell r="Q1445" t="str">
            <v>DRP</v>
          </cell>
          <cell r="S1445">
            <v>0</v>
          </cell>
          <cell r="U1445">
            <v>250</v>
          </cell>
          <cell r="V1445">
            <v>500</v>
          </cell>
          <cell r="W1445">
            <v>800</v>
          </cell>
          <cell r="X1445">
            <v>620</v>
          </cell>
          <cell r="Y1445" t="str">
            <v>Gask</v>
          </cell>
          <cell r="AA1445" t="str">
            <v>Simple-Gasket</v>
          </cell>
          <cell r="AB1445" t="str">
            <v>Regular-Gask</v>
          </cell>
          <cell r="AC1445">
            <v>20051153</v>
          </cell>
          <cell r="AD1445" t="str">
            <v>MG Gask</v>
          </cell>
          <cell r="AE1445" t="str">
            <v>MG Gask-Plain</v>
          </cell>
          <cell r="AF1445">
            <v>20048126</v>
          </cell>
          <cell r="AG1445">
            <v>0</v>
          </cell>
          <cell r="AH1445" t="str">
            <v>ELSRD008</v>
          </cell>
          <cell r="AI1445" t="str">
            <v>2664WAC12/IND</v>
          </cell>
          <cell r="AJ1445" t="str">
            <v>RG</v>
          </cell>
          <cell r="AK1445" t="str">
            <v>RG</v>
          </cell>
          <cell r="AM1445" t="str">
            <v>No</v>
          </cell>
          <cell r="AO1445">
            <v>34.9</v>
          </cell>
          <cell r="AQ1445" t="str">
            <v>Buffing</v>
          </cell>
          <cell r="AR1445" t="str">
            <v>LAD</v>
          </cell>
          <cell r="AS1445" t="str">
            <v>NORMAL</v>
          </cell>
        </row>
        <row r="1446">
          <cell r="D1446" t="str">
            <v>2664WAD00/IND</v>
          </cell>
          <cell r="E1446">
            <v>2664</v>
          </cell>
          <cell r="F1446">
            <v>39.1</v>
          </cell>
          <cell r="G1446" t="str">
            <v>No</v>
          </cell>
          <cell r="H1446">
            <v>39.1</v>
          </cell>
          <cell r="I1446" t="str">
            <v>TI</v>
          </cell>
          <cell r="J1446" t="str">
            <v>Highend</v>
          </cell>
          <cell r="K1446" t="str">
            <v>2664WAD02</v>
          </cell>
          <cell r="L1446" t="str">
            <v>RD</v>
          </cell>
          <cell r="M1446" t="str">
            <v>S-Group</v>
          </cell>
          <cell r="N1446" t="str">
            <v>Reg</v>
          </cell>
          <cell r="O1446" t="str">
            <v>6.NP</v>
          </cell>
          <cell r="P1446" t="str">
            <v>PMR41</v>
          </cell>
          <cell r="Q1446" t="str">
            <v>DRP</v>
          </cell>
          <cell r="W1446">
            <v>150</v>
          </cell>
          <cell r="X1446">
            <v>200</v>
          </cell>
          <cell r="Y1446" t="str">
            <v>Gask</v>
          </cell>
          <cell r="AA1446" t="str">
            <v>Simple-Gasket</v>
          </cell>
          <cell r="AB1446" t="str">
            <v>Regular-Gask</v>
          </cell>
          <cell r="AC1446">
            <v>20051153</v>
          </cell>
          <cell r="AD1446" t="str">
            <v>MG Gask</v>
          </cell>
          <cell r="AE1446" t="str">
            <v>MG Gask-Plain</v>
          </cell>
          <cell r="AF1446">
            <v>20048126</v>
          </cell>
          <cell r="AG1446">
            <v>0</v>
          </cell>
          <cell r="AH1446" t="str">
            <v>ELSRD008</v>
          </cell>
          <cell r="AI1446" t="str">
            <v>2664WAD12/IND</v>
          </cell>
          <cell r="AM1446" t="e">
            <v>#N/A</v>
          </cell>
          <cell r="AO1446">
            <v>34.9</v>
          </cell>
          <cell r="AQ1446" t="str">
            <v>Buffing</v>
          </cell>
          <cell r="AR1446" t="str">
            <v>LAD</v>
          </cell>
          <cell r="AS1446" t="str">
            <v>NORMAL</v>
          </cell>
        </row>
        <row r="1447">
          <cell r="D1447" t="str">
            <v>2665WAA31/IND</v>
          </cell>
          <cell r="E1447">
            <v>2665</v>
          </cell>
          <cell r="F1447">
            <v>32.6</v>
          </cell>
          <cell r="G1447" t="str">
            <v>Yes</v>
          </cell>
          <cell r="H1447">
            <v>30.3</v>
          </cell>
          <cell r="I1447" t="str">
            <v>TI</v>
          </cell>
          <cell r="J1447" t="str">
            <v>Highend</v>
          </cell>
          <cell r="K1447" t="str">
            <v>2665WAA02</v>
          </cell>
          <cell r="L1447" t="str">
            <v>SH</v>
          </cell>
          <cell r="M1447" t="str">
            <v>S-Group</v>
          </cell>
          <cell r="N1447" t="str">
            <v>Reg</v>
          </cell>
          <cell r="O1447" t="str">
            <v>3.B</v>
          </cell>
          <cell r="P1447" t="str">
            <v>MTS-RET</v>
          </cell>
          <cell r="Q1447" t="str">
            <v>Live</v>
          </cell>
          <cell r="U1447">
            <v>250</v>
          </cell>
          <cell r="V1447">
            <v>500</v>
          </cell>
          <cell r="W1447">
            <v>61</v>
          </cell>
          <cell r="X1447">
            <v>558</v>
          </cell>
          <cell r="Y1447" t="str">
            <v>Adhe</v>
          </cell>
          <cell r="Z1447" t="str">
            <v>PED</v>
          </cell>
          <cell r="AA1447" t="str">
            <v>Simple-Adhesive</v>
          </cell>
          <cell r="AB1447" t="str">
            <v>Regular-Adhe</v>
          </cell>
          <cell r="AC1447" t="str">
            <v>2665SAA08/03</v>
          </cell>
          <cell r="AD1447" t="str">
            <v>MG Adhe</v>
          </cell>
          <cell r="AE1447" t="str">
            <v>MG Adhe-MET</v>
          </cell>
          <cell r="AG1447">
            <v>0</v>
          </cell>
          <cell r="AH1447" t="str">
            <v>ELS2665</v>
          </cell>
          <cell r="AI1447" t="str">
            <v>2665WAA12/IND</v>
          </cell>
          <cell r="AJ1447" t="str">
            <v>RG</v>
          </cell>
          <cell r="AK1447" t="str">
            <v>RG</v>
          </cell>
          <cell r="AM1447" t="str">
            <v>No</v>
          </cell>
          <cell r="AO1447">
            <v>28.400000000000002</v>
          </cell>
          <cell r="AQ1447" t="str">
            <v>Buffing</v>
          </cell>
          <cell r="AR1447" t="str">
            <v>LAD</v>
          </cell>
          <cell r="AS1447" t="str">
            <v>NORMAL</v>
          </cell>
        </row>
        <row r="1448">
          <cell r="D1448" t="str">
            <v>2665SAA31/IND</v>
          </cell>
          <cell r="E1448">
            <v>2665</v>
          </cell>
          <cell r="F1448">
            <v>32.6</v>
          </cell>
          <cell r="G1448" t="str">
            <v>Yes</v>
          </cell>
          <cell r="H1448">
            <v>30.3</v>
          </cell>
          <cell r="I1448" t="str">
            <v>TI</v>
          </cell>
          <cell r="J1448" t="str">
            <v>Highend</v>
          </cell>
          <cell r="K1448" t="str">
            <v>2665SAA02</v>
          </cell>
          <cell r="L1448" t="str">
            <v>SH</v>
          </cell>
          <cell r="M1448" t="str">
            <v>S-Group</v>
          </cell>
          <cell r="N1448" t="str">
            <v>Reg</v>
          </cell>
          <cell r="O1448" t="str">
            <v>5.T</v>
          </cell>
          <cell r="P1448" t="str">
            <v>MTO-NEW</v>
          </cell>
          <cell r="Q1448" t="str">
            <v>Live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 t="str">
            <v>Adhe</v>
          </cell>
          <cell r="Z1448" t="str">
            <v>PED</v>
          </cell>
          <cell r="AA1448" t="str">
            <v>Simple-Adhesive</v>
          </cell>
          <cell r="AB1448" t="str">
            <v>Regular-Adhe</v>
          </cell>
          <cell r="AC1448" t="str">
            <v>2665SAA08/01</v>
          </cell>
          <cell r="AD1448" t="str">
            <v>MG Adhe</v>
          </cell>
          <cell r="AE1448" t="str">
            <v>MG Adhe-MET</v>
          </cell>
          <cell r="AG1448">
            <v>0</v>
          </cell>
          <cell r="AH1448" t="str">
            <v>ELS2665</v>
          </cell>
          <cell r="AI1448" t="str">
            <v>2665SAA12/IND</v>
          </cell>
          <cell r="AJ1448" t="str">
            <v>IPG-2N</v>
          </cell>
          <cell r="AK1448" t="str">
            <v>PVD</v>
          </cell>
          <cell r="AM1448" t="str">
            <v>No</v>
          </cell>
          <cell r="AO1448">
            <v>28.400000000000002</v>
          </cell>
          <cell r="AQ1448" t="str">
            <v>Buffing</v>
          </cell>
          <cell r="AR1448" t="str">
            <v>LAD</v>
          </cell>
          <cell r="AS1448" t="str">
            <v>NORMAL</v>
          </cell>
        </row>
        <row r="1449">
          <cell r="D1449" t="str">
            <v>2665YAA31/IND</v>
          </cell>
          <cell r="E1449">
            <v>2665</v>
          </cell>
          <cell r="F1449">
            <v>32.6</v>
          </cell>
          <cell r="G1449" t="str">
            <v>Yes</v>
          </cell>
          <cell r="H1449">
            <v>30.3</v>
          </cell>
          <cell r="I1449" t="str">
            <v>TI</v>
          </cell>
          <cell r="J1449" t="str">
            <v>Highend</v>
          </cell>
          <cell r="K1449" t="str">
            <v>2665YAA02/2N</v>
          </cell>
          <cell r="L1449" t="str">
            <v>SH</v>
          </cell>
          <cell r="M1449" t="str">
            <v>S-Group</v>
          </cell>
          <cell r="N1449" t="str">
            <v>Reg</v>
          </cell>
          <cell r="O1449" t="str">
            <v>5.T</v>
          </cell>
          <cell r="P1449" t="str">
            <v>MTS-RET</v>
          </cell>
          <cell r="Q1449" t="str">
            <v>Live</v>
          </cell>
          <cell r="U1449">
            <v>250</v>
          </cell>
          <cell r="V1449">
            <v>500</v>
          </cell>
          <cell r="W1449">
            <v>32</v>
          </cell>
          <cell r="X1449">
            <v>325</v>
          </cell>
          <cell r="Y1449" t="str">
            <v>Adhe</v>
          </cell>
          <cell r="Z1449" t="str">
            <v>PED</v>
          </cell>
          <cell r="AA1449" t="str">
            <v>Simple-Adhesive</v>
          </cell>
          <cell r="AB1449" t="str">
            <v>Regular-Adhe</v>
          </cell>
          <cell r="AC1449" t="str">
            <v>2665SAA08/02</v>
          </cell>
          <cell r="AD1449" t="str">
            <v>MG Adhe</v>
          </cell>
          <cell r="AE1449" t="str">
            <v>MG Adhe-MET</v>
          </cell>
          <cell r="AG1449">
            <v>0</v>
          </cell>
          <cell r="AH1449" t="str">
            <v>ELS2665</v>
          </cell>
          <cell r="AI1449" t="str">
            <v>2665YAA12/IND</v>
          </cell>
          <cell r="AJ1449" t="str">
            <v>IPG-2N</v>
          </cell>
          <cell r="AK1449" t="str">
            <v>PVD</v>
          </cell>
          <cell r="AM1449" t="str">
            <v>No</v>
          </cell>
          <cell r="AO1449">
            <v>28.400000000000002</v>
          </cell>
          <cell r="AQ1449" t="str">
            <v>Buffing</v>
          </cell>
          <cell r="AR1449" t="str">
            <v>LAD</v>
          </cell>
          <cell r="AS1449" t="str">
            <v>NORMAL</v>
          </cell>
        </row>
        <row r="1450">
          <cell r="D1450" t="str">
            <v>2666WAA00/IND</v>
          </cell>
          <cell r="E1450">
            <v>2666</v>
          </cell>
          <cell r="F1450">
            <v>52.4</v>
          </cell>
          <cell r="G1450" t="str">
            <v>Yes</v>
          </cell>
          <cell r="H1450">
            <v>50.1</v>
          </cell>
          <cell r="I1450" t="str">
            <v>TI</v>
          </cell>
          <cell r="J1450" t="str">
            <v>Highend</v>
          </cell>
          <cell r="K1450" t="str">
            <v>2666WAA02</v>
          </cell>
          <cell r="L1450" t="str">
            <v>RD</v>
          </cell>
          <cell r="M1450" t="str">
            <v>S-Group</v>
          </cell>
          <cell r="N1450" t="str">
            <v>Reg</v>
          </cell>
          <cell r="P1450" t="str">
            <v>MTS-RET</v>
          </cell>
          <cell r="Q1450" t="str">
            <v>Live</v>
          </cell>
          <cell r="Y1450" t="str">
            <v>Gask</v>
          </cell>
          <cell r="AA1450" t="str">
            <v>Simple-Gasket</v>
          </cell>
          <cell r="AB1450" t="str">
            <v>Regular-Gask</v>
          </cell>
          <cell r="AC1450" t="str">
            <v>2666WAA08</v>
          </cell>
          <cell r="AD1450" t="str">
            <v>MG Gask</v>
          </cell>
          <cell r="AE1450" t="str">
            <v>MG Gask-MET</v>
          </cell>
          <cell r="AF1450" t="str">
            <v>2666WAA10</v>
          </cell>
          <cell r="AH1450" t="str">
            <v>ELSRD020</v>
          </cell>
          <cell r="AI1450" t="str">
            <v>2666WAA12/IND</v>
          </cell>
          <cell r="AO1450">
            <v>45.9</v>
          </cell>
          <cell r="AQ1450" t="str">
            <v>Buffing</v>
          </cell>
          <cell r="AR1450" t="str">
            <v>LAD</v>
          </cell>
          <cell r="AS1450" t="str">
            <v>NORMAL</v>
          </cell>
        </row>
        <row r="1451">
          <cell r="D1451" t="str">
            <v>2666WAA31/IND</v>
          </cell>
          <cell r="E1451">
            <v>2666</v>
          </cell>
          <cell r="F1451">
            <v>52.4</v>
          </cell>
          <cell r="G1451" t="str">
            <v>Yes</v>
          </cell>
          <cell r="H1451">
            <v>50.1</v>
          </cell>
          <cell r="I1451" t="str">
            <v>TI</v>
          </cell>
          <cell r="J1451" t="str">
            <v>Highend</v>
          </cell>
          <cell r="K1451" t="str">
            <v>2666WAA02</v>
          </cell>
          <cell r="L1451" t="str">
            <v>RD</v>
          </cell>
          <cell r="M1451" t="str">
            <v>S-Group</v>
          </cell>
          <cell r="N1451" t="str">
            <v>Reg</v>
          </cell>
          <cell r="O1451" t="str">
            <v>3.B</v>
          </cell>
          <cell r="P1451" t="str">
            <v>PMR42</v>
          </cell>
          <cell r="Q1451" t="str">
            <v>DRP</v>
          </cell>
          <cell r="R1451">
            <v>250</v>
          </cell>
          <cell r="S1451">
            <v>1500</v>
          </cell>
          <cell r="T1451">
            <v>750</v>
          </cell>
          <cell r="U1451">
            <v>680</v>
          </cell>
          <cell r="V1451">
            <v>1128</v>
          </cell>
          <cell r="W1451">
            <v>742</v>
          </cell>
          <cell r="X1451">
            <v>674</v>
          </cell>
          <cell r="Y1451" t="str">
            <v>Gask</v>
          </cell>
          <cell r="Z1451" t="str">
            <v>G5</v>
          </cell>
          <cell r="AA1451" t="str">
            <v>Simple-Gasket</v>
          </cell>
          <cell r="AB1451" t="str">
            <v>Regular-Gask</v>
          </cell>
          <cell r="AC1451" t="str">
            <v>2666WAA08/01</v>
          </cell>
          <cell r="AD1451" t="str">
            <v>MG Gask</v>
          </cell>
          <cell r="AE1451" t="str">
            <v>MG Gask-MET</v>
          </cell>
          <cell r="AF1451" t="str">
            <v>2666WAA10</v>
          </cell>
          <cell r="AG1451">
            <v>0</v>
          </cell>
          <cell r="AH1451" t="str">
            <v>ELSRD020</v>
          </cell>
          <cell r="AI1451" t="str">
            <v>2666WAA12/IND</v>
          </cell>
          <cell r="AJ1451" t="str">
            <v>RG</v>
          </cell>
          <cell r="AK1451" t="str">
            <v>RG</v>
          </cell>
          <cell r="AM1451" t="str">
            <v>Yes</v>
          </cell>
          <cell r="AO1451">
            <v>48.199999999999996</v>
          </cell>
          <cell r="AQ1451" t="str">
            <v>Buffing</v>
          </cell>
          <cell r="AR1451" t="str">
            <v>LAD</v>
          </cell>
          <cell r="AS1451" t="str">
            <v>NORMAL</v>
          </cell>
        </row>
        <row r="1452">
          <cell r="D1452" t="str">
            <v>2667QAA31/IND</v>
          </cell>
          <cell r="E1452">
            <v>2667</v>
          </cell>
          <cell r="F1452">
            <v>32.6</v>
          </cell>
          <cell r="G1452" t="str">
            <v>Yes</v>
          </cell>
          <cell r="H1452">
            <v>30.3</v>
          </cell>
          <cell r="I1452" t="str">
            <v>TI</v>
          </cell>
          <cell r="J1452" t="str">
            <v>Highend</v>
          </cell>
          <cell r="K1452" t="str">
            <v>2667QAA02/BRN</v>
          </cell>
          <cell r="L1452" t="str">
            <v>SH</v>
          </cell>
          <cell r="M1452" t="str">
            <v>S-Group</v>
          </cell>
          <cell r="N1452" t="str">
            <v>Reg</v>
          </cell>
          <cell r="O1452" t="str">
            <v>3.B</v>
          </cell>
          <cell r="P1452" t="str">
            <v>MTS-RET</v>
          </cell>
          <cell r="Q1452" t="str">
            <v>Live</v>
          </cell>
          <cell r="R1452">
            <v>250</v>
          </cell>
          <cell r="S1452">
            <v>750</v>
          </cell>
          <cell r="T1452">
            <v>750</v>
          </cell>
          <cell r="U1452">
            <v>590</v>
          </cell>
          <cell r="V1452">
            <v>682</v>
          </cell>
          <cell r="W1452">
            <v>396</v>
          </cell>
          <cell r="X1452">
            <v>364</v>
          </cell>
          <cell r="Y1452" t="str">
            <v>Adhe</v>
          </cell>
          <cell r="Z1452" t="str">
            <v>G6</v>
          </cell>
          <cell r="AA1452" t="str">
            <v>Simple-Adhesive</v>
          </cell>
          <cell r="AB1452" t="str">
            <v>Regular-Adhe</v>
          </cell>
          <cell r="AC1452" t="str">
            <v>2667WAA08/01</v>
          </cell>
          <cell r="AD1452" t="str">
            <v>MG Adhe</v>
          </cell>
          <cell r="AE1452" t="str">
            <v>MG Adhe-MET</v>
          </cell>
          <cell r="AG1452">
            <v>0</v>
          </cell>
          <cell r="AH1452" t="str">
            <v>ELS2620</v>
          </cell>
          <cell r="AI1452" t="str">
            <v>2667QAA12/IND</v>
          </cell>
          <cell r="AJ1452" t="str">
            <v>IP-BROWN</v>
          </cell>
          <cell r="AK1452" t="str">
            <v>IP-Brown</v>
          </cell>
          <cell r="AM1452" t="str">
            <v>Yes</v>
          </cell>
          <cell r="AO1452">
            <v>28.400000000000002</v>
          </cell>
          <cell r="AQ1452" t="str">
            <v>Buffing</v>
          </cell>
          <cell r="AR1452" t="str">
            <v>LAD</v>
          </cell>
          <cell r="AS1452" t="str">
            <v>NORMAL</v>
          </cell>
        </row>
        <row r="1453">
          <cell r="D1453" t="str">
            <v>2667SAA31/IND</v>
          </cell>
          <cell r="E1453">
            <v>2667</v>
          </cell>
          <cell r="F1453">
            <v>32.6</v>
          </cell>
          <cell r="G1453" t="str">
            <v>Yes</v>
          </cell>
          <cell r="H1453">
            <v>30.3</v>
          </cell>
          <cell r="I1453" t="str">
            <v>TI</v>
          </cell>
          <cell r="J1453" t="str">
            <v>Highend</v>
          </cell>
          <cell r="K1453" t="str">
            <v>2667SAA02</v>
          </cell>
          <cell r="L1453" t="str">
            <v>SH</v>
          </cell>
          <cell r="M1453" t="str">
            <v>S-Group</v>
          </cell>
          <cell r="N1453" t="str">
            <v>Reg</v>
          </cell>
          <cell r="O1453" t="str">
            <v>3.B</v>
          </cell>
          <cell r="P1453" t="str">
            <v>PMR41</v>
          </cell>
          <cell r="Q1453" t="str">
            <v>DRP</v>
          </cell>
          <cell r="R1453">
            <v>250</v>
          </cell>
          <cell r="S1453">
            <v>500</v>
          </cell>
          <cell r="T1453">
            <v>750</v>
          </cell>
          <cell r="U1453">
            <v>300</v>
          </cell>
          <cell r="V1453">
            <v>360</v>
          </cell>
          <cell r="W1453">
            <v>143</v>
          </cell>
          <cell r="X1453">
            <v>113</v>
          </cell>
          <cell r="Y1453" t="str">
            <v>Adhe</v>
          </cell>
          <cell r="Z1453" t="str">
            <v>G6</v>
          </cell>
          <cell r="AA1453" t="str">
            <v>Simple-Adhesive</v>
          </cell>
          <cell r="AB1453" t="str">
            <v>Regular-Adhe</v>
          </cell>
          <cell r="AC1453" t="str">
            <v>2667WAA08/03</v>
          </cell>
          <cell r="AD1453" t="str">
            <v>MG Adhe</v>
          </cell>
          <cell r="AE1453" t="str">
            <v>MG Adhe-MET</v>
          </cell>
          <cell r="AG1453">
            <v>0</v>
          </cell>
          <cell r="AH1453" t="str">
            <v>ELS2620</v>
          </cell>
          <cell r="AI1453" t="str">
            <v>2667SAA12/IND</v>
          </cell>
          <cell r="AJ1453" t="str">
            <v>IPS</v>
          </cell>
          <cell r="AK1453" t="str">
            <v>IPS</v>
          </cell>
          <cell r="AM1453" t="e">
            <v>#N/A</v>
          </cell>
          <cell r="AO1453">
            <v>28.400000000000002</v>
          </cell>
          <cell r="AQ1453" t="str">
            <v>Buffing</v>
          </cell>
          <cell r="AR1453" t="str">
            <v>LAD</v>
          </cell>
          <cell r="AS1453" t="str">
            <v>NORMAL</v>
          </cell>
        </row>
        <row r="1454">
          <cell r="D1454" t="str">
            <v>2667WAA31/IND</v>
          </cell>
          <cell r="E1454">
            <v>2667</v>
          </cell>
          <cell r="F1454">
            <v>32.6</v>
          </cell>
          <cell r="G1454" t="str">
            <v>Yes</v>
          </cell>
          <cell r="H1454">
            <v>30.3</v>
          </cell>
          <cell r="I1454" t="str">
            <v>TI</v>
          </cell>
          <cell r="J1454" t="str">
            <v>Highend</v>
          </cell>
          <cell r="K1454" t="str">
            <v>2667WAA02</v>
          </cell>
          <cell r="L1454" t="str">
            <v>SH</v>
          </cell>
          <cell r="M1454" t="str">
            <v>S-Group</v>
          </cell>
          <cell r="N1454" t="str">
            <v>Reg</v>
          </cell>
          <cell r="O1454" t="str">
            <v>5.T</v>
          </cell>
          <cell r="P1454" t="str">
            <v>PMR41</v>
          </cell>
          <cell r="Q1454" t="str">
            <v>DRP</v>
          </cell>
          <cell r="R1454">
            <v>250</v>
          </cell>
          <cell r="S1454">
            <v>500</v>
          </cell>
          <cell r="T1454">
            <v>750</v>
          </cell>
          <cell r="U1454">
            <v>490</v>
          </cell>
          <cell r="V1454">
            <v>555</v>
          </cell>
          <cell r="W1454">
            <v>299</v>
          </cell>
          <cell r="X1454">
            <v>246</v>
          </cell>
          <cell r="Y1454" t="str">
            <v>Adhe</v>
          </cell>
          <cell r="Z1454" t="str">
            <v>G6</v>
          </cell>
          <cell r="AA1454" t="str">
            <v>Simple-Adhesive</v>
          </cell>
          <cell r="AB1454" t="str">
            <v>Regular-Adhe</v>
          </cell>
          <cell r="AC1454" t="str">
            <v>2667WAA08/02</v>
          </cell>
          <cell r="AD1454" t="str">
            <v>MG Adhe</v>
          </cell>
          <cell r="AE1454" t="str">
            <v>MG Adhe-MET</v>
          </cell>
          <cell r="AG1454">
            <v>0</v>
          </cell>
          <cell r="AH1454" t="str">
            <v>ELS2620</v>
          </cell>
          <cell r="AI1454" t="str">
            <v>2667WAA12/IND</v>
          </cell>
          <cell r="AJ1454" t="str">
            <v>RG</v>
          </cell>
          <cell r="AK1454" t="str">
            <v>RG</v>
          </cell>
          <cell r="AM1454" t="e">
            <v>#N/A</v>
          </cell>
          <cell r="AO1454">
            <v>28.400000000000002</v>
          </cell>
          <cell r="AQ1454" t="str">
            <v>Buffing</v>
          </cell>
          <cell r="AR1454" t="str">
            <v>LAD</v>
          </cell>
          <cell r="AS1454" t="str">
            <v>NORMAL</v>
          </cell>
        </row>
        <row r="1455">
          <cell r="D1455" t="str">
            <v>2669SAA31/IND</v>
          </cell>
          <cell r="E1455">
            <v>2669</v>
          </cell>
          <cell r="F1455">
            <v>32.6</v>
          </cell>
          <cell r="G1455" t="str">
            <v>Yes</v>
          </cell>
          <cell r="H1455">
            <v>30.3</v>
          </cell>
          <cell r="I1455" t="str">
            <v>TI</v>
          </cell>
          <cell r="J1455" t="str">
            <v>Highend</v>
          </cell>
          <cell r="K1455" t="str">
            <v>2669SAA02</v>
          </cell>
          <cell r="L1455" t="str">
            <v>RD</v>
          </cell>
          <cell r="M1455" t="str">
            <v>S-Group</v>
          </cell>
          <cell r="N1455" t="str">
            <v>Reg</v>
          </cell>
          <cell r="O1455" t="str">
            <v>5.T</v>
          </cell>
          <cell r="P1455" t="str">
            <v>PMR41</v>
          </cell>
          <cell r="Q1455" t="str">
            <v>DRP</v>
          </cell>
          <cell r="U1455">
            <v>250</v>
          </cell>
          <cell r="V1455">
            <v>500</v>
          </cell>
          <cell r="W1455">
            <v>107</v>
          </cell>
          <cell r="X1455">
            <v>434</v>
          </cell>
          <cell r="Y1455" t="str">
            <v>Adhe</v>
          </cell>
          <cell r="Z1455" t="str">
            <v>PED</v>
          </cell>
          <cell r="AA1455" t="str">
            <v>Simple-Adhesive</v>
          </cell>
          <cell r="AB1455" t="str">
            <v>Regular-Adhe</v>
          </cell>
          <cell r="AC1455" t="str">
            <v>2669SAA08/01</v>
          </cell>
          <cell r="AD1455" t="str">
            <v>MG Adhe</v>
          </cell>
          <cell r="AE1455" t="str">
            <v>MG Adhe-MET</v>
          </cell>
          <cell r="AG1455">
            <v>0</v>
          </cell>
          <cell r="AH1455" t="str">
            <v>ELSRD040</v>
          </cell>
          <cell r="AI1455" t="str">
            <v>2669SAA12/IND</v>
          </cell>
          <cell r="AJ1455" t="str">
            <v>IPS</v>
          </cell>
          <cell r="AK1455" t="str">
            <v>IPS</v>
          </cell>
          <cell r="AM1455" t="str">
            <v>No</v>
          </cell>
          <cell r="AO1455">
            <v>28.400000000000002</v>
          </cell>
          <cell r="AQ1455" t="str">
            <v>Buffing</v>
          </cell>
          <cell r="AR1455" t="str">
            <v>LAD</v>
          </cell>
          <cell r="AS1455" t="str">
            <v>NORMAL</v>
          </cell>
        </row>
        <row r="1456">
          <cell r="D1456" t="str">
            <v>2669WAA31/IND</v>
          </cell>
          <cell r="E1456">
            <v>2669</v>
          </cell>
          <cell r="F1456">
            <v>32.6</v>
          </cell>
          <cell r="G1456" t="str">
            <v>Yes</v>
          </cell>
          <cell r="H1456">
            <v>30.3</v>
          </cell>
          <cell r="I1456" t="str">
            <v>TI</v>
          </cell>
          <cell r="J1456" t="str">
            <v>Highend</v>
          </cell>
          <cell r="K1456" t="str">
            <v>2669WAA02</v>
          </cell>
          <cell r="L1456" t="str">
            <v>RD</v>
          </cell>
          <cell r="M1456" t="str">
            <v>S-Group</v>
          </cell>
          <cell r="N1456" t="str">
            <v>Reg</v>
          </cell>
          <cell r="O1456" t="str">
            <v>5.T</v>
          </cell>
          <cell r="P1456" t="str">
            <v>MTS-RET</v>
          </cell>
          <cell r="Q1456" t="str">
            <v>Live</v>
          </cell>
          <cell r="U1456">
            <v>250</v>
          </cell>
          <cell r="V1456">
            <v>500</v>
          </cell>
          <cell r="W1456">
            <v>57</v>
          </cell>
          <cell r="X1456">
            <v>530</v>
          </cell>
          <cell r="Y1456" t="str">
            <v>Adhe</v>
          </cell>
          <cell r="Z1456" t="str">
            <v>PED</v>
          </cell>
          <cell r="AA1456" t="str">
            <v>Simple-Adhesive</v>
          </cell>
          <cell r="AB1456" t="str">
            <v>Regular-Adhe</v>
          </cell>
          <cell r="AC1456" t="str">
            <v>2669SAA08/02</v>
          </cell>
          <cell r="AD1456" t="str">
            <v>MG Adhe</v>
          </cell>
          <cell r="AE1456" t="str">
            <v>MG Adhe-MET</v>
          </cell>
          <cell r="AG1456">
            <v>0</v>
          </cell>
          <cell r="AH1456" t="str">
            <v>ELSRD040</v>
          </cell>
          <cell r="AI1456" t="str">
            <v>2669WAA12/IND</v>
          </cell>
          <cell r="AJ1456" t="str">
            <v>RG</v>
          </cell>
          <cell r="AK1456" t="str">
            <v>RG</v>
          </cell>
          <cell r="AM1456" t="str">
            <v>No</v>
          </cell>
          <cell r="AO1456">
            <v>28.400000000000002</v>
          </cell>
          <cell r="AQ1456" t="str">
            <v>Buffing</v>
          </cell>
          <cell r="AR1456" t="str">
            <v>LAD</v>
          </cell>
          <cell r="AS1456" t="str">
            <v>NORMAL</v>
          </cell>
        </row>
        <row r="1457">
          <cell r="D1457" t="str">
            <v>2670SAB31/IND</v>
          </cell>
          <cell r="E1457">
            <v>2670</v>
          </cell>
          <cell r="F1457">
            <v>32.6</v>
          </cell>
          <cell r="G1457" t="str">
            <v>Yes</v>
          </cell>
          <cell r="H1457">
            <v>30.3</v>
          </cell>
          <cell r="I1457" t="str">
            <v>TI</v>
          </cell>
          <cell r="J1457" t="str">
            <v>Highend</v>
          </cell>
          <cell r="K1457" t="str">
            <v>2670SAB02</v>
          </cell>
          <cell r="L1457" t="str">
            <v>RD</v>
          </cell>
          <cell r="M1457" t="str">
            <v>S-Group</v>
          </cell>
          <cell r="N1457" t="str">
            <v>Reg</v>
          </cell>
          <cell r="O1457" t="str">
            <v>5.T</v>
          </cell>
          <cell r="P1457" t="str">
            <v>PMR41</v>
          </cell>
          <cell r="Q1457" t="str">
            <v>DRP</v>
          </cell>
          <cell r="R1457">
            <v>250</v>
          </cell>
          <cell r="S1457">
            <v>500</v>
          </cell>
          <cell r="T1457">
            <v>400</v>
          </cell>
          <cell r="U1457">
            <v>100</v>
          </cell>
          <cell r="V1457">
            <v>129</v>
          </cell>
          <cell r="W1457">
            <v>74</v>
          </cell>
          <cell r="X1457">
            <v>79</v>
          </cell>
          <cell r="Y1457" t="str">
            <v>Adhe</v>
          </cell>
          <cell r="Z1457" t="str">
            <v>PED</v>
          </cell>
          <cell r="AA1457" t="str">
            <v>Simple-Adhesive</v>
          </cell>
          <cell r="AB1457" t="str">
            <v>Regular-Adhe</v>
          </cell>
          <cell r="AC1457" t="str">
            <v>2670SAB08/01</v>
          </cell>
          <cell r="AD1457" t="str">
            <v>MG Adhe</v>
          </cell>
          <cell r="AE1457" t="str">
            <v>MG Adhe-MET</v>
          </cell>
          <cell r="AG1457">
            <v>0</v>
          </cell>
          <cell r="AH1457" t="str">
            <v>ELSRD008</v>
          </cell>
          <cell r="AI1457" t="str">
            <v>2670SAB12/IND</v>
          </cell>
          <cell r="AJ1457" t="str">
            <v>IPS</v>
          </cell>
          <cell r="AK1457" t="str">
            <v>IPS</v>
          </cell>
          <cell r="AM1457" t="str">
            <v>Yes</v>
          </cell>
          <cell r="AO1457">
            <v>28.400000000000002</v>
          </cell>
          <cell r="AQ1457" t="str">
            <v>Buffing</v>
          </cell>
          <cell r="AR1457" t="str">
            <v>LAD</v>
          </cell>
          <cell r="AS1457" t="str">
            <v>NORMAL</v>
          </cell>
        </row>
        <row r="1458">
          <cell r="D1458" t="str">
            <v>2670SAC31/IND</v>
          </cell>
          <cell r="E1458">
            <v>2670</v>
          </cell>
          <cell r="F1458">
            <v>32.6</v>
          </cell>
          <cell r="G1458" t="str">
            <v>Yes</v>
          </cell>
          <cell r="H1458">
            <v>30.3</v>
          </cell>
          <cell r="I1458" t="str">
            <v>TI</v>
          </cell>
          <cell r="J1458" t="str">
            <v>Highend</v>
          </cell>
          <cell r="K1458" t="str">
            <v>2670SAC02</v>
          </cell>
          <cell r="L1458" t="str">
            <v>RD</v>
          </cell>
          <cell r="M1458" t="str">
            <v>S-Group</v>
          </cell>
          <cell r="N1458" t="str">
            <v>Reg</v>
          </cell>
          <cell r="P1458" t="str">
            <v>PMR39</v>
          </cell>
          <cell r="Q1458" t="str">
            <v>DRP</v>
          </cell>
          <cell r="S1458">
            <v>250</v>
          </cell>
          <cell r="T1458">
            <v>200</v>
          </cell>
          <cell r="U1458">
            <v>250</v>
          </cell>
          <cell r="V1458">
            <v>67</v>
          </cell>
          <cell r="X1458">
            <v>0</v>
          </cell>
          <cell r="Y1458" t="str">
            <v>Adhe</v>
          </cell>
          <cell r="Z1458" t="str">
            <v>PED</v>
          </cell>
          <cell r="AA1458" t="str">
            <v>Simple-Adhesive</v>
          </cell>
          <cell r="AB1458" t="str">
            <v>Regular-Adhe</v>
          </cell>
          <cell r="AC1458" t="str">
            <v>2670SAC08/01</v>
          </cell>
          <cell r="AD1458" t="str">
            <v>MG Adhe</v>
          </cell>
          <cell r="AE1458" t="str">
            <v>MG Adhe-MET</v>
          </cell>
          <cell r="AG1458">
            <v>0</v>
          </cell>
          <cell r="AH1458" t="str">
            <v>ELSRD008</v>
          </cell>
          <cell r="AI1458" t="str">
            <v>2670SAC12/IND</v>
          </cell>
          <cell r="AJ1458" t="str">
            <v>IPS</v>
          </cell>
          <cell r="AK1458" t="str">
            <v>IPS</v>
          </cell>
          <cell r="AM1458" t="e">
            <v>#N/A</v>
          </cell>
          <cell r="AO1458">
            <v>28.400000000000002</v>
          </cell>
          <cell r="AQ1458" t="str">
            <v>Buffing</v>
          </cell>
          <cell r="AR1458" t="str">
            <v>LAD</v>
          </cell>
          <cell r="AS1458" t="str">
            <v>NORMAL</v>
          </cell>
        </row>
        <row r="1459">
          <cell r="D1459" t="str">
            <v>2670SAE31/IND</v>
          </cell>
          <cell r="E1459">
            <v>2670</v>
          </cell>
          <cell r="F1459">
            <v>32.6</v>
          </cell>
          <cell r="G1459" t="str">
            <v>Yes</v>
          </cell>
          <cell r="H1459">
            <v>30.3</v>
          </cell>
          <cell r="I1459" t="str">
            <v>TI</v>
          </cell>
          <cell r="J1459" t="str">
            <v>Highend</v>
          </cell>
          <cell r="K1459" t="str">
            <v>2670SAE02</v>
          </cell>
          <cell r="L1459" t="str">
            <v>RD</v>
          </cell>
          <cell r="M1459" t="str">
            <v>S-Group</v>
          </cell>
          <cell r="N1459" t="str">
            <v>Reg</v>
          </cell>
          <cell r="P1459" t="str">
            <v>PMR43</v>
          </cell>
          <cell r="Q1459" t="str">
            <v>DRP</v>
          </cell>
          <cell r="Y1459" t="str">
            <v>Adhe</v>
          </cell>
          <cell r="AA1459" t="str">
            <v>Simple-Adhesive</v>
          </cell>
          <cell r="AB1459" t="str">
            <v>Regular-Adhe</v>
          </cell>
          <cell r="AC1459" t="str">
            <v>2670SAB08/01</v>
          </cell>
          <cell r="AD1459" t="str">
            <v>MG Adhe</v>
          </cell>
          <cell r="AE1459" t="str">
            <v>MG Adhe-MET</v>
          </cell>
          <cell r="AH1459" t="str">
            <v>ELSRD008</v>
          </cell>
          <cell r="AI1459" t="str">
            <v>2670SAE12/IND</v>
          </cell>
          <cell r="AO1459">
            <v>26.1</v>
          </cell>
          <cell r="AQ1459" t="str">
            <v>Buffing</v>
          </cell>
          <cell r="AR1459" t="str">
            <v>LAD</v>
          </cell>
          <cell r="AS1459" t="str">
            <v>NORMAL</v>
          </cell>
        </row>
        <row r="1460">
          <cell r="D1460" t="str">
            <v>2670WAA31/IND</v>
          </cell>
          <cell r="E1460">
            <v>2670</v>
          </cell>
          <cell r="F1460">
            <v>32.6</v>
          </cell>
          <cell r="G1460" t="str">
            <v>Yes</v>
          </cell>
          <cell r="H1460">
            <v>30.3</v>
          </cell>
          <cell r="I1460" t="str">
            <v>TI</v>
          </cell>
          <cell r="J1460" t="str">
            <v>Highend</v>
          </cell>
          <cell r="K1460" t="str">
            <v>2670WAA02</v>
          </cell>
          <cell r="L1460" t="str">
            <v>RD</v>
          </cell>
          <cell r="M1460" t="str">
            <v>S-Group</v>
          </cell>
          <cell r="N1460" t="str">
            <v>Reg</v>
          </cell>
          <cell r="O1460" t="str">
            <v>4.T(NP)</v>
          </cell>
          <cell r="P1460" t="str">
            <v>MTS-RET</v>
          </cell>
          <cell r="Q1460" t="str">
            <v>Live</v>
          </cell>
          <cell r="V1460">
            <v>500</v>
          </cell>
          <cell r="W1460">
            <v>750</v>
          </cell>
          <cell r="X1460">
            <v>1865</v>
          </cell>
          <cell r="Y1460" t="str">
            <v>Adhe</v>
          </cell>
          <cell r="Z1460" t="str">
            <v>PED</v>
          </cell>
          <cell r="AA1460" t="str">
            <v>Simple-Adhesive</v>
          </cell>
          <cell r="AB1460" t="str">
            <v>Regular-Adhe</v>
          </cell>
          <cell r="AC1460" t="str">
            <v>2670WAA08/01</v>
          </cell>
          <cell r="AD1460" t="str">
            <v>MG Adhe</v>
          </cell>
          <cell r="AE1460" t="str">
            <v>MG Adhe-MET</v>
          </cell>
          <cell r="AG1460">
            <v>0</v>
          </cell>
          <cell r="AH1460" t="str">
            <v>ELSRD008</v>
          </cell>
          <cell r="AI1460" t="str">
            <v>2670WAA12/IND</v>
          </cell>
          <cell r="AJ1460" t="str">
            <v>RG</v>
          </cell>
          <cell r="AK1460" t="str">
            <v>RG</v>
          </cell>
          <cell r="AM1460" t="str">
            <v>Yes</v>
          </cell>
          <cell r="AO1460">
            <v>28.400000000000002</v>
          </cell>
          <cell r="AQ1460" t="str">
            <v>Buffing</v>
          </cell>
          <cell r="AR1460" t="str">
            <v>LAD</v>
          </cell>
          <cell r="AS1460" t="str">
            <v>NORMAL</v>
          </cell>
        </row>
        <row r="1461">
          <cell r="D1461" t="str">
            <v>2670WAB31/IND</v>
          </cell>
          <cell r="E1461">
            <v>2670</v>
          </cell>
          <cell r="F1461">
            <v>32.6</v>
          </cell>
          <cell r="G1461" t="str">
            <v>Yes</v>
          </cell>
          <cell r="H1461">
            <v>30.3</v>
          </cell>
          <cell r="I1461" t="str">
            <v>TI</v>
          </cell>
          <cell r="J1461" t="str">
            <v>Highend</v>
          </cell>
          <cell r="K1461" t="str">
            <v>2670WAB02</v>
          </cell>
          <cell r="L1461" t="str">
            <v>RD</v>
          </cell>
          <cell r="M1461" t="str">
            <v>S-Group</v>
          </cell>
          <cell r="N1461" t="str">
            <v>Reg</v>
          </cell>
          <cell r="O1461" t="str">
            <v>5.T</v>
          </cell>
          <cell r="P1461" t="str">
            <v>PMR41</v>
          </cell>
          <cell r="Q1461" t="str">
            <v>DRP</v>
          </cell>
          <cell r="R1461">
            <v>250</v>
          </cell>
          <cell r="S1461">
            <v>750</v>
          </cell>
          <cell r="T1461">
            <v>750</v>
          </cell>
          <cell r="U1461">
            <v>210</v>
          </cell>
          <cell r="V1461">
            <v>288</v>
          </cell>
          <cell r="W1461">
            <v>203</v>
          </cell>
          <cell r="X1461">
            <v>180</v>
          </cell>
          <cell r="Y1461" t="str">
            <v>Adhe</v>
          </cell>
          <cell r="Z1461" t="str">
            <v>PED</v>
          </cell>
          <cell r="AA1461" t="str">
            <v>Simple-Adhesive</v>
          </cell>
          <cell r="AB1461" t="str">
            <v>Regular-Adhe</v>
          </cell>
          <cell r="AC1461" t="str">
            <v>2670SAB08/02</v>
          </cell>
          <cell r="AD1461" t="str">
            <v>MG Adhe</v>
          </cell>
          <cell r="AE1461" t="str">
            <v>MG Adhe-MET</v>
          </cell>
          <cell r="AG1461">
            <v>0</v>
          </cell>
          <cell r="AH1461" t="str">
            <v>ELSRD008</v>
          </cell>
          <cell r="AI1461" t="str">
            <v>2670WAB12/IND</v>
          </cell>
          <cell r="AJ1461" t="str">
            <v>RG</v>
          </cell>
          <cell r="AK1461" t="str">
            <v>RG</v>
          </cell>
          <cell r="AM1461" t="str">
            <v>Yes</v>
          </cell>
          <cell r="AO1461">
            <v>28.400000000000002</v>
          </cell>
          <cell r="AQ1461" t="str">
            <v>Buffing</v>
          </cell>
          <cell r="AR1461" t="str">
            <v>LAD</v>
          </cell>
          <cell r="AS1461" t="str">
            <v>NORMAL</v>
          </cell>
        </row>
        <row r="1462">
          <cell r="D1462" t="str">
            <v>2670WAB32/IND</v>
          </cell>
          <cell r="E1462">
            <v>2670</v>
          </cell>
          <cell r="F1462">
            <v>32.6</v>
          </cell>
          <cell r="G1462" t="str">
            <v>Yes</v>
          </cell>
          <cell r="H1462">
            <v>30.3</v>
          </cell>
          <cell r="I1462" t="str">
            <v>TI</v>
          </cell>
          <cell r="J1462" t="str">
            <v>Highend</v>
          </cell>
          <cell r="K1462" t="str">
            <v>2670WAB02/CN</v>
          </cell>
          <cell r="L1462" t="str">
            <v>RD</v>
          </cell>
          <cell r="M1462" t="str">
            <v>S-Group</v>
          </cell>
          <cell r="N1462" t="str">
            <v>Reg</v>
          </cell>
          <cell r="P1462" t="str">
            <v>PMR39</v>
          </cell>
          <cell r="Q1462" t="str">
            <v>DRP</v>
          </cell>
          <cell r="R1462">
            <v>250</v>
          </cell>
          <cell r="S1462">
            <v>250</v>
          </cell>
          <cell r="T1462">
            <v>100</v>
          </cell>
          <cell r="U1462">
            <v>250</v>
          </cell>
          <cell r="V1462">
            <v>24</v>
          </cell>
          <cell r="X1462">
            <v>0</v>
          </cell>
          <cell r="Y1462" t="str">
            <v>Adhe</v>
          </cell>
          <cell r="Z1462" t="str">
            <v>PED</v>
          </cell>
          <cell r="AA1462" t="str">
            <v>Simple-Adhesive</v>
          </cell>
          <cell r="AB1462" t="str">
            <v>Regular-Adhe</v>
          </cell>
          <cell r="AC1462" t="str">
            <v>2670SAB08/02</v>
          </cell>
          <cell r="AD1462" t="str">
            <v>MG Adhe</v>
          </cell>
          <cell r="AE1462" t="str">
            <v>MG Adhe-MET</v>
          </cell>
          <cell r="AG1462">
            <v>0</v>
          </cell>
          <cell r="AH1462" t="str">
            <v>ELSRD008</v>
          </cell>
          <cell r="AI1462" t="str">
            <v>2670WAB12/IND</v>
          </cell>
          <cell r="AJ1462" t="str">
            <v>IP-CORN.GOLD</v>
          </cell>
          <cell r="AK1462" t="str">
            <v>RG</v>
          </cell>
          <cell r="AM1462" t="e">
            <v>#N/A</v>
          </cell>
          <cell r="AO1462">
            <v>28.400000000000002</v>
          </cell>
          <cell r="AQ1462" t="str">
            <v>Buffing</v>
          </cell>
          <cell r="AR1462" t="str">
            <v>LAD</v>
          </cell>
          <cell r="AS1462" t="str">
            <v>NORMAL</v>
          </cell>
        </row>
        <row r="1463">
          <cell r="D1463" t="str">
            <v>2670WAC31/IND</v>
          </cell>
          <cell r="E1463">
            <v>2670</v>
          </cell>
          <cell r="F1463">
            <v>32.6</v>
          </cell>
          <cell r="G1463" t="str">
            <v>Yes</v>
          </cell>
          <cell r="H1463">
            <v>30.3</v>
          </cell>
          <cell r="I1463" t="str">
            <v>TI</v>
          </cell>
          <cell r="J1463" t="str">
            <v>Highend</v>
          </cell>
          <cell r="K1463" t="str">
            <v>2670WAC02</v>
          </cell>
          <cell r="L1463" t="str">
            <v>RD</v>
          </cell>
          <cell r="M1463" t="str">
            <v>S-Group</v>
          </cell>
          <cell r="N1463" t="str">
            <v>Reg</v>
          </cell>
          <cell r="O1463" t="str">
            <v>4.T(NP)</v>
          </cell>
          <cell r="P1463" t="str">
            <v>MTS-RET</v>
          </cell>
          <cell r="Q1463" t="str">
            <v>Live</v>
          </cell>
          <cell r="S1463">
            <v>0</v>
          </cell>
          <cell r="V1463">
            <v>500</v>
          </cell>
          <cell r="W1463">
            <v>400</v>
          </cell>
          <cell r="X1463">
            <v>375</v>
          </cell>
          <cell r="Y1463" t="str">
            <v>Adhe</v>
          </cell>
          <cell r="Z1463" t="str">
            <v>PED</v>
          </cell>
          <cell r="AA1463" t="str">
            <v>Simple-Adhesive</v>
          </cell>
          <cell r="AB1463" t="str">
            <v>Regular-Adhe</v>
          </cell>
          <cell r="AC1463" t="str">
            <v>2670SAC08/02</v>
          </cell>
          <cell r="AD1463" t="str">
            <v>MG Adhe</v>
          </cell>
          <cell r="AE1463" t="str">
            <v>MG Adhe-MET</v>
          </cell>
          <cell r="AG1463">
            <v>0</v>
          </cell>
          <cell r="AH1463" t="str">
            <v>ELSRD008</v>
          </cell>
          <cell r="AI1463" t="str">
            <v>2670WAC12/IND</v>
          </cell>
          <cell r="AJ1463" t="str">
            <v>RG</v>
          </cell>
          <cell r="AK1463" t="str">
            <v>RG</v>
          </cell>
          <cell r="AM1463" t="str">
            <v>Yes</v>
          </cell>
          <cell r="AO1463">
            <v>28.400000000000002</v>
          </cell>
          <cell r="AQ1463" t="str">
            <v>Buffing</v>
          </cell>
          <cell r="AR1463" t="str">
            <v>LAD</v>
          </cell>
          <cell r="AS1463" t="str">
            <v>NORMAL</v>
          </cell>
        </row>
        <row r="1464">
          <cell r="D1464" t="str">
            <v>2670WAC32/IND</v>
          </cell>
          <cell r="E1464">
            <v>2670</v>
          </cell>
          <cell r="F1464">
            <v>32.6</v>
          </cell>
          <cell r="G1464" t="str">
            <v>Yes</v>
          </cell>
          <cell r="H1464">
            <v>30.3</v>
          </cell>
          <cell r="I1464" t="str">
            <v>TI</v>
          </cell>
          <cell r="J1464" t="str">
            <v>Highend</v>
          </cell>
          <cell r="K1464" t="str">
            <v>2670WAC02/CN</v>
          </cell>
          <cell r="L1464" t="str">
            <v>RD</v>
          </cell>
          <cell r="M1464" t="str">
            <v>S-Group</v>
          </cell>
          <cell r="N1464" t="str">
            <v>Reg</v>
          </cell>
          <cell r="O1464" t="str">
            <v>5.T</v>
          </cell>
          <cell r="P1464" t="str">
            <v>PMR43</v>
          </cell>
          <cell r="Q1464" t="str">
            <v>DRP</v>
          </cell>
          <cell r="S1464">
            <v>250</v>
          </cell>
          <cell r="T1464">
            <v>200</v>
          </cell>
          <cell r="U1464">
            <v>250</v>
          </cell>
          <cell r="V1464">
            <v>58</v>
          </cell>
          <cell r="W1464">
            <v>25</v>
          </cell>
          <cell r="X1464">
            <v>26</v>
          </cell>
          <cell r="Y1464" t="str">
            <v>Adhe</v>
          </cell>
          <cell r="Z1464" t="str">
            <v>PED</v>
          </cell>
          <cell r="AA1464" t="str">
            <v>Simple-Adhesive</v>
          </cell>
          <cell r="AB1464" t="str">
            <v>Regular-Adhe</v>
          </cell>
          <cell r="AC1464" t="str">
            <v>2670SAC08/02</v>
          </cell>
          <cell r="AD1464" t="str">
            <v>MG Adhe</v>
          </cell>
          <cell r="AE1464" t="str">
            <v>MG Adhe-MET</v>
          </cell>
          <cell r="AG1464">
            <v>0</v>
          </cell>
          <cell r="AH1464" t="str">
            <v>ELSRD008</v>
          </cell>
          <cell r="AI1464" t="str">
            <v>2670WAC12/IND</v>
          </cell>
          <cell r="AJ1464" t="str">
            <v>IP-CORN.GOLD</v>
          </cell>
          <cell r="AK1464" t="str">
            <v>RG</v>
          </cell>
          <cell r="AM1464" t="str">
            <v>Yes</v>
          </cell>
          <cell r="AO1464">
            <v>28.400000000000002</v>
          </cell>
          <cell r="AQ1464" t="str">
            <v>Buffing</v>
          </cell>
          <cell r="AR1464" t="str">
            <v>LAD</v>
          </cell>
          <cell r="AS1464" t="str">
            <v>NORMAL</v>
          </cell>
        </row>
        <row r="1465">
          <cell r="D1465" t="str">
            <v>2670WAD31/IND</v>
          </cell>
          <cell r="E1465">
            <v>2670</v>
          </cell>
          <cell r="F1465">
            <v>32.6</v>
          </cell>
          <cell r="G1465" t="str">
            <v>Yes</v>
          </cell>
          <cell r="H1465">
            <v>30.3</v>
          </cell>
          <cell r="I1465" t="str">
            <v>TI</v>
          </cell>
          <cell r="J1465" t="str">
            <v>Highend</v>
          </cell>
          <cell r="K1465" t="str">
            <v>2670WAD02</v>
          </cell>
          <cell r="L1465" t="str">
            <v>RD</v>
          </cell>
          <cell r="M1465" t="str">
            <v>S-Group</v>
          </cell>
          <cell r="N1465" t="str">
            <v>Reg</v>
          </cell>
          <cell r="P1465" t="str">
            <v>MTO-DRP</v>
          </cell>
          <cell r="Q1465" t="str">
            <v>DRP</v>
          </cell>
          <cell r="V1465">
            <v>100</v>
          </cell>
          <cell r="W1465">
            <v>400</v>
          </cell>
          <cell r="X1465">
            <v>0</v>
          </cell>
          <cell r="Y1465" t="str">
            <v>Adhe</v>
          </cell>
          <cell r="Z1465" t="str">
            <v>PED</v>
          </cell>
          <cell r="AA1465" t="str">
            <v>Simple-Adhesive</v>
          </cell>
          <cell r="AB1465" t="str">
            <v>Regular-Adhe</v>
          </cell>
          <cell r="AC1465" t="str">
            <v>2670SAC08/02</v>
          </cell>
          <cell r="AD1465" t="str">
            <v>MG Adhe</v>
          </cell>
          <cell r="AE1465" t="str">
            <v>MG Adhe-MET</v>
          </cell>
          <cell r="AG1465">
            <v>0</v>
          </cell>
          <cell r="AH1465" t="str">
            <v>ELSRD008</v>
          </cell>
          <cell r="AI1465" t="str">
            <v>2670WAD12/IND</v>
          </cell>
          <cell r="AJ1465" t="str">
            <v>RG</v>
          </cell>
          <cell r="AK1465" t="str">
            <v>RG</v>
          </cell>
          <cell r="AM1465" t="str">
            <v>Yes</v>
          </cell>
          <cell r="AO1465">
            <v>28.400000000000002</v>
          </cell>
          <cell r="AQ1465" t="str">
            <v>Buffing</v>
          </cell>
          <cell r="AR1465" t="str">
            <v>LAD</v>
          </cell>
          <cell r="AS1465" t="str">
            <v>NORMAL</v>
          </cell>
        </row>
        <row r="1466">
          <cell r="D1466" t="str">
            <v>2670WAE31/IND</v>
          </cell>
          <cell r="E1466">
            <v>2670</v>
          </cell>
          <cell r="F1466">
            <v>32.6</v>
          </cell>
          <cell r="G1466" t="str">
            <v>Yes</v>
          </cell>
          <cell r="H1466">
            <v>30.3</v>
          </cell>
          <cell r="I1466" t="str">
            <v>TI</v>
          </cell>
          <cell r="J1466" t="str">
            <v>Highend</v>
          </cell>
          <cell r="K1466" t="str">
            <v>2670WAE02/CN</v>
          </cell>
          <cell r="L1466" t="str">
            <v>RD</v>
          </cell>
          <cell r="M1466" t="str">
            <v>S-Group</v>
          </cell>
          <cell r="N1466" t="str">
            <v>Reg</v>
          </cell>
          <cell r="P1466" t="str">
            <v>PMR43</v>
          </cell>
          <cell r="Q1466" t="str">
            <v>DRP</v>
          </cell>
          <cell r="Y1466" t="str">
            <v>Adhe</v>
          </cell>
          <cell r="AA1466" t="str">
            <v>Simple-Adhesive</v>
          </cell>
          <cell r="AB1466" t="str">
            <v>Regular-Adhe</v>
          </cell>
          <cell r="AC1466" t="str">
            <v>2670SAB08/02</v>
          </cell>
          <cell r="AD1466" t="str">
            <v>MG Adhe</v>
          </cell>
          <cell r="AE1466" t="str">
            <v>MG Adhe-MET</v>
          </cell>
          <cell r="AH1466" t="str">
            <v>ELSRD008</v>
          </cell>
          <cell r="AI1466" t="str">
            <v>2670WAE12/IND</v>
          </cell>
          <cell r="AO1466">
            <v>26.1</v>
          </cell>
          <cell r="AQ1466" t="str">
            <v>Buffing</v>
          </cell>
          <cell r="AR1466" t="str">
            <v>LAD</v>
          </cell>
          <cell r="AS1466" t="str">
            <v>NORMAL</v>
          </cell>
        </row>
        <row r="1467">
          <cell r="D1467" t="str">
            <v>2670YAA31/IND</v>
          </cell>
          <cell r="E1467">
            <v>2670</v>
          </cell>
          <cell r="F1467">
            <v>32.6</v>
          </cell>
          <cell r="G1467" t="str">
            <v>Yes</v>
          </cell>
          <cell r="H1467">
            <v>30.3</v>
          </cell>
          <cell r="I1467" t="str">
            <v>TI</v>
          </cell>
          <cell r="J1467" t="str">
            <v>Highend</v>
          </cell>
          <cell r="K1467" t="str">
            <v>2670YAA02/2N</v>
          </cell>
          <cell r="L1467" t="str">
            <v>RD</v>
          </cell>
          <cell r="M1467" t="str">
            <v>S-Group</v>
          </cell>
          <cell r="N1467" t="str">
            <v>Reg</v>
          </cell>
          <cell r="O1467" t="str">
            <v>4.T(NP)</v>
          </cell>
          <cell r="P1467" t="str">
            <v>PMR41</v>
          </cell>
          <cell r="Q1467" t="str">
            <v>DRP</v>
          </cell>
          <cell r="V1467">
            <v>500</v>
          </cell>
          <cell r="W1467">
            <v>500</v>
          </cell>
          <cell r="X1467">
            <v>221</v>
          </cell>
          <cell r="Y1467" t="str">
            <v>Adhe</v>
          </cell>
          <cell r="Z1467" t="str">
            <v>PED</v>
          </cell>
          <cell r="AA1467" t="str">
            <v>Simple-Adhesive</v>
          </cell>
          <cell r="AB1467" t="str">
            <v>Regular-Adhe</v>
          </cell>
          <cell r="AC1467" t="str">
            <v>2670WAA08/04</v>
          </cell>
          <cell r="AD1467" t="str">
            <v>MG Adhe</v>
          </cell>
          <cell r="AE1467" t="str">
            <v>MG Adhe-MET</v>
          </cell>
          <cell r="AG1467">
            <v>0</v>
          </cell>
          <cell r="AH1467" t="str">
            <v>ELSRD008</v>
          </cell>
          <cell r="AI1467" t="str">
            <v>2670YAA12/IND</v>
          </cell>
          <cell r="AJ1467" t="str">
            <v>IPG-2N</v>
          </cell>
          <cell r="AK1467" t="str">
            <v>PVD</v>
          </cell>
          <cell r="AM1467" t="str">
            <v>Yes</v>
          </cell>
          <cell r="AO1467">
            <v>28.400000000000002</v>
          </cell>
          <cell r="AQ1467" t="str">
            <v>Buffing</v>
          </cell>
          <cell r="AR1467" t="str">
            <v>LAD</v>
          </cell>
          <cell r="AS1467" t="str">
            <v>NORMAL</v>
          </cell>
        </row>
        <row r="1468">
          <cell r="D1468" t="str">
            <v>2670YAC32/IND</v>
          </cell>
          <cell r="E1468">
            <v>2670</v>
          </cell>
          <cell r="F1468">
            <v>32.6</v>
          </cell>
          <cell r="G1468" t="str">
            <v>Yes</v>
          </cell>
          <cell r="H1468">
            <v>30.3</v>
          </cell>
          <cell r="I1468" t="str">
            <v>TI</v>
          </cell>
          <cell r="J1468" t="str">
            <v>Highend</v>
          </cell>
          <cell r="K1468" t="str">
            <v>2670YAC02/HN</v>
          </cell>
          <cell r="L1468" t="str">
            <v>RD</v>
          </cell>
          <cell r="M1468" t="str">
            <v>S-Group</v>
          </cell>
          <cell r="N1468" t="str">
            <v>Reg</v>
          </cell>
          <cell r="P1468" t="str">
            <v>PMR39</v>
          </cell>
          <cell r="Q1468" t="str">
            <v>DRP</v>
          </cell>
          <cell r="S1468">
            <v>250</v>
          </cell>
          <cell r="T1468">
            <v>100</v>
          </cell>
          <cell r="U1468">
            <v>250</v>
          </cell>
          <cell r="V1468">
            <v>25</v>
          </cell>
          <cell r="X1468">
            <v>0</v>
          </cell>
          <cell r="Y1468" t="str">
            <v>Adhe</v>
          </cell>
          <cell r="Z1468" t="str">
            <v>PED</v>
          </cell>
          <cell r="AA1468" t="str">
            <v>Simple-Adhesive</v>
          </cell>
          <cell r="AB1468" t="str">
            <v>Regular-Adhe</v>
          </cell>
          <cell r="AC1468" t="str">
            <v>2670SAC08/03</v>
          </cell>
          <cell r="AD1468" t="str">
            <v>MG Adhe</v>
          </cell>
          <cell r="AE1468" t="str">
            <v>MG Adhe-MET</v>
          </cell>
          <cell r="AG1468">
            <v>0</v>
          </cell>
          <cell r="AH1468" t="str">
            <v>ELSRD008</v>
          </cell>
          <cell r="AI1468" t="str">
            <v>2670YAC12/IND</v>
          </cell>
          <cell r="AJ1468" t="str">
            <v>IPG-HALF.N</v>
          </cell>
          <cell r="AK1468" t="str">
            <v>PVD</v>
          </cell>
          <cell r="AM1468" t="e">
            <v>#N/A</v>
          </cell>
          <cell r="AO1468">
            <v>28.400000000000002</v>
          </cell>
          <cell r="AQ1468" t="str">
            <v>Buffing</v>
          </cell>
          <cell r="AR1468" t="str">
            <v>LAD</v>
          </cell>
          <cell r="AS1468" t="str">
            <v>NORMAL</v>
          </cell>
        </row>
        <row r="1469">
          <cell r="D1469" t="str">
            <v>2676SAA31/IND</v>
          </cell>
          <cell r="E1469">
            <v>2676</v>
          </cell>
          <cell r="F1469">
            <v>50.3</v>
          </cell>
          <cell r="G1469" t="str">
            <v>Yes</v>
          </cell>
          <cell r="H1469">
            <v>48</v>
          </cell>
          <cell r="I1469" t="str">
            <v>TI</v>
          </cell>
          <cell r="J1469" t="str">
            <v>Highend</v>
          </cell>
          <cell r="K1469" t="str">
            <v>2676SAA02</v>
          </cell>
          <cell r="L1469" t="str">
            <v>SH</v>
          </cell>
          <cell r="M1469" t="str">
            <v>C-Group</v>
          </cell>
          <cell r="N1469" t="str">
            <v>Add on</v>
          </cell>
          <cell r="O1469" t="str">
            <v>5.T</v>
          </cell>
          <cell r="P1469" t="str">
            <v>PMR43</v>
          </cell>
          <cell r="Q1469" t="str">
            <v>DRP</v>
          </cell>
          <cell r="R1469">
            <v>0</v>
          </cell>
          <cell r="S1469">
            <v>0</v>
          </cell>
          <cell r="T1469">
            <v>100</v>
          </cell>
          <cell r="U1469">
            <v>250</v>
          </cell>
          <cell r="V1469">
            <v>20</v>
          </cell>
          <cell r="W1469">
            <v>10</v>
          </cell>
          <cell r="X1469">
            <v>22</v>
          </cell>
          <cell r="Y1469" t="str">
            <v>Adhe</v>
          </cell>
          <cell r="Z1469" t="str">
            <v>PED</v>
          </cell>
          <cell r="AA1469" t="str">
            <v>Min Ring Assy</v>
          </cell>
          <cell r="AB1469" t="str">
            <v>MG Adhe + DR Adhe</v>
          </cell>
          <cell r="AC1469" t="str">
            <v>2676SAA08/01</v>
          </cell>
          <cell r="AD1469" t="str">
            <v>MG Adhe</v>
          </cell>
          <cell r="AE1469" t="str">
            <v>MG Adhe-MET</v>
          </cell>
          <cell r="AG1469" t="str">
            <v>DR Adhe</v>
          </cell>
          <cell r="AH1469" t="str">
            <v>ELSSH179</v>
          </cell>
          <cell r="AI1469" t="str">
            <v>2676SAA12/IND</v>
          </cell>
          <cell r="AJ1469" t="str">
            <v>IPS</v>
          </cell>
          <cell r="AK1469" t="str">
            <v>IPS</v>
          </cell>
          <cell r="AM1469" t="e">
            <v>#N/A</v>
          </cell>
          <cell r="AO1469">
            <v>46.099999999999994</v>
          </cell>
          <cell r="AQ1469" t="str">
            <v>Buffing</v>
          </cell>
          <cell r="AR1469" t="str">
            <v>LAD</v>
          </cell>
          <cell r="AS1469" t="str">
            <v>NORMAL</v>
          </cell>
        </row>
        <row r="1470">
          <cell r="D1470" t="str">
            <v>2676SAA32/IND</v>
          </cell>
          <cell r="E1470">
            <v>2676</v>
          </cell>
          <cell r="F1470">
            <v>50.3</v>
          </cell>
          <cell r="G1470" t="str">
            <v>Yes</v>
          </cell>
          <cell r="H1470">
            <v>48</v>
          </cell>
          <cell r="I1470" t="str">
            <v>TI</v>
          </cell>
          <cell r="J1470" t="str">
            <v>Highend</v>
          </cell>
          <cell r="K1470" t="str">
            <v>2676SAA02</v>
          </cell>
          <cell r="L1470" t="str">
            <v>SH</v>
          </cell>
          <cell r="M1470" t="str">
            <v>C-Group</v>
          </cell>
          <cell r="N1470" t="str">
            <v>Add on</v>
          </cell>
          <cell r="O1470" t="str">
            <v>5.T</v>
          </cell>
          <cell r="P1470" t="str">
            <v>PMR43</v>
          </cell>
          <cell r="Q1470" t="str">
            <v>DRP</v>
          </cell>
          <cell r="R1470">
            <v>0</v>
          </cell>
          <cell r="S1470">
            <v>0</v>
          </cell>
          <cell r="T1470">
            <v>100</v>
          </cell>
          <cell r="U1470">
            <v>250</v>
          </cell>
          <cell r="V1470">
            <v>20</v>
          </cell>
          <cell r="W1470">
            <v>13</v>
          </cell>
          <cell r="X1470">
            <v>16</v>
          </cell>
          <cell r="Y1470" t="str">
            <v>Adhe</v>
          </cell>
          <cell r="Z1470" t="str">
            <v>PED</v>
          </cell>
          <cell r="AA1470" t="str">
            <v>Min Ring Assy</v>
          </cell>
          <cell r="AB1470" t="str">
            <v>MG Adhe + DR Adhe</v>
          </cell>
          <cell r="AC1470" t="str">
            <v>2676SAA08/01</v>
          </cell>
          <cell r="AD1470" t="str">
            <v>MG Adhe</v>
          </cell>
          <cell r="AE1470" t="str">
            <v>MG Adhe-MET</v>
          </cell>
          <cell r="AG1470" t="str">
            <v>DR Adhe</v>
          </cell>
          <cell r="AH1470" t="str">
            <v>ELSSH179</v>
          </cell>
          <cell r="AI1470" t="str">
            <v>2676SAA12/IND</v>
          </cell>
          <cell r="AJ1470" t="str">
            <v>IPS</v>
          </cell>
          <cell r="AK1470" t="str">
            <v>IPS</v>
          </cell>
          <cell r="AM1470" t="str">
            <v>Yes</v>
          </cell>
          <cell r="AO1470">
            <v>46.099999999999994</v>
          </cell>
          <cell r="AQ1470" t="str">
            <v>Buffing</v>
          </cell>
          <cell r="AR1470" t="str">
            <v>LAD</v>
          </cell>
          <cell r="AS1470" t="str">
            <v>NORMAL</v>
          </cell>
        </row>
        <row r="1471">
          <cell r="D1471" t="str">
            <v>2676WAA32/IND</v>
          </cell>
          <cell r="E1471">
            <v>2676</v>
          </cell>
          <cell r="F1471">
            <v>50.3</v>
          </cell>
          <cell r="G1471" t="str">
            <v>Yes</v>
          </cell>
          <cell r="H1471">
            <v>48</v>
          </cell>
          <cell r="I1471" t="str">
            <v>TI</v>
          </cell>
          <cell r="J1471" t="str">
            <v>Highend</v>
          </cell>
          <cell r="K1471" t="str">
            <v>2676WAA02</v>
          </cell>
          <cell r="L1471" t="str">
            <v>SH</v>
          </cell>
          <cell r="M1471" t="str">
            <v>C-Group</v>
          </cell>
          <cell r="N1471" t="str">
            <v>Add on</v>
          </cell>
          <cell r="O1471" t="str">
            <v>5.T</v>
          </cell>
          <cell r="P1471" t="str">
            <v>PMR43</v>
          </cell>
          <cell r="Q1471" t="str">
            <v>DRP</v>
          </cell>
          <cell r="R1471">
            <v>0</v>
          </cell>
          <cell r="S1471">
            <v>0</v>
          </cell>
          <cell r="T1471">
            <v>100</v>
          </cell>
          <cell r="U1471">
            <v>250</v>
          </cell>
          <cell r="V1471">
            <v>20</v>
          </cell>
          <cell r="W1471">
            <v>12</v>
          </cell>
          <cell r="X1471">
            <v>20</v>
          </cell>
          <cell r="Y1471" t="str">
            <v>Adhe</v>
          </cell>
          <cell r="Z1471" t="str">
            <v>PED</v>
          </cell>
          <cell r="AA1471" t="str">
            <v>Min Ring Assy</v>
          </cell>
          <cell r="AB1471" t="str">
            <v>MG Adhe + DR Adhe</v>
          </cell>
          <cell r="AC1471" t="str">
            <v>2676SAA08/02</v>
          </cell>
          <cell r="AD1471" t="str">
            <v>MG Adhe</v>
          </cell>
          <cell r="AE1471" t="str">
            <v>MG Adhe-MET</v>
          </cell>
          <cell r="AG1471" t="str">
            <v>DR Adhe</v>
          </cell>
          <cell r="AH1471" t="str">
            <v>ELSSH179</v>
          </cell>
          <cell r="AI1471" t="str">
            <v>2676WAA12/IND</v>
          </cell>
          <cell r="AJ1471" t="str">
            <v>RG</v>
          </cell>
          <cell r="AK1471" t="str">
            <v>RG</v>
          </cell>
          <cell r="AM1471" t="str">
            <v>Yes</v>
          </cell>
          <cell r="AO1471">
            <v>46.099999999999994</v>
          </cell>
          <cell r="AQ1471" t="str">
            <v>Buffing</v>
          </cell>
          <cell r="AR1471" t="str">
            <v>LAD</v>
          </cell>
          <cell r="AS1471" t="str">
            <v>NORMAL</v>
          </cell>
        </row>
        <row r="1472">
          <cell r="D1472" t="str">
            <v>2676WAA33/IND</v>
          </cell>
          <cell r="E1472">
            <v>2676</v>
          </cell>
          <cell r="F1472">
            <v>50.3</v>
          </cell>
          <cell r="G1472" t="str">
            <v>Yes</v>
          </cell>
          <cell r="H1472">
            <v>48</v>
          </cell>
          <cell r="I1472" t="str">
            <v>TI</v>
          </cell>
          <cell r="J1472" t="str">
            <v>Highend</v>
          </cell>
          <cell r="K1472" t="str">
            <v>2676WAA02</v>
          </cell>
          <cell r="L1472" t="str">
            <v>SH</v>
          </cell>
          <cell r="M1472" t="str">
            <v>C-Group</v>
          </cell>
          <cell r="N1472" t="str">
            <v>Add on</v>
          </cell>
          <cell r="O1472" t="str">
            <v>5.T</v>
          </cell>
          <cell r="P1472" t="str">
            <v>PMR43</v>
          </cell>
          <cell r="Q1472" t="str">
            <v>DRP</v>
          </cell>
          <cell r="R1472">
            <v>0</v>
          </cell>
          <cell r="S1472">
            <v>0</v>
          </cell>
          <cell r="T1472">
            <v>100</v>
          </cell>
          <cell r="U1472">
            <v>250</v>
          </cell>
          <cell r="V1472">
            <v>20</v>
          </cell>
          <cell r="W1472">
            <v>18</v>
          </cell>
          <cell r="X1472">
            <v>26</v>
          </cell>
          <cell r="Y1472" t="str">
            <v>Adhe</v>
          </cell>
          <cell r="Z1472" t="str">
            <v>PED</v>
          </cell>
          <cell r="AA1472" t="str">
            <v>Min Ring Assy</v>
          </cell>
          <cell r="AB1472" t="str">
            <v>MG Adhe + DR Adhe</v>
          </cell>
          <cell r="AC1472" t="str">
            <v>2676SAA08/02</v>
          </cell>
          <cell r="AD1472" t="str">
            <v>MG Adhe</v>
          </cell>
          <cell r="AE1472" t="str">
            <v>MG Adhe-MET</v>
          </cell>
          <cell r="AG1472" t="str">
            <v>DR Adhe</v>
          </cell>
          <cell r="AH1472" t="str">
            <v>ELSSH179</v>
          </cell>
          <cell r="AI1472" t="str">
            <v>2676WAA12/IND</v>
          </cell>
          <cell r="AJ1472" t="str">
            <v>RG</v>
          </cell>
          <cell r="AK1472" t="str">
            <v>RG</v>
          </cell>
          <cell r="AM1472" t="str">
            <v>Yes</v>
          </cell>
          <cell r="AO1472">
            <v>46.099999999999994</v>
          </cell>
          <cell r="AQ1472" t="str">
            <v>Buffing</v>
          </cell>
          <cell r="AR1472" t="str">
            <v>LAD</v>
          </cell>
          <cell r="AS1472" t="str">
            <v>NORMAL</v>
          </cell>
        </row>
        <row r="1473">
          <cell r="D1473" t="str">
            <v>2678WAA00/IND</v>
          </cell>
          <cell r="E1473">
            <v>2678</v>
          </cell>
          <cell r="F1473">
            <v>33.700000000000003</v>
          </cell>
          <cell r="G1473" t="str">
            <v>No</v>
          </cell>
          <cell r="H1473">
            <v>33.700000000000003</v>
          </cell>
          <cell r="I1473" t="str">
            <v>TI</v>
          </cell>
          <cell r="J1473" t="str">
            <v>Audit</v>
          </cell>
          <cell r="K1473" t="str">
            <v>2678WAA02</v>
          </cell>
          <cell r="L1473" t="str">
            <v>RD</v>
          </cell>
          <cell r="M1473" t="str">
            <v>S-Group</v>
          </cell>
          <cell r="N1473" t="str">
            <v>Reg</v>
          </cell>
          <cell r="O1473" t="str">
            <v>5.T</v>
          </cell>
          <cell r="P1473" t="str">
            <v>MTS-RET</v>
          </cell>
          <cell r="Q1473" t="str">
            <v>Live</v>
          </cell>
          <cell r="S1473">
            <v>0</v>
          </cell>
          <cell r="U1473">
            <v>250</v>
          </cell>
          <cell r="V1473">
            <v>500</v>
          </cell>
          <cell r="W1473">
            <v>732</v>
          </cell>
          <cell r="X1473">
            <v>642</v>
          </cell>
          <cell r="Y1473" t="str">
            <v>Gask</v>
          </cell>
          <cell r="AA1473" t="str">
            <v>Simple-Gasket</v>
          </cell>
          <cell r="AB1473" t="str">
            <v>Regular-Gask</v>
          </cell>
          <cell r="AC1473">
            <v>2004145</v>
          </cell>
          <cell r="AD1473" t="str">
            <v>MG Gask</v>
          </cell>
          <cell r="AE1473" t="str">
            <v>MG Gask-Plain</v>
          </cell>
          <cell r="AF1473">
            <v>2004826</v>
          </cell>
          <cell r="AG1473">
            <v>0</v>
          </cell>
          <cell r="AI1473" t="str">
            <v>2678WAA12/IND</v>
          </cell>
          <cell r="AJ1473" t="str">
            <v>RG</v>
          </cell>
          <cell r="AK1473" t="str">
            <v>RG</v>
          </cell>
          <cell r="AM1473" t="str">
            <v>No</v>
          </cell>
          <cell r="AO1473">
            <v>29.500000000000004</v>
          </cell>
          <cell r="AQ1473" t="str">
            <v>Rough</v>
          </cell>
          <cell r="AR1473" t="str">
            <v>LAD</v>
          </cell>
          <cell r="AS1473" t="str">
            <v>NORMAL</v>
          </cell>
        </row>
        <row r="1474">
          <cell r="D1474" t="str">
            <v>2678YAA00/IND</v>
          </cell>
          <cell r="E1474">
            <v>2678</v>
          </cell>
          <cell r="F1474">
            <v>33.700000000000003</v>
          </cell>
          <cell r="G1474" t="str">
            <v>No</v>
          </cell>
          <cell r="H1474">
            <v>33.700000000000003</v>
          </cell>
          <cell r="I1474" t="str">
            <v>TI</v>
          </cell>
          <cell r="J1474" t="str">
            <v>Audit</v>
          </cell>
          <cell r="K1474" t="str">
            <v>2678YAA02</v>
          </cell>
          <cell r="L1474" t="str">
            <v>RD</v>
          </cell>
          <cell r="M1474" t="str">
            <v>S-Group</v>
          </cell>
          <cell r="N1474" t="str">
            <v>Reg</v>
          </cell>
          <cell r="O1474" t="str">
            <v>5.T</v>
          </cell>
          <cell r="P1474" t="str">
            <v>MTS-RET</v>
          </cell>
          <cell r="Q1474" t="str">
            <v>Live</v>
          </cell>
          <cell r="S1474">
            <v>0</v>
          </cell>
          <cell r="U1474">
            <v>250</v>
          </cell>
          <cell r="V1474">
            <v>500</v>
          </cell>
          <cell r="W1474">
            <v>2168</v>
          </cell>
          <cell r="X1474">
            <v>1904</v>
          </cell>
          <cell r="Y1474" t="str">
            <v>Gask</v>
          </cell>
          <cell r="AA1474" t="str">
            <v>Simple-Gasket</v>
          </cell>
          <cell r="AB1474" t="str">
            <v>Regular-Gask</v>
          </cell>
          <cell r="AC1474">
            <v>2004145</v>
          </cell>
          <cell r="AD1474" t="str">
            <v>MG Gask</v>
          </cell>
          <cell r="AE1474" t="str">
            <v>MG Gask-Plain</v>
          </cell>
          <cell r="AF1474">
            <v>2004826</v>
          </cell>
          <cell r="AG1474">
            <v>0</v>
          </cell>
          <cell r="AI1474" t="str">
            <v>2678YAA12/IND</v>
          </cell>
          <cell r="AJ1474" t="str">
            <v>IPG</v>
          </cell>
          <cell r="AK1474" t="str">
            <v>PVD</v>
          </cell>
          <cell r="AM1474" t="str">
            <v>No</v>
          </cell>
          <cell r="AO1474">
            <v>29.500000000000004</v>
          </cell>
          <cell r="AQ1474" t="str">
            <v>Rough</v>
          </cell>
          <cell r="AR1474" t="str">
            <v>LAD</v>
          </cell>
          <cell r="AS1474" t="str">
            <v>NORMAL</v>
          </cell>
        </row>
        <row r="1475">
          <cell r="D1475" t="str">
            <v>2679NAA31/IND</v>
          </cell>
          <cell r="E1475">
            <v>2679</v>
          </cell>
          <cell r="F1475">
            <v>33.700000000000003</v>
          </cell>
          <cell r="G1475" t="str">
            <v>No</v>
          </cell>
          <cell r="H1475">
            <v>33.700000000000003</v>
          </cell>
          <cell r="I1475" t="str">
            <v>TI</v>
          </cell>
          <cell r="J1475" t="str">
            <v>Audit</v>
          </cell>
          <cell r="K1475" t="str">
            <v>2679NAA02</v>
          </cell>
          <cell r="L1475" t="str">
            <v>RD</v>
          </cell>
          <cell r="M1475" t="str">
            <v>S-Group</v>
          </cell>
          <cell r="N1475" t="str">
            <v>Reg</v>
          </cell>
          <cell r="O1475" t="str">
            <v>5.T</v>
          </cell>
          <cell r="P1475" t="str">
            <v>MTS-RET</v>
          </cell>
          <cell r="Q1475" t="str">
            <v>Live</v>
          </cell>
          <cell r="S1475">
            <v>0</v>
          </cell>
          <cell r="U1475">
            <v>250</v>
          </cell>
          <cell r="V1475">
            <v>500</v>
          </cell>
          <cell r="W1475">
            <v>795</v>
          </cell>
          <cell r="X1475">
            <v>677</v>
          </cell>
          <cell r="Y1475" t="str">
            <v>Gask</v>
          </cell>
          <cell r="AA1475" t="str">
            <v>Simple-Gasket</v>
          </cell>
          <cell r="AB1475" t="str">
            <v>Regular-Gask</v>
          </cell>
          <cell r="AC1475">
            <v>2004150</v>
          </cell>
          <cell r="AD1475" t="str">
            <v>MG Gask</v>
          </cell>
          <cell r="AE1475" t="str">
            <v>MG Gask-Plain</v>
          </cell>
          <cell r="AF1475" t="str">
            <v>2004863/03</v>
          </cell>
          <cell r="AG1475">
            <v>0</v>
          </cell>
          <cell r="AI1475" t="str">
            <v>2679NAA12/IND</v>
          </cell>
          <cell r="AJ1475" t="str">
            <v>BLACK</v>
          </cell>
          <cell r="AK1475" t="str">
            <v>Black</v>
          </cell>
          <cell r="AM1475" t="str">
            <v>No</v>
          </cell>
          <cell r="AO1475">
            <v>29.500000000000004</v>
          </cell>
          <cell r="AQ1475" t="str">
            <v>Rough</v>
          </cell>
          <cell r="AR1475" t="str">
            <v>LAD</v>
          </cell>
          <cell r="AS1475" t="str">
            <v>NORMAL</v>
          </cell>
        </row>
        <row r="1476">
          <cell r="D1476" t="str">
            <v>2679SAA00/IND</v>
          </cell>
          <cell r="E1476">
            <v>2679</v>
          </cell>
          <cell r="F1476">
            <v>33.700000000000003</v>
          </cell>
          <cell r="G1476" t="str">
            <v>No</v>
          </cell>
          <cell r="H1476">
            <v>33.700000000000003</v>
          </cell>
          <cell r="I1476" t="str">
            <v>TI</v>
          </cell>
          <cell r="J1476" t="str">
            <v>Audit</v>
          </cell>
          <cell r="K1476" t="str">
            <v>2679SAA02</v>
          </cell>
          <cell r="L1476" t="str">
            <v>RD</v>
          </cell>
          <cell r="M1476" t="str">
            <v>S-Group</v>
          </cell>
          <cell r="N1476" t="str">
            <v>Reg</v>
          </cell>
          <cell r="O1476" t="str">
            <v>5.T</v>
          </cell>
          <cell r="P1476" t="str">
            <v>MTS-RET</v>
          </cell>
          <cell r="Q1476" t="str">
            <v>Live</v>
          </cell>
          <cell r="S1476">
            <v>0</v>
          </cell>
          <cell r="U1476">
            <v>250</v>
          </cell>
          <cell r="V1476">
            <v>500</v>
          </cell>
          <cell r="W1476">
            <v>499</v>
          </cell>
          <cell r="X1476">
            <v>391</v>
          </cell>
          <cell r="Y1476" t="str">
            <v>Gask</v>
          </cell>
          <cell r="AA1476" t="str">
            <v>Simple-Gasket</v>
          </cell>
          <cell r="AB1476" t="str">
            <v>Regular-Gask</v>
          </cell>
          <cell r="AC1476">
            <v>2004150</v>
          </cell>
          <cell r="AD1476" t="str">
            <v>MG Gask</v>
          </cell>
          <cell r="AE1476" t="str">
            <v>MG Gask-Plain</v>
          </cell>
          <cell r="AF1476">
            <v>2004863</v>
          </cell>
          <cell r="AG1476">
            <v>0</v>
          </cell>
          <cell r="AI1476" t="str">
            <v>2679SAA12/IND</v>
          </cell>
          <cell r="AJ1476" t="str">
            <v>IPS</v>
          </cell>
          <cell r="AK1476" t="str">
            <v>IPS</v>
          </cell>
          <cell r="AM1476" t="str">
            <v>No</v>
          </cell>
          <cell r="AO1476">
            <v>29.500000000000004</v>
          </cell>
          <cell r="AQ1476" t="str">
            <v>Rough</v>
          </cell>
          <cell r="AR1476" t="str">
            <v>LAD</v>
          </cell>
          <cell r="AS1476" t="str">
            <v>NORMAL</v>
          </cell>
        </row>
        <row r="1477">
          <cell r="D1477" t="str">
            <v>2679SAB00/IND</v>
          </cell>
          <cell r="E1477">
            <v>2679</v>
          </cell>
          <cell r="F1477">
            <v>33.700000000000003</v>
          </cell>
          <cell r="G1477" t="str">
            <v>No</v>
          </cell>
          <cell r="H1477">
            <v>33.700000000000003</v>
          </cell>
          <cell r="I1477" t="str">
            <v>TI</v>
          </cell>
          <cell r="J1477" t="str">
            <v>Audit</v>
          </cell>
          <cell r="K1477" t="str">
            <v>2679SAB02</v>
          </cell>
          <cell r="L1477" t="str">
            <v>RD</v>
          </cell>
          <cell r="M1477" t="str">
            <v>S-Group</v>
          </cell>
          <cell r="N1477" t="str">
            <v>Reg</v>
          </cell>
          <cell r="P1477" t="str">
            <v>MTS-RET</v>
          </cell>
          <cell r="Q1477" t="str">
            <v>Live</v>
          </cell>
          <cell r="Y1477" t="str">
            <v>Gask</v>
          </cell>
          <cell r="AA1477" t="str">
            <v>Simple-Gasket</v>
          </cell>
          <cell r="AB1477" t="str">
            <v>Regular-Gask</v>
          </cell>
          <cell r="AC1477">
            <v>2004150</v>
          </cell>
          <cell r="AD1477" t="str">
            <v>MG Gask</v>
          </cell>
          <cell r="AE1477" t="str">
            <v>MG Gask-Plain</v>
          </cell>
          <cell r="AF1477">
            <v>2004863</v>
          </cell>
          <cell r="AI1477" t="str">
            <v>2679SAB12/IND</v>
          </cell>
          <cell r="AO1477">
            <v>29.500000000000004</v>
          </cell>
          <cell r="AQ1477" t="str">
            <v>Rough</v>
          </cell>
          <cell r="AR1477" t="str">
            <v>LAD</v>
          </cell>
          <cell r="AS1477" t="str">
            <v>NORMAL</v>
          </cell>
        </row>
        <row r="1478">
          <cell r="D1478" t="str">
            <v>2679WAA00/IND</v>
          </cell>
          <cell r="E1478">
            <v>2679</v>
          </cell>
          <cell r="F1478">
            <v>33.700000000000003</v>
          </cell>
          <cell r="G1478" t="str">
            <v>No</v>
          </cell>
          <cell r="H1478">
            <v>33.700000000000003</v>
          </cell>
          <cell r="I1478" t="str">
            <v>TI</v>
          </cell>
          <cell r="J1478" t="str">
            <v>Audit</v>
          </cell>
          <cell r="K1478" t="str">
            <v>2679WAA02</v>
          </cell>
          <cell r="L1478" t="str">
            <v>RD</v>
          </cell>
          <cell r="M1478" t="str">
            <v>S-Group</v>
          </cell>
          <cell r="N1478" t="str">
            <v>Reg</v>
          </cell>
          <cell r="O1478" t="str">
            <v>3.B</v>
          </cell>
          <cell r="P1478" t="str">
            <v>MTS-RET</v>
          </cell>
          <cell r="Q1478" t="str">
            <v>Live</v>
          </cell>
          <cell r="S1478">
            <v>0</v>
          </cell>
          <cell r="U1478">
            <v>250</v>
          </cell>
          <cell r="V1478">
            <v>500</v>
          </cell>
          <cell r="W1478">
            <v>736</v>
          </cell>
          <cell r="X1478">
            <v>679</v>
          </cell>
          <cell r="Y1478" t="str">
            <v>Gask</v>
          </cell>
          <cell r="AA1478" t="str">
            <v>Simple-Gasket</v>
          </cell>
          <cell r="AB1478" t="str">
            <v>Regular-Gask</v>
          </cell>
          <cell r="AC1478">
            <v>2004150</v>
          </cell>
          <cell r="AD1478" t="str">
            <v>MG Gask</v>
          </cell>
          <cell r="AE1478" t="str">
            <v>MG Gask-Plain</v>
          </cell>
          <cell r="AF1478">
            <v>2004863</v>
          </cell>
          <cell r="AG1478">
            <v>0</v>
          </cell>
          <cell r="AI1478" t="str">
            <v>2679WAA12/IND</v>
          </cell>
          <cell r="AJ1478" t="str">
            <v>RG</v>
          </cell>
          <cell r="AK1478" t="str">
            <v>RG</v>
          </cell>
          <cell r="AM1478" t="str">
            <v>No</v>
          </cell>
          <cell r="AO1478">
            <v>29.500000000000004</v>
          </cell>
          <cell r="AQ1478" t="str">
            <v>Rough</v>
          </cell>
          <cell r="AR1478" t="str">
            <v>LAD</v>
          </cell>
          <cell r="AS1478" t="str">
            <v>NORMAL</v>
          </cell>
        </row>
        <row r="1479">
          <cell r="D1479" t="str">
            <v>2679WAB00/IND</v>
          </cell>
          <cell r="E1479">
            <v>2679</v>
          </cell>
          <cell r="F1479">
            <v>33.700000000000003</v>
          </cell>
          <cell r="G1479" t="str">
            <v>No</v>
          </cell>
          <cell r="H1479">
            <v>33.700000000000003</v>
          </cell>
          <cell r="I1479" t="str">
            <v>TI</v>
          </cell>
          <cell r="J1479" t="str">
            <v>Audit</v>
          </cell>
          <cell r="K1479" t="str">
            <v>2679WAB02</v>
          </cell>
          <cell r="L1479" t="str">
            <v>RD</v>
          </cell>
          <cell r="M1479" t="str">
            <v>S-Group</v>
          </cell>
          <cell r="N1479" t="str">
            <v>Reg</v>
          </cell>
          <cell r="P1479" t="str">
            <v>MTS-RET</v>
          </cell>
          <cell r="Q1479" t="str">
            <v>Live</v>
          </cell>
          <cell r="Y1479" t="str">
            <v>Gask</v>
          </cell>
          <cell r="AA1479" t="str">
            <v>Simple-Gasket</v>
          </cell>
          <cell r="AB1479" t="str">
            <v>Regular-Gask</v>
          </cell>
          <cell r="AC1479">
            <v>2004150</v>
          </cell>
          <cell r="AD1479" t="str">
            <v>MG Gask</v>
          </cell>
          <cell r="AE1479" t="str">
            <v>MG Gask-Plain</v>
          </cell>
          <cell r="AF1479">
            <v>2004863</v>
          </cell>
          <cell r="AI1479" t="str">
            <v>2679WAB12/IND</v>
          </cell>
          <cell r="AO1479">
            <v>29.500000000000004</v>
          </cell>
          <cell r="AQ1479" t="str">
            <v>Rough</v>
          </cell>
          <cell r="AR1479" t="str">
            <v>LAD</v>
          </cell>
          <cell r="AS1479" t="str">
            <v>NORMAL</v>
          </cell>
        </row>
        <row r="1480">
          <cell r="D1480" t="str">
            <v>2679YAA00/IND</v>
          </cell>
          <cell r="E1480">
            <v>2679</v>
          </cell>
          <cell r="F1480">
            <v>33.700000000000003</v>
          </cell>
          <cell r="G1480" t="str">
            <v>No</v>
          </cell>
          <cell r="H1480">
            <v>33.700000000000003</v>
          </cell>
          <cell r="I1480" t="str">
            <v>TI</v>
          </cell>
          <cell r="J1480" t="str">
            <v>Audit</v>
          </cell>
          <cell r="K1480" t="str">
            <v>2679YAA02</v>
          </cell>
          <cell r="L1480" t="str">
            <v>RD</v>
          </cell>
          <cell r="M1480" t="str">
            <v>S-Group</v>
          </cell>
          <cell r="N1480" t="str">
            <v>Reg</v>
          </cell>
          <cell r="O1480" t="str">
            <v>5.T</v>
          </cell>
          <cell r="P1480" t="str">
            <v>MTS-RET</v>
          </cell>
          <cell r="Q1480" t="str">
            <v>Live</v>
          </cell>
          <cell r="S1480">
            <v>0</v>
          </cell>
          <cell r="U1480">
            <v>250</v>
          </cell>
          <cell r="V1480">
            <v>500</v>
          </cell>
          <cell r="W1480">
            <v>1076</v>
          </cell>
          <cell r="X1480">
            <v>940</v>
          </cell>
          <cell r="Y1480" t="str">
            <v>Gask</v>
          </cell>
          <cell r="AA1480" t="str">
            <v>Simple-Gasket</v>
          </cell>
          <cell r="AB1480" t="str">
            <v>Regular-Gask</v>
          </cell>
          <cell r="AC1480">
            <v>2004150</v>
          </cell>
          <cell r="AD1480" t="str">
            <v>MG Gask</v>
          </cell>
          <cell r="AE1480" t="str">
            <v>MG Gask-Plain</v>
          </cell>
          <cell r="AF1480">
            <v>2004863</v>
          </cell>
          <cell r="AG1480">
            <v>0</v>
          </cell>
          <cell r="AI1480" t="str">
            <v>2679YAA12/IND</v>
          </cell>
          <cell r="AJ1480" t="str">
            <v>IPG</v>
          </cell>
          <cell r="AK1480" t="str">
            <v>PVD</v>
          </cell>
          <cell r="AM1480" t="str">
            <v>No</v>
          </cell>
          <cell r="AO1480">
            <v>29.500000000000004</v>
          </cell>
          <cell r="AQ1480" t="str">
            <v>Rough</v>
          </cell>
          <cell r="AR1480" t="str">
            <v>LAD</v>
          </cell>
          <cell r="AS1480" t="str">
            <v>NORMAL</v>
          </cell>
        </row>
        <row r="1481">
          <cell r="D1481" t="str">
            <v>2679YAB00/IND</v>
          </cell>
          <cell r="E1481">
            <v>2679</v>
          </cell>
          <cell r="F1481">
            <v>33.700000000000003</v>
          </cell>
          <cell r="G1481" t="str">
            <v>No</v>
          </cell>
          <cell r="H1481">
            <v>33.700000000000003</v>
          </cell>
          <cell r="I1481" t="str">
            <v>TI</v>
          </cell>
          <cell r="J1481" t="str">
            <v>Audit</v>
          </cell>
          <cell r="K1481" t="str">
            <v>2679YAB02</v>
          </cell>
          <cell r="L1481" t="str">
            <v>RD</v>
          </cell>
          <cell r="M1481" t="str">
            <v>S-Group</v>
          </cell>
          <cell r="N1481" t="str">
            <v>Reg</v>
          </cell>
          <cell r="P1481" t="str">
            <v>MTS-RET</v>
          </cell>
          <cell r="Q1481" t="str">
            <v>Live</v>
          </cell>
          <cell r="Y1481" t="str">
            <v>Gask</v>
          </cell>
          <cell r="AA1481" t="str">
            <v>Simple-Gasket</v>
          </cell>
          <cell r="AB1481" t="str">
            <v>Regular-Gask</v>
          </cell>
          <cell r="AC1481">
            <v>2004150</v>
          </cell>
          <cell r="AD1481" t="str">
            <v>MG Gask</v>
          </cell>
          <cell r="AE1481" t="str">
            <v>MG Gask-Plain</v>
          </cell>
          <cell r="AF1481">
            <v>2004863</v>
          </cell>
          <cell r="AI1481" t="str">
            <v>2679YAB12/IND</v>
          </cell>
          <cell r="AO1481">
            <v>29.500000000000004</v>
          </cell>
          <cell r="AQ1481" t="str">
            <v>Rough</v>
          </cell>
          <cell r="AR1481" t="str">
            <v>LAD</v>
          </cell>
          <cell r="AS1481" t="str">
            <v>NORMAL</v>
          </cell>
        </row>
        <row r="1482">
          <cell r="D1482" t="str">
            <v>2680NAA31/IND</v>
          </cell>
          <cell r="E1482">
            <v>2680</v>
          </cell>
          <cell r="F1482">
            <v>27.2</v>
          </cell>
          <cell r="G1482" t="str">
            <v>No</v>
          </cell>
          <cell r="H1482">
            <v>27.2</v>
          </cell>
          <cell r="I1482" t="str">
            <v>TI</v>
          </cell>
          <cell r="J1482" t="str">
            <v>Audit</v>
          </cell>
          <cell r="K1482" t="str">
            <v>2680NAA02</v>
          </cell>
          <cell r="L1482" t="str">
            <v>SH</v>
          </cell>
          <cell r="M1482" t="str">
            <v>S-Group</v>
          </cell>
          <cell r="N1482" t="str">
            <v>Reg</v>
          </cell>
          <cell r="O1482" t="str">
            <v>5.T</v>
          </cell>
          <cell r="P1482" t="str">
            <v>MTS-RET</v>
          </cell>
          <cell r="Q1482" t="str">
            <v>Live</v>
          </cell>
          <cell r="S1482">
            <v>0</v>
          </cell>
          <cell r="U1482">
            <v>250</v>
          </cell>
          <cell r="V1482">
            <v>500</v>
          </cell>
          <cell r="W1482">
            <v>651</v>
          </cell>
          <cell r="X1482">
            <v>541</v>
          </cell>
          <cell r="Y1482" t="str">
            <v>Adhe</v>
          </cell>
          <cell r="AA1482" t="str">
            <v>Simple-Adhesive</v>
          </cell>
          <cell r="AB1482" t="str">
            <v>Regular-Adhe</v>
          </cell>
          <cell r="AC1482" t="str">
            <v>2680YAA08/03</v>
          </cell>
          <cell r="AD1482" t="str">
            <v>MG Adhe</v>
          </cell>
          <cell r="AE1482" t="str">
            <v>MG Adhe-MET</v>
          </cell>
          <cell r="AG1482">
            <v>0</v>
          </cell>
          <cell r="AI1482" t="str">
            <v>2680NAA12/IND</v>
          </cell>
          <cell r="AJ1482" t="str">
            <v>BLACK</v>
          </cell>
          <cell r="AK1482" t="str">
            <v>Black</v>
          </cell>
          <cell r="AM1482" t="str">
            <v>No</v>
          </cell>
          <cell r="AO1482">
            <v>23</v>
          </cell>
          <cell r="AQ1482" t="str">
            <v>Rough</v>
          </cell>
          <cell r="AR1482" t="str">
            <v>LAD</v>
          </cell>
          <cell r="AS1482" t="str">
            <v>NORMAL</v>
          </cell>
        </row>
        <row r="1483">
          <cell r="D1483" t="str">
            <v>2680WAA00/IND</v>
          </cell>
          <cell r="E1483">
            <v>2680</v>
          </cell>
          <cell r="F1483">
            <v>27.2</v>
          </cell>
          <cell r="G1483" t="str">
            <v>No</v>
          </cell>
          <cell r="H1483">
            <v>27.2</v>
          </cell>
          <cell r="I1483" t="str">
            <v>TI</v>
          </cell>
          <cell r="J1483" t="str">
            <v>Audit</v>
          </cell>
          <cell r="K1483" t="str">
            <v>2680WAA02</v>
          </cell>
          <cell r="L1483" t="str">
            <v>SH</v>
          </cell>
          <cell r="M1483" t="str">
            <v>S-Group</v>
          </cell>
          <cell r="N1483" t="str">
            <v>Reg</v>
          </cell>
          <cell r="O1483" t="str">
            <v>5.T</v>
          </cell>
          <cell r="P1483" t="str">
            <v>MTS-RET</v>
          </cell>
          <cell r="Q1483" t="str">
            <v>Live</v>
          </cell>
          <cell r="S1483">
            <v>0</v>
          </cell>
          <cell r="U1483">
            <v>250</v>
          </cell>
          <cell r="V1483">
            <v>500</v>
          </cell>
          <cell r="W1483">
            <v>650</v>
          </cell>
          <cell r="X1483">
            <v>516</v>
          </cell>
          <cell r="Y1483" t="str">
            <v>Adhe</v>
          </cell>
          <cell r="AA1483" t="str">
            <v>Simple-Adhesive</v>
          </cell>
          <cell r="AB1483" t="str">
            <v>Regular-Adhe</v>
          </cell>
          <cell r="AC1483" t="str">
            <v>2680YAA08</v>
          </cell>
          <cell r="AD1483" t="str">
            <v>MG Adhe</v>
          </cell>
          <cell r="AE1483" t="str">
            <v>MG Adhe-Plain</v>
          </cell>
          <cell r="AG1483">
            <v>0</v>
          </cell>
          <cell r="AI1483" t="str">
            <v>2680WAA12/IND</v>
          </cell>
          <cell r="AJ1483" t="str">
            <v>RG</v>
          </cell>
          <cell r="AK1483" t="str">
            <v>RG</v>
          </cell>
          <cell r="AM1483" t="str">
            <v>No</v>
          </cell>
          <cell r="AO1483">
            <v>23</v>
          </cell>
          <cell r="AQ1483" t="str">
            <v>Rough</v>
          </cell>
          <cell r="AR1483" t="str">
            <v>LAD</v>
          </cell>
          <cell r="AS1483" t="str">
            <v>NORMAL</v>
          </cell>
        </row>
        <row r="1484">
          <cell r="D1484" t="str">
            <v>2680YAA00/IND</v>
          </cell>
          <cell r="E1484">
            <v>2680</v>
          </cell>
          <cell r="F1484">
            <v>27.2</v>
          </cell>
          <cell r="G1484" t="str">
            <v>No</v>
          </cell>
          <cell r="H1484">
            <v>27.2</v>
          </cell>
          <cell r="I1484" t="str">
            <v>TI</v>
          </cell>
          <cell r="J1484" t="str">
            <v>Audit</v>
          </cell>
          <cell r="K1484" t="str">
            <v>2680YAA02</v>
          </cell>
          <cell r="L1484" t="str">
            <v>SH</v>
          </cell>
          <cell r="M1484" t="str">
            <v>S-Group</v>
          </cell>
          <cell r="N1484" t="str">
            <v>Reg</v>
          </cell>
          <cell r="O1484" t="str">
            <v>5.T</v>
          </cell>
          <cell r="P1484" t="str">
            <v>MTS-RET</v>
          </cell>
          <cell r="Q1484" t="str">
            <v>Live</v>
          </cell>
          <cell r="S1484">
            <v>0</v>
          </cell>
          <cell r="U1484">
            <v>250</v>
          </cell>
          <cell r="V1484">
            <v>500</v>
          </cell>
          <cell r="W1484">
            <v>617</v>
          </cell>
          <cell r="X1484">
            <v>490</v>
          </cell>
          <cell r="Y1484" t="str">
            <v>Adhe</v>
          </cell>
          <cell r="AA1484" t="str">
            <v>Simple-Adhesive</v>
          </cell>
          <cell r="AB1484" t="str">
            <v>Regular-Adhe</v>
          </cell>
          <cell r="AC1484" t="str">
            <v>2680YAA08</v>
          </cell>
          <cell r="AD1484" t="str">
            <v>MG Adhe</v>
          </cell>
          <cell r="AE1484" t="str">
            <v>MG Adhe-Plain</v>
          </cell>
          <cell r="AG1484">
            <v>0</v>
          </cell>
          <cell r="AI1484" t="str">
            <v>2680YAA12/IND</v>
          </cell>
          <cell r="AJ1484" t="str">
            <v>IPG</v>
          </cell>
          <cell r="AK1484" t="str">
            <v>PVD</v>
          </cell>
          <cell r="AM1484" t="str">
            <v>No</v>
          </cell>
          <cell r="AO1484">
            <v>23</v>
          </cell>
          <cell r="AQ1484" t="str">
            <v>Rough</v>
          </cell>
          <cell r="AR1484" t="str">
            <v>LAD</v>
          </cell>
          <cell r="AS1484" t="str">
            <v>NORMAL</v>
          </cell>
        </row>
        <row r="1485">
          <cell r="D1485" t="str">
            <v>2683SAA30/IND</v>
          </cell>
          <cell r="E1485">
            <v>2683</v>
          </cell>
          <cell r="F1485">
            <v>39.1</v>
          </cell>
          <cell r="G1485" t="str">
            <v>No</v>
          </cell>
          <cell r="H1485">
            <v>39.1</v>
          </cell>
          <cell r="I1485" t="str">
            <v>TI</v>
          </cell>
          <cell r="J1485" t="str">
            <v>Highend</v>
          </cell>
          <cell r="K1485" t="str">
            <v>2683SAA02</v>
          </cell>
          <cell r="L1485" t="str">
            <v>RD</v>
          </cell>
          <cell r="M1485" t="str">
            <v>S-Group</v>
          </cell>
          <cell r="N1485" t="str">
            <v>Reg</v>
          </cell>
          <cell r="O1485" t="str">
            <v>6.NP</v>
          </cell>
          <cell r="P1485" t="str">
            <v>MTS-RET</v>
          </cell>
          <cell r="Q1485" t="str">
            <v>Live</v>
          </cell>
          <cell r="X1485">
            <v>500</v>
          </cell>
          <cell r="Y1485" t="str">
            <v>Gask</v>
          </cell>
          <cell r="AA1485" t="str">
            <v>Simple-Gasket</v>
          </cell>
          <cell r="AB1485" t="str">
            <v>Regular-Gask</v>
          </cell>
          <cell r="AC1485">
            <v>20051115</v>
          </cell>
          <cell r="AD1485" t="str">
            <v>MG Gask</v>
          </cell>
          <cell r="AE1485" t="str">
            <v>MG Gask-Plain</v>
          </cell>
          <cell r="AF1485">
            <v>2004888</v>
          </cell>
          <cell r="AG1485">
            <v>0</v>
          </cell>
          <cell r="AH1485" t="str">
            <v>ELSRD020</v>
          </cell>
          <cell r="AI1485" t="str">
            <v>2683SAA12/IND</v>
          </cell>
          <cell r="AM1485" t="str">
            <v>No</v>
          </cell>
          <cell r="AO1485">
            <v>34.9</v>
          </cell>
          <cell r="AQ1485" t="str">
            <v>Buffing</v>
          </cell>
          <cell r="AR1485" t="str">
            <v>LAD</v>
          </cell>
          <cell r="AS1485" t="str">
            <v>NORMAL</v>
          </cell>
        </row>
        <row r="1486">
          <cell r="D1486" t="str">
            <v>2683WAA30/IND</v>
          </cell>
          <cell r="E1486">
            <v>2683</v>
          </cell>
          <cell r="F1486">
            <v>39.1</v>
          </cell>
          <cell r="G1486" t="str">
            <v>No</v>
          </cell>
          <cell r="H1486">
            <v>39.1</v>
          </cell>
          <cell r="I1486" t="str">
            <v>TI</v>
          </cell>
          <cell r="J1486" t="str">
            <v>Highend</v>
          </cell>
          <cell r="K1486" t="str">
            <v>2683WAA02</v>
          </cell>
          <cell r="L1486" t="str">
            <v>RD</v>
          </cell>
          <cell r="M1486" t="str">
            <v>S-Group</v>
          </cell>
          <cell r="N1486" t="str">
            <v>Reg</v>
          </cell>
          <cell r="O1486" t="str">
            <v>6.NP</v>
          </cell>
          <cell r="P1486" t="str">
            <v>MTS-RET</v>
          </cell>
          <cell r="Q1486" t="str">
            <v>Live</v>
          </cell>
          <cell r="X1486">
            <v>500</v>
          </cell>
          <cell r="Y1486" t="str">
            <v>Gask</v>
          </cell>
          <cell r="AA1486" t="str">
            <v>Simple-Gasket</v>
          </cell>
          <cell r="AB1486" t="str">
            <v>Regular-Gask</v>
          </cell>
          <cell r="AC1486">
            <v>20051115</v>
          </cell>
          <cell r="AD1486" t="str">
            <v>MG Gask</v>
          </cell>
          <cell r="AE1486" t="str">
            <v>MG Gask-Plain</v>
          </cell>
          <cell r="AF1486">
            <v>2004888</v>
          </cell>
          <cell r="AG1486">
            <v>0</v>
          </cell>
          <cell r="AH1486" t="str">
            <v>ELSRD020</v>
          </cell>
          <cell r="AI1486" t="str">
            <v>2683WAA12/IND</v>
          </cell>
          <cell r="AM1486" t="str">
            <v>No</v>
          </cell>
          <cell r="AO1486">
            <v>34.9</v>
          </cell>
          <cell r="AQ1486" t="str">
            <v>Buffing</v>
          </cell>
          <cell r="AR1486" t="str">
            <v>LAD</v>
          </cell>
          <cell r="AS1486" t="str">
            <v>NORMAL</v>
          </cell>
        </row>
        <row r="1487">
          <cell r="D1487" t="str">
            <v>2684WAA00/IND</v>
          </cell>
          <cell r="E1487">
            <v>2684</v>
          </cell>
          <cell r="F1487">
            <v>39.1</v>
          </cell>
          <cell r="G1487" t="str">
            <v>No</v>
          </cell>
          <cell r="H1487">
            <v>39.1</v>
          </cell>
          <cell r="I1487" t="str">
            <v>TI</v>
          </cell>
          <cell r="J1487" t="str">
            <v>Highend</v>
          </cell>
          <cell r="K1487" t="str">
            <v>2684WAA02</v>
          </cell>
          <cell r="L1487" t="str">
            <v>RD</v>
          </cell>
          <cell r="M1487" t="str">
            <v>S-Group</v>
          </cell>
          <cell r="N1487" t="str">
            <v>Reg</v>
          </cell>
          <cell r="O1487" t="str">
            <v>6.NP</v>
          </cell>
          <cell r="P1487" t="str">
            <v>MTS-RET</v>
          </cell>
          <cell r="Q1487" t="str">
            <v>Live</v>
          </cell>
          <cell r="X1487">
            <v>500</v>
          </cell>
          <cell r="Y1487" t="str">
            <v>Gask</v>
          </cell>
          <cell r="AA1487" t="str">
            <v>Simple-Gasket</v>
          </cell>
          <cell r="AB1487" t="str">
            <v>Regular-Gask</v>
          </cell>
          <cell r="AC1487">
            <v>2005184</v>
          </cell>
          <cell r="AD1487" t="str">
            <v>MG Gask</v>
          </cell>
          <cell r="AE1487" t="str">
            <v>MG Gask-Plain</v>
          </cell>
          <cell r="AF1487" t="str">
            <v>2684YAA10</v>
          </cell>
          <cell r="AG1487">
            <v>0</v>
          </cell>
          <cell r="AH1487" t="str">
            <v>ELSRD022</v>
          </cell>
          <cell r="AI1487" t="str">
            <v>2684WAA12/IND</v>
          </cell>
          <cell r="AM1487" t="str">
            <v>No</v>
          </cell>
          <cell r="AO1487">
            <v>34.9</v>
          </cell>
          <cell r="AQ1487" t="str">
            <v>Buffing</v>
          </cell>
          <cell r="AR1487" t="str">
            <v>LAD</v>
          </cell>
          <cell r="AS1487" t="str">
            <v>NORMAL</v>
          </cell>
        </row>
        <row r="1488">
          <cell r="D1488" t="str">
            <v>2685SAA00/IND</v>
          </cell>
          <cell r="E1488">
            <v>2685</v>
          </cell>
          <cell r="F1488">
            <v>39.1</v>
          </cell>
          <cell r="G1488" t="str">
            <v>Yes</v>
          </cell>
          <cell r="H1488">
            <v>36.800000000000004</v>
          </cell>
          <cell r="I1488" t="str">
            <v>TI</v>
          </cell>
          <cell r="J1488" t="str">
            <v>Highend</v>
          </cell>
          <cell r="K1488" t="str">
            <v>2685SAA02</v>
          </cell>
          <cell r="L1488" t="str">
            <v>RD</v>
          </cell>
          <cell r="M1488" t="str">
            <v>S-Group</v>
          </cell>
          <cell r="N1488" t="str">
            <v>Reg</v>
          </cell>
          <cell r="O1488" t="str">
            <v>6.NP</v>
          </cell>
          <cell r="P1488" t="str">
            <v>MTO-NEW</v>
          </cell>
          <cell r="Q1488" t="str">
            <v>Live</v>
          </cell>
          <cell r="X1488">
            <v>0</v>
          </cell>
          <cell r="Y1488" t="str">
            <v>Gask</v>
          </cell>
          <cell r="AA1488" t="str">
            <v>Simple-Gasket</v>
          </cell>
          <cell r="AB1488" t="str">
            <v>Regular-Gask</v>
          </cell>
          <cell r="AC1488">
            <v>2005196</v>
          </cell>
          <cell r="AD1488" t="str">
            <v>MG Gask</v>
          </cell>
          <cell r="AE1488" t="str">
            <v>MG Gask-Plain</v>
          </cell>
          <cell r="AF1488">
            <v>2004867</v>
          </cell>
          <cell r="AG1488">
            <v>0</v>
          </cell>
          <cell r="AH1488" t="str">
            <v>ELSRD021</v>
          </cell>
          <cell r="AI1488" t="str">
            <v>2685SAA12/IND</v>
          </cell>
          <cell r="AM1488" t="str">
            <v>No</v>
          </cell>
          <cell r="AO1488">
            <v>34.9</v>
          </cell>
          <cell r="AQ1488" t="str">
            <v>Buffing</v>
          </cell>
          <cell r="AR1488" t="str">
            <v>LAD</v>
          </cell>
          <cell r="AS1488" t="str">
            <v>NORMAL</v>
          </cell>
        </row>
        <row r="1489">
          <cell r="D1489" t="str">
            <v>2685SAA00/IND</v>
          </cell>
          <cell r="E1489">
            <v>2685</v>
          </cell>
          <cell r="F1489">
            <v>39.1</v>
          </cell>
          <cell r="G1489" t="str">
            <v>Yes</v>
          </cell>
          <cell r="H1489">
            <v>36.800000000000004</v>
          </cell>
          <cell r="I1489" t="str">
            <v>TI</v>
          </cell>
          <cell r="J1489" t="str">
            <v>Highend</v>
          </cell>
          <cell r="K1489" t="str">
            <v>2685SAA02</v>
          </cell>
          <cell r="L1489" t="str">
            <v>RD</v>
          </cell>
          <cell r="M1489" t="str">
            <v>S-Group</v>
          </cell>
          <cell r="N1489" t="str">
            <v>Reg</v>
          </cell>
          <cell r="O1489" t="str">
            <v>6.NP</v>
          </cell>
          <cell r="P1489" t="str">
            <v>MTO-NEW</v>
          </cell>
          <cell r="Q1489" t="str">
            <v>Live</v>
          </cell>
          <cell r="X1489">
            <v>0</v>
          </cell>
          <cell r="Y1489" t="str">
            <v>Gask</v>
          </cell>
          <cell r="AA1489" t="str">
            <v>Simple-Gasket</v>
          </cell>
          <cell r="AB1489" t="str">
            <v>Regular-Gask</v>
          </cell>
          <cell r="AC1489">
            <v>2005196</v>
          </cell>
          <cell r="AD1489" t="str">
            <v>MG Gask</v>
          </cell>
          <cell r="AE1489" t="str">
            <v>MG Gask-Plain</v>
          </cell>
          <cell r="AF1489">
            <v>2004867</v>
          </cell>
          <cell r="AG1489">
            <v>0</v>
          </cell>
          <cell r="AH1489" t="str">
            <v>ELSRD021</v>
          </cell>
          <cell r="AI1489" t="str">
            <v>2685SAA12/IND</v>
          </cell>
          <cell r="AM1489" t="str">
            <v>No</v>
          </cell>
          <cell r="AO1489">
            <v>34.9</v>
          </cell>
          <cell r="AQ1489" t="str">
            <v>Buffing</v>
          </cell>
          <cell r="AR1489" t="str">
            <v>LAD</v>
          </cell>
          <cell r="AS1489" t="str">
            <v>NORMAL</v>
          </cell>
        </row>
        <row r="1490">
          <cell r="D1490" t="str">
            <v>2685WAA00/IND</v>
          </cell>
          <cell r="E1490">
            <v>2685</v>
          </cell>
          <cell r="F1490">
            <v>39.1</v>
          </cell>
          <cell r="G1490" t="str">
            <v>Yes</v>
          </cell>
          <cell r="H1490">
            <v>36.800000000000004</v>
          </cell>
          <cell r="I1490" t="str">
            <v>TI</v>
          </cell>
          <cell r="J1490" t="str">
            <v>Highend</v>
          </cell>
          <cell r="K1490" t="str">
            <v>2685WAA02</v>
          </cell>
          <cell r="L1490" t="str">
            <v>RD</v>
          </cell>
          <cell r="M1490" t="str">
            <v>S-Group</v>
          </cell>
          <cell r="N1490" t="str">
            <v>Reg</v>
          </cell>
          <cell r="O1490" t="str">
            <v>6.NP</v>
          </cell>
          <cell r="P1490" t="str">
            <v>MTO-NEW</v>
          </cell>
          <cell r="Q1490" t="str">
            <v>Live</v>
          </cell>
          <cell r="X1490">
            <v>0</v>
          </cell>
          <cell r="Y1490" t="str">
            <v>Gask</v>
          </cell>
          <cell r="AA1490" t="str">
            <v>Simple-Gasket</v>
          </cell>
          <cell r="AB1490" t="str">
            <v>Regular-Gask</v>
          </cell>
          <cell r="AC1490">
            <v>2005196</v>
          </cell>
          <cell r="AD1490" t="str">
            <v>MG Gask</v>
          </cell>
          <cell r="AE1490" t="str">
            <v>MG Gask-Plain</v>
          </cell>
          <cell r="AF1490">
            <v>2004867</v>
          </cell>
          <cell r="AG1490">
            <v>0</v>
          </cell>
          <cell r="AH1490" t="str">
            <v>ELSRD021</v>
          </cell>
          <cell r="AI1490" t="str">
            <v>2685WAA12/IND</v>
          </cell>
          <cell r="AM1490" t="str">
            <v>No</v>
          </cell>
          <cell r="AO1490">
            <v>34.9</v>
          </cell>
          <cell r="AQ1490" t="str">
            <v>Buffing</v>
          </cell>
          <cell r="AR1490" t="str">
            <v>LAD</v>
          </cell>
          <cell r="AS1490" t="str">
            <v>NORMAL</v>
          </cell>
        </row>
        <row r="1491">
          <cell r="D1491" t="str">
            <v>2685YAA00/IND</v>
          </cell>
          <cell r="E1491">
            <v>2685</v>
          </cell>
          <cell r="F1491">
            <v>39.1</v>
          </cell>
          <cell r="G1491" t="str">
            <v>Yes</v>
          </cell>
          <cell r="H1491">
            <v>36.800000000000004</v>
          </cell>
          <cell r="I1491" t="str">
            <v>TI</v>
          </cell>
          <cell r="J1491" t="str">
            <v>Highend</v>
          </cell>
          <cell r="K1491" t="str">
            <v>2685YAA00/IND</v>
          </cell>
          <cell r="L1491" t="str">
            <v>RD</v>
          </cell>
          <cell r="M1491" t="str">
            <v>S-Group</v>
          </cell>
          <cell r="N1491" t="str">
            <v>Reg</v>
          </cell>
          <cell r="O1491" t="str">
            <v>6.NP</v>
          </cell>
          <cell r="P1491" t="str">
            <v>MTS-RET</v>
          </cell>
          <cell r="Q1491" t="str">
            <v>Live</v>
          </cell>
          <cell r="X1491">
            <v>0</v>
          </cell>
          <cell r="Y1491" t="str">
            <v>Gask</v>
          </cell>
          <cell r="AA1491" t="str">
            <v>Simple-Gasket</v>
          </cell>
          <cell r="AB1491" t="str">
            <v>Regular-Gask</v>
          </cell>
          <cell r="AC1491">
            <v>2005196</v>
          </cell>
          <cell r="AD1491" t="str">
            <v>MG Gask</v>
          </cell>
          <cell r="AE1491" t="str">
            <v>MG Gask-Plain</v>
          </cell>
          <cell r="AF1491">
            <v>2004867</v>
          </cell>
          <cell r="AG1491">
            <v>0</v>
          </cell>
          <cell r="AH1491" t="str">
            <v>ELSRD021</v>
          </cell>
          <cell r="AI1491" t="str">
            <v>2685YAA12/IND</v>
          </cell>
          <cell r="AM1491" t="str">
            <v>No</v>
          </cell>
          <cell r="AO1491">
            <v>34.9</v>
          </cell>
          <cell r="AQ1491" t="str">
            <v>Buffing</v>
          </cell>
          <cell r="AR1491" t="str">
            <v>LAD</v>
          </cell>
          <cell r="AS1491" t="str">
            <v>NORMAL</v>
          </cell>
        </row>
        <row r="1492">
          <cell r="D1492" t="str">
            <v>2686SAA31/IND</v>
          </cell>
          <cell r="E1492">
            <v>2686</v>
          </cell>
          <cell r="F1492">
            <v>32.6</v>
          </cell>
          <cell r="G1492" t="str">
            <v>No</v>
          </cell>
          <cell r="H1492">
            <v>32.6</v>
          </cell>
          <cell r="I1492" t="str">
            <v>TI</v>
          </cell>
          <cell r="J1492" t="str">
            <v>Highend</v>
          </cell>
          <cell r="K1492" t="str">
            <v>2686SAA02</v>
          </cell>
          <cell r="L1492" t="str">
            <v>SH</v>
          </cell>
          <cell r="M1492" t="str">
            <v>S-Group</v>
          </cell>
          <cell r="N1492" t="str">
            <v>Reg</v>
          </cell>
          <cell r="O1492" t="str">
            <v>6.NP</v>
          </cell>
          <cell r="P1492" t="str">
            <v>PMR41</v>
          </cell>
          <cell r="Q1492" t="str">
            <v>DRP</v>
          </cell>
          <cell r="X1492">
            <v>500</v>
          </cell>
          <cell r="Y1492" t="str">
            <v>Adhe</v>
          </cell>
          <cell r="AA1492" t="str">
            <v>Simple-Adhesive</v>
          </cell>
          <cell r="AB1492" t="str">
            <v>Regular-Adhe</v>
          </cell>
          <cell r="AC1492" t="str">
            <v>2686SAA08/01</v>
          </cell>
          <cell r="AD1492" t="str">
            <v>MG Adhe</v>
          </cell>
          <cell r="AE1492" t="str">
            <v>MG Adhe-MET</v>
          </cell>
          <cell r="AG1492">
            <v>0</v>
          </cell>
          <cell r="AH1492" t="str">
            <v>ELS2686</v>
          </cell>
          <cell r="AI1492" t="str">
            <v>2686SAA12/IND</v>
          </cell>
          <cell r="AM1492" t="str">
            <v>No</v>
          </cell>
          <cell r="AO1492">
            <v>28.400000000000002</v>
          </cell>
          <cell r="AQ1492" t="str">
            <v>Buffing</v>
          </cell>
          <cell r="AR1492" t="str">
            <v>LAD</v>
          </cell>
          <cell r="AS1492" t="str">
            <v>NORMAL</v>
          </cell>
        </row>
        <row r="1493">
          <cell r="D1493" t="str">
            <v>2687WAA31/IND</v>
          </cell>
          <cell r="E1493">
            <v>2687</v>
          </cell>
          <cell r="F1493">
            <v>32.6</v>
          </cell>
          <cell r="G1493" t="str">
            <v>Yes</v>
          </cell>
          <cell r="H1493">
            <v>30.3</v>
          </cell>
          <cell r="I1493" t="str">
            <v>TI</v>
          </cell>
          <cell r="J1493" t="str">
            <v>Highend</v>
          </cell>
          <cell r="K1493" t="str">
            <v>2687WAA02</v>
          </cell>
          <cell r="L1493" t="str">
            <v>SH</v>
          </cell>
          <cell r="M1493" t="str">
            <v>S-Group</v>
          </cell>
          <cell r="N1493" t="str">
            <v>Reg</v>
          </cell>
          <cell r="P1493" t="str">
            <v>MTS-RET</v>
          </cell>
          <cell r="Q1493" t="str">
            <v>Live</v>
          </cell>
          <cell r="Y1493" t="str">
            <v>Adhe</v>
          </cell>
          <cell r="AA1493" t="str">
            <v>Simple-Adhesive</v>
          </cell>
          <cell r="AB1493" t="str">
            <v>Regular-Adhe</v>
          </cell>
          <cell r="AC1493" t="str">
            <v>2687WAA08/02</v>
          </cell>
          <cell r="AD1493" t="str">
            <v>MG Adhe</v>
          </cell>
          <cell r="AE1493" t="str">
            <v>MG Adhe-MET</v>
          </cell>
          <cell r="AH1493" t="str">
            <v>ELSSH180</v>
          </cell>
          <cell r="AI1493" t="str">
            <v>2687WAA12/IND</v>
          </cell>
          <cell r="AO1493">
            <v>26.1</v>
          </cell>
          <cell r="AQ1493" t="str">
            <v>Buffing</v>
          </cell>
          <cell r="AR1493" t="str">
            <v>LAD</v>
          </cell>
          <cell r="AS1493" t="str">
            <v>NORMAL</v>
          </cell>
        </row>
        <row r="1494">
          <cell r="D1494" t="str">
            <v>2689WAA31/IND</v>
          </cell>
          <cell r="E1494">
            <v>2689</v>
          </cell>
          <cell r="F1494">
            <v>32.6</v>
          </cell>
          <cell r="G1494" t="str">
            <v>Yes</v>
          </cell>
          <cell r="H1494">
            <v>30.3</v>
          </cell>
          <cell r="I1494" t="str">
            <v>TI</v>
          </cell>
          <cell r="J1494" t="str">
            <v>Highend</v>
          </cell>
          <cell r="K1494" t="str">
            <v>2689WAA02</v>
          </cell>
          <cell r="L1494" t="str">
            <v>RD</v>
          </cell>
          <cell r="M1494" t="str">
            <v>S-Group</v>
          </cell>
          <cell r="N1494" t="str">
            <v>Reg</v>
          </cell>
          <cell r="O1494" t="str">
            <v>6.NP</v>
          </cell>
          <cell r="P1494" t="str">
            <v>PMR41</v>
          </cell>
          <cell r="Q1494" t="str">
            <v>DRP</v>
          </cell>
          <cell r="X1494">
            <v>500</v>
          </cell>
          <cell r="Y1494" t="str">
            <v>Adhe</v>
          </cell>
          <cell r="AA1494" t="str">
            <v>Simple-Adhesive</v>
          </cell>
          <cell r="AB1494" t="str">
            <v>Regular-Adhe</v>
          </cell>
          <cell r="AC1494" t="str">
            <v>2570SAA08/02</v>
          </cell>
          <cell r="AD1494" t="str">
            <v>MG Adhe</v>
          </cell>
          <cell r="AE1494" t="str">
            <v>MG Adhe-MET</v>
          </cell>
          <cell r="AG1494">
            <v>0</v>
          </cell>
          <cell r="AH1494" t="str">
            <v>ELSRD021</v>
          </cell>
          <cell r="AI1494" t="str">
            <v>2689WAA12/IND</v>
          </cell>
          <cell r="AM1494" t="str">
            <v>Yes</v>
          </cell>
          <cell r="AO1494">
            <v>28.400000000000002</v>
          </cell>
          <cell r="AQ1494" t="str">
            <v>Buffing</v>
          </cell>
          <cell r="AR1494" t="str">
            <v>LAD</v>
          </cell>
          <cell r="AS1494" t="str">
            <v>NORMAL</v>
          </cell>
        </row>
        <row r="1495">
          <cell r="D1495" t="str">
            <v>2689YAA31/IND</v>
          </cell>
          <cell r="E1495">
            <v>2689</v>
          </cell>
          <cell r="F1495">
            <v>32.6</v>
          </cell>
          <cell r="G1495" t="str">
            <v>Yes</v>
          </cell>
          <cell r="H1495">
            <v>30.3</v>
          </cell>
          <cell r="I1495" t="str">
            <v>TI</v>
          </cell>
          <cell r="J1495" t="str">
            <v>Highend</v>
          </cell>
          <cell r="K1495" t="str">
            <v>2689YAA02/2N</v>
          </cell>
          <cell r="L1495" t="str">
            <v>RD</v>
          </cell>
          <cell r="M1495" t="str">
            <v>S-Group</v>
          </cell>
          <cell r="N1495" t="str">
            <v>Reg</v>
          </cell>
          <cell r="O1495" t="str">
            <v>6.NP</v>
          </cell>
          <cell r="P1495" t="str">
            <v>PMR41</v>
          </cell>
          <cell r="Q1495" t="str">
            <v>DRP</v>
          </cell>
          <cell r="X1495">
            <v>500</v>
          </cell>
          <cell r="Y1495" t="str">
            <v>Adhe</v>
          </cell>
          <cell r="AA1495" t="str">
            <v>Simple-Adhesive</v>
          </cell>
          <cell r="AB1495" t="str">
            <v>Regular-Adhe</v>
          </cell>
          <cell r="AC1495" t="str">
            <v>2570SAA08/03</v>
          </cell>
          <cell r="AD1495" t="str">
            <v>MG Adhe</v>
          </cell>
          <cell r="AE1495" t="str">
            <v>MG Adhe-MET</v>
          </cell>
          <cell r="AG1495">
            <v>0</v>
          </cell>
          <cell r="AH1495" t="str">
            <v>ELSRD021</v>
          </cell>
          <cell r="AI1495" t="str">
            <v>2689YAA12/IND</v>
          </cell>
          <cell r="AM1495" t="str">
            <v>Yes</v>
          </cell>
          <cell r="AO1495">
            <v>28.400000000000002</v>
          </cell>
          <cell r="AQ1495" t="str">
            <v>Buffing</v>
          </cell>
          <cell r="AR1495" t="str">
            <v>LAD</v>
          </cell>
          <cell r="AS1495" t="str">
            <v>NORMAL</v>
          </cell>
        </row>
        <row r="1496">
          <cell r="D1496" t="str">
            <v>2700SSA31/IND</v>
          </cell>
          <cell r="E1496">
            <v>2700</v>
          </cell>
          <cell r="F1496">
            <v>32.6</v>
          </cell>
          <cell r="G1496" t="str">
            <v>yes</v>
          </cell>
          <cell r="H1496">
            <v>30.3</v>
          </cell>
          <cell r="I1496" t="str">
            <v>TI</v>
          </cell>
          <cell r="J1496" t="str">
            <v>Highend</v>
          </cell>
          <cell r="K1496" t="str">
            <v>2700SSA02</v>
          </cell>
          <cell r="L1496" t="str">
            <v>SH</v>
          </cell>
          <cell r="M1496" t="str">
            <v>S-Group</v>
          </cell>
          <cell r="N1496" t="str">
            <v>Reg</v>
          </cell>
          <cell r="P1496" t="str">
            <v>NM (PED)</v>
          </cell>
          <cell r="Q1496" t="str">
            <v>DRP</v>
          </cell>
          <cell r="Y1496" t="str">
            <v>Adhe</v>
          </cell>
          <cell r="AA1496" t="str">
            <v>Simple-Adhesive</v>
          </cell>
          <cell r="AB1496" t="str">
            <v>Regular-Adhe</v>
          </cell>
          <cell r="AC1496" t="str">
            <v>2700SSA08/01</v>
          </cell>
          <cell r="AD1496" t="str">
            <v>MG Adhe</v>
          </cell>
          <cell r="AE1496" t="str">
            <v>MG Adhe-MET</v>
          </cell>
          <cell r="AH1496" t="str">
            <v>ELS2700</v>
          </cell>
          <cell r="AI1496" t="str">
            <v>2700SSA12/IND</v>
          </cell>
          <cell r="AO1496">
            <v>26.1</v>
          </cell>
          <cell r="AQ1496" t="str">
            <v>Buffing</v>
          </cell>
          <cell r="AR1496" t="str">
            <v>LAD</v>
          </cell>
          <cell r="AS1496" t="str">
            <v>NORMAL</v>
          </cell>
        </row>
        <row r="1497">
          <cell r="D1497" t="str">
            <v>2701SAA00/IND</v>
          </cell>
          <cell r="E1497">
            <v>2701</v>
          </cell>
          <cell r="F1497">
            <v>27.1</v>
          </cell>
          <cell r="G1497" t="str">
            <v>No</v>
          </cell>
          <cell r="H1497">
            <v>27.1</v>
          </cell>
          <cell r="I1497" t="str">
            <v>TI</v>
          </cell>
          <cell r="J1497" t="str">
            <v>Audit</v>
          </cell>
          <cell r="K1497" t="str">
            <v>2701SAA02</v>
          </cell>
          <cell r="L1497" t="str">
            <v>SH</v>
          </cell>
          <cell r="M1497" t="str">
            <v>S-Group</v>
          </cell>
          <cell r="N1497" t="str">
            <v>Reg</v>
          </cell>
          <cell r="O1497" t="str">
            <v>6.NP</v>
          </cell>
          <cell r="P1497" t="str">
            <v>PMR41</v>
          </cell>
          <cell r="Q1497" t="str">
            <v>DRP</v>
          </cell>
          <cell r="X1497">
            <v>500</v>
          </cell>
          <cell r="Y1497" t="str">
            <v>Adhe</v>
          </cell>
          <cell r="AA1497" t="str">
            <v>Simple-Adhesive</v>
          </cell>
          <cell r="AB1497" t="str">
            <v>Regular-Adhe</v>
          </cell>
          <cell r="AC1497" t="str">
            <v>2701YAA08</v>
          </cell>
          <cell r="AD1497" t="str">
            <v>MG Adhe</v>
          </cell>
          <cell r="AE1497" t="str">
            <v>MG Adhe-Plain</v>
          </cell>
          <cell r="AG1497">
            <v>0</v>
          </cell>
          <cell r="AI1497" t="str">
            <v>2701SAA12/IND</v>
          </cell>
          <cell r="AM1497" t="str">
            <v>No</v>
          </cell>
          <cell r="AO1497">
            <v>22.900000000000002</v>
          </cell>
          <cell r="AQ1497" t="str">
            <v>Rough</v>
          </cell>
          <cell r="AR1497" t="str">
            <v>LAD</v>
          </cell>
          <cell r="AS1497" t="str">
            <v>NORMAL</v>
          </cell>
        </row>
        <row r="1498">
          <cell r="D1498" t="str">
            <v>2701WAA00/IND</v>
          </cell>
          <cell r="E1498">
            <v>2701</v>
          </cell>
          <cell r="F1498">
            <v>27.1</v>
          </cell>
          <cell r="G1498" t="str">
            <v>No</v>
          </cell>
          <cell r="H1498">
            <v>27.1</v>
          </cell>
          <cell r="I1498" t="str">
            <v>TI</v>
          </cell>
          <cell r="J1498" t="str">
            <v>Audit</v>
          </cell>
          <cell r="K1498" t="str">
            <v>2701WAA02</v>
          </cell>
          <cell r="L1498" t="str">
            <v>SH</v>
          </cell>
          <cell r="M1498" t="str">
            <v>S-Group</v>
          </cell>
          <cell r="N1498" t="str">
            <v>Reg</v>
          </cell>
          <cell r="O1498" t="str">
            <v>6.NP</v>
          </cell>
          <cell r="P1498" t="str">
            <v>MTS-RET</v>
          </cell>
          <cell r="Q1498" t="str">
            <v>Live</v>
          </cell>
          <cell r="X1498">
            <v>500</v>
          </cell>
          <cell r="Y1498" t="str">
            <v>Adhe</v>
          </cell>
          <cell r="AA1498" t="str">
            <v>Simple-Adhesive</v>
          </cell>
          <cell r="AB1498" t="str">
            <v>Regular-Adhe</v>
          </cell>
          <cell r="AC1498" t="str">
            <v>2701YAA08</v>
          </cell>
          <cell r="AD1498" t="str">
            <v>MG Adhe</v>
          </cell>
          <cell r="AE1498" t="str">
            <v>MG Adhe-Plain</v>
          </cell>
          <cell r="AG1498">
            <v>0</v>
          </cell>
          <cell r="AI1498" t="str">
            <v>2701WAA12/IND</v>
          </cell>
          <cell r="AM1498" t="str">
            <v>No</v>
          </cell>
          <cell r="AO1498">
            <v>22.900000000000002</v>
          </cell>
          <cell r="AQ1498" t="str">
            <v>Rough</v>
          </cell>
          <cell r="AR1498" t="str">
            <v>LAD</v>
          </cell>
          <cell r="AS1498" t="str">
            <v>NORMAL</v>
          </cell>
        </row>
        <row r="1499">
          <cell r="D1499" t="str">
            <v>2701YAA00/IND</v>
          </cell>
          <cell r="E1499">
            <v>2701</v>
          </cell>
          <cell r="F1499">
            <v>27.1</v>
          </cell>
          <cell r="G1499" t="str">
            <v>No</v>
          </cell>
          <cell r="H1499">
            <v>27.1</v>
          </cell>
          <cell r="I1499" t="str">
            <v>TI</v>
          </cell>
          <cell r="J1499" t="str">
            <v>Audit</v>
          </cell>
          <cell r="K1499" t="str">
            <v>2701YAA02</v>
          </cell>
          <cell r="L1499" t="str">
            <v>SH</v>
          </cell>
          <cell r="M1499" t="str">
            <v>S-Group</v>
          </cell>
          <cell r="N1499" t="str">
            <v>Reg</v>
          </cell>
          <cell r="O1499" t="str">
            <v>6.NP</v>
          </cell>
          <cell r="P1499" t="str">
            <v>MTS-RET</v>
          </cell>
          <cell r="Q1499" t="str">
            <v>Live</v>
          </cell>
          <cell r="X1499">
            <v>500</v>
          </cell>
          <cell r="Y1499" t="str">
            <v>Adhe</v>
          </cell>
          <cell r="AA1499" t="str">
            <v>Simple-Adhesive</v>
          </cell>
          <cell r="AB1499" t="str">
            <v>Regular-Adhe</v>
          </cell>
          <cell r="AC1499" t="str">
            <v>2701YAA08</v>
          </cell>
          <cell r="AD1499" t="str">
            <v>MG Adhe</v>
          </cell>
          <cell r="AE1499" t="str">
            <v>MG Adhe-Plain</v>
          </cell>
          <cell r="AG1499">
            <v>0</v>
          </cell>
          <cell r="AI1499" t="str">
            <v>2701YAA12/IND</v>
          </cell>
          <cell r="AM1499" t="str">
            <v>No</v>
          </cell>
          <cell r="AO1499">
            <v>22.900000000000002</v>
          </cell>
          <cell r="AQ1499" t="str">
            <v>Rough</v>
          </cell>
          <cell r="AR1499" t="str">
            <v>LAD</v>
          </cell>
          <cell r="AS1499" t="str">
            <v>NORMAL</v>
          </cell>
        </row>
        <row r="1500">
          <cell r="D1500" t="str">
            <v>2702SAA00/IND</v>
          </cell>
          <cell r="E1500">
            <v>2702</v>
          </cell>
          <cell r="F1500">
            <v>33.700000000000003</v>
          </cell>
          <cell r="G1500" t="str">
            <v>No</v>
          </cell>
          <cell r="H1500">
            <v>33.700000000000003</v>
          </cell>
          <cell r="I1500" t="str">
            <v>TI</v>
          </cell>
          <cell r="J1500" t="str">
            <v>Audit</v>
          </cell>
          <cell r="K1500" t="str">
            <v>2702SAA02</v>
          </cell>
          <cell r="L1500" t="str">
            <v>RD</v>
          </cell>
          <cell r="M1500" t="str">
            <v>S-Group</v>
          </cell>
          <cell r="N1500" t="str">
            <v>Reg</v>
          </cell>
          <cell r="O1500" t="str">
            <v>6.NP</v>
          </cell>
          <cell r="P1500" t="str">
            <v>MTS-RET</v>
          </cell>
          <cell r="Q1500" t="str">
            <v>Live</v>
          </cell>
          <cell r="X1500">
            <v>500</v>
          </cell>
          <cell r="Y1500" t="str">
            <v>Gask</v>
          </cell>
          <cell r="AA1500" t="str">
            <v>Simple-Gasket</v>
          </cell>
          <cell r="AB1500" t="str">
            <v>Regular-Gask</v>
          </cell>
          <cell r="AC1500">
            <v>20041115</v>
          </cell>
          <cell r="AD1500" t="str">
            <v>MG Gask</v>
          </cell>
          <cell r="AE1500" t="str">
            <v>MG Gask-Plain</v>
          </cell>
          <cell r="AF1500">
            <v>2004888</v>
          </cell>
          <cell r="AG1500">
            <v>0</v>
          </cell>
          <cell r="AI1500" t="str">
            <v>2702SAA12/IND</v>
          </cell>
          <cell r="AM1500" t="str">
            <v>No</v>
          </cell>
          <cell r="AO1500">
            <v>29.500000000000004</v>
          </cell>
          <cell r="AQ1500" t="str">
            <v>Rough</v>
          </cell>
          <cell r="AR1500" t="str">
            <v>LAD</v>
          </cell>
          <cell r="AS1500" t="str">
            <v>NORMAL</v>
          </cell>
        </row>
        <row r="1501">
          <cell r="D1501" t="str">
            <v>2702SAA30/IND</v>
          </cell>
          <cell r="E1501">
            <v>2702</v>
          </cell>
          <cell r="F1501">
            <v>33.700000000000003</v>
          </cell>
          <cell r="G1501" t="str">
            <v>No</v>
          </cell>
          <cell r="H1501">
            <v>33.700000000000003</v>
          </cell>
          <cell r="I1501" t="str">
            <v>TI</v>
          </cell>
          <cell r="J1501" t="str">
            <v>Audit</v>
          </cell>
          <cell r="K1501" t="str">
            <v>2702SAA02</v>
          </cell>
          <cell r="L1501" t="str">
            <v>RD</v>
          </cell>
          <cell r="M1501" t="str">
            <v>S-Group</v>
          </cell>
          <cell r="N1501" t="str">
            <v>Reg</v>
          </cell>
          <cell r="P1501" t="str">
            <v>MTS-RET</v>
          </cell>
          <cell r="Q1501" t="str">
            <v>Live</v>
          </cell>
          <cell r="Y1501" t="str">
            <v>Gask</v>
          </cell>
          <cell r="AA1501" t="str">
            <v>Simple-Gasket</v>
          </cell>
          <cell r="AB1501" t="str">
            <v>Regular-Gask</v>
          </cell>
          <cell r="AC1501">
            <v>20041115</v>
          </cell>
          <cell r="AD1501" t="str">
            <v>MG Gask</v>
          </cell>
          <cell r="AE1501" t="str">
            <v>MG Gask-Plain</v>
          </cell>
          <cell r="AF1501">
            <v>2004888</v>
          </cell>
          <cell r="AI1501" t="str">
            <v>2702SAA12/IND</v>
          </cell>
          <cell r="AO1501">
            <v>29.500000000000004</v>
          </cell>
          <cell r="AQ1501" t="str">
            <v>Rough</v>
          </cell>
          <cell r="AR1501" t="str">
            <v>LAD</v>
          </cell>
          <cell r="AS1501" t="str">
            <v>NORMAL</v>
          </cell>
        </row>
        <row r="1502">
          <cell r="D1502" t="str">
            <v>2702WAA00/IND</v>
          </cell>
          <cell r="E1502">
            <v>2702</v>
          </cell>
          <cell r="F1502">
            <v>33.700000000000003</v>
          </cell>
          <cell r="G1502" t="str">
            <v>No</v>
          </cell>
          <cell r="H1502">
            <v>33.700000000000003</v>
          </cell>
          <cell r="I1502" t="str">
            <v>TI</v>
          </cell>
          <cell r="J1502" t="str">
            <v>Audit</v>
          </cell>
          <cell r="K1502" t="str">
            <v>2702WAA02</v>
          </cell>
          <cell r="L1502" t="str">
            <v>RD</v>
          </cell>
          <cell r="M1502" t="str">
            <v>S-Group</v>
          </cell>
          <cell r="N1502" t="str">
            <v>Reg</v>
          </cell>
          <cell r="O1502" t="str">
            <v>6.NP</v>
          </cell>
          <cell r="P1502" t="str">
            <v>MTS-RET</v>
          </cell>
          <cell r="Q1502" t="str">
            <v>Live</v>
          </cell>
          <cell r="X1502">
            <v>500</v>
          </cell>
          <cell r="Y1502" t="str">
            <v>Gask</v>
          </cell>
          <cell r="AA1502" t="str">
            <v>Simple-Gasket</v>
          </cell>
          <cell r="AB1502" t="str">
            <v>Regular-Gask</v>
          </cell>
          <cell r="AC1502">
            <v>20041115</v>
          </cell>
          <cell r="AD1502" t="str">
            <v>MG Gask</v>
          </cell>
          <cell r="AE1502" t="str">
            <v>MG Gask-Plain</v>
          </cell>
          <cell r="AF1502">
            <v>2004888</v>
          </cell>
          <cell r="AG1502">
            <v>0</v>
          </cell>
          <cell r="AI1502" t="str">
            <v>2702WAA12/IND</v>
          </cell>
          <cell r="AM1502" t="str">
            <v>No</v>
          </cell>
          <cell r="AO1502">
            <v>29.500000000000004</v>
          </cell>
          <cell r="AQ1502" t="str">
            <v>Rough</v>
          </cell>
          <cell r="AR1502" t="str">
            <v>LAD</v>
          </cell>
          <cell r="AS1502" t="str">
            <v>NORMAL</v>
          </cell>
        </row>
        <row r="1503">
          <cell r="D1503" t="str">
            <v>2702WAA30/IND</v>
          </cell>
          <cell r="E1503">
            <v>2702</v>
          </cell>
          <cell r="F1503">
            <v>33.700000000000003</v>
          </cell>
          <cell r="G1503" t="str">
            <v>No</v>
          </cell>
          <cell r="H1503">
            <v>33.700000000000003</v>
          </cell>
          <cell r="I1503" t="str">
            <v>TI</v>
          </cell>
          <cell r="J1503" t="str">
            <v>Audit</v>
          </cell>
          <cell r="K1503" t="str">
            <v>2702WAA02</v>
          </cell>
          <cell r="L1503" t="str">
            <v>RD</v>
          </cell>
          <cell r="M1503" t="str">
            <v>S-Group</v>
          </cell>
          <cell r="N1503" t="str">
            <v>Reg</v>
          </cell>
          <cell r="P1503" t="str">
            <v>MTS-RET</v>
          </cell>
          <cell r="Q1503" t="str">
            <v>Live</v>
          </cell>
          <cell r="Y1503" t="str">
            <v>Gask</v>
          </cell>
          <cell r="AA1503" t="str">
            <v>Simple-Gasket</v>
          </cell>
          <cell r="AB1503" t="str">
            <v>Regular-Gask</v>
          </cell>
          <cell r="AC1503">
            <v>20041115</v>
          </cell>
          <cell r="AD1503" t="str">
            <v>MG Gask</v>
          </cell>
          <cell r="AE1503" t="str">
            <v>MG Gask-Plain</v>
          </cell>
          <cell r="AF1503">
            <v>2004888</v>
          </cell>
          <cell r="AI1503" t="str">
            <v>2702WAA12/IND</v>
          </cell>
          <cell r="AO1503">
            <v>29.500000000000004</v>
          </cell>
          <cell r="AQ1503" t="str">
            <v>Rough</v>
          </cell>
          <cell r="AR1503" t="str">
            <v>LAD</v>
          </cell>
          <cell r="AS1503" t="str">
            <v>NORMAL</v>
          </cell>
        </row>
        <row r="1504">
          <cell r="D1504" t="str">
            <v>2702WAA31/IND</v>
          </cell>
          <cell r="E1504">
            <v>2702</v>
          </cell>
          <cell r="F1504">
            <v>33.700000000000003</v>
          </cell>
          <cell r="G1504" t="str">
            <v>No</v>
          </cell>
          <cell r="H1504">
            <v>33.700000000000003</v>
          </cell>
          <cell r="I1504" t="str">
            <v>TI</v>
          </cell>
          <cell r="J1504" t="str">
            <v>Audit</v>
          </cell>
          <cell r="K1504" t="str">
            <v>2702WAA02</v>
          </cell>
          <cell r="L1504" t="str">
            <v>RD</v>
          </cell>
          <cell r="M1504" t="str">
            <v>S-Group</v>
          </cell>
          <cell r="N1504" t="str">
            <v>Reg</v>
          </cell>
          <cell r="P1504" t="str">
            <v>MTS-RET</v>
          </cell>
          <cell r="Q1504" t="str">
            <v>Live</v>
          </cell>
          <cell r="Y1504" t="str">
            <v>Gask</v>
          </cell>
          <cell r="AA1504" t="str">
            <v>Simple-Gasket</v>
          </cell>
          <cell r="AB1504" t="str">
            <v>Regular-Gask</v>
          </cell>
          <cell r="AC1504">
            <v>20041115</v>
          </cell>
          <cell r="AD1504" t="str">
            <v>MG Gask</v>
          </cell>
          <cell r="AE1504" t="str">
            <v>MG Gask-Plain</v>
          </cell>
          <cell r="AF1504">
            <v>2004888</v>
          </cell>
          <cell r="AI1504" t="str">
            <v>2702WAA12/IND</v>
          </cell>
          <cell r="AO1504">
            <v>29.500000000000004</v>
          </cell>
          <cell r="AQ1504" t="str">
            <v>Rough</v>
          </cell>
          <cell r="AR1504" t="str">
            <v>LAD</v>
          </cell>
          <cell r="AS1504" t="str">
            <v>NORMAL</v>
          </cell>
        </row>
        <row r="1505">
          <cell r="D1505" t="str">
            <v>2702YAA00/IND</v>
          </cell>
          <cell r="E1505">
            <v>2702</v>
          </cell>
          <cell r="F1505">
            <v>33.700000000000003</v>
          </cell>
          <cell r="G1505" t="str">
            <v>No</v>
          </cell>
          <cell r="H1505">
            <v>33.700000000000003</v>
          </cell>
          <cell r="I1505" t="str">
            <v>TI</v>
          </cell>
          <cell r="J1505" t="str">
            <v>Audit</v>
          </cell>
          <cell r="K1505" t="str">
            <v>2702YAA02</v>
          </cell>
          <cell r="L1505" t="str">
            <v>RD</v>
          </cell>
          <cell r="M1505" t="str">
            <v>S-Group</v>
          </cell>
          <cell r="N1505" t="str">
            <v>Reg</v>
          </cell>
          <cell r="O1505" t="str">
            <v>6.NP</v>
          </cell>
          <cell r="P1505" t="str">
            <v>MTS-RET</v>
          </cell>
          <cell r="Q1505" t="str">
            <v>Live</v>
          </cell>
          <cell r="X1505">
            <v>500</v>
          </cell>
          <cell r="Y1505" t="str">
            <v>Gask</v>
          </cell>
          <cell r="AA1505" t="str">
            <v>Simple-Gasket</v>
          </cell>
          <cell r="AB1505" t="str">
            <v>Regular-Gask</v>
          </cell>
          <cell r="AC1505">
            <v>20041115</v>
          </cell>
          <cell r="AD1505" t="str">
            <v>MG Gask</v>
          </cell>
          <cell r="AE1505" t="str">
            <v>MG Gask-Plain</v>
          </cell>
          <cell r="AF1505">
            <v>2004888</v>
          </cell>
          <cell r="AG1505">
            <v>0</v>
          </cell>
          <cell r="AI1505" t="str">
            <v>2702YAA12/IND</v>
          </cell>
          <cell r="AM1505" t="str">
            <v>No</v>
          </cell>
          <cell r="AO1505">
            <v>29.500000000000004</v>
          </cell>
          <cell r="AQ1505" t="str">
            <v>Rough</v>
          </cell>
          <cell r="AR1505" t="str">
            <v>LAD</v>
          </cell>
          <cell r="AS1505" t="str">
            <v>NORMAL</v>
          </cell>
        </row>
        <row r="1506">
          <cell r="D1506" t="str">
            <v>2712YAA00/IND</v>
          </cell>
          <cell r="E1506">
            <v>2712</v>
          </cell>
          <cell r="F1506">
            <v>33.700000000000003</v>
          </cell>
          <cell r="G1506" t="str">
            <v>No</v>
          </cell>
          <cell r="H1506">
            <v>33.700000000000003</v>
          </cell>
          <cell r="I1506" t="str">
            <v>TI</v>
          </cell>
          <cell r="J1506" t="str">
            <v>Audit</v>
          </cell>
          <cell r="K1506" t="str">
            <v>2712YAA02/01</v>
          </cell>
          <cell r="L1506" t="str">
            <v>RD</v>
          </cell>
          <cell r="M1506" t="str">
            <v>S-Group</v>
          </cell>
          <cell r="N1506" t="str">
            <v>Reg</v>
          </cell>
          <cell r="P1506" t="str">
            <v>MTS-RET</v>
          </cell>
          <cell r="Q1506" t="str">
            <v>Live</v>
          </cell>
          <cell r="Y1506" t="str">
            <v>Gask</v>
          </cell>
          <cell r="AA1506" t="str">
            <v>Simple-Gasket</v>
          </cell>
          <cell r="AB1506" t="str">
            <v>Regular-Gask</v>
          </cell>
          <cell r="AC1506">
            <v>20041114</v>
          </cell>
          <cell r="AD1506" t="str">
            <v>MG Gask</v>
          </cell>
          <cell r="AE1506" t="str">
            <v>MG Gask-Plain</v>
          </cell>
          <cell r="AF1506">
            <v>2004887</v>
          </cell>
          <cell r="AG1506">
            <v>0</v>
          </cell>
          <cell r="AI1506" t="str">
            <v>2712YAA12/IND</v>
          </cell>
          <cell r="AO1506">
            <v>29.500000000000004</v>
          </cell>
          <cell r="AQ1506" t="str">
            <v>Rough</v>
          </cell>
          <cell r="AR1506" t="str">
            <v>LAD</v>
          </cell>
          <cell r="AS1506" t="str">
            <v>NORMAL</v>
          </cell>
        </row>
        <row r="1507">
          <cell r="D1507" t="str">
            <v>2720WAA31/IND</v>
          </cell>
          <cell r="E1507">
            <v>2720</v>
          </cell>
          <cell r="F1507">
            <v>32.6</v>
          </cell>
          <cell r="G1507" t="str">
            <v>No</v>
          </cell>
          <cell r="H1507">
            <v>32.6</v>
          </cell>
          <cell r="I1507" t="str">
            <v>TI</v>
          </cell>
          <cell r="J1507" t="str">
            <v>Highend</v>
          </cell>
          <cell r="K1507" t="str">
            <v>2720WAA02</v>
          </cell>
          <cell r="L1507" t="str">
            <v>RD</v>
          </cell>
          <cell r="M1507" t="str">
            <v>S-Group</v>
          </cell>
          <cell r="N1507" t="str">
            <v>Reg</v>
          </cell>
          <cell r="P1507" t="str">
            <v>MTS-RET</v>
          </cell>
          <cell r="Q1507" t="str">
            <v>Live</v>
          </cell>
          <cell r="Y1507" t="str">
            <v>Adhe</v>
          </cell>
          <cell r="AA1507" t="str">
            <v>Simple-Adhesive</v>
          </cell>
          <cell r="AB1507" t="str">
            <v>Regular-Adhe</v>
          </cell>
          <cell r="AC1507" t="str">
            <v>2720WAA08/01</v>
          </cell>
          <cell r="AD1507" t="str">
            <v>MG Adhe</v>
          </cell>
          <cell r="AE1507" t="str">
            <v>MG Adhe-MET</v>
          </cell>
          <cell r="AH1507" t="str">
            <v>ELSRD022</v>
          </cell>
          <cell r="AI1507" t="str">
            <v>2720WAA12/IND</v>
          </cell>
          <cell r="AM1507" t="e">
            <v>#N/A</v>
          </cell>
          <cell r="AO1507">
            <v>28.400000000000002</v>
          </cell>
          <cell r="AQ1507" t="str">
            <v>Buffing</v>
          </cell>
          <cell r="AR1507" t="str">
            <v>LAD</v>
          </cell>
          <cell r="AS1507" t="str">
            <v>NORMAL</v>
          </cell>
        </row>
        <row r="1508">
          <cell r="D1508" t="str">
            <v>2721WAA31/IND</v>
          </cell>
          <cell r="E1508">
            <v>2721</v>
          </cell>
          <cell r="F1508">
            <v>32.6</v>
          </cell>
          <cell r="G1508" t="str">
            <v>No</v>
          </cell>
          <cell r="H1508">
            <v>32.6</v>
          </cell>
          <cell r="I1508" t="str">
            <v>TI</v>
          </cell>
          <cell r="J1508" t="str">
            <v>Highend</v>
          </cell>
          <cell r="K1508" t="str">
            <v>2721WAA02</v>
          </cell>
          <cell r="L1508" t="str">
            <v>SH</v>
          </cell>
          <cell r="M1508" t="str">
            <v>S-Group</v>
          </cell>
          <cell r="N1508" t="str">
            <v>Reg</v>
          </cell>
          <cell r="P1508" t="str">
            <v>MTS-RET</v>
          </cell>
          <cell r="Q1508" t="str">
            <v>Live</v>
          </cell>
          <cell r="Y1508" t="str">
            <v>Adhe</v>
          </cell>
          <cell r="AA1508" t="str">
            <v>Simple-Adhesive</v>
          </cell>
          <cell r="AB1508" t="str">
            <v>Regular-Adhe</v>
          </cell>
          <cell r="AC1508" t="str">
            <v>2621YAA08/02</v>
          </cell>
          <cell r="AD1508" t="str">
            <v>MG Adhe</v>
          </cell>
          <cell r="AE1508" t="str">
            <v>MG Adhe-MET</v>
          </cell>
          <cell r="AH1508" t="str">
            <v>ELS2620</v>
          </cell>
          <cell r="AI1508" t="str">
            <v>2721WAA12/IND</v>
          </cell>
          <cell r="AO1508">
            <v>28.400000000000002</v>
          </cell>
          <cell r="AQ1508" t="str">
            <v>Buffing</v>
          </cell>
          <cell r="AR1508" t="str">
            <v>LAD</v>
          </cell>
          <cell r="AS1508" t="str">
            <v>NORMAL</v>
          </cell>
        </row>
        <row r="1509">
          <cell r="D1509" t="str">
            <v>2724WAA31/IND</v>
          </cell>
          <cell r="E1509">
            <v>2724</v>
          </cell>
          <cell r="F1509">
            <v>32.6</v>
          </cell>
          <cell r="G1509" t="str">
            <v>yes</v>
          </cell>
          <cell r="H1509">
            <v>30.3</v>
          </cell>
          <cell r="I1509" t="str">
            <v>TI</v>
          </cell>
          <cell r="J1509" t="str">
            <v>Audit</v>
          </cell>
          <cell r="K1509" t="str">
            <v>2724WAA02</v>
          </cell>
          <cell r="L1509" t="str">
            <v>RD</v>
          </cell>
          <cell r="M1509" t="str">
            <v>S-Group</v>
          </cell>
          <cell r="N1509" t="str">
            <v>Reg</v>
          </cell>
          <cell r="P1509" t="str">
            <v>MTS-RET</v>
          </cell>
          <cell r="Q1509" t="str">
            <v>Live</v>
          </cell>
          <cell r="Y1509" t="str">
            <v>Adhe</v>
          </cell>
          <cell r="AA1509" t="str">
            <v>Simple-Adhesive</v>
          </cell>
          <cell r="AB1509" t="str">
            <v>Regular-Adhe</v>
          </cell>
          <cell r="AC1509" t="str">
            <v>2622SAA08/02</v>
          </cell>
          <cell r="AD1509" t="str">
            <v>MG Adhe</v>
          </cell>
          <cell r="AE1509" t="str">
            <v>MG Adhe-MET</v>
          </cell>
          <cell r="AG1509">
            <v>0</v>
          </cell>
          <cell r="AH1509" t="str">
            <v>ELSRD003</v>
          </cell>
          <cell r="AI1509" t="str">
            <v>2724WAA12/IND</v>
          </cell>
          <cell r="AO1509">
            <v>26.1</v>
          </cell>
          <cell r="AQ1509" t="str">
            <v>Buffing</v>
          </cell>
          <cell r="AR1509" t="str">
            <v>LAD</v>
          </cell>
          <cell r="AS1509" t="str">
            <v>NORMAL</v>
          </cell>
        </row>
        <row r="1510">
          <cell r="D1510" t="str">
            <v>2724YAA31/IND</v>
          </cell>
          <cell r="E1510">
            <v>2724</v>
          </cell>
          <cell r="F1510">
            <v>32.6</v>
          </cell>
          <cell r="G1510" t="str">
            <v>yes</v>
          </cell>
          <cell r="H1510">
            <v>30.3</v>
          </cell>
          <cell r="I1510" t="str">
            <v>TI</v>
          </cell>
          <cell r="J1510" t="str">
            <v>Audit</v>
          </cell>
          <cell r="K1510" t="str">
            <v>2724YAA02/2N</v>
          </cell>
          <cell r="L1510" t="str">
            <v>RD</v>
          </cell>
          <cell r="M1510" t="str">
            <v>S-Group</v>
          </cell>
          <cell r="N1510" t="str">
            <v>Reg</v>
          </cell>
          <cell r="P1510" t="str">
            <v>MTS-RET</v>
          </cell>
          <cell r="Q1510" t="str">
            <v>Live</v>
          </cell>
          <cell r="Y1510" t="str">
            <v>Adhe</v>
          </cell>
          <cell r="AA1510" t="str">
            <v>Simple-Adhesive</v>
          </cell>
          <cell r="AB1510" t="str">
            <v>Regular-Adhe</v>
          </cell>
          <cell r="AC1510" t="str">
            <v>2622SAA08/03</v>
          </cell>
          <cell r="AD1510" t="str">
            <v>MG Adhe</v>
          </cell>
          <cell r="AE1510" t="str">
            <v>MG Adhe-MET</v>
          </cell>
          <cell r="AG1510">
            <v>0</v>
          </cell>
          <cell r="AH1510" t="str">
            <v>ELSRD003</v>
          </cell>
          <cell r="AI1510" t="str">
            <v>2724YAA12/IND</v>
          </cell>
          <cell r="AO1510">
            <v>26.1</v>
          </cell>
          <cell r="AQ1510" t="str">
            <v>Buffing</v>
          </cell>
          <cell r="AR1510" t="str">
            <v>LAD</v>
          </cell>
          <cell r="AS1510" t="str">
            <v>NORMAL</v>
          </cell>
        </row>
        <row r="1511">
          <cell r="D1511" t="str">
            <v>2725SAA31/IND</v>
          </cell>
          <cell r="E1511">
            <v>2725</v>
          </cell>
          <cell r="F1511">
            <v>32.6</v>
          </cell>
          <cell r="G1511" t="str">
            <v>No</v>
          </cell>
          <cell r="H1511">
            <v>32.6</v>
          </cell>
          <cell r="I1511" t="str">
            <v>TI</v>
          </cell>
          <cell r="J1511" t="str">
            <v>Highend</v>
          </cell>
          <cell r="K1511" t="str">
            <v>2725SAA02</v>
          </cell>
          <cell r="L1511" t="str">
            <v>RD</v>
          </cell>
          <cell r="M1511" t="str">
            <v>S-Group</v>
          </cell>
          <cell r="N1511" t="str">
            <v>Reg</v>
          </cell>
          <cell r="P1511" t="str">
            <v>MTO-NEW</v>
          </cell>
          <cell r="Q1511" t="str">
            <v>Live</v>
          </cell>
          <cell r="Y1511" t="str">
            <v>Adhe</v>
          </cell>
          <cell r="AA1511" t="str">
            <v>Simple-Adhesive</v>
          </cell>
          <cell r="AB1511" t="str">
            <v>Regular-Adhe</v>
          </cell>
          <cell r="AC1511" t="str">
            <v>2581YAA08/03</v>
          </cell>
          <cell r="AD1511" t="str">
            <v>MG Adhe</v>
          </cell>
          <cell r="AE1511" t="str">
            <v>MG Adhe-MET</v>
          </cell>
          <cell r="AG1511">
            <v>0</v>
          </cell>
          <cell r="AH1511" t="str">
            <v>ELSRD018</v>
          </cell>
          <cell r="AI1511" t="str">
            <v>2725SAA12/IND</v>
          </cell>
          <cell r="AO1511">
            <v>28.400000000000002</v>
          </cell>
          <cell r="AQ1511" t="str">
            <v>Buffing</v>
          </cell>
          <cell r="AR1511" t="str">
            <v>LAD</v>
          </cell>
          <cell r="AS1511" t="str">
            <v>NORMAL</v>
          </cell>
        </row>
        <row r="1512">
          <cell r="D1512" t="str">
            <v>2725WAA31/IND</v>
          </cell>
          <cell r="E1512">
            <v>2725</v>
          </cell>
          <cell r="F1512">
            <v>32.6</v>
          </cell>
          <cell r="G1512" t="str">
            <v>No</v>
          </cell>
          <cell r="H1512">
            <v>32.6</v>
          </cell>
          <cell r="I1512" t="str">
            <v>TI</v>
          </cell>
          <cell r="J1512" t="str">
            <v>Highend</v>
          </cell>
          <cell r="K1512" t="str">
            <v>2725WAA02</v>
          </cell>
          <cell r="L1512" t="str">
            <v>RD</v>
          </cell>
          <cell r="M1512" t="str">
            <v>S-Group</v>
          </cell>
          <cell r="N1512" t="str">
            <v>Reg</v>
          </cell>
          <cell r="P1512" t="str">
            <v>MTS-RET</v>
          </cell>
          <cell r="Q1512" t="str">
            <v>Live</v>
          </cell>
          <cell r="Y1512" t="str">
            <v>Adhe</v>
          </cell>
          <cell r="AA1512" t="str">
            <v>Simple-Adhesive</v>
          </cell>
          <cell r="AB1512" t="str">
            <v>Regular-Adhe</v>
          </cell>
          <cell r="AC1512" t="str">
            <v>2581YAA08/02</v>
          </cell>
          <cell r="AD1512" t="str">
            <v>MG Adhe</v>
          </cell>
          <cell r="AE1512" t="str">
            <v>MG Adhe-MET</v>
          </cell>
          <cell r="AG1512">
            <v>0</v>
          </cell>
          <cell r="AH1512" t="str">
            <v>ELSRD018</v>
          </cell>
          <cell r="AI1512" t="str">
            <v>2725WAA12/IND</v>
          </cell>
          <cell r="AO1512">
            <v>28.400000000000002</v>
          </cell>
          <cell r="AQ1512" t="str">
            <v>Buffing</v>
          </cell>
          <cell r="AR1512" t="str">
            <v>LAD</v>
          </cell>
          <cell r="AS1512" t="str">
            <v>NORMAL</v>
          </cell>
        </row>
        <row r="1513">
          <cell r="D1513" t="str">
            <v>2725YAA31/IND</v>
          </cell>
          <cell r="E1513">
            <v>2725</v>
          </cell>
          <cell r="F1513">
            <v>32.6</v>
          </cell>
          <cell r="G1513" t="str">
            <v>No</v>
          </cell>
          <cell r="H1513">
            <v>32.6</v>
          </cell>
          <cell r="I1513" t="str">
            <v>TI</v>
          </cell>
          <cell r="J1513" t="str">
            <v>Highend</v>
          </cell>
          <cell r="K1513" t="str">
            <v>2725YAA02/2N</v>
          </cell>
          <cell r="L1513" t="str">
            <v>RD</v>
          </cell>
          <cell r="M1513" t="str">
            <v>S-Group</v>
          </cell>
          <cell r="N1513" t="str">
            <v>Reg</v>
          </cell>
          <cell r="P1513" t="str">
            <v>MTS-RET</v>
          </cell>
          <cell r="Q1513" t="str">
            <v>Live</v>
          </cell>
          <cell r="Y1513" t="str">
            <v>Adhe</v>
          </cell>
          <cell r="AA1513" t="str">
            <v>Simple-Adhesive</v>
          </cell>
          <cell r="AB1513" t="str">
            <v>Regular-Adhe</v>
          </cell>
          <cell r="AC1513" t="str">
            <v>2581YAA08/01</v>
          </cell>
          <cell r="AD1513" t="str">
            <v>MG Adhe</v>
          </cell>
          <cell r="AE1513" t="str">
            <v>MG Adhe-MET</v>
          </cell>
          <cell r="AG1513">
            <v>0</v>
          </cell>
          <cell r="AH1513" t="str">
            <v>ELSRD018</v>
          </cell>
          <cell r="AI1513" t="str">
            <v>2725YAA12/IND</v>
          </cell>
          <cell r="AO1513">
            <v>28.400000000000002</v>
          </cell>
          <cell r="AQ1513" t="str">
            <v>Buffing</v>
          </cell>
          <cell r="AR1513" t="str">
            <v>LAD</v>
          </cell>
          <cell r="AS1513" t="str">
            <v>NORMAL</v>
          </cell>
        </row>
        <row r="1514">
          <cell r="D1514" t="str">
            <v>2727SAA31/IND</v>
          </cell>
          <cell r="E1514">
            <v>2727</v>
          </cell>
          <cell r="F1514">
            <v>37</v>
          </cell>
          <cell r="G1514" t="str">
            <v>No</v>
          </cell>
          <cell r="H1514">
            <v>37</v>
          </cell>
          <cell r="I1514" t="str">
            <v>TI</v>
          </cell>
          <cell r="J1514" t="str">
            <v>Highend</v>
          </cell>
          <cell r="K1514" t="str">
            <v>2727SAA02</v>
          </cell>
          <cell r="L1514" t="str">
            <v>RD</v>
          </cell>
          <cell r="M1514" t="str">
            <v>S-Group</v>
          </cell>
          <cell r="N1514" t="str">
            <v>Reg</v>
          </cell>
          <cell r="P1514" t="str">
            <v>MTO-NEW</v>
          </cell>
          <cell r="Q1514" t="str">
            <v>Live</v>
          </cell>
          <cell r="Y1514" t="str">
            <v>Adhe</v>
          </cell>
          <cell r="AA1514" t="str">
            <v>Simple-Adhesive</v>
          </cell>
          <cell r="AB1514" t="str">
            <v>Regular-Adhe</v>
          </cell>
          <cell r="AC1514" t="str">
            <v>2603WAA08/03</v>
          </cell>
          <cell r="AD1514" t="str">
            <v>MG Adhe</v>
          </cell>
          <cell r="AE1514" t="str">
            <v>MG Adhe-MET</v>
          </cell>
          <cell r="AG1514">
            <v>0</v>
          </cell>
          <cell r="AH1514" t="str">
            <v>ELSRD005</v>
          </cell>
          <cell r="AI1514" t="str">
            <v>2727SAA12/IND</v>
          </cell>
          <cell r="AO1514">
            <v>32.799999999999997</v>
          </cell>
          <cell r="AQ1514" t="str">
            <v>Buffing</v>
          </cell>
          <cell r="AR1514" t="str">
            <v>LAD</v>
          </cell>
          <cell r="AS1514" t="str">
            <v>NORMAL</v>
          </cell>
        </row>
        <row r="1515">
          <cell r="D1515" t="str">
            <v>2727WAA31/IND</v>
          </cell>
          <cell r="E1515">
            <v>2727</v>
          </cell>
          <cell r="F1515">
            <v>37</v>
          </cell>
          <cell r="G1515" t="str">
            <v>No</v>
          </cell>
          <cell r="H1515">
            <v>37</v>
          </cell>
          <cell r="I1515" t="str">
            <v>TI</v>
          </cell>
          <cell r="J1515" t="str">
            <v>Highend</v>
          </cell>
          <cell r="K1515" t="str">
            <v>2727WAA02</v>
          </cell>
          <cell r="L1515" t="str">
            <v>RD</v>
          </cell>
          <cell r="M1515" t="str">
            <v>S-Group</v>
          </cell>
          <cell r="N1515" t="str">
            <v>Reg</v>
          </cell>
          <cell r="P1515" t="str">
            <v>MTS-RET</v>
          </cell>
          <cell r="Q1515" t="str">
            <v>Live</v>
          </cell>
          <cell r="Y1515" t="str">
            <v>Adhe</v>
          </cell>
          <cell r="AA1515" t="str">
            <v>Simple-Adhesive</v>
          </cell>
          <cell r="AB1515" t="str">
            <v>Regular-Adhe</v>
          </cell>
          <cell r="AC1515" t="str">
            <v>2603WAA08/01</v>
          </cell>
          <cell r="AD1515" t="str">
            <v>MG Adhe</v>
          </cell>
          <cell r="AE1515" t="str">
            <v>MG Adhe-MET</v>
          </cell>
          <cell r="AG1515">
            <v>0</v>
          </cell>
          <cell r="AH1515" t="str">
            <v>ELSRD005</v>
          </cell>
          <cell r="AI1515" t="str">
            <v>2727WAA12/IND</v>
          </cell>
          <cell r="AO1515">
            <v>32.799999999999997</v>
          </cell>
          <cell r="AQ1515" t="str">
            <v>Buffing</v>
          </cell>
          <cell r="AR1515" t="str">
            <v>LAD</v>
          </cell>
          <cell r="AS1515" t="str">
            <v>NORMAL</v>
          </cell>
        </row>
        <row r="1516">
          <cell r="D1516" t="str">
            <v>2727YAA31/IND</v>
          </cell>
          <cell r="E1516">
            <v>2727</v>
          </cell>
          <cell r="F1516">
            <v>37</v>
          </cell>
          <cell r="G1516" t="str">
            <v>No</v>
          </cell>
          <cell r="H1516">
            <v>37</v>
          </cell>
          <cell r="I1516" t="str">
            <v>TI</v>
          </cell>
          <cell r="J1516" t="str">
            <v>Highend</v>
          </cell>
          <cell r="K1516" t="str">
            <v>2727YAA02/2N</v>
          </cell>
          <cell r="L1516" t="str">
            <v>RD</v>
          </cell>
          <cell r="M1516" t="str">
            <v>S-Group</v>
          </cell>
          <cell r="N1516" t="str">
            <v>Reg</v>
          </cell>
          <cell r="P1516" t="str">
            <v>MTS-RET</v>
          </cell>
          <cell r="Q1516" t="str">
            <v>Live</v>
          </cell>
          <cell r="Y1516" t="str">
            <v>Adhe</v>
          </cell>
          <cell r="AA1516" t="str">
            <v>Simple-Adhesive</v>
          </cell>
          <cell r="AB1516" t="str">
            <v>Regular-Adhe</v>
          </cell>
          <cell r="AC1516" t="str">
            <v>2603WAA08/02</v>
          </cell>
          <cell r="AD1516" t="str">
            <v>MG Adhe</v>
          </cell>
          <cell r="AE1516" t="str">
            <v>MG Adhe-MET</v>
          </cell>
          <cell r="AG1516">
            <v>0</v>
          </cell>
          <cell r="AH1516" t="str">
            <v>ELSRD005</v>
          </cell>
          <cell r="AI1516" t="str">
            <v>2727YAA12/IND</v>
          </cell>
          <cell r="AO1516">
            <v>32.799999999999997</v>
          </cell>
          <cell r="AQ1516" t="str">
            <v>Buffing</v>
          </cell>
          <cell r="AR1516" t="str">
            <v>LAD</v>
          </cell>
          <cell r="AS1516" t="str">
            <v>NORMAL</v>
          </cell>
        </row>
        <row r="1517">
          <cell r="D1517" t="str">
            <v>2728QAA31/IND</v>
          </cell>
          <cell r="E1517">
            <v>2728</v>
          </cell>
          <cell r="F1517">
            <v>50.3</v>
          </cell>
          <cell r="G1517" t="str">
            <v>Yes</v>
          </cell>
          <cell r="H1517">
            <v>48</v>
          </cell>
          <cell r="I1517" t="str">
            <v>TI</v>
          </cell>
          <cell r="J1517" t="str">
            <v>Highend</v>
          </cell>
          <cell r="K1517" t="str">
            <v>2728QAA02/BRN</v>
          </cell>
          <cell r="L1517" t="str">
            <v>RD</v>
          </cell>
          <cell r="M1517" t="str">
            <v>C-Group</v>
          </cell>
          <cell r="N1517" t="str">
            <v>Add on</v>
          </cell>
          <cell r="P1517" t="str">
            <v>PMR41</v>
          </cell>
          <cell r="Q1517" t="str">
            <v>DRP</v>
          </cell>
          <cell r="Y1517" t="str">
            <v>Adhe</v>
          </cell>
          <cell r="AA1517" t="str">
            <v>Simple-Adhesive</v>
          </cell>
          <cell r="AB1517" t="str">
            <v>MG Adhe + DR Adhe</v>
          </cell>
          <cell r="AC1517" t="str">
            <v>2580SAA08/02</v>
          </cell>
          <cell r="AD1517" t="str">
            <v>MG Adhe</v>
          </cell>
          <cell r="AE1517" t="str">
            <v>MG Adhe-MET</v>
          </cell>
          <cell r="AG1517" t="str">
            <v>DR Adhe</v>
          </cell>
          <cell r="AH1517" t="str">
            <v>ELSRD003</v>
          </cell>
          <cell r="AI1517" t="str">
            <v>2728QAA12/IND</v>
          </cell>
          <cell r="AO1517">
            <v>43.8</v>
          </cell>
          <cell r="AQ1517" t="str">
            <v>Buffing</v>
          </cell>
          <cell r="AR1517" t="str">
            <v>LAD</v>
          </cell>
          <cell r="AS1517" t="str">
            <v>NORMAL</v>
          </cell>
        </row>
        <row r="1518">
          <cell r="D1518" t="str">
            <v>2728SAA31/IND</v>
          </cell>
          <cell r="E1518">
            <v>2728</v>
          </cell>
          <cell r="F1518">
            <v>50.3</v>
          </cell>
          <cell r="G1518" t="str">
            <v>Yes</v>
          </cell>
          <cell r="H1518">
            <v>48</v>
          </cell>
          <cell r="I1518" t="str">
            <v>TI</v>
          </cell>
          <cell r="J1518" t="str">
            <v>Highend</v>
          </cell>
          <cell r="K1518" t="str">
            <v>2728SAA02</v>
          </cell>
          <cell r="L1518" t="str">
            <v>RD</v>
          </cell>
          <cell r="M1518" t="str">
            <v>C-Group</v>
          </cell>
          <cell r="N1518" t="str">
            <v>Add on</v>
          </cell>
          <cell r="P1518" t="str">
            <v>PMR41</v>
          </cell>
          <cell r="Q1518" t="str">
            <v>DRP</v>
          </cell>
          <cell r="Y1518" t="str">
            <v>Adhe</v>
          </cell>
          <cell r="AA1518" t="str">
            <v>Simple-Adhesive</v>
          </cell>
          <cell r="AB1518" t="str">
            <v>MG Adhe + DR Adhe</v>
          </cell>
          <cell r="AC1518" t="str">
            <v>2580SAA08/01</v>
          </cell>
          <cell r="AD1518" t="str">
            <v>MG Adhe</v>
          </cell>
          <cell r="AE1518" t="str">
            <v>MG Adhe-MET</v>
          </cell>
          <cell r="AG1518" t="str">
            <v>DR Adhe</v>
          </cell>
          <cell r="AH1518" t="str">
            <v>ELSRD003</v>
          </cell>
          <cell r="AI1518" t="str">
            <v>2728SAA12/IND</v>
          </cell>
          <cell r="AO1518">
            <v>43.8</v>
          </cell>
          <cell r="AQ1518" t="str">
            <v>Buffing</v>
          </cell>
          <cell r="AR1518" t="str">
            <v>LAD</v>
          </cell>
          <cell r="AS1518" t="str">
            <v>NORMAL</v>
          </cell>
        </row>
        <row r="1519">
          <cell r="D1519" t="str">
            <v>2728SAA32/IND</v>
          </cell>
          <cell r="E1519">
            <v>2728</v>
          </cell>
          <cell r="F1519">
            <v>50.3</v>
          </cell>
          <cell r="G1519" t="str">
            <v>Yes</v>
          </cell>
          <cell r="H1519">
            <v>48</v>
          </cell>
          <cell r="I1519" t="str">
            <v>TI</v>
          </cell>
          <cell r="J1519" t="str">
            <v>Highend</v>
          </cell>
          <cell r="K1519" t="str">
            <v>2728SAA02</v>
          </cell>
          <cell r="L1519" t="str">
            <v>RD</v>
          </cell>
          <cell r="M1519" t="str">
            <v>C-Group</v>
          </cell>
          <cell r="N1519" t="str">
            <v>Add on</v>
          </cell>
          <cell r="P1519" t="str">
            <v>PMR41</v>
          </cell>
          <cell r="Q1519" t="str">
            <v>DRP</v>
          </cell>
          <cell r="Y1519" t="str">
            <v>Adhe</v>
          </cell>
          <cell r="AA1519" t="str">
            <v>Simple-Adhesive</v>
          </cell>
          <cell r="AB1519" t="str">
            <v>MG Adhe + DR Adhe</v>
          </cell>
          <cell r="AC1519" t="str">
            <v>2580SAA08/01</v>
          </cell>
          <cell r="AD1519" t="str">
            <v>MG Adhe</v>
          </cell>
          <cell r="AE1519" t="str">
            <v>MG Adhe-MET</v>
          </cell>
          <cell r="AG1519" t="str">
            <v>DR Adhe</v>
          </cell>
          <cell r="AH1519" t="str">
            <v>ELSRD003</v>
          </cell>
          <cell r="AI1519" t="str">
            <v>2728SAA12/IND</v>
          </cell>
          <cell r="AO1519">
            <v>43.8</v>
          </cell>
          <cell r="AQ1519" t="str">
            <v>Buffing</v>
          </cell>
          <cell r="AR1519" t="str">
            <v>LAD</v>
          </cell>
          <cell r="AS1519" t="str">
            <v>NORMAL</v>
          </cell>
        </row>
        <row r="1520">
          <cell r="D1520" t="str">
            <v>2728WAA31/IND</v>
          </cell>
          <cell r="E1520">
            <v>2728</v>
          </cell>
          <cell r="F1520">
            <v>50.3</v>
          </cell>
          <cell r="G1520" t="str">
            <v>Yes</v>
          </cell>
          <cell r="H1520">
            <v>48</v>
          </cell>
          <cell r="I1520" t="str">
            <v>TI</v>
          </cell>
          <cell r="J1520" t="str">
            <v>Highend</v>
          </cell>
          <cell r="K1520" t="str">
            <v>2728WAA02</v>
          </cell>
          <cell r="L1520" t="str">
            <v>RD</v>
          </cell>
          <cell r="M1520" t="str">
            <v>C-Group</v>
          </cell>
          <cell r="N1520" t="str">
            <v>Add on</v>
          </cell>
          <cell r="P1520" t="str">
            <v>PMR41</v>
          </cell>
          <cell r="Q1520" t="str">
            <v>DRP</v>
          </cell>
          <cell r="Y1520" t="str">
            <v>Adhe</v>
          </cell>
          <cell r="AA1520" t="str">
            <v>Simple-Adhesive</v>
          </cell>
          <cell r="AB1520" t="str">
            <v>MG Adhe + DR Adhe</v>
          </cell>
          <cell r="AC1520" t="str">
            <v>2580SAA08/02</v>
          </cell>
          <cell r="AD1520" t="str">
            <v>MG Adhe</v>
          </cell>
          <cell r="AE1520" t="str">
            <v>MG Adhe-MET</v>
          </cell>
          <cell r="AG1520" t="str">
            <v>DR Adhe</v>
          </cell>
          <cell r="AH1520" t="str">
            <v>ELSRD003</v>
          </cell>
          <cell r="AI1520" t="str">
            <v>2728WAA12/IND</v>
          </cell>
          <cell r="AO1520">
            <v>43.8</v>
          </cell>
          <cell r="AQ1520" t="str">
            <v>Buffing</v>
          </cell>
          <cell r="AR1520" t="str">
            <v>LAD</v>
          </cell>
          <cell r="AS1520" t="str">
            <v>NORMAL</v>
          </cell>
        </row>
        <row r="1521">
          <cell r="D1521" t="str">
            <v>2729NAA31/IND</v>
          </cell>
          <cell r="E1521">
            <v>2729</v>
          </cell>
          <cell r="F1521">
            <v>39.1</v>
          </cell>
          <cell r="G1521" t="str">
            <v>No</v>
          </cell>
          <cell r="H1521">
            <v>39.1</v>
          </cell>
          <cell r="I1521" t="str">
            <v>TI</v>
          </cell>
          <cell r="J1521" t="str">
            <v>Highend</v>
          </cell>
          <cell r="K1521" t="str">
            <v>2729NAA02</v>
          </cell>
          <cell r="L1521" t="str">
            <v>RD</v>
          </cell>
          <cell r="M1521" t="str">
            <v>S-Group</v>
          </cell>
          <cell r="N1521" t="str">
            <v>Reg</v>
          </cell>
          <cell r="P1521" t="str">
            <v>PMR43</v>
          </cell>
          <cell r="Q1521" t="str">
            <v>DRP</v>
          </cell>
          <cell r="Y1521" t="str">
            <v>Gask</v>
          </cell>
          <cell r="AA1521" t="str">
            <v>Simple-Gasket</v>
          </cell>
          <cell r="AB1521" t="str">
            <v>Regular-Gask</v>
          </cell>
          <cell r="AC1521">
            <v>2005180</v>
          </cell>
          <cell r="AD1521" t="str">
            <v>MG Gask</v>
          </cell>
          <cell r="AE1521" t="str">
            <v>MG Gask-Plain</v>
          </cell>
          <cell r="AF1521">
            <v>2004846</v>
          </cell>
          <cell r="AH1521" t="str">
            <v>ELSRD023</v>
          </cell>
          <cell r="AI1521" t="str">
            <v>2729NAA12/IND</v>
          </cell>
          <cell r="AO1521">
            <v>34.9</v>
          </cell>
          <cell r="AQ1521" t="str">
            <v>Buffing</v>
          </cell>
          <cell r="AR1521" t="str">
            <v>LAD</v>
          </cell>
          <cell r="AS1521" t="str">
            <v>NORMAL</v>
          </cell>
        </row>
        <row r="1522">
          <cell r="D1522" t="str">
            <v>2729SAA00/IND</v>
          </cell>
          <cell r="E1522">
            <v>2729</v>
          </cell>
          <cell r="F1522">
            <v>39.1</v>
          </cell>
          <cell r="G1522" t="str">
            <v>No</v>
          </cell>
          <cell r="H1522">
            <v>39.1</v>
          </cell>
          <cell r="I1522" t="str">
            <v>TI</v>
          </cell>
          <cell r="J1522" t="str">
            <v>Highend</v>
          </cell>
          <cell r="K1522" t="str">
            <v>2729SAA02</v>
          </cell>
          <cell r="L1522" t="str">
            <v>RD</v>
          </cell>
          <cell r="M1522" t="str">
            <v>S-Group</v>
          </cell>
          <cell r="N1522" t="str">
            <v>Reg</v>
          </cell>
          <cell r="P1522" t="str">
            <v>MTS-ECOM</v>
          </cell>
          <cell r="Q1522" t="str">
            <v>Live</v>
          </cell>
          <cell r="Y1522" t="str">
            <v>Gask</v>
          </cell>
          <cell r="AA1522" t="str">
            <v>Simple-Gasket</v>
          </cell>
          <cell r="AB1522" t="str">
            <v>Regular-Gask</v>
          </cell>
          <cell r="AC1522">
            <v>2005180</v>
          </cell>
          <cell r="AD1522" t="str">
            <v>MG Gask</v>
          </cell>
          <cell r="AE1522" t="str">
            <v>MG Gask-Plain</v>
          </cell>
          <cell r="AF1522">
            <v>2004846</v>
          </cell>
          <cell r="AH1522" t="str">
            <v>ELSRD023</v>
          </cell>
          <cell r="AI1522" t="str">
            <v>2729SAA12/IND</v>
          </cell>
          <cell r="AO1522">
            <v>34.9</v>
          </cell>
          <cell r="AQ1522" t="str">
            <v>Buffing</v>
          </cell>
          <cell r="AR1522" t="str">
            <v>LAD</v>
          </cell>
          <cell r="AS1522" t="str">
            <v>NORMAL</v>
          </cell>
        </row>
        <row r="1523">
          <cell r="D1523" t="str">
            <v>2729WAA00/IND</v>
          </cell>
          <cell r="E1523">
            <v>2729</v>
          </cell>
          <cell r="F1523">
            <v>39.1</v>
          </cell>
          <cell r="G1523" t="str">
            <v>No</v>
          </cell>
          <cell r="H1523">
            <v>39.1</v>
          </cell>
          <cell r="I1523" t="str">
            <v>TI</v>
          </cell>
          <cell r="J1523" t="str">
            <v>Highend</v>
          </cell>
          <cell r="K1523" t="str">
            <v>2729WAA02</v>
          </cell>
          <cell r="L1523" t="str">
            <v>RD</v>
          </cell>
          <cell r="M1523" t="str">
            <v>S-Group</v>
          </cell>
          <cell r="N1523" t="str">
            <v>Reg</v>
          </cell>
          <cell r="P1523" t="str">
            <v>MTS-ECOM</v>
          </cell>
          <cell r="Q1523" t="str">
            <v>Live</v>
          </cell>
          <cell r="Y1523" t="str">
            <v>Gask</v>
          </cell>
          <cell r="AA1523" t="str">
            <v>Simple-Gasket</v>
          </cell>
          <cell r="AB1523" t="str">
            <v>Regular-Gask</v>
          </cell>
          <cell r="AC1523">
            <v>2005180</v>
          </cell>
          <cell r="AD1523" t="str">
            <v>MG Gask</v>
          </cell>
          <cell r="AE1523" t="str">
            <v>MG Gask-Plain</v>
          </cell>
          <cell r="AF1523">
            <v>2004846</v>
          </cell>
          <cell r="AH1523" t="str">
            <v>ELSRD023</v>
          </cell>
          <cell r="AI1523" t="str">
            <v>2729WAA12/IND</v>
          </cell>
          <cell r="AO1523">
            <v>34.9</v>
          </cell>
          <cell r="AQ1523" t="str">
            <v>Buffing</v>
          </cell>
          <cell r="AR1523" t="str">
            <v>LAD</v>
          </cell>
          <cell r="AS1523" t="str">
            <v>NORMAL</v>
          </cell>
        </row>
        <row r="1524">
          <cell r="D1524" t="str">
            <v>2730SAA31/IND</v>
          </cell>
          <cell r="E1524">
            <v>2730</v>
          </cell>
          <cell r="F1524">
            <v>32.6</v>
          </cell>
          <cell r="G1524" t="str">
            <v>yes</v>
          </cell>
          <cell r="H1524">
            <v>30.3</v>
          </cell>
          <cell r="I1524" t="str">
            <v>TI</v>
          </cell>
          <cell r="J1524" t="str">
            <v>Highend</v>
          </cell>
          <cell r="K1524" t="str">
            <v>2730SAA02</v>
          </cell>
          <cell r="L1524" t="str">
            <v>RD</v>
          </cell>
          <cell r="M1524" t="str">
            <v>S-Group</v>
          </cell>
          <cell r="N1524" t="str">
            <v>Reg</v>
          </cell>
          <cell r="P1524" t="str">
            <v>PMR43</v>
          </cell>
          <cell r="Q1524" t="str">
            <v>DRP</v>
          </cell>
          <cell r="Y1524" t="str">
            <v>Adhe</v>
          </cell>
          <cell r="AA1524" t="str">
            <v>Simple-Adhesive</v>
          </cell>
          <cell r="AB1524" t="str">
            <v>Regular-Adhe</v>
          </cell>
          <cell r="AC1524" t="str">
            <v>2570SAA08/01</v>
          </cell>
          <cell r="AD1524" t="str">
            <v>MG Adhe</v>
          </cell>
          <cell r="AE1524" t="str">
            <v>MG Adhe-MET</v>
          </cell>
          <cell r="AH1524" t="str">
            <v>ELSRD021</v>
          </cell>
          <cell r="AI1524" t="str">
            <v>2730SAA12/IND</v>
          </cell>
          <cell r="AO1524">
            <v>26.1</v>
          </cell>
          <cell r="AQ1524" t="str">
            <v>Buffing</v>
          </cell>
          <cell r="AR1524" t="str">
            <v>LAD</v>
          </cell>
          <cell r="AS1524" t="str">
            <v>NORMAL</v>
          </cell>
        </row>
        <row r="1525">
          <cell r="D1525" t="str">
            <v>2730WAA31/IND</v>
          </cell>
          <cell r="E1525">
            <v>2730</v>
          </cell>
          <cell r="F1525">
            <v>32.6</v>
          </cell>
          <cell r="G1525" t="str">
            <v>yes</v>
          </cell>
          <cell r="H1525">
            <v>30.3</v>
          </cell>
          <cell r="I1525" t="str">
            <v>TI</v>
          </cell>
          <cell r="J1525" t="str">
            <v>Highend</v>
          </cell>
          <cell r="K1525" t="str">
            <v>2730WAA02</v>
          </cell>
          <cell r="L1525" t="str">
            <v>RD</v>
          </cell>
          <cell r="M1525" t="str">
            <v>S-Group</v>
          </cell>
          <cell r="N1525" t="str">
            <v>Reg</v>
          </cell>
          <cell r="P1525" t="str">
            <v>PMR43</v>
          </cell>
          <cell r="Q1525" t="str">
            <v>DRP</v>
          </cell>
          <cell r="Y1525" t="str">
            <v>Adhe</v>
          </cell>
          <cell r="AA1525" t="str">
            <v>Simple-Adhesive</v>
          </cell>
          <cell r="AB1525" t="str">
            <v>Regular-Adhe</v>
          </cell>
          <cell r="AC1525" t="str">
            <v>2570SAA08/02</v>
          </cell>
          <cell r="AD1525" t="str">
            <v>MG Adhe</v>
          </cell>
          <cell r="AE1525" t="str">
            <v>MG Adhe-MET</v>
          </cell>
          <cell r="AH1525" t="str">
            <v>ELSRD021</v>
          </cell>
          <cell r="AI1525" t="str">
            <v>2730WAA12/IND</v>
          </cell>
          <cell r="AO1525">
            <v>26.1</v>
          </cell>
          <cell r="AQ1525" t="str">
            <v>Buffing</v>
          </cell>
          <cell r="AR1525" t="str">
            <v>LAD</v>
          </cell>
          <cell r="AS1525" t="str">
            <v>NORMAL</v>
          </cell>
        </row>
        <row r="1526">
          <cell r="D1526" t="str">
            <v>2730YAA31/IND</v>
          </cell>
          <cell r="E1526">
            <v>2730</v>
          </cell>
          <cell r="F1526">
            <v>32.6</v>
          </cell>
          <cell r="G1526" t="str">
            <v>yes</v>
          </cell>
          <cell r="H1526">
            <v>30.3</v>
          </cell>
          <cell r="I1526" t="str">
            <v>TI</v>
          </cell>
          <cell r="J1526" t="str">
            <v>Highend</v>
          </cell>
          <cell r="K1526" t="str">
            <v>2730YAA02/2N</v>
          </cell>
          <cell r="L1526" t="str">
            <v>RD</v>
          </cell>
          <cell r="M1526" t="str">
            <v>S-Group</v>
          </cell>
          <cell r="N1526" t="str">
            <v>Reg</v>
          </cell>
          <cell r="P1526" t="str">
            <v>PMR43</v>
          </cell>
          <cell r="Q1526" t="str">
            <v>DRP</v>
          </cell>
          <cell r="Y1526" t="str">
            <v>Adhe</v>
          </cell>
          <cell r="AA1526" t="str">
            <v>Simple-Adhesive</v>
          </cell>
          <cell r="AB1526" t="str">
            <v>Regular-Adhe</v>
          </cell>
          <cell r="AC1526" t="str">
            <v>2570SAA08/03</v>
          </cell>
          <cell r="AD1526" t="str">
            <v>MG Adhe</v>
          </cell>
          <cell r="AE1526" t="str">
            <v>MG Adhe-MET</v>
          </cell>
          <cell r="AH1526" t="str">
            <v>ELSRD021</v>
          </cell>
          <cell r="AI1526" t="str">
            <v>2730YAA12/IND</v>
          </cell>
          <cell r="AO1526">
            <v>26.1</v>
          </cell>
          <cell r="AQ1526" t="str">
            <v>Buffing</v>
          </cell>
          <cell r="AR1526" t="str">
            <v>LAD</v>
          </cell>
          <cell r="AS1526" t="str">
            <v>NORMAL</v>
          </cell>
        </row>
        <row r="1527">
          <cell r="D1527" t="str">
            <v>2732SAA31/IND</v>
          </cell>
          <cell r="E1527">
            <v>2732</v>
          </cell>
          <cell r="F1527">
            <v>32.6</v>
          </cell>
          <cell r="G1527" t="str">
            <v>yes</v>
          </cell>
          <cell r="H1527">
            <v>30.3</v>
          </cell>
          <cell r="I1527" t="str">
            <v>TI</v>
          </cell>
          <cell r="J1527" t="str">
            <v>Highend</v>
          </cell>
          <cell r="K1527" t="str">
            <v>2732SAA02</v>
          </cell>
          <cell r="L1527" t="str">
            <v>RD</v>
          </cell>
          <cell r="M1527" t="str">
            <v>S-Group</v>
          </cell>
          <cell r="N1527" t="str">
            <v>Reg</v>
          </cell>
          <cell r="P1527" t="str">
            <v>MTS-RET</v>
          </cell>
          <cell r="Q1527" t="str">
            <v>Live</v>
          </cell>
          <cell r="Y1527" t="str">
            <v>Adhe</v>
          </cell>
          <cell r="AA1527" t="str">
            <v>Simple-Adhesive</v>
          </cell>
          <cell r="AB1527" t="str">
            <v>Regular-Adhe</v>
          </cell>
          <cell r="AC1527" t="str">
            <v>2652SAA08/01</v>
          </cell>
          <cell r="AD1527" t="str">
            <v>MG Adhe</v>
          </cell>
          <cell r="AE1527" t="str">
            <v>MG Adhe-MET</v>
          </cell>
          <cell r="AH1527" t="str">
            <v>ELSRD008</v>
          </cell>
          <cell r="AI1527" t="str">
            <v>2732SAA12/IND</v>
          </cell>
          <cell r="AO1527">
            <v>26.1</v>
          </cell>
          <cell r="AQ1527" t="str">
            <v>Buffing</v>
          </cell>
          <cell r="AR1527" t="str">
            <v>LAD</v>
          </cell>
          <cell r="AS1527" t="str">
            <v>NORMAL</v>
          </cell>
        </row>
        <row r="1528">
          <cell r="D1528" t="str">
            <v>2733SAA31/IND</v>
          </cell>
          <cell r="E1528">
            <v>2733</v>
          </cell>
          <cell r="F1528">
            <v>32.6</v>
          </cell>
          <cell r="G1528" t="str">
            <v>yes</v>
          </cell>
          <cell r="H1528">
            <v>30.3</v>
          </cell>
          <cell r="I1528" t="str">
            <v>TI</v>
          </cell>
          <cell r="J1528" t="str">
            <v>Highend</v>
          </cell>
          <cell r="K1528" t="str">
            <v>2733SAA02</v>
          </cell>
          <cell r="L1528" t="str">
            <v>SH</v>
          </cell>
          <cell r="M1528" t="str">
            <v>S-Group</v>
          </cell>
          <cell r="N1528" t="str">
            <v>Reg</v>
          </cell>
          <cell r="P1528" t="str">
            <v>MTS-RET</v>
          </cell>
          <cell r="Q1528" t="str">
            <v>Live</v>
          </cell>
          <cell r="Y1528" t="str">
            <v>Adhe</v>
          </cell>
          <cell r="AA1528" t="str">
            <v>Simple-Adhesive</v>
          </cell>
          <cell r="AB1528" t="str">
            <v>Regular-Adhe</v>
          </cell>
          <cell r="AC1528" t="str">
            <v>2733WAA08/02</v>
          </cell>
          <cell r="AD1528" t="str">
            <v>MG Adhe</v>
          </cell>
          <cell r="AE1528" t="str">
            <v>MG Adhe-MET</v>
          </cell>
          <cell r="AH1528" t="str">
            <v>ELSSH185</v>
          </cell>
          <cell r="AI1528" t="str">
            <v>2733SAA12/IND</v>
          </cell>
          <cell r="AO1528">
            <v>26.1</v>
          </cell>
          <cell r="AQ1528" t="str">
            <v>Buffing</v>
          </cell>
          <cell r="AR1528" t="str">
            <v>LAD</v>
          </cell>
          <cell r="AS1528" t="str">
            <v>NORMAL</v>
          </cell>
        </row>
        <row r="1529">
          <cell r="D1529" t="str">
            <v>291NAB00/IND</v>
          </cell>
          <cell r="E1529">
            <v>291</v>
          </cell>
          <cell r="F1529">
            <v>41.2</v>
          </cell>
          <cell r="G1529" t="str">
            <v>Yes</v>
          </cell>
          <cell r="H1529">
            <v>38.900000000000006</v>
          </cell>
          <cell r="I1529" t="str">
            <v>TI</v>
          </cell>
          <cell r="J1529" t="str">
            <v>Highend</v>
          </cell>
          <cell r="K1529" t="str">
            <v>291NAB02</v>
          </cell>
          <cell r="L1529" t="str">
            <v>SH</v>
          </cell>
          <cell r="M1529" t="str">
            <v>C-Group</v>
          </cell>
          <cell r="N1529" t="str">
            <v>Add on</v>
          </cell>
          <cell r="P1529" t="str">
            <v>PMR28</v>
          </cell>
          <cell r="Q1529" t="str">
            <v>DRP</v>
          </cell>
          <cell r="S1529">
            <v>0</v>
          </cell>
          <cell r="V1529">
            <v>0</v>
          </cell>
          <cell r="X1529">
            <v>0</v>
          </cell>
          <cell r="Y1529" t="str">
            <v>Adhe</v>
          </cell>
          <cell r="Z1529" t="str">
            <v>A1</v>
          </cell>
          <cell r="AA1529" t="str">
            <v>Activator</v>
          </cell>
          <cell r="AB1529" t="str">
            <v>MG Adhe + Activator</v>
          </cell>
          <cell r="AC1529">
            <v>2223158</v>
          </cell>
          <cell r="AD1529" t="str">
            <v>MG Adhe</v>
          </cell>
          <cell r="AE1529" t="str">
            <v>MG Adhe-MET</v>
          </cell>
          <cell r="AI1529" t="str">
            <v>291NAB12/IND</v>
          </cell>
          <cell r="AJ1529" t="str">
            <v>BLACK</v>
          </cell>
          <cell r="AK1529" t="str">
            <v>Black</v>
          </cell>
          <cell r="AM1529" t="e">
            <v>#N/A</v>
          </cell>
          <cell r="AO1529">
            <v>37</v>
          </cell>
          <cell r="AQ1529" t="str">
            <v>Fine</v>
          </cell>
          <cell r="AR1529" t="str">
            <v>GEN</v>
          </cell>
          <cell r="AS1529" t="str">
            <v>NORMAL</v>
          </cell>
        </row>
        <row r="1530">
          <cell r="D1530" t="str">
            <v>291YAB00/IND</v>
          </cell>
          <cell r="E1530">
            <v>291</v>
          </cell>
          <cell r="F1530">
            <v>41.2</v>
          </cell>
          <cell r="G1530" t="str">
            <v>Yes</v>
          </cell>
          <cell r="H1530">
            <v>38.900000000000006</v>
          </cell>
          <cell r="I1530" t="str">
            <v>TI</v>
          </cell>
          <cell r="J1530" t="str">
            <v>Highend</v>
          </cell>
          <cell r="K1530" t="str">
            <v>291YAB02</v>
          </cell>
          <cell r="L1530" t="str">
            <v>SH</v>
          </cell>
          <cell r="M1530" t="str">
            <v>C-Group</v>
          </cell>
          <cell r="N1530" t="str">
            <v>Add on</v>
          </cell>
          <cell r="P1530" t="str">
            <v>PMR21</v>
          </cell>
          <cell r="Q1530" t="str">
            <v>DRP</v>
          </cell>
          <cell r="S1530">
            <v>0</v>
          </cell>
          <cell r="V1530">
            <v>0</v>
          </cell>
          <cell r="X1530">
            <v>0</v>
          </cell>
          <cell r="Y1530" t="str">
            <v>Adhe</v>
          </cell>
          <cell r="Z1530" t="str">
            <v>A1</v>
          </cell>
          <cell r="AA1530" t="str">
            <v>Activator</v>
          </cell>
          <cell r="AB1530" t="str">
            <v>MG Adhe + Activator</v>
          </cell>
          <cell r="AC1530">
            <v>2220958</v>
          </cell>
          <cell r="AD1530" t="str">
            <v>MG Adhe</v>
          </cell>
          <cell r="AE1530" t="str">
            <v>MG Adhe-MET</v>
          </cell>
          <cell r="AI1530" t="str">
            <v>291YAB12/IND</v>
          </cell>
          <cell r="AJ1530" t="str">
            <v>IPG</v>
          </cell>
          <cell r="AK1530" t="str">
            <v>PVD</v>
          </cell>
          <cell r="AM1530" t="e">
            <v>#N/A</v>
          </cell>
          <cell r="AO1530">
            <v>37</v>
          </cell>
          <cell r="AQ1530" t="str">
            <v>Fine</v>
          </cell>
          <cell r="AR1530" t="str">
            <v>GEN</v>
          </cell>
          <cell r="AS1530" t="str">
            <v>NORMAL</v>
          </cell>
        </row>
        <row r="1531">
          <cell r="D1531" t="str">
            <v>291YAB30/IND</v>
          </cell>
          <cell r="E1531">
            <v>291</v>
          </cell>
          <cell r="F1531">
            <v>41.2</v>
          </cell>
          <cell r="G1531" t="str">
            <v>Yes</v>
          </cell>
          <cell r="H1531">
            <v>38.900000000000006</v>
          </cell>
          <cell r="I1531" t="str">
            <v>TI</v>
          </cell>
          <cell r="J1531" t="str">
            <v>Highend</v>
          </cell>
          <cell r="K1531" t="str">
            <v>291YAB02</v>
          </cell>
          <cell r="L1531" t="str">
            <v>SH</v>
          </cell>
          <cell r="M1531" t="str">
            <v>C-Group</v>
          </cell>
          <cell r="N1531" t="str">
            <v>Add on</v>
          </cell>
          <cell r="P1531" t="str">
            <v>PMR30</v>
          </cell>
          <cell r="Q1531" t="str">
            <v>DRP</v>
          </cell>
          <cell r="S1531">
            <v>0</v>
          </cell>
          <cell r="V1531">
            <v>0</v>
          </cell>
          <cell r="X1531">
            <v>0</v>
          </cell>
          <cell r="Y1531" t="str">
            <v>Adhe</v>
          </cell>
          <cell r="Z1531" t="str">
            <v>A1</v>
          </cell>
          <cell r="AA1531" t="str">
            <v>Activator</v>
          </cell>
          <cell r="AB1531" t="str">
            <v>MG Adhe + Activator</v>
          </cell>
          <cell r="AC1531" t="str">
            <v>291YAA09</v>
          </cell>
          <cell r="AD1531" t="str">
            <v>MG Adhe</v>
          </cell>
          <cell r="AE1531" t="str">
            <v>MG Adhe-MET</v>
          </cell>
          <cell r="AI1531" t="str">
            <v>291YAB12/IND</v>
          </cell>
          <cell r="AJ1531" t="str">
            <v>IPG</v>
          </cell>
          <cell r="AK1531" t="str">
            <v>PVD</v>
          </cell>
          <cell r="AM1531" t="e">
            <v>#N/A</v>
          </cell>
          <cell r="AO1531">
            <v>37</v>
          </cell>
          <cell r="AQ1531" t="str">
            <v>Fine</v>
          </cell>
          <cell r="AR1531" t="str">
            <v>GEN</v>
          </cell>
          <cell r="AS1531" t="str">
            <v>NORMAL</v>
          </cell>
        </row>
        <row r="1532">
          <cell r="D1532" t="str">
            <v>2927BAB00/IND</v>
          </cell>
          <cell r="E1532">
            <v>2927</v>
          </cell>
          <cell r="F1532">
            <v>32.6</v>
          </cell>
          <cell r="G1532" t="str">
            <v>Yes</v>
          </cell>
          <cell r="H1532">
            <v>30.3</v>
          </cell>
          <cell r="I1532" t="str">
            <v>TI</v>
          </cell>
          <cell r="J1532" t="str">
            <v>Highend</v>
          </cell>
          <cell r="K1532" t="str">
            <v>2927BAB02</v>
          </cell>
          <cell r="L1532" t="str">
            <v>SH</v>
          </cell>
          <cell r="M1532" t="str">
            <v>S-Group</v>
          </cell>
          <cell r="N1532" t="str">
            <v>Reg</v>
          </cell>
          <cell r="O1532" t="str">
            <v>5.T</v>
          </cell>
          <cell r="P1532" t="str">
            <v>PMR41</v>
          </cell>
          <cell r="Q1532" t="str">
            <v>DRP</v>
          </cell>
          <cell r="R1532">
            <v>90</v>
          </cell>
          <cell r="S1532">
            <v>90</v>
          </cell>
          <cell r="T1532">
            <v>90</v>
          </cell>
          <cell r="U1532">
            <v>76</v>
          </cell>
          <cell r="V1532">
            <v>85</v>
          </cell>
          <cell r="W1532">
            <v>75</v>
          </cell>
          <cell r="X1532">
            <v>59</v>
          </cell>
          <cell r="Y1532" t="str">
            <v>Adhe</v>
          </cell>
          <cell r="Z1532" t="str">
            <v>G2</v>
          </cell>
          <cell r="AA1532" t="str">
            <v>Simple-Adhesive</v>
          </cell>
          <cell r="AB1532" t="str">
            <v>Regular-Adhe</v>
          </cell>
          <cell r="AC1532" t="str">
            <v>2927YAB08</v>
          </cell>
          <cell r="AD1532" t="str">
            <v>MG Adhe</v>
          </cell>
          <cell r="AE1532" t="str">
            <v>MG Adhe-Plain</v>
          </cell>
          <cell r="AG1532">
            <v>0</v>
          </cell>
          <cell r="AH1532" t="str">
            <v>ELSSH029</v>
          </cell>
          <cell r="AI1532" t="str">
            <v>2927BAB12/IND</v>
          </cell>
          <cell r="AJ1532" t="str">
            <v>IPSIPG</v>
          </cell>
          <cell r="AK1532" t="str">
            <v>BI</v>
          </cell>
          <cell r="AM1532" t="str">
            <v>Yes</v>
          </cell>
          <cell r="AO1532">
            <v>28.400000000000002</v>
          </cell>
          <cell r="AQ1532" t="str">
            <v>Buffing</v>
          </cell>
          <cell r="AR1532" t="str">
            <v>LAD</v>
          </cell>
          <cell r="AS1532" t="str">
            <v>NORMAL</v>
          </cell>
        </row>
        <row r="1533">
          <cell r="D1533" t="str">
            <v>2927YAB00/IND</v>
          </cell>
          <cell r="E1533">
            <v>2927</v>
          </cell>
          <cell r="F1533">
            <v>32.6</v>
          </cell>
          <cell r="G1533" t="str">
            <v>Yes</v>
          </cell>
          <cell r="H1533">
            <v>30.3</v>
          </cell>
          <cell r="I1533" t="str">
            <v>TI</v>
          </cell>
          <cell r="J1533" t="str">
            <v>Highend</v>
          </cell>
          <cell r="K1533" t="str">
            <v>2927YAB02</v>
          </cell>
          <cell r="L1533" t="str">
            <v>SH</v>
          </cell>
          <cell r="M1533" t="str">
            <v>S-Group</v>
          </cell>
          <cell r="N1533" t="str">
            <v>Reg</v>
          </cell>
          <cell r="P1533" t="str">
            <v>PMR39</v>
          </cell>
          <cell r="Q1533" t="str">
            <v>DRP</v>
          </cell>
          <cell r="R1533">
            <v>100</v>
          </cell>
          <cell r="S1533">
            <v>100</v>
          </cell>
          <cell r="T1533">
            <v>100</v>
          </cell>
          <cell r="U1533">
            <v>82</v>
          </cell>
          <cell r="V1533">
            <v>82</v>
          </cell>
          <cell r="X1533">
            <v>0</v>
          </cell>
          <cell r="Y1533" t="str">
            <v>Adhe</v>
          </cell>
          <cell r="Z1533" t="str">
            <v>G2</v>
          </cell>
          <cell r="AA1533" t="str">
            <v>Simple-Adhesive</v>
          </cell>
          <cell r="AB1533" t="str">
            <v>Regular-Adhe</v>
          </cell>
          <cell r="AC1533" t="str">
            <v>2927YAB08</v>
          </cell>
          <cell r="AD1533" t="str">
            <v>MG Adhe</v>
          </cell>
          <cell r="AE1533" t="str">
            <v>MG Adhe-Plain</v>
          </cell>
          <cell r="AG1533">
            <v>0</v>
          </cell>
          <cell r="AH1533" t="str">
            <v>ELSSH029</v>
          </cell>
          <cell r="AI1533" t="str">
            <v>2927YAB12/IND</v>
          </cell>
          <cell r="AJ1533" t="str">
            <v>IPG</v>
          </cell>
          <cell r="AK1533" t="str">
            <v>PVD</v>
          </cell>
          <cell r="AM1533" t="e">
            <v>#N/A</v>
          </cell>
          <cell r="AO1533">
            <v>28.400000000000002</v>
          </cell>
          <cell r="AQ1533" t="str">
            <v>Buffing</v>
          </cell>
          <cell r="AR1533" t="str">
            <v>LAD</v>
          </cell>
          <cell r="AS1533" t="str">
            <v>NORMAL</v>
          </cell>
        </row>
        <row r="1534">
          <cell r="D1534" t="str">
            <v>2937YDB00/IND</v>
          </cell>
          <cell r="E1534">
            <v>2937</v>
          </cell>
          <cell r="F1534">
            <v>32.6</v>
          </cell>
          <cell r="G1534" t="str">
            <v>No</v>
          </cell>
          <cell r="H1534">
            <v>32.6</v>
          </cell>
          <cell r="I1534" t="str">
            <v>TI</v>
          </cell>
          <cell r="J1534" t="str">
            <v>Audit</v>
          </cell>
          <cell r="K1534" t="str">
            <v>2937YDB02</v>
          </cell>
          <cell r="L1534" t="str">
            <v>SH</v>
          </cell>
          <cell r="M1534" t="str">
            <v>S-Group</v>
          </cell>
          <cell r="N1534" t="str">
            <v>Reg</v>
          </cell>
          <cell r="P1534" t="str">
            <v>PMR28</v>
          </cell>
          <cell r="Q1534" t="str">
            <v>DRP</v>
          </cell>
          <cell r="S1534">
            <v>0</v>
          </cell>
          <cell r="V1534">
            <v>0</v>
          </cell>
          <cell r="X1534">
            <v>0</v>
          </cell>
          <cell r="Y1534" t="str">
            <v>Gask</v>
          </cell>
          <cell r="Z1534" t="str">
            <v>G6</v>
          </cell>
          <cell r="AA1534" t="str">
            <v>Simple-Gasket</v>
          </cell>
          <cell r="AB1534" t="str">
            <v>Regular-Gask</v>
          </cell>
          <cell r="AC1534" t="str">
            <v>2937BAB08</v>
          </cell>
          <cell r="AD1534" t="str">
            <v>MG Gask</v>
          </cell>
          <cell r="AE1534" t="str">
            <v>MG Gask-Plain</v>
          </cell>
          <cell r="AF1534" t="str">
            <v>2937BAB10</v>
          </cell>
          <cell r="AG1534">
            <v>0</v>
          </cell>
          <cell r="AH1534" t="str">
            <v>ELSSH002</v>
          </cell>
          <cell r="AI1534" t="str">
            <v>2937YDB12/IND</v>
          </cell>
          <cell r="AJ1534" t="str">
            <v>IPG</v>
          </cell>
          <cell r="AK1534" t="str">
            <v>PVD</v>
          </cell>
          <cell r="AM1534" t="e">
            <v>#N/A</v>
          </cell>
          <cell r="AO1534">
            <v>28.400000000000002</v>
          </cell>
          <cell r="AQ1534" t="str">
            <v>Buffing</v>
          </cell>
          <cell r="AR1534" t="str">
            <v>LAD</v>
          </cell>
          <cell r="AS1534" t="str">
            <v>NORMAL</v>
          </cell>
        </row>
        <row r="1535">
          <cell r="D1535" t="str">
            <v>2937YDB00Z1/IND</v>
          </cell>
          <cell r="E1535">
            <v>2937</v>
          </cell>
          <cell r="F1535">
            <v>32.6</v>
          </cell>
          <cell r="G1535" t="str">
            <v>No</v>
          </cell>
          <cell r="H1535">
            <v>32.6</v>
          </cell>
          <cell r="I1535" t="str">
            <v>TI</v>
          </cell>
          <cell r="J1535" t="str">
            <v>Audit</v>
          </cell>
          <cell r="K1535" t="str">
            <v>2937YDB02Z1</v>
          </cell>
          <cell r="L1535" t="str">
            <v>SH</v>
          </cell>
          <cell r="M1535" t="str">
            <v>S-Group</v>
          </cell>
          <cell r="N1535" t="str">
            <v>Reg</v>
          </cell>
          <cell r="P1535" t="str">
            <v>NM (INSTI)</v>
          </cell>
          <cell r="Q1535" t="str">
            <v>DRP</v>
          </cell>
          <cell r="S1535">
            <v>0</v>
          </cell>
          <cell r="V1535">
            <v>0</v>
          </cell>
          <cell r="X1535">
            <v>0</v>
          </cell>
          <cell r="Y1535" t="str">
            <v>Gask</v>
          </cell>
          <cell r="Z1535" t="str">
            <v>G6</v>
          </cell>
          <cell r="AA1535" t="str">
            <v>Simple-Gasket</v>
          </cell>
          <cell r="AB1535" t="str">
            <v>Regular-Gask</v>
          </cell>
          <cell r="AC1535" t="str">
            <v>2937BAB08</v>
          </cell>
          <cell r="AD1535" t="str">
            <v>MG Gask</v>
          </cell>
          <cell r="AE1535" t="str">
            <v>MG Gask-Plain</v>
          </cell>
          <cell r="AF1535" t="str">
            <v>2937BAB10</v>
          </cell>
          <cell r="AG1535">
            <v>0</v>
          </cell>
          <cell r="AH1535" t="str">
            <v>ELSSH002</v>
          </cell>
          <cell r="AI1535" t="str">
            <v>2937YDB12/IND</v>
          </cell>
          <cell r="AJ1535" t="str">
            <v>IPG</v>
          </cell>
          <cell r="AK1535" t="str">
            <v>PVD</v>
          </cell>
          <cell r="AM1535" t="e">
            <v>#N/A</v>
          </cell>
          <cell r="AO1535">
            <v>28.400000000000002</v>
          </cell>
          <cell r="AQ1535" t="e">
            <v>#N/A</v>
          </cell>
          <cell r="AR1535" t="str">
            <v>LAD</v>
          </cell>
          <cell r="AS1535" t="str">
            <v>NORMAL</v>
          </cell>
        </row>
        <row r="1536">
          <cell r="D1536" t="str">
            <v>2940BEB00/IND</v>
          </cell>
          <cell r="E1536">
            <v>2940</v>
          </cell>
          <cell r="F1536">
            <v>39.200000000000003</v>
          </cell>
          <cell r="G1536" t="str">
            <v>No</v>
          </cell>
          <cell r="H1536">
            <v>39.200000000000003</v>
          </cell>
          <cell r="I1536" t="str">
            <v>TI</v>
          </cell>
          <cell r="J1536" t="str">
            <v>Highend</v>
          </cell>
          <cell r="K1536" t="str">
            <v>2940BEB02</v>
          </cell>
          <cell r="L1536" t="str">
            <v>SH</v>
          </cell>
          <cell r="M1536" t="str">
            <v>S-Group</v>
          </cell>
          <cell r="N1536" t="str">
            <v>Reg</v>
          </cell>
          <cell r="P1536" t="str">
            <v>PMR29</v>
          </cell>
          <cell r="Q1536" t="str">
            <v>DRP</v>
          </cell>
          <cell r="S1536">
            <v>0</v>
          </cell>
          <cell r="V1536">
            <v>0</v>
          </cell>
          <cell r="X1536">
            <v>0</v>
          </cell>
          <cell r="Y1536" t="str">
            <v>Adhe</v>
          </cell>
          <cell r="Z1536" t="str">
            <v>G1</v>
          </cell>
          <cell r="AA1536" t="str">
            <v>Simple-Adhesive</v>
          </cell>
          <cell r="AB1536" t="str">
            <v>Regular-Adhe</v>
          </cell>
          <cell r="AC1536" t="str">
            <v>2940BEB08</v>
          </cell>
          <cell r="AD1536" t="str">
            <v>MG Adhe</v>
          </cell>
          <cell r="AE1536" t="str">
            <v>MG Adhe-Plain</v>
          </cell>
          <cell r="AG1536">
            <v>0</v>
          </cell>
          <cell r="AH1536" t="str">
            <v>ELS2940</v>
          </cell>
          <cell r="AI1536" t="str">
            <v>2940BEB12/IND</v>
          </cell>
          <cell r="AJ1536" t="str">
            <v>BI</v>
          </cell>
          <cell r="AK1536" t="str">
            <v>BI</v>
          </cell>
          <cell r="AM1536" t="e">
            <v>#N/A</v>
          </cell>
          <cell r="AO1536">
            <v>35</v>
          </cell>
          <cell r="AQ1536" t="str">
            <v>Buffing</v>
          </cell>
          <cell r="AR1536" t="str">
            <v>LAD</v>
          </cell>
          <cell r="AS1536" t="str">
            <v>NORMAL</v>
          </cell>
        </row>
        <row r="1537">
          <cell r="D1537" t="str">
            <v>2940YEB00/IND</v>
          </cell>
          <cell r="E1537">
            <v>2940</v>
          </cell>
          <cell r="F1537">
            <v>39.200000000000003</v>
          </cell>
          <cell r="G1537" t="str">
            <v>No</v>
          </cell>
          <cell r="H1537">
            <v>39.200000000000003</v>
          </cell>
          <cell r="I1537" t="str">
            <v>TI</v>
          </cell>
          <cell r="J1537" t="str">
            <v>Highend</v>
          </cell>
          <cell r="K1537" t="str">
            <v>2940YEB02</v>
          </cell>
          <cell r="L1537" t="str">
            <v>SH</v>
          </cell>
          <cell r="M1537" t="str">
            <v>S-Group</v>
          </cell>
          <cell r="N1537" t="str">
            <v>Reg</v>
          </cell>
          <cell r="P1537" t="str">
            <v>PMR28</v>
          </cell>
          <cell r="Q1537" t="str">
            <v>DRP</v>
          </cell>
          <cell r="S1537">
            <v>0</v>
          </cell>
          <cell r="V1537">
            <v>0</v>
          </cell>
          <cell r="X1537">
            <v>0</v>
          </cell>
          <cell r="Y1537" t="str">
            <v>Adhe</v>
          </cell>
          <cell r="Z1537" t="str">
            <v>G1</v>
          </cell>
          <cell r="AA1537" t="str">
            <v>Simple-Adhesive</v>
          </cell>
          <cell r="AB1537" t="str">
            <v>Regular-Adhe</v>
          </cell>
          <cell r="AC1537" t="str">
            <v>2940BEB08</v>
          </cell>
          <cell r="AD1537" t="str">
            <v>MG Adhe</v>
          </cell>
          <cell r="AE1537" t="str">
            <v>MG Adhe-Plain</v>
          </cell>
          <cell r="AG1537">
            <v>0</v>
          </cell>
          <cell r="AH1537" t="str">
            <v>ELS2940</v>
          </cell>
          <cell r="AI1537" t="str">
            <v>2940YEB12/IND</v>
          </cell>
          <cell r="AJ1537" t="str">
            <v>IPG</v>
          </cell>
          <cell r="AK1537" t="str">
            <v>PVD</v>
          </cell>
          <cell r="AM1537" t="e">
            <v>#N/A</v>
          </cell>
          <cell r="AO1537">
            <v>35</v>
          </cell>
          <cell r="AQ1537" t="str">
            <v>Buffing</v>
          </cell>
          <cell r="AR1537" t="str">
            <v>LAD</v>
          </cell>
          <cell r="AS1537" t="str">
            <v>NORMAL</v>
          </cell>
        </row>
        <row r="1538">
          <cell r="D1538" t="str">
            <v>2955BAA00/IND</v>
          </cell>
          <cell r="E1538">
            <v>2955</v>
          </cell>
          <cell r="F1538">
            <v>27.200000000000003</v>
          </cell>
          <cell r="G1538" t="str">
            <v>No</v>
          </cell>
          <cell r="H1538">
            <v>27.200000000000003</v>
          </cell>
          <cell r="I1538" t="str">
            <v>TI</v>
          </cell>
          <cell r="J1538" t="str">
            <v>Audit</v>
          </cell>
          <cell r="K1538" t="str">
            <v>2955BAA02</v>
          </cell>
          <cell r="L1538" t="str">
            <v>SH</v>
          </cell>
          <cell r="M1538" t="str">
            <v>S-Group</v>
          </cell>
          <cell r="N1538" t="str">
            <v>Reg</v>
          </cell>
          <cell r="O1538" t="str">
            <v>5.T</v>
          </cell>
          <cell r="P1538" t="str">
            <v>MTS-IBD</v>
          </cell>
          <cell r="Q1538" t="str">
            <v>Live</v>
          </cell>
          <cell r="R1538">
            <v>398</v>
          </cell>
          <cell r="S1538">
            <v>398</v>
          </cell>
          <cell r="T1538">
            <v>365</v>
          </cell>
          <cell r="U1538">
            <v>370</v>
          </cell>
          <cell r="V1538">
            <v>140</v>
          </cell>
          <cell r="W1538">
            <v>130</v>
          </cell>
          <cell r="X1538">
            <v>91</v>
          </cell>
          <cell r="Y1538" t="str">
            <v>Adhe</v>
          </cell>
          <cell r="Z1538" t="str">
            <v>G8</v>
          </cell>
          <cell r="AA1538" t="str">
            <v>Simple-Adhesive</v>
          </cell>
          <cell r="AB1538" t="str">
            <v>Regular-Adhe</v>
          </cell>
          <cell r="AC1538" t="str">
            <v>2955YAA08</v>
          </cell>
          <cell r="AD1538" t="str">
            <v>MG Adhe</v>
          </cell>
          <cell r="AE1538" t="str">
            <v>MG Adhe-Plain</v>
          </cell>
          <cell r="AG1538">
            <v>0</v>
          </cell>
          <cell r="AI1538" t="str">
            <v>2955BAA12/IND</v>
          </cell>
          <cell r="AJ1538" t="str">
            <v>IPSIPG</v>
          </cell>
          <cell r="AK1538" t="str">
            <v>BI</v>
          </cell>
          <cell r="AM1538" t="e">
            <v>#N/A</v>
          </cell>
          <cell r="AO1538">
            <v>23.000000000000004</v>
          </cell>
          <cell r="AQ1538" t="str">
            <v>Fine</v>
          </cell>
          <cell r="AR1538" t="str">
            <v>LAD</v>
          </cell>
          <cell r="AS1538" t="str">
            <v>NORMAL</v>
          </cell>
        </row>
        <row r="1539">
          <cell r="D1539" t="str">
            <v>2955YAA00/IND</v>
          </cell>
          <cell r="E1539">
            <v>2955</v>
          </cell>
          <cell r="F1539">
            <v>27.200000000000003</v>
          </cell>
          <cell r="G1539" t="str">
            <v>No</v>
          </cell>
          <cell r="H1539">
            <v>27.200000000000003</v>
          </cell>
          <cell r="I1539" t="str">
            <v>TI</v>
          </cell>
          <cell r="J1539" t="str">
            <v>Audit</v>
          </cell>
          <cell r="K1539" t="str">
            <v>2955YAA02</v>
          </cell>
          <cell r="L1539" t="str">
            <v>SH</v>
          </cell>
          <cell r="M1539" t="str">
            <v>S-Group</v>
          </cell>
          <cell r="N1539" t="str">
            <v>Reg</v>
          </cell>
          <cell r="P1539" t="str">
            <v>PMR31</v>
          </cell>
          <cell r="Q1539" t="str">
            <v>DRP</v>
          </cell>
          <cell r="S1539">
            <v>0</v>
          </cell>
          <cell r="V1539">
            <v>0</v>
          </cell>
          <cell r="X1539">
            <v>0</v>
          </cell>
          <cell r="Y1539" t="str">
            <v>Adhe</v>
          </cell>
          <cell r="Z1539" t="str">
            <v>G8</v>
          </cell>
          <cell r="AA1539" t="str">
            <v>Simple-Adhesive</v>
          </cell>
          <cell r="AB1539" t="str">
            <v>Regular-Adhe</v>
          </cell>
          <cell r="AC1539" t="str">
            <v>2955YAA08</v>
          </cell>
          <cell r="AD1539" t="str">
            <v>MG Adhe</v>
          </cell>
          <cell r="AE1539" t="str">
            <v>MG Adhe-Plain</v>
          </cell>
          <cell r="AG1539">
            <v>0</v>
          </cell>
          <cell r="AI1539" t="str">
            <v>2955YAA12/IND</v>
          </cell>
          <cell r="AJ1539" t="str">
            <v>IPG</v>
          </cell>
          <cell r="AK1539" t="str">
            <v>PVD</v>
          </cell>
          <cell r="AM1539" t="e">
            <v>#N/A</v>
          </cell>
          <cell r="AO1539">
            <v>23.000000000000004</v>
          </cell>
          <cell r="AQ1539" t="str">
            <v>Fine</v>
          </cell>
          <cell r="AR1539" t="str">
            <v>LAD</v>
          </cell>
          <cell r="AS1539" t="str">
            <v>NORMAL</v>
          </cell>
        </row>
        <row r="1540">
          <cell r="D1540" t="str">
            <v>2957NAA31/BLK/IND</v>
          </cell>
          <cell r="E1540">
            <v>2957</v>
          </cell>
          <cell r="F1540">
            <v>40.000000000000007</v>
          </cell>
          <cell r="G1540" t="str">
            <v>Yes</v>
          </cell>
          <cell r="H1540">
            <v>37.70000000000001</v>
          </cell>
          <cell r="I1540" t="str">
            <v>TI</v>
          </cell>
          <cell r="J1540" t="str">
            <v>Highend</v>
          </cell>
          <cell r="K1540" t="str">
            <v>2957NAA02/BLK</v>
          </cell>
          <cell r="L1540" t="str">
            <v>SH</v>
          </cell>
          <cell r="M1540" t="str">
            <v>C-Group</v>
          </cell>
          <cell r="N1540" t="str">
            <v>Add on</v>
          </cell>
          <cell r="P1540" t="str">
            <v>PMR28</v>
          </cell>
          <cell r="Q1540" t="str">
            <v>DRP</v>
          </cell>
          <cell r="S1540">
            <v>0</v>
          </cell>
          <cell r="V1540">
            <v>0</v>
          </cell>
          <cell r="X1540">
            <v>0</v>
          </cell>
          <cell r="Y1540" t="str">
            <v>Adhe</v>
          </cell>
          <cell r="Z1540" t="str">
            <v>A1</v>
          </cell>
          <cell r="AA1540" t="str">
            <v>2 Part</v>
          </cell>
          <cell r="AB1540" t="str">
            <v>MG Adhe + Activator</v>
          </cell>
          <cell r="AC1540" t="str">
            <v>2957SAA08/02</v>
          </cell>
          <cell r="AD1540" t="str">
            <v>MG Adhe</v>
          </cell>
          <cell r="AE1540" t="str">
            <v>MG Adhe-MET</v>
          </cell>
          <cell r="AH1540" t="str">
            <v>ELSSH029</v>
          </cell>
          <cell r="AI1540" t="str">
            <v>2957NAA12/IND</v>
          </cell>
          <cell r="AJ1540" t="str">
            <v>BLACK</v>
          </cell>
          <cell r="AK1540" t="str">
            <v>Black</v>
          </cell>
          <cell r="AM1540" t="e">
            <v>#N/A</v>
          </cell>
          <cell r="AO1540">
            <v>35.800000000000004</v>
          </cell>
          <cell r="AQ1540" t="str">
            <v>Buffing</v>
          </cell>
          <cell r="AR1540" t="str">
            <v>LAD</v>
          </cell>
          <cell r="AS1540" t="str">
            <v>NORMAL</v>
          </cell>
        </row>
        <row r="1541">
          <cell r="D1541" t="str">
            <v>2957SAA41/IND</v>
          </cell>
          <cell r="E1541">
            <v>2957</v>
          </cell>
          <cell r="F1541">
            <v>40.000000000000007</v>
          </cell>
          <cell r="G1541" t="str">
            <v>Yes</v>
          </cell>
          <cell r="H1541">
            <v>37.70000000000001</v>
          </cell>
          <cell r="I1541" t="str">
            <v>TI</v>
          </cell>
          <cell r="J1541" t="str">
            <v>Highend</v>
          </cell>
          <cell r="K1541" t="str">
            <v>2957SAA02</v>
          </cell>
          <cell r="L1541" t="str">
            <v>SH</v>
          </cell>
          <cell r="M1541" t="str">
            <v>C-Group</v>
          </cell>
          <cell r="N1541" t="str">
            <v>Add on</v>
          </cell>
          <cell r="P1541" t="str">
            <v>PMR28</v>
          </cell>
          <cell r="Q1541" t="str">
            <v>DRP</v>
          </cell>
          <cell r="S1541">
            <v>0</v>
          </cell>
          <cell r="V1541">
            <v>0</v>
          </cell>
          <cell r="X1541">
            <v>0</v>
          </cell>
          <cell r="Y1541" t="str">
            <v>Adhe</v>
          </cell>
          <cell r="Z1541" t="str">
            <v>A1</v>
          </cell>
          <cell r="AA1541" t="str">
            <v>Activator</v>
          </cell>
          <cell r="AB1541" t="str">
            <v>MG Adhe + Activator</v>
          </cell>
          <cell r="AC1541" t="str">
            <v>2957SAA08/01</v>
          </cell>
          <cell r="AD1541" t="str">
            <v>MG Adhe</v>
          </cell>
          <cell r="AE1541" t="str">
            <v>MG Adhe-MET</v>
          </cell>
          <cell r="AH1541" t="str">
            <v>ELSSH029</v>
          </cell>
          <cell r="AI1541" t="str">
            <v>2957SAA12/IND</v>
          </cell>
          <cell r="AJ1541" t="str">
            <v>IPS</v>
          </cell>
          <cell r="AK1541" t="str">
            <v>IPS</v>
          </cell>
          <cell r="AM1541" t="e">
            <v>#N/A</v>
          </cell>
          <cell r="AO1541">
            <v>35.800000000000004</v>
          </cell>
          <cell r="AQ1541" t="str">
            <v>Buffing</v>
          </cell>
          <cell r="AR1541" t="str">
            <v>LAD</v>
          </cell>
          <cell r="AS1541" t="str">
            <v>NORMAL</v>
          </cell>
        </row>
        <row r="1542">
          <cell r="D1542" t="str">
            <v>2958YAA00/IND</v>
          </cell>
          <cell r="E1542">
            <v>2958</v>
          </cell>
          <cell r="F1542">
            <v>32.6</v>
          </cell>
          <cell r="G1542" t="e">
            <v>#N/A</v>
          </cell>
          <cell r="I1542" t="str">
            <v>TI</v>
          </cell>
          <cell r="J1542" t="str">
            <v>Audit</v>
          </cell>
          <cell r="K1542" t="str">
            <v>2958YAA02</v>
          </cell>
          <cell r="L1542" t="str">
            <v>SH</v>
          </cell>
          <cell r="M1542" t="str">
            <v>S-Group</v>
          </cell>
          <cell r="N1542" t="str">
            <v>Reg</v>
          </cell>
          <cell r="P1542" t="str">
            <v>PMR16</v>
          </cell>
          <cell r="Q1542" t="str">
            <v>DRP</v>
          </cell>
          <cell r="S1542">
            <v>0</v>
          </cell>
          <cell r="V1542">
            <v>0</v>
          </cell>
          <cell r="X1542">
            <v>0</v>
          </cell>
          <cell r="Y1542" t="str">
            <v>Adhe</v>
          </cell>
          <cell r="Z1542" t="str">
            <v>G5</v>
          </cell>
          <cell r="AA1542" t="str">
            <v>Simple-Adhesive</v>
          </cell>
          <cell r="AB1542" t="str">
            <v>Regular-Adhe</v>
          </cell>
          <cell r="AC1542" t="str">
            <v>2958SAA08</v>
          </cell>
          <cell r="AD1542" t="str">
            <v>MG Adhe</v>
          </cell>
          <cell r="AE1542" t="str">
            <v>MG Adhe-Plain</v>
          </cell>
          <cell r="AG1542">
            <v>0</v>
          </cell>
          <cell r="AH1542" t="str">
            <v>ELSSH112</v>
          </cell>
          <cell r="AI1542" t="str">
            <v>2958YAA12/IND</v>
          </cell>
          <cell r="AJ1542" t="str">
            <v>IPG</v>
          </cell>
          <cell r="AK1542" t="str">
            <v>PVD</v>
          </cell>
          <cell r="AM1542" t="e">
            <v>#N/A</v>
          </cell>
          <cell r="AO1542">
            <v>28.400000000000002</v>
          </cell>
          <cell r="AQ1542" t="e">
            <v>#N/A</v>
          </cell>
          <cell r="AR1542" t="str">
            <v>LAD</v>
          </cell>
          <cell r="AS1542" t="str">
            <v>NORMAL</v>
          </cell>
        </row>
        <row r="1543">
          <cell r="D1543" t="str">
            <v>2959YAA00/IND</v>
          </cell>
          <cell r="E1543">
            <v>2959</v>
          </cell>
          <cell r="F1543">
            <v>39.1</v>
          </cell>
          <cell r="G1543" t="e">
            <v>#N/A</v>
          </cell>
          <cell r="I1543" t="str">
            <v>TI</v>
          </cell>
          <cell r="J1543" t="str">
            <v>Audit</v>
          </cell>
          <cell r="K1543" t="str">
            <v>2959YAA02</v>
          </cell>
          <cell r="L1543" t="str">
            <v>RD</v>
          </cell>
          <cell r="M1543" t="str">
            <v>S-Group</v>
          </cell>
          <cell r="N1543" t="str">
            <v>Reg</v>
          </cell>
          <cell r="P1543" t="str">
            <v>PMR29</v>
          </cell>
          <cell r="Q1543" t="str">
            <v>DRP</v>
          </cell>
          <cell r="S1543">
            <v>0</v>
          </cell>
          <cell r="V1543">
            <v>0</v>
          </cell>
          <cell r="X1543">
            <v>0</v>
          </cell>
          <cell r="Y1543" t="str">
            <v>Gask</v>
          </cell>
          <cell r="Z1543" t="str">
            <v>G4</v>
          </cell>
          <cell r="AA1543" t="str">
            <v>Simple-Gasket</v>
          </cell>
          <cell r="AB1543" t="str">
            <v>Regular-Gask</v>
          </cell>
          <cell r="AC1543">
            <v>2004192</v>
          </cell>
          <cell r="AD1543" t="str">
            <v>MG Gask</v>
          </cell>
          <cell r="AE1543" t="str">
            <v>MG Gask-Plain</v>
          </cell>
          <cell r="AF1543">
            <v>2004819</v>
          </cell>
          <cell r="AG1543">
            <v>0</v>
          </cell>
          <cell r="AH1543" t="str">
            <v>ELSRD016</v>
          </cell>
          <cell r="AI1543" t="str">
            <v>2959YAA12/IND</v>
          </cell>
          <cell r="AJ1543" t="str">
            <v>IPG</v>
          </cell>
          <cell r="AK1543" t="str">
            <v>PVD</v>
          </cell>
          <cell r="AM1543" t="e">
            <v>#N/A</v>
          </cell>
          <cell r="AO1543">
            <v>34.9</v>
          </cell>
          <cell r="AQ1543" t="str">
            <v>Buffing</v>
          </cell>
          <cell r="AR1543" t="str">
            <v>LAD</v>
          </cell>
          <cell r="AS1543" t="str">
            <v>NORMAL</v>
          </cell>
        </row>
        <row r="1544">
          <cell r="D1544" t="str">
            <v>2959YAA00Z2/IND</v>
          </cell>
          <cell r="E1544">
            <v>2959</v>
          </cell>
          <cell r="F1544">
            <v>39.1</v>
          </cell>
          <cell r="G1544" t="e">
            <v>#N/A</v>
          </cell>
          <cell r="I1544" t="str">
            <v>TI</v>
          </cell>
          <cell r="J1544" t="str">
            <v>Audit</v>
          </cell>
          <cell r="K1544" t="str">
            <v>2959YAA02</v>
          </cell>
          <cell r="L1544" t="str">
            <v>RD</v>
          </cell>
          <cell r="M1544" t="str">
            <v>S-Group</v>
          </cell>
          <cell r="N1544" t="str">
            <v>Reg</v>
          </cell>
          <cell r="P1544" t="str">
            <v>NM (INSTI)</v>
          </cell>
          <cell r="Q1544" t="str">
            <v>DRP</v>
          </cell>
          <cell r="S1544">
            <v>0</v>
          </cell>
          <cell r="V1544">
            <v>0</v>
          </cell>
          <cell r="X1544">
            <v>0</v>
          </cell>
          <cell r="Y1544" t="str">
            <v>Gask</v>
          </cell>
          <cell r="Z1544" t="str">
            <v>G4</v>
          </cell>
          <cell r="AA1544" t="str">
            <v>Simple-Gasket</v>
          </cell>
          <cell r="AB1544" t="str">
            <v>Regular-Gask</v>
          </cell>
          <cell r="AC1544">
            <v>2004192</v>
          </cell>
          <cell r="AD1544" t="str">
            <v>MG Gask</v>
          </cell>
          <cell r="AE1544" t="str">
            <v>MG Gask-Plain</v>
          </cell>
          <cell r="AF1544">
            <v>2004819</v>
          </cell>
          <cell r="AG1544">
            <v>0</v>
          </cell>
          <cell r="AH1544" t="str">
            <v>ELSRD016</v>
          </cell>
          <cell r="AI1544" t="str">
            <v>2959YAA12Z2/IND</v>
          </cell>
          <cell r="AJ1544" t="str">
            <v>IPG</v>
          </cell>
          <cell r="AK1544" t="str">
            <v>PVD</v>
          </cell>
          <cell r="AM1544" t="e">
            <v>#N/A</v>
          </cell>
          <cell r="AO1544">
            <v>34.9</v>
          </cell>
          <cell r="AQ1544" t="e">
            <v>#N/A</v>
          </cell>
          <cell r="AR1544" t="str">
            <v>LAD</v>
          </cell>
          <cell r="AS1544" t="str">
            <v>NORMAL</v>
          </cell>
        </row>
        <row r="1545">
          <cell r="D1545" t="str">
            <v>2963SAA00/IND</v>
          </cell>
          <cell r="E1545">
            <v>2963</v>
          </cell>
          <cell r="F1545">
            <v>42.2</v>
          </cell>
          <cell r="G1545" t="e">
            <v>#N/A</v>
          </cell>
          <cell r="I1545" t="str">
            <v>TI</v>
          </cell>
          <cell r="J1545" t="str">
            <v>Highend</v>
          </cell>
          <cell r="K1545" t="str">
            <v>2963SAA02</v>
          </cell>
          <cell r="L1545" t="str">
            <v>SH</v>
          </cell>
          <cell r="M1545" t="str">
            <v>C-Group</v>
          </cell>
          <cell r="N1545" t="str">
            <v>Add on</v>
          </cell>
          <cell r="P1545" t="str">
            <v>PMR28</v>
          </cell>
          <cell r="Q1545" t="str">
            <v>DRP</v>
          </cell>
          <cell r="S1545">
            <v>0</v>
          </cell>
          <cell r="V1545">
            <v>0</v>
          </cell>
          <cell r="X1545">
            <v>0</v>
          </cell>
          <cell r="Y1545" t="str">
            <v>Adhe</v>
          </cell>
          <cell r="Z1545" t="str">
            <v>A2</v>
          </cell>
          <cell r="AA1545" t="str">
            <v>Activator</v>
          </cell>
          <cell r="AB1545" t="str">
            <v>MG Adhe + Activator</v>
          </cell>
          <cell r="AC1545" t="str">
            <v>2963YBA08/02</v>
          </cell>
          <cell r="AD1545" t="str">
            <v>MG Adhe</v>
          </cell>
          <cell r="AE1545" t="str">
            <v>MG Adhe-MET</v>
          </cell>
          <cell r="AH1545" t="str">
            <v>ELS2963</v>
          </cell>
          <cell r="AI1545" t="str">
            <v>2963SAA12/IND</v>
          </cell>
          <cell r="AJ1545" t="str">
            <v>IPS</v>
          </cell>
          <cell r="AK1545" t="str">
            <v>IPS</v>
          </cell>
          <cell r="AM1545" t="e">
            <v>#N/A</v>
          </cell>
          <cell r="AO1545">
            <v>38</v>
          </cell>
          <cell r="AQ1545" t="str">
            <v>Buffing</v>
          </cell>
          <cell r="AR1545" t="str">
            <v>LAD</v>
          </cell>
          <cell r="AS1545" t="str">
            <v>NORMAL</v>
          </cell>
        </row>
        <row r="1546">
          <cell r="D1546" t="str">
            <v>2963YBA00/IND</v>
          </cell>
          <cell r="E1546">
            <v>2963</v>
          </cell>
          <cell r="F1546">
            <v>42.2</v>
          </cell>
          <cell r="G1546" t="e">
            <v>#N/A</v>
          </cell>
          <cell r="I1546" t="str">
            <v>TI</v>
          </cell>
          <cell r="J1546" t="str">
            <v>Highend</v>
          </cell>
          <cell r="K1546" t="str">
            <v>2963YBA02</v>
          </cell>
          <cell r="L1546" t="str">
            <v>SH</v>
          </cell>
          <cell r="M1546" t="str">
            <v>C-Group</v>
          </cell>
          <cell r="N1546" t="str">
            <v>Add on</v>
          </cell>
          <cell r="P1546" t="str">
            <v>PMR17</v>
          </cell>
          <cell r="Q1546" t="str">
            <v>DRP</v>
          </cell>
          <cell r="S1546">
            <v>0</v>
          </cell>
          <cell r="V1546">
            <v>0</v>
          </cell>
          <cell r="X1546">
            <v>0</v>
          </cell>
          <cell r="Y1546" t="str">
            <v>Adhe</v>
          </cell>
          <cell r="Z1546" t="str">
            <v>A2</v>
          </cell>
          <cell r="AA1546" t="str">
            <v>Activator</v>
          </cell>
          <cell r="AB1546" t="str">
            <v>MG Adhe + Activator</v>
          </cell>
          <cell r="AC1546" t="str">
            <v>2963YBA08/01</v>
          </cell>
          <cell r="AD1546" t="str">
            <v>MG Adhe</v>
          </cell>
          <cell r="AE1546" t="str">
            <v>MG Adhe-MET</v>
          </cell>
          <cell r="AH1546" t="str">
            <v>ELS2963</v>
          </cell>
          <cell r="AI1546" t="str">
            <v>2963YBA12/IND</v>
          </cell>
          <cell r="AJ1546" t="str">
            <v>IPG</v>
          </cell>
          <cell r="AK1546" t="str">
            <v>PVD</v>
          </cell>
          <cell r="AM1546" t="e">
            <v>#N/A</v>
          </cell>
          <cell r="AO1546">
            <v>38</v>
          </cell>
          <cell r="AQ1546" t="e">
            <v>#N/A</v>
          </cell>
          <cell r="AR1546" t="str">
            <v>LAD</v>
          </cell>
          <cell r="AS1546" t="str">
            <v>NORMAL</v>
          </cell>
        </row>
        <row r="1547">
          <cell r="D1547" t="str">
            <v>2964BCA31/IND</v>
          </cell>
          <cell r="E1547">
            <v>2964</v>
          </cell>
          <cell r="F1547">
            <v>179.60000000000002</v>
          </cell>
          <cell r="G1547" t="e">
            <v>#N/A</v>
          </cell>
          <cell r="I1547" t="str">
            <v>TI</v>
          </cell>
          <cell r="J1547" t="str">
            <v>Highend</v>
          </cell>
          <cell r="K1547" t="str">
            <v>2964BCA02</v>
          </cell>
          <cell r="L1547" t="str">
            <v>SH</v>
          </cell>
          <cell r="M1547" t="str">
            <v>C-Group</v>
          </cell>
          <cell r="N1547" t="str">
            <v>Add on</v>
          </cell>
          <cell r="P1547" t="str">
            <v>NM</v>
          </cell>
          <cell r="Q1547" t="str">
            <v>DRP</v>
          </cell>
          <cell r="S1547">
            <v>0</v>
          </cell>
          <cell r="V1547">
            <v>0</v>
          </cell>
          <cell r="X1547">
            <v>0</v>
          </cell>
          <cell r="Y1547" t="str">
            <v>Adhe</v>
          </cell>
          <cell r="Z1547" t="str">
            <v>A3</v>
          </cell>
          <cell r="AA1547" t="str">
            <v>Dec Ring Assy</v>
          </cell>
          <cell r="AB1547">
            <v>0</v>
          </cell>
          <cell r="AC1547" t="str">
            <v>2964YCA08/02</v>
          </cell>
          <cell r="AD1547" t="str">
            <v>MG Adhe</v>
          </cell>
          <cell r="AE1547" t="str">
            <v>MG Adhe-MET</v>
          </cell>
          <cell r="AG1547" t="str">
            <v>DR/LR Screw</v>
          </cell>
          <cell r="AH1547" t="str">
            <v>ELSSH125</v>
          </cell>
          <cell r="AI1547" t="str">
            <v>2964BCA12/IND</v>
          </cell>
          <cell r="AJ1547" t="str">
            <v>BI</v>
          </cell>
          <cell r="AK1547" t="str">
            <v>BI</v>
          </cell>
          <cell r="AM1547" t="e">
            <v>#N/A</v>
          </cell>
          <cell r="AO1547">
            <v>175.40000000000003</v>
          </cell>
          <cell r="AQ1547" t="e">
            <v>#N/A</v>
          </cell>
          <cell r="AR1547" t="str">
            <v>LAD</v>
          </cell>
          <cell r="AS1547" t="str">
            <v>NORMAL</v>
          </cell>
        </row>
        <row r="1548">
          <cell r="D1548" t="str">
            <v>2964BCB31/IND</v>
          </cell>
          <cell r="E1548">
            <v>2964</v>
          </cell>
          <cell r="F1548">
            <v>179.60000000000002</v>
          </cell>
          <cell r="G1548" t="e">
            <v>#N/A</v>
          </cell>
          <cell r="I1548" t="str">
            <v>TI</v>
          </cell>
          <cell r="J1548" t="str">
            <v>Highend</v>
          </cell>
          <cell r="K1548" t="str">
            <v>2964BCB02</v>
          </cell>
          <cell r="L1548" t="str">
            <v>SH</v>
          </cell>
          <cell r="M1548" t="str">
            <v>C-Group</v>
          </cell>
          <cell r="N1548" t="str">
            <v>Add on</v>
          </cell>
          <cell r="P1548" t="str">
            <v>NM</v>
          </cell>
          <cell r="Q1548" t="str">
            <v>DRP</v>
          </cell>
          <cell r="S1548">
            <v>0</v>
          </cell>
          <cell r="V1548">
            <v>0</v>
          </cell>
          <cell r="X1548">
            <v>0</v>
          </cell>
          <cell r="Y1548" t="str">
            <v>Adhe</v>
          </cell>
          <cell r="Z1548" t="str">
            <v>A3</v>
          </cell>
          <cell r="AA1548" t="str">
            <v>Dec Ring Screw Type</v>
          </cell>
          <cell r="AB1548">
            <v>0</v>
          </cell>
          <cell r="AC1548" t="str">
            <v>2964YCA08/02</v>
          </cell>
          <cell r="AD1548" t="str">
            <v>MG Adhe</v>
          </cell>
          <cell r="AE1548" t="str">
            <v>MG Adhe-MET</v>
          </cell>
          <cell r="AG1548" t="str">
            <v>DR/LR Screw</v>
          </cell>
          <cell r="AH1548" t="str">
            <v>ELSSH125</v>
          </cell>
          <cell r="AI1548" t="str">
            <v>2964BCB12/IND</v>
          </cell>
          <cell r="AJ1548" t="str">
            <v>BI</v>
          </cell>
          <cell r="AK1548" t="str">
            <v>BI</v>
          </cell>
          <cell r="AM1548" t="e">
            <v>#N/A</v>
          </cell>
          <cell r="AO1548">
            <v>175.40000000000003</v>
          </cell>
          <cell r="AQ1548" t="e">
            <v>#N/A</v>
          </cell>
          <cell r="AR1548" t="str">
            <v>LAD</v>
          </cell>
          <cell r="AS1548" t="str">
            <v>NORMAL</v>
          </cell>
        </row>
        <row r="1549">
          <cell r="D1549" t="str">
            <v>2964YCA31/IND</v>
          </cell>
          <cell r="E1549">
            <v>2964</v>
          </cell>
          <cell r="F1549">
            <v>179.60000000000002</v>
          </cell>
          <cell r="G1549" t="e">
            <v>#N/A</v>
          </cell>
          <cell r="I1549" t="str">
            <v>TI</v>
          </cell>
          <cell r="J1549" t="str">
            <v>Highend</v>
          </cell>
          <cell r="K1549" t="str">
            <v>2964YCA02</v>
          </cell>
          <cell r="L1549" t="str">
            <v>SH</v>
          </cell>
          <cell r="M1549" t="str">
            <v>C-Group</v>
          </cell>
          <cell r="N1549" t="str">
            <v>Add on</v>
          </cell>
          <cell r="P1549" t="str">
            <v>NM</v>
          </cell>
          <cell r="Q1549" t="str">
            <v>DRP</v>
          </cell>
          <cell r="S1549">
            <v>0</v>
          </cell>
          <cell r="V1549">
            <v>0</v>
          </cell>
          <cell r="X1549">
            <v>0</v>
          </cell>
          <cell r="Y1549" t="str">
            <v>Adhe</v>
          </cell>
          <cell r="Z1549" t="str">
            <v>A3</v>
          </cell>
          <cell r="AA1549" t="str">
            <v>Dec Ring Assy</v>
          </cell>
          <cell r="AB1549">
            <v>0</v>
          </cell>
          <cell r="AC1549" t="str">
            <v>2964YCA08/01</v>
          </cell>
          <cell r="AD1549" t="str">
            <v>MG Adhe</v>
          </cell>
          <cell r="AE1549" t="str">
            <v>MG Adhe-MET</v>
          </cell>
          <cell r="AG1549" t="str">
            <v>DR/LR Screw</v>
          </cell>
          <cell r="AH1549" t="str">
            <v>ELSSH125</v>
          </cell>
          <cell r="AI1549" t="str">
            <v>2964YCA12/IND</v>
          </cell>
          <cell r="AJ1549" t="str">
            <v>IPG</v>
          </cell>
          <cell r="AK1549" t="str">
            <v>PVD</v>
          </cell>
          <cell r="AM1549" t="e">
            <v>#N/A</v>
          </cell>
          <cell r="AO1549">
            <v>175.40000000000003</v>
          </cell>
          <cell r="AQ1549" t="e">
            <v>#N/A</v>
          </cell>
          <cell r="AR1549" t="str">
            <v>LAD</v>
          </cell>
          <cell r="AS1549" t="str">
            <v>NORMAL</v>
          </cell>
        </row>
        <row r="1550">
          <cell r="D1550" t="str">
            <v>3001SBC00/IND</v>
          </cell>
          <cell r="E1550">
            <v>3001</v>
          </cell>
          <cell r="F1550">
            <v>33.700000000000003</v>
          </cell>
          <cell r="G1550" t="str">
            <v>Yes</v>
          </cell>
          <cell r="H1550">
            <v>31.400000000000002</v>
          </cell>
          <cell r="I1550" t="str">
            <v>FT</v>
          </cell>
          <cell r="J1550" t="str">
            <v>Audit</v>
          </cell>
          <cell r="K1550" t="str">
            <v>3001SBC02</v>
          </cell>
          <cell r="L1550" t="str">
            <v>RD</v>
          </cell>
          <cell r="M1550" t="str">
            <v>S-Group</v>
          </cell>
          <cell r="N1550" t="str">
            <v>Reg</v>
          </cell>
          <cell r="P1550" t="str">
            <v>NM</v>
          </cell>
          <cell r="Q1550" t="str">
            <v>DRP</v>
          </cell>
          <cell r="S1550">
            <v>0</v>
          </cell>
          <cell r="V1550">
            <v>0</v>
          </cell>
          <cell r="X1550">
            <v>0</v>
          </cell>
          <cell r="Y1550" t="str">
            <v>Gask</v>
          </cell>
          <cell r="Z1550" t="str">
            <v>G3</v>
          </cell>
          <cell r="AA1550" t="str">
            <v>Simple-Gasket</v>
          </cell>
          <cell r="AB1550" t="str">
            <v>Regular-Gask</v>
          </cell>
          <cell r="AC1550">
            <v>20041117</v>
          </cell>
          <cell r="AD1550" t="str">
            <v>MG Gask</v>
          </cell>
          <cell r="AE1550" t="str">
            <v>MG Gask-Plain</v>
          </cell>
          <cell r="AF1550">
            <v>2004890</v>
          </cell>
          <cell r="AG1550">
            <v>0</v>
          </cell>
          <cell r="AI1550" t="str">
            <v>3001SBC12/IND</v>
          </cell>
          <cell r="AJ1550" t="str">
            <v>IPS</v>
          </cell>
          <cell r="AK1550" t="str">
            <v>IPS</v>
          </cell>
          <cell r="AM1550" t="e">
            <v>#N/A</v>
          </cell>
          <cell r="AO1550">
            <v>29.500000000000004</v>
          </cell>
          <cell r="AQ1550" t="str">
            <v>Rough</v>
          </cell>
          <cell r="AR1550" t="str">
            <v>GEN</v>
          </cell>
          <cell r="AS1550" t="str">
            <v>JUMBO</v>
          </cell>
        </row>
        <row r="1551">
          <cell r="D1551" t="str">
            <v>3001SBD00/IND</v>
          </cell>
          <cell r="E1551">
            <v>3001</v>
          </cell>
          <cell r="F1551">
            <v>33.700000000000003</v>
          </cell>
          <cell r="G1551" t="str">
            <v>Yes</v>
          </cell>
          <cell r="H1551">
            <v>31.400000000000002</v>
          </cell>
          <cell r="I1551" t="str">
            <v>FT</v>
          </cell>
          <cell r="J1551" t="str">
            <v>Audit</v>
          </cell>
          <cell r="K1551" t="str">
            <v>3001SBD02</v>
          </cell>
          <cell r="L1551" t="str">
            <v>RD</v>
          </cell>
          <cell r="M1551" t="str">
            <v>S-Group</v>
          </cell>
          <cell r="N1551" t="str">
            <v>Reg</v>
          </cell>
          <cell r="P1551" t="str">
            <v>PMR30</v>
          </cell>
          <cell r="Q1551" t="str">
            <v>DRP</v>
          </cell>
          <cell r="S1551">
            <v>0</v>
          </cell>
          <cell r="V1551">
            <v>0</v>
          </cell>
          <cell r="X1551">
            <v>0</v>
          </cell>
          <cell r="Y1551" t="str">
            <v>Gask</v>
          </cell>
          <cell r="Z1551" t="str">
            <v>G3</v>
          </cell>
          <cell r="AA1551" t="str">
            <v>Simple-Gasket</v>
          </cell>
          <cell r="AB1551" t="str">
            <v>Regular-Gask</v>
          </cell>
          <cell r="AC1551">
            <v>20041117</v>
          </cell>
          <cell r="AD1551" t="str">
            <v>MG Gask</v>
          </cell>
          <cell r="AE1551" t="str">
            <v>MG Gask-Plain</v>
          </cell>
          <cell r="AF1551">
            <v>2004890</v>
          </cell>
          <cell r="AG1551">
            <v>0</v>
          </cell>
          <cell r="AI1551" t="str">
            <v>3001SBD12/IND</v>
          </cell>
          <cell r="AJ1551" t="str">
            <v>IPS</v>
          </cell>
          <cell r="AK1551" t="str">
            <v>IPS</v>
          </cell>
          <cell r="AM1551" t="e">
            <v>#N/A</v>
          </cell>
          <cell r="AO1551">
            <v>29.500000000000004</v>
          </cell>
          <cell r="AQ1551" t="str">
            <v>Rough</v>
          </cell>
          <cell r="AR1551" t="str">
            <v>GEN</v>
          </cell>
          <cell r="AS1551" t="str">
            <v>JUMBO</v>
          </cell>
        </row>
        <row r="1552">
          <cell r="D1552" t="str">
            <v>3001SBN00/IND</v>
          </cell>
          <cell r="E1552">
            <v>3001</v>
          </cell>
          <cell r="F1552">
            <v>33.700000000000003</v>
          </cell>
          <cell r="G1552" t="str">
            <v>Yes</v>
          </cell>
          <cell r="H1552">
            <v>31.400000000000002</v>
          </cell>
          <cell r="I1552" t="str">
            <v>FT</v>
          </cell>
          <cell r="J1552" t="str">
            <v>Audit</v>
          </cell>
          <cell r="K1552" t="str">
            <v>3001SBN02</v>
          </cell>
          <cell r="L1552" t="str">
            <v>RD</v>
          </cell>
          <cell r="M1552" t="str">
            <v>S-Group</v>
          </cell>
          <cell r="N1552" t="str">
            <v>Reg</v>
          </cell>
          <cell r="P1552" t="str">
            <v>PMR35</v>
          </cell>
          <cell r="Q1552" t="str">
            <v>DRP</v>
          </cell>
          <cell r="S1552">
            <v>0</v>
          </cell>
          <cell r="V1552">
            <v>0</v>
          </cell>
          <cell r="X1552">
            <v>0</v>
          </cell>
          <cell r="Y1552" t="str">
            <v>Gask</v>
          </cell>
          <cell r="Z1552" t="str">
            <v>G1</v>
          </cell>
          <cell r="AA1552" t="str">
            <v>Simple-Gasket</v>
          </cell>
          <cell r="AB1552" t="str">
            <v>Regular-Gask</v>
          </cell>
          <cell r="AC1552">
            <v>20041117</v>
          </cell>
          <cell r="AD1552" t="str">
            <v>MG Gask</v>
          </cell>
          <cell r="AE1552" t="str">
            <v>MG Gask-Plain</v>
          </cell>
          <cell r="AF1552">
            <v>20048101</v>
          </cell>
          <cell r="AG1552">
            <v>0</v>
          </cell>
          <cell r="AI1552" t="str">
            <v>3001SBN12/IND</v>
          </cell>
          <cell r="AJ1552" t="str">
            <v>IPS</v>
          </cell>
          <cell r="AK1552" t="str">
            <v>IPS</v>
          </cell>
          <cell r="AM1552" t="e">
            <v>#N/A</v>
          </cell>
          <cell r="AO1552">
            <v>29.500000000000004</v>
          </cell>
          <cell r="AQ1552" t="str">
            <v>Rough</v>
          </cell>
          <cell r="AR1552" t="str">
            <v>GEN</v>
          </cell>
          <cell r="AS1552" t="str">
            <v>JUMBO</v>
          </cell>
        </row>
        <row r="1553">
          <cell r="D1553" t="str">
            <v>3001SBP00/IND</v>
          </cell>
          <cell r="E1553">
            <v>3001</v>
          </cell>
          <cell r="F1553">
            <v>33.700000000000003</v>
          </cell>
          <cell r="G1553" t="str">
            <v>Yes</v>
          </cell>
          <cell r="H1553">
            <v>31.400000000000002</v>
          </cell>
          <cell r="I1553" t="str">
            <v>FT</v>
          </cell>
          <cell r="J1553" t="str">
            <v>Audit</v>
          </cell>
          <cell r="K1553" t="str">
            <v>3001SBP02</v>
          </cell>
          <cell r="L1553" t="str">
            <v>RD</v>
          </cell>
          <cell r="M1553" t="str">
            <v>S-Group</v>
          </cell>
          <cell r="N1553" t="str">
            <v>Reg</v>
          </cell>
          <cell r="P1553" t="str">
            <v>PMR30</v>
          </cell>
          <cell r="Q1553" t="str">
            <v>DRP</v>
          </cell>
          <cell r="S1553">
            <v>0</v>
          </cell>
          <cell r="V1553">
            <v>0</v>
          </cell>
          <cell r="X1553">
            <v>0</v>
          </cell>
          <cell r="Y1553" t="str">
            <v>Gask</v>
          </cell>
          <cell r="Z1553" t="str">
            <v>G1</v>
          </cell>
          <cell r="AA1553" t="str">
            <v>Simple-Gasket</v>
          </cell>
          <cell r="AB1553" t="str">
            <v>Regular-Gask</v>
          </cell>
          <cell r="AC1553">
            <v>20041117</v>
          </cell>
          <cell r="AD1553" t="str">
            <v>MG Gask</v>
          </cell>
          <cell r="AE1553" t="str">
            <v>MG Gask-Plain</v>
          </cell>
          <cell r="AF1553">
            <v>20048101</v>
          </cell>
          <cell r="AG1553">
            <v>0</v>
          </cell>
          <cell r="AI1553" t="str">
            <v>3001SBP12/IND</v>
          </cell>
          <cell r="AJ1553" t="str">
            <v>IPS</v>
          </cell>
          <cell r="AK1553" t="str">
            <v>IPS</v>
          </cell>
          <cell r="AM1553" t="e">
            <v>#N/A</v>
          </cell>
          <cell r="AO1553">
            <v>29.500000000000004</v>
          </cell>
          <cell r="AQ1553" t="str">
            <v>Rough</v>
          </cell>
          <cell r="AR1553" t="str">
            <v>GEN</v>
          </cell>
          <cell r="AS1553" t="str">
            <v>JUMBO</v>
          </cell>
        </row>
        <row r="1554">
          <cell r="D1554" t="str">
            <v>3001SBR00/IND</v>
          </cell>
          <cell r="E1554">
            <v>3001</v>
          </cell>
          <cell r="F1554">
            <v>33.700000000000003</v>
          </cell>
          <cell r="G1554" t="str">
            <v>Yes</v>
          </cell>
          <cell r="H1554">
            <v>31.400000000000002</v>
          </cell>
          <cell r="I1554" t="str">
            <v>FT</v>
          </cell>
          <cell r="J1554" t="str">
            <v>Audit</v>
          </cell>
          <cell r="K1554" t="str">
            <v>3001SBR02</v>
          </cell>
          <cell r="L1554" t="str">
            <v>RD</v>
          </cell>
          <cell r="M1554" t="str">
            <v>S-Group</v>
          </cell>
          <cell r="N1554" t="str">
            <v>Reg</v>
          </cell>
          <cell r="P1554" t="str">
            <v>PMR30</v>
          </cell>
          <cell r="Q1554" t="str">
            <v>DRP</v>
          </cell>
          <cell r="S1554">
            <v>0</v>
          </cell>
          <cell r="V1554">
            <v>0</v>
          </cell>
          <cell r="X1554">
            <v>0</v>
          </cell>
          <cell r="Y1554" t="str">
            <v>Gask</v>
          </cell>
          <cell r="Z1554" t="str">
            <v>G1</v>
          </cell>
          <cell r="AA1554" t="str">
            <v>Simple-Gasket</v>
          </cell>
          <cell r="AB1554" t="str">
            <v>Regular-Gask</v>
          </cell>
          <cell r="AC1554">
            <v>20041117</v>
          </cell>
          <cell r="AD1554" t="str">
            <v>MG Gask</v>
          </cell>
          <cell r="AE1554" t="str">
            <v>MG Gask-Plain</v>
          </cell>
          <cell r="AF1554">
            <v>20048101</v>
          </cell>
          <cell r="AG1554">
            <v>0</v>
          </cell>
          <cell r="AI1554" t="str">
            <v>3001SBR12/IND</v>
          </cell>
          <cell r="AJ1554" t="str">
            <v>IPS</v>
          </cell>
          <cell r="AK1554" t="str">
            <v>IPS</v>
          </cell>
          <cell r="AM1554" t="e">
            <v>#N/A</v>
          </cell>
          <cell r="AO1554">
            <v>29.500000000000004</v>
          </cell>
          <cell r="AQ1554" t="str">
            <v>Rough</v>
          </cell>
          <cell r="AR1554" t="str">
            <v>GEN</v>
          </cell>
          <cell r="AS1554" t="str">
            <v>JUMBO</v>
          </cell>
        </row>
        <row r="1555">
          <cell r="D1555" t="str">
            <v>3001SDD31/IND</v>
          </cell>
          <cell r="E1555">
            <v>3001</v>
          </cell>
          <cell r="F1555">
            <v>33.700000000000003</v>
          </cell>
          <cell r="G1555" t="str">
            <v>Yes</v>
          </cell>
          <cell r="H1555">
            <v>31.400000000000002</v>
          </cell>
          <cell r="I1555" t="str">
            <v>FT</v>
          </cell>
          <cell r="J1555" t="str">
            <v>Audit</v>
          </cell>
          <cell r="K1555" t="str">
            <v>3001SDD02</v>
          </cell>
          <cell r="L1555" t="str">
            <v>RD</v>
          </cell>
          <cell r="M1555" t="str">
            <v>S-Group</v>
          </cell>
          <cell r="N1555" t="str">
            <v>Reg</v>
          </cell>
          <cell r="P1555" t="str">
            <v>PMR24</v>
          </cell>
          <cell r="Q1555" t="str">
            <v>DRP</v>
          </cell>
          <cell r="S1555">
            <v>0</v>
          </cell>
          <cell r="V1555">
            <v>0</v>
          </cell>
          <cell r="X1555">
            <v>0</v>
          </cell>
          <cell r="Y1555" t="str">
            <v>Gask</v>
          </cell>
          <cell r="Z1555" t="str">
            <v>G1</v>
          </cell>
          <cell r="AA1555" t="str">
            <v>Simple-Gasket</v>
          </cell>
          <cell r="AB1555" t="str">
            <v>Regular-Gask</v>
          </cell>
          <cell r="AC1555">
            <v>20041117</v>
          </cell>
          <cell r="AD1555" t="str">
            <v>MG Gask</v>
          </cell>
          <cell r="AE1555" t="str">
            <v>MG Gask-Plain</v>
          </cell>
          <cell r="AF1555">
            <v>2004890</v>
          </cell>
          <cell r="AG1555">
            <v>0</v>
          </cell>
          <cell r="AI1555" t="str">
            <v>3001SDD12/IND</v>
          </cell>
          <cell r="AJ1555" t="str">
            <v>BLACK</v>
          </cell>
          <cell r="AK1555" t="str">
            <v>IPS</v>
          </cell>
          <cell r="AM1555" t="e">
            <v>#N/A</v>
          </cell>
          <cell r="AO1555">
            <v>29.500000000000004</v>
          </cell>
          <cell r="AQ1555" t="e">
            <v>#N/A</v>
          </cell>
          <cell r="AR1555" t="str">
            <v>GEN</v>
          </cell>
          <cell r="AS1555" t="str">
            <v>JUMBO</v>
          </cell>
        </row>
        <row r="1556">
          <cell r="D1556" t="str">
            <v>3001SDE00/IND</v>
          </cell>
          <cell r="E1556">
            <v>3001</v>
          </cell>
          <cell r="F1556">
            <v>33.700000000000003</v>
          </cell>
          <cell r="G1556" t="str">
            <v>Yes</v>
          </cell>
          <cell r="H1556">
            <v>31.400000000000002</v>
          </cell>
          <cell r="I1556" t="str">
            <v>FT</v>
          </cell>
          <cell r="J1556" t="str">
            <v>Audit</v>
          </cell>
          <cell r="K1556" t="str">
            <v>3001SDE02</v>
          </cell>
          <cell r="L1556" t="str">
            <v>RD</v>
          </cell>
          <cell r="M1556" t="str">
            <v>S-Group</v>
          </cell>
          <cell r="N1556" t="str">
            <v>Reg</v>
          </cell>
          <cell r="P1556" t="str">
            <v>PMR20</v>
          </cell>
          <cell r="Q1556" t="str">
            <v>DRP</v>
          </cell>
          <cell r="S1556">
            <v>0</v>
          </cell>
          <cell r="V1556">
            <v>0</v>
          </cell>
          <cell r="X1556">
            <v>0</v>
          </cell>
          <cell r="Y1556" t="str">
            <v>Gask</v>
          </cell>
          <cell r="Z1556" t="str">
            <v>G1</v>
          </cell>
          <cell r="AA1556" t="str">
            <v>Simple-Gasket</v>
          </cell>
          <cell r="AB1556" t="str">
            <v>Regular-Gask</v>
          </cell>
          <cell r="AC1556">
            <v>20041117</v>
          </cell>
          <cell r="AD1556" t="str">
            <v>MG Gask</v>
          </cell>
          <cell r="AE1556" t="str">
            <v>MG Gask-Plain</v>
          </cell>
          <cell r="AF1556">
            <v>2004890</v>
          </cell>
          <cell r="AG1556">
            <v>0</v>
          </cell>
          <cell r="AI1556" t="str">
            <v>3001SDE12/IND</v>
          </cell>
          <cell r="AJ1556" t="str">
            <v>BLACK</v>
          </cell>
          <cell r="AK1556" t="str">
            <v>IPS</v>
          </cell>
          <cell r="AM1556" t="e">
            <v>#N/A</v>
          </cell>
          <cell r="AO1556">
            <v>29.500000000000004</v>
          </cell>
          <cell r="AQ1556" t="e">
            <v>#N/A</v>
          </cell>
          <cell r="AR1556" t="str">
            <v>GEN</v>
          </cell>
          <cell r="AS1556" t="str">
            <v>JUMBO</v>
          </cell>
        </row>
        <row r="1557">
          <cell r="D1557" t="str">
            <v>3001SDH00/IND</v>
          </cell>
          <cell r="E1557">
            <v>3001</v>
          </cell>
          <cell r="F1557">
            <v>33.700000000000003</v>
          </cell>
          <cell r="G1557" t="str">
            <v>Yes</v>
          </cell>
          <cell r="H1557">
            <v>31.400000000000002</v>
          </cell>
          <cell r="I1557" t="str">
            <v>FT</v>
          </cell>
          <cell r="J1557" t="str">
            <v>Audit</v>
          </cell>
          <cell r="K1557" t="str">
            <v>3001SDD02</v>
          </cell>
          <cell r="L1557" t="str">
            <v>RD</v>
          </cell>
          <cell r="M1557" t="str">
            <v>S-Group</v>
          </cell>
          <cell r="N1557" t="str">
            <v>Reg</v>
          </cell>
          <cell r="P1557" t="str">
            <v>PMR32</v>
          </cell>
          <cell r="Q1557" t="str">
            <v>DRP</v>
          </cell>
          <cell r="S1557">
            <v>0</v>
          </cell>
          <cell r="V1557">
            <v>0</v>
          </cell>
          <cell r="X1557">
            <v>0</v>
          </cell>
          <cell r="Y1557" t="str">
            <v>Gask</v>
          </cell>
          <cell r="Z1557" t="str">
            <v>G1</v>
          </cell>
          <cell r="AA1557" t="str">
            <v>Simple-Gasket</v>
          </cell>
          <cell r="AB1557" t="str">
            <v>Regular-Gask</v>
          </cell>
          <cell r="AC1557">
            <v>20041117</v>
          </cell>
          <cell r="AD1557" t="str">
            <v>MG Gask</v>
          </cell>
          <cell r="AE1557" t="str">
            <v>MG Gask-Plain</v>
          </cell>
          <cell r="AF1557">
            <v>2004890</v>
          </cell>
          <cell r="AG1557">
            <v>0</v>
          </cell>
          <cell r="AI1557" t="str">
            <v>3001SDH12/IND</v>
          </cell>
          <cell r="AJ1557" t="str">
            <v>BLACK</v>
          </cell>
          <cell r="AK1557" t="str">
            <v>IPS</v>
          </cell>
          <cell r="AM1557" t="e">
            <v>#N/A</v>
          </cell>
          <cell r="AO1557">
            <v>29.500000000000004</v>
          </cell>
          <cell r="AQ1557" t="str">
            <v>Rough</v>
          </cell>
          <cell r="AR1557" t="str">
            <v>GEN</v>
          </cell>
          <cell r="AS1557" t="str">
            <v>JUMBO</v>
          </cell>
        </row>
        <row r="1558">
          <cell r="D1558" t="str">
            <v>3001SDQ00/IND</v>
          </cell>
          <cell r="E1558">
            <v>3001</v>
          </cell>
          <cell r="F1558">
            <v>33.700000000000003</v>
          </cell>
          <cell r="G1558" t="str">
            <v>Yes</v>
          </cell>
          <cell r="H1558">
            <v>31.400000000000002</v>
          </cell>
          <cell r="I1558" t="str">
            <v>FT</v>
          </cell>
          <cell r="J1558" t="str">
            <v>Audit</v>
          </cell>
          <cell r="K1558" t="str">
            <v>3001SDP02</v>
          </cell>
          <cell r="L1558" t="str">
            <v>RD</v>
          </cell>
          <cell r="M1558" t="str">
            <v>S-Group</v>
          </cell>
          <cell r="N1558" t="str">
            <v>Reg</v>
          </cell>
          <cell r="P1558" t="str">
            <v>PMR32</v>
          </cell>
          <cell r="Q1558" t="str">
            <v>DRP</v>
          </cell>
          <cell r="S1558">
            <v>0</v>
          </cell>
          <cell r="V1558">
            <v>0</v>
          </cell>
          <cell r="X1558">
            <v>0</v>
          </cell>
          <cell r="Y1558" t="str">
            <v>Gask</v>
          </cell>
          <cell r="Z1558" t="str">
            <v>G1</v>
          </cell>
          <cell r="AA1558" t="str">
            <v>Simple-Gasket</v>
          </cell>
          <cell r="AB1558" t="str">
            <v>Regular-Gask</v>
          </cell>
          <cell r="AC1558">
            <v>20041117</v>
          </cell>
          <cell r="AD1558" t="str">
            <v>MG Gask</v>
          </cell>
          <cell r="AE1558" t="str">
            <v>MG Gask-Plain</v>
          </cell>
          <cell r="AF1558">
            <v>20048101</v>
          </cell>
          <cell r="AG1558">
            <v>0</v>
          </cell>
          <cell r="AI1558" t="str">
            <v>3001SDQ12/IND</v>
          </cell>
          <cell r="AJ1558" t="str">
            <v>IPS</v>
          </cell>
          <cell r="AK1558" t="str">
            <v>IPS</v>
          </cell>
          <cell r="AM1558" t="e">
            <v>#N/A</v>
          </cell>
          <cell r="AO1558">
            <v>29.500000000000004</v>
          </cell>
          <cell r="AQ1558" t="str">
            <v>Rough</v>
          </cell>
          <cell r="AR1558" t="str">
            <v>GEN</v>
          </cell>
          <cell r="AS1558" t="str">
            <v>JUMBO</v>
          </cell>
        </row>
        <row r="1559">
          <cell r="D1559" t="str">
            <v>3006SBD00/IND</v>
          </cell>
          <cell r="E1559">
            <v>3006</v>
          </cell>
          <cell r="F1559">
            <v>51.4</v>
          </cell>
          <cell r="G1559" t="str">
            <v>Yes</v>
          </cell>
          <cell r="H1559">
            <v>49.1</v>
          </cell>
          <cell r="I1559" t="str">
            <v>FT</v>
          </cell>
          <cell r="J1559" t="str">
            <v>Audit</v>
          </cell>
          <cell r="K1559" t="str">
            <v>3006SBD02</v>
          </cell>
          <cell r="L1559" t="str">
            <v>RD</v>
          </cell>
          <cell r="M1559" t="str">
            <v>C-Group</v>
          </cell>
          <cell r="N1559" t="str">
            <v>Add on</v>
          </cell>
          <cell r="P1559" t="str">
            <v>PMR24</v>
          </cell>
          <cell r="Q1559" t="str">
            <v>DRP</v>
          </cell>
          <cell r="S1559">
            <v>0</v>
          </cell>
          <cell r="V1559">
            <v>0</v>
          </cell>
          <cell r="X1559">
            <v>0</v>
          </cell>
          <cell r="Y1559" t="str">
            <v>Gask</v>
          </cell>
          <cell r="Z1559" t="str">
            <v>A3</v>
          </cell>
          <cell r="AA1559" t="str">
            <v>Dec ring-Gasket</v>
          </cell>
          <cell r="AB1559" t="str">
            <v>MG Gask + DR Adhe + Orientation</v>
          </cell>
          <cell r="AC1559">
            <v>20041116</v>
          </cell>
          <cell r="AD1559" t="str">
            <v>MG Gask</v>
          </cell>
          <cell r="AE1559" t="str">
            <v>MG Gask-Plain</v>
          </cell>
          <cell r="AF1559">
            <v>2004889</v>
          </cell>
          <cell r="AG1559" t="str">
            <v>DR Adhe</v>
          </cell>
          <cell r="AI1559" t="str">
            <v>3006SBD12/IND</v>
          </cell>
          <cell r="AJ1559" t="str">
            <v>IPS</v>
          </cell>
          <cell r="AK1559" t="str">
            <v>IPS</v>
          </cell>
          <cell r="AM1559" t="e">
            <v>#N/A</v>
          </cell>
          <cell r="AO1559">
            <v>47.199999999999996</v>
          </cell>
          <cell r="AQ1559" t="e">
            <v>#N/A</v>
          </cell>
          <cell r="AR1559" t="str">
            <v>GEN</v>
          </cell>
          <cell r="AS1559" t="str">
            <v>JUMBO</v>
          </cell>
        </row>
        <row r="1560">
          <cell r="D1560" t="str">
            <v>3006SGB00/IND</v>
          </cell>
          <cell r="E1560">
            <v>3006</v>
          </cell>
          <cell r="F1560">
            <v>51.4</v>
          </cell>
          <cell r="G1560" t="str">
            <v>Yes</v>
          </cell>
          <cell r="H1560">
            <v>49.1</v>
          </cell>
          <cell r="I1560" t="str">
            <v>FT</v>
          </cell>
          <cell r="J1560" t="str">
            <v>Audit</v>
          </cell>
          <cell r="K1560" t="str">
            <v>3006SBB02</v>
          </cell>
          <cell r="L1560" t="str">
            <v>RD</v>
          </cell>
          <cell r="M1560" t="str">
            <v>C-Group</v>
          </cell>
          <cell r="N1560" t="str">
            <v>Add on</v>
          </cell>
          <cell r="P1560" t="str">
            <v>PMR20</v>
          </cell>
          <cell r="Q1560" t="str">
            <v>DRP</v>
          </cell>
          <cell r="S1560">
            <v>0</v>
          </cell>
          <cell r="V1560">
            <v>0</v>
          </cell>
          <cell r="X1560">
            <v>0</v>
          </cell>
          <cell r="Y1560" t="str">
            <v>Gask</v>
          </cell>
          <cell r="Z1560" t="str">
            <v>A3</v>
          </cell>
          <cell r="AA1560" t="str">
            <v>Dec ring-Gasket</v>
          </cell>
          <cell r="AB1560" t="str">
            <v>MG Gask + DR Adhe + Orientation</v>
          </cell>
          <cell r="AC1560">
            <v>20041116</v>
          </cell>
          <cell r="AD1560" t="str">
            <v>MG Gask</v>
          </cell>
          <cell r="AE1560" t="str">
            <v>MG Gask-Plain</v>
          </cell>
          <cell r="AF1560">
            <v>2004889</v>
          </cell>
          <cell r="AG1560" t="str">
            <v>DR Adhe</v>
          </cell>
          <cell r="AI1560" t="str">
            <v>3006SGB12/IND</v>
          </cell>
          <cell r="AJ1560" t="str">
            <v>IPS</v>
          </cell>
          <cell r="AK1560" t="str">
            <v>IPS</v>
          </cell>
          <cell r="AM1560" t="e">
            <v>#N/A</v>
          </cell>
          <cell r="AO1560">
            <v>47.199999999999996</v>
          </cell>
          <cell r="AQ1560" t="e">
            <v>#N/A</v>
          </cell>
          <cell r="AR1560" t="str">
            <v>GEN</v>
          </cell>
          <cell r="AS1560" t="str">
            <v>JUMBO</v>
          </cell>
        </row>
        <row r="1561">
          <cell r="D1561" t="str">
            <v>3015ASD31/IND</v>
          </cell>
          <cell r="E1561">
            <v>3015</v>
          </cell>
          <cell r="F1561">
            <v>47</v>
          </cell>
          <cell r="G1561" t="str">
            <v>Yes</v>
          </cell>
          <cell r="H1561">
            <v>44.7</v>
          </cell>
          <cell r="I1561" t="str">
            <v>FT</v>
          </cell>
          <cell r="J1561" t="str">
            <v>Audit</v>
          </cell>
          <cell r="K1561" t="str">
            <v>3015ASD02/01</v>
          </cell>
          <cell r="L1561" t="str">
            <v>RD</v>
          </cell>
          <cell r="M1561" t="str">
            <v>C-Group</v>
          </cell>
          <cell r="N1561" t="str">
            <v>Add on</v>
          </cell>
          <cell r="O1561" t="str">
            <v>1.SH</v>
          </cell>
          <cell r="P1561" t="str">
            <v>MTS-RET</v>
          </cell>
          <cell r="Q1561" t="str">
            <v>Live</v>
          </cell>
          <cell r="R1561">
            <v>3325</v>
          </cell>
          <cell r="S1561">
            <v>3330</v>
          </cell>
          <cell r="T1561">
            <v>3370</v>
          </cell>
          <cell r="U1561">
            <v>3292</v>
          </cell>
          <cell r="V1561">
            <v>3758</v>
          </cell>
          <cell r="W1561">
            <v>3725</v>
          </cell>
          <cell r="X1561">
            <v>2354</v>
          </cell>
          <cell r="Y1561" t="str">
            <v>Gask</v>
          </cell>
          <cell r="Z1561" t="str">
            <v>A3</v>
          </cell>
          <cell r="AA1561" t="str">
            <v>Ring Assy</v>
          </cell>
          <cell r="AB1561" t="str">
            <v>MG Gask + DR Adhe + Orientation</v>
          </cell>
          <cell r="AC1561">
            <v>20041100</v>
          </cell>
          <cell r="AD1561" t="str">
            <v>MG Gask</v>
          </cell>
          <cell r="AE1561" t="str">
            <v>MG Gask-Plain</v>
          </cell>
          <cell r="AF1561">
            <v>2004856</v>
          </cell>
          <cell r="AG1561" t="str">
            <v>DR Adhe</v>
          </cell>
          <cell r="AI1561" t="str">
            <v>3015ASD12/IND</v>
          </cell>
          <cell r="AJ1561" t="str">
            <v>ANODISING</v>
          </cell>
          <cell r="AK1561" t="str">
            <v>Anodising</v>
          </cell>
          <cell r="AM1561" t="e">
            <v>#N/A</v>
          </cell>
          <cell r="AO1561">
            <v>42.8</v>
          </cell>
          <cell r="AQ1561" t="str">
            <v>Rough</v>
          </cell>
          <cell r="AR1561" t="str">
            <v>GEN</v>
          </cell>
          <cell r="AS1561" t="str">
            <v>JUMBO</v>
          </cell>
        </row>
        <row r="1562">
          <cell r="D1562" t="str">
            <v>3016ASB31/IND</v>
          </cell>
          <cell r="E1562">
            <v>3016</v>
          </cell>
          <cell r="F1562">
            <v>47</v>
          </cell>
          <cell r="G1562" t="str">
            <v>Yes</v>
          </cell>
          <cell r="H1562">
            <v>44.7</v>
          </cell>
          <cell r="I1562" t="str">
            <v>FT</v>
          </cell>
          <cell r="J1562" t="str">
            <v>Audit</v>
          </cell>
          <cell r="K1562" t="str">
            <v>3016ASB02/01</v>
          </cell>
          <cell r="L1562" t="str">
            <v>RD</v>
          </cell>
          <cell r="M1562" t="str">
            <v>C-Group</v>
          </cell>
          <cell r="N1562" t="str">
            <v>Add on</v>
          </cell>
          <cell r="P1562" t="str">
            <v>PMR31</v>
          </cell>
          <cell r="Q1562" t="str">
            <v>DRP</v>
          </cell>
          <cell r="S1562">
            <v>0</v>
          </cell>
          <cell r="V1562">
            <v>0</v>
          </cell>
          <cell r="X1562">
            <v>0</v>
          </cell>
          <cell r="Y1562" t="str">
            <v>Gask</v>
          </cell>
          <cell r="Z1562" t="str">
            <v>A3</v>
          </cell>
          <cell r="AA1562" t="str">
            <v>Ring Assy</v>
          </cell>
          <cell r="AB1562" t="str">
            <v>MG Gask + DR Adhe + Orientation</v>
          </cell>
          <cell r="AC1562">
            <v>20041117</v>
          </cell>
          <cell r="AD1562" t="str">
            <v>MG Gask</v>
          </cell>
          <cell r="AE1562" t="str">
            <v>MG Gask-Plain</v>
          </cell>
          <cell r="AF1562">
            <v>2004890</v>
          </cell>
          <cell r="AG1562" t="str">
            <v>DR Adhe</v>
          </cell>
          <cell r="AI1562" t="str">
            <v>3016ASB12/IND</v>
          </cell>
          <cell r="AJ1562" t="str">
            <v>ANODISING</v>
          </cell>
          <cell r="AK1562" t="str">
            <v>Anodising</v>
          </cell>
          <cell r="AM1562" t="e">
            <v>#N/A</v>
          </cell>
          <cell r="AO1562">
            <v>42.8</v>
          </cell>
          <cell r="AQ1562" t="str">
            <v>Rough</v>
          </cell>
          <cell r="AR1562" t="str">
            <v>GEN</v>
          </cell>
          <cell r="AS1562" t="str">
            <v>JUMBO</v>
          </cell>
        </row>
        <row r="1563">
          <cell r="D1563" t="str">
            <v>3017SSA00/IND</v>
          </cell>
          <cell r="E1563">
            <v>3017</v>
          </cell>
          <cell r="F1563">
            <v>47.9</v>
          </cell>
          <cell r="G1563" t="str">
            <v>Yes</v>
          </cell>
          <cell r="H1563">
            <v>45.6</v>
          </cell>
          <cell r="I1563" t="str">
            <v>FT</v>
          </cell>
          <cell r="J1563" t="str">
            <v>Audit</v>
          </cell>
          <cell r="K1563" t="str">
            <v>3017SSA02</v>
          </cell>
          <cell r="L1563" t="str">
            <v>RD</v>
          </cell>
          <cell r="M1563" t="str">
            <v>C-Group</v>
          </cell>
          <cell r="N1563" t="str">
            <v>Add on</v>
          </cell>
          <cell r="P1563" t="str">
            <v>PMR20</v>
          </cell>
          <cell r="Q1563" t="str">
            <v>DRP</v>
          </cell>
          <cell r="S1563">
            <v>0</v>
          </cell>
          <cell r="V1563">
            <v>0</v>
          </cell>
          <cell r="X1563">
            <v>0</v>
          </cell>
          <cell r="Y1563" t="str">
            <v>Adhe</v>
          </cell>
          <cell r="Z1563" t="str">
            <v>PED</v>
          </cell>
          <cell r="AA1563" t="str">
            <v>Min ring assy</v>
          </cell>
          <cell r="AB1563">
            <v>0</v>
          </cell>
          <cell r="AC1563" t="str">
            <v>3017SSA08</v>
          </cell>
          <cell r="AD1563" t="str">
            <v>MG Adhe</v>
          </cell>
          <cell r="AE1563" t="str">
            <v>MG Adhe-Plain</v>
          </cell>
          <cell r="AG1563" t="str">
            <v>DR Adhe</v>
          </cell>
          <cell r="AI1563" t="str">
            <v>3017SSA12/IND</v>
          </cell>
          <cell r="AJ1563" t="str">
            <v>IPS</v>
          </cell>
          <cell r="AK1563" t="str">
            <v>IPS</v>
          </cell>
          <cell r="AM1563" t="e">
            <v>#N/A</v>
          </cell>
          <cell r="AO1563">
            <v>43.699999999999996</v>
          </cell>
          <cell r="AQ1563" t="str">
            <v>Rough</v>
          </cell>
          <cell r="AR1563" t="str">
            <v>GEN</v>
          </cell>
          <cell r="AS1563" t="str">
            <v>JUMBO</v>
          </cell>
        </row>
        <row r="1564">
          <cell r="D1564" t="str">
            <v>3018SSA31/IND</v>
          </cell>
          <cell r="E1564">
            <v>3018</v>
          </cell>
          <cell r="F1564">
            <v>41.2</v>
          </cell>
          <cell r="G1564" t="str">
            <v>Yes</v>
          </cell>
          <cell r="H1564">
            <v>38.900000000000006</v>
          </cell>
          <cell r="I1564" t="str">
            <v>FT</v>
          </cell>
          <cell r="J1564" t="str">
            <v>Audit</v>
          </cell>
          <cell r="K1564" t="str">
            <v>3018SSA02</v>
          </cell>
          <cell r="L1564" t="str">
            <v>SH</v>
          </cell>
          <cell r="M1564" t="str">
            <v>S-Group</v>
          </cell>
          <cell r="N1564" t="str">
            <v>Reg</v>
          </cell>
          <cell r="P1564" t="str">
            <v>PMR16</v>
          </cell>
          <cell r="Q1564" t="str">
            <v>DRP</v>
          </cell>
          <cell r="S1564">
            <v>0</v>
          </cell>
          <cell r="V1564">
            <v>0</v>
          </cell>
          <cell r="X1564">
            <v>0</v>
          </cell>
          <cell r="Y1564" t="str">
            <v>Adhe</v>
          </cell>
          <cell r="Z1564" t="str">
            <v>PED</v>
          </cell>
          <cell r="AA1564" t="str">
            <v>Simple-Adhesive</v>
          </cell>
          <cell r="AB1564" t="str">
            <v>Regular-Adhe</v>
          </cell>
          <cell r="AC1564" t="str">
            <v>3018SSA08/01</v>
          </cell>
          <cell r="AD1564" t="str">
            <v>MG Adhe</v>
          </cell>
          <cell r="AE1564" t="str">
            <v>MG Adhe-MET</v>
          </cell>
          <cell r="AG1564">
            <v>0</v>
          </cell>
          <cell r="AI1564" t="str">
            <v>3018SSA12/IND</v>
          </cell>
          <cell r="AJ1564" t="str">
            <v>IPS</v>
          </cell>
          <cell r="AK1564" t="str">
            <v>IPS</v>
          </cell>
          <cell r="AM1564" t="e">
            <v>#N/A</v>
          </cell>
          <cell r="AO1564">
            <v>37</v>
          </cell>
          <cell r="AQ1564" t="str">
            <v>Rough</v>
          </cell>
          <cell r="AR1564" t="str">
            <v>GEN</v>
          </cell>
          <cell r="AS1564" t="str">
            <v>JUMBO</v>
          </cell>
        </row>
        <row r="1565">
          <cell r="D1565" t="str">
            <v>3020SSA31/IND</v>
          </cell>
          <cell r="E1565">
            <v>3020</v>
          </cell>
          <cell r="F1565">
            <v>43.5</v>
          </cell>
          <cell r="G1565" t="str">
            <v>Yes</v>
          </cell>
          <cell r="H1565">
            <v>41.2</v>
          </cell>
          <cell r="I1565" t="str">
            <v>FT</v>
          </cell>
          <cell r="J1565" t="str">
            <v>Audit</v>
          </cell>
          <cell r="K1565" t="str">
            <v>3020SSA02</v>
          </cell>
          <cell r="L1565" t="str">
            <v>SH</v>
          </cell>
          <cell r="M1565" t="str">
            <v>C-Group</v>
          </cell>
          <cell r="N1565" t="str">
            <v>Add on</v>
          </cell>
          <cell r="P1565" t="str">
            <v>PMR20</v>
          </cell>
          <cell r="Q1565" t="str">
            <v>DRP</v>
          </cell>
          <cell r="S1565">
            <v>0</v>
          </cell>
          <cell r="V1565">
            <v>0</v>
          </cell>
          <cell r="X1565">
            <v>0</v>
          </cell>
          <cell r="Y1565" t="str">
            <v>Adhe</v>
          </cell>
          <cell r="Z1565" t="str">
            <v>A1</v>
          </cell>
          <cell r="AA1565" t="str">
            <v>Screw Assy</v>
          </cell>
          <cell r="AB1565">
            <v>0</v>
          </cell>
          <cell r="AC1565" t="str">
            <v>3020SSA08/01</v>
          </cell>
          <cell r="AD1565" t="str">
            <v>MG Adhe</v>
          </cell>
          <cell r="AE1565" t="str">
            <v>MG Adhe-MET</v>
          </cell>
          <cell r="AI1565" t="str">
            <v>3020SSA12/IND</v>
          </cell>
          <cell r="AJ1565" t="str">
            <v>IPS</v>
          </cell>
          <cell r="AK1565" t="str">
            <v>IPS</v>
          </cell>
          <cell r="AM1565" t="e">
            <v>#N/A</v>
          </cell>
          <cell r="AO1565">
            <v>39.299999999999997</v>
          </cell>
          <cell r="AQ1565" t="e">
            <v>#N/A</v>
          </cell>
          <cell r="AR1565" t="str">
            <v>GEN</v>
          </cell>
          <cell r="AS1565" t="str">
            <v>JUMBO</v>
          </cell>
        </row>
        <row r="1566">
          <cell r="D1566" t="str">
            <v>3021NSD00/IND</v>
          </cell>
          <cell r="E1566">
            <v>3021</v>
          </cell>
          <cell r="F1566">
            <v>33.700000000000003</v>
          </cell>
          <cell r="G1566" t="str">
            <v>Yes</v>
          </cell>
          <cell r="H1566">
            <v>31.400000000000002</v>
          </cell>
          <cell r="I1566" t="str">
            <v>FT</v>
          </cell>
          <cell r="J1566" t="str">
            <v>Audit</v>
          </cell>
          <cell r="K1566" t="str">
            <v>3021NSD02</v>
          </cell>
          <cell r="L1566" t="str">
            <v>RD</v>
          </cell>
          <cell r="M1566" t="str">
            <v>S-Group</v>
          </cell>
          <cell r="N1566" t="str">
            <v>Reg</v>
          </cell>
          <cell r="P1566" t="str">
            <v>PMR29</v>
          </cell>
          <cell r="Q1566" t="str">
            <v>DRP</v>
          </cell>
          <cell r="S1566">
            <v>0</v>
          </cell>
          <cell r="V1566">
            <v>0</v>
          </cell>
          <cell r="X1566">
            <v>0</v>
          </cell>
          <cell r="Y1566" t="str">
            <v>Gask</v>
          </cell>
          <cell r="Z1566" t="str">
            <v>G7</v>
          </cell>
          <cell r="AA1566" t="str">
            <v>Simple-Gasket</v>
          </cell>
          <cell r="AB1566" t="str">
            <v>Regular-Gask</v>
          </cell>
          <cell r="AC1566">
            <v>20041117</v>
          </cell>
          <cell r="AD1566" t="str">
            <v>MG Gask</v>
          </cell>
          <cell r="AE1566" t="str">
            <v>MG Gask-Plain</v>
          </cell>
          <cell r="AF1566">
            <v>2004890</v>
          </cell>
          <cell r="AG1566">
            <v>0</v>
          </cell>
          <cell r="AI1566" t="str">
            <v>3021NSD12/IND</v>
          </cell>
          <cell r="AJ1566" t="str">
            <v>BLACK</v>
          </cell>
          <cell r="AK1566" t="str">
            <v>Black</v>
          </cell>
          <cell r="AM1566" t="e">
            <v>#N/A</v>
          </cell>
          <cell r="AO1566">
            <v>29.500000000000004</v>
          </cell>
          <cell r="AQ1566" t="str">
            <v>Rough</v>
          </cell>
          <cell r="AR1566" t="str">
            <v>GEN</v>
          </cell>
          <cell r="AS1566" t="str">
            <v>JUMBO</v>
          </cell>
        </row>
        <row r="1567">
          <cell r="D1567" t="str">
            <v>3021SSC00/IND</v>
          </cell>
          <cell r="E1567">
            <v>3021</v>
          </cell>
          <cell r="F1567">
            <v>33.700000000000003</v>
          </cell>
          <cell r="G1567" t="str">
            <v>Yes</v>
          </cell>
          <cell r="H1567">
            <v>31.400000000000002</v>
          </cell>
          <cell r="I1567" t="str">
            <v>FT</v>
          </cell>
          <cell r="J1567" t="str">
            <v>Audit</v>
          </cell>
          <cell r="K1567" t="str">
            <v>3021SSC02</v>
          </cell>
          <cell r="L1567" t="str">
            <v>RD</v>
          </cell>
          <cell r="M1567" t="str">
            <v>S-Group</v>
          </cell>
          <cell r="N1567" t="str">
            <v>Reg</v>
          </cell>
          <cell r="P1567" t="str">
            <v>PMR36</v>
          </cell>
          <cell r="Q1567" t="str">
            <v>DRP</v>
          </cell>
          <cell r="S1567">
            <v>0</v>
          </cell>
          <cell r="V1567">
            <v>0</v>
          </cell>
          <cell r="X1567">
            <v>0</v>
          </cell>
          <cell r="Y1567" t="str">
            <v>Gask</v>
          </cell>
          <cell r="Z1567" t="str">
            <v>G7</v>
          </cell>
          <cell r="AA1567" t="str">
            <v>Simple-Gasket</v>
          </cell>
          <cell r="AB1567" t="str">
            <v>Regular-Gask</v>
          </cell>
          <cell r="AC1567">
            <v>20041117</v>
          </cell>
          <cell r="AD1567" t="str">
            <v>MG Gask</v>
          </cell>
          <cell r="AE1567" t="str">
            <v>MG Gask-Plain</v>
          </cell>
          <cell r="AF1567">
            <v>2004890</v>
          </cell>
          <cell r="AG1567">
            <v>0</v>
          </cell>
          <cell r="AI1567" t="str">
            <v>3021SSC12/IND</v>
          </cell>
          <cell r="AJ1567" t="str">
            <v>IPS</v>
          </cell>
          <cell r="AK1567" t="str">
            <v>IPS</v>
          </cell>
          <cell r="AM1567" t="e">
            <v>#N/A</v>
          </cell>
          <cell r="AO1567">
            <v>29.500000000000004</v>
          </cell>
          <cell r="AQ1567" t="str">
            <v>Rough</v>
          </cell>
          <cell r="AR1567" t="str">
            <v>GEN</v>
          </cell>
          <cell r="AS1567" t="str">
            <v>JUMBO</v>
          </cell>
        </row>
        <row r="1568">
          <cell r="D1568" t="str">
            <v>3021SSD00/IND</v>
          </cell>
          <cell r="E1568">
            <v>3021</v>
          </cell>
          <cell r="F1568">
            <v>33.700000000000003</v>
          </cell>
          <cell r="G1568" t="str">
            <v>Yes</v>
          </cell>
          <cell r="H1568">
            <v>31.400000000000002</v>
          </cell>
          <cell r="I1568" t="str">
            <v>FT</v>
          </cell>
          <cell r="J1568" t="str">
            <v>Audit</v>
          </cell>
          <cell r="K1568" t="str">
            <v>3021SSD02</v>
          </cell>
          <cell r="L1568" t="str">
            <v>RD</v>
          </cell>
          <cell r="M1568" t="str">
            <v>S-Group</v>
          </cell>
          <cell r="N1568" t="str">
            <v>Reg</v>
          </cell>
          <cell r="P1568" t="str">
            <v>PMR29</v>
          </cell>
          <cell r="Q1568" t="str">
            <v>DRP</v>
          </cell>
          <cell r="S1568">
            <v>0</v>
          </cell>
          <cell r="V1568">
            <v>0</v>
          </cell>
          <cell r="X1568">
            <v>0</v>
          </cell>
          <cell r="Y1568" t="str">
            <v>Gask</v>
          </cell>
          <cell r="Z1568" t="str">
            <v>G7</v>
          </cell>
          <cell r="AA1568" t="str">
            <v>Simple-Gasket</v>
          </cell>
          <cell r="AB1568" t="str">
            <v>Regular-Gask</v>
          </cell>
          <cell r="AC1568">
            <v>20041117</v>
          </cell>
          <cell r="AD1568" t="str">
            <v>MG Gask</v>
          </cell>
          <cell r="AE1568" t="str">
            <v>MG Gask-Plain</v>
          </cell>
          <cell r="AF1568">
            <v>2004890</v>
          </cell>
          <cell r="AG1568">
            <v>0</v>
          </cell>
          <cell r="AI1568" t="str">
            <v>3021SSD12/IND</v>
          </cell>
          <cell r="AJ1568" t="str">
            <v>IPS</v>
          </cell>
          <cell r="AK1568" t="str">
            <v>IPS</v>
          </cell>
          <cell r="AM1568" t="e">
            <v>#N/A</v>
          </cell>
          <cell r="AO1568">
            <v>29.500000000000004</v>
          </cell>
          <cell r="AQ1568" t="str">
            <v>Rough</v>
          </cell>
          <cell r="AR1568" t="str">
            <v>GEN</v>
          </cell>
          <cell r="AS1568" t="str">
            <v>JUMBO</v>
          </cell>
        </row>
        <row r="1569">
          <cell r="D1569" t="str">
            <v>3021SSE00/IND</v>
          </cell>
          <cell r="E1569">
            <v>3021</v>
          </cell>
          <cell r="F1569">
            <v>33.700000000000003</v>
          </cell>
          <cell r="G1569" t="str">
            <v>Yes</v>
          </cell>
          <cell r="H1569">
            <v>31.400000000000002</v>
          </cell>
          <cell r="I1569" t="str">
            <v>FT</v>
          </cell>
          <cell r="J1569" t="str">
            <v>Audit</v>
          </cell>
          <cell r="K1569" t="str">
            <v>3021SSE02</v>
          </cell>
          <cell r="L1569" t="str">
            <v>RD</v>
          </cell>
          <cell r="M1569" t="str">
            <v>S-Group</v>
          </cell>
          <cell r="N1569" t="str">
            <v>Reg</v>
          </cell>
          <cell r="P1569" t="str">
            <v>NM</v>
          </cell>
          <cell r="Q1569" t="str">
            <v>DRP</v>
          </cell>
          <cell r="S1569">
            <v>0</v>
          </cell>
          <cell r="V1569">
            <v>0</v>
          </cell>
          <cell r="X1569">
            <v>0</v>
          </cell>
          <cell r="Y1569" t="str">
            <v>Gask</v>
          </cell>
          <cell r="Z1569" t="str">
            <v>G7</v>
          </cell>
          <cell r="AA1569" t="str">
            <v>Simple-Gasket</v>
          </cell>
          <cell r="AB1569" t="str">
            <v>Regular-Gask</v>
          </cell>
          <cell r="AC1569">
            <v>20041117</v>
          </cell>
          <cell r="AD1569" t="str">
            <v>MG Gask</v>
          </cell>
          <cell r="AE1569" t="str">
            <v>MG Gask-Plain</v>
          </cell>
          <cell r="AF1569">
            <v>2004890</v>
          </cell>
          <cell r="AG1569">
            <v>0</v>
          </cell>
          <cell r="AI1569" t="str">
            <v>3021SSE12/IND</v>
          </cell>
          <cell r="AJ1569" t="str">
            <v>IPS</v>
          </cell>
          <cell r="AK1569" t="str">
            <v>IPS</v>
          </cell>
          <cell r="AM1569" t="e">
            <v>#N/A</v>
          </cell>
          <cell r="AO1569">
            <v>29.500000000000004</v>
          </cell>
          <cell r="AQ1569" t="str">
            <v>Rough</v>
          </cell>
          <cell r="AR1569" t="str">
            <v>GEN</v>
          </cell>
          <cell r="AS1569" t="str">
            <v>JUMBO</v>
          </cell>
        </row>
        <row r="1570">
          <cell r="D1570" t="str">
            <v>3021SSF00/IND</v>
          </cell>
          <cell r="E1570">
            <v>3021</v>
          </cell>
          <cell r="F1570">
            <v>33.700000000000003</v>
          </cell>
          <cell r="G1570" t="str">
            <v>Yes</v>
          </cell>
          <cell r="H1570">
            <v>31.400000000000002</v>
          </cell>
          <cell r="I1570" t="str">
            <v>FT</v>
          </cell>
          <cell r="J1570" t="str">
            <v>Audit</v>
          </cell>
          <cell r="K1570" t="str">
            <v>3021SSF02</v>
          </cell>
          <cell r="L1570" t="str">
            <v>RD</v>
          </cell>
          <cell r="M1570" t="str">
            <v>S-Group</v>
          </cell>
          <cell r="N1570" t="str">
            <v>Reg</v>
          </cell>
          <cell r="P1570" t="str">
            <v>NM</v>
          </cell>
          <cell r="Q1570" t="str">
            <v>DRP</v>
          </cell>
          <cell r="S1570">
            <v>0</v>
          </cell>
          <cell r="V1570">
            <v>0</v>
          </cell>
          <cell r="X1570">
            <v>0</v>
          </cell>
          <cell r="Y1570" t="str">
            <v>Gask</v>
          </cell>
          <cell r="Z1570" t="str">
            <v>G7</v>
          </cell>
          <cell r="AA1570" t="str">
            <v>Simple-Gasket</v>
          </cell>
          <cell r="AB1570" t="str">
            <v>Regular-Gask</v>
          </cell>
          <cell r="AC1570">
            <v>20041117</v>
          </cell>
          <cell r="AD1570" t="str">
            <v>MG Gask</v>
          </cell>
          <cell r="AE1570" t="str">
            <v>MG Gask-Plain</v>
          </cell>
          <cell r="AF1570">
            <v>2004890</v>
          </cell>
          <cell r="AG1570">
            <v>0</v>
          </cell>
          <cell r="AI1570" t="str">
            <v>3021SSF12/IND</v>
          </cell>
          <cell r="AJ1570" t="str">
            <v>IPS</v>
          </cell>
          <cell r="AK1570" t="str">
            <v>IPS</v>
          </cell>
          <cell r="AM1570" t="e">
            <v>#N/A</v>
          </cell>
          <cell r="AO1570">
            <v>29.500000000000004</v>
          </cell>
          <cell r="AQ1570" t="e">
            <v>#N/A</v>
          </cell>
          <cell r="AR1570" t="str">
            <v>GEN</v>
          </cell>
          <cell r="AS1570" t="str">
            <v>JUMBO</v>
          </cell>
        </row>
        <row r="1571">
          <cell r="D1571" t="str">
            <v>3022SSA00/IND</v>
          </cell>
          <cell r="E1571">
            <v>3022</v>
          </cell>
          <cell r="F1571">
            <v>27.200000000000003</v>
          </cell>
          <cell r="G1571" t="str">
            <v>Yes</v>
          </cell>
          <cell r="H1571">
            <v>24.900000000000002</v>
          </cell>
          <cell r="I1571" t="str">
            <v>FT</v>
          </cell>
          <cell r="J1571" t="str">
            <v>Audit</v>
          </cell>
          <cell r="K1571" t="str">
            <v>3022SSA02</v>
          </cell>
          <cell r="L1571" t="str">
            <v>SH</v>
          </cell>
          <cell r="M1571" t="str">
            <v>S-Group</v>
          </cell>
          <cell r="N1571" t="str">
            <v>Reg</v>
          </cell>
          <cell r="O1571" t="str">
            <v>3.B</v>
          </cell>
          <cell r="P1571" t="str">
            <v>PMR43</v>
          </cell>
          <cell r="Q1571" t="str">
            <v>DRP</v>
          </cell>
          <cell r="R1571">
            <v>267</v>
          </cell>
          <cell r="S1571">
            <v>277</v>
          </cell>
          <cell r="T1571">
            <v>237</v>
          </cell>
          <cell r="U1571">
            <v>130</v>
          </cell>
          <cell r="V1571">
            <v>200</v>
          </cell>
          <cell r="W1571">
            <v>330</v>
          </cell>
          <cell r="X1571">
            <v>190</v>
          </cell>
          <cell r="Y1571" t="str">
            <v>Adhe</v>
          </cell>
          <cell r="Z1571" t="str">
            <v>G8</v>
          </cell>
          <cell r="AA1571" t="str">
            <v>Simple-Adhesive</v>
          </cell>
          <cell r="AB1571" t="str">
            <v>Regular-Adhe</v>
          </cell>
          <cell r="AC1571" t="str">
            <v>3022SSA08</v>
          </cell>
          <cell r="AD1571" t="str">
            <v>MG Adhe</v>
          </cell>
          <cell r="AE1571" t="str">
            <v>MG Adhe-Plain</v>
          </cell>
          <cell r="AG1571">
            <v>0</v>
          </cell>
          <cell r="AI1571" t="str">
            <v>3022SSA12/IND</v>
          </cell>
          <cell r="AJ1571" t="str">
            <v>IPS</v>
          </cell>
          <cell r="AK1571" t="str">
            <v>IPS</v>
          </cell>
          <cell r="AM1571" t="str">
            <v>Yes</v>
          </cell>
          <cell r="AO1571">
            <v>23.000000000000004</v>
          </cell>
          <cell r="AQ1571" t="str">
            <v>Rough</v>
          </cell>
          <cell r="AR1571" t="str">
            <v>GEN</v>
          </cell>
          <cell r="AS1571" t="str">
            <v>JUMBO</v>
          </cell>
        </row>
        <row r="1572">
          <cell r="D1572" t="str">
            <v>3024SSA00/IND</v>
          </cell>
          <cell r="E1572">
            <v>3024</v>
          </cell>
          <cell r="F1572">
            <v>27.200000000000003</v>
          </cell>
          <cell r="G1572" t="str">
            <v>Yes</v>
          </cell>
          <cell r="H1572">
            <v>24.900000000000002</v>
          </cell>
          <cell r="I1572" t="str">
            <v>FT</v>
          </cell>
          <cell r="J1572" t="str">
            <v>Audit</v>
          </cell>
          <cell r="K1572" t="str">
            <v>3024SSA02</v>
          </cell>
          <cell r="L1572" t="str">
            <v>SH</v>
          </cell>
          <cell r="M1572" t="str">
            <v>S-Group</v>
          </cell>
          <cell r="N1572" t="str">
            <v>Reg</v>
          </cell>
          <cell r="P1572" t="str">
            <v>PMR28</v>
          </cell>
          <cell r="Q1572" t="str">
            <v>DRP</v>
          </cell>
          <cell r="S1572">
            <v>0</v>
          </cell>
          <cell r="V1572">
            <v>0</v>
          </cell>
          <cell r="X1572">
            <v>0</v>
          </cell>
          <cell r="Y1572" t="str">
            <v>Adhe</v>
          </cell>
          <cell r="Z1572" t="str">
            <v>PED</v>
          </cell>
          <cell r="AA1572" t="str">
            <v>Simple-Adhesive</v>
          </cell>
          <cell r="AB1572" t="str">
            <v>Regular-Adhe</v>
          </cell>
          <cell r="AC1572" t="str">
            <v>3024SSA08</v>
          </cell>
          <cell r="AD1572" t="str">
            <v>MG Adhe</v>
          </cell>
          <cell r="AE1572" t="str">
            <v>MG Adhe-Plain</v>
          </cell>
          <cell r="AG1572">
            <v>0</v>
          </cell>
          <cell r="AI1572" t="str">
            <v>3024SSA12/IND</v>
          </cell>
          <cell r="AJ1572" t="str">
            <v>IPS</v>
          </cell>
          <cell r="AK1572" t="str">
            <v>IPS</v>
          </cell>
          <cell r="AM1572" t="e">
            <v>#N/A</v>
          </cell>
          <cell r="AO1572">
            <v>23.000000000000004</v>
          </cell>
          <cell r="AQ1572" t="str">
            <v>Rough</v>
          </cell>
          <cell r="AR1572" t="str">
            <v>GEN</v>
          </cell>
          <cell r="AS1572" t="str">
            <v>JUMBO</v>
          </cell>
        </row>
        <row r="1573">
          <cell r="D1573" t="str">
            <v>3024SSB00/IND</v>
          </cell>
          <cell r="E1573">
            <v>3024</v>
          </cell>
          <cell r="F1573">
            <v>27.200000000000003</v>
          </cell>
          <cell r="G1573" t="str">
            <v>Yes</v>
          </cell>
          <cell r="H1573">
            <v>24.900000000000002</v>
          </cell>
          <cell r="I1573" t="str">
            <v>FT</v>
          </cell>
          <cell r="J1573" t="str">
            <v>Audit</v>
          </cell>
          <cell r="K1573" t="str">
            <v>3024SSB02</v>
          </cell>
          <cell r="L1573" t="str">
            <v>SH</v>
          </cell>
          <cell r="M1573" t="str">
            <v>S-Group</v>
          </cell>
          <cell r="N1573" t="str">
            <v>Reg</v>
          </cell>
          <cell r="P1573" t="str">
            <v>PMR22</v>
          </cell>
          <cell r="Q1573" t="str">
            <v>DRP</v>
          </cell>
          <cell r="S1573">
            <v>0</v>
          </cell>
          <cell r="V1573">
            <v>0</v>
          </cell>
          <cell r="X1573">
            <v>0</v>
          </cell>
          <cell r="Y1573" t="str">
            <v>Adhe</v>
          </cell>
          <cell r="Z1573" t="str">
            <v>PED</v>
          </cell>
          <cell r="AA1573" t="str">
            <v>Simple-Adhesive</v>
          </cell>
          <cell r="AB1573" t="str">
            <v>Regular-Adhe</v>
          </cell>
          <cell r="AC1573" t="str">
            <v>3024SSA08</v>
          </cell>
          <cell r="AD1573" t="str">
            <v>MG Adhe</v>
          </cell>
          <cell r="AE1573" t="str">
            <v>MG Adhe-Plain</v>
          </cell>
          <cell r="AG1573">
            <v>0</v>
          </cell>
          <cell r="AI1573" t="str">
            <v>3024SSB12/IND</v>
          </cell>
          <cell r="AJ1573" t="str">
            <v>IPS</v>
          </cell>
          <cell r="AK1573" t="str">
            <v>IPS</v>
          </cell>
          <cell r="AM1573" t="e">
            <v>#N/A</v>
          </cell>
          <cell r="AO1573">
            <v>23.000000000000004</v>
          </cell>
          <cell r="AQ1573" t="e">
            <v>#N/A</v>
          </cell>
          <cell r="AR1573" t="str">
            <v>GEN</v>
          </cell>
          <cell r="AS1573" t="str">
            <v>JUMBO</v>
          </cell>
        </row>
        <row r="1574">
          <cell r="D1574" t="str">
            <v>3025SSB00/IND</v>
          </cell>
          <cell r="E1574">
            <v>3025</v>
          </cell>
          <cell r="F1574">
            <v>27.200000000000003</v>
          </cell>
          <cell r="G1574" t="str">
            <v>Yes</v>
          </cell>
          <cell r="H1574">
            <v>24.900000000000002</v>
          </cell>
          <cell r="I1574" t="str">
            <v>FT</v>
          </cell>
          <cell r="J1574" t="str">
            <v>Audit</v>
          </cell>
          <cell r="K1574" t="str">
            <v>3025SSB02</v>
          </cell>
          <cell r="L1574" t="str">
            <v>SH</v>
          </cell>
          <cell r="M1574" t="str">
            <v>S-Group</v>
          </cell>
          <cell r="N1574" t="str">
            <v>Reg</v>
          </cell>
          <cell r="P1574" t="str">
            <v>PMR20</v>
          </cell>
          <cell r="Q1574" t="str">
            <v>DRP</v>
          </cell>
          <cell r="S1574">
            <v>0</v>
          </cell>
          <cell r="V1574">
            <v>0</v>
          </cell>
          <cell r="X1574">
            <v>0</v>
          </cell>
          <cell r="Y1574" t="str">
            <v>Adhe</v>
          </cell>
          <cell r="Z1574" t="str">
            <v>G5</v>
          </cell>
          <cell r="AA1574" t="str">
            <v>Simple-Adhesive</v>
          </cell>
          <cell r="AB1574" t="str">
            <v>Regular-Adhe</v>
          </cell>
          <cell r="AC1574" t="str">
            <v>3025SSA08</v>
          </cell>
          <cell r="AD1574" t="str">
            <v>MG Adhe</v>
          </cell>
          <cell r="AE1574" t="str">
            <v>MG Adhe-Plain</v>
          </cell>
          <cell r="AG1574">
            <v>0</v>
          </cell>
          <cell r="AI1574" t="str">
            <v>3025SSB12/IND</v>
          </cell>
          <cell r="AJ1574" t="str">
            <v>IPS</v>
          </cell>
          <cell r="AK1574" t="str">
            <v>IPS</v>
          </cell>
          <cell r="AM1574" t="e">
            <v>#N/A</v>
          </cell>
          <cell r="AO1574">
            <v>23.000000000000004</v>
          </cell>
          <cell r="AQ1574" t="e">
            <v>#N/A</v>
          </cell>
          <cell r="AR1574" t="str">
            <v>GEN</v>
          </cell>
          <cell r="AS1574" t="str">
            <v>JUMBO</v>
          </cell>
        </row>
        <row r="1575">
          <cell r="D1575" t="str">
            <v>3026SSA00/IND</v>
          </cell>
          <cell r="E1575">
            <v>3026</v>
          </cell>
          <cell r="F1575">
            <v>41.2</v>
          </cell>
          <cell r="G1575" t="str">
            <v>Yes</v>
          </cell>
          <cell r="H1575">
            <v>38.900000000000006</v>
          </cell>
          <cell r="I1575" t="str">
            <v>FT</v>
          </cell>
          <cell r="J1575" t="str">
            <v>Audit</v>
          </cell>
          <cell r="K1575" t="str">
            <v>3026SSA02</v>
          </cell>
          <cell r="L1575" t="str">
            <v>SH</v>
          </cell>
          <cell r="M1575" t="str">
            <v>C-Group</v>
          </cell>
          <cell r="N1575" t="str">
            <v>Add on</v>
          </cell>
          <cell r="P1575" t="str">
            <v>PMR20</v>
          </cell>
          <cell r="Q1575" t="str">
            <v>DRP</v>
          </cell>
          <cell r="S1575">
            <v>0</v>
          </cell>
          <cell r="V1575">
            <v>0</v>
          </cell>
          <cell r="X1575">
            <v>0</v>
          </cell>
          <cell r="Y1575" t="str">
            <v>Adhe</v>
          </cell>
          <cell r="Z1575" t="str">
            <v>A2</v>
          </cell>
          <cell r="AA1575" t="str">
            <v>Activator</v>
          </cell>
          <cell r="AB1575" t="str">
            <v>MG Adhe + Activator</v>
          </cell>
          <cell r="AC1575" t="str">
            <v>3026SSA08/01</v>
          </cell>
          <cell r="AD1575" t="str">
            <v>MG Adhe</v>
          </cell>
          <cell r="AE1575" t="str">
            <v>MG Adhe-MET</v>
          </cell>
          <cell r="AI1575" t="str">
            <v>3026SSA12/IND</v>
          </cell>
          <cell r="AJ1575" t="str">
            <v>IPS</v>
          </cell>
          <cell r="AK1575" t="str">
            <v>IPS</v>
          </cell>
          <cell r="AM1575" t="e">
            <v>#N/A</v>
          </cell>
          <cell r="AO1575">
            <v>37</v>
          </cell>
          <cell r="AQ1575" t="e">
            <v>#N/A</v>
          </cell>
          <cell r="AR1575" t="str">
            <v>GEN</v>
          </cell>
          <cell r="AS1575" t="str">
            <v>JUMBO</v>
          </cell>
        </row>
        <row r="1576">
          <cell r="D1576" t="str">
            <v>3030SKA31/IND</v>
          </cell>
          <cell r="E1576">
            <v>3030</v>
          </cell>
          <cell r="F1576">
            <v>51.4</v>
          </cell>
          <cell r="G1576" t="str">
            <v>Yes</v>
          </cell>
          <cell r="H1576">
            <v>49.1</v>
          </cell>
          <cell r="I1576" t="str">
            <v>FT</v>
          </cell>
          <cell r="J1576" t="str">
            <v>Audit</v>
          </cell>
          <cell r="K1576" t="str">
            <v>3030SDA02</v>
          </cell>
          <cell r="L1576" t="str">
            <v>RD</v>
          </cell>
          <cell r="M1576" t="str">
            <v>C-Group</v>
          </cell>
          <cell r="N1576" t="str">
            <v>Add on</v>
          </cell>
          <cell r="P1576" t="str">
            <v>PMR20</v>
          </cell>
          <cell r="Q1576" t="str">
            <v>DRP</v>
          </cell>
          <cell r="S1576">
            <v>0</v>
          </cell>
          <cell r="V1576">
            <v>0</v>
          </cell>
          <cell r="X1576">
            <v>0</v>
          </cell>
          <cell r="Y1576" t="str">
            <v>Gask</v>
          </cell>
          <cell r="Z1576" t="str">
            <v>A3</v>
          </cell>
          <cell r="AA1576" t="str">
            <v>Dec ring-Gasket</v>
          </cell>
          <cell r="AB1576" t="str">
            <v>MG Gask + DR Adhe + Orientation</v>
          </cell>
          <cell r="AC1576">
            <v>20041122</v>
          </cell>
          <cell r="AD1576" t="str">
            <v>MG Gask</v>
          </cell>
          <cell r="AE1576" t="str">
            <v>MG Gask-Plain</v>
          </cell>
          <cell r="AF1576">
            <v>2004897</v>
          </cell>
          <cell r="AG1576" t="str">
            <v>DR Adhe</v>
          </cell>
          <cell r="AI1576" t="str">
            <v>3030SKA12/IND</v>
          </cell>
          <cell r="AJ1576" t="str">
            <v>BLACK</v>
          </cell>
          <cell r="AK1576" t="str">
            <v>IPS</v>
          </cell>
          <cell r="AM1576" t="e">
            <v>#N/A</v>
          </cell>
          <cell r="AO1576">
            <v>47.199999999999996</v>
          </cell>
          <cell r="AQ1576" t="e">
            <v>#N/A</v>
          </cell>
          <cell r="AR1576" t="str">
            <v>GEN</v>
          </cell>
          <cell r="AS1576" t="str">
            <v>JUMBO</v>
          </cell>
        </row>
        <row r="1577">
          <cell r="D1577" t="str">
            <v>3040SFB00/IND</v>
          </cell>
          <cell r="E1577">
            <v>3040</v>
          </cell>
          <cell r="F1577">
            <v>27.200000000000003</v>
          </cell>
          <cell r="G1577" t="str">
            <v>Yes</v>
          </cell>
          <cell r="H1577">
            <v>24.900000000000002</v>
          </cell>
          <cell r="I1577" t="str">
            <v>FT</v>
          </cell>
          <cell r="J1577" t="str">
            <v>Audit</v>
          </cell>
          <cell r="K1577" t="str">
            <v>3040SFB02</v>
          </cell>
          <cell r="L1577" t="str">
            <v>SH</v>
          </cell>
          <cell r="M1577" t="str">
            <v>S-Group</v>
          </cell>
          <cell r="N1577" t="str">
            <v>Reg</v>
          </cell>
          <cell r="P1577" t="str">
            <v>PMR33</v>
          </cell>
          <cell r="Q1577" t="str">
            <v>DRP</v>
          </cell>
          <cell r="S1577">
            <v>0</v>
          </cell>
          <cell r="V1577">
            <v>0</v>
          </cell>
          <cell r="X1577">
            <v>0</v>
          </cell>
          <cell r="Y1577" t="str">
            <v>Adhe</v>
          </cell>
          <cell r="Z1577" t="str">
            <v>G5</v>
          </cell>
          <cell r="AA1577" t="str">
            <v>Simple-Adhesive</v>
          </cell>
          <cell r="AB1577" t="str">
            <v>Regular-Adhe</v>
          </cell>
          <cell r="AC1577" t="str">
            <v>3040SFA08</v>
          </cell>
          <cell r="AD1577" t="str">
            <v>MG Adhe</v>
          </cell>
          <cell r="AE1577" t="str">
            <v>MG Adhe-Plain</v>
          </cell>
          <cell r="AG1577">
            <v>0</v>
          </cell>
          <cell r="AI1577" t="str">
            <v>3040SFB12/IND</v>
          </cell>
          <cell r="AJ1577" t="str">
            <v>IPS</v>
          </cell>
          <cell r="AK1577" t="str">
            <v>IPS</v>
          </cell>
          <cell r="AM1577" t="e">
            <v>#N/A</v>
          </cell>
          <cell r="AO1577">
            <v>23.000000000000004</v>
          </cell>
          <cell r="AQ1577" t="str">
            <v>Rough</v>
          </cell>
          <cell r="AR1577" t="str">
            <v>GEN</v>
          </cell>
          <cell r="AS1577" t="str">
            <v>JUMBO</v>
          </cell>
        </row>
        <row r="1578">
          <cell r="D1578" t="str">
            <v>3040SFC00/IND</v>
          </cell>
          <cell r="E1578">
            <v>3040</v>
          </cell>
          <cell r="F1578">
            <v>103.5</v>
          </cell>
          <cell r="G1578" t="str">
            <v>Yes</v>
          </cell>
          <cell r="H1578">
            <v>101.2</v>
          </cell>
          <cell r="I1578" t="str">
            <v>FT</v>
          </cell>
          <cell r="J1578" t="str">
            <v>Audit</v>
          </cell>
          <cell r="K1578" t="str">
            <v>3040SFC02</v>
          </cell>
          <cell r="L1578" t="str">
            <v>SH</v>
          </cell>
          <cell r="M1578" t="str">
            <v>C-Group</v>
          </cell>
          <cell r="N1578" t="str">
            <v>Add on</v>
          </cell>
          <cell r="P1578" t="str">
            <v>MTO-DRP</v>
          </cell>
          <cell r="Q1578" t="str">
            <v>DRP</v>
          </cell>
          <cell r="S1578">
            <v>0</v>
          </cell>
          <cell r="V1578">
            <v>0</v>
          </cell>
          <cell r="X1578">
            <v>0</v>
          </cell>
          <cell r="Y1578" t="str">
            <v>Adhe</v>
          </cell>
          <cell r="Z1578" t="str">
            <v>PED</v>
          </cell>
          <cell r="AA1578" t="str">
            <v>BC Screw Type</v>
          </cell>
          <cell r="AB1578" t="str">
            <v>MG Adhe + DR sticker + BC Screw+ Thread insert</v>
          </cell>
          <cell r="AC1578" t="str">
            <v>3040SFA08</v>
          </cell>
          <cell r="AD1578" t="str">
            <v>MG Adhe</v>
          </cell>
          <cell r="AE1578" t="str">
            <v>MG Adhe-Plain</v>
          </cell>
          <cell r="AG1578" t="str">
            <v>DR Sticker+BC Screw</v>
          </cell>
          <cell r="AI1578" t="str">
            <v>3040SFC12/IND</v>
          </cell>
          <cell r="AJ1578" t="str">
            <v>IPS</v>
          </cell>
          <cell r="AK1578" t="str">
            <v>IPS</v>
          </cell>
          <cell r="AM1578" t="e">
            <v>#N/A</v>
          </cell>
          <cell r="AO1578">
            <v>99.3</v>
          </cell>
          <cell r="AQ1578">
            <v>0</v>
          </cell>
          <cell r="AR1578" t="str">
            <v>GEN</v>
          </cell>
          <cell r="AS1578" t="str">
            <v>NORMAL</v>
          </cell>
        </row>
        <row r="1579">
          <cell r="D1579" t="str">
            <v>3040SFD00/IND</v>
          </cell>
          <cell r="E1579">
            <v>3040</v>
          </cell>
          <cell r="F1579">
            <v>27.200000000000003</v>
          </cell>
          <cell r="G1579" t="str">
            <v>Yes</v>
          </cell>
          <cell r="H1579">
            <v>24.900000000000002</v>
          </cell>
          <cell r="I1579" t="str">
            <v>FT</v>
          </cell>
          <cell r="J1579" t="str">
            <v>Audit</v>
          </cell>
          <cell r="K1579" t="str">
            <v>3040SFD02</v>
          </cell>
          <cell r="L1579" t="str">
            <v>SH</v>
          </cell>
          <cell r="M1579" t="str">
            <v>S-Group</v>
          </cell>
          <cell r="N1579" t="str">
            <v>Reg</v>
          </cell>
          <cell r="P1579" t="str">
            <v>NM (CR)</v>
          </cell>
          <cell r="Q1579" t="str">
            <v>DRP</v>
          </cell>
          <cell r="S1579">
            <v>0</v>
          </cell>
          <cell r="V1579">
            <v>0</v>
          </cell>
          <cell r="X1579">
            <v>0</v>
          </cell>
          <cell r="Y1579" t="str">
            <v>Adhe</v>
          </cell>
          <cell r="Z1579" t="str">
            <v>G5</v>
          </cell>
          <cell r="AA1579" t="str">
            <v>Simple-Adhesive</v>
          </cell>
          <cell r="AB1579" t="str">
            <v>Regular-Adhe</v>
          </cell>
          <cell r="AC1579" t="str">
            <v>3040SFA08</v>
          </cell>
          <cell r="AD1579" t="str">
            <v>MG Adhe</v>
          </cell>
          <cell r="AE1579" t="str">
            <v>MG Adhe-Plain</v>
          </cell>
          <cell r="AG1579">
            <v>0</v>
          </cell>
          <cell r="AI1579" t="str">
            <v>3040SFD12/IND</v>
          </cell>
          <cell r="AJ1579" t="str">
            <v>IPS</v>
          </cell>
          <cell r="AK1579" t="str">
            <v>IPS</v>
          </cell>
          <cell r="AM1579" t="e">
            <v>#N/A</v>
          </cell>
          <cell r="AO1579">
            <v>23.000000000000004</v>
          </cell>
          <cell r="AQ1579" t="str">
            <v>Rough</v>
          </cell>
          <cell r="AR1579" t="str">
            <v>GEN</v>
          </cell>
          <cell r="AS1579" t="str">
            <v>NORMAL</v>
          </cell>
        </row>
        <row r="1580">
          <cell r="D1580" t="str">
            <v>3054SFA31/IND</v>
          </cell>
          <cell r="E1580">
            <v>3054</v>
          </cell>
          <cell r="F1580">
            <v>30.200000000000003</v>
          </cell>
          <cell r="G1580" t="str">
            <v>Yes</v>
          </cell>
          <cell r="H1580">
            <v>27.900000000000002</v>
          </cell>
          <cell r="I1580" t="str">
            <v>FT</v>
          </cell>
          <cell r="J1580" t="str">
            <v>Audit</v>
          </cell>
          <cell r="K1580" t="str">
            <v>3054SFA02</v>
          </cell>
          <cell r="L1580" t="str">
            <v>SH</v>
          </cell>
          <cell r="M1580" t="str">
            <v>S-Group</v>
          </cell>
          <cell r="N1580" t="str">
            <v>Reg</v>
          </cell>
          <cell r="P1580" t="str">
            <v>PMR19</v>
          </cell>
          <cell r="Q1580" t="str">
            <v>DRP</v>
          </cell>
          <cell r="S1580">
            <v>0</v>
          </cell>
          <cell r="V1580">
            <v>0</v>
          </cell>
          <cell r="X1580">
            <v>0</v>
          </cell>
          <cell r="Y1580" t="str">
            <v>Adhe</v>
          </cell>
          <cell r="Z1580" t="str">
            <v>G2</v>
          </cell>
          <cell r="AA1580" t="str">
            <v>Simple-Adhesive</v>
          </cell>
          <cell r="AB1580" t="str">
            <v>Regular-Adhe</v>
          </cell>
          <cell r="AC1580" t="str">
            <v>3054SFA08/01</v>
          </cell>
          <cell r="AD1580" t="str">
            <v>MG Adhe</v>
          </cell>
          <cell r="AE1580" t="str">
            <v>MG Adhe-MET</v>
          </cell>
          <cell r="AG1580">
            <v>0</v>
          </cell>
          <cell r="AI1580" t="str">
            <v>3054SFA12/IND</v>
          </cell>
          <cell r="AJ1580" t="str">
            <v>IPS</v>
          </cell>
          <cell r="AK1580" t="str">
            <v>IPS</v>
          </cell>
          <cell r="AM1580" t="e">
            <v>#N/A</v>
          </cell>
          <cell r="AO1580">
            <v>26.000000000000004</v>
          </cell>
          <cell r="AQ1580" t="str">
            <v>Rough</v>
          </cell>
          <cell r="AR1580" t="str">
            <v>GEN</v>
          </cell>
          <cell r="AS1580" t="str">
            <v>JUMBO</v>
          </cell>
        </row>
        <row r="1581">
          <cell r="D1581" t="str">
            <v>3057NEA00/BLK/IND</v>
          </cell>
          <cell r="E1581">
            <v>3057</v>
          </cell>
          <cell r="F1581">
            <v>33.700000000000003</v>
          </cell>
          <cell r="G1581" t="str">
            <v>Yes</v>
          </cell>
          <cell r="H1581">
            <v>31.400000000000002</v>
          </cell>
          <cell r="I1581" t="str">
            <v>FT</v>
          </cell>
          <cell r="J1581" t="str">
            <v>Audit</v>
          </cell>
          <cell r="K1581" t="str">
            <v>3057NEA02/BLK</v>
          </cell>
          <cell r="L1581" t="str">
            <v>RD</v>
          </cell>
          <cell r="M1581" t="str">
            <v>S-Group</v>
          </cell>
          <cell r="N1581" t="str">
            <v>Reg</v>
          </cell>
          <cell r="P1581" t="str">
            <v>PMR24</v>
          </cell>
          <cell r="Q1581" t="str">
            <v>DRP</v>
          </cell>
          <cell r="S1581">
            <v>0</v>
          </cell>
          <cell r="V1581">
            <v>0</v>
          </cell>
          <cell r="X1581">
            <v>0</v>
          </cell>
          <cell r="Y1581" t="str">
            <v>Gask</v>
          </cell>
          <cell r="Z1581" t="str">
            <v>PED</v>
          </cell>
          <cell r="AA1581" t="str">
            <v>Simple-Gasket</v>
          </cell>
          <cell r="AB1581" t="str">
            <v>Regular-Gask</v>
          </cell>
          <cell r="AC1581">
            <v>20041100</v>
          </cell>
          <cell r="AD1581" t="str">
            <v>MG Gask</v>
          </cell>
          <cell r="AE1581" t="str">
            <v>MG Gask-Plain</v>
          </cell>
          <cell r="AF1581">
            <v>2004856</v>
          </cell>
          <cell r="AG1581">
            <v>0</v>
          </cell>
          <cell r="AI1581" t="str">
            <v>3057NEA12/IND</v>
          </cell>
          <cell r="AJ1581" t="str">
            <v>BLACK</v>
          </cell>
          <cell r="AK1581" t="str">
            <v>Black</v>
          </cell>
          <cell r="AM1581" t="e">
            <v>#N/A</v>
          </cell>
          <cell r="AO1581">
            <v>29.500000000000004</v>
          </cell>
          <cell r="AQ1581" t="e">
            <v>#N/A</v>
          </cell>
          <cell r="AR1581" t="str">
            <v>GEN</v>
          </cell>
          <cell r="AS1581" t="str">
            <v>JUMBO</v>
          </cell>
        </row>
        <row r="1582">
          <cell r="D1582" t="str">
            <v>3057SEA00/IND</v>
          </cell>
          <cell r="E1582">
            <v>3057</v>
          </cell>
          <cell r="F1582">
            <v>33.700000000000003</v>
          </cell>
          <cell r="G1582" t="str">
            <v>Yes</v>
          </cell>
          <cell r="H1582">
            <v>31.400000000000002</v>
          </cell>
          <cell r="I1582" t="str">
            <v>FT</v>
          </cell>
          <cell r="J1582" t="str">
            <v>Audit</v>
          </cell>
          <cell r="K1582" t="str">
            <v>3057SEA02</v>
          </cell>
          <cell r="L1582" t="str">
            <v>RD</v>
          </cell>
          <cell r="M1582" t="str">
            <v>S-Group</v>
          </cell>
          <cell r="N1582" t="str">
            <v>Reg</v>
          </cell>
          <cell r="P1582" t="str">
            <v>PMR24</v>
          </cell>
          <cell r="Q1582" t="str">
            <v>DRP</v>
          </cell>
          <cell r="S1582">
            <v>0</v>
          </cell>
          <cell r="V1582">
            <v>0</v>
          </cell>
          <cell r="X1582">
            <v>0</v>
          </cell>
          <cell r="Y1582" t="str">
            <v>Gask</v>
          </cell>
          <cell r="Z1582" t="str">
            <v>PED</v>
          </cell>
          <cell r="AA1582" t="str">
            <v>Simple-Gasket</v>
          </cell>
          <cell r="AB1582" t="str">
            <v>Regular-Gask</v>
          </cell>
          <cell r="AC1582">
            <v>20041100</v>
          </cell>
          <cell r="AD1582" t="str">
            <v>MG Gask</v>
          </cell>
          <cell r="AE1582" t="str">
            <v>MG Gask-Plain</v>
          </cell>
          <cell r="AF1582">
            <v>2004856</v>
          </cell>
          <cell r="AG1582">
            <v>0</v>
          </cell>
          <cell r="AI1582" t="str">
            <v>3057SEA12/IND</v>
          </cell>
          <cell r="AJ1582" t="str">
            <v>IPS</v>
          </cell>
          <cell r="AK1582" t="str">
            <v>IPS</v>
          </cell>
          <cell r="AM1582" t="e">
            <v>#N/A</v>
          </cell>
          <cell r="AO1582">
            <v>29.500000000000004</v>
          </cell>
          <cell r="AQ1582" t="str">
            <v>Rough</v>
          </cell>
          <cell r="AR1582" t="str">
            <v>GEN</v>
          </cell>
          <cell r="AS1582" t="str">
            <v>JUMBO</v>
          </cell>
        </row>
        <row r="1583">
          <cell r="D1583" t="str">
            <v>3063SEA32/IND</v>
          </cell>
          <cell r="E1583">
            <v>3063</v>
          </cell>
          <cell r="F1583">
            <v>159.5</v>
          </cell>
          <cell r="G1583" t="str">
            <v>Yes</v>
          </cell>
          <cell r="H1583">
            <v>157.19999999999999</v>
          </cell>
          <cell r="I1583" t="str">
            <v>FT</v>
          </cell>
          <cell r="J1583" t="str">
            <v>Audit</v>
          </cell>
          <cell r="K1583" t="str">
            <v>3063SEA02</v>
          </cell>
          <cell r="L1583" t="str">
            <v>RD</v>
          </cell>
          <cell r="M1583" t="str">
            <v>C-Group</v>
          </cell>
          <cell r="N1583" t="str">
            <v>Add on</v>
          </cell>
          <cell r="P1583" t="str">
            <v>PMR20</v>
          </cell>
          <cell r="Q1583" t="str">
            <v>DRP</v>
          </cell>
          <cell r="S1583">
            <v>0</v>
          </cell>
          <cell r="V1583">
            <v>0</v>
          </cell>
          <cell r="X1583">
            <v>0</v>
          </cell>
          <cell r="Y1583" t="str">
            <v>Adhe</v>
          </cell>
          <cell r="Z1583" t="str">
            <v>A1</v>
          </cell>
          <cell r="AA1583" t="str">
            <v>Dec-Screw Assy</v>
          </cell>
          <cell r="AB1583">
            <v>0</v>
          </cell>
          <cell r="AC1583" t="str">
            <v>3063SEA08/02</v>
          </cell>
          <cell r="AD1583" t="str">
            <v>MG Adhe</v>
          </cell>
          <cell r="AE1583" t="str">
            <v>MG Adhe-MET</v>
          </cell>
          <cell r="AI1583" t="str">
            <v>3063SEA12/IND</v>
          </cell>
          <cell r="AJ1583" t="str">
            <v>IPS</v>
          </cell>
          <cell r="AK1583" t="str">
            <v>IPS</v>
          </cell>
          <cell r="AM1583" t="e">
            <v>#N/A</v>
          </cell>
          <cell r="AO1583">
            <v>155.30000000000001</v>
          </cell>
          <cell r="AQ1583" t="e">
            <v>#N/A</v>
          </cell>
          <cell r="AR1583" t="str">
            <v>GEN</v>
          </cell>
          <cell r="AS1583" t="str">
            <v>JUMBO</v>
          </cell>
        </row>
        <row r="1584">
          <cell r="D1584" t="str">
            <v>3066KFA31/IND</v>
          </cell>
          <cell r="E1584">
            <v>3066</v>
          </cell>
          <cell r="F1584">
            <v>162.5</v>
          </cell>
          <cell r="G1584" t="str">
            <v>Yes</v>
          </cell>
          <cell r="H1584">
            <v>160.19999999999999</v>
          </cell>
          <cell r="I1584" t="str">
            <v>FT</v>
          </cell>
          <cell r="J1584" t="str">
            <v>Audit</v>
          </cell>
          <cell r="K1584" t="str">
            <v>3066SEA02</v>
          </cell>
          <cell r="L1584" t="str">
            <v>SH</v>
          </cell>
          <cell r="M1584" t="str">
            <v>C-Group</v>
          </cell>
          <cell r="N1584" t="str">
            <v>Add on</v>
          </cell>
          <cell r="P1584" t="str">
            <v>PMR20</v>
          </cell>
          <cell r="Q1584" t="str">
            <v>DRP</v>
          </cell>
          <cell r="S1584">
            <v>0</v>
          </cell>
          <cell r="V1584">
            <v>0</v>
          </cell>
          <cell r="X1584">
            <v>0</v>
          </cell>
          <cell r="Y1584" t="str">
            <v>Adhe</v>
          </cell>
          <cell r="Z1584" t="str">
            <v>A1</v>
          </cell>
          <cell r="AA1584" t="str">
            <v>Ring Assy</v>
          </cell>
          <cell r="AB1584" t="str">
            <v>MG Adhe + DR screw</v>
          </cell>
          <cell r="AC1584" t="str">
            <v>3066SEA08/01</v>
          </cell>
          <cell r="AD1584" t="str">
            <v>MG Adhe</v>
          </cell>
          <cell r="AE1584" t="str">
            <v>MG Adhe-MET</v>
          </cell>
          <cell r="AG1584" t="str">
            <v>DR Screw</v>
          </cell>
          <cell r="AI1584" t="str">
            <v>3066KFA12/IND</v>
          </cell>
          <cell r="AJ1584" t="str">
            <v>IPS</v>
          </cell>
          <cell r="AK1584" t="str">
            <v>IPS</v>
          </cell>
          <cell r="AM1584" t="e">
            <v>#N/A</v>
          </cell>
          <cell r="AO1584">
            <v>158.30000000000001</v>
          </cell>
          <cell r="AQ1584" t="e">
            <v>#N/A</v>
          </cell>
          <cell r="AR1584" t="str">
            <v>GEN</v>
          </cell>
          <cell r="AS1584" t="str">
            <v>JUMBO</v>
          </cell>
        </row>
        <row r="1585">
          <cell r="D1585" t="str">
            <v>3066KFA32/IND</v>
          </cell>
          <cell r="E1585">
            <v>3066</v>
          </cell>
          <cell r="F1585">
            <v>162.5</v>
          </cell>
          <cell r="G1585" t="str">
            <v>Yes</v>
          </cell>
          <cell r="H1585">
            <v>160.19999999999999</v>
          </cell>
          <cell r="I1585" t="str">
            <v>FT</v>
          </cell>
          <cell r="J1585" t="str">
            <v>Audit</v>
          </cell>
          <cell r="K1585" t="str">
            <v>3066SEA02</v>
          </cell>
          <cell r="L1585" t="str">
            <v>SH</v>
          </cell>
          <cell r="M1585" t="str">
            <v>C-Group</v>
          </cell>
          <cell r="N1585" t="str">
            <v>Add on</v>
          </cell>
          <cell r="P1585" t="str">
            <v>PMR20</v>
          </cell>
          <cell r="Q1585" t="str">
            <v>DRP</v>
          </cell>
          <cell r="S1585">
            <v>0</v>
          </cell>
          <cell r="V1585">
            <v>0</v>
          </cell>
          <cell r="X1585">
            <v>0</v>
          </cell>
          <cell r="Y1585" t="str">
            <v>Adhe</v>
          </cell>
          <cell r="Z1585" t="str">
            <v>A1</v>
          </cell>
          <cell r="AA1585" t="str">
            <v>Ring Assy</v>
          </cell>
          <cell r="AB1585" t="str">
            <v>MG Adhe + DR screw</v>
          </cell>
          <cell r="AC1585" t="str">
            <v>3066SEA08/02</v>
          </cell>
          <cell r="AD1585" t="str">
            <v>MG Adhe</v>
          </cell>
          <cell r="AE1585" t="str">
            <v>MG Adhe-MET</v>
          </cell>
          <cell r="AG1585" t="str">
            <v>DR Screw</v>
          </cell>
          <cell r="AI1585" t="str">
            <v>3066KFA12/IND</v>
          </cell>
          <cell r="AJ1585" t="str">
            <v>IPS</v>
          </cell>
          <cell r="AK1585" t="str">
            <v>IPS</v>
          </cell>
          <cell r="AM1585" t="e">
            <v>#N/A</v>
          </cell>
          <cell r="AO1585">
            <v>158.30000000000001</v>
          </cell>
          <cell r="AQ1585" t="e">
            <v>#N/A</v>
          </cell>
          <cell r="AR1585" t="str">
            <v>GEN</v>
          </cell>
          <cell r="AS1585" t="str">
            <v>JUMBO</v>
          </cell>
        </row>
        <row r="1586">
          <cell r="D1586" t="str">
            <v>3067SEA31/IND</v>
          </cell>
          <cell r="E1586">
            <v>3067</v>
          </cell>
          <cell r="F1586">
            <v>27.200000000000003</v>
          </cell>
          <cell r="G1586" t="str">
            <v>Yes</v>
          </cell>
          <cell r="H1586">
            <v>24.900000000000002</v>
          </cell>
          <cell r="I1586" t="str">
            <v>FT</v>
          </cell>
          <cell r="J1586" t="str">
            <v>Audit</v>
          </cell>
          <cell r="K1586" t="str">
            <v>3067SEA02</v>
          </cell>
          <cell r="L1586" t="str">
            <v>SH</v>
          </cell>
          <cell r="M1586" t="str">
            <v>S-Group</v>
          </cell>
          <cell r="N1586" t="str">
            <v>Reg</v>
          </cell>
          <cell r="P1586" t="str">
            <v>PMR20</v>
          </cell>
          <cell r="Q1586" t="str">
            <v>DRP</v>
          </cell>
          <cell r="S1586">
            <v>0</v>
          </cell>
          <cell r="V1586">
            <v>0</v>
          </cell>
          <cell r="X1586">
            <v>0</v>
          </cell>
          <cell r="Y1586" t="str">
            <v>Adhe</v>
          </cell>
          <cell r="Z1586" t="str">
            <v>G5</v>
          </cell>
          <cell r="AA1586" t="str">
            <v>Simple-Adhesive</v>
          </cell>
          <cell r="AB1586" t="str">
            <v>Regular-Adhe</v>
          </cell>
          <cell r="AC1586" t="str">
            <v>3067SEA08/01</v>
          </cell>
          <cell r="AD1586" t="str">
            <v>MG Adhe</v>
          </cell>
          <cell r="AE1586" t="str">
            <v>MG Adhe-MET</v>
          </cell>
          <cell r="AG1586">
            <v>0</v>
          </cell>
          <cell r="AI1586" t="str">
            <v>3067SEA12/IND</v>
          </cell>
          <cell r="AJ1586" t="str">
            <v>IPS</v>
          </cell>
          <cell r="AK1586" t="str">
            <v>IPS</v>
          </cell>
          <cell r="AM1586" t="e">
            <v>#N/A</v>
          </cell>
          <cell r="AO1586">
            <v>23.000000000000004</v>
          </cell>
          <cell r="AQ1586" t="e">
            <v>#N/A</v>
          </cell>
          <cell r="AR1586" t="str">
            <v>GEN</v>
          </cell>
          <cell r="AS1586" t="str">
            <v>JUMBO</v>
          </cell>
        </row>
        <row r="1587">
          <cell r="D1587" t="str">
            <v>3069KEA31/IND</v>
          </cell>
          <cell r="E1587">
            <v>3069</v>
          </cell>
          <cell r="F1587">
            <v>162.5</v>
          </cell>
          <cell r="G1587" t="str">
            <v>Yes</v>
          </cell>
          <cell r="H1587">
            <v>160.19999999999999</v>
          </cell>
          <cell r="I1587" t="str">
            <v>FT</v>
          </cell>
          <cell r="J1587" t="str">
            <v>Audit</v>
          </cell>
          <cell r="K1587" t="str">
            <v>3069SEA02</v>
          </cell>
          <cell r="L1587" t="str">
            <v>SH</v>
          </cell>
          <cell r="M1587" t="str">
            <v>C-Group</v>
          </cell>
          <cell r="N1587" t="str">
            <v>Add on</v>
          </cell>
          <cell r="P1587" t="str">
            <v>PMR19</v>
          </cell>
          <cell r="Q1587" t="str">
            <v>DRP</v>
          </cell>
          <cell r="S1587">
            <v>0</v>
          </cell>
          <cell r="V1587">
            <v>0</v>
          </cell>
          <cell r="X1587">
            <v>0</v>
          </cell>
          <cell r="Y1587" t="str">
            <v>Adhe</v>
          </cell>
          <cell r="Z1587" t="str">
            <v>A1</v>
          </cell>
          <cell r="AA1587" t="str">
            <v>Ring Assy</v>
          </cell>
          <cell r="AB1587" t="str">
            <v>MG Adhe + DR screw</v>
          </cell>
          <cell r="AC1587" t="str">
            <v>3069SEA08/01</v>
          </cell>
          <cell r="AD1587" t="str">
            <v>MG Adhe</v>
          </cell>
          <cell r="AE1587" t="str">
            <v>MG Adhe-MET</v>
          </cell>
          <cell r="AG1587" t="str">
            <v>DR Screw</v>
          </cell>
          <cell r="AI1587" t="str">
            <v>3069KEA12/IND</v>
          </cell>
          <cell r="AJ1587" t="str">
            <v>IPS</v>
          </cell>
          <cell r="AK1587" t="str">
            <v>IPS</v>
          </cell>
          <cell r="AM1587" t="e">
            <v>#N/A</v>
          </cell>
          <cell r="AO1587">
            <v>158.30000000000001</v>
          </cell>
          <cell r="AQ1587" t="e">
            <v>#N/A</v>
          </cell>
          <cell r="AR1587" t="str">
            <v>GEN</v>
          </cell>
          <cell r="AS1587" t="str">
            <v>JUMBO</v>
          </cell>
        </row>
        <row r="1588">
          <cell r="D1588" t="str">
            <v>3070SEA32/IND</v>
          </cell>
          <cell r="E1588">
            <v>3070</v>
          </cell>
          <cell r="F1588">
            <v>34.600000000000009</v>
          </cell>
          <cell r="G1588" t="str">
            <v>Yes</v>
          </cell>
          <cell r="H1588">
            <v>32.300000000000011</v>
          </cell>
          <cell r="I1588" t="str">
            <v>FT</v>
          </cell>
          <cell r="J1588" t="str">
            <v>Audit</v>
          </cell>
          <cell r="K1588" t="str">
            <v>3070SEA02</v>
          </cell>
          <cell r="L1588" t="str">
            <v>SH</v>
          </cell>
          <cell r="M1588" t="str">
            <v>C-Group</v>
          </cell>
          <cell r="N1588" t="str">
            <v>Add on</v>
          </cell>
          <cell r="P1588" t="str">
            <v>PMR20</v>
          </cell>
          <cell r="Q1588" t="str">
            <v>DRP</v>
          </cell>
          <cell r="S1588">
            <v>0</v>
          </cell>
          <cell r="V1588">
            <v>0</v>
          </cell>
          <cell r="X1588">
            <v>0</v>
          </cell>
          <cell r="Y1588" t="str">
            <v>Adhe</v>
          </cell>
          <cell r="Z1588" t="str">
            <v>A3</v>
          </cell>
          <cell r="AA1588" t="str">
            <v>Ring Assy</v>
          </cell>
          <cell r="AB1588">
            <v>0</v>
          </cell>
          <cell r="AC1588" t="str">
            <v>3070SEA08/02</v>
          </cell>
          <cell r="AD1588" t="str">
            <v>MG Adhe</v>
          </cell>
          <cell r="AE1588" t="str">
            <v>MG Adhe-MET</v>
          </cell>
          <cell r="AI1588" t="str">
            <v>3070SEA12/IND</v>
          </cell>
          <cell r="AJ1588" t="str">
            <v>IPS</v>
          </cell>
          <cell r="AK1588" t="str">
            <v>IPS</v>
          </cell>
          <cell r="AM1588" t="e">
            <v>#N/A</v>
          </cell>
          <cell r="AO1588">
            <v>30.400000000000009</v>
          </cell>
          <cell r="AQ1588" t="e">
            <v>#N/A</v>
          </cell>
          <cell r="AR1588" t="str">
            <v>GEN</v>
          </cell>
          <cell r="AS1588" t="str">
            <v>JUMBO</v>
          </cell>
        </row>
        <row r="1589">
          <cell r="D1589" t="str">
            <v>3070SEA33/IND</v>
          </cell>
          <cell r="E1589">
            <v>3070</v>
          </cell>
          <cell r="F1589">
            <v>34.600000000000009</v>
          </cell>
          <cell r="G1589" t="str">
            <v>Yes</v>
          </cell>
          <cell r="H1589">
            <v>32.300000000000011</v>
          </cell>
          <cell r="I1589" t="str">
            <v>FT</v>
          </cell>
          <cell r="J1589" t="str">
            <v>Audit</v>
          </cell>
          <cell r="K1589" t="str">
            <v>3070SEA02</v>
          </cell>
          <cell r="L1589" t="str">
            <v>SH</v>
          </cell>
          <cell r="M1589" t="str">
            <v>C-Group</v>
          </cell>
          <cell r="N1589" t="str">
            <v>Add on</v>
          </cell>
          <cell r="P1589" t="str">
            <v>PMR20</v>
          </cell>
          <cell r="Q1589" t="str">
            <v>DRP</v>
          </cell>
          <cell r="S1589">
            <v>0</v>
          </cell>
          <cell r="V1589">
            <v>0</v>
          </cell>
          <cell r="X1589">
            <v>0</v>
          </cell>
          <cell r="Y1589" t="str">
            <v>Adhe</v>
          </cell>
          <cell r="Z1589" t="str">
            <v>A3</v>
          </cell>
          <cell r="AA1589" t="str">
            <v>Ring Assy</v>
          </cell>
          <cell r="AB1589">
            <v>0</v>
          </cell>
          <cell r="AC1589" t="str">
            <v>3070SEA08/03</v>
          </cell>
          <cell r="AD1589" t="str">
            <v>MG Adhe</v>
          </cell>
          <cell r="AE1589" t="str">
            <v>MG Adhe-MET</v>
          </cell>
          <cell r="AI1589" t="str">
            <v>3070SEA12/IND</v>
          </cell>
          <cell r="AJ1589" t="str">
            <v>IPS</v>
          </cell>
          <cell r="AK1589" t="str">
            <v>IPS</v>
          </cell>
          <cell r="AM1589" t="e">
            <v>#N/A</v>
          </cell>
          <cell r="AO1589">
            <v>30.400000000000009</v>
          </cell>
          <cell r="AQ1589" t="str">
            <v>Fine</v>
          </cell>
          <cell r="AR1589" t="str">
            <v>GEN</v>
          </cell>
          <cell r="AS1589" t="str">
            <v>JUMBO</v>
          </cell>
        </row>
        <row r="1590">
          <cell r="D1590" t="str">
            <v>3071SFA31/IND</v>
          </cell>
          <cell r="E1590">
            <v>3071</v>
          </cell>
          <cell r="F1590">
            <v>40.000000000000007</v>
          </cell>
          <cell r="G1590" t="str">
            <v>Yes</v>
          </cell>
          <cell r="H1590">
            <v>37.70000000000001</v>
          </cell>
          <cell r="I1590" t="str">
            <v>FT</v>
          </cell>
          <cell r="J1590" t="str">
            <v>Audit</v>
          </cell>
          <cell r="K1590" t="str">
            <v>3071SFA02</v>
          </cell>
          <cell r="L1590" t="str">
            <v>RD</v>
          </cell>
          <cell r="M1590" t="str">
            <v>C-Group</v>
          </cell>
          <cell r="N1590" t="str">
            <v>Add on</v>
          </cell>
          <cell r="P1590" t="str">
            <v>PMR28</v>
          </cell>
          <cell r="Q1590" t="str">
            <v>DRP</v>
          </cell>
          <cell r="S1590">
            <v>0</v>
          </cell>
          <cell r="V1590">
            <v>0</v>
          </cell>
          <cell r="X1590">
            <v>0</v>
          </cell>
          <cell r="Y1590" t="str">
            <v>Adhe</v>
          </cell>
          <cell r="Z1590" t="str">
            <v>A1</v>
          </cell>
          <cell r="AA1590" t="str">
            <v>MG Orient-Adhesive</v>
          </cell>
          <cell r="AB1590" t="str">
            <v>MG Adhe + Orientation</v>
          </cell>
          <cell r="AC1590" t="str">
            <v>3071SFA08/01</v>
          </cell>
          <cell r="AD1590" t="str">
            <v>MG Adhe</v>
          </cell>
          <cell r="AE1590" t="str">
            <v>MG Adhe-MET</v>
          </cell>
          <cell r="AI1590" t="str">
            <v>3071SFA12/IND</v>
          </cell>
          <cell r="AJ1590" t="str">
            <v>IPS</v>
          </cell>
          <cell r="AK1590" t="str">
            <v>IPS</v>
          </cell>
          <cell r="AM1590" t="e">
            <v>#N/A</v>
          </cell>
          <cell r="AO1590">
            <v>35.800000000000004</v>
          </cell>
          <cell r="AQ1590" t="str">
            <v>Rough</v>
          </cell>
          <cell r="AR1590" t="str">
            <v>GEN</v>
          </cell>
          <cell r="AS1590" t="str">
            <v>JUMBO</v>
          </cell>
        </row>
        <row r="1591">
          <cell r="D1591" t="str">
            <v>3071SFA32/IND</v>
          </cell>
          <cell r="E1591">
            <v>3071</v>
          </cell>
          <cell r="F1591">
            <v>40.000000000000007</v>
          </cell>
          <cell r="G1591" t="str">
            <v>Yes</v>
          </cell>
          <cell r="H1591">
            <v>37.70000000000001</v>
          </cell>
          <cell r="I1591" t="str">
            <v>FT</v>
          </cell>
          <cell r="J1591" t="str">
            <v>Audit</v>
          </cell>
          <cell r="K1591" t="str">
            <v>3071SFA02</v>
          </cell>
          <cell r="L1591" t="str">
            <v>RD</v>
          </cell>
          <cell r="M1591" t="str">
            <v>C-Group</v>
          </cell>
          <cell r="N1591" t="str">
            <v>Add on</v>
          </cell>
          <cell r="P1591" t="str">
            <v>PMR28</v>
          </cell>
          <cell r="Q1591" t="str">
            <v>DRP</v>
          </cell>
          <cell r="S1591">
            <v>0</v>
          </cell>
          <cell r="V1591">
            <v>0</v>
          </cell>
          <cell r="X1591">
            <v>0</v>
          </cell>
          <cell r="Y1591" t="str">
            <v>Adhe</v>
          </cell>
          <cell r="Z1591" t="str">
            <v>A1</v>
          </cell>
          <cell r="AA1591" t="str">
            <v>MG Orient-Adhesive</v>
          </cell>
          <cell r="AB1591" t="str">
            <v>MG Adhe + Orientation</v>
          </cell>
          <cell r="AC1591" t="str">
            <v>3071SFA08/02</v>
          </cell>
          <cell r="AD1591" t="str">
            <v>MG Adhe</v>
          </cell>
          <cell r="AE1591" t="str">
            <v>MG Adhe-MET</v>
          </cell>
          <cell r="AI1591" t="str">
            <v>3071SFA12/IND</v>
          </cell>
          <cell r="AJ1591" t="str">
            <v>IPS</v>
          </cell>
          <cell r="AK1591" t="str">
            <v>IPS</v>
          </cell>
          <cell r="AM1591" t="e">
            <v>#N/A</v>
          </cell>
          <cell r="AO1591">
            <v>35.800000000000004</v>
          </cell>
          <cell r="AQ1591" t="str">
            <v>Rough</v>
          </cell>
          <cell r="AR1591" t="str">
            <v>GEN</v>
          </cell>
          <cell r="AS1591" t="str">
            <v>JUMBO</v>
          </cell>
        </row>
        <row r="1592">
          <cell r="D1592" t="str">
            <v>3071SFB00/IND</v>
          </cell>
          <cell r="E1592">
            <v>3071</v>
          </cell>
          <cell r="F1592">
            <v>40.000000000000007</v>
          </cell>
          <cell r="G1592" t="str">
            <v>Yes</v>
          </cell>
          <cell r="H1592">
            <v>37.70000000000001</v>
          </cell>
          <cell r="I1592" t="str">
            <v>FT</v>
          </cell>
          <cell r="J1592" t="str">
            <v>Audit</v>
          </cell>
          <cell r="K1592" t="str">
            <v>3071SFB02</v>
          </cell>
          <cell r="L1592" t="str">
            <v>RD</v>
          </cell>
          <cell r="M1592" t="str">
            <v>C-Group</v>
          </cell>
          <cell r="N1592" t="str">
            <v>Add on</v>
          </cell>
          <cell r="P1592" t="str">
            <v>PMR29</v>
          </cell>
          <cell r="Q1592" t="str">
            <v>DRP</v>
          </cell>
          <cell r="S1592">
            <v>0</v>
          </cell>
          <cell r="V1592">
            <v>0</v>
          </cell>
          <cell r="X1592">
            <v>0</v>
          </cell>
          <cell r="Y1592" t="str">
            <v>Adhe</v>
          </cell>
          <cell r="Z1592" t="str">
            <v>A1</v>
          </cell>
          <cell r="AA1592" t="str">
            <v>MG Orient-Adhesive</v>
          </cell>
          <cell r="AB1592" t="str">
            <v>MG Adhe + Orientation</v>
          </cell>
          <cell r="AC1592" t="str">
            <v>3071SFB08</v>
          </cell>
          <cell r="AD1592" t="str">
            <v>MG Adhe</v>
          </cell>
          <cell r="AE1592" t="str">
            <v>MG Adhe-Plain</v>
          </cell>
          <cell r="AI1592" t="str">
            <v>3071SFB12/IND</v>
          </cell>
          <cell r="AJ1592" t="str">
            <v>IPS</v>
          </cell>
          <cell r="AK1592" t="str">
            <v>IPS</v>
          </cell>
          <cell r="AM1592" t="e">
            <v>#N/A</v>
          </cell>
          <cell r="AO1592">
            <v>35.800000000000004</v>
          </cell>
          <cell r="AQ1592" t="str">
            <v>Rough</v>
          </cell>
          <cell r="AR1592" t="str">
            <v>GEN</v>
          </cell>
          <cell r="AS1592" t="str">
            <v>JUMBO</v>
          </cell>
        </row>
        <row r="1593">
          <cell r="D1593" t="str">
            <v>3071SFD00/IND</v>
          </cell>
          <cell r="E1593">
            <v>3071</v>
          </cell>
          <cell r="F1593">
            <v>40.000000000000007</v>
          </cell>
          <cell r="G1593" t="str">
            <v>Yes</v>
          </cell>
          <cell r="H1593">
            <v>37.70000000000001</v>
          </cell>
          <cell r="I1593" t="str">
            <v>FT</v>
          </cell>
          <cell r="J1593" t="str">
            <v>Audit</v>
          </cell>
          <cell r="K1593" t="str">
            <v>3071SFD02</v>
          </cell>
          <cell r="L1593" t="str">
            <v>RD</v>
          </cell>
          <cell r="M1593" t="str">
            <v>C-Group</v>
          </cell>
          <cell r="N1593" t="str">
            <v>Add on</v>
          </cell>
          <cell r="P1593" t="str">
            <v>NM (CR)</v>
          </cell>
          <cell r="Q1593" t="str">
            <v>DRP</v>
          </cell>
          <cell r="S1593">
            <v>0</v>
          </cell>
          <cell r="V1593">
            <v>0</v>
          </cell>
          <cell r="X1593">
            <v>0</v>
          </cell>
          <cell r="Y1593" t="str">
            <v>Adhe</v>
          </cell>
          <cell r="Z1593" t="str">
            <v>A1</v>
          </cell>
          <cell r="AA1593" t="str">
            <v>MG Orient-Adhesive</v>
          </cell>
          <cell r="AB1593" t="str">
            <v>MG Adhe + Orientation</v>
          </cell>
          <cell r="AC1593" t="str">
            <v>3071SFB08</v>
          </cell>
          <cell r="AD1593" t="str">
            <v>MG Adhe</v>
          </cell>
          <cell r="AE1593" t="str">
            <v>MG Adhe-Plain</v>
          </cell>
          <cell r="AI1593" t="str">
            <v>3071SFD12/IND</v>
          </cell>
          <cell r="AJ1593" t="str">
            <v>IPS</v>
          </cell>
          <cell r="AK1593" t="str">
            <v>IPS</v>
          </cell>
          <cell r="AM1593" t="e">
            <v>#N/A</v>
          </cell>
          <cell r="AO1593">
            <v>35.800000000000004</v>
          </cell>
          <cell r="AQ1593" t="e">
            <v>#N/A</v>
          </cell>
          <cell r="AR1593" t="str">
            <v>GEN</v>
          </cell>
          <cell r="AS1593" t="str">
            <v>JUMBO</v>
          </cell>
        </row>
        <row r="1594">
          <cell r="D1594" t="str">
            <v>3075SSA00/IND</v>
          </cell>
          <cell r="E1594">
            <v>3075</v>
          </cell>
          <cell r="F1594">
            <v>33.700000000000003</v>
          </cell>
          <cell r="G1594" t="str">
            <v>Yes</v>
          </cell>
          <cell r="H1594">
            <v>31.400000000000002</v>
          </cell>
          <cell r="I1594" t="str">
            <v>FT</v>
          </cell>
          <cell r="J1594" t="str">
            <v>Audit</v>
          </cell>
          <cell r="K1594" t="str">
            <v>3075SSA02</v>
          </cell>
          <cell r="L1594" t="str">
            <v>RD</v>
          </cell>
          <cell r="M1594" t="str">
            <v>S-Group</v>
          </cell>
          <cell r="N1594" t="str">
            <v>Reg</v>
          </cell>
          <cell r="P1594" t="str">
            <v>PMR28</v>
          </cell>
          <cell r="Q1594" t="str">
            <v>DRP</v>
          </cell>
          <cell r="S1594">
            <v>0</v>
          </cell>
          <cell r="V1594">
            <v>0</v>
          </cell>
          <cell r="X1594">
            <v>0</v>
          </cell>
          <cell r="Y1594" t="str">
            <v>Gask</v>
          </cell>
          <cell r="Z1594" t="str">
            <v>G5</v>
          </cell>
          <cell r="AA1594" t="str">
            <v>Simple-Gasket</v>
          </cell>
          <cell r="AB1594" t="str">
            <v>Regular-Gask</v>
          </cell>
          <cell r="AC1594">
            <v>20041100</v>
          </cell>
          <cell r="AD1594" t="str">
            <v>MG Gask</v>
          </cell>
          <cell r="AE1594" t="str">
            <v>MG Gask-Plain</v>
          </cell>
          <cell r="AF1594">
            <v>2004856</v>
          </cell>
          <cell r="AG1594">
            <v>0</v>
          </cell>
          <cell r="AI1594" t="str">
            <v>3075SSA12/IND</v>
          </cell>
          <cell r="AJ1594" t="str">
            <v>IPS</v>
          </cell>
          <cell r="AK1594" t="str">
            <v>IPS</v>
          </cell>
          <cell r="AM1594" t="e">
            <v>#N/A</v>
          </cell>
          <cell r="AO1594">
            <v>29.500000000000004</v>
          </cell>
          <cell r="AQ1594" t="e">
            <v>#N/A</v>
          </cell>
          <cell r="AR1594" t="str">
            <v>GEN</v>
          </cell>
          <cell r="AS1594" t="str">
            <v>JUMBO</v>
          </cell>
        </row>
        <row r="1595">
          <cell r="D1595" t="str">
            <v>3075SSC00/IND</v>
          </cell>
          <cell r="E1595">
            <v>3075</v>
          </cell>
          <cell r="F1595">
            <v>33.700000000000003</v>
          </cell>
          <cell r="G1595" t="str">
            <v>Yes</v>
          </cell>
          <cell r="H1595">
            <v>31.400000000000002</v>
          </cell>
          <cell r="I1595" t="str">
            <v>FT</v>
          </cell>
          <cell r="J1595" t="str">
            <v>Audit</v>
          </cell>
          <cell r="K1595" t="str">
            <v>3075SSC02</v>
          </cell>
          <cell r="L1595" t="str">
            <v>RD</v>
          </cell>
          <cell r="M1595" t="str">
            <v>S-Group</v>
          </cell>
          <cell r="N1595" t="str">
            <v>Reg</v>
          </cell>
          <cell r="P1595" t="str">
            <v>PMR32</v>
          </cell>
          <cell r="Q1595" t="str">
            <v>DRP</v>
          </cell>
          <cell r="S1595">
            <v>0</v>
          </cell>
          <cell r="V1595">
            <v>0</v>
          </cell>
          <cell r="X1595">
            <v>0</v>
          </cell>
          <cell r="Y1595" t="str">
            <v>Gask</v>
          </cell>
          <cell r="Z1595" t="str">
            <v>G5</v>
          </cell>
          <cell r="AA1595" t="str">
            <v>Simple-Gasket</v>
          </cell>
          <cell r="AB1595" t="str">
            <v>Regular-Gask</v>
          </cell>
          <cell r="AC1595">
            <v>20041133</v>
          </cell>
          <cell r="AD1595" t="str">
            <v>MG Gask</v>
          </cell>
          <cell r="AE1595" t="str">
            <v>MG Gask-Plain</v>
          </cell>
          <cell r="AF1595">
            <v>20048110</v>
          </cell>
          <cell r="AG1595">
            <v>0</v>
          </cell>
          <cell r="AI1595" t="str">
            <v>3075SSC12/IND</v>
          </cell>
          <cell r="AJ1595" t="str">
            <v>IPS</v>
          </cell>
          <cell r="AK1595" t="str">
            <v>IPS</v>
          </cell>
          <cell r="AM1595" t="e">
            <v>#N/A</v>
          </cell>
          <cell r="AO1595">
            <v>29.500000000000004</v>
          </cell>
          <cell r="AQ1595" t="str">
            <v>Rough</v>
          </cell>
          <cell r="AR1595" t="str">
            <v>GEN</v>
          </cell>
          <cell r="AS1595" t="str">
            <v>JUMBO</v>
          </cell>
        </row>
        <row r="1596">
          <cell r="D1596" t="str">
            <v>3076SSA00/IND</v>
          </cell>
          <cell r="E1596">
            <v>3076</v>
          </cell>
          <cell r="F1596">
            <v>33.700000000000003</v>
          </cell>
          <cell r="G1596" t="str">
            <v>Yes</v>
          </cell>
          <cell r="H1596">
            <v>31.400000000000002</v>
          </cell>
          <cell r="I1596" t="str">
            <v>FT</v>
          </cell>
          <cell r="J1596" t="str">
            <v>Audit</v>
          </cell>
          <cell r="K1596" t="str">
            <v>3076SSA02</v>
          </cell>
          <cell r="L1596" t="str">
            <v>RD</v>
          </cell>
          <cell r="M1596" t="str">
            <v>S-Group</v>
          </cell>
          <cell r="N1596" t="str">
            <v>Reg</v>
          </cell>
          <cell r="P1596" t="str">
            <v>NM</v>
          </cell>
          <cell r="Q1596" t="str">
            <v>DRP</v>
          </cell>
          <cell r="S1596">
            <v>0</v>
          </cell>
          <cell r="V1596">
            <v>0</v>
          </cell>
          <cell r="X1596">
            <v>0</v>
          </cell>
          <cell r="Y1596" t="str">
            <v>Gask</v>
          </cell>
          <cell r="Z1596" t="str">
            <v>G1</v>
          </cell>
          <cell r="AA1596" t="str">
            <v>Simple-Gasket</v>
          </cell>
          <cell r="AB1596" t="str">
            <v>Regular-Gask</v>
          </cell>
          <cell r="AC1596">
            <v>20041120</v>
          </cell>
          <cell r="AD1596" t="str">
            <v>MG Gask</v>
          </cell>
          <cell r="AE1596" t="str">
            <v>MG Gask-Plain</v>
          </cell>
          <cell r="AF1596">
            <v>2004896</v>
          </cell>
          <cell r="AG1596">
            <v>0</v>
          </cell>
          <cell r="AI1596" t="str">
            <v>3076SSA12/IND</v>
          </cell>
          <cell r="AJ1596" t="str">
            <v>IPS</v>
          </cell>
          <cell r="AK1596" t="str">
            <v>IPS</v>
          </cell>
          <cell r="AM1596" t="e">
            <v>#N/A</v>
          </cell>
          <cell r="AO1596">
            <v>29.500000000000004</v>
          </cell>
          <cell r="AQ1596" t="e">
            <v>#N/A</v>
          </cell>
          <cell r="AR1596" t="str">
            <v>GEN</v>
          </cell>
          <cell r="AS1596" t="str">
            <v>JUMBO</v>
          </cell>
        </row>
        <row r="1597">
          <cell r="D1597" t="str">
            <v>3076SSB00/IND</v>
          </cell>
          <cell r="E1597">
            <v>3076</v>
          </cell>
          <cell r="F1597">
            <v>33.700000000000003</v>
          </cell>
          <cell r="G1597" t="str">
            <v>Yes</v>
          </cell>
          <cell r="H1597">
            <v>31.400000000000002</v>
          </cell>
          <cell r="I1597" t="str">
            <v>FT</v>
          </cell>
          <cell r="J1597" t="str">
            <v>Audit</v>
          </cell>
          <cell r="K1597" t="str">
            <v>3076SSB02</v>
          </cell>
          <cell r="L1597" t="str">
            <v>RD</v>
          </cell>
          <cell r="M1597" t="str">
            <v>S-Group</v>
          </cell>
          <cell r="N1597" t="str">
            <v>Reg</v>
          </cell>
          <cell r="P1597" t="str">
            <v>PMR33</v>
          </cell>
          <cell r="Q1597" t="str">
            <v>DRP</v>
          </cell>
          <cell r="S1597">
            <v>0</v>
          </cell>
          <cell r="V1597">
            <v>0</v>
          </cell>
          <cell r="X1597">
            <v>0</v>
          </cell>
          <cell r="Y1597" t="str">
            <v>Gask</v>
          </cell>
          <cell r="Z1597" t="str">
            <v>G1</v>
          </cell>
          <cell r="AA1597" t="str">
            <v>Simple-Gasket</v>
          </cell>
          <cell r="AB1597" t="str">
            <v>Regular-Gask</v>
          </cell>
          <cell r="AC1597">
            <v>20041120</v>
          </cell>
          <cell r="AD1597" t="str">
            <v>MG Gask</v>
          </cell>
          <cell r="AE1597" t="str">
            <v>MG Gask-Plain</v>
          </cell>
          <cell r="AF1597">
            <v>2004896</v>
          </cell>
          <cell r="AG1597">
            <v>0</v>
          </cell>
          <cell r="AI1597" t="str">
            <v>3076SSB12/IND</v>
          </cell>
          <cell r="AJ1597" t="str">
            <v>IPS</v>
          </cell>
          <cell r="AK1597" t="str">
            <v>IPS</v>
          </cell>
          <cell r="AM1597" t="e">
            <v>#N/A</v>
          </cell>
          <cell r="AO1597">
            <v>29.500000000000004</v>
          </cell>
          <cell r="AQ1597" t="str">
            <v>Rough</v>
          </cell>
          <cell r="AR1597" t="str">
            <v>GEN</v>
          </cell>
          <cell r="AS1597" t="str">
            <v>JUMBO</v>
          </cell>
        </row>
        <row r="1598">
          <cell r="D1598" t="str">
            <v>3076SSD00/IND</v>
          </cell>
          <cell r="E1598">
            <v>3076</v>
          </cell>
          <cell r="F1598">
            <v>33.700000000000003</v>
          </cell>
          <cell r="G1598" t="str">
            <v>Yes</v>
          </cell>
          <cell r="H1598">
            <v>31.400000000000002</v>
          </cell>
          <cell r="I1598" t="str">
            <v>FT</v>
          </cell>
          <cell r="J1598" t="str">
            <v>Audit</v>
          </cell>
          <cell r="K1598" t="str">
            <v>3076SSD02</v>
          </cell>
          <cell r="L1598" t="str">
            <v>RD</v>
          </cell>
          <cell r="M1598" t="str">
            <v>S-Group</v>
          </cell>
          <cell r="N1598" t="str">
            <v>Reg</v>
          </cell>
          <cell r="P1598" t="str">
            <v>PMR33</v>
          </cell>
          <cell r="Q1598" t="str">
            <v>DRP</v>
          </cell>
          <cell r="S1598">
            <v>0</v>
          </cell>
          <cell r="V1598">
            <v>0</v>
          </cell>
          <cell r="X1598">
            <v>0</v>
          </cell>
          <cell r="Y1598" t="str">
            <v>Gask</v>
          </cell>
          <cell r="Z1598" t="str">
            <v>G1</v>
          </cell>
          <cell r="AA1598" t="str">
            <v>Simple-Gasket</v>
          </cell>
          <cell r="AB1598" t="str">
            <v>Regular-Gask</v>
          </cell>
          <cell r="AC1598">
            <v>20041120</v>
          </cell>
          <cell r="AD1598" t="str">
            <v>MG Gask</v>
          </cell>
          <cell r="AE1598" t="str">
            <v>MG Gask-Plain</v>
          </cell>
          <cell r="AF1598">
            <v>2004896</v>
          </cell>
          <cell r="AG1598">
            <v>0</v>
          </cell>
          <cell r="AI1598" t="str">
            <v>3076SSD12/IND</v>
          </cell>
          <cell r="AJ1598" t="str">
            <v>IPS</v>
          </cell>
          <cell r="AK1598" t="str">
            <v>IPS</v>
          </cell>
          <cell r="AM1598" t="e">
            <v>#N/A</v>
          </cell>
          <cell r="AO1598">
            <v>29.500000000000004</v>
          </cell>
          <cell r="AQ1598" t="str">
            <v>Rough</v>
          </cell>
          <cell r="AR1598" t="str">
            <v>GEN</v>
          </cell>
          <cell r="AS1598" t="str">
            <v>JUMBO</v>
          </cell>
        </row>
        <row r="1599">
          <cell r="D1599" t="str">
            <v>3078SSA32/IND</v>
          </cell>
          <cell r="E1599">
            <v>3078</v>
          </cell>
          <cell r="F1599">
            <v>34.600000000000009</v>
          </cell>
          <cell r="G1599" t="str">
            <v>Yes</v>
          </cell>
          <cell r="H1599">
            <v>32.300000000000011</v>
          </cell>
          <cell r="I1599" t="str">
            <v>FT</v>
          </cell>
          <cell r="J1599" t="str">
            <v>Audit</v>
          </cell>
          <cell r="K1599" t="str">
            <v>3078SSA02</v>
          </cell>
          <cell r="L1599" t="str">
            <v>SH</v>
          </cell>
          <cell r="M1599" t="str">
            <v>S-Group</v>
          </cell>
          <cell r="N1599" t="str">
            <v>Reg</v>
          </cell>
          <cell r="P1599" t="str">
            <v>PMR20</v>
          </cell>
          <cell r="Q1599" t="str">
            <v>DRP</v>
          </cell>
          <cell r="S1599">
            <v>0</v>
          </cell>
          <cell r="V1599">
            <v>0</v>
          </cell>
          <cell r="X1599">
            <v>0</v>
          </cell>
          <cell r="Y1599" t="str">
            <v>Adhe</v>
          </cell>
          <cell r="Z1599" t="str">
            <v>A1</v>
          </cell>
          <cell r="AA1599" t="str">
            <v>Simple-Adhesive</v>
          </cell>
          <cell r="AB1599" t="str">
            <v>Regular-Adhe</v>
          </cell>
          <cell r="AC1599" t="str">
            <v>3078SEA08/02</v>
          </cell>
          <cell r="AD1599" t="str">
            <v>MG Adhe</v>
          </cell>
          <cell r="AE1599" t="str">
            <v>MG Adhe-MET</v>
          </cell>
          <cell r="AG1599">
            <v>0</v>
          </cell>
          <cell r="AI1599" t="str">
            <v>3078SSA12/IND</v>
          </cell>
          <cell r="AJ1599" t="str">
            <v>IPS</v>
          </cell>
          <cell r="AK1599" t="str">
            <v>IPS</v>
          </cell>
          <cell r="AM1599" t="e">
            <v>#N/A</v>
          </cell>
          <cell r="AO1599">
            <v>30.400000000000009</v>
          </cell>
          <cell r="AQ1599" t="e">
            <v>#N/A</v>
          </cell>
          <cell r="AR1599" t="str">
            <v>GEN</v>
          </cell>
          <cell r="AS1599" t="str">
            <v>JUMBO</v>
          </cell>
        </row>
        <row r="1600">
          <cell r="D1600" t="str">
            <v>3079SSA32/IND</v>
          </cell>
          <cell r="E1600">
            <v>3079</v>
          </cell>
          <cell r="F1600">
            <v>38.200000000000003</v>
          </cell>
          <cell r="G1600" t="str">
            <v>Yes</v>
          </cell>
          <cell r="H1600">
            <v>35.900000000000006</v>
          </cell>
          <cell r="I1600" t="str">
            <v>FT</v>
          </cell>
          <cell r="J1600" t="str">
            <v>Audit</v>
          </cell>
          <cell r="K1600" t="str">
            <v>3079SSA02</v>
          </cell>
          <cell r="L1600" t="str">
            <v>SH</v>
          </cell>
          <cell r="M1600" t="str">
            <v>C-Group</v>
          </cell>
          <cell r="N1600" t="str">
            <v>Add on</v>
          </cell>
          <cell r="P1600" t="str">
            <v>PMR28</v>
          </cell>
          <cell r="Q1600" t="str">
            <v>DRP</v>
          </cell>
          <cell r="S1600">
            <v>0</v>
          </cell>
          <cell r="V1600">
            <v>0</v>
          </cell>
          <cell r="X1600">
            <v>0</v>
          </cell>
          <cell r="Y1600" t="str">
            <v>Adhe</v>
          </cell>
          <cell r="Z1600" t="str">
            <v>A2</v>
          </cell>
          <cell r="AA1600" t="str">
            <v>2 Part</v>
          </cell>
          <cell r="AB1600" t="str">
            <v>MG Adhe + Activator</v>
          </cell>
          <cell r="AC1600" t="str">
            <v>3079SSA08/02</v>
          </cell>
          <cell r="AD1600" t="str">
            <v>MG Adhe</v>
          </cell>
          <cell r="AE1600" t="str">
            <v>MG Adhe-MET</v>
          </cell>
          <cell r="AI1600" t="str">
            <v>3079SSA12/IND</v>
          </cell>
          <cell r="AJ1600" t="str">
            <v>IPS</v>
          </cell>
          <cell r="AK1600" t="str">
            <v>IPS</v>
          </cell>
          <cell r="AM1600" t="e">
            <v>#N/A</v>
          </cell>
          <cell r="AO1600">
            <v>34</v>
          </cell>
          <cell r="AQ1600" t="str">
            <v>Rough</v>
          </cell>
          <cell r="AR1600" t="str">
            <v>GEN</v>
          </cell>
          <cell r="AS1600" t="str">
            <v>JUMBO</v>
          </cell>
        </row>
        <row r="1601">
          <cell r="D1601" t="str">
            <v>3079SSB32/IND</v>
          </cell>
          <cell r="E1601">
            <v>3079</v>
          </cell>
          <cell r="F1601">
            <v>38.200000000000003</v>
          </cell>
          <cell r="G1601" t="str">
            <v>Yes</v>
          </cell>
          <cell r="H1601">
            <v>35.900000000000006</v>
          </cell>
          <cell r="I1601" t="str">
            <v>FT</v>
          </cell>
          <cell r="J1601" t="str">
            <v>Audit</v>
          </cell>
          <cell r="K1601" t="str">
            <v>3079SSB02</v>
          </cell>
          <cell r="L1601" t="str">
            <v>SH</v>
          </cell>
          <cell r="M1601" t="str">
            <v>C-Group</v>
          </cell>
          <cell r="N1601" t="str">
            <v>Add on</v>
          </cell>
          <cell r="P1601" t="str">
            <v>NM (CR)</v>
          </cell>
          <cell r="Q1601" t="str">
            <v>DRP</v>
          </cell>
          <cell r="S1601">
            <v>0</v>
          </cell>
          <cell r="V1601">
            <v>0</v>
          </cell>
          <cell r="X1601">
            <v>0</v>
          </cell>
          <cell r="Y1601" t="str">
            <v>Adhe</v>
          </cell>
          <cell r="Z1601" t="str">
            <v>A2</v>
          </cell>
          <cell r="AA1601" t="str">
            <v>2 Part</v>
          </cell>
          <cell r="AB1601" t="str">
            <v>MG Adhe + Activator</v>
          </cell>
          <cell r="AC1601" t="str">
            <v>3079SSA08/02</v>
          </cell>
          <cell r="AD1601" t="str">
            <v>MG Adhe</v>
          </cell>
          <cell r="AE1601" t="str">
            <v>MG Adhe-MET</v>
          </cell>
          <cell r="AI1601" t="str">
            <v>3079SSB12/IND</v>
          </cell>
          <cell r="AJ1601" t="str">
            <v>IPS</v>
          </cell>
          <cell r="AK1601" t="str">
            <v>IPS</v>
          </cell>
          <cell r="AM1601" t="e">
            <v>#N/A</v>
          </cell>
          <cell r="AO1601">
            <v>34</v>
          </cell>
          <cell r="AQ1601" t="str">
            <v>Rough</v>
          </cell>
          <cell r="AR1601" t="str">
            <v>GEN</v>
          </cell>
          <cell r="AS1601" t="str">
            <v>JUMBO</v>
          </cell>
        </row>
        <row r="1602">
          <cell r="D1602" t="str">
            <v>3080KSA32/IND</v>
          </cell>
          <cell r="E1602">
            <v>3080</v>
          </cell>
          <cell r="F1602">
            <v>49.699999999999996</v>
          </cell>
          <cell r="G1602" t="str">
            <v>Yes</v>
          </cell>
          <cell r="H1602">
            <v>47.4</v>
          </cell>
          <cell r="I1602" t="str">
            <v>FT</v>
          </cell>
          <cell r="J1602" t="str">
            <v>Audit</v>
          </cell>
          <cell r="K1602" t="str">
            <v>3080SSA02</v>
          </cell>
          <cell r="L1602" t="str">
            <v>SH</v>
          </cell>
          <cell r="M1602" t="str">
            <v>C-Group</v>
          </cell>
          <cell r="N1602" t="str">
            <v>Add on</v>
          </cell>
          <cell r="P1602" t="str">
            <v>PMR24</v>
          </cell>
          <cell r="Q1602" t="str">
            <v>DRP</v>
          </cell>
          <cell r="S1602">
            <v>0</v>
          </cell>
          <cell r="V1602">
            <v>0</v>
          </cell>
          <cell r="X1602">
            <v>0</v>
          </cell>
          <cell r="Y1602" t="str">
            <v>Adhe</v>
          </cell>
          <cell r="Z1602" t="str">
            <v>A2</v>
          </cell>
          <cell r="AA1602" t="str">
            <v>Insert Assy</v>
          </cell>
          <cell r="AB1602">
            <v>0</v>
          </cell>
          <cell r="AC1602" t="str">
            <v>3080SSA08/02</v>
          </cell>
          <cell r="AD1602" t="str">
            <v>MG Adhe</v>
          </cell>
          <cell r="AE1602" t="str">
            <v>MG Adhe-MET</v>
          </cell>
          <cell r="AI1602" t="str">
            <v>3080KSA12/IND</v>
          </cell>
          <cell r="AJ1602" t="str">
            <v>IPS</v>
          </cell>
          <cell r="AK1602" t="str">
            <v>IPS</v>
          </cell>
          <cell r="AM1602" t="e">
            <v>#N/A</v>
          </cell>
          <cell r="AO1602">
            <v>45.499999999999993</v>
          </cell>
          <cell r="AQ1602" t="e">
            <v>#N/A</v>
          </cell>
          <cell r="AR1602" t="str">
            <v>GEN</v>
          </cell>
          <cell r="AS1602" t="str">
            <v>JUMBO</v>
          </cell>
        </row>
        <row r="1603">
          <cell r="D1603" t="str">
            <v>3081NSA31/IND</v>
          </cell>
          <cell r="E1603">
            <v>3081</v>
          </cell>
          <cell r="F1603">
            <v>64.699999999999989</v>
          </cell>
          <cell r="G1603" t="str">
            <v>Yes</v>
          </cell>
          <cell r="H1603">
            <v>62.399999999999991</v>
          </cell>
          <cell r="I1603" t="str">
            <v>FT</v>
          </cell>
          <cell r="J1603" t="str">
            <v>Audit</v>
          </cell>
          <cell r="K1603" t="str">
            <v>3081NSA02/01</v>
          </cell>
          <cell r="L1603" t="str">
            <v>RD</v>
          </cell>
          <cell r="M1603" t="str">
            <v>C-Group</v>
          </cell>
          <cell r="N1603" t="str">
            <v>Add on</v>
          </cell>
          <cell r="P1603" t="str">
            <v>PMR24</v>
          </cell>
          <cell r="Q1603" t="str">
            <v>DRP</v>
          </cell>
          <cell r="S1603">
            <v>0</v>
          </cell>
          <cell r="V1603">
            <v>0</v>
          </cell>
          <cell r="X1603">
            <v>0</v>
          </cell>
          <cell r="Y1603" t="str">
            <v>Sticker</v>
          </cell>
          <cell r="Z1603" t="str">
            <v>A2</v>
          </cell>
          <cell r="AA1603" t="str">
            <v>Ring Assy</v>
          </cell>
          <cell r="AB1603" t="str">
            <v>MG Adhe + DR Adhe + Orientation</v>
          </cell>
          <cell r="AC1603" t="str">
            <v>3071SFA08/03</v>
          </cell>
          <cell r="AD1603" t="str">
            <v>MG Sticker</v>
          </cell>
          <cell r="AE1603" t="str">
            <v>MG Sticker-MET</v>
          </cell>
          <cell r="AF1603" t="str">
            <v>3089SFF10</v>
          </cell>
          <cell r="AG1603" t="str">
            <v>DR Adhe</v>
          </cell>
          <cell r="AI1603" t="str">
            <v>3081NSA12/IND</v>
          </cell>
          <cell r="AJ1603" t="str">
            <v>ANODISING</v>
          </cell>
          <cell r="AK1603" t="str">
            <v>Anodising</v>
          </cell>
          <cell r="AM1603" t="e">
            <v>#N/A</v>
          </cell>
          <cell r="AO1603">
            <v>60.499999999999986</v>
          </cell>
          <cell r="AQ1603" t="e">
            <v>#N/A</v>
          </cell>
          <cell r="AR1603" t="str">
            <v>GEN</v>
          </cell>
          <cell r="AS1603" t="str">
            <v>JUMBO</v>
          </cell>
        </row>
        <row r="1604">
          <cell r="D1604" t="str">
            <v>3081NSA32/IND</v>
          </cell>
          <cell r="E1604">
            <v>3081</v>
          </cell>
          <cell r="F1604">
            <v>64.699999999999989</v>
          </cell>
          <cell r="G1604" t="str">
            <v>Yes</v>
          </cell>
          <cell r="H1604">
            <v>62.399999999999991</v>
          </cell>
          <cell r="I1604" t="str">
            <v>FT</v>
          </cell>
          <cell r="J1604" t="str">
            <v>Audit</v>
          </cell>
          <cell r="K1604" t="str">
            <v>3081NSA02/01</v>
          </cell>
          <cell r="L1604" t="str">
            <v>RD</v>
          </cell>
          <cell r="M1604" t="str">
            <v>C-Group</v>
          </cell>
          <cell r="N1604" t="str">
            <v>Add on</v>
          </cell>
          <cell r="P1604" t="str">
            <v>PMR24</v>
          </cell>
          <cell r="Q1604" t="str">
            <v>DRP</v>
          </cell>
          <cell r="S1604">
            <v>0</v>
          </cell>
          <cell r="V1604">
            <v>0</v>
          </cell>
          <cell r="X1604">
            <v>0</v>
          </cell>
          <cell r="Y1604" t="str">
            <v>Sticker</v>
          </cell>
          <cell r="Z1604" t="str">
            <v>A2</v>
          </cell>
          <cell r="AA1604" t="str">
            <v>Ring Assy</v>
          </cell>
          <cell r="AB1604" t="str">
            <v>MG Adhe + DR Adhe + Orientation</v>
          </cell>
          <cell r="AC1604" t="str">
            <v>3071SFA08/04</v>
          </cell>
          <cell r="AD1604" t="str">
            <v>MG Sticker</v>
          </cell>
          <cell r="AE1604" t="str">
            <v>MG Sticker-MET</v>
          </cell>
          <cell r="AF1604" t="str">
            <v>3089SFF10</v>
          </cell>
          <cell r="AG1604" t="str">
            <v>DR Adhe</v>
          </cell>
          <cell r="AI1604" t="str">
            <v>3081NSA12/IND</v>
          </cell>
          <cell r="AJ1604" t="str">
            <v>ANODISING</v>
          </cell>
          <cell r="AK1604" t="str">
            <v>Anodising</v>
          </cell>
          <cell r="AM1604" t="e">
            <v>#N/A</v>
          </cell>
          <cell r="AO1604">
            <v>60.499999999999986</v>
          </cell>
          <cell r="AQ1604" t="e">
            <v>#N/A</v>
          </cell>
          <cell r="AR1604" t="str">
            <v>GEN</v>
          </cell>
          <cell r="AS1604" t="str">
            <v>JUMBO</v>
          </cell>
        </row>
        <row r="1605">
          <cell r="D1605" t="str">
            <v>3083SSA31/IND</v>
          </cell>
          <cell r="E1605">
            <v>3083</v>
          </cell>
          <cell r="F1605">
            <v>42.800000000000004</v>
          </cell>
          <cell r="G1605" t="str">
            <v>Yes</v>
          </cell>
          <cell r="H1605">
            <v>40.500000000000007</v>
          </cell>
          <cell r="I1605" t="str">
            <v>FT</v>
          </cell>
          <cell r="J1605" t="str">
            <v>Audit</v>
          </cell>
          <cell r="K1605" t="str">
            <v>3083SSA02</v>
          </cell>
          <cell r="L1605" t="str">
            <v>RD</v>
          </cell>
          <cell r="M1605" t="str">
            <v>C-Group</v>
          </cell>
          <cell r="N1605" t="str">
            <v>Add on</v>
          </cell>
          <cell r="P1605" t="str">
            <v>PMR33</v>
          </cell>
          <cell r="Q1605" t="str">
            <v>DRP</v>
          </cell>
          <cell r="S1605">
            <v>0</v>
          </cell>
          <cell r="V1605">
            <v>0</v>
          </cell>
          <cell r="X1605">
            <v>0</v>
          </cell>
          <cell r="Y1605" t="str">
            <v>Sticker</v>
          </cell>
          <cell r="Z1605" t="str">
            <v>A1</v>
          </cell>
          <cell r="AA1605" t="str">
            <v>MG Orient-Sticker</v>
          </cell>
          <cell r="AB1605" t="str">
            <v>MG-Sticker + Orientation</v>
          </cell>
          <cell r="AC1605" t="str">
            <v>3083SAA08/01</v>
          </cell>
          <cell r="AD1605" t="str">
            <v>MG Sticker</v>
          </cell>
          <cell r="AE1605" t="str">
            <v>MG Sticker-MET</v>
          </cell>
          <cell r="AF1605" t="str">
            <v>3083SAA07</v>
          </cell>
          <cell r="AI1605" t="str">
            <v>3083SSA12/IND</v>
          </cell>
          <cell r="AJ1605" t="str">
            <v>IPS</v>
          </cell>
          <cell r="AK1605" t="str">
            <v>IPS</v>
          </cell>
          <cell r="AM1605" t="e">
            <v>#N/A</v>
          </cell>
          <cell r="AO1605">
            <v>38.6</v>
          </cell>
          <cell r="AQ1605" t="str">
            <v>Rough</v>
          </cell>
          <cell r="AR1605" t="str">
            <v>GEN</v>
          </cell>
          <cell r="AS1605" t="str">
            <v>JUMBO</v>
          </cell>
        </row>
        <row r="1606">
          <cell r="D1606" t="str">
            <v>3084NSA32/IND</v>
          </cell>
          <cell r="E1606">
            <v>3084</v>
          </cell>
          <cell r="F1606">
            <v>47.3</v>
          </cell>
          <cell r="G1606" t="str">
            <v>Yes</v>
          </cell>
          <cell r="H1606">
            <v>45</v>
          </cell>
          <cell r="I1606" t="str">
            <v>FT</v>
          </cell>
          <cell r="J1606" t="str">
            <v>Audit</v>
          </cell>
          <cell r="K1606" t="str">
            <v>3084NSA02</v>
          </cell>
          <cell r="L1606" t="str">
            <v>RD</v>
          </cell>
          <cell r="M1606" t="str">
            <v>C-Group</v>
          </cell>
          <cell r="N1606" t="str">
            <v>Add on</v>
          </cell>
          <cell r="P1606" t="str">
            <v>MTS-ECR</v>
          </cell>
          <cell r="Q1606" t="str">
            <v>DRP</v>
          </cell>
          <cell r="S1606">
            <v>0</v>
          </cell>
          <cell r="V1606">
            <v>0</v>
          </cell>
          <cell r="X1606">
            <v>0</v>
          </cell>
          <cell r="Y1606" t="str">
            <v>Sticker</v>
          </cell>
          <cell r="Z1606" t="str">
            <v>A1</v>
          </cell>
          <cell r="AA1606" t="str">
            <v>MG Orient-Sticker</v>
          </cell>
          <cell r="AB1606" t="str">
            <v>MG-Sticker + Orientation</v>
          </cell>
          <cell r="AC1606" t="str">
            <v>3084NSA08/02</v>
          </cell>
          <cell r="AD1606" t="str">
            <v>MG Sticker</v>
          </cell>
          <cell r="AE1606" t="str">
            <v>MG Sticker-MET</v>
          </cell>
          <cell r="AF1606">
            <v>230010804</v>
          </cell>
          <cell r="AI1606" t="str">
            <v>3084NSA12/IND</v>
          </cell>
          <cell r="AJ1606" t="str">
            <v>BLACK</v>
          </cell>
          <cell r="AK1606" t="str">
            <v>Black</v>
          </cell>
          <cell r="AM1606" t="e">
            <v>#N/A</v>
          </cell>
          <cell r="AO1606">
            <v>43.099999999999994</v>
          </cell>
          <cell r="AQ1606" t="str">
            <v>Rough</v>
          </cell>
          <cell r="AR1606" t="str">
            <v>GEN</v>
          </cell>
          <cell r="AS1606" t="str">
            <v>JUMBO</v>
          </cell>
        </row>
        <row r="1607">
          <cell r="D1607" t="str">
            <v>3084NSA34/IND</v>
          </cell>
          <cell r="E1607">
            <v>3084</v>
          </cell>
          <cell r="F1607">
            <v>47.3</v>
          </cell>
          <cell r="G1607" t="str">
            <v>Yes</v>
          </cell>
          <cell r="H1607">
            <v>45</v>
          </cell>
          <cell r="I1607" t="str">
            <v>FT</v>
          </cell>
          <cell r="J1607" t="str">
            <v>Audit</v>
          </cell>
          <cell r="K1607" t="str">
            <v>3084NSA02</v>
          </cell>
          <cell r="L1607" t="str">
            <v>RD</v>
          </cell>
          <cell r="M1607" t="str">
            <v>C-Group</v>
          </cell>
          <cell r="N1607" t="str">
            <v>Add on</v>
          </cell>
          <cell r="P1607" t="str">
            <v>PMR43</v>
          </cell>
          <cell r="Q1607" t="str">
            <v>DRP</v>
          </cell>
          <cell r="S1607">
            <v>0</v>
          </cell>
          <cell r="V1607">
            <v>0</v>
          </cell>
          <cell r="X1607">
            <v>0</v>
          </cell>
          <cell r="Y1607" t="str">
            <v>Sticker</v>
          </cell>
          <cell r="Z1607" t="str">
            <v>A1</v>
          </cell>
          <cell r="AA1607" t="str">
            <v>MG Orient-Sticker</v>
          </cell>
          <cell r="AB1607" t="str">
            <v>MG-Sticker + Orientation</v>
          </cell>
          <cell r="AC1607" t="str">
            <v>3084NSA08/05</v>
          </cell>
          <cell r="AD1607" t="str">
            <v>MG Sticker</v>
          </cell>
          <cell r="AE1607" t="str">
            <v>MG Sticker-MET</v>
          </cell>
          <cell r="AF1607">
            <v>230010804</v>
          </cell>
          <cell r="AI1607" t="str">
            <v>3084NSA12/IND</v>
          </cell>
          <cell r="AJ1607" t="str">
            <v>BLACK</v>
          </cell>
          <cell r="AK1607" t="str">
            <v>Black</v>
          </cell>
          <cell r="AM1607" t="e">
            <v>#N/A</v>
          </cell>
          <cell r="AO1607">
            <v>43.099999999999994</v>
          </cell>
          <cell r="AQ1607" t="str">
            <v>Rough</v>
          </cell>
          <cell r="AR1607" t="str">
            <v>GEN</v>
          </cell>
          <cell r="AS1607" t="str">
            <v>JUMBO</v>
          </cell>
        </row>
        <row r="1608">
          <cell r="D1608" t="str">
            <v>3084NSC31/IND</v>
          </cell>
          <cell r="E1608">
            <v>3084</v>
          </cell>
          <cell r="F1608">
            <v>47.3</v>
          </cell>
          <cell r="G1608" t="str">
            <v>Yes</v>
          </cell>
          <cell r="H1608">
            <v>45</v>
          </cell>
          <cell r="I1608" t="str">
            <v>FT</v>
          </cell>
          <cell r="J1608" t="str">
            <v>Audit</v>
          </cell>
          <cell r="K1608" t="str">
            <v>3084NSC02</v>
          </cell>
          <cell r="L1608" t="str">
            <v>RD</v>
          </cell>
          <cell r="M1608" t="str">
            <v>C-Group</v>
          </cell>
          <cell r="N1608" t="str">
            <v>Add on</v>
          </cell>
          <cell r="P1608" t="str">
            <v>NM</v>
          </cell>
          <cell r="Q1608" t="str">
            <v>DRP</v>
          </cell>
          <cell r="S1608">
            <v>0</v>
          </cell>
          <cell r="V1608">
            <v>0</v>
          </cell>
          <cell r="X1608">
            <v>0</v>
          </cell>
          <cell r="Y1608" t="str">
            <v>Sticker</v>
          </cell>
          <cell r="Z1608" t="str">
            <v>A1</v>
          </cell>
          <cell r="AA1608" t="str">
            <v>MG Orient-Sticker</v>
          </cell>
          <cell r="AB1608" t="str">
            <v>MG-Sticker + Orientation</v>
          </cell>
          <cell r="AC1608" t="str">
            <v>3084NSC08/01</v>
          </cell>
          <cell r="AD1608" t="str">
            <v>MG Sticker</v>
          </cell>
          <cell r="AE1608" t="str">
            <v>MG Sticker-MET</v>
          </cell>
          <cell r="AF1608">
            <v>230010804</v>
          </cell>
          <cell r="AI1608" t="str">
            <v>3084NSC12/IND</v>
          </cell>
          <cell r="AJ1608" t="str">
            <v>BLACK</v>
          </cell>
          <cell r="AK1608" t="str">
            <v>Black</v>
          </cell>
          <cell r="AM1608" t="e">
            <v>#N/A</v>
          </cell>
          <cell r="AO1608">
            <v>43.099999999999994</v>
          </cell>
          <cell r="AQ1608" t="e">
            <v>#N/A</v>
          </cell>
          <cell r="AR1608" t="str">
            <v>GEN</v>
          </cell>
          <cell r="AS1608" t="str">
            <v>JUMBO</v>
          </cell>
        </row>
        <row r="1609">
          <cell r="D1609" t="str">
            <v>3084NSC32/IND</v>
          </cell>
          <cell r="E1609">
            <v>3084</v>
          </cell>
          <cell r="F1609">
            <v>47.3</v>
          </cell>
          <cell r="G1609" t="str">
            <v>Yes</v>
          </cell>
          <cell r="H1609">
            <v>45</v>
          </cell>
          <cell r="I1609" t="str">
            <v>FT</v>
          </cell>
          <cell r="J1609" t="str">
            <v>Audit</v>
          </cell>
          <cell r="K1609" t="str">
            <v>3084NSC02</v>
          </cell>
          <cell r="L1609" t="str">
            <v>RD</v>
          </cell>
          <cell r="M1609" t="str">
            <v>C-Group</v>
          </cell>
          <cell r="N1609" t="str">
            <v>Add on</v>
          </cell>
          <cell r="O1609" t="str">
            <v>1.SH</v>
          </cell>
          <cell r="P1609" t="str">
            <v>MTS-RET</v>
          </cell>
          <cell r="Q1609" t="str">
            <v>Live</v>
          </cell>
          <cell r="R1609">
            <v>791</v>
          </cell>
          <cell r="S1609">
            <v>816</v>
          </cell>
          <cell r="T1609">
            <v>760</v>
          </cell>
          <cell r="U1609">
            <v>600</v>
          </cell>
          <cell r="V1609">
            <v>760</v>
          </cell>
          <cell r="W1609">
            <v>790</v>
          </cell>
          <cell r="X1609">
            <v>520</v>
          </cell>
          <cell r="Y1609" t="str">
            <v>Sticker</v>
          </cell>
          <cell r="Z1609" t="str">
            <v>A1</v>
          </cell>
          <cell r="AA1609" t="str">
            <v>MG Orient-Sticker</v>
          </cell>
          <cell r="AB1609" t="str">
            <v>MG-Sticker + Orientation</v>
          </cell>
          <cell r="AC1609" t="str">
            <v>3084NSC08/02</v>
          </cell>
          <cell r="AD1609" t="str">
            <v>MG Sticker</v>
          </cell>
          <cell r="AE1609" t="str">
            <v>MG Sticker-MET</v>
          </cell>
          <cell r="AF1609">
            <v>230010804</v>
          </cell>
          <cell r="AI1609" t="str">
            <v>3084NSC12/IND</v>
          </cell>
          <cell r="AJ1609" t="str">
            <v>BLACK</v>
          </cell>
          <cell r="AK1609" t="str">
            <v>Black</v>
          </cell>
          <cell r="AM1609" t="e">
            <v>#N/A</v>
          </cell>
          <cell r="AO1609">
            <v>43.099999999999994</v>
          </cell>
          <cell r="AQ1609" t="str">
            <v>Rough</v>
          </cell>
          <cell r="AR1609" t="str">
            <v>GEN</v>
          </cell>
          <cell r="AS1609" t="str">
            <v>JUMBO</v>
          </cell>
        </row>
        <row r="1610">
          <cell r="D1610" t="str">
            <v>3084NSC33/IND</v>
          </cell>
          <cell r="E1610">
            <v>3084</v>
          </cell>
          <cell r="F1610">
            <v>47.3</v>
          </cell>
          <cell r="G1610" t="str">
            <v>Yes</v>
          </cell>
          <cell r="H1610">
            <v>45</v>
          </cell>
          <cell r="I1610" t="str">
            <v>FT</v>
          </cell>
          <cell r="J1610" t="str">
            <v>Audit</v>
          </cell>
          <cell r="K1610" t="str">
            <v>3084NSC02</v>
          </cell>
          <cell r="L1610" t="str">
            <v>RD</v>
          </cell>
          <cell r="M1610" t="str">
            <v>C-Group</v>
          </cell>
          <cell r="N1610" t="str">
            <v>Add on</v>
          </cell>
          <cell r="P1610" t="str">
            <v>NM</v>
          </cell>
          <cell r="Q1610" t="str">
            <v>DRP</v>
          </cell>
          <cell r="S1610">
            <v>0</v>
          </cell>
          <cell r="V1610">
            <v>0</v>
          </cell>
          <cell r="X1610">
            <v>0</v>
          </cell>
          <cell r="Y1610" t="str">
            <v>Sticker</v>
          </cell>
          <cell r="Z1610" t="str">
            <v>A1</v>
          </cell>
          <cell r="AA1610" t="str">
            <v>MG Orient-Sticker</v>
          </cell>
          <cell r="AB1610" t="str">
            <v>MG-Sticker + Orientation</v>
          </cell>
          <cell r="AC1610" t="str">
            <v>3084NSC08/03</v>
          </cell>
          <cell r="AD1610" t="str">
            <v>MG Sticker</v>
          </cell>
          <cell r="AE1610" t="str">
            <v>MG Sticker-MET</v>
          </cell>
          <cell r="AF1610">
            <v>230010804</v>
          </cell>
          <cell r="AI1610" t="str">
            <v>3084NSC12/IND</v>
          </cell>
          <cell r="AJ1610" t="str">
            <v>BLACK</v>
          </cell>
          <cell r="AK1610" t="str">
            <v>Black</v>
          </cell>
          <cell r="AM1610" t="e">
            <v>#N/A</v>
          </cell>
          <cell r="AO1610">
            <v>43.099999999999994</v>
          </cell>
          <cell r="AQ1610" t="e">
            <v>#N/A</v>
          </cell>
          <cell r="AR1610" t="str">
            <v>GEN</v>
          </cell>
          <cell r="AS1610" t="str">
            <v>JUMBO</v>
          </cell>
        </row>
        <row r="1611">
          <cell r="D1611" t="str">
            <v>3084NSC34/IND</v>
          </cell>
          <cell r="E1611">
            <v>3084</v>
          </cell>
          <cell r="F1611">
            <v>47.3</v>
          </cell>
          <cell r="G1611" t="str">
            <v>Yes</v>
          </cell>
          <cell r="H1611">
            <v>45</v>
          </cell>
          <cell r="I1611" t="str">
            <v>FT</v>
          </cell>
          <cell r="J1611" t="str">
            <v>Audit</v>
          </cell>
          <cell r="K1611" t="str">
            <v>3084NSC02</v>
          </cell>
          <cell r="L1611" t="str">
            <v>RD</v>
          </cell>
          <cell r="M1611" t="str">
            <v>C-Group</v>
          </cell>
          <cell r="N1611" t="str">
            <v>Add on</v>
          </cell>
          <cell r="O1611" t="str">
            <v>2.H</v>
          </cell>
          <cell r="P1611" t="str">
            <v>PMR43</v>
          </cell>
          <cell r="Q1611" t="str">
            <v>DRP</v>
          </cell>
          <cell r="R1611">
            <v>650</v>
          </cell>
          <cell r="S1611">
            <v>684</v>
          </cell>
          <cell r="T1611">
            <v>670</v>
          </cell>
          <cell r="U1611">
            <v>500</v>
          </cell>
          <cell r="V1611">
            <v>570</v>
          </cell>
          <cell r="W1611">
            <v>550</v>
          </cell>
          <cell r="X1611">
            <v>320</v>
          </cell>
          <cell r="Y1611" t="str">
            <v>Sticker</v>
          </cell>
          <cell r="Z1611" t="str">
            <v>A1</v>
          </cell>
          <cell r="AA1611" t="str">
            <v>MG Orient-Sticker</v>
          </cell>
          <cell r="AB1611" t="str">
            <v>MG-Sticker + Orientation</v>
          </cell>
          <cell r="AC1611" t="str">
            <v>3084NSC08/05</v>
          </cell>
          <cell r="AD1611" t="str">
            <v>MG Sticker</v>
          </cell>
          <cell r="AE1611" t="str">
            <v>MG Sticker-MET</v>
          </cell>
          <cell r="AF1611">
            <v>230010804</v>
          </cell>
          <cell r="AI1611" t="str">
            <v>3084NSC12/IND</v>
          </cell>
          <cell r="AJ1611" t="str">
            <v>BLACK</v>
          </cell>
          <cell r="AK1611" t="str">
            <v>Black</v>
          </cell>
          <cell r="AM1611" t="e">
            <v>#N/A</v>
          </cell>
          <cell r="AO1611">
            <v>43.099999999999994</v>
          </cell>
          <cell r="AQ1611" t="str">
            <v>Rough</v>
          </cell>
          <cell r="AR1611" t="str">
            <v>GEN</v>
          </cell>
          <cell r="AS1611" t="str">
            <v>JUMBO</v>
          </cell>
        </row>
        <row r="1612">
          <cell r="D1612" t="str">
            <v>3084NSE31/IND</v>
          </cell>
          <cell r="E1612">
            <v>3084</v>
          </cell>
          <cell r="F1612">
            <v>47.3</v>
          </cell>
          <cell r="G1612" t="str">
            <v>Yes</v>
          </cell>
          <cell r="H1612">
            <v>45</v>
          </cell>
          <cell r="I1612" t="str">
            <v>FT</v>
          </cell>
          <cell r="J1612" t="str">
            <v>Audit</v>
          </cell>
          <cell r="K1612" t="str">
            <v>3084NSE02</v>
          </cell>
          <cell r="L1612" t="str">
            <v>RD</v>
          </cell>
          <cell r="M1612" t="str">
            <v>C-Group</v>
          </cell>
          <cell r="N1612" t="str">
            <v>Add on</v>
          </cell>
          <cell r="P1612" t="str">
            <v>PMR37</v>
          </cell>
          <cell r="Q1612" t="str">
            <v>DRP</v>
          </cell>
          <cell r="R1612">
            <v>273</v>
          </cell>
          <cell r="S1612">
            <v>0</v>
          </cell>
          <cell r="V1612">
            <v>0</v>
          </cell>
          <cell r="X1612">
            <v>0</v>
          </cell>
          <cell r="Y1612" t="str">
            <v>Sticker</v>
          </cell>
          <cell r="Z1612" t="str">
            <v>A1</v>
          </cell>
          <cell r="AA1612" t="str">
            <v>MG Orient-Sticker</v>
          </cell>
          <cell r="AB1612" t="str">
            <v>MG-Sticker + Orientation</v>
          </cell>
          <cell r="AC1612" t="str">
            <v>3084NSC08/07</v>
          </cell>
          <cell r="AD1612" t="str">
            <v>MG Sticker</v>
          </cell>
          <cell r="AE1612" t="str">
            <v>MG Sticker-MET</v>
          </cell>
          <cell r="AF1612">
            <v>230010804</v>
          </cell>
          <cell r="AI1612" t="str">
            <v>3084NSE12/IND</v>
          </cell>
          <cell r="AJ1612" t="str">
            <v>BLACK</v>
          </cell>
          <cell r="AK1612" t="str">
            <v>Black</v>
          </cell>
          <cell r="AM1612" t="e">
            <v>#N/A</v>
          </cell>
          <cell r="AO1612">
            <v>43.099999999999994</v>
          </cell>
          <cell r="AQ1612" t="str">
            <v>Rough</v>
          </cell>
          <cell r="AR1612" t="str">
            <v>GEN</v>
          </cell>
          <cell r="AS1612" t="str">
            <v>JUMBO</v>
          </cell>
        </row>
        <row r="1613">
          <cell r="D1613" t="str">
            <v>3084NSE32/IND</v>
          </cell>
          <cell r="E1613">
            <v>3084</v>
          </cell>
          <cell r="F1613">
            <v>47.3</v>
          </cell>
          <cell r="G1613" t="str">
            <v>Yes</v>
          </cell>
          <cell r="H1613">
            <v>45</v>
          </cell>
          <cell r="I1613" t="str">
            <v>FT</v>
          </cell>
          <cell r="J1613" t="str">
            <v>Audit</v>
          </cell>
          <cell r="K1613" t="str">
            <v>3084NSE02</v>
          </cell>
          <cell r="L1613" t="str">
            <v>RD</v>
          </cell>
          <cell r="M1613" t="str">
            <v>C-Group</v>
          </cell>
          <cell r="N1613" t="str">
            <v>Add on</v>
          </cell>
          <cell r="O1613" t="str">
            <v>3.B</v>
          </cell>
          <cell r="P1613" t="str">
            <v>MTS-RET</v>
          </cell>
          <cell r="Q1613" t="str">
            <v>Live</v>
          </cell>
          <cell r="R1613">
            <v>561</v>
          </cell>
          <cell r="S1613">
            <v>594</v>
          </cell>
          <cell r="T1613">
            <v>614</v>
          </cell>
          <cell r="U1613">
            <v>492</v>
          </cell>
          <cell r="V1613">
            <v>640</v>
          </cell>
          <cell r="W1613">
            <v>660</v>
          </cell>
          <cell r="X1613">
            <v>520</v>
          </cell>
          <cell r="Y1613" t="str">
            <v>Sticker</v>
          </cell>
          <cell r="Z1613" t="str">
            <v>A1</v>
          </cell>
          <cell r="AA1613" t="str">
            <v>MG Orient-Sticker</v>
          </cell>
          <cell r="AB1613" t="str">
            <v>MG-Sticker + Orientation</v>
          </cell>
          <cell r="AC1613" t="str">
            <v>3084NSC08/08</v>
          </cell>
          <cell r="AD1613" t="str">
            <v>MG Sticker</v>
          </cell>
          <cell r="AE1613" t="str">
            <v>MG Sticker-MET</v>
          </cell>
          <cell r="AF1613">
            <v>230010804</v>
          </cell>
          <cell r="AI1613" t="str">
            <v>3084NSE12/IND</v>
          </cell>
          <cell r="AJ1613" t="str">
            <v>BLACK</v>
          </cell>
          <cell r="AK1613" t="str">
            <v>Black</v>
          </cell>
          <cell r="AM1613" t="str">
            <v>Yes</v>
          </cell>
          <cell r="AO1613">
            <v>43.099999999999994</v>
          </cell>
          <cell r="AQ1613" t="str">
            <v>Rough</v>
          </cell>
          <cell r="AR1613" t="str">
            <v>GEN</v>
          </cell>
          <cell r="AS1613" t="str">
            <v>JUMBO</v>
          </cell>
        </row>
        <row r="1614">
          <cell r="D1614" t="str">
            <v>3084SSA31/IND</v>
          </cell>
          <cell r="E1614">
            <v>3084</v>
          </cell>
          <cell r="F1614">
            <v>47.3</v>
          </cell>
          <cell r="G1614" t="str">
            <v>Yes</v>
          </cell>
          <cell r="H1614">
            <v>45</v>
          </cell>
          <cell r="I1614" t="str">
            <v>FT</v>
          </cell>
          <cell r="J1614" t="str">
            <v>Audit</v>
          </cell>
          <cell r="K1614" t="str">
            <v>3084SSA02</v>
          </cell>
          <cell r="L1614" t="str">
            <v>RD</v>
          </cell>
          <cell r="M1614" t="str">
            <v>C-Group</v>
          </cell>
          <cell r="N1614" t="str">
            <v>Add on</v>
          </cell>
          <cell r="P1614" t="str">
            <v>NM</v>
          </cell>
          <cell r="Q1614" t="str">
            <v>DRP</v>
          </cell>
          <cell r="S1614">
            <v>0</v>
          </cell>
          <cell r="V1614">
            <v>0</v>
          </cell>
          <cell r="X1614">
            <v>0</v>
          </cell>
          <cell r="Y1614" t="str">
            <v>Sticker</v>
          </cell>
          <cell r="Z1614" t="str">
            <v>A1</v>
          </cell>
          <cell r="AA1614" t="str">
            <v>MG Orient-Sticker</v>
          </cell>
          <cell r="AB1614" t="str">
            <v>MG-Sticker + Orientation</v>
          </cell>
          <cell r="AC1614" t="str">
            <v>3084NSA08/04</v>
          </cell>
          <cell r="AD1614" t="str">
            <v>MG Sticker</v>
          </cell>
          <cell r="AE1614" t="str">
            <v>MG Sticker-MET</v>
          </cell>
          <cell r="AF1614">
            <v>230010804</v>
          </cell>
          <cell r="AI1614" t="str">
            <v>3084SSA12/IND</v>
          </cell>
          <cell r="AJ1614" t="str">
            <v>IPS</v>
          </cell>
          <cell r="AK1614" t="str">
            <v>IPS</v>
          </cell>
          <cell r="AM1614" t="e">
            <v>#N/A</v>
          </cell>
          <cell r="AO1614">
            <v>43.099999999999994</v>
          </cell>
          <cell r="AQ1614" t="str">
            <v>Rough</v>
          </cell>
          <cell r="AR1614" t="str">
            <v>GEN</v>
          </cell>
          <cell r="AS1614" t="str">
            <v>JUMBO</v>
          </cell>
        </row>
        <row r="1615">
          <cell r="D1615" t="str">
            <v>3084SSA32/IND</v>
          </cell>
          <cell r="E1615">
            <v>3084</v>
          </cell>
          <cell r="F1615">
            <v>47.3</v>
          </cell>
          <cell r="G1615" t="str">
            <v>Yes</v>
          </cell>
          <cell r="H1615">
            <v>45</v>
          </cell>
          <cell r="I1615" t="str">
            <v>FT</v>
          </cell>
          <cell r="J1615" t="str">
            <v>Audit</v>
          </cell>
          <cell r="K1615" t="str">
            <v>3084SSA02</v>
          </cell>
          <cell r="L1615" t="str">
            <v>RD</v>
          </cell>
          <cell r="M1615" t="str">
            <v>C-Group</v>
          </cell>
          <cell r="N1615" t="str">
            <v>Add on</v>
          </cell>
          <cell r="P1615" t="str">
            <v>NM</v>
          </cell>
          <cell r="Q1615" t="str">
            <v>DRP</v>
          </cell>
          <cell r="S1615">
            <v>0</v>
          </cell>
          <cell r="V1615">
            <v>0</v>
          </cell>
          <cell r="X1615">
            <v>0</v>
          </cell>
          <cell r="Y1615" t="str">
            <v>Sticker</v>
          </cell>
          <cell r="Z1615" t="str">
            <v>A1</v>
          </cell>
          <cell r="AA1615" t="str">
            <v>MG Orient-Sticker</v>
          </cell>
          <cell r="AB1615" t="str">
            <v>MG-Sticker + Orientation</v>
          </cell>
          <cell r="AC1615" t="str">
            <v>3084NSA08/05</v>
          </cell>
          <cell r="AD1615" t="str">
            <v>MG Sticker</v>
          </cell>
          <cell r="AE1615" t="str">
            <v>MG Sticker-MET</v>
          </cell>
          <cell r="AF1615">
            <v>230010804</v>
          </cell>
          <cell r="AI1615" t="str">
            <v>3084SSA12/IND</v>
          </cell>
          <cell r="AJ1615" t="str">
            <v>IPS</v>
          </cell>
          <cell r="AK1615" t="str">
            <v>IPS</v>
          </cell>
          <cell r="AM1615" t="e">
            <v>#N/A</v>
          </cell>
          <cell r="AO1615">
            <v>43.099999999999994</v>
          </cell>
          <cell r="AQ1615" t="str">
            <v>Rough</v>
          </cell>
          <cell r="AR1615" t="str">
            <v>GEN</v>
          </cell>
          <cell r="AS1615" t="str">
            <v>JUMBO</v>
          </cell>
        </row>
        <row r="1616">
          <cell r="D1616" t="str">
            <v>3084SSC31/IND</v>
          </cell>
          <cell r="E1616">
            <v>3084</v>
          </cell>
          <cell r="F1616">
            <v>47.3</v>
          </cell>
          <cell r="G1616" t="str">
            <v>Yes</v>
          </cell>
          <cell r="H1616">
            <v>45</v>
          </cell>
          <cell r="I1616" t="str">
            <v>FT</v>
          </cell>
          <cell r="J1616" t="str">
            <v>Audit</v>
          </cell>
          <cell r="K1616" t="str">
            <v>3084SSC02</v>
          </cell>
          <cell r="L1616" t="str">
            <v>RD</v>
          </cell>
          <cell r="M1616" t="str">
            <v>C-Group</v>
          </cell>
          <cell r="N1616" t="str">
            <v>Add on</v>
          </cell>
          <cell r="P1616" t="str">
            <v>PMR38</v>
          </cell>
          <cell r="Q1616" t="str">
            <v>DRP</v>
          </cell>
          <cell r="R1616">
            <v>260</v>
          </cell>
          <cell r="S1616">
            <v>280</v>
          </cell>
          <cell r="T1616">
            <v>290</v>
          </cell>
          <cell r="V1616">
            <v>0</v>
          </cell>
          <cell r="X1616">
            <v>0</v>
          </cell>
          <cell r="Y1616" t="str">
            <v>Sticker</v>
          </cell>
          <cell r="Z1616" t="str">
            <v>A1</v>
          </cell>
          <cell r="AA1616" t="str">
            <v>MG Orient-Sticker</v>
          </cell>
          <cell r="AB1616" t="str">
            <v>MG-Sticker + Orientation</v>
          </cell>
          <cell r="AC1616" t="str">
            <v>3084NSC08/04</v>
          </cell>
          <cell r="AD1616" t="str">
            <v>MG Sticker</v>
          </cell>
          <cell r="AE1616" t="str">
            <v>MG Sticker-MET</v>
          </cell>
          <cell r="AF1616">
            <v>230010804</v>
          </cell>
          <cell r="AI1616" t="str">
            <v>3084SSC12/IND</v>
          </cell>
          <cell r="AJ1616" t="str">
            <v>IPS</v>
          </cell>
          <cell r="AK1616" t="str">
            <v>IPS</v>
          </cell>
          <cell r="AM1616" t="e">
            <v>#N/A</v>
          </cell>
          <cell r="AO1616">
            <v>43.099999999999994</v>
          </cell>
          <cell r="AQ1616" t="str">
            <v>Rough</v>
          </cell>
          <cell r="AR1616" t="str">
            <v>GEN</v>
          </cell>
          <cell r="AS1616" t="str">
            <v>JUMBO</v>
          </cell>
        </row>
        <row r="1617">
          <cell r="D1617" t="str">
            <v>3084SSC32/IND</v>
          </cell>
          <cell r="E1617">
            <v>3084</v>
          </cell>
          <cell r="F1617">
            <v>47.3</v>
          </cell>
          <cell r="G1617" t="str">
            <v>Yes</v>
          </cell>
          <cell r="H1617">
            <v>45</v>
          </cell>
          <cell r="I1617" t="str">
            <v>FT</v>
          </cell>
          <cell r="J1617" t="str">
            <v>Audit</v>
          </cell>
          <cell r="K1617" t="str">
            <v>3084SSC02</v>
          </cell>
          <cell r="L1617" t="str">
            <v>RD</v>
          </cell>
          <cell r="M1617" t="str">
            <v>C-Group</v>
          </cell>
          <cell r="N1617" t="str">
            <v>Add on</v>
          </cell>
          <cell r="O1617" t="str">
            <v>3.B</v>
          </cell>
          <cell r="P1617" t="str">
            <v>PMR42</v>
          </cell>
          <cell r="Q1617" t="str">
            <v>DRP</v>
          </cell>
          <cell r="R1617">
            <v>450</v>
          </cell>
          <cell r="S1617">
            <v>470</v>
          </cell>
          <cell r="T1617">
            <v>440</v>
          </cell>
          <cell r="U1617">
            <v>360</v>
          </cell>
          <cell r="V1617">
            <v>370</v>
          </cell>
          <cell r="W1617">
            <v>320</v>
          </cell>
          <cell r="X1617">
            <v>290</v>
          </cell>
          <cell r="Y1617" t="str">
            <v>Sticker</v>
          </cell>
          <cell r="Z1617" t="str">
            <v>A1</v>
          </cell>
          <cell r="AA1617" t="str">
            <v>MG Orient-Sticker</v>
          </cell>
          <cell r="AB1617" t="str">
            <v>MG-Sticker + Orientation</v>
          </cell>
          <cell r="AC1617" t="str">
            <v>3084NSC08/05</v>
          </cell>
          <cell r="AD1617" t="str">
            <v>MG Sticker</v>
          </cell>
          <cell r="AE1617" t="str">
            <v>MG Sticker-MET</v>
          </cell>
          <cell r="AF1617">
            <v>230010804</v>
          </cell>
          <cell r="AI1617" t="str">
            <v>3084SSC12/IND</v>
          </cell>
          <cell r="AJ1617" t="str">
            <v>IPS</v>
          </cell>
          <cell r="AK1617" t="str">
            <v>IPS</v>
          </cell>
          <cell r="AM1617" t="str">
            <v>Yes</v>
          </cell>
          <cell r="AO1617">
            <v>43.099999999999994</v>
          </cell>
          <cell r="AQ1617" t="str">
            <v>Rough</v>
          </cell>
          <cell r="AR1617" t="str">
            <v>GEN</v>
          </cell>
          <cell r="AS1617" t="str">
            <v>JUMBO</v>
          </cell>
        </row>
        <row r="1618">
          <cell r="D1618" t="str">
            <v>3084SSE31/IND</v>
          </cell>
          <cell r="E1618">
            <v>3084</v>
          </cell>
          <cell r="F1618">
            <v>47.3</v>
          </cell>
          <cell r="G1618" t="str">
            <v>Yes</v>
          </cell>
          <cell r="H1618">
            <v>45</v>
          </cell>
          <cell r="I1618" t="str">
            <v>FT</v>
          </cell>
          <cell r="J1618" t="str">
            <v>Audit</v>
          </cell>
          <cell r="K1618" t="str">
            <v>3084SSE02</v>
          </cell>
          <cell r="L1618" t="str">
            <v>RD</v>
          </cell>
          <cell r="M1618" t="str">
            <v>C-Group</v>
          </cell>
          <cell r="N1618" t="str">
            <v>Add on</v>
          </cell>
          <cell r="P1618" t="str">
            <v>PMR37</v>
          </cell>
          <cell r="Q1618" t="str">
            <v>DRP</v>
          </cell>
          <cell r="R1618">
            <v>270</v>
          </cell>
          <cell r="S1618">
            <v>0</v>
          </cell>
          <cell r="V1618">
            <v>0</v>
          </cell>
          <cell r="X1618">
            <v>0</v>
          </cell>
          <cell r="Y1618" t="str">
            <v>Sticker</v>
          </cell>
          <cell r="Z1618" t="str">
            <v>A1</v>
          </cell>
          <cell r="AA1618" t="str">
            <v>MG Orient-Sticker</v>
          </cell>
          <cell r="AB1618" t="str">
            <v>MG-Sticker + Orientation</v>
          </cell>
          <cell r="AC1618" t="str">
            <v>3084NSC08/08</v>
          </cell>
          <cell r="AD1618" t="str">
            <v>MG Sticker</v>
          </cell>
          <cell r="AE1618" t="str">
            <v>MG Sticker-MET</v>
          </cell>
          <cell r="AF1618">
            <v>230010804</v>
          </cell>
          <cell r="AI1618" t="str">
            <v>3084SSE12/IND</v>
          </cell>
          <cell r="AJ1618" t="str">
            <v>IPS</v>
          </cell>
          <cell r="AK1618" t="str">
            <v>IPS</v>
          </cell>
          <cell r="AM1618" t="e">
            <v>#N/A</v>
          </cell>
          <cell r="AO1618">
            <v>43.099999999999994</v>
          </cell>
          <cell r="AQ1618" t="str">
            <v>Rough</v>
          </cell>
          <cell r="AR1618" t="str">
            <v>GEN</v>
          </cell>
          <cell r="AS1618" t="str">
            <v>JUMBO</v>
          </cell>
        </row>
        <row r="1619">
          <cell r="D1619" t="str">
            <v>3085SSA32/IND</v>
          </cell>
          <cell r="E1619">
            <v>3085</v>
          </cell>
          <cell r="F1619">
            <v>47.9</v>
          </cell>
          <cell r="G1619" t="str">
            <v>Yes</v>
          </cell>
          <cell r="H1619">
            <v>45.6</v>
          </cell>
          <cell r="I1619" t="str">
            <v>FT</v>
          </cell>
          <cell r="J1619" t="str">
            <v>Audit</v>
          </cell>
          <cell r="K1619" t="str">
            <v>3085SSA02</v>
          </cell>
          <cell r="L1619" t="str">
            <v>SH</v>
          </cell>
          <cell r="M1619" t="str">
            <v>C-Group</v>
          </cell>
          <cell r="N1619" t="str">
            <v>Add on</v>
          </cell>
          <cell r="P1619" t="str">
            <v>PMR21</v>
          </cell>
          <cell r="Q1619" t="str">
            <v>DRP</v>
          </cell>
          <cell r="S1619">
            <v>0</v>
          </cell>
          <cell r="V1619">
            <v>0</v>
          </cell>
          <cell r="X1619">
            <v>0</v>
          </cell>
          <cell r="Y1619" t="str">
            <v>Adhe</v>
          </cell>
          <cell r="Z1619" t="str">
            <v>PED</v>
          </cell>
          <cell r="AA1619" t="str">
            <v>Dec-Screw Assy</v>
          </cell>
          <cell r="AB1619">
            <v>0</v>
          </cell>
          <cell r="AC1619" t="str">
            <v>3085SSA08</v>
          </cell>
          <cell r="AD1619" t="str">
            <v>MG Adhe</v>
          </cell>
          <cell r="AE1619" t="str">
            <v>MG Adhe-Plain</v>
          </cell>
          <cell r="AI1619" t="str">
            <v>3085SSA12/IND</v>
          </cell>
          <cell r="AJ1619" t="str">
            <v>IPS</v>
          </cell>
          <cell r="AK1619" t="str">
            <v>IPS</v>
          </cell>
          <cell r="AM1619" t="e">
            <v>#N/A</v>
          </cell>
          <cell r="AO1619">
            <v>43.699999999999996</v>
          </cell>
          <cell r="AQ1619" t="e">
            <v>#N/A</v>
          </cell>
          <cell r="AR1619" t="str">
            <v>GEN</v>
          </cell>
          <cell r="AS1619" t="str">
            <v>JUMBO</v>
          </cell>
        </row>
        <row r="1620">
          <cell r="D1620" t="str">
            <v>3087SSA32/IND</v>
          </cell>
          <cell r="E1620">
            <v>3087</v>
          </cell>
          <cell r="F1620">
            <v>27.200000000000003</v>
          </cell>
          <cell r="G1620" t="str">
            <v>Yes</v>
          </cell>
          <cell r="H1620">
            <v>24.900000000000002</v>
          </cell>
          <cell r="I1620" t="str">
            <v>FT</v>
          </cell>
          <cell r="J1620" t="str">
            <v>Audit</v>
          </cell>
          <cell r="K1620" t="str">
            <v>3087SSA02</v>
          </cell>
          <cell r="L1620" t="str">
            <v>SH</v>
          </cell>
          <cell r="M1620" t="str">
            <v>S-Group</v>
          </cell>
          <cell r="N1620" t="str">
            <v>Reg</v>
          </cell>
          <cell r="P1620" t="str">
            <v>PMR21</v>
          </cell>
          <cell r="Q1620" t="str">
            <v>DRP</v>
          </cell>
          <cell r="S1620">
            <v>0</v>
          </cell>
          <cell r="V1620">
            <v>0</v>
          </cell>
          <cell r="X1620">
            <v>0</v>
          </cell>
          <cell r="Y1620" t="str">
            <v>Adhe</v>
          </cell>
          <cell r="Z1620" t="str">
            <v>PED</v>
          </cell>
          <cell r="AA1620" t="str">
            <v>Simple-Adhesive</v>
          </cell>
          <cell r="AB1620" t="str">
            <v>Regular-Adhe</v>
          </cell>
          <cell r="AC1620" t="str">
            <v>3087SSA08/02</v>
          </cell>
          <cell r="AD1620" t="str">
            <v>MG Adhe</v>
          </cell>
          <cell r="AE1620" t="str">
            <v>MG Adhe-MET</v>
          </cell>
          <cell r="AG1620">
            <v>0</v>
          </cell>
          <cell r="AI1620" t="str">
            <v>3087SSA12/IND</v>
          </cell>
          <cell r="AJ1620" t="str">
            <v>IPS</v>
          </cell>
          <cell r="AK1620" t="str">
            <v>IPS</v>
          </cell>
          <cell r="AM1620" t="e">
            <v>#N/A</v>
          </cell>
          <cell r="AO1620">
            <v>23.000000000000004</v>
          </cell>
          <cell r="AQ1620" t="e">
            <v>#N/A</v>
          </cell>
          <cell r="AR1620" t="str">
            <v>GEN</v>
          </cell>
          <cell r="AS1620" t="str">
            <v>JUMBO</v>
          </cell>
        </row>
        <row r="1621">
          <cell r="D1621" t="str">
            <v>3088SSA32/IND</v>
          </cell>
          <cell r="E1621">
            <v>3088</v>
          </cell>
          <cell r="F1621">
            <v>31.600000000000005</v>
          </cell>
          <cell r="G1621" t="str">
            <v>Yes</v>
          </cell>
          <cell r="H1621">
            <v>29.300000000000004</v>
          </cell>
          <cell r="I1621" t="str">
            <v>FT</v>
          </cell>
          <cell r="J1621" t="str">
            <v>Audit</v>
          </cell>
          <cell r="K1621" t="str">
            <v>3088SSA02</v>
          </cell>
          <cell r="L1621" t="str">
            <v>RD</v>
          </cell>
          <cell r="M1621" t="str">
            <v>C-Group</v>
          </cell>
          <cell r="N1621" t="str">
            <v>Add on</v>
          </cell>
          <cell r="P1621" t="str">
            <v>PMR32</v>
          </cell>
          <cell r="Q1621" t="str">
            <v>DRP</v>
          </cell>
          <cell r="S1621">
            <v>0</v>
          </cell>
          <cell r="V1621">
            <v>0</v>
          </cell>
          <cell r="X1621">
            <v>0</v>
          </cell>
          <cell r="Y1621" t="str">
            <v>Adhe</v>
          </cell>
          <cell r="Z1621" t="str">
            <v>A1</v>
          </cell>
          <cell r="AA1621" t="str">
            <v>MG Orient-Adhesive</v>
          </cell>
          <cell r="AB1621" t="str">
            <v>MG Adhe + Orientation</v>
          </cell>
          <cell r="AC1621" t="str">
            <v>3088SFA08/02</v>
          </cell>
          <cell r="AD1621" t="str">
            <v>MG Adhe</v>
          </cell>
          <cell r="AE1621" t="str">
            <v>MG Adhe-MET</v>
          </cell>
          <cell r="AI1621" t="str">
            <v>3088SSA12/IND</v>
          </cell>
          <cell r="AJ1621" t="str">
            <v>IPS</v>
          </cell>
          <cell r="AK1621" t="str">
            <v>IPS</v>
          </cell>
          <cell r="AM1621" t="e">
            <v>#N/A</v>
          </cell>
          <cell r="AO1621">
            <v>27.400000000000006</v>
          </cell>
          <cell r="AQ1621" t="str">
            <v>Rough</v>
          </cell>
          <cell r="AR1621" t="str">
            <v>GEN</v>
          </cell>
          <cell r="AS1621" t="str">
            <v>JUMBO</v>
          </cell>
        </row>
        <row r="1622">
          <cell r="D1622" t="str">
            <v>3088SSB32/IND</v>
          </cell>
          <cell r="E1622">
            <v>3088</v>
          </cell>
          <cell r="F1622">
            <v>31.600000000000005</v>
          </cell>
          <cell r="G1622" t="str">
            <v>Yes</v>
          </cell>
          <cell r="H1622">
            <v>29.300000000000004</v>
          </cell>
          <cell r="I1622" t="str">
            <v>FT</v>
          </cell>
          <cell r="J1622" t="str">
            <v>Audit</v>
          </cell>
          <cell r="K1622" t="str">
            <v>3088SSB02</v>
          </cell>
          <cell r="L1622" t="str">
            <v>RD</v>
          </cell>
          <cell r="M1622" t="str">
            <v>C-Group</v>
          </cell>
          <cell r="N1622" t="str">
            <v>Add on</v>
          </cell>
          <cell r="P1622" t="str">
            <v>PMR32</v>
          </cell>
          <cell r="Q1622" t="str">
            <v>DRP</v>
          </cell>
          <cell r="S1622">
            <v>0</v>
          </cell>
          <cell r="V1622">
            <v>0</v>
          </cell>
          <cell r="X1622">
            <v>0</v>
          </cell>
          <cell r="Y1622" t="str">
            <v>Adhe</v>
          </cell>
          <cell r="Z1622" t="str">
            <v>A1</v>
          </cell>
          <cell r="AA1622" t="str">
            <v>MG Orient-Adhesive</v>
          </cell>
          <cell r="AB1622" t="str">
            <v>MG Adhe + Orientation</v>
          </cell>
          <cell r="AC1622" t="str">
            <v>3088SFA08/02</v>
          </cell>
          <cell r="AD1622" t="str">
            <v>MG Adhe</v>
          </cell>
          <cell r="AE1622" t="str">
            <v>MG Adhe-MET</v>
          </cell>
          <cell r="AI1622" t="str">
            <v>3088SSB12/IND</v>
          </cell>
          <cell r="AJ1622" t="str">
            <v>IPS</v>
          </cell>
          <cell r="AK1622" t="str">
            <v>IPS</v>
          </cell>
          <cell r="AM1622" t="e">
            <v>#N/A</v>
          </cell>
          <cell r="AO1622">
            <v>27.400000000000006</v>
          </cell>
          <cell r="AQ1622" t="str">
            <v>Rough</v>
          </cell>
          <cell r="AR1622" t="str">
            <v>GEN</v>
          </cell>
          <cell r="AS1622" t="str">
            <v>JUMBO</v>
          </cell>
        </row>
        <row r="1623">
          <cell r="D1623" t="str">
            <v>3089NAF31/IND</v>
          </cell>
          <cell r="E1623">
            <v>3089</v>
          </cell>
          <cell r="F1623">
            <v>47.3</v>
          </cell>
          <cell r="G1623" t="str">
            <v>Yes</v>
          </cell>
          <cell r="H1623">
            <v>45</v>
          </cell>
          <cell r="I1623" t="str">
            <v>FT</v>
          </cell>
          <cell r="J1623" t="str">
            <v>Audit</v>
          </cell>
          <cell r="K1623" t="str">
            <v>3089NAF02</v>
          </cell>
          <cell r="L1623" t="str">
            <v>RD</v>
          </cell>
          <cell r="M1623" t="str">
            <v>C-Group</v>
          </cell>
          <cell r="N1623" t="str">
            <v>Add on</v>
          </cell>
          <cell r="O1623" t="str">
            <v>3.B</v>
          </cell>
          <cell r="P1623" t="str">
            <v>MTS-RET</v>
          </cell>
          <cell r="Q1623" t="str">
            <v>Live</v>
          </cell>
          <cell r="R1623">
            <v>263</v>
          </cell>
          <cell r="S1623">
            <v>281</v>
          </cell>
          <cell r="T1623">
            <v>300</v>
          </cell>
          <cell r="U1623">
            <v>430</v>
          </cell>
          <cell r="V1623">
            <v>460</v>
          </cell>
          <cell r="W1623">
            <v>440</v>
          </cell>
          <cell r="X1623">
            <v>340</v>
          </cell>
          <cell r="Y1623" t="str">
            <v>Sticker</v>
          </cell>
          <cell r="Z1623" t="str">
            <v>A2</v>
          </cell>
          <cell r="AA1623" t="str">
            <v>MG Orient-Sticker</v>
          </cell>
          <cell r="AB1623" t="str">
            <v>MG-Sticker + Orientation</v>
          </cell>
          <cell r="AC1623" t="str">
            <v>3089SFF08/23</v>
          </cell>
          <cell r="AD1623" t="str">
            <v>MG Sticker</v>
          </cell>
          <cell r="AE1623" t="str">
            <v>MG Sticker-MET</v>
          </cell>
          <cell r="AF1623" t="str">
            <v>3089SFF10</v>
          </cell>
          <cell r="AI1623" t="str">
            <v>3089NAF12/IND</v>
          </cell>
          <cell r="AJ1623" t="str">
            <v>BLACK</v>
          </cell>
          <cell r="AK1623" t="str">
            <v>Black</v>
          </cell>
          <cell r="AM1623" t="str">
            <v>Yes</v>
          </cell>
          <cell r="AO1623">
            <v>43.099999999999994</v>
          </cell>
          <cell r="AQ1623" t="str">
            <v>Rough</v>
          </cell>
          <cell r="AR1623" t="str">
            <v>GEN</v>
          </cell>
          <cell r="AS1623" t="str">
            <v>JUMBO</v>
          </cell>
        </row>
        <row r="1624">
          <cell r="D1624" t="str">
            <v>3089NAL31/IND</v>
          </cell>
          <cell r="E1624">
            <v>3089</v>
          </cell>
          <cell r="F1624">
            <v>47.3</v>
          </cell>
          <cell r="G1624" t="str">
            <v>Yes</v>
          </cell>
          <cell r="H1624">
            <v>45</v>
          </cell>
          <cell r="I1624" t="str">
            <v>FT</v>
          </cell>
          <cell r="J1624" t="str">
            <v>Audit</v>
          </cell>
          <cell r="K1624" t="str">
            <v>3089NAL02</v>
          </cell>
          <cell r="L1624" t="str">
            <v>RD</v>
          </cell>
          <cell r="M1624" t="str">
            <v>C-Group</v>
          </cell>
          <cell r="N1624" t="str">
            <v>Add on</v>
          </cell>
          <cell r="O1624" t="str">
            <v>2.H</v>
          </cell>
          <cell r="P1624" t="str">
            <v>MTS-RET</v>
          </cell>
          <cell r="Q1624" t="str">
            <v>Live</v>
          </cell>
          <cell r="R1624">
            <v>750</v>
          </cell>
          <cell r="S1624">
            <v>750</v>
          </cell>
          <cell r="T1624">
            <v>830</v>
          </cell>
          <cell r="U1624">
            <v>820</v>
          </cell>
          <cell r="V1624">
            <v>930</v>
          </cell>
          <cell r="W1624">
            <v>1040</v>
          </cell>
          <cell r="X1624">
            <v>800</v>
          </cell>
          <cell r="Y1624" t="str">
            <v>Sticker</v>
          </cell>
          <cell r="Z1624" t="str">
            <v>A2</v>
          </cell>
          <cell r="AA1624" t="str">
            <v>MG Orient-Sticker</v>
          </cell>
          <cell r="AB1624" t="str">
            <v>MG-Sticker + Orientation</v>
          </cell>
          <cell r="AC1624" t="str">
            <v>3089YSE08/04</v>
          </cell>
          <cell r="AD1624" t="str">
            <v>MG Sticker</v>
          </cell>
          <cell r="AE1624" t="str">
            <v>MG Sticker-MET</v>
          </cell>
          <cell r="AF1624" t="str">
            <v>3089SFF10</v>
          </cell>
          <cell r="AI1624" t="str">
            <v>3089NAL12/IND</v>
          </cell>
          <cell r="AJ1624" t="str">
            <v>BLACK</v>
          </cell>
          <cell r="AK1624" t="str">
            <v>Black</v>
          </cell>
          <cell r="AM1624" t="str">
            <v>Yes</v>
          </cell>
          <cell r="AO1624">
            <v>43.099999999999994</v>
          </cell>
          <cell r="AQ1624" t="str">
            <v>Rough</v>
          </cell>
          <cell r="AR1624" t="str">
            <v>GEN</v>
          </cell>
          <cell r="AS1624" t="str">
            <v>JUMBO</v>
          </cell>
        </row>
        <row r="1625">
          <cell r="D1625" t="str">
            <v>3089NAL32/IND</v>
          </cell>
          <cell r="E1625">
            <v>3089</v>
          </cell>
          <cell r="F1625">
            <v>47.3</v>
          </cell>
          <cell r="G1625" t="str">
            <v>Yes</v>
          </cell>
          <cell r="H1625">
            <v>45</v>
          </cell>
          <cell r="I1625" t="str">
            <v>FT</v>
          </cell>
          <cell r="J1625" t="str">
            <v>Audit</v>
          </cell>
          <cell r="K1625" t="str">
            <v>3089NAL02</v>
          </cell>
          <cell r="L1625" t="str">
            <v>RD</v>
          </cell>
          <cell r="M1625" t="str">
            <v>C-Group</v>
          </cell>
          <cell r="N1625" t="str">
            <v>Add on</v>
          </cell>
          <cell r="O1625" t="str">
            <v>2.H</v>
          </cell>
          <cell r="P1625" t="str">
            <v>PMR43</v>
          </cell>
          <cell r="Q1625" t="str">
            <v>DRP</v>
          </cell>
          <cell r="R1625">
            <v>750</v>
          </cell>
          <cell r="S1625">
            <v>750</v>
          </cell>
          <cell r="T1625">
            <v>440</v>
          </cell>
          <cell r="U1625">
            <v>480</v>
          </cell>
          <cell r="V1625">
            <v>540</v>
          </cell>
          <cell r="W1625">
            <v>530</v>
          </cell>
          <cell r="X1625">
            <v>290</v>
          </cell>
          <cell r="Y1625" t="str">
            <v>Sticker</v>
          </cell>
          <cell r="Z1625" t="str">
            <v>A2</v>
          </cell>
          <cell r="AA1625" t="str">
            <v>MG Orient-Sticker</v>
          </cell>
          <cell r="AB1625" t="str">
            <v>MG-Sticker + Orientation</v>
          </cell>
          <cell r="AC1625" t="str">
            <v>3089YSE08/05</v>
          </cell>
          <cell r="AD1625" t="str">
            <v>MG Sticker</v>
          </cell>
          <cell r="AE1625" t="str">
            <v>MG Sticker-MET</v>
          </cell>
          <cell r="AF1625" t="str">
            <v>3089SFF10</v>
          </cell>
          <cell r="AI1625" t="str">
            <v>3089NAL12/IND</v>
          </cell>
          <cell r="AJ1625" t="str">
            <v>BLACK</v>
          </cell>
          <cell r="AK1625" t="str">
            <v>Black</v>
          </cell>
          <cell r="AM1625" t="e">
            <v>#N/A</v>
          </cell>
          <cell r="AO1625">
            <v>43.099999999999994</v>
          </cell>
          <cell r="AQ1625" t="str">
            <v>Rough</v>
          </cell>
          <cell r="AR1625" t="str">
            <v>GEN</v>
          </cell>
          <cell r="AS1625" t="str">
            <v>JUMBO</v>
          </cell>
        </row>
        <row r="1626">
          <cell r="D1626" t="str">
            <v>3089NSF31/IND</v>
          </cell>
          <cell r="E1626">
            <v>3089</v>
          </cell>
          <cell r="F1626">
            <v>47.3</v>
          </cell>
          <cell r="G1626" t="str">
            <v>Yes</v>
          </cell>
          <cell r="H1626">
            <v>45</v>
          </cell>
          <cell r="I1626" t="str">
            <v>FT</v>
          </cell>
          <cell r="J1626" t="str">
            <v>Audit</v>
          </cell>
          <cell r="K1626" t="str">
            <v>3089NSF02</v>
          </cell>
          <cell r="L1626" t="str">
            <v>RD</v>
          </cell>
          <cell r="M1626" t="str">
            <v>C-Group</v>
          </cell>
          <cell r="N1626" t="str">
            <v>Add on</v>
          </cell>
          <cell r="O1626" t="str">
            <v>1.SH</v>
          </cell>
          <cell r="P1626" t="str">
            <v>PMR43</v>
          </cell>
          <cell r="Q1626" t="str">
            <v>DRP</v>
          </cell>
          <cell r="R1626">
            <v>1530</v>
          </cell>
          <cell r="S1626">
            <v>1530</v>
          </cell>
          <cell r="T1626">
            <v>1552</v>
          </cell>
          <cell r="U1626">
            <v>1370</v>
          </cell>
          <cell r="V1626">
            <v>980</v>
          </cell>
          <cell r="W1626">
            <v>910</v>
          </cell>
          <cell r="X1626">
            <v>480</v>
          </cell>
          <cell r="Y1626" t="str">
            <v>Sticker</v>
          </cell>
          <cell r="Z1626" t="str">
            <v>A2</v>
          </cell>
          <cell r="AA1626" t="str">
            <v>MG Orient-Sticker</v>
          </cell>
          <cell r="AB1626" t="str">
            <v>MG-Sticker + Orientation</v>
          </cell>
          <cell r="AC1626" t="str">
            <v>3089SFF08/12</v>
          </cell>
          <cell r="AD1626" t="str">
            <v>MG Sticker</v>
          </cell>
          <cell r="AE1626" t="str">
            <v>MG Sticker-MET</v>
          </cell>
          <cell r="AF1626" t="str">
            <v>3089SFF10</v>
          </cell>
          <cell r="AI1626" t="str">
            <v>3089NSF12/IND</v>
          </cell>
          <cell r="AJ1626" t="str">
            <v>BLACK</v>
          </cell>
          <cell r="AK1626" t="str">
            <v>Black</v>
          </cell>
          <cell r="AM1626" t="e">
            <v>#N/A</v>
          </cell>
          <cell r="AO1626">
            <v>43.099999999999994</v>
          </cell>
          <cell r="AQ1626" t="str">
            <v>Rough</v>
          </cell>
          <cell r="AR1626" t="str">
            <v>GEN</v>
          </cell>
          <cell r="AS1626" t="str">
            <v>JUMBO</v>
          </cell>
        </row>
        <row r="1627">
          <cell r="D1627" t="str">
            <v>3089SAF31/IND</v>
          </cell>
          <cell r="E1627">
            <v>3089</v>
          </cell>
          <cell r="F1627">
            <v>47.3</v>
          </cell>
          <cell r="G1627" t="str">
            <v>Yes</v>
          </cell>
          <cell r="H1627">
            <v>45</v>
          </cell>
          <cell r="I1627" t="str">
            <v>FT</v>
          </cell>
          <cell r="J1627" t="str">
            <v>Audit</v>
          </cell>
          <cell r="K1627" t="str">
            <v>3089SAF02</v>
          </cell>
          <cell r="L1627" t="str">
            <v>RD</v>
          </cell>
          <cell r="M1627" t="str">
            <v>C-Group</v>
          </cell>
          <cell r="N1627" t="str">
            <v>Add on</v>
          </cell>
          <cell r="P1627" t="str">
            <v>PMR32</v>
          </cell>
          <cell r="Q1627" t="str">
            <v>DRP</v>
          </cell>
          <cell r="S1627">
            <v>0</v>
          </cell>
          <cell r="V1627">
            <v>0</v>
          </cell>
          <cell r="X1627">
            <v>0</v>
          </cell>
          <cell r="Y1627" t="str">
            <v>Sticker</v>
          </cell>
          <cell r="Z1627" t="str">
            <v>A2</v>
          </cell>
          <cell r="AA1627" t="str">
            <v>MG Orient-Sticker</v>
          </cell>
          <cell r="AB1627" t="str">
            <v>MG-Sticker + Orientation</v>
          </cell>
          <cell r="AC1627" t="str">
            <v>3089SFF08/20</v>
          </cell>
          <cell r="AD1627" t="str">
            <v>MG Sticker</v>
          </cell>
          <cell r="AE1627" t="str">
            <v>MG Sticker-MET</v>
          </cell>
          <cell r="AF1627" t="str">
            <v>3089SFF10</v>
          </cell>
          <cell r="AI1627" t="str">
            <v>3089SAF12/IND</v>
          </cell>
          <cell r="AJ1627" t="str">
            <v>IPS</v>
          </cell>
          <cell r="AK1627" t="str">
            <v>IPS</v>
          </cell>
          <cell r="AM1627" t="e">
            <v>#N/A</v>
          </cell>
          <cell r="AO1627">
            <v>43.099999999999994</v>
          </cell>
          <cell r="AQ1627" t="str">
            <v>Rough</v>
          </cell>
          <cell r="AR1627" t="str">
            <v>GEN</v>
          </cell>
          <cell r="AS1627" t="str">
            <v>JUMBO</v>
          </cell>
        </row>
        <row r="1628">
          <cell r="D1628" t="str">
            <v>3089SAF32/IND</v>
          </cell>
          <cell r="E1628">
            <v>3089</v>
          </cell>
          <cell r="F1628">
            <v>47.3</v>
          </cell>
          <cell r="G1628" t="str">
            <v>Yes</v>
          </cell>
          <cell r="H1628">
            <v>45</v>
          </cell>
          <cell r="I1628" t="str">
            <v>FT</v>
          </cell>
          <cell r="J1628" t="str">
            <v>Audit</v>
          </cell>
          <cell r="K1628" t="str">
            <v>3089SAF02</v>
          </cell>
          <cell r="L1628" t="str">
            <v>RD</v>
          </cell>
          <cell r="M1628" t="str">
            <v>C-Group</v>
          </cell>
          <cell r="N1628" t="str">
            <v>Add on</v>
          </cell>
          <cell r="P1628" t="str">
            <v>PMR32</v>
          </cell>
          <cell r="Q1628" t="str">
            <v>DRP</v>
          </cell>
          <cell r="S1628">
            <v>0</v>
          </cell>
          <cell r="V1628">
            <v>0</v>
          </cell>
          <cell r="X1628">
            <v>0</v>
          </cell>
          <cell r="Y1628" t="str">
            <v>Sticker</v>
          </cell>
          <cell r="Z1628" t="str">
            <v>A2</v>
          </cell>
          <cell r="AA1628" t="str">
            <v>MG Orient-Sticker</v>
          </cell>
          <cell r="AB1628" t="str">
            <v>MG-Sticker + Orientation</v>
          </cell>
          <cell r="AC1628" t="str">
            <v>3089SFF08/21</v>
          </cell>
          <cell r="AD1628" t="str">
            <v>MG Sticker</v>
          </cell>
          <cell r="AE1628" t="str">
            <v>MG Sticker-MET</v>
          </cell>
          <cell r="AF1628" t="str">
            <v>3089SFF10</v>
          </cell>
          <cell r="AI1628" t="str">
            <v>3089SAF12/IND</v>
          </cell>
          <cell r="AJ1628" t="str">
            <v>IPS</v>
          </cell>
          <cell r="AK1628" t="str">
            <v>IPS</v>
          </cell>
          <cell r="AM1628" t="e">
            <v>#N/A</v>
          </cell>
          <cell r="AO1628">
            <v>43.099999999999994</v>
          </cell>
          <cell r="AQ1628" t="str">
            <v>Rough</v>
          </cell>
          <cell r="AR1628" t="str">
            <v>GEN</v>
          </cell>
          <cell r="AS1628" t="str">
            <v>JUMBO</v>
          </cell>
        </row>
        <row r="1629">
          <cell r="D1629" t="str">
            <v>3089SAL34/IND</v>
          </cell>
          <cell r="E1629">
            <v>3089</v>
          </cell>
          <cell r="F1629">
            <v>47.3</v>
          </cell>
          <cell r="G1629" t="str">
            <v>Yes</v>
          </cell>
          <cell r="H1629">
            <v>45</v>
          </cell>
          <cell r="I1629" t="str">
            <v>FT</v>
          </cell>
          <cell r="J1629" t="str">
            <v>Audit</v>
          </cell>
          <cell r="K1629" t="str">
            <v>3089SAL02</v>
          </cell>
          <cell r="L1629" t="str">
            <v>RD</v>
          </cell>
          <cell r="M1629" t="str">
            <v>C-Group</v>
          </cell>
          <cell r="N1629" t="str">
            <v>Add on</v>
          </cell>
          <cell r="O1629" t="str">
            <v>2.H</v>
          </cell>
          <cell r="P1629" t="str">
            <v>MTS-RET</v>
          </cell>
          <cell r="Q1629" t="str">
            <v>Live</v>
          </cell>
          <cell r="R1629">
            <v>750</v>
          </cell>
          <cell r="S1629">
            <v>1000</v>
          </cell>
          <cell r="T1629">
            <v>500</v>
          </cell>
          <cell r="U1629">
            <v>570</v>
          </cell>
          <cell r="V1629">
            <v>646</v>
          </cell>
          <cell r="W1629">
            <v>660</v>
          </cell>
          <cell r="X1629">
            <v>420</v>
          </cell>
          <cell r="Y1629" t="str">
            <v>Sticker</v>
          </cell>
          <cell r="Z1629" t="str">
            <v>A2</v>
          </cell>
          <cell r="AA1629" t="str">
            <v>MG Orient-Sticker</v>
          </cell>
          <cell r="AB1629" t="str">
            <v>MG-Sticker + Orientation</v>
          </cell>
          <cell r="AC1629" t="str">
            <v>3089YSE08/06</v>
          </cell>
          <cell r="AD1629" t="str">
            <v>MG Sticker</v>
          </cell>
          <cell r="AE1629" t="str">
            <v>MG Sticker-MET</v>
          </cell>
          <cell r="AF1629" t="str">
            <v>3089SFF10</v>
          </cell>
          <cell r="AI1629" t="str">
            <v>3089SAL12/IND</v>
          </cell>
          <cell r="AJ1629" t="str">
            <v>IPS</v>
          </cell>
          <cell r="AK1629" t="str">
            <v>IPS</v>
          </cell>
          <cell r="AM1629" t="str">
            <v>Yes</v>
          </cell>
          <cell r="AO1629">
            <v>43.099999999999994</v>
          </cell>
          <cell r="AQ1629" t="str">
            <v>Rough</v>
          </cell>
          <cell r="AR1629" t="str">
            <v>GEN</v>
          </cell>
          <cell r="AS1629" t="str">
            <v>JUMBO</v>
          </cell>
        </row>
        <row r="1630">
          <cell r="D1630" t="str">
            <v>3089SAL35/IND</v>
          </cell>
          <cell r="E1630">
            <v>3089</v>
          </cell>
          <cell r="F1630">
            <v>47.3</v>
          </cell>
          <cell r="G1630" t="str">
            <v>Yes</v>
          </cell>
          <cell r="H1630">
            <v>45</v>
          </cell>
          <cell r="I1630" t="str">
            <v>FT</v>
          </cell>
          <cell r="J1630" t="str">
            <v>Audit</v>
          </cell>
          <cell r="K1630" t="str">
            <v>3089SAL02</v>
          </cell>
          <cell r="L1630" t="str">
            <v>RD</v>
          </cell>
          <cell r="M1630" t="str">
            <v>C-Group</v>
          </cell>
          <cell r="N1630" t="str">
            <v>Add on</v>
          </cell>
          <cell r="O1630" t="str">
            <v>2.H</v>
          </cell>
          <cell r="P1630" t="str">
            <v>MTS-RET</v>
          </cell>
          <cell r="Q1630" t="str">
            <v>Live</v>
          </cell>
          <cell r="R1630">
            <v>750</v>
          </cell>
          <cell r="S1630">
            <v>1000</v>
          </cell>
          <cell r="T1630">
            <v>640</v>
          </cell>
          <cell r="U1630">
            <v>780</v>
          </cell>
          <cell r="V1630">
            <v>822</v>
          </cell>
          <cell r="W1630">
            <v>800</v>
          </cell>
          <cell r="X1630">
            <v>700</v>
          </cell>
          <cell r="Y1630" t="str">
            <v>Sticker</v>
          </cell>
          <cell r="Z1630" t="str">
            <v>A2</v>
          </cell>
          <cell r="AA1630" t="str">
            <v>MG Orient-Sticker</v>
          </cell>
          <cell r="AB1630" t="str">
            <v>MG-Sticker + Orientation</v>
          </cell>
          <cell r="AC1630" t="str">
            <v>3089YSE08/04</v>
          </cell>
          <cell r="AD1630" t="str">
            <v>MG Sticker</v>
          </cell>
          <cell r="AE1630" t="str">
            <v>MG Sticker-MET</v>
          </cell>
          <cell r="AF1630" t="str">
            <v>3089SFF10</v>
          </cell>
          <cell r="AI1630" t="str">
            <v>3089SAL12/IND</v>
          </cell>
          <cell r="AJ1630" t="str">
            <v>IPS</v>
          </cell>
          <cell r="AK1630" t="str">
            <v>IPS</v>
          </cell>
          <cell r="AM1630" t="str">
            <v>Yes</v>
          </cell>
          <cell r="AO1630">
            <v>43.099999999999994</v>
          </cell>
          <cell r="AQ1630" t="str">
            <v>Rough</v>
          </cell>
          <cell r="AR1630" t="str">
            <v>GEN</v>
          </cell>
          <cell r="AS1630" t="str">
            <v>JUMBO</v>
          </cell>
        </row>
        <row r="1631">
          <cell r="D1631" t="str">
            <v>3089SFA33/IND</v>
          </cell>
          <cell r="E1631">
            <v>3089</v>
          </cell>
          <cell r="F1631">
            <v>47.3</v>
          </cell>
          <cell r="G1631" t="str">
            <v>Yes</v>
          </cell>
          <cell r="H1631">
            <v>45</v>
          </cell>
          <cell r="I1631" t="str">
            <v>FT</v>
          </cell>
          <cell r="J1631" t="str">
            <v>Audit</v>
          </cell>
          <cell r="K1631" t="str">
            <v>3089SFA02</v>
          </cell>
          <cell r="L1631" t="str">
            <v>RD</v>
          </cell>
          <cell r="M1631" t="str">
            <v>C-Group</v>
          </cell>
          <cell r="N1631" t="str">
            <v>Add on</v>
          </cell>
          <cell r="P1631" t="str">
            <v>NM</v>
          </cell>
          <cell r="Q1631" t="str">
            <v>DRP</v>
          </cell>
          <cell r="S1631">
            <v>0</v>
          </cell>
          <cell r="V1631">
            <v>0</v>
          </cell>
          <cell r="X1631">
            <v>0</v>
          </cell>
          <cell r="Y1631" t="str">
            <v>Sticker</v>
          </cell>
          <cell r="Z1631" t="str">
            <v>A2</v>
          </cell>
          <cell r="AA1631" t="str">
            <v>MG Orient-Sticker</v>
          </cell>
          <cell r="AB1631" t="str">
            <v>MG-Sticker + Orientation</v>
          </cell>
          <cell r="AC1631" t="str">
            <v>3089SFA08/03</v>
          </cell>
          <cell r="AD1631" t="str">
            <v>MG Sticker</v>
          </cell>
          <cell r="AE1631" t="str">
            <v>MG Sticker-MET</v>
          </cell>
          <cell r="AI1631" t="str">
            <v>3089SFA12/IND</v>
          </cell>
          <cell r="AJ1631" t="str">
            <v>IPS</v>
          </cell>
          <cell r="AK1631" t="str">
            <v>IPS</v>
          </cell>
          <cell r="AM1631" t="e">
            <v>#N/A</v>
          </cell>
          <cell r="AO1631">
            <v>43.099999999999994</v>
          </cell>
          <cell r="AQ1631" t="e">
            <v>#N/A</v>
          </cell>
          <cell r="AR1631" t="str">
            <v>GEN</v>
          </cell>
          <cell r="AS1631" t="str">
            <v>JUMBO</v>
          </cell>
        </row>
        <row r="1632">
          <cell r="D1632" t="str">
            <v>3089SFA34/IND</v>
          </cell>
          <cell r="E1632">
            <v>3089</v>
          </cell>
          <cell r="F1632">
            <v>47.3</v>
          </cell>
          <cell r="G1632" t="str">
            <v>Yes</v>
          </cell>
          <cell r="H1632">
            <v>45</v>
          </cell>
          <cell r="I1632" t="str">
            <v>FT</v>
          </cell>
          <cell r="J1632" t="str">
            <v>Audit</v>
          </cell>
          <cell r="K1632" t="str">
            <v>3089SFA02</v>
          </cell>
          <cell r="L1632" t="str">
            <v>RD</v>
          </cell>
          <cell r="M1632" t="str">
            <v>C-Group</v>
          </cell>
          <cell r="N1632" t="str">
            <v>Add on</v>
          </cell>
          <cell r="P1632" t="str">
            <v>NM</v>
          </cell>
          <cell r="Q1632" t="str">
            <v>DRP</v>
          </cell>
          <cell r="S1632">
            <v>0</v>
          </cell>
          <cell r="V1632">
            <v>0</v>
          </cell>
          <cell r="X1632">
            <v>0</v>
          </cell>
          <cell r="Y1632" t="str">
            <v>Sticker</v>
          </cell>
          <cell r="Z1632" t="str">
            <v>A2</v>
          </cell>
          <cell r="AA1632" t="str">
            <v>MG Orient-Sticker</v>
          </cell>
          <cell r="AB1632" t="str">
            <v>MG-Sticker + Orientation</v>
          </cell>
          <cell r="AC1632" t="str">
            <v>3089SFA08/04</v>
          </cell>
          <cell r="AD1632" t="str">
            <v>MG Sticker</v>
          </cell>
          <cell r="AE1632" t="str">
            <v>MG Sticker-MET</v>
          </cell>
          <cell r="AI1632" t="str">
            <v>3089SFA12/IND</v>
          </cell>
          <cell r="AJ1632" t="str">
            <v>IPS</v>
          </cell>
          <cell r="AK1632" t="str">
            <v>IPS</v>
          </cell>
          <cell r="AM1632" t="e">
            <v>#N/A</v>
          </cell>
          <cell r="AO1632">
            <v>43.099999999999994</v>
          </cell>
          <cell r="AQ1632" t="e">
            <v>#N/A</v>
          </cell>
          <cell r="AR1632" t="str">
            <v>GEN</v>
          </cell>
          <cell r="AS1632" t="str">
            <v>JUMBO</v>
          </cell>
        </row>
        <row r="1633">
          <cell r="D1633" t="str">
            <v>3089SFB44/IND</v>
          </cell>
          <cell r="E1633">
            <v>3089</v>
          </cell>
          <cell r="F1633">
            <v>47.3</v>
          </cell>
          <cell r="G1633" t="str">
            <v>Yes</v>
          </cell>
          <cell r="H1633">
            <v>45</v>
          </cell>
          <cell r="I1633" t="str">
            <v>FT</v>
          </cell>
          <cell r="J1633" t="str">
            <v>Audit</v>
          </cell>
          <cell r="K1633" t="str">
            <v>3089SFB02</v>
          </cell>
          <cell r="L1633" t="str">
            <v>RD</v>
          </cell>
          <cell r="M1633" t="str">
            <v>C-Group</v>
          </cell>
          <cell r="N1633" t="str">
            <v>Add on</v>
          </cell>
          <cell r="P1633" t="str">
            <v>PMR22</v>
          </cell>
          <cell r="Q1633" t="str">
            <v>DRP</v>
          </cell>
          <cell r="S1633">
            <v>0</v>
          </cell>
          <cell r="V1633">
            <v>0</v>
          </cell>
          <cell r="X1633">
            <v>0</v>
          </cell>
          <cell r="Y1633" t="str">
            <v>Sticker</v>
          </cell>
          <cell r="Z1633" t="str">
            <v>A2</v>
          </cell>
          <cell r="AA1633" t="str">
            <v>MG Orient-Sticker</v>
          </cell>
          <cell r="AB1633" t="str">
            <v>MG-Sticker + Orientation</v>
          </cell>
          <cell r="AC1633" t="str">
            <v>3089SFA08/08</v>
          </cell>
          <cell r="AD1633" t="str">
            <v>MG Sticker</v>
          </cell>
          <cell r="AE1633" t="str">
            <v>MG Sticker-MET</v>
          </cell>
          <cell r="AI1633" t="str">
            <v>3089SFB12/IND</v>
          </cell>
          <cell r="AJ1633" t="str">
            <v>IPS</v>
          </cell>
          <cell r="AK1633" t="str">
            <v>IPS</v>
          </cell>
          <cell r="AM1633" t="e">
            <v>#N/A</v>
          </cell>
          <cell r="AO1633">
            <v>43.099999999999994</v>
          </cell>
          <cell r="AQ1633" t="e">
            <v>#N/A</v>
          </cell>
          <cell r="AR1633" t="str">
            <v>GEN</v>
          </cell>
          <cell r="AS1633" t="str">
            <v>JUMBO</v>
          </cell>
        </row>
        <row r="1634">
          <cell r="D1634" t="str">
            <v>3089SFF31/IND</v>
          </cell>
          <cell r="E1634">
            <v>3089</v>
          </cell>
          <cell r="F1634">
            <v>47.3</v>
          </cell>
          <cell r="G1634" t="str">
            <v>Yes</v>
          </cell>
          <cell r="H1634">
            <v>45</v>
          </cell>
          <cell r="I1634" t="str">
            <v>FT</v>
          </cell>
          <cell r="J1634" t="str">
            <v>Audit</v>
          </cell>
          <cell r="K1634" t="str">
            <v>3089SFF02</v>
          </cell>
          <cell r="L1634" t="str">
            <v>RD</v>
          </cell>
          <cell r="M1634" t="str">
            <v>C-Group</v>
          </cell>
          <cell r="N1634" t="str">
            <v>Add on</v>
          </cell>
          <cell r="O1634" t="str">
            <v>1.SH</v>
          </cell>
          <cell r="P1634" t="str">
            <v>PMR42</v>
          </cell>
          <cell r="Q1634" t="str">
            <v>DRP</v>
          </cell>
          <cell r="R1634">
            <v>430</v>
          </cell>
          <cell r="S1634">
            <v>430</v>
          </cell>
          <cell r="T1634">
            <v>420</v>
          </cell>
          <cell r="U1634">
            <v>310</v>
          </cell>
          <cell r="V1634">
            <v>390</v>
          </cell>
          <cell r="W1634">
            <v>390</v>
          </cell>
          <cell r="X1634">
            <v>240</v>
          </cell>
          <cell r="Y1634" t="str">
            <v>Sticker</v>
          </cell>
          <cell r="Z1634" t="str">
            <v>A2</v>
          </cell>
          <cell r="AA1634" t="str">
            <v>MG Orient-Sticker</v>
          </cell>
          <cell r="AB1634" t="str">
            <v>MG-Sticker + Orientation</v>
          </cell>
          <cell r="AC1634" t="str">
            <v>3089SFF08/01</v>
          </cell>
          <cell r="AD1634" t="str">
            <v>MG Sticker</v>
          </cell>
          <cell r="AE1634" t="str">
            <v>MG Sticker-MET</v>
          </cell>
          <cell r="AF1634" t="str">
            <v>3089SFF10</v>
          </cell>
          <cell r="AI1634" t="str">
            <v>3089SFF12/IND</v>
          </cell>
          <cell r="AJ1634" t="str">
            <v>IPS</v>
          </cell>
          <cell r="AK1634" t="str">
            <v>IPS</v>
          </cell>
          <cell r="AM1634" t="e">
            <v>#N/A</v>
          </cell>
          <cell r="AO1634">
            <v>43.099999999999994</v>
          </cell>
          <cell r="AQ1634" t="str">
            <v>Rough</v>
          </cell>
          <cell r="AR1634" t="str">
            <v>GEN</v>
          </cell>
          <cell r="AS1634" t="str">
            <v>JUMBO</v>
          </cell>
        </row>
        <row r="1635">
          <cell r="D1635" t="str">
            <v>3089SFF33/IND</v>
          </cell>
          <cell r="E1635">
            <v>3089</v>
          </cell>
          <cell r="F1635">
            <v>47.3</v>
          </cell>
          <cell r="G1635" t="str">
            <v>Yes</v>
          </cell>
          <cell r="H1635">
            <v>45</v>
          </cell>
          <cell r="I1635" t="str">
            <v>FT</v>
          </cell>
          <cell r="J1635" t="str">
            <v>Audit</v>
          </cell>
          <cell r="K1635" t="str">
            <v>3089SFF02</v>
          </cell>
          <cell r="L1635" t="str">
            <v>RD</v>
          </cell>
          <cell r="M1635" t="str">
            <v>C-Group</v>
          </cell>
          <cell r="N1635" t="str">
            <v>Add on</v>
          </cell>
          <cell r="O1635" t="str">
            <v>1.SH</v>
          </cell>
          <cell r="P1635" t="str">
            <v>MTS-RET</v>
          </cell>
          <cell r="Q1635" t="str">
            <v>Live</v>
          </cell>
          <cell r="R1635">
            <v>2360</v>
          </cell>
          <cell r="S1635">
            <v>2417</v>
          </cell>
          <cell r="T1635">
            <v>2467</v>
          </cell>
          <cell r="U1635">
            <v>2785</v>
          </cell>
          <cell r="V1635">
            <v>2628</v>
          </cell>
          <cell r="W1635">
            <v>2233</v>
          </cell>
          <cell r="X1635">
            <v>1893</v>
          </cell>
          <cell r="Y1635" t="str">
            <v>Sticker</v>
          </cell>
          <cell r="Z1635" t="str">
            <v>A2</v>
          </cell>
          <cell r="AA1635" t="str">
            <v>MG Orient-Sticker</v>
          </cell>
          <cell r="AB1635" t="str">
            <v>MG-Sticker + Orientation</v>
          </cell>
          <cell r="AC1635" t="str">
            <v>3089SFF08/03</v>
          </cell>
          <cell r="AD1635" t="str">
            <v>MG Sticker</v>
          </cell>
          <cell r="AE1635" t="str">
            <v>MG Sticker-MET</v>
          </cell>
          <cell r="AF1635" t="str">
            <v>3089SFF10</v>
          </cell>
          <cell r="AI1635" t="str">
            <v>3089SFF12/IND</v>
          </cell>
          <cell r="AJ1635" t="str">
            <v>IPS</v>
          </cell>
          <cell r="AK1635" t="str">
            <v>IPS</v>
          </cell>
          <cell r="AM1635" t="e">
            <v>#N/A</v>
          </cell>
          <cell r="AO1635">
            <v>43.099999999999994</v>
          </cell>
          <cell r="AQ1635" t="str">
            <v>Rough</v>
          </cell>
          <cell r="AR1635" t="str">
            <v>GEN</v>
          </cell>
          <cell r="AS1635" t="str">
            <v>JUMBO</v>
          </cell>
        </row>
        <row r="1636">
          <cell r="D1636" t="str">
            <v>3089SFF34/IND</v>
          </cell>
          <cell r="E1636">
            <v>3089</v>
          </cell>
          <cell r="F1636">
            <v>47.3</v>
          </cell>
          <cell r="G1636" t="str">
            <v>Yes</v>
          </cell>
          <cell r="H1636">
            <v>45</v>
          </cell>
          <cell r="I1636" t="str">
            <v>FT</v>
          </cell>
          <cell r="J1636" t="str">
            <v>Audit</v>
          </cell>
          <cell r="K1636" t="str">
            <v>3089SFF02</v>
          </cell>
          <cell r="L1636" t="str">
            <v>RD</v>
          </cell>
          <cell r="M1636" t="str">
            <v>C-Group</v>
          </cell>
          <cell r="N1636" t="str">
            <v>Add on</v>
          </cell>
          <cell r="O1636" t="str">
            <v>5.T</v>
          </cell>
          <cell r="P1636" t="str">
            <v>PMR42</v>
          </cell>
          <cell r="Q1636" t="str">
            <v>DRP</v>
          </cell>
          <cell r="R1636">
            <v>673</v>
          </cell>
          <cell r="S1636">
            <v>667</v>
          </cell>
          <cell r="T1636">
            <v>617</v>
          </cell>
          <cell r="U1636">
            <v>557</v>
          </cell>
          <cell r="V1636">
            <v>517</v>
          </cell>
          <cell r="W1636">
            <v>448</v>
          </cell>
          <cell r="X1636">
            <v>229</v>
          </cell>
          <cell r="Y1636" t="str">
            <v>Sticker</v>
          </cell>
          <cell r="Z1636" t="str">
            <v>A2</v>
          </cell>
          <cell r="AA1636" t="str">
            <v>MG Orient-Sticker</v>
          </cell>
          <cell r="AB1636" t="str">
            <v>MG-Sticker + Orientation</v>
          </cell>
          <cell r="AC1636" t="str">
            <v>3089SFF08/04</v>
          </cell>
          <cell r="AD1636" t="str">
            <v>MG Sticker</v>
          </cell>
          <cell r="AE1636" t="str">
            <v>MG Sticker-MET</v>
          </cell>
          <cell r="AF1636" t="str">
            <v>3089SFF10</v>
          </cell>
          <cell r="AI1636" t="str">
            <v>3089SFF12/IND</v>
          </cell>
          <cell r="AJ1636" t="str">
            <v>IPS</v>
          </cell>
          <cell r="AK1636" t="str">
            <v>IPS</v>
          </cell>
          <cell r="AM1636" t="e">
            <v>#N/A</v>
          </cell>
          <cell r="AO1636">
            <v>43.099999999999994</v>
          </cell>
          <cell r="AQ1636" t="str">
            <v>Rough</v>
          </cell>
          <cell r="AR1636" t="str">
            <v>GEN</v>
          </cell>
          <cell r="AS1636" t="str">
            <v>JUMBO</v>
          </cell>
        </row>
        <row r="1637">
          <cell r="D1637" t="str">
            <v>3089SFF35/IND</v>
          </cell>
          <cell r="E1637">
            <v>3089</v>
          </cell>
          <cell r="F1637">
            <v>47.3</v>
          </cell>
          <cell r="G1637" t="str">
            <v>Yes</v>
          </cell>
          <cell r="H1637">
            <v>45</v>
          </cell>
          <cell r="I1637" t="str">
            <v>FT</v>
          </cell>
          <cell r="J1637" t="str">
            <v>Audit</v>
          </cell>
          <cell r="K1637" t="str">
            <v>3089SFF02</v>
          </cell>
          <cell r="L1637" t="str">
            <v>RD</v>
          </cell>
          <cell r="M1637" t="str">
            <v>C-Group</v>
          </cell>
          <cell r="N1637" t="str">
            <v>Add on</v>
          </cell>
          <cell r="P1637" t="str">
            <v>PMR32</v>
          </cell>
          <cell r="Q1637" t="str">
            <v>DRP</v>
          </cell>
          <cell r="S1637">
            <v>0</v>
          </cell>
          <cell r="V1637">
            <v>0</v>
          </cell>
          <cell r="X1637">
            <v>0</v>
          </cell>
          <cell r="Y1637" t="str">
            <v>Sticker</v>
          </cell>
          <cell r="Z1637" t="str">
            <v>A2</v>
          </cell>
          <cell r="AA1637" t="str">
            <v>MG Orient-Sticker</v>
          </cell>
          <cell r="AB1637" t="str">
            <v>MG-Sticker + Orientation</v>
          </cell>
          <cell r="AC1637" t="str">
            <v>3089SFF08/15</v>
          </cell>
          <cell r="AD1637" t="str">
            <v>MG Sticker</v>
          </cell>
          <cell r="AE1637" t="str">
            <v>MG Sticker-MET</v>
          </cell>
          <cell r="AF1637" t="str">
            <v>3089SFF10</v>
          </cell>
          <cell r="AI1637" t="str">
            <v>3089SFF12/IND</v>
          </cell>
          <cell r="AJ1637" t="str">
            <v>IPS</v>
          </cell>
          <cell r="AK1637" t="str">
            <v>IPS</v>
          </cell>
          <cell r="AM1637" t="e">
            <v>#N/A</v>
          </cell>
          <cell r="AO1637">
            <v>43.099999999999994</v>
          </cell>
          <cell r="AQ1637" t="str">
            <v>Rough</v>
          </cell>
          <cell r="AR1637" t="str">
            <v>GEN</v>
          </cell>
          <cell r="AS1637" t="str">
            <v>JUMBO</v>
          </cell>
        </row>
        <row r="1638">
          <cell r="D1638" t="str">
            <v>3089SFF36/IND</v>
          </cell>
          <cell r="E1638">
            <v>3089</v>
          </cell>
          <cell r="F1638">
            <v>47.3</v>
          </cell>
          <cell r="G1638" t="str">
            <v>Yes</v>
          </cell>
          <cell r="H1638">
            <v>45</v>
          </cell>
          <cell r="I1638" t="str">
            <v>FT</v>
          </cell>
          <cell r="J1638" t="str">
            <v>Audit</v>
          </cell>
          <cell r="K1638" t="str">
            <v>3089SFF02</v>
          </cell>
          <cell r="L1638" t="str">
            <v>RD</v>
          </cell>
          <cell r="M1638" t="str">
            <v>C-Group</v>
          </cell>
          <cell r="N1638" t="str">
            <v>Add on</v>
          </cell>
          <cell r="P1638" t="str">
            <v>PMR30</v>
          </cell>
          <cell r="Q1638" t="str">
            <v>DRP</v>
          </cell>
          <cell r="S1638">
            <v>0</v>
          </cell>
          <cell r="V1638">
            <v>0</v>
          </cell>
          <cell r="X1638">
            <v>0</v>
          </cell>
          <cell r="Y1638" t="str">
            <v>Sticker</v>
          </cell>
          <cell r="Z1638" t="str">
            <v>A2</v>
          </cell>
          <cell r="AA1638" t="str">
            <v>MG Orient-Sticker</v>
          </cell>
          <cell r="AB1638" t="str">
            <v>MG-Sticker + Orientation</v>
          </cell>
          <cell r="AC1638" t="str">
            <v>3089SFF08/17</v>
          </cell>
          <cell r="AD1638" t="str">
            <v>MG Sticker</v>
          </cell>
          <cell r="AE1638" t="str">
            <v>MG Sticker-MET</v>
          </cell>
          <cell r="AF1638" t="str">
            <v>3089SFF10</v>
          </cell>
          <cell r="AI1638" t="str">
            <v>3089SFF12/IND</v>
          </cell>
          <cell r="AJ1638" t="str">
            <v>IPS</v>
          </cell>
          <cell r="AK1638" t="str">
            <v>IPS</v>
          </cell>
          <cell r="AM1638" t="e">
            <v>#N/A</v>
          </cell>
          <cell r="AO1638">
            <v>43.099999999999994</v>
          </cell>
          <cell r="AQ1638" t="str">
            <v>Rough</v>
          </cell>
          <cell r="AR1638" t="str">
            <v>GEN</v>
          </cell>
          <cell r="AS1638" t="str">
            <v>JUMBO</v>
          </cell>
        </row>
        <row r="1639">
          <cell r="D1639" t="str">
            <v>3089SFF37/IND</v>
          </cell>
          <cell r="E1639">
            <v>3089</v>
          </cell>
          <cell r="F1639">
            <v>47.3</v>
          </cell>
          <cell r="G1639" t="str">
            <v>Yes</v>
          </cell>
          <cell r="H1639">
            <v>45</v>
          </cell>
          <cell r="I1639" t="str">
            <v>FT</v>
          </cell>
          <cell r="J1639" t="str">
            <v>Audit</v>
          </cell>
          <cell r="K1639" t="str">
            <v>3089SFF02</v>
          </cell>
          <cell r="L1639" t="str">
            <v>RD</v>
          </cell>
          <cell r="M1639" t="str">
            <v>C-Group</v>
          </cell>
          <cell r="N1639" t="str">
            <v>Add on</v>
          </cell>
          <cell r="P1639" t="str">
            <v>PMR30</v>
          </cell>
          <cell r="Q1639" t="str">
            <v>DRP</v>
          </cell>
          <cell r="S1639">
            <v>0</v>
          </cell>
          <cell r="V1639">
            <v>0</v>
          </cell>
          <cell r="X1639">
            <v>0</v>
          </cell>
          <cell r="Y1639" t="str">
            <v>Sticker</v>
          </cell>
          <cell r="Z1639" t="str">
            <v>A2</v>
          </cell>
          <cell r="AA1639" t="str">
            <v>MG Orient-Sticker</v>
          </cell>
          <cell r="AB1639" t="str">
            <v>MG-Sticker + Orientation</v>
          </cell>
          <cell r="AC1639" t="str">
            <v>3089SFF08/18</v>
          </cell>
          <cell r="AD1639" t="str">
            <v>MG Sticker</v>
          </cell>
          <cell r="AE1639" t="str">
            <v>MG Sticker-MET</v>
          </cell>
          <cell r="AF1639" t="str">
            <v>3089SFF10</v>
          </cell>
          <cell r="AI1639" t="str">
            <v>3089SFF12/IND</v>
          </cell>
          <cell r="AJ1639" t="str">
            <v>IPS</v>
          </cell>
          <cell r="AK1639" t="str">
            <v>IPS</v>
          </cell>
          <cell r="AM1639" t="e">
            <v>#N/A</v>
          </cell>
          <cell r="AO1639">
            <v>43.099999999999994</v>
          </cell>
          <cell r="AQ1639" t="str">
            <v>Rough</v>
          </cell>
          <cell r="AR1639" t="str">
            <v>GEN</v>
          </cell>
          <cell r="AS1639" t="str">
            <v>JUMBO</v>
          </cell>
        </row>
        <row r="1640">
          <cell r="D1640" t="str">
            <v>3089SFF38/IND</v>
          </cell>
          <cell r="E1640">
            <v>3089</v>
          </cell>
          <cell r="F1640">
            <v>47.3</v>
          </cell>
          <cell r="G1640" t="str">
            <v>Yes</v>
          </cell>
          <cell r="H1640">
            <v>45</v>
          </cell>
          <cell r="I1640" t="str">
            <v>FT</v>
          </cell>
          <cell r="J1640" t="str">
            <v>Audit</v>
          </cell>
          <cell r="K1640" t="str">
            <v>3089SFF02</v>
          </cell>
          <cell r="L1640" t="str">
            <v>RD</v>
          </cell>
          <cell r="M1640" t="str">
            <v>C-Group</v>
          </cell>
          <cell r="N1640" t="str">
            <v>Add on</v>
          </cell>
          <cell r="P1640" t="str">
            <v>PMR27</v>
          </cell>
          <cell r="Q1640" t="str">
            <v>DRP</v>
          </cell>
          <cell r="S1640">
            <v>0</v>
          </cell>
          <cell r="V1640">
            <v>0</v>
          </cell>
          <cell r="X1640">
            <v>0</v>
          </cell>
          <cell r="Y1640" t="str">
            <v>Sticker</v>
          </cell>
          <cell r="Z1640" t="str">
            <v>A2</v>
          </cell>
          <cell r="AA1640" t="str">
            <v>MG Orient-Sticker</v>
          </cell>
          <cell r="AB1640" t="str">
            <v>MG-Sticker + Orientation</v>
          </cell>
          <cell r="AC1640" t="str">
            <v>3089SFF08/19</v>
          </cell>
          <cell r="AD1640" t="str">
            <v>MG Sticker</v>
          </cell>
          <cell r="AE1640" t="str">
            <v>MG Sticker-MET</v>
          </cell>
          <cell r="AF1640" t="str">
            <v>3089SFF10</v>
          </cell>
          <cell r="AI1640" t="str">
            <v>3089SFF12/IND</v>
          </cell>
          <cell r="AJ1640" t="str">
            <v>IPS</v>
          </cell>
          <cell r="AK1640" t="str">
            <v>IPS</v>
          </cell>
          <cell r="AM1640" t="e">
            <v>#N/A</v>
          </cell>
          <cell r="AO1640">
            <v>43.099999999999994</v>
          </cell>
          <cell r="AQ1640" t="e">
            <v>#N/A</v>
          </cell>
          <cell r="AR1640" t="str">
            <v>GEN</v>
          </cell>
          <cell r="AS1640" t="str">
            <v>JUMBO</v>
          </cell>
        </row>
        <row r="1641">
          <cell r="D1641" t="str">
            <v>3089SFF39/IND</v>
          </cell>
          <cell r="E1641">
            <v>3089</v>
          </cell>
          <cell r="F1641">
            <v>47.3</v>
          </cell>
          <cell r="G1641" t="str">
            <v>Yes</v>
          </cell>
          <cell r="H1641">
            <v>45</v>
          </cell>
          <cell r="I1641" t="str">
            <v>FT</v>
          </cell>
          <cell r="J1641" t="str">
            <v>Audit</v>
          </cell>
          <cell r="K1641" t="str">
            <v>3089SFF02</v>
          </cell>
          <cell r="L1641" t="str">
            <v>RD</v>
          </cell>
          <cell r="M1641" t="str">
            <v>C-Group</v>
          </cell>
          <cell r="N1641" t="str">
            <v>Add on</v>
          </cell>
          <cell r="P1641" t="str">
            <v>PMR35</v>
          </cell>
          <cell r="Q1641" t="str">
            <v>DRP</v>
          </cell>
          <cell r="S1641">
            <v>0</v>
          </cell>
          <cell r="V1641">
            <v>0</v>
          </cell>
          <cell r="X1641">
            <v>0</v>
          </cell>
          <cell r="Y1641" t="str">
            <v>Sticker</v>
          </cell>
          <cell r="Z1641" t="str">
            <v>A2</v>
          </cell>
          <cell r="AA1641" t="str">
            <v>MG Orient-Sticker</v>
          </cell>
          <cell r="AB1641" t="str">
            <v>MG-Sticker + Orientation</v>
          </cell>
          <cell r="AC1641" t="str">
            <v>3089SFF08/22</v>
          </cell>
          <cell r="AD1641" t="str">
            <v>MG Sticker</v>
          </cell>
          <cell r="AE1641" t="str">
            <v>MG Sticker-MET</v>
          </cell>
          <cell r="AF1641" t="str">
            <v>3089SFF10</v>
          </cell>
          <cell r="AI1641" t="str">
            <v>3089SFF12/IND</v>
          </cell>
          <cell r="AJ1641" t="str">
            <v>IPS</v>
          </cell>
          <cell r="AK1641" t="str">
            <v>IPS</v>
          </cell>
          <cell r="AM1641" t="e">
            <v>#N/A</v>
          </cell>
          <cell r="AO1641">
            <v>43.099999999999994</v>
          </cell>
          <cell r="AQ1641" t="str">
            <v>Rough</v>
          </cell>
          <cell r="AR1641" t="str">
            <v>GEN</v>
          </cell>
          <cell r="AS1641" t="str">
            <v>JUMBO</v>
          </cell>
        </row>
        <row r="1642">
          <cell r="D1642" t="str">
            <v>3089SFG33/IND</v>
          </cell>
          <cell r="E1642">
            <v>3089</v>
          </cell>
          <cell r="F1642">
            <v>47.3</v>
          </cell>
          <cell r="G1642" t="str">
            <v>Yes</v>
          </cell>
          <cell r="H1642">
            <v>45</v>
          </cell>
          <cell r="I1642" t="str">
            <v>FT</v>
          </cell>
          <cell r="J1642" t="str">
            <v>Audit</v>
          </cell>
          <cell r="K1642" t="str">
            <v>3089SFG02</v>
          </cell>
          <cell r="L1642" t="str">
            <v>RD</v>
          </cell>
          <cell r="M1642" t="str">
            <v>C-Group</v>
          </cell>
          <cell r="N1642" t="str">
            <v>Add on</v>
          </cell>
          <cell r="P1642" t="str">
            <v>PMR38</v>
          </cell>
          <cell r="Q1642" t="str">
            <v>DRP</v>
          </cell>
          <cell r="R1642">
            <v>655</v>
          </cell>
          <cell r="S1642">
            <v>665</v>
          </cell>
          <cell r="T1642">
            <v>646</v>
          </cell>
          <cell r="U1642">
            <v>470</v>
          </cell>
          <cell r="V1642">
            <v>0</v>
          </cell>
          <cell r="X1642">
            <v>0</v>
          </cell>
          <cell r="Y1642" t="str">
            <v>Sticker</v>
          </cell>
          <cell r="Z1642" t="str">
            <v>A2</v>
          </cell>
          <cell r="AA1642" t="str">
            <v>MG Orient-Sticker</v>
          </cell>
          <cell r="AB1642" t="str">
            <v>MG-Sticker + Orientation</v>
          </cell>
          <cell r="AC1642" t="str">
            <v>3089SFF08/13</v>
          </cell>
          <cell r="AD1642" t="str">
            <v>MG Sticker</v>
          </cell>
          <cell r="AE1642" t="str">
            <v>MG Sticker-MET</v>
          </cell>
          <cell r="AF1642" t="str">
            <v>3089SFF10</v>
          </cell>
          <cell r="AI1642" t="str">
            <v>3089SFG12/IND</v>
          </cell>
          <cell r="AJ1642" t="str">
            <v>IPS</v>
          </cell>
          <cell r="AK1642" t="str">
            <v>IPS</v>
          </cell>
          <cell r="AM1642" t="e">
            <v>#N/A</v>
          </cell>
          <cell r="AO1642">
            <v>43.099999999999994</v>
          </cell>
          <cell r="AQ1642" t="str">
            <v>Rough</v>
          </cell>
          <cell r="AR1642" t="str">
            <v>GEN</v>
          </cell>
          <cell r="AS1642" t="str">
            <v>JUMBO</v>
          </cell>
        </row>
        <row r="1643">
          <cell r="D1643" t="str">
            <v>3089SFG34/IND</v>
          </cell>
          <cell r="E1643">
            <v>3089</v>
          </cell>
          <cell r="F1643">
            <v>47.3</v>
          </cell>
          <cell r="G1643" t="str">
            <v>Yes</v>
          </cell>
          <cell r="H1643">
            <v>45</v>
          </cell>
          <cell r="I1643" t="str">
            <v>FT</v>
          </cell>
          <cell r="J1643" t="str">
            <v>Audit</v>
          </cell>
          <cell r="K1643" t="str">
            <v>3089SFG02</v>
          </cell>
          <cell r="L1643" t="str">
            <v>RD</v>
          </cell>
          <cell r="M1643" t="str">
            <v>C-Group</v>
          </cell>
          <cell r="N1643" t="str">
            <v>Add on</v>
          </cell>
          <cell r="P1643" t="str">
            <v>PMR37</v>
          </cell>
          <cell r="Q1643" t="str">
            <v>DRP</v>
          </cell>
          <cell r="R1643">
            <v>160</v>
          </cell>
          <cell r="S1643">
            <v>0</v>
          </cell>
          <cell r="V1643">
            <v>0</v>
          </cell>
          <cell r="X1643">
            <v>0</v>
          </cell>
          <cell r="Y1643" t="str">
            <v>Sticker</v>
          </cell>
          <cell r="Z1643" t="str">
            <v>A2</v>
          </cell>
          <cell r="AA1643" t="str">
            <v>MG Orient-Sticker</v>
          </cell>
          <cell r="AB1643" t="str">
            <v>MG-Sticker + Orientation</v>
          </cell>
          <cell r="AC1643" t="str">
            <v>3089SFF08/14</v>
          </cell>
          <cell r="AD1643" t="str">
            <v>MG Sticker</v>
          </cell>
          <cell r="AE1643" t="str">
            <v>MG Sticker-MET</v>
          </cell>
          <cell r="AF1643" t="str">
            <v>3089SFF10</v>
          </cell>
          <cell r="AI1643" t="str">
            <v>3089SFG12/IND</v>
          </cell>
          <cell r="AJ1643" t="str">
            <v>IPS</v>
          </cell>
          <cell r="AK1643" t="str">
            <v>IPS</v>
          </cell>
          <cell r="AM1643" t="e">
            <v>#N/A</v>
          </cell>
          <cell r="AO1643">
            <v>43.099999999999994</v>
          </cell>
          <cell r="AQ1643" t="str">
            <v>Rough</v>
          </cell>
          <cell r="AR1643" t="str">
            <v>GEN</v>
          </cell>
          <cell r="AS1643" t="str">
            <v>JUMBO</v>
          </cell>
        </row>
        <row r="1644">
          <cell r="D1644" t="str">
            <v>3089SFH31/IND</v>
          </cell>
          <cell r="E1644">
            <v>3089</v>
          </cell>
          <cell r="F1644">
            <v>47.3</v>
          </cell>
          <cell r="G1644" t="str">
            <v>Yes</v>
          </cell>
          <cell r="H1644">
            <v>45</v>
          </cell>
          <cell r="I1644" t="str">
            <v>FT</v>
          </cell>
          <cell r="J1644" t="str">
            <v>Audit</v>
          </cell>
          <cell r="K1644" t="str">
            <v>3089SFG02</v>
          </cell>
          <cell r="L1644" t="str">
            <v>RD</v>
          </cell>
          <cell r="M1644" t="str">
            <v>C-Group</v>
          </cell>
          <cell r="N1644" t="str">
            <v>Add on</v>
          </cell>
          <cell r="P1644" t="str">
            <v>PMR38</v>
          </cell>
          <cell r="Q1644" t="str">
            <v>DRP</v>
          </cell>
          <cell r="R1644">
            <v>248</v>
          </cell>
          <cell r="S1644">
            <v>284</v>
          </cell>
          <cell r="T1644">
            <v>230</v>
          </cell>
          <cell r="V1644">
            <v>0</v>
          </cell>
          <cell r="X1644">
            <v>0</v>
          </cell>
          <cell r="Y1644" t="str">
            <v>Sticker</v>
          </cell>
          <cell r="Z1644" t="str">
            <v>A2</v>
          </cell>
          <cell r="AA1644" t="str">
            <v>MG Orient-Sticker</v>
          </cell>
          <cell r="AB1644" t="str">
            <v>MG-Sticker + Orientation</v>
          </cell>
          <cell r="AC1644" t="str">
            <v>3089SFF08/07</v>
          </cell>
          <cell r="AD1644" t="str">
            <v>MG Sticker</v>
          </cell>
          <cell r="AE1644" t="str">
            <v>MG Sticker-MET</v>
          </cell>
          <cell r="AF1644" t="str">
            <v>3089SFF10</v>
          </cell>
          <cell r="AI1644" t="str">
            <v>3089SFH12/IND</v>
          </cell>
          <cell r="AJ1644" t="str">
            <v>IPS</v>
          </cell>
          <cell r="AK1644" t="str">
            <v>IPS</v>
          </cell>
          <cell r="AM1644" t="e">
            <v>#N/A</v>
          </cell>
          <cell r="AO1644">
            <v>43.099999999999994</v>
          </cell>
          <cell r="AQ1644" t="str">
            <v>Rough</v>
          </cell>
          <cell r="AR1644" t="str">
            <v>GEN</v>
          </cell>
          <cell r="AS1644" t="str">
            <v>JUMBO</v>
          </cell>
        </row>
        <row r="1645">
          <cell r="D1645" t="str">
            <v>3089SFH32/IND</v>
          </cell>
          <cell r="E1645">
            <v>3089</v>
          </cell>
          <cell r="F1645">
            <v>47.3</v>
          </cell>
          <cell r="G1645" t="str">
            <v>Yes</v>
          </cell>
          <cell r="H1645">
            <v>45</v>
          </cell>
          <cell r="I1645" t="str">
            <v>FT</v>
          </cell>
          <cell r="J1645" t="str">
            <v>Audit</v>
          </cell>
          <cell r="K1645" t="str">
            <v>3089SFG02</v>
          </cell>
          <cell r="L1645" t="str">
            <v>RD</v>
          </cell>
          <cell r="M1645" t="str">
            <v>C-Group</v>
          </cell>
          <cell r="N1645" t="str">
            <v>Add on</v>
          </cell>
          <cell r="P1645" t="str">
            <v>PMR22</v>
          </cell>
          <cell r="Q1645" t="str">
            <v>DRP</v>
          </cell>
          <cell r="S1645">
            <v>0</v>
          </cell>
          <cell r="V1645">
            <v>0</v>
          </cell>
          <cell r="X1645">
            <v>0</v>
          </cell>
          <cell r="Y1645" t="str">
            <v>Sticker</v>
          </cell>
          <cell r="Z1645" t="str">
            <v>A2</v>
          </cell>
          <cell r="AA1645" t="str">
            <v>MG Orient-Sticker</v>
          </cell>
          <cell r="AB1645" t="str">
            <v>MG-Sticker + Orientation</v>
          </cell>
          <cell r="AC1645" t="str">
            <v>3089SFF08/08</v>
          </cell>
          <cell r="AD1645" t="str">
            <v>MG Sticker</v>
          </cell>
          <cell r="AE1645" t="str">
            <v>MG Sticker-MET</v>
          </cell>
          <cell r="AF1645" t="str">
            <v>3089SFF10</v>
          </cell>
          <cell r="AI1645" t="str">
            <v>3089SFH12/IND</v>
          </cell>
          <cell r="AJ1645" t="str">
            <v>IPS</v>
          </cell>
          <cell r="AK1645" t="str">
            <v>IPS</v>
          </cell>
          <cell r="AM1645" t="e">
            <v>#N/A</v>
          </cell>
          <cell r="AO1645">
            <v>43.099999999999994</v>
          </cell>
          <cell r="AQ1645" t="str">
            <v>Rough</v>
          </cell>
          <cell r="AR1645" t="str">
            <v>GEN</v>
          </cell>
          <cell r="AS1645" t="str">
            <v>JUMBO</v>
          </cell>
        </row>
        <row r="1646">
          <cell r="D1646" t="str">
            <v>3089SFJ31/IND</v>
          </cell>
          <cell r="E1646">
            <v>3089</v>
          </cell>
          <cell r="F1646">
            <v>47.3</v>
          </cell>
          <cell r="G1646" t="str">
            <v>Yes</v>
          </cell>
          <cell r="H1646">
            <v>45</v>
          </cell>
          <cell r="I1646" t="str">
            <v>FT</v>
          </cell>
          <cell r="J1646" t="str">
            <v>Audit</v>
          </cell>
          <cell r="K1646" t="str">
            <v>3089SFG02</v>
          </cell>
          <cell r="L1646" t="str">
            <v>RD</v>
          </cell>
          <cell r="M1646" t="str">
            <v>C-Group</v>
          </cell>
          <cell r="N1646" t="str">
            <v>Add on</v>
          </cell>
          <cell r="P1646" t="str">
            <v>NM</v>
          </cell>
          <cell r="Q1646" t="str">
            <v>DRP</v>
          </cell>
          <cell r="S1646">
            <v>0</v>
          </cell>
          <cell r="V1646">
            <v>0</v>
          </cell>
          <cell r="X1646">
            <v>0</v>
          </cell>
          <cell r="Y1646" t="str">
            <v>Sticker</v>
          </cell>
          <cell r="Z1646" t="str">
            <v>A2</v>
          </cell>
          <cell r="AA1646" t="str">
            <v>MG Orient-Sticker</v>
          </cell>
          <cell r="AB1646" t="str">
            <v>MG-Sticker + Orientation</v>
          </cell>
          <cell r="AC1646" t="str">
            <v>3089SFF08/09</v>
          </cell>
          <cell r="AD1646" t="str">
            <v>MG Sticker</v>
          </cell>
          <cell r="AE1646" t="str">
            <v>MG Sticker-MET</v>
          </cell>
          <cell r="AF1646" t="str">
            <v>3089SFF10</v>
          </cell>
          <cell r="AI1646" t="str">
            <v>3089SFJ12/IND</v>
          </cell>
          <cell r="AJ1646" t="str">
            <v>IPS</v>
          </cell>
          <cell r="AK1646" t="str">
            <v>IPS</v>
          </cell>
          <cell r="AM1646" t="e">
            <v>#N/A</v>
          </cell>
          <cell r="AO1646">
            <v>43.099999999999994</v>
          </cell>
          <cell r="AQ1646" t="str">
            <v>Rough</v>
          </cell>
          <cell r="AR1646" t="str">
            <v>GEN</v>
          </cell>
          <cell r="AS1646" t="str">
            <v>JUMBO</v>
          </cell>
        </row>
        <row r="1647">
          <cell r="D1647" t="str">
            <v>3089SFK31/IND</v>
          </cell>
          <cell r="E1647">
            <v>3089</v>
          </cell>
          <cell r="F1647">
            <v>47.3</v>
          </cell>
          <cell r="G1647" t="str">
            <v>Yes</v>
          </cell>
          <cell r="H1647">
            <v>45</v>
          </cell>
          <cell r="I1647" t="str">
            <v>FT</v>
          </cell>
          <cell r="J1647" t="str">
            <v>Audit</v>
          </cell>
          <cell r="K1647" t="str">
            <v>3089SFK02</v>
          </cell>
          <cell r="L1647" t="str">
            <v>RD</v>
          </cell>
          <cell r="M1647" t="str">
            <v>C-Group</v>
          </cell>
          <cell r="N1647" t="str">
            <v>Add on</v>
          </cell>
          <cell r="P1647" t="str">
            <v>PMR35</v>
          </cell>
          <cell r="Q1647" t="str">
            <v>DRP</v>
          </cell>
          <cell r="S1647">
            <v>0</v>
          </cell>
          <cell r="V1647">
            <v>0</v>
          </cell>
          <cell r="X1647">
            <v>0</v>
          </cell>
          <cell r="Y1647" t="str">
            <v>Sticker</v>
          </cell>
          <cell r="Z1647" t="str">
            <v>A2</v>
          </cell>
          <cell r="AA1647" t="str">
            <v>MG Orient-Sticker</v>
          </cell>
          <cell r="AB1647" t="str">
            <v>MG-Sticker + Orientation</v>
          </cell>
          <cell r="AC1647" t="str">
            <v>3089SFF08/09</v>
          </cell>
          <cell r="AD1647" t="str">
            <v>MG Sticker</v>
          </cell>
          <cell r="AE1647" t="str">
            <v>MG Sticker-MET</v>
          </cell>
          <cell r="AF1647" t="str">
            <v>3089SFF10</v>
          </cell>
          <cell r="AI1647" t="str">
            <v>3089SFK12/IND</v>
          </cell>
          <cell r="AJ1647" t="str">
            <v>IPS</v>
          </cell>
          <cell r="AK1647" t="str">
            <v>IPS</v>
          </cell>
          <cell r="AM1647" t="e">
            <v>#N/A</v>
          </cell>
          <cell r="AO1647">
            <v>43.099999999999994</v>
          </cell>
          <cell r="AQ1647" t="str">
            <v>Rough</v>
          </cell>
          <cell r="AR1647" t="str">
            <v>GEN</v>
          </cell>
          <cell r="AS1647" t="str">
            <v>JUMBO</v>
          </cell>
        </row>
        <row r="1648">
          <cell r="D1648" t="str">
            <v>3089SFK32/IND</v>
          </cell>
          <cell r="E1648">
            <v>3089</v>
          </cell>
          <cell r="F1648">
            <v>47.3</v>
          </cell>
          <cell r="G1648" t="str">
            <v>Yes</v>
          </cell>
          <cell r="H1648">
            <v>45</v>
          </cell>
          <cell r="I1648" t="str">
            <v>FT</v>
          </cell>
          <cell r="J1648" t="str">
            <v>Audit</v>
          </cell>
          <cell r="K1648" t="str">
            <v>3089SFK02</v>
          </cell>
          <cell r="L1648" t="str">
            <v>RD</v>
          </cell>
          <cell r="M1648" t="str">
            <v>C-Group</v>
          </cell>
          <cell r="N1648" t="str">
            <v>Add on</v>
          </cell>
          <cell r="P1648" t="str">
            <v>PMR27</v>
          </cell>
          <cell r="Q1648" t="str">
            <v>DRP</v>
          </cell>
          <cell r="S1648">
            <v>0</v>
          </cell>
          <cell r="V1648">
            <v>0</v>
          </cell>
          <cell r="X1648">
            <v>0</v>
          </cell>
          <cell r="Y1648" t="str">
            <v>Sticker</v>
          </cell>
          <cell r="Z1648" t="str">
            <v>A2</v>
          </cell>
          <cell r="AA1648" t="str">
            <v>MG Orient-Sticker</v>
          </cell>
          <cell r="AB1648" t="str">
            <v>MG-Sticker + Orientation</v>
          </cell>
          <cell r="AC1648" t="str">
            <v>3089SFF08/11</v>
          </cell>
          <cell r="AD1648" t="str">
            <v>MG Sticker</v>
          </cell>
          <cell r="AE1648" t="str">
            <v>MG Sticker-MET</v>
          </cell>
          <cell r="AF1648" t="str">
            <v>3089SFF10</v>
          </cell>
          <cell r="AI1648" t="str">
            <v>3089SFK12/IND</v>
          </cell>
          <cell r="AJ1648" t="str">
            <v>IPS</v>
          </cell>
          <cell r="AK1648" t="str">
            <v>IPS</v>
          </cell>
          <cell r="AM1648" t="e">
            <v>#N/A</v>
          </cell>
          <cell r="AO1648">
            <v>43.099999999999994</v>
          </cell>
          <cell r="AQ1648" t="e">
            <v>#N/A</v>
          </cell>
          <cell r="AR1648" t="str">
            <v>GEN</v>
          </cell>
          <cell r="AS1648" t="str">
            <v>JUMBO</v>
          </cell>
        </row>
        <row r="1649">
          <cell r="D1649" t="str">
            <v>3090SSB31/IND</v>
          </cell>
          <cell r="E1649">
            <v>3090</v>
          </cell>
          <cell r="F1649">
            <v>42.800000000000004</v>
          </cell>
          <cell r="G1649" t="str">
            <v>Yes</v>
          </cell>
          <cell r="H1649">
            <v>40.500000000000007</v>
          </cell>
          <cell r="I1649" t="str">
            <v>FT</v>
          </cell>
          <cell r="J1649" t="str">
            <v>Audit</v>
          </cell>
          <cell r="K1649" t="str">
            <v>3090SSB02</v>
          </cell>
          <cell r="L1649" t="str">
            <v>RD</v>
          </cell>
          <cell r="M1649" t="str">
            <v>S-Group</v>
          </cell>
          <cell r="N1649" t="str">
            <v>Reg</v>
          </cell>
          <cell r="P1649" t="str">
            <v>PMR32</v>
          </cell>
          <cell r="Q1649" t="str">
            <v>DRP</v>
          </cell>
          <cell r="S1649">
            <v>0</v>
          </cell>
          <cell r="V1649">
            <v>0</v>
          </cell>
          <cell r="X1649">
            <v>0</v>
          </cell>
          <cell r="Y1649" t="str">
            <v>Adhe</v>
          </cell>
          <cell r="Z1649" t="str">
            <v>G5</v>
          </cell>
          <cell r="AA1649" t="str">
            <v>Simple-Adhesive</v>
          </cell>
          <cell r="AB1649" t="str">
            <v>Regular-Adhe</v>
          </cell>
          <cell r="AC1649" t="str">
            <v>3090SSB08/01</v>
          </cell>
          <cell r="AD1649" t="str">
            <v>MG Adhe</v>
          </cell>
          <cell r="AE1649" t="str">
            <v>MG Adhe-MET</v>
          </cell>
          <cell r="AG1649">
            <v>0</v>
          </cell>
          <cell r="AI1649" t="str">
            <v>3090SSB12/IND</v>
          </cell>
          <cell r="AJ1649" t="str">
            <v>IPS</v>
          </cell>
          <cell r="AK1649" t="str">
            <v>IPS</v>
          </cell>
          <cell r="AM1649" t="e">
            <v>#N/A</v>
          </cell>
          <cell r="AO1649">
            <v>38.6</v>
          </cell>
          <cell r="AQ1649" t="str">
            <v>Rough</v>
          </cell>
          <cell r="AR1649" t="str">
            <v>GEN</v>
          </cell>
          <cell r="AS1649" t="str">
            <v>JUMBO</v>
          </cell>
        </row>
        <row r="1650">
          <cell r="D1650" t="str">
            <v>3091SSA00/IND</v>
          </cell>
          <cell r="E1650">
            <v>3091</v>
          </cell>
          <cell r="F1650">
            <v>30.200000000000003</v>
          </cell>
          <cell r="G1650" t="str">
            <v>Yes</v>
          </cell>
          <cell r="H1650">
            <v>27.900000000000002</v>
          </cell>
          <cell r="I1650" t="str">
            <v>FT</v>
          </cell>
          <cell r="J1650" t="str">
            <v>Audit</v>
          </cell>
          <cell r="K1650" t="str">
            <v>3091SSA02</v>
          </cell>
          <cell r="L1650" t="str">
            <v>SH</v>
          </cell>
          <cell r="M1650" t="str">
            <v>S-Group</v>
          </cell>
          <cell r="N1650" t="str">
            <v>Reg</v>
          </cell>
          <cell r="P1650" t="str">
            <v>PMR20</v>
          </cell>
          <cell r="Q1650" t="str">
            <v>DRP</v>
          </cell>
          <cell r="S1650">
            <v>0</v>
          </cell>
          <cell r="V1650">
            <v>0</v>
          </cell>
          <cell r="X1650">
            <v>0</v>
          </cell>
          <cell r="Y1650" t="str">
            <v>Adhe</v>
          </cell>
          <cell r="Z1650" t="str">
            <v>PED</v>
          </cell>
          <cell r="AA1650" t="str">
            <v>Simple-Adhesive</v>
          </cell>
          <cell r="AB1650" t="str">
            <v>Regular-Adhe</v>
          </cell>
          <cell r="AC1650" t="str">
            <v>3091SSA08</v>
          </cell>
          <cell r="AD1650" t="str">
            <v>MG Adhe</v>
          </cell>
          <cell r="AE1650" t="str">
            <v>MG Adhe-Plain</v>
          </cell>
          <cell r="AG1650">
            <v>0</v>
          </cell>
          <cell r="AI1650" t="str">
            <v>3091SSA12/IND</v>
          </cell>
          <cell r="AJ1650" t="str">
            <v>IPS</v>
          </cell>
          <cell r="AK1650" t="str">
            <v>IPS</v>
          </cell>
          <cell r="AM1650" t="e">
            <v>#N/A</v>
          </cell>
          <cell r="AO1650">
            <v>26.000000000000004</v>
          </cell>
          <cell r="AQ1650" t="e">
            <v>#N/A</v>
          </cell>
          <cell r="AR1650" t="str">
            <v>GEN</v>
          </cell>
          <cell r="AS1650" t="str">
            <v>JUMBO</v>
          </cell>
        </row>
        <row r="1651">
          <cell r="D1651" t="str">
            <v>3092NSA31/IND</v>
          </cell>
          <cell r="E1651">
            <v>3092</v>
          </cell>
          <cell r="F1651">
            <v>31.600000000000005</v>
          </cell>
          <cell r="G1651" t="str">
            <v>Yes</v>
          </cell>
          <cell r="H1651">
            <v>29.300000000000004</v>
          </cell>
          <cell r="I1651" t="str">
            <v>FT</v>
          </cell>
          <cell r="J1651" t="str">
            <v>Audit</v>
          </cell>
          <cell r="K1651" t="str">
            <v>3092NSA02</v>
          </cell>
          <cell r="L1651" t="str">
            <v>RD</v>
          </cell>
          <cell r="M1651" t="str">
            <v>S-Group</v>
          </cell>
          <cell r="N1651" t="str">
            <v>Reg</v>
          </cell>
          <cell r="P1651" t="str">
            <v>PMR24</v>
          </cell>
          <cell r="Q1651" t="str">
            <v>DRP</v>
          </cell>
          <cell r="S1651">
            <v>0</v>
          </cell>
          <cell r="V1651">
            <v>0</v>
          </cell>
          <cell r="X1651">
            <v>0</v>
          </cell>
          <cell r="Y1651" t="str">
            <v>Adhe</v>
          </cell>
          <cell r="Z1651" t="str">
            <v>PED</v>
          </cell>
          <cell r="AA1651" t="str">
            <v>Simple-Adhesive</v>
          </cell>
          <cell r="AB1651" t="str">
            <v>Regular-Adhe</v>
          </cell>
          <cell r="AC1651" t="str">
            <v>3063SEA08/04</v>
          </cell>
          <cell r="AD1651" t="str">
            <v>MG Adhe</v>
          </cell>
          <cell r="AE1651" t="str">
            <v>MG Adhe-MET</v>
          </cell>
          <cell r="AG1651">
            <v>0</v>
          </cell>
          <cell r="AI1651" t="str">
            <v>3092NSA12/IND</v>
          </cell>
          <cell r="AJ1651" t="str">
            <v>BLACK</v>
          </cell>
          <cell r="AK1651" t="str">
            <v>Black</v>
          </cell>
          <cell r="AM1651" t="e">
            <v>#N/A</v>
          </cell>
          <cell r="AO1651">
            <v>27.400000000000006</v>
          </cell>
          <cell r="AQ1651" t="e">
            <v>#N/A</v>
          </cell>
          <cell r="AR1651" t="str">
            <v>GEN</v>
          </cell>
          <cell r="AS1651" t="str">
            <v>JUMBO</v>
          </cell>
        </row>
        <row r="1652">
          <cell r="D1652" t="str">
            <v>3093SFB31/IND</v>
          </cell>
          <cell r="E1652">
            <v>3093</v>
          </cell>
          <cell r="F1652">
            <v>34.600000000000009</v>
          </cell>
          <cell r="G1652" t="str">
            <v>Yes</v>
          </cell>
          <cell r="H1652">
            <v>32.300000000000011</v>
          </cell>
          <cell r="I1652" t="str">
            <v>FT</v>
          </cell>
          <cell r="J1652" t="str">
            <v>Audit</v>
          </cell>
          <cell r="K1652" t="str">
            <v>3093SFA02</v>
          </cell>
          <cell r="L1652" t="str">
            <v>SH</v>
          </cell>
          <cell r="M1652" t="str">
            <v>S-Group</v>
          </cell>
          <cell r="N1652" t="str">
            <v>Reg</v>
          </cell>
          <cell r="P1652" t="str">
            <v>PMR21</v>
          </cell>
          <cell r="Q1652" t="str">
            <v>DRP</v>
          </cell>
          <cell r="S1652">
            <v>0</v>
          </cell>
          <cell r="V1652">
            <v>0</v>
          </cell>
          <cell r="X1652">
            <v>0</v>
          </cell>
          <cell r="Y1652" t="str">
            <v>Adhe</v>
          </cell>
          <cell r="Z1652" t="str">
            <v>G4</v>
          </cell>
          <cell r="AA1652" t="str">
            <v>Simple-Adhesive</v>
          </cell>
          <cell r="AB1652" t="str">
            <v>Regular-Adhe</v>
          </cell>
          <cell r="AC1652" t="str">
            <v>3093SFB08/01</v>
          </cell>
          <cell r="AD1652" t="str">
            <v>MG Adhe</v>
          </cell>
          <cell r="AE1652" t="str">
            <v>MG Adhe-MET</v>
          </cell>
          <cell r="AG1652">
            <v>0</v>
          </cell>
          <cell r="AI1652" t="str">
            <v>3093SFB12/IND</v>
          </cell>
          <cell r="AJ1652" t="str">
            <v>IPS</v>
          </cell>
          <cell r="AK1652" t="str">
            <v>IPS</v>
          </cell>
          <cell r="AM1652" t="e">
            <v>#N/A</v>
          </cell>
          <cell r="AO1652">
            <v>30.400000000000009</v>
          </cell>
          <cell r="AQ1652" t="e">
            <v>#N/A</v>
          </cell>
          <cell r="AR1652" t="str">
            <v>GEN</v>
          </cell>
          <cell r="AS1652" t="str">
            <v>JUMBO</v>
          </cell>
        </row>
        <row r="1653">
          <cell r="D1653" t="str">
            <v>3094NSA31/IND</v>
          </cell>
          <cell r="E1653">
            <v>3094</v>
          </cell>
          <cell r="F1653">
            <v>56.3</v>
          </cell>
          <cell r="G1653" t="str">
            <v>Yes</v>
          </cell>
          <cell r="H1653">
            <v>54</v>
          </cell>
          <cell r="I1653" t="str">
            <v>FT</v>
          </cell>
          <cell r="J1653" t="str">
            <v>Audit</v>
          </cell>
          <cell r="K1653" t="str">
            <v>3094NSA02</v>
          </cell>
          <cell r="L1653" t="str">
            <v>SH</v>
          </cell>
          <cell r="M1653" t="str">
            <v>C-Group</v>
          </cell>
          <cell r="N1653" t="str">
            <v>Add on</v>
          </cell>
          <cell r="P1653" t="str">
            <v>PMR37</v>
          </cell>
          <cell r="Q1653" t="str">
            <v>DRP</v>
          </cell>
          <cell r="R1653">
            <v>160</v>
          </cell>
          <cell r="S1653">
            <v>0</v>
          </cell>
          <cell r="V1653">
            <v>0</v>
          </cell>
          <cell r="X1653">
            <v>0</v>
          </cell>
          <cell r="Y1653" t="str">
            <v>Adhe</v>
          </cell>
          <cell r="Z1653" t="str">
            <v>A2</v>
          </cell>
          <cell r="AA1653" t="str">
            <v>MR + MG 2 part</v>
          </cell>
          <cell r="AB1653" t="str">
            <v>MG - 2 Part + DR Sticker</v>
          </cell>
          <cell r="AC1653" t="str">
            <v>3094NSA08/01</v>
          </cell>
          <cell r="AD1653" t="str">
            <v>MG Adhe</v>
          </cell>
          <cell r="AE1653" t="str">
            <v>MG Adhe-Acti-MET</v>
          </cell>
          <cell r="AF1653" t="str">
            <v>3094NSA07</v>
          </cell>
          <cell r="AG1653" t="str">
            <v>DR Sticker</v>
          </cell>
          <cell r="AI1653" t="str">
            <v>3094NSA12/IND</v>
          </cell>
          <cell r="AJ1653" t="str">
            <v>BLACK</v>
          </cell>
          <cell r="AK1653" t="str">
            <v>Black</v>
          </cell>
          <cell r="AM1653" t="e">
            <v>#N/A</v>
          </cell>
          <cell r="AO1653">
            <v>52.099999999999994</v>
          </cell>
          <cell r="AQ1653" t="str">
            <v>Rough</v>
          </cell>
          <cell r="AR1653" t="str">
            <v>GEN</v>
          </cell>
          <cell r="AS1653" t="str">
            <v>JUMBO</v>
          </cell>
        </row>
        <row r="1654">
          <cell r="D1654" t="str">
            <v>3094NSA32/IND</v>
          </cell>
          <cell r="E1654">
            <v>3094</v>
          </cell>
          <cell r="F1654">
            <v>56.3</v>
          </cell>
          <cell r="G1654" t="str">
            <v>Yes</v>
          </cell>
          <cell r="H1654">
            <v>54</v>
          </cell>
          <cell r="I1654" t="str">
            <v>FT</v>
          </cell>
          <cell r="J1654" t="str">
            <v>Audit</v>
          </cell>
          <cell r="K1654" t="str">
            <v>3094NSA02</v>
          </cell>
          <cell r="L1654" t="str">
            <v>SH</v>
          </cell>
          <cell r="M1654" t="str">
            <v>C-Group</v>
          </cell>
          <cell r="N1654" t="str">
            <v>Add on</v>
          </cell>
          <cell r="P1654" t="str">
            <v>PMR33</v>
          </cell>
          <cell r="Q1654" t="str">
            <v>DRP</v>
          </cell>
          <cell r="S1654">
            <v>0</v>
          </cell>
          <cell r="V1654">
            <v>0</v>
          </cell>
          <cell r="X1654">
            <v>0</v>
          </cell>
          <cell r="Y1654" t="str">
            <v>Adhe</v>
          </cell>
          <cell r="Z1654" t="str">
            <v>A2</v>
          </cell>
          <cell r="AA1654" t="str">
            <v>MR + MG 2 part</v>
          </cell>
          <cell r="AB1654" t="str">
            <v>MG - 2 Part + DR Sticker</v>
          </cell>
          <cell r="AC1654" t="str">
            <v>3094NSA08/02</v>
          </cell>
          <cell r="AD1654" t="str">
            <v>MG Adhe</v>
          </cell>
          <cell r="AE1654" t="str">
            <v>MG Adhe-Acti-MET</v>
          </cell>
          <cell r="AF1654" t="str">
            <v>3094NSA07</v>
          </cell>
          <cell r="AG1654" t="str">
            <v>DR Sticker</v>
          </cell>
          <cell r="AI1654" t="str">
            <v>3094NSA12/IND</v>
          </cell>
          <cell r="AJ1654" t="str">
            <v>BLACK</v>
          </cell>
          <cell r="AK1654" t="str">
            <v>Black</v>
          </cell>
          <cell r="AM1654" t="e">
            <v>#N/A</v>
          </cell>
          <cell r="AO1654">
            <v>52.099999999999994</v>
          </cell>
          <cell r="AQ1654" t="str">
            <v>Rough</v>
          </cell>
          <cell r="AR1654" t="str">
            <v>GEN</v>
          </cell>
          <cell r="AS1654" t="str">
            <v>JUMBO</v>
          </cell>
        </row>
        <row r="1655">
          <cell r="D1655" t="str">
            <v>3094NSB31/IND</v>
          </cell>
          <cell r="E1655">
            <v>3094</v>
          </cell>
          <cell r="F1655">
            <v>101.34</v>
          </cell>
          <cell r="G1655" t="str">
            <v>Yes</v>
          </cell>
          <cell r="H1655">
            <v>99.04</v>
          </cell>
          <cell r="I1655" t="str">
            <v>FT</v>
          </cell>
          <cell r="J1655" t="str">
            <v>Audit</v>
          </cell>
          <cell r="K1655" t="str">
            <v>3094NSB02</v>
          </cell>
          <cell r="L1655" t="str">
            <v>SH</v>
          </cell>
          <cell r="M1655" t="str">
            <v>C-Group</v>
          </cell>
          <cell r="N1655" t="str">
            <v>Add on</v>
          </cell>
          <cell r="P1655" t="str">
            <v>NM (CR)</v>
          </cell>
          <cell r="Q1655" t="str">
            <v>DRP</v>
          </cell>
          <cell r="S1655">
            <v>0</v>
          </cell>
          <cell r="V1655">
            <v>0</v>
          </cell>
          <cell r="X1655">
            <v>0</v>
          </cell>
          <cell r="Y1655" t="str">
            <v>Adhe</v>
          </cell>
          <cell r="Z1655" t="str">
            <v>A2</v>
          </cell>
          <cell r="AA1655" t="str">
            <v>MR + MG 2 part</v>
          </cell>
          <cell r="AB1655" t="str">
            <v>MG - 2 Part + DR Adhesive</v>
          </cell>
          <cell r="AC1655" t="str">
            <v>3094NSA08/01</v>
          </cell>
          <cell r="AD1655" t="str">
            <v>MG Adhe</v>
          </cell>
          <cell r="AE1655" t="str">
            <v>MG Adhe-Acti-MET</v>
          </cell>
          <cell r="AG1655" t="str">
            <v>DR Adhe</v>
          </cell>
          <cell r="AI1655" t="str">
            <v>3094NSB12/IND</v>
          </cell>
          <cell r="AJ1655" t="str">
            <v>BLACK</v>
          </cell>
          <cell r="AK1655" t="str">
            <v>Black</v>
          </cell>
          <cell r="AM1655" t="e">
            <v>#N/A</v>
          </cell>
          <cell r="AO1655">
            <v>97.14</v>
          </cell>
          <cell r="AQ1655" t="str">
            <v>Rough</v>
          </cell>
          <cell r="AR1655" t="str">
            <v>GEN</v>
          </cell>
          <cell r="AS1655" t="str">
            <v>JUMBO</v>
          </cell>
        </row>
        <row r="1656">
          <cell r="D1656" t="str">
            <v>3094NSB32/IND</v>
          </cell>
          <cell r="E1656">
            <v>3094</v>
          </cell>
          <cell r="F1656">
            <v>101.34</v>
          </cell>
          <cell r="G1656" t="str">
            <v>Yes</v>
          </cell>
          <cell r="H1656">
            <v>99.04</v>
          </cell>
          <cell r="I1656" t="str">
            <v>FT</v>
          </cell>
          <cell r="J1656" t="str">
            <v>Audit</v>
          </cell>
          <cell r="K1656" t="str">
            <v>3094NSB02</v>
          </cell>
          <cell r="L1656" t="str">
            <v>SH</v>
          </cell>
          <cell r="M1656" t="str">
            <v>C-Group</v>
          </cell>
          <cell r="N1656" t="str">
            <v>Add on</v>
          </cell>
          <cell r="P1656" t="str">
            <v>NM (CR)</v>
          </cell>
          <cell r="Q1656" t="str">
            <v>DRP</v>
          </cell>
          <cell r="S1656">
            <v>0</v>
          </cell>
          <cell r="V1656">
            <v>0</v>
          </cell>
          <cell r="X1656">
            <v>0</v>
          </cell>
          <cell r="Y1656" t="str">
            <v>Adhe</v>
          </cell>
          <cell r="Z1656" t="str">
            <v>A2</v>
          </cell>
          <cell r="AA1656" t="str">
            <v>MR + MG 2 part</v>
          </cell>
          <cell r="AB1656" t="str">
            <v>MG - 2 Part + DR Adhesive</v>
          </cell>
          <cell r="AC1656" t="str">
            <v>3094NSA08/02</v>
          </cell>
          <cell r="AD1656" t="str">
            <v>MG Adhe</v>
          </cell>
          <cell r="AE1656" t="str">
            <v>MG Adhe-Acti-MET</v>
          </cell>
          <cell r="AG1656" t="str">
            <v>DR Adhe</v>
          </cell>
          <cell r="AI1656" t="str">
            <v>3094NSB12/IND</v>
          </cell>
          <cell r="AJ1656" t="str">
            <v>BLACK</v>
          </cell>
          <cell r="AK1656" t="str">
            <v>Black</v>
          </cell>
          <cell r="AM1656" t="e">
            <v>#N/A</v>
          </cell>
          <cell r="AO1656">
            <v>97.14</v>
          </cell>
          <cell r="AQ1656" t="str">
            <v>Rough</v>
          </cell>
          <cell r="AR1656" t="str">
            <v>GEN</v>
          </cell>
          <cell r="AS1656" t="str">
            <v>JUMBO</v>
          </cell>
        </row>
        <row r="1657">
          <cell r="D1657" t="str">
            <v>3096NSA31/IND</v>
          </cell>
          <cell r="E1657">
            <v>3096</v>
          </cell>
          <cell r="F1657">
            <v>39.400000000000006</v>
          </cell>
          <cell r="G1657" t="str">
            <v>Yes</v>
          </cell>
          <cell r="H1657">
            <v>37.100000000000009</v>
          </cell>
          <cell r="I1657" t="str">
            <v>FT</v>
          </cell>
          <cell r="J1657" t="str">
            <v>Audit</v>
          </cell>
          <cell r="K1657" t="str">
            <v>3096NSA02</v>
          </cell>
          <cell r="L1657" t="str">
            <v>SH</v>
          </cell>
          <cell r="M1657" t="str">
            <v>S-Group</v>
          </cell>
          <cell r="N1657" t="str">
            <v>Reg</v>
          </cell>
          <cell r="P1657" t="str">
            <v>NM</v>
          </cell>
          <cell r="Q1657" t="str">
            <v>DRP</v>
          </cell>
          <cell r="S1657">
            <v>0</v>
          </cell>
          <cell r="V1657">
            <v>0</v>
          </cell>
          <cell r="X1657">
            <v>0</v>
          </cell>
          <cell r="Y1657" t="str">
            <v>Adhe</v>
          </cell>
          <cell r="Z1657" t="str">
            <v>A1</v>
          </cell>
          <cell r="AA1657" t="str">
            <v>Simple-Adhesive</v>
          </cell>
          <cell r="AB1657" t="str">
            <v>MG Adhe + Activator + 2 case pipe</v>
          </cell>
          <cell r="AC1657" t="str">
            <v>3096NFA08/01</v>
          </cell>
          <cell r="AD1657" t="str">
            <v>MG Adhe</v>
          </cell>
          <cell r="AE1657" t="str">
            <v>MG Adhe-MET</v>
          </cell>
          <cell r="AG1657">
            <v>0</v>
          </cell>
          <cell r="AI1657" t="str">
            <v>3096NSA12/IND</v>
          </cell>
          <cell r="AJ1657" t="str">
            <v>BLACK</v>
          </cell>
          <cell r="AK1657" t="str">
            <v>Black</v>
          </cell>
          <cell r="AM1657" t="e">
            <v>#N/A</v>
          </cell>
          <cell r="AO1657">
            <v>35.200000000000003</v>
          </cell>
          <cell r="AQ1657" t="str">
            <v>Rough</v>
          </cell>
          <cell r="AR1657" t="str">
            <v>GEN</v>
          </cell>
          <cell r="AS1657" t="str">
            <v>JUMBO</v>
          </cell>
        </row>
        <row r="1658">
          <cell r="D1658" t="str">
            <v>3096NSB31/IND</v>
          </cell>
          <cell r="E1658">
            <v>3096</v>
          </cell>
          <cell r="F1658">
            <v>39.400000000000006</v>
          </cell>
          <cell r="G1658" t="str">
            <v>Yes</v>
          </cell>
          <cell r="H1658">
            <v>37.100000000000009</v>
          </cell>
          <cell r="I1658" t="str">
            <v>FT</v>
          </cell>
          <cell r="J1658" t="str">
            <v>Audit</v>
          </cell>
          <cell r="K1658" t="str">
            <v>3096NSA02</v>
          </cell>
          <cell r="L1658" t="str">
            <v>SH</v>
          </cell>
          <cell r="M1658" t="str">
            <v>C-Group</v>
          </cell>
          <cell r="N1658" t="str">
            <v>Add on</v>
          </cell>
          <cell r="P1658" t="str">
            <v>PMR24</v>
          </cell>
          <cell r="Q1658" t="str">
            <v>DRP</v>
          </cell>
          <cell r="S1658">
            <v>0</v>
          </cell>
          <cell r="V1658">
            <v>0</v>
          </cell>
          <cell r="X1658">
            <v>0</v>
          </cell>
          <cell r="Y1658" t="str">
            <v>Adhe</v>
          </cell>
          <cell r="Z1658" t="str">
            <v>A1</v>
          </cell>
          <cell r="AA1658" t="str">
            <v>Activator+ 2 Case Pipe</v>
          </cell>
          <cell r="AB1658" t="str">
            <v>MG Adhe + Activator + 2 case pipe</v>
          </cell>
          <cell r="AC1658" t="str">
            <v>3096NFB08/01</v>
          </cell>
          <cell r="AD1658" t="str">
            <v>MG Adhe</v>
          </cell>
          <cell r="AE1658" t="str">
            <v>MG Adhe-MET</v>
          </cell>
          <cell r="AI1658" t="str">
            <v>3096NSB12/IND</v>
          </cell>
          <cell r="AJ1658" t="str">
            <v>BLACK</v>
          </cell>
          <cell r="AK1658" t="str">
            <v>Black</v>
          </cell>
          <cell r="AM1658" t="e">
            <v>#N/A</v>
          </cell>
          <cell r="AO1658">
            <v>35.200000000000003</v>
          </cell>
          <cell r="AQ1658" t="e">
            <v>#N/A</v>
          </cell>
          <cell r="AR1658" t="str">
            <v>GEN</v>
          </cell>
          <cell r="AS1658" t="str">
            <v>JUMBO</v>
          </cell>
        </row>
        <row r="1659">
          <cell r="D1659" t="str">
            <v>3097NFA31/IND</v>
          </cell>
          <cell r="E1659">
            <v>3097</v>
          </cell>
          <cell r="F1659">
            <v>27.200000000000003</v>
          </cell>
          <cell r="G1659" t="str">
            <v>Yes</v>
          </cell>
          <cell r="H1659">
            <v>24.900000000000002</v>
          </cell>
          <cell r="I1659" t="str">
            <v>FT</v>
          </cell>
          <cell r="J1659" t="str">
            <v>Audit</v>
          </cell>
          <cell r="K1659" t="str">
            <v>3097NFA02</v>
          </cell>
          <cell r="L1659" t="str">
            <v>RD</v>
          </cell>
          <cell r="M1659" t="str">
            <v>S-Group</v>
          </cell>
          <cell r="N1659" t="str">
            <v>Reg</v>
          </cell>
          <cell r="P1659" t="str">
            <v>NM</v>
          </cell>
          <cell r="Q1659" t="str">
            <v>DRP</v>
          </cell>
          <cell r="S1659">
            <v>0</v>
          </cell>
          <cell r="V1659">
            <v>0</v>
          </cell>
          <cell r="X1659">
            <v>0</v>
          </cell>
          <cell r="Y1659" t="str">
            <v>Adhe</v>
          </cell>
          <cell r="Z1659" t="str">
            <v>G5</v>
          </cell>
          <cell r="AA1659" t="str">
            <v>Simple-Adhesive</v>
          </cell>
          <cell r="AB1659" t="str">
            <v>Regular-Adhe</v>
          </cell>
          <cell r="AC1659" t="str">
            <v>3097SFA08/01</v>
          </cell>
          <cell r="AD1659" t="str">
            <v>MG Adhe</v>
          </cell>
          <cell r="AE1659" t="str">
            <v>MG Adhe-MET</v>
          </cell>
          <cell r="AG1659">
            <v>0</v>
          </cell>
          <cell r="AI1659" t="str">
            <v>3097NFA12/IND</v>
          </cell>
          <cell r="AJ1659" t="str">
            <v>BLACK</v>
          </cell>
          <cell r="AK1659" t="str">
            <v>Black</v>
          </cell>
          <cell r="AM1659" t="e">
            <v>#N/A</v>
          </cell>
          <cell r="AO1659">
            <v>23.000000000000004</v>
          </cell>
          <cell r="AQ1659" t="str">
            <v>Rough</v>
          </cell>
          <cell r="AR1659" t="str">
            <v>GEN</v>
          </cell>
          <cell r="AS1659" t="str">
            <v>JUMBO</v>
          </cell>
        </row>
        <row r="1660">
          <cell r="D1660" t="str">
            <v>3097NFB00/IND</v>
          </cell>
          <cell r="E1660">
            <v>3097</v>
          </cell>
          <cell r="F1660">
            <v>27.200000000000003</v>
          </cell>
          <cell r="G1660" t="str">
            <v>Yes</v>
          </cell>
          <cell r="H1660">
            <v>24.900000000000002</v>
          </cell>
          <cell r="I1660" t="str">
            <v>FT</v>
          </cell>
          <cell r="J1660" t="str">
            <v>Audit</v>
          </cell>
          <cell r="K1660" t="str">
            <v>3097NFB02</v>
          </cell>
          <cell r="L1660" t="str">
            <v>RD</v>
          </cell>
          <cell r="M1660" t="str">
            <v>S-Group</v>
          </cell>
          <cell r="N1660" t="str">
            <v>Reg</v>
          </cell>
          <cell r="P1660" t="str">
            <v>PMR24</v>
          </cell>
          <cell r="Q1660" t="str">
            <v>DRP</v>
          </cell>
          <cell r="S1660">
            <v>0</v>
          </cell>
          <cell r="V1660">
            <v>0</v>
          </cell>
          <cell r="X1660">
            <v>0</v>
          </cell>
          <cell r="Y1660" t="str">
            <v>Adhe</v>
          </cell>
          <cell r="Z1660" t="str">
            <v>G5</v>
          </cell>
          <cell r="AA1660" t="str">
            <v>Simple-Adhesive</v>
          </cell>
          <cell r="AB1660" t="str">
            <v>Regular-Adhe</v>
          </cell>
          <cell r="AC1660" t="str">
            <v>3097SFA08</v>
          </cell>
          <cell r="AD1660" t="str">
            <v>MG Adhe</v>
          </cell>
          <cell r="AE1660" t="str">
            <v>MG Adhe-Plain</v>
          </cell>
          <cell r="AG1660">
            <v>0</v>
          </cell>
          <cell r="AI1660" t="str">
            <v>3097NFB12/IND</v>
          </cell>
          <cell r="AJ1660" t="str">
            <v>BLACK</v>
          </cell>
          <cell r="AK1660" t="str">
            <v>Black</v>
          </cell>
          <cell r="AM1660" t="e">
            <v>#N/A</v>
          </cell>
          <cell r="AO1660">
            <v>23.000000000000004</v>
          </cell>
          <cell r="AQ1660" t="str">
            <v>Rough</v>
          </cell>
          <cell r="AR1660" t="str">
            <v>GEN</v>
          </cell>
          <cell r="AS1660" t="str">
            <v>JUMBO</v>
          </cell>
        </row>
        <row r="1661">
          <cell r="D1661" t="str">
            <v>3097NFC00/IND</v>
          </cell>
          <cell r="E1661">
            <v>3097</v>
          </cell>
          <cell r="F1661">
            <v>27.200000000000003</v>
          </cell>
          <cell r="G1661" t="str">
            <v>Yes</v>
          </cell>
          <cell r="H1661">
            <v>24.900000000000002</v>
          </cell>
          <cell r="I1661" t="str">
            <v>FT</v>
          </cell>
          <cell r="J1661" t="str">
            <v>Audit</v>
          </cell>
          <cell r="K1661" t="str">
            <v>3097NFC02</v>
          </cell>
          <cell r="L1661" t="str">
            <v>RD</v>
          </cell>
          <cell r="M1661" t="str">
            <v>S-Group</v>
          </cell>
          <cell r="N1661" t="str">
            <v>Reg</v>
          </cell>
          <cell r="P1661" t="str">
            <v>NM (CR)</v>
          </cell>
          <cell r="Q1661" t="str">
            <v>DRP</v>
          </cell>
          <cell r="S1661">
            <v>0</v>
          </cell>
          <cell r="V1661">
            <v>0</v>
          </cell>
          <cell r="X1661">
            <v>0</v>
          </cell>
          <cell r="Y1661" t="str">
            <v>Adhe</v>
          </cell>
          <cell r="Z1661" t="str">
            <v>G5</v>
          </cell>
          <cell r="AA1661" t="str">
            <v>Simple-Adhesive</v>
          </cell>
          <cell r="AB1661" t="str">
            <v>Regular-Adhe</v>
          </cell>
          <cell r="AC1661" t="str">
            <v>3097SFA08</v>
          </cell>
          <cell r="AD1661" t="str">
            <v>MG Adhe</v>
          </cell>
          <cell r="AE1661" t="str">
            <v>MG Adhe-Plain</v>
          </cell>
          <cell r="AG1661">
            <v>0</v>
          </cell>
          <cell r="AI1661" t="str">
            <v>3097NFC12/IND</v>
          </cell>
          <cell r="AJ1661" t="str">
            <v>BLACK</v>
          </cell>
          <cell r="AK1661" t="str">
            <v>Black</v>
          </cell>
          <cell r="AM1661" t="e">
            <v>#N/A</v>
          </cell>
          <cell r="AO1661">
            <v>23.000000000000004</v>
          </cell>
          <cell r="AQ1661" t="str">
            <v>Rough</v>
          </cell>
          <cell r="AR1661" t="str">
            <v>GEN</v>
          </cell>
          <cell r="AS1661" t="str">
            <v>JUMBO</v>
          </cell>
        </row>
        <row r="1662">
          <cell r="D1662" t="str">
            <v>3097NFC31/IND</v>
          </cell>
          <cell r="E1662">
            <v>3097</v>
          </cell>
          <cell r="F1662">
            <v>27.200000000000003</v>
          </cell>
          <cell r="G1662" t="str">
            <v>Yes</v>
          </cell>
          <cell r="H1662">
            <v>24.900000000000002</v>
          </cell>
          <cell r="I1662" t="str">
            <v>FT</v>
          </cell>
          <cell r="J1662" t="str">
            <v>Audit</v>
          </cell>
          <cell r="K1662" t="str">
            <v>3097NFC02</v>
          </cell>
          <cell r="L1662" t="str">
            <v>RD</v>
          </cell>
          <cell r="M1662" t="str">
            <v>S-Group</v>
          </cell>
          <cell r="N1662" t="str">
            <v>Reg</v>
          </cell>
          <cell r="P1662" t="str">
            <v>NM (CR)</v>
          </cell>
          <cell r="Q1662" t="str">
            <v>DRP</v>
          </cell>
          <cell r="S1662">
            <v>0</v>
          </cell>
          <cell r="V1662">
            <v>0</v>
          </cell>
          <cell r="X1662">
            <v>0</v>
          </cell>
          <cell r="Y1662" t="str">
            <v>Adhe</v>
          </cell>
          <cell r="Z1662" t="str">
            <v>G5</v>
          </cell>
          <cell r="AA1662" t="str">
            <v>Simple-Adhesive</v>
          </cell>
          <cell r="AB1662" t="str">
            <v>Regular-Adhe</v>
          </cell>
          <cell r="AC1662" t="str">
            <v>3097SFA08/01</v>
          </cell>
          <cell r="AD1662" t="str">
            <v>MG Adhe</v>
          </cell>
          <cell r="AE1662" t="str">
            <v>MG Adhe-MET</v>
          </cell>
          <cell r="AG1662">
            <v>0</v>
          </cell>
          <cell r="AI1662" t="str">
            <v>3097NFC12/IND</v>
          </cell>
          <cell r="AJ1662" t="str">
            <v>BLACK</v>
          </cell>
          <cell r="AK1662" t="str">
            <v>Black</v>
          </cell>
          <cell r="AM1662" t="e">
            <v>#N/A</v>
          </cell>
          <cell r="AO1662">
            <v>23.000000000000004</v>
          </cell>
          <cell r="AQ1662" t="str">
            <v>Rough</v>
          </cell>
          <cell r="AR1662" t="str">
            <v>GEN</v>
          </cell>
          <cell r="AS1662" t="str">
            <v>JUMBO</v>
          </cell>
        </row>
        <row r="1663">
          <cell r="D1663" t="str">
            <v>3097NFD00/IND</v>
          </cell>
          <cell r="E1663">
            <v>3097</v>
          </cell>
          <cell r="F1663">
            <v>27.200000000000003</v>
          </cell>
          <cell r="G1663" t="str">
            <v>Yes</v>
          </cell>
          <cell r="H1663">
            <v>24.900000000000002</v>
          </cell>
          <cell r="I1663" t="str">
            <v>FT</v>
          </cell>
          <cell r="J1663" t="str">
            <v>Audit</v>
          </cell>
          <cell r="K1663" t="str">
            <v>3097NFD02</v>
          </cell>
          <cell r="L1663" t="str">
            <v>RD</v>
          </cell>
          <cell r="M1663" t="str">
            <v>S-Group</v>
          </cell>
          <cell r="N1663" t="str">
            <v>Reg</v>
          </cell>
          <cell r="P1663" t="str">
            <v>NM (CR)</v>
          </cell>
          <cell r="Q1663" t="str">
            <v>DRP</v>
          </cell>
          <cell r="S1663">
            <v>0</v>
          </cell>
          <cell r="V1663">
            <v>0</v>
          </cell>
          <cell r="X1663">
            <v>0</v>
          </cell>
          <cell r="Y1663" t="str">
            <v>Adhe</v>
          </cell>
          <cell r="Z1663" t="str">
            <v>G5</v>
          </cell>
          <cell r="AA1663" t="str">
            <v>Simple-Adhesive</v>
          </cell>
          <cell r="AB1663" t="str">
            <v>Regular-Adhe</v>
          </cell>
          <cell r="AC1663" t="str">
            <v>3097SFA08</v>
          </cell>
          <cell r="AD1663" t="str">
            <v>MG Adhe</v>
          </cell>
          <cell r="AE1663" t="str">
            <v>MG Adhe-Plain</v>
          </cell>
          <cell r="AG1663">
            <v>0</v>
          </cell>
          <cell r="AI1663" t="str">
            <v>3097NFD12/IND</v>
          </cell>
          <cell r="AJ1663" t="str">
            <v>BLACK</v>
          </cell>
          <cell r="AK1663" t="str">
            <v>Black</v>
          </cell>
          <cell r="AM1663" t="e">
            <v>#N/A</v>
          </cell>
          <cell r="AO1663">
            <v>23.000000000000004</v>
          </cell>
          <cell r="AQ1663" t="str">
            <v>Rough</v>
          </cell>
          <cell r="AR1663" t="str">
            <v>GEN</v>
          </cell>
          <cell r="AS1663" t="str">
            <v>JUMBO</v>
          </cell>
        </row>
        <row r="1664">
          <cell r="D1664" t="str">
            <v>3097NFD31/IND</v>
          </cell>
          <cell r="E1664">
            <v>3097</v>
          </cell>
          <cell r="F1664">
            <v>27.200000000000003</v>
          </cell>
          <cell r="G1664" t="str">
            <v>Yes</v>
          </cell>
          <cell r="H1664">
            <v>24.900000000000002</v>
          </cell>
          <cell r="I1664" t="str">
            <v>FT</v>
          </cell>
          <cell r="J1664" t="str">
            <v>Audit</v>
          </cell>
          <cell r="K1664" t="str">
            <v>3097NFD02</v>
          </cell>
          <cell r="L1664" t="str">
            <v>RD</v>
          </cell>
          <cell r="M1664" t="str">
            <v>S-Group</v>
          </cell>
          <cell r="N1664" t="str">
            <v>Reg</v>
          </cell>
          <cell r="P1664" t="str">
            <v>NM (CR)</v>
          </cell>
          <cell r="Q1664" t="str">
            <v>DRP</v>
          </cell>
          <cell r="S1664">
            <v>0</v>
          </cell>
          <cell r="V1664">
            <v>0</v>
          </cell>
          <cell r="X1664">
            <v>0</v>
          </cell>
          <cell r="Y1664" t="str">
            <v>Adhe</v>
          </cell>
          <cell r="Z1664" t="str">
            <v>G5</v>
          </cell>
          <cell r="AA1664" t="str">
            <v>Simple-Adhesive</v>
          </cell>
          <cell r="AB1664" t="str">
            <v>Regular-Adhe</v>
          </cell>
          <cell r="AC1664" t="str">
            <v>3097SFA08/01</v>
          </cell>
          <cell r="AD1664" t="str">
            <v>MG Adhe</v>
          </cell>
          <cell r="AE1664" t="str">
            <v>MG Adhe-MET</v>
          </cell>
          <cell r="AG1664">
            <v>0</v>
          </cell>
          <cell r="AI1664" t="str">
            <v>3097NFD12/IND</v>
          </cell>
          <cell r="AJ1664" t="str">
            <v>BLACK</v>
          </cell>
          <cell r="AK1664" t="str">
            <v>Black</v>
          </cell>
          <cell r="AM1664" t="e">
            <v>#N/A</v>
          </cell>
          <cell r="AO1664">
            <v>23.000000000000004</v>
          </cell>
          <cell r="AQ1664" t="str">
            <v>Rough</v>
          </cell>
          <cell r="AR1664" t="str">
            <v>GEN</v>
          </cell>
          <cell r="AS1664" t="str">
            <v>JUMBO</v>
          </cell>
        </row>
        <row r="1665">
          <cell r="D1665" t="str">
            <v>3097SFA00/IND</v>
          </cell>
          <cell r="E1665">
            <v>3097</v>
          </cell>
          <cell r="F1665">
            <v>27.200000000000003</v>
          </cell>
          <cell r="G1665" t="str">
            <v>Yes</v>
          </cell>
          <cell r="H1665">
            <v>24.900000000000002</v>
          </cell>
          <cell r="I1665" t="str">
            <v>FT</v>
          </cell>
          <cell r="J1665" t="str">
            <v>Audit</v>
          </cell>
          <cell r="K1665" t="str">
            <v>3097SFA02</v>
          </cell>
          <cell r="L1665" t="str">
            <v>RD</v>
          </cell>
          <cell r="M1665" t="str">
            <v>S-Group</v>
          </cell>
          <cell r="N1665" t="str">
            <v>Reg</v>
          </cell>
          <cell r="O1665" t="str">
            <v>3.B</v>
          </cell>
          <cell r="P1665" t="str">
            <v>PMR42</v>
          </cell>
          <cell r="Q1665" t="str">
            <v>DRP</v>
          </cell>
          <cell r="R1665">
            <v>360</v>
          </cell>
          <cell r="S1665">
            <v>370</v>
          </cell>
          <cell r="T1665">
            <v>360</v>
          </cell>
          <cell r="U1665">
            <v>230</v>
          </cell>
          <cell r="V1665">
            <v>320</v>
          </cell>
          <cell r="W1665">
            <v>330</v>
          </cell>
          <cell r="X1665">
            <v>220</v>
          </cell>
          <cell r="Y1665" t="str">
            <v>Adhe</v>
          </cell>
          <cell r="Z1665" t="str">
            <v>G5</v>
          </cell>
          <cell r="AA1665" t="str">
            <v>Simple-Adhesive</v>
          </cell>
          <cell r="AB1665" t="str">
            <v>Regular-Adhe</v>
          </cell>
          <cell r="AC1665" t="str">
            <v>3097SFA08</v>
          </cell>
          <cell r="AD1665" t="str">
            <v>MG Adhe</v>
          </cell>
          <cell r="AE1665" t="str">
            <v>MG Adhe-Plain</v>
          </cell>
          <cell r="AG1665">
            <v>0</v>
          </cell>
          <cell r="AI1665" t="str">
            <v>3097SFA12/IND</v>
          </cell>
          <cell r="AJ1665" t="str">
            <v>IPS</v>
          </cell>
          <cell r="AK1665" t="str">
            <v>IPS</v>
          </cell>
          <cell r="AM1665" t="str">
            <v>Yes</v>
          </cell>
          <cell r="AO1665">
            <v>23.000000000000004</v>
          </cell>
          <cell r="AQ1665" t="str">
            <v>Rough</v>
          </cell>
          <cell r="AR1665" t="str">
            <v>GEN</v>
          </cell>
          <cell r="AS1665" t="str">
            <v>JUMBO</v>
          </cell>
        </row>
        <row r="1666">
          <cell r="D1666" t="str">
            <v>3097SFB00/IND</v>
          </cell>
          <cell r="E1666">
            <v>3097</v>
          </cell>
          <cell r="F1666">
            <v>27.200000000000003</v>
          </cell>
          <cell r="G1666" t="str">
            <v>Yes</v>
          </cell>
          <cell r="H1666">
            <v>24.900000000000002</v>
          </cell>
          <cell r="I1666" t="str">
            <v>FT</v>
          </cell>
          <cell r="J1666" t="str">
            <v>Audit</v>
          </cell>
          <cell r="K1666" t="str">
            <v>3097SFB02</v>
          </cell>
          <cell r="L1666" t="str">
            <v>RD</v>
          </cell>
          <cell r="M1666" t="str">
            <v>S-Group</v>
          </cell>
          <cell r="N1666" t="str">
            <v>Reg</v>
          </cell>
          <cell r="P1666" t="str">
            <v>PMR34</v>
          </cell>
          <cell r="Q1666" t="str">
            <v>DRP</v>
          </cell>
          <cell r="S1666">
            <v>0</v>
          </cell>
          <cell r="V1666">
            <v>0</v>
          </cell>
          <cell r="X1666">
            <v>0</v>
          </cell>
          <cell r="Y1666" t="str">
            <v>Adhe</v>
          </cell>
          <cell r="Z1666" t="str">
            <v>G5</v>
          </cell>
          <cell r="AA1666" t="str">
            <v>Simple-Adhesive</v>
          </cell>
          <cell r="AB1666" t="str">
            <v>Regular-Adhe</v>
          </cell>
          <cell r="AC1666" t="str">
            <v>3097SFA08</v>
          </cell>
          <cell r="AD1666" t="str">
            <v>MG Adhe</v>
          </cell>
          <cell r="AE1666" t="str">
            <v>MG Adhe-Plain</v>
          </cell>
          <cell r="AG1666">
            <v>0</v>
          </cell>
          <cell r="AI1666" t="str">
            <v>3097SFB12/IND</v>
          </cell>
          <cell r="AJ1666" t="str">
            <v>IPS</v>
          </cell>
          <cell r="AK1666" t="str">
            <v>IPS</v>
          </cell>
          <cell r="AM1666" t="e">
            <v>#N/A</v>
          </cell>
          <cell r="AO1666">
            <v>23.000000000000004</v>
          </cell>
          <cell r="AQ1666" t="str">
            <v>Rough</v>
          </cell>
          <cell r="AR1666" t="str">
            <v>GEN</v>
          </cell>
          <cell r="AS1666" t="str">
            <v>JUMBO</v>
          </cell>
        </row>
        <row r="1667">
          <cell r="D1667" t="str">
            <v>3097SFC00/IND</v>
          </cell>
          <cell r="E1667">
            <v>3097</v>
          </cell>
          <cell r="F1667">
            <v>27.200000000000003</v>
          </cell>
          <cell r="G1667" t="str">
            <v>Yes</v>
          </cell>
          <cell r="H1667">
            <v>24.900000000000002</v>
          </cell>
          <cell r="I1667" t="str">
            <v>FT</v>
          </cell>
          <cell r="J1667" t="str">
            <v>Audit</v>
          </cell>
          <cell r="K1667" t="str">
            <v>3097SFC02</v>
          </cell>
          <cell r="L1667" t="str">
            <v>RD</v>
          </cell>
          <cell r="M1667" t="str">
            <v>S-Group</v>
          </cell>
          <cell r="N1667" t="str">
            <v>Reg</v>
          </cell>
          <cell r="P1667" t="str">
            <v>NM (CR)</v>
          </cell>
          <cell r="Q1667" t="str">
            <v>DRP</v>
          </cell>
          <cell r="S1667">
            <v>0</v>
          </cell>
          <cell r="V1667">
            <v>0</v>
          </cell>
          <cell r="X1667">
            <v>0</v>
          </cell>
          <cell r="Y1667" t="str">
            <v>Adhe</v>
          </cell>
          <cell r="Z1667" t="str">
            <v>G5</v>
          </cell>
          <cell r="AA1667" t="str">
            <v>Simple-Adhesive</v>
          </cell>
          <cell r="AB1667" t="str">
            <v>Regular-Adhe</v>
          </cell>
          <cell r="AC1667" t="str">
            <v>3097SFA08</v>
          </cell>
          <cell r="AD1667" t="str">
            <v>MG Adhe</v>
          </cell>
          <cell r="AE1667" t="str">
            <v>MG Adhe-Plain</v>
          </cell>
          <cell r="AG1667">
            <v>0</v>
          </cell>
          <cell r="AI1667" t="str">
            <v>3097SFC12/IND</v>
          </cell>
          <cell r="AJ1667" t="str">
            <v>IPS</v>
          </cell>
          <cell r="AK1667" t="str">
            <v>IPS</v>
          </cell>
          <cell r="AM1667" t="e">
            <v>#N/A</v>
          </cell>
          <cell r="AO1667">
            <v>23.000000000000004</v>
          </cell>
          <cell r="AQ1667" t="e">
            <v>#N/A</v>
          </cell>
          <cell r="AR1667" t="str">
            <v>GEN</v>
          </cell>
          <cell r="AS1667" t="str">
            <v>JUMBO</v>
          </cell>
        </row>
        <row r="1668">
          <cell r="D1668" t="str">
            <v>3097SFD00/IND</v>
          </cell>
          <cell r="E1668">
            <v>3097</v>
          </cell>
          <cell r="F1668">
            <v>27.200000000000003</v>
          </cell>
          <cell r="G1668" t="str">
            <v>Yes</v>
          </cell>
          <cell r="H1668">
            <v>24.900000000000002</v>
          </cell>
          <cell r="I1668" t="str">
            <v>FT</v>
          </cell>
          <cell r="J1668" t="str">
            <v>Audit</v>
          </cell>
          <cell r="K1668" t="str">
            <v>3097SFD02</v>
          </cell>
          <cell r="L1668" t="str">
            <v>RD</v>
          </cell>
          <cell r="M1668" t="str">
            <v>S-Group</v>
          </cell>
          <cell r="N1668" t="str">
            <v>Reg</v>
          </cell>
          <cell r="P1668" t="str">
            <v>NM (CR)</v>
          </cell>
          <cell r="Q1668" t="str">
            <v>DRP</v>
          </cell>
          <cell r="S1668">
            <v>0</v>
          </cell>
          <cell r="V1668">
            <v>0</v>
          </cell>
          <cell r="X1668">
            <v>0</v>
          </cell>
          <cell r="Y1668" t="str">
            <v>Adhe</v>
          </cell>
          <cell r="Z1668" t="str">
            <v>G5</v>
          </cell>
          <cell r="AA1668" t="str">
            <v>Simple-Adhesive</v>
          </cell>
          <cell r="AB1668" t="str">
            <v>Regular-Adhe</v>
          </cell>
          <cell r="AC1668" t="str">
            <v>3097SFA08</v>
          </cell>
          <cell r="AD1668" t="str">
            <v>MG Adhe</v>
          </cell>
          <cell r="AE1668" t="str">
            <v>MG Adhe-Plain</v>
          </cell>
          <cell r="AG1668">
            <v>0</v>
          </cell>
          <cell r="AI1668" t="str">
            <v>3097SFD12/IND</v>
          </cell>
          <cell r="AJ1668" t="str">
            <v>IPS</v>
          </cell>
          <cell r="AK1668" t="str">
            <v>IPS</v>
          </cell>
          <cell r="AM1668" t="e">
            <v>#N/A</v>
          </cell>
          <cell r="AO1668">
            <v>23.000000000000004</v>
          </cell>
          <cell r="AQ1668" t="e">
            <v>#N/A</v>
          </cell>
          <cell r="AR1668" t="str">
            <v>GEN</v>
          </cell>
          <cell r="AS1668" t="str">
            <v>JUMBO</v>
          </cell>
        </row>
        <row r="1669">
          <cell r="D1669" t="str">
            <v>3098SFB00/IND</v>
          </cell>
          <cell r="E1669">
            <v>3098</v>
          </cell>
          <cell r="F1669">
            <v>173.5</v>
          </cell>
          <cell r="G1669" t="str">
            <v>Yes</v>
          </cell>
          <cell r="H1669">
            <v>171.2</v>
          </cell>
          <cell r="I1669" t="str">
            <v>FT</v>
          </cell>
          <cell r="J1669" t="str">
            <v>Audit</v>
          </cell>
          <cell r="K1669" t="str">
            <v>3098SFB02</v>
          </cell>
          <cell r="L1669" t="str">
            <v>RD</v>
          </cell>
          <cell r="M1669" t="str">
            <v>C-Group</v>
          </cell>
          <cell r="N1669" t="str">
            <v>Add on</v>
          </cell>
          <cell r="O1669" t="str">
            <v>2.H</v>
          </cell>
          <cell r="P1669" t="str">
            <v>MTS-RET</v>
          </cell>
          <cell r="Q1669" t="str">
            <v>Live</v>
          </cell>
          <cell r="R1669">
            <v>942</v>
          </cell>
          <cell r="S1669">
            <v>738</v>
          </cell>
          <cell r="T1669">
            <v>770</v>
          </cell>
          <cell r="U1669">
            <v>851</v>
          </cell>
          <cell r="V1669">
            <v>862</v>
          </cell>
          <cell r="W1669">
            <v>832</v>
          </cell>
          <cell r="X1669">
            <v>607</v>
          </cell>
          <cell r="Y1669" t="str">
            <v>Gask</v>
          </cell>
          <cell r="Z1669" t="str">
            <v>A1</v>
          </cell>
          <cell r="AA1669" t="str">
            <v>Dec Ring Screw Type</v>
          </cell>
          <cell r="AB1669" t="str">
            <v>MG Gask + DR screw</v>
          </cell>
          <cell r="AC1669">
            <v>20041117</v>
          </cell>
          <cell r="AD1669" t="str">
            <v>MG Gask</v>
          </cell>
          <cell r="AE1669" t="str">
            <v>MG Gask-Plain</v>
          </cell>
          <cell r="AF1669">
            <v>20048101</v>
          </cell>
          <cell r="AG1669" t="str">
            <v>DR/LR Screw</v>
          </cell>
          <cell r="AI1669" t="str">
            <v>3098SFB12/IND</v>
          </cell>
          <cell r="AJ1669" t="str">
            <v>IPS</v>
          </cell>
          <cell r="AK1669" t="str">
            <v>IPS</v>
          </cell>
          <cell r="AM1669" t="str">
            <v>Yes</v>
          </cell>
          <cell r="AO1669">
            <v>169.3</v>
          </cell>
          <cell r="AQ1669" t="str">
            <v>Rough</v>
          </cell>
          <cell r="AR1669" t="str">
            <v>GEN</v>
          </cell>
          <cell r="AS1669" t="str">
            <v>JUMBO</v>
          </cell>
        </row>
        <row r="1670">
          <cell r="D1670" t="str">
            <v>3098SFC00/IND</v>
          </cell>
          <cell r="E1670">
            <v>3098</v>
          </cell>
          <cell r="F1670">
            <v>173.5</v>
          </cell>
          <cell r="G1670" t="str">
            <v>Yes</v>
          </cell>
          <cell r="H1670">
            <v>171.2</v>
          </cell>
          <cell r="I1670" t="str">
            <v>FT</v>
          </cell>
          <cell r="J1670" t="str">
            <v>Audit</v>
          </cell>
          <cell r="K1670" t="str">
            <v>3098SFC02</v>
          </cell>
          <cell r="L1670" t="str">
            <v>RD</v>
          </cell>
          <cell r="M1670" t="str">
            <v>C-Group</v>
          </cell>
          <cell r="N1670" t="str">
            <v>Add on</v>
          </cell>
          <cell r="P1670" t="str">
            <v>NM (CR)</v>
          </cell>
          <cell r="Q1670" t="str">
            <v>DRP</v>
          </cell>
          <cell r="S1670">
            <v>0</v>
          </cell>
          <cell r="V1670">
            <v>0</v>
          </cell>
          <cell r="X1670">
            <v>0</v>
          </cell>
          <cell r="Y1670" t="str">
            <v>Gask</v>
          </cell>
          <cell r="Z1670" t="str">
            <v>A1</v>
          </cell>
          <cell r="AA1670" t="str">
            <v>Dec Ring Screw Type</v>
          </cell>
          <cell r="AB1670" t="str">
            <v>MG Gask + DR screw</v>
          </cell>
          <cell r="AC1670">
            <v>20041117</v>
          </cell>
          <cell r="AD1670" t="str">
            <v>MG Gask</v>
          </cell>
          <cell r="AE1670" t="str">
            <v>MG Gask-Plain</v>
          </cell>
          <cell r="AF1670">
            <v>20048101</v>
          </cell>
          <cell r="AG1670" t="str">
            <v>DR/LR Screw</v>
          </cell>
          <cell r="AI1670" t="str">
            <v>3098SFC12/IND</v>
          </cell>
          <cell r="AJ1670" t="str">
            <v>IPS</v>
          </cell>
          <cell r="AK1670" t="str">
            <v>IPS</v>
          </cell>
          <cell r="AM1670" t="e">
            <v>#N/A</v>
          </cell>
          <cell r="AO1670">
            <v>169.3</v>
          </cell>
          <cell r="AQ1670" t="e">
            <v>#N/A</v>
          </cell>
          <cell r="AR1670" t="str">
            <v>GEN</v>
          </cell>
          <cell r="AS1670" t="str">
            <v>JUMBO</v>
          </cell>
        </row>
        <row r="1671">
          <cell r="D1671" t="str">
            <v>3099KSD31/IND</v>
          </cell>
          <cell r="E1671">
            <v>3099</v>
          </cell>
          <cell r="F1671">
            <v>40.5</v>
          </cell>
          <cell r="G1671" t="str">
            <v>Yes</v>
          </cell>
          <cell r="H1671">
            <v>38.200000000000003</v>
          </cell>
          <cell r="I1671" t="str">
            <v>FT</v>
          </cell>
          <cell r="J1671" t="str">
            <v>Audit</v>
          </cell>
          <cell r="K1671" t="str">
            <v>3099SSD02</v>
          </cell>
          <cell r="L1671" t="str">
            <v>RD</v>
          </cell>
          <cell r="M1671" t="str">
            <v>C-Group</v>
          </cell>
          <cell r="N1671" t="str">
            <v>Add on</v>
          </cell>
          <cell r="P1671" t="str">
            <v>PMR40</v>
          </cell>
          <cell r="Q1671" t="str">
            <v>DRP</v>
          </cell>
          <cell r="S1671">
            <v>0</v>
          </cell>
          <cell r="V1671">
            <v>0</v>
          </cell>
          <cell r="X1671">
            <v>0</v>
          </cell>
          <cell r="Y1671" t="str">
            <v>Adhe</v>
          </cell>
          <cell r="Z1671" t="str">
            <v>A1</v>
          </cell>
          <cell r="AA1671" t="str">
            <v>Ring Assy</v>
          </cell>
          <cell r="AB1671" t="str">
            <v>MG Adhe + DR Adhe + Orientation</v>
          </cell>
          <cell r="AC1671" t="str">
            <v>3099SSA08</v>
          </cell>
          <cell r="AD1671" t="str">
            <v>MG Adhe</v>
          </cell>
          <cell r="AE1671" t="str">
            <v>MG Adhe-Plain</v>
          </cell>
          <cell r="AG1671" t="str">
            <v>DR Adhe</v>
          </cell>
          <cell r="AI1671" t="str">
            <v>3099KSD12/IND</v>
          </cell>
          <cell r="AJ1671" t="str">
            <v>BLACK</v>
          </cell>
          <cell r="AK1671" t="str">
            <v>IPS</v>
          </cell>
          <cell r="AM1671" t="e">
            <v>#N/A</v>
          </cell>
          <cell r="AO1671">
            <v>36.299999999999997</v>
          </cell>
          <cell r="AQ1671" t="str">
            <v>Rough</v>
          </cell>
          <cell r="AR1671" t="str">
            <v>GEN</v>
          </cell>
          <cell r="AS1671" t="str">
            <v>JUMBO</v>
          </cell>
        </row>
        <row r="1672">
          <cell r="D1672" t="str">
            <v>3099KSE31/IND</v>
          </cell>
          <cell r="E1672">
            <v>3099</v>
          </cell>
          <cell r="F1672">
            <v>40.5</v>
          </cell>
          <cell r="G1672" t="str">
            <v>Yes</v>
          </cell>
          <cell r="H1672">
            <v>38.200000000000003</v>
          </cell>
          <cell r="I1672" t="str">
            <v>FT</v>
          </cell>
          <cell r="J1672" t="str">
            <v>Audit</v>
          </cell>
          <cell r="K1672" t="str">
            <v>3099SSE02</v>
          </cell>
          <cell r="L1672" t="str">
            <v>RD</v>
          </cell>
          <cell r="M1672" t="str">
            <v>C-Group</v>
          </cell>
          <cell r="N1672" t="str">
            <v>Add on</v>
          </cell>
          <cell r="P1672" t="str">
            <v>MTS-ECR</v>
          </cell>
          <cell r="Q1672" t="str">
            <v>DRP</v>
          </cell>
          <cell r="S1672">
            <v>0</v>
          </cell>
          <cell r="V1672">
            <v>0</v>
          </cell>
          <cell r="X1672">
            <v>0</v>
          </cell>
          <cell r="Y1672" t="str">
            <v>Adhe</v>
          </cell>
          <cell r="Z1672" t="str">
            <v>A1</v>
          </cell>
          <cell r="AA1672" t="str">
            <v>Ring Assy</v>
          </cell>
          <cell r="AB1672" t="str">
            <v>MG Adhe + DR Adhe + Orientation</v>
          </cell>
          <cell r="AC1672" t="str">
            <v>3099SSA08</v>
          </cell>
          <cell r="AD1672" t="str">
            <v>MG Adhe</v>
          </cell>
          <cell r="AE1672" t="str">
            <v>MG Adhe-Plain</v>
          </cell>
          <cell r="AG1672" t="str">
            <v>DR Adhe</v>
          </cell>
          <cell r="AI1672" t="str">
            <v>3099KSE12/IND</v>
          </cell>
          <cell r="AJ1672" t="str">
            <v>IPS</v>
          </cell>
          <cell r="AK1672" t="str">
            <v>IPS</v>
          </cell>
          <cell r="AM1672" t="e">
            <v>#N/A</v>
          </cell>
          <cell r="AO1672">
            <v>36.299999999999997</v>
          </cell>
          <cell r="AQ1672" t="str">
            <v>Rough</v>
          </cell>
          <cell r="AR1672" t="str">
            <v>GEN</v>
          </cell>
          <cell r="AS1672" t="str">
            <v>JUMBO</v>
          </cell>
        </row>
        <row r="1673">
          <cell r="D1673" t="str">
            <v>3099KSF31/IND</v>
          </cell>
          <cell r="E1673">
            <v>3099</v>
          </cell>
          <cell r="F1673">
            <v>40.5</v>
          </cell>
          <cell r="G1673" t="str">
            <v>Yes</v>
          </cell>
          <cell r="H1673">
            <v>38.200000000000003</v>
          </cell>
          <cell r="I1673" t="str">
            <v>FT</v>
          </cell>
          <cell r="J1673" t="str">
            <v>Audit</v>
          </cell>
          <cell r="K1673" t="str">
            <v>3099SSF02</v>
          </cell>
          <cell r="L1673" t="str">
            <v>RD</v>
          </cell>
          <cell r="M1673" t="str">
            <v>C-Group</v>
          </cell>
          <cell r="N1673" t="str">
            <v>Add on</v>
          </cell>
          <cell r="P1673" t="str">
            <v>PMR40</v>
          </cell>
          <cell r="Q1673" t="str">
            <v>DRP</v>
          </cell>
          <cell r="R1673">
            <v>1620</v>
          </cell>
          <cell r="S1673">
            <v>1690</v>
          </cell>
          <cell r="T1673">
            <v>1620</v>
          </cell>
          <cell r="U1673">
            <v>1020</v>
          </cell>
          <cell r="V1673">
            <v>0</v>
          </cell>
          <cell r="X1673">
            <v>0</v>
          </cell>
          <cell r="Y1673" t="str">
            <v>Adhe</v>
          </cell>
          <cell r="Z1673" t="str">
            <v>A1</v>
          </cell>
          <cell r="AA1673" t="str">
            <v>Ring Assy</v>
          </cell>
          <cell r="AB1673" t="str">
            <v>MG Adhe + DR Adhe + Orientation</v>
          </cell>
          <cell r="AC1673" t="str">
            <v>3099SSA08</v>
          </cell>
          <cell r="AD1673" t="str">
            <v>MG Adhe</v>
          </cell>
          <cell r="AE1673" t="str">
            <v>MG Adhe-Plain</v>
          </cell>
          <cell r="AG1673" t="str">
            <v>DR Adhe</v>
          </cell>
          <cell r="AI1673" t="str">
            <v>3099KSF12/IND</v>
          </cell>
          <cell r="AJ1673" t="str">
            <v>IPS</v>
          </cell>
          <cell r="AK1673" t="str">
            <v>IPS</v>
          </cell>
          <cell r="AM1673" t="str">
            <v>Yes</v>
          </cell>
          <cell r="AO1673">
            <v>36.299999999999997</v>
          </cell>
          <cell r="AQ1673" t="str">
            <v>Rough</v>
          </cell>
          <cell r="AR1673" t="str">
            <v>GEN</v>
          </cell>
          <cell r="AS1673" t="str">
            <v>JUMBO</v>
          </cell>
        </row>
        <row r="1674">
          <cell r="D1674" t="str">
            <v>3099KSG31/IND</v>
          </cell>
          <cell r="E1674">
            <v>3099</v>
          </cell>
          <cell r="F1674">
            <v>40.5</v>
          </cell>
          <cell r="G1674" t="str">
            <v>Yes</v>
          </cell>
          <cell r="H1674">
            <v>38.200000000000003</v>
          </cell>
          <cell r="I1674" t="str">
            <v>FT</v>
          </cell>
          <cell r="J1674" t="str">
            <v>Audit</v>
          </cell>
          <cell r="K1674" t="str">
            <v>3099SSG02</v>
          </cell>
          <cell r="L1674" t="str">
            <v>RD</v>
          </cell>
          <cell r="M1674" t="str">
            <v>C-Group</v>
          </cell>
          <cell r="N1674" t="str">
            <v>Add on</v>
          </cell>
          <cell r="P1674" t="str">
            <v>NM (ECR)</v>
          </cell>
          <cell r="Q1674" t="str">
            <v>DRP</v>
          </cell>
          <cell r="R1674">
            <v>2990</v>
          </cell>
          <cell r="S1674">
            <v>3170</v>
          </cell>
          <cell r="T1674">
            <v>3250</v>
          </cell>
          <cell r="U1674">
            <v>2670</v>
          </cell>
          <cell r="V1674">
            <v>0</v>
          </cell>
          <cell r="X1674">
            <v>0</v>
          </cell>
          <cell r="Y1674" t="str">
            <v>Adhe</v>
          </cell>
          <cell r="Z1674" t="str">
            <v>A1</v>
          </cell>
          <cell r="AA1674" t="str">
            <v>Ring Assy</v>
          </cell>
          <cell r="AB1674" t="str">
            <v>MG Adhe + DR Adhe + Orientation</v>
          </cell>
          <cell r="AC1674" t="str">
            <v>3099SSA08</v>
          </cell>
          <cell r="AD1674" t="str">
            <v>MG Adhe</v>
          </cell>
          <cell r="AE1674" t="str">
            <v>MG Adhe-Plain</v>
          </cell>
          <cell r="AG1674" t="str">
            <v>DR Adhe</v>
          </cell>
          <cell r="AI1674" t="str">
            <v>3099KSG12/IND</v>
          </cell>
          <cell r="AJ1674" t="str">
            <v>IPS</v>
          </cell>
          <cell r="AK1674" t="str">
            <v>IPS</v>
          </cell>
          <cell r="AM1674" t="e">
            <v>#N/A</v>
          </cell>
          <cell r="AO1674">
            <v>36.299999999999997</v>
          </cell>
          <cell r="AQ1674" t="str">
            <v>Rough</v>
          </cell>
          <cell r="AR1674" t="str">
            <v>GEN</v>
          </cell>
          <cell r="AS1674" t="str">
            <v>JUMBO</v>
          </cell>
        </row>
        <row r="1675">
          <cell r="D1675" t="str">
            <v>3099KSH31/IND</v>
          </cell>
          <cell r="E1675">
            <v>3099</v>
          </cell>
          <cell r="F1675">
            <v>47</v>
          </cell>
          <cell r="G1675" t="str">
            <v>Yes</v>
          </cell>
          <cell r="H1675">
            <v>44.7</v>
          </cell>
          <cell r="I1675" t="str">
            <v>FT</v>
          </cell>
          <cell r="J1675" t="str">
            <v>Audit</v>
          </cell>
          <cell r="K1675" t="str">
            <v>3099SSH02</v>
          </cell>
          <cell r="L1675" t="str">
            <v>RD</v>
          </cell>
          <cell r="M1675" t="str">
            <v>C-Group</v>
          </cell>
          <cell r="N1675" t="str">
            <v>Add on</v>
          </cell>
          <cell r="O1675" t="str">
            <v>3.B</v>
          </cell>
          <cell r="P1675" t="str">
            <v>PMR40</v>
          </cell>
          <cell r="Q1675" t="str">
            <v>DRP</v>
          </cell>
          <cell r="S1675">
            <v>0</v>
          </cell>
          <cell r="V1675">
            <v>1060</v>
          </cell>
          <cell r="W1675">
            <v>970</v>
          </cell>
          <cell r="X1675">
            <v>190</v>
          </cell>
          <cell r="Y1675" t="str">
            <v>Gask</v>
          </cell>
          <cell r="Z1675" t="str">
            <v>A1</v>
          </cell>
          <cell r="AA1675" t="str">
            <v>Ring Assy</v>
          </cell>
          <cell r="AB1675" t="str">
            <v>MG Gask + DR Adhe + Orientation</v>
          </cell>
          <cell r="AC1675">
            <v>20041155</v>
          </cell>
          <cell r="AD1675" t="str">
            <v>MG Gask</v>
          </cell>
          <cell r="AE1675" t="str">
            <v>MG Gask-Plain</v>
          </cell>
          <cell r="AF1675">
            <v>2004878</v>
          </cell>
          <cell r="AG1675" t="str">
            <v>DR Adhe</v>
          </cell>
          <cell r="AI1675" t="str">
            <v>3099KSH12/IND</v>
          </cell>
          <cell r="AJ1675" t="str">
            <v>IPS</v>
          </cell>
          <cell r="AK1675" t="str">
            <v>IPS</v>
          </cell>
          <cell r="AM1675" t="e">
            <v>#N/A</v>
          </cell>
          <cell r="AO1675">
            <v>42.8</v>
          </cell>
          <cell r="AQ1675" t="str">
            <v>Rough</v>
          </cell>
          <cell r="AR1675" t="str">
            <v>GEN</v>
          </cell>
          <cell r="AS1675" t="str">
            <v>JUMBO</v>
          </cell>
        </row>
        <row r="1676">
          <cell r="D1676" t="str">
            <v>3099KSJ31/IND</v>
          </cell>
          <cell r="E1676">
            <v>3099</v>
          </cell>
          <cell r="F1676">
            <v>47</v>
          </cell>
          <cell r="G1676" t="str">
            <v>Yes</v>
          </cell>
          <cell r="H1676">
            <v>44.7</v>
          </cell>
          <cell r="I1676" t="str">
            <v>FT</v>
          </cell>
          <cell r="J1676" t="str">
            <v>Audit</v>
          </cell>
          <cell r="K1676" t="str">
            <v>3099SSJ02</v>
          </cell>
          <cell r="L1676" t="str">
            <v>RD</v>
          </cell>
          <cell r="M1676" t="str">
            <v>C-Group</v>
          </cell>
          <cell r="N1676" t="str">
            <v>Add on</v>
          </cell>
          <cell r="O1676" t="str">
            <v>1.SH</v>
          </cell>
          <cell r="P1676" t="str">
            <v>MTS-RET</v>
          </cell>
          <cell r="Q1676" t="str">
            <v>Live</v>
          </cell>
          <cell r="S1676">
            <v>0</v>
          </cell>
          <cell r="V1676">
            <v>2900</v>
          </cell>
          <cell r="W1676">
            <v>2220</v>
          </cell>
          <cell r="X1676">
            <v>1790</v>
          </cell>
          <cell r="Y1676" t="str">
            <v>Gask</v>
          </cell>
          <cell r="Z1676" t="str">
            <v>A1</v>
          </cell>
          <cell r="AA1676" t="str">
            <v>Ring Assy</v>
          </cell>
          <cell r="AB1676" t="str">
            <v>MG Gask + DR Adhe + Orientation</v>
          </cell>
          <cell r="AC1676">
            <v>20041155</v>
          </cell>
          <cell r="AD1676" t="str">
            <v>MG Gask</v>
          </cell>
          <cell r="AE1676" t="str">
            <v>MG Gask-Plain</v>
          </cell>
          <cell r="AF1676">
            <v>2004878</v>
          </cell>
          <cell r="AG1676" t="str">
            <v>DR Adhe</v>
          </cell>
          <cell r="AI1676" t="str">
            <v>3099KSJ12/IND</v>
          </cell>
          <cell r="AJ1676" t="str">
            <v>IPS</v>
          </cell>
          <cell r="AK1676" t="str">
            <v>IPS</v>
          </cell>
          <cell r="AM1676" t="e">
            <v>#N/A</v>
          </cell>
          <cell r="AO1676">
            <v>42.8</v>
          </cell>
          <cell r="AQ1676" t="str">
            <v>Rough</v>
          </cell>
          <cell r="AR1676" t="str">
            <v>GEN</v>
          </cell>
          <cell r="AS1676" t="str">
            <v>JUMBO</v>
          </cell>
        </row>
        <row r="1677">
          <cell r="D1677" t="str">
            <v>3099SSA31/IND</v>
          </cell>
          <cell r="E1677">
            <v>3099</v>
          </cell>
          <cell r="F1677">
            <v>40.5</v>
          </cell>
          <cell r="G1677" t="str">
            <v>Yes</v>
          </cell>
          <cell r="H1677">
            <v>38.200000000000003</v>
          </cell>
          <cell r="I1677" t="str">
            <v>FT</v>
          </cell>
          <cell r="J1677" t="str">
            <v>Audit</v>
          </cell>
          <cell r="K1677" t="str">
            <v>3099SSA02</v>
          </cell>
          <cell r="L1677" t="str">
            <v>RD</v>
          </cell>
          <cell r="M1677" t="str">
            <v>C-Group</v>
          </cell>
          <cell r="N1677" t="str">
            <v>Add on</v>
          </cell>
          <cell r="P1677" t="str">
            <v>NM</v>
          </cell>
          <cell r="Q1677" t="str">
            <v>DRP</v>
          </cell>
          <cell r="S1677">
            <v>0</v>
          </cell>
          <cell r="V1677">
            <v>0</v>
          </cell>
          <cell r="X1677">
            <v>0</v>
          </cell>
          <cell r="Y1677" t="str">
            <v>Adhe</v>
          </cell>
          <cell r="Z1677" t="str">
            <v>A1</v>
          </cell>
          <cell r="AA1677" t="str">
            <v>Ring Assy</v>
          </cell>
          <cell r="AB1677" t="str">
            <v>MG Adhe + DR Adhe + Orientation</v>
          </cell>
          <cell r="AC1677" t="str">
            <v>3099SSA08</v>
          </cell>
          <cell r="AD1677" t="str">
            <v>MG Adhe</v>
          </cell>
          <cell r="AE1677" t="str">
            <v>MG Adhe-Plain</v>
          </cell>
          <cell r="AG1677" t="str">
            <v>DR Adhe</v>
          </cell>
          <cell r="AI1677" t="str">
            <v>3099SSA12/IND</v>
          </cell>
          <cell r="AJ1677" t="str">
            <v>IPS</v>
          </cell>
          <cell r="AK1677" t="str">
            <v>IPS</v>
          </cell>
          <cell r="AM1677" t="e">
            <v>#N/A</v>
          </cell>
          <cell r="AO1677">
            <v>36.299999999999997</v>
          </cell>
          <cell r="AQ1677" t="str">
            <v>Rough</v>
          </cell>
          <cell r="AR1677" t="str">
            <v>GEN</v>
          </cell>
          <cell r="AS1677" t="str">
            <v>JUMBO</v>
          </cell>
        </row>
        <row r="1678">
          <cell r="D1678" t="str">
            <v>3099SSB31/IND</v>
          </cell>
          <cell r="E1678">
            <v>3099</v>
          </cell>
          <cell r="F1678">
            <v>40.5</v>
          </cell>
          <cell r="G1678" t="str">
            <v>Yes</v>
          </cell>
          <cell r="H1678">
            <v>38.200000000000003</v>
          </cell>
          <cell r="I1678" t="str">
            <v>FT</v>
          </cell>
          <cell r="J1678" t="str">
            <v>Audit</v>
          </cell>
          <cell r="K1678" t="str">
            <v>3099SSB02</v>
          </cell>
          <cell r="L1678" t="str">
            <v>RD</v>
          </cell>
          <cell r="M1678" t="str">
            <v>C-Group</v>
          </cell>
          <cell r="N1678" t="str">
            <v>Add on</v>
          </cell>
          <cell r="P1678" t="str">
            <v>NM</v>
          </cell>
          <cell r="Q1678" t="str">
            <v>DRP</v>
          </cell>
          <cell r="S1678">
            <v>0</v>
          </cell>
          <cell r="V1678">
            <v>0</v>
          </cell>
          <cell r="X1678">
            <v>0</v>
          </cell>
          <cell r="Y1678" t="str">
            <v>Adhe</v>
          </cell>
          <cell r="Z1678" t="str">
            <v>A1</v>
          </cell>
          <cell r="AA1678" t="str">
            <v>Ring Assy</v>
          </cell>
          <cell r="AB1678" t="str">
            <v>MG Adhe + DR Adhe + Orientation</v>
          </cell>
          <cell r="AC1678" t="str">
            <v>3099SSA08</v>
          </cell>
          <cell r="AD1678" t="str">
            <v>MG Adhe</v>
          </cell>
          <cell r="AE1678" t="str">
            <v>MG Adhe-Plain</v>
          </cell>
          <cell r="AG1678" t="str">
            <v>DR Adhe</v>
          </cell>
          <cell r="AI1678" t="str">
            <v>3099SSB12/IND</v>
          </cell>
          <cell r="AJ1678" t="str">
            <v>IPS</v>
          </cell>
          <cell r="AK1678" t="str">
            <v>IPS</v>
          </cell>
          <cell r="AM1678" t="e">
            <v>#N/A</v>
          </cell>
          <cell r="AO1678">
            <v>36.299999999999997</v>
          </cell>
          <cell r="AQ1678" t="str">
            <v>Rough</v>
          </cell>
          <cell r="AR1678" t="str">
            <v>GEN</v>
          </cell>
          <cell r="AS1678" t="str">
            <v>JUMBO</v>
          </cell>
        </row>
        <row r="1679">
          <cell r="D1679" t="str">
            <v>3100SSA31/IND</v>
          </cell>
          <cell r="E1679">
            <v>3100</v>
          </cell>
          <cell r="F1679">
            <v>40.5</v>
          </cell>
          <cell r="G1679" t="str">
            <v>Yes</v>
          </cell>
          <cell r="H1679">
            <v>38.200000000000003</v>
          </cell>
          <cell r="I1679" t="str">
            <v>FT</v>
          </cell>
          <cell r="J1679" t="str">
            <v>Audit</v>
          </cell>
          <cell r="K1679" t="str">
            <v>3100SSA02</v>
          </cell>
          <cell r="L1679" t="str">
            <v>SH</v>
          </cell>
          <cell r="M1679" t="str">
            <v>C-Group</v>
          </cell>
          <cell r="N1679" t="str">
            <v>Add on</v>
          </cell>
          <cell r="P1679" t="str">
            <v>PMR21</v>
          </cell>
          <cell r="Q1679" t="str">
            <v>DRP</v>
          </cell>
          <cell r="S1679">
            <v>0</v>
          </cell>
          <cell r="V1679">
            <v>0</v>
          </cell>
          <cell r="X1679">
            <v>0</v>
          </cell>
          <cell r="Y1679" t="str">
            <v>Adhe</v>
          </cell>
          <cell r="Z1679" t="str">
            <v>A3</v>
          </cell>
          <cell r="AA1679" t="str">
            <v>Ring Assy</v>
          </cell>
          <cell r="AB1679" t="str">
            <v>MG Adhe + DR Adhe + Orientation</v>
          </cell>
          <cell r="AC1679" t="str">
            <v>3100SSA08</v>
          </cell>
          <cell r="AD1679" t="str">
            <v>MG Adhe</v>
          </cell>
          <cell r="AE1679" t="str">
            <v>MG Adhe-Plain</v>
          </cell>
          <cell r="AG1679" t="str">
            <v>DR Adhe</v>
          </cell>
          <cell r="AI1679" t="str">
            <v>3100SSA12/IND</v>
          </cell>
          <cell r="AJ1679" t="str">
            <v>IPS</v>
          </cell>
          <cell r="AK1679" t="str">
            <v>IPS</v>
          </cell>
          <cell r="AM1679" t="e">
            <v>#N/A</v>
          </cell>
          <cell r="AO1679">
            <v>36.299999999999997</v>
          </cell>
          <cell r="AQ1679" t="e">
            <v>#N/A</v>
          </cell>
          <cell r="AR1679" t="str">
            <v>GEN</v>
          </cell>
          <cell r="AS1679" t="str">
            <v>JUMBO</v>
          </cell>
        </row>
        <row r="1680">
          <cell r="D1680" t="str">
            <v>3108SSA31/IND</v>
          </cell>
          <cell r="E1680">
            <v>3108</v>
          </cell>
          <cell r="F1680">
            <v>40.5</v>
          </cell>
          <cell r="G1680" t="str">
            <v>Yes</v>
          </cell>
          <cell r="H1680">
            <v>38.200000000000003</v>
          </cell>
          <cell r="I1680" t="str">
            <v>FT</v>
          </cell>
          <cell r="J1680" t="str">
            <v>Audit</v>
          </cell>
          <cell r="K1680" t="str">
            <v>3108SSA02</v>
          </cell>
          <cell r="L1680" t="str">
            <v>SH</v>
          </cell>
          <cell r="M1680" t="str">
            <v>C-Group</v>
          </cell>
          <cell r="N1680" t="str">
            <v>Add on</v>
          </cell>
          <cell r="P1680" t="str">
            <v>PMR22</v>
          </cell>
          <cell r="Q1680" t="str">
            <v>DRP</v>
          </cell>
          <cell r="S1680">
            <v>0</v>
          </cell>
          <cell r="V1680">
            <v>0</v>
          </cell>
          <cell r="X1680">
            <v>0</v>
          </cell>
          <cell r="Y1680" t="str">
            <v>Adhe</v>
          </cell>
          <cell r="Z1680" t="str">
            <v>A3</v>
          </cell>
          <cell r="AA1680" t="str">
            <v>Dec Ring Assy</v>
          </cell>
          <cell r="AB1680" t="str">
            <v>MG Adhe + DR Adhe + Orientation</v>
          </cell>
          <cell r="AC1680" t="str">
            <v>3100SSA08</v>
          </cell>
          <cell r="AD1680" t="str">
            <v>MG Adhe</v>
          </cell>
          <cell r="AE1680" t="str">
            <v>MG Adhe-Plain</v>
          </cell>
          <cell r="AG1680" t="str">
            <v>DR Adhe</v>
          </cell>
          <cell r="AI1680" t="str">
            <v>3108SSA12/IND</v>
          </cell>
          <cell r="AJ1680" t="str">
            <v>IPS</v>
          </cell>
          <cell r="AK1680" t="str">
            <v>IPS</v>
          </cell>
          <cell r="AM1680" t="e">
            <v>#N/A</v>
          </cell>
          <cell r="AO1680">
            <v>36.299999999999997</v>
          </cell>
          <cell r="AQ1680" t="e">
            <v>#N/A</v>
          </cell>
          <cell r="AR1680" t="str">
            <v>GEN</v>
          </cell>
          <cell r="AS1680" t="str">
            <v>JUMBO</v>
          </cell>
        </row>
        <row r="1681">
          <cell r="D1681" t="str">
            <v>3110SBA00/IND</v>
          </cell>
          <cell r="E1681">
            <v>3110</v>
          </cell>
          <cell r="F1681">
            <v>33.700000000000003</v>
          </cell>
          <cell r="G1681" t="str">
            <v>Yes</v>
          </cell>
          <cell r="H1681">
            <v>31.400000000000002</v>
          </cell>
          <cell r="I1681" t="str">
            <v>FT</v>
          </cell>
          <cell r="J1681" t="str">
            <v>Audit</v>
          </cell>
          <cell r="K1681" t="str">
            <v>3110SBA02</v>
          </cell>
          <cell r="L1681" t="str">
            <v>RD</v>
          </cell>
          <cell r="M1681" t="str">
            <v>S-Group</v>
          </cell>
          <cell r="N1681" t="str">
            <v>Reg</v>
          </cell>
          <cell r="P1681" t="str">
            <v>NM</v>
          </cell>
          <cell r="Q1681" t="str">
            <v>DRP</v>
          </cell>
          <cell r="S1681">
            <v>0</v>
          </cell>
          <cell r="V1681">
            <v>0</v>
          </cell>
          <cell r="X1681">
            <v>0</v>
          </cell>
          <cell r="Y1681" t="str">
            <v>Gask</v>
          </cell>
          <cell r="Z1681" t="str">
            <v>G6</v>
          </cell>
          <cell r="AA1681" t="str">
            <v>Simple-Gasket</v>
          </cell>
          <cell r="AB1681" t="str">
            <v>Regular-Gask</v>
          </cell>
          <cell r="AC1681">
            <v>20041128</v>
          </cell>
          <cell r="AD1681" t="str">
            <v>MG Gask</v>
          </cell>
          <cell r="AE1681" t="str">
            <v>MG Gask-Plain</v>
          </cell>
          <cell r="AF1681">
            <v>20048104</v>
          </cell>
          <cell r="AG1681">
            <v>0</v>
          </cell>
          <cell r="AI1681" t="str">
            <v>3110SBA12/IND</v>
          </cell>
          <cell r="AJ1681" t="str">
            <v>IPS</v>
          </cell>
          <cell r="AK1681" t="str">
            <v>IPS</v>
          </cell>
          <cell r="AM1681" t="e">
            <v>#N/A</v>
          </cell>
          <cell r="AO1681">
            <v>29.500000000000004</v>
          </cell>
          <cell r="AQ1681" t="str">
            <v>Rough</v>
          </cell>
          <cell r="AR1681" t="str">
            <v>GEN</v>
          </cell>
          <cell r="AS1681" t="str">
            <v>JUMBO</v>
          </cell>
        </row>
        <row r="1682">
          <cell r="D1682" t="str">
            <v>3110SBB00/IND</v>
          </cell>
          <cell r="E1682">
            <v>3110</v>
          </cell>
          <cell r="F1682">
            <v>33.700000000000003</v>
          </cell>
          <cell r="G1682" t="str">
            <v>Yes</v>
          </cell>
          <cell r="H1682">
            <v>31.400000000000002</v>
          </cell>
          <cell r="I1682" t="str">
            <v>FT</v>
          </cell>
          <cell r="J1682" t="str">
            <v>Audit</v>
          </cell>
          <cell r="K1682" t="str">
            <v>3110SBB02</v>
          </cell>
          <cell r="L1682" t="str">
            <v>RD</v>
          </cell>
          <cell r="M1682" t="str">
            <v>S-Group</v>
          </cell>
          <cell r="N1682" t="str">
            <v>Reg</v>
          </cell>
          <cell r="P1682" t="str">
            <v>PMR37</v>
          </cell>
          <cell r="Q1682" t="str">
            <v>DRP</v>
          </cell>
          <cell r="R1682">
            <v>170</v>
          </cell>
          <cell r="S1682">
            <v>0</v>
          </cell>
          <cell r="V1682">
            <v>0</v>
          </cell>
          <cell r="X1682">
            <v>0</v>
          </cell>
          <cell r="Y1682" t="str">
            <v>Gask</v>
          </cell>
          <cell r="Z1682" t="str">
            <v>G6</v>
          </cell>
          <cell r="AA1682" t="str">
            <v>Simple-Gasket</v>
          </cell>
          <cell r="AB1682" t="str">
            <v>Regular-Gask</v>
          </cell>
          <cell r="AC1682">
            <v>20041128</v>
          </cell>
          <cell r="AD1682" t="str">
            <v>MG Gask</v>
          </cell>
          <cell r="AE1682" t="str">
            <v>MG Gask-Plain</v>
          </cell>
          <cell r="AF1682">
            <v>20048104</v>
          </cell>
          <cell r="AG1682">
            <v>0</v>
          </cell>
          <cell r="AI1682" t="str">
            <v>3110SBB12/IND</v>
          </cell>
          <cell r="AJ1682" t="str">
            <v>IPS</v>
          </cell>
          <cell r="AK1682" t="str">
            <v>IPS</v>
          </cell>
          <cell r="AM1682" t="e">
            <v>#N/A</v>
          </cell>
          <cell r="AO1682">
            <v>29.500000000000004</v>
          </cell>
          <cell r="AQ1682" t="str">
            <v>Rough</v>
          </cell>
          <cell r="AR1682" t="str">
            <v>GEN</v>
          </cell>
          <cell r="AS1682" t="str">
            <v>JUMBO</v>
          </cell>
        </row>
        <row r="1683">
          <cell r="D1683" t="str">
            <v>3111KSA31/IND</v>
          </cell>
          <cell r="E1683">
            <v>3111</v>
          </cell>
          <cell r="F1683">
            <v>50.2</v>
          </cell>
          <cell r="G1683" t="str">
            <v>Yes</v>
          </cell>
          <cell r="H1683">
            <v>47.900000000000006</v>
          </cell>
          <cell r="I1683" t="str">
            <v>FT</v>
          </cell>
          <cell r="J1683" t="str">
            <v>Audit</v>
          </cell>
          <cell r="K1683" t="str">
            <v>3111SSA02</v>
          </cell>
          <cell r="L1683" t="str">
            <v>SH</v>
          </cell>
          <cell r="M1683" t="str">
            <v>C-Group</v>
          </cell>
          <cell r="N1683" t="str">
            <v>Add on</v>
          </cell>
          <cell r="P1683" t="str">
            <v>PMR23</v>
          </cell>
          <cell r="Q1683" t="str">
            <v>DRP</v>
          </cell>
          <cell r="S1683">
            <v>0</v>
          </cell>
          <cell r="V1683">
            <v>0</v>
          </cell>
          <cell r="X1683">
            <v>0</v>
          </cell>
          <cell r="Y1683" t="str">
            <v>Sticker</v>
          </cell>
          <cell r="Z1683" t="str">
            <v>A2</v>
          </cell>
          <cell r="AA1683" t="str">
            <v>MG Sticker+ Push botton</v>
          </cell>
          <cell r="AB1683" t="str">
            <v>MG Sticker + Push button</v>
          </cell>
          <cell r="AC1683" t="str">
            <v>3111SSA08/01</v>
          </cell>
          <cell r="AD1683" t="str">
            <v>MG Sticker</v>
          </cell>
          <cell r="AE1683" t="str">
            <v>MG Sticker-MET</v>
          </cell>
          <cell r="AF1683" t="str">
            <v>3111SSA07</v>
          </cell>
          <cell r="AG1683" t="str">
            <v>PB</v>
          </cell>
          <cell r="AI1683" t="str">
            <v>3111KSA12/IND</v>
          </cell>
          <cell r="AJ1683" t="str">
            <v>IPS</v>
          </cell>
          <cell r="AK1683" t="str">
            <v>IPS</v>
          </cell>
          <cell r="AM1683" t="e">
            <v>#N/A</v>
          </cell>
          <cell r="AO1683">
            <v>46</v>
          </cell>
          <cell r="AQ1683" t="e">
            <v>#N/A</v>
          </cell>
          <cell r="AR1683" t="str">
            <v>GEN</v>
          </cell>
          <cell r="AS1683" t="str">
            <v>NORMAL</v>
          </cell>
        </row>
        <row r="1684">
          <cell r="D1684" t="str">
            <v>3111KSA32/IND</v>
          </cell>
          <cell r="E1684">
            <v>3111</v>
          </cell>
          <cell r="F1684">
            <v>50.2</v>
          </cell>
          <cell r="G1684" t="str">
            <v>Yes</v>
          </cell>
          <cell r="H1684">
            <v>47.900000000000006</v>
          </cell>
          <cell r="I1684" t="str">
            <v>FT</v>
          </cell>
          <cell r="J1684" t="str">
            <v>Audit</v>
          </cell>
          <cell r="K1684" t="str">
            <v>3111SSA02</v>
          </cell>
          <cell r="L1684" t="str">
            <v>SH</v>
          </cell>
          <cell r="M1684" t="str">
            <v>C-Group</v>
          </cell>
          <cell r="N1684" t="str">
            <v>Add on</v>
          </cell>
          <cell r="P1684" t="str">
            <v>PMR28</v>
          </cell>
          <cell r="Q1684" t="str">
            <v>DRP</v>
          </cell>
          <cell r="S1684">
            <v>0</v>
          </cell>
          <cell r="V1684">
            <v>0</v>
          </cell>
          <cell r="X1684">
            <v>0</v>
          </cell>
          <cell r="Y1684" t="str">
            <v>Sticker</v>
          </cell>
          <cell r="Z1684" t="str">
            <v>A2</v>
          </cell>
          <cell r="AA1684" t="str">
            <v>MG Sticker+ Push botton</v>
          </cell>
          <cell r="AB1684" t="str">
            <v>MG Sticker + Push button</v>
          </cell>
          <cell r="AC1684" t="str">
            <v>3111SSA08/02</v>
          </cell>
          <cell r="AD1684" t="str">
            <v>MG Sticker</v>
          </cell>
          <cell r="AE1684" t="str">
            <v>MG Sticker-MET</v>
          </cell>
          <cell r="AF1684" t="str">
            <v>3111SSA07</v>
          </cell>
          <cell r="AG1684" t="str">
            <v>PB</v>
          </cell>
          <cell r="AI1684" t="str">
            <v>3111KSA12/IND</v>
          </cell>
          <cell r="AJ1684" t="str">
            <v>IPS</v>
          </cell>
          <cell r="AK1684" t="str">
            <v>IPS</v>
          </cell>
          <cell r="AM1684" t="e">
            <v>#N/A</v>
          </cell>
          <cell r="AO1684">
            <v>46</v>
          </cell>
          <cell r="AQ1684" t="str">
            <v>Fine</v>
          </cell>
          <cell r="AR1684" t="str">
            <v>GEN</v>
          </cell>
          <cell r="AS1684" t="str">
            <v>NORMAL</v>
          </cell>
        </row>
        <row r="1685">
          <cell r="D1685" t="str">
            <v>3111KSA34/IND</v>
          </cell>
          <cell r="E1685">
            <v>3111</v>
          </cell>
          <cell r="F1685">
            <v>50.2</v>
          </cell>
          <cell r="G1685" t="str">
            <v>Yes</v>
          </cell>
          <cell r="H1685">
            <v>47.900000000000006</v>
          </cell>
          <cell r="I1685" t="str">
            <v>FT</v>
          </cell>
          <cell r="J1685" t="str">
            <v>Audit</v>
          </cell>
          <cell r="K1685" t="str">
            <v>3111SSA02</v>
          </cell>
          <cell r="L1685" t="str">
            <v>SH</v>
          </cell>
          <cell r="M1685" t="str">
            <v>C-Group</v>
          </cell>
          <cell r="N1685" t="str">
            <v>Add on</v>
          </cell>
          <cell r="P1685" t="str">
            <v>PMR23</v>
          </cell>
          <cell r="Q1685" t="str">
            <v>DRP</v>
          </cell>
          <cell r="S1685">
            <v>0</v>
          </cell>
          <cell r="V1685">
            <v>0</v>
          </cell>
          <cell r="X1685">
            <v>0</v>
          </cell>
          <cell r="Y1685" t="str">
            <v>Sticker</v>
          </cell>
          <cell r="Z1685" t="str">
            <v>A2</v>
          </cell>
          <cell r="AA1685" t="str">
            <v>MG Sticker+ Push botton</v>
          </cell>
          <cell r="AB1685" t="str">
            <v>MG Sticker + Push button</v>
          </cell>
          <cell r="AC1685" t="str">
            <v>3111SSA08/04</v>
          </cell>
          <cell r="AD1685" t="str">
            <v>MG Sticker</v>
          </cell>
          <cell r="AE1685" t="str">
            <v>MG Sticker-MET</v>
          </cell>
          <cell r="AF1685" t="str">
            <v>3111SSA07</v>
          </cell>
          <cell r="AG1685" t="str">
            <v>PB</v>
          </cell>
          <cell r="AI1685" t="str">
            <v>3111KSA12/IND</v>
          </cell>
          <cell r="AJ1685" t="str">
            <v>IPS</v>
          </cell>
          <cell r="AK1685" t="str">
            <v>IPS</v>
          </cell>
          <cell r="AM1685" t="e">
            <v>#N/A</v>
          </cell>
          <cell r="AO1685">
            <v>46</v>
          </cell>
          <cell r="AQ1685" t="e">
            <v>#N/A</v>
          </cell>
          <cell r="AR1685" t="str">
            <v>GEN</v>
          </cell>
          <cell r="AS1685" t="str">
            <v>NORMAL</v>
          </cell>
        </row>
        <row r="1686">
          <cell r="D1686" t="str">
            <v>3112NSA00/IND</v>
          </cell>
          <cell r="E1686">
            <v>3112</v>
          </cell>
          <cell r="F1686">
            <v>27.200000000000003</v>
          </cell>
          <cell r="G1686" t="str">
            <v>Yes</v>
          </cell>
          <cell r="H1686">
            <v>24.900000000000002</v>
          </cell>
          <cell r="I1686" t="str">
            <v>FT</v>
          </cell>
          <cell r="J1686" t="str">
            <v>Audit</v>
          </cell>
          <cell r="K1686" t="str">
            <v>3112NSA02</v>
          </cell>
          <cell r="L1686" t="str">
            <v>SH</v>
          </cell>
          <cell r="M1686" t="str">
            <v>S-Group</v>
          </cell>
          <cell r="N1686" t="str">
            <v>Reg</v>
          </cell>
          <cell r="P1686" t="str">
            <v>PMR29</v>
          </cell>
          <cell r="Q1686" t="str">
            <v>DRP</v>
          </cell>
          <cell r="S1686">
            <v>0</v>
          </cell>
          <cell r="V1686">
            <v>0</v>
          </cell>
          <cell r="X1686">
            <v>0</v>
          </cell>
          <cell r="Y1686" t="str">
            <v>Adhe</v>
          </cell>
          <cell r="Z1686" t="str">
            <v>G8</v>
          </cell>
          <cell r="AA1686" t="str">
            <v>Simple-Adhesive</v>
          </cell>
          <cell r="AB1686" t="str">
            <v>Regular-Adhe</v>
          </cell>
          <cell r="AC1686" t="str">
            <v>3112SSA08</v>
          </cell>
          <cell r="AD1686" t="str">
            <v>MG Adhe</v>
          </cell>
          <cell r="AE1686" t="str">
            <v>MG Adhe-Plain</v>
          </cell>
          <cell r="AG1686">
            <v>0</v>
          </cell>
          <cell r="AI1686" t="str">
            <v>3112NSA12/IND</v>
          </cell>
          <cell r="AJ1686" t="str">
            <v>BLACK</v>
          </cell>
          <cell r="AK1686" t="str">
            <v>Black</v>
          </cell>
          <cell r="AM1686" t="e">
            <v>#N/A</v>
          </cell>
          <cell r="AO1686">
            <v>23.000000000000004</v>
          </cell>
          <cell r="AQ1686" t="str">
            <v>Rough</v>
          </cell>
          <cell r="AR1686" t="str">
            <v>GEN</v>
          </cell>
          <cell r="AS1686" t="str">
            <v>NORMAL</v>
          </cell>
        </row>
        <row r="1687">
          <cell r="D1687" t="str">
            <v>3112NSA31/IND</v>
          </cell>
          <cell r="E1687">
            <v>3112</v>
          </cell>
          <cell r="F1687">
            <v>27.200000000000003</v>
          </cell>
          <cell r="G1687" t="str">
            <v>Yes</v>
          </cell>
          <cell r="H1687">
            <v>24.900000000000002</v>
          </cell>
          <cell r="I1687" t="str">
            <v>FT</v>
          </cell>
          <cell r="J1687" t="str">
            <v>Audit</v>
          </cell>
          <cell r="K1687" t="str">
            <v>3112NSA02</v>
          </cell>
          <cell r="L1687" t="str">
            <v>SH</v>
          </cell>
          <cell r="M1687" t="str">
            <v>S-Group</v>
          </cell>
          <cell r="N1687" t="str">
            <v>Reg</v>
          </cell>
          <cell r="P1687" t="str">
            <v>PMR29</v>
          </cell>
          <cell r="Q1687" t="str">
            <v>DRP</v>
          </cell>
          <cell r="S1687">
            <v>0</v>
          </cell>
          <cell r="V1687">
            <v>0</v>
          </cell>
          <cell r="X1687">
            <v>0</v>
          </cell>
          <cell r="Y1687" t="str">
            <v>Adhe</v>
          </cell>
          <cell r="Z1687" t="str">
            <v>G8</v>
          </cell>
          <cell r="AA1687" t="str">
            <v>Simple-Adhesive</v>
          </cell>
          <cell r="AB1687" t="str">
            <v>Regular-Adhe</v>
          </cell>
          <cell r="AC1687" t="str">
            <v>3112SSA08/01</v>
          </cell>
          <cell r="AD1687" t="str">
            <v>MG Adhe</v>
          </cell>
          <cell r="AE1687" t="str">
            <v>MG Adhe-MET</v>
          </cell>
          <cell r="AG1687">
            <v>0</v>
          </cell>
          <cell r="AI1687" t="str">
            <v>3112NSA12/IND</v>
          </cell>
          <cell r="AJ1687" t="str">
            <v>BLACK</v>
          </cell>
          <cell r="AK1687" t="str">
            <v>Black</v>
          </cell>
          <cell r="AM1687" t="e">
            <v>#N/A</v>
          </cell>
          <cell r="AO1687">
            <v>23.000000000000004</v>
          </cell>
          <cell r="AQ1687" t="str">
            <v>Rough</v>
          </cell>
          <cell r="AR1687" t="str">
            <v>GEN</v>
          </cell>
          <cell r="AS1687" t="str">
            <v>NORMAL</v>
          </cell>
        </row>
        <row r="1688">
          <cell r="D1688" t="str">
            <v>3112NSB31/IND</v>
          </cell>
          <cell r="E1688">
            <v>3112</v>
          </cell>
          <cell r="F1688">
            <v>27.200000000000003</v>
          </cell>
          <cell r="G1688" t="str">
            <v>Yes</v>
          </cell>
          <cell r="H1688">
            <v>24.900000000000002</v>
          </cell>
          <cell r="I1688" t="str">
            <v>FT</v>
          </cell>
          <cell r="J1688" t="str">
            <v>Audit</v>
          </cell>
          <cell r="K1688" t="str">
            <v>3112NSB02</v>
          </cell>
          <cell r="L1688" t="str">
            <v>SH</v>
          </cell>
          <cell r="M1688" t="str">
            <v>S-Group</v>
          </cell>
          <cell r="N1688" t="str">
            <v>Reg</v>
          </cell>
          <cell r="P1688" t="str">
            <v>NM</v>
          </cell>
          <cell r="Q1688" t="str">
            <v>DRP</v>
          </cell>
          <cell r="S1688">
            <v>0</v>
          </cell>
          <cell r="V1688">
            <v>0</v>
          </cell>
          <cell r="X1688">
            <v>0</v>
          </cell>
          <cell r="Y1688" t="str">
            <v>Adhe</v>
          </cell>
          <cell r="Z1688" t="str">
            <v>G8</v>
          </cell>
          <cell r="AA1688" t="str">
            <v>Simple-Adhesive</v>
          </cell>
          <cell r="AB1688" t="str">
            <v>Regular-Adhe</v>
          </cell>
          <cell r="AC1688" t="str">
            <v>3112SSA08/01</v>
          </cell>
          <cell r="AD1688" t="str">
            <v>MG Adhe</v>
          </cell>
          <cell r="AE1688" t="str">
            <v>MG Adhe-MET</v>
          </cell>
          <cell r="AG1688">
            <v>0</v>
          </cell>
          <cell r="AI1688" t="str">
            <v>3112NSB12/IND</v>
          </cell>
          <cell r="AJ1688" t="str">
            <v>BLACK</v>
          </cell>
          <cell r="AK1688" t="str">
            <v>Black</v>
          </cell>
          <cell r="AM1688" t="e">
            <v>#N/A</v>
          </cell>
          <cell r="AO1688">
            <v>23.000000000000004</v>
          </cell>
          <cell r="AQ1688" t="e">
            <v>#N/A</v>
          </cell>
          <cell r="AR1688" t="str">
            <v>GEN</v>
          </cell>
          <cell r="AS1688" t="str">
            <v>NORMAL</v>
          </cell>
        </row>
        <row r="1689">
          <cell r="D1689" t="str">
            <v>3112SSA00/IND</v>
          </cell>
          <cell r="E1689">
            <v>3112</v>
          </cell>
          <cell r="F1689">
            <v>27.200000000000003</v>
          </cell>
          <cell r="G1689" t="str">
            <v>Yes</v>
          </cell>
          <cell r="H1689">
            <v>24.900000000000002</v>
          </cell>
          <cell r="I1689" t="str">
            <v>FT</v>
          </cell>
          <cell r="J1689" t="str">
            <v>Audit</v>
          </cell>
          <cell r="K1689" t="str">
            <v>3112SSA02</v>
          </cell>
          <cell r="L1689" t="str">
            <v>SH</v>
          </cell>
          <cell r="M1689" t="str">
            <v>S-Group</v>
          </cell>
          <cell r="N1689" t="str">
            <v>Reg</v>
          </cell>
          <cell r="P1689" t="str">
            <v>PMR33</v>
          </cell>
          <cell r="Q1689" t="str">
            <v>DRP</v>
          </cell>
          <cell r="S1689">
            <v>0</v>
          </cell>
          <cell r="V1689">
            <v>0</v>
          </cell>
          <cell r="X1689">
            <v>0</v>
          </cell>
          <cell r="Y1689" t="str">
            <v>Adhe</v>
          </cell>
          <cell r="Z1689" t="str">
            <v>G8</v>
          </cell>
          <cell r="AA1689" t="str">
            <v>Simple-Adhesive</v>
          </cell>
          <cell r="AB1689" t="str">
            <v>Regular-Adhe</v>
          </cell>
          <cell r="AC1689" t="str">
            <v>3112SSA08</v>
          </cell>
          <cell r="AD1689" t="str">
            <v>MG Adhe</v>
          </cell>
          <cell r="AE1689" t="str">
            <v>MG Adhe-Plain</v>
          </cell>
          <cell r="AG1689">
            <v>0</v>
          </cell>
          <cell r="AI1689" t="str">
            <v>3112SSA12/IND</v>
          </cell>
          <cell r="AJ1689" t="str">
            <v>IPS</v>
          </cell>
          <cell r="AK1689" t="str">
            <v>IPS</v>
          </cell>
          <cell r="AM1689" t="e">
            <v>#N/A</v>
          </cell>
          <cell r="AO1689">
            <v>23.000000000000004</v>
          </cell>
          <cell r="AQ1689" t="str">
            <v>Rough</v>
          </cell>
          <cell r="AR1689" t="str">
            <v>GEN</v>
          </cell>
          <cell r="AS1689" t="str">
            <v>JUMBO</v>
          </cell>
        </row>
        <row r="1690">
          <cell r="D1690" t="str">
            <v>3112SSB00/IND</v>
          </cell>
          <cell r="E1690">
            <v>3112</v>
          </cell>
          <cell r="F1690">
            <v>27.200000000000003</v>
          </cell>
          <cell r="G1690" t="str">
            <v>Yes</v>
          </cell>
          <cell r="H1690">
            <v>24.900000000000002</v>
          </cell>
          <cell r="I1690" t="str">
            <v>FT</v>
          </cell>
          <cell r="J1690" t="str">
            <v>Audit</v>
          </cell>
          <cell r="K1690" t="str">
            <v>3112SSB02</v>
          </cell>
          <cell r="L1690" t="str">
            <v>SH</v>
          </cell>
          <cell r="M1690" t="str">
            <v>S-Group</v>
          </cell>
          <cell r="N1690" t="str">
            <v>Reg</v>
          </cell>
          <cell r="P1690" t="str">
            <v>NM (CR)</v>
          </cell>
          <cell r="Q1690" t="str">
            <v>DRP</v>
          </cell>
          <cell r="S1690">
            <v>0</v>
          </cell>
          <cell r="V1690">
            <v>0</v>
          </cell>
          <cell r="X1690">
            <v>0</v>
          </cell>
          <cell r="Y1690" t="str">
            <v>Adhe</v>
          </cell>
          <cell r="Z1690" t="str">
            <v>G8</v>
          </cell>
          <cell r="AA1690" t="str">
            <v>Simple-Adhesive</v>
          </cell>
          <cell r="AB1690" t="str">
            <v>Regular-Adhe</v>
          </cell>
          <cell r="AC1690" t="str">
            <v>3112SSA08</v>
          </cell>
          <cell r="AD1690" t="str">
            <v>MG Adhe</v>
          </cell>
          <cell r="AE1690" t="str">
            <v>MG Adhe-Plain</v>
          </cell>
          <cell r="AG1690">
            <v>0</v>
          </cell>
          <cell r="AI1690" t="str">
            <v>3112SSB12/IND</v>
          </cell>
          <cell r="AJ1690" t="str">
            <v>IPS</v>
          </cell>
          <cell r="AK1690" t="str">
            <v>IPS</v>
          </cell>
          <cell r="AM1690" t="e">
            <v>#N/A</v>
          </cell>
          <cell r="AO1690">
            <v>23.000000000000004</v>
          </cell>
          <cell r="AQ1690" t="str">
            <v>Rough</v>
          </cell>
          <cell r="AR1690" t="str">
            <v>GEN</v>
          </cell>
          <cell r="AS1690" t="str">
            <v>NORMAL</v>
          </cell>
        </row>
        <row r="1691">
          <cell r="D1691" t="str">
            <v>3117SSB00/IND</v>
          </cell>
          <cell r="E1691">
            <v>3117</v>
          </cell>
          <cell r="F1691">
            <v>33.700000000000003</v>
          </cell>
          <cell r="G1691" t="str">
            <v>Yes</v>
          </cell>
          <cell r="H1691">
            <v>31.400000000000002</v>
          </cell>
          <cell r="I1691" t="str">
            <v>FT</v>
          </cell>
          <cell r="J1691" t="str">
            <v>Audit</v>
          </cell>
          <cell r="K1691" t="str">
            <v>3117SSB02</v>
          </cell>
          <cell r="L1691" t="str">
            <v>RD</v>
          </cell>
          <cell r="M1691" t="str">
            <v>S-Group</v>
          </cell>
          <cell r="N1691" t="str">
            <v>Reg</v>
          </cell>
          <cell r="P1691" t="str">
            <v>NM (IND2INH)</v>
          </cell>
          <cell r="Q1691" t="str">
            <v>DRP</v>
          </cell>
          <cell r="S1691">
            <v>0</v>
          </cell>
          <cell r="V1691">
            <v>0</v>
          </cell>
          <cell r="X1691">
            <v>0</v>
          </cell>
          <cell r="Y1691" t="str">
            <v>Gask</v>
          </cell>
          <cell r="Z1691" t="str">
            <v>G4</v>
          </cell>
          <cell r="AA1691" t="str">
            <v>Simple-Gasket</v>
          </cell>
          <cell r="AB1691" t="str">
            <v>Regular-Gask</v>
          </cell>
          <cell r="AC1691">
            <v>20041134</v>
          </cell>
          <cell r="AD1691" t="str">
            <v>MG Gask</v>
          </cell>
          <cell r="AE1691" t="str">
            <v>MG Gask-Plain</v>
          </cell>
          <cell r="AF1691">
            <v>20048112</v>
          </cell>
          <cell r="AG1691">
            <v>0</v>
          </cell>
          <cell r="AI1691" t="str">
            <v>3117SSB12/IND</v>
          </cell>
          <cell r="AJ1691" t="str">
            <v>IPS</v>
          </cell>
          <cell r="AK1691" t="str">
            <v>IPS</v>
          </cell>
          <cell r="AM1691" t="e">
            <v>#N/A</v>
          </cell>
          <cell r="AO1691">
            <v>29.500000000000004</v>
          </cell>
          <cell r="AQ1691" t="str">
            <v>Rough</v>
          </cell>
          <cell r="AR1691" t="str">
            <v>GEN</v>
          </cell>
          <cell r="AS1691" t="str">
            <v>JUMBO</v>
          </cell>
        </row>
        <row r="1692">
          <cell r="D1692" t="str">
            <v>3119SSA00/IND</v>
          </cell>
          <cell r="E1692">
            <v>3119</v>
          </cell>
          <cell r="F1692">
            <v>27.200000000000003</v>
          </cell>
          <cell r="G1692" t="str">
            <v>Yes</v>
          </cell>
          <cell r="H1692">
            <v>24.900000000000002</v>
          </cell>
          <cell r="I1692" t="str">
            <v>FT</v>
          </cell>
          <cell r="J1692" t="str">
            <v>Audit</v>
          </cell>
          <cell r="K1692" t="str">
            <v>3119SSA02</v>
          </cell>
          <cell r="L1692" t="str">
            <v>SH</v>
          </cell>
          <cell r="M1692" t="str">
            <v>S-Group</v>
          </cell>
          <cell r="N1692" t="str">
            <v>Reg</v>
          </cell>
          <cell r="P1692" t="str">
            <v>PMR28</v>
          </cell>
          <cell r="Q1692" t="str">
            <v>DRP</v>
          </cell>
          <cell r="S1692">
            <v>0</v>
          </cell>
          <cell r="V1692">
            <v>0</v>
          </cell>
          <cell r="X1692">
            <v>0</v>
          </cell>
          <cell r="Y1692" t="str">
            <v>Adhe</v>
          </cell>
          <cell r="Z1692" t="str">
            <v>G7</v>
          </cell>
          <cell r="AA1692" t="str">
            <v>Simple-Adhesive</v>
          </cell>
          <cell r="AB1692" t="str">
            <v>Regular-Adhe</v>
          </cell>
          <cell r="AC1692" t="str">
            <v>3119SSA08</v>
          </cell>
          <cell r="AD1692" t="str">
            <v>MG Adhe</v>
          </cell>
          <cell r="AE1692" t="str">
            <v>MG Adhe-Plain</v>
          </cell>
          <cell r="AG1692">
            <v>0</v>
          </cell>
          <cell r="AI1692" t="str">
            <v>3119SSA12/IND</v>
          </cell>
          <cell r="AJ1692" t="str">
            <v>IPS</v>
          </cell>
          <cell r="AK1692" t="str">
            <v>IPS</v>
          </cell>
          <cell r="AM1692" t="e">
            <v>#N/A</v>
          </cell>
          <cell r="AO1692">
            <v>23.000000000000004</v>
          </cell>
          <cell r="AQ1692" t="str">
            <v>Rough</v>
          </cell>
          <cell r="AR1692" t="str">
            <v>GEN</v>
          </cell>
          <cell r="AS1692" t="str">
            <v>JUMBO</v>
          </cell>
        </row>
        <row r="1693">
          <cell r="D1693" t="str">
            <v>311RAE00/IND</v>
          </cell>
          <cell r="E1693">
            <v>311</v>
          </cell>
          <cell r="F1693">
            <v>50.1</v>
          </cell>
          <cell r="G1693" t="str">
            <v>Yes</v>
          </cell>
          <cell r="H1693">
            <v>47.800000000000004</v>
          </cell>
          <cell r="I1693" t="str">
            <v>TI</v>
          </cell>
          <cell r="J1693" t="str">
            <v>Highend</v>
          </cell>
          <cell r="K1693" t="str">
            <v>311RAE02</v>
          </cell>
          <cell r="L1693" t="str">
            <v>RD</v>
          </cell>
          <cell r="M1693" t="str">
            <v>C-Group</v>
          </cell>
          <cell r="N1693" t="str">
            <v>Add on</v>
          </cell>
          <cell r="P1693" t="str">
            <v>DRP17/09/15</v>
          </cell>
          <cell r="Q1693" t="str">
            <v>DRP</v>
          </cell>
          <cell r="S1693">
            <v>0</v>
          </cell>
          <cell r="V1693">
            <v>0</v>
          </cell>
          <cell r="X1693">
            <v>0</v>
          </cell>
          <cell r="Y1693" t="str">
            <v>Gask</v>
          </cell>
          <cell r="Z1693" t="str">
            <v>A3</v>
          </cell>
          <cell r="AA1693" t="str">
            <v>MG Orient-Gasket</v>
          </cell>
          <cell r="AB1693" t="str">
            <v>MG Gask + Orientation</v>
          </cell>
          <cell r="AC1693">
            <v>2004192</v>
          </cell>
          <cell r="AD1693" t="str">
            <v>MG Gask</v>
          </cell>
          <cell r="AE1693" t="str">
            <v>MG Gask-Plain</v>
          </cell>
          <cell r="AF1693">
            <v>2004819</v>
          </cell>
          <cell r="AH1693" t="str">
            <v>ELSRD016</v>
          </cell>
          <cell r="AI1693" t="str">
            <v>311RAE12/IND</v>
          </cell>
          <cell r="AJ1693" t="str">
            <v>IPS</v>
          </cell>
          <cell r="AK1693" t="str">
            <v>IPS</v>
          </cell>
          <cell r="AM1693" t="e">
            <v>#N/A</v>
          </cell>
          <cell r="AO1693">
            <v>45.9</v>
          </cell>
          <cell r="AQ1693" t="e">
            <v>#N/A</v>
          </cell>
          <cell r="AR1693" t="str">
            <v>LAD</v>
          </cell>
          <cell r="AS1693" t="str">
            <v>NORMAL</v>
          </cell>
        </row>
        <row r="1694">
          <cell r="D1694" t="str">
            <v>311SAD00/IND</v>
          </cell>
          <cell r="E1694">
            <v>311</v>
          </cell>
          <cell r="F1694">
            <v>50.1</v>
          </cell>
          <cell r="G1694" t="str">
            <v>Yes</v>
          </cell>
          <cell r="H1694">
            <v>47.800000000000004</v>
          </cell>
          <cell r="I1694" t="str">
            <v>TI</v>
          </cell>
          <cell r="J1694" t="str">
            <v>Highend</v>
          </cell>
          <cell r="K1694" t="str">
            <v>311SAD02</v>
          </cell>
          <cell r="L1694" t="str">
            <v>RD</v>
          </cell>
          <cell r="M1694" t="str">
            <v>S-Group</v>
          </cell>
          <cell r="N1694" t="str">
            <v>Reg</v>
          </cell>
          <cell r="P1694" t="str">
            <v>PMR18</v>
          </cell>
          <cell r="Q1694" t="str">
            <v>DRP</v>
          </cell>
          <cell r="S1694">
            <v>0</v>
          </cell>
          <cell r="V1694">
            <v>0</v>
          </cell>
          <cell r="X1694">
            <v>0</v>
          </cell>
          <cell r="Y1694" t="str">
            <v>Gask</v>
          </cell>
          <cell r="Z1694" t="str">
            <v>A3</v>
          </cell>
          <cell r="AA1694" t="str">
            <v>Simple-Gasket</v>
          </cell>
          <cell r="AB1694" t="str">
            <v>Regular-Gask</v>
          </cell>
          <cell r="AC1694">
            <v>2004192</v>
          </cell>
          <cell r="AD1694" t="str">
            <v>MG Gask</v>
          </cell>
          <cell r="AE1694" t="str">
            <v>MG Gask-Plain</v>
          </cell>
          <cell r="AF1694">
            <v>2004819</v>
          </cell>
          <cell r="AG1694">
            <v>0</v>
          </cell>
          <cell r="AH1694" t="str">
            <v>ELSRD016</v>
          </cell>
          <cell r="AI1694" t="str">
            <v>311SAD12/IND</v>
          </cell>
          <cell r="AJ1694" t="str">
            <v>IPS</v>
          </cell>
          <cell r="AK1694" t="str">
            <v>IPS</v>
          </cell>
          <cell r="AM1694" t="e">
            <v>#N/A</v>
          </cell>
          <cell r="AO1694">
            <v>45.9</v>
          </cell>
          <cell r="AQ1694" t="e">
            <v>#N/A</v>
          </cell>
          <cell r="AR1694" t="str">
            <v>LAD</v>
          </cell>
          <cell r="AS1694" t="str">
            <v>NORMAL</v>
          </cell>
        </row>
        <row r="1695">
          <cell r="D1695" t="str">
            <v>311SAE00/IND</v>
          </cell>
          <cell r="E1695">
            <v>311</v>
          </cell>
          <cell r="F1695">
            <v>40.400000000000006</v>
          </cell>
          <cell r="G1695" t="str">
            <v>Yes</v>
          </cell>
          <cell r="H1695">
            <v>38.100000000000009</v>
          </cell>
          <cell r="I1695" t="str">
            <v>TI</v>
          </cell>
          <cell r="J1695" t="str">
            <v>Highend</v>
          </cell>
          <cell r="K1695" t="str">
            <v>311SAE02</v>
          </cell>
          <cell r="L1695" t="str">
            <v>RD</v>
          </cell>
          <cell r="M1695" t="str">
            <v>C-Group</v>
          </cell>
          <cell r="N1695" t="str">
            <v>Add on</v>
          </cell>
          <cell r="P1695" t="str">
            <v>PMR17</v>
          </cell>
          <cell r="Q1695" t="str">
            <v>DRP</v>
          </cell>
          <cell r="S1695">
            <v>0</v>
          </cell>
          <cell r="V1695">
            <v>0</v>
          </cell>
          <cell r="X1695">
            <v>0</v>
          </cell>
          <cell r="Y1695" t="str">
            <v>Gask</v>
          </cell>
          <cell r="Z1695" t="str">
            <v>A3</v>
          </cell>
          <cell r="AA1695" t="str">
            <v>MG Orient-Gasket</v>
          </cell>
          <cell r="AB1695">
            <v>0</v>
          </cell>
          <cell r="AC1695">
            <v>2004192</v>
          </cell>
          <cell r="AD1695" t="str">
            <v>MG Gask</v>
          </cell>
          <cell r="AE1695" t="str">
            <v>MG Gask-Plain</v>
          </cell>
          <cell r="AF1695">
            <v>2004819</v>
          </cell>
          <cell r="AH1695" t="str">
            <v>ELSRD016</v>
          </cell>
          <cell r="AI1695" t="str">
            <v>311SAE12/IND</v>
          </cell>
          <cell r="AJ1695" t="str">
            <v>IPS</v>
          </cell>
          <cell r="AK1695" t="str">
            <v>IPS</v>
          </cell>
          <cell r="AM1695" t="e">
            <v>#N/A</v>
          </cell>
          <cell r="AO1695">
            <v>36.200000000000003</v>
          </cell>
          <cell r="AQ1695" t="e">
            <v>#N/A</v>
          </cell>
          <cell r="AR1695" t="str">
            <v>LAD</v>
          </cell>
          <cell r="AS1695" t="str">
            <v>NORMAL</v>
          </cell>
        </row>
        <row r="1696">
          <cell r="D1696" t="str">
            <v>311SAH42/IND</v>
          </cell>
          <cell r="E1696">
            <v>311</v>
          </cell>
          <cell r="F1696">
            <v>50.1</v>
          </cell>
          <cell r="G1696" t="str">
            <v>Yes</v>
          </cell>
          <cell r="H1696">
            <v>47.800000000000004</v>
          </cell>
          <cell r="I1696" t="str">
            <v>TI</v>
          </cell>
          <cell r="J1696" t="str">
            <v>Highend</v>
          </cell>
          <cell r="K1696" t="str">
            <v>311SAH02</v>
          </cell>
          <cell r="L1696" t="str">
            <v>RD</v>
          </cell>
          <cell r="M1696" t="str">
            <v>C-Group</v>
          </cell>
          <cell r="N1696" t="str">
            <v>Add on</v>
          </cell>
          <cell r="P1696" t="str">
            <v>PMR31</v>
          </cell>
          <cell r="Q1696" t="str">
            <v>DRP</v>
          </cell>
          <cell r="S1696">
            <v>0</v>
          </cell>
          <cell r="V1696">
            <v>0</v>
          </cell>
          <cell r="X1696">
            <v>0</v>
          </cell>
          <cell r="Y1696" t="str">
            <v>Adhe</v>
          </cell>
          <cell r="Z1696" t="str">
            <v>A3</v>
          </cell>
          <cell r="AA1696" t="str">
            <v>MG Orient-Adhesive</v>
          </cell>
          <cell r="AB1696" t="str">
            <v>MG Adhe + Orientation</v>
          </cell>
          <cell r="AC1696" t="str">
            <v>311YAF08/04</v>
          </cell>
          <cell r="AD1696" t="str">
            <v>MG Adhe</v>
          </cell>
          <cell r="AE1696" t="str">
            <v>MG Adhe-MET</v>
          </cell>
          <cell r="AH1696" t="str">
            <v>ELSRD016</v>
          </cell>
          <cell r="AI1696" t="str">
            <v>311SAH13/IND</v>
          </cell>
          <cell r="AJ1696" t="str">
            <v>IPS</v>
          </cell>
          <cell r="AK1696" t="str">
            <v>IPS</v>
          </cell>
          <cell r="AM1696" t="e">
            <v>#N/A</v>
          </cell>
          <cell r="AO1696">
            <v>45.9</v>
          </cell>
          <cell r="AQ1696" t="str">
            <v>Buffing</v>
          </cell>
          <cell r="AR1696" t="str">
            <v>LAD</v>
          </cell>
          <cell r="AS1696" t="str">
            <v>NORMAL</v>
          </cell>
        </row>
        <row r="1697">
          <cell r="D1697" t="str">
            <v>311WAE31/IND</v>
          </cell>
          <cell r="E1697">
            <v>311</v>
          </cell>
          <cell r="F1697">
            <v>50.1</v>
          </cell>
          <cell r="G1697" t="str">
            <v>Yes</v>
          </cell>
          <cell r="H1697">
            <v>47.800000000000004</v>
          </cell>
          <cell r="I1697" t="str">
            <v>TI</v>
          </cell>
          <cell r="J1697" t="str">
            <v>Highend</v>
          </cell>
          <cell r="K1697" t="str">
            <v>311WAE02</v>
          </cell>
          <cell r="L1697" t="str">
            <v>RD</v>
          </cell>
          <cell r="M1697" t="str">
            <v>C-Group</v>
          </cell>
          <cell r="N1697" t="str">
            <v>Add on</v>
          </cell>
          <cell r="O1697" t="str">
            <v>5.T</v>
          </cell>
          <cell r="P1697" t="str">
            <v>MTS-IBD</v>
          </cell>
          <cell r="Q1697" t="str">
            <v>Live</v>
          </cell>
          <cell r="R1697">
            <v>190</v>
          </cell>
          <cell r="S1697">
            <v>210</v>
          </cell>
          <cell r="T1697">
            <v>200</v>
          </cell>
          <cell r="U1697">
            <v>170</v>
          </cell>
          <cell r="V1697">
            <v>170</v>
          </cell>
          <cell r="W1697">
            <v>157</v>
          </cell>
          <cell r="X1697">
            <v>132</v>
          </cell>
          <cell r="Y1697" t="str">
            <v>Gask</v>
          </cell>
          <cell r="Z1697" t="str">
            <v>A3</v>
          </cell>
          <cell r="AA1697" t="str">
            <v>MG Orient-Gasket</v>
          </cell>
          <cell r="AB1697" t="str">
            <v>MG Gask + Orientation</v>
          </cell>
          <cell r="AC1697" t="str">
            <v>311YAE08/01</v>
          </cell>
          <cell r="AD1697" t="str">
            <v>MG Gask</v>
          </cell>
          <cell r="AE1697" t="str">
            <v>MG Gask-MET</v>
          </cell>
          <cell r="AF1697">
            <v>2004819</v>
          </cell>
          <cell r="AH1697" t="str">
            <v>ELSRD016</v>
          </cell>
          <cell r="AI1697" t="str">
            <v>311WAE12/IND</v>
          </cell>
          <cell r="AJ1697" t="str">
            <v>RG</v>
          </cell>
          <cell r="AK1697" t="str">
            <v>RG</v>
          </cell>
          <cell r="AM1697" t="str">
            <v>Yes</v>
          </cell>
          <cell r="AO1697">
            <v>45.9</v>
          </cell>
          <cell r="AQ1697" t="str">
            <v>Buffing</v>
          </cell>
          <cell r="AR1697" t="str">
            <v>LAD</v>
          </cell>
          <cell r="AS1697" t="str">
            <v>NORMAL</v>
          </cell>
        </row>
        <row r="1698">
          <cell r="D1698" t="str">
            <v>311WAH33/IND</v>
          </cell>
          <cell r="E1698">
            <v>311</v>
          </cell>
          <cell r="F1698">
            <v>50.1</v>
          </cell>
          <cell r="G1698" t="str">
            <v>Yes</v>
          </cell>
          <cell r="H1698">
            <v>47.800000000000004</v>
          </cell>
          <cell r="I1698" t="str">
            <v>TI</v>
          </cell>
          <cell r="J1698" t="str">
            <v>Highend</v>
          </cell>
          <cell r="K1698" t="str">
            <v>311WAH02</v>
          </cell>
          <cell r="L1698" t="str">
            <v>RD</v>
          </cell>
          <cell r="M1698" t="str">
            <v>S-Group</v>
          </cell>
          <cell r="N1698" t="str">
            <v>Add on</v>
          </cell>
          <cell r="O1698" t="str">
            <v>1.SH</v>
          </cell>
          <cell r="P1698" t="str">
            <v>MTS-RET</v>
          </cell>
          <cell r="Q1698" t="str">
            <v>Live</v>
          </cell>
          <cell r="R1698">
            <v>245</v>
          </cell>
          <cell r="S1698">
            <v>248</v>
          </cell>
          <cell r="T1698">
            <v>250</v>
          </cell>
          <cell r="U1698">
            <v>250</v>
          </cell>
          <cell r="V1698">
            <v>288</v>
          </cell>
          <cell r="W1698">
            <v>280</v>
          </cell>
          <cell r="X1698">
            <v>249</v>
          </cell>
          <cell r="Y1698" t="str">
            <v>Adhe</v>
          </cell>
          <cell r="Z1698" t="str">
            <v>A3</v>
          </cell>
          <cell r="AA1698" t="str">
            <v>MG Orient-Adhesive</v>
          </cell>
          <cell r="AB1698" t="str">
            <v>Regular-Adhe</v>
          </cell>
          <cell r="AC1698" t="str">
            <v>311YAF08/05</v>
          </cell>
          <cell r="AD1698" t="str">
            <v>MG Adhe</v>
          </cell>
          <cell r="AE1698" t="str">
            <v>MG Adhe-MET</v>
          </cell>
          <cell r="AG1698">
            <v>0</v>
          </cell>
          <cell r="AH1698" t="str">
            <v>ELSRD016</v>
          </cell>
          <cell r="AI1698" t="str">
            <v>311WAH13/IND</v>
          </cell>
          <cell r="AJ1698" t="str">
            <v>RG</v>
          </cell>
          <cell r="AK1698" t="str">
            <v>RG</v>
          </cell>
          <cell r="AM1698" t="str">
            <v>Yes</v>
          </cell>
          <cell r="AO1698">
            <v>45.9</v>
          </cell>
          <cell r="AQ1698" t="str">
            <v>Buffing</v>
          </cell>
          <cell r="AR1698" t="str">
            <v>LAD</v>
          </cell>
          <cell r="AS1698" t="str">
            <v>NORMAL</v>
          </cell>
        </row>
        <row r="1699">
          <cell r="D1699" t="str">
            <v>311WAH34/IND</v>
          </cell>
          <cell r="E1699">
            <v>311</v>
          </cell>
          <cell r="F1699">
            <v>40.400000000000006</v>
          </cell>
          <cell r="G1699" t="str">
            <v>Yes</v>
          </cell>
          <cell r="H1699">
            <v>38.100000000000009</v>
          </cell>
          <cell r="I1699" t="str">
            <v>TI</v>
          </cell>
          <cell r="J1699" t="str">
            <v>Highend</v>
          </cell>
          <cell r="K1699" t="str">
            <v>311WAH02</v>
          </cell>
          <cell r="L1699" t="str">
            <v>RD</v>
          </cell>
          <cell r="M1699" t="str">
            <v>S-Group</v>
          </cell>
          <cell r="N1699" t="str">
            <v>Reg</v>
          </cell>
          <cell r="O1699" t="str">
            <v>1.SH</v>
          </cell>
          <cell r="P1699" t="str">
            <v>MTS-RET</v>
          </cell>
          <cell r="Q1699" t="str">
            <v>Live</v>
          </cell>
          <cell r="S1699">
            <v>0</v>
          </cell>
          <cell r="V1699">
            <v>355</v>
          </cell>
          <cell r="W1699">
            <v>368</v>
          </cell>
          <cell r="X1699">
            <v>328</v>
          </cell>
          <cell r="Y1699" t="str">
            <v>Adhe</v>
          </cell>
          <cell r="Z1699" t="str">
            <v>PED</v>
          </cell>
          <cell r="AA1699" t="str">
            <v>Simple-Adhesive</v>
          </cell>
          <cell r="AB1699" t="str">
            <v>Regular-Adhe</v>
          </cell>
          <cell r="AC1699" t="str">
            <v>311YAF08/05</v>
          </cell>
          <cell r="AD1699" t="str">
            <v>MG Adhe</v>
          </cell>
          <cell r="AE1699" t="str">
            <v>MG Adhe-MET</v>
          </cell>
          <cell r="AG1699">
            <v>0</v>
          </cell>
          <cell r="AH1699" t="str">
            <v>ELSRD016</v>
          </cell>
          <cell r="AI1699" t="str">
            <v>311WAH14/IND</v>
          </cell>
          <cell r="AJ1699" t="str">
            <v>RG</v>
          </cell>
          <cell r="AK1699" t="str">
            <v>RG</v>
          </cell>
          <cell r="AM1699" t="str">
            <v>Yes</v>
          </cell>
          <cell r="AO1699">
            <v>36.200000000000003</v>
          </cell>
          <cell r="AQ1699" t="str">
            <v>Buffing</v>
          </cell>
          <cell r="AR1699" t="str">
            <v>LAD</v>
          </cell>
          <cell r="AS1699" t="str">
            <v>NORMAL</v>
          </cell>
        </row>
        <row r="1700">
          <cell r="D1700" t="str">
            <v>311WAJ31/IND</v>
          </cell>
          <cell r="E1700">
            <v>311</v>
          </cell>
          <cell r="F1700">
            <v>40.400000000000006</v>
          </cell>
          <cell r="G1700" t="str">
            <v>Yes</v>
          </cell>
          <cell r="H1700">
            <v>38.100000000000009</v>
          </cell>
          <cell r="I1700" t="str">
            <v>TI</v>
          </cell>
          <cell r="J1700" t="str">
            <v>Highend</v>
          </cell>
          <cell r="K1700" t="str">
            <v>311WAJ02</v>
          </cell>
          <cell r="L1700" t="str">
            <v>RD</v>
          </cell>
          <cell r="M1700" t="str">
            <v>S-Group</v>
          </cell>
          <cell r="N1700" t="str">
            <v>Reg</v>
          </cell>
          <cell r="P1700" t="str">
            <v>NM (PED)</v>
          </cell>
          <cell r="Q1700" t="str">
            <v>DRP</v>
          </cell>
          <cell r="S1700">
            <v>0</v>
          </cell>
          <cell r="V1700">
            <v>0</v>
          </cell>
          <cell r="X1700">
            <v>0</v>
          </cell>
          <cell r="Y1700" t="str">
            <v>Adhe</v>
          </cell>
          <cell r="Z1700" t="str">
            <v>A3</v>
          </cell>
          <cell r="AA1700" t="str">
            <v>Simple-Adhesive</v>
          </cell>
          <cell r="AB1700" t="str">
            <v>Regular-Adhe</v>
          </cell>
          <cell r="AC1700" t="str">
            <v>311YAF08/01</v>
          </cell>
          <cell r="AD1700" t="str">
            <v>MG Adhe</v>
          </cell>
          <cell r="AE1700" t="str">
            <v>MG Adhe-MET</v>
          </cell>
          <cell r="AG1700">
            <v>0</v>
          </cell>
          <cell r="AH1700" t="str">
            <v>ELSRD016</v>
          </cell>
          <cell r="AI1700" t="str">
            <v>311WAJ12/IND</v>
          </cell>
          <cell r="AJ1700" t="str">
            <v>RG</v>
          </cell>
          <cell r="AK1700" t="str">
            <v>RG</v>
          </cell>
          <cell r="AM1700" t="e">
            <v>#N/A</v>
          </cell>
          <cell r="AO1700">
            <v>36.200000000000003</v>
          </cell>
          <cell r="AQ1700" t="e">
            <v>#N/A</v>
          </cell>
          <cell r="AR1700" t="str">
            <v>LAD</v>
          </cell>
          <cell r="AS1700" t="str">
            <v>NORMAL</v>
          </cell>
        </row>
        <row r="1701">
          <cell r="D1701" t="str">
            <v>311WAJ33/IND</v>
          </cell>
          <cell r="E1701">
            <v>311</v>
          </cell>
          <cell r="F1701">
            <v>50.1</v>
          </cell>
          <cell r="G1701" t="str">
            <v>Yes</v>
          </cell>
          <cell r="H1701">
            <v>47.800000000000004</v>
          </cell>
          <cell r="I1701" t="str">
            <v>TI</v>
          </cell>
          <cell r="J1701" t="str">
            <v>Highend</v>
          </cell>
          <cell r="K1701" t="str">
            <v>311WAJ02</v>
          </cell>
          <cell r="L1701" t="str">
            <v>RD</v>
          </cell>
          <cell r="M1701" t="str">
            <v>S-Group</v>
          </cell>
          <cell r="N1701" t="str">
            <v>Reg</v>
          </cell>
          <cell r="P1701" t="str">
            <v>NM (PED)</v>
          </cell>
          <cell r="Q1701" t="str">
            <v>DRP</v>
          </cell>
          <cell r="S1701">
            <v>0</v>
          </cell>
          <cell r="V1701">
            <v>0</v>
          </cell>
          <cell r="X1701">
            <v>0</v>
          </cell>
          <cell r="Y1701" t="str">
            <v>Adhe</v>
          </cell>
          <cell r="Z1701" t="str">
            <v>A3</v>
          </cell>
          <cell r="AA1701" t="str">
            <v>Simple-Adhesive</v>
          </cell>
          <cell r="AB1701" t="str">
            <v>Regular-Adhe</v>
          </cell>
          <cell r="AC1701" t="str">
            <v>311YAF08/05</v>
          </cell>
          <cell r="AD1701" t="str">
            <v>MG Adhe</v>
          </cell>
          <cell r="AE1701" t="str">
            <v>MG Adhe-MET</v>
          </cell>
          <cell r="AG1701">
            <v>0</v>
          </cell>
          <cell r="AH1701" t="str">
            <v>ELSRD016</v>
          </cell>
          <cell r="AI1701" t="str">
            <v>311WAJ13/IND</v>
          </cell>
          <cell r="AJ1701" t="str">
            <v>RG</v>
          </cell>
          <cell r="AK1701" t="str">
            <v>RG</v>
          </cell>
          <cell r="AM1701" t="e">
            <v>#N/A</v>
          </cell>
          <cell r="AO1701">
            <v>45.9</v>
          </cell>
          <cell r="AQ1701" t="str">
            <v>Buffing</v>
          </cell>
          <cell r="AR1701" t="str">
            <v>LAD</v>
          </cell>
          <cell r="AS1701" t="str">
            <v>NORMAL</v>
          </cell>
        </row>
        <row r="1702">
          <cell r="D1702" t="str">
            <v>311WAK31/IND</v>
          </cell>
          <cell r="E1702">
            <v>311</v>
          </cell>
          <cell r="F1702">
            <v>40.4</v>
          </cell>
          <cell r="G1702" t="str">
            <v>Yes</v>
          </cell>
          <cell r="H1702">
            <v>38.1</v>
          </cell>
          <cell r="I1702" t="str">
            <v>TI</v>
          </cell>
          <cell r="J1702" t="str">
            <v>Highend</v>
          </cell>
          <cell r="K1702" t="str">
            <v>311WAK02</v>
          </cell>
          <cell r="L1702" t="str">
            <v>RD</v>
          </cell>
          <cell r="M1702" t="str">
            <v>S-Group</v>
          </cell>
          <cell r="N1702" t="str">
            <v>Add on</v>
          </cell>
          <cell r="P1702" t="str">
            <v>MTS-ECR</v>
          </cell>
          <cell r="Q1702" t="str">
            <v>DRP</v>
          </cell>
          <cell r="R1702">
            <v>390</v>
          </cell>
          <cell r="S1702">
            <v>403</v>
          </cell>
          <cell r="T1702">
            <v>403</v>
          </cell>
          <cell r="U1702">
            <v>294</v>
          </cell>
          <cell r="V1702">
            <v>0</v>
          </cell>
          <cell r="X1702">
            <v>0</v>
          </cell>
          <cell r="Y1702" t="str">
            <v>Adhe</v>
          </cell>
          <cell r="Z1702" t="str">
            <v>A3</v>
          </cell>
          <cell r="AA1702" t="str">
            <v>MG Orient-Adhesive</v>
          </cell>
          <cell r="AB1702" t="str">
            <v>Regular-Adhe</v>
          </cell>
          <cell r="AC1702" t="str">
            <v>311YAF08/05</v>
          </cell>
          <cell r="AD1702" t="str">
            <v>MG Adhe</v>
          </cell>
          <cell r="AE1702" t="str">
            <v>MG Adhe-MET</v>
          </cell>
          <cell r="AG1702">
            <v>0</v>
          </cell>
          <cell r="AH1702" t="str">
            <v>ELSRD016</v>
          </cell>
          <cell r="AI1702" t="str">
            <v>311WAK12/IND</v>
          </cell>
          <cell r="AJ1702" t="str">
            <v>RG</v>
          </cell>
          <cell r="AK1702" t="str">
            <v>RG</v>
          </cell>
          <cell r="AM1702" t="str">
            <v>Yes</v>
          </cell>
          <cell r="AO1702">
            <v>36.199999999999996</v>
          </cell>
          <cell r="AQ1702" t="str">
            <v>Buffing</v>
          </cell>
          <cell r="AR1702" t="str">
            <v>LAD</v>
          </cell>
          <cell r="AS1702" t="str">
            <v>NORMAL</v>
          </cell>
        </row>
        <row r="1703">
          <cell r="D1703" t="str">
            <v>311WAL31/IND</v>
          </cell>
          <cell r="E1703">
            <v>311</v>
          </cell>
          <cell r="F1703">
            <v>40.400000000000006</v>
          </cell>
          <cell r="G1703" t="str">
            <v>Yes</v>
          </cell>
          <cell r="H1703">
            <v>38.100000000000009</v>
          </cell>
          <cell r="I1703" t="str">
            <v>TI</v>
          </cell>
          <cell r="J1703" t="str">
            <v>Highend</v>
          </cell>
          <cell r="K1703" t="str">
            <v>311WAL02</v>
          </cell>
          <cell r="L1703" t="str">
            <v>RD</v>
          </cell>
          <cell r="M1703" t="str">
            <v>S-Group</v>
          </cell>
          <cell r="N1703" t="str">
            <v>Reg</v>
          </cell>
          <cell r="P1703" t="str">
            <v>NM</v>
          </cell>
          <cell r="Q1703" t="str">
            <v>DRP</v>
          </cell>
          <cell r="S1703">
            <v>0</v>
          </cell>
          <cell r="V1703">
            <v>0</v>
          </cell>
          <cell r="X1703">
            <v>0</v>
          </cell>
          <cell r="Y1703" t="str">
            <v>Adhe</v>
          </cell>
          <cell r="Z1703" t="str">
            <v>A3</v>
          </cell>
          <cell r="AA1703" t="str">
            <v>Simple-Adhesive</v>
          </cell>
          <cell r="AB1703" t="str">
            <v>Regular-Adhe</v>
          </cell>
          <cell r="AC1703" t="str">
            <v>311YAF08/01</v>
          </cell>
          <cell r="AD1703" t="str">
            <v>MG Adhe</v>
          </cell>
          <cell r="AE1703" t="str">
            <v>MG Adhe-MET</v>
          </cell>
          <cell r="AG1703">
            <v>0</v>
          </cell>
          <cell r="AH1703" t="str">
            <v>ELSRD016</v>
          </cell>
          <cell r="AI1703" t="str">
            <v>311WAL12/IND</v>
          </cell>
          <cell r="AJ1703" t="str">
            <v>RG</v>
          </cell>
          <cell r="AK1703" t="str">
            <v>RG</v>
          </cell>
          <cell r="AM1703" t="e">
            <v>#N/A</v>
          </cell>
          <cell r="AO1703">
            <v>36.200000000000003</v>
          </cell>
          <cell r="AQ1703" t="str">
            <v>Buffing</v>
          </cell>
          <cell r="AR1703" t="str">
            <v>LAD</v>
          </cell>
          <cell r="AS1703" t="str">
            <v>NORMAL</v>
          </cell>
        </row>
        <row r="1704">
          <cell r="D1704" t="str">
            <v>311WAL33/IND</v>
          </cell>
          <cell r="E1704">
            <v>311</v>
          </cell>
          <cell r="F1704">
            <v>40.400000000000006</v>
          </cell>
          <cell r="G1704" t="str">
            <v>Yes</v>
          </cell>
          <cell r="H1704">
            <v>38.100000000000009</v>
          </cell>
          <cell r="I1704" t="str">
            <v>TI</v>
          </cell>
          <cell r="J1704" t="str">
            <v>Highend</v>
          </cell>
          <cell r="K1704" t="str">
            <v>311WAL02</v>
          </cell>
          <cell r="L1704" t="str">
            <v>RD</v>
          </cell>
          <cell r="M1704" t="str">
            <v>S-Group</v>
          </cell>
          <cell r="N1704" t="str">
            <v>Reg</v>
          </cell>
          <cell r="P1704" t="str">
            <v>NM</v>
          </cell>
          <cell r="Q1704" t="str">
            <v>DRP</v>
          </cell>
          <cell r="S1704">
            <v>0</v>
          </cell>
          <cell r="V1704">
            <v>0</v>
          </cell>
          <cell r="X1704">
            <v>0</v>
          </cell>
          <cell r="Y1704" t="str">
            <v>Adhe</v>
          </cell>
          <cell r="Z1704" t="str">
            <v>A3</v>
          </cell>
          <cell r="AA1704" t="str">
            <v>Simple-Adhesive</v>
          </cell>
          <cell r="AB1704" t="str">
            <v>Regular-Adhe</v>
          </cell>
          <cell r="AC1704" t="str">
            <v>311YAF08/05</v>
          </cell>
          <cell r="AD1704" t="str">
            <v>MG Adhe</v>
          </cell>
          <cell r="AE1704" t="str">
            <v>MG Adhe-MET</v>
          </cell>
          <cell r="AG1704">
            <v>0</v>
          </cell>
          <cell r="AH1704" t="str">
            <v>ELSRD016</v>
          </cell>
          <cell r="AI1704" t="str">
            <v>311WAL12/IND</v>
          </cell>
          <cell r="AJ1704" t="str">
            <v>RG</v>
          </cell>
          <cell r="AK1704" t="str">
            <v>RG</v>
          </cell>
          <cell r="AM1704" t="e">
            <v>#N/A</v>
          </cell>
          <cell r="AO1704">
            <v>36.200000000000003</v>
          </cell>
          <cell r="AQ1704" t="str">
            <v>Buffing</v>
          </cell>
          <cell r="AR1704" t="str">
            <v>LAD</v>
          </cell>
          <cell r="AS1704" t="str">
            <v>NORMAL</v>
          </cell>
        </row>
        <row r="1705">
          <cell r="D1705" t="str">
            <v>311YAD00/IND</v>
          </cell>
          <cell r="E1705">
            <v>311</v>
          </cell>
          <cell r="F1705">
            <v>40.400000000000006</v>
          </cell>
          <cell r="G1705" t="str">
            <v>Yes</v>
          </cell>
          <cell r="H1705">
            <v>38.100000000000009</v>
          </cell>
          <cell r="I1705" t="str">
            <v>TI</v>
          </cell>
          <cell r="J1705" t="str">
            <v>Highend</v>
          </cell>
          <cell r="K1705" t="str">
            <v>311YAD02</v>
          </cell>
          <cell r="L1705" t="str">
            <v>RD</v>
          </cell>
          <cell r="M1705" t="str">
            <v>S-Group</v>
          </cell>
          <cell r="N1705" t="str">
            <v>Reg</v>
          </cell>
          <cell r="P1705" t="str">
            <v>PMR18</v>
          </cell>
          <cell r="Q1705" t="str">
            <v>DRP</v>
          </cell>
          <cell r="S1705">
            <v>0</v>
          </cell>
          <cell r="V1705">
            <v>0</v>
          </cell>
          <cell r="X1705">
            <v>0</v>
          </cell>
          <cell r="Y1705" t="str">
            <v>Gask</v>
          </cell>
          <cell r="Z1705" t="str">
            <v>A3</v>
          </cell>
          <cell r="AA1705" t="str">
            <v>Simple-Gasket</v>
          </cell>
          <cell r="AB1705" t="str">
            <v>Regular-Gask</v>
          </cell>
          <cell r="AC1705">
            <v>2004192</v>
          </cell>
          <cell r="AD1705" t="str">
            <v>MG Gask</v>
          </cell>
          <cell r="AE1705" t="str">
            <v>MG Gask-Plain</v>
          </cell>
          <cell r="AF1705">
            <v>2004819</v>
          </cell>
          <cell r="AG1705">
            <v>0</v>
          </cell>
          <cell r="AH1705" t="str">
            <v>ELSRD016</v>
          </cell>
          <cell r="AI1705" t="str">
            <v>311YAD12/IND</v>
          </cell>
          <cell r="AJ1705" t="str">
            <v>IPG</v>
          </cell>
          <cell r="AK1705" t="str">
            <v>PVD</v>
          </cell>
          <cell r="AM1705" t="e">
            <v>#N/A</v>
          </cell>
          <cell r="AO1705">
            <v>36.200000000000003</v>
          </cell>
          <cell r="AQ1705" t="e">
            <v>#N/A</v>
          </cell>
          <cell r="AR1705" t="str">
            <v>LAD</v>
          </cell>
          <cell r="AS1705" t="str">
            <v>NORMAL</v>
          </cell>
        </row>
        <row r="1706">
          <cell r="D1706" t="str">
            <v>311YAE31/IND</v>
          </cell>
          <cell r="E1706">
            <v>311</v>
          </cell>
          <cell r="F1706">
            <v>40.4</v>
          </cell>
          <cell r="G1706" t="str">
            <v>Yes</v>
          </cell>
          <cell r="H1706">
            <v>38.1</v>
          </cell>
          <cell r="I1706" t="str">
            <v>TI</v>
          </cell>
          <cell r="J1706" t="str">
            <v>Highend</v>
          </cell>
          <cell r="K1706" t="str">
            <v>311YAE02/2N</v>
          </cell>
          <cell r="L1706" t="str">
            <v>RD</v>
          </cell>
          <cell r="M1706" t="str">
            <v>C-Group</v>
          </cell>
          <cell r="N1706" t="str">
            <v>Add on</v>
          </cell>
          <cell r="P1706" t="str">
            <v>PMR36</v>
          </cell>
          <cell r="Q1706" t="str">
            <v>DRP</v>
          </cell>
          <cell r="S1706">
            <v>0</v>
          </cell>
          <cell r="V1706">
            <v>0</v>
          </cell>
          <cell r="X1706">
            <v>0</v>
          </cell>
          <cell r="Y1706" t="str">
            <v>Gask</v>
          </cell>
          <cell r="Z1706" t="str">
            <v>A3</v>
          </cell>
          <cell r="AA1706" t="str">
            <v>MG Orient-Gasket</v>
          </cell>
          <cell r="AB1706" t="str">
            <v>MG Gask + Orientation</v>
          </cell>
          <cell r="AC1706" t="str">
            <v>311YAE08/01</v>
          </cell>
          <cell r="AD1706" t="str">
            <v>MG Gask</v>
          </cell>
          <cell r="AE1706" t="str">
            <v>MG Gask-MET</v>
          </cell>
          <cell r="AF1706">
            <v>2004819</v>
          </cell>
          <cell r="AH1706" t="str">
            <v>ELSRD016</v>
          </cell>
          <cell r="AI1706" t="str">
            <v>311YAE12/IND</v>
          </cell>
          <cell r="AJ1706" t="str">
            <v>IPG-2N</v>
          </cell>
          <cell r="AK1706" t="str">
            <v>PVD</v>
          </cell>
          <cell r="AM1706" t="e">
            <v>#N/A</v>
          </cell>
          <cell r="AO1706">
            <v>36.199999999999996</v>
          </cell>
          <cell r="AQ1706" t="str">
            <v>Buffing</v>
          </cell>
          <cell r="AR1706" t="str">
            <v>LAD</v>
          </cell>
          <cell r="AS1706" t="str">
            <v>NORMAL</v>
          </cell>
        </row>
        <row r="1707">
          <cell r="D1707" t="str">
            <v>311YAH33/IND</v>
          </cell>
          <cell r="E1707">
            <v>311</v>
          </cell>
          <cell r="F1707">
            <v>50.1</v>
          </cell>
          <cell r="G1707" t="str">
            <v>Yes</v>
          </cell>
          <cell r="H1707">
            <v>47.800000000000004</v>
          </cell>
          <cell r="I1707" t="str">
            <v>TI</v>
          </cell>
          <cell r="J1707" t="str">
            <v>Highend</v>
          </cell>
          <cell r="K1707" t="str">
            <v>311YAH02/2N</v>
          </cell>
          <cell r="L1707" t="str">
            <v>RD</v>
          </cell>
          <cell r="M1707" t="str">
            <v>C-Group</v>
          </cell>
          <cell r="N1707" t="str">
            <v>Add on</v>
          </cell>
          <cell r="P1707" t="str">
            <v>PMR39</v>
          </cell>
          <cell r="Q1707" t="str">
            <v>DRP</v>
          </cell>
          <cell r="R1707">
            <v>60</v>
          </cell>
          <cell r="S1707">
            <v>60</v>
          </cell>
          <cell r="T1707">
            <v>60</v>
          </cell>
          <cell r="U1707">
            <v>60</v>
          </cell>
          <cell r="V1707">
            <v>59</v>
          </cell>
          <cell r="X1707">
            <v>0</v>
          </cell>
          <cell r="Y1707" t="str">
            <v>Adhe</v>
          </cell>
          <cell r="Z1707" t="str">
            <v>A3</v>
          </cell>
          <cell r="AA1707" t="str">
            <v>MG Orient-Adhesive</v>
          </cell>
          <cell r="AB1707" t="str">
            <v>MG Adhe + Orientation</v>
          </cell>
          <cell r="AC1707" t="str">
            <v>311YAF08/03</v>
          </cell>
          <cell r="AD1707" t="str">
            <v>MG Adhe</v>
          </cell>
          <cell r="AE1707" t="str">
            <v>MG Adhe-MET</v>
          </cell>
          <cell r="AH1707" t="str">
            <v>ELSRD016</v>
          </cell>
          <cell r="AI1707" t="str">
            <v>311YAH13/IND</v>
          </cell>
          <cell r="AJ1707" t="str">
            <v>IPG-2N</v>
          </cell>
          <cell r="AK1707" t="str">
            <v>PVD</v>
          </cell>
          <cell r="AM1707" t="e">
            <v>#N/A</v>
          </cell>
          <cell r="AO1707">
            <v>45.9</v>
          </cell>
          <cell r="AQ1707" t="str">
            <v>Buffing</v>
          </cell>
          <cell r="AR1707" t="str">
            <v>LAD</v>
          </cell>
          <cell r="AS1707" t="str">
            <v>NORMAL</v>
          </cell>
        </row>
        <row r="1708">
          <cell r="D1708" t="str">
            <v>311YAH34/IND</v>
          </cell>
          <cell r="E1708">
            <v>311</v>
          </cell>
          <cell r="F1708">
            <v>40.400000000000006</v>
          </cell>
          <cell r="G1708" t="str">
            <v>Yes</v>
          </cell>
          <cell r="H1708">
            <v>38.100000000000009</v>
          </cell>
          <cell r="I1708" t="str">
            <v>TI</v>
          </cell>
          <cell r="J1708" t="str">
            <v>Highend</v>
          </cell>
          <cell r="K1708" t="str">
            <v>311YAH02/2N</v>
          </cell>
          <cell r="L1708" t="str">
            <v>RD</v>
          </cell>
          <cell r="M1708" t="str">
            <v>S-Group</v>
          </cell>
          <cell r="N1708" t="str">
            <v>Reg</v>
          </cell>
          <cell r="O1708" t="str">
            <v>5.T</v>
          </cell>
          <cell r="P1708" t="str">
            <v>PMR42</v>
          </cell>
          <cell r="Q1708" t="str">
            <v>DRP</v>
          </cell>
          <cell r="S1708">
            <v>0</v>
          </cell>
          <cell r="V1708">
            <v>182</v>
          </cell>
          <cell r="W1708">
            <v>164</v>
          </cell>
          <cell r="X1708">
            <v>144</v>
          </cell>
          <cell r="Y1708" t="str">
            <v>Adhe</v>
          </cell>
          <cell r="Z1708" t="str">
            <v>PED</v>
          </cell>
          <cell r="AA1708" t="str">
            <v>Simple-Adhesive</v>
          </cell>
          <cell r="AB1708" t="str">
            <v>Regular-Adhe</v>
          </cell>
          <cell r="AC1708" t="str">
            <v>311YAF08/03</v>
          </cell>
          <cell r="AD1708" t="str">
            <v>MG Adhe</v>
          </cell>
          <cell r="AE1708" t="str">
            <v>MG Adhe-MET</v>
          </cell>
          <cell r="AG1708">
            <v>0</v>
          </cell>
          <cell r="AH1708" t="str">
            <v>ELSRD016</v>
          </cell>
          <cell r="AI1708" t="str">
            <v>311YAH14/IND</v>
          </cell>
          <cell r="AJ1708" t="str">
            <v>IPG-2N</v>
          </cell>
          <cell r="AK1708" t="str">
            <v>PVD</v>
          </cell>
          <cell r="AM1708" t="str">
            <v>Yes</v>
          </cell>
          <cell r="AO1708">
            <v>36.200000000000003</v>
          </cell>
          <cell r="AQ1708" t="str">
            <v>Buffing</v>
          </cell>
          <cell r="AR1708" t="str">
            <v>LAD</v>
          </cell>
          <cell r="AS1708" t="str">
            <v>NORMAL</v>
          </cell>
        </row>
        <row r="1709">
          <cell r="D1709" t="str">
            <v>311YAJ31/IND</v>
          </cell>
          <cell r="E1709">
            <v>311</v>
          </cell>
          <cell r="F1709">
            <v>40.400000000000006</v>
          </cell>
          <cell r="G1709" t="str">
            <v>Yes</v>
          </cell>
          <cell r="H1709">
            <v>38.100000000000009</v>
          </cell>
          <cell r="I1709" t="str">
            <v>TI</v>
          </cell>
          <cell r="J1709" t="str">
            <v>Highend</v>
          </cell>
          <cell r="K1709" t="str">
            <v>311YAJ02/2N</v>
          </cell>
          <cell r="L1709" t="str">
            <v>RD</v>
          </cell>
          <cell r="M1709" t="str">
            <v>S-Group</v>
          </cell>
          <cell r="N1709" t="str">
            <v>Reg</v>
          </cell>
          <cell r="P1709" t="str">
            <v>NM (PED)</v>
          </cell>
          <cell r="Q1709" t="str">
            <v>DRP</v>
          </cell>
          <cell r="S1709">
            <v>0</v>
          </cell>
          <cell r="V1709">
            <v>0</v>
          </cell>
          <cell r="X1709">
            <v>0</v>
          </cell>
          <cell r="Y1709" t="str">
            <v>Adhe</v>
          </cell>
          <cell r="Z1709" t="str">
            <v>A3</v>
          </cell>
          <cell r="AA1709" t="str">
            <v>Simple-Adhesive</v>
          </cell>
          <cell r="AB1709" t="str">
            <v>Regular-Adhe</v>
          </cell>
          <cell r="AC1709" t="str">
            <v>311YAF08/01</v>
          </cell>
          <cell r="AD1709" t="str">
            <v>MG Adhe</v>
          </cell>
          <cell r="AE1709" t="str">
            <v>MG Adhe-MET</v>
          </cell>
          <cell r="AG1709">
            <v>0</v>
          </cell>
          <cell r="AH1709" t="str">
            <v>ELSRD016</v>
          </cell>
          <cell r="AI1709" t="str">
            <v>311YAJ12/IND</v>
          </cell>
          <cell r="AJ1709" t="str">
            <v>IPG-2N</v>
          </cell>
          <cell r="AK1709" t="str">
            <v>PVD</v>
          </cell>
          <cell r="AM1709" t="e">
            <v>#N/A</v>
          </cell>
          <cell r="AO1709">
            <v>36.200000000000003</v>
          </cell>
          <cell r="AQ1709" t="e">
            <v>#N/A</v>
          </cell>
          <cell r="AR1709" t="str">
            <v>LAD</v>
          </cell>
          <cell r="AS1709" t="str">
            <v>NORMAL</v>
          </cell>
        </row>
        <row r="1710">
          <cell r="D1710" t="str">
            <v>311YAJ33/IND</v>
          </cell>
          <cell r="E1710">
            <v>311</v>
          </cell>
          <cell r="F1710">
            <v>40.400000000000006</v>
          </cell>
          <cell r="G1710" t="str">
            <v>Yes</v>
          </cell>
          <cell r="H1710">
            <v>38.100000000000009</v>
          </cell>
          <cell r="I1710" t="str">
            <v>TI</v>
          </cell>
          <cell r="J1710" t="str">
            <v>Highend</v>
          </cell>
          <cell r="K1710" t="str">
            <v>311YAJ02/2N</v>
          </cell>
          <cell r="L1710" t="str">
            <v>RD</v>
          </cell>
          <cell r="M1710" t="str">
            <v>S-Group</v>
          </cell>
          <cell r="N1710" t="str">
            <v>Reg</v>
          </cell>
          <cell r="P1710" t="str">
            <v>NM (PED)</v>
          </cell>
          <cell r="Q1710" t="str">
            <v>DRP</v>
          </cell>
          <cell r="S1710">
            <v>0</v>
          </cell>
          <cell r="V1710">
            <v>0</v>
          </cell>
          <cell r="X1710">
            <v>0</v>
          </cell>
          <cell r="Y1710" t="str">
            <v>Adhe</v>
          </cell>
          <cell r="Z1710" t="str">
            <v>A3</v>
          </cell>
          <cell r="AA1710" t="str">
            <v>Simple-Adhesive</v>
          </cell>
          <cell r="AB1710" t="str">
            <v>Regular-Adhe</v>
          </cell>
          <cell r="AC1710" t="str">
            <v>311YAF08/03</v>
          </cell>
          <cell r="AD1710" t="str">
            <v>MG Adhe</v>
          </cell>
          <cell r="AE1710" t="str">
            <v>MG Adhe-MET</v>
          </cell>
          <cell r="AG1710">
            <v>0</v>
          </cell>
          <cell r="AH1710" t="str">
            <v>ELSRD016</v>
          </cell>
          <cell r="AI1710" t="str">
            <v>311YAJ13/IND</v>
          </cell>
          <cell r="AJ1710" t="str">
            <v>IPG-2N</v>
          </cell>
          <cell r="AK1710" t="str">
            <v>PVD</v>
          </cell>
          <cell r="AM1710" t="e">
            <v>#N/A</v>
          </cell>
          <cell r="AO1710">
            <v>36.200000000000003</v>
          </cell>
          <cell r="AQ1710" t="e">
            <v>#N/A</v>
          </cell>
          <cell r="AR1710" t="str">
            <v>LAD</v>
          </cell>
          <cell r="AS1710" t="str">
            <v>NORMAL</v>
          </cell>
        </row>
        <row r="1711">
          <cell r="D1711" t="str">
            <v>311YAK31/IND</v>
          </cell>
          <cell r="E1711">
            <v>311</v>
          </cell>
          <cell r="F1711">
            <v>50.1</v>
          </cell>
          <cell r="G1711" t="str">
            <v>Yes</v>
          </cell>
          <cell r="H1711">
            <v>47.800000000000004</v>
          </cell>
          <cell r="I1711" t="str">
            <v>TI</v>
          </cell>
          <cell r="J1711" t="str">
            <v>Highend</v>
          </cell>
          <cell r="K1711" t="str">
            <v>311YAK02/2N</v>
          </cell>
          <cell r="L1711" t="str">
            <v>RD</v>
          </cell>
          <cell r="M1711" t="str">
            <v>C-Group</v>
          </cell>
          <cell r="N1711" t="str">
            <v>Add on</v>
          </cell>
          <cell r="P1711" t="str">
            <v>PMR42</v>
          </cell>
          <cell r="Q1711" t="str">
            <v>DRP</v>
          </cell>
          <cell r="R1711">
            <v>220</v>
          </cell>
          <cell r="S1711">
            <v>215</v>
          </cell>
          <cell r="T1711">
            <v>215</v>
          </cell>
          <cell r="U1711">
            <v>163</v>
          </cell>
          <cell r="V1711">
            <v>0</v>
          </cell>
          <cell r="X1711">
            <v>0</v>
          </cell>
          <cell r="Y1711" t="str">
            <v>Adhe</v>
          </cell>
          <cell r="Z1711" t="str">
            <v>A3</v>
          </cell>
          <cell r="AA1711" t="str">
            <v>MG Orient-Adhesive</v>
          </cell>
          <cell r="AB1711" t="str">
            <v>MG Adhe + Orientation</v>
          </cell>
          <cell r="AC1711" t="str">
            <v>311YAF08/03</v>
          </cell>
          <cell r="AD1711" t="str">
            <v>MG Adhe</v>
          </cell>
          <cell r="AE1711" t="str">
            <v>MG Adhe-MET</v>
          </cell>
          <cell r="AH1711" t="str">
            <v>ELSRD016</v>
          </cell>
          <cell r="AI1711" t="str">
            <v>311YAK12/IND</v>
          </cell>
          <cell r="AJ1711" t="str">
            <v>IPG-2N</v>
          </cell>
          <cell r="AK1711" t="str">
            <v>PVD</v>
          </cell>
          <cell r="AM1711" t="e">
            <v>#N/A</v>
          </cell>
          <cell r="AO1711">
            <v>45.9</v>
          </cell>
          <cell r="AQ1711" t="str">
            <v>Buffing</v>
          </cell>
          <cell r="AR1711" t="str">
            <v>LAD</v>
          </cell>
          <cell r="AS1711" t="str">
            <v>NORMAL</v>
          </cell>
        </row>
        <row r="1712">
          <cell r="D1712" t="str">
            <v>311YAL31/IND</v>
          </cell>
          <cell r="E1712">
            <v>311</v>
          </cell>
          <cell r="F1712">
            <v>40.400000000000006</v>
          </cell>
          <cell r="G1712" t="str">
            <v>Yes</v>
          </cell>
          <cell r="H1712">
            <v>38.100000000000009</v>
          </cell>
          <cell r="I1712" t="str">
            <v>TI</v>
          </cell>
          <cell r="J1712" t="str">
            <v>Highend</v>
          </cell>
          <cell r="K1712" t="str">
            <v>311YAL02/2N</v>
          </cell>
          <cell r="L1712" t="str">
            <v>RD</v>
          </cell>
          <cell r="M1712" t="str">
            <v>S-Group</v>
          </cell>
          <cell r="N1712" t="str">
            <v>Reg</v>
          </cell>
          <cell r="P1712" t="str">
            <v>NM</v>
          </cell>
          <cell r="Q1712" t="str">
            <v>DRP</v>
          </cell>
          <cell r="S1712">
            <v>0</v>
          </cell>
          <cell r="V1712">
            <v>0</v>
          </cell>
          <cell r="X1712">
            <v>0</v>
          </cell>
          <cell r="Y1712" t="str">
            <v>Adhe</v>
          </cell>
          <cell r="Z1712" t="str">
            <v>A3</v>
          </cell>
          <cell r="AA1712" t="str">
            <v>Simple-Adhesive</v>
          </cell>
          <cell r="AB1712" t="str">
            <v>Regular-Adhe</v>
          </cell>
          <cell r="AC1712" t="str">
            <v>311YAF08/01</v>
          </cell>
          <cell r="AD1712" t="str">
            <v>MG Adhe</v>
          </cell>
          <cell r="AE1712" t="str">
            <v>MG Adhe-MET</v>
          </cell>
          <cell r="AG1712">
            <v>0</v>
          </cell>
          <cell r="AH1712" t="str">
            <v>ELSRD016</v>
          </cell>
          <cell r="AI1712" t="str">
            <v>311YAL12/IND</v>
          </cell>
          <cell r="AJ1712" t="str">
            <v>IPG-2N</v>
          </cell>
          <cell r="AK1712" t="str">
            <v>PVD</v>
          </cell>
          <cell r="AM1712" t="e">
            <v>#N/A</v>
          </cell>
          <cell r="AO1712">
            <v>36.200000000000003</v>
          </cell>
          <cell r="AQ1712" t="str">
            <v>Buffing</v>
          </cell>
          <cell r="AR1712" t="str">
            <v>LAD</v>
          </cell>
          <cell r="AS1712" t="str">
            <v>NORMAL</v>
          </cell>
        </row>
        <row r="1713">
          <cell r="D1713" t="str">
            <v>311YAL33/IND</v>
          </cell>
          <cell r="E1713">
            <v>311</v>
          </cell>
          <cell r="F1713">
            <v>40.400000000000006</v>
          </cell>
          <cell r="G1713" t="str">
            <v>Yes</v>
          </cell>
          <cell r="H1713">
            <v>38.100000000000009</v>
          </cell>
          <cell r="I1713" t="str">
            <v>TI</v>
          </cell>
          <cell r="J1713" t="str">
            <v>Highend</v>
          </cell>
          <cell r="K1713" t="str">
            <v>311YAL02/2N</v>
          </cell>
          <cell r="L1713" t="str">
            <v>RD</v>
          </cell>
          <cell r="M1713" t="str">
            <v>S-Group</v>
          </cell>
          <cell r="N1713" t="str">
            <v>Reg</v>
          </cell>
          <cell r="P1713" t="str">
            <v>NM</v>
          </cell>
          <cell r="Q1713" t="str">
            <v>DRP</v>
          </cell>
          <cell r="S1713">
            <v>0</v>
          </cell>
          <cell r="V1713">
            <v>0</v>
          </cell>
          <cell r="X1713">
            <v>0</v>
          </cell>
          <cell r="Y1713" t="str">
            <v>Adhe</v>
          </cell>
          <cell r="Z1713" t="str">
            <v>A3</v>
          </cell>
          <cell r="AA1713" t="str">
            <v>Simple-Adhesive</v>
          </cell>
          <cell r="AB1713" t="str">
            <v>Regular-Adhe</v>
          </cell>
          <cell r="AC1713" t="str">
            <v>311YAF08/03</v>
          </cell>
          <cell r="AD1713" t="str">
            <v>MG Adhe</v>
          </cell>
          <cell r="AE1713" t="str">
            <v>MG Adhe-MET</v>
          </cell>
          <cell r="AG1713">
            <v>0</v>
          </cell>
          <cell r="AH1713" t="str">
            <v>ELSRD016</v>
          </cell>
          <cell r="AI1713" t="str">
            <v>311YAL12/IND</v>
          </cell>
          <cell r="AJ1713" t="str">
            <v>IPG-2N</v>
          </cell>
          <cell r="AK1713" t="str">
            <v>PVD</v>
          </cell>
          <cell r="AM1713" t="e">
            <v>#N/A</v>
          </cell>
          <cell r="AO1713">
            <v>36.200000000000003</v>
          </cell>
          <cell r="AQ1713" t="str">
            <v>Buffing</v>
          </cell>
          <cell r="AR1713" t="str">
            <v>LAD</v>
          </cell>
          <cell r="AS1713" t="str">
            <v>NORMAL</v>
          </cell>
        </row>
        <row r="1714">
          <cell r="D1714" t="str">
            <v>3120NBG00/IND</v>
          </cell>
          <cell r="E1714">
            <v>3120</v>
          </cell>
          <cell r="F1714">
            <v>33.700000000000003</v>
          </cell>
          <cell r="G1714" t="str">
            <v>Yes</v>
          </cell>
          <cell r="H1714">
            <v>31.400000000000002</v>
          </cell>
          <cell r="I1714" t="str">
            <v>FT</v>
          </cell>
          <cell r="J1714" t="str">
            <v>Audit</v>
          </cell>
          <cell r="K1714" t="str">
            <v>3120NBG02</v>
          </cell>
          <cell r="L1714" t="str">
            <v>RD</v>
          </cell>
          <cell r="M1714" t="str">
            <v>S-Group</v>
          </cell>
          <cell r="N1714" t="str">
            <v>Reg</v>
          </cell>
          <cell r="P1714" t="str">
            <v>NM</v>
          </cell>
          <cell r="Q1714" t="str">
            <v>DRP</v>
          </cell>
          <cell r="S1714">
            <v>0</v>
          </cell>
          <cell r="V1714">
            <v>0</v>
          </cell>
          <cell r="X1714">
            <v>0</v>
          </cell>
          <cell r="Y1714" t="str">
            <v>Gask</v>
          </cell>
          <cell r="Z1714" t="str">
            <v>G4</v>
          </cell>
          <cell r="AA1714" t="str">
            <v>Simple-Gasket</v>
          </cell>
          <cell r="AB1714" t="str">
            <v>Regular-Gask</v>
          </cell>
          <cell r="AC1714">
            <v>20041134</v>
          </cell>
          <cell r="AD1714" t="str">
            <v>MG Gask</v>
          </cell>
          <cell r="AE1714" t="str">
            <v>MG Gask-Plain</v>
          </cell>
          <cell r="AF1714" t="str">
            <v>20048112/03</v>
          </cell>
          <cell r="AG1714">
            <v>0</v>
          </cell>
          <cell r="AI1714" t="str">
            <v>3120NBG12/IND</v>
          </cell>
          <cell r="AJ1714" t="str">
            <v>BLACK</v>
          </cell>
          <cell r="AK1714" t="str">
            <v>Black</v>
          </cell>
          <cell r="AM1714" t="e">
            <v>#N/A</v>
          </cell>
          <cell r="AO1714">
            <v>29.500000000000004</v>
          </cell>
          <cell r="AQ1714" t="str">
            <v>Rough</v>
          </cell>
          <cell r="AR1714" t="str">
            <v>GEN</v>
          </cell>
          <cell r="AS1714" t="str">
            <v>JUMBO</v>
          </cell>
        </row>
        <row r="1715">
          <cell r="D1715" t="str">
            <v>3120NSB00/IND</v>
          </cell>
          <cell r="E1715">
            <v>3120</v>
          </cell>
          <cell r="F1715">
            <v>33.700000000000003</v>
          </cell>
          <cell r="G1715" t="str">
            <v>Yes</v>
          </cell>
          <cell r="H1715">
            <v>31.400000000000002</v>
          </cell>
          <cell r="I1715" t="str">
            <v>FT</v>
          </cell>
          <cell r="J1715" t="str">
            <v>Audit</v>
          </cell>
          <cell r="K1715" t="str">
            <v>3120NSB02</v>
          </cell>
          <cell r="L1715" t="str">
            <v>RD</v>
          </cell>
          <cell r="M1715" t="str">
            <v>S-Group</v>
          </cell>
          <cell r="N1715" t="str">
            <v>Reg</v>
          </cell>
          <cell r="P1715" t="str">
            <v>NM</v>
          </cell>
          <cell r="Q1715" t="str">
            <v>DRP</v>
          </cell>
          <cell r="S1715">
            <v>0</v>
          </cell>
          <cell r="V1715">
            <v>0</v>
          </cell>
          <cell r="X1715">
            <v>0</v>
          </cell>
          <cell r="Y1715" t="str">
            <v>Gask</v>
          </cell>
          <cell r="Z1715" t="str">
            <v>G4</v>
          </cell>
          <cell r="AA1715" t="str">
            <v>Simple-Gasket</v>
          </cell>
          <cell r="AB1715" t="str">
            <v>Regular-Gask</v>
          </cell>
          <cell r="AC1715">
            <v>20041134</v>
          </cell>
          <cell r="AD1715" t="str">
            <v>MG Gask</v>
          </cell>
          <cell r="AE1715" t="str">
            <v>MG Gask-Plain</v>
          </cell>
          <cell r="AF1715" t="str">
            <v>20048112/03</v>
          </cell>
          <cell r="AG1715">
            <v>0</v>
          </cell>
          <cell r="AI1715" t="str">
            <v>3120NSB12/IND</v>
          </cell>
          <cell r="AJ1715" t="str">
            <v>BLACK</v>
          </cell>
          <cell r="AK1715" t="str">
            <v>Black</v>
          </cell>
          <cell r="AM1715" t="e">
            <v>#N/A</v>
          </cell>
          <cell r="AO1715">
            <v>29.500000000000004</v>
          </cell>
          <cell r="AQ1715" t="str">
            <v>Rough</v>
          </cell>
          <cell r="AR1715" t="str">
            <v>GEN</v>
          </cell>
          <cell r="AS1715" t="str">
            <v>JUMBO</v>
          </cell>
        </row>
        <row r="1716">
          <cell r="D1716" t="str">
            <v>3120NSD00/IND</v>
          </cell>
          <cell r="E1716">
            <v>3120</v>
          </cell>
          <cell r="F1716">
            <v>33.700000000000003</v>
          </cell>
          <cell r="G1716" t="str">
            <v>Yes</v>
          </cell>
          <cell r="H1716">
            <v>31.400000000000002</v>
          </cell>
          <cell r="I1716" t="str">
            <v>FT</v>
          </cell>
          <cell r="J1716" t="str">
            <v>Audit</v>
          </cell>
          <cell r="K1716" t="str">
            <v>3120NSD02</v>
          </cell>
          <cell r="L1716" t="str">
            <v>RD</v>
          </cell>
          <cell r="M1716" t="str">
            <v>S-Group</v>
          </cell>
          <cell r="N1716" t="str">
            <v>Reg</v>
          </cell>
          <cell r="P1716" t="str">
            <v>PMR43</v>
          </cell>
          <cell r="Q1716" t="str">
            <v>DRP</v>
          </cell>
          <cell r="S1716">
            <v>0</v>
          </cell>
          <cell r="V1716">
            <v>0</v>
          </cell>
          <cell r="X1716">
            <v>0</v>
          </cell>
          <cell r="Y1716" t="str">
            <v>Gask</v>
          </cell>
          <cell r="Z1716" t="str">
            <v>G4</v>
          </cell>
          <cell r="AA1716" t="str">
            <v>Simple-Gasket</v>
          </cell>
          <cell r="AB1716" t="str">
            <v>Regular-Gask</v>
          </cell>
          <cell r="AC1716">
            <v>20041134</v>
          </cell>
          <cell r="AD1716" t="str">
            <v>MG Gask</v>
          </cell>
          <cell r="AE1716" t="str">
            <v>MG Gask-Plain</v>
          </cell>
          <cell r="AF1716" t="str">
            <v>20048112/03</v>
          </cell>
          <cell r="AG1716">
            <v>0</v>
          </cell>
          <cell r="AI1716" t="str">
            <v>3120NSD12/IND</v>
          </cell>
          <cell r="AJ1716" t="str">
            <v>BLACK</v>
          </cell>
          <cell r="AK1716" t="str">
            <v>Black</v>
          </cell>
          <cell r="AM1716" t="e">
            <v>#N/A</v>
          </cell>
          <cell r="AO1716">
            <v>29.500000000000004</v>
          </cell>
          <cell r="AQ1716" t="str">
            <v>Rough</v>
          </cell>
          <cell r="AR1716" t="str">
            <v>GEN</v>
          </cell>
          <cell r="AS1716" t="str">
            <v>JUMBO</v>
          </cell>
        </row>
        <row r="1717">
          <cell r="D1717" t="str">
            <v>3120NSG00/IND</v>
          </cell>
          <cell r="E1717">
            <v>3120</v>
          </cell>
          <cell r="F1717">
            <v>27.200000000000003</v>
          </cell>
          <cell r="G1717" t="str">
            <v>Yes</v>
          </cell>
          <cell r="H1717">
            <v>24.900000000000002</v>
          </cell>
          <cell r="I1717" t="str">
            <v>FT</v>
          </cell>
          <cell r="J1717" t="str">
            <v>Audit</v>
          </cell>
          <cell r="K1717" t="str">
            <v>3120NSG02</v>
          </cell>
          <cell r="L1717" t="str">
            <v>RD</v>
          </cell>
          <cell r="M1717" t="str">
            <v>S-Group</v>
          </cell>
          <cell r="N1717" t="str">
            <v>Reg</v>
          </cell>
          <cell r="O1717" t="str">
            <v>1.SH</v>
          </cell>
          <cell r="P1717" t="str">
            <v>PMR43</v>
          </cell>
          <cell r="Q1717" t="str">
            <v>DRP</v>
          </cell>
          <cell r="R1717">
            <v>1484</v>
          </cell>
          <cell r="S1717">
            <v>1451</v>
          </cell>
          <cell r="T1717">
            <v>1516</v>
          </cell>
          <cell r="U1717">
            <v>1165</v>
          </cell>
          <cell r="V1717">
            <v>1264</v>
          </cell>
          <cell r="W1717">
            <v>1029</v>
          </cell>
          <cell r="X1717">
            <v>568</v>
          </cell>
          <cell r="Y1717" t="str">
            <v>Gask</v>
          </cell>
          <cell r="Z1717" t="str">
            <v>G4</v>
          </cell>
          <cell r="AA1717" t="str">
            <v>Simple-Gasket</v>
          </cell>
          <cell r="AB1717" t="str">
            <v>Regular-Gask</v>
          </cell>
          <cell r="AC1717">
            <v>20041134</v>
          </cell>
          <cell r="AD1717" t="str">
            <v>MG Gask</v>
          </cell>
          <cell r="AE1717" t="str">
            <v>MG Gask-Plain</v>
          </cell>
          <cell r="AF1717" t="str">
            <v>20048112/03</v>
          </cell>
          <cell r="AG1717">
            <v>0</v>
          </cell>
          <cell r="AI1717" t="str">
            <v>3120NSG12/IND</v>
          </cell>
          <cell r="AJ1717" t="str">
            <v>BLACK</v>
          </cell>
          <cell r="AK1717" t="str">
            <v>Black</v>
          </cell>
          <cell r="AM1717" t="e">
            <v>#N/A</v>
          </cell>
          <cell r="AO1717">
            <v>23.000000000000004</v>
          </cell>
          <cell r="AQ1717" t="str">
            <v>Rough</v>
          </cell>
          <cell r="AR1717" t="str">
            <v>GEN</v>
          </cell>
          <cell r="AS1717" t="str">
            <v>JUMBO</v>
          </cell>
        </row>
        <row r="1718">
          <cell r="D1718" t="str">
            <v>3120NSJ00/IND</v>
          </cell>
          <cell r="E1718">
            <v>3120</v>
          </cell>
          <cell r="F1718">
            <v>33.700000000000003</v>
          </cell>
          <cell r="G1718" t="str">
            <v>Yes</v>
          </cell>
          <cell r="H1718">
            <v>31.400000000000002</v>
          </cell>
          <cell r="I1718" t="str">
            <v>FT</v>
          </cell>
          <cell r="J1718" t="str">
            <v>Audit</v>
          </cell>
          <cell r="K1718" t="str">
            <v>3120NSJ02</v>
          </cell>
          <cell r="L1718" t="str">
            <v>RD</v>
          </cell>
          <cell r="M1718" t="str">
            <v>S-Group</v>
          </cell>
          <cell r="N1718" t="str">
            <v>Reg</v>
          </cell>
          <cell r="P1718" t="str">
            <v>NM (PED)</v>
          </cell>
          <cell r="Q1718" t="str">
            <v>DRP</v>
          </cell>
          <cell r="S1718">
            <v>0</v>
          </cell>
          <cell r="V1718">
            <v>0</v>
          </cell>
          <cell r="X1718">
            <v>0</v>
          </cell>
          <cell r="Y1718" t="str">
            <v>Gask</v>
          </cell>
          <cell r="Z1718" t="str">
            <v>G4</v>
          </cell>
          <cell r="AA1718" t="str">
            <v>Simple-Gasket</v>
          </cell>
          <cell r="AB1718" t="str">
            <v>Regular-Gask</v>
          </cell>
          <cell r="AC1718">
            <v>20041134</v>
          </cell>
          <cell r="AD1718" t="str">
            <v>MG Gask</v>
          </cell>
          <cell r="AE1718" t="str">
            <v>MG Gask-Plain</v>
          </cell>
          <cell r="AF1718" t="str">
            <v>20048112/03</v>
          </cell>
          <cell r="AG1718">
            <v>0</v>
          </cell>
          <cell r="AI1718" t="str">
            <v>3120NSJ12/IND</v>
          </cell>
          <cell r="AJ1718" t="str">
            <v>BLACK</v>
          </cell>
          <cell r="AK1718" t="str">
            <v>Black</v>
          </cell>
          <cell r="AM1718" t="e">
            <v>#N/A</v>
          </cell>
          <cell r="AO1718">
            <v>29.500000000000004</v>
          </cell>
          <cell r="AQ1718" t="e">
            <v>#N/A</v>
          </cell>
          <cell r="AR1718" t="str">
            <v>GEN</v>
          </cell>
          <cell r="AS1718" t="str">
            <v>JUMBO</v>
          </cell>
        </row>
        <row r="1719">
          <cell r="D1719" t="str">
            <v>3120SSB00/IND</v>
          </cell>
          <cell r="E1719">
            <v>3120</v>
          </cell>
          <cell r="F1719">
            <v>33.700000000000003</v>
          </cell>
          <cell r="G1719" t="str">
            <v>Yes</v>
          </cell>
          <cell r="H1719">
            <v>31.400000000000002</v>
          </cell>
          <cell r="I1719" t="str">
            <v>FT</v>
          </cell>
          <cell r="J1719" t="str">
            <v>Audit</v>
          </cell>
          <cell r="K1719" t="str">
            <v>3120SSB02</v>
          </cell>
          <cell r="L1719" t="str">
            <v>RD</v>
          </cell>
          <cell r="M1719" t="str">
            <v>S-Group</v>
          </cell>
          <cell r="N1719" t="str">
            <v>Reg</v>
          </cell>
          <cell r="P1719" t="str">
            <v>PMR30</v>
          </cell>
          <cell r="Q1719" t="str">
            <v>DRP</v>
          </cell>
          <cell r="S1719">
            <v>0</v>
          </cell>
          <cell r="V1719">
            <v>0</v>
          </cell>
          <cell r="X1719">
            <v>0</v>
          </cell>
          <cell r="Y1719" t="str">
            <v>Gask</v>
          </cell>
          <cell r="Z1719" t="str">
            <v>G4</v>
          </cell>
          <cell r="AA1719" t="str">
            <v>Simple-Gasket</v>
          </cell>
          <cell r="AB1719" t="str">
            <v>Regular-Gask</v>
          </cell>
          <cell r="AC1719">
            <v>20041134</v>
          </cell>
          <cell r="AD1719" t="str">
            <v>MG Gask</v>
          </cell>
          <cell r="AE1719" t="str">
            <v>MG Gask-Plain</v>
          </cell>
          <cell r="AF1719">
            <v>20048112</v>
          </cell>
          <cell r="AG1719">
            <v>0</v>
          </cell>
          <cell r="AI1719" t="str">
            <v>3120SSB12/IND</v>
          </cell>
          <cell r="AJ1719" t="str">
            <v>IPS</v>
          </cell>
          <cell r="AK1719" t="str">
            <v>IPS</v>
          </cell>
          <cell r="AM1719" t="e">
            <v>#N/A</v>
          </cell>
          <cell r="AO1719">
            <v>29.500000000000004</v>
          </cell>
          <cell r="AQ1719" t="str">
            <v>Rough</v>
          </cell>
          <cell r="AR1719" t="str">
            <v>GEN</v>
          </cell>
          <cell r="AS1719" t="str">
            <v>JUMBO</v>
          </cell>
        </row>
        <row r="1720">
          <cell r="D1720" t="str">
            <v>3120SSD00/IND</v>
          </cell>
          <cell r="E1720">
            <v>3120</v>
          </cell>
          <cell r="F1720">
            <v>33.700000000000003</v>
          </cell>
          <cell r="G1720" t="str">
            <v>Yes</v>
          </cell>
          <cell r="H1720">
            <v>31.400000000000002</v>
          </cell>
          <cell r="I1720" t="str">
            <v>FT</v>
          </cell>
          <cell r="J1720" t="str">
            <v>Audit</v>
          </cell>
          <cell r="K1720" t="str">
            <v>3120SSD02</v>
          </cell>
          <cell r="L1720" t="str">
            <v>RD</v>
          </cell>
          <cell r="M1720" t="str">
            <v>S-Group</v>
          </cell>
          <cell r="N1720" t="str">
            <v>Reg</v>
          </cell>
          <cell r="P1720" t="str">
            <v>MTS-ECR</v>
          </cell>
          <cell r="Q1720" t="str">
            <v>DRP</v>
          </cell>
          <cell r="S1720">
            <v>0</v>
          </cell>
          <cell r="V1720">
            <v>0</v>
          </cell>
          <cell r="X1720">
            <v>0</v>
          </cell>
          <cell r="Y1720" t="str">
            <v>Gask</v>
          </cell>
          <cell r="Z1720" t="str">
            <v>G4</v>
          </cell>
          <cell r="AA1720" t="str">
            <v>Simple-Gasket</v>
          </cell>
          <cell r="AB1720" t="str">
            <v>Regular-Gask</v>
          </cell>
          <cell r="AC1720">
            <v>20041134</v>
          </cell>
          <cell r="AD1720" t="str">
            <v>MG Gask</v>
          </cell>
          <cell r="AE1720" t="str">
            <v>MG Gask-Plain</v>
          </cell>
          <cell r="AF1720">
            <v>20048112</v>
          </cell>
          <cell r="AG1720">
            <v>0</v>
          </cell>
          <cell r="AI1720" t="str">
            <v>3120SSD12/IND</v>
          </cell>
          <cell r="AJ1720" t="str">
            <v>BLACK</v>
          </cell>
          <cell r="AK1720" t="str">
            <v>IPS</v>
          </cell>
          <cell r="AM1720" t="e">
            <v>#N/A</v>
          </cell>
          <cell r="AO1720">
            <v>29.500000000000004</v>
          </cell>
          <cell r="AQ1720" t="str">
            <v>Rough</v>
          </cell>
          <cell r="AR1720" t="str">
            <v>GEN</v>
          </cell>
          <cell r="AS1720" t="str">
            <v>JUMBO</v>
          </cell>
        </row>
        <row r="1721">
          <cell r="D1721" t="str">
            <v>3120SSG00/IND</v>
          </cell>
          <cell r="E1721">
            <v>3120</v>
          </cell>
          <cell r="F1721">
            <v>27.200000000000003</v>
          </cell>
          <cell r="G1721" t="str">
            <v>Yes</v>
          </cell>
          <cell r="H1721">
            <v>24.900000000000002</v>
          </cell>
          <cell r="I1721" t="str">
            <v>FT</v>
          </cell>
          <cell r="J1721" t="str">
            <v>Audit</v>
          </cell>
          <cell r="K1721" t="str">
            <v>3120SSG02</v>
          </cell>
          <cell r="L1721" t="str">
            <v>RD</v>
          </cell>
          <cell r="M1721" t="str">
            <v>S-Group</v>
          </cell>
          <cell r="N1721" t="str">
            <v>Reg</v>
          </cell>
          <cell r="O1721" t="str">
            <v>1.SH</v>
          </cell>
          <cell r="P1721" t="str">
            <v>MTS-RET</v>
          </cell>
          <cell r="Q1721" t="str">
            <v>Live</v>
          </cell>
          <cell r="R1721">
            <v>6412</v>
          </cell>
          <cell r="S1721">
            <v>6495</v>
          </cell>
          <cell r="T1721">
            <v>6395</v>
          </cell>
          <cell r="U1721">
            <v>5445</v>
          </cell>
          <cell r="V1721">
            <v>5963</v>
          </cell>
          <cell r="W1721">
            <v>5965</v>
          </cell>
          <cell r="X1721">
            <v>3565</v>
          </cell>
          <cell r="Y1721" t="str">
            <v>Gask</v>
          </cell>
          <cell r="Z1721" t="str">
            <v>G4</v>
          </cell>
          <cell r="AA1721" t="str">
            <v>Simple-Gasket</v>
          </cell>
          <cell r="AB1721" t="str">
            <v>Regular-Gask</v>
          </cell>
          <cell r="AC1721">
            <v>20041134</v>
          </cell>
          <cell r="AD1721" t="str">
            <v>MG Gask</v>
          </cell>
          <cell r="AE1721" t="str">
            <v>MG Gask-Plain</v>
          </cell>
          <cell r="AF1721">
            <v>20048112</v>
          </cell>
          <cell r="AG1721">
            <v>0</v>
          </cell>
          <cell r="AI1721" t="str">
            <v>3120SSG12/IND</v>
          </cell>
          <cell r="AJ1721" t="str">
            <v>IPS</v>
          </cell>
          <cell r="AK1721" t="str">
            <v>IPS</v>
          </cell>
          <cell r="AM1721" t="e">
            <v>#N/A</v>
          </cell>
          <cell r="AO1721">
            <v>23.000000000000004</v>
          </cell>
          <cell r="AQ1721" t="str">
            <v>Rough</v>
          </cell>
          <cell r="AR1721" t="str">
            <v>GEN</v>
          </cell>
          <cell r="AS1721" t="str">
            <v>JUMBO</v>
          </cell>
        </row>
        <row r="1722">
          <cell r="D1722" t="str">
            <v>3120SSJ00/IND</v>
          </cell>
          <cell r="E1722">
            <v>3120</v>
          </cell>
          <cell r="F1722">
            <v>33.700000000000003</v>
          </cell>
          <cell r="G1722" t="str">
            <v>Yes</v>
          </cell>
          <cell r="H1722">
            <v>31.400000000000002</v>
          </cell>
          <cell r="I1722" t="str">
            <v>FT</v>
          </cell>
          <cell r="J1722" t="str">
            <v>Audit</v>
          </cell>
          <cell r="K1722" t="str">
            <v>3120SSJ02</v>
          </cell>
          <cell r="L1722" t="str">
            <v>RD</v>
          </cell>
          <cell r="M1722" t="str">
            <v>S-Group</v>
          </cell>
          <cell r="N1722" t="str">
            <v>Reg</v>
          </cell>
          <cell r="P1722" t="str">
            <v>NM (PED)</v>
          </cell>
          <cell r="Q1722" t="str">
            <v>DRP</v>
          </cell>
          <cell r="S1722">
            <v>0</v>
          </cell>
          <cell r="V1722">
            <v>0</v>
          </cell>
          <cell r="X1722">
            <v>0</v>
          </cell>
          <cell r="Y1722" t="str">
            <v>Gask</v>
          </cell>
          <cell r="Z1722" t="str">
            <v>G4</v>
          </cell>
          <cell r="AA1722" t="str">
            <v>Simple-Gasket</v>
          </cell>
          <cell r="AB1722" t="str">
            <v>Regular-Gask</v>
          </cell>
          <cell r="AC1722">
            <v>20041134</v>
          </cell>
          <cell r="AD1722" t="str">
            <v>MG Gask</v>
          </cell>
          <cell r="AE1722" t="str">
            <v>MG Gask-Plain</v>
          </cell>
          <cell r="AF1722">
            <v>20048112</v>
          </cell>
          <cell r="AG1722">
            <v>0</v>
          </cell>
          <cell r="AI1722" t="str">
            <v>3120SSJ12/IND</v>
          </cell>
          <cell r="AJ1722" t="str">
            <v>IPS</v>
          </cell>
          <cell r="AK1722" t="str">
            <v>IPS</v>
          </cell>
          <cell r="AM1722" t="e">
            <v>#N/A</v>
          </cell>
          <cell r="AO1722">
            <v>29.500000000000004</v>
          </cell>
          <cell r="AQ1722" t="e">
            <v>#N/A</v>
          </cell>
          <cell r="AR1722" t="str">
            <v>GEN</v>
          </cell>
          <cell r="AS1722" t="str">
            <v>JUMBO</v>
          </cell>
        </row>
        <row r="1723">
          <cell r="D1723" t="str">
            <v>3120YSJ00/IND</v>
          </cell>
          <cell r="E1723">
            <v>3120</v>
          </cell>
          <cell r="F1723">
            <v>33.700000000000003</v>
          </cell>
          <cell r="G1723" t="str">
            <v>Yes</v>
          </cell>
          <cell r="H1723">
            <v>31.400000000000002</v>
          </cell>
          <cell r="I1723" t="str">
            <v>FT</v>
          </cell>
          <cell r="J1723" t="str">
            <v>Audit</v>
          </cell>
          <cell r="K1723" t="str">
            <v>3120YSJ02</v>
          </cell>
          <cell r="L1723" t="str">
            <v>RD</v>
          </cell>
          <cell r="M1723" t="str">
            <v>S-Group</v>
          </cell>
          <cell r="N1723" t="str">
            <v>Reg</v>
          </cell>
          <cell r="P1723" t="str">
            <v>NM (PED)</v>
          </cell>
          <cell r="Q1723" t="str">
            <v>DRP</v>
          </cell>
          <cell r="S1723">
            <v>0</v>
          </cell>
          <cell r="V1723">
            <v>0</v>
          </cell>
          <cell r="X1723">
            <v>0</v>
          </cell>
          <cell r="Y1723" t="str">
            <v>Gask</v>
          </cell>
          <cell r="Z1723" t="str">
            <v>G4</v>
          </cell>
          <cell r="AA1723" t="str">
            <v>Simple-Gasket</v>
          </cell>
          <cell r="AB1723" t="str">
            <v>Regular-Gask</v>
          </cell>
          <cell r="AC1723">
            <v>20041134</v>
          </cell>
          <cell r="AD1723" t="str">
            <v>MG Gask</v>
          </cell>
          <cell r="AE1723" t="str">
            <v>MG Gask-Plain</v>
          </cell>
          <cell r="AF1723">
            <v>20048112</v>
          </cell>
          <cell r="AG1723">
            <v>0</v>
          </cell>
          <cell r="AI1723" t="str">
            <v>3120YSJ12/IND</v>
          </cell>
          <cell r="AJ1723" t="str">
            <v>IPG</v>
          </cell>
          <cell r="AK1723" t="str">
            <v>PVD</v>
          </cell>
          <cell r="AM1723" t="e">
            <v>#N/A</v>
          </cell>
          <cell r="AO1723">
            <v>29.500000000000004</v>
          </cell>
          <cell r="AQ1723" t="e">
            <v>#N/A</v>
          </cell>
          <cell r="AR1723" t="str">
            <v>GEN</v>
          </cell>
          <cell r="AS1723" t="str">
            <v>JUMBO</v>
          </cell>
        </row>
        <row r="1724">
          <cell r="D1724" t="str">
            <v>3121SSB00/IND</v>
          </cell>
          <cell r="E1724">
            <v>3121</v>
          </cell>
          <cell r="F1724">
            <v>33.700000000000003</v>
          </cell>
          <cell r="G1724" t="str">
            <v>Yes</v>
          </cell>
          <cell r="H1724">
            <v>31.400000000000002</v>
          </cell>
          <cell r="I1724" t="str">
            <v>FT</v>
          </cell>
          <cell r="J1724" t="str">
            <v>Audit</v>
          </cell>
          <cell r="K1724" t="str">
            <v>3121SSB02</v>
          </cell>
          <cell r="L1724" t="str">
            <v>RD</v>
          </cell>
          <cell r="M1724" t="str">
            <v>S-Group</v>
          </cell>
          <cell r="N1724" t="str">
            <v>Reg</v>
          </cell>
          <cell r="P1724" t="str">
            <v>NM</v>
          </cell>
          <cell r="Q1724" t="str">
            <v>DRP</v>
          </cell>
          <cell r="S1724">
            <v>0</v>
          </cell>
          <cell r="V1724">
            <v>0</v>
          </cell>
          <cell r="X1724">
            <v>0</v>
          </cell>
          <cell r="Y1724" t="str">
            <v>Gask</v>
          </cell>
          <cell r="Z1724" t="str">
            <v>G1</v>
          </cell>
          <cell r="AA1724" t="str">
            <v>Simple-Gasket</v>
          </cell>
          <cell r="AB1724" t="str">
            <v>Regular-Gask</v>
          </cell>
          <cell r="AC1724">
            <v>20041134</v>
          </cell>
          <cell r="AD1724" t="str">
            <v>MG Gask</v>
          </cell>
          <cell r="AE1724" t="str">
            <v>MG Gask-Plain</v>
          </cell>
          <cell r="AF1724">
            <v>20048112</v>
          </cell>
          <cell r="AG1724">
            <v>0</v>
          </cell>
          <cell r="AI1724" t="str">
            <v>3121SSB12/IND</v>
          </cell>
          <cell r="AJ1724" t="str">
            <v>IPS</v>
          </cell>
          <cell r="AK1724" t="str">
            <v>IPS</v>
          </cell>
          <cell r="AM1724" t="e">
            <v>#N/A</v>
          </cell>
          <cell r="AO1724">
            <v>29.500000000000004</v>
          </cell>
          <cell r="AQ1724" t="str">
            <v>Rough</v>
          </cell>
          <cell r="AR1724" t="str">
            <v>GEN</v>
          </cell>
          <cell r="AS1724" t="str">
            <v>JUMBO</v>
          </cell>
        </row>
        <row r="1725">
          <cell r="D1725" t="str">
            <v>3121SSD00/IND</v>
          </cell>
          <cell r="E1725">
            <v>3121</v>
          </cell>
          <cell r="F1725">
            <v>33.700000000000003</v>
          </cell>
          <cell r="G1725" t="str">
            <v>Yes</v>
          </cell>
          <cell r="H1725">
            <v>31.400000000000002</v>
          </cell>
          <cell r="I1725" t="str">
            <v>FT</v>
          </cell>
          <cell r="J1725" t="str">
            <v>Audit</v>
          </cell>
          <cell r="K1725" t="str">
            <v>3121SSD02</v>
          </cell>
          <cell r="L1725" t="str">
            <v>RD</v>
          </cell>
          <cell r="M1725" t="str">
            <v>S-Group</v>
          </cell>
          <cell r="N1725" t="str">
            <v>Reg</v>
          </cell>
          <cell r="P1725" t="str">
            <v>MTS-ECR</v>
          </cell>
          <cell r="Q1725" t="str">
            <v>DRP</v>
          </cell>
          <cell r="S1725">
            <v>0</v>
          </cell>
          <cell r="V1725">
            <v>0</v>
          </cell>
          <cell r="X1725">
            <v>0</v>
          </cell>
          <cell r="Y1725" t="str">
            <v>Gask</v>
          </cell>
          <cell r="Z1725" t="str">
            <v>G1</v>
          </cell>
          <cell r="AA1725" t="str">
            <v>Simple-Gasket</v>
          </cell>
          <cell r="AB1725" t="str">
            <v>Regular-Gask</v>
          </cell>
          <cell r="AC1725">
            <v>20041134</v>
          </cell>
          <cell r="AD1725" t="str">
            <v>MG Gask</v>
          </cell>
          <cell r="AE1725" t="str">
            <v>MG Gask-Plain</v>
          </cell>
          <cell r="AF1725">
            <v>20048112</v>
          </cell>
          <cell r="AG1725">
            <v>0</v>
          </cell>
          <cell r="AI1725" t="str">
            <v>3121SSD12/IND</v>
          </cell>
          <cell r="AJ1725" t="str">
            <v>BLACK</v>
          </cell>
          <cell r="AK1725" t="str">
            <v>IPS</v>
          </cell>
          <cell r="AM1725" t="e">
            <v>#N/A</v>
          </cell>
          <cell r="AO1725">
            <v>29.500000000000004</v>
          </cell>
          <cell r="AQ1725" t="str">
            <v>Rough</v>
          </cell>
          <cell r="AR1725" t="str">
            <v>GEN</v>
          </cell>
          <cell r="AS1725" t="str">
            <v>JUMBO</v>
          </cell>
        </row>
        <row r="1726">
          <cell r="D1726" t="str">
            <v>3121SSG00/IND</v>
          </cell>
          <cell r="E1726">
            <v>3121</v>
          </cell>
          <cell r="F1726">
            <v>33.700000000000003</v>
          </cell>
          <cell r="G1726" t="str">
            <v>Yes</v>
          </cell>
          <cell r="H1726">
            <v>31.400000000000002</v>
          </cell>
          <cell r="I1726" t="str">
            <v>FT</v>
          </cell>
          <cell r="J1726" t="str">
            <v>Audit</v>
          </cell>
          <cell r="K1726" t="str">
            <v>3121SSG02</v>
          </cell>
          <cell r="L1726" t="str">
            <v>RD</v>
          </cell>
          <cell r="M1726" t="str">
            <v>S-Group</v>
          </cell>
          <cell r="N1726" t="str">
            <v>Reg</v>
          </cell>
          <cell r="P1726" t="str">
            <v>NM (IND2INH)</v>
          </cell>
          <cell r="Q1726" t="str">
            <v>DRP</v>
          </cell>
          <cell r="S1726">
            <v>0</v>
          </cell>
          <cell r="V1726">
            <v>0</v>
          </cell>
          <cell r="X1726">
            <v>0</v>
          </cell>
          <cell r="Y1726" t="str">
            <v>Gask</v>
          </cell>
          <cell r="Z1726" t="str">
            <v>G1</v>
          </cell>
          <cell r="AA1726" t="str">
            <v>Simple-Gasket</v>
          </cell>
          <cell r="AB1726" t="str">
            <v>Regular-Gask</v>
          </cell>
          <cell r="AC1726">
            <v>20041134</v>
          </cell>
          <cell r="AD1726" t="str">
            <v>MG Gask</v>
          </cell>
          <cell r="AE1726" t="str">
            <v>MG Gask-Plain</v>
          </cell>
          <cell r="AF1726">
            <v>20048112</v>
          </cell>
          <cell r="AG1726">
            <v>0</v>
          </cell>
          <cell r="AI1726" t="str">
            <v>3121SSG12/IND</v>
          </cell>
          <cell r="AJ1726" t="str">
            <v>IPS</v>
          </cell>
          <cell r="AK1726" t="str">
            <v>IPS</v>
          </cell>
          <cell r="AM1726" t="e">
            <v>#N/A</v>
          </cell>
          <cell r="AO1726">
            <v>29.500000000000004</v>
          </cell>
          <cell r="AQ1726" t="str">
            <v>Rough</v>
          </cell>
          <cell r="AR1726" t="str">
            <v>GEN</v>
          </cell>
          <cell r="AS1726" t="str">
            <v>JUMBO</v>
          </cell>
        </row>
        <row r="1727">
          <cell r="D1727" t="str">
            <v>3123NKE31/IND</v>
          </cell>
          <cell r="E1727">
            <v>3123</v>
          </cell>
          <cell r="F1727">
            <v>38.1</v>
          </cell>
          <cell r="G1727" t="str">
            <v>Yes</v>
          </cell>
          <cell r="H1727">
            <v>35.800000000000004</v>
          </cell>
          <cell r="I1727" t="str">
            <v>FT</v>
          </cell>
          <cell r="J1727" t="str">
            <v>Audit</v>
          </cell>
          <cell r="K1727" t="str">
            <v>3123NKE02</v>
          </cell>
          <cell r="L1727" t="str">
            <v>RD</v>
          </cell>
          <cell r="M1727" t="str">
            <v>S-Group</v>
          </cell>
          <cell r="N1727" t="str">
            <v>Reg</v>
          </cell>
          <cell r="O1727" t="str">
            <v>2.H</v>
          </cell>
          <cell r="P1727" t="str">
            <v>MTS-RET</v>
          </cell>
          <cell r="Q1727" t="str">
            <v>Live</v>
          </cell>
          <cell r="R1727">
            <v>420</v>
          </cell>
          <cell r="S1727">
            <v>414</v>
          </cell>
          <cell r="T1727">
            <v>450</v>
          </cell>
          <cell r="U1727">
            <v>390</v>
          </cell>
          <cell r="V1727">
            <v>520</v>
          </cell>
          <cell r="W1727">
            <v>520</v>
          </cell>
          <cell r="X1727">
            <v>351</v>
          </cell>
          <cell r="Y1727" t="str">
            <v>Gask</v>
          </cell>
          <cell r="Z1727" t="str">
            <v>G4</v>
          </cell>
          <cell r="AA1727" t="str">
            <v>Simple-Gasket</v>
          </cell>
          <cell r="AB1727" t="str">
            <v>Regular-Gask</v>
          </cell>
          <cell r="AC1727">
            <v>20041118</v>
          </cell>
          <cell r="AD1727" t="str">
            <v>MG Gask</v>
          </cell>
          <cell r="AE1727" t="str">
            <v>MG Gask-Plain</v>
          </cell>
          <cell r="AF1727" t="str">
            <v>2004892/03</v>
          </cell>
          <cell r="AG1727">
            <v>0</v>
          </cell>
          <cell r="AI1727" t="str">
            <v>3123NKE12/IND</v>
          </cell>
          <cell r="AJ1727" t="str">
            <v>BLACK</v>
          </cell>
          <cell r="AK1727" t="str">
            <v>Black</v>
          </cell>
          <cell r="AM1727" t="str">
            <v>Yes</v>
          </cell>
          <cell r="AO1727">
            <v>33.9</v>
          </cell>
          <cell r="AQ1727" t="str">
            <v>Rough</v>
          </cell>
          <cell r="AR1727" t="str">
            <v>GEN</v>
          </cell>
          <cell r="AS1727" t="str">
            <v>JUMBO</v>
          </cell>
        </row>
        <row r="1728">
          <cell r="D1728" t="str">
            <v>3123QJE00/IND</v>
          </cell>
          <cell r="E1728">
            <v>3123</v>
          </cell>
          <cell r="F1728">
            <v>38.1</v>
          </cell>
          <cell r="G1728" t="str">
            <v>Yes</v>
          </cell>
          <cell r="H1728">
            <v>35.800000000000004</v>
          </cell>
          <cell r="I1728" t="str">
            <v>FT</v>
          </cell>
          <cell r="J1728" t="str">
            <v>Audit</v>
          </cell>
          <cell r="K1728" t="str">
            <v>3123QJE02/GUN</v>
          </cell>
          <cell r="L1728" t="str">
            <v>RD</v>
          </cell>
          <cell r="M1728" t="str">
            <v>S-Group</v>
          </cell>
          <cell r="N1728" t="str">
            <v>Reg</v>
          </cell>
          <cell r="O1728" t="str">
            <v>2.H</v>
          </cell>
          <cell r="P1728" t="str">
            <v>MTS-RET</v>
          </cell>
          <cell r="Q1728" t="str">
            <v>Live</v>
          </cell>
          <cell r="R1728">
            <v>320</v>
          </cell>
          <cell r="S1728">
            <v>320</v>
          </cell>
          <cell r="T1728">
            <v>350</v>
          </cell>
          <cell r="U1728">
            <v>320</v>
          </cell>
          <cell r="V1728">
            <v>320</v>
          </cell>
          <cell r="W1728">
            <v>370</v>
          </cell>
          <cell r="X1728">
            <v>290</v>
          </cell>
          <cell r="Y1728" t="str">
            <v>Gask</v>
          </cell>
          <cell r="Z1728" t="str">
            <v>G4</v>
          </cell>
          <cell r="AA1728" t="str">
            <v>Simple-Gasket</v>
          </cell>
          <cell r="AB1728" t="str">
            <v>Regular-Gask</v>
          </cell>
          <cell r="AC1728">
            <v>20041118</v>
          </cell>
          <cell r="AD1728" t="str">
            <v>MG Gask</v>
          </cell>
          <cell r="AE1728" t="str">
            <v>MG Gask-Plain</v>
          </cell>
          <cell r="AF1728">
            <v>2004892</v>
          </cell>
          <cell r="AG1728">
            <v>0</v>
          </cell>
          <cell r="AI1728" t="str">
            <v>3123QJE12/IND</v>
          </cell>
          <cell r="AJ1728" t="str">
            <v>IP-GUN</v>
          </cell>
          <cell r="AK1728" t="str">
            <v>IP-GUN</v>
          </cell>
          <cell r="AM1728" t="str">
            <v>Yes</v>
          </cell>
          <cell r="AO1728">
            <v>33.9</v>
          </cell>
          <cell r="AQ1728" t="str">
            <v>Rough</v>
          </cell>
          <cell r="AR1728" t="str">
            <v>GEN</v>
          </cell>
          <cell r="AS1728" t="str">
            <v>JUMBO</v>
          </cell>
        </row>
        <row r="1729">
          <cell r="D1729" t="str">
            <v>3123SJE00/IND</v>
          </cell>
          <cell r="E1729">
            <v>3123</v>
          </cell>
          <cell r="F1729">
            <v>38.1</v>
          </cell>
          <cell r="G1729" t="str">
            <v>Yes</v>
          </cell>
          <cell r="H1729">
            <v>35.800000000000004</v>
          </cell>
          <cell r="I1729" t="str">
            <v>FT</v>
          </cell>
          <cell r="J1729" t="str">
            <v>Audit</v>
          </cell>
          <cell r="K1729" t="str">
            <v>3123SJE02</v>
          </cell>
          <cell r="L1729" t="str">
            <v>RD</v>
          </cell>
          <cell r="M1729" t="str">
            <v>S-Group</v>
          </cell>
          <cell r="N1729" t="str">
            <v>Reg</v>
          </cell>
          <cell r="P1729" t="str">
            <v>PMR37</v>
          </cell>
          <cell r="Q1729" t="str">
            <v>DRP</v>
          </cell>
          <cell r="R1729">
            <v>185</v>
          </cell>
          <cell r="S1729">
            <v>0</v>
          </cell>
          <cell r="V1729">
            <v>0</v>
          </cell>
          <cell r="X1729">
            <v>0</v>
          </cell>
          <cell r="Y1729" t="str">
            <v>Gask</v>
          </cell>
          <cell r="Z1729" t="str">
            <v>G4</v>
          </cell>
          <cell r="AA1729" t="str">
            <v>Simple-Gasket</v>
          </cell>
          <cell r="AB1729" t="str">
            <v>Regular-Gask</v>
          </cell>
          <cell r="AC1729">
            <v>20041118</v>
          </cell>
          <cell r="AD1729" t="str">
            <v>MG Gask</v>
          </cell>
          <cell r="AE1729" t="str">
            <v>MG Gask-Plain</v>
          </cell>
          <cell r="AF1729">
            <v>2004892</v>
          </cell>
          <cell r="AG1729">
            <v>0</v>
          </cell>
          <cell r="AI1729" t="str">
            <v>3123SJE12/IND</v>
          </cell>
          <cell r="AJ1729" t="str">
            <v>IPS</v>
          </cell>
          <cell r="AK1729" t="str">
            <v>IPS</v>
          </cell>
          <cell r="AM1729" t="e">
            <v>#N/A</v>
          </cell>
          <cell r="AO1729">
            <v>33.9</v>
          </cell>
          <cell r="AQ1729" t="str">
            <v>Rough</v>
          </cell>
          <cell r="AR1729" t="str">
            <v>GEN</v>
          </cell>
          <cell r="AS1729" t="str">
            <v>JUMBO</v>
          </cell>
        </row>
        <row r="1730">
          <cell r="D1730" t="str">
            <v>3123SKE00/IND</v>
          </cell>
          <cell r="E1730">
            <v>3123</v>
          </cell>
          <cell r="F1730">
            <v>38.1</v>
          </cell>
          <cell r="G1730" t="str">
            <v>Yes</v>
          </cell>
          <cell r="H1730">
            <v>35.800000000000004</v>
          </cell>
          <cell r="I1730" t="str">
            <v>FT</v>
          </cell>
          <cell r="J1730" t="str">
            <v>Audit</v>
          </cell>
          <cell r="K1730" t="str">
            <v>3123SKE02</v>
          </cell>
          <cell r="L1730" t="str">
            <v>RD</v>
          </cell>
          <cell r="M1730" t="str">
            <v>S-Group</v>
          </cell>
          <cell r="N1730" t="str">
            <v>Reg</v>
          </cell>
          <cell r="P1730" t="str">
            <v>PMR36</v>
          </cell>
          <cell r="Q1730" t="str">
            <v>DRP</v>
          </cell>
          <cell r="S1730">
            <v>0</v>
          </cell>
          <cell r="V1730">
            <v>0</v>
          </cell>
          <cell r="X1730">
            <v>0</v>
          </cell>
          <cell r="Y1730" t="str">
            <v>Gask</v>
          </cell>
          <cell r="Z1730" t="str">
            <v>G4</v>
          </cell>
          <cell r="AA1730" t="str">
            <v>Simple-Gasket</v>
          </cell>
          <cell r="AB1730" t="str">
            <v>Regular-Gask</v>
          </cell>
          <cell r="AC1730">
            <v>20041118</v>
          </cell>
          <cell r="AD1730" t="str">
            <v>MG Gask</v>
          </cell>
          <cell r="AE1730" t="str">
            <v>MG Gask-Plain</v>
          </cell>
          <cell r="AF1730">
            <v>2004892</v>
          </cell>
          <cell r="AG1730">
            <v>0</v>
          </cell>
          <cell r="AI1730" t="str">
            <v>3123SKE12/IND</v>
          </cell>
          <cell r="AJ1730" t="str">
            <v>IPS</v>
          </cell>
          <cell r="AK1730" t="str">
            <v>IPS</v>
          </cell>
          <cell r="AM1730" t="e">
            <v>#N/A</v>
          </cell>
          <cell r="AO1730">
            <v>33.9</v>
          </cell>
          <cell r="AQ1730" t="str">
            <v>Rough</v>
          </cell>
          <cell r="AR1730" t="str">
            <v>GEN</v>
          </cell>
          <cell r="AS1730" t="str">
            <v>JUMBO</v>
          </cell>
        </row>
        <row r="1731">
          <cell r="D1731" t="str">
            <v>3123SSB00/IND</v>
          </cell>
          <cell r="E1731">
            <v>3123</v>
          </cell>
          <cell r="F1731">
            <v>38.1</v>
          </cell>
          <cell r="G1731" t="str">
            <v>Yes</v>
          </cell>
          <cell r="H1731">
            <v>35.800000000000004</v>
          </cell>
          <cell r="I1731" t="str">
            <v>FT</v>
          </cell>
          <cell r="J1731" t="str">
            <v>Audit</v>
          </cell>
          <cell r="K1731" t="str">
            <v>3123SSB02</v>
          </cell>
          <cell r="L1731" t="str">
            <v>RD</v>
          </cell>
          <cell r="M1731" t="str">
            <v>S-Group</v>
          </cell>
          <cell r="N1731" t="str">
            <v>Reg</v>
          </cell>
          <cell r="P1731" t="str">
            <v>NM</v>
          </cell>
          <cell r="Q1731" t="str">
            <v>DRP</v>
          </cell>
          <cell r="S1731">
            <v>0</v>
          </cell>
          <cell r="V1731">
            <v>0</v>
          </cell>
          <cell r="X1731">
            <v>0</v>
          </cell>
          <cell r="Y1731" t="str">
            <v>Gask</v>
          </cell>
          <cell r="Z1731" t="str">
            <v>G4</v>
          </cell>
          <cell r="AA1731" t="str">
            <v>Simple-Gasket</v>
          </cell>
          <cell r="AB1731" t="str">
            <v>Regular-Gask</v>
          </cell>
          <cell r="AC1731">
            <v>20041118</v>
          </cell>
          <cell r="AD1731" t="str">
            <v>MG Gask</v>
          </cell>
          <cell r="AE1731" t="str">
            <v>MG Gask-Plain</v>
          </cell>
          <cell r="AF1731">
            <v>2004892</v>
          </cell>
          <cell r="AG1731">
            <v>0</v>
          </cell>
          <cell r="AI1731" t="str">
            <v>3123SSB12/IND</v>
          </cell>
          <cell r="AJ1731" t="str">
            <v>IPS</v>
          </cell>
          <cell r="AK1731" t="str">
            <v>IPS</v>
          </cell>
          <cell r="AM1731" t="e">
            <v>#N/A</v>
          </cell>
          <cell r="AO1731">
            <v>33.9</v>
          </cell>
          <cell r="AQ1731" t="str">
            <v>Rough</v>
          </cell>
          <cell r="AR1731" t="str">
            <v>GEN</v>
          </cell>
          <cell r="AS1731" t="str">
            <v>JUMBO</v>
          </cell>
        </row>
        <row r="1732">
          <cell r="D1732" t="str">
            <v>3123SSF00/IND</v>
          </cell>
          <cell r="E1732">
            <v>3123</v>
          </cell>
          <cell r="F1732">
            <v>38.1</v>
          </cell>
          <cell r="G1732" t="str">
            <v>Yes</v>
          </cell>
          <cell r="H1732">
            <v>35.800000000000004</v>
          </cell>
          <cell r="I1732" t="str">
            <v>FT</v>
          </cell>
          <cell r="J1732" t="str">
            <v>Audit</v>
          </cell>
          <cell r="K1732" t="str">
            <v>3123SSF02</v>
          </cell>
          <cell r="L1732" t="str">
            <v>RD</v>
          </cell>
          <cell r="M1732" t="str">
            <v>S-Group</v>
          </cell>
          <cell r="N1732" t="str">
            <v>Reg</v>
          </cell>
          <cell r="O1732" t="str">
            <v>1.SH</v>
          </cell>
          <cell r="P1732" t="str">
            <v>MTS-RET</v>
          </cell>
          <cell r="Q1732" t="str">
            <v>Live</v>
          </cell>
          <cell r="R1732">
            <v>4408</v>
          </cell>
          <cell r="S1732">
            <v>4428</v>
          </cell>
          <cell r="T1732">
            <v>4400</v>
          </cell>
          <cell r="U1732">
            <v>3263</v>
          </cell>
          <cell r="V1732">
            <v>3746</v>
          </cell>
          <cell r="W1732">
            <v>3636</v>
          </cell>
          <cell r="X1732">
            <v>2430</v>
          </cell>
          <cell r="Y1732" t="str">
            <v>Gask</v>
          </cell>
          <cell r="Z1732" t="str">
            <v>G4</v>
          </cell>
          <cell r="AA1732" t="str">
            <v>Simple-Gasket</v>
          </cell>
          <cell r="AB1732" t="str">
            <v>Regular-Gask</v>
          </cell>
          <cell r="AC1732">
            <v>20041118</v>
          </cell>
          <cell r="AD1732" t="str">
            <v>MG Gask</v>
          </cell>
          <cell r="AE1732" t="str">
            <v>MG Gask-Plain</v>
          </cell>
          <cell r="AF1732">
            <v>2004892</v>
          </cell>
          <cell r="AG1732">
            <v>0</v>
          </cell>
          <cell r="AI1732" t="str">
            <v>3123SSF12/IND</v>
          </cell>
          <cell r="AJ1732" t="str">
            <v>IPS</v>
          </cell>
          <cell r="AK1732" t="str">
            <v>IPS</v>
          </cell>
          <cell r="AM1732" t="e">
            <v>#N/A</v>
          </cell>
          <cell r="AO1732">
            <v>33.9</v>
          </cell>
          <cell r="AQ1732" t="str">
            <v>Rough</v>
          </cell>
          <cell r="AR1732" t="str">
            <v>GEN</v>
          </cell>
          <cell r="AS1732" t="str">
            <v>JUMBO</v>
          </cell>
        </row>
        <row r="1733">
          <cell r="D1733" t="str">
            <v>3123SSH00/IND</v>
          </cell>
          <cell r="E1733">
            <v>3123</v>
          </cell>
          <cell r="F1733">
            <v>38.1</v>
          </cell>
          <cell r="G1733" t="str">
            <v>Yes</v>
          </cell>
          <cell r="H1733">
            <v>35.800000000000004</v>
          </cell>
          <cell r="I1733" t="str">
            <v>FT</v>
          </cell>
          <cell r="J1733" t="str">
            <v>Audit</v>
          </cell>
          <cell r="K1733" t="str">
            <v>3123SSH02</v>
          </cell>
          <cell r="L1733" t="str">
            <v>RD</v>
          </cell>
          <cell r="M1733" t="str">
            <v>S-Group</v>
          </cell>
          <cell r="N1733" t="str">
            <v>Reg</v>
          </cell>
          <cell r="P1733" t="str">
            <v>PMR36</v>
          </cell>
          <cell r="Q1733" t="str">
            <v>DRP</v>
          </cell>
          <cell r="S1733">
            <v>0</v>
          </cell>
          <cell r="V1733">
            <v>0</v>
          </cell>
          <cell r="X1733">
            <v>0</v>
          </cell>
          <cell r="Y1733" t="str">
            <v>Gask</v>
          </cell>
          <cell r="Z1733" t="str">
            <v>G4</v>
          </cell>
          <cell r="AA1733" t="str">
            <v>Simple-Gasket</v>
          </cell>
          <cell r="AB1733" t="str">
            <v>Regular-Gask</v>
          </cell>
          <cell r="AC1733">
            <v>20041118</v>
          </cell>
          <cell r="AD1733" t="str">
            <v>MG Gask</v>
          </cell>
          <cell r="AE1733" t="str">
            <v>MG Gask-Plain</v>
          </cell>
          <cell r="AF1733">
            <v>2004892</v>
          </cell>
          <cell r="AG1733">
            <v>0</v>
          </cell>
          <cell r="AI1733" t="str">
            <v>3123SSH12/IND</v>
          </cell>
          <cell r="AJ1733" t="str">
            <v>IPS</v>
          </cell>
          <cell r="AK1733" t="str">
            <v>IPS</v>
          </cell>
          <cell r="AM1733" t="e">
            <v>#N/A</v>
          </cell>
          <cell r="AO1733">
            <v>33.9</v>
          </cell>
          <cell r="AQ1733" t="str">
            <v>Rough</v>
          </cell>
          <cell r="AR1733" t="str">
            <v>GEN</v>
          </cell>
          <cell r="AS1733" t="str">
            <v>JUMBO</v>
          </cell>
        </row>
        <row r="1734">
          <cell r="D1734" t="str">
            <v>3123SSJ00/IND</v>
          </cell>
          <cell r="E1734">
            <v>3123</v>
          </cell>
          <cell r="F1734">
            <v>38.1</v>
          </cell>
          <cell r="G1734" t="str">
            <v>Yes</v>
          </cell>
          <cell r="H1734">
            <v>35.800000000000004</v>
          </cell>
          <cell r="I1734" t="str">
            <v>FT</v>
          </cell>
          <cell r="J1734" t="str">
            <v>Audit</v>
          </cell>
          <cell r="K1734" t="str">
            <v>3123SSJ02</v>
          </cell>
          <cell r="L1734" t="str">
            <v>RD</v>
          </cell>
          <cell r="M1734" t="str">
            <v>S-Group</v>
          </cell>
          <cell r="N1734" t="str">
            <v>Reg</v>
          </cell>
          <cell r="P1734" t="str">
            <v>PMR35</v>
          </cell>
          <cell r="Q1734" t="str">
            <v>DRP</v>
          </cell>
          <cell r="S1734">
            <v>0</v>
          </cell>
          <cell r="V1734">
            <v>0</v>
          </cell>
          <cell r="X1734">
            <v>0</v>
          </cell>
          <cell r="Y1734" t="str">
            <v>Gask</v>
          </cell>
          <cell r="Z1734" t="str">
            <v>G4</v>
          </cell>
          <cell r="AA1734" t="str">
            <v>Simple-Gasket</v>
          </cell>
          <cell r="AB1734" t="str">
            <v>Regular-Gask</v>
          </cell>
          <cell r="AC1734">
            <v>20041118</v>
          </cell>
          <cell r="AD1734" t="str">
            <v>MG Gask</v>
          </cell>
          <cell r="AE1734" t="str">
            <v>MG Gask-Plain</v>
          </cell>
          <cell r="AF1734">
            <v>2004892</v>
          </cell>
          <cell r="AG1734">
            <v>0</v>
          </cell>
          <cell r="AI1734" t="str">
            <v>3123SSJ12/IND</v>
          </cell>
          <cell r="AJ1734" t="str">
            <v>IPS</v>
          </cell>
          <cell r="AK1734" t="str">
            <v>IPS</v>
          </cell>
          <cell r="AM1734" t="e">
            <v>#N/A</v>
          </cell>
          <cell r="AO1734">
            <v>33.9</v>
          </cell>
          <cell r="AQ1734" t="str">
            <v>Rough</v>
          </cell>
          <cell r="AR1734" t="str">
            <v>GEN</v>
          </cell>
          <cell r="AS1734" t="str">
            <v>JUMBO</v>
          </cell>
        </row>
        <row r="1735">
          <cell r="D1735" t="str">
            <v>3123SSN00/IND</v>
          </cell>
          <cell r="E1735">
            <v>3123</v>
          </cell>
          <cell r="F1735">
            <v>38.1</v>
          </cell>
          <cell r="G1735" t="str">
            <v>Yes</v>
          </cell>
          <cell r="H1735">
            <v>35.800000000000004</v>
          </cell>
          <cell r="I1735" t="str">
            <v>FT</v>
          </cell>
          <cell r="J1735" t="str">
            <v>Audit</v>
          </cell>
          <cell r="K1735" t="str">
            <v>3123SSE02</v>
          </cell>
          <cell r="L1735" t="str">
            <v>RD</v>
          </cell>
          <cell r="M1735" t="str">
            <v>S-Group</v>
          </cell>
          <cell r="N1735" t="str">
            <v>Reg</v>
          </cell>
          <cell r="P1735" t="str">
            <v>PMR35</v>
          </cell>
          <cell r="Q1735" t="str">
            <v>DRP</v>
          </cell>
          <cell r="S1735">
            <v>0</v>
          </cell>
          <cell r="V1735">
            <v>0</v>
          </cell>
          <cell r="X1735">
            <v>0</v>
          </cell>
          <cell r="Y1735" t="str">
            <v>Gask</v>
          </cell>
          <cell r="Z1735" t="str">
            <v>G4</v>
          </cell>
          <cell r="AA1735" t="str">
            <v>Simple-Gasket</v>
          </cell>
          <cell r="AB1735" t="str">
            <v>Regular-Gask</v>
          </cell>
          <cell r="AC1735">
            <v>20041118</v>
          </cell>
          <cell r="AD1735" t="str">
            <v>MG Gask</v>
          </cell>
          <cell r="AE1735" t="str">
            <v>MG Gask-Plain</v>
          </cell>
          <cell r="AF1735">
            <v>2004892</v>
          </cell>
          <cell r="AG1735">
            <v>0</v>
          </cell>
          <cell r="AI1735" t="str">
            <v>3123SSN12/IND</v>
          </cell>
          <cell r="AJ1735" t="str">
            <v>IPS</v>
          </cell>
          <cell r="AK1735" t="str">
            <v>IPS</v>
          </cell>
          <cell r="AM1735" t="e">
            <v>#N/A</v>
          </cell>
          <cell r="AO1735">
            <v>33.9</v>
          </cell>
          <cell r="AQ1735" t="str">
            <v>Rough</v>
          </cell>
          <cell r="AR1735" t="str">
            <v>GEN</v>
          </cell>
          <cell r="AS1735" t="str">
            <v>JUMBO</v>
          </cell>
        </row>
        <row r="1736">
          <cell r="D1736" t="str">
            <v>3124SSB00/IND</v>
          </cell>
          <cell r="E1736">
            <v>3124</v>
          </cell>
          <cell r="F1736">
            <v>33.700000000000003</v>
          </cell>
          <cell r="G1736" t="str">
            <v>Yes</v>
          </cell>
          <cell r="H1736">
            <v>31.400000000000002</v>
          </cell>
          <cell r="I1736" t="str">
            <v>FT</v>
          </cell>
          <cell r="J1736" t="str">
            <v>Audit</v>
          </cell>
          <cell r="K1736" t="str">
            <v>3124SSB02</v>
          </cell>
          <cell r="L1736" t="str">
            <v>RD</v>
          </cell>
          <cell r="M1736" t="str">
            <v>S-Group</v>
          </cell>
          <cell r="N1736" t="str">
            <v>Reg</v>
          </cell>
          <cell r="O1736" t="str">
            <v>1.SH</v>
          </cell>
          <cell r="P1736" t="str">
            <v>MTS-RET</v>
          </cell>
          <cell r="Q1736" t="str">
            <v>Live</v>
          </cell>
          <cell r="R1736">
            <v>3713</v>
          </cell>
          <cell r="S1736">
            <v>3458</v>
          </cell>
          <cell r="T1736">
            <v>3259</v>
          </cell>
          <cell r="U1736">
            <v>2756</v>
          </cell>
          <cell r="V1736">
            <v>2824</v>
          </cell>
          <cell r="W1736">
            <v>2358</v>
          </cell>
          <cell r="X1736">
            <v>1543</v>
          </cell>
          <cell r="Y1736" t="str">
            <v>Gask</v>
          </cell>
          <cell r="Z1736" t="str">
            <v>G5</v>
          </cell>
          <cell r="AA1736" t="str">
            <v>Simple-Gasket</v>
          </cell>
          <cell r="AB1736" t="str">
            <v>Regular-Gask</v>
          </cell>
          <cell r="AC1736">
            <v>20041117</v>
          </cell>
          <cell r="AD1736" t="str">
            <v>MG Gask</v>
          </cell>
          <cell r="AE1736" t="str">
            <v>MG Gask-Plain</v>
          </cell>
          <cell r="AF1736">
            <v>20048101</v>
          </cell>
          <cell r="AG1736">
            <v>0</v>
          </cell>
          <cell r="AI1736" t="str">
            <v>3124SSB12/IND</v>
          </cell>
          <cell r="AJ1736" t="str">
            <v>IPS</v>
          </cell>
          <cell r="AK1736" t="str">
            <v>IPS</v>
          </cell>
          <cell r="AM1736" t="e">
            <v>#N/A</v>
          </cell>
          <cell r="AO1736">
            <v>29.500000000000004</v>
          </cell>
          <cell r="AQ1736" t="str">
            <v>Rough</v>
          </cell>
          <cell r="AR1736" t="str">
            <v>GEN</v>
          </cell>
          <cell r="AS1736" t="str">
            <v>JUMBO</v>
          </cell>
        </row>
        <row r="1737">
          <cell r="D1737" t="str">
            <v>3124SSD00/IND</v>
          </cell>
          <cell r="E1737">
            <v>3124</v>
          </cell>
          <cell r="F1737">
            <v>33.700000000000003</v>
          </cell>
          <cell r="G1737" t="str">
            <v>Yes</v>
          </cell>
          <cell r="H1737">
            <v>31.400000000000002</v>
          </cell>
          <cell r="I1737" t="str">
            <v>FT</v>
          </cell>
          <cell r="J1737" t="str">
            <v>Audit</v>
          </cell>
          <cell r="K1737" t="str">
            <v>3124SSD02</v>
          </cell>
          <cell r="L1737" t="str">
            <v>RD</v>
          </cell>
          <cell r="M1737" t="str">
            <v>S-Group</v>
          </cell>
          <cell r="N1737" t="str">
            <v>Reg</v>
          </cell>
          <cell r="P1737" t="str">
            <v>PMR36</v>
          </cell>
          <cell r="Q1737" t="str">
            <v>DRP</v>
          </cell>
          <cell r="S1737">
            <v>0</v>
          </cell>
          <cell r="V1737">
            <v>0</v>
          </cell>
          <cell r="X1737">
            <v>0</v>
          </cell>
          <cell r="Y1737" t="str">
            <v>Gask</v>
          </cell>
          <cell r="Z1737" t="str">
            <v>G5</v>
          </cell>
          <cell r="AA1737" t="str">
            <v>Simple-Gasket</v>
          </cell>
          <cell r="AB1737" t="str">
            <v>Regular-Gask</v>
          </cell>
          <cell r="AC1737">
            <v>20041117</v>
          </cell>
          <cell r="AD1737" t="str">
            <v>MG Gask</v>
          </cell>
          <cell r="AE1737" t="str">
            <v>MG Gask-Plain</v>
          </cell>
          <cell r="AF1737">
            <v>20048101</v>
          </cell>
          <cell r="AG1737">
            <v>0</v>
          </cell>
          <cell r="AI1737" t="str">
            <v>3124SSD12/IND</v>
          </cell>
          <cell r="AJ1737" t="str">
            <v>IPS</v>
          </cell>
          <cell r="AK1737" t="str">
            <v>IPS</v>
          </cell>
          <cell r="AM1737" t="e">
            <v>#N/A</v>
          </cell>
          <cell r="AO1737">
            <v>29.500000000000004</v>
          </cell>
          <cell r="AQ1737" t="str">
            <v>Rough</v>
          </cell>
          <cell r="AR1737" t="str">
            <v>GEN</v>
          </cell>
          <cell r="AS1737" t="str">
            <v>JUMBO</v>
          </cell>
        </row>
        <row r="1738">
          <cell r="D1738" t="str">
            <v>3125SSA00/IND</v>
          </cell>
          <cell r="E1738">
            <v>3125</v>
          </cell>
          <cell r="F1738">
            <v>32.6</v>
          </cell>
          <cell r="G1738" t="str">
            <v>Yes</v>
          </cell>
          <cell r="H1738">
            <v>30.3</v>
          </cell>
          <cell r="I1738" t="str">
            <v>FT</v>
          </cell>
          <cell r="J1738" t="str">
            <v>Audit</v>
          </cell>
          <cell r="K1738" t="str">
            <v>3125SSA02</v>
          </cell>
          <cell r="L1738" t="str">
            <v>SH</v>
          </cell>
          <cell r="M1738" t="str">
            <v>S-Group</v>
          </cell>
          <cell r="N1738" t="str">
            <v>Reg</v>
          </cell>
          <cell r="P1738" t="str">
            <v>PMR26</v>
          </cell>
          <cell r="Q1738" t="str">
            <v>DRP</v>
          </cell>
          <cell r="S1738">
            <v>0</v>
          </cell>
          <cell r="V1738">
            <v>0</v>
          </cell>
          <cell r="X1738">
            <v>0</v>
          </cell>
          <cell r="Y1738" t="str">
            <v>Adhe</v>
          </cell>
          <cell r="Z1738" t="str">
            <v>G5</v>
          </cell>
          <cell r="AA1738" t="str">
            <v>Simple-Adhesive</v>
          </cell>
          <cell r="AB1738" t="str">
            <v>Regular-Adhe</v>
          </cell>
          <cell r="AC1738" t="str">
            <v>3125SSA08</v>
          </cell>
          <cell r="AD1738" t="str">
            <v>MG Adhe</v>
          </cell>
          <cell r="AE1738" t="str">
            <v>MG Adhe-Plain</v>
          </cell>
          <cell r="AG1738">
            <v>0</v>
          </cell>
          <cell r="AI1738" t="str">
            <v>3125SSA12/IND</v>
          </cell>
          <cell r="AJ1738" t="str">
            <v>IPS</v>
          </cell>
          <cell r="AK1738" t="str">
            <v>IPS</v>
          </cell>
          <cell r="AM1738" t="e">
            <v>#N/A</v>
          </cell>
          <cell r="AO1738">
            <v>28.400000000000002</v>
          </cell>
          <cell r="AQ1738" t="str">
            <v>Rough</v>
          </cell>
          <cell r="AR1738" t="str">
            <v>GEN</v>
          </cell>
          <cell r="AS1738" t="str">
            <v>JUMBO</v>
          </cell>
        </row>
        <row r="1739">
          <cell r="D1739" t="str">
            <v>3126NSA31/IND</v>
          </cell>
          <cell r="E1739">
            <v>3126</v>
          </cell>
          <cell r="F1739">
            <v>50.099999999999994</v>
          </cell>
          <cell r="G1739" t="str">
            <v>Yes</v>
          </cell>
          <cell r="H1739">
            <v>47.8</v>
          </cell>
          <cell r="I1739" t="str">
            <v>FT</v>
          </cell>
          <cell r="J1739" t="str">
            <v>Audit</v>
          </cell>
          <cell r="K1739" t="str">
            <v>3126NSA02</v>
          </cell>
          <cell r="L1739" t="str">
            <v>RD</v>
          </cell>
          <cell r="M1739" t="str">
            <v>C-Group</v>
          </cell>
          <cell r="N1739" t="str">
            <v>Add on</v>
          </cell>
          <cell r="P1739" t="str">
            <v>PMR26</v>
          </cell>
          <cell r="Q1739" t="str">
            <v>DRP</v>
          </cell>
          <cell r="S1739">
            <v>0</v>
          </cell>
          <cell r="V1739">
            <v>0</v>
          </cell>
          <cell r="X1739">
            <v>0</v>
          </cell>
          <cell r="Y1739" t="str">
            <v>Gask</v>
          </cell>
          <cell r="Z1739" t="str">
            <v>A1</v>
          </cell>
          <cell r="AA1739" t="str">
            <v>Min ring assy</v>
          </cell>
          <cell r="AB1739" t="str">
            <v>MG Gask + DR Adhe + Orientation</v>
          </cell>
          <cell r="AC1739">
            <v>20041120</v>
          </cell>
          <cell r="AD1739" t="str">
            <v>MG Gask</v>
          </cell>
          <cell r="AE1739" t="str">
            <v>MG Gask-Plain</v>
          </cell>
          <cell r="AF1739">
            <v>2004896</v>
          </cell>
          <cell r="AG1739" t="str">
            <v>DR Adhe</v>
          </cell>
          <cell r="AI1739" t="str">
            <v>3126NSA12/IND</v>
          </cell>
          <cell r="AJ1739" t="str">
            <v>BLACK</v>
          </cell>
          <cell r="AK1739" t="str">
            <v>Black</v>
          </cell>
          <cell r="AM1739" t="e">
            <v>#N/A</v>
          </cell>
          <cell r="AO1739">
            <v>45.899999999999991</v>
          </cell>
          <cell r="AQ1739" t="e">
            <v>#N/A</v>
          </cell>
          <cell r="AR1739" t="str">
            <v>GEN</v>
          </cell>
          <cell r="AS1739" t="str">
            <v>JUMBO</v>
          </cell>
        </row>
        <row r="1740">
          <cell r="D1740" t="str">
            <v>3126SSA31/IND</v>
          </cell>
          <cell r="E1740">
            <v>3126</v>
          </cell>
          <cell r="F1740">
            <v>50.099999999999994</v>
          </cell>
          <cell r="G1740" t="str">
            <v>Yes</v>
          </cell>
          <cell r="H1740">
            <v>47.8</v>
          </cell>
          <cell r="I1740" t="str">
            <v>FT</v>
          </cell>
          <cell r="J1740" t="str">
            <v>Audit</v>
          </cell>
          <cell r="K1740" t="str">
            <v>3126SSA02</v>
          </cell>
          <cell r="L1740" t="str">
            <v>RD</v>
          </cell>
          <cell r="M1740" t="str">
            <v>C-Group</v>
          </cell>
          <cell r="N1740" t="str">
            <v>Add on</v>
          </cell>
          <cell r="P1740" t="str">
            <v>PMR26</v>
          </cell>
          <cell r="Q1740" t="str">
            <v>DRP</v>
          </cell>
          <cell r="S1740">
            <v>0</v>
          </cell>
          <cell r="V1740">
            <v>0</v>
          </cell>
          <cell r="X1740">
            <v>0</v>
          </cell>
          <cell r="Y1740" t="str">
            <v>Gask</v>
          </cell>
          <cell r="Z1740" t="str">
            <v>A1</v>
          </cell>
          <cell r="AA1740" t="str">
            <v>Min ring assy</v>
          </cell>
          <cell r="AB1740" t="str">
            <v>MG Gask + DR Adhe + Orientation</v>
          </cell>
          <cell r="AC1740">
            <v>20041120</v>
          </cell>
          <cell r="AD1740" t="str">
            <v>MG Gask</v>
          </cell>
          <cell r="AE1740" t="str">
            <v>MG Gask-Plain</v>
          </cell>
          <cell r="AF1740">
            <v>2004896</v>
          </cell>
          <cell r="AG1740" t="str">
            <v>DR Adhe</v>
          </cell>
          <cell r="AI1740" t="str">
            <v>3126SSA12/IND</v>
          </cell>
          <cell r="AJ1740" t="str">
            <v>IPS</v>
          </cell>
          <cell r="AK1740" t="str">
            <v>IPS</v>
          </cell>
          <cell r="AM1740" t="e">
            <v>#N/A</v>
          </cell>
          <cell r="AO1740">
            <v>45.899999999999991</v>
          </cell>
          <cell r="AQ1740" t="e">
            <v>#N/A</v>
          </cell>
          <cell r="AR1740" t="str">
            <v>GEN</v>
          </cell>
          <cell r="AS1740" t="str">
            <v>JUMBO</v>
          </cell>
        </row>
        <row r="1741">
          <cell r="D1741" t="str">
            <v>3126SSA32/IND</v>
          </cell>
          <cell r="E1741">
            <v>3126</v>
          </cell>
          <cell r="F1741">
            <v>50.099999999999994</v>
          </cell>
          <cell r="G1741" t="str">
            <v>Yes</v>
          </cell>
          <cell r="H1741">
            <v>47.8</v>
          </cell>
          <cell r="I1741" t="str">
            <v>FT</v>
          </cell>
          <cell r="J1741" t="str">
            <v>Audit</v>
          </cell>
          <cell r="K1741" t="str">
            <v>3126SSA02</v>
          </cell>
          <cell r="L1741" t="str">
            <v>RD</v>
          </cell>
          <cell r="M1741" t="str">
            <v>C-Group</v>
          </cell>
          <cell r="N1741" t="str">
            <v>Add on</v>
          </cell>
          <cell r="P1741" t="str">
            <v>PMR26</v>
          </cell>
          <cell r="Q1741" t="str">
            <v>DRP</v>
          </cell>
          <cell r="S1741">
            <v>0</v>
          </cell>
          <cell r="V1741">
            <v>0</v>
          </cell>
          <cell r="X1741">
            <v>0</v>
          </cell>
          <cell r="Y1741" t="str">
            <v>Gask</v>
          </cell>
          <cell r="Z1741" t="str">
            <v>A1</v>
          </cell>
          <cell r="AA1741" t="str">
            <v>Min ring assy</v>
          </cell>
          <cell r="AB1741" t="str">
            <v>MG Gask + DR Adhe + Orientation</v>
          </cell>
          <cell r="AC1741">
            <v>20041120</v>
          </cell>
          <cell r="AD1741" t="str">
            <v>MG Gask</v>
          </cell>
          <cell r="AE1741" t="str">
            <v>MG Gask-Plain</v>
          </cell>
          <cell r="AF1741">
            <v>2004896</v>
          </cell>
          <cell r="AG1741" t="str">
            <v>DR Adhe</v>
          </cell>
          <cell r="AI1741" t="str">
            <v>3126SSA12/IND</v>
          </cell>
          <cell r="AJ1741" t="str">
            <v>IPS</v>
          </cell>
          <cell r="AK1741" t="str">
            <v>IPS</v>
          </cell>
          <cell r="AM1741" t="e">
            <v>#N/A</v>
          </cell>
          <cell r="AO1741">
            <v>45.899999999999991</v>
          </cell>
          <cell r="AQ1741" t="e">
            <v>#N/A</v>
          </cell>
          <cell r="AR1741" t="str">
            <v>GEN</v>
          </cell>
          <cell r="AS1741" t="str">
            <v>JUMBO</v>
          </cell>
        </row>
        <row r="1742">
          <cell r="D1742" t="str">
            <v>3129SJA31/IND</v>
          </cell>
          <cell r="E1742">
            <v>3129</v>
          </cell>
          <cell r="F1742">
            <v>27.200000000000003</v>
          </cell>
          <cell r="G1742" t="str">
            <v>Yes</v>
          </cell>
          <cell r="H1742">
            <v>24.900000000000002</v>
          </cell>
          <cell r="I1742" t="str">
            <v>FT</v>
          </cell>
          <cell r="J1742" t="str">
            <v>Audit</v>
          </cell>
          <cell r="K1742" t="str">
            <v>3129SJA02</v>
          </cell>
          <cell r="L1742" t="str">
            <v>SH</v>
          </cell>
          <cell r="M1742" t="str">
            <v>S-Group</v>
          </cell>
          <cell r="N1742" t="str">
            <v>Reg</v>
          </cell>
          <cell r="P1742" t="str">
            <v>PMR28</v>
          </cell>
          <cell r="Q1742" t="str">
            <v>DRP</v>
          </cell>
          <cell r="S1742">
            <v>0</v>
          </cell>
          <cell r="V1742">
            <v>0</v>
          </cell>
          <cell r="X1742">
            <v>0</v>
          </cell>
          <cell r="Y1742" t="str">
            <v>Adhe</v>
          </cell>
          <cell r="Z1742" t="str">
            <v>G4</v>
          </cell>
          <cell r="AA1742" t="str">
            <v>Simple-Adhesive</v>
          </cell>
          <cell r="AB1742" t="str">
            <v>Regular-Adhe</v>
          </cell>
          <cell r="AC1742" t="str">
            <v>3129SSA08/01</v>
          </cell>
          <cell r="AD1742" t="str">
            <v>MG Adhe</v>
          </cell>
          <cell r="AE1742" t="str">
            <v>MG Adhe-MET</v>
          </cell>
          <cell r="AG1742">
            <v>0</v>
          </cell>
          <cell r="AI1742" t="str">
            <v>3129SJA12/IND</v>
          </cell>
          <cell r="AJ1742" t="str">
            <v>IPS</v>
          </cell>
          <cell r="AK1742" t="str">
            <v>IPS</v>
          </cell>
          <cell r="AM1742" t="e">
            <v>#N/A</v>
          </cell>
          <cell r="AO1742">
            <v>23.000000000000004</v>
          </cell>
          <cell r="AQ1742" t="str">
            <v>Rough</v>
          </cell>
          <cell r="AR1742" t="str">
            <v>GEN</v>
          </cell>
          <cell r="AS1742" t="str">
            <v>JUMBO</v>
          </cell>
        </row>
        <row r="1743">
          <cell r="D1743" t="str">
            <v>3129SSA31/IND</v>
          </cell>
          <cell r="E1743">
            <v>3129</v>
          </cell>
          <cell r="F1743">
            <v>27.200000000000003</v>
          </cell>
          <cell r="G1743" t="str">
            <v>Yes</v>
          </cell>
          <cell r="H1743">
            <v>24.900000000000002</v>
          </cell>
          <cell r="I1743" t="str">
            <v>FT</v>
          </cell>
          <cell r="J1743" t="str">
            <v>Audit</v>
          </cell>
          <cell r="K1743" t="str">
            <v>3129SSA02</v>
          </cell>
          <cell r="L1743" t="str">
            <v>SH</v>
          </cell>
          <cell r="M1743" t="str">
            <v>S-Group</v>
          </cell>
          <cell r="N1743" t="str">
            <v>Reg</v>
          </cell>
          <cell r="P1743" t="str">
            <v>PMR28</v>
          </cell>
          <cell r="Q1743" t="str">
            <v>DRP</v>
          </cell>
          <cell r="S1743">
            <v>0</v>
          </cell>
          <cell r="V1743">
            <v>0</v>
          </cell>
          <cell r="X1743">
            <v>0</v>
          </cell>
          <cell r="Y1743" t="str">
            <v>Adhe</v>
          </cell>
          <cell r="Z1743" t="str">
            <v>G4</v>
          </cell>
          <cell r="AA1743" t="str">
            <v>Simple-Adhesive</v>
          </cell>
          <cell r="AB1743" t="str">
            <v>Regular-Adhe</v>
          </cell>
          <cell r="AC1743" t="str">
            <v>3129SSA08/01</v>
          </cell>
          <cell r="AD1743" t="str">
            <v>MG Adhe</v>
          </cell>
          <cell r="AE1743" t="str">
            <v>MG Adhe-MET</v>
          </cell>
          <cell r="AG1743">
            <v>0</v>
          </cell>
          <cell r="AI1743" t="str">
            <v>3129SSA12/IND</v>
          </cell>
          <cell r="AJ1743" t="str">
            <v>IPS</v>
          </cell>
          <cell r="AK1743" t="str">
            <v>IPS</v>
          </cell>
          <cell r="AM1743" t="e">
            <v>#N/A</v>
          </cell>
          <cell r="AO1743">
            <v>23.000000000000004</v>
          </cell>
          <cell r="AQ1743" t="str">
            <v>Rough</v>
          </cell>
          <cell r="AR1743" t="str">
            <v>GEN</v>
          </cell>
          <cell r="AS1743" t="str">
            <v>JUMBO</v>
          </cell>
        </row>
        <row r="1744">
          <cell r="D1744" t="str">
            <v>3130NSA00/IND</v>
          </cell>
          <cell r="E1744">
            <v>3130</v>
          </cell>
          <cell r="F1744">
            <v>33.700000000000003</v>
          </cell>
          <cell r="G1744" t="str">
            <v>Yes</v>
          </cell>
          <cell r="H1744">
            <v>31.400000000000002</v>
          </cell>
          <cell r="I1744" t="str">
            <v>FT</v>
          </cell>
          <cell r="J1744" t="str">
            <v>Audit</v>
          </cell>
          <cell r="K1744" t="str">
            <v>3130NSA02</v>
          </cell>
          <cell r="L1744" t="str">
            <v>RD</v>
          </cell>
          <cell r="M1744" t="str">
            <v>S-Group</v>
          </cell>
          <cell r="N1744" t="str">
            <v>Reg</v>
          </cell>
          <cell r="P1744" t="str">
            <v>PMR36</v>
          </cell>
          <cell r="Q1744" t="str">
            <v>DRP</v>
          </cell>
          <cell r="S1744">
            <v>0</v>
          </cell>
          <cell r="V1744">
            <v>0</v>
          </cell>
          <cell r="X1744">
            <v>0</v>
          </cell>
          <cell r="Y1744" t="str">
            <v>Gask</v>
          </cell>
          <cell r="Z1744" t="str">
            <v>G8</v>
          </cell>
          <cell r="AA1744" t="str">
            <v>Simple-Gasket</v>
          </cell>
          <cell r="AB1744" t="str">
            <v>Regular-Gask</v>
          </cell>
          <cell r="AC1744">
            <v>20041134</v>
          </cell>
          <cell r="AD1744" t="str">
            <v>MG Gask</v>
          </cell>
          <cell r="AE1744" t="str">
            <v>MG Gask-Plain</v>
          </cell>
          <cell r="AF1744" t="str">
            <v>20048112/03</v>
          </cell>
          <cell r="AG1744">
            <v>0</v>
          </cell>
          <cell r="AI1744" t="str">
            <v>3130NSA12/IND</v>
          </cell>
          <cell r="AJ1744" t="str">
            <v>BLACK</v>
          </cell>
          <cell r="AK1744" t="str">
            <v>Black</v>
          </cell>
          <cell r="AM1744" t="e">
            <v>#N/A</v>
          </cell>
          <cell r="AO1744">
            <v>29.500000000000004</v>
          </cell>
          <cell r="AQ1744" t="str">
            <v>Rough</v>
          </cell>
          <cell r="AR1744" t="str">
            <v>GEN</v>
          </cell>
          <cell r="AS1744" t="str">
            <v>JUMBO</v>
          </cell>
        </row>
        <row r="1745">
          <cell r="D1745" t="str">
            <v>3130NSB00/IND</v>
          </cell>
          <cell r="E1745">
            <v>3130</v>
          </cell>
          <cell r="F1745">
            <v>33.700000000000003</v>
          </cell>
          <cell r="G1745" t="str">
            <v>Yes</v>
          </cell>
          <cell r="H1745">
            <v>31.400000000000002</v>
          </cell>
          <cell r="I1745" t="str">
            <v>FT</v>
          </cell>
          <cell r="J1745" t="str">
            <v>Audit</v>
          </cell>
          <cell r="K1745" t="str">
            <v>3130NSB02</v>
          </cell>
          <cell r="L1745" t="str">
            <v>RD</v>
          </cell>
          <cell r="M1745" t="str">
            <v>S-Group</v>
          </cell>
          <cell r="N1745" t="str">
            <v>Reg</v>
          </cell>
          <cell r="P1745" t="str">
            <v>PMR33</v>
          </cell>
          <cell r="Q1745" t="str">
            <v>DRP</v>
          </cell>
          <cell r="S1745">
            <v>0</v>
          </cell>
          <cell r="V1745">
            <v>0</v>
          </cell>
          <cell r="X1745">
            <v>0</v>
          </cell>
          <cell r="Y1745" t="str">
            <v>Gask</v>
          </cell>
          <cell r="Z1745" t="str">
            <v>G8</v>
          </cell>
          <cell r="AA1745" t="str">
            <v>Simple-Gasket</v>
          </cell>
          <cell r="AB1745" t="str">
            <v>Regular-Gask</v>
          </cell>
          <cell r="AC1745">
            <v>20041134</v>
          </cell>
          <cell r="AD1745" t="str">
            <v>MG Gask</v>
          </cell>
          <cell r="AE1745" t="str">
            <v>MG Gask-Plain</v>
          </cell>
          <cell r="AF1745" t="str">
            <v>20048112/03</v>
          </cell>
          <cell r="AG1745">
            <v>0</v>
          </cell>
          <cell r="AI1745" t="str">
            <v>3130NSB12/IND</v>
          </cell>
          <cell r="AJ1745" t="str">
            <v>BLACK</v>
          </cell>
          <cell r="AK1745" t="str">
            <v>Black</v>
          </cell>
          <cell r="AM1745" t="e">
            <v>#N/A</v>
          </cell>
          <cell r="AO1745">
            <v>29.500000000000004</v>
          </cell>
          <cell r="AQ1745" t="str">
            <v>Rough</v>
          </cell>
          <cell r="AR1745" t="str">
            <v>GEN</v>
          </cell>
          <cell r="AS1745" t="str">
            <v>JUMBO</v>
          </cell>
        </row>
        <row r="1746">
          <cell r="D1746" t="str">
            <v>3130SSA00/IND</v>
          </cell>
          <cell r="E1746">
            <v>3130</v>
          </cell>
          <cell r="F1746">
            <v>33.700000000000003</v>
          </cell>
          <cell r="G1746" t="str">
            <v>Yes</v>
          </cell>
          <cell r="H1746">
            <v>31.400000000000002</v>
          </cell>
          <cell r="I1746" t="str">
            <v>FT</v>
          </cell>
          <cell r="J1746" t="str">
            <v>Audit</v>
          </cell>
          <cell r="K1746" t="str">
            <v>3130SSA02</v>
          </cell>
          <cell r="L1746" t="str">
            <v>RD</v>
          </cell>
          <cell r="M1746" t="str">
            <v>S-Group</v>
          </cell>
          <cell r="N1746" t="str">
            <v>Reg</v>
          </cell>
          <cell r="P1746" t="str">
            <v>PMR35</v>
          </cell>
          <cell r="Q1746" t="str">
            <v>DRP</v>
          </cell>
          <cell r="S1746">
            <v>0</v>
          </cell>
          <cell r="V1746">
            <v>0</v>
          </cell>
          <cell r="X1746">
            <v>0</v>
          </cell>
          <cell r="Y1746" t="str">
            <v>Gask</v>
          </cell>
          <cell r="Z1746" t="str">
            <v>G8</v>
          </cell>
          <cell r="AA1746" t="str">
            <v>Simple-Gasket</v>
          </cell>
          <cell r="AB1746" t="str">
            <v>Regular-Gask</v>
          </cell>
          <cell r="AC1746">
            <v>20041134</v>
          </cell>
          <cell r="AD1746" t="str">
            <v>MG Gask</v>
          </cell>
          <cell r="AE1746" t="str">
            <v>MG Gask-Plain</v>
          </cell>
          <cell r="AF1746">
            <v>20048112</v>
          </cell>
          <cell r="AG1746">
            <v>0</v>
          </cell>
          <cell r="AI1746" t="str">
            <v>3130SSA12/IND</v>
          </cell>
          <cell r="AJ1746" t="str">
            <v>IPS</v>
          </cell>
          <cell r="AK1746" t="str">
            <v>IPS</v>
          </cell>
          <cell r="AM1746" t="e">
            <v>#N/A</v>
          </cell>
          <cell r="AO1746">
            <v>29.500000000000004</v>
          </cell>
          <cell r="AQ1746" t="str">
            <v>Rough</v>
          </cell>
          <cell r="AR1746" t="str">
            <v>GEN</v>
          </cell>
          <cell r="AS1746" t="str">
            <v>JUMBO</v>
          </cell>
        </row>
        <row r="1747">
          <cell r="D1747" t="str">
            <v>3130SSB00/IND</v>
          </cell>
          <cell r="E1747">
            <v>3130</v>
          </cell>
          <cell r="F1747">
            <v>33.700000000000003</v>
          </cell>
          <cell r="G1747" t="str">
            <v>Yes</v>
          </cell>
          <cell r="H1747">
            <v>31.400000000000002</v>
          </cell>
          <cell r="I1747" t="str">
            <v>FT</v>
          </cell>
          <cell r="J1747" t="str">
            <v>Audit</v>
          </cell>
          <cell r="K1747" t="str">
            <v>3130SSB02</v>
          </cell>
          <cell r="L1747" t="str">
            <v>RD</v>
          </cell>
          <cell r="M1747" t="str">
            <v>S-Group</v>
          </cell>
          <cell r="N1747" t="str">
            <v>Reg</v>
          </cell>
          <cell r="P1747" t="str">
            <v>PMR39</v>
          </cell>
          <cell r="Q1747" t="str">
            <v>DRP</v>
          </cell>
          <cell r="R1747">
            <v>382</v>
          </cell>
          <cell r="S1747">
            <v>348</v>
          </cell>
          <cell r="T1747">
            <v>350</v>
          </cell>
          <cell r="U1747">
            <v>260</v>
          </cell>
          <cell r="V1747">
            <v>310</v>
          </cell>
          <cell r="X1747">
            <v>0</v>
          </cell>
          <cell r="Y1747" t="str">
            <v>Gask</v>
          </cell>
          <cell r="Z1747" t="str">
            <v>G8</v>
          </cell>
          <cell r="AA1747" t="str">
            <v>Simple-Gasket</v>
          </cell>
          <cell r="AB1747" t="str">
            <v>Regular-Gask</v>
          </cell>
          <cell r="AC1747">
            <v>20041134</v>
          </cell>
          <cell r="AD1747" t="str">
            <v>MG Gask</v>
          </cell>
          <cell r="AE1747" t="str">
            <v>MG Gask-Plain</v>
          </cell>
          <cell r="AF1747">
            <v>20048112</v>
          </cell>
          <cell r="AG1747">
            <v>0</v>
          </cell>
          <cell r="AI1747" t="str">
            <v>3130SSB12/IND</v>
          </cell>
          <cell r="AJ1747" t="str">
            <v>IPS</v>
          </cell>
          <cell r="AK1747" t="str">
            <v>IPS</v>
          </cell>
          <cell r="AM1747" t="e">
            <v>#N/A</v>
          </cell>
          <cell r="AO1747">
            <v>29.500000000000004</v>
          </cell>
          <cell r="AQ1747" t="str">
            <v>Rough</v>
          </cell>
          <cell r="AR1747" t="str">
            <v>GEN</v>
          </cell>
          <cell r="AS1747" t="str">
            <v>JUMBO</v>
          </cell>
        </row>
        <row r="1748">
          <cell r="D1748" t="str">
            <v>3131NSA00/IND</v>
          </cell>
          <cell r="E1748">
            <v>3131</v>
          </cell>
          <cell r="F1748">
            <v>27.200000000000003</v>
          </cell>
          <cell r="G1748" t="str">
            <v>Yes</v>
          </cell>
          <cell r="H1748">
            <v>24.900000000000002</v>
          </cell>
          <cell r="I1748" t="str">
            <v>FT</v>
          </cell>
          <cell r="J1748" t="str">
            <v>Audit</v>
          </cell>
          <cell r="K1748" t="str">
            <v>3131NSA02</v>
          </cell>
          <cell r="L1748" t="str">
            <v>SH</v>
          </cell>
          <cell r="M1748" t="str">
            <v>S-Group</v>
          </cell>
          <cell r="N1748" t="str">
            <v>Reg</v>
          </cell>
          <cell r="P1748" t="str">
            <v>PMR28</v>
          </cell>
          <cell r="Q1748" t="str">
            <v>DRP</v>
          </cell>
          <cell r="S1748">
            <v>0</v>
          </cell>
          <cell r="V1748">
            <v>0</v>
          </cell>
          <cell r="X1748">
            <v>0</v>
          </cell>
          <cell r="Y1748" t="str">
            <v>Adhe</v>
          </cell>
          <cell r="Z1748" t="str">
            <v>G8</v>
          </cell>
          <cell r="AA1748" t="str">
            <v>Simple-Adhesive</v>
          </cell>
          <cell r="AB1748" t="str">
            <v>Regular-Adhe</v>
          </cell>
          <cell r="AC1748" t="str">
            <v>3131SSA08</v>
          </cell>
          <cell r="AD1748" t="str">
            <v>MG Adhe</v>
          </cell>
          <cell r="AE1748" t="str">
            <v>MG Adhe-Plain</v>
          </cell>
          <cell r="AG1748">
            <v>0</v>
          </cell>
          <cell r="AI1748" t="str">
            <v>3131NSA12/IND</v>
          </cell>
          <cell r="AJ1748" t="str">
            <v>BLACK</v>
          </cell>
          <cell r="AK1748" t="str">
            <v>Black</v>
          </cell>
          <cell r="AM1748" t="e">
            <v>#N/A</v>
          </cell>
          <cell r="AO1748">
            <v>23.000000000000004</v>
          </cell>
          <cell r="AQ1748" t="str">
            <v>Rough</v>
          </cell>
          <cell r="AR1748" t="str">
            <v>GEN</v>
          </cell>
          <cell r="AS1748" t="str">
            <v>JUMBO</v>
          </cell>
        </row>
        <row r="1749">
          <cell r="D1749" t="str">
            <v>3131SSA00/IND</v>
          </cell>
          <cell r="E1749">
            <v>3131</v>
          </cell>
          <cell r="F1749">
            <v>27.200000000000003</v>
          </cell>
          <cell r="G1749" t="str">
            <v>Yes</v>
          </cell>
          <cell r="H1749">
            <v>24.900000000000002</v>
          </cell>
          <cell r="I1749" t="str">
            <v>FT</v>
          </cell>
          <cell r="J1749" t="str">
            <v>Audit</v>
          </cell>
          <cell r="K1749" t="str">
            <v>3131SSA02</v>
          </cell>
          <cell r="L1749" t="str">
            <v>SH</v>
          </cell>
          <cell r="M1749" t="str">
            <v>S-Group</v>
          </cell>
          <cell r="N1749" t="str">
            <v>Reg</v>
          </cell>
          <cell r="P1749" t="str">
            <v>PMR28</v>
          </cell>
          <cell r="Q1749" t="str">
            <v>DRP</v>
          </cell>
          <cell r="S1749">
            <v>0</v>
          </cell>
          <cell r="V1749">
            <v>0</v>
          </cell>
          <cell r="X1749">
            <v>0</v>
          </cell>
          <cell r="Y1749" t="str">
            <v>Adhe</v>
          </cell>
          <cell r="Z1749" t="str">
            <v>G8</v>
          </cell>
          <cell r="AA1749" t="str">
            <v>Simple-Adhesive</v>
          </cell>
          <cell r="AB1749" t="str">
            <v>Regular-Adhe</v>
          </cell>
          <cell r="AC1749" t="str">
            <v>3131SSA08</v>
          </cell>
          <cell r="AD1749" t="str">
            <v>MG Adhe</v>
          </cell>
          <cell r="AE1749" t="str">
            <v>MG Adhe-Plain</v>
          </cell>
          <cell r="AG1749">
            <v>0</v>
          </cell>
          <cell r="AI1749" t="str">
            <v>3131SSA12/IND</v>
          </cell>
          <cell r="AJ1749" t="str">
            <v>IPS</v>
          </cell>
          <cell r="AK1749" t="str">
            <v>IPS</v>
          </cell>
          <cell r="AM1749" t="e">
            <v>#N/A</v>
          </cell>
          <cell r="AO1749">
            <v>23.000000000000004</v>
          </cell>
          <cell r="AQ1749" t="str">
            <v>Rough</v>
          </cell>
          <cell r="AR1749" t="str">
            <v>GEN</v>
          </cell>
          <cell r="AS1749" t="str">
            <v>JUMBO</v>
          </cell>
        </row>
        <row r="1750">
          <cell r="D1750" t="str">
            <v>3133SEB31/IND</v>
          </cell>
          <cell r="E1750">
            <v>3133</v>
          </cell>
          <cell r="F1750">
            <v>51.5</v>
          </cell>
          <cell r="G1750" t="str">
            <v>Yes</v>
          </cell>
          <cell r="H1750">
            <v>49.2</v>
          </cell>
          <cell r="I1750" t="str">
            <v>FT</v>
          </cell>
          <cell r="J1750" t="str">
            <v>Audit</v>
          </cell>
          <cell r="K1750" t="str">
            <v>3133SEA02</v>
          </cell>
          <cell r="L1750" t="str">
            <v>RD</v>
          </cell>
          <cell r="M1750" t="str">
            <v>C-Group</v>
          </cell>
          <cell r="N1750" t="str">
            <v>Add on</v>
          </cell>
          <cell r="P1750" t="str">
            <v>PMR29</v>
          </cell>
          <cell r="Q1750" t="str">
            <v>DRP</v>
          </cell>
          <cell r="S1750">
            <v>0</v>
          </cell>
          <cell r="V1750">
            <v>0</v>
          </cell>
          <cell r="X1750">
            <v>0</v>
          </cell>
          <cell r="Y1750" t="str">
            <v>Adhe</v>
          </cell>
          <cell r="Z1750" t="str">
            <v>A2</v>
          </cell>
          <cell r="AA1750" t="str">
            <v>DR + MG 2 part</v>
          </cell>
          <cell r="AB1750" t="str">
            <v>MG - 2 Part + DR Sticker</v>
          </cell>
          <cell r="AC1750" t="str">
            <v>3133SSA08/01</v>
          </cell>
          <cell r="AD1750" t="str">
            <v>MG Adhe</v>
          </cell>
          <cell r="AE1750" t="str">
            <v>MG Adhe-MET</v>
          </cell>
          <cell r="AG1750" t="str">
            <v>DR Sticker</v>
          </cell>
          <cell r="AI1750" t="str">
            <v>3133SEB12/IND</v>
          </cell>
          <cell r="AJ1750" t="str">
            <v>IPS</v>
          </cell>
          <cell r="AK1750" t="str">
            <v>IPS</v>
          </cell>
          <cell r="AM1750" t="e">
            <v>#N/A</v>
          </cell>
          <cell r="AO1750">
            <v>47.3</v>
          </cell>
          <cell r="AQ1750" t="str">
            <v>Rough</v>
          </cell>
          <cell r="AR1750" t="str">
            <v>GEN</v>
          </cell>
          <cell r="AS1750" t="str">
            <v>JUMBO</v>
          </cell>
        </row>
        <row r="1751">
          <cell r="D1751" t="str">
            <v>3133SEB32/IND</v>
          </cell>
          <cell r="E1751">
            <v>3133</v>
          </cell>
          <cell r="F1751">
            <v>51.5</v>
          </cell>
          <cell r="G1751" t="str">
            <v>Yes</v>
          </cell>
          <cell r="H1751">
            <v>49.2</v>
          </cell>
          <cell r="I1751" t="str">
            <v>FT</v>
          </cell>
          <cell r="J1751" t="str">
            <v>Audit</v>
          </cell>
          <cell r="K1751" t="str">
            <v>3133SEA02</v>
          </cell>
          <cell r="L1751" t="str">
            <v>RD</v>
          </cell>
          <cell r="M1751" t="str">
            <v>C-Group</v>
          </cell>
          <cell r="N1751" t="str">
            <v>Add on</v>
          </cell>
          <cell r="P1751" t="str">
            <v>PMR29</v>
          </cell>
          <cell r="Q1751" t="str">
            <v>DRP</v>
          </cell>
          <cell r="S1751">
            <v>0</v>
          </cell>
          <cell r="V1751">
            <v>0</v>
          </cell>
          <cell r="X1751">
            <v>0</v>
          </cell>
          <cell r="Y1751" t="str">
            <v>Adhe</v>
          </cell>
          <cell r="Z1751" t="str">
            <v>A2</v>
          </cell>
          <cell r="AA1751" t="str">
            <v>DR + MG 2 part</v>
          </cell>
          <cell r="AB1751" t="str">
            <v>MG - 2 Part + DR Sticker</v>
          </cell>
          <cell r="AC1751" t="str">
            <v>3133SSA08/01</v>
          </cell>
          <cell r="AD1751" t="str">
            <v>MG Adhe</v>
          </cell>
          <cell r="AE1751" t="str">
            <v>MG Adhe-MET</v>
          </cell>
          <cell r="AG1751" t="str">
            <v>DR Sticker</v>
          </cell>
          <cell r="AI1751" t="str">
            <v>3133SEB12/IND</v>
          </cell>
          <cell r="AJ1751" t="str">
            <v>IPS</v>
          </cell>
          <cell r="AK1751" t="str">
            <v>IPS</v>
          </cell>
          <cell r="AM1751" t="e">
            <v>#N/A</v>
          </cell>
          <cell r="AO1751">
            <v>47.3</v>
          </cell>
          <cell r="AQ1751" t="str">
            <v>Rough</v>
          </cell>
          <cell r="AR1751" t="str">
            <v>GEN</v>
          </cell>
          <cell r="AS1751" t="str">
            <v>JUMBO</v>
          </cell>
        </row>
        <row r="1752">
          <cell r="D1752" t="str">
            <v>3133SSA31/IND</v>
          </cell>
          <cell r="E1752">
            <v>3133</v>
          </cell>
          <cell r="F1752">
            <v>51.5</v>
          </cell>
          <cell r="G1752" t="str">
            <v>Yes</v>
          </cell>
          <cell r="H1752">
            <v>49.2</v>
          </cell>
          <cell r="I1752" t="str">
            <v>FT</v>
          </cell>
          <cell r="J1752" t="str">
            <v>Audit</v>
          </cell>
          <cell r="K1752" t="str">
            <v>3133SSA02</v>
          </cell>
          <cell r="L1752" t="str">
            <v>RD</v>
          </cell>
          <cell r="M1752" t="str">
            <v>C-Group</v>
          </cell>
          <cell r="N1752" t="str">
            <v>Add on</v>
          </cell>
          <cell r="P1752" t="str">
            <v>PMR32</v>
          </cell>
          <cell r="Q1752" t="str">
            <v>DRP</v>
          </cell>
          <cell r="S1752">
            <v>0</v>
          </cell>
          <cell r="V1752">
            <v>0</v>
          </cell>
          <cell r="X1752">
            <v>0</v>
          </cell>
          <cell r="Y1752" t="str">
            <v>Adhe</v>
          </cell>
          <cell r="Z1752" t="str">
            <v>A2</v>
          </cell>
          <cell r="AA1752" t="str">
            <v>DR + MG 2 part</v>
          </cell>
          <cell r="AB1752" t="str">
            <v>MG - 2 Part + DR Sticker</v>
          </cell>
          <cell r="AC1752" t="str">
            <v>3133SSA08/01</v>
          </cell>
          <cell r="AD1752" t="str">
            <v>MG Adhe</v>
          </cell>
          <cell r="AE1752" t="str">
            <v>MG Adhe-MET</v>
          </cell>
          <cell r="AG1752" t="str">
            <v>DR Sticker</v>
          </cell>
          <cell r="AI1752" t="str">
            <v>3133SSA12/IND</v>
          </cell>
          <cell r="AJ1752" t="str">
            <v>IPS</v>
          </cell>
          <cell r="AK1752" t="str">
            <v>IPS</v>
          </cell>
          <cell r="AM1752" t="e">
            <v>#N/A</v>
          </cell>
          <cell r="AO1752">
            <v>47.3</v>
          </cell>
          <cell r="AQ1752" t="str">
            <v>Rough</v>
          </cell>
          <cell r="AR1752" t="str">
            <v>GEN</v>
          </cell>
          <cell r="AS1752" t="str">
            <v>JUMBO</v>
          </cell>
        </row>
        <row r="1753">
          <cell r="D1753" t="str">
            <v>3137SAA31/IND</v>
          </cell>
          <cell r="E1753">
            <v>3137</v>
          </cell>
          <cell r="F1753">
            <v>55.4</v>
          </cell>
          <cell r="G1753" t="str">
            <v>Yes</v>
          </cell>
          <cell r="H1753">
            <v>53.1</v>
          </cell>
          <cell r="I1753" t="str">
            <v>FT</v>
          </cell>
          <cell r="J1753" t="str">
            <v>Audit</v>
          </cell>
          <cell r="K1753" t="str">
            <v>3137SAA02</v>
          </cell>
          <cell r="L1753" t="str">
            <v>RD</v>
          </cell>
          <cell r="M1753" t="str">
            <v>C-Group</v>
          </cell>
          <cell r="N1753" t="str">
            <v>Add on</v>
          </cell>
          <cell r="P1753" t="str">
            <v>PMR30</v>
          </cell>
          <cell r="Q1753" t="str">
            <v>DRP</v>
          </cell>
          <cell r="S1753">
            <v>0</v>
          </cell>
          <cell r="V1753">
            <v>0</v>
          </cell>
          <cell r="X1753">
            <v>0</v>
          </cell>
          <cell r="Y1753" t="str">
            <v>Adhe</v>
          </cell>
          <cell r="Z1753" t="str">
            <v>A3</v>
          </cell>
          <cell r="AA1753" t="str">
            <v>Ring Assy</v>
          </cell>
          <cell r="AB1753" t="str">
            <v>MG Adhe + DR Adhe</v>
          </cell>
          <cell r="AC1753" t="str">
            <v>3133SSA08/01</v>
          </cell>
          <cell r="AD1753" t="str">
            <v>MG Adhe</v>
          </cell>
          <cell r="AE1753" t="str">
            <v>MG Adhe-MET</v>
          </cell>
          <cell r="AG1753" t="str">
            <v>DR Adhe</v>
          </cell>
          <cell r="AI1753" t="str">
            <v>3137SAA12/IND</v>
          </cell>
          <cell r="AJ1753" t="str">
            <v>IPS</v>
          </cell>
          <cell r="AK1753" t="str">
            <v>IPS</v>
          </cell>
          <cell r="AM1753" t="e">
            <v>#N/A</v>
          </cell>
          <cell r="AO1753">
            <v>51.199999999999996</v>
          </cell>
          <cell r="AQ1753" t="str">
            <v>Rough</v>
          </cell>
          <cell r="AR1753" t="str">
            <v>GEN</v>
          </cell>
          <cell r="AS1753" t="str">
            <v>JUMBO</v>
          </cell>
        </row>
        <row r="1754">
          <cell r="D1754" t="str">
            <v>3138NSA31/IND</v>
          </cell>
          <cell r="E1754">
            <v>3138</v>
          </cell>
          <cell r="F1754">
            <v>27.200000000000003</v>
          </cell>
          <cell r="G1754" t="str">
            <v>Yes</v>
          </cell>
          <cell r="H1754">
            <v>24.900000000000002</v>
          </cell>
          <cell r="I1754" t="str">
            <v>FT</v>
          </cell>
          <cell r="J1754" t="str">
            <v>Audit</v>
          </cell>
          <cell r="K1754" t="str">
            <v>3138NSA02</v>
          </cell>
          <cell r="L1754" t="str">
            <v>SH</v>
          </cell>
          <cell r="M1754" t="str">
            <v>S-Group</v>
          </cell>
          <cell r="N1754" t="str">
            <v>Reg</v>
          </cell>
          <cell r="P1754" t="str">
            <v>PMR32</v>
          </cell>
          <cell r="Q1754" t="str">
            <v>DRP</v>
          </cell>
          <cell r="S1754">
            <v>0</v>
          </cell>
          <cell r="V1754">
            <v>0</v>
          </cell>
          <cell r="X1754">
            <v>0</v>
          </cell>
          <cell r="Y1754" t="str">
            <v>Adhe</v>
          </cell>
          <cell r="Z1754" t="str">
            <v>A1</v>
          </cell>
          <cell r="AA1754" t="str">
            <v>Simple-Adhesive</v>
          </cell>
          <cell r="AB1754" t="str">
            <v>Regular-Adhe</v>
          </cell>
          <cell r="AC1754" t="str">
            <v>3138NSA08/01</v>
          </cell>
          <cell r="AD1754" t="str">
            <v>MG Adhe</v>
          </cell>
          <cell r="AE1754" t="str">
            <v>MG Adhe-MET</v>
          </cell>
          <cell r="AG1754">
            <v>0</v>
          </cell>
          <cell r="AI1754" t="str">
            <v>3138NSA12/IND</v>
          </cell>
          <cell r="AJ1754" t="str">
            <v>BLACK</v>
          </cell>
          <cell r="AK1754" t="str">
            <v>Black</v>
          </cell>
          <cell r="AM1754" t="e">
            <v>#N/A</v>
          </cell>
          <cell r="AO1754">
            <v>23.000000000000004</v>
          </cell>
          <cell r="AQ1754" t="str">
            <v>Rough</v>
          </cell>
          <cell r="AR1754" t="str">
            <v>GEN</v>
          </cell>
          <cell r="AS1754" t="str">
            <v>JUMBO</v>
          </cell>
        </row>
        <row r="1755">
          <cell r="D1755" t="str">
            <v>3139SJA00/IND</v>
          </cell>
          <cell r="E1755">
            <v>3139</v>
          </cell>
          <cell r="F1755">
            <v>33.700000000000003</v>
          </cell>
          <cell r="G1755" t="str">
            <v>Yes</v>
          </cell>
          <cell r="H1755">
            <v>31.400000000000002</v>
          </cell>
          <cell r="I1755" t="str">
            <v>FT</v>
          </cell>
          <cell r="J1755" t="str">
            <v>Audit</v>
          </cell>
          <cell r="K1755" t="str">
            <v>3139SJA02</v>
          </cell>
          <cell r="L1755" t="str">
            <v>RD</v>
          </cell>
          <cell r="M1755" t="str">
            <v>S-Group</v>
          </cell>
          <cell r="N1755" t="str">
            <v>Reg</v>
          </cell>
          <cell r="P1755" t="str">
            <v>PMR37</v>
          </cell>
          <cell r="Q1755" t="str">
            <v>DRP</v>
          </cell>
          <cell r="R1755">
            <v>219</v>
          </cell>
          <cell r="S1755">
            <v>0</v>
          </cell>
          <cell r="V1755">
            <v>0</v>
          </cell>
          <cell r="X1755">
            <v>0</v>
          </cell>
          <cell r="Y1755" t="str">
            <v>Gask</v>
          </cell>
          <cell r="Z1755" t="str">
            <v>G6</v>
          </cell>
          <cell r="AA1755" t="str">
            <v>Simple-Gasket</v>
          </cell>
          <cell r="AB1755" t="str">
            <v>Regular-Gask</v>
          </cell>
          <cell r="AC1755">
            <v>20041128</v>
          </cell>
          <cell r="AD1755" t="str">
            <v>MG Gask</v>
          </cell>
          <cell r="AE1755" t="str">
            <v>MG Gask-Plain</v>
          </cell>
          <cell r="AF1755">
            <v>20048104</v>
          </cell>
          <cell r="AG1755">
            <v>0</v>
          </cell>
          <cell r="AI1755" t="str">
            <v>3139SJA12/IND</v>
          </cell>
          <cell r="AJ1755" t="str">
            <v>IPS</v>
          </cell>
          <cell r="AK1755" t="str">
            <v>IPS</v>
          </cell>
          <cell r="AM1755" t="e">
            <v>#N/A</v>
          </cell>
          <cell r="AO1755">
            <v>29.500000000000004</v>
          </cell>
          <cell r="AQ1755" t="str">
            <v>Rough</v>
          </cell>
          <cell r="AR1755" t="str">
            <v>GEN</v>
          </cell>
          <cell r="AS1755" t="str">
            <v>JUMBO</v>
          </cell>
        </row>
        <row r="1756">
          <cell r="D1756" t="str">
            <v>3142SKA31/IND</v>
          </cell>
          <cell r="E1756">
            <v>3142</v>
          </cell>
          <cell r="F1756">
            <v>47.8</v>
          </cell>
          <cell r="G1756" t="str">
            <v>Yes</v>
          </cell>
          <cell r="H1756">
            <v>45.5</v>
          </cell>
          <cell r="I1756" t="str">
            <v>FT</v>
          </cell>
          <cell r="J1756" t="str">
            <v>Audit</v>
          </cell>
          <cell r="K1756" t="str">
            <v>3142SKA02</v>
          </cell>
          <cell r="L1756" t="str">
            <v>RD</v>
          </cell>
          <cell r="M1756" t="str">
            <v>C-Group</v>
          </cell>
          <cell r="N1756" t="str">
            <v>Add on</v>
          </cell>
          <cell r="P1756" t="str">
            <v>PMR32</v>
          </cell>
          <cell r="Q1756" t="str">
            <v>DRP</v>
          </cell>
          <cell r="S1756">
            <v>0</v>
          </cell>
          <cell r="V1756">
            <v>0</v>
          </cell>
          <cell r="X1756">
            <v>0</v>
          </cell>
          <cell r="Y1756" t="str">
            <v>Adhe</v>
          </cell>
          <cell r="Z1756" t="str">
            <v>A3</v>
          </cell>
          <cell r="AA1756" t="str">
            <v xml:space="preserve">DR sticker </v>
          </cell>
          <cell r="AB1756" t="str">
            <v>MG Adhe + DR sticker</v>
          </cell>
          <cell r="AC1756" t="str">
            <v>3142SKA08/01</v>
          </cell>
          <cell r="AD1756" t="str">
            <v>MG Adhe</v>
          </cell>
          <cell r="AE1756" t="str">
            <v>MG Adhe-MET</v>
          </cell>
          <cell r="AG1756" t="str">
            <v>DR Sticker</v>
          </cell>
          <cell r="AI1756" t="str">
            <v>3142SKA12/IND</v>
          </cell>
          <cell r="AJ1756" t="str">
            <v>IPS</v>
          </cell>
          <cell r="AK1756" t="str">
            <v>IPS</v>
          </cell>
          <cell r="AM1756" t="e">
            <v>#N/A</v>
          </cell>
          <cell r="AO1756">
            <v>43.599999999999994</v>
          </cell>
          <cell r="AQ1756" t="str">
            <v>Rough</v>
          </cell>
          <cell r="AR1756" t="str">
            <v>GEN</v>
          </cell>
          <cell r="AS1756" t="str">
            <v>JUMBO</v>
          </cell>
        </row>
        <row r="1757">
          <cell r="D1757" t="str">
            <v>3144HSA31/IND</v>
          </cell>
          <cell r="E1757">
            <v>3144</v>
          </cell>
          <cell r="F1757">
            <v>183.4</v>
          </cell>
          <cell r="G1757" t="e">
            <v>#N/A</v>
          </cell>
          <cell r="I1757" t="str">
            <v>FT</v>
          </cell>
          <cell r="J1757" t="str">
            <v>Audit</v>
          </cell>
          <cell r="K1757" t="str">
            <v>3144SSA02</v>
          </cell>
          <cell r="L1757" t="str">
            <v>RD</v>
          </cell>
          <cell r="M1757" t="str">
            <v>C-Group</v>
          </cell>
          <cell r="N1757" t="str">
            <v>Add on</v>
          </cell>
          <cell r="P1757" t="str">
            <v>NM</v>
          </cell>
          <cell r="Q1757" t="str">
            <v>DRP</v>
          </cell>
          <cell r="S1757">
            <v>0</v>
          </cell>
          <cell r="V1757">
            <v>0</v>
          </cell>
          <cell r="X1757">
            <v>0</v>
          </cell>
          <cell r="Y1757" t="str">
            <v>Gask</v>
          </cell>
          <cell r="Z1757" t="str">
            <v>PED</v>
          </cell>
          <cell r="AA1757" t="str">
            <v>Dec ring-Gasket</v>
          </cell>
          <cell r="AB1757">
            <v>0</v>
          </cell>
          <cell r="AC1757">
            <v>20041140</v>
          </cell>
          <cell r="AD1757" t="str">
            <v>MG Gask</v>
          </cell>
          <cell r="AE1757" t="str">
            <v>MG Gask-Plain</v>
          </cell>
          <cell r="AF1757">
            <v>2004851</v>
          </cell>
          <cell r="AG1757" t="str">
            <v>DR Adhe</v>
          </cell>
          <cell r="AI1757" t="str">
            <v>3144HSA25/31/IND</v>
          </cell>
          <cell r="AJ1757" t="str">
            <v>IPS</v>
          </cell>
          <cell r="AK1757" t="str">
            <v>IPS</v>
          </cell>
          <cell r="AM1757" t="e">
            <v>#N/A</v>
          </cell>
          <cell r="AO1757">
            <v>179.20000000000002</v>
          </cell>
          <cell r="AQ1757" t="e">
            <v>#N/A</v>
          </cell>
          <cell r="AR1757" t="str">
            <v>GEN</v>
          </cell>
          <cell r="AS1757" t="str">
            <v>JUMBO</v>
          </cell>
        </row>
        <row r="1758">
          <cell r="D1758" t="str">
            <v>3147KSA31/IND</v>
          </cell>
          <cell r="E1758">
            <v>3147</v>
          </cell>
          <cell r="F1758">
            <v>67.199999999999989</v>
          </cell>
          <cell r="G1758" t="str">
            <v>Yes</v>
          </cell>
          <cell r="H1758">
            <v>64.899999999999991</v>
          </cell>
          <cell r="I1758" t="str">
            <v>FT</v>
          </cell>
          <cell r="J1758" t="str">
            <v>Audit</v>
          </cell>
          <cell r="K1758" t="str">
            <v>3147NSA02</v>
          </cell>
          <cell r="L1758" t="str">
            <v>RD</v>
          </cell>
          <cell r="M1758" t="str">
            <v>C-Group</v>
          </cell>
          <cell r="N1758" t="str">
            <v>Add on</v>
          </cell>
          <cell r="P1758" t="str">
            <v>PMR37</v>
          </cell>
          <cell r="Q1758" t="str">
            <v>DRP</v>
          </cell>
          <cell r="R1758">
            <v>216</v>
          </cell>
          <cell r="S1758">
            <v>0</v>
          </cell>
          <cell r="V1758">
            <v>0</v>
          </cell>
          <cell r="X1758">
            <v>0</v>
          </cell>
          <cell r="Y1758" t="str">
            <v>Sticker</v>
          </cell>
          <cell r="Z1758" t="str">
            <v>A1</v>
          </cell>
          <cell r="AA1758" t="str">
            <v xml:space="preserve">DR sticker </v>
          </cell>
          <cell r="AB1758" t="str">
            <v>MG Sticker + DR Sticker</v>
          </cell>
          <cell r="AC1758" t="str">
            <v>3147NSA08/01</v>
          </cell>
          <cell r="AD1758" t="str">
            <v>MG Sticker</v>
          </cell>
          <cell r="AE1758" t="str">
            <v>MG Sticker-MET</v>
          </cell>
          <cell r="AF1758" t="str">
            <v>2300108/09</v>
          </cell>
          <cell r="AG1758" t="str">
            <v>DR Sticker</v>
          </cell>
          <cell r="AI1758" t="str">
            <v>3147KSA12/IND</v>
          </cell>
          <cell r="AJ1758" t="str">
            <v>BLACK</v>
          </cell>
          <cell r="AK1758" t="str">
            <v>Black</v>
          </cell>
          <cell r="AM1758" t="e">
            <v>#N/A</v>
          </cell>
          <cell r="AO1758">
            <v>62.999999999999986</v>
          </cell>
          <cell r="AQ1758" t="str">
            <v>Rough</v>
          </cell>
          <cell r="AR1758" t="str">
            <v>GEN</v>
          </cell>
          <cell r="AS1758" t="str">
            <v>JUMBO</v>
          </cell>
        </row>
        <row r="1759">
          <cell r="D1759" t="str">
            <v>3147KSA32/IND</v>
          </cell>
          <cell r="E1759">
            <v>3147</v>
          </cell>
          <cell r="F1759">
            <v>67.199999999999989</v>
          </cell>
          <cell r="G1759" t="str">
            <v>Yes</v>
          </cell>
          <cell r="H1759">
            <v>64.899999999999991</v>
          </cell>
          <cell r="I1759" t="str">
            <v>FT</v>
          </cell>
          <cell r="J1759" t="str">
            <v>Audit</v>
          </cell>
          <cell r="K1759" t="str">
            <v>3147NSA02</v>
          </cell>
          <cell r="L1759" t="str">
            <v>RD</v>
          </cell>
          <cell r="M1759" t="str">
            <v>C-Group</v>
          </cell>
          <cell r="N1759" t="str">
            <v>Add on</v>
          </cell>
          <cell r="O1759" t="str">
            <v>1.SH</v>
          </cell>
          <cell r="P1759" t="str">
            <v>MTS-RET</v>
          </cell>
          <cell r="Q1759" t="str">
            <v>Live</v>
          </cell>
          <cell r="R1759">
            <v>1967</v>
          </cell>
          <cell r="S1759">
            <v>1917</v>
          </cell>
          <cell r="T1759">
            <v>2077</v>
          </cell>
          <cell r="U1759">
            <v>2076</v>
          </cell>
          <cell r="V1759">
            <v>2573</v>
          </cell>
          <cell r="W1759">
            <v>2854</v>
          </cell>
          <cell r="X1759">
            <v>1961</v>
          </cell>
          <cell r="Y1759" t="str">
            <v>Sticker</v>
          </cell>
          <cell r="Z1759" t="str">
            <v>A1</v>
          </cell>
          <cell r="AA1759" t="str">
            <v xml:space="preserve">DR sticker </v>
          </cell>
          <cell r="AB1759" t="str">
            <v>MG Sticker + DR Sticker</v>
          </cell>
          <cell r="AC1759" t="str">
            <v>3147NSA08/01</v>
          </cell>
          <cell r="AD1759" t="str">
            <v>MG Sticker</v>
          </cell>
          <cell r="AE1759" t="str">
            <v>MG Sticker-MET</v>
          </cell>
          <cell r="AF1759" t="str">
            <v>2300108/09</v>
          </cell>
          <cell r="AG1759" t="str">
            <v>DR Sticker</v>
          </cell>
          <cell r="AI1759" t="str">
            <v>3147KSA12/IND</v>
          </cell>
          <cell r="AJ1759" t="str">
            <v>BLACK</v>
          </cell>
          <cell r="AK1759" t="str">
            <v>Black</v>
          </cell>
          <cell r="AM1759" t="str">
            <v>Yes</v>
          </cell>
          <cell r="AO1759">
            <v>62.999999999999986</v>
          </cell>
          <cell r="AQ1759" t="str">
            <v>Rough</v>
          </cell>
          <cell r="AR1759" t="str">
            <v>GEN</v>
          </cell>
          <cell r="AS1759" t="str">
            <v>JUMBO</v>
          </cell>
        </row>
        <row r="1760">
          <cell r="D1760" t="str">
            <v>3148SGA00/IND</v>
          </cell>
          <cell r="E1760">
            <v>3148</v>
          </cell>
          <cell r="F1760">
            <v>33.700000000000003</v>
          </cell>
          <cell r="G1760" t="str">
            <v>Yes</v>
          </cell>
          <cell r="H1760">
            <v>31.400000000000002</v>
          </cell>
          <cell r="I1760" t="str">
            <v>FT</v>
          </cell>
          <cell r="J1760" t="str">
            <v>Audit</v>
          </cell>
          <cell r="K1760" t="str">
            <v>3148SGA02</v>
          </cell>
          <cell r="L1760" t="str">
            <v>RD</v>
          </cell>
          <cell r="M1760" t="str">
            <v>S-Group</v>
          </cell>
          <cell r="N1760" t="str">
            <v>Reg</v>
          </cell>
          <cell r="P1760" t="str">
            <v>PMR29</v>
          </cell>
          <cell r="Q1760" t="str">
            <v>DRP</v>
          </cell>
          <cell r="S1760">
            <v>0</v>
          </cell>
          <cell r="V1760">
            <v>0</v>
          </cell>
          <cell r="X1760">
            <v>0</v>
          </cell>
          <cell r="Y1760" t="str">
            <v>Gask</v>
          </cell>
          <cell r="Z1760" t="str">
            <v>G4</v>
          </cell>
          <cell r="AA1760" t="str">
            <v>Simple-Gasket</v>
          </cell>
          <cell r="AB1760" t="str">
            <v>Regular-Gask</v>
          </cell>
          <cell r="AC1760">
            <v>20041128</v>
          </cell>
          <cell r="AD1760" t="str">
            <v>MG Gask</v>
          </cell>
          <cell r="AE1760" t="str">
            <v>MG Gask-Plain</v>
          </cell>
          <cell r="AF1760">
            <v>20048104</v>
          </cell>
          <cell r="AG1760">
            <v>0</v>
          </cell>
          <cell r="AI1760" t="str">
            <v>3148SGA12/IND</v>
          </cell>
          <cell r="AJ1760" t="str">
            <v>IPS</v>
          </cell>
          <cell r="AK1760" t="str">
            <v>IPS</v>
          </cell>
          <cell r="AM1760" t="e">
            <v>#N/A</v>
          </cell>
          <cell r="AO1760">
            <v>29.500000000000004</v>
          </cell>
          <cell r="AQ1760" t="str">
            <v>Rough</v>
          </cell>
          <cell r="AR1760" t="str">
            <v>GEN</v>
          </cell>
          <cell r="AS1760" t="str">
            <v>JUMBO</v>
          </cell>
        </row>
        <row r="1761">
          <cell r="D1761" t="str">
            <v>3150SSA31/IND</v>
          </cell>
          <cell r="E1761">
            <v>3150</v>
          </cell>
          <cell r="F1761">
            <v>47</v>
          </cell>
          <cell r="G1761" t="str">
            <v>Yes</v>
          </cell>
          <cell r="H1761">
            <v>44.7</v>
          </cell>
          <cell r="I1761" t="str">
            <v>FT</v>
          </cell>
          <cell r="J1761" t="str">
            <v>Audit</v>
          </cell>
          <cell r="K1761" t="str">
            <v>3150SSA02/01</v>
          </cell>
          <cell r="L1761" t="str">
            <v>RD</v>
          </cell>
          <cell r="M1761" t="str">
            <v>C-Group</v>
          </cell>
          <cell r="N1761" t="str">
            <v>Add on</v>
          </cell>
          <cell r="P1761" t="str">
            <v>PMR37</v>
          </cell>
          <cell r="Q1761" t="str">
            <v>DRP</v>
          </cell>
          <cell r="R1761">
            <v>210</v>
          </cell>
          <cell r="S1761">
            <v>0</v>
          </cell>
          <cell r="V1761">
            <v>0</v>
          </cell>
          <cell r="X1761">
            <v>0</v>
          </cell>
          <cell r="Y1761" t="str">
            <v>Gask</v>
          </cell>
          <cell r="Z1761" t="str">
            <v>A2</v>
          </cell>
          <cell r="AA1761" t="str">
            <v>Ring Assy</v>
          </cell>
          <cell r="AB1761" t="str">
            <v>MG Gask + DR Adhe + Orientation</v>
          </cell>
          <cell r="AC1761">
            <v>20041141</v>
          </cell>
          <cell r="AD1761" t="str">
            <v>MG Gask</v>
          </cell>
          <cell r="AE1761" t="str">
            <v>MG Gask-Plain</v>
          </cell>
          <cell r="AF1761">
            <v>2004873</v>
          </cell>
          <cell r="AG1761" t="str">
            <v>DR Adhe</v>
          </cell>
          <cell r="AI1761" t="str">
            <v>3150SSA12/IND</v>
          </cell>
          <cell r="AJ1761" t="str">
            <v>IPS</v>
          </cell>
          <cell r="AK1761" t="str">
            <v>IPS</v>
          </cell>
          <cell r="AM1761" t="e">
            <v>#N/A</v>
          </cell>
          <cell r="AO1761">
            <v>42.8</v>
          </cell>
          <cell r="AQ1761" t="str">
            <v>Rough</v>
          </cell>
          <cell r="AR1761" t="str">
            <v>GEN</v>
          </cell>
          <cell r="AS1761" t="str">
            <v>JUMBO</v>
          </cell>
        </row>
        <row r="1762">
          <cell r="D1762" t="str">
            <v>3151SSA31/IND</v>
          </cell>
          <cell r="E1762">
            <v>3151</v>
          </cell>
          <cell r="F1762">
            <v>80.499999999999986</v>
          </cell>
          <cell r="G1762" t="str">
            <v>Yes</v>
          </cell>
          <cell r="H1762">
            <v>78.199999999999989</v>
          </cell>
          <cell r="I1762" t="str">
            <v>FT</v>
          </cell>
          <cell r="J1762" t="str">
            <v>Audit</v>
          </cell>
          <cell r="K1762" t="str">
            <v>3151SSA02</v>
          </cell>
          <cell r="L1762" t="str">
            <v>SH</v>
          </cell>
          <cell r="M1762" t="str">
            <v>C-Group</v>
          </cell>
          <cell r="N1762" t="str">
            <v>Add on</v>
          </cell>
          <cell r="P1762" t="str">
            <v>PMR30</v>
          </cell>
          <cell r="Q1762" t="str">
            <v>DRP</v>
          </cell>
          <cell r="S1762">
            <v>0</v>
          </cell>
          <cell r="V1762">
            <v>0</v>
          </cell>
          <cell r="X1762">
            <v>0</v>
          </cell>
          <cell r="Y1762" t="str">
            <v>Gask</v>
          </cell>
          <cell r="Z1762" t="str">
            <v>A3</v>
          </cell>
          <cell r="AA1762" t="str">
            <v>Dec Ring + 2 MG &amp; Case Pipe</v>
          </cell>
          <cell r="AB1762" t="str">
            <v>MG Gask+ 2 MG + 2 Case Pipe</v>
          </cell>
          <cell r="AC1762">
            <v>2004128</v>
          </cell>
          <cell r="AD1762" t="str">
            <v>MG Gask</v>
          </cell>
          <cell r="AE1762" t="str">
            <v>MG Gask-Plain</v>
          </cell>
          <cell r="AF1762">
            <v>2004861</v>
          </cell>
          <cell r="AG1762" t="str">
            <v>2 MG + 2 CP</v>
          </cell>
          <cell r="AI1762" t="str">
            <v>3151SSA12/IND</v>
          </cell>
          <cell r="AJ1762" t="str">
            <v>IPS</v>
          </cell>
          <cell r="AK1762" t="str">
            <v>IPS</v>
          </cell>
          <cell r="AM1762" t="e">
            <v>#N/A</v>
          </cell>
          <cell r="AO1762">
            <v>76.299999999999983</v>
          </cell>
          <cell r="AQ1762" t="str">
            <v>Rough</v>
          </cell>
          <cell r="AR1762" t="str">
            <v>GEN</v>
          </cell>
          <cell r="AS1762" t="str">
            <v>JUMBO</v>
          </cell>
        </row>
        <row r="1763">
          <cell r="D1763" t="str">
            <v>3152KKA31/IND</v>
          </cell>
          <cell r="E1763">
            <v>3152</v>
          </cell>
          <cell r="F1763">
            <v>47</v>
          </cell>
          <cell r="G1763" t="str">
            <v>Yes</v>
          </cell>
          <cell r="H1763">
            <v>44.7</v>
          </cell>
          <cell r="I1763" t="str">
            <v>FT</v>
          </cell>
          <cell r="J1763" t="str">
            <v>Audit</v>
          </cell>
          <cell r="K1763" t="str">
            <v>3152SJA02</v>
          </cell>
          <cell r="L1763" t="str">
            <v>RD</v>
          </cell>
          <cell r="M1763" t="str">
            <v>C-Group</v>
          </cell>
          <cell r="N1763" t="str">
            <v>Add on</v>
          </cell>
          <cell r="P1763" t="str">
            <v>PMR30</v>
          </cell>
          <cell r="Q1763" t="str">
            <v>DRP</v>
          </cell>
          <cell r="S1763">
            <v>0</v>
          </cell>
          <cell r="V1763">
            <v>0</v>
          </cell>
          <cell r="X1763">
            <v>0</v>
          </cell>
          <cell r="Y1763" t="str">
            <v>Gask</v>
          </cell>
          <cell r="Z1763" t="str">
            <v>A3</v>
          </cell>
          <cell r="AA1763" t="str">
            <v>Ring Assy</v>
          </cell>
          <cell r="AB1763" t="str">
            <v>MG Gask + DR Adhe + Orientation</v>
          </cell>
          <cell r="AC1763">
            <v>20041134</v>
          </cell>
          <cell r="AD1763" t="str">
            <v>MG Gask</v>
          </cell>
          <cell r="AE1763" t="str">
            <v>MG Gask-Plain</v>
          </cell>
          <cell r="AF1763">
            <v>20048112</v>
          </cell>
          <cell r="AG1763" t="str">
            <v>DR Adhe</v>
          </cell>
          <cell r="AI1763" t="str">
            <v>3152KKA12/IND</v>
          </cell>
          <cell r="AJ1763" t="str">
            <v>IPS</v>
          </cell>
          <cell r="AK1763" t="str">
            <v>IPS</v>
          </cell>
          <cell r="AM1763" t="e">
            <v>#N/A</v>
          </cell>
          <cell r="AO1763">
            <v>42.8</v>
          </cell>
          <cell r="AQ1763" t="str">
            <v>Rough</v>
          </cell>
          <cell r="AR1763" t="str">
            <v>GEN</v>
          </cell>
          <cell r="AS1763" t="str">
            <v>JUMBO</v>
          </cell>
        </row>
        <row r="1764">
          <cell r="D1764" t="str">
            <v>3153KGA31/IND</v>
          </cell>
          <cell r="E1764">
            <v>3153</v>
          </cell>
          <cell r="F1764">
            <v>61.4</v>
          </cell>
          <cell r="G1764" t="str">
            <v>Yes</v>
          </cell>
          <cell r="H1764">
            <v>59.1</v>
          </cell>
          <cell r="I1764" t="str">
            <v>FT</v>
          </cell>
          <cell r="J1764" t="str">
            <v>Audit</v>
          </cell>
          <cell r="K1764" t="str">
            <v>3153SGA02</v>
          </cell>
          <cell r="L1764" t="str">
            <v>RD</v>
          </cell>
          <cell r="M1764" t="str">
            <v>C-Group</v>
          </cell>
          <cell r="N1764" t="str">
            <v>Add on</v>
          </cell>
          <cell r="P1764" t="str">
            <v>PMR30</v>
          </cell>
          <cell r="Q1764" t="str">
            <v>DRP</v>
          </cell>
          <cell r="S1764">
            <v>0</v>
          </cell>
          <cell r="V1764">
            <v>0</v>
          </cell>
          <cell r="X1764">
            <v>0</v>
          </cell>
          <cell r="Y1764" t="str">
            <v>Gask</v>
          </cell>
          <cell r="Z1764" t="str">
            <v>A3</v>
          </cell>
          <cell r="AA1764" t="str">
            <v>Ring Assy</v>
          </cell>
          <cell r="AB1764" t="str">
            <v>MG Adhe + DR Adhe</v>
          </cell>
          <cell r="AC1764">
            <v>20041134</v>
          </cell>
          <cell r="AD1764" t="str">
            <v>MG Gask</v>
          </cell>
          <cell r="AE1764" t="str">
            <v>MG Gask-Plain</v>
          </cell>
          <cell r="AF1764">
            <v>20048112</v>
          </cell>
          <cell r="AG1764" t="str">
            <v>DR Adhe</v>
          </cell>
          <cell r="AI1764" t="str">
            <v>3153KGA12/IND</v>
          </cell>
          <cell r="AJ1764" t="str">
            <v>IPS</v>
          </cell>
          <cell r="AK1764" t="str">
            <v>IPS</v>
          </cell>
          <cell r="AM1764" t="e">
            <v>#N/A</v>
          </cell>
          <cell r="AO1764">
            <v>57.199999999999996</v>
          </cell>
          <cell r="AQ1764" t="str">
            <v>Rough</v>
          </cell>
          <cell r="AR1764" t="str">
            <v>GEN</v>
          </cell>
          <cell r="AS1764" t="str">
            <v>JUMBO</v>
          </cell>
        </row>
        <row r="1765">
          <cell r="D1765" t="str">
            <v>3153KSA31/IND</v>
          </cell>
          <cell r="E1765">
            <v>3153</v>
          </cell>
          <cell r="F1765">
            <v>61.4</v>
          </cell>
          <cell r="G1765" t="str">
            <v>Yes</v>
          </cell>
          <cell r="H1765">
            <v>59.1</v>
          </cell>
          <cell r="I1765" t="str">
            <v>FT</v>
          </cell>
          <cell r="J1765" t="str">
            <v>Audit</v>
          </cell>
          <cell r="K1765" t="str">
            <v>3153SSA02</v>
          </cell>
          <cell r="L1765" t="str">
            <v>RD</v>
          </cell>
          <cell r="M1765" t="str">
            <v>C-Group</v>
          </cell>
          <cell r="N1765" t="str">
            <v>Add on</v>
          </cell>
          <cell r="P1765" t="str">
            <v>PMR32</v>
          </cell>
          <cell r="Q1765" t="str">
            <v>DRP</v>
          </cell>
          <cell r="S1765">
            <v>0</v>
          </cell>
          <cell r="V1765">
            <v>0</v>
          </cell>
          <cell r="X1765">
            <v>0</v>
          </cell>
          <cell r="Y1765" t="str">
            <v>Gask</v>
          </cell>
          <cell r="Z1765" t="str">
            <v>A3</v>
          </cell>
          <cell r="AA1765" t="str">
            <v>Ring Assy</v>
          </cell>
          <cell r="AB1765" t="str">
            <v>MG Adhe + DR Adhe</v>
          </cell>
          <cell r="AC1765">
            <v>20041134</v>
          </cell>
          <cell r="AD1765" t="str">
            <v>MG Gask</v>
          </cell>
          <cell r="AE1765" t="str">
            <v>MG Gask-Plain</v>
          </cell>
          <cell r="AF1765">
            <v>20048112</v>
          </cell>
          <cell r="AG1765" t="str">
            <v>DR Adhe</v>
          </cell>
          <cell r="AI1765" t="str">
            <v>3153KSA12/IND</v>
          </cell>
          <cell r="AJ1765" t="str">
            <v>IPS</v>
          </cell>
          <cell r="AK1765" t="str">
            <v>IPS</v>
          </cell>
          <cell r="AM1765" t="e">
            <v>#N/A</v>
          </cell>
          <cell r="AO1765">
            <v>57.199999999999996</v>
          </cell>
          <cell r="AQ1765" t="str">
            <v>Rough</v>
          </cell>
          <cell r="AR1765" t="str">
            <v>GEN</v>
          </cell>
          <cell r="AS1765" t="str">
            <v>JUMBO</v>
          </cell>
        </row>
        <row r="1766">
          <cell r="D1766" t="str">
            <v>3153KSB31/IND</v>
          </cell>
          <cell r="E1766">
            <v>3153</v>
          </cell>
          <cell r="F1766">
            <v>61.4</v>
          </cell>
          <cell r="G1766" t="str">
            <v>Yes</v>
          </cell>
          <cell r="H1766">
            <v>59.1</v>
          </cell>
          <cell r="I1766" t="str">
            <v>FT</v>
          </cell>
          <cell r="J1766" t="str">
            <v>Audit</v>
          </cell>
          <cell r="K1766" t="str">
            <v>3153SSB02</v>
          </cell>
          <cell r="L1766" t="str">
            <v>RD</v>
          </cell>
          <cell r="M1766" t="str">
            <v>C-Group</v>
          </cell>
          <cell r="N1766" t="str">
            <v>Add on</v>
          </cell>
          <cell r="P1766" t="str">
            <v>PMR32</v>
          </cell>
          <cell r="Q1766" t="str">
            <v>DRP</v>
          </cell>
          <cell r="S1766">
            <v>0</v>
          </cell>
          <cell r="V1766">
            <v>0</v>
          </cell>
          <cell r="X1766">
            <v>0</v>
          </cell>
          <cell r="Y1766" t="str">
            <v>Gask</v>
          </cell>
          <cell r="Z1766" t="str">
            <v>A3</v>
          </cell>
          <cell r="AA1766" t="str">
            <v>Ring Assy</v>
          </cell>
          <cell r="AB1766" t="str">
            <v>MG Adhe + DR Adhe</v>
          </cell>
          <cell r="AC1766">
            <v>20041134</v>
          </cell>
          <cell r="AD1766" t="str">
            <v>MG Gask</v>
          </cell>
          <cell r="AE1766" t="str">
            <v>MG Gask-Plain</v>
          </cell>
          <cell r="AF1766">
            <v>20048112</v>
          </cell>
          <cell r="AG1766" t="str">
            <v>DR Adhe</v>
          </cell>
          <cell r="AI1766" t="str">
            <v>3153KSB12/IND</v>
          </cell>
          <cell r="AJ1766" t="str">
            <v>IPS</v>
          </cell>
          <cell r="AK1766" t="str">
            <v>IPS</v>
          </cell>
          <cell r="AM1766" t="e">
            <v>#N/A</v>
          </cell>
          <cell r="AO1766">
            <v>57.199999999999996</v>
          </cell>
          <cell r="AQ1766" t="str">
            <v>Rough</v>
          </cell>
          <cell r="AR1766" t="str">
            <v>GEN</v>
          </cell>
          <cell r="AS1766" t="str">
            <v>JUMBO</v>
          </cell>
        </row>
        <row r="1767">
          <cell r="D1767" t="str">
            <v>3157KKB31/IND</v>
          </cell>
          <cell r="E1767">
            <v>3157</v>
          </cell>
          <cell r="F1767">
            <v>47</v>
          </cell>
          <cell r="G1767" t="str">
            <v>Yes</v>
          </cell>
          <cell r="H1767">
            <v>44.7</v>
          </cell>
          <cell r="I1767" t="str">
            <v>FT</v>
          </cell>
          <cell r="J1767" t="str">
            <v>Audit</v>
          </cell>
          <cell r="K1767" t="str">
            <v>3157SCB02</v>
          </cell>
          <cell r="L1767" t="str">
            <v>RD</v>
          </cell>
          <cell r="M1767" t="str">
            <v>C-Group</v>
          </cell>
          <cell r="N1767" t="str">
            <v>Add on</v>
          </cell>
          <cell r="P1767" t="str">
            <v>NM (INTERN)</v>
          </cell>
          <cell r="Q1767" t="str">
            <v>DRP</v>
          </cell>
          <cell r="S1767">
            <v>0</v>
          </cell>
          <cell r="V1767">
            <v>0</v>
          </cell>
          <cell r="X1767">
            <v>0</v>
          </cell>
          <cell r="Y1767" t="str">
            <v>Gask</v>
          </cell>
          <cell r="Z1767" t="str">
            <v>PED</v>
          </cell>
          <cell r="AA1767" t="str">
            <v>2 DR+ 1 MR Assy</v>
          </cell>
          <cell r="AB1767" t="str">
            <v>MG Adhe + DR Adhe + MR sticker + Orientation</v>
          </cell>
          <cell r="AC1767">
            <v>20041149</v>
          </cell>
          <cell r="AD1767" t="str">
            <v>MG Gask</v>
          </cell>
          <cell r="AE1767" t="str">
            <v>MG Gask-Plain</v>
          </cell>
          <cell r="AF1767">
            <v>20048122</v>
          </cell>
          <cell r="AG1767" t="str">
            <v>DR Adhe+MR Sticker</v>
          </cell>
          <cell r="AI1767" t="str">
            <v>3157KKB12/IND</v>
          </cell>
          <cell r="AJ1767" t="str">
            <v>IPS</v>
          </cell>
          <cell r="AK1767" t="str">
            <v>IPS</v>
          </cell>
          <cell r="AM1767" t="e">
            <v>#N/A</v>
          </cell>
          <cell r="AO1767">
            <v>42.8</v>
          </cell>
          <cell r="AQ1767" t="str">
            <v>Rough</v>
          </cell>
          <cell r="AR1767" t="str">
            <v>GEN</v>
          </cell>
          <cell r="AS1767" t="str">
            <v>JUMBO</v>
          </cell>
        </row>
        <row r="1768">
          <cell r="D1768" t="str">
            <v>3159SAA31/IND</v>
          </cell>
          <cell r="E1768">
            <v>3159</v>
          </cell>
          <cell r="F1768">
            <v>50.699999999999996</v>
          </cell>
          <cell r="G1768" t="str">
            <v>Yes</v>
          </cell>
          <cell r="H1768">
            <v>48.4</v>
          </cell>
          <cell r="I1768" t="str">
            <v>FT</v>
          </cell>
          <cell r="J1768" t="str">
            <v>Audit</v>
          </cell>
          <cell r="K1768" t="str">
            <v>3159SAA02</v>
          </cell>
          <cell r="L1768" t="str">
            <v>RD</v>
          </cell>
          <cell r="M1768" t="str">
            <v>C-Group</v>
          </cell>
          <cell r="N1768" t="str">
            <v>Add on</v>
          </cell>
          <cell r="P1768" t="str">
            <v>PMR30</v>
          </cell>
          <cell r="Q1768" t="str">
            <v>DRP</v>
          </cell>
          <cell r="S1768">
            <v>0</v>
          </cell>
          <cell r="V1768">
            <v>0</v>
          </cell>
          <cell r="X1768">
            <v>0</v>
          </cell>
          <cell r="Y1768" t="str">
            <v>Sticker</v>
          </cell>
          <cell r="Z1768" t="str">
            <v>A3</v>
          </cell>
          <cell r="AA1768" t="str">
            <v>MG Orient-Sticker</v>
          </cell>
          <cell r="AB1768" t="str">
            <v>MG-Sticker + Orientation</v>
          </cell>
          <cell r="AC1768" t="str">
            <v>3159SAA08/01</v>
          </cell>
          <cell r="AD1768" t="str">
            <v>MG Sticker</v>
          </cell>
          <cell r="AE1768" t="str">
            <v>MG Sticker-MET</v>
          </cell>
          <cell r="AF1768">
            <v>230010804</v>
          </cell>
          <cell r="AI1768" t="str">
            <v>3159SAA12/IND</v>
          </cell>
          <cell r="AJ1768" t="str">
            <v>IPS</v>
          </cell>
          <cell r="AK1768" t="str">
            <v>IPS</v>
          </cell>
          <cell r="AM1768" t="e">
            <v>#N/A</v>
          </cell>
          <cell r="AO1768">
            <v>46.499999999999993</v>
          </cell>
          <cell r="AQ1768" t="str">
            <v>Rough</v>
          </cell>
          <cell r="AR1768" t="str">
            <v>GEN</v>
          </cell>
          <cell r="AS1768" t="str">
            <v>JUMBO</v>
          </cell>
        </row>
        <row r="1769">
          <cell r="D1769" t="str">
            <v>3159SAA32/IND</v>
          </cell>
          <cell r="E1769">
            <v>3159</v>
          </cell>
          <cell r="F1769">
            <v>50.699999999999996</v>
          </cell>
          <cell r="G1769" t="str">
            <v>Yes</v>
          </cell>
          <cell r="H1769">
            <v>48.4</v>
          </cell>
          <cell r="I1769" t="str">
            <v>FT</v>
          </cell>
          <cell r="J1769" t="str">
            <v>Audit</v>
          </cell>
          <cell r="K1769" t="str">
            <v>3159SAA02</v>
          </cell>
          <cell r="L1769" t="str">
            <v>RD</v>
          </cell>
          <cell r="M1769" t="str">
            <v>C-Group</v>
          </cell>
          <cell r="N1769" t="str">
            <v>Add on</v>
          </cell>
          <cell r="P1769" t="str">
            <v>PMR30</v>
          </cell>
          <cell r="Q1769" t="str">
            <v>DRP</v>
          </cell>
          <cell r="S1769">
            <v>0</v>
          </cell>
          <cell r="V1769">
            <v>0</v>
          </cell>
          <cell r="X1769">
            <v>0</v>
          </cell>
          <cell r="Y1769" t="str">
            <v>Sticker</v>
          </cell>
          <cell r="Z1769" t="str">
            <v>A3</v>
          </cell>
          <cell r="AA1769" t="str">
            <v>MG Orient-Sticker</v>
          </cell>
          <cell r="AB1769" t="str">
            <v>MG-Sticker + Orientation</v>
          </cell>
          <cell r="AC1769" t="str">
            <v>3159SAA08/02</v>
          </cell>
          <cell r="AD1769" t="str">
            <v>MG Sticker</v>
          </cell>
          <cell r="AE1769" t="str">
            <v>MG Sticker-MET</v>
          </cell>
          <cell r="AF1769">
            <v>230010804</v>
          </cell>
          <cell r="AI1769" t="str">
            <v>3159SAA12/IND</v>
          </cell>
          <cell r="AJ1769" t="str">
            <v>IPS</v>
          </cell>
          <cell r="AK1769" t="str">
            <v>IPS</v>
          </cell>
          <cell r="AM1769" t="e">
            <v>#N/A</v>
          </cell>
          <cell r="AO1769">
            <v>46.499999999999993</v>
          </cell>
          <cell r="AQ1769" t="str">
            <v>Rough</v>
          </cell>
          <cell r="AR1769" t="str">
            <v>GEN</v>
          </cell>
          <cell r="AS1769" t="str">
            <v>JUMBO</v>
          </cell>
        </row>
        <row r="1770">
          <cell r="D1770" t="str">
            <v>3159SAA33/IND</v>
          </cell>
          <cell r="E1770">
            <v>3159</v>
          </cell>
          <cell r="F1770">
            <v>50.699999999999996</v>
          </cell>
          <cell r="G1770" t="str">
            <v>Yes</v>
          </cell>
          <cell r="H1770">
            <v>48.4</v>
          </cell>
          <cell r="I1770" t="str">
            <v>FT</v>
          </cell>
          <cell r="J1770" t="str">
            <v>Audit</v>
          </cell>
          <cell r="K1770" t="str">
            <v>3159SAA02</v>
          </cell>
          <cell r="L1770" t="str">
            <v>RD</v>
          </cell>
          <cell r="M1770" t="str">
            <v>C-Group</v>
          </cell>
          <cell r="N1770" t="str">
            <v>Add on</v>
          </cell>
          <cell r="P1770" t="str">
            <v>PMR30</v>
          </cell>
          <cell r="Q1770" t="str">
            <v>DRP</v>
          </cell>
          <cell r="S1770">
            <v>0</v>
          </cell>
          <cell r="V1770">
            <v>0</v>
          </cell>
          <cell r="X1770">
            <v>0</v>
          </cell>
          <cell r="Y1770" t="str">
            <v>Sticker</v>
          </cell>
          <cell r="Z1770" t="str">
            <v>A3</v>
          </cell>
          <cell r="AA1770" t="str">
            <v>MG Orient-Sticker</v>
          </cell>
          <cell r="AB1770" t="str">
            <v>MG-Sticker + Orientation</v>
          </cell>
          <cell r="AC1770" t="str">
            <v>3159SAA08/03</v>
          </cell>
          <cell r="AD1770" t="str">
            <v>MG Sticker</v>
          </cell>
          <cell r="AE1770" t="str">
            <v>MG Sticker-MET</v>
          </cell>
          <cell r="AF1770">
            <v>230010804</v>
          </cell>
          <cell r="AI1770" t="str">
            <v>3159SAA12/IND</v>
          </cell>
          <cell r="AJ1770" t="str">
            <v>IPS</v>
          </cell>
          <cell r="AK1770" t="str">
            <v>IPS</v>
          </cell>
          <cell r="AM1770" t="e">
            <v>#N/A</v>
          </cell>
          <cell r="AO1770">
            <v>46.499999999999993</v>
          </cell>
          <cell r="AQ1770" t="str">
            <v>Rough</v>
          </cell>
          <cell r="AR1770" t="str">
            <v>GEN</v>
          </cell>
          <cell r="AS1770" t="str">
            <v>JUMBO</v>
          </cell>
        </row>
        <row r="1771">
          <cell r="D1771" t="str">
            <v>3159SAA34/IND</v>
          </cell>
          <cell r="E1771">
            <v>3159</v>
          </cell>
          <cell r="F1771">
            <v>50.699999999999996</v>
          </cell>
          <cell r="G1771" t="str">
            <v>Yes</v>
          </cell>
          <cell r="H1771">
            <v>48.4</v>
          </cell>
          <cell r="I1771" t="str">
            <v>FT</v>
          </cell>
          <cell r="J1771" t="str">
            <v>Audit</v>
          </cell>
          <cell r="K1771" t="str">
            <v>3159SAA02</v>
          </cell>
          <cell r="L1771" t="str">
            <v>RD</v>
          </cell>
          <cell r="M1771" t="str">
            <v>C-Group</v>
          </cell>
          <cell r="N1771" t="str">
            <v>Add on</v>
          </cell>
          <cell r="P1771" t="str">
            <v>PMR30</v>
          </cell>
          <cell r="Q1771" t="str">
            <v>DRP</v>
          </cell>
          <cell r="S1771">
            <v>0</v>
          </cell>
          <cell r="V1771">
            <v>0</v>
          </cell>
          <cell r="X1771">
            <v>0</v>
          </cell>
          <cell r="Y1771" t="str">
            <v>Sticker</v>
          </cell>
          <cell r="Z1771" t="str">
            <v>A3</v>
          </cell>
          <cell r="AA1771" t="str">
            <v>MG Orient-Sticker</v>
          </cell>
          <cell r="AB1771" t="str">
            <v>MG-Sticker + Orientation</v>
          </cell>
          <cell r="AC1771" t="str">
            <v>3159SAA08/04</v>
          </cell>
          <cell r="AD1771" t="str">
            <v>MG Sticker</v>
          </cell>
          <cell r="AE1771" t="str">
            <v>MG Sticker-MET</v>
          </cell>
          <cell r="AF1771">
            <v>230010804</v>
          </cell>
          <cell r="AI1771" t="str">
            <v>3159SAA12/IND</v>
          </cell>
          <cell r="AJ1771" t="str">
            <v>IPS</v>
          </cell>
          <cell r="AK1771" t="str">
            <v>IPS</v>
          </cell>
          <cell r="AM1771" t="e">
            <v>#N/A</v>
          </cell>
          <cell r="AO1771">
            <v>46.499999999999993</v>
          </cell>
          <cell r="AQ1771" t="str">
            <v>Rough</v>
          </cell>
          <cell r="AR1771" t="str">
            <v>GEN</v>
          </cell>
          <cell r="AS1771" t="str">
            <v>JUMBO</v>
          </cell>
        </row>
        <row r="1772">
          <cell r="D1772" t="str">
            <v>3162SBA00/IND</v>
          </cell>
          <cell r="E1772">
            <v>3162</v>
          </cell>
          <cell r="F1772">
            <v>33.700000000000003</v>
          </cell>
          <cell r="G1772" t="str">
            <v>Yes</v>
          </cell>
          <cell r="H1772">
            <v>31.400000000000002</v>
          </cell>
          <cell r="I1772" t="str">
            <v>FT</v>
          </cell>
          <cell r="J1772" t="str">
            <v>Audit</v>
          </cell>
          <cell r="K1772" t="str">
            <v>3162SBA02</v>
          </cell>
          <cell r="L1772" t="str">
            <v>RD</v>
          </cell>
          <cell r="M1772" t="str">
            <v>S-Group</v>
          </cell>
          <cell r="N1772" t="str">
            <v>Reg</v>
          </cell>
          <cell r="P1772" t="str">
            <v>PMR30</v>
          </cell>
          <cell r="Q1772" t="str">
            <v>DRP</v>
          </cell>
          <cell r="S1772">
            <v>0</v>
          </cell>
          <cell r="V1772">
            <v>0</v>
          </cell>
          <cell r="X1772">
            <v>0</v>
          </cell>
          <cell r="Y1772" t="str">
            <v>Gask</v>
          </cell>
          <cell r="Z1772" t="str">
            <v>G3</v>
          </cell>
          <cell r="AA1772" t="str">
            <v>Simple-Gasket</v>
          </cell>
          <cell r="AB1772" t="str">
            <v>Regular-Gask</v>
          </cell>
          <cell r="AC1772">
            <v>20041134</v>
          </cell>
          <cell r="AD1772" t="str">
            <v>MG Gask</v>
          </cell>
          <cell r="AE1772" t="str">
            <v>MG Gask-Plain</v>
          </cell>
          <cell r="AF1772">
            <v>20048112</v>
          </cell>
          <cell r="AG1772">
            <v>0</v>
          </cell>
          <cell r="AI1772" t="str">
            <v>3162SBA12/IND</v>
          </cell>
          <cell r="AJ1772" t="str">
            <v>IPS</v>
          </cell>
          <cell r="AK1772" t="str">
            <v>IPS</v>
          </cell>
          <cell r="AM1772" t="e">
            <v>#N/A</v>
          </cell>
          <cell r="AO1772">
            <v>29.500000000000004</v>
          </cell>
          <cell r="AQ1772" t="str">
            <v>Rough</v>
          </cell>
          <cell r="AR1772" t="str">
            <v>GEN</v>
          </cell>
          <cell r="AS1772" t="str">
            <v>JUMBO</v>
          </cell>
        </row>
        <row r="1773">
          <cell r="D1773" t="str">
            <v>3164SCA00/IND</v>
          </cell>
          <cell r="E1773">
            <v>3164</v>
          </cell>
          <cell r="F1773">
            <v>27.200000000000003</v>
          </cell>
          <cell r="G1773" t="str">
            <v>Yes</v>
          </cell>
          <cell r="H1773">
            <v>24.900000000000002</v>
          </cell>
          <cell r="I1773" t="str">
            <v>FT</v>
          </cell>
          <cell r="J1773" t="str">
            <v>Audit</v>
          </cell>
          <cell r="K1773" t="str">
            <v>3164SCA02</v>
          </cell>
          <cell r="L1773" t="str">
            <v>SH</v>
          </cell>
          <cell r="M1773" t="str">
            <v>S-Group</v>
          </cell>
          <cell r="N1773" t="str">
            <v>Reg</v>
          </cell>
          <cell r="P1773" t="str">
            <v>PMR30</v>
          </cell>
          <cell r="Q1773" t="str">
            <v>DRP</v>
          </cell>
          <cell r="S1773">
            <v>0</v>
          </cell>
          <cell r="V1773">
            <v>0</v>
          </cell>
          <cell r="X1773">
            <v>0</v>
          </cell>
          <cell r="Y1773" t="str">
            <v>Adhe</v>
          </cell>
          <cell r="Z1773" t="str">
            <v>G8</v>
          </cell>
          <cell r="AA1773" t="str">
            <v>Simple-Adhesive</v>
          </cell>
          <cell r="AB1773" t="str">
            <v>Regular-Adhe</v>
          </cell>
          <cell r="AC1773" t="str">
            <v>3040SFA08</v>
          </cell>
          <cell r="AD1773" t="str">
            <v>MG Adhe</v>
          </cell>
          <cell r="AE1773" t="str">
            <v>MG Adhe-Plain</v>
          </cell>
          <cell r="AG1773">
            <v>0</v>
          </cell>
          <cell r="AI1773" t="str">
            <v>3164SCA12/IND</v>
          </cell>
          <cell r="AJ1773" t="str">
            <v>IPS</v>
          </cell>
          <cell r="AK1773" t="str">
            <v>IPS</v>
          </cell>
          <cell r="AM1773" t="e">
            <v>#N/A</v>
          </cell>
          <cell r="AO1773">
            <v>23.000000000000004</v>
          </cell>
          <cell r="AQ1773" t="str">
            <v>Rough</v>
          </cell>
          <cell r="AR1773" t="str">
            <v>GEN</v>
          </cell>
          <cell r="AS1773" t="str">
            <v>JUMBO</v>
          </cell>
        </row>
        <row r="1774">
          <cell r="D1774" t="str">
            <v>3165NBA31/IND</v>
          </cell>
          <cell r="E1774">
            <v>3165</v>
          </cell>
          <cell r="F1774">
            <v>55.9</v>
          </cell>
          <cell r="G1774" t="str">
            <v>Yes</v>
          </cell>
          <cell r="H1774">
            <v>53.6</v>
          </cell>
          <cell r="I1774" t="str">
            <v>FT</v>
          </cell>
          <cell r="J1774" t="str">
            <v>Audit</v>
          </cell>
          <cell r="K1774" t="str">
            <v>3165NBA02</v>
          </cell>
          <cell r="L1774" t="str">
            <v>RD</v>
          </cell>
          <cell r="M1774" t="str">
            <v>C-Group</v>
          </cell>
          <cell r="N1774" t="str">
            <v>Add on</v>
          </cell>
          <cell r="O1774" t="str">
            <v>1.SH</v>
          </cell>
          <cell r="P1774" t="str">
            <v>MTS-RET</v>
          </cell>
          <cell r="Q1774" t="str">
            <v>Live</v>
          </cell>
          <cell r="R1774">
            <v>925</v>
          </cell>
          <cell r="S1774">
            <v>933</v>
          </cell>
          <cell r="T1774">
            <v>993</v>
          </cell>
          <cell r="U1774">
            <v>1012</v>
          </cell>
          <cell r="V1774">
            <v>1259</v>
          </cell>
          <cell r="W1774">
            <v>1290</v>
          </cell>
          <cell r="X1774">
            <v>1017</v>
          </cell>
          <cell r="Y1774" t="str">
            <v>Gask</v>
          </cell>
          <cell r="Z1774" t="str">
            <v>A3</v>
          </cell>
          <cell r="AA1774" t="str">
            <v>PB with 2 part</v>
          </cell>
          <cell r="AB1774" t="str">
            <v>MG Gask + PB assembly</v>
          </cell>
          <cell r="AC1774">
            <v>20041130</v>
          </cell>
          <cell r="AD1774" t="str">
            <v>MG Gask</v>
          </cell>
          <cell r="AE1774" t="str">
            <v>MG Gask-Plain</v>
          </cell>
          <cell r="AF1774" t="str">
            <v>2004895/03</v>
          </cell>
          <cell r="AG1774" t="str">
            <v>PB</v>
          </cell>
          <cell r="AI1774" t="str">
            <v>3165NBA12/IND</v>
          </cell>
          <cell r="AJ1774" t="str">
            <v>BLACK</v>
          </cell>
          <cell r="AK1774" t="str">
            <v>Black</v>
          </cell>
          <cell r="AM1774" t="str">
            <v>Yes</v>
          </cell>
          <cell r="AO1774">
            <v>51.699999999999996</v>
          </cell>
          <cell r="AQ1774" t="str">
            <v>Rough</v>
          </cell>
          <cell r="AR1774" t="str">
            <v>GEN</v>
          </cell>
          <cell r="AS1774" t="str">
            <v>JUMBO</v>
          </cell>
        </row>
        <row r="1775">
          <cell r="D1775" t="str">
            <v>3165SBA31/IND</v>
          </cell>
          <cell r="E1775">
            <v>3165</v>
          </cell>
          <cell r="F1775">
            <v>55.9</v>
          </cell>
          <cell r="G1775" t="str">
            <v>Yes</v>
          </cell>
          <cell r="H1775">
            <v>53.6</v>
          </cell>
          <cell r="I1775" t="str">
            <v>FT</v>
          </cell>
          <cell r="J1775" t="str">
            <v>Audit</v>
          </cell>
          <cell r="K1775" t="str">
            <v>3165SBA02</v>
          </cell>
          <cell r="L1775" t="str">
            <v>RD</v>
          </cell>
          <cell r="M1775" t="str">
            <v>C-Group</v>
          </cell>
          <cell r="N1775" t="str">
            <v>Add on</v>
          </cell>
          <cell r="O1775" t="str">
            <v>1.SH</v>
          </cell>
          <cell r="P1775" t="str">
            <v>MTS-RET</v>
          </cell>
          <cell r="Q1775" t="str">
            <v>Live</v>
          </cell>
          <cell r="R1775">
            <v>587</v>
          </cell>
          <cell r="S1775">
            <v>580</v>
          </cell>
          <cell r="T1775">
            <v>570</v>
          </cell>
          <cell r="U1775">
            <v>420</v>
          </cell>
          <cell r="V1775">
            <v>510</v>
          </cell>
          <cell r="W1775">
            <v>500</v>
          </cell>
          <cell r="X1775">
            <v>340</v>
          </cell>
          <cell r="Y1775" t="str">
            <v>Gask</v>
          </cell>
          <cell r="Z1775" t="str">
            <v>A3</v>
          </cell>
          <cell r="AA1775" t="str">
            <v>PB with 2 part</v>
          </cell>
          <cell r="AB1775" t="str">
            <v>MG Gask + PB assembly</v>
          </cell>
          <cell r="AC1775">
            <v>20041130</v>
          </cell>
          <cell r="AD1775" t="str">
            <v>MG Gask</v>
          </cell>
          <cell r="AE1775" t="str">
            <v>MG Gask-Plain</v>
          </cell>
          <cell r="AF1775">
            <v>2004895</v>
          </cell>
          <cell r="AG1775" t="str">
            <v>PB</v>
          </cell>
          <cell r="AI1775" t="str">
            <v>3165SBA12/IND</v>
          </cell>
          <cell r="AJ1775" t="str">
            <v>IPS</v>
          </cell>
          <cell r="AK1775" t="str">
            <v>IPS</v>
          </cell>
          <cell r="AM1775" t="str">
            <v>Yes</v>
          </cell>
          <cell r="AO1775">
            <v>51.699999999999996</v>
          </cell>
          <cell r="AQ1775" t="str">
            <v>Rough</v>
          </cell>
          <cell r="AR1775" t="str">
            <v>GEN</v>
          </cell>
          <cell r="AS1775" t="str">
            <v>JUMBO</v>
          </cell>
        </row>
        <row r="1776">
          <cell r="D1776" t="str">
            <v>3166KJA31/IND</v>
          </cell>
          <cell r="E1776">
            <v>3166</v>
          </cell>
          <cell r="F1776">
            <v>64.899999999999991</v>
          </cell>
          <cell r="G1776" t="str">
            <v>Yes</v>
          </cell>
          <cell r="H1776">
            <v>62.599999999999994</v>
          </cell>
          <cell r="I1776" t="str">
            <v>FT</v>
          </cell>
          <cell r="J1776" t="str">
            <v>Audit</v>
          </cell>
          <cell r="K1776" t="str">
            <v>3166SBA02</v>
          </cell>
          <cell r="L1776" t="str">
            <v>RD</v>
          </cell>
          <cell r="M1776" t="str">
            <v>C-Group</v>
          </cell>
          <cell r="N1776" t="str">
            <v>Add on</v>
          </cell>
          <cell r="P1776" t="str">
            <v>MTS-ECOM</v>
          </cell>
          <cell r="Q1776" t="str">
            <v>Live</v>
          </cell>
          <cell r="R1776">
            <v>940</v>
          </cell>
          <cell r="S1776">
            <v>940</v>
          </cell>
          <cell r="T1776">
            <v>780</v>
          </cell>
          <cell r="U1776">
            <v>420</v>
          </cell>
          <cell r="V1776">
            <v>0</v>
          </cell>
          <cell r="X1776">
            <v>0</v>
          </cell>
          <cell r="Y1776" t="str">
            <v>Gask</v>
          </cell>
          <cell r="Z1776" t="str">
            <v>A3</v>
          </cell>
          <cell r="AA1776" t="str">
            <v>DR sticker + DR orient</v>
          </cell>
          <cell r="AB1776" t="str">
            <v>MG Gask + DR Sticker</v>
          </cell>
          <cell r="AC1776">
            <v>20041140</v>
          </cell>
          <cell r="AD1776" t="str">
            <v>MG Gask</v>
          </cell>
          <cell r="AE1776" t="str">
            <v>MG Gask-Plain</v>
          </cell>
          <cell r="AF1776">
            <v>2004851</v>
          </cell>
          <cell r="AG1776" t="str">
            <v>DR Sticker</v>
          </cell>
          <cell r="AI1776" t="str">
            <v>3166KJA12/IND</v>
          </cell>
          <cell r="AJ1776" t="str">
            <v>IPS</v>
          </cell>
          <cell r="AK1776" t="str">
            <v>IPS</v>
          </cell>
          <cell r="AM1776" t="str">
            <v>Yes</v>
          </cell>
          <cell r="AO1776">
            <v>60.699999999999989</v>
          </cell>
          <cell r="AQ1776" t="str">
            <v>Rough</v>
          </cell>
          <cell r="AR1776" t="str">
            <v>GEN</v>
          </cell>
          <cell r="AS1776" t="str">
            <v>JUMBO</v>
          </cell>
        </row>
        <row r="1777">
          <cell r="D1777" t="str">
            <v>3166KJA32/IND</v>
          </cell>
          <cell r="E1777">
            <v>3166</v>
          </cell>
          <cell r="F1777">
            <v>64.899999999999991</v>
          </cell>
          <cell r="G1777" t="str">
            <v>Yes</v>
          </cell>
          <cell r="H1777">
            <v>62.599999999999994</v>
          </cell>
          <cell r="I1777" t="str">
            <v>FT</v>
          </cell>
          <cell r="J1777" t="str">
            <v>Audit</v>
          </cell>
          <cell r="K1777" t="str">
            <v>3166QBA02/GUN</v>
          </cell>
          <cell r="L1777" t="str">
            <v>RD</v>
          </cell>
          <cell r="M1777" t="str">
            <v>C-Group</v>
          </cell>
          <cell r="N1777" t="str">
            <v>Add on</v>
          </cell>
          <cell r="P1777" t="str">
            <v>MTS-ECOM</v>
          </cell>
          <cell r="Q1777" t="str">
            <v>Live</v>
          </cell>
          <cell r="R1777">
            <v>80</v>
          </cell>
          <cell r="S1777">
            <v>90</v>
          </cell>
          <cell r="T1777">
            <v>70</v>
          </cell>
          <cell r="U1777">
            <v>50</v>
          </cell>
          <cell r="V1777">
            <v>0</v>
          </cell>
          <cell r="X1777">
            <v>0</v>
          </cell>
          <cell r="Y1777" t="str">
            <v>Gask</v>
          </cell>
          <cell r="Z1777" t="str">
            <v>A3</v>
          </cell>
          <cell r="AA1777" t="str">
            <v>DR sticker + DR orient</v>
          </cell>
          <cell r="AB1777" t="str">
            <v>MG Gask + DR Sticker</v>
          </cell>
          <cell r="AC1777">
            <v>20041140</v>
          </cell>
          <cell r="AD1777" t="str">
            <v>MG Gask</v>
          </cell>
          <cell r="AE1777" t="str">
            <v>MG Gask-Plain</v>
          </cell>
          <cell r="AF1777">
            <v>2004851</v>
          </cell>
          <cell r="AG1777" t="str">
            <v>DR Sticker</v>
          </cell>
          <cell r="AI1777" t="str">
            <v>3166KJA12/IND</v>
          </cell>
          <cell r="AJ1777" t="str">
            <v>IP-GUN</v>
          </cell>
          <cell r="AK1777" t="str">
            <v>IP-GUN</v>
          </cell>
          <cell r="AM1777" t="e">
            <v>#N/A</v>
          </cell>
          <cell r="AO1777">
            <v>60.699999999999989</v>
          </cell>
          <cell r="AQ1777" t="str">
            <v>Rough</v>
          </cell>
          <cell r="AR1777" t="str">
            <v>GEN</v>
          </cell>
          <cell r="AS1777" t="str">
            <v>JUMBO</v>
          </cell>
        </row>
        <row r="1778">
          <cell r="D1778" t="str">
            <v>3166KJA33/IND</v>
          </cell>
          <cell r="E1778">
            <v>3166</v>
          </cell>
          <cell r="F1778">
            <v>64.899999999999991</v>
          </cell>
          <cell r="G1778" t="str">
            <v>Yes</v>
          </cell>
          <cell r="H1778">
            <v>62.599999999999994</v>
          </cell>
          <cell r="I1778" t="str">
            <v>FT</v>
          </cell>
          <cell r="J1778" t="str">
            <v>Audit</v>
          </cell>
          <cell r="K1778" t="str">
            <v>3166NBA02</v>
          </cell>
          <cell r="L1778" t="str">
            <v>RD</v>
          </cell>
          <cell r="M1778" t="str">
            <v>C-Group</v>
          </cell>
          <cell r="N1778" t="str">
            <v>Add on</v>
          </cell>
          <cell r="P1778" t="str">
            <v>MTS-ECOM</v>
          </cell>
          <cell r="Q1778" t="str">
            <v>Live</v>
          </cell>
          <cell r="R1778">
            <v>130</v>
          </cell>
          <cell r="S1778">
            <v>150</v>
          </cell>
          <cell r="T1778">
            <v>200</v>
          </cell>
          <cell r="U1778">
            <v>240</v>
          </cell>
          <cell r="V1778">
            <v>0</v>
          </cell>
          <cell r="X1778">
            <v>0</v>
          </cell>
          <cell r="Y1778" t="str">
            <v>Gask</v>
          </cell>
          <cell r="Z1778" t="str">
            <v>A3</v>
          </cell>
          <cell r="AA1778" t="str">
            <v>DR sticker + DR orient</v>
          </cell>
          <cell r="AB1778" t="str">
            <v>MG Gask + DR Sticker</v>
          </cell>
          <cell r="AC1778">
            <v>20041140</v>
          </cell>
          <cell r="AD1778" t="str">
            <v>MG Gask</v>
          </cell>
          <cell r="AE1778" t="str">
            <v>MG Gask-Plain</v>
          </cell>
          <cell r="AF1778" t="str">
            <v>2004851/03</v>
          </cell>
          <cell r="AG1778" t="str">
            <v>DR Sticker</v>
          </cell>
          <cell r="AI1778" t="str">
            <v>3166KJA12/IND</v>
          </cell>
          <cell r="AJ1778" t="str">
            <v>BLACK</v>
          </cell>
          <cell r="AK1778" t="str">
            <v>Black</v>
          </cell>
          <cell r="AM1778" t="e">
            <v>#N/A</v>
          </cell>
          <cell r="AO1778">
            <v>60.699999999999989</v>
          </cell>
          <cell r="AQ1778" t="str">
            <v>Rough</v>
          </cell>
          <cell r="AR1778" t="str">
            <v>GEN</v>
          </cell>
          <cell r="AS1778" t="str">
            <v>JUMBO</v>
          </cell>
        </row>
        <row r="1779">
          <cell r="D1779" t="str">
            <v>3166KJB00/IND</v>
          </cell>
          <cell r="E1779">
            <v>3166</v>
          </cell>
          <cell r="F1779">
            <v>64.899999999999991</v>
          </cell>
          <cell r="G1779" t="str">
            <v>Yes</v>
          </cell>
          <cell r="H1779">
            <v>62.599999999999994</v>
          </cell>
          <cell r="I1779" t="str">
            <v>FT</v>
          </cell>
          <cell r="J1779" t="str">
            <v>Highend</v>
          </cell>
          <cell r="K1779" t="str">
            <v>3166SBB02</v>
          </cell>
          <cell r="L1779" t="str">
            <v>RD</v>
          </cell>
          <cell r="M1779" t="str">
            <v>C-Group</v>
          </cell>
          <cell r="N1779" t="str">
            <v>Add on</v>
          </cell>
          <cell r="P1779" t="str">
            <v>PMR35</v>
          </cell>
          <cell r="Q1779" t="str">
            <v>DRP</v>
          </cell>
          <cell r="S1779">
            <v>0</v>
          </cell>
          <cell r="V1779">
            <v>0</v>
          </cell>
          <cell r="X1779">
            <v>0</v>
          </cell>
          <cell r="Y1779" t="str">
            <v>Gask</v>
          </cell>
          <cell r="Z1779" t="str">
            <v>A3</v>
          </cell>
          <cell r="AA1779" t="str">
            <v>DR sticker + DR orient</v>
          </cell>
          <cell r="AB1779" t="str">
            <v>MG Gask + DR Sticker</v>
          </cell>
          <cell r="AC1779">
            <v>20041140</v>
          </cell>
          <cell r="AD1779" t="str">
            <v>MG Gask</v>
          </cell>
          <cell r="AE1779" t="str">
            <v>MG Gask-Plain</v>
          </cell>
          <cell r="AF1779">
            <v>2004851</v>
          </cell>
          <cell r="AG1779" t="str">
            <v>DR Sticker</v>
          </cell>
          <cell r="AI1779" t="str">
            <v>3166KJB12/IND</v>
          </cell>
          <cell r="AJ1779" t="str">
            <v>IPS</v>
          </cell>
          <cell r="AK1779" t="str">
            <v>IPS</v>
          </cell>
          <cell r="AM1779" t="e">
            <v>#N/A</v>
          </cell>
          <cell r="AO1779">
            <v>60.699999999999989</v>
          </cell>
          <cell r="AQ1779" t="str">
            <v>Rough</v>
          </cell>
          <cell r="AR1779" t="str">
            <v>GEN</v>
          </cell>
          <cell r="AS1779" t="str">
            <v>JUMBO</v>
          </cell>
        </row>
        <row r="1780">
          <cell r="D1780" t="str">
            <v>3168NBA00/IND</v>
          </cell>
          <cell r="E1780">
            <v>3168</v>
          </cell>
          <cell r="F1780">
            <v>33.700000000000003</v>
          </cell>
          <cell r="G1780" t="str">
            <v>Yes</v>
          </cell>
          <cell r="H1780">
            <v>31.400000000000002</v>
          </cell>
          <cell r="I1780" t="str">
            <v>FT</v>
          </cell>
          <cell r="J1780" t="str">
            <v>Audit</v>
          </cell>
          <cell r="K1780" t="str">
            <v>3168NBA02</v>
          </cell>
          <cell r="L1780" t="str">
            <v>RD</v>
          </cell>
          <cell r="M1780" t="str">
            <v>S-Group</v>
          </cell>
          <cell r="N1780" t="str">
            <v>Reg</v>
          </cell>
          <cell r="P1780" t="str">
            <v>PMR37</v>
          </cell>
          <cell r="Q1780" t="str">
            <v>DRP</v>
          </cell>
          <cell r="R1780">
            <v>150</v>
          </cell>
          <cell r="S1780">
            <v>0</v>
          </cell>
          <cell r="V1780">
            <v>0</v>
          </cell>
          <cell r="X1780">
            <v>0</v>
          </cell>
          <cell r="Y1780" t="str">
            <v>Gask</v>
          </cell>
          <cell r="Z1780" t="str">
            <v>G1</v>
          </cell>
          <cell r="AA1780" t="str">
            <v>Simple-Gasket</v>
          </cell>
          <cell r="AB1780" t="str">
            <v>Regular-Gask</v>
          </cell>
          <cell r="AC1780">
            <v>20041134</v>
          </cell>
          <cell r="AD1780" t="str">
            <v>MG Gask</v>
          </cell>
          <cell r="AE1780" t="str">
            <v>MG Gask-Plain</v>
          </cell>
          <cell r="AF1780" t="str">
            <v>20048112/03</v>
          </cell>
          <cell r="AG1780">
            <v>0</v>
          </cell>
          <cell r="AI1780" t="str">
            <v>3168NBA12/IND</v>
          </cell>
          <cell r="AJ1780" t="str">
            <v>BLACK</v>
          </cell>
          <cell r="AK1780" t="str">
            <v>Black</v>
          </cell>
          <cell r="AM1780" t="e">
            <v>#N/A</v>
          </cell>
          <cell r="AO1780">
            <v>29.500000000000004</v>
          </cell>
          <cell r="AQ1780" t="str">
            <v>Rough</v>
          </cell>
          <cell r="AR1780" t="str">
            <v>GEN</v>
          </cell>
          <cell r="AS1780" t="str">
            <v>JUMBO</v>
          </cell>
        </row>
        <row r="1781">
          <cell r="D1781" t="str">
            <v>3168SBA00/IND</v>
          </cell>
          <cell r="E1781">
            <v>3168</v>
          </cell>
          <cell r="F1781">
            <v>33.700000000000003</v>
          </cell>
          <cell r="G1781" t="str">
            <v>Yes</v>
          </cell>
          <cell r="H1781">
            <v>31.400000000000002</v>
          </cell>
          <cell r="I1781" t="str">
            <v>FT</v>
          </cell>
          <cell r="J1781" t="str">
            <v>Audit</v>
          </cell>
          <cell r="K1781" t="str">
            <v>3168SBA02</v>
          </cell>
          <cell r="L1781" t="str">
            <v>RD</v>
          </cell>
          <cell r="M1781" t="str">
            <v>S-Group</v>
          </cell>
          <cell r="N1781" t="str">
            <v>Reg</v>
          </cell>
          <cell r="P1781" t="str">
            <v>PMR34</v>
          </cell>
          <cell r="Q1781" t="str">
            <v>DRP</v>
          </cell>
          <cell r="S1781">
            <v>0</v>
          </cell>
          <cell r="V1781">
            <v>0</v>
          </cell>
          <cell r="X1781">
            <v>0</v>
          </cell>
          <cell r="Y1781" t="str">
            <v>Gask</v>
          </cell>
          <cell r="Z1781" t="str">
            <v>G1</v>
          </cell>
          <cell r="AA1781" t="str">
            <v>Simple-Gasket</v>
          </cell>
          <cell r="AB1781" t="str">
            <v>Regular-Gask</v>
          </cell>
          <cell r="AC1781">
            <v>20041134</v>
          </cell>
          <cell r="AD1781" t="str">
            <v>MG Gask</v>
          </cell>
          <cell r="AE1781" t="str">
            <v>MG Gask-Plain</v>
          </cell>
          <cell r="AF1781">
            <v>20048112</v>
          </cell>
          <cell r="AG1781">
            <v>0</v>
          </cell>
          <cell r="AI1781" t="str">
            <v>3168SBA12/IND</v>
          </cell>
          <cell r="AJ1781" t="str">
            <v>IPS</v>
          </cell>
          <cell r="AK1781" t="str">
            <v>IPS</v>
          </cell>
          <cell r="AM1781" t="e">
            <v>#N/A</v>
          </cell>
          <cell r="AO1781">
            <v>29.500000000000004</v>
          </cell>
          <cell r="AQ1781" t="str">
            <v>Rough</v>
          </cell>
          <cell r="AR1781" t="str">
            <v>GEN</v>
          </cell>
          <cell r="AS1781" t="str">
            <v>JUMBO</v>
          </cell>
        </row>
        <row r="1782">
          <cell r="D1782" t="str">
            <v>3168SCA00/IND</v>
          </cell>
          <cell r="E1782">
            <v>3168</v>
          </cell>
          <cell r="F1782">
            <v>33.700000000000003</v>
          </cell>
          <cell r="G1782" t="str">
            <v>Yes</v>
          </cell>
          <cell r="H1782">
            <v>31.400000000000002</v>
          </cell>
          <cell r="I1782" t="str">
            <v>FT</v>
          </cell>
          <cell r="J1782" t="str">
            <v>Audit</v>
          </cell>
          <cell r="K1782" t="str">
            <v>3168SCA02</v>
          </cell>
          <cell r="L1782" t="str">
            <v>RD</v>
          </cell>
          <cell r="M1782" t="str">
            <v>S-Group</v>
          </cell>
          <cell r="N1782" t="str">
            <v>Reg</v>
          </cell>
          <cell r="P1782" t="str">
            <v>NM</v>
          </cell>
          <cell r="Q1782" t="str">
            <v>DRP</v>
          </cell>
          <cell r="S1782">
            <v>0</v>
          </cell>
          <cell r="V1782">
            <v>0</v>
          </cell>
          <cell r="X1782">
            <v>0</v>
          </cell>
          <cell r="Y1782" t="str">
            <v>Gask</v>
          </cell>
          <cell r="Z1782" t="str">
            <v>G1</v>
          </cell>
          <cell r="AA1782" t="str">
            <v>Simple-Gasket</v>
          </cell>
          <cell r="AB1782" t="str">
            <v>Regular-Gask</v>
          </cell>
          <cell r="AC1782">
            <v>20041134</v>
          </cell>
          <cell r="AD1782" t="str">
            <v>MG Gask</v>
          </cell>
          <cell r="AE1782" t="str">
            <v>MG Gask-Plain</v>
          </cell>
          <cell r="AF1782">
            <v>20048112</v>
          </cell>
          <cell r="AG1782">
            <v>0</v>
          </cell>
          <cell r="AI1782" t="str">
            <v>3168SCA12/IND</v>
          </cell>
          <cell r="AJ1782" t="str">
            <v>IPS</v>
          </cell>
          <cell r="AK1782" t="str">
            <v>IPS</v>
          </cell>
          <cell r="AM1782" t="e">
            <v>#N/A</v>
          </cell>
          <cell r="AO1782">
            <v>29.500000000000004</v>
          </cell>
          <cell r="AQ1782" t="e">
            <v>#N/A</v>
          </cell>
          <cell r="AR1782" t="str">
            <v>GEN</v>
          </cell>
          <cell r="AS1782" t="str">
            <v>JUMBO</v>
          </cell>
        </row>
        <row r="1783">
          <cell r="D1783" t="str">
            <v>3169NGA00/IND</v>
          </cell>
          <cell r="E1783">
            <v>3169</v>
          </cell>
          <cell r="F1783">
            <v>60.3</v>
          </cell>
          <cell r="G1783" t="str">
            <v>Yes</v>
          </cell>
          <cell r="H1783">
            <v>58</v>
          </cell>
          <cell r="I1783" t="str">
            <v>FT</v>
          </cell>
          <cell r="J1783" t="str">
            <v>Audit</v>
          </cell>
          <cell r="K1783" t="str">
            <v>3169NGA02</v>
          </cell>
          <cell r="L1783" t="str">
            <v>RD</v>
          </cell>
          <cell r="M1783" t="str">
            <v>C-Group</v>
          </cell>
          <cell r="N1783" t="str">
            <v>Add on</v>
          </cell>
          <cell r="P1783" t="str">
            <v>NM</v>
          </cell>
          <cell r="Q1783" t="str">
            <v>DRP</v>
          </cell>
          <cell r="S1783">
            <v>0</v>
          </cell>
          <cell r="V1783">
            <v>0</v>
          </cell>
          <cell r="X1783">
            <v>0</v>
          </cell>
          <cell r="Y1783" t="str">
            <v>Gask</v>
          </cell>
          <cell r="Z1783" t="str">
            <v>A2</v>
          </cell>
          <cell r="AA1783" t="str">
            <v>PB with 2 part</v>
          </cell>
          <cell r="AB1783" t="str">
            <v>MG Gask + PB assembly</v>
          </cell>
          <cell r="AC1783">
            <v>20041147</v>
          </cell>
          <cell r="AD1783" t="str">
            <v>MG Gask</v>
          </cell>
          <cell r="AE1783" t="str">
            <v>MG Gask-Plain</v>
          </cell>
          <cell r="AF1783" t="str">
            <v>20048122/03</v>
          </cell>
          <cell r="AG1783" t="str">
            <v>PB</v>
          </cell>
          <cell r="AI1783" t="str">
            <v>3169NGA12/IND</v>
          </cell>
          <cell r="AJ1783" t="str">
            <v>BLACK</v>
          </cell>
          <cell r="AK1783" t="str">
            <v>Black</v>
          </cell>
          <cell r="AM1783" t="e">
            <v>#N/A</v>
          </cell>
          <cell r="AO1783">
            <v>56.099999999999994</v>
          </cell>
          <cell r="AQ1783" t="str">
            <v>Rough</v>
          </cell>
          <cell r="AR1783" t="str">
            <v>GEN</v>
          </cell>
          <cell r="AS1783" t="str">
            <v>JUMBO</v>
          </cell>
        </row>
        <row r="1784">
          <cell r="D1784" t="str">
            <v>3169NGA30/IND</v>
          </cell>
          <cell r="E1784">
            <v>3169</v>
          </cell>
          <cell r="F1784">
            <v>60.3</v>
          </cell>
          <cell r="G1784" t="str">
            <v>Yes</v>
          </cell>
          <cell r="H1784">
            <v>58</v>
          </cell>
          <cell r="I1784" t="str">
            <v>FT</v>
          </cell>
          <cell r="J1784" t="str">
            <v>Audit</v>
          </cell>
          <cell r="K1784" t="str">
            <v>3169NGA02</v>
          </cell>
          <cell r="L1784" t="str">
            <v>RD</v>
          </cell>
          <cell r="M1784" t="str">
            <v>C-Group</v>
          </cell>
          <cell r="N1784" t="str">
            <v>Add on</v>
          </cell>
          <cell r="P1784" t="str">
            <v>NM</v>
          </cell>
          <cell r="Q1784" t="str">
            <v>DRP</v>
          </cell>
          <cell r="S1784">
            <v>0</v>
          </cell>
          <cell r="V1784">
            <v>0</v>
          </cell>
          <cell r="X1784">
            <v>0</v>
          </cell>
          <cell r="Y1784" t="str">
            <v>Gask</v>
          </cell>
          <cell r="Z1784" t="str">
            <v>A2</v>
          </cell>
          <cell r="AA1784" t="str">
            <v>PB with 2 part</v>
          </cell>
          <cell r="AB1784" t="str">
            <v>MG Gask + PB assembly</v>
          </cell>
          <cell r="AC1784">
            <v>20041147</v>
          </cell>
          <cell r="AD1784" t="str">
            <v>MG Gask</v>
          </cell>
          <cell r="AE1784" t="str">
            <v>MG Gask-Plain</v>
          </cell>
          <cell r="AF1784" t="str">
            <v>20048122/03</v>
          </cell>
          <cell r="AG1784" t="str">
            <v>PB</v>
          </cell>
          <cell r="AI1784" t="str">
            <v>3169NGA12/IND</v>
          </cell>
          <cell r="AJ1784" t="str">
            <v>BLACK</v>
          </cell>
          <cell r="AK1784" t="str">
            <v>Black</v>
          </cell>
          <cell r="AM1784" t="e">
            <v>#N/A</v>
          </cell>
          <cell r="AO1784">
            <v>56.099999999999994</v>
          </cell>
          <cell r="AQ1784" t="str">
            <v>Rough</v>
          </cell>
          <cell r="AR1784" t="str">
            <v>GEN</v>
          </cell>
          <cell r="AS1784" t="str">
            <v>JUMBO</v>
          </cell>
        </row>
        <row r="1785">
          <cell r="D1785" t="str">
            <v>3169NSA00/IND</v>
          </cell>
          <cell r="E1785">
            <v>3169</v>
          </cell>
          <cell r="F1785">
            <v>60.3</v>
          </cell>
          <cell r="G1785" t="str">
            <v>Yes</v>
          </cell>
          <cell r="H1785">
            <v>58</v>
          </cell>
          <cell r="I1785" t="str">
            <v>FT</v>
          </cell>
          <cell r="J1785" t="str">
            <v>Audit</v>
          </cell>
          <cell r="K1785" t="str">
            <v>3169NSA02</v>
          </cell>
          <cell r="L1785" t="str">
            <v>RD</v>
          </cell>
          <cell r="M1785" t="str">
            <v>C-Group</v>
          </cell>
          <cell r="N1785" t="str">
            <v>Add on</v>
          </cell>
          <cell r="O1785" t="str">
            <v>3.B</v>
          </cell>
          <cell r="P1785" t="str">
            <v>PMR43</v>
          </cell>
          <cell r="Q1785" t="str">
            <v>DRP</v>
          </cell>
          <cell r="R1785">
            <v>340</v>
          </cell>
          <cell r="S1785">
            <v>170</v>
          </cell>
          <cell r="T1785">
            <v>160</v>
          </cell>
          <cell r="U1785">
            <v>120</v>
          </cell>
          <cell r="V1785">
            <v>120</v>
          </cell>
          <cell r="W1785">
            <v>120</v>
          </cell>
          <cell r="X1785">
            <v>60</v>
          </cell>
          <cell r="Y1785" t="str">
            <v>Gask</v>
          </cell>
          <cell r="Z1785" t="str">
            <v>A2</v>
          </cell>
          <cell r="AA1785" t="str">
            <v>PB with 2 part</v>
          </cell>
          <cell r="AB1785" t="str">
            <v>MG Gask + PB assembly</v>
          </cell>
          <cell r="AC1785">
            <v>20041147</v>
          </cell>
          <cell r="AD1785" t="str">
            <v>MG Gask</v>
          </cell>
          <cell r="AE1785" t="str">
            <v>MG Gask-Plain</v>
          </cell>
          <cell r="AF1785" t="str">
            <v>20048122/03</v>
          </cell>
          <cell r="AG1785" t="str">
            <v>PB</v>
          </cell>
          <cell r="AI1785" t="str">
            <v>3169NSA12/IND</v>
          </cell>
          <cell r="AJ1785" t="str">
            <v>BLACK</v>
          </cell>
          <cell r="AK1785" t="str">
            <v>Black</v>
          </cell>
          <cell r="AM1785" t="e">
            <v>#N/A</v>
          </cell>
          <cell r="AO1785">
            <v>56.099999999999994</v>
          </cell>
          <cell r="AQ1785" t="str">
            <v>Rough</v>
          </cell>
          <cell r="AR1785" t="str">
            <v>GEN</v>
          </cell>
          <cell r="AS1785" t="str">
            <v>JUMBO</v>
          </cell>
        </row>
        <row r="1786">
          <cell r="D1786" t="str">
            <v>3169NSA30/IND</v>
          </cell>
          <cell r="E1786">
            <v>3169</v>
          </cell>
          <cell r="F1786">
            <v>60.3</v>
          </cell>
          <cell r="G1786" t="str">
            <v>Yes</v>
          </cell>
          <cell r="H1786">
            <v>58</v>
          </cell>
          <cell r="I1786" t="str">
            <v>FT</v>
          </cell>
          <cell r="J1786" t="str">
            <v>Audit</v>
          </cell>
          <cell r="K1786" t="str">
            <v>3169NSA02</v>
          </cell>
          <cell r="L1786" t="str">
            <v>RD</v>
          </cell>
          <cell r="M1786" t="str">
            <v>C-Group</v>
          </cell>
          <cell r="N1786" t="str">
            <v>Add on</v>
          </cell>
          <cell r="Q1786" t="str">
            <v>DRP</v>
          </cell>
          <cell r="S1786">
            <v>0</v>
          </cell>
          <cell r="V1786">
            <v>0</v>
          </cell>
          <cell r="X1786">
            <v>0</v>
          </cell>
          <cell r="Y1786" t="str">
            <v>Gask</v>
          </cell>
          <cell r="Z1786" t="str">
            <v>A2</v>
          </cell>
          <cell r="AA1786" t="str">
            <v>PB with 2 part</v>
          </cell>
          <cell r="AB1786" t="str">
            <v>MG Gask + PB assembly</v>
          </cell>
          <cell r="AC1786" t="e">
            <v>#N/A</v>
          </cell>
          <cell r="AE1786" t="str">
            <v>MG Gask-Plain</v>
          </cell>
          <cell r="AG1786" t="str">
            <v>PB</v>
          </cell>
          <cell r="AI1786" t="e">
            <v>#N/A</v>
          </cell>
          <cell r="AJ1786" t="e">
            <v>#N/A</v>
          </cell>
          <cell r="AM1786" t="e">
            <v>#N/A</v>
          </cell>
          <cell r="AO1786">
            <v>56.099999999999994</v>
          </cell>
          <cell r="AQ1786" t="str">
            <v>Rough</v>
          </cell>
          <cell r="AR1786" t="str">
            <v>GEN</v>
          </cell>
          <cell r="AS1786" t="str">
            <v>JUMBO</v>
          </cell>
        </row>
        <row r="1787">
          <cell r="D1787" t="str">
            <v>3169QSA00/IND</v>
          </cell>
          <cell r="E1787">
            <v>3169</v>
          </cell>
          <cell r="F1787">
            <v>60.3</v>
          </cell>
          <cell r="G1787" t="str">
            <v>Yes</v>
          </cell>
          <cell r="H1787">
            <v>58</v>
          </cell>
          <cell r="I1787" t="str">
            <v>FT</v>
          </cell>
          <cell r="J1787" t="str">
            <v>Audit</v>
          </cell>
          <cell r="K1787" t="str">
            <v>3169QSA02/GUN</v>
          </cell>
          <cell r="L1787" t="str">
            <v>RD</v>
          </cell>
          <cell r="M1787" t="str">
            <v>C-Group</v>
          </cell>
          <cell r="N1787" t="str">
            <v>Add on</v>
          </cell>
          <cell r="P1787" t="str">
            <v>PMR36</v>
          </cell>
          <cell r="Q1787" t="str">
            <v>DRP</v>
          </cell>
          <cell r="S1787">
            <v>0</v>
          </cell>
          <cell r="V1787">
            <v>0</v>
          </cell>
          <cell r="X1787">
            <v>0</v>
          </cell>
          <cell r="Y1787" t="str">
            <v>Gask</v>
          </cell>
          <cell r="Z1787" t="str">
            <v>A2</v>
          </cell>
          <cell r="AA1787" t="str">
            <v>PB with 2 part</v>
          </cell>
          <cell r="AB1787" t="str">
            <v>MG Gask + PB assembly</v>
          </cell>
          <cell r="AC1787">
            <v>20041147</v>
          </cell>
          <cell r="AD1787" t="str">
            <v>MG Gask</v>
          </cell>
          <cell r="AE1787" t="str">
            <v>MG Gask-Plain</v>
          </cell>
          <cell r="AF1787">
            <v>20048122</v>
          </cell>
          <cell r="AG1787" t="str">
            <v>PB</v>
          </cell>
          <cell r="AI1787" t="str">
            <v>3169QSA12/IND</v>
          </cell>
          <cell r="AJ1787" t="str">
            <v>IP-GUN</v>
          </cell>
          <cell r="AK1787" t="str">
            <v>IP-GUN</v>
          </cell>
          <cell r="AM1787" t="e">
            <v>#N/A</v>
          </cell>
          <cell r="AO1787">
            <v>56.099999999999994</v>
          </cell>
          <cell r="AQ1787" t="str">
            <v>Rough</v>
          </cell>
          <cell r="AR1787" t="str">
            <v>GEN</v>
          </cell>
          <cell r="AS1787" t="str">
            <v>JUMBO</v>
          </cell>
        </row>
        <row r="1788">
          <cell r="D1788" t="str">
            <v>3169SFA00/IND</v>
          </cell>
          <cell r="E1788">
            <v>3169</v>
          </cell>
          <cell r="F1788">
            <v>60.3</v>
          </cell>
          <cell r="G1788" t="str">
            <v>Yes</v>
          </cell>
          <cell r="H1788">
            <v>58</v>
          </cell>
          <cell r="I1788" t="str">
            <v>FT</v>
          </cell>
          <cell r="J1788" t="str">
            <v>Audit</v>
          </cell>
          <cell r="K1788" t="str">
            <v>3169SFA02</v>
          </cell>
          <cell r="L1788" t="str">
            <v>RD</v>
          </cell>
          <cell r="M1788" t="str">
            <v>C-Group</v>
          </cell>
          <cell r="N1788" t="str">
            <v>Add on</v>
          </cell>
          <cell r="P1788" t="str">
            <v>PMR35</v>
          </cell>
          <cell r="Q1788" t="str">
            <v>DRP</v>
          </cell>
          <cell r="S1788">
            <v>0</v>
          </cell>
          <cell r="V1788">
            <v>0</v>
          </cell>
          <cell r="X1788">
            <v>0</v>
          </cell>
          <cell r="Y1788" t="str">
            <v>Gask</v>
          </cell>
          <cell r="Z1788" t="str">
            <v>A2</v>
          </cell>
          <cell r="AA1788" t="str">
            <v>PB with 2 part</v>
          </cell>
          <cell r="AB1788" t="str">
            <v>MG Gask + PB assembly</v>
          </cell>
          <cell r="AC1788">
            <v>20041147</v>
          </cell>
          <cell r="AD1788" t="str">
            <v>MG Gask</v>
          </cell>
          <cell r="AE1788" t="str">
            <v>MG Gask-Plain</v>
          </cell>
          <cell r="AF1788">
            <v>20048122</v>
          </cell>
          <cell r="AG1788" t="str">
            <v>PB</v>
          </cell>
          <cell r="AI1788" t="str">
            <v>3169SFA12/IND</v>
          </cell>
          <cell r="AJ1788" t="str">
            <v>IPS</v>
          </cell>
          <cell r="AK1788" t="str">
            <v>IPS</v>
          </cell>
          <cell r="AM1788" t="e">
            <v>#N/A</v>
          </cell>
          <cell r="AO1788">
            <v>56.099999999999994</v>
          </cell>
          <cell r="AQ1788" t="str">
            <v>Rough</v>
          </cell>
          <cell r="AR1788" t="str">
            <v>GEN</v>
          </cell>
          <cell r="AS1788" t="str">
            <v>JUMBO</v>
          </cell>
        </row>
        <row r="1789">
          <cell r="D1789" t="str">
            <v>3170KSA31/01/IND</v>
          </cell>
          <cell r="E1789">
            <v>3170</v>
          </cell>
          <cell r="F1789">
            <v>27.200000000000003</v>
          </cell>
          <cell r="G1789" t="str">
            <v>Yes</v>
          </cell>
          <cell r="H1789">
            <v>24.900000000000002</v>
          </cell>
          <cell r="I1789" t="str">
            <v>FT</v>
          </cell>
          <cell r="J1789" t="str">
            <v>Audit</v>
          </cell>
          <cell r="K1789" t="str">
            <v>3170SSA02</v>
          </cell>
          <cell r="L1789" t="str">
            <v>RD</v>
          </cell>
          <cell r="M1789" t="str">
            <v>S-Group</v>
          </cell>
          <cell r="N1789" t="str">
            <v>Reg</v>
          </cell>
          <cell r="P1789" t="str">
            <v>PMR33</v>
          </cell>
          <cell r="Q1789" t="str">
            <v>DRP</v>
          </cell>
          <cell r="S1789">
            <v>0</v>
          </cell>
          <cell r="V1789">
            <v>0</v>
          </cell>
          <cell r="X1789">
            <v>0</v>
          </cell>
          <cell r="Y1789" t="str">
            <v>Adhe</v>
          </cell>
          <cell r="Z1789" t="str">
            <v>PED</v>
          </cell>
          <cell r="AA1789" t="str">
            <v>Simple-Adhesive</v>
          </cell>
          <cell r="AB1789" t="str">
            <v>Regular-Adhe</v>
          </cell>
          <cell r="AC1789" t="str">
            <v>3170KSA08/01</v>
          </cell>
          <cell r="AD1789" t="str">
            <v>MG Adhe</v>
          </cell>
          <cell r="AE1789" t="str">
            <v>MG Adhe-MET</v>
          </cell>
          <cell r="AG1789">
            <v>0</v>
          </cell>
          <cell r="AI1789" t="str">
            <v>3170KSA12/IND</v>
          </cell>
          <cell r="AJ1789" t="str">
            <v>IPS</v>
          </cell>
          <cell r="AK1789" t="str">
            <v>IPS</v>
          </cell>
          <cell r="AM1789" t="e">
            <v>#N/A</v>
          </cell>
          <cell r="AO1789">
            <v>23.000000000000004</v>
          </cell>
          <cell r="AQ1789" t="str">
            <v>Rough</v>
          </cell>
          <cell r="AR1789" t="str">
            <v>GEN</v>
          </cell>
          <cell r="AS1789" t="str">
            <v>JUMBO</v>
          </cell>
        </row>
        <row r="1790">
          <cell r="D1790" t="str">
            <v>3171NCB31/IND</v>
          </cell>
          <cell r="E1790">
            <v>3171</v>
          </cell>
          <cell r="F1790">
            <v>52.5</v>
          </cell>
          <cell r="G1790" t="str">
            <v>Yes</v>
          </cell>
          <cell r="H1790">
            <v>50.2</v>
          </cell>
          <cell r="I1790" t="str">
            <v>FT</v>
          </cell>
          <cell r="J1790" t="str">
            <v>Audit</v>
          </cell>
          <cell r="K1790" t="str">
            <v>3171NCB02</v>
          </cell>
          <cell r="L1790" t="str">
            <v>SH</v>
          </cell>
          <cell r="M1790" t="str">
            <v>C-Group</v>
          </cell>
          <cell r="N1790" t="str">
            <v>Add on</v>
          </cell>
          <cell r="P1790" t="str">
            <v>PMR32</v>
          </cell>
          <cell r="Q1790" t="str">
            <v>DRP</v>
          </cell>
          <cell r="S1790">
            <v>0</v>
          </cell>
          <cell r="V1790">
            <v>0</v>
          </cell>
          <cell r="X1790">
            <v>0</v>
          </cell>
          <cell r="Y1790" t="str">
            <v>Adhe</v>
          </cell>
          <cell r="Z1790" t="str">
            <v>PED</v>
          </cell>
          <cell r="AA1790" t="str">
            <v>Ring Assy</v>
          </cell>
          <cell r="AB1790" t="str">
            <v>MG Adhe + DR Adhe</v>
          </cell>
          <cell r="AC1790" t="str">
            <v>3171SCB08/01</v>
          </cell>
          <cell r="AD1790" t="str">
            <v>MG Adhe</v>
          </cell>
          <cell r="AE1790" t="str">
            <v>MG Adhe-MET</v>
          </cell>
          <cell r="AG1790" t="str">
            <v>DR Adhe</v>
          </cell>
          <cell r="AI1790" t="str">
            <v>3171NCB12/IND</v>
          </cell>
          <cell r="AJ1790" t="str">
            <v>BLACK</v>
          </cell>
          <cell r="AK1790" t="str">
            <v>Black</v>
          </cell>
          <cell r="AM1790" t="e">
            <v>#N/A</v>
          </cell>
          <cell r="AO1790">
            <v>48.3</v>
          </cell>
          <cell r="AQ1790" t="str">
            <v>Rough</v>
          </cell>
          <cell r="AR1790" t="str">
            <v>GEN</v>
          </cell>
          <cell r="AS1790" t="str">
            <v>JUMBO</v>
          </cell>
        </row>
        <row r="1791">
          <cell r="D1791" t="str">
            <v>3171SCA31/IND</v>
          </cell>
          <cell r="E1791">
            <v>3171</v>
          </cell>
          <cell r="F1791">
            <v>52.5</v>
          </cell>
          <cell r="G1791" t="str">
            <v>Yes</v>
          </cell>
          <cell r="H1791">
            <v>50.2</v>
          </cell>
          <cell r="I1791" t="str">
            <v>FT</v>
          </cell>
          <cell r="J1791" t="str">
            <v>Audit</v>
          </cell>
          <cell r="K1791" t="str">
            <v>3171SCA02</v>
          </cell>
          <cell r="L1791" t="str">
            <v>SH</v>
          </cell>
          <cell r="M1791" t="str">
            <v>C-Group</v>
          </cell>
          <cell r="N1791" t="str">
            <v>Add on</v>
          </cell>
          <cell r="P1791" t="str">
            <v>PMR32</v>
          </cell>
          <cell r="Q1791" t="str">
            <v>DRP</v>
          </cell>
          <cell r="S1791">
            <v>0</v>
          </cell>
          <cell r="V1791">
            <v>0</v>
          </cell>
          <cell r="X1791">
            <v>0</v>
          </cell>
          <cell r="Y1791" t="str">
            <v>Adhe</v>
          </cell>
          <cell r="Z1791" t="str">
            <v>PED</v>
          </cell>
          <cell r="AA1791" t="str">
            <v>Ring Assy</v>
          </cell>
          <cell r="AB1791" t="str">
            <v>MG Adhe + DR Adhe</v>
          </cell>
          <cell r="AC1791" t="str">
            <v>3171SCA08/02</v>
          </cell>
          <cell r="AD1791" t="str">
            <v>MG Adhe</v>
          </cell>
          <cell r="AE1791" t="str">
            <v>MG Adhe-MET</v>
          </cell>
          <cell r="AG1791" t="str">
            <v>DR Adhe</v>
          </cell>
          <cell r="AI1791" t="str">
            <v>3171SCA12/IND</v>
          </cell>
          <cell r="AJ1791" t="str">
            <v>IPS</v>
          </cell>
          <cell r="AK1791" t="str">
            <v>IPS</v>
          </cell>
          <cell r="AM1791" t="e">
            <v>#N/A</v>
          </cell>
          <cell r="AO1791">
            <v>48.3</v>
          </cell>
          <cell r="AQ1791" t="str">
            <v>Rough</v>
          </cell>
          <cell r="AR1791" t="str">
            <v>GEN</v>
          </cell>
          <cell r="AS1791" t="str">
            <v>JUMBO</v>
          </cell>
        </row>
        <row r="1792">
          <cell r="D1792" t="str">
            <v>3171SCB31/IND</v>
          </cell>
          <cell r="E1792">
            <v>3171</v>
          </cell>
          <cell r="F1792">
            <v>52.5</v>
          </cell>
          <cell r="G1792" t="str">
            <v>Yes</v>
          </cell>
          <cell r="H1792">
            <v>50.2</v>
          </cell>
          <cell r="I1792" t="str">
            <v>FT</v>
          </cell>
          <cell r="J1792" t="str">
            <v>Audit</v>
          </cell>
          <cell r="K1792" t="str">
            <v>3171SCB02</v>
          </cell>
          <cell r="L1792" t="str">
            <v>SH</v>
          </cell>
          <cell r="M1792" t="str">
            <v>C-Group</v>
          </cell>
          <cell r="N1792" t="str">
            <v>Add on</v>
          </cell>
          <cell r="P1792" t="str">
            <v>PMR32</v>
          </cell>
          <cell r="Q1792" t="str">
            <v>DRP</v>
          </cell>
          <cell r="S1792">
            <v>0</v>
          </cell>
          <cell r="V1792">
            <v>0</v>
          </cell>
          <cell r="X1792">
            <v>0</v>
          </cell>
          <cell r="Y1792" t="str">
            <v>Adhe</v>
          </cell>
          <cell r="Z1792" t="str">
            <v>PED</v>
          </cell>
          <cell r="AA1792" t="str">
            <v>Ring Assy</v>
          </cell>
          <cell r="AB1792" t="str">
            <v>MG Adhe + DR Adhe</v>
          </cell>
          <cell r="AC1792" t="str">
            <v>3171SCB08/02</v>
          </cell>
          <cell r="AD1792" t="str">
            <v>MG Adhe</v>
          </cell>
          <cell r="AE1792" t="str">
            <v>MG Adhe-MET</v>
          </cell>
          <cell r="AG1792" t="str">
            <v>DR Adhe</v>
          </cell>
          <cell r="AI1792" t="str">
            <v>3171SCB12/IND</v>
          </cell>
          <cell r="AJ1792" t="str">
            <v>IPS</v>
          </cell>
          <cell r="AK1792" t="str">
            <v>IPS</v>
          </cell>
          <cell r="AM1792" t="e">
            <v>#N/A</v>
          </cell>
          <cell r="AO1792">
            <v>48.3</v>
          </cell>
          <cell r="AQ1792" t="str">
            <v>Rough</v>
          </cell>
          <cell r="AR1792" t="str">
            <v>GEN</v>
          </cell>
          <cell r="AS1792" t="str">
            <v>JUMBO</v>
          </cell>
        </row>
        <row r="1793">
          <cell r="D1793" t="str">
            <v>3173SSA31/IND</v>
          </cell>
          <cell r="E1793">
            <v>3173</v>
          </cell>
          <cell r="F1793">
            <v>44.9</v>
          </cell>
          <cell r="G1793" t="str">
            <v>Yes</v>
          </cell>
          <cell r="H1793">
            <v>42.6</v>
          </cell>
          <cell r="I1793" t="str">
            <v>FT</v>
          </cell>
          <cell r="J1793" t="str">
            <v>Audit</v>
          </cell>
          <cell r="K1793" t="str">
            <v>3173SSA02</v>
          </cell>
          <cell r="L1793" t="str">
            <v>SH</v>
          </cell>
          <cell r="M1793" t="str">
            <v>C-Group</v>
          </cell>
          <cell r="N1793" t="str">
            <v>Add on</v>
          </cell>
          <cell r="P1793" t="str">
            <v>PMR32</v>
          </cell>
          <cell r="Q1793" t="str">
            <v>DRP</v>
          </cell>
          <cell r="S1793">
            <v>0</v>
          </cell>
          <cell r="V1793">
            <v>0</v>
          </cell>
          <cell r="X1793">
            <v>0</v>
          </cell>
          <cell r="Y1793" t="str">
            <v>Adhe</v>
          </cell>
          <cell r="Z1793" t="str">
            <v>PED</v>
          </cell>
          <cell r="AA1793" t="str">
            <v>Ring Assy</v>
          </cell>
          <cell r="AB1793" t="str">
            <v>MG Adhe + DR Adhe</v>
          </cell>
          <cell r="AC1793" t="str">
            <v>3173SSA08/01</v>
          </cell>
          <cell r="AD1793" t="str">
            <v>MG Adhe</v>
          </cell>
          <cell r="AE1793" t="str">
            <v>MG Adhe-MET</v>
          </cell>
          <cell r="AG1793" t="str">
            <v>DR Adhe</v>
          </cell>
          <cell r="AI1793" t="str">
            <v>3173SSA12/IND</v>
          </cell>
          <cell r="AJ1793" t="str">
            <v>IPS</v>
          </cell>
          <cell r="AK1793" t="str">
            <v>IPS</v>
          </cell>
          <cell r="AM1793" t="e">
            <v>#N/A</v>
          </cell>
          <cell r="AO1793">
            <v>40.699999999999996</v>
          </cell>
          <cell r="AQ1793" t="str">
            <v>Rough</v>
          </cell>
          <cell r="AR1793" t="str">
            <v>GEN</v>
          </cell>
          <cell r="AS1793" t="str">
            <v>JUMBO</v>
          </cell>
        </row>
        <row r="1794">
          <cell r="D1794" t="str">
            <v>3173SSA32/IND</v>
          </cell>
          <cell r="E1794">
            <v>3173</v>
          </cell>
          <cell r="F1794">
            <v>44.9</v>
          </cell>
          <cell r="G1794" t="str">
            <v>Yes</v>
          </cell>
          <cell r="H1794">
            <v>42.6</v>
          </cell>
          <cell r="I1794" t="str">
            <v>FT</v>
          </cell>
          <cell r="J1794" t="str">
            <v>Audit</v>
          </cell>
          <cell r="K1794" t="str">
            <v>3173SSA02</v>
          </cell>
          <cell r="L1794" t="str">
            <v>SH</v>
          </cell>
          <cell r="M1794" t="str">
            <v>C-Group</v>
          </cell>
          <cell r="N1794" t="str">
            <v>Add on</v>
          </cell>
          <cell r="P1794" t="str">
            <v>PMR32</v>
          </cell>
          <cell r="Q1794" t="str">
            <v>DRP</v>
          </cell>
          <cell r="S1794">
            <v>0</v>
          </cell>
          <cell r="V1794">
            <v>0</v>
          </cell>
          <cell r="X1794">
            <v>0</v>
          </cell>
          <cell r="Y1794" t="str">
            <v>Adhe</v>
          </cell>
          <cell r="Z1794" t="str">
            <v>PED</v>
          </cell>
          <cell r="AA1794" t="str">
            <v>Ring Assy</v>
          </cell>
          <cell r="AB1794" t="str">
            <v>MG Adhe + DR Adhe</v>
          </cell>
          <cell r="AC1794" t="str">
            <v>3173SSA08/01</v>
          </cell>
          <cell r="AD1794" t="str">
            <v>MG Adhe</v>
          </cell>
          <cell r="AE1794" t="str">
            <v>MG Adhe-MET</v>
          </cell>
          <cell r="AG1794" t="str">
            <v>DR Adhe</v>
          </cell>
          <cell r="AI1794" t="str">
            <v>3173SSA12/IND</v>
          </cell>
          <cell r="AJ1794" t="str">
            <v>IPS</v>
          </cell>
          <cell r="AK1794" t="str">
            <v>IPS</v>
          </cell>
          <cell r="AM1794" t="e">
            <v>#N/A</v>
          </cell>
          <cell r="AO1794">
            <v>40.699999999999996</v>
          </cell>
          <cell r="AQ1794" t="str">
            <v>Rough</v>
          </cell>
          <cell r="AR1794" t="str">
            <v>GEN</v>
          </cell>
          <cell r="AS1794" t="str">
            <v>JUMBO</v>
          </cell>
        </row>
        <row r="1795">
          <cell r="D1795" t="str">
            <v>3173SSB31/IND</v>
          </cell>
          <cell r="E1795">
            <v>3173</v>
          </cell>
          <cell r="F1795">
            <v>44.9</v>
          </cell>
          <cell r="G1795" t="str">
            <v>Yes</v>
          </cell>
          <cell r="H1795">
            <v>42.6</v>
          </cell>
          <cell r="I1795" t="str">
            <v>FT</v>
          </cell>
          <cell r="J1795" t="str">
            <v>Audit</v>
          </cell>
          <cell r="K1795" t="str">
            <v>3173SSB02</v>
          </cell>
          <cell r="L1795" t="str">
            <v>SH</v>
          </cell>
          <cell r="M1795" t="str">
            <v>C-Group</v>
          </cell>
          <cell r="N1795" t="str">
            <v>Add on</v>
          </cell>
          <cell r="P1795" t="str">
            <v>PMR32</v>
          </cell>
          <cell r="Q1795" t="str">
            <v>DRP</v>
          </cell>
          <cell r="S1795">
            <v>0</v>
          </cell>
          <cell r="V1795">
            <v>0</v>
          </cell>
          <cell r="X1795">
            <v>0</v>
          </cell>
          <cell r="Y1795" t="str">
            <v>Adhe</v>
          </cell>
          <cell r="Z1795" t="str">
            <v>PED</v>
          </cell>
          <cell r="AA1795" t="str">
            <v>Ring Assy</v>
          </cell>
          <cell r="AB1795" t="str">
            <v>MG Adhe + DR Adhe</v>
          </cell>
          <cell r="AC1795" t="str">
            <v>3173SSB08/01</v>
          </cell>
          <cell r="AD1795" t="str">
            <v>MG Adhe</v>
          </cell>
          <cell r="AE1795" t="str">
            <v>MG Adhe-MET</v>
          </cell>
          <cell r="AG1795" t="str">
            <v>DR Adhe</v>
          </cell>
          <cell r="AI1795" t="str">
            <v>3173SSB12/IND</v>
          </cell>
          <cell r="AJ1795" t="str">
            <v>IPS</v>
          </cell>
          <cell r="AK1795" t="str">
            <v>IPS</v>
          </cell>
          <cell r="AM1795" t="e">
            <v>#N/A</v>
          </cell>
          <cell r="AO1795">
            <v>40.699999999999996</v>
          </cell>
          <cell r="AQ1795" t="str">
            <v>Rough</v>
          </cell>
          <cell r="AR1795" t="str">
            <v>GEN</v>
          </cell>
          <cell r="AS1795" t="str">
            <v>JUMBO</v>
          </cell>
        </row>
        <row r="1796">
          <cell r="D1796" t="str">
            <v>3173SSB32/IND</v>
          </cell>
          <cell r="E1796">
            <v>3173</v>
          </cell>
          <cell r="F1796">
            <v>44.9</v>
          </cell>
          <cell r="G1796" t="str">
            <v>Yes</v>
          </cell>
          <cell r="H1796">
            <v>42.6</v>
          </cell>
          <cell r="I1796" t="str">
            <v>FT</v>
          </cell>
          <cell r="J1796" t="str">
            <v>Audit</v>
          </cell>
          <cell r="K1796" t="str">
            <v>3173SSB02</v>
          </cell>
          <cell r="L1796" t="str">
            <v>SH</v>
          </cell>
          <cell r="M1796" t="str">
            <v>C-Group</v>
          </cell>
          <cell r="N1796" t="str">
            <v>Add on</v>
          </cell>
          <cell r="P1796" t="str">
            <v>PMR32</v>
          </cell>
          <cell r="Q1796" t="str">
            <v>DRP</v>
          </cell>
          <cell r="S1796">
            <v>0</v>
          </cell>
          <cell r="V1796">
            <v>0</v>
          </cell>
          <cell r="X1796">
            <v>0</v>
          </cell>
          <cell r="Y1796" t="str">
            <v>Adhe</v>
          </cell>
          <cell r="Z1796" t="str">
            <v>PED</v>
          </cell>
          <cell r="AA1796" t="str">
            <v>Ring Assy</v>
          </cell>
          <cell r="AB1796" t="str">
            <v>MG Adhe + DR Adhe</v>
          </cell>
          <cell r="AC1796" t="str">
            <v>3173SSB08/01</v>
          </cell>
          <cell r="AD1796" t="str">
            <v>MG Adhe</v>
          </cell>
          <cell r="AE1796" t="str">
            <v>MG Adhe-MET</v>
          </cell>
          <cell r="AG1796" t="str">
            <v>DR Adhe</v>
          </cell>
          <cell r="AI1796" t="str">
            <v>3173SSB12/IND</v>
          </cell>
          <cell r="AJ1796" t="str">
            <v>IPS</v>
          </cell>
          <cell r="AK1796" t="str">
            <v>IPS</v>
          </cell>
          <cell r="AM1796" t="e">
            <v>#N/A</v>
          </cell>
          <cell r="AO1796">
            <v>40.699999999999996</v>
          </cell>
          <cell r="AQ1796" t="str">
            <v>Rough</v>
          </cell>
          <cell r="AR1796" t="str">
            <v>GEN</v>
          </cell>
          <cell r="AS1796" t="str">
            <v>JUMBO</v>
          </cell>
        </row>
        <row r="1797">
          <cell r="D1797" t="str">
            <v>3174SBA00/IND</v>
          </cell>
          <cell r="E1797">
            <v>3174</v>
          </cell>
          <cell r="F1797">
            <v>33.700000000000003</v>
          </cell>
          <cell r="G1797" t="str">
            <v>Yes</v>
          </cell>
          <cell r="H1797">
            <v>31.400000000000002</v>
          </cell>
          <cell r="I1797" t="str">
            <v>FT</v>
          </cell>
          <cell r="J1797" t="str">
            <v>Audit</v>
          </cell>
          <cell r="K1797" t="str">
            <v>3174SBA02</v>
          </cell>
          <cell r="L1797" t="str">
            <v>RD</v>
          </cell>
          <cell r="M1797" t="str">
            <v>S-Group</v>
          </cell>
          <cell r="N1797" t="str">
            <v>Reg</v>
          </cell>
          <cell r="P1797" t="str">
            <v>PMR35</v>
          </cell>
          <cell r="Q1797" t="str">
            <v>DRP</v>
          </cell>
          <cell r="S1797">
            <v>0</v>
          </cell>
          <cell r="V1797">
            <v>0</v>
          </cell>
          <cell r="X1797">
            <v>0</v>
          </cell>
          <cell r="Y1797" t="str">
            <v>Gask</v>
          </cell>
          <cell r="Z1797" t="str">
            <v>G8</v>
          </cell>
          <cell r="AA1797" t="str">
            <v>Simple-Gasket</v>
          </cell>
          <cell r="AB1797" t="str">
            <v>Regular-Gask</v>
          </cell>
          <cell r="AC1797">
            <v>20041117</v>
          </cell>
          <cell r="AD1797" t="str">
            <v>MG Gask</v>
          </cell>
          <cell r="AE1797" t="str">
            <v>MG Gask-Plain</v>
          </cell>
          <cell r="AF1797">
            <v>20048101</v>
          </cell>
          <cell r="AG1797">
            <v>0</v>
          </cell>
          <cell r="AI1797" t="str">
            <v>3174SBA12/IND</v>
          </cell>
          <cell r="AJ1797" t="str">
            <v>IPS</v>
          </cell>
          <cell r="AK1797" t="str">
            <v>IPS</v>
          </cell>
          <cell r="AM1797" t="e">
            <v>#N/A</v>
          </cell>
          <cell r="AO1797">
            <v>29.500000000000004</v>
          </cell>
          <cell r="AQ1797" t="str">
            <v>Rough</v>
          </cell>
          <cell r="AR1797" t="str">
            <v>GEN</v>
          </cell>
          <cell r="AS1797" t="str">
            <v>JUMBO</v>
          </cell>
        </row>
        <row r="1798">
          <cell r="D1798" t="str">
            <v>3175SBA00/IND</v>
          </cell>
          <cell r="E1798">
            <v>3175</v>
          </cell>
          <cell r="F1798">
            <v>33.700000000000003</v>
          </cell>
          <cell r="G1798" t="str">
            <v>Yes</v>
          </cell>
          <cell r="H1798">
            <v>31.400000000000002</v>
          </cell>
          <cell r="I1798" t="str">
            <v>FT</v>
          </cell>
          <cell r="J1798" t="str">
            <v>Audit</v>
          </cell>
          <cell r="K1798" t="str">
            <v>3175SBA02</v>
          </cell>
          <cell r="L1798" t="str">
            <v>RD</v>
          </cell>
          <cell r="M1798" t="str">
            <v>S-Group</v>
          </cell>
          <cell r="N1798" t="str">
            <v>Reg</v>
          </cell>
          <cell r="P1798" t="str">
            <v>PMR37</v>
          </cell>
          <cell r="Q1798" t="str">
            <v>DRP</v>
          </cell>
          <cell r="R1798">
            <v>90</v>
          </cell>
          <cell r="S1798">
            <v>0</v>
          </cell>
          <cell r="V1798">
            <v>0</v>
          </cell>
          <cell r="X1798">
            <v>0</v>
          </cell>
          <cell r="Y1798" t="str">
            <v>Gask</v>
          </cell>
          <cell r="Z1798" t="str">
            <v>G1</v>
          </cell>
          <cell r="AA1798" t="str">
            <v>Simple-Gasket</v>
          </cell>
          <cell r="AB1798" t="str">
            <v>Regular-Gask</v>
          </cell>
          <cell r="AC1798">
            <v>20041128</v>
          </cell>
          <cell r="AD1798" t="str">
            <v>MG Gask</v>
          </cell>
          <cell r="AE1798" t="str">
            <v>MG Gask-Plain</v>
          </cell>
          <cell r="AF1798">
            <v>20048104</v>
          </cell>
          <cell r="AG1798">
            <v>0</v>
          </cell>
          <cell r="AI1798" t="str">
            <v>3175SBA12/IND</v>
          </cell>
          <cell r="AJ1798" t="str">
            <v>IPS</v>
          </cell>
          <cell r="AK1798" t="str">
            <v>IPS</v>
          </cell>
          <cell r="AM1798" t="e">
            <v>#N/A</v>
          </cell>
          <cell r="AO1798">
            <v>29.500000000000004</v>
          </cell>
          <cell r="AQ1798" t="str">
            <v>Rough</v>
          </cell>
          <cell r="AR1798" t="str">
            <v>GEN</v>
          </cell>
          <cell r="AS1798" t="str">
            <v>JUMBO</v>
          </cell>
        </row>
        <row r="1799">
          <cell r="D1799" t="str">
            <v>3177SAA00/IND</v>
          </cell>
          <cell r="E1799">
            <v>3177</v>
          </cell>
          <cell r="F1799">
            <v>33.700000000000003</v>
          </cell>
          <cell r="G1799" t="str">
            <v>Yes</v>
          </cell>
          <cell r="H1799">
            <v>31.400000000000002</v>
          </cell>
          <cell r="I1799" t="str">
            <v>FT</v>
          </cell>
          <cell r="J1799" t="str">
            <v>Audit</v>
          </cell>
          <cell r="K1799" t="str">
            <v>3177SAA02</v>
          </cell>
          <cell r="L1799" t="str">
            <v>RD</v>
          </cell>
          <cell r="M1799" t="str">
            <v>S-Group</v>
          </cell>
          <cell r="N1799" t="str">
            <v>Reg</v>
          </cell>
          <cell r="P1799" t="str">
            <v>NM</v>
          </cell>
          <cell r="Q1799" t="str">
            <v>DRP</v>
          </cell>
          <cell r="S1799">
            <v>0</v>
          </cell>
          <cell r="V1799">
            <v>0</v>
          </cell>
          <cell r="X1799">
            <v>0</v>
          </cell>
          <cell r="Y1799" t="str">
            <v>Gask</v>
          </cell>
          <cell r="Z1799" t="str">
            <v>G8</v>
          </cell>
          <cell r="AA1799" t="str">
            <v>Simple-Gasket</v>
          </cell>
          <cell r="AB1799" t="str">
            <v>Regular-Gask</v>
          </cell>
          <cell r="AC1799">
            <v>20041134</v>
          </cell>
          <cell r="AD1799" t="str">
            <v>MG Gask</v>
          </cell>
          <cell r="AE1799" t="str">
            <v>MG Gask-Plain</v>
          </cell>
          <cell r="AF1799">
            <v>20048112</v>
          </cell>
          <cell r="AG1799">
            <v>0</v>
          </cell>
          <cell r="AI1799" t="str">
            <v>3177SAA12/IND</v>
          </cell>
          <cell r="AJ1799" t="str">
            <v>IPS</v>
          </cell>
          <cell r="AK1799" t="str">
            <v>IPS</v>
          </cell>
          <cell r="AM1799" t="e">
            <v>#N/A</v>
          </cell>
          <cell r="AO1799">
            <v>29.500000000000004</v>
          </cell>
          <cell r="AQ1799" t="e">
            <v>#N/A</v>
          </cell>
          <cell r="AR1799" t="str">
            <v>GEN</v>
          </cell>
          <cell r="AS1799" t="str">
            <v>JUMBO</v>
          </cell>
        </row>
        <row r="1800">
          <cell r="D1800" t="str">
            <v>3177SEA00/IND</v>
          </cell>
          <cell r="E1800">
            <v>3177</v>
          </cell>
          <cell r="F1800">
            <v>33.700000000000003</v>
          </cell>
          <cell r="G1800" t="str">
            <v>Yes</v>
          </cell>
          <cell r="H1800">
            <v>31.400000000000002</v>
          </cell>
          <cell r="I1800" t="str">
            <v>FT</v>
          </cell>
          <cell r="J1800" t="str">
            <v>Audit</v>
          </cell>
          <cell r="K1800" t="str">
            <v>3177SEA02</v>
          </cell>
          <cell r="L1800" t="str">
            <v>RD</v>
          </cell>
          <cell r="M1800" t="str">
            <v>S-Group</v>
          </cell>
          <cell r="N1800" t="str">
            <v>Reg</v>
          </cell>
          <cell r="P1800" t="str">
            <v>PMR37</v>
          </cell>
          <cell r="Q1800" t="str">
            <v>DRP</v>
          </cell>
          <cell r="R1800">
            <v>140</v>
          </cell>
          <cell r="S1800">
            <v>0</v>
          </cell>
          <cell r="V1800">
            <v>0</v>
          </cell>
          <cell r="X1800">
            <v>0</v>
          </cell>
          <cell r="Y1800" t="str">
            <v>Gask</v>
          </cell>
          <cell r="Z1800" t="str">
            <v>G8</v>
          </cell>
          <cell r="AA1800" t="str">
            <v>Simple-Gasket</v>
          </cell>
          <cell r="AB1800" t="str">
            <v>Regular-Gask</v>
          </cell>
          <cell r="AC1800">
            <v>20041134</v>
          </cell>
          <cell r="AD1800" t="str">
            <v>MG Gask</v>
          </cell>
          <cell r="AE1800" t="str">
            <v>MG Gask-Plain</v>
          </cell>
          <cell r="AF1800">
            <v>20048112</v>
          </cell>
          <cell r="AG1800">
            <v>0</v>
          </cell>
          <cell r="AI1800" t="str">
            <v>3177SEA12/IND</v>
          </cell>
          <cell r="AJ1800" t="str">
            <v>IPS</v>
          </cell>
          <cell r="AK1800" t="str">
            <v>IPS</v>
          </cell>
          <cell r="AM1800" t="e">
            <v>#N/A</v>
          </cell>
          <cell r="AO1800">
            <v>29.500000000000004</v>
          </cell>
          <cell r="AQ1800" t="str">
            <v>Rough</v>
          </cell>
          <cell r="AR1800" t="str">
            <v>GEN</v>
          </cell>
          <cell r="AS1800" t="str">
            <v>JUMBO</v>
          </cell>
        </row>
        <row r="1801">
          <cell r="D1801" t="str">
            <v>3178SSA00/IND</v>
          </cell>
          <cell r="E1801">
            <v>3178</v>
          </cell>
          <cell r="F1801">
            <v>33.700000000000003</v>
          </cell>
          <cell r="G1801" t="str">
            <v>Yes</v>
          </cell>
          <cell r="H1801">
            <v>31.400000000000002</v>
          </cell>
          <cell r="I1801" t="str">
            <v>FT</v>
          </cell>
          <cell r="J1801" t="str">
            <v>Audit</v>
          </cell>
          <cell r="K1801" t="str">
            <v>3178SSA02</v>
          </cell>
          <cell r="L1801" t="str">
            <v>RD</v>
          </cell>
          <cell r="M1801" t="str">
            <v>S-Group</v>
          </cell>
          <cell r="N1801" t="str">
            <v>Reg</v>
          </cell>
          <cell r="P1801" t="str">
            <v>PMR33</v>
          </cell>
          <cell r="Q1801" t="str">
            <v>DRP</v>
          </cell>
          <cell r="S1801">
            <v>0</v>
          </cell>
          <cell r="V1801">
            <v>0</v>
          </cell>
          <cell r="X1801">
            <v>0</v>
          </cell>
          <cell r="Y1801" t="str">
            <v>Gask</v>
          </cell>
          <cell r="Z1801" t="str">
            <v>G8</v>
          </cell>
          <cell r="AA1801" t="str">
            <v>Simple-Gasket</v>
          </cell>
          <cell r="AB1801" t="str">
            <v>Regular-Gask</v>
          </cell>
          <cell r="AC1801">
            <v>20041142</v>
          </cell>
          <cell r="AD1801" t="str">
            <v>MG Gask</v>
          </cell>
          <cell r="AE1801" t="str">
            <v>MG Gask-Plain</v>
          </cell>
          <cell r="AF1801">
            <v>20048123</v>
          </cell>
          <cell r="AG1801">
            <v>0</v>
          </cell>
          <cell r="AI1801" t="str">
            <v>3178SSA12/IND</v>
          </cell>
          <cell r="AJ1801" t="str">
            <v>IPS</v>
          </cell>
          <cell r="AK1801" t="str">
            <v>IPS</v>
          </cell>
          <cell r="AM1801" t="e">
            <v>#N/A</v>
          </cell>
          <cell r="AO1801">
            <v>29.500000000000004</v>
          </cell>
          <cell r="AQ1801" t="str">
            <v>Rough</v>
          </cell>
          <cell r="AR1801" t="str">
            <v>GEN</v>
          </cell>
          <cell r="AS1801" t="str">
            <v>JUMBO</v>
          </cell>
        </row>
        <row r="1802">
          <cell r="D1802" t="str">
            <v>3179SBA00/IND</v>
          </cell>
          <cell r="E1802">
            <v>3179</v>
          </cell>
          <cell r="F1802">
            <v>27.200000000000003</v>
          </cell>
          <cell r="G1802" t="str">
            <v>Yes</v>
          </cell>
          <cell r="H1802">
            <v>24.900000000000002</v>
          </cell>
          <cell r="I1802" t="str">
            <v>FT</v>
          </cell>
          <cell r="J1802" t="str">
            <v>Audit</v>
          </cell>
          <cell r="K1802" t="str">
            <v>3179SBA02</v>
          </cell>
          <cell r="L1802" t="str">
            <v>SH</v>
          </cell>
          <cell r="M1802" t="str">
            <v>S-Group</v>
          </cell>
          <cell r="N1802" t="str">
            <v>Reg</v>
          </cell>
          <cell r="P1802" t="str">
            <v>PMR33</v>
          </cell>
          <cell r="Q1802" t="str">
            <v>DRP</v>
          </cell>
          <cell r="S1802">
            <v>0</v>
          </cell>
          <cell r="V1802">
            <v>0</v>
          </cell>
          <cell r="X1802">
            <v>0</v>
          </cell>
          <cell r="Y1802" t="str">
            <v>Adhe</v>
          </cell>
          <cell r="Z1802" t="str">
            <v>G4</v>
          </cell>
          <cell r="AA1802" t="str">
            <v>Simple-Adhesive</v>
          </cell>
          <cell r="AB1802" t="str">
            <v>Regular-Adhe</v>
          </cell>
          <cell r="AC1802" t="str">
            <v>3179SBA08</v>
          </cell>
          <cell r="AD1802" t="str">
            <v>MG Adhe</v>
          </cell>
          <cell r="AE1802" t="str">
            <v>MG Adhe-Plain</v>
          </cell>
          <cell r="AG1802">
            <v>0</v>
          </cell>
          <cell r="AI1802" t="str">
            <v>3179SBA12/IND</v>
          </cell>
          <cell r="AJ1802" t="str">
            <v>IPS</v>
          </cell>
          <cell r="AK1802" t="str">
            <v>IPS</v>
          </cell>
          <cell r="AM1802" t="e">
            <v>#N/A</v>
          </cell>
          <cell r="AO1802">
            <v>23.000000000000004</v>
          </cell>
          <cell r="AQ1802" t="str">
            <v>Rough</v>
          </cell>
          <cell r="AR1802" t="str">
            <v>GEN</v>
          </cell>
          <cell r="AS1802" t="str">
            <v>JUMBO</v>
          </cell>
        </row>
        <row r="1803">
          <cell r="D1803" t="str">
            <v>3180SBA00/IND</v>
          </cell>
          <cell r="E1803">
            <v>3180</v>
          </cell>
          <cell r="F1803">
            <v>30.200000000000003</v>
          </cell>
          <cell r="G1803" t="str">
            <v>Yes</v>
          </cell>
          <cell r="H1803">
            <v>27.900000000000002</v>
          </cell>
          <cell r="I1803" t="str">
            <v>FT</v>
          </cell>
          <cell r="J1803" t="str">
            <v>Audit</v>
          </cell>
          <cell r="K1803" t="str">
            <v>3180SBA02</v>
          </cell>
          <cell r="L1803" t="str">
            <v>SH</v>
          </cell>
          <cell r="M1803" t="str">
            <v>S-Group</v>
          </cell>
          <cell r="N1803" t="str">
            <v>Reg</v>
          </cell>
          <cell r="P1803" t="str">
            <v>PMR32</v>
          </cell>
          <cell r="Q1803" t="str">
            <v>DRP</v>
          </cell>
          <cell r="S1803">
            <v>0</v>
          </cell>
          <cell r="V1803">
            <v>0</v>
          </cell>
          <cell r="X1803">
            <v>0</v>
          </cell>
          <cell r="Y1803" t="str">
            <v>Adhe</v>
          </cell>
          <cell r="Z1803" t="str">
            <v>G5</v>
          </cell>
          <cell r="AA1803" t="str">
            <v>Simple-Adhesive</v>
          </cell>
          <cell r="AB1803" t="str">
            <v>Regular-Adhe</v>
          </cell>
          <cell r="AC1803" t="str">
            <v>3143ASA08</v>
          </cell>
          <cell r="AD1803" t="str">
            <v>MG Adhe</v>
          </cell>
          <cell r="AE1803" t="str">
            <v>MG Adhe-Plain</v>
          </cell>
          <cell r="AG1803">
            <v>0</v>
          </cell>
          <cell r="AI1803" t="str">
            <v>3180SBA12/IND</v>
          </cell>
          <cell r="AJ1803" t="str">
            <v>IPS</v>
          </cell>
          <cell r="AK1803" t="str">
            <v>IPS</v>
          </cell>
          <cell r="AM1803" t="e">
            <v>#N/A</v>
          </cell>
          <cell r="AO1803">
            <v>26.000000000000004</v>
          </cell>
          <cell r="AQ1803" t="str">
            <v>Rough</v>
          </cell>
          <cell r="AR1803" t="str">
            <v>GEN</v>
          </cell>
          <cell r="AS1803" t="str">
            <v>JUMBO</v>
          </cell>
        </row>
        <row r="1804">
          <cell r="D1804" t="str">
            <v>3182KFB31/IND</v>
          </cell>
          <cell r="E1804">
            <v>3182</v>
          </cell>
          <cell r="F1804">
            <v>195.7</v>
          </cell>
          <cell r="G1804" t="str">
            <v>Yes</v>
          </cell>
          <cell r="H1804">
            <v>193.39999999999998</v>
          </cell>
          <cell r="I1804" t="str">
            <v>FT</v>
          </cell>
          <cell r="J1804" t="str">
            <v>Audit</v>
          </cell>
          <cell r="K1804" t="str">
            <v>3182SAB02</v>
          </cell>
          <cell r="L1804" t="str">
            <v>RD</v>
          </cell>
          <cell r="M1804" t="str">
            <v>C-Group</v>
          </cell>
          <cell r="N1804" t="str">
            <v>Add on</v>
          </cell>
          <cell r="P1804" t="str">
            <v>MTO-DRP</v>
          </cell>
          <cell r="Q1804" t="str">
            <v>DRP</v>
          </cell>
          <cell r="S1804">
            <v>0</v>
          </cell>
          <cell r="V1804">
            <v>0</v>
          </cell>
          <cell r="X1804">
            <v>0</v>
          </cell>
          <cell r="Y1804" t="str">
            <v>Sticker</v>
          </cell>
          <cell r="Z1804" t="str">
            <v>PED</v>
          </cell>
          <cell r="AA1804" t="str">
            <v>DR,PB,L.Ring,BC Screw Assy</v>
          </cell>
          <cell r="AB1804" t="str">
            <v>MG Adhe + DR sticker + Lug ring Screw</v>
          </cell>
          <cell r="AC1804" t="str">
            <v>3170KSA08/01</v>
          </cell>
          <cell r="AD1804" t="str">
            <v>MG Sticker</v>
          </cell>
          <cell r="AE1804" t="str">
            <v>MG Sticker-MET</v>
          </cell>
          <cell r="AF1804" t="str">
            <v>2300108/13</v>
          </cell>
          <cell r="AG1804" t="str">
            <v>DR Sticker +LR Screw</v>
          </cell>
          <cell r="AI1804" t="str">
            <v>3182KFB12/31/IND</v>
          </cell>
          <cell r="AJ1804" t="str">
            <v>IPS</v>
          </cell>
          <cell r="AK1804" t="str">
            <v>IPS</v>
          </cell>
          <cell r="AM1804" t="e">
            <v>#N/A</v>
          </cell>
          <cell r="AO1804">
            <v>191.5</v>
          </cell>
          <cell r="AQ1804" t="str">
            <v>Rough</v>
          </cell>
          <cell r="AR1804" t="str">
            <v>GEN</v>
          </cell>
          <cell r="AS1804" t="str">
            <v>JUMBO</v>
          </cell>
        </row>
        <row r="1805">
          <cell r="D1805" t="str">
            <v>3182KFB32/IND</v>
          </cell>
          <cell r="E1805">
            <v>3182</v>
          </cell>
          <cell r="F1805">
            <v>195.7</v>
          </cell>
          <cell r="G1805" t="str">
            <v>Yes</v>
          </cell>
          <cell r="H1805">
            <v>193.39999999999998</v>
          </cell>
          <cell r="I1805" t="str">
            <v>FT</v>
          </cell>
          <cell r="J1805" t="str">
            <v>Audit</v>
          </cell>
          <cell r="K1805" t="str">
            <v>3182SAB02</v>
          </cell>
          <cell r="L1805" t="str">
            <v>RD</v>
          </cell>
          <cell r="M1805" t="str">
            <v>C-Group</v>
          </cell>
          <cell r="N1805" t="str">
            <v>Add on</v>
          </cell>
          <cell r="P1805" t="str">
            <v>PMR35</v>
          </cell>
          <cell r="Q1805" t="str">
            <v>DRP</v>
          </cell>
          <cell r="S1805">
            <v>0</v>
          </cell>
          <cell r="V1805">
            <v>0</v>
          </cell>
          <cell r="X1805">
            <v>0</v>
          </cell>
          <cell r="Y1805" t="str">
            <v>Sticker</v>
          </cell>
          <cell r="Z1805" t="str">
            <v>PED</v>
          </cell>
          <cell r="AA1805" t="str">
            <v>DR,PB,L.Ring,BC Screw Assy</v>
          </cell>
          <cell r="AB1805" t="str">
            <v>MG Adhe + DR sticker + Lug ring Screw</v>
          </cell>
          <cell r="AC1805" t="str">
            <v>3170KSA08/01</v>
          </cell>
          <cell r="AD1805" t="str">
            <v>MG Sticker</v>
          </cell>
          <cell r="AE1805" t="str">
            <v>MG Sticker-MET</v>
          </cell>
          <cell r="AF1805" t="str">
            <v>2300108/13</v>
          </cell>
          <cell r="AG1805" t="str">
            <v>DR Sticker +LR Screw</v>
          </cell>
          <cell r="AI1805" t="str">
            <v>3182KFB12/32/IND</v>
          </cell>
          <cell r="AJ1805" t="str">
            <v>IPS</v>
          </cell>
          <cell r="AK1805" t="str">
            <v>IPS</v>
          </cell>
          <cell r="AM1805" t="e">
            <v>#N/A</v>
          </cell>
          <cell r="AO1805">
            <v>191.5</v>
          </cell>
          <cell r="AQ1805" t="str">
            <v>Rough</v>
          </cell>
          <cell r="AR1805" t="str">
            <v>GEN</v>
          </cell>
          <cell r="AS1805" t="str">
            <v>JUMBO</v>
          </cell>
        </row>
        <row r="1806">
          <cell r="D1806" t="str">
            <v>3182KFB33/IND</v>
          </cell>
          <cell r="E1806">
            <v>3182</v>
          </cell>
          <cell r="F1806">
            <v>195.7</v>
          </cell>
          <cell r="G1806" t="str">
            <v>Yes</v>
          </cell>
          <cell r="H1806">
            <v>193.39999999999998</v>
          </cell>
          <cell r="I1806" t="str">
            <v>FT</v>
          </cell>
          <cell r="J1806" t="str">
            <v>Audit</v>
          </cell>
          <cell r="K1806" t="str">
            <v>3182SAB02</v>
          </cell>
          <cell r="L1806" t="str">
            <v>RD</v>
          </cell>
          <cell r="M1806" t="str">
            <v>C-Group</v>
          </cell>
          <cell r="N1806" t="str">
            <v>Add on</v>
          </cell>
          <cell r="P1806" t="str">
            <v>MTO-DRP</v>
          </cell>
          <cell r="Q1806" t="str">
            <v>DRP</v>
          </cell>
          <cell r="S1806">
            <v>0</v>
          </cell>
          <cell r="V1806">
            <v>0</v>
          </cell>
          <cell r="X1806">
            <v>0</v>
          </cell>
          <cell r="Y1806" t="str">
            <v>Sticker</v>
          </cell>
          <cell r="Z1806" t="str">
            <v>PED</v>
          </cell>
          <cell r="AA1806" t="str">
            <v>DR,PB,L.Ring,BC Screw Assy</v>
          </cell>
          <cell r="AB1806" t="str">
            <v>MG Adhe + DR sticker + Lug ring Screw</v>
          </cell>
          <cell r="AC1806" t="str">
            <v>3170KSA08/01</v>
          </cell>
          <cell r="AD1806" t="str">
            <v>MG Sticker</v>
          </cell>
          <cell r="AE1806" t="str">
            <v>MG Sticker-MET</v>
          </cell>
          <cell r="AF1806" t="str">
            <v>2300108/13</v>
          </cell>
          <cell r="AG1806" t="str">
            <v>DR Sticker +LR Screw</v>
          </cell>
          <cell r="AI1806" t="str">
            <v>3182KFB12/33/IND</v>
          </cell>
          <cell r="AJ1806" t="str">
            <v>IPS</v>
          </cell>
          <cell r="AK1806" t="str">
            <v>IPS</v>
          </cell>
          <cell r="AM1806" t="e">
            <v>#N/A</v>
          </cell>
          <cell r="AO1806">
            <v>191.5</v>
          </cell>
          <cell r="AQ1806" t="str">
            <v>Rough</v>
          </cell>
          <cell r="AR1806" t="str">
            <v>GEN</v>
          </cell>
          <cell r="AS1806" t="str">
            <v>JUMBO</v>
          </cell>
        </row>
        <row r="1807">
          <cell r="D1807" t="str">
            <v>3182KFB34/IND</v>
          </cell>
          <cell r="E1807">
            <v>3182</v>
          </cell>
          <cell r="F1807">
            <v>195.7</v>
          </cell>
          <cell r="G1807" t="str">
            <v>Yes</v>
          </cell>
          <cell r="H1807">
            <v>193.39999999999998</v>
          </cell>
          <cell r="I1807" t="str">
            <v>FT</v>
          </cell>
          <cell r="J1807" t="str">
            <v>Audit</v>
          </cell>
          <cell r="K1807" t="str">
            <v>3182SAB02</v>
          </cell>
          <cell r="L1807" t="str">
            <v>RD</v>
          </cell>
          <cell r="M1807" t="str">
            <v>C-Group</v>
          </cell>
          <cell r="N1807" t="str">
            <v>Add on</v>
          </cell>
          <cell r="P1807" t="str">
            <v>MTO-DRP</v>
          </cell>
          <cell r="Q1807" t="str">
            <v>DRP</v>
          </cell>
          <cell r="S1807">
            <v>0</v>
          </cell>
          <cell r="V1807">
            <v>0</v>
          </cell>
          <cell r="X1807">
            <v>0</v>
          </cell>
          <cell r="Y1807" t="str">
            <v>Sticker</v>
          </cell>
          <cell r="Z1807" t="str">
            <v>PED</v>
          </cell>
          <cell r="AA1807" t="str">
            <v>DR,PB,L.Ring,BC Screw Assy</v>
          </cell>
          <cell r="AB1807" t="str">
            <v>MG Adhe + DR sticker + Lug ring Screw</v>
          </cell>
          <cell r="AC1807" t="str">
            <v>3170KSA08/01</v>
          </cell>
          <cell r="AD1807" t="str">
            <v>MG Sticker</v>
          </cell>
          <cell r="AE1807" t="str">
            <v>MG Sticker-MET</v>
          </cell>
          <cell r="AF1807" t="str">
            <v>2300108/13</v>
          </cell>
          <cell r="AG1807" t="str">
            <v>DR Sticker +LR Screw</v>
          </cell>
          <cell r="AI1807" t="str">
            <v>3182KFB12/34/IND</v>
          </cell>
          <cell r="AJ1807" t="str">
            <v>IPS</v>
          </cell>
          <cell r="AK1807" t="str">
            <v>IPS</v>
          </cell>
          <cell r="AM1807" t="e">
            <v>#N/A</v>
          </cell>
          <cell r="AO1807">
            <v>191.5</v>
          </cell>
          <cell r="AQ1807" t="str">
            <v>Rough</v>
          </cell>
          <cell r="AR1807" t="str">
            <v>GEN</v>
          </cell>
          <cell r="AS1807" t="str">
            <v>JUMBO</v>
          </cell>
        </row>
        <row r="1808">
          <cell r="D1808" t="str">
            <v>3182KSC31/IND</v>
          </cell>
          <cell r="E1808">
            <v>3182</v>
          </cell>
          <cell r="F1808">
            <v>195.7</v>
          </cell>
          <cell r="G1808" t="str">
            <v>Yes</v>
          </cell>
          <cell r="H1808">
            <v>193.39999999999998</v>
          </cell>
          <cell r="I1808" t="str">
            <v>FT</v>
          </cell>
          <cell r="J1808" t="str">
            <v>Audit</v>
          </cell>
          <cell r="K1808" t="str">
            <v>3182SSC02</v>
          </cell>
          <cell r="L1808" t="str">
            <v>RD</v>
          </cell>
          <cell r="M1808" t="str">
            <v>C-Group</v>
          </cell>
          <cell r="N1808" t="str">
            <v>Add on</v>
          </cell>
          <cell r="P1808" t="str">
            <v>MTO-DRP</v>
          </cell>
          <cell r="Q1808" t="str">
            <v>DRP</v>
          </cell>
          <cell r="S1808">
            <v>0</v>
          </cell>
          <cell r="V1808">
            <v>0</v>
          </cell>
          <cell r="X1808">
            <v>0</v>
          </cell>
          <cell r="Y1808" t="str">
            <v>Sticker</v>
          </cell>
          <cell r="Z1808" t="str">
            <v>PED</v>
          </cell>
          <cell r="AA1808" t="str">
            <v>DR,PB,L.Ring,BC Screw Assy</v>
          </cell>
          <cell r="AB1808" t="str">
            <v>MG Adhe + DR sticker + Lug ring Screw</v>
          </cell>
          <cell r="AC1808" t="str">
            <v>3170KSA08/01</v>
          </cell>
          <cell r="AD1808" t="str">
            <v>MG Sticker</v>
          </cell>
          <cell r="AE1808" t="str">
            <v>MG Sticker-MET</v>
          </cell>
          <cell r="AF1808" t="str">
            <v>2300108/13</v>
          </cell>
          <cell r="AG1808" t="str">
            <v>DR Sticker +LR Screw</v>
          </cell>
          <cell r="AI1808" t="str">
            <v>3182KSC12/31/IND</v>
          </cell>
          <cell r="AJ1808" t="str">
            <v>IPS</v>
          </cell>
          <cell r="AK1808" t="str">
            <v>IPS</v>
          </cell>
          <cell r="AM1808" t="e">
            <v>#N/A</v>
          </cell>
          <cell r="AO1808">
            <v>191.5</v>
          </cell>
          <cell r="AQ1808" t="str">
            <v>Rough</v>
          </cell>
          <cell r="AR1808" t="str">
            <v>GEN</v>
          </cell>
          <cell r="AS1808" t="str">
            <v>JUMBO</v>
          </cell>
        </row>
        <row r="1809">
          <cell r="D1809" t="str">
            <v>3182KSC32/IND</v>
          </cell>
          <cell r="E1809">
            <v>3182</v>
          </cell>
          <cell r="F1809">
            <v>195.7</v>
          </cell>
          <cell r="G1809" t="str">
            <v>Yes</v>
          </cell>
          <cell r="H1809">
            <v>193.39999999999998</v>
          </cell>
          <cell r="I1809" t="str">
            <v>FT</v>
          </cell>
          <cell r="J1809" t="str">
            <v>Audit</v>
          </cell>
          <cell r="K1809" t="str">
            <v>3182SSC02</v>
          </cell>
          <cell r="L1809" t="str">
            <v>RD</v>
          </cell>
          <cell r="M1809" t="str">
            <v>C-Group</v>
          </cell>
          <cell r="N1809" t="str">
            <v>Add on</v>
          </cell>
          <cell r="P1809" t="str">
            <v>MTO-DRP</v>
          </cell>
          <cell r="Q1809" t="str">
            <v>DRP</v>
          </cell>
          <cell r="S1809">
            <v>0</v>
          </cell>
          <cell r="V1809">
            <v>0</v>
          </cell>
          <cell r="X1809">
            <v>0</v>
          </cell>
          <cell r="Y1809" t="str">
            <v>Sticker</v>
          </cell>
          <cell r="Z1809" t="str">
            <v>PED</v>
          </cell>
          <cell r="AA1809" t="str">
            <v>DR,PB,L.Ring,BC Screw Assy</v>
          </cell>
          <cell r="AB1809" t="str">
            <v>MG Adhe + DR sticker + Lug ring Screw</v>
          </cell>
          <cell r="AC1809" t="str">
            <v>3170KSA08/01</v>
          </cell>
          <cell r="AD1809" t="str">
            <v>MG Sticker</v>
          </cell>
          <cell r="AE1809" t="str">
            <v>MG Sticker-MET</v>
          </cell>
          <cell r="AF1809" t="str">
            <v>2300108/13</v>
          </cell>
          <cell r="AG1809" t="str">
            <v>DR Sticker +LR Screw</v>
          </cell>
          <cell r="AI1809" t="str">
            <v>3182KSC12/32/IND</v>
          </cell>
          <cell r="AJ1809" t="str">
            <v>IPS</v>
          </cell>
          <cell r="AK1809" t="str">
            <v>IPS</v>
          </cell>
          <cell r="AM1809" t="e">
            <v>#N/A</v>
          </cell>
          <cell r="AO1809">
            <v>191.5</v>
          </cell>
          <cell r="AQ1809" t="str">
            <v>Rough</v>
          </cell>
          <cell r="AR1809" t="str">
            <v>GEN</v>
          </cell>
          <cell r="AS1809" t="str">
            <v>JUMBO</v>
          </cell>
        </row>
        <row r="1810">
          <cell r="D1810" t="str">
            <v>3182KSC33/IND</v>
          </cell>
          <cell r="E1810">
            <v>3182</v>
          </cell>
          <cell r="F1810">
            <v>195.7</v>
          </cell>
          <cell r="G1810" t="str">
            <v>Yes</v>
          </cell>
          <cell r="H1810">
            <v>193.39999999999998</v>
          </cell>
          <cell r="I1810" t="str">
            <v>FT</v>
          </cell>
          <cell r="J1810" t="str">
            <v>Audit</v>
          </cell>
          <cell r="K1810" t="str">
            <v>3182SSC02</v>
          </cell>
          <cell r="L1810" t="str">
            <v>RD</v>
          </cell>
          <cell r="M1810" t="str">
            <v>C-Group</v>
          </cell>
          <cell r="N1810" t="str">
            <v>Add on</v>
          </cell>
          <cell r="P1810" t="str">
            <v>MTO-DRP</v>
          </cell>
          <cell r="Q1810" t="str">
            <v>DRP</v>
          </cell>
          <cell r="S1810">
            <v>0</v>
          </cell>
          <cell r="V1810">
            <v>0</v>
          </cell>
          <cell r="X1810">
            <v>0</v>
          </cell>
          <cell r="Y1810" t="str">
            <v>Sticker</v>
          </cell>
          <cell r="Z1810" t="str">
            <v>PED</v>
          </cell>
          <cell r="AA1810" t="str">
            <v>DR,PB,L.Ring,BC Screw Assy</v>
          </cell>
          <cell r="AB1810" t="str">
            <v>MG Adhe + DR sticker + Lug ring Screw</v>
          </cell>
          <cell r="AC1810" t="str">
            <v>3170KSA08/01</v>
          </cell>
          <cell r="AD1810" t="str">
            <v>MG Sticker</v>
          </cell>
          <cell r="AE1810" t="str">
            <v>MG Sticker-MET</v>
          </cell>
          <cell r="AF1810" t="str">
            <v>2300108/13</v>
          </cell>
          <cell r="AG1810" t="str">
            <v>DR Sticker +LR Screw</v>
          </cell>
          <cell r="AI1810" t="str">
            <v>3182KSC12/33/IND</v>
          </cell>
          <cell r="AJ1810" t="str">
            <v>IPS</v>
          </cell>
          <cell r="AK1810" t="str">
            <v>IPS</v>
          </cell>
          <cell r="AM1810" t="e">
            <v>#N/A</v>
          </cell>
          <cell r="AO1810">
            <v>191.5</v>
          </cell>
          <cell r="AQ1810" t="str">
            <v>Rough</v>
          </cell>
          <cell r="AR1810" t="str">
            <v>GEN</v>
          </cell>
          <cell r="AS1810" t="str">
            <v>JUMBO</v>
          </cell>
        </row>
        <row r="1811">
          <cell r="D1811" t="str">
            <v>3182KSC34/IND</v>
          </cell>
          <cell r="E1811">
            <v>3182</v>
          </cell>
          <cell r="F1811">
            <v>195.7</v>
          </cell>
          <cell r="G1811" t="str">
            <v>Yes</v>
          </cell>
          <cell r="H1811">
            <v>193.39999999999998</v>
          </cell>
          <cell r="I1811" t="str">
            <v>FT</v>
          </cell>
          <cell r="J1811" t="str">
            <v>Audit</v>
          </cell>
          <cell r="K1811" t="str">
            <v>3182SSC02</v>
          </cell>
          <cell r="L1811" t="str">
            <v>RD</v>
          </cell>
          <cell r="M1811" t="str">
            <v>C-Group</v>
          </cell>
          <cell r="N1811" t="str">
            <v>Add on</v>
          </cell>
          <cell r="P1811" t="str">
            <v>PMR36</v>
          </cell>
          <cell r="Q1811" t="str">
            <v>DRP</v>
          </cell>
          <cell r="S1811">
            <v>0</v>
          </cell>
          <cell r="V1811">
            <v>0</v>
          </cell>
          <cell r="X1811">
            <v>0</v>
          </cell>
          <cell r="Y1811" t="str">
            <v>Sticker</v>
          </cell>
          <cell r="Z1811" t="str">
            <v>PED</v>
          </cell>
          <cell r="AA1811" t="str">
            <v>DR,PB,L.Ring,BC Screw Assy</v>
          </cell>
          <cell r="AB1811" t="str">
            <v>MG Adhe + DR sticker + Lug ring Screw</v>
          </cell>
          <cell r="AC1811" t="str">
            <v>3170KSA08/01</v>
          </cell>
          <cell r="AD1811" t="str">
            <v>MG Sticker</v>
          </cell>
          <cell r="AE1811" t="str">
            <v>MG Sticker-MET</v>
          </cell>
          <cell r="AF1811" t="str">
            <v>2300108/13</v>
          </cell>
          <cell r="AG1811" t="str">
            <v>DR Sticker +LR Screw</v>
          </cell>
          <cell r="AI1811" t="str">
            <v>3182KSC12/34/IND</v>
          </cell>
          <cell r="AJ1811" t="str">
            <v>IPS</v>
          </cell>
          <cell r="AK1811" t="str">
            <v>IPS</v>
          </cell>
          <cell r="AM1811" t="e">
            <v>#N/A</v>
          </cell>
          <cell r="AO1811">
            <v>191.5</v>
          </cell>
          <cell r="AQ1811" t="str">
            <v>Rough</v>
          </cell>
          <cell r="AR1811" t="str">
            <v>GEN</v>
          </cell>
          <cell r="AS1811" t="str">
            <v>JUMBO</v>
          </cell>
        </row>
        <row r="1812">
          <cell r="D1812" t="str">
            <v>3182KSD31/IND</v>
          </cell>
          <cell r="E1812">
            <v>3182</v>
          </cell>
          <cell r="F1812">
            <v>195.7</v>
          </cell>
          <cell r="G1812" t="str">
            <v>Yes</v>
          </cell>
          <cell r="H1812">
            <v>193.39999999999998</v>
          </cell>
          <cell r="I1812" t="str">
            <v>FT</v>
          </cell>
          <cell r="J1812" t="str">
            <v>Audit</v>
          </cell>
          <cell r="K1812" t="str">
            <v>3182QSD02/GUN</v>
          </cell>
          <cell r="L1812" t="str">
            <v>RD</v>
          </cell>
          <cell r="M1812" t="str">
            <v>C-Group</v>
          </cell>
          <cell r="N1812" t="str">
            <v>Add on</v>
          </cell>
          <cell r="P1812" t="str">
            <v>MTO-DRP</v>
          </cell>
          <cell r="Q1812" t="str">
            <v>DRP</v>
          </cell>
          <cell r="S1812">
            <v>0</v>
          </cell>
          <cell r="V1812">
            <v>0</v>
          </cell>
          <cell r="X1812">
            <v>0</v>
          </cell>
          <cell r="Y1812" t="str">
            <v>Sticker</v>
          </cell>
          <cell r="Z1812" t="str">
            <v>PED</v>
          </cell>
          <cell r="AA1812" t="str">
            <v>DR,PB,L.Ring,BC Screw Assy</v>
          </cell>
          <cell r="AB1812" t="str">
            <v>MG Adhe + DR sticker + Lug ring Screw</v>
          </cell>
          <cell r="AC1812" t="str">
            <v>3170KSA08/01</v>
          </cell>
          <cell r="AD1812" t="str">
            <v>MG Sticker</v>
          </cell>
          <cell r="AE1812" t="str">
            <v>MG Sticker-MET</v>
          </cell>
          <cell r="AG1812" t="str">
            <v>DR Sticker +LR Screw</v>
          </cell>
          <cell r="AI1812" t="str">
            <v>3182KSD12/31/IND</v>
          </cell>
          <cell r="AJ1812" t="str">
            <v>IP-GUN</v>
          </cell>
          <cell r="AK1812" t="str">
            <v>IP-GUN</v>
          </cell>
          <cell r="AM1812" t="e">
            <v>#N/A</v>
          </cell>
          <cell r="AO1812">
            <v>191.5</v>
          </cell>
          <cell r="AQ1812" t="str">
            <v>Rough</v>
          </cell>
          <cell r="AR1812" t="str">
            <v>GEN</v>
          </cell>
          <cell r="AS1812" t="str">
            <v>JUMBO</v>
          </cell>
        </row>
        <row r="1813">
          <cell r="D1813" t="str">
            <v>3182KSD32/IND</v>
          </cell>
          <cell r="E1813">
            <v>3182</v>
          </cell>
          <cell r="F1813">
            <v>195.7</v>
          </cell>
          <cell r="G1813" t="str">
            <v>Yes</v>
          </cell>
          <cell r="H1813">
            <v>193.39999999999998</v>
          </cell>
          <cell r="I1813" t="str">
            <v>FT</v>
          </cell>
          <cell r="J1813" t="str">
            <v>Audit</v>
          </cell>
          <cell r="K1813" t="str">
            <v>3182QSD02/GUN</v>
          </cell>
          <cell r="L1813" t="str">
            <v>RD</v>
          </cell>
          <cell r="M1813" t="str">
            <v>C-Group</v>
          </cell>
          <cell r="N1813" t="str">
            <v>Add on</v>
          </cell>
          <cell r="P1813" t="str">
            <v>PMR36</v>
          </cell>
          <cell r="Q1813" t="str">
            <v>DRP</v>
          </cell>
          <cell r="S1813">
            <v>0</v>
          </cell>
          <cell r="V1813">
            <v>0</v>
          </cell>
          <cell r="X1813">
            <v>0</v>
          </cell>
          <cell r="Y1813" t="str">
            <v>Sticker</v>
          </cell>
          <cell r="Z1813" t="str">
            <v>PED</v>
          </cell>
          <cell r="AA1813" t="str">
            <v>DR,PB,L.Ring,BC Screw Assy</v>
          </cell>
          <cell r="AB1813" t="str">
            <v>MG Adhe + DR sticker + Lug ring Screw</v>
          </cell>
          <cell r="AC1813" t="str">
            <v>3170KSA08/01</v>
          </cell>
          <cell r="AD1813" t="str">
            <v>MG Sticker</v>
          </cell>
          <cell r="AE1813" t="str">
            <v>MG Sticker-MET</v>
          </cell>
          <cell r="AG1813" t="str">
            <v>DR Sticker +LR Screw</v>
          </cell>
          <cell r="AI1813" t="str">
            <v>3182KSD12/32/IND</v>
          </cell>
          <cell r="AJ1813" t="str">
            <v>IP-GUN</v>
          </cell>
          <cell r="AK1813" t="str">
            <v>IP-GUN</v>
          </cell>
          <cell r="AM1813" t="e">
            <v>#N/A</v>
          </cell>
          <cell r="AO1813">
            <v>191.5</v>
          </cell>
          <cell r="AQ1813" t="str">
            <v>Rough</v>
          </cell>
          <cell r="AR1813" t="str">
            <v>GEN</v>
          </cell>
          <cell r="AS1813" t="str">
            <v>JUMBO</v>
          </cell>
        </row>
        <row r="1814">
          <cell r="D1814" t="str">
            <v>3182NSA31/IND</v>
          </cell>
          <cell r="E1814">
            <v>3182</v>
          </cell>
          <cell r="F1814">
            <v>195.7</v>
          </cell>
          <cell r="G1814" t="str">
            <v>Yes</v>
          </cell>
          <cell r="H1814">
            <v>193.39999999999998</v>
          </cell>
          <cell r="I1814" t="str">
            <v>FT</v>
          </cell>
          <cell r="J1814" t="str">
            <v>Audit</v>
          </cell>
          <cell r="K1814" t="str">
            <v>3182NSA02</v>
          </cell>
          <cell r="L1814" t="str">
            <v>RD</v>
          </cell>
          <cell r="M1814" t="str">
            <v>C-Group</v>
          </cell>
          <cell r="N1814" t="str">
            <v>Add on</v>
          </cell>
          <cell r="P1814" t="str">
            <v>PMR36</v>
          </cell>
          <cell r="Q1814" t="str">
            <v>DRP</v>
          </cell>
          <cell r="S1814">
            <v>0</v>
          </cell>
          <cell r="V1814">
            <v>0</v>
          </cell>
          <cell r="X1814">
            <v>0</v>
          </cell>
          <cell r="Y1814" t="str">
            <v>Sticker</v>
          </cell>
          <cell r="Z1814" t="str">
            <v>PED</v>
          </cell>
          <cell r="AA1814" t="str">
            <v>DR,PB,L.Ring,BC Screw Assy</v>
          </cell>
          <cell r="AB1814" t="str">
            <v>MG Adhe + DR sticker + Lug ring Screw</v>
          </cell>
          <cell r="AC1814" t="str">
            <v>3170KSA08/01</v>
          </cell>
          <cell r="AD1814" t="str">
            <v>MG Sticker</v>
          </cell>
          <cell r="AE1814" t="str">
            <v>MG Sticker-MET</v>
          </cell>
          <cell r="AF1814" t="str">
            <v>2300108/13</v>
          </cell>
          <cell r="AG1814" t="str">
            <v>DR Sticker +LR Screw</v>
          </cell>
          <cell r="AI1814" t="str">
            <v>3182NSA12/31/IND</v>
          </cell>
          <cell r="AJ1814" t="str">
            <v>BLACK</v>
          </cell>
          <cell r="AK1814" t="str">
            <v>Black</v>
          </cell>
          <cell r="AM1814" t="e">
            <v>#N/A</v>
          </cell>
          <cell r="AO1814">
            <v>191.5</v>
          </cell>
          <cell r="AQ1814" t="str">
            <v>Rough</v>
          </cell>
          <cell r="AR1814" t="str">
            <v>GEN</v>
          </cell>
          <cell r="AS1814" t="str">
            <v>JUMBO</v>
          </cell>
        </row>
        <row r="1815">
          <cell r="D1815" t="str">
            <v>3182NSA32/IND</v>
          </cell>
          <cell r="E1815">
            <v>3182</v>
          </cell>
          <cell r="F1815">
            <v>195.7</v>
          </cell>
          <cell r="G1815" t="str">
            <v>Yes</v>
          </cell>
          <cell r="H1815">
            <v>193.39999999999998</v>
          </cell>
          <cell r="I1815" t="str">
            <v>FT</v>
          </cell>
          <cell r="J1815" t="str">
            <v>Audit</v>
          </cell>
          <cell r="K1815" t="str">
            <v>3182NSA02</v>
          </cell>
          <cell r="L1815" t="str">
            <v>RD</v>
          </cell>
          <cell r="M1815" t="str">
            <v>C-Group</v>
          </cell>
          <cell r="N1815" t="str">
            <v>Add on</v>
          </cell>
          <cell r="P1815" t="str">
            <v>MTO-DRP</v>
          </cell>
          <cell r="Q1815" t="str">
            <v>DRP</v>
          </cell>
          <cell r="S1815">
            <v>0</v>
          </cell>
          <cell r="V1815">
            <v>0</v>
          </cell>
          <cell r="X1815">
            <v>0</v>
          </cell>
          <cell r="Y1815" t="str">
            <v>Sticker</v>
          </cell>
          <cell r="Z1815" t="str">
            <v>PED</v>
          </cell>
          <cell r="AA1815" t="str">
            <v>DR,PB,L.Ring,BC Screw Assy</v>
          </cell>
          <cell r="AB1815" t="str">
            <v>MG Adhe + DR sticker + Lug ring Screw</v>
          </cell>
          <cell r="AC1815" t="str">
            <v>3170KSA08/01</v>
          </cell>
          <cell r="AD1815" t="str">
            <v>MG Sticker</v>
          </cell>
          <cell r="AE1815" t="str">
            <v>MG Sticker-MET</v>
          </cell>
          <cell r="AF1815" t="str">
            <v>2300108/13</v>
          </cell>
          <cell r="AG1815" t="str">
            <v>DR Sticker +LR Screw</v>
          </cell>
          <cell r="AI1815" t="str">
            <v>3182NSA12/32/IND</v>
          </cell>
          <cell r="AJ1815" t="str">
            <v>BLACK</v>
          </cell>
          <cell r="AK1815" t="str">
            <v>Black</v>
          </cell>
          <cell r="AM1815" t="e">
            <v>#N/A</v>
          </cell>
          <cell r="AO1815">
            <v>191.5</v>
          </cell>
          <cell r="AQ1815" t="str">
            <v>Rough</v>
          </cell>
          <cell r="AR1815" t="str">
            <v>GEN</v>
          </cell>
          <cell r="AS1815" t="str">
            <v>JUMBO</v>
          </cell>
        </row>
        <row r="1816">
          <cell r="D1816" t="str">
            <v>3182NSA33/IND</v>
          </cell>
          <cell r="E1816">
            <v>3182</v>
          </cell>
          <cell r="F1816">
            <v>195.7</v>
          </cell>
          <cell r="G1816" t="str">
            <v>Yes</v>
          </cell>
          <cell r="H1816">
            <v>193.39999999999998</v>
          </cell>
          <cell r="I1816" t="str">
            <v>FT</v>
          </cell>
          <cell r="J1816" t="str">
            <v>Audit</v>
          </cell>
          <cell r="K1816" t="str">
            <v>3182NSA02</v>
          </cell>
          <cell r="L1816" t="str">
            <v>RD</v>
          </cell>
          <cell r="M1816" t="str">
            <v>C-Group</v>
          </cell>
          <cell r="N1816" t="str">
            <v>Add on</v>
          </cell>
          <cell r="P1816" t="str">
            <v>MTO-DRP</v>
          </cell>
          <cell r="Q1816" t="str">
            <v>DRP</v>
          </cell>
          <cell r="S1816">
            <v>0</v>
          </cell>
          <cell r="V1816">
            <v>0</v>
          </cell>
          <cell r="X1816">
            <v>0</v>
          </cell>
          <cell r="Y1816" t="str">
            <v>Sticker</v>
          </cell>
          <cell r="Z1816" t="str">
            <v>PED</v>
          </cell>
          <cell r="AA1816" t="str">
            <v>DR,PB,L.Ring,BC Screw Assy</v>
          </cell>
          <cell r="AB1816" t="str">
            <v>MG Adhe + DR sticker + Lug ring Screw</v>
          </cell>
          <cell r="AC1816" t="str">
            <v>3170KSA08/01</v>
          </cell>
          <cell r="AD1816" t="str">
            <v>MG Sticker</v>
          </cell>
          <cell r="AE1816" t="str">
            <v>MG Sticker-MET</v>
          </cell>
          <cell r="AF1816" t="str">
            <v>2300108/13</v>
          </cell>
          <cell r="AG1816" t="str">
            <v>DR Sticker +LR Screw</v>
          </cell>
          <cell r="AI1816" t="str">
            <v>3182NSA12/33/IND</v>
          </cell>
          <cell r="AJ1816" t="str">
            <v>BLACK</v>
          </cell>
          <cell r="AK1816" t="str">
            <v>Black</v>
          </cell>
          <cell r="AM1816" t="e">
            <v>#N/A</v>
          </cell>
          <cell r="AO1816">
            <v>191.5</v>
          </cell>
          <cell r="AQ1816" t="str">
            <v>Rough</v>
          </cell>
          <cell r="AR1816" t="str">
            <v>GEN</v>
          </cell>
          <cell r="AS1816" t="str">
            <v>JUMBO</v>
          </cell>
        </row>
        <row r="1817">
          <cell r="D1817" t="str">
            <v>3182NSA34/IND</v>
          </cell>
          <cell r="E1817">
            <v>3182</v>
          </cell>
          <cell r="F1817">
            <v>195.7</v>
          </cell>
          <cell r="G1817" t="str">
            <v>Yes</v>
          </cell>
          <cell r="H1817">
            <v>193.39999999999998</v>
          </cell>
          <cell r="I1817" t="str">
            <v>FT</v>
          </cell>
          <cell r="J1817" t="str">
            <v>Audit</v>
          </cell>
          <cell r="K1817" t="str">
            <v>3182NSA02</v>
          </cell>
          <cell r="L1817" t="str">
            <v>RD</v>
          </cell>
          <cell r="M1817" t="str">
            <v>C-Group</v>
          </cell>
          <cell r="N1817" t="str">
            <v>Add on</v>
          </cell>
          <cell r="P1817" t="str">
            <v>MTO-DRP</v>
          </cell>
          <cell r="Q1817" t="str">
            <v>DRP</v>
          </cell>
          <cell r="S1817">
            <v>0</v>
          </cell>
          <cell r="V1817">
            <v>0</v>
          </cell>
          <cell r="X1817">
            <v>0</v>
          </cell>
          <cell r="Y1817" t="str">
            <v>Sticker</v>
          </cell>
          <cell r="Z1817" t="str">
            <v>PED</v>
          </cell>
          <cell r="AA1817" t="str">
            <v>DR,PB,L.Ring,BC Screw Assy</v>
          </cell>
          <cell r="AB1817" t="str">
            <v>MG Adhe + DR sticker + Lug ring Screw</v>
          </cell>
          <cell r="AC1817" t="str">
            <v>3170KSA08/01</v>
          </cell>
          <cell r="AD1817" t="str">
            <v>MG Sticker</v>
          </cell>
          <cell r="AE1817" t="str">
            <v>MG Sticker-MET</v>
          </cell>
          <cell r="AF1817" t="str">
            <v>2300108/13</v>
          </cell>
          <cell r="AG1817" t="str">
            <v>DR Sticker +LR Screw</v>
          </cell>
          <cell r="AI1817" t="str">
            <v>3182NSA12/34/IND</v>
          </cell>
          <cell r="AJ1817" t="str">
            <v>BLACK</v>
          </cell>
          <cell r="AK1817" t="str">
            <v>Black</v>
          </cell>
          <cell r="AM1817" t="e">
            <v>#N/A</v>
          </cell>
          <cell r="AO1817">
            <v>191.5</v>
          </cell>
          <cell r="AQ1817" t="str">
            <v>Rough</v>
          </cell>
          <cell r="AR1817" t="str">
            <v>GEN</v>
          </cell>
          <cell r="AS1817" t="str">
            <v>JUMBO</v>
          </cell>
        </row>
        <row r="1818">
          <cell r="D1818" t="str">
            <v>3183SSA00/IND</v>
          </cell>
          <cell r="E1818">
            <v>3183</v>
          </cell>
          <cell r="F1818">
            <v>33.700000000000003</v>
          </cell>
          <cell r="G1818" t="str">
            <v>Yes</v>
          </cell>
          <cell r="H1818">
            <v>31.400000000000002</v>
          </cell>
          <cell r="I1818" t="str">
            <v>FT</v>
          </cell>
          <cell r="J1818" t="str">
            <v>Audit</v>
          </cell>
          <cell r="K1818" t="str">
            <v>3183SSA02</v>
          </cell>
          <cell r="L1818" t="str">
            <v>RD</v>
          </cell>
          <cell r="M1818" t="str">
            <v>S-Group</v>
          </cell>
          <cell r="N1818" t="str">
            <v>Reg</v>
          </cell>
          <cell r="P1818" t="str">
            <v>PMR35</v>
          </cell>
          <cell r="Q1818" t="str">
            <v>DRP</v>
          </cell>
          <cell r="S1818">
            <v>0</v>
          </cell>
          <cell r="V1818">
            <v>0</v>
          </cell>
          <cell r="X1818">
            <v>0</v>
          </cell>
          <cell r="Y1818" t="str">
            <v>Gask</v>
          </cell>
          <cell r="Z1818" t="str">
            <v>G2</v>
          </cell>
          <cell r="AA1818" t="str">
            <v>Simple-Gasket</v>
          </cell>
          <cell r="AB1818" t="str">
            <v>Regular-Gask</v>
          </cell>
          <cell r="AC1818">
            <v>20041149</v>
          </cell>
          <cell r="AD1818" t="str">
            <v>MG Gask</v>
          </cell>
          <cell r="AE1818" t="str">
            <v>MG Gask-Plain</v>
          </cell>
          <cell r="AF1818">
            <v>20048122</v>
          </cell>
          <cell r="AG1818">
            <v>0</v>
          </cell>
          <cell r="AI1818" t="str">
            <v>3183SSA12/IND</v>
          </cell>
          <cell r="AJ1818" t="str">
            <v>IPS</v>
          </cell>
          <cell r="AK1818" t="str">
            <v>IPS</v>
          </cell>
          <cell r="AM1818" t="e">
            <v>#N/A</v>
          </cell>
          <cell r="AO1818">
            <v>29.500000000000004</v>
          </cell>
          <cell r="AQ1818" t="str">
            <v>Rough</v>
          </cell>
          <cell r="AR1818" t="str">
            <v>GEN</v>
          </cell>
          <cell r="AS1818" t="str">
            <v>JUMBO</v>
          </cell>
        </row>
        <row r="1819">
          <cell r="D1819" t="str">
            <v>3184NAA00/IND</v>
          </cell>
          <cell r="E1819">
            <v>3184</v>
          </cell>
          <cell r="F1819">
            <v>39.1</v>
          </cell>
          <cell r="G1819" t="str">
            <v>Yes</v>
          </cell>
          <cell r="H1819">
            <v>36.800000000000004</v>
          </cell>
          <cell r="I1819" t="str">
            <v>FT</v>
          </cell>
          <cell r="J1819" t="str">
            <v>Audit</v>
          </cell>
          <cell r="K1819" t="str">
            <v>3184NAA02</v>
          </cell>
          <cell r="L1819" t="str">
            <v>RD</v>
          </cell>
          <cell r="M1819" t="str">
            <v>S-Group</v>
          </cell>
          <cell r="N1819" t="str">
            <v>Reg</v>
          </cell>
          <cell r="O1819" t="str">
            <v>3.B</v>
          </cell>
          <cell r="P1819" t="str">
            <v>MTS-RET</v>
          </cell>
          <cell r="Q1819" t="str">
            <v>Live</v>
          </cell>
          <cell r="R1819">
            <v>654</v>
          </cell>
          <cell r="S1819">
            <v>687</v>
          </cell>
          <cell r="T1819">
            <v>777</v>
          </cell>
          <cell r="U1819">
            <v>724</v>
          </cell>
          <cell r="V1819">
            <v>830</v>
          </cell>
          <cell r="W1819">
            <v>910</v>
          </cell>
          <cell r="X1819">
            <v>570</v>
          </cell>
          <cell r="Y1819" t="str">
            <v>Gask</v>
          </cell>
          <cell r="Z1819" t="str">
            <v>G2</v>
          </cell>
          <cell r="AA1819" t="str">
            <v>Simple-Gasket</v>
          </cell>
          <cell r="AB1819" t="str">
            <v>Regular-Gask</v>
          </cell>
          <cell r="AC1819">
            <v>20041117</v>
          </cell>
          <cell r="AD1819" t="str">
            <v>MG Gask</v>
          </cell>
          <cell r="AE1819" t="str">
            <v>MG Gask-Plain</v>
          </cell>
          <cell r="AF1819" t="str">
            <v>20048101/03</v>
          </cell>
          <cell r="AG1819">
            <v>0</v>
          </cell>
          <cell r="AI1819" t="str">
            <v>3184NAA12/IND</v>
          </cell>
          <cell r="AJ1819" t="str">
            <v>BLACK</v>
          </cell>
          <cell r="AK1819" t="str">
            <v>Black</v>
          </cell>
          <cell r="AM1819" t="e">
            <v>#N/A</v>
          </cell>
          <cell r="AO1819">
            <v>34.9</v>
          </cell>
          <cell r="AQ1819" t="str">
            <v>Rough</v>
          </cell>
          <cell r="AR1819" t="str">
            <v>GEN</v>
          </cell>
          <cell r="AS1819" t="str">
            <v>JUMBO</v>
          </cell>
        </row>
        <row r="1820">
          <cell r="D1820" t="str">
            <v>3184NAB31/IND</v>
          </cell>
          <cell r="E1820">
            <v>3184</v>
          </cell>
          <cell r="F1820">
            <v>31.6</v>
          </cell>
          <cell r="G1820" t="str">
            <v>Yes</v>
          </cell>
          <cell r="H1820">
            <v>29.3</v>
          </cell>
          <cell r="I1820" t="str">
            <v>FT</v>
          </cell>
          <cell r="J1820" t="str">
            <v>Audit</v>
          </cell>
          <cell r="K1820" t="str">
            <v>3184NAB02</v>
          </cell>
          <cell r="L1820" t="str">
            <v>RD</v>
          </cell>
          <cell r="M1820" t="str">
            <v>S-Group</v>
          </cell>
          <cell r="N1820" t="str">
            <v>Reg</v>
          </cell>
          <cell r="O1820" t="str">
            <v>4.T(NP)</v>
          </cell>
          <cell r="P1820" t="str">
            <v>MTS-RET</v>
          </cell>
          <cell r="Q1820" t="str">
            <v>Live</v>
          </cell>
          <cell r="V1820">
            <v>500</v>
          </cell>
          <cell r="W1820">
            <v>500</v>
          </cell>
          <cell r="X1820">
            <v>710</v>
          </cell>
          <cell r="Y1820" t="str">
            <v>Adhe</v>
          </cell>
          <cell r="Z1820" t="str">
            <v>G2</v>
          </cell>
          <cell r="AA1820" t="str">
            <v>Simple-Adhesive</v>
          </cell>
          <cell r="AB1820" t="str">
            <v>Regular-Adhe</v>
          </cell>
          <cell r="AC1820" t="str">
            <v>3184NAB08/01</v>
          </cell>
          <cell r="AD1820" t="str">
            <v>MG Adhe</v>
          </cell>
          <cell r="AE1820" t="str">
            <v>MG Adhe-MET</v>
          </cell>
          <cell r="AG1820">
            <v>0</v>
          </cell>
          <cell r="AI1820" t="str">
            <v>3184NAB12/IND</v>
          </cell>
          <cell r="AJ1820" t="str">
            <v>BLACK</v>
          </cell>
          <cell r="AK1820" t="str">
            <v>Black</v>
          </cell>
          <cell r="AM1820" t="str">
            <v>Yes</v>
          </cell>
          <cell r="AO1820">
            <v>27.400000000000002</v>
          </cell>
          <cell r="AQ1820" t="str">
            <v>Rough</v>
          </cell>
          <cell r="AR1820" t="str">
            <v>LAD</v>
          </cell>
          <cell r="AS1820" t="str">
            <v>JUMBO</v>
          </cell>
        </row>
        <row r="1821">
          <cell r="D1821" t="str">
            <v>3184QAB31/IND</v>
          </cell>
          <cell r="E1821">
            <v>3184</v>
          </cell>
          <cell r="F1821">
            <v>31.6</v>
          </cell>
          <cell r="G1821" t="str">
            <v>Yes</v>
          </cell>
          <cell r="H1821">
            <v>29.3</v>
          </cell>
          <cell r="I1821" t="str">
            <v>FT</v>
          </cell>
          <cell r="J1821" t="str">
            <v>Audit</v>
          </cell>
          <cell r="K1821" t="str">
            <v>3184QAB02/BLU</v>
          </cell>
          <cell r="L1821" t="str">
            <v>RD</v>
          </cell>
          <cell r="M1821" t="str">
            <v>S-Group</v>
          </cell>
          <cell r="N1821" t="str">
            <v>Reg</v>
          </cell>
          <cell r="O1821" t="str">
            <v>4.T(NP)</v>
          </cell>
          <cell r="P1821" t="str">
            <v>MTS-RET</v>
          </cell>
          <cell r="Q1821" t="str">
            <v>Live</v>
          </cell>
          <cell r="V1821">
            <v>500</v>
          </cell>
          <cell r="W1821">
            <v>500</v>
          </cell>
          <cell r="X1821">
            <v>480</v>
          </cell>
          <cell r="Y1821" t="str">
            <v>Adhe</v>
          </cell>
          <cell r="Z1821" t="str">
            <v>G2</v>
          </cell>
          <cell r="AA1821" t="str">
            <v>Simple-Adhesive</v>
          </cell>
          <cell r="AB1821" t="str">
            <v>Regular-Adhe</v>
          </cell>
          <cell r="AC1821" t="str">
            <v>3184NAB08/02</v>
          </cell>
          <cell r="AD1821" t="str">
            <v>MG Adhe</v>
          </cell>
          <cell r="AE1821" t="str">
            <v>MG Adhe-MET</v>
          </cell>
          <cell r="AG1821">
            <v>0</v>
          </cell>
          <cell r="AI1821" t="str">
            <v>3184QAB12/IND</v>
          </cell>
          <cell r="AJ1821" t="str">
            <v>IP-BLUE</v>
          </cell>
          <cell r="AK1821" t="str">
            <v>IP-Blue</v>
          </cell>
          <cell r="AM1821" t="str">
            <v>Yes</v>
          </cell>
          <cell r="AO1821">
            <v>27.400000000000002</v>
          </cell>
          <cell r="AQ1821" t="str">
            <v>Rough</v>
          </cell>
          <cell r="AR1821" t="str">
            <v>LAD</v>
          </cell>
          <cell r="AS1821" t="str">
            <v>JUMBO</v>
          </cell>
        </row>
        <row r="1822">
          <cell r="D1822" t="str">
            <v>3184QAB32/IND</v>
          </cell>
          <cell r="E1822">
            <v>3184</v>
          </cell>
          <cell r="F1822">
            <v>31.6</v>
          </cell>
          <cell r="G1822" t="str">
            <v>Yes</v>
          </cell>
          <cell r="H1822">
            <v>29.3</v>
          </cell>
          <cell r="I1822" t="str">
            <v>FT</v>
          </cell>
          <cell r="J1822" t="str">
            <v>Audit</v>
          </cell>
          <cell r="K1822" t="str">
            <v>3184QAB02/BRN</v>
          </cell>
          <cell r="L1822" t="str">
            <v>RD</v>
          </cell>
          <cell r="M1822" t="str">
            <v>S-Group</v>
          </cell>
          <cell r="N1822" t="str">
            <v>Reg</v>
          </cell>
          <cell r="O1822" t="str">
            <v>4.T(NP)</v>
          </cell>
          <cell r="P1822" t="str">
            <v>MTS-RET</v>
          </cell>
          <cell r="Q1822" t="str">
            <v>Live</v>
          </cell>
          <cell r="V1822">
            <v>500</v>
          </cell>
          <cell r="W1822">
            <v>500</v>
          </cell>
          <cell r="X1822">
            <v>420</v>
          </cell>
          <cell r="Y1822" t="str">
            <v>Adhe</v>
          </cell>
          <cell r="Z1822" t="str">
            <v>G2</v>
          </cell>
          <cell r="AA1822" t="str">
            <v>Simple-Adhesive</v>
          </cell>
          <cell r="AB1822" t="str">
            <v>Regular-Adhe</v>
          </cell>
          <cell r="AC1822" t="str">
            <v>3184NAB08/03</v>
          </cell>
          <cell r="AD1822" t="str">
            <v>MG Adhe</v>
          </cell>
          <cell r="AE1822" t="str">
            <v>MG Adhe-MET</v>
          </cell>
          <cell r="AG1822">
            <v>0</v>
          </cell>
          <cell r="AI1822" t="str">
            <v>3184QAB12/IND</v>
          </cell>
          <cell r="AJ1822" t="str">
            <v>IP-BROWN</v>
          </cell>
          <cell r="AK1822" t="str">
            <v>IP-Brown</v>
          </cell>
          <cell r="AM1822" t="str">
            <v>Yes</v>
          </cell>
          <cell r="AO1822">
            <v>27.400000000000002</v>
          </cell>
          <cell r="AQ1822" t="str">
            <v>Rough</v>
          </cell>
          <cell r="AR1822" t="str">
            <v>LAD</v>
          </cell>
          <cell r="AS1822" t="str">
            <v>JUMBO</v>
          </cell>
        </row>
        <row r="1823">
          <cell r="D1823" t="str">
            <v>3184QAB33/IND</v>
          </cell>
          <cell r="E1823">
            <v>3184</v>
          </cell>
          <cell r="F1823">
            <v>39.1</v>
          </cell>
          <cell r="G1823" t="str">
            <v>Yes</v>
          </cell>
          <cell r="H1823">
            <v>36.800000000000004</v>
          </cell>
          <cell r="I1823" t="str">
            <v>FT</v>
          </cell>
          <cell r="J1823" t="str">
            <v>Audit</v>
          </cell>
          <cell r="K1823" t="str">
            <v>3184QAB02/BL01</v>
          </cell>
          <cell r="L1823" t="str">
            <v>RD</v>
          </cell>
          <cell r="M1823" t="str">
            <v>S-Group</v>
          </cell>
          <cell r="N1823" t="str">
            <v>Reg</v>
          </cell>
          <cell r="P1823" t="str">
            <v>MTS-ECR</v>
          </cell>
          <cell r="Q1823" t="str">
            <v>DRP</v>
          </cell>
          <cell r="Y1823" t="str">
            <v>Adhe</v>
          </cell>
          <cell r="AA1823" t="str">
            <v>Simple-Adhesive</v>
          </cell>
          <cell r="AB1823" t="str">
            <v>Regular-Adhe</v>
          </cell>
          <cell r="AC1823" t="str">
            <v>3184NAB08/02</v>
          </cell>
          <cell r="AD1823" t="str">
            <v>MG Adhe</v>
          </cell>
          <cell r="AE1823" t="str">
            <v>MG Adhe-MET</v>
          </cell>
          <cell r="AI1823" t="str">
            <v>3184QAB12/IND</v>
          </cell>
          <cell r="AO1823">
            <v>32.6</v>
          </cell>
          <cell r="AQ1823" t="str">
            <v>Rough</v>
          </cell>
          <cell r="AR1823" t="str">
            <v>LAD</v>
          </cell>
          <cell r="AS1823" t="str">
            <v>JUMBO</v>
          </cell>
        </row>
        <row r="1824">
          <cell r="D1824" t="str">
            <v>3184SAA00/IND</v>
          </cell>
          <cell r="E1824">
            <v>3184</v>
          </cell>
          <cell r="F1824">
            <v>39.1</v>
          </cell>
          <cell r="G1824" t="str">
            <v>Yes</v>
          </cell>
          <cell r="H1824">
            <v>36.800000000000004</v>
          </cell>
          <cell r="I1824" t="str">
            <v>FT</v>
          </cell>
          <cell r="J1824" t="str">
            <v>Audit</v>
          </cell>
          <cell r="K1824" t="str">
            <v>3184SAA02</v>
          </cell>
          <cell r="L1824" t="str">
            <v>RD</v>
          </cell>
          <cell r="M1824" t="str">
            <v>S-Group</v>
          </cell>
          <cell r="N1824" t="str">
            <v>Reg</v>
          </cell>
          <cell r="P1824" t="str">
            <v>PMR39</v>
          </cell>
          <cell r="Q1824" t="str">
            <v>DRP</v>
          </cell>
          <cell r="R1824">
            <v>1639</v>
          </cell>
          <cell r="S1824">
            <v>957</v>
          </cell>
          <cell r="T1824">
            <v>937</v>
          </cell>
          <cell r="U1824">
            <v>213</v>
          </cell>
          <cell r="V1824">
            <v>213</v>
          </cell>
          <cell r="X1824">
            <v>0</v>
          </cell>
          <cell r="Y1824" t="str">
            <v>Gask</v>
          </cell>
          <cell r="Z1824" t="str">
            <v>G2</v>
          </cell>
          <cell r="AA1824" t="str">
            <v>Simple-Gasket</v>
          </cell>
          <cell r="AB1824" t="str">
            <v>Regular-Gask</v>
          </cell>
          <cell r="AC1824">
            <v>20041117</v>
          </cell>
          <cell r="AD1824" t="str">
            <v>MG Gask</v>
          </cell>
          <cell r="AE1824" t="str">
            <v>MG Gask-Plain</v>
          </cell>
          <cell r="AF1824">
            <v>20048101</v>
          </cell>
          <cell r="AG1824">
            <v>0</v>
          </cell>
          <cell r="AI1824" t="str">
            <v>3184SAA12/IND</v>
          </cell>
          <cell r="AJ1824" t="str">
            <v>IPS</v>
          </cell>
          <cell r="AK1824" t="str">
            <v>IPS</v>
          </cell>
          <cell r="AM1824" t="e">
            <v>#N/A</v>
          </cell>
          <cell r="AO1824">
            <v>34.9</v>
          </cell>
          <cell r="AQ1824" t="str">
            <v>Rough</v>
          </cell>
          <cell r="AR1824" t="str">
            <v>GEN</v>
          </cell>
          <cell r="AS1824" t="str">
            <v>JUMBO</v>
          </cell>
        </row>
        <row r="1825">
          <cell r="D1825" t="str">
            <v>3184SSA00/IND</v>
          </cell>
          <cell r="E1825">
            <v>3184</v>
          </cell>
          <cell r="F1825">
            <v>39.1</v>
          </cell>
          <cell r="G1825" t="str">
            <v>Yes</v>
          </cell>
          <cell r="H1825">
            <v>36.800000000000004</v>
          </cell>
          <cell r="I1825" t="str">
            <v>FT</v>
          </cell>
          <cell r="J1825" t="str">
            <v>Audit</v>
          </cell>
          <cell r="K1825" t="str">
            <v>3184SSA02</v>
          </cell>
          <cell r="L1825" t="str">
            <v>RD</v>
          </cell>
          <cell r="M1825" t="str">
            <v>S-Group</v>
          </cell>
          <cell r="N1825" t="str">
            <v>Reg</v>
          </cell>
          <cell r="P1825" t="str">
            <v>PMR37</v>
          </cell>
          <cell r="Q1825" t="str">
            <v>DRP</v>
          </cell>
          <cell r="R1825">
            <v>422</v>
          </cell>
          <cell r="S1825">
            <v>0</v>
          </cell>
          <cell r="V1825">
            <v>0</v>
          </cell>
          <cell r="X1825">
            <v>0</v>
          </cell>
          <cell r="Y1825" t="str">
            <v>Gask</v>
          </cell>
          <cell r="Z1825" t="str">
            <v>G2</v>
          </cell>
          <cell r="AA1825" t="str">
            <v>Simple-Gasket</v>
          </cell>
          <cell r="AB1825" t="str">
            <v>Regular-Gask</v>
          </cell>
          <cell r="AC1825">
            <v>20041117</v>
          </cell>
          <cell r="AD1825" t="str">
            <v>MG Gask</v>
          </cell>
          <cell r="AE1825" t="str">
            <v>MG Gask-Plain</v>
          </cell>
          <cell r="AF1825">
            <v>20048101</v>
          </cell>
          <cell r="AG1825">
            <v>0</v>
          </cell>
          <cell r="AI1825" t="str">
            <v>3184SSA12/IND</v>
          </cell>
          <cell r="AJ1825" t="str">
            <v>IPS</v>
          </cell>
          <cell r="AK1825" t="str">
            <v>IPS</v>
          </cell>
          <cell r="AM1825" t="e">
            <v>#N/A</v>
          </cell>
          <cell r="AO1825">
            <v>34.9</v>
          </cell>
          <cell r="AQ1825" t="str">
            <v>Rough</v>
          </cell>
          <cell r="AR1825" t="str">
            <v>GEN</v>
          </cell>
          <cell r="AS1825" t="str">
            <v>JUMBO</v>
          </cell>
        </row>
        <row r="1826">
          <cell r="D1826" t="str">
            <v>3187SFA00/IND</v>
          </cell>
          <cell r="E1826">
            <v>3187</v>
          </cell>
          <cell r="F1826">
            <v>49.3</v>
          </cell>
          <cell r="G1826" t="str">
            <v>Yes</v>
          </cell>
          <cell r="H1826">
            <v>47</v>
          </cell>
          <cell r="I1826" t="str">
            <v>FT</v>
          </cell>
          <cell r="J1826" t="str">
            <v>Audit</v>
          </cell>
          <cell r="K1826" t="str">
            <v>3187SFA02</v>
          </cell>
          <cell r="L1826" t="str">
            <v>RD</v>
          </cell>
          <cell r="M1826" t="str">
            <v>C-Group</v>
          </cell>
          <cell r="N1826" t="str">
            <v>Add on</v>
          </cell>
          <cell r="P1826" t="str">
            <v>PMR37</v>
          </cell>
          <cell r="Q1826" t="str">
            <v>DRP</v>
          </cell>
          <cell r="R1826">
            <v>162</v>
          </cell>
          <cell r="S1826">
            <v>0</v>
          </cell>
          <cell r="V1826">
            <v>0</v>
          </cell>
          <cell r="X1826">
            <v>0</v>
          </cell>
          <cell r="Y1826" t="str">
            <v>Gask</v>
          </cell>
          <cell r="Z1826" t="str">
            <v>A3</v>
          </cell>
          <cell r="AA1826" t="str">
            <v>Push botton Assy</v>
          </cell>
          <cell r="AB1826" t="str">
            <v>MG Gask + PB assembly</v>
          </cell>
          <cell r="AC1826">
            <v>20041147</v>
          </cell>
          <cell r="AD1826" t="str">
            <v>MG Gask</v>
          </cell>
          <cell r="AE1826" t="str">
            <v>MG Gask-Plain</v>
          </cell>
          <cell r="AF1826">
            <v>20048122</v>
          </cell>
          <cell r="AG1826" t="str">
            <v>PB</v>
          </cell>
          <cell r="AI1826" t="str">
            <v>3187SFA12/IND</v>
          </cell>
          <cell r="AJ1826" t="str">
            <v>IPS</v>
          </cell>
          <cell r="AK1826" t="str">
            <v>IPS</v>
          </cell>
          <cell r="AM1826" t="e">
            <v>#N/A</v>
          </cell>
          <cell r="AO1826">
            <v>45.099999999999994</v>
          </cell>
          <cell r="AQ1826" t="str">
            <v>Rough</v>
          </cell>
          <cell r="AR1826" t="str">
            <v>GEN</v>
          </cell>
          <cell r="AS1826" t="str">
            <v>JUMBO</v>
          </cell>
        </row>
        <row r="1827">
          <cell r="D1827" t="str">
            <v>3187SFB00/IND</v>
          </cell>
          <cell r="E1827">
            <v>3187</v>
          </cell>
          <cell r="F1827">
            <v>49.3</v>
          </cell>
          <cell r="G1827" t="str">
            <v>Yes</v>
          </cell>
          <cell r="H1827">
            <v>47</v>
          </cell>
          <cell r="I1827" t="str">
            <v>FT</v>
          </cell>
          <cell r="J1827" t="str">
            <v>Audit</v>
          </cell>
          <cell r="K1827" t="str">
            <v>3187SFB02</v>
          </cell>
          <cell r="L1827" t="str">
            <v>RD</v>
          </cell>
          <cell r="M1827" t="str">
            <v>S-Group</v>
          </cell>
          <cell r="N1827" t="str">
            <v>Reg</v>
          </cell>
          <cell r="P1827" t="str">
            <v>PMR36</v>
          </cell>
          <cell r="Q1827" t="str">
            <v>DRP</v>
          </cell>
          <cell r="S1827">
            <v>0</v>
          </cell>
          <cell r="V1827">
            <v>0</v>
          </cell>
          <cell r="X1827">
            <v>0</v>
          </cell>
          <cell r="Y1827" t="str">
            <v>Gask</v>
          </cell>
          <cell r="Z1827" t="str">
            <v>G2</v>
          </cell>
          <cell r="AA1827" t="str">
            <v>Simple-Gasket</v>
          </cell>
          <cell r="AB1827" t="str">
            <v>Regular-Gask</v>
          </cell>
          <cell r="AC1827">
            <v>20041147</v>
          </cell>
          <cell r="AD1827" t="str">
            <v>MG Gask</v>
          </cell>
          <cell r="AE1827" t="str">
            <v>MG Gask-Plain</v>
          </cell>
          <cell r="AF1827">
            <v>20048122</v>
          </cell>
          <cell r="AG1827">
            <v>0</v>
          </cell>
          <cell r="AI1827" t="str">
            <v>3187SFB12/IND</v>
          </cell>
          <cell r="AJ1827" t="str">
            <v>IPS</v>
          </cell>
          <cell r="AK1827" t="str">
            <v>IPS</v>
          </cell>
          <cell r="AM1827" t="str">
            <v>Yes</v>
          </cell>
          <cell r="AO1827">
            <v>45.099999999999994</v>
          </cell>
          <cell r="AQ1827" t="str">
            <v>Rough</v>
          </cell>
          <cell r="AR1827" t="str">
            <v>GEN</v>
          </cell>
          <cell r="AS1827" t="str">
            <v>JUMBO</v>
          </cell>
        </row>
        <row r="1828">
          <cell r="D1828" t="str">
            <v>3187SFC00/IND</v>
          </cell>
          <cell r="E1828">
            <v>3187</v>
          </cell>
          <cell r="F1828">
            <v>49.3</v>
          </cell>
          <cell r="G1828" t="str">
            <v>Yes</v>
          </cell>
          <cell r="H1828">
            <v>47</v>
          </cell>
          <cell r="I1828" t="str">
            <v>FT</v>
          </cell>
          <cell r="J1828" t="str">
            <v>Audit</v>
          </cell>
          <cell r="K1828" t="str">
            <v>3187SFC02</v>
          </cell>
          <cell r="L1828" t="str">
            <v>RD</v>
          </cell>
          <cell r="M1828" t="str">
            <v>S-Group</v>
          </cell>
          <cell r="N1828" t="str">
            <v>Reg</v>
          </cell>
          <cell r="P1828" t="str">
            <v>PMR39</v>
          </cell>
          <cell r="Q1828" t="str">
            <v>DRP</v>
          </cell>
          <cell r="R1828">
            <v>180</v>
          </cell>
          <cell r="S1828">
            <v>180</v>
          </cell>
          <cell r="T1828">
            <v>200</v>
          </cell>
          <cell r="U1828">
            <v>180</v>
          </cell>
          <cell r="V1828">
            <v>200</v>
          </cell>
          <cell r="X1828">
            <v>0</v>
          </cell>
          <cell r="Y1828" t="str">
            <v>Gask</v>
          </cell>
          <cell r="Z1828" t="str">
            <v>G2</v>
          </cell>
          <cell r="AA1828" t="str">
            <v>Simple-Gasket</v>
          </cell>
          <cell r="AB1828" t="str">
            <v>Regular-Gask</v>
          </cell>
          <cell r="AC1828">
            <v>20041147</v>
          </cell>
          <cell r="AD1828" t="str">
            <v>MG Gask</v>
          </cell>
          <cell r="AE1828" t="str">
            <v>MG Gask-Plain</v>
          </cell>
          <cell r="AF1828">
            <v>20048122</v>
          </cell>
          <cell r="AG1828">
            <v>0</v>
          </cell>
          <cell r="AI1828" t="str">
            <v>3187SFC12/IND</v>
          </cell>
          <cell r="AJ1828" t="str">
            <v>IPS</v>
          </cell>
          <cell r="AK1828" t="str">
            <v>IPS</v>
          </cell>
          <cell r="AM1828" t="e">
            <v>#N/A</v>
          </cell>
          <cell r="AO1828">
            <v>45.099999999999994</v>
          </cell>
          <cell r="AQ1828" t="str">
            <v>Rough</v>
          </cell>
          <cell r="AR1828" t="str">
            <v>GEN</v>
          </cell>
          <cell r="AS1828" t="str">
            <v>JUMBO</v>
          </cell>
        </row>
        <row r="1829">
          <cell r="D1829" t="str">
            <v>3187YSC00/BA/IND</v>
          </cell>
          <cell r="E1829">
            <v>3187</v>
          </cell>
          <cell r="F1829">
            <v>49.3</v>
          </cell>
          <cell r="G1829" t="str">
            <v>Yes</v>
          </cell>
          <cell r="H1829">
            <v>47</v>
          </cell>
          <cell r="I1829" t="str">
            <v>FT</v>
          </cell>
          <cell r="J1829" t="str">
            <v>Audit</v>
          </cell>
          <cell r="K1829" t="str">
            <v>3187YSC02/BA</v>
          </cell>
          <cell r="L1829" t="str">
            <v>RD</v>
          </cell>
          <cell r="M1829" t="str">
            <v>S-Group</v>
          </cell>
          <cell r="N1829" t="str">
            <v>Reg</v>
          </cell>
          <cell r="P1829" t="str">
            <v>PMR37</v>
          </cell>
          <cell r="Q1829" t="str">
            <v>DRP</v>
          </cell>
          <cell r="R1829">
            <v>140</v>
          </cell>
          <cell r="S1829">
            <v>0</v>
          </cell>
          <cell r="V1829">
            <v>0</v>
          </cell>
          <cell r="X1829">
            <v>0</v>
          </cell>
          <cell r="Y1829" t="str">
            <v>Gask</v>
          </cell>
          <cell r="Z1829" t="str">
            <v>G2</v>
          </cell>
          <cell r="AA1829" t="str">
            <v>Simple-Gasket</v>
          </cell>
          <cell r="AB1829" t="str">
            <v>Regular-Gask</v>
          </cell>
          <cell r="AC1829">
            <v>20041147</v>
          </cell>
          <cell r="AD1829" t="str">
            <v>MG Gask</v>
          </cell>
          <cell r="AE1829" t="str">
            <v>MG Gask-Plain</v>
          </cell>
          <cell r="AF1829">
            <v>20048122</v>
          </cell>
          <cell r="AG1829">
            <v>0</v>
          </cell>
          <cell r="AI1829" t="str">
            <v>3187YSC12/BA/IND</v>
          </cell>
          <cell r="AJ1829" t="str">
            <v>IP-BR ANTI</v>
          </cell>
          <cell r="AK1829" t="str">
            <v>Antique</v>
          </cell>
          <cell r="AM1829" t="e">
            <v>#N/A</v>
          </cell>
          <cell r="AO1829">
            <v>45.099999999999994</v>
          </cell>
          <cell r="AQ1829" t="str">
            <v>Rough</v>
          </cell>
          <cell r="AR1829" t="str">
            <v>GEN</v>
          </cell>
          <cell r="AS1829" t="str">
            <v>JUMBO</v>
          </cell>
        </row>
        <row r="1830">
          <cell r="D1830" t="str">
            <v>3188KFA31/IND</v>
          </cell>
          <cell r="E1830">
            <v>3188</v>
          </cell>
          <cell r="F1830">
            <v>73.799999999999983</v>
          </cell>
          <cell r="G1830" t="str">
            <v>Yes</v>
          </cell>
          <cell r="H1830">
            <v>71.499999999999986</v>
          </cell>
          <cell r="I1830" t="str">
            <v>FT</v>
          </cell>
          <cell r="J1830" t="str">
            <v>Audit</v>
          </cell>
          <cell r="K1830" t="str">
            <v>3188SAA02</v>
          </cell>
          <cell r="L1830" t="str">
            <v>RD</v>
          </cell>
          <cell r="M1830" t="str">
            <v>C-Group</v>
          </cell>
          <cell r="N1830" t="str">
            <v>Add on</v>
          </cell>
          <cell r="P1830" t="str">
            <v>PMR37</v>
          </cell>
          <cell r="Q1830" t="str">
            <v>DRP</v>
          </cell>
          <cell r="R1830">
            <v>156</v>
          </cell>
          <cell r="S1830">
            <v>0</v>
          </cell>
          <cell r="V1830">
            <v>0</v>
          </cell>
          <cell r="X1830">
            <v>0</v>
          </cell>
          <cell r="Y1830" t="str">
            <v>Gask</v>
          </cell>
          <cell r="Z1830" t="str">
            <v>PED</v>
          </cell>
          <cell r="AA1830" t="str">
            <v>Ring Assy</v>
          </cell>
          <cell r="AB1830" t="str">
            <v>MG Gask + DR Sticker</v>
          </cell>
          <cell r="AC1830">
            <v>20041140</v>
          </cell>
          <cell r="AD1830" t="str">
            <v>MG Gask</v>
          </cell>
          <cell r="AE1830" t="str">
            <v>MG Gask-Plain</v>
          </cell>
          <cell r="AF1830">
            <v>2004851</v>
          </cell>
          <cell r="AG1830" t="str">
            <v>DR Sticker</v>
          </cell>
          <cell r="AI1830" t="str">
            <v>3188KFA12/IND</v>
          </cell>
          <cell r="AJ1830" t="str">
            <v>IPS</v>
          </cell>
          <cell r="AK1830" t="str">
            <v>IPS</v>
          </cell>
          <cell r="AM1830" t="e">
            <v>#N/A</v>
          </cell>
          <cell r="AO1830">
            <v>69.59999999999998</v>
          </cell>
          <cell r="AQ1830" t="str">
            <v>Rough</v>
          </cell>
          <cell r="AR1830" t="str">
            <v>GEN</v>
          </cell>
          <cell r="AS1830" t="str">
            <v>JUMBO</v>
          </cell>
        </row>
        <row r="1831">
          <cell r="D1831" t="str">
            <v>3188KFB31/IND</v>
          </cell>
          <cell r="E1831">
            <v>3188</v>
          </cell>
          <cell r="F1831">
            <v>73.799999999999983</v>
          </cell>
          <cell r="G1831" t="str">
            <v>Yes</v>
          </cell>
          <cell r="H1831">
            <v>71.499999999999986</v>
          </cell>
          <cell r="I1831" t="str">
            <v>FT</v>
          </cell>
          <cell r="J1831" t="str">
            <v>Audit</v>
          </cell>
          <cell r="K1831" t="str">
            <v>3188SAB02</v>
          </cell>
          <cell r="L1831" t="str">
            <v>RD</v>
          </cell>
          <cell r="M1831" t="str">
            <v>C-Group</v>
          </cell>
          <cell r="N1831" t="str">
            <v>Add on</v>
          </cell>
          <cell r="P1831" t="str">
            <v>PMR36</v>
          </cell>
          <cell r="Q1831" t="str">
            <v>DRP</v>
          </cell>
          <cell r="S1831">
            <v>0</v>
          </cell>
          <cell r="V1831">
            <v>0</v>
          </cell>
          <cell r="X1831">
            <v>0</v>
          </cell>
          <cell r="Y1831" t="str">
            <v>Gask</v>
          </cell>
          <cell r="Z1831" t="str">
            <v>PED</v>
          </cell>
          <cell r="AA1831" t="str">
            <v>Ring Assy</v>
          </cell>
          <cell r="AB1831" t="str">
            <v>MG Gask + DR Sticker</v>
          </cell>
          <cell r="AC1831">
            <v>20041140</v>
          </cell>
          <cell r="AD1831" t="str">
            <v>MG Gask</v>
          </cell>
          <cell r="AE1831" t="str">
            <v>MG Gask-Plain</v>
          </cell>
          <cell r="AF1831">
            <v>2004851</v>
          </cell>
          <cell r="AG1831" t="str">
            <v>DR Sticker</v>
          </cell>
          <cell r="AI1831" t="str">
            <v>3188KFB12/IND</v>
          </cell>
          <cell r="AJ1831" t="str">
            <v>IPS</v>
          </cell>
          <cell r="AK1831" t="str">
            <v>IPS</v>
          </cell>
          <cell r="AM1831" t="e">
            <v>#N/A</v>
          </cell>
          <cell r="AO1831">
            <v>69.59999999999998</v>
          </cell>
          <cell r="AQ1831" t="str">
            <v>Rough</v>
          </cell>
          <cell r="AR1831" t="str">
            <v>GEN</v>
          </cell>
          <cell r="AS1831" t="str">
            <v>JUMBO</v>
          </cell>
        </row>
        <row r="1832">
          <cell r="D1832" t="str">
            <v>3188KSA31/IND</v>
          </cell>
          <cell r="E1832">
            <v>3188</v>
          </cell>
          <cell r="F1832">
            <v>73.799999999999983</v>
          </cell>
          <cell r="G1832" t="str">
            <v>Yes</v>
          </cell>
          <cell r="H1832">
            <v>71.499999999999986</v>
          </cell>
          <cell r="I1832" t="str">
            <v>FT</v>
          </cell>
          <cell r="J1832" t="str">
            <v>Audit</v>
          </cell>
          <cell r="K1832" t="str">
            <v>3188SSA02</v>
          </cell>
          <cell r="L1832" t="str">
            <v>RD</v>
          </cell>
          <cell r="M1832" t="str">
            <v>C-Group</v>
          </cell>
          <cell r="N1832" t="str">
            <v>Add on</v>
          </cell>
          <cell r="P1832" t="str">
            <v>PMR36</v>
          </cell>
          <cell r="Q1832" t="str">
            <v>DRP</v>
          </cell>
          <cell r="S1832">
            <v>0</v>
          </cell>
          <cell r="V1832">
            <v>0</v>
          </cell>
          <cell r="X1832">
            <v>0</v>
          </cell>
          <cell r="Y1832" t="str">
            <v>Gask</v>
          </cell>
          <cell r="Z1832" t="str">
            <v>PED</v>
          </cell>
          <cell r="AA1832" t="str">
            <v>Ring Assy</v>
          </cell>
          <cell r="AB1832" t="str">
            <v>MG Gask + DR Sticker</v>
          </cell>
          <cell r="AC1832">
            <v>20041140</v>
          </cell>
          <cell r="AD1832" t="str">
            <v>MG Gask</v>
          </cell>
          <cell r="AE1832" t="str">
            <v>MG Gask-Plain</v>
          </cell>
          <cell r="AF1832">
            <v>2004851</v>
          </cell>
          <cell r="AG1832" t="str">
            <v>DR Sticker</v>
          </cell>
          <cell r="AI1832" t="str">
            <v>3188KSA12/IND</v>
          </cell>
          <cell r="AJ1832" t="str">
            <v>IPS</v>
          </cell>
          <cell r="AK1832" t="str">
            <v>IPS</v>
          </cell>
          <cell r="AM1832" t="e">
            <v>#N/A</v>
          </cell>
          <cell r="AO1832">
            <v>69.59999999999998</v>
          </cell>
          <cell r="AQ1832" t="str">
            <v>Rough</v>
          </cell>
          <cell r="AR1832" t="str">
            <v>GEN</v>
          </cell>
          <cell r="AS1832" t="str">
            <v>JUMBO</v>
          </cell>
        </row>
        <row r="1833">
          <cell r="D1833" t="str">
            <v>3189KSA31/IND</v>
          </cell>
          <cell r="E1833">
            <v>3189</v>
          </cell>
          <cell r="F1833">
            <v>51.4</v>
          </cell>
          <cell r="G1833" t="str">
            <v>Yes</v>
          </cell>
          <cell r="H1833">
            <v>49.1</v>
          </cell>
          <cell r="I1833" t="str">
            <v>FT</v>
          </cell>
          <cell r="J1833" t="str">
            <v>Audit</v>
          </cell>
          <cell r="K1833" t="str">
            <v>3189SSA02</v>
          </cell>
          <cell r="L1833" t="str">
            <v>RD</v>
          </cell>
          <cell r="M1833" t="str">
            <v>C-Group</v>
          </cell>
          <cell r="N1833" t="str">
            <v>Add on</v>
          </cell>
          <cell r="P1833" t="str">
            <v>PMR37</v>
          </cell>
          <cell r="Q1833" t="str">
            <v>DRP</v>
          </cell>
          <cell r="R1833">
            <v>143</v>
          </cell>
          <cell r="S1833">
            <v>0</v>
          </cell>
          <cell r="V1833">
            <v>0</v>
          </cell>
          <cell r="X1833">
            <v>0</v>
          </cell>
          <cell r="Y1833" t="str">
            <v>Gask</v>
          </cell>
          <cell r="Z1833" t="str">
            <v>A2</v>
          </cell>
          <cell r="AA1833" t="str">
            <v>Ring Assy</v>
          </cell>
          <cell r="AB1833" t="str">
            <v>MG Adhe + DR Adhe + Orientation</v>
          </cell>
          <cell r="AC1833">
            <v>20041128</v>
          </cell>
          <cell r="AD1833" t="str">
            <v>MG Gask</v>
          </cell>
          <cell r="AE1833" t="str">
            <v>MG Gask-Plain</v>
          </cell>
          <cell r="AF1833">
            <v>20048104</v>
          </cell>
          <cell r="AG1833" t="str">
            <v>DR Adhe</v>
          </cell>
          <cell r="AI1833" t="str">
            <v>3189KSA12/IND</v>
          </cell>
          <cell r="AJ1833" t="str">
            <v>IPS</v>
          </cell>
          <cell r="AK1833" t="str">
            <v>IPS</v>
          </cell>
          <cell r="AM1833" t="e">
            <v>#N/A</v>
          </cell>
          <cell r="AO1833">
            <v>47.199999999999996</v>
          </cell>
          <cell r="AQ1833" t="str">
            <v>Rough</v>
          </cell>
          <cell r="AR1833" t="str">
            <v>GEN</v>
          </cell>
          <cell r="AS1833" t="str">
            <v>JUMBO</v>
          </cell>
        </row>
        <row r="1834">
          <cell r="D1834" t="str">
            <v>3189KSA32/IND</v>
          </cell>
          <cell r="E1834">
            <v>3189</v>
          </cell>
          <cell r="F1834">
            <v>51.4</v>
          </cell>
          <cell r="G1834" t="str">
            <v>Yes</v>
          </cell>
          <cell r="H1834">
            <v>49.1</v>
          </cell>
          <cell r="I1834" t="str">
            <v>FT</v>
          </cell>
          <cell r="J1834" t="str">
            <v>Audit</v>
          </cell>
          <cell r="K1834" t="str">
            <v>3189SSA02</v>
          </cell>
          <cell r="L1834" t="str">
            <v>RD</v>
          </cell>
          <cell r="M1834" t="str">
            <v>C-Group</v>
          </cell>
          <cell r="N1834" t="str">
            <v>Add on</v>
          </cell>
          <cell r="P1834" t="str">
            <v>PMR37</v>
          </cell>
          <cell r="Q1834" t="str">
            <v>DRP</v>
          </cell>
          <cell r="R1834">
            <v>365</v>
          </cell>
          <cell r="S1834">
            <v>0</v>
          </cell>
          <cell r="V1834">
            <v>0</v>
          </cell>
          <cell r="X1834">
            <v>0</v>
          </cell>
          <cell r="Y1834" t="str">
            <v>Gask</v>
          </cell>
          <cell r="Z1834" t="str">
            <v>A2</v>
          </cell>
          <cell r="AA1834" t="str">
            <v>Ring Assy</v>
          </cell>
          <cell r="AB1834" t="str">
            <v>MG Adhe + DR Adhe + Orientation</v>
          </cell>
          <cell r="AC1834">
            <v>20041128</v>
          </cell>
          <cell r="AD1834" t="str">
            <v>MG Gask</v>
          </cell>
          <cell r="AE1834" t="str">
            <v>MG Gask-Plain</v>
          </cell>
          <cell r="AF1834">
            <v>20048104</v>
          </cell>
          <cell r="AG1834" t="str">
            <v>DR Adhe</v>
          </cell>
          <cell r="AI1834" t="str">
            <v>3189KSA12/IND</v>
          </cell>
          <cell r="AJ1834" t="str">
            <v>IPS</v>
          </cell>
          <cell r="AK1834" t="str">
            <v>IPS</v>
          </cell>
          <cell r="AM1834" t="e">
            <v>#N/A</v>
          </cell>
          <cell r="AO1834">
            <v>47.199999999999996</v>
          </cell>
          <cell r="AQ1834" t="str">
            <v>Rough</v>
          </cell>
          <cell r="AR1834" t="str">
            <v>GEN</v>
          </cell>
          <cell r="AS1834" t="str">
            <v>JUMBO</v>
          </cell>
        </row>
        <row r="1835">
          <cell r="D1835" t="str">
            <v>3191KSA31/IND</v>
          </cell>
          <cell r="E1835">
            <v>3191</v>
          </cell>
          <cell r="F1835">
            <v>44.9</v>
          </cell>
          <cell r="G1835" t="str">
            <v>Yes</v>
          </cell>
          <cell r="H1835">
            <v>42.6</v>
          </cell>
          <cell r="I1835" t="str">
            <v>FT</v>
          </cell>
          <cell r="J1835" t="str">
            <v>Audit</v>
          </cell>
          <cell r="K1835" t="str">
            <v>3191SSA02/01</v>
          </cell>
          <cell r="L1835" t="str">
            <v>RD</v>
          </cell>
          <cell r="M1835" t="str">
            <v>S-Group</v>
          </cell>
          <cell r="N1835" t="str">
            <v>Reg</v>
          </cell>
          <cell r="P1835" t="str">
            <v>PMR34</v>
          </cell>
          <cell r="Q1835" t="str">
            <v>DRP</v>
          </cell>
          <cell r="S1835">
            <v>0</v>
          </cell>
          <cell r="V1835">
            <v>0</v>
          </cell>
          <cell r="X1835">
            <v>0</v>
          </cell>
          <cell r="Y1835" t="str">
            <v>Adhe</v>
          </cell>
          <cell r="Z1835" t="str">
            <v>G4</v>
          </cell>
          <cell r="AA1835" t="str">
            <v>Simple-Adhesive</v>
          </cell>
          <cell r="AB1835" t="str">
            <v>Regular-Adhe</v>
          </cell>
          <cell r="AC1835" t="str">
            <v>3191KSA08/01</v>
          </cell>
          <cell r="AD1835" t="str">
            <v>MG Adhe</v>
          </cell>
          <cell r="AE1835" t="str">
            <v>MG Adhe-MET</v>
          </cell>
          <cell r="AG1835">
            <v>0</v>
          </cell>
          <cell r="AI1835" t="str">
            <v>3191KSA12/IND</v>
          </cell>
          <cell r="AJ1835" t="str">
            <v>IPS</v>
          </cell>
          <cell r="AK1835" t="str">
            <v>IPS</v>
          </cell>
          <cell r="AM1835" t="e">
            <v>#N/A</v>
          </cell>
          <cell r="AO1835">
            <v>40.699999999999996</v>
          </cell>
          <cell r="AQ1835" t="str">
            <v>Rough</v>
          </cell>
          <cell r="AR1835" t="str">
            <v>GEN</v>
          </cell>
          <cell r="AS1835" t="str">
            <v>JUMBO</v>
          </cell>
        </row>
        <row r="1836">
          <cell r="D1836" t="str">
            <v>3191KSB31/IND</v>
          </cell>
          <cell r="E1836">
            <v>3191</v>
          </cell>
          <cell r="F1836">
            <v>44.9</v>
          </cell>
          <cell r="G1836" t="str">
            <v>Yes</v>
          </cell>
          <cell r="H1836">
            <v>42.6</v>
          </cell>
          <cell r="I1836" t="str">
            <v>FT</v>
          </cell>
          <cell r="J1836" t="str">
            <v>Audit</v>
          </cell>
          <cell r="K1836" t="str">
            <v>3191ASB02/01/01</v>
          </cell>
          <cell r="L1836" t="str">
            <v>RD</v>
          </cell>
          <cell r="M1836" t="str">
            <v>S-Group</v>
          </cell>
          <cell r="N1836" t="str">
            <v>Reg</v>
          </cell>
          <cell r="P1836" t="str">
            <v>PMR34</v>
          </cell>
          <cell r="Q1836" t="str">
            <v>DRP</v>
          </cell>
          <cell r="S1836">
            <v>0</v>
          </cell>
          <cell r="V1836">
            <v>0</v>
          </cell>
          <cell r="X1836">
            <v>0</v>
          </cell>
          <cell r="Y1836" t="str">
            <v>Adhe</v>
          </cell>
          <cell r="Z1836" t="str">
            <v>G4</v>
          </cell>
          <cell r="AA1836" t="str">
            <v>Simple-Adhesive</v>
          </cell>
          <cell r="AB1836" t="str">
            <v>Regular-Adhe</v>
          </cell>
          <cell r="AC1836" t="str">
            <v>3191KSA08/02</v>
          </cell>
          <cell r="AD1836" t="str">
            <v>MG Adhe</v>
          </cell>
          <cell r="AE1836" t="str">
            <v>MG Adhe-MET</v>
          </cell>
          <cell r="AG1836">
            <v>0</v>
          </cell>
          <cell r="AI1836" t="str">
            <v>3191KSB12/IND</v>
          </cell>
          <cell r="AJ1836" t="str">
            <v>ANODISING</v>
          </cell>
          <cell r="AK1836" t="str">
            <v>Anodising</v>
          </cell>
          <cell r="AM1836" t="e">
            <v>#N/A</v>
          </cell>
          <cell r="AO1836">
            <v>40.699999999999996</v>
          </cell>
          <cell r="AQ1836" t="str">
            <v>Rough</v>
          </cell>
          <cell r="AR1836" t="str">
            <v>GEN</v>
          </cell>
          <cell r="AS1836" t="str">
            <v>JUMBO</v>
          </cell>
        </row>
        <row r="1837">
          <cell r="D1837" t="str">
            <v>3191KSB32/IND</v>
          </cell>
          <cell r="E1837">
            <v>3191</v>
          </cell>
          <cell r="F1837">
            <v>44.9</v>
          </cell>
          <cell r="G1837" t="str">
            <v>Yes</v>
          </cell>
          <cell r="H1837">
            <v>42.6</v>
          </cell>
          <cell r="I1837" t="str">
            <v>FT</v>
          </cell>
          <cell r="J1837" t="str">
            <v>Audit</v>
          </cell>
          <cell r="K1837" t="str">
            <v>3191ASB02/02/01</v>
          </cell>
          <cell r="L1837" t="str">
            <v>RD</v>
          </cell>
          <cell r="M1837" t="str">
            <v>S-Group</v>
          </cell>
          <cell r="N1837" t="str">
            <v>Reg</v>
          </cell>
          <cell r="P1837" t="str">
            <v>PMR34</v>
          </cell>
          <cell r="Q1837" t="str">
            <v>DRP</v>
          </cell>
          <cell r="S1837">
            <v>0</v>
          </cell>
          <cell r="V1837">
            <v>0</v>
          </cell>
          <cell r="X1837">
            <v>0</v>
          </cell>
          <cell r="Y1837" t="str">
            <v>Adhe</v>
          </cell>
          <cell r="Z1837" t="str">
            <v>G4</v>
          </cell>
          <cell r="AA1837" t="str">
            <v>Simple-Adhesive</v>
          </cell>
          <cell r="AB1837" t="str">
            <v>Regular-Adhe</v>
          </cell>
          <cell r="AC1837" t="str">
            <v>3191KSA08/03</v>
          </cell>
          <cell r="AD1837" t="str">
            <v>MG Adhe</v>
          </cell>
          <cell r="AE1837" t="str">
            <v>MG Adhe-MET</v>
          </cell>
          <cell r="AG1837">
            <v>0</v>
          </cell>
          <cell r="AI1837" t="str">
            <v>3191KSB12/IND</v>
          </cell>
          <cell r="AJ1837" t="str">
            <v>ANODISING</v>
          </cell>
          <cell r="AK1837" t="str">
            <v>Anodising</v>
          </cell>
          <cell r="AM1837" t="e">
            <v>#N/A</v>
          </cell>
          <cell r="AO1837">
            <v>40.699999999999996</v>
          </cell>
          <cell r="AQ1837" t="str">
            <v>Rough</v>
          </cell>
          <cell r="AR1837" t="str">
            <v>GEN</v>
          </cell>
          <cell r="AS1837" t="str">
            <v>JUMBO</v>
          </cell>
        </row>
        <row r="1838">
          <cell r="D1838" t="str">
            <v>3191KSB33/IND</v>
          </cell>
          <cell r="E1838">
            <v>3191</v>
          </cell>
          <cell r="F1838">
            <v>44.9</v>
          </cell>
          <cell r="G1838" t="str">
            <v>Yes</v>
          </cell>
          <cell r="H1838">
            <v>42.6</v>
          </cell>
          <cell r="I1838" t="str">
            <v>FT</v>
          </cell>
          <cell r="J1838" t="str">
            <v>Audit</v>
          </cell>
          <cell r="K1838" t="str">
            <v>3191ASB02/03/01</v>
          </cell>
          <cell r="L1838" t="str">
            <v>RD</v>
          </cell>
          <cell r="M1838" t="str">
            <v>S-Group</v>
          </cell>
          <cell r="N1838" t="str">
            <v>Reg</v>
          </cell>
          <cell r="P1838" t="str">
            <v>PMR34</v>
          </cell>
          <cell r="Q1838" t="str">
            <v>DRP</v>
          </cell>
          <cell r="S1838">
            <v>0</v>
          </cell>
          <cell r="V1838">
            <v>0</v>
          </cell>
          <cell r="X1838">
            <v>0</v>
          </cell>
          <cell r="Y1838" t="str">
            <v>Adhe</v>
          </cell>
          <cell r="Z1838" t="str">
            <v>G4</v>
          </cell>
          <cell r="AA1838" t="str">
            <v>Simple-Adhesive</v>
          </cell>
          <cell r="AB1838" t="str">
            <v>Regular-Adhe</v>
          </cell>
          <cell r="AC1838" t="str">
            <v>3191KSA08/04</v>
          </cell>
          <cell r="AD1838" t="str">
            <v>MG Adhe</v>
          </cell>
          <cell r="AE1838" t="str">
            <v>MG Adhe-MET</v>
          </cell>
          <cell r="AG1838">
            <v>0</v>
          </cell>
          <cell r="AI1838" t="str">
            <v>3191KSB12/IND</v>
          </cell>
          <cell r="AJ1838" t="str">
            <v>ANODISING</v>
          </cell>
          <cell r="AK1838" t="str">
            <v>Anodising</v>
          </cell>
          <cell r="AM1838" t="e">
            <v>#N/A</v>
          </cell>
          <cell r="AO1838">
            <v>40.699999999999996</v>
          </cell>
          <cell r="AQ1838" t="str">
            <v>Rough</v>
          </cell>
          <cell r="AR1838" t="str">
            <v>GEN</v>
          </cell>
          <cell r="AS1838" t="str">
            <v>JUMBO</v>
          </cell>
        </row>
        <row r="1839">
          <cell r="D1839" t="str">
            <v>3197SSA00/IND</v>
          </cell>
          <cell r="E1839">
            <v>3197</v>
          </cell>
          <cell r="F1839">
            <v>33.700000000000003</v>
          </cell>
          <cell r="G1839" t="str">
            <v>Yes</v>
          </cell>
          <cell r="H1839">
            <v>31.400000000000002</v>
          </cell>
          <cell r="I1839" t="str">
            <v>FT</v>
          </cell>
          <cell r="J1839" t="str">
            <v>Audit</v>
          </cell>
          <cell r="K1839" t="str">
            <v>3197SSA02</v>
          </cell>
          <cell r="L1839" t="str">
            <v>RD</v>
          </cell>
          <cell r="M1839" t="str">
            <v>S-Group</v>
          </cell>
          <cell r="N1839" t="str">
            <v>Reg</v>
          </cell>
          <cell r="P1839" t="str">
            <v>PMR37</v>
          </cell>
          <cell r="Q1839" t="str">
            <v>DRP</v>
          </cell>
          <cell r="R1839">
            <v>130</v>
          </cell>
          <cell r="S1839">
            <v>0</v>
          </cell>
          <cell r="V1839">
            <v>0</v>
          </cell>
          <cell r="X1839">
            <v>0</v>
          </cell>
          <cell r="Y1839" t="str">
            <v>Gask</v>
          </cell>
          <cell r="Z1839" t="str">
            <v>G2</v>
          </cell>
          <cell r="AA1839" t="str">
            <v>Simple-Gasket</v>
          </cell>
          <cell r="AB1839" t="str">
            <v>Regular-Gask</v>
          </cell>
          <cell r="AC1839">
            <v>20041117</v>
          </cell>
          <cell r="AD1839" t="str">
            <v>MG Gask</v>
          </cell>
          <cell r="AE1839" t="str">
            <v>MG Gask-Plain</v>
          </cell>
          <cell r="AF1839">
            <v>20048101</v>
          </cell>
          <cell r="AG1839">
            <v>0</v>
          </cell>
          <cell r="AI1839" t="str">
            <v>3197SSA12/IND</v>
          </cell>
          <cell r="AJ1839" t="str">
            <v>IPS</v>
          </cell>
          <cell r="AK1839" t="str">
            <v>IPS</v>
          </cell>
          <cell r="AM1839" t="e">
            <v>#N/A</v>
          </cell>
          <cell r="AO1839">
            <v>29.500000000000004</v>
          </cell>
          <cell r="AQ1839" t="str">
            <v>Rough</v>
          </cell>
          <cell r="AR1839" t="str">
            <v>GEN</v>
          </cell>
          <cell r="AS1839" t="str">
            <v>JUMBO</v>
          </cell>
        </row>
        <row r="1840">
          <cell r="D1840" t="str">
            <v>3198ASA31/IND</v>
          </cell>
          <cell r="E1840">
            <v>3198</v>
          </cell>
          <cell r="F1840">
            <v>33.700000000000003</v>
          </cell>
          <cell r="G1840" t="str">
            <v>Yes</v>
          </cell>
          <cell r="H1840">
            <v>31.400000000000002</v>
          </cell>
          <cell r="I1840" t="str">
            <v>FT</v>
          </cell>
          <cell r="J1840" t="str">
            <v>Audit</v>
          </cell>
          <cell r="K1840" t="str">
            <v>3198ASA02/01</v>
          </cell>
          <cell r="L1840" t="str">
            <v>RD</v>
          </cell>
          <cell r="M1840" t="str">
            <v>S-Group</v>
          </cell>
          <cell r="N1840" t="str">
            <v>Reg</v>
          </cell>
          <cell r="P1840" t="str">
            <v>PMR39</v>
          </cell>
          <cell r="Q1840" t="str">
            <v>DRP</v>
          </cell>
          <cell r="R1840">
            <v>554</v>
          </cell>
          <cell r="S1840">
            <v>543</v>
          </cell>
          <cell r="T1840">
            <v>533</v>
          </cell>
          <cell r="U1840">
            <v>170</v>
          </cell>
          <cell r="V1840">
            <v>180</v>
          </cell>
          <cell r="X1840">
            <v>0</v>
          </cell>
          <cell r="Y1840" t="str">
            <v>Gask</v>
          </cell>
          <cell r="Z1840" t="str">
            <v>PED</v>
          </cell>
          <cell r="AA1840" t="str">
            <v>Simple-Gasket</v>
          </cell>
          <cell r="AB1840" t="str">
            <v>Regular-Gask</v>
          </cell>
          <cell r="AC1840">
            <v>20041117</v>
          </cell>
          <cell r="AD1840" t="str">
            <v>MG Gask</v>
          </cell>
          <cell r="AE1840" t="str">
            <v>MG Gask-Plain</v>
          </cell>
          <cell r="AF1840" t="str">
            <v>20048101/03</v>
          </cell>
          <cell r="AG1840">
            <v>0</v>
          </cell>
          <cell r="AI1840" t="str">
            <v>3198ASA12/IND</v>
          </cell>
          <cell r="AJ1840" t="str">
            <v>ANODISING</v>
          </cell>
          <cell r="AK1840" t="str">
            <v>Anodising</v>
          </cell>
          <cell r="AM1840" t="str">
            <v>Yes</v>
          </cell>
          <cell r="AO1840">
            <v>29.500000000000004</v>
          </cell>
          <cell r="AQ1840" t="str">
            <v>Rough</v>
          </cell>
          <cell r="AR1840" t="str">
            <v>GEN</v>
          </cell>
          <cell r="AS1840" t="str">
            <v>JUMBO</v>
          </cell>
        </row>
        <row r="1841">
          <cell r="D1841" t="str">
            <v>3199NBA00/IND</v>
          </cell>
          <cell r="E1841">
            <v>3199</v>
          </cell>
          <cell r="F1841">
            <v>33.700000000000003</v>
          </cell>
          <cell r="G1841" t="str">
            <v>Yes</v>
          </cell>
          <cell r="H1841">
            <v>31.400000000000002</v>
          </cell>
          <cell r="I1841" t="str">
            <v>FT</v>
          </cell>
          <cell r="J1841" t="str">
            <v>Audit</v>
          </cell>
          <cell r="K1841" t="str">
            <v>3199NBA02</v>
          </cell>
          <cell r="L1841" t="str">
            <v>RD</v>
          </cell>
          <cell r="M1841" t="str">
            <v>S-Group</v>
          </cell>
          <cell r="N1841" t="str">
            <v>Reg</v>
          </cell>
          <cell r="O1841" t="str">
            <v>1.SH</v>
          </cell>
          <cell r="P1841" t="str">
            <v>PMR43</v>
          </cell>
          <cell r="Q1841" t="str">
            <v>DRP</v>
          </cell>
          <cell r="R1841">
            <v>1632</v>
          </cell>
          <cell r="S1841">
            <v>1744</v>
          </cell>
          <cell r="T1841">
            <v>1780</v>
          </cell>
          <cell r="U1841">
            <v>1350</v>
          </cell>
          <cell r="V1841">
            <v>1460</v>
          </cell>
          <cell r="W1841">
            <v>1410</v>
          </cell>
          <cell r="X1841">
            <v>710</v>
          </cell>
          <cell r="Y1841" t="str">
            <v>Gask</v>
          </cell>
          <cell r="Z1841" t="str">
            <v>G2</v>
          </cell>
          <cell r="AA1841" t="str">
            <v>Simple-Gasket</v>
          </cell>
          <cell r="AB1841" t="str">
            <v>Regular-Gask</v>
          </cell>
          <cell r="AC1841">
            <v>20041134</v>
          </cell>
          <cell r="AD1841" t="str">
            <v>MG Gask</v>
          </cell>
          <cell r="AE1841" t="str">
            <v>MG Gask-Plain</v>
          </cell>
          <cell r="AF1841" t="str">
            <v>20048112/03</v>
          </cell>
          <cell r="AG1841">
            <v>0</v>
          </cell>
          <cell r="AI1841" t="str">
            <v>3199NBA12/IND</v>
          </cell>
          <cell r="AJ1841" t="str">
            <v>BLACK</v>
          </cell>
          <cell r="AK1841" t="str">
            <v>Black</v>
          </cell>
          <cell r="AM1841" t="e">
            <v>#N/A</v>
          </cell>
          <cell r="AO1841">
            <v>29.500000000000004</v>
          </cell>
          <cell r="AQ1841" t="str">
            <v>Rough</v>
          </cell>
          <cell r="AR1841" t="str">
            <v>GEN</v>
          </cell>
          <cell r="AS1841" t="str">
            <v>JUMBO</v>
          </cell>
        </row>
        <row r="1842">
          <cell r="D1842" t="str">
            <v>3199SAA00/IND</v>
          </cell>
          <cell r="E1842">
            <v>3199</v>
          </cell>
          <cell r="F1842">
            <v>33.700000000000003</v>
          </cell>
          <cell r="G1842" t="str">
            <v>Yes</v>
          </cell>
          <cell r="H1842">
            <v>31.400000000000002</v>
          </cell>
          <cell r="I1842" t="str">
            <v>FT</v>
          </cell>
          <cell r="J1842" t="str">
            <v>Audit</v>
          </cell>
          <cell r="K1842" t="str">
            <v>3199SAA02</v>
          </cell>
          <cell r="L1842" t="str">
            <v>RD</v>
          </cell>
          <cell r="M1842" t="str">
            <v>S-Group</v>
          </cell>
          <cell r="N1842" t="str">
            <v>Reg</v>
          </cell>
          <cell r="P1842" t="str">
            <v>PMR37</v>
          </cell>
          <cell r="Q1842" t="str">
            <v>DRP</v>
          </cell>
          <cell r="R1842">
            <v>160</v>
          </cell>
          <cell r="S1842">
            <v>0</v>
          </cell>
          <cell r="V1842">
            <v>0</v>
          </cell>
          <cell r="X1842">
            <v>0</v>
          </cell>
          <cell r="Y1842" t="str">
            <v>Gask</v>
          </cell>
          <cell r="Z1842" t="str">
            <v>G2</v>
          </cell>
          <cell r="AA1842" t="str">
            <v>Simple-Gasket</v>
          </cell>
          <cell r="AB1842" t="str">
            <v>Regular-Gask</v>
          </cell>
          <cell r="AC1842">
            <v>20041134</v>
          </cell>
          <cell r="AD1842" t="str">
            <v>MG Gask</v>
          </cell>
          <cell r="AE1842" t="str">
            <v>MG Gask-Plain</v>
          </cell>
          <cell r="AF1842">
            <v>20048112</v>
          </cell>
          <cell r="AG1842">
            <v>0</v>
          </cell>
          <cell r="AI1842" t="str">
            <v>3199SAA12/IND</v>
          </cell>
          <cell r="AJ1842" t="str">
            <v>IPS</v>
          </cell>
          <cell r="AK1842" t="str">
            <v>IPS</v>
          </cell>
          <cell r="AM1842" t="e">
            <v>#N/A</v>
          </cell>
          <cell r="AO1842">
            <v>29.500000000000004</v>
          </cell>
          <cell r="AQ1842" t="str">
            <v>Rough</v>
          </cell>
          <cell r="AR1842" t="str">
            <v>GEN</v>
          </cell>
          <cell r="AS1842" t="str">
            <v>JUMBO</v>
          </cell>
        </row>
        <row r="1843">
          <cell r="D1843" t="str">
            <v>3201NSA31/IND</v>
          </cell>
          <cell r="E1843">
            <v>3201</v>
          </cell>
          <cell r="F1843">
            <v>59.699999999999996</v>
          </cell>
          <cell r="G1843" t="str">
            <v>Yes</v>
          </cell>
          <cell r="H1843">
            <v>57.4</v>
          </cell>
          <cell r="I1843" t="str">
            <v>FT</v>
          </cell>
          <cell r="J1843" t="str">
            <v>Audit</v>
          </cell>
          <cell r="K1843" t="str">
            <v>3201NSA02</v>
          </cell>
          <cell r="L1843" t="str">
            <v>RD</v>
          </cell>
          <cell r="M1843" t="str">
            <v>C-Group</v>
          </cell>
          <cell r="N1843" t="str">
            <v>Add on</v>
          </cell>
          <cell r="P1843" t="str">
            <v>PMR39</v>
          </cell>
          <cell r="Q1843" t="str">
            <v>DRP</v>
          </cell>
          <cell r="R1843">
            <v>234</v>
          </cell>
          <cell r="S1843">
            <v>240</v>
          </cell>
          <cell r="T1843">
            <v>230</v>
          </cell>
          <cell r="U1843">
            <v>122</v>
          </cell>
          <cell r="V1843">
            <v>144</v>
          </cell>
          <cell r="X1843">
            <v>0</v>
          </cell>
          <cell r="Y1843" t="str">
            <v>Sticker</v>
          </cell>
          <cell r="Z1843" t="str">
            <v>A2</v>
          </cell>
          <cell r="AA1843" t="str">
            <v>MG Sticker+ Push botton</v>
          </cell>
          <cell r="AB1843" t="str">
            <v>MG Sticker + Push button</v>
          </cell>
          <cell r="AC1843" t="str">
            <v>3201SAA08/03</v>
          </cell>
          <cell r="AD1843" t="str">
            <v>MG Sticker</v>
          </cell>
          <cell r="AE1843" t="str">
            <v>MG Sticker-MET</v>
          </cell>
          <cell r="AF1843" t="str">
            <v>2300108/20</v>
          </cell>
          <cell r="AG1843" t="str">
            <v>PB</v>
          </cell>
          <cell r="AI1843" t="str">
            <v>3201NSA12/IND</v>
          </cell>
          <cell r="AJ1843" t="str">
            <v>BLACK</v>
          </cell>
          <cell r="AK1843" t="str">
            <v>Black</v>
          </cell>
          <cell r="AM1843" t="e">
            <v>#N/A</v>
          </cell>
          <cell r="AO1843">
            <v>55.499999999999993</v>
          </cell>
          <cell r="AQ1843" t="str">
            <v>Rough</v>
          </cell>
          <cell r="AR1843" t="str">
            <v>GEN</v>
          </cell>
          <cell r="AS1843" t="str">
            <v>JUMBO</v>
          </cell>
        </row>
        <row r="1844">
          <cell r="D1844" t="str">
            <v>3201NSA32/IND</v>
          </cell>
          <cell r="E1844">
            <v>3201</v>
          </cell>
          <cell r="F1844">
            <v>59.699999999999996</v>
          </cell>
          <cell r="G1844" t="str">
            <v>Yes</v>
          </cell>
          <cell r="H1844">
            <v>57.4</v>
          </cell>
          <cell r="I1844" t="str">
            <v>FT</v>
          </cell>
          <cell r="J1844" t="str">
            <v>Audit</v>
          </cell>
          <cell r="K1844" t="str">
            <v>3201NSA02</v>
          </cell>
          <cell r="L1844" t="str">
            <v>RD</v>
          </cell>
          <cell r="M1844" t="str">
            <v>C-Group</v>
          </cell>
          <cell r="N1844" t="str">
            <v>Add on</v>
          </cell>
          <cell r="O1844" t="str">
            <v>3.B</v>
          </cell>
          <cell r="P1844" t="str">
            <v>PMR40</v>
          </cell>
          <cell r="Q1844" t="str">
            <v>DRP</v>
          </cell>
          <cell r="R1844">
            <v>280</v>
          </cell>
          <cell r="S1844">
            <v>273</v>
          </cell>
          <cell r="T1844">
            <v>280</v>
          </cell>
          <cell r="U1844">
            <v>190</v>
          </cell>
          <cell r="V1844">
            <v>230</v>
          </cell>
          <cell r="W1844">
            <v>240</v>
          </cell>
          <cell r="X1844">
            <v>120</v>
          </cell>
          <cell r="Y1844" t="str">
            <v>Sticker</v>
          </cell>
          <cell r="Z1844" t="str">
            <v>A2</v>
          </cell>
          <cell r="AA1844" t="str">
            <v>MG Sticker+ Push botton</v>
          </cell>
          <cell r="AB1844" t="str">
            <v>MG Sticker + Push button</v>
          </cell>
          <cell r="AC1844" t="str">
            <v>3201SAA08/04</v>
          </cell>
          <cell r="AD1844" t="str">
            <v>MG Sticker</v>
          </cell>
          <cell r="AE1844" t="str">
            <v>MG Sticker-MET</v>
          </cell>
          <cell r="AF1844" t="str">
            <v>2300108/20</v>
          </cell>
          <cell r="AG1844" t="str">
            <v>PB</v>
          </cell>
          <cell r="AI1844" t="str">
            <v>3201NSA12/IND</v>
          </cell>
          <cell r="AJ1844" t="str">
            <v>BLACK</v>
          </cell>
          <cell r="AK1844" t="str">
            <v>Black</v>
          </cell>
          <cell r="AM1844" t="e">
            <v>#N/A</v>
          </cell>
          <cell r="AO1844">
            <v>55.499999999999993</v>
          </cell>
          <cell r="AQ1844" t="str">
            <v>Rough</v>
          </cell>
          <cell r="AR1844" t="str">
            <v>GEN</v>
          </cell>
          <cell r="AS1844" t="str">
            <v>JUMBO</v>
          </cell>
        </row>
        <row r="1845">
          <cell r="D1845" t="str">
            <v>3201QJA31/IND</v>
          </cell>
          <cell r="E1845">
            <v>3201</v>
          </cell>
          <cell r="F1845">
            <v>59.699999999999996</v>
          </cell>
          <cell r="G1845" t="str">
            <v>Yes</v>
          </cell>
          <cell r="H1845">
            <v>57.4</v>
          </cell>
          <cell r="I1845" t="str">
            <v>FT</v>
          </cell>
          <cell r="J1845" t="str">
            <v>Audit</v>
          </cell>
          <cell r="K1845" t="str">
            <v>3201QBA02/GUN</v>
          </cell>
          <cell r="L1845" t="str">
            <v>RD</v>
          </cell>
          <cell r="M1845" t="str">
            <v>C-Group</v>
          </cell>
          <cell r="N1845" t="str">
            <v>Add on</v>
          </cell>
          <cell r="O1845" t="str">
            <v>3.B</v>
          </cell>
          <cell r="P1845" t="str">
            <v>PMR40</v>
          </cell>
          <cell r="Q1845" t="str">
            <v>DRP</v>
          </cell>
          <cell r="R1845">
            <v>180</v>
          </cell>
          <cell r="S1845">
            <v>180</v>
          </cell>
          <cell r="T1845">
            <v>180</v>
          </cell>
          <cell r="U1845">
            <v>160</v>
          </cell>
          <cell r="V1845">
            <v>140</v>
          </cell>
          <cell r="W1845">
            <v>110</v>
          </cell>
          <cell r="X1845">
            <v>50</v>
          </cell>
          <cell r="Y1845" t="str">
            <v>Sticker</v>
          </cell>
          <cell r="Z1845" t="str">
            <v>A2</v>
          </cell>
          <cell r="AA1845" t="str">
            <v>MG Sticker+ Push botton</v>
          </cell>
          <cell r="AB1845" t="str">
            <v>MG Sticker + Push button</v>
          </cell>
          <cell r="AC1845" t="str">
            <v>3201SAA08/02</v>
          </cell>
          <cell r="AD1845" t="str">
            <v>MG Sticker</v>
          </cell>
          <cell r="AE1845" t="str">
            <v>MG Sticker-MET</v>
          </cell>
          <cell r="AF1845" t="str">
            <v>2300108/20</v>
          </cell>
          <cell r="AG1845" t="str">
            <v>PB</v>
          </cell>
          <cell r="AI1845" t="str">
            <v>3201QJA12/IND</v>
          </cell>
          <cell r="AJ1845" t="str">
            <v>IP-GUN</v>
          </cell>
          <cell r="AK1845" t="str">
            <v>IP-GUN</v>
          </cell>
          <cell r="AM1845" t="str">
            <v>Yes</v>
          </cell>
          <cell r="AO1845">
            <v>55.499999999999993</v>
          </cell>
          <cell r="AQ1845" t="str">
            <v>Rough</v>
          </cell>
          <cell r="AR1845" t="str">
            <v>GEN</v>
          </cell>
          <cell r="AS1845" t="str">
            <v>JUMBO</v>
          </cell>
        </row>
        <row r="1846">
          <cell r="D1846" t="str">
            <v>3201SAA31/IND</v>
          </cell>
          <cell r="E1846">
            <v>3201</v>
          </cell>
          <cell r="F1846">
            <v>59.699999999999996</v>
          </cell>
          <cell r="G1846" t="str">
            <v>Yes</v>
          </cell>
          <cell r="H1846">
            <v>57.4</v>
          </cell>
          <cell r="I1846" t="str">
            <v>FT</v>
          </cell>
          <cell r="J1846" t="str">
            <v>Audit</v>
          </cell>
          <cell r="K1846" t="str">
            <v>3201SAA02</v>
          </cell>
          <cell r="L1846" t="str">
            <v>RD</v>
          </cell>
          <cell r="M1846" t="str">
            <v>C-Group</v>
          </cell>
          <cell r="N1846" t="str">
            <v>Add on</v>
          </cell>
          <cell r="P1846" t="str">
            <v>PMR39</v>
          </cell>
          <cell r="Q1846" t="str">
            <v>DRP</v>
          </cell>
          <cell r="R1846">
            <v>263</v>
          </cell>
          <cell r="S1846">
            <v>257</v>
          </cell>
          <cell r="T1846">
            <v>250</v>
          </cell>
          <cell r="U1846">
            <v>180</v>
          </cell>
          <cell r="V1846">
            <v>200</v>
          </cell>
          <cell r="X1846">
            <v>0</v>
          </cell>
          <cell r="Y1846" t="str">
            <v>Sticker</v>
          </cell>
          <cell r="Z1846" t="str">
            <v>A2</v>
          </cell>
          <cell r="AA1846" t="str">
            <v>MG Sticker+ Push botton</v>
          </cell>
          <cell r="AB1846" t="str">
            <v>MG Sticker + Push button</v>
          </cell>
          <cell r="AC1846" t="str">
            <v>3201SAA08/01</v>
          </cell>
          <cell r="AD1846" t="str">
            <v>MG Sticker</v>
          </cell>
          <cell r="AE1846" t="str">
            <v>MG Sticker-MET</v>
          </cell>
          <cell r="AF1846" t="str">
            <v>2300108/20</v>
          </cell>
          <cell r="AG1846" t="str">
            <v>PB</v>
          </cell>
          <cell r="AI1846" t="str">
            <v>3201SAA12/IND</v>
          </cell>
          <cell r="AJ1846" t="str">
            <v>IPS</v>
          </cell>
          <cell r="AK1846" t="str">
            <v>IPS</v>
          </cell>
          <cell r="AM1846" t="e">
            <v>#N/A</v>
          </cell>
          <cell r="AO1846">
            <v>55.499999999999993</v>
          </cell>
          <cell r="AQ1846" t="str">
            <v>Rough</v>
          </cell>
          <cell r="AR1846" t="str">
            <v>GEN</v>
          </cell>
          <cell r="AS1846" t="str">
            <v>JUMBO</v>
          </cell>
        </row>
        <row r="1847">
          <cell r="D1847" t="str">
            <v>3204KSA31/IND</v>
          </cell>
          <cell r="E1847">
            <v>3204</v>
          </cell>
          <cell r="F1847">
            <v>52.3</v>
          </cell>
          <cell r="G1847" t="str">
            <v>Yes</v>
          </cell>
          <cell r="H1847">
            <v>50</v>
          </cell>
          <cell r="I1847" t="str">
            <v>FT</v>
          </cell>
          <cell r="J1847" t="str">
            <v>Audit</v>
          </cell>
          <cell r="K1847" t="str">
            <v>3204SSA02</v>
          </cell>
          <cell r="L1847" t="str">
            <v>RD</v>
          </cell>
          <cell r="M1847" t="str">
            <v>C-Group</v>
          </cell>
          <cell r="N1847" t="str">
            <v>Add on</v>
          </cell>
          <cell r="P1847" t="str">
            <v>PMR36</v>
          </cell>
          <cell r="Q1847" t="str">
            <v>DRP</v>
          </cell>
          <cell r="S1847">
            <v>0</v>
          </cell>
          <cell r="V1847">
            <v>0</v>
          </cell>
          <cell r="X1847">
            <v>0</v>
          </cell>
          <cell r="Y1847" t="str">
            <v>Sticker</v>
          </cell>
          <cell r="Z1847" t="str">
            <v>PED</v>
          </cell>
          <cell r="AA1847" t="str">
            <v>DR/MG  Sticker, 2 MG</v>
          </cell>
          <cell r="AB1847" t="str">
            <v>MG Sticker + DR Sticker + Orientation</v>
          </cell>
          <cell r="AC1847" t="str">
            <v>3204KSA08/01</v>
          </cell>
          <cell r="AD1847" t="str">
            <v>MG Sticker</v>
          </cell>
          <cell r="AE1847" t="str">
            <v>MG Sticker-MET</v>
          </cell>
          <cell r="AF1847" t="str">
            <v>3204KSA09/01</v>
          </cell>
          <cell r="AG1847" t="str">
            <v>DR Sticker</v>
          </cell>
          <cell r="AI1847" t="str">
            <v>3204KSA12/IND</v>
          </cell>
          <cell r="AJ1847" t="str">
            <v>IPS</v>
          </cell>
          <cell r="AK1847" t="str">
            <v>IPS</v>
          </cell>
          <cell r="AM1847" t="e">
            <v>#N/A</v>
          </cell>
          <cell r="AO1847">
            <v>48.099999999999994</v>
          </cell>
          <cell r="AQ1847" t="str">
            <v>Rough</v>
          </cell>
          <cell r="AR1847" t="str">
            <v>GEN</v>
          </cell>
          <cell r="AS1847" t="str">
            <v>JUMBO</v>
          </cell>
        </row>
        <row r="1848">
          <cell r="D1848" t="str">
            <v>3204KSA32/IND</v>
          </cell>
          <cell r="E1848">
            <v>3204</v>
          </cell>
          <cell r="F1848">
            <v>52.3</v>
          </cell>
          <cell r="G1848" t="str">
            <v>Yes</v>
          </cell>
          <cell r="H1848">
            <v>50</v>
          </cell>
          <cell r="I1848" t="str">
            <v>FT</v>
          </cell>
          <cell r="J1848" t="str">
            <v>Audit</v>
          </cell>
          <cell r="K1848" t="str">
            <v>3204SSA02</v>
          </cell>
          <cell r="L1848" t="str">
            <v>RD</v>
          </cell>
          <cell r="M1848" t="str">
            <v>C-Group</v>
          </cell>
          <cell r="N1848" t="str">
            <v>Add on</v>
          </cell>
          <cell r="P1848" t="str">
            <v>PMR36</v>
          </cell>
          <cell r="Q1848" t="str">
            <v>DRP</v>
          </cell>
          <cell r="S1848">
            <v>0</v>
          </cell>
          <cell r="V1848">
            <v>0</v>
          </cell>
          <cell r="X1848">
            <v>0</v>
          </cell>
          <cell r="Y1848" t="str">
            <v>Sticker</v>
          </cell>
          <cell r="Z1848" t="str">
            <v>PED</v>
          </cell>
          <cell r="AA1848" t="str">
            <v>DR/MG  Sticker, 2 MG</v>
          </cell>
          <cell r="AB1848" t="str">
            <v>MG Sticker + DR Sticker + Orientation</v>
          </cell>
          <cell r="AC1848" t="str">
            <v>3204KSA08/02</v>
          </cell>
          <cell r="AD1848" t="str">
            <v>MG Sticker</v>
          </cell>
          <cell r="AE1848" t="str">
            <v>MG Sticker-MET</v>
          </cell>
          <cell r="AF1848" t="str">
            <v>3204KSA09/02</v>
          </cell>
          <cell r="AG1848" t="str">
            <v>DR Sticker</v>
          </cell>
          <cell r="AI1848" t="str">
            <v>3204KSA12/IND</v>
          </cell>
          <cell r="AJ1848" t="str">
            <v>IPS</v>
          </cell>
          <cell r="AK1848" t="str">
            <v>IPS</v>
          </cell>
          <cell r="AM1848" t="e">
            <v>#N/A</v>
          </cell>
          <cell r="AO1848">
            <v>48.099999999999994</v>
          </cell>
          <cell r="AQ1848" t="str">
            <v>Rough</v>
          </cell>
          <cell r="AR1848" t="str">
            <v>GEN</v>
          </cell>
          <cell r="AS1848" t="str">
            <v>JUMBO</v>
          </cell>
        </row>
        <row r="1849">
          <cell r="D1849" t="str">
            <v>3207KSA31/IND</v>
          </cell>
          <cell r="E1849">
            <v>3207</v>
          </cell>
          <cell r="F1849">
            <v>38.1</v>
          </cell>
          <cell r="G1849" t="str">
            <v>Yes</v>
          </cell>
          <cell r="H1849">
            <v>35.800000000000004</v>
          </cell>
          <cell r="I1849" t="str">
            <v>FT</v>
          </cell>
          <cell r="J1849" t="str">
            <v>Audit</v>
          </cell>
          <cell r="K1849" t="str">
            <v>3207ASA02/01</v>
          </cell>
          <cell r="L1849" t="str">
            <v>RD</v>
          </cell>
          <cell r="M1849" t="str">
            <v>C-Group</v>
          </cell>
          <cell r="N1849" t="str">
            <v>Add on</v>
          </cell>
          <cell r="P1849" t="str">
            <v>PMR35</v>
          </cell>
          <cell r="Q1849" t="str">
            <v>DRP</v>
          </cell>
          <cell r="S1849">
            <v>0</v>
          </cell>
          <cell r="V1849">
            <v>0</v>
          </cell>
          <cell r="X1849">
            <v>0</v>
          </cell>
          <cell r="Y1849" t="str">
            <v>Gask</v>
          </cell>
          <cell r="Z1849" t="str">
            <v>PED</v>
          </cell>
          <cell r="AA1849" t="str">
            <v>Lug Ring assy-Screw type</v>
          </cell>
          <cell r="AB1849" t="str">
            <v>MG Gask + Lug ring Screw</v>
          </cell>
          <cell r="AC1849">
            <v>20041128</v>
          </cell>
          <cell r="AD1849" t="str">
            <v>MG Gask</v>
          </cell>
          <cell r="AE1849" t="str">
            <v>MG Gask-Plain</v>
          </cell>
          <cell r="AF1849" t="str">
            <v>20048104/03</v>
          </cell>
          <cell r="AG1849" t="str">
            <v>DR/LR Screw</v>
          </cell>
          <cell r="AI1849" t="str">
            <v>3207KSA12/IND</v>
          </cell>
          <cell r="AJ1849" t="str">
            <v>ANODISING</v>
          </cell>
          <cell r="AK1849" t="str">
            <v>Anodising</v>
          </cell>
          <cell r="AM1849" t="str">
            <v>Yes</v>
          </cell>
          <cell r="AO1849">
            <v>33.9</v>
          </cell>
          <cell r="AQ1849" t="str">
            <v>Rough</v>
          </cell>
          <cell r="AR1849" t="str">
            <v>GEN</v>
          </cell>
          <cell r="AS1849" t="str">
            <v>JUMBO</v>
          </cell>
        </row>
        <row r="1850">
          <cell r="D1850" t="str">
            <v>3207KSA32/IND</v>
          </cell>
          <cell r="E1850">
            <v>3207</v>
          </cell>
          <cell r="F1850">
            <v>38.1</v>
          </cell>
          <cell r="G1850" t="str">
            <v>Yes</v>
          </cell>
          <cell r="H1850">
            <v>35.800000000000004</v>
          </cell>
          <cell r="I1850" t="str">
            <v>FT</v>
          </cell>
          <cell r="J1850" t="str">
            <v>Audit</v>
          </cell>
          <cell r="K1850" t="str">
            <v>3207ASA02/02</v>
          </cell>
          <cell r="L1850" t="str">
            <v>RD</v>
          </cell>
          <cell r="M1850" t="str">
            <v>C-Group</v>
          </cell>
          <cell r="N1850" t="str">
            <v>Add on</v>
          </cell>
          <cell r="P1850" t="str">
            <v>PMR35</v>
          </cell>
          <cell r="Q1850" t="str">
            <v>DRP</v>
          </cell>
          <cell r="S1850">
            <v>0</v>
          </cell>
          <cell r="V1850">
            <v>0</v>
          </cell>
          <cell r="X1850">
            <v>0</v>
          </cell>
          <cell r="Y1850" t="str">
            <v>Gask</v>
          </cell>
          <cell r="Z1850" t="str">
            <v>PED</v>
          </cell>
          <cell r="AA1850" t="str">
            <v>Lug Ring assy-Screw type</v>
          </cell>
          <cell r="AB1850" t="str">
            <v>MG Gask + Lug ring Screw</v>
          </cell>
          <cell r="AC1850">
            <v>20041128</v>
          </cell>
          <cell r="AD1850" t="str">
            <v>MG Gask</v>
          </cell>
          <cell r="AE1850" t="str">
            <v>MG Gask-Plain</v>
          </cell>
          <cell r="AF1850" t="str">
            <v>20048104/03</v>
          </cell>
          <cell r="AG1850" t="str">
            <v>DR/LR Screw</v>
          </cell>
          <cell r="AI1850" t="str">
            <v>3207KSA12/IND</v>
          </cell>
          <cell r="AJ1850" t="str">
            <v>ANODISING</v>
          </cell>
          <cell r="AK1850" t="str">
            <v>Anodising</v>
          </cell>
          <cell r="AM1850" t="str">
            <v>Yes</v>
          </cell>
          <cell r="AO1850">
            <v>33.9</v>
          </cell>
          <cell r="AQ1850" t="str">
            <v>Rough</v>
          </cell>
          <cell r="AR1850" t="str">
            <v>GEN</v>
          </cell>
          <cell r="AS1850" t="str">
            <v>JUMBO</v>
          </cell>
        </row>
        <row r="1851">
          <cell r="D1851" t="str">
            <v>3209KSA31/IND</v>
          </cell>
          <cell r="E1851">
            <v>3209</v>
          </cell>
          <cell r="F1851">
            <v>55.4</v>
          </cell>
          <cell r="G1851" t="str">
            <v>Yes</v>
          </cell>
          <cell r="H1851">
            <v>53.1</v>
          </cell>
          <cell r="I1851" t="str">
            <v>FT</v>
          </cell>
          <cell r="J1851" t="str">
            <v>Audit</v>
          </cell>
          <cell r="K1851" t="str">
            <v>3209SSA02</v>
          </cell>
          <cell r="L1851" t="str">
            <v>RD</v>
          </cell>
          <cell r="M1851" t="str">
            <v>C-Group</v>
          </cell>
          <cell r="N1851" t="str">
            <v>Add on</v>
          </cell>
          <cell r="P1851" t="str">
            <v>PMR35</v>
          </cell>
          <cell r="Q1851" t="str">
            <v>DRP</v>
          </cell>
          <cell r="S1851">
            <v>0</v>
          </cell>
          <cell r="T1851">
            <v>750</v>
          </cell>
          <cell r="V1851">
            <v>0</v>
          </cell>
          <cell r="X1851">
            <v>0</v>
          </cell>
          <cell r="Y1851" t="str">
            <v>Adhe</v>
          </cell>
          <cell r="Z1851" t="str">
            <v>PED</v>
          </cell>
          <cell r="AA1851" t="str">
            <v>Dec ring-Sticker</v>
          </cell>
          <cell r="AB1851" t="str">
            <v>MG Adhe + DR Adhe</v>
          </cell>
          <cell r="AC1851" t="str">
            <v>3209KSA08/01</v>
          </cell>
          <cell r="AD1851" t="str">
            <v>MG Adhe</v>
          </cell>
          <cell r="AE1851" t="str">
            <v>MG Adhe-MET</v>
          </cell>
          <cell r="AG1851" t="str">
            <v>DR Adhe</v>
          </cell>
          <cell r="AH1851" t="str">
            <v>ELSRD046</v>
          </cell>
          <cell r="AI1851" t="str">
            <v>3209KSA12/IND</v>
          </cell>
          <cell r="AJ1851" t="str">
            <v>IPS</v>
          </cell>
          <cell r="AK1851" t="str">
            <v>IPS</v>
          </cell>
          <cell r="AM1851" t="e">
            <v>#N/A</v>
          </cell>
          <cell r="AO1851">
            <v>51.199999999999996</v>
          </cell>
          <cell r="AQ1851" t="str">
            <v>Buffing</v>
          </cell>
          <cell r="AR1851" t="str">
            <v>GEN</v>
          </cell>
          <cell r="AS1851" t="str">
            <v>JUMBO</v>
          </cell>
        </row>
        <row r="1852">
          <cell r="D1852" t="str">
            <v>3210NAB31/IND</v>
          </cell>
          <cell r="E1852">
            <v>3210</v>
          </cell>
          <cell r="F1852">
            <v>33.700000000000003</v>
          </cell>
          <cell r="G1852" t="str">
            <v>Yes</v>
          </cell>
          <cell r="H1852">
            <v>31.400000000000002</v>
          </cell>
          <cell r="I1852" t="str">
            <v>FT</v>
          </cell>
          <cell r="J1852" t="str">
            <v>Audit</v>
          </cell>
          <cell r="K1852" t="str">
            <v>3210NAB02</v>
          </cell>
          <cell r="L1852" t="str">
            <v>RD</v>
          </cell>
          <cell r="M1852" t="str">
            <v>S-Group</v>
          </cell>
          <cell r="N1852" t="str">
            <v>Reg</v>
          </cell>
          <cell r="O1852" t="str">
            <v>6.NP</v>
          </cell>
          <cell r="P1852" t="str">
            <v>MTO-DRP</v>
          </cell>
          <cell r="Q1852" t="str">
            <v>DRP</v>
          </cell>
          <cell r="S1852">
            <v>0</v>
          </cell>
          <cell r="T1852">
            <v>650</v>
          </cell>
          <cell r="U1852">
            <v>250</v>
          </cell>
          <cell r="V1852">
            <v>500</v>
          </cell>
          <cell r="W1852">
            <v>500</v>
          </cell>
          <cell r="X1852">
            <v>500</v>
          </cell>
          <cell r="Y1852" t="str">
            <v>Gask</v>
          </cell>
          <cell r="Z1852" t="str">
            <v>G3</v>
          </cell>
          <cell r="AA1852" t="str">
            <v>Simple-Gasket</v>
          </cell>
          <cell r="AB1852" t="str">
            <v>Regular-Gask</v>
          </cell>
          <cell r="AC1852">
            <v>20041147</v>
          </cell>
          <cell r="AD1852" t="str">
            <v>MG Gask</v>
          </cell>
          <cell r="AE1852" t="str">
            <v>MG Gask-Plain</v>
          </cell>
          <cell r="AF1852" t="str">
            <v>20048122/03</v>
          </cell>
          <cell r="AG1852">
            <v>0</v>
          </cell>
          <cell r="AI1852" t="str">
            <v>3210NAB12/IND</v>
          </cell>
          <cell r="AJ1852" t="str">
            <v>BLACK</v>
          </cell>
          <cell r="AK1852" t="str">
            <v>Black</v>
          </cell>
          <cell r="AM1852" t="e">
            <v>#N/A</v>
          </cell>
          <cell r="AO1852">
            <v>29.500000000000004</v>
          </cell>
          <cell r="AQ1852" t="str">
            <v>Rough</v>
          </cell>
          <cell r="AR1852" t="str">
            <v>GEN</v>
          </cell>
          <cell r="AS1852" t="str">
            <v>JUMBO</v>
          </cell>
        </row>
        <row r="1853">
          <cell r="D1853" t="str">
            <v>3210NBB31/IND</v>
          </cell>
          <cell r="E1853">
            <v>3210</v>
          </cell>
          <cell r="F1853">
            <v>33.700000000000003</v>
          </cell>
          <cell r="G1853" t="str">
            <v>Yes</v>
          </cell>
          <cell r="H1853">
            <v>31.400000000000002</v>
          </cell>
          <cell r="I1853" t="str">
            <v>FT</v>
          </cell>
          <cell r="J1853" t="str">
            <v>Audit</v>
          </cell>
          <cell r="K1853" t="str">
            <v>3210NBB02</v>
          </cell>
          <cell r="L1853" t="str">
            <v>RD</v>
          </cell>
          <cell r="M1853" t="str">
            <v>S-Group</v>
          </cell>
          <cell r="N1853" t="str">
            <v>Reg</v>
          </cell>
          <cell r="O1853" t="str">
            <v>6.NP</v>
          </cell>
          <cell r="P1853" t="str">
            <v>MTO-DRP</v>
          </cell>
          <cell r="Q1853" t="str">
            <v>DRP</v>
          </cell>
          <cell r="S1853">
            <v>0</v>
          </cell>
          <cell r="T1853">
            <v>700</v>
          </cell>
          <cell r="U1853">
            <v>250</v>
          </cell>
          <cell r="V1853">
            <v>500</v>
          </cell>
          <cell r="W1853">
            <v>500</v>
          </cell>
          <cell r="X1853">
            <v>500</v>
          </cell>
          <cell r="Y1853" t="str">
            <v>Gask</v>
          </cell>
          <cell r="Z1853" t="str">
            <v>G3</v>
          </cell>
          <cell r="AA1853" t="str">
            <v>Simple-Gasket</v>
          </cell>
          <cell r="AB1853" t="str">
            <v>Regular-Gask</v>
          </cell>
          <cell r="AC1853">
            <v>20041147</v>
          </cell>
          <cell r="AD1853" t="str">
            <v>MG Gask</v>
          </cell>
          <cell r="AE1853" t="str">
            <v>MG Gask-Plain</v>
          </cell>
          <cell r="AF1853" t="str">
            <v>20048122/03</v>
          </cell>
          <cell r="AG1853">
            <v>0</v>
          </cell>
          <cell r="AI1853" t="str">
            <v>3210NBB12/IND</v>
          </cell>
          <cell r="AJ1853" t="str">
            <v>BLACK</v>
          </cell>
          <cell r="AK1853" t="str">
            <v>Black</v>
          </cell>
          <cell r="AM1853" t="e">
            <v>#N/A</v>
          </cell>
          <cell r="AO1853">
            <v>29.500000000000004</v>
          </cell>
          <cell r="AQ1853" t="str">
            <v>Rough</v>
          </cell>
          <cell r="AR1853" t="str">
            <v>GEN</v>
          </cell>
          <cell r="AS1853" t="str">
            <v>JUMBO</v>
          </cell>
        </row>
        <row r="1854">
          <cell r="D1854" t="str">
            <v>3210NSA00/IND</v>
          </cell>
          <cell r="E1854">
            <v>3210</v>
          </cell>
          <cell r="F1854">
            <v>33.700000000000003</v>
          </cell>
          <cell r="G1854" t="str">
            <v>Yes</v>
          </cell>
          <cell r="H1854">
            <v>31.400000000000002</v>
          </cell>
          <cell r="I1854" t="str">
            <v>FT</v>
          </cell>
          <cell r="J1854" t="str">
            <v>Audit</v>
          </cell>
          <cell r="K1854" t="str">
            <v>3210NSA02</v>
          </cell>
          <cell r="L1854" t="str">
            <v>RD</v>
          </cell>
          <cell r="M1854" t="str">
            <v>S-Group</v>
          </cell>
          <cell r="N1854" t="str">
            <v>Reg</v>
          </cell>
          <cell r="P1854" t="str">
            <v>PMR35</v>
          </cell>
          <cell r="Q1854" t="str">
            <v>DRP</v>
          </cell>
          <cell r="S1854">
            <v>0</v>
          </cell>
          <cell r="V1854">
            <v>0</v>
          </cell>
          <cell r="X1854">
            <v>0</v>
          </cell>
          <cell r="Y1854" t="str">
            <v>Gask</v>
          </cell>
          <cell r="Z1854" t="str">
            <v>G3</v>
          </cell>
          <cell r="AA1854" t="str">
            <v>Simple-Gasket</v>
          </cell>
          <cell r="AB1854" t="str">
            <v>Regular-Gask</v>
          </cell>
          <cell r="AC1854">
            <v>20041147</v>
          </cell>
          <cell r="AD1854" t="str">
            <v>MG Gask</v>
          </cell>
          <cell r="AE1854" t="str">
            <v>MG Gask-Plain</v>
          </cell>
          <cell r="AF1854" t="str">
            <v>20048122/03</v>
          </cell>
          <cell r="AG1854">
            <v>0</v>
          </cell>
          <cell r="AH1854" t="str">
            <v>ELSRD036</v>
          </cell>
          <cell r="AI1854" t="str">
            <v>3210NSA12/IND</v>
          </cell>
          <cell r="AJ1854" t="str">
            <v>BLACK</v>
          </cell>
          <cell r="AK1854" t="str">
            <v>Black</v>
          </cell>
          <cell r="AM1854" t="e">
            <v>#N/A</v>
          </cell>
          <cell r="AO1854">
            <v>29.500000000000004</v>
          </cell>
          <cell r="AQ1854" t="str">
            <v>Buffing</v>
          </cell>
          <cell r="AR1854" t="str">
            <v>GEN</v>
          </cell>
          <cell r="AS1854" t="str">
            <v>JUMBO</v>
          </cell>
        </row>
        <row r="1855">
          <cell r="D1855" t="str">
            <v>3210SBB00/IND</v>
          </cell>
          <cell r="E1855">
            <v>3210</v>
          </cell>
          <cell r="F1855">
            <v>33.700000000000003</v>
          </cell>
          <cell r="G1855" t="str">
            <v>Yes</v>
          </cell>
          <cell r="H1855">
            <v>31.400000000000002</v>
          </cell>
          <cell r="I1855" t="str">
            <v>FT</v>
          </cell>
          <cell r="J1855" t="str">
            <v>Audit</v>
          </cell>
          <cell r="K1855" t="str">
            <v>3210SBB02</v>
          </cell>
          <cell r="L1855" t="str">
            <v>RD</v>
          </cell>
          <cell r="M1855" t="str">
            <v>S-Group</v>
          </cell>
          <cell r="N1855" t="str">
            <v>Reg</v>
          </cell>
          <cell r="O1855" t="str">
            <v>6.NP</v>
          </cell>
          <cell r="P1855" t="str">
            <v>MTO-DRP</v>
          </cell>
          <cell r="Q1855" t="str">
            <v>DRP</v>
          </cell>
          <cell r="S1855">
            <v>0</v>
          </cell>
          <cell r="T1855">
            <v>650</v>
          </cell>
          <cell r="U1855">
            <v>250</v>
          </cell>
          <cell r="V1855">
            <v>500</v>
          </cell>
          <cell r="W1855">
            <v>500</v>
          </cell>
          <cell r="X1855">
            <v>500</v>
          </cell>
          <cell r="Y1855" t="str">
            <v>Gask</v>
          </cell>
          <cell r="Z1855" t="str">
            <v>G3</v>
          </cell>
          <cell r="AA1855" t="str">
            <v>Simple-Gasket</v>
          </cell>
          <cell r="AB1855" t="str">
            <v>Regular-Gask</v>
          </cell>
          <cell r="AC1855">
            <v>20041147</v>
          </cell>
          <cell r="AD1855" t="str">
            <v>MG Gask</v>
          </cell>
          <cell r="AE1855" t="str">
            <v>MG Gask-Plain</v>
          </cell>
          <cell r="AF1855">
            <v>20048122</v>
          </cell>
          <cell r="AG1855">
            <v>0</v>
          </cell>
          <cell r="AI1855" t="str">
            <v>3210SBB12/IND</v>
          </cell>
          <cell r="AJ1855" t="str">
            <v>IPS</v>
          </cell>
          <cell r="AK1855" t="str">
            <v>IPS</v>
          </cell>
          <cell r="AM1855" t="e">
            <v>#N/A</v>
          </cell>
          <cell r="AO1855">
            <v>29.500000000000004</v>
          </cell>
          <cell r="AQ1855" t="str">
            <v>Rough</v>
          </cell>
          <cell r="AR1855" t="str">
            <v>GEN</v>
          </cell>
          <cell r="AS1855" t="str">
            <v>JUMBO</v>
          </cell>
        </row>
        <row r="1856">
          <cell r="D1856" t="str">
            <v>3211SSA31/IND</v>
          </cell>
          <cell r="E1856">
            <v>3211</v>
          </cell>
          <cell r="F1856">
            <v>47.3</v>
          </cell>
          <cell r="G1856" t="str">
            <v>Yes</v>
          </cell>
          <cell r="H1856">
            <v>45</v>
          </cell>
          <cell r="I1856" t="str">
            <v>FT</v>
          </cell>
          <cell r="J1856" t="str">
            <v>Audit</v>
          </cell>
          <cell r="K1856" t="str">
            <v>3211SSA02</v>
          </cell>
          <cell r="L1856" t="str">
            <v>RD</v>
          </cell>
          <cell r="M1856" t="str">
            <v>C-Group</v>
          </cell>
          <cell r="N1856" t="str">
            <v>Add on</v>
          </cell>
          <cell r="P1856" t="str">
            <v>PMR35</v>
          </cell>
          <cell r="Q1856" t="str">
            <v>DRP</v>
          </cell>
          <cell r="S1856">
            <v>0</v>
          </cell>
          <cell r="V1856">
            <v>0</v>
          </cell>
          <cell r="X1856">
            <v>0</v>
          </cell>
          <cell r="Y1856" t="str">
            <v>Sticker</v>
          </cell>
          <cell r="Z1856" t="str">
            <v>A3</v>
          </cell>
          <cell r="AA1856" t="str">
            <v>MG sticker</v>
          </cell>
          <cell r="AB1856" t="str">
            <v>MG Adhe + DR Sticker + Orientation</v>
          </cell>
          <cell r="AC1856" t="str">
            <v>3211SSA08/01</v>
          </cell>
          <cell r="AD1856" t="str">
            <v>MG Sticker</v>
          </cell>
          <cell r="AE1856" t="str">
            <v>MG Sticker-MET</v>
          </cell>
          <cell r="AF1856">
            <v>230010804</v>
          </cell>
          <cell r="AG1856" t="str">
            <v>DR Sticker</v>
          </cell>
          <cell r="AH1856" t="str">
            <v>ELSRD032</v>
          </cell>
          <cell r="AI1856" t="str">
            <v>3211SSA12/IND</v>
          </cell>
          <cell r="AJ1856" t="str">
            <v>IPS</v>
          </cell>
          <cell r="AK1856" t="str">
            <v>IPS</v>
          </cell>
          <cell r="AM1856" t="e">
            <v>#N/A</v>
          </cell>
          <cell r="AO1856">
            <v>43.099999999999994</v>
          </cell>
          <cell r="AQ1856" t="str">
            <v>Buffing</v>
          </cell>
          <cell r="AR1856" t="str">
            <v>GEN</v>
          </cell>
          <cell r="AS1856" t="str">
            <v>JUMBO</v>
          </cell>
        </row>
        <row r="1857">
          <cell r="D1857" t="str">
            <v>3211SSA32/IND</v>
          </cell>
          <cell r="E1857">
            <v>3211</v>
          </cell>
          <cell r="F1857">
            <v>47.3</v>
          </cell>
          <cell r="G1857" t="str">
            <v>Yes</v>
          </cell>
          <cell r="H1857">
            <v>45</v>
          </cell>
          <cell r="I1857" t="str">
            <v>FT</v>
          </cell>
          <cell r="J1857" t="str">
            <v>Audit</v>
          </cell>
          <cell r="K1857" t="str">
            <v>3211SSA02</v>
          </cell>
          <cell r="L1857" t="str">
            <v>RD</v>
          </cell>
          <cell r="M1857" t="str">
            <v>C-Group</v>
          </cell>
          <cell r="N1857" t="str">
            <v>Add on</v>
          </cell>
          <cell r="P1857" t="str">
            <v>NM</v>
          </cell>
          <cell r="Q1857" t="str">
            <v>DRP</v>
          </cell>
          <cell r="S1857">
            <v>0</v>
          </cell>
          <cell r="V1857">
            <v>0</v>
          </cell>
          <cell r="X1857">
            <v>0</v>
          </cell>
          <cell r="Y1857" t="str">
            <v>Sticker</v>
          </cell>
          <cell r="Z1857" t="str">
            <v>A3</v>
          </cell>
          <cell r="AA1857" t="str">
            <v>MG sticker</v>
          </cell>
          <cell r="AB1857">
            <v>0</v>
          </cell>
          <cell r="AC1857" t="str">
            <v>3211SSA08/02</v>
          </cell>
          <cell r="AD1857" t="str">
            <v>MG Sticker</v>
          </cell>
          <cell r="AE1857" t="str">
            <v>MG Sticker-MET</v>
          </cell>
          <cell r="AF1857" t="str">
            <v>2300108/04</v>
          </cell>
          <cell r="AI1857" t="str">
            <v>3211SSA12/IND</v>
          </cell>
          <cell r="AJ1857" t="str">
            <v>IPS</v>
          </cell>
          <cell r="AK1857" t="str">
            <v>IPS</v>
          </cell>
          <cell r="AM1857" t="e">
            <v>#N/A</v>
          </cell>
          <cell r="AO1857">
            <v>43.099999999999994</v>
          </cell>
          <cell r="AQ1857" t="e">
            <v>#N/A</v>
          </cell>
          <cell r="AR1857" t="str">
            <v>GEN</v>
          </cell>
          <cell r="AS1857" t="str">
            <v>JUMBO</v>
          </cell>
        </row>
        <row r="1858">
          <cell r="D1858" t="str">
            <v>3213KSA31/IND</v>
          </cell>
          <cell r="E1858">
            <v>3213</v>
          </cell>
          <cell r="F1858">
            <v>77.499999999999986</v>
          </cell>
          <cell r="G1858" t="str">
            <v>Yes</v>
          </cell>
          <cell r="H1858">
            <v>75.199999999999989</v>
          </cell>
          <cell r="I1858" t="str">
            <v>FT</v>
          </cell>
          <cell r="J1858" t="str">
            <v>Audit</v>
          </cell>
          <cell r="K1858" t="str">
            <v>3213SSA02</v>
          </cell>
          <cell r="L1858" t="str">
            <v>RD</v>
          </cell>
          <cell r="M1858" t="str">
            <v>C-Group</v>
          </cell>
          <cell r="N1858" t="str">
            <v>Add on</v>
          </cell>
          <cell r="P1858" t="str">
            <v>PMR35</v>
          </cell>
          <cell r="Q1858" t="str">
            <v>DRP</v>
          </cell>
          <cell r="S1858">
            <v>0</v>
          </cell>
          <cell r="V1858">
            <v>0</v>
          </cell>
          <cell r="X1858">
            <v>0</v>
          </cell>
          <cell r="Y1858" t="str">
            <v>Gask</v>
          </cell>
          <cell r="Z1858" t="str">
            <v>PED</v>
          </cell>
          <cell r="AA1858" t="str">
            <v>Push botton-Dec Ring</v>
          </cell>
          <cell r="AB1858" t="str">
            <v>MG Gask + DR Sticker + Orientation</v>
          </cell>
          <cell r="AC1858">
            <v>20041145</v>
          </cell>
          <cell r="AD1858" t="str">
            <v>MG Gask</v>
          </cell>
          <cell r="AE1858" t="str">
            <v>MG Gask-Plain</v>
          </cell>
          <cell r="AF1858">
            <v>20048101</v>
          </cell>
          <cell r="AG1858" t="str">
            <v>DR Sticker</v>
          </cell>
          <cell r="AI1858" t="str">
            <v>3213KSA12/IND</v>
          </cell>
          <cell r="AJ1858" t="str">
            <v>IPS</v>
          </cell>
          <cell r="AK1858" t="str">
            <v>IPS</v>
          </cell>
          <cell r="AM1858" t="e">
            <v>#N/A</v>
          </cell>
          <cell r="AO1858">
            <v>73.299999999999983</v>
          </cell>
          <cell r="AQ1858" t="str">
            <v>Rough</v>
          </cell>
          <cell r="AR1858" t="str">
            <v>GEN</v>
          </cell>
          <cell r="AS1858" t="str">
            <v>JUMBO</v>
          </cell>
        </row>
        <row r="1859">
          <cell r="D1859" t="str">
            <v>3214KSA31/IND</v>
          </cell>
          <cell r="E1859">
            <v>3214</v>
          </cell>
          <cell r="F1859">
            <v>58.699999999999996</v>
          </cell>
          <cell r="G1859" t="str">
            <v>Yes</v>
          </cell>
          <cell r="H1859">
            <v>56.4</v>
          </cell>
          <cell r="I1859" t="str">
            <v>FT</v>
          </cell>
          <cell r="J1859" t="str">
            <v>Audit</v>
          </cell>
          <cell r="K1859" t="str">
            <v>3214SSA02</v>
          </cell>
          <cell r="L1859" t="str">
            <v>RD</v>
          </cell>
          <cell r="M1859" t="str">
            <v>C-Group</v>
          </cell>
          <cell r="N1859" t="str">
            <v>Add on</v>
          </cell>
          <cell r="P1859" t="str">
            <v>NM</v>
          </cell>
          <cell r="Q1859" t="str">
            <v>DRP</v>
          </cell>
          <cell r="S1859">
            <v>0</v>
          </cell>
          <cell r="V1859">
            <v>0</v>
          </cell>
          <cell r="X1859">
            <v>0</v>
          </cell>
          <cell r="Y1859" t="str">
            <v>Gask</v>
          </cell>
          <cell r="Z1859" t="str">
            <v>PED</v>
          </cell>
          <cell r="AA1859" t="str">
            <v>Dec ring-Sticker</v>
          </cell>
          <cell r="AB1859" t="str">
            <v>MG Gask + DR Sticker + Orientation</v>
          </cell>
          <cell r="AC1859">
            <v>20041134</v>
          </cell>
          <cell r="AD1859" t="str">
            <v>MG Gask</v>
          </cell>
          <cell r="AE1859" t="str">
            <v>MG Gask-Plain</v>
          </cell>
          <cell r="AF1859">
            <v>20048112</v>
          </cell>
          <cell r="AG1859" t="str">
            <v>DR Sticker</v>
          </cell>
          <cell r="AH1859" t="str">
            <v>ELSRD028</v>
          </cell>
          <cell r="AI1859" t="str">
            <v>3214KSA12/IND</v>
          </cell>
          <cell r="AJ1859" t="str">
            <v>IPS</v>
          </cell>
          <cell r="AK1859" t="str">
            <v>IPS</v>
          </cell>
          <cell r="AM1859" t="e">
            <v>#N/A</v>
          </cell>
          <cell r="AO1859">
            <v>54.499999999999993</v>
          </cell>
          <cell r="AQ1859" t="e">
            <v>#N/A</v>
          </cell>
          <cell r="AR1859" t="str">
            <v>GEN</v>
          </cell>
          <cell r="AS1859" t="str">
            <v>JUMBO</v>
          </cell>
        </row>
        <row r="1860">
          <cell r="D1860" t="str">
            <v>3214KSA32/IND</v>
          </cell>
          <cell r="E1860">
            <v>3214</v>
          </cell>
          <cell r="F1860">
            <v>58.699999999999996</v>
          </cell>
          <cell r="G1860" t="str">
            <v>Yes</v>
          </cell>
          <cell r="H1860">
            <v>56.4</v>
          </cell>
          <cell r="I1860" t="str">
            <v>FT</v>
          </cell>
          <cell r="J1860" t="str">
            <v>Audit</v>
          </cell>
          <cell r="K1860" t="str">
            <v>3214NSA02</v>
          </cell>
          <cell r="L1860" t="str">
            <v>RD</v>
          </cell>
          <cell r="M1860" t="str">
            <v>C-Group</v>
          </cell>
          <cell r="N1860" t="str">
            <v>Add on</v>
          </cell>
          <cell r="P1860" t="str">
            <v>PMR35</v>
          </cell>
          <cell r="Q1860" t="str">
            <v>DRP</v>
          </cell>
          <cell r="S1860">
            <v>0</v>
          </cell>
          <cell r="V1860">
            <v>0</v>
          </cell>
          <cell r="X1860">
            <v>0</v>
          </cell>
          <cell r="Y1860" t="str">
            <v>Gask</v>
          </cell>
          <cell r="Z1860" t="str">
            <v>PED</v>
          </cell>
          <cell r="AA1860" t="str">
            <v>Dec ring-Sticker</v>
          </cell>
          <cell r="AB1860" t="str">
            <v>MG Gask + DR Sticker + Orientation</v>
          </cell>
          <cell r="AC1860">
            <v>20041134</v>
          </cell>
          <cell r="AD1860" t="str">
            <v>MG Gask</v>
          </cell>
          <cell r="AE1860" t="str">
            <v>MG Gask-Plain</v>
          </cell>
          <cell r="AF1860" t="str">
            <v>20048112/03</v>
          </cell>
          <cell r="AG1860" t="str">
            <v>DR Sticker</v>
          </cell>
          <cell r="AH1860" t="str">
            <v>ELSRD028</v>
          </cell>
          <cell r="AI1860" t="str">
            <v>3214KSA12/IND</v>
          </cell>
          <cell r="AJ1860" t="str">
            <v>BLACK</v>
          </cell>
          <cell r="AK1860" t="str">
            <v>Black</v>
          </cell>
          <cell r="AM1860" t="e">
            <v>#N/A</v>
          </cell>
          <cell r="AO1860">
            <v>54.499999999999993</v>
          </cell>
          <cell r="AQ1860" t="str">
            <v>Buffing</v>
          </cell>
          <cell r="AR1860" t="str">
            <v>GEN</v>
          </cell>
          <cell r="AS1860" t="str">
            <v>JUMBO</v>
          </cell>
        </row>
        <row r="1861">
          <cell r="D1861" t="str">
            <v>3215SSA31/IND</v>
          </cell>
          <cell r="E1861">
            <v>3215</v>
          </cell>
          <cell r="F1861">
            <v>31.6</v>
          </cell>
          <cell r="G1861" t="str">
            <v>Yes</v>
          </cell>
          <cell r="H1861">
            <v>29.3</v>
          </cell>
          <cell r="I1861" t="str">
            <v>FT</v>
          </cell>
          <cell r="J1861" t="str">
            <v>Audit</v>
          </cell>
          <cell r="K1861" t="str">
            <v>3215SSA02</v>
          </cell>
          <cell r="L1861" t="str">
            <v>RD</v>
          </cell>
          <cell r="M1861" t="str">
            <v>S-Group</v>
          </cell>
          <cell r="N1861" t="str">
            <v>Reg</v>
          </cell>
          <cell r="O1861" t="str">
            <v>1.SH</v>
          </cell>
          <cell r="P1861" t="str">
            <v>MTS-RET</v>
          </cell>
          <cell r="Q1861" t="str">
            <v>Live</v>
          </cell>
          <cell r="R1861">
            <v>416</v>
          </cell>
          <cell r="S1861">
            <v>410</v>
          </cell>
          <cell r="T1861">
            <v>440</v>
          </cell>
          <cell r="U1861">
            <v>390</v>
          </cell>
          <cell r="V1861">
            <v>440</v>
          </cell>
          <cell r="W1861">
            <v>470</v>
          </cell>
          <cell r="X1861">
            <v>440</v>
          </cell>
          <cell r="Y1861" t="str">
            <v>Adhe</v>
          </cell>
          <cell r="Z1861" t="str">
            <v>G4</v>
          </cell>
          <cell r="AA1861" t="str">
            <v>Simple-Adhesive</v>
          </cell>
          <cell r="AB1861" t="str">
            <v>Regular-Adhe</v>
          </cell>
          <cell r="AC1861" t="str">
            <v>3071SFB08/01</v>
          </cell>
          <cell r="AD1861" t="str">
            <v>MG Adhe</v>
          </cell>
          <cell r="AE1861" t="str">
            <v>MG Adhe-MET</v>
          </cell>
          <cell r="AG1861">
            <v>0</v>
          </cell>
          <cell r="AI1861" t="str">
            <v>3215SSA12/IND</v>
          </cell>
          <cell r="AJ1861" t="str">
            <v>IPS</v>
          </cell>
          <cell r="AK1861" t="str">
            <v>IPS</v>
          </cell>
          <cell r="AM1861" t="str">
            <v>Yes</v>
          </cell>
          <cell r="AO1861">
            <v>27.400000000000002</v>
          </cell>
          <cell r="AQ1861" t="str">
            <v>Rough</v>
          </cell>
          <cell r="AR1861" t="str">
            <v>GEN</v>
          </cell>
          <cell r="AS1861" t="str">
            <v>JUMBO</v>
          </cell>
        </row>
        <row r="1862">
          <cell r="D1862" t="str">
            <v>3215SSA32/IND</v>
          </cell>
          <cell r="E1862">
            <v>3215</v>
          </cell>
          <cell r="F1862">
            <v>31.6</v>
          </cell>
          <cell r="G1862" t="str">
            <v>Yes</v>
          </cell>
          <cell r="H1862">
            <v>29.3</v>
          </cell>
          <cell r="I1862" t="str">
            <v>FT</v>
          </cell>
          <cell r="J1862" t="str">
            <v>Audit</v>
          </cell>
          <cell r="K1862" t="str">
            <v>3215SSA02</v>
          </cell>
          <cell r="L1862" t="str">
            <v>RD</v>
          </cell>
          <cell r="M1862" t="str">
            <v>S-Group</v>
          </cell>
          <cell r="N1862" t="str">
            <v>Reg</v>
          </cell>
          <cell r="O1862" t="str">
            <v>1.SH</v>
          </cell>
          <cell r="P1862" t="str">
            <v>MTS-RET</v>
          </cell>
          <cell r="Q1862" t="str">
            <v>Live</v>
          </cell>
          <cell r="R1862">
            <v>453</v>
          </cell>
          <cell r="S1862">
            <v>441</v>
          </cell>
          <cell r="T1862">
            <v>471</v>
          </cell>
          <cell r="U1862">
            <v>460</v>
          </cell>
          <cell r="V1862">
            <v>510</v>
          </cell>
          <cell r="W1862">
            <v>570</v>
          </cell>
          <cell r="X1862">
            <v>430</v>
          </cell>
          <cell r="Y1862" t="str">
            <v>Adhe</v>
          </cell>
          <cell r="Z1862" t="str">
            <v>G4</v>
          </cell>
          <cell r="AA1862" t="str">
            <v>Simple-Adhesive</v>
          </cell>
          <cell r="AB1862" t="str">
            <v>Regular-Adhe</v>
          </cell>
          <cell r="AC1862" t="str">
            <v>3071SFB08/02</v>
          </cell>
          <cell r="AD1862" t="str">
            <v>MG Adhe</v>
          </cell>
          <cell r="AE1862" t="str">
            <v>MG Adhe-MET</v>
          </cell>
          <cell r="AG1862">
            <v>0</v>
          </cell>
          <cell r="AI1862" t="str">
            <v>3215SSA12/IND</v>
          </cell>
          <cell r="AJ1862" t="str">
            <v>IPS</v>
          </cell>
          <cell r="AK1862" t="str">
            <v>IPS</v>
          </cell>
          <cell r="AM1862" t="str">
            <v>Yes</v>
          </cell>
          <cell r="AO1862">
            <v>27.400000000000002</v>
          </cell>
          <cell r="AQ1862" t="str">
            <v>Rough</v>
          </cell>
          <cell r="AR1862" t="str">
            <v>GEN</v>
          </cell>
          <cell r="AS1862" t="str">
            <v>JUMBO</v>
          </cell>
        </row>
        <row r="1863">
          <cell r="D1863" t="str">
            <v>3215SSA33/IND</v>
          </cell>
          <cell r="E1863">
            <v>3215</v>
          </cell>
          <cell r="F1863">
            <v>31.6</v>
          </cell>
          <cell r="G1863" t="str">
            <v>Yes</v>
          </cell>
          <cell r="H1863">
            <v>29.3</v>
          </cell>
          <cell r="I1863" t="str">
            <v>FT</v>
          </cell>
          <cell r="J1863" t="str">
            <v>Audit</v>
          </cell>
          <cell r="K1863" t="str">
            <v>3215SSA02</v>
          </cell>
          <cell r="L1863" t="str">
            <v>RD</v>
          </cell>
          <cell r="M1863" t="str">
            <v>S-Group</v>
          </cell>
          <cell r="N1863" t="str">
            <v>Reg</v>
          </cell>
          <cell r="O1863" t="str">
            <v>2.H</v>
          </cell>
          <cell r="P1863" t="str">
            <v>MTS-RET</v>
          </cell>
          <cell r="Q1863" t="str">
            <v>Live</v>
          </cell>
          <cell r="R1863">
            <v>314</v>
          </cell>
          <cell r="S1863">
            <v>311</v>
          </cell>
          <cell r="T1863">
            <v>331</v>
          </cell>
          <cell r="U1863">
            <v>420</v>
          </cell>
          <cell r="V1863">
            <v>420</v>
          </cell>
          <cell r="W1863">
            <v>410</v>
          </cell>
          <cell r="X1863">
            <v>391</v>
          </cell>
          <cell r="Y1863" t="str">
            <v>Adhe</v>
          </cell>
          <cell r="Z1863" t="str">
            <v>G4</v>
          </cell>
          <cell r="AA1863" t="str">
            <v>Simple-Adhesive</v>
          </cell>
          <cell r="AB1863" t="str">
            <v>Regular-Adhe</v>
          </cell>
          <cell r="AC1863" t="str">
            <v>3071SFB08/03</v>
          </cell>
          <cell r="AD1863" t="str">
            <v>MG Adhe</v>
          </cell>
          <cell r="AE1863" t="str">
            <v>MG Adhe-MET</v>
          </cell>
          <cell r="AG1863">
            <v>0</v>
          </cell>
          <cell r="AI1863" t="str">
            <v>3215SSA12/IND</v>
          </cell>
          <cell r="AJ1863" t="str">
            <v>IPS</v>
          </cell>
          <cell r="AK1863" t="str">
            <v>IPS</v>
          </cell>
          <cell r="AM1863" t="str">
            <v>Yes</v>
          </cell>
          <cell r="AO1863">
            <v>27.400000000000002</v>
          </cell>
          <cell r="AQ1863" t="str">
            <v>Rough</v>
          </cell>
          <cell r="AR1863" t="str">
            <v>GEN</v>
          </cell>
          <cell r="AS1863" t="str">
            <v>JUMBO</v>
          </cell>
        </row>
        <row r="1864">
          <cell r="D1864" t="str">
            <v>3216NSA31/IND</v>
          </cell>
          <cell r="E1864">
            <v>3216</v>
          </cell>
          <cell r="F1864">
            <v>49.3</v>
          </cell>
          <cell r="G1864" t="str">
            <v>Yes</v>
          </cell>
          <cell r="H1864">
            <v>47</v>
          </cell>
          <cell r="I1864" t="str">
            <v>FT</v>
          </cell>
          <cell r="J1864" t="str">
            <v>Audit</v>
          </cell>
          <cell r="K1864" t="str">
            <v>3216NSA02</v>
          </cell>
          <cell r="L1864" t="str">
            <v>RD</v>
          </cell>
          <cell r="M1864" t="str">
            <v>C-Group</v>
          </cell>
          <cell r="N1864" t="str">
            <v>Add on</v>
          </cell>
          <cell r="O1864" t="str">
            <v>1.SH</v>
          </cell>
          <cell r="P1864" t="str">
            <v>MTS-RET</v>
          </cell>
          <cell r="Q1864" t="str">
            <v>Live</v>
          </cell>
          <cell r="R1864">
            <v>676</v>
          </cell>
          <cell r="S1864">
            <v>642</v>
          </cell>
          <cell r="T1864">
            <v>690</v>
          </cell>
          <cell r="U1864">
            <v>631</v>
          </cell>
          <cell r="V1864">
            <v>750</v>
          </cell>
          <cell r="W1864">
            <v>760</v>
          </cell>
          <cell r="X1864">
            <v>532</v>
          </cell>
          <cell r="Y1864" t="str">
            <v>Gask</v>
          </cell>
          <cell r="Z1864" t="str">
            <v>A1</v>
          </cell>
          <cell r="AA1864" t="str">
            <v>Push botton Assy</v>
          </cell>
          <cell r="AB1864" t="str">
            <v>MG Gask + PB assembly</v>
          </cell>
          <cell r="AC1864">
            <v>20041145</v>
          </cell>
          <cell r="AD1864" t="str">
            <v>MG Gask</v>
          </cell>
          <cell r="AE1864" t="str">
            <v>MG Gask-Plain</v>
          </cell>
          <cell r="AF1864" t="str">
            <v>20048101/03</v>
          </cell>
          <cell r="AG1864" t="str">
            <v>PB</v>
          </cell>
          <cell r="AI1864" t="str">
            <v>3216NSA12/IND</v>
          </cell>
          <cell r="AJ1864" t="str">
            <v>BLACK</v>
          </cell>
          <cell r="AK1864" t="str">
            <v>Black</v>
          </cell>
          <cell r="AM1864" t="str">
            <v>Yes</v>
          </cell>
          <cell r="AO1864">
            <v>45.099999999999994</v>
          </cell>
          <cell r="AQ1864" t="str">
            <v>Rough</v>
          </cell>
          <cell r="AR1864" t="str">
            <v>GEN</v>
          </cell>
          <cell r="AS1864" t="str">
            <v>JUMBO</v>
          </cell>
        </row>
        <row r="1865">
          <cell r="D1865" t="str">
            <v>3216SSA00/IND</v>
          </cell>
          <cell r="E1865">
            <v>3216</v>
          </cell>
          <cell r="F1865">
            <v>49.3</v>
          </cell>
          <cell r="G1865" t="str">
            <v>Yes</v>
          </cell>
          <cell r="H1865">
            <v>47</v>
          </cell>
          <cell r="I1865" t="str">
            <v>FT</v>
          </cell>
          <cell r="J1865" t="str">
            <v>Audit</v>
          </cell>
          <cell r="K1865" t="str">
            <v>3216SSA02</v>
          </cell>
          <cell r="L1865" t="str">
            <v>RD</v>
          </cell>
          <cell r="M1865" t="str">
            <v>C-Group</v>
          </cell>
          <cell r="N1865" t="str">
            <v>Add on</v>
          </cell>
          <cell r="O1865" t="str">
            <v>2.H</v>
          </cell>
          <cell r="P1865" t="str">
            <v>PMR40</v>
          </cell>
          <cell r="Q1865" t="str">
            <v>DRP</v>
          </cell>
          <cell r="R1865">
            <v>254</v>
          </cell>
          <cell r="S1865">
            <v>246</v>
          </cell>
          <cell r="T1865">
            <v>250</v>
          </cell>
          <cell r="U1865">
            <v>190</v>
          </cell>
          <cell r="V1865">
            <v>220</v>
          </cell>
          <cell r="W1865">
            <v>210</v>
          </cell>
          <cell r="X1865">
            <v>110</v>
          </cell>
          <cell r="Y1865" t="str">
            <v>Gask</v>
          </cell>
          <cell r="Z1865" t="str">
            <v>A1</v>
          </cell>
          <cell r="AA1865" t="str">
            <v>Push botton Assy</v>
          </cell>
          <cell r="AB1865" t="str">
            <v>MG Gask + PB assembly</v>
          </cell>
          <cell r="AC1865">
            <v>20041145</v>
          </cell>
          <cell r="AD1865" t="str">
            <v>MG Gask</v>
          </cell>
          <cell r="AE1865" t="str">
            <v>MG Gask-Plain</v>
          </cell>
          <cell r="AF1865">
            <v>20048101</v>
          </cell>
          <cell r="AG1865" t="str">
            <v>PB</v>
          </cell>
          <cell r="AI1865" t="str">
            <v>3216SSA12/IND</v>
          </cell>
          <cell r="AJ1865" t="str">
            <v>IPS</v>
          </cell>
          <cell r="AK1865" t="str">
            <v>IPS</v>
          </cell>
          <cell r="AM1865" t="e">
            <v>#N/A</v>
          </cell>
          <cell r="AO1865">
            <v>45.099999999999994</v>
          </cell>
          <cell r="AQ1865" t="str">
            <v>Rough</v>
          </cell>
          <cell r="AR1865" t="str">
            <v>GEN</v>
          </cell>
          <cell r="AS1865" t="str">
            <v>JUMBO</v>
          </cell>
        </row>
        <row r="1866">
          <cell r="D1866" t="str">
            <v>3216SSA31/IND</v>
          </cell>
          <cell r="E1866">
            <v>3216</v>
          </cell>
          <cell r="F1866">
            <v>49.3</v>
          </cell>
          <cell r="G1866" t="str">
            <v>Yes</v>
          </cell>
          <cell r="H1866">
            <v>47</v>
          </cell>
          <cell r="I1866" t="str">
            <v>FT</v>
          </cell>
          <cell r="J1866" t="str">
            <v>Audit</v>
          </cell>
          <cell r="K1866" t="str">
            <v>3216SSA02</v>
          </cell>
          <cell r="L1866" t="str">
            <v>RD</v>
          </cell>
          <cell r="M1866" t="str">
            <v>C-Group</v>
          </cell>
          <cell r="N1866" t="str">
            <v>Add on</v>
          </cell>
          <cell r="Q1866" t="str">
            <v>DRP</v>
          </cell>
          <cell r="S1866">
            <v>0</v>
          </cell>
          <cell r="V1866">
            <v>0</v>
          </cell>
          <cell r="X1866">
            <v>0</v>
          </cell>
          <cell r="Y1866" t="str">
            <v>Gask</v>
          </cell>
          <cell r="Z1866" t="str">
            <v>A1</v>
          </cell>
          <cell r="AA1866" t="str">
            <v>Push botton Assy</v>
          </cell>
          <cell r="AB1866">
            <v>0</v>
          </cell>
          <cell r="AC1866" t="e">
            <v>#N/A</v>
          </cell>
          <cell r="AI1866" t="e">
            <v>#N/A</v>
          </cell>
          <cell r="AJ1866" t="e">
            <v>#N/A</v>
          </cell>
          <cell r="AM1866" t="e">
            <v>#N/A</v>
          </cell>
          <cell r="AO1866">
            <v>45.099999999999994</v>
          </cell>
          <cell r="AQ1866" t="e">
            <v>#N/A</v>
          </cell>
          <cell r="AR1866" t="str">
            <v>GEN</v>
          </cell>
          <cell r="AS1866" t="str">
            <v>JUMBO</v>
          </cell>
        </row>
        <row r="1867">
          <cell r="D1867" t="str">
            <v>3218SSA00/IND</v>
          </cell>
          <cell r="E1867">
            <v>3218</v>
          </cell>
          <cell r="F1867">
            <v>33.700000000000003</v>
          </cell>
          <cell r="G1867" t="str">
            <v>Yes</v>
          </cell>
          <cell r="H1867">
            <v>31.400000000000002</v>
          </cell>
          <cell r="I1867" t="str">
            <v>FT</v>
          </cell>
          <cell r="J1867" t="str">
            <v>Audit</v>
          </cell>
          <cell r="K1867" t="str">
            <v>3218SSA02</v>
          </cell>
          <cell r="L1867" t="str">
            <v>RD</v>
          </cell>
          <cell r="M1867" t="str">
            <v>S-Group</v>
          </cell>
          <cell r="N1867" t="str">
            <v>Reg</v>
          </cell>
          <cell r="O1867" t="str">
            <v>1.SH</v>
          </cell>
          <cell r="P1867" t="str">
            <v>MTS-RET</v>
          </cell>
          <cell r="Q1867" t="str">
            <v>Live</v>
          </cell>
          <cell r="R1867">
            <v>1367</v>
          </cell>
          <cell r="S1867">
            <v>1353</v>
          </cell>
          <cell r="T1867">
            <v>1588</v>
          </cell>
          <cell r="U1867">
            <v>1346</v>
          </cell>
          <cell r="V1867">
            <v>1636</v>
          </cell>
          <cell r="W1867">
            <v>1723</v>
          </cell>
          <cell r="X1867">
            <v>1126</v>
          </cell>
          <cell r="Y1867" t="str">
            <v>Gask</v>
          </cell>
          <cell r="Z1867" t="str">
            <v>G7</v>
          </cell>
          <cell r="AA1867" t="str">
            <v>Simple-Gasket</v>
          </cell>
          <cell r="AB1867" t="str">
            <v>Regular-Gask</v>
          </cell>
          <cell r="AC1867">
            <v>20041120</v>
          </cell>
          <cell r="AD1867" t="str">
            <v>MG Gask</v>
          </cell>
          <cell r="AE1867" t="str">
            <v>MG Gask-Plain</v>
          </cell>
          <cell r="AF1867">
            <v>2004896</v>
          </cell>
          <cell r="AG1867">
            <v>0</v>
          </cell>
          <cell r="AI1867" t="str">
            <v>3218SSA12/IND</v>
          </cell>
          <cell r="AJ1867" t="str">
            <v>IPS</v>
          </cell>
          <cell r="AK1867" t="str">
            <v>IPS</v>
          </cell>
          <cell r="AM1867" t="e">
            <v>#N/A</v>
          </cell>
          <cell r="AO1867">
            <v>29.500000000000004</v>
          </cell>
          <cell r="AQ1867" t="str">
            <v>Rough</v>
          </cell>
          <cell r="AR1867" t="str">
            <v>GEN</v>
          </cell>
          <cell r="AS1867" t="str">
            <v>JUMBO</v>
          </cell>
        </row>
        <row r="1868">
          <cell r="D1868" t="str">
            <v>3219SSA00/IND</v>
          </cell>
          <cell r="E1868">
            <v>3219</v>
          </cell>
          <cell r="F1868">
            <v>33.700000000000003</v>
          </cell>
          <cell r="G1868" t="str">
            <v>Yes</v>
          </cell>
          <cell r="H1868">
            <v>31.400000000000002</v>
          </cell>
          <cell r="I1868" t="str">
            <v>FT</v>
          </cell>
          <cell r="J1868" t="str">
            <v>Audit</v>
          </cell>
          <cell r="K1868" t="str">
            <v>3219SSA02</v>
          </cell>
          <cell r="L1868" t="str">
            <v>RD</v>
          </cell>
          <cell r="M1868" t="str">
            <v>S-Group</v>
          </cell>
          <cell r="N1868" t="str">
            <v>Reg</v>
          </cell>
          <cell r="O1868" t="str">
            <v>3.B</v>
          </cell>
          <cell r="P1868" t="str">
            <v>PMR42</v>
          </cell>
          <cell r="Q1868" t="str">
            <v>DRP</v>
          </cell>
          <cell r="R1868">
            <v>721</v>
          </cell>
          <cell r="S1868">
            <v>726</v>
          </cell>
          <cell r="T1868">
            <v>726</v>
          </cell>
          <cell r="U1868">
            <v>521</v>
          </cell>
          <cell r="V1868">
            <v>682</v>
          </cell>
          <cell r="W1868">
            <v>690</v>
          </cell>
          <cell r="X1868">
            <v>391</v>
          </cell>
          <cell r="Y1868" t="str">
            <v>Gask</v>
          </cell>
          <cell r="Z1868" t="str">
            <v>G4</v>
          </cell>
          <cell r="AA1868" t="str">
            <v>Simple-Gasket</v>
          </cell>
          <cell r="AB1868" t="str">
            <v>Regular-Gask</v>
          </cell>
          <cell r="AC1868">
            <v>20041144</v>
          </cell>
          <cell r="AD1868" t="str">
            <v>MG Gask</v>
          </cell>
          <cell r="AE1868" t="str">
            <v>MG Gask-Plain</v>
          </cell>
          <cell r="AF1868">
            <v>2004899</v>
          </cell>
          <cell r="AG1868">
            <v>0</v>
          </cell>
          <cell r="AI1868" t="str">
            <v>3219SSA12/IND</v>
          </cell>
          <cell r="AJ1868" t="str">
            <v>IPS</v>
          </cell>
          <cell r="AK1868" t="str">
            <v>IPS</v>
          </cell>
          <cell r="AM1868" t="e">
            <v>#N/A</v>
          </cell>
          <cell r="AO1868">
            <v>29.500000000000004</v>
          </cell>
          <cell r="AQ1868" t="str">
            <v>Rough</v>
          </cell>
          <cell r="AR1868" t="str">
            <v>GEN</v>
          </cell>
          <cell r="AS1868" t="str">
            <v>JUMBO</v>
          </cell>
        </row>
        <row r="1869">
          <cell r="D1869" t="str">
            <v>3220NBA31/IND</v>
          </cell>
          <cell r="E1869">
            <v>3220</v>
          </cell>
          <cell r="F1869">
            <v>33.700000000000003</v>
          </cell>
          <cell r="G1869" t="str">
            <v>Yes</v>
          </cell>
          <cell r="H1869">
            <v>31.400000000000002</v>
          </cell>
          <cell r="I1869" t="str">
            <v>FT</v>
          </cell>
          <cell r="J1869" t="str">
            <v>Audit</v>
          </cell>
          <cell r="K1869" t="str">
            <v>3220NBA02</v>
          </cell>
          <cell r="L1869" t="str">
            <v>RD</v>
          </cell>
          <cell r="M1869" t="str">
            <v>S-Group</v>
          </cell>
          <cell r="N1869" t="str">
            <v>Reg</v>
          </cell>
          <cell r="O1869" t="str">
            <v>3.B</v>
          </cell>
          <cell r="P1869" t="str">
            <v>PMR42</v>
          </cell>
          <cell r="Q1869" t="str">
            <v>DRP</v>
          </cell>
          <cell r="R1869">
            <v>250</v>
          </cell>
          <cell r="S1869">
            <v>500</v>
          </cell>
          <cell r="T1869">
            <v>750</v>
          </cell>
          <cell r="U1869">
            <v>380</v>
          </cell>
          <cell r="V1869">
            <v>416</v>
          </cell>
          <cell r="W1869">
            <v>413</v>
          </cell>
          <cell r="X1869">
            <v>181</v>
          </cell>
          <cell r="Y1869" t="str">
            <v>Gask</v>
          </cell>
          <cell r="Z1869" t="str">
            <v>G3</v>
          </cell>
          <cell r="AA1869" t="str">
            <v>Simple-Gasket</v>
          </cell>
          <cell r="AB1869" t="str">
            <v>Regular-Gask</v>
          </cell>
          <cell r="AC1869">
            <v>20041128</v>
          </cell>
          <cell r="AD1869" t="str">
            <v>MG Gask</v>
          </cell>
          <cell r="AE1869" t="str">
            <v>MG Gask-Plain</v>
          </cell>
          <cell r="AF1869" t="str">
            <v>20048104/03</v>
          </cell>
          <cell r="AG1869">
            <v>0</v>
          </cell>
          <cell r="AI1869" t="str">
            <v>3220NBA12/IND</v>
          </cell>
          <cell r="AJ1869" t="str">
            <v>BLACK</v>
          </cell>
          <cell r="AK1869" t="str">
            <v>Black</v>
          </cell>
          <cell r="AM1869" t="e">
            <v>#N/A</v>
          </cell>
          <cell r="AO1869">
            <v>29.500000000000004</v>
          </cell>
          <cell r="AQ1869" t="str">
            <v>Rough</v>
          </cell>
          <cell r="AR1869" t="str">
            <v>GEN</v>
          </cell>
          <cell r="AS1869" t="str">
            <v>JUMBO</v>
          </cell>
        </row>
        <row r="1870">
          <cell r="D1870" t="str">
            <v>3220SAA00/IND</v>
          </cell>
          <cell r="E1870">
            <v>3220</v>
          </cell>
          <cell r="F1870">
            <v>33.700000000000003</v>
          </cell>
          <cell r="G1870" t="str">
            <v>Yes</v>
          </cell>
          <cell r="H1870">
            <v>31.400000000000002</v>
          </cell>
          <cell r="I1870" t="str">
            <v>FT</v>
          </cell>
          <cell r="J1870" t="str">
            <v>Audit</v>
          </cell>
          <cell r="K1870" t="str">
            <v>3220SAA02</v>
          </cell>
          <cell r="L1870" t="str">
            <v>RD</v>
          </cell>
          <cell r="M1870" t="str">
            <v>S-Group</v>
          </cell>
          <cell r="N1870" t="str">
            <v>Reg</v>
          </cell>
          <cell r="O1870" t="str">
            <v>1.SH</v>
          </cell>
          <cell r="P1870" t="str">
            <v>MTS-RET</v>
          </cell>
          <cell r="Q1870" t="str">
            <v>Live</v>
          </cell>
          <cell r="R1870">
            <v>2243</v>
          </cell>
          <cell r="S1870">
            <v>2172</v>
          </cell>
          <cell r="T1870">
            <v>2281</v>
          </cell>
          <cell r="U1870">
            <v>1904</v>
          </cell>
          <cell r="V1870">
            <v>2348</v>
          </cell>
          <cell r="W1870">
            <v>2417</v>
          </cell>
          <cell r="X1870">
            <v>1650</v>
          </cell>
          <cell r="Y1870" t="str">
            <v>Gask</v>
          </cell>
          <cell r="Z1870" t="str">
            <v>G3</v>
          </cell>
          <cell r="AA1870" t="str">
            <v>Simple-Gasket</v>
          </cell>
          <cell r="AB1870" t="str">
            <v>Regular-Gask</v>
          </cell>
          <cell r="AC1870">
            <v>20041128</v>
          </cell>
          <cell r="AD1870" t="str">
            <v>MG Gask</v>
          </cell>
          <cell r="AE1870" t="str">
            <v>MG Gask-Plain</v>
          </cell>
          <cell r="AF1870">
            <v>20048104</v>
          </cell>
          <cell r="AG1870">
            <v>0</v>
          </cell>
          <cell r="AI1870" t="str">
            <v>3220SAA12/IND</v>
          </cell>
          <cell r="AJ1870" t="str">
            <v>IPS</v>
          </cell>
          <cell r="AK1870" t="str">
            <v>IPS</v>
          </cell>
          <cell r="AM1870" t="str">
            <v>Yes</v>
          </cell>
          <cell r="AO1870">
            <v>29.500000000000004</v>
          </cell>
          <cell r="AQ1870" t="str">
            <v>Rough</v>
          </cell>
          <cell r="AR1870" t="str">
            <v>GEN</v>
          </cell>
          <cell r="AS1870" t="str">
            <v>JUMBO</v>
          </cell>
        </row>
        <row r="1871">
          <cell r="D1871" t="str">
            <v>3220SBA00/IND</v>
          </cell>
          <cell r="E1871">
            <v>3220</v>
          </cell>
          <cell r="F1871">
            <v>33.700000000000003</v>
          </cell>
          <cell r="G1871" t="str">
            <v>Yes</v>
          </cell>
          <cell r="H1871">
            <v>31.400000000000002</v>
          </cell>
          <cell r="I1871" t="str">
            <v>FT</v>
          </cell>
          <cell r="J1871" t="str">
            <v>Audit</v>
          </cell>
          <cell r="K1871" t="str">
            <v>3220SBA02</v>
          </cell>
          <cell r="L1871" t="str">
            <v>RD</v>
          </cell>
          <cell r="M1871" t="str">
            <v>S-Group</v>
          </cell>
          <cell r="N1871" t="str">
            <v>Reg</v>
          </cell>
          <cell r="P1871" t="str">
            <v>PMR39</v>
          </cell>
          <cell r="Q1871" t="str">
            <v>DRP</v>
          </cell>
          <cell r="R1871">
            <v>250</v>
          </cell>
          <cell r="S1871">
            <v>750</v>
          </cell>
          <cell r="T1871">
            <v>750</v>
          </cell>
          <cell r="U1871">
            <v>170</v>
          </cell>
          <cell r="V1871">
            <v>180</v>
          </cell>
          <cell r="X1871">
            <v>0</v>
          </cell>
          <cell r="Y1871" t="str">
            <v>Gask</v>
          </cell>
          <cell r="Z1871" t="str">
            <v>G3</v>
          </cell>
          <cell r="AA1871" t="str">
            <v>Simple-Gasket</v>
          </cell>
          <cell r="AB1871" t="str">
            <v>Regular-Gask</v>
          </cell>
          <cell r="AC1871">
            <v>20041128</v>
          </cell>
          <cell r="AD1871" t="str">
            <v>MG Gask</v>
          </cell>
          <cell r="AE1871" t="str">
            <v>MG Gask-Plain</v>
          </cell>
          <cell r="AF1871">
            <v>20048104</v>
          </cell>
          <cell r="AG1871">
            <v>0</v>
          </cell>
          <cell r="AI1871" t="str">
            <v>3220SBA12/IND</v>
          </cell>
          <cell r="AJ1871" t="str">
            <v>IPS</v>
          </cell>
          <cell r="AK1871" t="str">
            <v>IPS</v>
          </cell>
          <cell r="AM1871" t="str">
            <v>Yes</v>
          </cell>
          <cell r="AO1871">
            <v>29.500000000000004</v>
          </cell>
          <cell r="AQ1871" t="str">
            <v>Rough</v>
          </cell>
          <cell r="AR1871" t="str">
            <v>GEN</v>
          </cell>
          <cell r="AS1871" t="str">
            <v>JUMBO</v>
          </cell>
        </row>
        <row r="1872">
          <cell r="D1872" t="str">
            <v>3222SSA00/IND</v>
          </cell>
          <cell r="E1872">
            <v>3222</v>
          </cell>
          <cell r="F1872">
            <v>33.700000000000003</v>
          </cell>
          <cell r="G1872" t="str">
            <v>Yes</v>
          </cell>
          <cell r="H1872">
            <v>31.400000000000002</v>
          </cell>
          <cell r="I1872" t="str">
            <v>FT</v>
          </cell>
          <cell r="J1872" t="str">
            <v>Audit</v>
          </cell>
          <cell r="K1872" t="str">
            <v>3222SSA02</v>
          </cell>
          <cell r="L1872" t="str">
            <v>RD</v>
          </cell>
          <cell r="M1872" t="str">
            <v>S-Group</v>
          </cell>
          <cell r="N1872" t="str">
            <v>Reg</v>
          </cell>
          <cell r="O1872" t="str">
            <v>3.B</v>
          </cell>
          <cell r="P1872" t="str">
            <v>MTS-RET</v>
          </cell>
          <cell r="Q1872" t="str">
            <v>Live</v>
          </cell>
          <cell r="R1872">
            <v>1569</v>
          </cell>
          <cell r="S1872">
            <v>1537</v>
          </cell>
          <cell r="T1872">
            <v>1541</v>
          </cell>
          <cell r="U1872">
            <v>1114</v>
          </cell>
          <cell r="V1872">
            <v>1455</v>
          </cell>
          <cell r="W1872">
            <v>1474</v>
          </cell>
          <cell r="X1872">
            <v>858</v>
          </cell>
          <cell r="Y1872" t="str">
            <v>Gask</v>
          </cell>
          <cell r="Z1872" t="str">
            <v>G7</v>
          </cell>
          <cell r="AA1872" t="str">
            <v>Simple-Gasket</v>
          </cell>
          <cell r="AB1872" t="str">
            <v>Regular-Gask</v>
          </cell>
          <cell r="AC1872">
            <v>20041134</v>
          </cell>
          <cell r="AD1872" t="str">
            <v>MG Gask</v>
          </cell>
          <cell r="AE1872" t="str">
            <v>MG Gask-Plain</v>
          </cell>
          <cell r="AF1872">
            <v>20048112</v>
          </cell>
          <cell r="AG1872">
            <v>0</v>
          </cell>
          <cell r="AI1872" t="str">
            <v>3222SSA12/IND</v>
          </cell>
          <cell r="AJ1872" t="str">
            <v>IPS</v>
          </cell>
          <cell r="AK1872" t="str">
            <v>IPS</v>
          </cell>
          <cell r="AM1872" t="e">
            <v>#N/A</v>
          </cell>
          <cell r="AO1872">
            <v>29.500000000000004</v>
          </cell>
          <cell r="AQ1872" t="str">
            <v>Rough</v>
          </cell>
          <cell r="AR1872" t="str">
            <v>GEN</v>
          </cell>
          <cell r="AS1872" t="str">
            <v>JUMBO</v>
          </cell>
        </row>
        <row r="1873">
          <cell r="D1873" t="str">
            <v>3224NSA31/IND</v>
          </cell>
          <cell r="E1873">
            <v>3224</v>
          </cell>
          <cell r="F1873">
            <v>56.1</v>
          </cell>
          <cell r="G1873" t="str">
            <v>Yes</v>
          </cell>
          <cell r="H1873">
            <v>53.800000000000004</v>
          </cell>
          <cell r="I1873" t="str">
            <v>FT</v>
          </cell>
          <cell r="J1873" t="str">
            <v>Audit</v>
          </cell>
          <cell r="K1873" t="str">
            <v>3224NSA02</v>
          </cell>
          <cell r="L1873" t="str">
            <v>RD</v>
          </cell>
          <cell r="M1873" t="str">
            <v>C-Group</v>
          </cell>
          <cell r="N1873" t="str">
            <v>Add on</v>
          </cell>
          <cell r="O1873" t="str">
            <v>1.SH</v>
          </cell>
          <cell r="P1873" t="str">
            <v>MTS-RET</v>
          </cell>
          <cell r="Q1873" t="str">
            <v>Live</v>
          </cell>
          <cell r="R1873">
            <v>920</v>
          </cell>
          <cell r="S1873">
            <v>932</v>
          </cell>
          <cell r="T1873">
            <v>932</v>
          </cell>
          <cell r="U1873">
            <v>710</v>
          </cell>
          <cell r="V1873">
            <v>1002</v>
          </cell>
          <cell r="W1873">
            <v>1096</v>
          </cell>
          <cell r="X1873">
            <v>1096</v>
          </cell>
          <cell r="Y1873" t="str">
            <v>Adhe</v>
          </cell>
          <cell r="Z1873" t="str">
            <v>PED</v>
          </cell>
          <cell r="AA1873" t="str">
            <v>Push botton-Dec Ring</v>
          </cell>
          <cell r="AB1873" t="str">
            <v>MG Adhe + DR Adhe + PB assly</v>
          </cell>
          <cell r="AC1873" t="str">
            <v>3133SSA08/01</v>
          </cell>
          <cell r="AD1873" t="str">
            <v>MG Adhe</v>
          </cell>
          <cell r="AE1873" t="str">
            <v>MG Adhe-MET</v>
          </cell>
          <cell r="AG1873" t="str">
            <v>PB+DR Adhe</v>
          </cell>
          <cell r="AI1873" t="str">
            <v>3224NSA12/IND</v>
          </cell>
          <cell r="AJ1873" t="str">
            <v>BLACK</v>
          </cell>
          <cell r="AK1873" t="str">
            <v>Black</v>
          </cell>
          <cell r="AM1873" t="str">
            <v>Yes</v>
          </cell>
          <cell r="AO1873">
            <v>51.9</v>
          </cell>
          <cell r="AQ1873" t="str">
            <v>Rough</v>
          </cell>
          <cell r="AR1873" t="str">
            <v>GEN</v>
          </cell>
          <cell r="AS1873" t="str">
            <v>JUMBO</v>
          </cell>
        </row>
        <row r="1874">
          <cell r="D1874" t="str">
            <v>3225KSA31/IND</v>
          </cell>
          <cell r="E1874">
            <v>3225</v>
          </cell>
          <cell r="F1874">
            <v>47</v>
          </cell>
          <cell r="G1874" t="str">
            <v>Yes</v>
          </cell>
          <cell r="H1874">
            <v>44.7</v>
          </cell>
          <cell r="I1874" t="str">
            <v>FT</v>
          </cell>
          <cell r="J1874" t="str">
            <v>Audit</v>
          </cell>
          <cell r="K1874" t="str">
            <v>3225SSA02</v>
          </cell>
          <cell r="L1874" t="str">
            <v>RD</v>
          </cell>
          <cell r="M1874" t="str">
            <v>C-Group</v>
          </cell>
          <cell r="N1874" t="str">
            <v>Add on</v>
          </cell>
          <cell r="O1874" t="str">
            <v>3.B</v>
          </cell>
          <cell r="P1874" t="str">
            <v>PMR40</v>
          </cell>
          <cell r="Q1874" t="str">
            <v>DRP</v>
          </cell>
          <cell r="R1874">
            <v>960</v>
          </cell>
          <cell r="S1874">
            <v>965</v>
          </cell>
          <cell r="T1874">
            <v>908</v>
          </cell>
          <cell r="U1874">
            <v>180</v>
          </cell>
          <cell r="V1874">
            <v>180</v>
          </cell>
          <cell r="W1874">
            <v>160</v>
          </cell>
          <cell r="X1874">
            <v>100</v>
          </cell>
          <cell r="Y1874" t="str">
            <v>Gask</v>
          </cell>
          <cell r="Z1874" t="str">
            <v>A3</v>
          </cell>
          <cell r="AA1874" t="str">
            <v>Dec Ring Assy</v>
          </cell>
          <cell r="AB1874" t="str">
            <v>MG Adhe + DR Adhe</v>
          </cell>
          <cell r="AC1874">
            <v>20041140</v>
          </cell>
          <cell r="AD1874" t="str">
            <v>MG Gask</v>
          </cell>
          <cell r="AE1874" t="str">
            <v>MG Gask-Plain</v>
          </cell>
          <cell r="AF1874">
            <v>2004851</v>
          </cell>
          <cell r="AG1874" t="str">
            <v>DR Adhe</v>
          </cell>
          <cell r="AI1874" t="str">
            <v>3225KSA12/IND</v>
          </cell>
          <cell r="AJ1874" t="str">
            <v>IPS</v>
          </cell>
          <cell r="AK1874" t="str">
            <v>IPS</v>
          </cell>
          <cell r="AM1874" t="e">
            <v>#N/A</v>
          </cell>
          <cell r="AO1874">
            <v>42.8</v>
          </cell>
          <cell r="AQ1874" t="str">
            <v>Rough</v>
          </cell>
          <cell r="AR1874" t="str">
            <v>GEN</v>
          </cell>
          <cell r="AS1874" t="str">
            <v>JUMBO</v>
          </cell>
        </row>
        <row r="1875">
          <cell r="D1875" t="str">
            <v>3227SAA00/IND</v>
          </cell>
          <cell r="E1875">
            <v>3227</v>
          </cell>
          <cell r="F1875">
            <v>49.3</v>
          </cell>
          <cell r="G1875" t="str">
            <v>Yes</v>
          </cell>
          <cell r="H1875">
            <v>47</v>
          </cell>
          <cell r="I1875" t="str">
            <v>FT</v>
          </cell>
          <cell r="J1875" t="str">
            <v>Audit</v>
          </cell>
          <cell r="K1875" t="str">
            <v>3227SAA02</v>
          </cell>
          <cell r="L1875" t="str">
            <v>RD</v>
          </cell>
          <cell r="M1875" t="str">
            <v>C-Group</v>
          </cell>
          <cell r="N1875" t="str">
            <v>Add on</v>
          </cell>
          <cell r="O1875" t="str">
            <v>2.H</v>
          </cell>
          <cell r="P1875" t="str">
            <v>MTS-RET</v>
          </cell>
          <cell r="Q1875" t="str">
            <v>Live</v>
          </cell>
          <cell r="R1875">
            <v>314</v>
          </cell>
          <cell r="S1875">
            <v>316</v>
          </cell>
          <cell r="T1875">
            <v>306</v>
          </cell>
          <cell r="U1875">
            <v>210</v>
          </cell>
          <cell r="V1875">
            <v>283</v>
          </cell>
          <cell r="W1875">
            <v>294</v>
          </cell>
          <cell r="X1875">
            <v>218</v>
          </cell>
          <cell r="Y1875" t="str">
            <v>Gask</v>
          </cell>
          <cell r="Z1875" t="str">
            <v>A2</v>
          </cell>
          <cell r="AA1875" t="str">
            <v>Push botton Assy</v>
          </cell>
          <cell r="AB1875" t="str">
            <v>MG Gask + PB assembly</v>
          </cell>
          <cell r="AC1875">
            <v>20041142</v>
          </cell>
          <cell r="AD1875" t="str">
            <v>MG Gask</v>
          </cell>
          <cell r="AE1875" t="str">
            <v>MG Gask-Plain</v>
          </cell>
          <cell r="AF1875">
            <v>2004891</v>
          </cell>
          <cell r="AG1875" t="str">
            <v>PB</v>
          </cell>
          <cell r="AI1875" t="str">
            <v>3227SAA12/IND</v>
          </cell>
          <cell r="AJ1875" t="str">
            <v>IPS</v>
          </cell>
          <cell r="AK1875" t="str">
            <v>IPS</v>
          </cell>
          <cell r="AM1875" t="str">
            <v>Yes</v>
          </cell>
          <cell r="AO1875">
            <v>45.099999999999994</v>
          </cell>
          <cell r="AQ1875" t="str">
            <v>Rough</v>
          </cell>
          <cell r="AR1875" t="str">
            <v>GEN</v>
          </cell>
          <cell r="AS1875" t="str">
            <v>JUMBO</v>
          </cell>
        </row>
        <row r="1876">
          <cell r="D1876" t="str">
            <v>3227SFA00/IND</v>
          </cell>
          <cell r="E1876">
            <v>3227</v>
          </cell>
          <cell r="F1876">
            <v>49.3</v>
          </cell>
          <cell r="G1876" t="str">
            <v>Yes</v>
          </cell>
          <cell r="H1876">
            <v>47</v>
          </cell>
          <cell r="I1876" t="str">
            <v>FT</v>
          </cell>
          <cell r="J1876" t="str">
            <v>Audit</v>
          </cell>
          <cell r="K1876" t="str">
            <v>3227SFA02</v>
          </cell>
          <cell r="L1876" t="str">
            <v>RD</v>
          </cell>
          <cell r="M1876" t="str">
            <v>C-Group</v>
          </cell>
          <cell r="N1876" t="str">
            <v>Add on</v>
          </cell>
          <cell r="O1876" t="str">
            <v>1.SH</v>
          </cell>
          <cell r="P1876" t="str">
            <v>MTS-RET</v>
          </cell>
          <cell r="Q1876" t="str">
            <v>Live</v>
          </cell>
          <cell r="R1876">
            <v>800</v>
          </cell>
          <cell r="S1876">
            <v>798</v>
          </cell>
          <cell r="T1876">
            <v>790</v>
          </cell>
          <cell r="U1876">
            <v>590</v>
          </cell>
          <cell r="V1876">
            <v>777</v>
          </cell>
          <cell r="W1876">
            <v>927</v>
          </cell>
          <cell r="X1876">
            <v>760</v>
          </cell>
          <cell r="Y1876" t="str">
            <v>Gask</v>
          </cell>
          <cell r="Z1876" t="str">
            <v>A2</v>
          </cell>
          <cell r="AA1876" t="str">
            <v>Push botton Assy</v>
          </cell>
          <cell r="AB1876" t="str">
            <v>MG Gask + PB assembly</v>
          </cell>
          <cell r="AC1876">
            <v>20041142</v>
          </cell>
          <cell r="AD1876" t="str">
            <v>MG Gask</v>
          </cell>
          <cell r="AE1876" t="str">
            <v>MG Gask-Plain</v>
          </cell>
          <cell r="AF1876">
            <v>2004891</v>
          </cell>
          <cell r="AG1876" t="str">
            <v>PB</v>
          </cell>
          <cell r="AI1876" t="str">
            <v>3227SFA12/IND</v>
          </cell>
          <cell r="AJ1876" t="str">
            <v>IPS</v>
          </cell>
          <cell r="AK1876" t="str">
            <v>IPS</v>
          </cell>
          <cell r="AM1876" t="str">
            <v>Yes</v>
          </cell>
          <cell r="AO1876">
            <v>45.099999999999994</v>
          </cell>
          <cell r="AQ1876" t="str">
            <v>Rough</v>
          </cell>
          <cell r="AR1876" t="str">
            <v>GEN</v>
          </cell>
          <cell r="AS1876" t="str">
            <v>JUMBO</v>
          </cell>
        </row>
        <row r="1877">
          <cell r="D1877" t="str">
            <v>3228SEA31/IND</v>
          </cell>
          <cell r="E1877">
            <v>3228</v>
          </cell>
          <cell r="F1877">
            <v>27.2</v>
          </cell>
          <cell r="G1877" t="str">
            <v>Yes</v>
          </cell>
          <cell r="H1877">
            <v>24.9</v>
          </cell>
          <cell r="I1877" t="str">
            <v>FT</v>
          </cell>
          <cell r="J1877" t="str">
            <v>Audit</v>
          </cell>
          <cell r="K1877" t="str">
            <v>3228SEA02</v>
          </cell>
          <cell r="L1877" t="str">
            <v>SH</v>
          </cell>
          <cell r="M1877" t="str">
            <v>S-Group</v>
          </cell>
          <cell r="N1877" t="str">
            <v>Reg</v>
          </cell>
          <cell r="P1877" t="str">
            <v>PMR38</v>
          </cell>
          <cell r="Q1877" t="str">
            <v>DRP</v>
          </cell>
          <cell r="R1877">
            <v>220</v>
          </cell>
          <cell r="S1877">
            <v>223</v>
          </cell>
          <cell r="T1877">
            <v>213</v>
          </cell>
          <cell r="V1877">
            <v>0</v>
          </cell>
          <cell r="X1877">
            <v>0</v>
          </cell>
          <cell r="Y1877" t="str">
            <v>Adhe</v>
          </cell>
          <cell r="Z1877" t="str">
            <v>PED</v>
          </cell>
          <cell r="AA1877" t="str">
            <v>Simple-Adhesive</v>
          </cell>
          <cell r="AB1877" t="str">
            <v>Regular-Adhe</v>
          </cell>
          <cell r="AC1877" t="str">
            <v>3228SEA08/01</v>
          </cell>
          <cell r="AD1877" t="str">
            <v>MG Adhe</v>
          </cell>
          <cell r="AE1877" t="str">
            <v>MG Adhe-MET</v>
          </cell>
          <cell r="AG1877">
            <v>0</v>
          </cell>
          <cell r="AI1877" t="str">
            <v>3228SEA12/IND</v>
          </cell>
          <cell r="AJ1877" t="str">
            <v>IPS</v>
          </cell>
          <cell r="AK1877" t="str">
            <v>IPS</v>
          </cell>
          <cell r="AM1877" t="str">
            <v>Yes</v>
          </cell>
          <cell r="AO1877">
            <v>23</v>
          </cell>
          <cell r="AQ1877" t="str">
            <v>Rough</v>
          </cell>
          <cell r="AR1877" t="str">
            <v>GEN</v>
          </cell>
          <cell r="AS1877" t="str">
            <v>JUMBO</v>
          </cell>
        </row>
        <row r="1878">
          <cell r="D1878" t="str">
            <v>3228SSA31/IND</v>
          </cell>
          <cell r="E1878">
            <v>3228</v>
          </cell>
          <cell r="F1878">
            <v>27.2</v>
          </cell>
          <cell r="G1878" t="str">
            <v>Yes</v>
          </cell>
          <cell r="H1878">
            <v>24.9</v>
          </cell>
          <cell r="I1878" t="str">
            <v>FT</v>
          </cell>
          <cell r="J1878" t="str">
            <v>Audit</v>
          </cell>
          <cell r="K1878" t="str">
            <v>3228SSA02</v>
          </cell>
          <cell r="L1878" t="str">
            <v>SH</v>
          </cell>
          <cell r="M1878" t="str">
            <v>S-Group</v>
          </cell>
          <cell r="N1878" t="str">
            <v>Reg</v>
          </cell>
          <cell r="P1878" t="str">
            <v>PMR38</v>
          </cell>
          <cell r="Q1878" t="str">
            <v>DRP</v>
          </cell>
          <cell r="R1878">
            <v>190</v>
          </cell>
          <cell r="S1878">
            <v>190</v>
          </cell>
          <cell r="T1878">
            <v>200</v>
          </cell>
          <cell r="V1878">
            <v>0</v>
          </cell>
          <cell r="X1878">
            <v>0</v>
          </cell>
          <cell r="Y1878" t="str">
            <v>Adhe</v>
          </cell>
          <cell r="Z1878" t="str">
            <v>PED</v>
          </cell>
          <cell r="AA1878" t="str">
            <v>Simple-Adhesive</v>
          </cell>
          <cell r="AB1878" t="str">
            <v>Regular-Adhe</v>
          </cell>
          <cell r="AC1878" t="str">
            <v>3228SEA08/01</v>
          </cell>
          <cell r="AD1878" t="str">
            <v>MG Adhe</v>
          </cell>
          <cell r="AE1878" t="str">
            <v>MG Adhe-MET</v>
          </cell>
          <cell r="AG1878">
            <v>0</v>
          </cell>
          <cell r="AI1878" t="str">
            <v>3228SSA12/IND</v>
          </cell>
          <cell r="AJ1878" t="str">
            <v>IPS</v>
          </cell>
          <cell r="AK1878" t="str">
            <v>IPS</v>
          </cell>
          <cell r="AM1878" t="e">
            <v>#N/A</v>
          </cell>
          <cell r="AO1878">
            <v>23</v>
          </cell>
          <cell r="AQ1878" t="str">
            <v>Rough</v>
          </cell>
          <cell r="AR1878" t="str">
            <v>GEN</v>
          </cell>
          <cell r="AS1878" t="str">
            <v>JUMBO</v>
          </cell>
        </row>
        <row r="1879">
          <cell r="D1879" t="str">
            <v>3229SAA00/IND</v>
          </cell>
          <cell r="E1879">
            <v>3229</v>
          </cell>
          <cell r="F1879">
            <v>33.700000000000003</v>
          </cell>
          <cell r="G1879" t="str">
            <v>Yes</v>
          </cell>
          <cell r="H1879">
            <v>31.400000000000002</v>
          </cell>
          <cell r="I1879" t="str">
            <v>FT</v>
          </cell>
          <cell r="J1879" t="str">
            <v>Audit</v>
          </cell>
          <cell r="K1879" t="str">
            <v>3229SAA02</v>
          </cell>
          <cell r="L1879" t="str">
            <v>RD</v>
          </cell>
          <cell r="M1879" t="str">
            <v>S-Group</v>
          </cell>
          <cell r="N1879" t="str">
            <v>Reg</v>
          </cell>
          <cell r="P1879" t="str">
            <v>MTS-ECOM</v>
          </cell>
          <cell r="Q1879" t="str">
            <v>Live</v>
          </cell>
          <cell r="R1879">
            <v>1500</v>
          </cell>
          <cell r="S1879">
            <v>920</v>
          </cell>
          <cell r="T1879">
            <v>780</v>
          </cell>
          <cell r="U1879">
            <v>930</v>
          </cell>
          <cell r="V1879">
            <v>0</v>
          </cell>
          <cell r="X1879">
            <v>0</v>
          </cell>
          <cell r="Y1879" t="str">
            <v>Gask</v>
          </cell>
          <cell r="Z1879" t="str">
            <v>G7</v>
          </cell>
          <cell r="AA1879" t="str">
            <v>Simple-Gasket</v>
          </cell>
          <cell r="AB1879" t="str">
            <v>Regular-Gask</v>
          </cell>
          <cell r="AC1879">
            <v>20041117</v>
          </cell>
          <cell r="AD1879" t="str">
            <v>MG Gask</v>
          </cell>
          <cell r="AE1879" t="str">
            <v>MG Gask-Plain</v>
          </cell>
          <cell r="AF1879">
            <v>20048101</v>
          </cell>
          <cell r="AG1879">
            <v>0</v>
          </cell>
          <cell r="AI1879" t="str">
            <v>3229SAA12/IND</v>
          </cell>
          <cell r="AJ1879" t="str">
            <v>IPS</v>
          </cell>
          <cell r="AK1879" t="str">
            <v>IPS</v>
          </cell>
          <cell r="AM1879" t="str">
            <v>Yes</v>
          </cell>
          <cell r="AO1879">
            <v>29.500000000000004</v>
          </cell>
          <cell r="AQ1879" t="str">
            <v>Rough</v>
          </cell>
          <cell r="AR1879" t="str">
            <v>GEN</v>
          </cell>
          <cell r="AS1879" t="str">
            <v>JUMBO</v>
          </cell>
        </row>
        <row r="1880">
          <cell r="D1880" t="str">
            <v>3229SSA00/IND</v>
          </cell>
          <cell r="E1880">
            <v>3229</v>
          </cell>
          <cell r="F1880">
            <v>33.700000000000003</v>
          </cell>
          <cell r="G1880" t="str">
            <v>Yes</v>
          </cell>
          <cell r="H1880">
            <v>31.400000000000002</v>
          </cell>
          <cell r="I1880" t="str">
            <v>FT</v>
          </cell>
          <cell r="J1880" t="str">
            <v>Audit</v>
          </cell>
          <cell r="K1880" t="str">
            <v>3229SSA02</v>
          </cell>
          <cell r="L1880" t="str">
            <v>RD</v>
          </cell>
          <cell r="M1880" t="str">
            <v>S-Group</v>
          </cell>
          <cell r="N1880" t="str">
            <v>Reg</v>
          </cell>
          <cell r="P1880" t="str">
            <v>MTS-ECOM</v>
          </cell>
          <cell r="Q1880" t="str">
            <v>Live</v>
          </cell>
          <cell r="R1880">
            <v>2190</v>
          </cell>
          <cell r="S1880">
            <v>2200</v>
          </cell>
          <cell r="T1880">
            <v>1890</v>
          </cell>
          <cell r="U1880">
            <v>1970</v>
          </cell>
          <cell r="V1880">
            <v>0</v>
          </cell>
          <cell r="X1880">
            <v>0</v>
          </cell>
          <cell r="Y1880" t="str">
            <v>Gask</v>
          </cell>
          <cell r="Z1880" t="str">
            <v>G7</v>
          </cell>
          <cell r="AA1880" t="str">
            <v>Simple-Gasket</v>
          </cell>
          <cell r="AB1880" t="str">
            <v>Regular-Gask</v>
          </cell>
          <cell r="AC1880">
            <v>20041117</v>
          </cell>
          <cell r="AD1880" t="str">
            <v>MG Gask</v>
          </cell>
          <cell r="AE1880" t="str">
            <v>MG Gask-Plain</v>
          </cell>
          <cell r="AF1880">
            <v>20048101</v>
          </cell>
          <cell r="AG1880">
            <v>0</v>
          </cell>
          <cell r="AI1880" t="str">
            <v>3229SSA12/IND</v>
          </cell>
          <cell r="AJ1880" t="str">
            <v>IPS</v>
          </cell>
          <cell r="AK1880" t="str">
            <v>IPS</v>
          </cell>
          <cell r="AM1880" t="e">
            <v>#N/A</v>
          </cell>
          <cell r="AO1880">
            <v>29.500000000000004</v>
          </cell>
          <cell r="AQ1880" t="str">
            <v>Rough</v>
          </cell>
          <cell r="AR1880" t="str">
            <v>GEN</v>
          </cell>
          <cell r="AS1880" t="str">
            <v>JUMBO</v>
          </cell>
        </row>
        <row r="1881">
          <cell r="D1881" t="str">
            <v>3231SAA00/IND</v>
          </cell>
          <cell r="E1881">
            <v>3231</v>
          </cell>
          <cell r="F1881">
            <v>33.700000000000003</v>
          </cell>
          <cell r="G1881" t="str">
            <v>Yes</v>
          </cell>
          <cell r="H1881">
            <v>31.400000000000002</v>
          </cell>
          <cell r="I1881" t="str">
            <v>FT</v>
          </cell>
          <cell r="J1881" t="str">
            <v>Audit</v>
          </cell>
          <cell r="K1881" t="str">
            <v>3231SAA02</v>
          </cell>
          <cell r="L1881" t="str">
            <v>RD</v>
          </cell>
          <cell r="M1881" t="str">
            <v>S-Group</v>
          </cell>
          <cell r="N1881" t="str">
            <v>Reg</v>
          </cell>
          <cell r="P1881" t="str">
            <v>NM</v>
          </cell>
          <cell r="Q1881" t="str">
            <v>DRP</v>
          </cell>
          <cell r="S1881">
            <v>0</v>
          </cell>
          <cell r="V1881">
            <v>0</v>
          </cell>
          <cell r="X1881">
            <v>0</v>
          </cell>
          <cell r="Y1881" t="str">
            <v>Gask</v>
          </cell>
          <cell r="Z1881" t="str">
            <v>PED</v>
          </cell>
          <cell r="AA1881" t="str">
            <v>Simple-Gasket</v>
          </cell>
          <cell r="AB1881" t="str">
            <v>Regular-Gask</v>
          </cell>
          <cell r="AC1881">
            <v>20041143</v>
          </cell>
          <cell r="AD1881" t="str">
            <v>MG Gask</v>
          </cell>
          <cell r="AE1881" t="str">
            <v>MG Gask-Plain</v>
          </cell>
          <cell r="AF1881">
            <v>2004892</v>
          </cell>
          <cell r="AG1881">
            <v>0</v>
          </cell>
          <cell r="AI1881" t="str">
            <v>3231SAA12/IND</v>
          </cell>
          <cell r="AJ1881" t="str">
            <v>IPS</v>
          </cell>
          <cell r="AK1881" t="str">
            <v>IPS</v>
          </cell>
          <cell r="AM1881" t="e">
            <v>#N/A</v>
          </cell>
          <cell r="AO1881">
            <v>29.500000000000004</v>
          </cell>
          <cell r="AQ1881" t="str">
            <v>Rough</v>
          </cell>
          <cell r="AR1881" t="str">
            <v>GEN</v>
          </cell>
          <cell r="AS1881" t="str">
            <v>JUMBO</v>
          </cell>
        </row>
        <row r="1882">
          <cell r="D1882" t="str">
            <v>3231SBA00/IND</v>
          </cell>
          <cell r="E1882">
            <v>3231</v>
          </cell>
          <cell r="F1882">
            <v>33.700000000000003</v>
          </cell>
          <cell r="G1882" t="str">
            <v>Yes</v>
          </cell>
          <cell r="H1882">
            <v>31.400000000000002</v>
          </cell>
          <cell r="I1882" t="str">
            <v>FT</v>
          </cell>
          <cell r="J1882" t="str">
            <v>Audit</v>
          </cell>
          <cell r="K1882" t="str">
            <v>3231SBA02</v>
          </cell>
          <cell r="L1882" t="str">
            <v>RD</v>
          </cell>
          <cell r="M1882" t="str">
            <v>S-Group</v>
          </cell>
          <cell r="N1882" t="str">
            <v>Reg</v>
          </cell>
          <cell r="P1882" t="str">
            <v>NM</v>
          </cell>
          <cell r="Q1882" t="str">
            <v>DRP</v>
          </cell>
          <cell r="S1882">
            <v>0</v>
          </cell>
          <cell r="V1882">
            <v>0</v>
          </cell>
          <cell r="X1882">
            <v>0</v>
          </cell>
          <cell r="Y1882" t="str">
            <v>Gask</v>
          </cell>
          <cell r="Z1882" t="str">
            <v>PED</v>
          </cell>
          <cell r="AA1882" t="str">
            <v>Simple-Gasket</v>
          </cell>
          <cell r="AB1882" t="str">
            <v>Regular-Gask</v>
          </cell>
          <cell r="AC1882">
            <v>20041143</v>
          </cell>
          <cell r="AD1882" t="str">
            <v>MG Gask</v>
          </cell>
          <cell r="AE1882" t="str">
            <v>MG Gask-Plain</v>
          </cell>
          <cell r="AF1882">
            <v>2004892</v>
          </cell>
          <cell r="AG1882">
            <v>0</v>
          </cell>
          <cell r="AI1882" t="str">
            <v>3231SBA12/IND</v>
          </cell>
          <cell r="AJ1882" t="str">
            <v>IPS</v>
          </cell>
          <cell r="AK1882" t="str">
            <v>IPS</v>
          </cell>
          <cell r="AM1882" t="e">
            <v>#N/A</v>
          </cell>
          <cell r="AO1882">
            <v>29.500000000000004</v>
          </cell>
          <cell r="AQ1882" t="str">
            <v>Rough</v>
          </cell>
          <cell r="AR1882" t="str">
            <v>GEN</v>
          </cell>
          <cell r="AS1882" t="str">
            <v>JUMBO</v>
          </cell>
        </row>
        <row r="1883">
          <cell r="D1883" t="str">
            <v>3231SDA00/IND</v>
          </cell>
          <cell r="E1883">
            <v>3231</v>
          </cell>
          <cell r="F1883">
            <v>33.700000000000003</v>
          </cell>
          <cell r="G1883" t="str">
            <v>Yes</v>
          </cell>
          <cell r="H1883">
            <v>31.400000000000002</v>
          </cell>
          <cell r="I1883" t="str">
            <v>FT</v>
          </cell>
          <cell r="J1883" t="str">
            <v>Audit</v>
          </cell>
          <cell r="K1883" t="str">
            <v>3231SDA02</v>
          </cell>
          <cell r="L1883" t="str">
            <v>RD</v>
          </cell>
          <cell r="M1883" t="str">
            <v>S-Group</v>
          </cell>
          <cell r="N1883" t="str">
            <v>Reg</v>
          </cell>
          <cell r="P1883" t="str">
            <v/>
          </cell>
          <cell r="Q1883" t="str">
            <v>DRP</v>
          </cell>
          <cell r="S1883">
            <v>0</v>
          </cell>
          <cell r="V1883">
            <v>0</v>
          </cell>
          <cell r="X1883">
            <v>0</v>
          </cell>
          <cell r="Y1883" t="str">
            <v>Gask</v>
          </cell>
          <cell r="Z1883" t="str">
            <v>PED</v>
          </cell>
          <cell r="AA1883" t="str">
            <v>Simple-Gasket</v>
          </cell>
          <cell r="AB1883" t="str">
            <v>Regular-Gask</v>
          </cell>
          <cell r="AC1883">
            <v>20041143</v>
          </cell>
          <cell r="AD1883" t="str">
            <v>MG Gask</v>
          </cell>
          <cell r="AE1883" t="str">
            <v>MG Gask-Plain</v>
          </cell>
          <cell r="AF1883">
            <v>2004892</v>
          </cell>
          <cell r="AG1883">
            <v>0</v>
          </cell>
          <cell r="AI1883" t="str">
            <v>3231SDA12/IND</v>
          </cell>
          <cell r="AJ1883" t="str">
            <v>IPS</v>
          </cell>
          <cell r="AK1883" t="str">
            <v>IPS</v>
          </cell>
          <cell r="AM1883" t="e">
            <v>#N/A</v>
          </cell>
          <cell r="AO1883">
            <v>29.500000000000004</v>
          </cell>
          <cell r="AQ1883" t="str">
            <v>Rough</v>
          </cell>
          <cell r="AR1883" t="str">
            <v>GEN</v>
          </cell>
          <cell r="AS1883" t="str">
            <v>JUMBO</v>
          </cell>
        </row>
        <row r="1884">
          <cell r="D1884" t="str">
            <v>3231SSA00/IND</v>
          </cell>
          <cell r="E1884">
            <v>3231</v>
          </cell>
          <cell r="F1884">
            <v>33.700000000000003</v>
          </cell>
          <cell r="G1884" t="str">
            <v>Yes</v>
          </cell>
          <cell r="H1884">
            <v>31.400000000000002</v>
          </cell>
          <cell r="I1884" t="str">
            <v>FT</v>
          </cell>
          <cell r="J1884" t="str">
            <v>Audit</v>
          </cell>
          <cell r="K1884" t="str">
            <v>3231SSA02</v>
          </cell>
          <cell r="L1884" t="str">
            <v>RD</v>
          </cell>
          <cell r="M1884" t="str">
            <v>S-Group</v>
          </cell>
          <cell r="N1884" t="str">
            <v>Reg</v>
          </cell>
          <cell r="P1884" t="str">
            <v>NM</v>
          </cell>
          <cell r="Q1884" t="str">
            <v>DRP</v>
          </cell>
          <cell r="S1884">
            <v>0</v>
          </cell>
          <cell r="V1884">
            <v>0</v>
          </cell>
          <cell r="X1884">
            <v>0</v>
          </cell>
          <cell r="Y1884" t="str">
            <v>Gask</v>
          </cell>
          <cell r="Z1884" t="str">
            <v>PED</v>
          </cell>
          <cell r="AA1884" t="str">
            <v>Simple-Gasket</v>
          </cell>
          <cell r="AB1884" t="str">
            <v>Regular-Gask</v>
          </cell>
          <cell r="AC1884">
            <v>20041143</v>
          </cell>
          <cell r="AD1884" t="str">
            <v>MG Gask</v>
          </cell>
          <cell r="AE1884" t="str">
            <v>MG Gask-Plain</v>
          </cell>
          <cell r="AF1884">
            <v>2004892</v>
          </cell>
          <cell r="AG1884">
            <v>0</v>
          </cell>
          <cell r="AI1884" t="str">
            <v>3231SSA12/IND</v>
          </cell>
          <cell r="AJ1884" t="str">
            <v>IPS</v>
          </cell>
          <cell r="AK1884" t="str">
            <v>IPS</v>
          </cell>
          <cell r="AM1884" t="e">
            <v>#N/A</v>
          </cell>
          <cell r="AO1884">
            <v>29.500000000000004</v>
          </cell>
          <cell r="AQ1884" t="str">
            <v>Rough</v>
          </cell>
          <cell r="AR1884" t="str">
            <v>GEN</v>
          </cell>
          <cell r="AS1884" t="str">
            <v>JUMBO</v>
          </cell>
        </row>
        <row r="1885">
          <cell r="D1885" t="str">
            <v>3232SFA00/IND</v>
          </cell>
          <cell r="E1885">
            <v>3232</v>
          </cell>
          <cell r="F1885">
            <v>33.700000000000003</v>
          </cell>
          <cell r="G1885" t="str">
            <v>Yes</v>
          </cell>
          <cell r="H1885">
            <v>31.400000000000002</v>
          </cell>
          <cell r="I1885" t="str">
            <v>FT</v>
          </cell>
          <cell r="J1885" t="str">
            <v>Audit</v>
          </cell>
          <cell r="K1885" t="str">
            <v>3232SFA02</v>
          </cell>
          <cell r="L1885" t="str">
            <v>RD</v>
          </cell>
          <cell r="M1885" t="str">
            <v>S-Group</v>
          </cell>
          <cell r="N1885" t="str">
            <v>Reg</v>
          </cell>
          <cell r="O1885" t="str">
            <v>6.NP</v>
          </cell>
          <cell r="P1885" t="str">
            <v>MTO-DRP</v>
          </cell>
          <cell r="Q1885" t="str">
            <v>DRP</v>
          </cell>
          <cell r="R1885">
            <v>1500</v>
          </cell>
          <cell r="S1885">
            <v>1250</v>
          </cell>
          <cell r="T1885">
            <v>750</v>
          </cell>
          <cell r="U1885">
            <v>300</v>
          </cell>
          <cell r="V1885">
            <v>0</v>
          </cell>
          <cell r="X1885">
            <v>200</v>
          </cell>
          <cell r="Y1885" t="str">
            <v>Gask</v>
          </cell>
          <cell r="Z1885" t="str">
            <v>PED</v>
          </cell>
          <cell r="AA1885" t="str">
            <v>Simple-Gasket</v>
          </cell>
          <cell r="AB1885" t="str">
            <v>Regular-Gask</v>
          </cell>
          <cell r="AC1885">
            <v>20041147</v>
          </cell>
          <cell r="AD1885" t="str">
            <v>MG Gask</v>
          </cell>
          <cell r="AE1885" t="str">
            <v>MG Gask-Plain</v>
          </cell>
          <cell r="AF1885">
            <v>20048122</v>
          </cell>
          <cell r="AG1885">
            <v>0</v>
          </cell>
          <cell r="AI1885" t="str">
            <v>3232SFA12/IND</v>
          </cell>
          <cell r="AJ1885" t="str">
            <v>IPS</v>
          </cell>
          <cell r="AK1885" t="str">
            <v>IPS</v>
          </cell>
          <cell r="AM1885" t="e">
            <v>#N/A</v>
          </cell>
          <cell r="AO1885">
            <v>29.500000000000004</v>
          </cell>
          <cell r="AQ1885" t="str">
            <v>Rough</v>
          </cell>
          <cell r="AR1885" t="str">
            <v>GEN</v>
          </cell>
          <cell r="AS1885" t="str">
            <v>JUMBO</v>
          </cell>
        </row>
        <row r="1886">
          <cell r="D1886" t="str">
            <v>3233SAA00/IND</v>
          </cell>
          <cell r="E1886">
            <v>3233</v>
          </cell>
          <cell r="F1886">
            <v>33.700000000000003</v>
          </cell>
          <cell r="G1886" t="str">
            <v>Yes</v>
          </cell>
          <cell r="H1886">
            <v>31.400000000000002</v>
          </cell>
          <cell r="I1886" t="str">
            <v>FT</v>
          </cell>
          <cell r="J1886" t="str">
            <v>Audit</v>
          </cell>
          <cell r="K1886" t="str">
            <v>3233SAA02</v>
          </cell>
          <cell r="L1886" t="str">
            <v>RD</v>
          </cell>
          <cell r="M1886" t="str">
            <v>S-Group</v>
          </cell>
          <cell r="N1886" t="str">
            <v>Reg</v>
          </cell>
          <cell r="P1886" t="str">
            <v>PMR39</v>
          </cell>
          <cell r="Q1886" t="str">
            <v>DRP</v>
          </cell>
          <cell r="R1886">
            <v>1832</v>
          </cell>
          <cell r="S1886">
            <v>1900</v>
          </cell>
          <cell r="T1886">
            <v>1908</v>
          </cell>
          <cell r="U1886">
            <v>1590</v>
          </cell>
          <cell r="V1886">
            <v>1860</v>
          </cell>
          <cell r="X1886">
            <v>0</v>
          </cell>
          <cell r="Y1886" t="str">
            <v>Gask</v>
          </cell>
          <cell r="Z1886" t="str">
            <v>G6</v>
          </cell>
          <cell r="AA1886" t="str">
            <v>Simple-Gasket</v>
          </cell>
          <cell r="AB1886" t="str">
            <v>Regular-Gask</v>
          </cell>
          <cell r="AC1886">
            <v>20041117</v>
          </cell>
          <cell r="AD1886" t="str">
            <v>MG Gask</v>
          </cell>
          <cell r="AE1886" t="str">
            <v>MG Gask-Plain</v>
          </cell>
          <cell r="AF1886">
            <v>20048101</v>
          </cell>
          <cell r="AG1886">
            <v>0</v>
          </cell>
          <cell r="AI1886" t="str">
            <v>3233SAA12/IND</v>
          </cell>
          <cell r="AJ1886" t="str">
            <v>IPS</v>
          </cell>
          <cell r="AK1886" t="str">
            <v>IPS</v>
          </cell>
          <cell r="AM1886" t="e">
            <v>#N/A</v>
          </cell>
          <cell r="AO1886">
            <v>29.500000000000004</v>
          </cell>
          <cell r="AQ1886" t="str">
            <v>Rough</v>
          </cell>
          <cell r="AR1886" t="str">
            <v>GEN</v>
          </cell>
          <cell r="AS1886" t="str">
            <v>JUMBO</v>
          </cell>
        </row>
        <row r="1887">
          <cell r="D1887" t="str">
            <v>3234NSA00/IND</v>
          </cell>
          <cell r="E1887">
            <v>3234</v>
          </cell>
          <cell r="F1887">
            <v>33.700000000000003</v>
          </cell>
          <cell r="G1887" t="str">
            <v>Yes</v>
          </cell>
          <cell r="H1887">
            <v>31.400000000000002</v>
          </cell>
          <cell r="I1887" t="str">
            <v>FT</v>
          </cell>
          <cell r="J1887" t="str">
            <v>Audit</v>
          </cell>
          <cell r="K1887" t="str">
            <v>3234NSA02</v>
          </cell>
          <cell r="L1887" t="str">
            <v>RD</v>
          </cell>
          <cell r="M1887" t="str">
            <v>S-Group</v>
          </cell>
          <cell r="N1887" t="str">
            <v>Reg</v>
          </cell>
          <cell r="P1887" t="str">
            <v>PMR39</v>
          </cell>
          <cell r="Q1887" t="str">
            <v>DRP</v>
          </cell>
          <cell r="R1887">
            <v>480</v>
          </cell>
          <cell r="S1887">
            <v>490</v>
          </cell>
          <cell r="T1887">
            <v>570</v>
          </cell>
          <cell r="U1887">
            <v>500</v>
          </cell>
          <cell r="V1887">
            <v>560</v>
          </cell>
          <cell r="X1887">
            <v>0</v>
          </cell>
          <cell r="Y1887" t="str">
            <v>Gask</v>
          </cell>
          <cell r="Z1887" t="str">
            <v>G4</v>
          </cell>
          <cell r="AA1887" t="str">
            <v>Simple-Gasket</v>
          </cell>
          <cell r="AB1887" t="str">
            <v>Regular-Gask</v>
          </cell>
          <cell r="AC1887">
            <v>20041134</v>
          </cell>
          <cell r="AD1887" t="str">
            <v>MG Gask</v>
          </cell>
          <cell r="AE1887" t="str">
            <v>MG Gask-Plain</v>
          </cell>
          <cell r="AF1887" t="str">
            <v>20048112/03</v>
          </cell>
          <cell r="AG1887">
            <v>0</v>
          </cell>
          <cell r="AI1887" t="str">
            <v>3234NSA12/IND</v>
          </cell>
          <cell r="AJ1887" t="str">
            <v>BLACK</v>
          </cell>
          <cell r="AK1887" t="str">
            <v>Black</v>
          </cell>
          <cell r="AM1887" t="e">
            <v>#N/A</v>
          </cell>
          <cell r="AO1887">
            <v>29.500000000000004</v>
          </cell>
          <cell r="AQ1887" t="str">
            <v>Rough</v>
          </cell>
          <cell r="AR1887" t="str">
            <v>GEN</v>
          </cell>
          <cell r="AS1887" t="str">
            <v>JUMBO</v>
          </cell>
        </row>
        <row r="1888">
          <cell r="D1888" t="str">
            <v>3234SAA00/IND</v>
          </cell>
          <cell r="E1888">
            <v>3234</v>
          </cell>
          <cell r="F1888">
            <v>33.700000000000003</v>
          </cell>
          <cell r="G1888" t="str">
            <v>Yes</v>
          </cell>
          <cell r="H1888">
            <v>31.400000000000002</v>
          </cell>
          <cell r="I1888" t="str">
            <v>FT</v>
          </cell>
          <cell r="J1888" t="str">
            <v>Audit</v>
          </cell>
          <cell r="K1888" t="str">
            <v>3234SAA02</v>
          </cell>
          <cell r="L1888" t="str">
            <v>RD</v>
          </cell>
          <cell r="M1888" t="str">
            <v>S-Group</v>
          </cell>
          <cell r="N1888" t="str">
            <v>Reg</v>
          </cell>
          <cell r="P1888" t="str">
            <v>PMR39</v>
          </cell>
          <cell r="Q1888" t="str">
            <v>DRP</v>
          </cell>
          <cell r="R1888">
            <v>336</v>
          </cell>
          <cell r="S1888">
            <v>328</v>
          </cell>
          <cell r="T1888">
            <v>328</v>
          </cell>
          <cell r="U1888">
            <v>196</v>
          </cell>
          <cell r="V1888">
            <v>256</v>
          </cell>
          <cell r="X1888">
            <v>0</v>
          </cell>
          <cell r="Y1888" t="str">
            <v>Gask</v>
          </cell>
          <cell r="Z1888" t="str">
            <v>G4</v>
          </cell>
          <cell r="AA1888" t="str">
            <v>Simple-Gasket</v>
          </cell>
          <cell r="AB1888" t="str">
            <v>Regular-Gask</v>
          </cell>
          <cell r="AC1888">
            <v>20041134</v>
          </cell>
          <cell r="AD1888" t="str">
            <v>MG Gask</v>
          </cell>
          <cell r="AE1888" t="str">
            <v>MG Gask-Plain</v>
          </cell>
          <cell r="AF1888">
            <v>20048112</v>
          </cell>
          <cell r="AG1888">
            <v>0</v>
          </cell>
          <cell r="AI1888" t="str">
            <v>3234SAA12/IND</v>
          </cell>
          <cell r="AJ1888" t="str">
            <v>IPS</v>
          </cell>
          <cell r="AK1888" t="str">
            <v>IPS</v>
          </cell>
          <cell r="AM1888" t="e">
            <v>#N/A</v>
          </cell>
          <cell r="AO1888">
            <v>29.500000000000004</v>
          </cell>
          <cell r="AQ1888" t="str">
            <v>Rough</v>
          </cell>
          <cell r="AR1888" t="str">
            <v>GEN</v>
          </cell>
          <cell r="AS1888" t="str">
            <v>JUMBO</v>
          </cell>
        </row>
        <row r="1889">
          <cell r="D1889" t="str">
            <v>3234SFA00/IND</v>
          </cell>
          <cell r="E1889">
            <v>3234</v>
          </cell>
          <cell r="F1889">
            <v>33.700000000000003</v>
          </cell>
          <cell r="G1889" t="str">
            <v>Yes</v>
          </cell>
          <cell r="H1889">
            <v>31.400000000000002</v>
          </cell>
          <cell r="I1889" t="str">
            <v>FT</v>
          </cell>
          <cell r="J1889" t="str">
            <v>Audit</v>
          </cell>
          <cell r="K1889" t="str">
            <v>3234SFA02</v>
          </cell>
          <cell r="L1889" t="str">
            <v>RD</v>
          </cell>
          <cell r="M1889" t="str">
            <v>S-Group</v>
          </cell>
          <cell r="N1889" t="str">
            <v>Reg</v>
          </cell>
          <cell r="P1889" t="str">
            <v>PMR39</v>
          </cell>
          <cell r="Q1889" t="str">
            <v>DRP</v>
          </cell>
          <cell r="R1889">
            <v>412</v>
          </cell>
          <cell r="S1889">
            <v>425</v>
          </cell>
          <cell r="T1889">
            <v>485</v>
          </cell>
          <cell r="U1889">
            <v>324</v>
          </cell>
          <cell r="V1889">
            <v>443</v>
          </cell>
          <cell r="X1889">
            <v>0</v>
          </cell>
          <cell r="Y1889" t="str">
            <v>Gask</v>
          </cell>
          <cell r="Z1889" t="str">
            <v>G4</v>
          </cell>
          <cell r="AA1889" t="str">
            <v>Simple-Gasket</v>
          </cell>
          <cell r="AB1889" t="str">
            <v>Regular-Gask</v>
          </cell>
          <cell r="AC1889">
            <v>20041134</v>
          </cell>
          <cell r="AD1889" t="str">
            <v>MG Gask</v>
          </cell>
          <cell r="AE1889" t="str">
            <v>MG Gask-Plain</v>
          </cell>
          <cell r="AF1889">
            <v>20048112</v>
          </cell>
          <cell r="AG1889">
            <v>0</v>
          </cell>
          <cell r="AI1889" t="str">
            <v>3234SFA12/IND</v>
          </cell>
          <cell r="AJ1889" t="str">
            <v>IPS</v>
          </cell>
          <cell r="AK1889" t="str">
            <v>IPS</v>
          </cell>
          <cell r="AM1889" t="e">
            <v>#N/A</v>
          </cell>
          <cell r="AO1889">
            <v>29.500000000000004</v>
          </cell>
          <cell r="AQ1889" t="str">
            <v>Rough</v>
          </cell>
          <cell r="AR1889" t="str">
            <v>GEN</v>
          </cell>
          <cell r="AS1889" t="str">
            <v>JUMBO</v>
          </cell>
        </row>
        <row r="1890">
          <cell r="D1890" t="str">
            <v>3236SAA00/IND</v>
          </cell>
          <cell r="E1890">
            <v>3236</v>
          </cell>
          <cell r="F1890">
            <v>33.700000000000003</v>
          </cell>
          <cell r="G1890" t="str">
            <v>Yes</v>
          </cell>
          <cell r="H1890">
            <v>31.400000000000002</v>
          </cell>
          <cell r="I1890" t="str">
            <v>FT</v>
          </cell>
          <cell r="J1890" t="str">
            <v>Audit</v>
          </cell>
          <cell r="K1890" t="str">
            <v>3236SAA02</v>
          </cell>
          <cell r="L1890" t="str">
            <v>RD</v>
          </cell>
          <cell r="M1890" t="str">
            <v>S-Group</v>
          </cell>
          <cell r="N1890" t="str">
            <v>Reg</v>
          </cell>
          <cell r="O1890" t="str">
            <v>3.B</v>
          </cell>
          <cell r="P1890" t="str">
            <v>MTS-RET</v>
          </cell>
          <cell r="Q1890" t="str">
            <v>Live</v>
          </cell>
          <cell r="R1890">
            <v>1309</v>
          </cell>
          <cell r="S1890">
            <v>1351</v>
          </cell>
          <cell r="T1890">
            <v>1451</v>
          </cell>
          <cell r="U1890">
            <v>1152</v>
          </cell>
          <cell r="V1890">
            <v>1420</v>
          </cell>
          <cell r="W1890">
            <v>964</v>
          </cell>
          <cell r="X1890">
            <v>537</v>
          </cell>
          <cell r="Y1890" t="str">
            <v>Gask</v>
          </cell>
          <cell r="Z1890" t="str">
            <v>G7</v>
          </cell>
          <cell r="AA1890" t="str">
            <v>Simple-Gasket</v>
          </cell>
          <cell r="AB1890" t="str">
            <v>Regular-Gask</v>
          </cell>
          <cell r="AC1890">
            <v>20041117</v>
          </cell>
          <cell r="AD1890" t="str">
            <v>MG Gask</v>
          </cell>
          <cell r="AE1890" t="str">
            <v>MG Gask-Plain</v>
          </cell>
          <cell r="AF1890">
            <v>20048101</v>
          </cell>
          <cell r="AG1890">
            <v>0</v>
          </cell>
          <cell r="AI1890" t="str">
            <v>3236SAA12/IND</v>
          </cell>
          <cell r="AJ1890" t="str">
            <v>IPS</v>
          </cell>
          <cell r="AK1890" t="str">
            <v>IPS</v>
          </cell>
          <cell r="AM1890" t="str">
            <v>Yes</v>
          </cell>
          <cell r="AO1890">
            <v>29.500000000000004</v>
          </cell>
          <cell r="AQ1890" t="str">
            <v>Rough</v>
          </cell>
          <cell r="AR1890" t="str">
            <v>GEN</v>
          </cell>
          <cell r="AS1890" t="str">
            <v>JUMBO</v>
          </cell>
        </row>
        <row r="1891">
          <cell r="D1891" t="str">
            <v>3237NAA31/IND</v>
          </cell>
          <cell r="E1891">
            <v>3237</v>
          </cell>
          <cell r="F1891">
            <v>38.1</v>
          </cell>
          <cell r="G1891" t="str">
            <v>Yes</v>
          </cell>
          <cell r="H1891">
            <v>35.800000000000004</v>
          </cell>
          <cell r="I1891" t="str">
            <v>FT</v>
          </cell>
          <cell r="J1891" t="str">
            <v>Audit</v>
          </cell>
          <cell r="K1891" t="str">
            <v>3237NAA02</v>
          </cell>
          <cell r="L1891" t="str">
            <v>RD</v>
          </cell>
          <cell r="M1891" t="str">
            <v>S-Group</v>
          </cell>
          <cell r="N1891" t="str">
            <v>Reg</v>
          </cell>
          <cell r="O1891" t="str">
            <v>2.H</v>
          </cell>
          <cell r="P1891" t="str">
            <v>PMR43</v>
          </cell>
          <cell r="Q1891" t="str">
            <v>DRP</v>
          </cell>
          <cell r="R1891">
            <v>445</v>
          </cell>
          <cell r="S1891">
            <v>462</v>
          </cell>
          <cell r="T1891">
            <v>472</v>
          </cell>
          <cell r="U1891">
            <v>458</v>
          </cell>
          <cell r="V1891">
            <v>456</v>
          </cell>
          <cell r="W1891">
            <v>505</v>
          </cell>
          <cell r="X1891">
            <v>321</v>
          </cell>
          <cell r="Y1891" t="str">
            <v>Gask</v>
          </cell>
          <cell r="Z1891" t="str">
            <v>G7</v>
          </cell>
          <cell r="AA1891" t="str">
            <v>Simple-Gasket</v>
          </cell>
          <cell r="AB1891" t="str">
            <v>Regular-Gask</v>
          </cell>
          <cell r="AC1891">
            <v>20041117</v>
          </cell>
          <cell r="AD1891" t="str">
            <v>MG Gask</v>
          </cell>
          <cell r="AE1891" t="str">
            <v>MG Gask-Plain</v>
          </cell>
          <cell r="AF1891" t="str">
            <v>20048101/03</v>
          </cell>
          <cell r="AG1891">
            <v>0</v>
          </cell>
          <cell r="AI1891" t="str">
            <v>3237NAA12/IND</v>
          </cell>
          <cell r="AJ1891" t="str">
            <v>BLACK</v>
          </cell>
          <cell r="AK1891" t="str">
            <v>Black</v>
          </cell>
          <cell r="AM1891" t="str">
            <v>Yes</v>
          </cell>
          <cell r="AO1891">
            <v>33.9</v>
          </cell>
          <cell r="AQ1891" t="str">
            <v>Rough</v>
          </cell>
          <cell r="AR1891" t="str">
            <v>GEN</v>
          </cell>
          <cell r="AS1891" t="str">
            <v>JUMBO</v>
          </cell>
        </row>
        <row r="1892">
          <cell r="D1892" t="str">
            <v>3237SAA00/IND</v>
          </cell>
          <cell r="E1892">
            <v>3237</v>
          </cell>
          <cell r="F1892">
            <v>38.1</v>
          </cell>
          <cell r="G1892" t="str">
            <v>Yes</v>
          </cell>
          <cell r="H1892">
            <v>35.800000000000004</v>
          </cell>
          <cell r="I1892" t="str">
            <v>FT</v>
          </cell>
          <cell r="J1892" t="str">
            <v>Audit</v>
          </cell>
          <cell r="K1892" t="str">
            <v>3237SAA02</v>
          </cell>
          <cell r="L1892" t="str">
            <v>RD</v>
          </cell>
          <cell r="M1892" t="str">
            <v>S-Group</v>
          </cell>
          <cell r="N1892" t="str">
            <v>Reg</v>
          </cell>
          <cell r="O1892" t="str">
            <v>3.B</v>
          </cell>
          <cell r="P1892" t="str">
            <v>PMR43</v>
          </cell>
          <cell r="Q1892" t="str">
            <v>DRP</v>
          </cell>
          <cell r="R1892">
            <v>1130</v>
          </cell>
          <cell r="S1892">
            <v>1139</v>
          </cell>
          <cell r="T1892">
            <v>1149</v>
          </cell>
          <cell r="U1892">
            <v>788</v>
          </cell>
          <cell r="V1892">
            <v>959</v>
          </cell>
          <cell r="W1892">
            <v>751</v>
          </cell>
          <cell r="X1892">
            <v>418</v>
          </cell>
          <cell r="Y1892" t="str">
            <v>Gask</v>
          </cell>
          <cell r="Z1892" t="str">
            <v>G7</v>
          </cell>
          <cell r="AA1892" t="str">
            <v>Simple-Gasket</v>
          </cell>
          <cell r="AB1892" t="str">
            <v>Regular-Gask</v>
          </cell>
          <cell r="AC1892">
            <v>20041117</v>
          </cell>
          <cell r="AD1892" t="str">
            <v>MG Gask</v>
          </cell>
          <cell r="AE1892" t="str">
            <v>MG Gask-Plain</v>
          </cell>
          <cell r="AF1892">
            <v>20048101</v>
          </cell>
          <cell r="AG1892">
            <v>0</v>
          </cell>
          <cell r="AI1892" t="str">
            <v>3237SAA12/IND</v>
          </cell>
          <cell r="AJ1892" t="str">
            <v>IPS</v>
          </cell>
          <cell r="AK1892" t="str">
            <v>IPS</v>
          </cell>
          <cell r="AM1892" t="str">
            <v>Yes</v>
          </cell>
          <cell r="AO1892">
            <v>33.9</v>
          </cell>
          <cell r="AQ1892" t="str">
            <v>Rough</v>
          </cell>
          <cell r="AR1892" t="str">
            <v>GEN</v>
          </cell>
          <cell r="AS1892" t="str">
            <v>JUMBO</v>
          </cell>
        </row>
        <row r="1893">
          <cell r="D1893" t="str">
            <v>3237SAB00/IND</v>
          </cell>
          <cell r="E1893">
            <v>3237</v>
          </cell>
          <cell r="F1893">
            <v>38.1</v>
          </cell>
          <cell r="G1893" t="str">
            <v>Yes</v>
          </cell>
          <cell r="H1893">
            <v>35.800000000000004</v>
          </cell>
          <cell r="I1893" t="str">
            <v>FT</v>
          </cell>
          <cell r="J1893" t="str">
            <v>Audit</v>
          </cell>
          <cell r="K1893" t="str">
            <v>3237SAB02</v>
          </cell>
          <cell r="L1893" t="str">
            <v>RD</v>
          </cell>
          <cell r="M1893" t="str">
            <v>S-Group</v>
          </cell>
          <cell r="N1893" t="str">
            <v>Reg</v>
          </cell>
          <cell r="O1893" t="str">
            <v>5.T</v>
          </cell>
          <cell r="P1893" t="str">
            <v>PMR43</v>
          </cell>
          <cell r="Q1893" t="str">
            <v>DRP</v>
          </cell>
          <cell r="R1893">
            <v>298</v>
          </cell>
          <cell r="S1893">
            <v>318</v>
          </cell>
          <cell r="T1893">
            <v>328</v>
          </cell>
          <cell r="U1893">
            <v>254</v>
          </cell>
          <cell r="V1893">
            <v>250</v>
          </cell>
          <cell r="W1893">
            <v>290</v>
          </cell>
          <cell r="X1893">
            <v>210</v>
          </cell>
          <cell r="Y1893" t="str">
            <v>Gask</v>
          </cell>
          <cell r="Z1893" t="str">
            <v>G7</v>
          </cell>
          <cell r="AA1893" t="str">
            <v>Simple-Gasket</v>
          </cell>
          <cell r="AB1893" t="str">
            <v>Regular-Gask</v>
          </cell>
          <cell r="AC1893">
            <v>20041117</v>
          </cell>
          <cell r="AD1893" t="str">
            <v>MG Gask</v>
          </cell>
          <cell r="AE1893" t="str">
            <v>MG Gask-Plain</v>
          </cell>
          <cell r="AF1893">
            <v>20048101</v>
          </cell>
          <cell r="AG1893">
            <v>0</v>
          </cell>
          <cell r="AI1893" t="str">
            <v>3237SAB12/IND</v>
          </cell>
          <cell r="AJ1893" t="str">
            <v>IPS</v>
          </cell>
          <cell r="AK1893" t="str">
            <v>IPS</v>
          </cell>
          <cell r="AM1893" t="str">
            <v>Yes</v>
          </cell>
          <cell r="AO1893">
            <v>33.9</v>
          </cell>
          <cell r="AQ1893" t="str">
            <v>Rough</v>
          </cell>
          <cell r="AR1893" t="str">
            <v>GEN</v>
          </cell>
          <cell r="AS1893" t="str">
            <v>JUMBO</v>
          </cell>
        </row>
        <row r="1894">
          <cell r="D1894" t="str">
            <v>3238QSA00/IND</v>
          </cell>
          <cell r="E1894">
            <v>3238</v>
          </cell>
          <cell r="F1894">
            <v>33.700000000000003</v>
          </cell>
          <cell r="G1894" t="str">
            <v>Yes</v>
          </cell>
          <cell r="H1894">
            <v>31.400000000000002</v>
          </cell>
          <cell r="I1894" t="str">
            <v>FT</v>
          </cell>
          <cell r="J1894" t="str">
            <v>Audit</v>
          </cell>
          <cell r="K1894" t="str">
            <v>3238QSA02/GUN</v>
          </cell>
          <cell r="L1894" t="str">
            <v>RD</v>
          </cell>
          <cell r="M1894" t="str">
            <v>S-Group</v>
          </cell>
          <cell r="N1894" t="str">
            <v>Reg</v>
          </cell>
          <cell r="P1894" t="str">
            <v>MTO-NEW</v>
          </cell>
          <cell r="Q1894" t="str">
            <v>Live</v>
          </cell>
          <cell r="S1894">
            <v>0</v>
          </cell>
          <cell r="V1894">
            <v>0</v>
          </cell>
          <cell r="X1894">
            <v>0</v>
          </cell>
          <cell r="Y1894" t="str">
            <v>Gask</v>
          </cell>
          <cell r="Z1894" t="str">
            <v>PED</v>
          </cell>
          <cell r="AA1894" t="str">
            <v>Simple-Gasket</v>
          </cell>
          <cell r="AB1894" t="str">
            <v>Regular-Gask</v>
          </cell>
          <cell r="AC1894">
            <v>20041143</v>
          </cell>
          <cell r="AD1894" t="str">
            <v>MG Gask</v>
          </cell>
          <cell r="AE1894" t="str">
            <v>MG Gask-Plain</v>
          </cell>
          <cell r="AF1894">
            <v>2004892</v>
          </cell>
          <cell r="AG1894">
            <v>0</v>
          </cell>
          <cell r="AI1894" t="str">
            <v>3238QSA12/IND</v>
          </cell>
          <cell r="AJ1894" t="str">
            <v>IP-GUN</v>
          </cell>
          <cell r="AK1894" t="str">
            <v>IP-GUN</v>
          </cell>
          <cell r="AM1894" t="e">
            <v>#N/A</v>
          </cell>
          <cell r="AO1894">
            <v>29.500000000000004</v>
          </cell>
          <cell r="AQ1894" t="str">
            <v>Rough</v>
          </cell>
          <cell r="AR1894" t="str">
            <v>GEN</v>
          </cell>
          <cell r="AS1894" t="str">
            <v>JUMBO</v>
          </cell>
        </row>
        <row r="1895">
          <cell r="D1895" t="str">
            <v>3238SSA00/IND</v>
          </cell>
          <cell r="E1895">
            <v>3238</v>
          </cell>
          <cell r="F1895">
            <v>33.700000000000003</v>
          </cell>
          <cell r="G1895" t="str">
            <v>Yes</v>
          </cell>
          <cell r="H1895">
            <v>31.400000000000002</v>
          </cell>
          <cell r="I1895" t="str">
            <v>FT</v>
          </cell>
          <cell r="J1895" t="str">
            <v>Audit</v>
          </cell>
          <cell r="K1895" t="str">
            <v>3238SSA02</v>
          </cell>
          <cell r="L1895" t="str">
            <v>RD</v>
          </cell>
          <cell r="M1895" t="str">
            <v>S-Group</v>
          </cell>
          <cell r="N1895" t="str">
            <v>Reg</v>
          </cell>
          <cell r="O1895" t="str">
            <v>5.T</v>
          </cell>
          <cell r="P1895" t="str">
            <v>PMR42</v>
          </cell>
          <cell r="Q1895" t="str">
            <v>DRP</v>
          </cell>
          <cell r="S1895">
            <v>0</v>
          </cell>
          <cell r="T1895">
            <v>750</v>
          </cell>
          <cell r="U1895">
            <v>300</v>
          </cell>
          <cell r="V1895">
            <v>500</v>
          </cell>
          <cell r="W1895">
            <v>340</v>
          </cell>
          <cell r="X1895">
            <v>190</v>
          </cell>
          <cell r="Y1895" t="str">
            <v>Gask</v>
          </cell>
          <cell r="Z1895" t="str">
            <v>PED</v>
          </cell>
          <cell r="AA1895" t="str">
            <v>Simple-Gasket</v>
          </cell>
          <cell r="AB1895" t="str">
            <v>Regular-Gask</v>
          </cell>
          <cell r="AC1895">
            <v>20041143</v>
          </cell>
          <cell r="AD1895" t="str">
            <v>MG Gask</v>
          </cell>
          <cell r="AE1895" t="str">
            <v>MG Gask-Plain</v>
          </cell>
          <cell r="AF1895">
            <v>2004892</v>
          </cell>
          <cell r="AG1895">
            <v>0</v>
          </cell>
          <cell r="AI1895" t="str">
            <v>3238SSA12/IND</v>
          </cell>
          <cell r="AJ1895" t="str">
            <v>IPS</v>
          </cell>
          <cell r="AK1895" t="str">
            <v>IPS</v>
          </cell>
          <cell r="AM1895" t="str">
            <v>Yes</v>
          </cell>
          <cell r="AO1895">
            <v>29.500000000000004</v>
          </cell>
          <cell r="AQ1895" t="str">
            <v>Rough</v>
          </cell>
          <cell r="AR1895" t="str">
            <v>GEN</v>
          </cell>
          <cell r="AS1895" t="str">
            <v>JUMBO</v>
          </cell>
        </row>
        <row r="1896">
          <cell r="D1896" t="str">
            <v>3240NAB31/IND</v>
          </cell>
          <cell r="E1896">
            <v>3240</v>
          </cell>
          <cell r="F1896">
            <v>54.8</v>
          </cell>
          <cell r="G1896" t="str">
            <v>Yes</v>
          </cell>
          <cell r="H1896">
            <v>52.5</v>
          </cell>
          <cell r="I1896" t="str">
            <v>FT</v>
          </cell>
          <cell r="J1896" t="str">
            <v>Audit</v>
          </cell>
          <cell r="K1896" t="str">
            <v>3240NAB02</v>
          </cell>
          <cell r="L1896" t="str">
            <v>RD</v>
          </cell>
          <cell r="M1896" t="str">
            <v>C-Group</v>
          </cell>
          <cell r="N1896" t="str">
            <v>Add on</v>
          </cell>
          <cell r="P1896" t="str">
            <v>MTO-NEW</v>
          </cell>
          <cell r="Q1896" t="str">
            <v>Live</v>
          </cell>
          <cell r="Y1896" t="str">
            <v>Adhe</v>
          </cell>
          <cell r="AA1896" t="str">
            <v>Push botton Assy</v>
          </cell>
          <cell r="AB1896" t="str">
            <v>MG Adhe + PB assembly</v>
          </cell>
          <cell r="AC1896" t="str">
            <v>3071SFB08/03</v>
          </cell>
          <cell r="AD1896" t="str">
            <v>MG Adhe</v>
          </cell>
          <cell r="AE1896" t="str">
            <v>MG Adhe-MET</v>
          </cell>
          <cell r="AG1896" t="str">
            <v>PB</v>
          </cell>
          <cell r="AI1896" t="str">
            <v>3240NAB12/IND</v>
          </cell>
          <cell r="AO1896">
            <v>48.3</v>
          </cell>
          <cell r="AQ1896" t="str">
            <v>Rough</v>
          </cell>
          <cell r="AR1896" t="str">
            <v>GEN</v>
          </cell>
          <cell r="AS1896" t="str">
            <v>JUMBO</v>
          </cell>
        </row>
        <row r="1897">
          <cell r="D1897" t="str">
            <v>3240NGB31/IND</v>
          </cell>
          <cell r="E1897">
            <v>3240</v>
          </cell>
          <cell r="F1897">
            <v>54.8</v>
          </cell>
          <cell r="G1897" t="str">
            <v>Yes</v>
          </cell>
          <cell r="H1897">
            <v>52.5</v>
          </cell>
          <cell r="I1897" t="str">
            <v>FT</v>
          </cell>
          <cell r="J1897" t="str">
            <v>Audit</v>
          </cell>
          <cell r="K1897" t="str">
            <v>3240NGB02</v>
          </cell>
          <cell r="L1897" t="str">
            <v>RD</v>
          </cell>
          <cell r="M1897" t="str">
            <v>C-Group</v>
          </cell>
          <cell r="N1897" t="str">
            <v>Add on</v>
          </cell>
          <cell r="P1897" t="str">
            <v>MTS-RET</v>
          </cell>
          <cell r="Q1897" t="str">
            <v>Live</v>
          </cell>
          <cell r="Y1897" t="str">
            <v>Adhe</v>
          </cell>
          <cell r="AA1897" t="str">
            <v>Push botton Assy</v>
          </cell>
          <cell r="AB1897" t="str">
            <v>MG Adhe + PB assembly</v>
          </cell>
          <cell r="AC1897" t="str">
            <v>3071SFB08/03</v>
          </cell>
          <cell r="AD1897" t="str">
            <v>MG Adhe</v>
          </cell>
          <cell r="AE1897" t="str">
            <v>MG Adhe-MET</v>
          </cell>
          <cell r="AG1897" t="str">
            <v>PB</v>
          </cell>
          <cell r="AI1897" t="str">
            <v>3240NGB12/IND</v>
          </cell>
          <cell r="AO1897">
            <v>48.3</v>
          </cell>
          <cell r="AQ1897" t="str">
            <v>Rough</v>
          </cell>
          <cell r="AR1897" t="str">
            <v>GEN</v>
          </cell>
          <cell r="AS1897" t="str">
            <v>JUMBO</v>
          </cell>
        </row>
        <row r="1898">
          <cell r="D1898" t="str">
            <v>3240SAA00/IND</v>
          </cell>
          <cell r="E1898">
            <v>3240</v>
          </cell>
          <cell r="F1898">
            <v>27.2</v>
          </cell>
          <cell r="G1898" t="str">
            <v>Yes</v>
          </cell>
          <cell r="H1898">
            <v>24.9</v>
          </cell>
          <cell r="I1898" t="str">
            <v>FT</v>
          </cell>
          <cell r="J1898" t="str">
            <v>Audit</v>
          </cell>
          <cell r="K1898" t="str">
            <v>3240SAA02</v>
          </cell>
          <cell r="L1898" t="str">
            <v>RD</v>
          </cell>
          <cell r="M1898" t="str">
            <v>S-Group</v>
          </cell>
          <cell r="N1898" t="str">
            <v>Reg</v>
          </cell>
          <cell r="P1898" t="str">
            <v>MTS-RET</v>
          </cell>
          <cell r="Q1898" t="str">
            <v>Live</v>
          </cell>
          <cell r="R1898">
            <v>2740</v>
          </cell>
          <cell r="S1898">
            <v>2850</v>
          </cell>
          <cell r="T1898">
            <v>2890</v>
          </cell>
          <cell r="U1898">
            <v>3760</v>
          </cell>
          <cell r="V1898">
            <v>0</v>
          </cell>
          <cell r="X1898">
            <v>0</v>
          </cell>
          <cell r="Y1898" t="str">
            <v>Adhe</v>
          </cell>
          <cell r="AA1898" t="str">
            <v>Simple-Adhesive</v>
          </cell>
          <cell r="AB1898" t="str">
            <v>Regular-Adhe</v>
          </cell>
          <cell r="AC1898" t="str">
            <v>3071SFB08</v>
          </cell>
          <cell r="AD1898" t="str">
            <v>MG Adhe</v>
          </cell>
          <cell r="AE1898" t="str">
            <v>MG Adhe-Plain</v>
          </cell>
          <cell r="AG1898">
            <v>0</v>
          </cell>
          <cell r="AI1898" t="str">
            <v>3240SAA12/IND</v>
          </cell>
          <cell r="AJ1898" t="str">
            <v>IPS</v>
          </cell>
          <cell r="AK1898" t="str">
            <v>IPS</v>
          </cell>
          <cell r="AM1898" t="str">
            <v>Yes</v>
          </cell>
          <cell r="AO1898">
            <v>23</v>
          </cell>
          <cell r="AQ1898" t="str">
            <v>Rough</v>
          </cell>
          <cell r="AR1898" t="str">
            <v>GEN</v>
          </cell>
          <cell r="AS1898" t="str">
            <v>JUMBO</v>
          </cell>
        </row>
        <row r="1899">
          <cell r="D1899" t="str">
            <v>3240SAB00/IND</v>
          </cell>
          <cell r="E1899">
            <v>3240</v>
          </cell>
          <cell r="F1899">
            <v>54.8</v>
          </cell>
          <cell r="G1899" t="str">
            <v>Yes</v>
          </cell>
          <cell r="H1899">
            <v>52.5</v>
          </cell>
          <cell r="I1899" t="str">
            <v>FT</v>
          </cell>
          <cell r="J1899" t="str">
            <v>Audit</v>
          </cell>
          <cell r="K1899" t="str">
            <v>3240SAB02</v>
          </cell>
          <cell r="L1899" t="str">
            <v>RD</v>
          </cell>
          <cell r="M1899" t="str">
            <v>C-Group</v>
          </cell>
          <cell r="N1899" t="str">
            <v>Add on</v>
          </cell>
          <cell r="P1899" t="str">
            <v>MTO-NEW</v>
          </cell>
          <cell r="Q1899" t="str">
            <v>Live</v>
          </cell>
          <cell r="Y1899" t="str">
            <v>Adhe</v>
          </cell>
          <cell r="AA1899" t="str">
            <v>Push botton Assy</v>
          </cell>
          <cell r="AB1899" t="str">
            <v>MG Adhe + PB assembly</v>
          </cell>
          <cell r="AC1899" t="str">
            <v>3071SFB08</v>
          </cell>
          <cell r="AD1899" t="str">
            <v>MG Adhe</v>
          </cell>
          <cell r="AE1899" t="str">
            <v>MG Adhe-Plain</v>
          </cell>
          <cell r="AG1899" t="str">
            <v>PB</v>
          </cell>
          <cell r="AI1899" t="str">
            <v>3240SAB12/IND</v>
          </cell>
          <cell r="AO1899">
            <v>48.3</v>
          </cell>
          <cell r="AQ1899" t="str">
            <v>Rough</v>
          </cell>
          <cell r="AR1899" t="str">
            <v>GEN</v>
          </cell>
          <cell r="AS1899" t="str">
            <v>JUMBO</v>
          </cell>
        </row>
        <row r="1900">
          <cell r="D1900" t="str">
            <v>3240SCB00/IND</v>
          </cell>
          <cell r="E1900">
            <v>3240</v>
          </cell>
          <cell r="F1900">
            <v>54.8</v>
          </cell>
          <cell r="G1900" t="str">
            <v>Yes</v>
          </cell>
          <cell r="H1900">
            <v>52.5</v>
          </cell>
          <cell r="I1900" t="str">
            <v>FT</v>
          </cell>
          <cell r="J1900" t="str">
            <v>Audit</v>
          </cell>
          <cell r="K1900" t="str">
            <v>3240SCB02</v>
          </cell>
          <cell r="L1900" t="str">
            <v>RD</v>
          </cell>
          <cell r="M1900" t="str">
            <v>C-Group</v>
          </cell>
          <cell r="N1900" t="str">
            <v>Add on</v>
          </cell>
          <cell r="P1900" t="str">
            <v>MTS-ECOM</v>
          </cell>
          <cell r="Q1900" t="str">
            <v>Live</v>
          </cell>
          <cell r="Y1900" t="str">
            <v>Adhe</v>
          </cell>
          <cell r="AA1900" t="str">
            <v>Push botton Assy</v>
          </cell>
          <cell r="AB1900" t="str">
            <v>MG Adhe + PB assembly</v>
          </cell>
          <cell r="AC1900" t="str">
            <v>3071SFB08</v>
          </cell>
          <cell r="AD1900" t="str">
            <v>MG Adhe</v>
          </cell>
          <cell r="AE1900" t="str">
            <v>MG Adhe-Plain</v>
          </cell>
          <cell r="AG1900" t="str">
            <v>PB</v>
          </cell>
          <cell r="AI1900" t="str">
            <v>3240SCB12/IND</v>
          </cell>
          <cell r="AO1900">
            <v>48.3</v>
          </cell>
          <cell r="AQ1900" t="str">
            <v>Rough</v>
          </cell>
          <cell r="AR1900" t="str">
            <v>GEN</v>
          </cell>
          <cell r="AS1900" t="str">
            <v>JUMBO</v>
          </cell>
        </row>
        <row r="1901">
          <cell r="D1901" t="str">
            <v>3241SSA00/IND</v>
          </cell>
          <cell r="E1901">
            <v>3241</v>
          </cell>
          <cell r="F1901">
            <v>27.200000000000003</v>
          </cell>
          <cell r="G1901" t="str">
            <v>Yes</v>
          </cell>
          <cell r="H1901">
            <v>24.900000000000002</v>
          </cell>
          <cell r="I1901" t="str">
            <v>FT</v>
          </cell>
          <cell r="J1901" t="str">
            <v>Audit</v>
          </cell>
          <cell r="K1901" t="str">
            <v>3241SSA02</v>
          </cell>
          <cell r="L1901" t="str">
            <v>RD</v>
          </cell>
          <cell r="M1901" t="str">
            <v>S-Group</v>
          </cell>
          <cell r="N1901" t="str">
            <v>Reg</v>
          </cell>
          <cell r="O1901" t="str">
            <v>6.NP</v>
          </cell>
          <cell r="P1901" t="str">
            <v>MTS-ECOM</v>
          </cell>
          <cell r="Q1901" t="str">
            <v>Live</v>
          </cell>
          <cell r="R1901">
            <v>500</v>
          </cell>
          <cell r="S1901">
            <v>250</v>
          </cell>
          <cell r="T1901">
            <v>750</v>
          </cell>
          <cell r="U1901">
            <v>300</v>
          </cell>
          <cell r="V1901">
            <v>500</v>
          </cell>
          <cell r="W1901">
            <v>750</v>
          </cell>
          <cell r="X1901">
            <v>500</v>
          </cell>
          <cell r="Y1901" t="str">
            <v>Adhe</v>
          </cell>
          <cell r="Z1901" t="str">
            <v>G4</v>
          </cell>
          <cell r="AA1901" t="str">
            <v>Simple-Adhesive</v>
          </cell>
          <cell r="AB1901" t="str">
            <v>Regular-Adhe</v>
          </cell>
          <cell r="AC1901" t="str">
            <v>3071SFB08</v>
          </cell>
          <cell r="AD1901" t="str">
            <v>MG Adhe</v>
          </cell>
          <cell r="AE1901" t="str">
            <v>MG Adhe-Plain</v>
          </cell>
          <cell r="AG1901">
            <v>0</v>
          </cell>
          <cell r="AI1901" t="str">
            <v>3241SSA12/IND</v>
          </cell>
          <cell r="AJ1901" t="str">
            <v>IPS</v>
          </cell>
          <cell r="AK1901" t="str">
            <v>IPS</v>
          </cell>
          <cell r="AM1901" t="str">
            <v>Yes</v>
          </cell>
          <cell r="AO1901">
            <v>23.000000000000004</v>
          </cell>
          <cell r="AQ1901" t="str">
            <v>Rough</v>
          </cell>
          <cell r="AR1901" t="str">
            <v>GEN</v>
          </cell>
          <cell r="AS1901" t="str">
            <v>JUMBO</v>
          </cell>
        </row>
        <row r="1902">
          <cell r="D1902" t="str">
            <v>3242NAA31/IND</v>
          </cell>
          <cell r="E1902">
            <v>3242</v>
          </cell>
          <cell r="F1902">
            <v>27.2</v>
          </cell>
          <cell r="G1902" t="str">
            <v>Yes</v>
          </cell>
          <cell r="H1902">
            <v>24.9</v>
          </cell>
          <cell r="I1902" t="str">
            <v>FT</v>
          </cell>
          <cell r="J1902" t="str">
            <v>Audit</v>
          </cell>
          <cell r="K1902" t="str">
            <v>3242NAA02</v>
          </cell>
          <cell r="L1902" t="str">
            <v>RD</v>
          </cell>
          <cell r="M1902" t="str">
            <v>S-Group</v>
          </cell>
          <cell r="N1902" t="str">
            <v>Reg</v>
          </cell>
          <cell r="P1902" t="str">
            <v>MTS-ECOM</v>
          </cell>
          <cell r="Q1902" t="str">
            <v>Live</v>
          </cell>
          <cell r="Y1902" t="str">
            <v>Adhe</v>
          </cell>
          <cell r="AA1902" t="str">
            <v>Simple-Adhesive</v>
          </cell>
          <cell r="AB1902" t="str">
            <v>Regular-Adhe</v>
          </cell>
          <cell r="AC1902" t="str">
            <v>3071SFB08/03</v>
          </cell>
          <cell r="AD1902" t="str">
            <v>MG Adhe</v>
          </cell>
          <cell r="AE1902" t="str">
            <v>MG Adhe-MET</v>
          </cell>
          <cell r="AI1902" t="str">
            <v>3242NAA12/IND</v>
          </cell>
          <cell r="AO1902">
            <v>20.7</v>
          </cell>
          <cell r="AQ1902" t="str">
            <v>Rough</v>
          </cell>
          <cell r="AR1902" t="str">
            <v>GEN</v>
          </cell>
          <cell r="AS1902" t="str">
            <v>JUMBO</v>
          </cell>
        </row>
        <row r="1903">
          <cell r="D1903" t="str">
            <v>3242SAA00/IND</v>
          </cell>
          <cell r="E1903">
            <v>3242</v>
          </cell>
          <cell r="F1903">
            <v>27.2</v>
          </cell>
          <cell r="G1903" t="str">
            <v>Yes</v>
          </cell>
          <cell r="H1903">
            <v>24.9</v>
          </cell>
          <cell r="I1903" t="str">
            <v>FT</v>
          </cell>
          <cell r="J1903" t="str">
            <v>Audit</v>
          </cell>
          <cell r="K1903" t="str">
            <v>3242SAA02</v>
          </cell>
          <cell r="L1903" t="str">
            <v>RD</v>
          </cell>
          <cell r="M1903" t="str">
            <v>S-Group</v>
          </cell>
          <cell r="N1903" t="str">
            <v>Reg</v>
          </cell>
          <cell r="P1903" t="str">
            <v>MTS-ECOM</v>
          </cell>
          <cell r="Q1903" t="str">
            <v>Live</v>
          </cell>
          <cell r="R1903">
            <v>400</v>
          </cell>
          <cell r="S1903">
            <v>400</v>
          </cell>
          <cell r="T1903">
            <v>350</v>
          </cell>
          <cell r="U1903">
            <v>420</v>
          </cell>
          <cell r="V1903">
            <v>0</v>
          </cell>
          <cell r="X1903">
            <v>0</v>
          </cell>
          <cell r="Y1903" t="str">
            <v>Adhe</v>
          </cell>
          <cell r="Z1903" t="str">
            <v>G4</v>
          </cell>
          <cell r="AA1903" t="str">
            <v>Simple-Adhesive</v>
          </cell>
          <cell r="AB1903" t="str">
            <v>Regular-Adhe</v>
          </cell>
          <cell r="AC1903" t="str">
            <v>3071SFB08</v>
          </cell>
          <cell r="AD1903" t="str">
            <v>MG Adhe</v>
          </cell>
          <cell r="AE1903" t="str">
            <v>MG Adhe-Plain</v>
          </cell>
          <cell r="AG1903">
            <v>0</v>
          </cell>
          <cell r="AI1903" t="str">
            <v>3242SAA12/IND</v>
          </cell>
          <cell r="AJ1903" t="str">
            <v>IPS</v>
          </cell>
          <cell r="AK1903" t="str">
            <v>IPS</v>
          </cell>
          <cell r="AM1903" t="str">
            <v>Yes</v>
          </cell>
          <cell r="AO1903">
            <v>23</v>
          </cell>
          <cell r="AQ1903" t="str">
            <v>Rough</v>
          </cell>
          <cell r="AR1903" t="str">
            <v>GEN</v>
          </cell>
          <cell r="AS1903" t="str">
            <v>JUMBO</v>
          </cell>
        </row>
        <row r="1904">
          <cell r="D1904" t="str">
            <v>3242SSA00/IND</v>
          </cell>
          <cell r="E1904">
            <v>3242</v>
          </cell>
          <cell r="F1904">
            <v>27.2</v>
          </cell>
          <cell r="G1904" t="str">
            <v>Yes</v>
          </cell>
          <cell r="H1904">
            <v>24.9</v>
          </cell>
          <cell r="I1904" t="str">
            <v>FT</v>
          </cell>
          <cell r="J1904" t="str">
            <v>Audit</v>
          </cell>
          <cell r="K1904" t="str">
            <v>3242SSA02</v>
          </cell>
          <cell r="L1904" t="str">
            <v>RD</v>
          </cell>
          <cell r="M1904" t="str">
            <v>S-Group</v>
          </cell>
          <cell r="N1904" t="str">
            <v>Reg</v>
          </cell>
          <cell r="P1904" t="str">
            <v>MTS-ECOM</v>
          </cell>
          <cell r="Q1904" t="str">
            <v>Live</v>
          </cell>
          <cell r="R1904">
            <v>5580</v>
          </cell>
          <cell r="S1904">
            <v>5580</v>
          </cell>
          <cell r="T1904">
            <v>3870</v>
          </cell>
          <cell r="U1904">
            <v>2670</v>
          </cell>
          <cell r="V1904">
            <v>0</v>
          </cell>
          <cell r="X1904">
            <v>0</v>
          </cell>
          <cell r="Y1904" t="str">
            <v>Adhe</v>
          </cell>
          <cell r="Z1904" t="str">
            <v>G4</v>
          </cell>
          <cell r="AA1904" t="str">
            <v>Simple-Adhesive</v>
          </cell>
          <cell r="AB1904" t="str">
            <v>Regular-Adhe</v>
          </cell>
          <cell r="AC1904" t="str">
            <v>3071SFB08</v>
          </cell>
          <cell r="AD1904" t="str">
            <v>MG Adhe</v>
          </cell>
          <cell r="AE1904" t="str">
            <v>MG Adhe-Plain</v>
          </cell>
          <cell r="AG1904">
            <v>0</v>
          </cell>
          <cell r="AI1904" t="str">
            <v>3242SSA12/IND</v>
          </cell>
          <cell r="AJ1904" t="str">
            <v>IPS</v>
          </cell>
          <cell r="AK1904" t="str">
            <v>IPS</v>
          </cell>
          <cell r="AM1904" t="e">
            <v>#N/A</v>
          </cell>
          <cell r="AO1904">
            <v>23</v>
          </cell>
          <cell r="AQ1904" t="str">
            <v>Rough</v>
          </cell>
          <cell r="AR1904" t="str">
            <v>GEN</v>
          </cell>
          <cell r="AS1904" t="str">
            <v>JUMBO</v>
          </cell>
        </row>
        <row r="1905">
          <cell r="D1905" t="str">
            <v>3245NBA31/IND</v>
          </cell>
          <cell r="E1905">
            <v>3245</v>
          </cell>
          <cell r="F1905">
            <v>38.1</v>
          </cell>
          <cell r="G1905" t="str">
            <v>Yes</v>
          </cell>
          <cell r="H1905">
            <v>35.800000000000004</v>
          </cell>
          <cell r="I1905" t="str">
            <v>FT</v>
          </cell>
          <cell r="J1905" t="str">
            <v>Audit</v>
          </cell>
          <cell r="K1905" t="str">
            <v>3245NBA02</v>
          </cell>
          <cell r="L1905" t="str">
            <v>RD</v>
          </cell>
          <cell r="M1905" t="str">
            <v>S-Group</v>
          </cell>
          <cell r="N1905" t="str">
            <v>Reg</v>
          </cell>
          <cell r="P1905" t="str">
            <v>PMR39</v>
          </cell>
          <cell r="Q1905" t="str">
            <v>DRP</v>
          </cell>
          <cell r="R1905">
            <v>291</v>
          </cell>
          <cell r="S1905">
            <v>287</v>
          </cell>
          <cell r="T1905">
            <v>267</v>
          </cell>
          <cell r="U1905">
            <v>166</v>
          </cell>
          <cell r="V1905">
            <v>173</v>
          </cell>
          <cell r="X1905">
            <v>0</v>
          </cell>
          <cell r="Y1905" t="str">
            <v>Gask</v>
          </cell>
          <cell r="Z1905" t="str">
            <v>G4</v>
          </cell>
          <cell r="AA1905" t="str">
            <v>Simple-Gasket</v>
          </cell>
          <cell r="AB1905" t="str">
            <v>Regular-Gask</v>
          </cell>
          <cell r="AC1905">
            <v>20041134</v>
          </cell>
          <cell r="AD1905" t="str">
            <v>MG Gask</v>
          </cell>
          <cell r="AE1905" t="str">
            <v>MG Gask-Plain</v>
          </cell>
          <cell r="AF1905" t="str">
            <v>20048112/03</v>
          </cell>
          <cell r="AG1905">
            <v>0</v>
          </cell>
          <cell r="AI1905" t="str">
            <v>3245NBA12/IND</v>
          </cell>
          <cell r="AJ1905" t="str">
            <v>BLACK</v>
          </cell>
          <cell r="AK1905" t="str">
            <v>Black</v>
          </cell>
          <cell r="AM1905" t="e">
            <v>#N/A</v>
          </cell>
          <cell r="AO1905">
            <v>33.9</v>
          </cell>
          <cell r="AQ1905" t="str">
            <v>Rough</v>
          </cell>
          <cell r="AR1905" t="str">
            <v>GEN</v>
          </cell>
          <cell r="AS1905" t="str">
            <v>JUMBO</v>
          </cell>
        </row>
        <row r="1906">
          <cell r="D1906" t="str">
            <v>3245NBB31/IND</v>
          </cell>
          <cell r="E1906">
            <v>3245</v>
          </cell>
          <cell r="F1906">
            <v>38.1</v>
          </cell>
          <cell r="G1906" t="str">
            <v>Yes</v>
          </cell>
          <cell r="H1906">
            <v>35.800000000000004</v>
          </cell>
          <cell r="I1906" t="str">
            <v>FT</v>
          </cell>
          <cell r="J1906" t="str">
            <v>Audit</v>
          </cell>
          <cell r="K1906" t="str">
            <v>3245NBB02</v>
          </cell>
          <cell r="L1906" t="str">
            <v>RD</v>
          </cell>
          <cell r="M1906" t="str">
            <v>S-Group</v>
          </cell>
          <cell r="N1906" t="str">
            <v>Reg</v>
          </cell>
          <cell r="P1906" t="str">
            <v>PMR39</v>
          </cell>
          <cell r="Q1906" t="str">
            <v>DRP</v>
          </cell>
          <cell r="R1906">
            <v>250</v>
          </cell>
          <cell r="S1906">
            <v>750</v>
          </cell>
          <cell r="T1906">
            <v>750</v>
          </cell>
          <cell r="U1906">
            <v>190</v>
          </cell>
          <cell r="V1906">
            <v>190</v>
          </cell>
          <cell r="X1906">
            <v>0</v>
          </cell>
          <cell r="Y1906" t="str">
            <v>Gask</v>
          </cell>
          <cell r="Z1906" t="str">
            <v>G4</v>
          </cell>
          <cell r="AA1906" t="str">
            <v>Simple-Gasket</v>
          </cell>
          <cell r="AB1906" t="str">
            <v>Regular-Gask</v>
          </cell>
          <cell r="AC1906">
            <v>20041134</v>
          </cell>
          <cell r="AD1906" t="str">
            <v>MG Gask</v>
          </cell>
          <cell r="AE1906" t="str">
            <v>MG Gask-Plain</v>
          </cell>
          <cell r="AF1906" t="str">
            <v>20048112/03</v>
          </cell>
          <cell r="AG1906">
            <v>0</v>
          </cell>
          <cell r="AI1906" t="str">
            <v>3245NBB12/IND</v>
          </cell>
          <cell r="AJ1906" t="str">
            <v>BLACK</v>
          </cell>
          <cell r="AK1906" t="str">
            <v>Black</v>
          </cell>
          <cell r="AM1906" t="e">
            <v>#N/A</v>
          </cell>
          <cell r="AO1906">
            <v>33.9</v>
          </cell>
          <cell r="AQ1906" t="str">
            <v>Rough</v>
          </cell>
          <cell r="AR1906" t="str">
            <v>GEN</v>
          </cell>
          <cell r="AS1906" t="str">
            <v>JUMBO</v>
          </cell>
        </row>
        <row r="1907">
          <cell r="D1907" t="str">
            <v>3245NSA31/IND</v>
          </cell>
          <cell r="E1907">
            <v>3245</v>
          </cell>
          <cell r="F1907">
            <v>38.1</v>
          </cell>
          <cell r="G1907" t="str">
            <v>Yes</v>
          </cell>
          <cell r="H1907">
            <v>35.800000000000004</v>
          </cell>
          <cell r="I1907" t="str">
            <v>FT</v>
          </cell>
          <cell r="J1907" t="str">
            <v>Audit</v>
          </cell>
          <cell r="K1907" t="str">
            <v>3245NSA02</v>
          </cell>
          <cell r="L1907" t="str">
            <v>RD</v>
          </cell>
          <cell r="M1907" t="str">
            <v>S-Group</v>
          </cell>
          <cell r="N1907" t="str">
            <v>Reg</v>
          </cell>
          <cell r="O1907" t="str">
            <v>2.H</v>
          </cell>
          <cell r="P1907" t="str">
            <v>MTS-RET</v>
          </cell>
          <cell r="Q1907" t="str">
            <v>Live</v>
          </cell>
          <cell r="R1907">
            <v>420</v>
          </cell>
          <cell r="S1907">
            <v>420</v>
          </cell>
          <cell r="T1907">
            <v>450</v>
          </cell>
          <cell r="U1907">
            <v>360</v>
          </cell>
          <cell r="V1907">
            <v>420</v>
          </cell>
          <cell r="W1907">
            <v>450</v>
          </cell>
          <cell r="X1907">
            <v>400</v>
          </cell>
          <cell r="Y1907" t="str">
            <v>Gask</v>
          </cell>
          <cell r="Z1907" t="str">
            <v>G4</v>
          </cell>
          <cell r="AA1907" t="str">
            <v>Simple-Gasket</v>
          </cell>
          <cell r="AB1907" t="str">
            <v>Regular-Gask</v>
          </cell>
          <cell r="AC1907">
            <v>20041134</v>
          </cell>
          <cell r="AD1907" t="str">
            <v>MG Gask</v>
          </cell>
          <cell r="AE1907" t="str">
            <v>MG Gask-Plain</v>
          </cell>
          <cell r="AF1907" t="str">
            <v>20048112/03</v>
          </cell>
          <cell r="AG1907">
            <v>0</v>
          </cell>
          <cell r="AI1907" t="str">
            <v>3245NSA12/IND</v>
          </cell>
          <cell r="AJ1907" t="str">
            <v>BLACK</v>
          </cell>
          <cell r="AK1907" t="str">
            <v>Black</v>
          </cell>
          <cell r="AM1907" t="str">
            <v>Yes</v>
          </cell>
          <cell r="AO1907">
            <v>33.9</v>
          </cell>
          <cell r="AQ1907" t="str">
            <v>Rough</v>
          </cell>
          <cell r="AR1907" t="str">
            <v>GEN</v>
          </cell>
          <cell r="AS1907" t="str">
            <v>JUMBO</v>
          </cell>
        </row>
        <row r="1908">
          <cell r="D1908" t="str">
            <v>3245NSB31/IND</v>
          </cell>
          <cell r="E1908">
            <v>3245</v>
          </cell>
          <cell r="F1908">
            <v>38.1</v>
          </cell>
          <cell r="G1908" t="str">
            <v>Yes</v>
          </cell>
          <cell r="H1908">
            <v>35.800000000000004</v>
          </cell>
          <cell r="I1908" t="str">
            <v>FT</v>
          </cell>
          <cell r="J1908" t="str">
            <v>Audit</v>
          </cell>
          <cell r="K1908" t="str">
            <v>3245NSB02</v>
          </cell>
          <cell r="L1908" t="str">
            <v>RD</v>
          </cell>
          <cell r="M1908" t="str">
            <v>S-Group</v>
          </cell>
          <cell r="N1908" t="str">
            <v>Reg</v>
          </cell>
          <cell r="O1908" t="str">
            <v>3.B</v>
          </cell>
          <cell r="P1908" t="str">
            <v>PMR43</v>
          </cell>
          <cell r="Q1908" t="str">
            <v>DRP</v>
          </cell>
          <cell r="R1908">
            <v>250</v>
          </cell>
          <cell r="S1908">
            <v>750</v>
          </cell>
          <cell r="T1908">
            <v>750</v>
          </cell>
          <cell r="U1908">
            <v>520</v>
          </cell>
          <cell r="V1908">
            <v>587</v>
          </cell>
          <cell r="W1908">
            <v>646</v>
          </cell>
          <cell r="X1908">
            <v>397</v>
          </cell>
          <cell r="Y1908" t="str">
            <v>Gask</v>
          </cell>
          <cell r="Z1908" t="str">
            <v>G4</v>
          </cell>
          <cell r="AA1908" t="str">
            <v>Simple-Gasket</v>
          </cell>
          <cell r="AB1908" t="str">
            <v>Regular-Gask</v>
          </cell>
          <cell r="AC1908">
            <v>20041134</v>
          </cell>
          <cell r="AD1908" t="str">
            <v>MG Gask</v>
          </cell>
          <cell r="AE1908" t="str">
            <v>MG Gask-Plain</v>
          </cell>
          <cell r="AF1908" t="str">
            <v>20048112/03</v>
          </cell>
          <cell r="AG1908">
            <v>0</v>
          </cell>
          <cell r="AI1908" t="str">
            <v>3245NSB12/IND</v>
          </cell>
          <cell r="AJ1908" t="str">
            <v>BLACK</v>
          </cell>
          <cell r="AK1908" t="str">
            <v>Black</v>
          </cell>
          <cell r="AM1908" t="str">
            <v>Yes</v>
          </cell>
          <cell r="AO1908">
            <v>33.9</v>
          </cell>
          <cell r="AQ1908" t="str">
            <v>Rough</v>
          </cell>
          <cell r="AR1908" t="str">
            <v>GEN</v>
          </cell>
          <cell r="AS1908" t="str">
            <v>JUMBO</v>
          </cell>
        </row>
        <row r="1909">
          <cell r="D1909" t="str">
            <v>3245SAA00/IND</v>
          </cell>
          <cell r="E1909">
            <v>3245</v>
          </cell>
          <cell r="F1909">
            <v>38.1</v>
          </cell>
          <cell r="G1909" t="str">
            <v>Yes</v>
          </cell>
          <cell r="H1909">
            <v>35.800000000000004</v>
          </cell>
          <cell r="I1909" t="str">
            <v>FT</v>
          </cell>
          <cell r="J1909" t="str">
            <v>Audit</v>
          </cell>
          <cell r="K1909" t="str">
            <v>3245SAA02</v>
          </cell>
          <cell r="L1909" t="str">
            <v>RD</v>
          </cell>
          <cell r="M1909" t="str">
            <v>S-Group</v>
          </cell>
          <cell r="N1909" t="str">
            <v>Reg</v>
          </cell>
          <cell r="P1909" t="str">
            <v>PMR38</v>
          </cell>
          <cell r="Q1909" t="str">
            <v>DRP</v>
          </cell>
          <cell r="R1909">
            <v>220</v>
          </cell>
          <cell r="S1909">
            <v>224</v>
          </cell>
          <cell r="T1909">
            <v>214</v>
          </cell>
          <cell r="V1909">
            <v>0</v>
          </cell>
          <cell r="X1909">
            <v>0</v>
          </cell>
          <cell r="Y1909" t="str">
            <v>Gask</v>
          </cell>
          <cell r="Z1909" t="str">
            <v>G4</v>
          </cell>
          <cell r="AA1909" t="str">
            <v>Simple-Gasket</v>
          </cell>
          <cell r="AB1909" t="str">
            <v>Regular-Gask</v>
          </cell>
          <cell r="AC1909">
            <v>20041134</v>
          </cell>
          <cell r="AD1909" t="str">
            <v>MG Gask</v>
          </cell>
          <cell r="AE1909" t="str">
            <v>MG Gask-Plain</v>
          </cell>
          <cell r="AF1909">
            <v>20048112</v>
          </cell>
          <cell r="AG1909">
            <v>0</v>
          </cell>
          <cell r="AI1909" t="str">
            <v>3245SAA12/IND</v>
          </cell>
          <cell r="AJ1909" t="str">
            <v>IPS</v>
          </cell>
          <cell r="AK1909" t="str">
            <v>IPS</v>
          </cell>
          <cell r="AM1909" t="e">
            <v>#N/A</v>
          </cell>
          <cell r="AO1909">
            <v>33.9</v>
          </cell>
          <cell r="AQ1909" t="str">
            <v>Rough</v>
          </cell>
          <cell r="AR1909" t="str">
            <v>GEN</v>
          </cell>
          <cell r="AS1909" t="str">
            <v>JUMBO</v>
          </cell>
        </row>
        <row r="1910">
          <cell r="D1910" t="str">
            <v>3245SSA00/IND</v>
          </cell>
          <cell r="E1910">
            <v>3245</v>
          </cell>
          <cell r="F1910">
            <v>38.1</v>
          </cell>
          <cell r="G1910" t="str">
            <v>Yes</v>
          </cell>
          <cell r="H1910">
            <v>35.800000000000004</v>
          </cell>
          <cell r="I1910" t="str">
            <v>FT</v>
          </cell>
          <cell r="J1910" t="str">
            <v>Audit</v>
          </cell>
          <cell r="K1910" t="str">
            <v>3245SSA02</v>
          </cell>
          <cell r="L1910" t="str">
            <v>RD</v>
          </cell>
          <cell r="M1910" t="str">
            <v>S-Group</v>
          </cell>
          <cell r="N1910" t="str">
            <v>Reg</v>
          </cell>
          <cell r="O1910" t="str">
            <v>3.B</v>
          </cell>
          <cell r="P1910" t="str">
            <v>MTS-RET</v>
          </cell>
          <cell r="Q1910" t="str">
            <v>Live</v>
          </cell>
          <cell r="R1910">
            <v>360</v>
          </cell>
          <cell r="S1910">
            <v>420</v>
          </cell>
          <cell r="T1910">
            <v>410</v>
          </cell>
          <cell r="U1910">
            <v>350</v>
          </cell>
          <cell r="V1910">
            <v>320</v>
          </cell>
          <cell r="W1910">
            <v>350</v>
          </cell>
          <cell r="X1910">
            <v>310</v>
          </cell>
          <cell r="Y1910" t="str">
            <v>Gask</v>
          </cell>
          <cell r="Z1910" t="str">
            <v>G4</v>
          </cell>
          <cell r="AA1910" t="str">
            <v>Simple-Gasket</v>
          </cell>
          <cell r="AB1910" t="str">
            <v>Regular-Gask</v>
          </cell>
          <cell r="AC1910">
            <v>20041134</v>
          </cell>
          <cell r="AD1910" t="str">
            <v>MG Gask</v>
          </cell>
          <cell r="AE1910" t="str">
            <v>MG Gask-Plain</v>
          </cell>
          <cell r="AF1910">
            <v>20048112</v>
          </cell>
          <cell r="AG1910">
            <v>0</v>
          </cell>
          <cell r="AI1910" t="str">
            <v>3245SSA12/IND</v>
          </cell>
          <cell r="AJ1910" t="str">
            <v>IPS</v>
          </cell>
          <cell r="AK1910" t="str">
            <v>IPS</v>
          </cell>
          <cell r="AM1910" t="str">
            <v>Yes</v>
          </cell>
          <cell r="AO1910">
            <v>33.9</v>
          </cell>
          <cell r="AQ1910" t="str">
            <v>Rough</v>
          </cell>
          <cell r="AR1910" t="str">
            <v>GEN</v>
          </cell>
          <cell r="AS1910" t="str">
            <v>JUMBO</v>
          </cell>
        </row>
        <row r="1911">
          <cell r="D1911" t="str">
            <v>3246NSA31/IND</v>
          </cell>
          <cell r="E1911">
            <v>3246</v>
          </cell>
          <cell r="F1911">
            <v>38.1</v>
          </cell>
          <cell r="G1911" t="str">
            <v>Yes</v>
          </cell>
          <cell r="H1911">
            <v>35.800000000000004</v>
          </cell>
          <cell r="I1911" t="str">
            <v>FT</v>
          </cell>
          <cell r="J1911" t="str">
            <v>Audit</v>
          </cell>
          <cell r="K1911" t="str">
            <v>3246NSA02</v>
          </cell>
          <cell r="L1911" t="str">
            <v>RD</v>
          </cell>
          <cell r="M1911" t="str">
            <v>S-Group</v>
          </cell>
          <cell r="N1911" t="str">
            <v>Reg</v>
          </cell>
          <cell r="O1911" t="str">
            <v>1.SH</v>
          </cell>
          <cell r="P1911" t="str">
            <v>MTS-RET</v>
          </cell>
          <cell r="Q1911" t="str">
            <v>Live</v>
          </cell>
          <cell r="R1911">
            <v>832</v>
          </cell>
          <cell r="S1911">
            <v>859</v>
          </cell>
          <cell r="T1911">
            <v>939</v>
          </cell>
          <cell r="U1911">
            <v>813</v>
          </cell>
          <cell r="V1911">
            <v>860</v>
          </cell>
          <cell r="W1911">
            <v>1030</v>
          </cell>
          <cell r="X1911">
            <v>1040</v>
          </cell>
          <cell r="Y1911" t="str">
            <v>Gask</v>
          </cell>
          <cell r="Z1911" t="str">
            <v>G4</v>
          </cell>
          <cell r="AA1911" t="str">
            <v>Simple-Gasket</v>
          </cell>
          <cell r="AB1911" t="str">
            <v>Regular-Gask</v>
          </cell>
          <cell r="AC1911">
            <v>20041134</v>
          </cell>
          <cell r="AD1911" t="str">
            <v>MG Gask</v>
          </cell>
          <cell r="AE1911" t="str">
            <v>MG Gask-Plain</v>
          </cell>
          <cell r="AF1911" t="str">
            <v>20048112/03</v>
          </cell>
          <cell r="AG1911">
            <v>0</v>
          </cell>
          <cell r="AI1911" t="str">
            <v>3246NSA12/IND</v>
          </cell>
          <cell r="AJ1911" t="str">
            <v>BLACK</v>
          </cell>
          <cell r="AK1911" t="str">
            <v>Black</v>
          </cell>
          <cell r="AM1911" t="str">
            <v>Yes</v>
          </cell>
          <cell r="AO1911">
            <v>33.9</v>
          </cell>
          <cell r="AQ1911" t="str">
            <v>Rough</v>
          </cell>
          <cell r="AR1911" t="str">
            <v>GEN</v>
          </cell>
          <cell r="AS1911" t="str">
            <v>JUMBO</v>
          </cell>
        </row>
        <row r="1912">
          <cell r="D1912" t="str">
            <v>3246SAA00/IND</v>
          </cell>
          <cell r="E1912">
            <v>3246</v>
          </cell>
          <cell r="F1912">
            <v>38.1</v>
          </cell>
          <cell r="G1912" t="str">
            <v>Yes</v>
          </cell>
          <cell r="H1912">
            <v>35.800000000000004</v>
          </cell>
          <cell r="I1912" t="str">
            <v>FT</v>
          </cell>
          <cell r="J1912" t="str">
            <v>Audit</v>
          </cell>
          <cell r="K1912" t="str">
            <v>3246SAA02</v>
          </cell>
          <cell r="L1912" t="str">
            <v>RD</v>
          </cell>
          <cell r="M1912" t="str">
            <v>S-Group</v>
          </cell>
          <cell r="N1912" t="str">
            <v>Reg</v>
          </cell>
          <cell r="O1912" t="str">
            <v>1.SH</v>
          </cell>
          <cell r="P1912" t="str">
            <v>MTS-RET</v>
          </cell>
          <cell r="Q1912" t="str">
            <v>Live</v>
          </cell>
          <cell r="R1912">
            <v>1380</v>
          </cell>
          <cell r="S1912">
            <v>1418</v>
          </cell>
          <cell r="T1912">
            <v>1458</v>
          </cell>
          <cell r="U1912">
            <v>1233</v>
          </cell>
          <cell r="V1912">
            <v>1473</v>
          </cell>
          <cell r="W1912">
            <v>1740</v>
          </cell>
          <cell r="X1912">
            <v>1383</v>
          </cell>
          <cell r="Y1912" t="str">
            <v>Gask</v>
          </cell>
          <cell r="Z1912" t="str">
            <v>G4</v>
          </cell>
          <cell r="AA1912" t="str">
            <v>Simple-Gasket</v>
          </cell>
          <cell r="AB1912" t="str">
            <v>Regular-Gask</v>
          </cell>
          <cell r="AC1912">
            <v>20041134</v>
          </cell>
          <cell r="AD1912" t="str">
            <v>MG Gask</v>
          </cell>
          <cell r="AE1912" t="str">
            <v>MG Gask-Plain</v>
          </cell>
          <cell r="AF1912">
            <v>20048112</v>
          </cell>
          <cell r="AG1912">
            <v>0</v>
          </cell>
          <cell r="AI1912" t="str">
            <v>3246SAA12/IND</v>
          </cell>
          <cell r="AJ1912" t="str">
            <v>IPS</v>
          </cell>
          <cell r="AK1912" t="str">
            <v>IPS</v>
          </cell>
          <cell r="AM1912" t="str">
            <v>Yes</v>
          </cell>
          <cell r="AO1912">
            <v>33.9</v>
          </cell>
          <cell r="AQ1912" t="str">
            <v>Rough</v>
          </cell>
          <cell r="AR1912" t="str">
            <v>GEN</v>
          </cell>
          <cell r="AS1912" t="str">
            <v>JUMBO</v>
          </cell>
        </row>
        <row r="1913">
          <cell r="D1913" t="str">
            <v>3247NAC31/IND</v>
          </cell>
          <cell r="E1913">
            <v>3247</v>
          </cell>
          <cell r="F1913">
            <v>31.6</v>
          </cell>
          <cell r="G1913" t="str">
            <v>Yes</v>
          </cell>
          <cell r="H1913">
            <v>29.3</v>
          </cell>
          <cell r="I1913" t="str">
            <v>FT</v>
          </cell>
          <cell r="J1913" t="str">
            <v>Audit</v>
          </cell>
          <cell r="K1913" t="str">
            <v>3247NAC02</v>
          </cell>
          <cell r="L1913" t="str">
            <v>RD</v>
          </cell>
          <cell r="M1913" t="str">
            <v>S-Group</v>
          </cell>
          <cell r="N1913" t="str">
            <v>Reg</v>
          </cell>
          <cell r="O1913" t="str">
            <v>4.T(NP)</v>
          </cell>
          <cell r="P1913" t="str">
            <v>MTS-RET</v>
          </cell>
          <cell r="Q1913" t="str">
            <v>Live</v>
          </cell>
          <cell r="V1913">
            <v>500</v>
          </cell>
          <cell r="W1913">
            <v>750</v>
          </cell>
          <cell r="X1913">
            <v>770</v>
          </cell>
          <cell r="Y1913" t="str">
            <v>Adhe</v>
          </cell>
          <cell r="Z1913" t="str">
            <v>G4</v>
          </cell>
          <cell r="AA1913" t="str">
            <v>Simple-Adhesive</v>
          </cell>
          <cell r="AB1913" t="str">
            <v>Regular-Adhe</v>
          </cell>
          <cell r="AC1913" t="str">
            <v>3184NAB08/01</v>
          </cell>
          <cell r="AD1913" t="str">
            <v>MG Adhe</v>
          </cell>
          <cell r="AE1913" t="str">
            <v>MG Adhe-MET</v>
          </cell>
          <cell r="AG1913">
            <v>0</v>
          </cell>
          <cell r="AI1913" t="str">
            <v>3247NAC12/IND</v>
          </cell>
          <cell r="AJ1913" t="str">
            <v>BLACK</v>
          </cell>
          <cell r="AK1913" t="str">
            <v>Black</v>
          </cell>
          <cell r="AM1913" t="str">
            <v>Yes</v>
          </cell>
          <cell r="AO1913">
            <v>27.400000000000002</v>
          </cell>
          <cell r="AQ1913" t="str">
            <v>Rough</v>
          </cell>
          <cell r="AR1913" t="str">
            <v>GEN</v>
          </cell>
          <cell r="AS1913" t="str">
            <v>JUMBO</v>
          </cell>
        </row>
        <row r="1914">
          <cell r="D1914" t="str">
            <v>3247NSB31/IND</v>
          </cell>
          <cell r="E1914">
            <v>3247</v>
          </cell>
          <cell r="F1914">
            <v>38.1</v>
          </cell>
          <cell r="G1914" t="str">
            <v>Yes</v>
          </cell>
          <cell r="H1914">
            <v>35.800000000000004</v>
          </cell>
          <cell r="I1914" t="str">
            <v>FT</v>
          </cell>
          <cell r="J1914" t="str">
            <v>Audit</v>
          </cell>
          <cell r="K1914" t="str">
            <v>3247NSA02</v>
          </cell>
          <cell r="L1914" t="str">
            <v>RD</v>
          </cell>
          <cell r="M1914" t="str">
            <v>S-Group</v>
          </cell>
          <cell r="N1914" t="str">
            <v>Reg</v>
          </cell>
          <cell r="O1914" t="str">
            <v>1.SH</v>
          </cell>
          <cell r="P1914" t="str">
            <v>MTS-RET</v>
          </cell>
          <cell r="Q1914" t="str">
            <v>Live</v>
          </cell>
          <cell r="R1914">
            <v>930</v>
          </cell>
          <cell r="S1914">
            <v>992</v>
          </cell>
          <cell r="T1914">
            <v>972</v>
          </cell>
          <cell r="U1914">
            <v>430</v>
          </cell>
          <cell r="V1914">
            <v>510</v>
          </cell>
          <cell r="W1914">
            <v>770</v>
          </cell>
          <cell r="X1914">
            <v>680</v>
          </cell>
          <cell r="Y1914" t="str">
            <v>Gask</v>
          </cell>
          <cell r="Z1914" t="str">
            <v>G4</v>
          </cell>
          <cell r="AA1914" t="str">
            <v>Simple-Gasket</v>
          </cell>
          <cell r="AB1914" t="str">
            <v>Regular-Gask</v>
          </cell>
          <cell r="AC1914">
            <v>20041117</v>
          </cell>
          <cell r="AD1914" t="str">
            <v>MG Gask</v>
          </cell>
          <cell r="AE1914" t="str">
            <v>MG Gask-Plain</v>
          </cell>
          <cell r="AF1914" t="str">
            <v>20048101/03</v>
          </cell>
          <cell r="AG1914">
            <v>0</v>
          </cell>
          <cell r="AI1914" t="str">
            <v>3247NSB12/IND</v>
          </cell>
          <cell r="AJ1914" t="str">
            <v>BLACK</v>
          </cell>
          <cell r="AK1914" t="str">
            <v>Black</v>
          </cell>
          <cell r="AM1914" t="str">
            <v>Yes</v>
          </cell>
          <cell r="AO1914">
            <v>33.9</v>
          </cell>
          <cell r="AQ1914" t="str">
            <v>Rough</v>
          </cell>
          <cell r="AR1914" t="str">
            <v>GEN</v>
          </cell>
          <cell r="AS1914" t="str">
            <v>JUMBO</v>
          </cell>
        </row>
        <row r="1915">
          <cell r="D1915" t="str">
            <v>3247QAC31/IND</v>
          </cell>
          <cell r="E1915">
            <v>3247</v>
          </cell>
          <cell r="F1915">
            <v>31.6</v>
          </cell>
          <cell r="G1915" t="str">
            <v>Yes</v>
          </cell>
          <cell r="H1915">
            <v>29.3</v>
          </cell>
          <cell r="I1915" t="str">
            <v>FT</v>
          </cell>
          <cell r="J1915" t="str">
            <v>Audit</v>
          </cell>
          <cell r="K1915" t="str">
            <v>3247QAC02/BRN</v>
          </cell>
          <cell r="L1915" t="str">
            <v>RD</v>
          </cell>
          <cell r="M1915" t="str">
            <v>S-Group</v>
          </cell>
          <cell r="N1915" t="str">
            <v>Reg</v>
          </cell>
          <cell r="O1915" t="str">
            <v>4.T(NP)</v>
          </cell>
          <cell r="P1915" t="str">
            <v>MTS-RET</v>
          </cell>
          <cell r="Q1915" t="str">
            <v>Live</v>
          </cell>
          <cell r="V1915">
            <v>500</v>
          </cell>
          <cell r="W1915">
            <v>750</v>
          </cell>
          <cell r="X1915">
            <v>470</v>
          </cell>
          <cell r="Y1915" t="str">
            <v>Adhe</v>
          </cell>
          <cell r="Z1915" t="str">
            <v>G4</v>
          </cell>
          <cell r="AA1915" t="str">
            <v>Simple-Adhesive</v>
          </cell>
          <cell r="AB1915" t="str">
            <v>Regular-Adhe</v>
          </cell>
          <cell r="AC1915" t="str">
            <v>3184NAB08/03</v>
          </cell>
          <cell r="AD1915" t="str">
            <v>MG Adhe</v>
          </cell>
          <cell r="AE1915" t="str">
            <v>MG Adhe-MET</v>
          </cell>
          <cell r="AG1915">
            <v>0</v>
          </cell>
          <cell r="AI1915" t="str">
            <v>3247QAC12/IND</v>
          </cell>
          <cell r="AJ1915" t="str">
            <v>IP-BROWN</v>
          </cell>
          <cell r="AK1915" t="str">
            <v>IP-Brown</v>
          </cell>
          <cell r="AM1915" t="str">
            <v>Yes</v>
          </cell>
          <cell r="AO1915">
            <v>27.400000000000002</v>
          </cell>
          <cell r="AQ1915" t="str">
            <v>Rough</v>
          </cell>
          <cell r="AR1915" t="str">
            <v>GEN</v>
          </cell>
          <cell r="AS1915" t="str">
            <v>JUMBO</v>
          </cell>
        </row>
        <row r="1916">
          <cell r="D1916" t="str">
            <v>3247QAC32/IND</v>
          </cell>
          <cell r="E1916">
            <v>3247</v>
          </cell>
          <cell r="F1916">
            <v>31.6</v>
          </cell>
          <cell r="G1916" t="str">
            <v>Yes</v>
          </cell>
          <cell r="H1916">
            <v>29.3</v>
          </cell>
          <cell r="I1916" t="str">
            <v>FT</v>
          </cell>
          <cell r="J1916" t="str">
            <v>Audit</v>
          </cell>
          <cell r="K1916" t="str">
            <v>3247QAC02/BLU</v>
          </cell>
          <cell r="L1916" t="str">
            <v>RD</v>
          </cell>
          <cell r="M1916" t="str">
            <v>S-Group</v>
          </cell>
          <cell r="N1916" t="str">
            <v>Reg</v>
          </cell>
          <cell r="O1916" t="str">
            <v>4.T(NP)</v>
          </cell>
          <cell r="P1916" t="str">
            <v>MTS-RET</v>
          </cell>
          <cell r="Q1916" t="str">
            <v>Live</v>
          </cell>
          <cell r="V1916">
            <v>500</v>
          </cell>
          <cell r="W1916">
            <v>750</v>
          </cell>
          <cell r="X1916">
            <v>480</v>
          </cell>
          <cell r="Y1916" t="str">
            <v>Adhe</v>
          </cell>
          <cell r="Z1916" t="str">
            <v>G4</v>
          </cell>
          <cell r="AA1916" t="str">
            <v>Simple-Adhesive</v>
          </cell>
          <cell r="AB1916" t="str">
            <v>Regular-Adhe</v>
          </cell>
          <cell r="AC1916" t="str">
            <v>3184NAB08/02</v>
          </cell>
          <cell r="AD1916" t="str">
            <v>MG Adhe</v>
          </cell>
          <cell r="AE1916" t="str">
            <v>MG Adhe-MET</v>
          </cell>
          <cell r="AG1916">
            <v>0</v>
          </cell>
          <cell r="AI1916" t="str">
            <v>3247QAC12/IND</v>
          </cell>
          <cell r="AJ1916" t="str">
            <v>IP-BLUE</v>
          </cell>
          <cell r="AK1916" t="str">
            <v>IP-Blue</v>
          </cell>
          <cell r="AM1916" t="str">
            <v>Yes</v>
          </cell>
          <cell r="AO1916">
            <v>27.400000000000002</v>
          </cell>
          <cell r="AQ1916" t="str">
            <v>Rough</v>
          </cell>
          <cell r="AR1916" t="str">
            <v>GEN</v>
          </cell>
          <cell r="AS1916" t="str">
            <v>JUMBO</v>
          </cell>
        </row>
        <row r="1917">
          <cell r="D1917" t="str">
            <v>3247SAB00/IND</v>
          </cell>
          <cell r="E1917">
            <v>3247</v>
          </cell>
          <cell r="F1917">
            <v>38.1</v>
          </cell>
          <cell r="G1917" t="str">
            <v>Yes</v>
          </cell>
          <cell r="H1917">
            <v>35.800000000000004</v>
          </cell>
          <cell r="I1917" t="str">
            <v>FT</v>
          </cell>
          <cell r="J1917" t="str">
            <v>Audit</v>
          </cell>
          <cell r="K1917" t="str">
            <v>3247SAA02</v>
          </cell>
          <cell r="L1917" t="str">
            <v>RD</v>
          </cell>
          <cell r="M1917" t="str">
            <v>S-Group</v>
          </cell>
          <cell r="N1917" t="str">
            <v>Reg</v>
          </cell>
          <cell r="O1917" t="str">
            <v>1.SH</v>
          </cell>
          <cell r="P1917" t="str">
            <v>MTS-RET</v>
          </cell>
          <cell r="Q1917" t="str">
            <v>Live</v>
          </cell>
          <cell r="R1917">
            <v>1021</v>
          </cell>
          <cell r="S1917">
            <v>1012</v>
          </cell>
          <cell r="T1917">
            <v>1082</v>
          </cell>
          <cell r="U1917">
            <v>994</v>
          </cell>
          <cell r="V1917">
            <v>1050</v>
          </cell>
          <cell r="W1917">
            <v>1211</v>
          </cell>
          <cell r="X1917">
            <v>1108</v>
          </cell>
          <cell r="Y1917" t="str">
            <v>Gask</v>
          </cell>
          <cell r="AA1917" t="str">
            <v>Simple-Gasket</v>
          </cell>
          <cell r="AB1917" t="str">
            <v>Regular-Gask</v>
          </cell>
          <cell r="AC1917">
            <v>20041117</v>
          </cell>
          <cell r="AD1917" t="str">
            <v>MG Gask</v>
          </cell>
          <cell r="AE1917" t="str">
            <v>MG Gask-Plain</v>
          </cell>
          <cell r="AF1917">
            <v>20048101</v>
          </cell>
          <cell r="AG1917">
            <v>0</v>
          </cell>
          <cell r="AI1917" t="str">
            <v>3247SAB12/IND</v>
          </cell>
          <cell r="AJ1917" t="str">
            <v>IPS</v>
          </cell>
          <cell r="AK1917" t="str">
            <v>IPS</v>
          </cell>
          <cell r="AM1917" t="str">
            <v>Yes</v>
          </cell>
          <cell r="AO1917">
            <v>33.9</v>
          </cell>
          <cell r="AQ1917" t="str">
            <v>Rough</v>
          </cell>
          <cell r="AR1917" t="str">
            <v>GEN</v>
          </cell>
          <cell r="AS1917" t="str">
            <v>JUMBO</v>
          </cell>
        </row>
        <row r="1918">
          <cell r="D1918" t="str">
            <v>3249NBA31/IND</v>
          </cell>
          <cell r="E1918">
            <v>3249</v>
          </cell>
          <cell r="F1918">
            <v>27.2</v>
          </cell>
          <cell r="G1918" t="str">
            <v>Yes</v>
          </cell>
          <cell r="H1918">
            <v>24.9</v>
          </cell>
          <cell r="I1918" t="str">
            <v>FT</v>
          </cell>
          <cell r="J1918" t="str">
            <v>Audit</v>
          </cell>
          <cell r="K1918" t="str">
            <v>3249NBA02</v>
          </cell>
          <cell r="L1918" t="str">
            <v>SH</v>
          </cell>
          <cell r="M1918" t="str">
            <v>S-Group</v>
          </cell>
          <cell r="N1918" t="str">
            <v>Reg</v>
          </cell>
          <cell r="O1918" t="str">
            <v>2.H</v>
          </cell>
          <cell r="P1918" t="str">
            <v>MTS-RET</v>
          </cell>
          <cell r="Q1918" t="str">
            <v>Live</v>
          </cell>
          <cell r="R1918">
            <v>1000</v>
          </cell>
          <cell r="S1918">
            <v>580</v>
          </cell>
          <cell r="T1918">
            <v>690</v>
          </cell>
          <cell r="U1918">
            <v>1040</v>
          </cell>
          <cell r="V1918">
            <v>1130</v>
          </cell>
          <cell r="W1918">
            <v>1140</v>
          </cell>
          <cell r="X1918">
            <v>760</v>
          </cell>
          <cell r="Y1918" t="str">
            <v>Adhe</v>
          </cell>
          <cell r="Z1918" t="str">
            <v>G5</v>
          </cell>
          <cell r="AA1918" t="str">
            <v>Simple-Adhesive</v>
          </cell>
          <cell r="AB1918" t="str">
            <v>Regular-Adhe</v>
          </cell>
          <cell r="AC1918" t="str">
            <v>3249SBA08/02</v>
          </cell>
          <cell r="AD1918" t="str">
            <v>MG Adhe</v>
          </cell>
          <cell r="AE1918" t="str">
            <v>MG Adhe-MET</v>
          </cell>
          <cell r="AG1918">
            <v>0</v>
          </cell>
          <cell r="AI1918" t="str">
            <v>3249NBA12/IND</v>
          </cell>
          <cell r="AJ1918" t="str">
            <v>BLACK</v>
          </cell>
          <cell r="AK1918" t="str">
            <v>Black</v>
          </cell>
          <cell r="AM1918" t="str">
            <v>Yes</v>
          </cell>
          <cell r="AO1918">
            <v>23</v>
          </cell>
          <cell r="AQ1918" t="str">
            <v>Rough</v>
          </cell>
          <cell r="AR1918" t="str">
            <v>GEN</v>
          </cell>
          <cell r="AS1918" t="str">
            <v>JUMBO</v>
          </cell>
        </row>
        <row r="1919">
          <cell r="D1919" t="str">
            <v>3249SBA31/IND</v>
          </cell>
          <cell r="E1919">
            <v>3249</v>
          </cell>
          <cell r="F1919">
            <v>27.2</v>
          </cell>
          <cell r="G1919" t="str">
            <v>Yes</v>
          </cell>
          <cell r="H1919">
            <v>24.9</v>
          </cell>
          <cell r="I1919" t="str">
            <v>FT</v>
          </cell>
          <cell r="J1919" t="str">
            <v>Audit</v>
          </cell>
          <cell r="K1919" t="str">
            <v>3249SBA02</v>
          </cell>
          <cell r="L1919" t="str">
            <v>SH</v>
          </cell>
          <cell r="M1919" t="str">
            <v>S-Group</v>
          </cell>
          <cell r="N1919" t="str">
            <v>Reg</v>
          </cell>
          <cell r="O1919" t="str">
            <v>2.H</v>
          </cell>
          <cell r="P1919" t="str">
            <v>PMR43</v>
          </cell>
          <cell r="Q1919" t="str">
            <v>DRP</v>
          </cell>
          <cell r="R1919">
            <v>250</v>
          </cell>
          <cell r="S1919">
            <v>220</v>
          </cell>
          <cell r="T1919">
            <v>230</v>
          </cell>
          <cell r="U1919">
            <v>270</v>
          </cell>
          <cell r="V1919">
            <v>280</v>
          </cell>
          <cell r="W1919">
            <v>320</v>
          </cell>
          <cell r="X1919">
            <v>190</v>
          </cell>
          <cell r="Y1919" t="str">
            <v>Adhe</v>
          </cell>
          <cell r="Z1919" t="str">
            <v>G5</v>
          </cell>
          <cell r="AA1919" t="str">
            <v>Simple-Adhesive</v>
          </cell>
          <cell r="AB1919" t="str">
            <v>Regular-Adhe</v>
          </cell>
          <cell r="AC1919" t="str">
            <v>3249SBA08/01</v>
          </cell>
          <cell r="AD1919" t="str">
            <v>MG Adhe</v>
          </cell>
          <cell r="AE1919" t="str">
            <v>MG Adhe-MET</v>
          </cell>
          <cell r="AG1919">
            <v>0</v>
          </cell>
          <cell r="AI1919" t="str">
            <v>3249SBA12/IND</v>
          </cell>
          <cell r="AJ1919" t="str">
            <v>IPS</v>
          </cell>
          <cell r="AK1919" t="str">
            <v>IPS</v>
          </cell>
          <cell r="AM1919" t="str">
            <v>Yes</v>
          </cell>
          <cell r="AO1919">
            <v>23</v>
          </cell>
          <cell r="AQ1919" t="str">
            <v>Rough</v>
          </cell>
          <cell r="AR1919" t="str">
            <v>GEN</v>
          </cell>
          <cell r="AS1919" t="str">
            <v>JUMBO</v>
          </cell>
        </row>
        <row r="1920">
          <cell r="D1920" t="str">
            <v>3250NSA31/IND</v>
          </cell>
          <cell r="E1920">
            <v>3250</v>
          </cell>
          <cell r="F1920">
            <v>27.2</v>
          </cell>
          <cell r="G1920" t="str">
            <v>Yes</v>
          </cell>
          <cell r="H1920">
            <v>24.9</v>
          </cell>
          <cell r="I1920" t="str">
            <v>FT</v>
          </cell>
          <cell r="J1920" t="str">
            <v>Audit</v>
          </cell>
          <cell r="K1920" t="str">
            <v>3250NSA02</v>
          </cell>
          <cell r="L1920" t="str">
            <v>RD</v>
          </cell>
          <cell r="M1920" t="str">
            <v>S-Group</v>
          </cell>
          <cell r="N1920" t="str">
            <v>Reg</v>
          </cell>
          <cell r="O1920" t="str">
            <v>1.SH</v>
          </cell>
          <cell r="P1920" t="str">
            <v>MTS-RET</v>
          </cell>
          <cell r="Q1920" t="str">
            <v>Live</v>
          </cell>
          <cell r="R1920">
            <v>1500</v>
          </cell>
          <cell r="S1920">
            <v>1390</v>
          </cell>
          <cell r="T1920">
            <v>1810</v>
          </cell>
          <cell r="U1920">
            <v>1910</v>
          </cell>
          <cell r="V1920">
            <v>1920</v>
          </cell>
          <cell r="W1920">
            <v>2640</v>
          </cell>
          <cell r="X1920">
            <v>2070</v>
          </cell>
          <cell r="Y1920" t="str">
            <v>Adhe</v>
          </cell>
          <cell r="Z1920" t="str">
            <v>G5</v>
          </cell>
          <cell r="AA1920" t="str">
            <v>Simple-Adhesive</v>
          </cell>
          <cell r="AB1920" t="str">
            <v>Regular-Adhe</v>
          </cell>
          <cell r="AC1920" t="str">
            <v>3071SFB08/03</v>
          </cell>
          <cell r="AD1920" t="str">
            <v>MG Adhe</v>
          </cell>
          <cell r="AE1920" t="str">
            <v>MG Adhe-MET</v>
          </cell>
          <cell r="AG1920">
            <v>0</v>
          </cell>
          <cell r="AI1920" t="str">
            <v>3250NSA12/IND</v>
          </cell>
          <cell r="AJ1920" t="str">
            <v>BLACK</v>
          </cell>
          <cell r="AK1920" t="str">
            <v>Black</v>
          </cell>
          <cell r="AM1920" t="str">
            <v>Yes</v>
          </cell>
          <cell r="AO1920">
            <v>23</v>
          </cell>
          <cell r="AQ1920" t="str">
            <v>Rough</v>
          </cell>
          <cell r="AR1920" t="str">
            <v>GEN</v>
          </cell>
          <cell r="AS1920" t="str">
            <v>JUMBO</v>
          </cell>
        </row>
        <row r="1921">
          <cell r="D1921" t="str">
            <v>3251KGA31/IND</v>
          </cell>
          <cell r="E1921">
            <v>3251</v>
          </cell>
          <cell r="F1921">
            <v>121</v>
          </cell>
          <cell r="G1921" t="str">
            <v>Yes</v>
          </cell>
          <cell r="H1921">
            <v>118.7</v>
          </cell>
          <cell r="I1921" t="str">
            <v>FT</v>
          </cell>
          <cell r="J1921" t="str">
            <v>Audit</v>
          </cell>
          <cell r="K1921" t="str">
            <v>3251NGA02</v>
          </cell>
          <cell r="L1921" t="str">
            <v>RD</v>
          </cell>
          <cell r="M1921" t="str">
            <v>C-Group</v>
          </cell>
          <cell r="N1921" t="str">
            <v>Add on</v>
          </cell>
          <cell r="P1921" t="str">
            <v>PMR38</v>
          </cell>
          <cell r="Q1921" t="str">
            <v>DRP</v>
          </cell>
          <cell r="R1921">
            <v>250</v>
          </cell>
          <cell r="S1921">
            <v>70</v>
          </cell>
          <cell r="T1921">
            <v>110</v>
          </cell>
          <cell r="V1921">
            <v>0</v>
          </cell>
          <cell r="X1921">
            <v>0</v>
          </cell>
          <cell r="Y1921" t="str">
            <v>Adhe</v>
          </cell>
          <cell r="Z1921" t="str">
            <v>PED</v>
          </cell>
          <cell r="AA1921" t="str">
            <v>PB+Dec Ring Insert+Dr Sticker</v>
          </cell>
          <cell r="AB1921" t="str">
            <v>MG Adhe+DR Sticker+PB Assy</v>
          </cell>
          <cell r="AC1921" t="str">
            <v>3251KGA08/01</v>
          </cell>
          <cell r="AD1921" t="str">
            <v>MG Adhe</v>
          </cell>
          <cell r="AE1921" t="str">
            <v>MG Adhe-MET</v>
          </cell>
          <cell r="AG1921" t="str">
            <v>PB+DR Sticker</v>
          </cell>
          <cell r="AI1921" t="str">
            <v>3251KGA12/IND</v>
          </cell>
          <cell r="AJ1921" t="str">
            <v>BLACK</v>
          </cell>
          <cell r="AK1921" t="str">
            <v>Black</v>
          </cell>
          <cell r="AM1921" t="e">
            <v>#N/A</v>
          </cell>
          <cell r="AO1921">
            <v>116.8</v>
          </cell>
          <cell r="AQ1921" t="str">
            <v>Rough</v>
          </cell>
          <cell r="AR1921" t="str">
            <v>GEN</v>
          </cell>
          <cell r="AS1921" t="str">
            <v>JUMBO</v>
          </cell>
        </row>
        <row r="1922">
          <cell r="D1922" t="str">
            <v>3251KGA32/IND</v>
          </cell>
          <cell r="E1922">
            <v>3251</v>
          </cell>
          <cell r="F1922">
            <v>121</v>
          </cell>
          <cell r="G1922" t="str">
            <v>Yes</v>
          </cell>
          <cell r="H1922">
            <v>118.7</v>
          </cell>
          <cell r="I1922" t="str">
            <v>FT</v>
          </cell>
          <cell r="J1922" t="str">
            <v>Audit</v>
          </cell>
          <cell r="K1922" t="str">
            <v>3251QGA02/GUN</v>
          </cell>
          <cell r="L1922" t="str">
            <v>RD</v>
          </cell>
          <cell r="M1922" t="str">
            <v>C-Group</v>
          </cell>
          <cell r="N1922" t="str">
            <v>Add on</v>
          </cell>
          <cell r="P1922" t="str">
            <v>PMR38</v>
          </cell>
          <cell r="Q1922" t="str">
            <v>DRP</v>
          </cell>
          <cell r="R1922">
            <v>250</v>
          </cell>
          <cell r="S1922">
            <v>90</v>
          </cell>
          <cell r="T1922">
            <v>170</v>
          </cell>
          <cell r="V1922">
            <v>0</v>
          </cell>
          <cell r="X1922">
            <v>0</v>
          </cell>
          <cell r="Y1922" t="str">
            <v>Adhe</v>
          </cell>
          <cell r="Z1922" t="str">
            <v>PED</v>
          </cell>
          <cell r="AA1922" t="str">
            <v>PB+Dec Ring Insert+Dr Sticker</v>
          </cell>
          <cell r="AB1922" t="str">
            <v>MG Adhe+DR Sticker+PB Assy</v>
          </cell>
          <cell r="AC1922" t="str">
            <v>3251KGA08/01</v>
          </cell>
          <cell r="AD1922" t="str">
            <v>MG Adhe</v>
          </cell>
          <cell r="AE1922" t="str">
            <v>MG Adhe-MET</v>
          </cell>
          <cell r="AG1922" t="str">
            <v>PB+DR Sticker</v>
          </cell>
          <cell r="AI1922" t="str">
            <v>3251KGA12/IND</v>
          </cell>
          <cell r="AJ1922" t="str">
            <v>IP-GUN</v>
          </cell>
          <cell r="AK1922" t="str">
            <v>IP-GUN</v>
          </cell>
          <cell r="AM1922" t="str">
            <v>Yes</v>
          </cell>
          <cell r="AO1922">
            <v>116.8</v>
          </cell>
          <cell r="AQ1922" t="str">
            <v>Rough</v>
          </cell>
          <cell r="AR1922" t="str">
            <v>GEN</v>
          </cell>
          <cell r="AS1922" t="str">
            <v>JUMBO</v>
          </cell>
        </row>
        <row r="1923">
          <cell r="D1923" t="str">
            <v>3252NSA31/IND</v>
          </cell>
          <cell r="E1923">
            <v>3252</v>
          </cell>
          <cell r="F1923">
            <v>33.700000000000003</v>
          </cell>
          <cell r="G1923" t="str">
            <v>Yes</v>
          </cell>
          <cell r="H1923">
            <v>31.400000000000002</v>
          </cell>
          <cell r="I1923" t="str">
            <v>FT</v>
          </cell>
          <cell r="J1923" t="str">
            <v>Audit</v>
          </cell>
          <cell r="K1923" t="str">
            <v>3252NSA02</v>
          </cell>
          <cell r="L1923" t="str">
            <v>RD</v>
          </cell>
          <cell r="M1923" t="str">
            <v>S-Group</v>
          </cell>
          <cell r="N1923" t="str">
            <v>Reg</v>
          </cell>
          <cell r="O1923" t="str">
            <v>3.B</v>
          </cell>
          <cell r="P1923" t="str">
            <v>PMR43</v>
          </cell>
          <cell r="Q1923" t="str">
            <v>DRP</v>
          </cell>
          <cell r="S1923">
            <v>0</v>
          </cell>
          <cell r="T1923">
            <v>750</v>
          </cell>
          <cell r="U1923">
            <v>250</v>
          </cell>
          <cell r="V1923">
            <v>500</v>
          </cell>
          <cell r="W1923">
            <v>570</v>
          </cell>
          <cell r="X1923">
            <v>240</v>
          </cell>
          <cell r="Y1923" t="str">
            <v>Gask</v>
          </cell>
          <cell r="Z1923" t="str">
            <v>PED</v>
          </cell>
          <cell r="AA1923" t="str">
            <v>Simple-Gasket</v>
          </cell>
          <cell r="AB1923" t="str">
            <v>Regular-Gask</v>
          </cell>
          <cell r="AC1923">
            <v>20041143</v>
          </cell>
          <cell r="AD1923" t="str">
            <v>MG Gask</v>
          </cell>
          <cell r="AE1923" t="str">
            <v>MG Gask-Plain</v>
          </cell>
          <cell r="AF1923" t="str">
            <v>2004892/03</v>
          </cell>
          <cell r="AG1923">
            <v>0</v>
          </cell>
          <cell r="AI1923" t="str">
            <v>3252NSA12/IND</v>
          </cell>
          <cell r="AJ1923" t="str">
            <v>BLACK</v>
          </cell>
          <cell r="AK1923" t="str">
            <v>Black</v>
          </cell>
          <cell r="AM1923" t="str">
            <v>Yes</v>
          </cell>
          <cell r="AO1923">
            <v>29.500000000000004</v>
          </cell>
          <cell r="AQ1923" t="str">
            <v>Rough</v>
          </cell>
          <cell r="AR1923" t="str">
            <v>GEN</v>
          </cell>
          <cell r="AS1923" t="str">
            <v>JUMBO</v>
          </cell>
        </row>
        <row r="1924">
          <cell r="D1924" t="str">
            <v>3252SSA00/IND</v>
          </cell>
          <cell r="E1924">
            <v>3252</v>
          </cell>
          <cell r="F1924">
            <v>33.700000000000003</v>
          </cell>
          <cell r="G1924" t="str">
            <v>Yes</v>
          </cell>
          <cell r="H1924">
            <v>31.400000000000002</v>
          </cell>
          <cell r="I1924" t="str">
            <v>FT</v>
          </cell>
          <cell r="J1924" t="str">
            <v>Audit</v>
          </cell>
          <cell r="K1924" t="str">
            <v>3252SSA02</v>
          </cell>
          <cell r="L1924" t="str">
            <v>RD</v>
          </cell>
          <cell r="M1924" t="str">
            <v>S-Group</v>
          </cell>
          <cell r="N1924" t="str">
            <v>Reg</v>
          </cell>
          <cell r="O1924" t="str">
            <v>6.NP</v>
          </cell>
          <cell r="P1924" t="str">
            <v>MTO-DRP</v>
          </cell>
          <cell r="Q1924" t="str">
            <v>DRP</v>
          </cell>
          <cell r="S1924">
            <v>0</v>
          </cell>
          <cell r="T1924">
            <v>750</v>
          </cell>
          <cell r="U1924">
            <v>250</v>
          </cell>
          <cell r="V1924">
            <v>500</v>
          </cell>
          <cell r="W1924">
            <v>500</v>
          </cell>
          <cell r="X1924">
            <v>500</v>
          </cell>
          <cell r="Y1924" t="str">
            <v>Gask</v>
          </cell>
          <cell r="Z1924" t="str">
            <v>PED</v>
          </cell>
          <cell r="AA1924" t="str">
            <v>Simple-Gasket</v>
          </cell>
          <cell r="AB1924" t="str">
            <v>Regular-Gask</v>
          </cell>
          <cell r="AC1924">
            <v>20041143</v>
          </cell>
          <cell r="AD1924" t="str">
            <v>MG Gask</v>
          </cell>
          <cell r="AE1924" t="str">
            <v>MG Gask-Plain</v>
          </cell>
          <cell r="AF1924">
            <v>2004892</v>
          </cell>
          <cell r="AG1924">
            <v>0</v>
          </cell>
          <cell r="AI1924" t="str">
            <v>3252SSA12/IND</v>
          </cell>
          <cell r="AJ1924" t="str">
            <v>IPS</v>
          </cell>
          <cell r="AK1924" t="str">
            <v>IPS</v>
          </cell>
          <cell r="AM1924" t="str">
            <v>Yes</v>
          </cell>
          <cell r="AO1924">
            <v>29.500000000000004</v>
          </cell>
          <cell r="AQ1924" t="str">
            <v>Rough</v>
          </cell>
          <cell r="AR1924" t="str">
            <v>GEN</v>
          </cell>
          <cell r="AS1924" t="str">
            <v>JUMBO</v>
          </cell>
        </row>
        <row r="1925">
          <cell r="D1925" t="str">
            <v>3254NBA31/IND</v>
          </cell>
          <cell r="E1925">
            <v>3254</v>
          </cell>
          <cell r="F1925">
            <v>33.700000000000003</v>
          </cell>
          <cell r="G1925" t="str">
            <v>Yes</v>
          </cell>
          <cell r="H1925">
            <v>31.400000000000002</v>
          </cell>
          <cell r="I1925" t="str">
            <v>FT</v>
          </cell>
          <cell r="J1925" t="str">
            <v>Audit</v>
          </cell>
          <cell r="K1925" t="str">
            <v>3254NBA02</v>
          </cell>
          <cell r="L1925" t="str">
            <v>RD</v>
          </cell>
          <cell r="M1925" t="str">
            <v>S-Group</v>
          </cell>
          <cell r="N1925" t="str">
            <v>Reg</v>
          </cell>
          <cell r="O1925" t="str">
            <v>2.H</v>
          </cell>
          <cell r="P1925" t="str">
            <v>MTS-RET</v>
          </cell>
          <cell r="Q1925" t="str">
            <v>Live</v>
          </cell>
          <cell r="R1925">
            <v>500</v>
          </cell>
          <cell r="S1925">
            <v>290</v>
          </cell>
          <cell r="T1925">
            <v>920</v>
          </cell>
          <cell r="U1925">
            <v>791</v>
          </cell>
          <cell r="V1925">
            <v>860</v>
          </cell>
          <cell r="W1925">
            <v>1380</v>
          </cell>
          <cell r="X1925">
            <v>1240</v>
          </cell>
          <cell r="Y1925" t="str">
            <v>Gask</v>
          </cell>
          <cell r="Z1925" t="str">
            <v>G4</v>
          </cell>
          <cell r="AA1925" t="str">
            <v>Simple-Gasket</v>
          </cell>
          <cell r="AB1925" t="str">
            <v>Regular-Gask</v>
          </cell>
          <cell r="AC1925">
            <v>20041120</v>
          </cell>
          <cell r="AD1925" t="str">
            <v>MG Gask</v>
          </cell>
          <cell r="AE1925" t="str">
            <v>MG Gask-Plain</v>
          </cell>
          <cell r="AF1925" t="str">
            <v>2004896/03</v>
          </cell>
          <cell r="AG1925">
            <v>0</v>
          </cell>
          <cell r="AI1925" t="str">
            <v>3254NBA12/IND</v>
          </cell>
          <cell r="AJ1925" t="str">
            <v>BLACK</v>
          </cell>
          <cell r="AK1925" t="str">
            <v>Black</v>
          </cell>
          <cell r="AM1925" t="str">
            <v>Yes</v>
          </cell>
          <cell r="AO1925">
            <v>29.500000000000004</v>
          </cell>
          <cell r="AQ1925" t="str">
            <v>Rough</v>
          </cell>
          <cell r="AR1925" t="str">
            <v>GEN</v>
          </cell>
          <cell r="AS1925" t="str">
            <v>JUMBO</v>
          </cell>
        </row>
        <row r="1926">
          <cell r="D1926" t="str">
            <v>3254SBA00/IND</v>
          </cell>
          <cell r="E1926">
            <v>3254</v>
          </cell>
          <cell r="F1926">
            <v>33.700000000000003</v>
          </cell>
          <cell r="G1926" t="str">
            <v>Yes</v>
          </cell>
          <cell r="H1926">
            <v>31.400000000000002</v>
          </cell>
          <cell r="I1926" t="str">
            <v>FT</v>
          </cell>
          <cell r="J1926" t="str">
            <v>Audit</v>
          </cell>
          <cell r="K1926" t="str">
            <v>3254SBA02</v>
          </cell>
          <cell r="L1926" t="str">
            <v>RD</v>
          </cell>
          <cell r="M1926" t="str">
            <v>S-Group</v>
          </cell>
          <cell r="N1926" t="str">
            <v>Reg</v>
          </cell>
          <cell r="O1926" t="str">
            <v>2.H</v>
          </cell>
          <cell r="P1926" t="str">
            <v>MTS-RET</v>
          </cell>
          <cell r="Q1926" t="str">
            <v>Live</v>
          </cell>
          <cell r="R1926">
            <v>1000</v>
          </cell>
          <cell r="S1926">
            <v>330</v>
          </cell>
          <cell r="T1926">
            <v>910</v>
          </cell>
          <cell r="U1926">
            <v>780</v>
          </cell>
          <cell r="V1926">
            <v>750</v>
          </cell>
          <cell r="W1926">
            <v>1010</v>
          </cell>
          <cell r="X1926">
            <v>770</v>
          </cell>
          <cell r="Y1926" t="str">
            <v>Gask</v>
          </cell>
          <cell r="Z1926" t="str">
            <v>G4</v>
          </cell>
          <cell r="AA1926" t="str">
            <v>Simple-Gasket</v>
          </cell>
          <cell r="AB1926" t="str">
            <v>Regular-Gask</v>
          </cell>
          <cell r="AC1926">
            <v>20041120</v>
          </cell>
          <cell r="AD1926" t="str">
            <v>MG Gask</v>
          </cell>
          <cell r="AE1926" t="str">
            <v>MG Gask-Plain</v>
          </cell>
          <cell r="AF1926">
            <v>2004896</v>
          </cell>
          <cell r="AG1926">
            <v>0</v>
          </cell>
          <cell r="AI1926" t="str">
            <v>3254SBA12/IND</v>
          </cell>
          <cell r="AJ1926" t="str">
            <v>IPS</v>
          </cell>
          <cell r="AK1926" t="str">
            <v>IPS</v>
          </cell>
          <cell r="AM1926" t="str">
            <v>Yes</v>
          </cell>
          <cell r="AO1926">
            <v>29.500000000000004</v>
          </cell>
          <cell r="AQ1926" t="str">
            <v>Rough</v>
          </cell>
          <cell r="AR1926" t="str">
            <v>GEN</v>
          </cell>
          <cell r="AS1926" t="str">
            <v>JUMBO</v>
          </cell>
        </row>
        <row r="1927">
          <cell r="D1927" t="str">
            <v>3255NAA31/IND</v>
          </cell>
          <cell r="E1927">
            <v>3255</v>
          </cell>
          <cell r="F1927">
            <v>33.700000000000003</v>
          </cell>
          <cell r="G1927" t="str">
            <v>Yes</v>
          </cell>
          <cell r="H1927">
            <v>31.400000000000002</v>
          </cell>
          <cell r="I1927" t="str">
            <v>FT</v>
          </cell>
          <cell r="J1927" t="str">
            <v>Audit</v>
          </cell>
          <cell r="K1927" t="str">
            <v>3255NAA02</v>
          </cell>
          <cell r="L1927" t="str">
            <v>RD</v>
          </cell>
          <cell r="M1927" t="str">
            <v>S-Group</v>
          </cell>
          <cell r="N1927" t="str">
            <v>Reg</v>
          </cell>
          <cell r="O1927" t="str">
            <v>4.T(NP)</v>
          </cell>
          <cell r="P1927" t="str">
            <v>MTS-RET</v>
          </cell>
          <cell r="Q1927" t="str">
            <v>Live</v>
          </cell>
          <cell r="V1927">
            <v>500</v>
          </cell>
          <cell r="W1927">
            <v>750</v>
          </cell>
          <cell r="X1927">
            <v>3010</v>
          </cell>
          <cell r="Y1927" t="str">
            <v>Gask</v>
          </cell>
          <cell r="Z1927" t="str">
            <v>G5</v>
          </cell>
          <cell r="AA1927" t="str">
            <v>Simple-Gasket</v>
          </cell>
          <cell r="AB1927" t="str">
            <v>Regular-Gask</v>
          </cell>
          <cell r="AC1927">
            <v>20041136</v>
          </cell>
          <cell r="AD1927" t="str">
            <v>MG Gask</v>
          </cell>
          <cell r="AE1927" t="str">
            <v>MG Gask-Plain</v>
          </cell>
          <cell r="AF1927" t="str">
            <v>20048113/03</v>
          </cell>
          <cell r="AG1927">
            <v>0</v>
          </cell>
          <cell r="AI1927" t="str">
            <v>3255NAA12/IND</v>
          </cell>
          <cell r="AJ1927" t="str">
            <v>BLACK</v>
          </cell>
          <cell r="AK1927" t="str">
            <v>Black</v>
          </cell>
          <cell r="AM1927" t="str">
            <v>Yes</v>
          </cell>
          <cell r="AO1927">
            <v>29.500000000000004</v>
          </cell>
          <cell r="AQ1927" t="str">
            <v>Rough</v>
          </cell>
          <cell r="AR1927" t="str">
            <v>GEN</v>
          </cell>
          <cell r="AS1927" t="str">
            <v>NORMAL</v>
          </cell>
        </row>
        <row r="1928">
          <cell r="D1928" t="str">
            <v>3255NBA31/IND</v>
          </cell>
          <cell r="E1928">
            <v>3255</v>
          </cell>
          <cell r="F1928">
            <v>33.700000000000003</v>
          </cell>
          <cell r="G1928" t="str">
            <v>Yes</v>
          </cell>
          <cell r="H1928">
            <v>31.400000000000002</v>
          </cell>
          <cell r="I1928" t="str">
            <v>FT</v>
          </cell>
          <cell r="J1928" t="str">
            <v>Audit</v>
          </cell>
          <cell r="K1928" t="str">
            <v>3255NBA02</v>
          </cell>
          <cell r="L1928" t="str">
            <v>RD</v>
          </cell>
          <cell r="M1928" t="str">
            <v>S-Group</v>
          </cell>
          <cell r="N1928" t="str">
            <v>Reg</v>
          </cell>
          <cell r="O1928" t="str">
            <v>2.H</v>
          </cell>
          <cell r="P1928" t="str">
            <v>MTS-RET</v>
          </cell>
          <cell r="Q1928" t="str">
            <v>Live</v>
          </cell>
          <cell r="R1928">
            <v>500</v>
          </cell>
          <cell r="S1928">
            <v>260</v>
          </cell>
          <cell r="T1928">
            <v>740</v>
          </cell>
          <cell r="U1928">
            <v>641</v>
          </cell>
          <cell r="V1928">
            <v>620</v>
          </cell>
          <cell r="W1928">
            <v>850</v>
          </cell>
          <cell r="X1928">
            <v>680</v>
          </cell>
          <cell r="Y1928" t="str">
            <v>Gask</v>
          </cell>
          <cell r="Z1928" t="str">
            <v>G5</v>
          </cell>
          <cell r="AA1928" t="str">
            <v>Simple-Gasket</v>
          </cell>
          <cell r="AB1928" t="str">
            <v>Regular-Gask</v>
          </cell>
          <cell r="AC1928">
            <v>20041136</v>
          </cell>
          <cell r="AD1928" t="str">
            <v>MG Gask</v>
          </cell>
          <cell r="AE1928" t="str">
            <v>MG Gask-Plain</v>
          </cell>
          <cell r="AF1928" t="str">
            <v>20048113/03</v>
          </cell>
          <cell r="AG1928">
            <v>0</v>
          </cell>
          <cell r="AI1928" t="str">
            <v>3255NBA12/IND</v>
          </cell>
          <cell r="AJ1928" t="str">
            <v>BLACK</v>
          </cell>
          <cell r="AK1928" t="str">
            <v>Black</v>
          </cell>
          <cell r="AM1928" t="str">
            <v>Yes</v>
          </cell>
          <cell r="AO1928">
            <v>29.500000000000004</v>
          </cell>
          <cell r="AQ1928" t="str">
            <v>Rough</v>
          </cell>
          <cell r="AR1928" t="str">
            <v>GEN</v>
          </cell>
          <cell r="AS1928" t="str">
            <v>NORMAL</v>
          </cell>
        </row>
        <row r="1929">
          <cell r="D1929" t="str">
            <v>3255SAA00/IND</v>
          </cell>
          <cell r="E1929">
            <v>3255</v>
          </cell>
          <cell r="F1929">
            <v>33.700000000000003</v>
          </cell>
          <cell r="G1929" t="str">
            <v>Yes</v>
          </cell>
          <cell r="H1929">
            <v>31.400000000000002</v>
          </cell>
          <cell r="I1929" t="str">
            <v>FT</v>
          </cell>
          <cell r="J1929" t="str">
            <v>Audit</v>
          </cell>
          <cell r="K1929" t="str">
            <v>3255SAA02</v>
          </cell>
          <cell r="L1929" t="str">
            <v>RD</v>
          </cell>
          <cell r="M1929" t="str">
            <v>S-Group</v>
          </cell>
          <cell r="N1929" t="str">
            <v>Reg</v>
          </cell>
          <cell r="O1929" t="str">
            <v>4.T(NP)</v>
          </cell>
          <cell r="P1929" t="str">
            <v>MTS-RET</v>
          </cell>
          <cell r="Q1929" t="str">
            <v>Live</v>
          </cell>
          <cell r="V1929">
            <v>500</v>
          </cell>
          <cell r="W1929">
            <v>750</v>
          </cell>
          <cell r="X1929">
            <v>1110</v>
          </cell>
          <cell r="Y1929" t="str">
            <v>Gask</v>
          </cell>
          <cell r="Z1929" t="str">
            <v>G5</v>
          </cell>
          <cell r="AA1929" t="str">
            <v>Simple-Gasket</v>
          </cell>
          <cell r="AB1929" t="str">
            <v>Regular-Gask</v>
          </cell>
          <cell r="AC1929">
            <v>20041136</v>
          </cell>
          <cell r="AD1929" t="str">
            <v>MG Gask</v>
          </cell>
          <cell r="AE1929" t="str">
            <v>MG Gask-Plain</v>
          </cell>
          <cell r="AF1929">
            <v>20048113</v>
          </cell>
          <cell r="AG1929">
            <v>0</v>
          </cell>
          <cell r="AI1929" t="str">
            <v>3255SAA12/IND</v>
          </cell>
          <cell r="AJ1929" t="str">
            <v>IPS</v>
          </cell>
          <cell r="AK1929" t="str">
            <v>IPS</v>
          </cell>
          <cell r="AM1929" t="str">
            <v>Yes</v>
          </cell>
          <cell r="AO1929">
            <v>29.500000000000004</v>
          </cell>
          <cell r="AQ1929" t="str">
            <v>Rough</v>
          </cell>
          <cell r="AR1929" t="str">
            <v>GEN</v>
          </cell>
          <cell r="AS1929" t="str">
            <v>NORMAL</v>
          </cell>
        </row>
        <row r="1930">
          <cell r="D1930" t="str">
            <v>3255SBA00/IND</v>
          </cell>
          <cell r="E1930">
            <v>3255</v>
          </cell>
          <cell r="F1930">
            <v>33.700000000000003</v>
          </cell>
          <cell r="G1930" t="str">
            <v>Yes</v>
          </cell>
          <cell r="H1930">
            <v>31.400000000000002</v>
          </cell>
          <cell r="I1930" t="str">
            <v>FT</v>
          </cell>
          <cell r="J1930" t="str">
            <v>Audit</v>
          </cell>
          <cell r="K1930" t="str">
            <v>3255SBA02</v>
          </cell>
          <cell r="L1930" t="str">
            <v>RD</v>
          </cell>
          <cell r="M1930" t="str">
            <v>S-Group</v>
          </cell>
          <cell r="N1930" t="str">
            <v>Reg</v>
          </cell>
          <cell r="O1930" t="str">
            <v>3.B</v>
          </cell>
          <cell r="P1930" t="str">
            <v>PMR42</v>
          </cell>
          <cell r="Q1930" t="str">
            <v>DRP</v>
          </cell>
          <cell r="R1930">
            <v>1500</v>
          </cell>
          <cell r="S1930">
            <v>770</v>
          </cell>
          <cell r="T1930">
            <v>1590</v>
          </cell>
          <cell r="U1930">
            <v>1252</v>
          </cell>
          <cell r="V1930">
            <v>1443</v>
          </cell>
          <cell r="W1930">
            <v>1533</v>
          </cell>
          <cell r="X1930">
            <v>858</v>
          </cell>
          <cell r="Y1930" t="str">
            <v>Gask</v>
          </cell>
          <cell r="Z1930" t="str">
            <v>G5</v>
          </cell>
          <cell r="AA1930" t="str">
            <v>Simple-Gasket</v>
          </cell>
          <cell r="AB1930" t="str">
            <v>Regular-Gask</v>
          </cell>
          <cell r="AC1930">
            <v>20041136</v>
          </cell>
          <cell r="AD1930" t="str">
            <v>MG Gask</v>
          </cell>
          <cell r="AE1930" t="str">
            <v>MG Gask-Plain</v>
          </cell>
          <cell r="AF1930">
            <v>20048113</v>
          </cell>
          <cell r="AG1930">
            <v>0</v>
          </cell>
          <cell r="AI1930" t="str">
            <v>3255SBA12/IND</v>
          </cell>
          <cell r="AJ1930" t="str">
            <v>IPS</v>
          </cell>
          <cell r="AK1930" t="str">
            <v>IPS</v>
          </cell>
          <cell r="AM1930" t="str">
            <v>Yes</v>
          </cell>
          <cell r="AO1930">
            <v>29.500000000000004</v>
          </cell>
          <cell r="AQ1930" t="str">
            <v>Rough</v>
          </cell>
          <cell r="AR1930" t="str">
            <v>GEN</v>
          </cell>
          <cell r="AS1930" t="str">
            <v>NORMAL</v>
          </cell>
        </row>
        <row r="1931">
          <cell r="D1931" t="str">
            <v>3260NBA31/IND</v>
          </cell>
          <cell r="E1931">
            <v>3260</v>
          </cell>
          <cell r="F1931">
            <v>51.4</v>
          </cell>
          <cell r="G1931" t="str">
            <v>Yes</v>
          </cell>
          <cell r="H1931">
            <v>49.1</v>
          </cell>
          <cell r="I1931" t="str">
            <v>FT</v>
          </cell>
          <cell r="J1931" t="str">
            <v>Audit</v>
          </cell>
          <cell r="K1931" t="str">
            <v>3260NBA02</v>
          </cell>
          <cell r="L1931" t="str">
            <v>RD</v>
          </cell>
          <cell r="M1931" t="str">
            <v>C-Group</v>
          </cell>
          <cell r="N1931" t="str">
            <v>Add on</v>
          </cell>
          <cell r="P1931" t="str">
            <v>PMR39</v>
          </cell>
          <cell r="Q1931" t="str">
            <v>DRP</v>
          </cell>
          <cell r="R1931">
            <v>250</v>
          </cell>
          <cell r="S1931">
            <v>500</v>
          </cell>
          <cell r="T1931">
            <v>700</v>
          </cell>
          <cell r="U1931">
            <v>250</v>
          </cell>
          <cell r="V1931">
            <v>670</v>
          </cell>
          <cell r="X1931">
            <v>0</v>
          </cell>
          <cell r="Y1931" t="str">
            <v>Gask</v>
          </cell>
          <cell r="Z1931" t="str">
            <v>A2</v>
          </cell>
          <cell r="AA1931" t="str">
            <v>Min ring assy</v>
          </cell>
          <cell r="AB1931" t="str">
            <v>MG Gask + DR Adhe + Orientation</v>
          </cell>
          <cell r="AC1931">
            <v>20041143</v>
          </cell>
          <cell r="AD1931" t="str">
            <v>MG Gask</v>
          </cell>
          <cell r="AE1931" t="str">
            <v>MG Gask-Plain</v>
          </cell>
          <cell r="AF1931" t="str">
            <v>2004892/03</v>
          </cell>
          <cell r="AG1931" t="str">
            <v>DR Adhe</v>
          </cell>
          <cell r="AI1931" t="str">
            <v>3260NBA12/IND</v>
          </cell>
          <cell r="AJ1931" t="str">
            <v>BLACK</v>
          </cell>
          <cell r="AK1931" t="str">
            <v>Black</v>
          </cell>
          <cell r="AM1931" t="e">
            <v>#N/A</v>
          </cell>
          <cell r="AO1931">
            <v>47.199999999999996</v>
          </cell>
          <cell r="AQ1931" t="str">
            <v>Rough</v>
          </cell>
          <cell r="AR1931" t="str">
            <v>GEN</v>
          </cell>
          <cell r="AS1931" t="str">
            <v>JUMBO</v>
          </cell>
        </row>
        <row r="1932">
          <cell r="D1932" t="str">
            <v>3260SBA00/IND</v>
          </cell>
          <cell r="E1932">
            <v>3260</v>
          </cell>
          <cell r="F1932">
            <v>51.4</v>
          </cell>
          <cell r="G1932" t="str">
            <v>Yes</v>
          </cell>
          <cell r="H1932">
            <v>49.1</v>
          </cell>
          <cell r="I1932" t="str">
            <v>FT</v>
          </cell>
          <cell r="J1932" t="str">
            <v>Audit</v>
          </cell>
          <cell r="K1932" t="str">
            <v>3260SBA02</v>
          </cell>
          <cell r="L1932" t="str">
            <v>RD</v>
          </cell>
          <cell r="M1932" t="str">
            <v>C-Group</v>
          </cell>
          <cell r="N1932" t="str">
            <v>Add on</v>
          </cell>
          <cell r="P1932" t="str">
            <v>PMR39</v>
          </cell>
          <cell r="Q1932" t="str">
            <v>DRP</v>
          </cell>
          <cell r="R1932">
            <v>250</v>
          </cell>
          <cell r="S1932">
            <v>500</v>
          </cell>
          <cell r="T1932">
            <v>700</v>
          </cell>
          <cell r="U1932">
            <v>250</v>
          </cell>
          <cell r="V1932">
            <v>680</v>
          </cell>
          <cell r="X1932">
            <v>0</v>
          </cell>
          <cell r="Y1932" t="str">
            <v>Gask</v>
          </cell>
          <cell r="Z1932" t="str">
            <v>A2</v>
          </cell>
          <cell r="AA1932" t="str">
            <v>Min ring assy</v>
          </cell>
          <cell r="AB1932" t="str">
            <v>MG Gask + DR Adhe + Orientation</v>
          </cell>
          <cell r="AC1932">
            <v>20041143</v>
          </cell>
          <cell r="AD1932" t="str">
            <v>MG Gask</v>
          </cell>
          <cell r="AE1932" t="str">
            <v>MG Gask-Plain</v>
          </cell>
          <cell r="AF1932">
            <v>2004892</v>
          </cell>
          <cell r="AG1932" t="str">
            <v>DR Adhe</v>
          </cell>
          <cell r="AI1932" t="str">
            <v>3260SBA12/IND</v>
          </cell>
          <cell r="AJ1932" t="str">
            <v>IPS</v>
          </cell>
          <cell r="AK1932" t="str">
            <v>IPS</v>
          </cell>
          <cell r="AM1932" t="e">
            <v>#N/A</v>
          </cell>
          <cell r="AO1932">
            <v>47.199999999999996</v>
          </cell>
          <cell r="AQ1932" t="str">
            <v>Rough</v>
          </cell>
          <cell r="AR1932" t="str">
            <v>GEN</v>
          </cell>
          <cell r="AS1932" t="str">
            <v>JUMBO</v>
          </cell>
        </row>
        <row r="1933">
          <cell r="D1933" t="str">
            <v>3261SAB00/IND</v>
          </cell>
          <cell r="E1933">
            <v>3261</v>
          </cell>
          <cell r="F1933">
            <v>33.700000000000003</v>
          </cell>
          <cell r="G1933" t="str">
            <v>Yes</v>
          </cell>
          <cell r="H1933">
            <v>31.400000000000002</v>
          </cell>
          <cell r="I1933" t="str">
            <v>FT</v>
          </cell>
          <cell r="J1933" t="str">
            <v>Audit</v>
          </cell>
          <cell r="K1933" t="str">
            <v>3261SAB02</v>
          </cell>
          <cell r="L1933" t="str">
            <v>RD</v>
          </cell>
          <cell r="M1933" t="str">
            <v>S-Group</v>
          </cell>
          <cell r="N1933" t="str">
            <v>Reg</v>
          </cell>
          <cell r="O1933" t="str">
            <v>6.NP</v>
          </cell>
          <cell r="P1933" t="str">
            <v>MTS-ECOM</v>
          </cell>
          <cell r="Q1933" t="str">
            <v>Live</v>
          </cell>
          <cell r="R1933">
            <v>250</v>
          </cell>
          <cell r="S1933">
            <v>250</v>
          </cell>
          <cell r="T1933">
            <v>750</v>
          </cell>
          <cell r="U1933">
            <v>250</v>
          </cell>
          <cell r="V1933">
            <v>0</v>
          </cell>
          <cell r="W1933">
            <v>500</v>
          </cell>
          <cell r="X1933">
            <v>500</v>
          </cell>
          <cell r="Y1933" t="str">
            <v>Gask</v>
          </cell>
          <cell r="Z1933" t="str">
            <v>G5</v>
          </cell>
          <cell r="AA1933" t="str">
            <v>Simple-Gasket</v>
          </cell>
          <cell r="AB1933" t="str">
            <v>Regular-Gask</v>
          </cell>
          <cell r="AC1933">
            <v>20041134</v>
          </cell>
          <cell r="AD1933" t="str">
            <v>MG Gask</v>
          </cell>
          <cell r="AE1933" t="str">
            <v>MG Gask-Plain</v>
          </cell>
          <cell r="AF1933">
            <v>20048112</v>
          </cell>
          <cell r="AG1933">
            <v>0</v>
          </cell>
          <cell r="AI1933" t="str">
            <v>3261SAB12/IND</v>
          </cell>
          <cell r="AJ1933" t="str">
            <v>IPS</v>
          </cell>
          <cell r="AK1933" t="str">
            <v>IPS</v>
          </cell>
          <cell r="AM1933" t="e">
            <v>#N/A</v>
          </cell>
          <cell r="AO1933">
            <v>29.500000000000004</v>
          </cell>
          <cell r="AQ1933" t="str">
            <v>Rough</v>
          </cell>
          <cell r="AR1933" t="str">
            <v>GEN</v>
          </cell>
          <cell r="AS1933" t="str">
            <v>JUMBO</v>
          </cell>
        </row>
        <row r="1934">
          <cell r="D1934" t="str">
            <v>3261SBB00/IND</v>
          </cell>
          <cell r="E1934">
            <v>3261</v>
          </cell>
          <cell r="F1934">
            <v>33.700000000000003</v>
          </cell>
          <cell r="G1934" t="str">
            <v>Yes</v>
          </cell>
          <cell r="H1934">
            <v>31.400000000000002</v>
          </cell>
          <cell r="I1934" t="str">
            <v>FT</v>
          </cell>
          <cell r="J1934" t="str">
            <v>Audit</v>
          </cell>
          <cell r="K1934" t="str">
            <v>3261SBB02</v>
          </cell>
          <cell r="L1934" t="str">
            <v>RD</v>
          </cell>
          <cell r="M1934" t="str">
            <v>S-Group</v>
          </cell>
          <cell r="N1934" t="str">
            <v>Reg</v>
          </cell>
          <cell r="O1934" t="str">
            <v>6.NP</v>
          </cell>
          <cell r="P1934" t="str">
            <v>MTO-DRP</v>
          </cell>
          <cell r="Q1934" t="str">
            <v>DRP</v>
          </cell>
          <cell r="R1934">
            <v>250</v>
          </cell>
          <cell r="S1934">
            <v>250</v>
          </cell>
          <cell r="T1934">
            <v>450</v>
          </cell>
          <cell r="U1934">
            <v>250</v>
          </cell>
          <cell r="V1934">
            <v>500</v>
          </cell>
          <cell r="W1934">
            <v>400</v>
          </cell>
          <cell r="X1934">
            <v>500</v>
          </cell>
          <cell r="Y1934" t="str">
            <v>Gask</v>
          </cell>
          <cell r="Z1934" t="str">
            <v>G5</v>
          </cell>
          <cell r="AA1934" t="str">
            <v>Simple-Gasket</v>
          </cell>
          <cell r="AB1934" t="str">
            <v>Regular-Gask</v>
          </cell>
          <cell r="AC1934">
            <v>20041134</v>
          </cell>
          <cell r="AD1934" t="str">
            <v>MG Gask</v>
          </cell>
          <cell r="AE1934" t="str">
            <v>MG Gask-Plain</v>
          </cell>
          <cell r="AF1934">
            <v>20048112</v>
          </cell>
          <cell r="AG1934">
            <v>0</v>
          </cell>
          <cell r="AI1934" t="str">
            <v>3261SBB12/IND</v>
          </cell>
          <cell r="AJ1934" t="str">
            <v>IPS</v>
          </cell>
          <cell r="AK1934" t="str">
            <v>IPS</v>
          </cell>
          <cell r="AM1934" t="str">
            <v>Yes</v>
          </cell>
          <cell r="AO1934">
            <v>29.500000000000004</v>
          </cell>
          <cell r="AQ1934" t="str">
            <v>Rough</v>
          </cell>
          <cell r="AR1934" t="str">
            <v>GEN</v>
          </cell>
          <cell r="AS1934" t="str">
            <v>JUMBO</v>
          </cell>
        </row>
        <row r="1935">
          <cell r="D1935" t="str">
            <v>3261SSA00/IND</v>
          </cell>
          <cell r="E1935">
            <v>3261</v>
          </cell>
          <cell r="F1935">
            <v>33.700000000000003</v>
          </cell>
          <cell r="G1935" t="str">
            <v>Yes</v>
          </cell>
          <cell r="H1935">
            <v>31.400000000000002</v>
          </cell>
          <cell r="I1935" t="str">
            <v>FT</v>
          </cell>
          <cell r="J1935" t="str">
            <v>Audit</v>
          </cell>
          <cell r="K1935" t="str">
            <v>3261SSA02</v>
          </cell>
          <cell r="L1935" t="str">
            <v>RD</v>
          </cell>
          <cell r="M1935" t="str">
            <v>S-Group</v>
          </cell>
          <cell r="N1935" t="str">
            <v>Reg</v>
          </cell>
          <cell r="O1935" t="str">
            <v>6.NP</v>
          </cell>
          <cell r="P1935" t="str">
            <v>MTO-NEW</v>
          </cell>
          <cell r="Q1935" t="str">
            <v>Live</v>
          </cell>
          <cell r="R1935">
            <v>250</v>
          </cell>
          <cell r="S1935">
            <v>250</v>
          </cell>
          <cell r="T1935">
            <v>750</v>
          </cell>
          <cell r="U1935">
            <v>250</v>
          </cell>
          <cell r="V1935">
            <v>500</v>
          </cell>
          <cell r="W1935">
            <v>500</v>
          </cell>
          <cell r="X1935">
            <v>500</v>
          </cell>
          <cell r="Y1935" t="str">
            <v>Gask</v>
          </cell>
          <cell r="Z1935" t="str">
            <v>G5</v>
          </cell>
          <cell r="AA1935" t="str">
            <v>Simple-Gasket</v>
          </cell>
          <cell r="AB1935" t="str">
            <v>Regular-Gask</v>
          </cell>
          <cell r="AC1935">
            <v>20041134</v>
          </cell>
          <cell r="AD1935" t="str">
            <v>MG Gask</v>
          </cell>
          <cell r="AE1935" t="str">
            <v>MG Gask-Plain</v>
          </cell>
          <cell r="AF1935">
            <v>20048112</v>
          </cell>
          <cell r="AG1935">
            <v>0</v>
          </cell>
          <cell r="AI1935" t="str">
            <v>3261SSA12/IND</v>
          </cell>
          <cell r="AJ1935" t="str">
            <v>IPS</v>
          </cell>
          <cell r="AK1935" t="str">
            <v>IPS</v>
          </cell>
          <cell r="AM1935" t="str">
            <v>Yes</v>
          </cell>
          <cell r="AO1935">
            <v>29.500000000000004</v>
          </cell>
          <cell r="AQ1935" t="str">
            <v>Rough</v>
          </cell>
          <cell r="AR1935" t="str">
            <v>GEN</v>
          </cell>
          <cell r="AS1935" t="str">
            <v>JUMBO</v>
          </cell>
        </row>
        <row r="1936">
          <cell r="D1936" t="str">
            <v>3263NBA31/IND</v>
          </cell>
          <cell r="E1936">
            <v>3263</v>
          </cell>
          <cell r="F1936">
            <v>33.700000000000003</v>
          </cell>
          <cell r="G1936" t="str">
            <v>Yes</v>
          </cell>
          <cell r="H1936">
            <v>31.400000000000002</v>
          </cell>
          <cell r="I1936" t="str">
            <v>FT</v>
          </cell>
          <cell r="J1936" t="str">
            <v>Audit</v>
          </cell>
          <cell r="K1936" t="str">
            <v>3263NBA02</v>
          </cell>
          <cell r="L1936" t="str">
            <v>RD</v>
          </cell>
          <cell r="M1936" t="str">
            <v>S-Group</v>
          </cell>
          <cell r="N1936" t="str">
            <v>Reg</v>
          </cell>
          <cell r="P1936" t="str">
            <v>PMR39</v>
          </cell>
          <cell r="Q1936" t="str">
            <v>DRP</v>
          </cell>
          <cell r="R1936">
            <v>250</v>
          </cell>
          <cell r="S1936">
            <v>250</v>
          </cell>
          <cell r="T1936">
            <v>750</v>
          </cell>
          <cell r="U1936">
            <v>670</v>
          </cell>
          <cell r="V1936">
            <v>600</v>
          </cell>
          <cell r="X1936">
            <v>0</v>
          </cell>
          <cell r="Y1936" t="str">
            <v>Gask</v>
          </cell>
          <cell r="Z1936" t="str">
            <v>G5</v>
          </cell>
          <cell r="AA1936" t="str">
            <v>Simple-Gasket</v>
          </cell>
          <cell r="AB1936" t="str">
            <v>Regular-Gask</v>
          </cell>
          <cell r="AC1936">
            <v>20041143</v>
          </cell>
          <cell r="AD1936" t="str">
            <v>MG Gask</v>
          </cell>
          <cell r="AE1936" t="str">
            <v>MG Gask-Plain</v>
          </cell>
          <cell r="AF1936" t="str">
            <v>2004892/03</v>
          </cell>
          <cell r="AG1936">
            <v>0</v>
          </cell>
          <cell r="AI1936" t="str">
            <v>3263NBA12/IND</v>
          </cell>
          <cell r="AJ1936" t="str">
            <v>BLACK</v>
          </cell>
          <cell r="AK1936" t="str">
            <v>Black</v>
          </cell>
          <cell r="AM1936" t="e">
            <v>#N/A</v>
          </cell>
          <cell r="AO1936">
            <v>29.500000000000004</v>
          </cell>
          <cell r="AQ1936" t="str">
            <v>Rough</v>
          </cell>
          <cell r="AR1936" t="str">
            <v>GEN</v>
          </cell>
          <cell r="AS1936" t="str">
            <v>JUMBO</v>
          </cell>
        </row>
        <row r="1937">
          <cell r="D1937" t="str">
            <v>3263SBA00/IND</v>
          </cell>
          <cell r="E1937">
            <v>3263</v>
          </cell>
          <cell r="F1937">
            <v>33.700000000000003</v>
          </cell>
          <cell r="G1937" t="str">
            <v>Yes</v>
          </cell>
          <cell r="H1937">
            <v>31.400000000000002</v>
          </cell>
          <cell r="I1937" t="str">
            <v>FT</v>
          </cell>
          <cell r="J1937" t="str">
            <v>Audit</v>
          </cell>
          <cell r="K1937" t="str">
            <v>3263SBA02</v>
          </cell>
          <cell r="L1937" t="str">
            <v>RD</v>
          </cell>
          <cell r="M1937" t="str">
            <v>S-Group</v>
          </cell>
          <cell r="N1937" t="str">
            <v>Reg</v>
          </cell>
          <cell r="P1937" t="str">
            <v>PMR39</v>
          </cell>
          <cell r="Q1937" t="str">
            <v>DRP</v>
          </cell>
          <cell r="R1937">
            <v>250</v>
          </cell>
          <cell r="S1937">
            <v>250</v>
          </cell>
          <cell r="T1937">
            <v>750</v>
          </cell>
          <cell r="U1937">
            <v>660</v>
          </cell>
          <cell r="V1937">
            <v>480</v>
          </cell>
          <cell r="X1937">
            <v>0</v>
          </cell>
          <cell r="Y1937" t="str">
            <v>Gask</v>
          </cell>
          <cell r="Z1937" t="str">
            <v>G5</v>
          </cell>
          <cell r="AA1937" t="str">
            <v>Simple-Gasket</v>
          </cell>
          <cell r="AB1937" t="str">
            <v>Regular-Gask</v>
          </cell>
          <cell r="AC1937">
            <v>20041143</v>
          </cell>
          <cell r="AD1937" t="str">
            <v>MG Gask</v>
          </cell>
          <cell r="AE1937" t="str">
            <v>MG Gask-Plain</v>
          </cell>
          <cell r="AF1937">
            <v>2004892</v>
          </cell>
          <cell r="AG1937">
            <v>0</v>
          </cell>
          <cell r="AI1937" t="str">
            <v>3263SBA12/IND</v>
          </cell>
          <cell r="AJ1937" t="str">
            <v>IPS</v>
          </cell>
          <cell r="AK1937" t="str">
            <v>IPS</v>
          </cell>
          <cell r="AM1937" t="e">
            <v>#N/A</v>
          </cell>
          <cell r="AO1937">
            <v>29.500000000000004</v>
          </cell>
          <cell r="AQ1937" t="str">
            <v>Rough</v>
          </cell>
          <cell r="AR1937" t="str">
            <v>GEN</v>
          </cell>
          <cell r="AS1937" t="str">
            <v>JUMBO</v>
          </cell>
        </row>
        <row r="1938">
          <cell r="D1938" t="str">
            <v>3264KBA31/IND</v>
          </cell>
          <cell r="E1938">
            <v>3264</v>
          </cell>
          <cell r="F1938">
            <v>55.4</v>
          </cell>
          <cell r="G1938" t="str">
            <v>Yes</v>
          </cell>
          <cell r="H1938">
            <v>53.1</v>
          </cell>
          <cell r="I1938" t="str">
            <v>FT</v>
          </cell>
          <cell r="J1938" t="str">
            <v>Audit</v>
          </cell>
          <cell r="K1938" t="str">
            <v>3264SBA02</v>
          </cell>
          <cell r="L1938" t="str">
            <v>RD</v>
          </cell>
          <cell r="M1938" t="str">
            <v>C-Group</v>
          </cell>
          <cell r="N1938" t="str">
            <v>Add on</v>
          </cell>
          <cell r="O1938" t="str">
            <v>6.NP</v>
          </cell>
          <cell r="P1938" t="str">
            <v>MTO-DRP</v>
          </cell>
          <cell r="Q1938" t="str">
            <v>DRP</v>
          </cell>
          <cell r="R1938">
            <v>0</v>
          </cell>
          <cell r="S1938">
            <v>0</v>
          </cell>
          <cell r="T1938">
            <v>450</v>
          </cell>
          <cell r="U1938">
            <v>300</v>
          </cell>
          <cell r="V1938">
            <v>500</v>
          </cell>
          <cell r="W1938">
            <v>450</v>
          </cell>
          <cell r="X1938">
            <v>500</v>
          </cell>
          <cell r="Y1938" t="str">
            <v>Adhe</v>
          </cell>
          <cell r="Z1938" t="str">
            <v>PED</v>
          </cell>
          <cell r="AA1938" t="str">
            <v>Dec Ring Assy</v>
          </cell>
          <cell r="AB1938" t="str">
            <v>MG Adhe + DR sticker</v>
          </cell>
          <cell r="AC1938" t="str">
            <v>3264KJA08/01</v>
          </cell>
          <cell r="AD1938" t="str">
            <v>MG Adhe</v>
          </cell>
          <cell r="AE1938" t="str">
            <v>MG Adhe-MET</v>
          </cell>
          <cell r="AG1938" t="str">
            <v>DR Sticker</v>
          </cell>
          <cell r="AI1938" t="str">
            <v>3264KBA12/IND</v>
          </cell>
          <cell r="AJ1938" t="str">
            <v>IPS</v>
          </cell>
          <cell r="AK1938" t="str">
            <v>IPS</v>
          </cell>
          <cell r="AM1938" t="e">
            <v>#N/A</v>
          </cell>
          <cell r="AO1938">
            <v>51.199999999999996</v>
          </cell>
          <cell r="AQ1938" t="str">
            <v>Rough</v>
          </cell>
          <cell r="AR1938" t="str">
            <v>GEN</v>
          </cell>
          <cell r="AS1938" t="str">
            <v>JUMBO</v>
          </cell>
        </row>
        <row r="1939">
          <cell r="D1939" t="str">
            <v>3268KCA31/IND</v>
          </cell>
          <cell r="E1939">
            <v>3268</v>
          </cell>
          <cell r="F1939">
            <v>47.8</v>
          </cell>
          <cell r="G1939" t="str">
            <v>Yes</v>
          </cell>
          <cell r="H1939">
            <v>45.5</v>
          </cell>
          <cell r="I1939" t="str">
            <v>FT</v>
          </cell>
          <cell r="J1939" t="str">
            <v>Audit</v>
          </cell>
          <cell r="K1939" t="str">
            <v>3268NBA02</v>
          </cell>
          <cell r="L1939" t="str">
            <v>RD</v>
          </cell>
          <cell r="M1939" t="str">
            <v>C-Group</v>
          </cell>
          <cell r="N1939" t="str">
            <v>Add on</v>
          </cell>
          <cell r="P1939" t="str">
            <v>PMR39</v>
          </cell>
          <cell r="Q1939" t="str">
            <v>DRP</v>
          </cell>
          <cell r="S1939">
            <v>1500</v>
          </cell>
          <cell r="T1939">
            <v>750</v>
          </cell>
          <cell r="U1939">
            <v>250</v>
          </cell>
          <cell r="V1939">
            <v>260</v>
          </cell>
          <cell r="X1939">
            <v>0</v>
          </cell>
          <cell r="Y1939" t="str">
            <v>Sticker</v>
          </cell>
          <cell r="Z1939" t="str">
            <v>PED</v>
          </cell>
          <cell r="AA1939" t="str">
            <v>MG Sticker+Dec Ring</v>
          </cell>
          <cell r="AB1939" t="str">
            <v>MG Gask + DR Adhe + Orientation</v>
          </cell>
          <cell r="AC1939" t="str">
            <v>3071SFB08/03</v>
          </cell>
          <cell r="AD1939" t="str">
            <v>MG Sticker</v>
          </cell>
          <cell r="AE1939" t="str">
            <v>MG Sticker-MET</v>
          </cell>
          <cell r="AF1939" t="str">
            <v>2300108/26</v>
          </cell>
          <cell r="AG1939" t="str">
            <v>DR Adhe</v>
          </cell>
          <cell r="AI1939" t="str">
            <v>3268KCA12/IND</v>
          </cell>
          <cell r="AJ1939" t="str">
            <v>BLACK</v>
          </cell>
          <cell r="AK1939" t="str">
            <v>Black</v>
          </cell>
          <cell r="AM1939" t="e">
            <v>#N/A</v>
          </cell>
          <cell r="AO1939">
            <v>43.599999999999994</v>
          </cell>
          <cell r="AQ1939" t="str">
            <v>Rough</v>
          </cell>
          <cell r="AR1939" t="str">
            <v>GEN</v>
          </cell>
          <cell r="AS1939" t="str">
            <v>JUMBO</v>
          </cell>
        </row>
        <row r="1940">
          <cell r="D1940" t="str">
            <v>3268KGB31/IND</v>
          </cell>
          <cell r="E1940">
            <v>3268</v>
          </cell>
          <cell r="F1940">
            <v>47.8</v>
          </cell>
          <cell r="G1940" t="str">
            <v>Yes</v>
          </cell>
          <cell r="H1940">
            <v>45.5</v>
          </cell>
          <cell r="I1940" t="str">
            <v>FT</v>
          </cell>
          <cell r="J1940" t="str">
            <v>Audit</v>
          </cell>
          <cell r="K1940" t="str">
            <v>3268SBB02</v>
          </cell>
          <cell r="L1940" t="str">
            <v>RD</v>
          </cell>
          <cell r="M1940" t="str">
            <v>C-Group</v>
          </cell>
          <cell r="N1940" t="str">
            <v>Add on</v>
          </cell>
          <cell r="P1940" t="str">
            <v>MTO-NEW</v>
          </cell>
          <cell r="Q1940" t="str">
            <v>Live</v>
          </cell>
          <cell r="S1940">
            <v>0</v>
          </cell>
          <cell r="V1940">
            <v>0</v>
          </cell>
          <cell r="X1940">
            <v>0</v>
          </cell>
          <cell r="Y1940" t="str">
            <v>Sticker</v>
          </cell>
          <cell r="Z1940" t="str">
            <v>PED</v>
          </cell>
          <cell r="AA1940" t="str">
            <v>MG Sticker+Dec Ring</v>
          </cell>
          <cell r="AB1940" t="str">
            <v>MG Gask + DR Adhe + Orientation</v>
          </cell>
          <cell r="AC1940" t="str">
            <v>3071SFB08/04</v>
          </cell>
          <cell r="AD1940" t="str">
            <v>MG Sticker</v>
          </cell>
          <cell r="AE1940" t="str">
            <v>MG Sticker-MET</v>
          </cell>
          <cell r="AF1940" t="str">
            <v>2300108/26</v>
          </cell>
          <cell r="AG1940" t="str">
            <v>DR Adhe</v>
          </cell>
          <cell r="AI1940" t="str">
            <v>3268KGB12/IND</v>
          </cell>
          <cell r="AJ1940" t="str">
            <v>IPS</v>
          </cell>
          <cell r="AK1940" t="str">
            <v>IPS</v>
          </cell>
          <cell r="AM1940" t="e">
            <v>#N/A</v>
          </cell>
          <cell r="AO1940">
            <v>43.599999999999994</v>
          </cell>
          <cell r="AQ1940" t="e">
            <v>#N/A</v>
          </cell>
          <cell r="AR1940" t="str">
            <v>GEN</v>
          </cell>
          <cell r="AS1940" t="str">
            <v>JUMBO</v>
          </cell>
        </row>
        <row r="1941">
          <cell r="D1941" t="str">
            <v>3268KGB32/IND</v>
          </cell>
          <cell r="E1941">
            <v>3268</v>
          </cell>
          <cell r="F1941">
            <v>47.8</v>
          </cell>
          <cell r="G1941" t="str">
            <v>Yes</v>
          </cell>
          <cell r="H1941">
            <v>45.5</v>
          </cell>
          <cell r="I1941" t="str">
            <v>FT</v>
          </cell>
          <cell r="J1941" t="str">
            <v>Audit</v>
          </cell>
          <cell r="K1941" t="str">
            <v>3268NBB02</v>
          </cell>
          <cell r="L1941" t="str">
            <v>RD</v>
          </cell>
          <cell r="M1941" t="str">
            <v>C-Group</v>
          </cell>
          <cell r="N1941" t="str">
            <v>Add on</v>
          </cell>
          <cell r="P1941" t="str">
            <v>MTO-NEW</v>
          </cell>
          <cell r="Q1941" t="str">
            <v>Live</v>
          </cell>
          <cell r="S1941">
            <v>0</v>
          </cell>
          <cell r="V1941">
            <v>0</v>
          </cell>
          <cell r="X1941">
            <v>0</v>
          </cell>
          <cell r="Y1941" t="str">
            <v>Sticker</v>
          </cell>
          <cell r="Z1941" t="str">
            <v>PED</v>
          </cell>
          <cell r="AA1941" t="str">
            <v>MG Sticker+Dec Ring</v>
          </cell>
          <cell r="AB1941" t="str">
            <v>MG Gask + DR Adhe + Orientation</v>
          </cell>
          <cell r="AC1941" t="str">
            <v>3071SFB08/03</v>
          </cell>
          <cell r="AD1941" t="str">
            <v>MG Sticker</v>
          </cell>
          <cell r="AE1941" t="str">
            <v>MG Sticker-MET</v>
          </cell>
          <cell r="AF1941" t="str">
            <v>2300108/26</v>
          </cell>
          <cell r="AG1941" t="str">
            <v>DR Adhe</v>
          </cell>
          <cell r="AI1941" t="str">
            <v>3268KGB12/IND</v>
          </cell>
          <cell r="AJ1941" t="str">
            <v>BLACK</v>
          </cell>
          <cell r="AK1941" t="str">
            <v>Black</v>
          </cell>
          <cell r="AM1941" t="e">
            <v>#N/A</v>
          </cell>
          <cell r="AO1941">
            <v>43.599999999999994</v>
          </cell>
          <cell r="AQ1941" t="e">
            <v>#N/A</v>
          </cell>
          <cell r="AR1941" t="str">
            <v>GEN</v>
          </cell>
          <cell r="AS1941" t="str">
            <v>JUMBO</v>
          </cell>
        </row>
        <row r="1942">
          <cell r="D1942" t="str">
            <v>3268KGB33/IND</v>
          </cell>
          <cell r="E1942">
            <v>3268</v>
          </cell>
          <cell r="F1942">
            <v>47.8</v>
          </cell>
          <cell r="G1942" t="str">
            <v>Yes</v>
          </cell>
          <cell r="H1942">
            <v>45.5</v>
          </cell>
          <cell r="I1942" t="str">
            <v>FT</v>
          </cell>
          <cell r="J1942" t="str">
            <v>Audit</v>
          </cell>
          <cell r="K1942" t="str">
            <v>3268QBB02/BLU</v>
          </cell>
          <cell r="L1942" t="str">
            <v>RD</v>
          </cell>
          <cell r="M1942" t="str">
            <v>C-Group</v>
          </cell>
          <cell r="N1942" t="str">
            <v>Add on</v>
          </cell>
          <cell r="P1942" t="str">
            <v>MTO-DRP</v>
          </cell>
          <cell r="Q1942" t="str">
            <v>DRP</v>
          </cell>
          <cell r="S1942">
            <v>0</v>
          </cell>
          <cell r="V1942">
            <v>0</v>
          </cell>
          <cell r="X1942">
            <v>0</v>
          </cell>
          <cell r="Y1942" t="str">
            <v>Sticker</v>
          </cell>
          <cell r="Z1942" t="str">
            <v>PED</v>
          </cell>
          <cell r="AA1942" t="str">
            <v>MG Sticker+Dec Ring</v>
          </cell>
          <cell r="AB1942" t="str">
            <v>MG Gask + DR Adhe + Orientation</v>
          </cell>
          <cell r="AC1942" t="str">
            <v>3071SFB08/03</v>
          </cell>
          <cell r="AD1942" t="str">
            <v>MG Sticker</v>
          </cell>
          <cell r="AE1942" t="str">
            <v>MG Sticker-MET</v>
          </cell>
          <cell r="AF1942" t="str">
            <v>2300108/26</v>
          </cell>
          <cell r="AG1942" t="str">
            <v>DR Adhe</v>
          </cell>
          <cell r="AI1942" t="str">
            <v>3268KGB12/IND</v>
          </cell>
          <cell r="AJ1942" t="str">
            <v>IP-BLUE</v>
          </cell>
          <cell r="AK1942" t="str">
            <v>IP-Blue</v>
          </cell>
          <cell r="AM1942" t="e">
            <v>#N/A</v>
          </cell>
          <cell r="AO1942">
            <v>43.599999999999994</v>
          </cell>
          <cell r="AQ1942" t="e">
            <v>#N/A</v>
          </cell>
          <cell r="AR1942" t="str">
            <v>GEN</v>
          </cell>
          <cell r="AS1942" t="str">
            <v>JUMBO</v>
          </cell>
        </row>
        <row r="1943">
          <cell r="D1943" t="str">
            <v>3268NGA31/IND</v>
          </cell>
          <cell r="E1943">
            <v>3268</v>
          </cell>
          <cell r="F1943">
            <v>47.8</v>
          </cell>
          <cell r="G1943" t="str">
            <v>Yes</v>
          </cell>
          <cell r="H1943">
            <v>45.5</v>
          </cell>
          <cell r="I1943" t="str">
            <v>FT</v>
          </cell>
          <cell r="J1943" t="str">
            <v>Audit</v>
          </cell>
          <cell r="K1943" t="str">
            <v>3268NBA02</v>
          </cell>
          <cell r="L1943" t="str">
            <v>RD</v>
          </cell>
          <cell r="M1943" t="str">
            <v>C-Group</v>
          </cell>
          <cell r="N1943" t="str">
            <v>Add on</v>
          </cell>
          <cell r="P1943" t="str">
            <v>MTO-NEW</v>
          </cell>
          <cell r="Q1943" t="str">
            <v>Live</v>
          </cell>
          <cell r="S1943">
            <v>0</v>
          </cell>
          <cell r="V1943">
            <v>0</v>
          </cell>
          <cell r="X1943">
            <v>0</v>
          </cell>
          <cell r="Y1943" t="str">
            <v>Sticker</v>
          </cell>
          <cell r="Z1943" t="str">
            <v>PED</v>
          </cell>
          <cell r="AA1943" t="str">
            <v>MG Sticker+Dec Ring</v>
          </cell>
          <cell r="AB1943" t="str">
            <v>MG Gask + DR Adhe + Orientation</v>
          </cell>
          <cell r="AC1943" t="str">
            <v>3071SFB08/03</v>
          </cell>
          <cell r="AD1943" t="str">
            <v>MG Sticker</v>
          </cell>
          <cell r="AE1943" t="str">
            <v>MG Sticker-MET</v>
          </cell>
          <cell r="AF1943" t="str">
            <v>2300108/26</v>
          </cell>
          <cell r="AG1943" t="str">
            <v>DR Adhe</v>
          </cell>
          <cell r="AI1943" t="str">
            <v>3268NGA12/IND</v>
          </cell>
          <cell r="AJ1943" t="str">
            <v>BLACK</v>
          </cell>
          <cell r="AK1943" t="str">
            <v>Black</v>
          </cell>
          <cell r="AM1943" t="e">
            <v>#N/A</v>
          </cell>
          <cell r="AO1943">
            <v>43.599999999999994</v>
          </cell>
          <cell r="AQ1943" t="e">
            <v>#N/A</v>
          </cell>
          <cell r="AR1943" t="str">
            <v>GEN</v>
          </cell>
          <cell r="AS1943" t="str">
            <v>JUMBO</v>
          </cell>
        </row>
        <row r="1944">
          <cell r="D1944" t="str">
            <v>3268NGB31/IND</v>
          </cell>
          <cell r="E1944">
            <v>3268</v>
          </cell>
          <cell r="F1944">
            <v>47.8</v>
          </cell>
          <cell r="G1944" t="str">
            <v>Yes</v>
          </cell>
          <cell r="H1944">
            <v>45.5</v>
          </cell>
          <cell r="I1944" t="str">
            <v>FT</v>
          </cell>
          <cell r="J1944" t="str">
            <v>Audit</v>
          </cell>
          <cell r="K1944" t="str">
            <v>3268NBB02</v>
          </cell>
          <cell r="L1944" t="str">
            <v>RD</v>
          </cell>
          <cell r="M1944" t="str">
            <v>C-Group</v>
          </cell>
          <cell r="N1944" t="str">
            <v>Add on</v>
          </cell>
          <cell r="P1944" t="str">
            <v>PMR39</v>
          </cell>
          <cell r="Q1944" t="str">
            <v>DRP</v>
          </cell>
          <cell r="S1944">
            <v>1500</v>
          </cell>
          <cell r="T1944">
            <v>750</v>
          </cell>
          <cell r="U1944">
            <v>250</v>
          </cell>
          <cell r="V1944">
            <v>370</v>
          </cell>
          <cell r="X1944">
            <v>0</v>
          </cell>
          <cell r="Y1944" t="str">
            <v>Sticker</v>
          </cell>
          <cell r="Z1944" t="str">
            <v>PED</v>
          </cell>
          <cell r="AA1944" t="str">
            <v>MG Sticker+Dec Ring</v>
          </cell>
          <cell r="AB1944" t="str">
            <v>MG Gask + DR Adhe + Orientation</v>
          </cell>
          <cell r="AC1944" t="str">
            <v>3071SFB08/03</v>
          </cell>
          <cell r="AD1944" t="str">
            <v>MG Sticker</v>
          </cell>
          <cell r="AE1944" t="str">
            <v>MG Sticker-MET</v>
          </cell>
          <cell r="AF1944" t="str">
            <v>2300108/26</v>
          </cell>
          <cell r="AG1944" t="str">
            <v>DR Adhe</v>
          </cell>
          <cell r="AI1944" t="str">
            <v>3268NGB12/IND</v>
          </cell>
          <cell r="AJ1944" t="str">
            <v>BLACK</v>
          </cell>
          <cell r="AK1944" t="str">
            <v>Black</v>
          </cell>
          <cell r="AM1944" t="e">
            <v>#N/A</v>
          </cell>
          <cell r="AO1944">
            <v>43.599999999999994</v>
          </cell>
          <cell r="AQ1944" t="str">
            <v>Rough</v>
          </cell>
          <cell r="AR1944" t="str">
            <v>GEN</v>
          </cell>
          <cell r="AS1944" t="str">
            <v>JUMBO</v>
          </cell>
        </row>
        <row r="1945">
          <cell r="D1945" t="str">
            <v>3268SGB31/IND</v>
          </cell>
          <cell r="E1945">
            <v>3268</v>
          </cell>
          <cell r="F1945">
            <v>47.8</v>
          </cell>
          <cell r="G1945" t="str">
            <v>Yes</v>
          </cell>
          <cell r="H1945">
            <v>45.5</v>
          </cell>
          <cell r="I1945" t="str">
            <v>FT</v>
          </cell>
          <cell r="J1945" t="str">
            <v>Audit</v>
          </cell>
          <cell r="K1945" t="str">
            <v>3268SBB02</v>
          </cell>
          <cell r="L1945" t="str">
            <v>RD</v>
          </cell>
          <cell r="M1945" t="str">
            <v>C-Group</v>
          </cell>
          <cell r="N1945" t="str">
            <v>Add on</v>
          </cell>
          <cell r="P1945" t="str">
            <v>PMR39</v>
          </cell>
          <cell r="Q1945" t="str">
            <v>DRP</v>
          </cell>
          <cell r="S1945">
            <v>1000</v>
          </cell>
          <cell r="T1945">
            <v>750</v>
          </cell>
          <cell r="U1945">
            <v>250</v>
          </cell>
          <cell r="V1945">
            <v>60</v>
          </cell>
          <cell r="X1945">
            <v>0</v>
          </cell>
          <cell r="Y1945" t="str">
            <v>Sticker</v>
          </cell>
          <cell r="Z1945" t="str">
            <v>PED</v>
          </cell>
          <cell r="AA1945" t="str">
            <v>MG Sticker+Dec Ring</v>
          </cell>
          <cell r="AB1945" t="str">
            <v>MG Gask + DR Adhe + Orientation</v>
          </cell>
          <cell r="AC1945" t="str">
            <v>3071SFB08/04</v>
          </cell>
          <cell r="AD1945" t="str">
            <v>MG Sticker</v>
          </cell>
          <cell r="AE1945" t="str">
            <v>MG Sticker-MET</v>
          </cell>
          <cell r="AF1945" t="str">
            <v>2300108/26</v>
          </cell>
          <cell r="AG1945" t="str">
            <v>DR Adhe</v>
          </cell>
          <cell r="AI1945" t="str">
            <v>3268SGB12/IND</v>
          </cell>
          <cell r="AJ1945" t="str">
            <v>IPS</v>
          </cell>
          <cell r="AK1945" t="str">
            <v>IPS</v>
          </cell>
          <cell r="AM1945" t="e">
            <v>#N/A</v>
          </cell>
          <cell r="AO1945">
            <v>43.599999999999994</v>
          </cell>
          <cell r="AQ1945" t="str">
            <v>Rough</v>
          </cell>
          <cell r="AR1945" t="str">
            <v>GEN</v>
          </cell>
          <cell r="AS1945" t="str">
            <v>JUMBO</v>
          </cell>
        </row>
        <row r="1946">
          <cell r="D1946" t="str">
            <v>3269NBB31/IND</v>
          </cell>
          <cell r="E1946">
            <v>3269</v>
          </cell>
          <cell r="F1946">
            <v>83.5</v>
          </cell>
          <cell r="G1946" t="str">
            <v>Yes</v>
          </cell>
          <cell r="H1946">
            <v>81.2</v>
          </cell>
          <cell r="I1946" t="str">
            <v>FT</v>
          </cell>
          <cell r="J1946" t="str">
            <v>Audit</v>
          </cell>
          <cell r="K1946" t="str">
            <v>3269NBB02</v>
          </cell>
          <cell r="L1946" t="str">
            <v>RD</v>
          </cell>
          <cell r="M1946" t="str">
            <v>C-Group</v>
          </cell>
          <cell r="N1946" t="str">
            <v>Add on</v>
          </cell>
          <cell r="O1946" t="str">
            <v>6.NP</v>
          </cell>
          <cell r="P1946" t="str">
            <v>MTO-DRP</v>
          </cell>
          <cell r="Q1946" t="str">
            <v>DRP</v>
          </cell>
          <cell r="T1946">
            <v>450</v>
          </cell>
          <cell r="U1946">
            <v>250</v>
          </cell>
          <cell r="V1946">
            <v>500</v>
          </cell>
          <cell r="W1946">
            <v>450</v>
          </cell>
          <cell r="X1946">
            <v>500</v>
          </cell>
          <cell r="Y1946" t="str">
            <v>Sticker</v>
          </cell>
          <cell r="Z1946" t="str">
            <v>PED</v>
          </cell>
          <cell r="AA1946" t="str">
            <v>Push botton Assy</v>
          </cell>
          <cell r="AB1946" t="str">
            <v>MG Sticker + DR Sticker + PB assly</v>
          </cell>
          <cell r="AC1946" t="str">
            <v>3147NSA08/01</v>
          </cell>
          <cell r="AD1946" t="str">
            <v>MG Sticker</v>
          </cell>
          <cell r="AE1946" t="str">
            <v>MG Sticker-MET</v>
          </cell>
          <cell r="AF1946" t="str">
            <v>2300108/09</v>
          </cell>
          <cell r="AG1946" t="str">
            <v>PB+DR Sticker</v>
          </cell>
          <cell r="AI1946" t="str">
            <v>3269NBB12/IND</v>
          </cell>
          <cell r="AJ1946" t="str">
            <v>BLACK</v>
          </cell>
          <cell r="AK1946" t="str">
            <v>Black</v>
          </cell>
          <cell r="AM1946" t="e">
            <v>#N/A</v>
          </cell>
          <cell r="AO1946">
            <v>79.3</v>
          </cell>
          <cell r="AQ1946" t="str">
            <v>Rough</v>
          </cell>
          <cell r="AR1946" t="str">
            <v>GEN</v>
          </cell>
          <cell r="AS1946" t="str">
            <v>JUMBO</v>
          </cell>
        </row>
        <row r="1947">
          <cell r="D1947" t="str">
            <v>3269NBC31/IND</v>
          </cell>
          <cell r="E1947">
            <v>3269</v>
          </cell>
          <cell r="F1947">
            <v>83.5</v>
          </cell>
          <cell r="G1947" t="str">
            <v>Yes</v>
          </cell>
          <cell r="H1947">
            <v>81.2</v>
          </cell>
          <cell r="I1947" t="str">
            <v>FT</v>
          </cell>
          <cell r="J1947" t="str">
            <v>Audit</v>
          </cell>
          <cell r="K1947" t="str">
            <v>3269NBC02</v>
          </cell>
          <cell r="L1947" t="str">
            <v>RD</v>
          </cell>
          <cell r="M1947" t="str">
            <v>C-Group</v>
          </cell>
          <cell r="N1947" t="str">
            <v>Add on</v>
          </cell>
          <cell r="O1947" t="str">
            <v>6.NP</v>
          </cell>
          <cell r="P1947" t="str">
            <v>MTO-DRP</v>
          </cell>
          <cell r="Q1947" t="str">
            <v>DRP</v>
          </cell>
          <cell r="T1947">
            <v>450</v>
          </cell>
          <cell r="U1947">
            <v>250</v>
          </cell>
          <cell r="V1947">
            <v>500</v>
          </cell>
          <cell r="W1947">
            <v>450</v>
          </cell>
          <cell r="X1947">
            <v>500</v>
          </cell>
          <cell r="Y1947" t="str">
            <v>Sticker</v>
          </cell>
          <cell r="Z1947" t="str">
            <v>PED</v>
          </cell>
          <cell r="AA1947" t="str">
            <v>MG Sticker</v>
          </cell>
          <cell r="AB1947" t="str">
            <v>MG-Sticker</v>
          </cell>
          <cell r="AC1947" t="str">
            <v>3147NSA08/01</v>
          </cell>
          <cell r="AD1947" t="str">
            <v>MG Sticker</v>
          </cell>
          <cell r="AE1947" t="str">
            <v>MG Sticker-MET</v>
          </cell>
          <cell r="AF1947" t="str">
            <v>2300108/09</v>
          </cell>
          <cell r="AI1947" t="str">
            <v>3269NBC12/IND</v>
          </cell>
          <cell r="AJ1947" t="str">
            <v>BLACK</v>
          </cell>
          <cell r="AK1947" t="str">
            <v>Black</v>
          </cell>
          <cell r="AM1947" t="str">
            <v>Yes</v>
          </cell>
          <cell r="AO1947">
            <v>79.3</v>
          </cell>
          <cell r="AQ1947" t="str">
            <v>Rough</v>
          </cell>
          <cell r="AR1947" t="str">
            <v>GEN</v>
          </cell>
          <cell r="AS1947" t="str">
            <v>JUMBO</v>
          </cell>
        </row>
        <row r="1948">
          <cell r="D1948" t="str">
            <v>3269NFA31/IND</v>
          </cell>
          <cell r="E1948">
            <v>3269</v>
          </cell>
          <cell r="F1948">
            <v>83.5</v>
          </cell>
          <cell r="G1948" t="str">
            <v>Yes</v>
          </cell>
          <cell r="H1948">
            <v>81.2</v>
          </cell>
          <cell r="I1948" t="str">
            <v>FT</v>
          </cell>
          <cell r="J1948" t="str">
            <v>Audit</v>
          </cell>
          <cell r="K1948" t="str">
            <v>3269NAA02</v>
          </cell>
          <cell r="L1948" t="str">
            <v>RD</v>
          </cell>
          <cell r="M1948" t="str">
            <v>C-Group</v>
          </cell>
          <cell r="N1948" t="str">
            <v>Add on</v>
          </cell>
          <cell r="O1948" t="str">
            <v>6.NP</v>
          </cell>
          <cell r="P1948" t="str">
            <v>MTO-DRP</v>
          </cell>
          <cell r="Q1948" t="str">
            <v>DRP</v>
          </cell>
          <cell r="T1948">
            <v>450</v>
          </cell>
          <cell r="U1948">
            <v>250</v>
          </cell>
          <cell r="V1948">
            <v>500</v>
          </cell>
          <cell r="W1948">
            <v>500</v>
          </cell>
          <cell r="X1948">
            <v>500</v>
          </cell>
          <cell r="Y1948" t="str">
            <v>Sticker</v>
          </cell>
          <cell r="Z1948" t="str">
            <v>PED</v>
          </cell>
          <cell r="AA1948" t="str">
            <v>Push botton-Dec Ring</v>
          </cell>
          <cell r="AB1948" t="str">
            <v>MG Sticker + DR Sticker + PB assly</v>
          </cell>
          <cell r="AC1948" t="str">
            <v>3147NSA08/01</v>
          </cell>
          <cell r="AD1948" t="str">
            <v>MG Sticker</v>
          </cell>
          <cell r="AE1948" t="str">
            <v>MG Sticker-MET</v>
          </cell>
          <cell r="AF1948" t="str">
            <v>2300108/09</v>
          </cell>
          <cell r="AG1948" t="str">
            <v>PB+DR Sticker</v>
          </cell>
          <cell r="AI1948" t="str">
            <v>3269NFA12/IND</v>
          </cell>
          <cell r="AJ1948" t="str">
            <v>BLACK</v>
          </cell>
          <cell r="AK1948" t="str">
            <v>Black</v>
          </cell>
          <cell r="AM1948" t="str">
            <v>Yes</v>
          </cell>
          <cell r="AO1948">
            <v>79.3</v>
          </cell>
          <cell r="AQ1948" t="str">
            <v>Rough</v>
          </cell>
          <cell r="AR1948" t="str">
            <v>GEN</v>
          </cell>
          <cell r="AS1948" t="str">
            <v>JUMBO</v>
          </cell>
        </row>
        <row r="1949">
          <cell r="D1949" t="str">
            <v>3270NAA31/IND</v>
          </cell>
          <cell r="E1949">
            <v>3270</v>
          </cell>
          <cell r="F1949">
            <v>60.5</v>
          </cell>
          <cell r="G1949" t="str">
            <v>Yes</v>
          </cell>
          <cell r="H1949">
            <v>58.2</v>
          </cell>
          <cell r="I1949" t="str">
            <v>FT</v>
          </cell>
          <cell r="J1949" t="str">
            <v>Audit</v>
          </cell>
          <cell r="K1949" t="str">
            <v>3270NAA02</v>
          </cell>
          <cell r="L1949" t="str">
            <v>SH</v>
          </cell>
          <cell r="M1949" t="str">
            <v>C-Group</v>
          </cell>
          <cell r="N1949" t="str">
            <v>Add on</v>
          </cell>
          <cell r="O1949" t="str">
            <v>2.H</v>
          </cell>
          <cell r="P1949" t="str">
            <v>MTS-RET</v>
          </cell>
          <cell r="Q1949" t="str">
            <v>Live</v>
          </cell>
          <cell r="S1949">
            <v>250</v>
          </cell>
          <cell r="T1949">
            <v>600</v>
          </cell>
          <cell r="U1949">
            <v>250</v>
          </cell>
          <cell r="V1949">
            <v>500</v>
          </cell>
          <cell r="W1949">
            <v>380</v>
          </cell>
          <cell r="X1949">
            <v>250</v>
          </cell>
          <cell r="Y1949" t="str">
            <v>Adhe</v>
          </cell>
          <cell r="Z1949" t="str">
            <v>PED</v>
          </cell>
          <cell r="AA1949" t="str">
            <v>Push botton-Dec Ring</v>
          </cell>
          <cell r="AB1949" t="str">
            <v>MG Adhe + DR Adhe + Orientation</v>
          </cell>
          <cell r="AC1949" t="str">
            <v>3270SAA08/02</v>
          </cell>
          <cell r="AD1949" t="str">
            <v>MG Adhe</v>
          </cell>
          <cell r="AE1949" t="str">
            <v>MG Adhe-MET</v>
          </cell>
          <cell r="AG1949" t="str">
            <v>DR Adhe</v>
          </cell>
          <cell r="AI1949" t="str">
            <v>3270NAA12/IND</v>
          </cell>
          <cell r="AJ1949" t="str">
            <v>BLACK</v>
          </cell>
          <cell r="AK1949" t="str">
            <v>Black</v>
          </cell>
          <cell r="AM1949" t="str">
            <v>Yes</v>
          </cell>
          <cell r="AO1949">
            <v>56.3</v>
          </cell>
          <cell r="AQ1949" t="str">
            <v>Rough</v>
          </cell>
          <cell r="AR1949" t="str">
            <v>GEN</v>
          </cell>
          <cell r="AS1949" t="str">
            <v>NORMAL</v>
          </cell>
        </row>
        <row r="1950">
          <cell r="D1950" t="str">
            <v>3270NCB31/IND</v>
          </cell>
          <cell r="E1950">
            <v>3270</v>
          </cell>
          <cell r="F1950">
            <v>60.5</v>
          </cell>
          <cell r="G1950" t="str">
            <v>Yes</v>
          </cell>
          <cell r="H1950">
            <v>58.2</v>
          </cell>
          <cell r="I1950" t="str">
            <v>FT</v>
          </cell>
          <cell r="J1950" t="str">
            <v>Audit</v>
          </cell>
          <cell r="K1950" t="str">
            <v>3270NCB02</v>
          </cell>
          <cell r="L1950" t="str">
            <v>SH</v>
          </cell>
          <cell r="M1950" t="str">
            <v>C-Group</v>
          </cell>
          <cell r="N1950" t="str">
            <v>Add on</v>
          </cell>
          <cell r="O1950" t="str">
            <v>3.B</v>
          </cell>
          <cell r="P1950" t="str">
            <v>MTS-RET</v>
          </cell>
          <cell r="Q1950" t="str">
            <v>Live</v>
          </cell>
          <cell r="Y1950" t="str">
            <v>Adhe</v>
          </cell>
          <cell r="Z1950" t="str">
            <v>PED</v>
          </cell>
          <cell r="AA1950" t="str">
            <v>Push botton-Dec Ring</v>
          </cell>
          <cell r="AB1950" t="str">
            <v>MG Adhe + DR Adhe + PB assly</v>
          </cell>
          <cell r="AC1950" t="str">
            <v>3270SAA08/02</v>
          </cell>
          <cell r="AD1950" t="str">
            <v>MG Adhe</v>
          </cell>
          <cell r="AE1950" t="str">
            <v>MG Adhe-MET</v>
          </cell>
          <cell r="AG1950" t="str">
            <v>PB+DR Adhe</v>
          </cell>
          <cell r="AI1950" t="str">
            <v>3270NCB12/IND</v>
          </cell>
          <cell r="AJ1950" t="str">
            <v>IPS</v>
          </cell>
          <cell r="AK1950" t="str">
            <v>IPS</v>
          </cell>
          <cell r="AM1950" t="str">
            <v>Yes</v>
          </cell>
          <cell r="AO1950">
            <v>56.3</v>
          </cell>
          <cell r="AQ1950" t="str">
            <v>Rough</v>
          </cell>
          <cell r="AR1950" t="str">
            <v>GEN</v>
          </cell>
          <cell r="AS1950" t="str">
            <v>NORMAL</v>
          </cell>
        </row>
        <row r="1951">
          <cell r="D1951" t="str">
            <v>3270SAA31/IND</v>
          </cell>
          <cell r="E1951">
            <v>3270</v>
          </cell>
          <cell r="F1951">
            <v>60.5</v>
          </cell>
          <cell r="G1951" t="str">
            <v>Yes</v>
          </cell>
          <cell r="H1951">
            <v>58.2</v>
          </cell>
          <cell r="I1951" t="str">
            <v>FT</v>
          </cell>
          <cell r="J1951" t="str">
            <v>Audit</v>
          </cell>
          <cell r="K1951" t="str">
            <v>3270SAA02</v>
          </cell>
          <cell r="L1951" t="str">
            <v>SH</v>
          </cell>
          <cell r="M1951" t="str">
            <v>C-Group</v>
          </cell>
          <cell r="N1951" t="str">
            <v>Add on</v>
          </cell>
          <cell r="O1951" t="str">
            <v>3.B</v>
          </cell>
          <cell r="P1951" t="str">
            <v>MTS-RET</v>
          </cell>
          <cell r="Q1951" t="str">
            <v>Live</v>
          </cell>
          <cell r="S1951">
            <v>250</v>
          </cell>
          <cell r="T1951">
            <v>600</v>
          </cell>
          <cell r="U1951">
            <v>250</v>
          </cell>
          <cell r="V1951">
            <v>500</v>
          </cell>
          <cell r="W1951">
            <v>260</v>
          </cell>
          <cell r="X1951">
            <v>200</v>
          </cell>
          <cell r="Y1951" t="str">
            <v>Adhe</v>
          </cell>
          <cell r="Z1951" t="str">
            <v>PED</v>
          </cell>
          <cell r="AA1951" t="str">
            <v>Push botton-Dec Ring</v>
          </cell>
          <cell r="AB1951" t="str">
            <v>MG Adhe + DR Adhe + Orientation</v>
          </cell>
          <cell r="AC1951" t="str">
            <v>3270SAA08/01</v>
          </cell>
          <cell r="AD1951" t="str">
            <v>MG Adhe</v>
          </cell>
          <cell r="AE1951" t="str">
            <v>MG Adhe-MET</v>
          </cell>
          <cell r="AG1951" t="str">
            <v>DR Adhe</v>
          </cell>
          <cell r="AI1951" t="str">
            <v>3270SAA12/IND</v>
          </cell>
          <cell r="AJ1951" t="str">
            <v>IPS</v>
          </cell>
          <cell r="AK1951" t="str">
            <v>IPS</v>
          </cell>
          <cell r="AM1951" t="str">
            <v>Yes</v>
          </cell>
          <cell r="AO1951">
            <v>56.3</v>
          </cell>
          <cell r="AQ1951" t="str">
            <v>Rough</v>
          </cell>
          <cell r="AR1951" t="str">
            <v>GEN</v>
          </cell>
          <cell r="AS1951" t="str">
            <v>NORMAL</v>
          </cell>
        </row>
        <row r="1952">
          <cell r="D1952" t="str">
            <v>3270SAA32/IND</v>
          </cell>
          <cell r="E1952">
            <v>3270</v>
          </cell>
          <cell r="F1952">
            <v>60.5</v>
          </cell>
          <cell r="G1952" t="str">
            <v>Yes</v>
          </cell>
          <cell r="H1952">
            <v>58.2</v>
          </cell>
          <cell r="I1952" t="str">
            <v>FT</v>
          </cell>
          <cell r="J1952" t="str">
            <v>Audit</v>
          </cell>
          <cell r="K1952" t="str">
            <v>3270SAA02</v>
          </cell>
          <cell r="L1952" t="str">
            <v>SH</v>
          </cell>
          <cell r="M1952" t="str">
            <v>C-Group</v>
          </cell>
          <cell r="N1952" t="str">
            <v>Add on</v>
          </cell>
          <cell r="O1952" t="str">
            <v>3.B</v>
          </cell>
          <cell r="P1952" t="str">
            <v>PMR43</v>
          </cell>
          <cell r="Q1952" t="str">
            <v>DRP</v>
          </cell>
          <cell r="S1952">
            <v>250</v>
          </cell>
          <cell r="T1952">
            <v>550</v>
          </cell>
          <cell r="U1952">
            <v>250</v>
          </cell>
          <cell r="V1952">
            <v>500</v>
          </cell>
          <cell r="W1952">
            <v>260</v>
          </cell>
          <cell r="X1952">
            <v>220</v>
          </cell>
          <cell r="Y1952" t="str">
            <v>Adhe</v>
          </cell>
          <cell r="Z1952" t="str">
            <v>PED</v>
          </cell>
          <cell r="AA1952" t="str">
            <v>Push botton-Dec Ring</v>
          </cell>
          <cell r="AB1952" t="str">
            <v>MG Adhe + DR Adhe + Orientation</v>
          </cell>
          <cell r="AC1952" t="str">
            <v>3270SAA08/01</v>
          </cell>
          <cell r="AD1952" t="str">
            <v>MG Adhe</v>
          </cell>
          <cell r="AE1952" t="str">
            <v>MG Adhe-MET</v>
          </cell>
          <cell r="AG1952" t="str">
            <v>DR Adhe</v>
          </cell>
          <cell r="AI1952" t="str">
            <v>3270SAA12/IND</v>
          </cell>
          <cell r="AJ1952" t="str">
            <v>IPS</v>
          </cell>
          <cell r="AK1952" t="str">
            <v>IPS</v>
          </cell>
          <cell r="AM1952" t="str">
            <v>Yes</v>
          </cell>
          <cell r="AO1952">
            <v>56.3</v>
          </cell>
          <cell r="AQ1952" t="str">
            <v>Rough</v>
          </cell>
          <cell r="AR1952" t="str">
            <v>GEN</v>
          </cell>
          <cell r="AS1952" t="str">
            <v>NORMAL</v>
          </cell>
        </row>
        <row r="1953">
          <cell r="D1953" t="str">
            <v>3270SCB31/IND</v>
          </cell>
          <cell r="E1953">
            <v>3270</v>
          </cell>
          <cell r="F1953">
            <v>60.5</v>
          </cell>
          <cell r="G1953" t="str">
            <v>Yes</v>
          </cell>
          <cell r="H1953">
            <v>58.2</v>
          </cell>
          <cell r="I1953" t="str">
            <v>FT</v>
          </cell>
          <cell r="J1953" t="str">
            <v>Audit</v>
          </cell>
          <cell r="K1953" t="str">
            <v>3270SCB02</v>
          </cell>
          <cell r="L1953" t="str">
            <v>SH</v>
          </cell>
          <cell r="M1953" t="str">
            <v>C-Group</v>
          </cell>
          <cell r="N1953" t="str">
            <v>Add on</v>
          </cell>
          <cell r="O1953" t="str">
            <v>3.B</v>
          </cell>
          <cell r="P1953" t="str">
            <v>MTS-RET</v>
          </cell>
          <cell r="Q1953" t="str">
            <v>Live</v>
          </cell>
          <cell r="Y1953" t="str">
            <v>Adhe</v>
          </cell>
          <cell r="Z1953" t="str">
            <v>PED</v>
          </cell>
          <cell r="AA1953" t="str">
            <v>Push botton-Dec Ring</v>
          </cell>
          <cell r="AB1953" t="str">
            <v>MG Adhe + DR Adhe + PB assly</v>
          </cell>
          <cell r="AC1953" t="str">
            <v>3270SAA08/03</v>
          </cell>
          <cell r="AD1953" t="str">
            <v>MG Adhe</v>
          </cell>
          <cell r="AE1953" t="str">
            <v>MG Adhe-MET</v>
          </cell>
          <cell r="AG1953" t="str">
            <v>PB+DR Adhe</v>
          </cell>
          <cell r="AI1953" t="str">
            <v>3270SCB12/IND</v>
          </cell>
          <cell r="AJ1953" t="str">
            <v>IPS</v>
          </cell>
          <cell r="AK1953" t="str">
            <v>IPS</v>
          </cell>
          <cell r="AM1953" t="str">
            <v>Yes</v>
          </cell>
          <cell r="AO1953">
            <v>56.3</v>
          </cell>
          <cell r="AQ1953" t="str">
            <v>Rough</v>
          </cell>
          <cell r="AR1953" t="str">
            <v>GEN</v>
          </cell>
          <cell r="AS1953" t="str">
            <v>NORMAL</v>
          </cell>
        </row>
        <row r="1954">
          <cell r="D1954" t="str">
            <v>3270SCB32/IND</v>
          </cell>
          <cell r="E1954">
            <v>3270</v>
          </cell>
          <cell r="F1954">
            <v>60.5</v>
          </cell>
          <cell r="G1954" t="str">
            <v>Yes</v>
          </cell>
          <cell r="H1954">
            <v>58.2</v>
          </cell>
          <cell r="I1954" t="str">
            <v>FT</v>
          </cell>
          <cell r="J1954" t="str">
            <v>Audit</v>
          </cell>
          <cell r="K1954" t="str">
            <v>3270SCB02</v>
          </cell>
          <cell r="L1954" t="str">
            <v>SH</v>
          </cell>
          <cell r="M1954" t="str">
            <v>C-Group</v>
          </cell>
          <cell r="N1954" t="str">
            <v>Add on</v>
          </cell>
          <cell r="O1954" t="str">
            <v>3.B</v>
          </cell>
          <cell r="P1954" t="str">
            <v>MTS-RET</v>
          </cell>
          <cell r="Q1954" t="str">
            <v>Live</v>
          </cell>
          <cell r="Y1954" t="str">
            <v>Adhe</v>
          </cell>
          <cell r="Z1954" t="str">
            <v>PED</v>
          </cell>
          <cell r="AA1954" t="str">
            <v>Push botton-Dec Ring</v>
          </cell>
          <cell r="AB1954" t="str">
            <v>MG Adhe + DR Adhe + PB assly</v>
          </cell>
          <cell r="AC1954" t="str">
            <v>3270SAA08/04</v>
          </cell>
          <cell r="AD1954" t="str">
            <v>MG Adhe</v>
          </cell>
          <cell r="AE1954" t="str">
            <v>MG Adhe-MET</v>
          </cell>
          <cell r="AG1954" t="str">
            <v>PB+DR Adhe</v>
          </cell>
          <cell r="AI1954" t="str">
            <v>3270SCB12/IND</v>
          </cell>
          <cell r="AJ1954" t="str">
            <v>IPS</v>
          </cell>
          <cell r="AK1954" t="str">
            <v>IPS</v>
          </cell>
          <cell r="AM1954" t="str">
            <v>Yes</v>
          </cell>
          <cell r="AO1954">
            <v>56.3</v>
          </cell>
          <cell r="AQ1954" t="str">
            <v>Rough</v>
          </cell>
          <cell r="AR1954" t="str">
            <v>GEN</v>
          </cell>
          <cell r="AS1954" t="str">
            <v>NORMAL</v>
          </cell>
        </row>
        <row r="1955">
          <cell r="D1955" t="str">
            <v>3270WCB31/IND</v>
          </cell>
          <cell r="E1955">
            <v>3270</v>
          </cell>
          <cell r="F1955">
            <v>60.5</v>
          </cell>
          <cell r="G1955" t="str">
            <v>Yes</v>
          </cell>
          <cell r="H1955">
            <v>58.2</v>
          </cell>
          <cell r="I1955" t="str">
            <v>FT</v>
          </cell>
          <cell r="J1955" t="str">
            <v>Audit</v>
          </cell>
          <cell r="K1955" t="str">
            <v>3270WCB02</v>
          </cell>
          <cell r="L1955" t="str">
            <v>SH</v>
          </cell>
          <cell r="M1955" t="str">
            <v>C-Group</v>
          </cell>
          <cell r="N1955" t="str">
            <v>Add on</v>
          </cell>
          <cell r="O1955" t="str">
            <v>3.B</v>
          </cell>
          <cell r="P1955" t="str">
            <v>MTS-RET</v>
          </cell>
          <cell r="Q1955" t="str">
            <v>Live</v>
          </cell>
          <cell r="Y1955" t="str">
            <v>Adhe</v>
          </cell>
          <cell r="Z1955" t="str">
            <v>PED</v>
          </cell>
          <cell r="AA1955" t="str">
            <v>Push botton-Dec Ring</v>
          </cell>
          <cell r="AB1955" t="str">
            <v>MG Adhe + DR Adhe + PB assly</v>
          </cell>
          <cell r="AC1955" t="str">
            <v>3270SAA08/02</v>
          </cell>
          <cell r="AD1955" t="str">
            <v>MG Adhe</v>
          </cell>
          <cell r="AE1955" t="str">
            <v>MG Adhe-MET</v>
          </cell>
          <cell r="AG1955" t="str">
            <v>PB+DR Adhe</v>
          </cell>
          <cell r="AI1955" t="str">
            <v>3270WCB12/IND</v>
          </cell>
          <cell r="AJ1955" t="str">
            <v>IPS</v>
          </cell>
          <cell r="AK1955" t="str">
            <v>IPS</v>
          </cell>
          <cell r="AM1955" t="str">
            <v>Yes</v>
          </cell>
          <cell r="AO1955">
            <v>56.3</v>
          </cell>
          <cell r="AQ1955" t="str">
            <v>Rough</v>
          </cell>
          <cell r="AR1955" t="str">
            <v>GEN</v>
          </cell>
          <cell r="AS1955" t="str">
            <v>NORMAL</v>
          </cell>
        </row>
        <row r="1956">
          <cell r="D1956" t="str">
            <v>3272NAA31/IND</v>
          </cell>
          <cell r="E1956">
            <v>3272</v>
          </cell>
          <cell r="F1956">
            <v>40.5</v>
          </cell>
          <cell r="G1956" t="str">
            <v>Yes</v>
          </cell>
          <cell r="H1956">
            <v>38.200000000000003</v>
          </cell>
          <cell r="I1956" t="str">
            <v>FT</v>
          </cell>
          <cell r="J1956" t="str">
            <v>Audit</v>
          </cell>
          <cell r="K1956" t="str">
            <v>3272NAA02</v>
          </cell>
          <cell r="L1956" t="str">
            <v>SH</v>
          </cell>
          <cell r="M1956" t="str">
            <v>C-Group</v>
          </cell>
          <cell r="N1956" t="str">
            <v>Add on</v>
          </cell>
          <cell r="O1956" t="str">
            <v>3.B</v>
          </cell>
          <cell r="P1956" t="str">
            <v>MTS-RET</v>
          </cell>
          <cell r="Q1956" t="str">
            <v>Live</v>
          </cell>
          <cell r="S1956">
            <v>250</v>
          </cell>
          <cell r="T1956">
            <v>600</v>
          </cell>
          <cell r="U1956">
            <v>250</v>
          </cell>
          <cell r="V1956">
            <v>500</v>
          </cell>
          <cell r="W1956">
            <v>480</v>
          </cell>
          <cell r="X1956">
            <v>320</v>
          </cell>
          <cell r="Y1956" t="str">
            <v>Adhe</v>
          </cell>
          <cell r="Z1956" t="str">
            <v>PED</v>
          </cell>
          <cell r="AA1956" t="str">
            <v>Min Ring Assy</v>
          </cell>
          <cell r="AB1956" t="str">
            <v>MG Adhe + DR Adhe + Orientation</v>
          </cell>
          <cell r="AC1956" t="str">
            <v>3272SAA08/01</v>
          </cell>
          <cell r="AD1956" t="str">
            <v>MG Adhe</v>
          </cell>
          <cell r="AE1956" t="str">
            <v>MG Adhe-MET</v>
          </cell>
          <cell r="AG1956" t="str">
            <v>DR Adhe</v>
          </cell>
          <cell r="AI1956" t="str">
            <v>3272NAA12/IND</v>
          </cell>
          <cell r="AJ1956" t="str">
            <v>BLACK</v>
          </cell>
          <cell r="AK1956" t="str">
            <v>Black</v>
          </cell>
          <cell r="AM1956" t="str">
            <v>Yes</v>
          </cell>
          <cell r="AO1956">
            <v>36.299999999999997</v>
          </cell>
          <cell r="AQ1956" t="str">
            <v>Rough</v>
          </cell>
          <cell r="AR1956" t="str">
            <v>GEN</v>
          </cell>
          <cell r="AS1956" t="str">
            <v>NORMAL</v>
          </cell>
        </row>
        <row r="1957">
          <cell r="D1957" t="str">
            <v>3272NAA32/IND</v>
          </cell>
          <cell r="E1957">
            <v>3272</v>
          </cell>
          <cell r="F1957">
            <v>40.5</v>
          </cell>
          <cell r="G1957" t="str">
            <v>Yes</v>
          </cell>
          <cell r="H1957">
            <v>38.200000000000003</v>
          </cell>
          <cell r="I1957" t="str">
            <v>FT</v>
          </cell>
          <cell r="J1957" t="str">
            <v>Audit</v>
          </cell>
          <cell r="K1957" t="str">
            <v>3272NAA02</v>
          </cell>
          <cell r="L1957" t="str">
            <v>SH</v>
          </cell>
          <cell r="M1957" t="str">
            <v>C-Group</v>
          </cell>
          <cell r="N1957" t="str">
            <v>Add on</v>
          </cell>
          <cell r="O1957" t="str">
            <v>6.NP</v>
          </cell>
          <cell r="P1957" t="str">
            <v>MTS-RET</v>
          </cell>
          <cell r="Q1957" t="str">
            <v>Live</v>
          </cell>
          <cell r="X1957">
            <v>500</v>
          </cell>
          <cell r="Y1957" t="str">
            <v>Adhe</v>
          </cell>
          <cell r="AA1957" t="str">
            <v>Min ring assy</v>
          </cell>
          <cell r="AB1957" t="str">
            <v>MG Adhe + DR Adhe + Orientation</v>
          </cell>
          <cell r="AC1957" t="str">
            <v>3272SAA08/05</v>
          </cell>
          <cell r="AD1957" t="str">
            <v>MG Adhe</v>
          </cell>
          <cell r="AE1957" t="str">
            <v>MG Adhe-MET</v>
          </cell>
          <cell r="AG1957" t="str">
            <v>DR Adhe</v>
          </cell>
          <cell r="AI1957" t="str">
            <v>3272NAA12/IND</v>
          </cell>
          <cell r="AM1957" t="str">
            <v>Yes</v>
          </cell>
          <cell r="AO1957">
            <v>36.299999999999997</v>
          </cell>
          <cell r="AQ1957" t="str">
            <v>Rough</v>
          </cell>
          <cell r="AR1957" t="str">
            <v>GEN</v>
          </cell>
          <cell r="AS1957" t="str">
            <v>NORMAL</v>
          </cell>
        </row>
        <row r="1958">
          <cell r="D1958" t="str">
            <v>3272SAA31/IND</v>
          </cell>
          <cell r="E1958">
            <v>3272</v>
          </cell>
          <cell r="F1958">
            <v>40.5</v>
          </cell>
          <cell r="G1958" t="str">
            <v>Yes</v>
          </cell>
          <cell r="H1958">
            <v>38.200000000000003</v>
          </cell>
          <cell r="I1958" t="str">
            <v>FT</v>
          </cell>
          <cell r="J1958" t="str">
            <v>Audit</v>
          </cell>
          <cell r="K1958" t="str">
            <v>3272SAA02</v>
          </cell>
          <cell r="L1958" t="str">
            <v>SH</v>
          </cell>
          <cell r="M1958" t="str">
            <v>C-Group</v>
          </cell>
          <cell r="N1958" t="str">
            <v>Add on</v>
          </cell>
          <cell r="O1958" t="str">
            <v>3.B</v>
          </cell>
          <cell r="P1958" t="str">
            <v>PMR43</v>
          </cell>
          <cell r="Q1958" t="str">
            <v>DRP</v>
          </cell>
          <cell r="S1958">
            <v>250</v>
          </cell>
          <cell r="T1958">
            <v>750</v>
          </cell>
          <cell r="U1958">
            <v>250</v>
          </cell>
          <cell r="V1958">
            <v>500</v>
          </cell>
          <cell r="W1958">
            <v>260</v>
          </cell>
          <cell r="X1958">
            <v>200</v>
          </cell>
          <cell r="Y1958" t="str">
            <v>Adhe</v>
          </cell>
          <cell r="Z1958" t="str">
            <v>PED</v>
          </cell>
          <cell r="AA1958" t="str">
            <v>Min Ring Assy</v>
          </cell>
          <cell r="AB1958" t="str">
            <v>MG Adhe + DR Adhe + Orientation</v>
          </cell>
          <cell r="AC1958" t="str">
            <v>3272SAA08/02</v>
          </cell>
          <cell r="AD1958" t="str">
            <v>MG Adhe</v>
          </cell>
          <cell r="AE1958" t="str">
            <v>MG Adhe-MET</v>
          </cell>
          <cell r="AG1958" t="str">
            <v>DR Adhe</v>
          </cell>
          <cell r="AI1958" t="str">
            <v>3272SAA12/IND</v>
          </cell>
          <cell r="AJ1958" t="str">
            <v>IPS</v>
          </cell>
          <cell r="AK1958" t="str">
            <v>IPS</v>
          </cell>
          <cell r="AM1958" t="str">
            <v>Yes</v>
          </cell>
          <cell r="AO1958">
            <v>36.299999999999997</v>
          </cell>
          <cell r="AQ1958" t="str">
            <v>Rough</v>
          </cell>
          <cell r="AR1958" t="str">
            <v>GEN</v>
          </cell>
          <cell r="AS1958" t="str">
            <v>NORMAL</v>
          </cell>
        </row>
        <row r="1959">
          <cell r="D1959" t="str">
            <v>3272SAA32/IND</v>
          </cell>
          <cell r="E1959">
            <v>3272</v>
          </cell>
          <cell r="F1959">
            <v>40.5</v>
          </cell>
          <cell r="G1959" t="str">
            <v>Yes</v>
          </cell>
          <cell r="H1959">
            <v>38.200000000000003</v>
          </cell>
          <cell r="I1959" t="str">
            <v>FT</v>
          </cell>
          <cell r="J1959" t="str">
            <v>Audit</v>
          </cell>
          <cell r="K1959" t="str">
            <v>3272SAA02</v>
          </cell>
          <cell r="L1959" t="str">
            <v>SH</v>
          </cell>
          <cell r="M1959" t="str">
            <v>C-Group</v>
          </cell>
          <cell r="N1959" t="str">
            <v>Add on</v>
          </cell>
          <cell r="O1959" t="str">
            <v>6.NP</v>
          </cell>
          <cell r="P1959" t="str">
            <v>PMR43</v>
          </cell>
          <cell r="Q1959" t="str">
            <v>DRP</v>
          </cell>
          <cell r="X1959">
            <v>500</v>
          </cell>
          <cell r="Y1959" t="str">
            <v>Adhe</v>
          </cell>
          <cell r="AA1959" t="str">
            <v>Min ring assy</v>
          </cell>
          <cell r="AB1959" t="str">
            <v>MG Adhe + DR Adhe + Orientation</v>
          </cell>
          <cell r="AC1959" t="str">
            <v>3272SAA08/06</v>
          </cell>
          <cell r="AD1959" t="str">
            <v>MG Adhe</v>
          </cell>
          <cell r="AE1959" t="str">
            <v>MG Adhe-MET</v>
          </cell>
          <cell r="AG1959" t="str">
            <v>DR Adhe</v>
          </cell>
          <cell r="AI1959" t="str">
            <v>3272SAA12/IND</v>
          </cell>
          <cell r="AM1959" t="str">
            <v>Yes</v>
          </cell>
          <cell r="AO1959">
            <v>36.299999999999997</v>
          </cell>
          <cell r="AQ1959" t="str">
            <v>Rough</v>
          </cell>
          <cell r="AR1959" t="str">
            <v>GEN</v>
          </cell>
          <cell r="AS1959" t="str">
            <v>NORMAL</v>
          </cell>
        </row>
        <row r="1960">
          <cell r="D1960" t="str">
            <v>3272SAA33/IND</v>
          </cell>
          <cell r="E1960">
            <v>3272</v>
          </cell>
          <cell r="F1960">
            <v>40.5</v>
          </cell>
          <cell r="G1960" t="str">
            <v>Yes</v>
          </cell>
          <cell r="H1960">
            <v>38.200000000000003</v>
          </cell>
          <cell r="I1960" t="str">
            <v>FT</v>
          </cell>
          <cell r="J1960" t="str">
            <v>Audit</v>
          </cell>
          <cell r="K1960" t="str">
            <v>3272SAA02</v>
          </cell>
          <cell r="L1960" t="str">
            <v>SH</v>
          </cell>
          <cell r="M1960" t="str">
            <v>C-Group</v>
          </cell>
          <cell r="N1960" t="str">
            <v>Add on</v>
          </cell>
          <cell r="O1960" t="str">
            <v>6.NP</v>
          </cell>
          <cell r="P1960" t="str">
            <v>PMR43</v>
          </cell>
          <cell r="Q1960" t="str">
            <v>DRP</v>
          </cell>
          <cell r="X1960">
            <v>500</v>
          </cell>
          <cell r="Y1960" t="str">
            <v>Adhe</v>
          </cell>
          <cell r="AA1960" t="str">
            <v>Min ring assy</v>
          </cell>
          <cell r="AB1960" t="str">
            <v>MG Adhe + DR Adhe + Orientation</v>
          </cell>
          <cell r="AC1960" t="str">
            <v>3272SAA08/07</v>
          </cell>
          <cell r="AD1960" t="str">
            <v>MG Adhe</v>
          </cell>
          <cell r="AE1960" t="str">
            <v>MG Adhe-MET</v>
          </cell>
          <cell r="AG1960" t="str">
            <v>DR Adhe</v>
          </cell>
          <cell r="AI1960" t="str">
            <v>3272SAA12/IND</v>
          </cell>
          <cell r="AM1960" t="str">
            <v>Yes</v>
          </cell>
          <cell r="AO1960">
            <v>36.299999999999997</v>
          </cell>
          <cell r="AQ1960" t="str">
            <v>Rough</v>
          </cell>
          <cell r="AR1960" t="str">
            <v>GEN</v>
          </cell>
          <cell r="AS1960" t="str">
            <v>NORMAL</v>
          </cell>
        </row>
        <row r="1961">
          <cell r="D1961" t="str">
            <v>3273NAA31/IND</v>
          </cell>
          <cell r="E1961">
            <v>3273</v>
          </cell>
          <cell r="F1961">
            <v>27.2</v>
          </cell>
          <cell r="G1961" t="str">
            <v>Yes</v>
          </cell>
          <cell r="H1961">
            <v>24.9</v>
          </cell>
          <cell r="I1961" t="str">
            <v>FT</v>
          </cell>
          <cell r="J1961" t="str">
            <v>Audit</v>
          </cell>
          <cell r="K1961" t="str">
            <v>3273NAA02</v>
          </cell>
          <cell r="L1961" t="str">
            <v>RD</v>
          </cell>
          <cell r="M1961" t="str">
            <v>S-Group</v>
          </cell>
          <cell r="N1961" t="str">
            <v>Reg</v>
          </cell>
          <cell r="O1961" t="str">
            <v>2.H</v>
          </cell>
          <cell r="P1961" t="str">
            <v>MTS-RET</v>
          </cell>
          <cell r="Q1961" t="str">
            <v>Live</v>
          </cell>
          <cell r="S1961">
            <v>1000</v>
          </cell>
          <cell r="T1961">
            <v>750</v>
          </cell>
          <cell r="U1961">
            <v>250</v>
          </cell>
          <cell r="V1961">
            <v>500</v>
          </cell>
          <cell r="W1961">
            <v>670</v>
          </cell>
          <cell r="X1961">
            <v>540</v>
          </cell>
          <cell r="Y1961" t="str">
            <v>Adhe</v>
          </cell>
          <cell r="Z1961" t="str">
            <v>PED</v>
          </cell>
          <cell r="AA1961" t="str">
            <v>Simple-Adhesive</v>
          </cell>
          <cell r="AB1961" t="str">
            <v>Regular-Adhe</v>
          </cell>
          <cell r="AC1961" t="str">
            <v>1802SAD08/02</v>
          </cell>
          <cell r="AD1961" t="str">
            <v>MG Adhe</v>
          </cell>
          <cell r="AE1961" t="str">
            <v>MG Adhe-MET</v>
          </cell>
          <cell r="AG1961">
            <v>0</v>
          </cell>
          <cell r="AI1961" t="str">
            <v>3273NAA12/IND</v>
          </cell>
          <cell r="AJ1961" t="str">
            <v>BLACK</v>
          </cell>
          <cell r="AK1961" t="str">
            <v>Black</v>
          </cell>
          <cell r="AM1961" t="str">
            <v>Yes</v>
          </cell>
          <cell r="AO1961">
            <v>23</v>
          </cell>
          <cell r="AQ1961" t="str">
            <v>Rough</v>
          </cell>
          <cell r="AR1961" t="str">
            <v>GEN</v>
          </cell>
          <cell r="AS1961" t="str">
            <v>JUMBO</v>
          </cell>
        </row>
        <row r="1962">
          <cell r="D1962" t="str">
            <v>3273NAA32/IND</v>
          </cell>
          <cell r="E1962">
            <v>3273</v>
          </cell>
          <cell r="F1962">
            <v>27.2</v>
          </cell>
          <cell r="G1962" t="str">
            <v>Yes</v>
          </cell>
          <cell r="H1962">
            <v>24.9</v>
          </cell>
          <cell r="I1962" t="str">
            <v>FT</v>
          </cell>
          <cell r="J1962" t="str">
            <v>Audit</v>
          </cell>
          <cell r="K1962" t="str">
            <v>3273NAA02</v>
          </cell>
          <cell r="L1962" t="str">
            <v>RD</v>
          </cell>
          <cell r="M1962" t="str">
            <v>S-Group</v>
          </cell>
          <cell r="N1962" t="str">
            <v>Reg</v>
          </cell>
          <cell r="O1962" t="str">
            <v>6.NP</v>
          </cell>
          <cell r="P1962" t="str">
            <v>PMR43</v>
          </cell>
          <cell r="Q1962" t="str">
            <v>DRP</v>
          </cell>
          <cell r="X1962">
            <v>500</v>
          </cell>
          <cell r="Y1962" t="str">
            <v>Adhe</v>
          </cell>
          <cell r="AA1962" t="str">
            <v>Simple-Adhesive</v>
          </cell>
          <cell r="AB1962" t="str">
            <v>Regular-Adhe</v>
          </cell>
          <cell r="AC1962" t="str">
            <v>1802SAD08/04</v>
          </cell>
          <cell r="AD1962" t="str">
            <v>MG Adhe</v>
          </cell>
          <cell r="AE1962" t="str">
            <v>MG Adhe-MET</v>
          </cell>
          <cell r="AG1962">
            <v>0</v>
          </cell>
          <cell r="AI1962" t="str">
            <v>3273NAA12/IND</v>
          </cell>
          <cell r="AM1962" t="str">
            <v>Yes</v>
          </cell>
          <cell r="AO1962">
            <v>23</v>
          </cell>
          <cell r="AQ1962" t="str">
            <v>Rough</v>
          </cell>
          <cell r="AR1962" t="str">
            <v>GEN</v>
          </cell>
          <cell r="AS1962" t="str">
            <v>JUMBO</v>
          </cell>
        </row>
        <row r="1963">
          <cell r="D1963" t="str">
            <v>3273NAA33/IND</v>
          </cell>
          <cell r="E1963">
            <v>3273</v>
          </cell>
          <cell r="F1963">
            <v>27.2</v>
          </cell>
          <cell r="G1963" t="str">
            <v>Yes</v>
          </cell>
          <cell r="H1963">
            <v>24.9</v>
          </cell>
          <cell r="I1963" t="str">
            <v>FT</v>
          </cell>
          <cell r="J1963" t="str">
            <v>Audit</v>
          </cell>
          <cell r="K1963" t="str">
            <v>3273NAA02</v>
          </cell>
          <cell r="L1963" t="str">
            <v>RD</v>
          </cell>
          <cell r="M1963" t="str">
            <v>S-Group</v>
          </cell>
          <cell r="N1963" t="str">
            <v>Reg</v>
          </cell>
          <cell r="O1963" t="str">
            <v>6.NP</v>
          </cell>
          <cell r="P1963" t="str">
            <v>MTS-RET</v>
          </cell>
          <cell r="Q1963" t="str">
            <v>Live</v>
          </cell>
          <cell r="X1963">
            <v>500</v>
          </cell>
          <cell r="Y1963" t="str">
            <v>Adhe</v>
          </cell>
          <cell r="AA1963" t="str">
            <v>Simple-Adhesive</v>
          </cell>
          <cell r="AB1963" t="str">
            <v>Regular-Adhe</v>
          </cell>
          <cell r="AC1963" t="str">
            <v>1802SAD08/05</v>
          </cell>
          <cell r="AD1963" t="str">
            <v>MG Adhe</v>
          </cell>
          <cell r="AE1963" t="str">
            <v>MG Adhe-MET</v>
          </cell>
          <cell r="AG1963">
            <v>0</v>
          </cell>
          <cell r="AI1963" t="str">
            <v>3273NAA12/IND</v>
          </cell>
          <cell r="AM1963" t="str">
            <v>Yes</v>
          </cell>
          <cell r="AO1963">
            <v>23</v>
          </cell>
          <cell r="AQ1963" t="str">
            <v>Rough</v>
          </cell>
          <cell r="AR1963" t="str">
            <v>GEN</v>
          </cell>
          <cell r="AS1963" t="str">
            <v>JUMBO</v>
          </cell>
        </row>
        <row r="1964">
          <cell r="D1964" t="str">
            <v>3273QAA31/IND</v>
          </cell>
          <cell r="E1964">
            <v>3273</v>
          </cell>
          <cell r="F1964">
            <v>27.2</v>
          </cell>
          <cell r="G1964" t="str">
            <v>Yes</v>
          </cell>
          <cell r="H1964">
            <v>24.9</v>
          </cell>
          <cell r="I1964" t="str">
            <v>FT</v>
          </cell>
          <cell r="J1964" t="str">
            <v>Audit</v>
          </cell>
          <cell r="K1964" t="str">
            <v>3273QAA02/BRN</v>
          </cell>
          <cell r="L1964" t="str">
            <v>RD</v>
          </cell>
          <cell r="M1964" t="str">
            <v>S-Group</v>
          </cell>
          <cell r="N1964" t="str">
            <v>Reg</v>
          </cell>
          <cell r="O1964" t="str">
            <v>2.H</v>
          </cell>
          <cell r="P1964" t="str">
            <v>MTS-RET</v>
          </cell>
          <cell r="Q1964" t="str">
            <v>Live</v>
          </cell>
          <cell r="S1964">
            <v>1000</v>
          </cell>
          <cell r="T1964">
            <v>750</v>
          </cell>
          <cell r="U1964">
            <v>250</v>
          </cell>
          <cell r="V1964">
            <v>500</v>
          </cell>
          <cell r="W1964">
            <v>890</v>
          </cell>
          <cell r="X1964">
            <v>660</v>
          </cell>
          <cell r="Y1964" t="str">
            <v>Adhe</v>
          </cell>
          <cell r="Z1964" t="str">
            <v>PED</v>
          </cell>
          <cell r="AA1964" t="str">
            <v>Simple-Adhesive</v>
          </cell>
          <cell r="AB1964" t="str">
            <v>Regular-Adhe</v>
          </cell>
          <cell r="AC1964" t="str">
            <v>1802SAD08/02</v>
          </cell>
          <cell r="AD1964" t="str">
            <v>MG Adhe</v>
          </cell>
          <cell r="AE1964" t="str">
            <v>MG Adhe-MET</v>
          </cell>
          <cell r="AG1964">
            <v>0</v>
          </cell>
          <cell r="AI1964" t="str">
            <v>3273QAA12/IND</v>
          </cell>
          <cell r="AJ1964" t="str">
            <v>IP-BROWN</v>
          </cell>
          <cell r="AK1964" t="str">
            <v>IP-Brown</v>
          </cell>
          <cell r="AM1964" t="str">
            <v>Yes</v>
          </cell>
          <cell r="AO1964">
            <v>23</v>
          </cell>
          <cell r="AQ1964" t="str">
            <v>Rough</v>
          </cell>
          <cell r="AR1964" t="str">
            <v>GEN</v>
          </cell>
          <cell r="AS1964" t="str">
            <v>JUMBO</v>
          </cell>
        </row>
        <row r="1965">
          <cell r="D1965" t="str">
            <v>3273QHA31/IND</v>
          </cell>
          <cell r="E1965">
            <v>3273</v>
          </cell>
          <cell r="F1965">
            <v>27.2</v>
          </cell>
          <cell r="G1965" t="str">
            <v>Yes</v>
          </cell>
          <cell r="H1965">
            <v>24.9</v>
          </cell>
          <cell r="I1965" t="str">
            <v>FT</v>
          </cell>
          <cell r="J1965" t="str">
            <v>Audit</v>
          </cell>
          <cell r="K1965" t="str">
            <v>3273QHA02/TCE</v>
          </cell>
          <cell r="L1965" t="str">
            <v>RD</v>
          </cell>
          <cell r="M1965" t="str">
            <v>S-Group</v>
          </cell>
          <cell r="N1965" t="str">
            <v>Reg</v>
          </cell>
          <cell r="O1965" t="str">
            <v>2.H</v>
          </cell>
          <cell r="P1965" t="str">
            <v>MTS-RET</v>
          </cell>
          <cell r="Q1965" t="str">
            <v>Live</v>
          </cell>
          <cell r="Y1965" t="str">
            <v>Adhe</v>
          </cell>
          <cell r="Z1965" t="str">
            <v>PED</v>
          </cell>
          <cell r="AA1965" t="str">
            <v>Simple-Adhesive</v>
          </cell>
          <cell r="AB1965" t="str">
            <v>Regular-Adhe</v>
          </cell>
          <cell r="AC1965" t="str">
            <v>1802SAD08/07</v>
          </cell>
          <cell r="AD1965" t="str">
            <v>MG Adhe</v>
          </cell>
          <cell r="AE1965" t="str">
            <v>MG Adhe-MET</v>
          </cell>
          <cell r="AG1965">
            <v>0</v>
          </cell>
          <cell r="AI1965" t="str">
            <v>3273QHA12/IND</v>
          </cell>
          <cell r="AJ1965" t="str">
            <v>IP-BROWN</v>
          </cell>
          <cell r="AK1965" t="str">
            <v>IP-Brown</v>
          </cell>
          <cell r="AM1965" t="str">
            <v>Yes</v>
          </cell>
          <cell r="AO1965">
            <v>23</v>
          </cell>
          <cell r="AQ1965" t="str">
            <v>Rough</v>
          </cell>
          <cell r="AR1965" t="str">
            <v>GEN</v>
          </cell>
          <cell r="AS1965" t="str">
            <v>JUMBO</v>
          </cell>
        </row>
        <row r="1966">
          <cell r="D1966" t="str">
            <v>3273SAA31/IND</v>
          </cell>
          <cell r="E1966">
            <v>3273</v>
          </cell>
          <cell r="F1966">
            <v>27.2</v>
          </cell>
          <cell r="G1966" t="str">
            <v>Yes</v>
          </cell>
          <cell r="H1966">
            <v>24.9</v>
          </cell>
          <cell r="I1966" t="str">
            <v>FT</v>
          </cell>
          <cell r="J1966" t="str">
            <v>Audit</v>
          </cell>
          <cell r="K1966" t="str">
            <v>3273SAA02</v>
          </cell>
          <cell r="L1966" t="str">
            <v>RD</v>
          </cell>
          <cell r="M1966" t="str">
            <v>S-Group</v>
          </cell>
          <cell r="N1966" t="str">
            <v>Reg</v>
          </cell>
          <cell r="O1966" t="str">
            <v>5.T</v>
          </cell>
          <cell r="P1966" t="str">
            <v>MTS-RET</v>
          </cell>
          <cell r="Q1966" t="str">
            <v>Live</v>
          </cell>
          <cell r="S1966">
            <v>1000</v>
          </cell>
          <cell r="T1966">
            <v>750</v>
          </cell>
          <cell r="U1966">
            <v>250</v>
          </cell>
          <cell r="V1966">
            <v>500</v>
          </cell>
          <cell r="W1966">
            <v>670</v>
          </cell>
          <cell r="X1966">
            <v>510</v>
          </cell>
          <cell r="Y1966" t="str">
            <v>Adhe</v>
          </cell>
          <cell r="Z1966" t="str">
            <v>PED</v>
          </cell>
          <cell r="AA1966" t="str">
            <v>Simple-Adhesive</v>
          </cell>
          <cell r="AB1966" t="str">
            <v>Regular-Adhe</v>
          </cell>
          <cell r="AC1966" t="str">
            <v>1802SAD08/01</v>
          </cell>
          <cell r="AD1966" t="str">
            <v>MG Adhe</v>
          </cell>
          <cell r="AE1966" t="str">
            <v>MG Adhe-MET</v>
          </cell>
          <cell r="AG1966">
            <v>0</v>
          </cell>
          <cell r="AI1966" t="str">
            <v>3273SAA12/IND</v>
          </cell>
          <cell r="AJ1966" t="str">
            <v>IPS</v>
          </cell>
          <cell r="AK1966" t="str">
            <v>IPS</v>
          </cell>
          <cell r="AM1966" t="str">
            <v>Yes</v>
          </cell>
          <cell r="AO1966">
            <v>23</v>
          </cell>
          <cell r="AQ1966" t="str">
            <v>Rough</v>
          </cell>
          <cell r="AR1966" t="str">
            <v>GEN</v>
          </cell>
          <cell r="AS1966" t="str">
            <v>JUMBO</v>
          </cell>
        </row>
        <row r="1967">
          <cell r="D1967" t="str">
            <v>3273SAA32/IND</v>
          </cell>
          <cell r="E1967">
            <v>3273</v>
          </cell>
          <cell r="F1967">
            <v>27.2</v>
          </cell>
          <cell r="G1967" t="str">
            <v>Yes</v>
          </cell>
          <cell r="H1967">
            <v>24.9</v>
          </cell>
          <cell r="I1967" t="str">
            <v>FT</v>
          </cell>
          <cell r="J1967" t="str">
            <v>Audit</v>
          </cell>
          <cell r="K1967" t="str">
            <v>3273SAA02</v>
          </cell>
          <cell r="L1967" t="str">
            <v>RD</v>
          </cell>
          <cell r="M1967" t="str">
            <v>S-Group</v>
          </cell>
          <cell r="N1967" t="str">
            <v>Reg</v>
          </cell>
          <cell r="O1967" t="str">
            <v>6.NP</v>
          </cell>
          <cell r="P1967" t="str">
            <v>PMR43</v>
          </cell>
          <cell r="Q1967" t="str">
            <v>DRP</v>
          </cell>
          <cell r="X1967">
            <v>500</v>
          </cell>
          <cell r="Y1967" t="str">
            <v>Adhe</v>
          </cell>
          <cell r="AA1967" t="str">
            <v>Simple-Adhesive</v>
          </cell>
          <cell r="AB1967" t="str">
            <v>Regular-Adhe</v>
          </cell>
          <cell r="AC1967" t="str">
            <v>1802SAD08/06</v>
          </cell>
          <cell r="AD1967" t="str">
            <v>MG Adhe</v>
          </cell>
          <cell r="AE1967" t="str">
            <v>MG Adhe-MET</v>
          </cell>
          <cell r="AG1967">
            <v>0</v>
          </cell>
          <cell r="AI1967" t="str">
            <v>3273SAA12/IND</v>
          </cell>
          <cell r="AM1967" t="str">
            <v>Yes</v>
          </cell>
          <cell r="AO1967">
            <v>23</v>
          </cell>
          <cell r="AQ1967" t="str">
            <v>Rough</v>
          </cell>
          <cell r="AR1967" t="str">
            <v>GEN</v>
          </cell>
          <cell r="AS1967" t="str">
            <v>JUMBO</v>
          </cell>
        </row>
        <row r="1968">
          <cell r="D1968" t="str">
            <v>3276NAA31/IND</v>
          </cell>
          <cell r="E1968">
            <v>3276</v>
          </cell>
          <cell r="F1968">
            <v>33.700000000000003</v>
          </cell>
          <cell r="G1968" t="str">
            <v>Yes</v>
          </cell>
          <cell r="H1968">
            <v>31.400000000000002</v>
          </cell>
          <cell r="I1968" t="str">
            <v>FT</v>
          </cell>
          <cell r="J1968" t="str">
            <v>Audit</v>
          </cell>
          <cell r="K1968" t="str">
            <v>3276NAA02</v>
          </cell>
          <cell r="L1968" t="str">
            <v>RD</v>
          </cell>
          <cell r="M1968" t="str">
            <v>S-Group</v>
          </cell>
          <cell r="N1968" t="str">
            <v>Reg</v>
          </cell>
          <cell r="O1968" t="str">
            <v>6.NP</v>
          </cell>
          <cell r="P1968" t="str">
            <v>MTS-ECOM</v>
          </cell>
          <cell r="Q1968" t="str">
            <v>Live</v>
          </cell>
          <cell r="R1968">
            <v>250</v>
          </cell>
          <cell r="S1968">
            <v>500</v>
          </cell>
          <cell r="T1968">
            <v>750</v>
          </cell>
          <cell r="U1968">
            <v>250</v>
          </cell>
          <cell r="V1968">
            <v>500</v>
          </cell>
          <cell r="W1968">
            <v>750</v>
          </cell>
          <cell r="X1968">
            <v>500</v>
          </cell>
          <cell r="Y1968" t="str">
            <v>Gask</v>
          </cell>
          <cell r="Z1968" t="str">
            <v>PED</v>
          </cell>
          <cell r="AA1968" t="str">
            <v>Simple-Gasket</v>
          </cell>
          <cell r="AB1968" t="str">
            <v>Regular-Gask</v>
          </cell>
          <cell r="AC1968">
            <v>20041143</v>
          </cell>
          <cell r="AD1968" t="str">
            <v>MG Gask</v>
          </cell>
          <cell r="AE1968" t="str">
            <v>MG Gask-Plain</v>
          </cell>
          <cell r="AF1968" t="str">
            <v>2004892/03</v>
          </cell>
          <cell r="AG1968">
            <v>0</v>
          </cell>
          <cell r="AI1968" t="str">
            <v>3276NAA12/IND</v>
          </cell>
          <cell r="AJ1968" t="str">
            <v>BLACK</v>
          </cell>
          <cell r="AK1968" t="str">
            <v>Black</v>
          </cell>
          <cell r="AM1968" t="str">
            <v>Yes</v>
          </cell>
          <cell r="AO1968">
            <v>29.500000000000004</v>
          </cell>
          <cell r="AQ1968" t="str">
            <v>Rough</v>
          </cell>
          <cell r="AR1968" t="str">
            <v>GEN</v>
          </cell>
          <cell r="AS1968" t="str">
            <v>JUMBO</v>
          </cell>
        </row>
        <row r="1969">
          <cell r="D1969" t="str">
            <v>3276SAA00/IND</v>
          </cell>
          <cell r="E1969">
            <v>3276</v>
          </cell>
          <cell r="F1969">
            <v>33.700000000000003</v>
          </cell>
          <cell r="G1969" t="str">
            <v>Yes</v>
          </cell>
          <cell r="H1969">
            <v>31.400000000000002</v>
          </cell>
          <cell r="I1969" t="str">
            <v>FT</v>
          </cell>
          <cell r="J1969" t="str">
            <v>Audit</v>
          </cell>
          <cell r="K1969" t="str">
            <v>3276SAA02</v>
          </cell>
          <cell r="L1969" t="str">
            <v>RD</v>
          </cell>
          <cell r="M1969" t="str">
            <v>S-Group</v>
          </cell>
          <cell r="N1969" t="str">
            <v>Reg</v>
          </cell>
          <cell r="O1969" t="str">
            <v>6.NP</v>
          </cell>
          <cell r="P1969" t="str">
            <v>MTS-ECOM</v>
          </cell>
          <cell r="Q1969" t="str">
            <v>Live</v>
          </cell>
          <cell r="R1969">
            <v>250</v>
          </cell>
          <cell r="S1969">
            <v>250</v>
          </cell>
          <cell r="T1969">
            <v>250</v>
          </cell>
          <cell r="U1969">
            <v>250</v>
          </cell>
          <cell r="V1969">
            <v>300</v>
          </cell>
          <cell r="W1969">
            <v>200</v>
          </cell>
          <cell r="X1969">
            <v>200</v>
          </cell>
          <cell r="Y1969" t="str">
            <v>Gask</v>
          </cell>
          <cell r="Z1969" t="str">
            <v>PED</v>
          </cell>
          <cell r="AA1969" t="str">
            <v>Simple-Gasket</v>
          </cell>
          <cell r="AB1969" t="str">
            <v>Regular-Gask</v>
          </cell>
          <cell r="AC1969">
            <v>20041143</v>
          </cell>
          <cell r="AD1969" t="str">
            <v>MG Gask</v>
          </cell>
          <cell r="AE1969" t="str">
            <v>MG Gask-Plain</v>
          </cell>
          <cell r="AF1969">
            <v>2004892</v>
          </cell>
          <cell r="AG1969">
            <v>0</v>
          </cell>
          <cell r="AI1969" t="str">
            <v>3276SAA12/IND</v>
          </cell>
          <cell r="AJ1969" t="str">
            <v>IPS</v>
          </cell>
          <cell r="AK1969" t="str">
            <v>IPS</v>
          </cell>
          <cell r="AM1969" t="str">
            <v>Yes</v>
          </cell>
          <cell r="AO1969">
            <v>29.500000000000004</v>
          </cell>
          <cell r="AQ1969" t="str">
            <v>Rough</v>
          </cell>
          <cell r="AR1969" t="str">
            <v>GEN</v>
          </cell>
          <cell r="AS1969" t="str">
            <v>JUMBO</v>
          </cell>
        </row>
        <row r="1970">
          <cell r="D1970" t="str">
            <v>3277NAA31/IND</v>
          </cell>
          <cell r="E1970">
            <v>3277</v>
          </cell>
          <cell r="F1970">
            <v>33.700000000000003</v>
          </cell>
          <cell r="G1970" t="str">
            <v>Yes</v>
          </cell>
          <cell r="H1970">
            <v>31.400000000000002</v>
          </cell>
          <cell r="I1970" t="str">
            <v>FT</v>
          </cell>
          <cell r="J1970" t="str">
            <v>Audit</v>
          </cell>
          <cell r="K1970" t="str">
            <v>3277NAA02</v>
          </cell>
          <cell r="L1970" t="str">
            <v>RD</v>
          </cell>
          <cell r="M1970" t="str">
            <v>S-Group</v>
          </cell>
          <cell r="N1970" t="str">
            <v>Reg</v>
          </cell>
          <cell r="O1970" t="str">
            <v>2.H</v>
          </cell>
          <cell r="P1970" t="str">
            <v>MTS-RET</v>
          </cell>
          <cell r="Q1970" t="str">
            <v>Live</v>
          </cell>
          <cell r="R1970">
            <v>0</v>
          </cell>
          <cell r="S1970">
            <v>0</v>
          </cell>
          <cell r="T1970">
            <v>750</v>
          </cell>
          <cell r="U1970">
            <v>250</v>
          </cell>
          <cell r="V1970">
            <v>500</v>
          </cell>
          <cell r="W1970">
            <v>1660</v>
          </cell>
          <cell r="X1970">
            <v>740</v>
          </cell>
          <cell r="Y1970" t="str">
            <v>Gask</v>
          </cell>
          <cell r="Z1970" t="str">
            <v>PED</v>
          </cell>
          <cell r="AA1970" t="str">
            <v>Simple-Gasket</v>
          </cell>
          <cell r="AB1970" t="str">
            <v>Regular-Gask</v>
          </cell>
          <cell r="AC1970">
            <v>20041146</v>
          </cell>
          <cell r="AD1970" t="str">
            <v>MG Gask</v>
          </cell>
          <cell r="AE1970" t="str">
            <v>MG Gask-Plain</v>
          </cell>
          <cell r="AF1970" t="str">
            <v>2004896/03</v>
          </cell>
          <cell r="AG1970">
            <v>0</v>
          </cell>
          <cell r="AI1970" t="str">
            <v>3277NAA12/IND</v>
          </cell>
          <cell r="AJ1970" t="str">
            <v>BLACK</v>
          </cell>
          <cell r="AK1970" t="str">
            <v>Black</v>
          </cell>
          <cell r="AM1970" t="str">
            <v>Yes</v>
          </cell>
          <cell r="AO1970">
            <v>29.500000000000004</v>
          </cell>
          <cell r="AQ1970" t="str">
            <v>Rough</v>
          </cell>
          <cell r="AR1970" t="str">
            <v>GEN</v>
          </cell>
          <cell r="AS1970" t="str">
            <v>JUMBO</v>
          </cell>
        </row>
        <row r="1971">
          <cell r="D1971" t="str">
            <v>3277NAA32/IND</v>
          </cell>
          <cell r="E1971">
            <v>3277</v>
          </cell>
          <cell r="F1971">
            <v>33.700000000000003</v>
          </cell>
          <cell r="G1971" t="str">
            <v>Yes</v>
          </cell>
          <cell r="H1971">
            <v>31.400000000000002</v>
          </cell>
          <cell r="I1971" t="str">
            <v>FT</v>
          </cell>
          <cell r="J1971" t="str">
            <v>Audit</v>
          </cell>
          <cell r="K1971" t="str">
            <v>3277NAA02/01</v>
          </cell>
          <cell r="L1971" t="str">
            <v>RD</v>
          </cell>
          <cell r="M1971" t="str">
            <v>S-Group</v>
          </cell>
          <cell r="N1971" t="str">
            <v>Reg</v>
          </cell>
          <cell r="P1971" t="str">
            <v>MTS-ECOM</v>
          </cell>
          <cell r="Q1971" t="str">
            <v>Live</v>
          </cell>
          <cell r="Y1971" t="str">
            <v>Gask</v>
          </cell>
          <cell r="AA1971" t="str">
            <v>Simple-Gasket</v>
          </cell>
          <cell r="AB1971" t="str">
            <v>Regular-Gask</v>
          </cell>
          <cell r="AC1971">
            <v>20041146</v>
          </cell>
          <cell r="AD1971" t="str">
            <v>MG Gask</v>
          </cell>
          <cell r="AE1971" t="str">
            <v>MG Gask-Plain</v>
          </cell>
          <cell r="AF1971" t="str">
            <v>2004896/03</v>
          </cell>
          <cell r="AI1971" t="str">
            <v>3277NAA12/IND</v>
          </cell>
          <cell r="AO1971">
            <v>27.200000000000003</v>
          </cell>
          <cell r="AQ1971" t="str">
            <v>Rough</v>
          </cell>
          <cell r="AR1971" t="str">
            <v>GEN</v>
          </cell>
          <cell r="AS1971" t="str">
            <v>JUMBO</v>
          </cell>
        </row>
        <row r="1972">
          <cell r="D1972" t="str">
            <v>3277NCB31/IND</v>
          </cell>
          <cell r="E1972">
            <v>3277</v>
          </cell>
          <cell r="F1972">
            <v>33.700000000000003</v>
          </cell>
          <cell r="G1972" t="str">
            <v>Yes</v>
          </cell>
          <cell r="H1972">
            <v>31.400000000000002</v>
          </cell>
          <cell r="I1972" t="str">
            <v>FT</v>
          </cell>
          <cell r="J1972" t="str">
            <v>Audit</v>
          </cell>
          <cell r="K1972" t="str">
            <v>3277NCB02</v>
          </cell>
          <cell r="L1972" t="str">
            <v>RD</v>
          </cell>
          <cell r="M1972" t="str">
            <v>S-Group</v>
          </cell>
          <cell r="N1972" t="str">
            <v>Reg</v>
          </cell>
          <cell r="P1972" t="str">
            <v>MTS-ECOM</v>
          </cell>
          <cell r="Q1972" t="str">
            <v>Live</v>
          </cell>
          <cell r="Y1972" t="str">
            <v>Gask</v>
          </cell>
          <cell r="AA1972" t="str">
            <v>Simple-Gasket</v>
          </cell>
          <cell r="AB1972" t="str">
            <v>Regular-Gask</v>
          </cell>
          <cell r="AC1972">
            <v>20041146</v>
          </cell>
          <cell r="AD1972" t="str">
            <v>MG Gask</v>
          </cell>
          <cell r="AE1972" t="str">
            <v>MG Gask-Plain</v>
          </cell>
          <cell r="AF1972" t="str">
            <v>2004896/03</v>
          </cell>
          <cell r="AI1972" t="str">
            <v>3277NCB12/IND</v>
          </cell>
          <cell r="AO1972">
            <v>27.200000000000003</v>
          </cell>
          <cell r="AQ1972" t="str">
            <v>Rough</v>
          </cell>
          <cell r="AR1972" t="str">
            <v>GEN</v>
          </cell>
          <cell r="AS1972" t="str">
            <v>JUMBO</v>
          </cell>
        </row>
        <row r="1973">
          <cell r="D1973" t="str">
            <v>3277QAA31/IND</v>
          </cell>
          <cell r="E1973">
            <v>3277</v>
          </cell>
          <cell r="F1973">
            <v>33.700000000000003</v>
          </cell>
          <cell r="G1973" t="str">
            <v>Yes</v>
          </cell>
          <cell r="H1973">
            <v>31.400000000000002</v>
          </cell>
          <cell r="I1973" t="str">
            <v>FT</v>
          </cell>
          <cell r="J1973" t="str">
            <v>Audit</v>
          </cell>
          <cell r="K1973" t="str">
            <v>3277QAA02/BLU</v>
          </cell>
          <cell r="L1973" t="str">
            <v>RD</v>
          </cell>
          <cell r="M1973" t="str">
            <v>S-Group</v>
          </cell>
          <cell r="N1973" t="str">
            <v>Reg</v>
          </cell>
          <cell r="O1973" t="str">
            <v>2.H</v>
          </cell>
          <cell r="P1973" t="str">
            <v>MTS-RET</v>
          </cell>
          <cell r="Q1973" t="str">
            <v>Live</v>
          </cell>
          <cell r="R1973">
            <v>0</v>
          </cell>
          <cell r="S1973">
            <v>0</v>
          </cell>
          <cell r="T1973">
            <v>750</v>
          </cell>
          <cell r="U1973">
            <v>250</v>
          </cell>
          <cell r="V1973">
            <v>500</v>
          </cell>
          <cell r="W1973">
            <v>1380</v>
          </cell>
          <cell r="X1973">
            <v>540</v>
          </cell>
          <cell r="Y1973" t="str">
            <v>Gask</v>
          </cell>
          <cell r="Z1973" t="str">
            <v>PED</v>
          </cell>
          <cell r="AA1973" t="str">
            <v>Simple-Gasket</v>
          </cell>
          <cell r="AB1973" t="str">
            <v>Regular-Gask</v>
          </cell>
          <cell r="AC1973">
            <v>20041146</v>
          </cell>
          <cell r="AD1973" t="str">
            <v>MG Gask</v>
          </cell>
          <cell r="AE1973" t="str">
            <v>MG Gask-Plain</v>
          </cell>
          <cell r="AF1973" t="str">
            <v>2004896/04</v>
          </cell>
          <cell r="AG1973">
            <v>0</v>
          </cell>
          <cell r="AI1973" t="str">
            <v>3277QAA12/IND</v>
          </cell>
          <cell r="AJ1973" t="str">
            <v>IP-BLUE</v>
          </cell>
          <cell r="AK1973" t="str">
            <v>IP-Blue</v>
          </cell>
          <cell r="AM1973" t="str">
            <v>Yes</v>
          </cell>
          <cell r="AO1973">
            <v>29.500000000000004</v>
          </cell>
          <cell r="AQ1973" t="str">
            <v>Rough</v>
          </cell>
          <cell r="AR1973" t="str">
            <v>GEN</v>
          </cell>
          <cell r="AS1973" t="str">
            <v>JUMBO</v>
          </cell>
        </row>
        <row r="1974">
          <cell r="D1974" t="str">
            <v>3277QAA32/IND</v>
          </cell>
          <cell r="E1974">
            <v>3277</v>
          </cell>
          <cell r="F1974">
            <v>33.700000000000003</v>
          </cell>
          <cell r="G1974" t="str">
            <v>Yes</v>
          </cell>
          <cell r="H1974">
            <v>31.400000000000002</v>
          </cell>
          <cell r="I1974" t="str">
            <v>FT</v>
          </cell>
          <cell r="J1974" t="str">
            <v>Audit</v>
          </cell>
          <cell r="K1974" t="str">
            <v>3277QAA02/BL01</v>
          </cell>
          <cell r="L1974" t="str">
            <v>RD</v>
          </cell>
          <cell r="M1974" t="str">
            <v>S-Group</v>
          </cell>
          <cell r="N1974" t="str">
            <v>Reg</v>
          </cell>
          <cell r="P1974" t="str">
            <v>MTS-ECR</v>
          </cell>
          <cell r="Q1974" t="str">
            <v>DRP</v>
          </cell>
          <cell r="Y1974" t="str">
            <v>Gask</v>
          </cell>
          <cell r="AA1974" t="str">
            <v>Simple-Gasket</v>
          </cell>
          <cell r="AB1974" t="str">
            <v>Regular-Gask</v>
          </cell>
          <cell r="AC1974">
            <v>20041146</v>
          </cell>
          <cell r="AD1974" t="str">
            <v>MG Gask</v>
          </cell>
          <cell r="AE1974" t="str">
            <v>MG Gask-Plain</v>
          </cell>
          <cell r="AF1974" t="str">
            <v>2004896/04</v>
          </cell>
          <cell r="AI1974" t="str">
            <v>3277QAA12/IND</v>
          </cell>
          <cell r="AO1974">
            <v>27.200000000000003</v>
          </cell>
          <cell r="AQ1974" t="str">
            <v>Rough</v>
          </cell>
          <cell r="AR1974" t="str">
            <v>GEN</v>
          </cell>
          <cell r="AS1974" t="str">
            <v>JUMBO</v>
          </cell>
        </row>
        <row r="1975">
          <cell r="D1975" t="str">
            <v>3277SAA00/IND</v>
          </cell>
          <cell r="E1975">
            <v>3277</v>
          </cell>
          <cell r="F1975">
            <v>33.700000000000003</v>
          </cell>
          <cell r="G1975" t="str">
            <v>Yes</v>
          </cell>
          <cell r="H1975">
            <v>31.400000000000002</v>
          </cell>
          <cell r="I1975" t="str">
            <v>FT</v>
          </cell>
          <cell r="J1975" t="str">
            <v>Audit</v>
          </cell>
          <cell r="K1975" t="str">
            <v>3277SAA02</v>
          </cell>
          <cell r="L1975" t="str">
            <v>RD</v>
          </cell>
          <cell r="M1975" t="str">
            <v>S-Group</v>
          </cell>
          <cell r="N1975" t="str">
            <v>Reg</v>
          </cell>
          <cell r="O1975" t="str">
            <v>3.B</v>
          </cell>
          <cell r="P1975" t="str">
            <v>MTS-RET</v>
          </cell>
          <cell r="Q1975" t="str">
            <v>Live</v>
          </cell>
          <cell r="R1975">
            <v>0</v>
          </cell>
          <cell r="S1975">
            <v>0</v>
          </cell>
          <cell r="T1975">
            <v>750</v>
          </cell>
          <cell r="U1975">
            <v>250</v>
          </cell>
          <cell r="V1975">
            <v>500</v>
          </cell>
          <cell r="W1975">
            <v>1150</v>
          </cell>
          <cell r="X1975">
            <v>530</v>
          </cell>
          <cell r="Y1975" t="str">
            <v>Gask</v>
          </cell>
          <cell r="Z1975" t="str">
            <v>PED</v>
          </cell>
          <cell r="AA1975" t="str">
            <v>Simple-Gasket</v>
          </cell>
          <cell r="AB1975" t="str">
            <v>Regular-Gask</v>
          </cell>
          <cell r="AC1975">
            <v>20041146</v>
          </cell>
          <cell r="AD1975" t="str">
            <v>MG Gask</v>
          </cell>
          <cell r="AE1975" t="str">
            <v>MG Gask-Plain</v>
          </cell>
          <cell r="AF1975">
            <v>2004896</v>
          </cell>
          <cell r="AG1975">
            <v>0</v>
          </cell>
          <cell r="AI1975" t="str">
            <v>3277SAA12/IND</v>
          </cell>
          <cell r="AJ1975" t="str">
            <v>IPS</v>
          </cell>
          <cell r="AK1975" t="str">
            <v>IPS</v>
          </cell>
          <cell r="AM1975" t="str">
            <v>Yes</v>
          </cell>
          <cell r="AO1975">
            <v>29.500000000000004</v>
          </cell>
          <cell r="AQ1975" t="str">
            <v>Rough</v>
          </cell>
          <cell r="AR1975" t="str">
            <v>GEN</v>
          </cell>
          <cell r="AS1975" t="str">
            <v>JUMBO</v>
          </cell>
        </row>
        <row r="1976">
          <cell r="D1976" t="str">
            <v>3277SAA00Z1/IND</v>
          </cell>
          <cell r="E1976">
            <v>3277</v>
          </cell>
          <cell r="F1976">
            <v>33.700000000000003</v>
          </cell>
          <cell r="G1976" t="str">
            <v>Yes</v>
          </cell>
          <cell r="H1976">
            <v>31.400000000000002</v>
          </cell>
          <cell r="I1976" t="str">
            <v>FT</v>
          </cell>
          <cell r="J1976" t="str">
            <v>Audit</v>
          </cell>
          <cell r="K1976" t="str">
            <v>3277SAA02</v>
          </cell>
          <cell r="L1976" t="str">
            <v>RD</v>
          </cell>
          <cell r="M1976" t="str">
            <v>S-Group</v>
          </cell>
          <cell r="N1976" t="str">
            <v>Reg</v>
          </cell>
          <cell r="O1976" t="str">
            <v>3.B</v>
          </cell>
          <cell r="P1976" t="str">
            <v>OTH</v>
          </cell>
          <cell r="Q1976" t="str">
            <v>DRP</v>
          </cell>
          <cell r="Y1976" t="str">
            <v>Gask</v>
          </cell>
          <cell r="Z1976" t="str">
            <v>PED</v>
          </cell>
          <cell r="AA1976" t="str">
            <v>Simple-Gasket</v>
          </cell>
          <cell r="AB1976" t="str">
            <v>Regular-Gask</v>
          </cell>
          <cell r="AC1976">
            <v>20041146</v>
          </cell>
          <cell r="AD1976" t="str">
            <v>MG Gask</v>
          </cell>
          <cell r="AE1976" t="str">
            <v>MG Gask-Plain</v>
          </cell>
          <cell r="AF1976">
            <v>2004896</v>
          </cell>
          <cell r="AG1976">
            <v>0</v>
          </cell>
          <cell r="AI1976" t="str">
            <v>3277SAA12Z1/IND</v>
          </cell>
          <cell r="AJ1976" t="str">
            <v>IPS</v>
          </cell>
          <cell r="AK1976" t="str">
            <v>IPS</v>
          </cell>
          <cell r="AM1976" t="str">
            <v>Yes</v>
          </cell>
          <cell r="AO1976">
            <v>29.500000000000004</v>
          </cell>
          <cell r="AQ1976" t="str">
            <v>Rough</v>
          </cell>
          <cell r="AR1976" t="str">
            <v>GEN</v>
          </cell>
          <cell r="AS1976" t="str">
            <v>JUMBO</v>
          </cell>
        </row>
        <row r="1977">
          <cell r="D1977" t="str">
            <v>3277SAA30/IND</v>
          </cell>
          <cell r="E1977">
            <v>3277</v>
          </cell>
          <cell r="F1977">
            <v>33.700000000000003</v>
          </cell>
          <cell r="G1977" t="str">
            <v>Yes</v>
          </cell>
          <cell r="H1977">
            <v>31.400000000000002</v>
          </cell>
          <cell r="I1977" t="str">
            <v>FT</v>
          </cell>
          <cell r="J1977" t="str">
            <v>Audit</v>
          </cell>
          <cell r="K1977" t="str">
            <v>3277SAA02/01</v>
          </cell>
          <cell r="L1977" t="str">
            <v>RD</v>
          </cell>
          <cell r="M1977" t="str">
            <v>S-Group</v>
          </cell>
          <cell r="N1977" t="str">
            <v>Reg</v>
          </cell>
          <cell r="P1977" t="str">
            <v>MTO-DRP</v>
          </cell>
          <cell r="Q1977" t="str">
            <v>DRP</v>
          </cell>
          <cell r="Y1977" t="str">
            <v>Gask</v>
          </cell>
          <cell r="AA1977" t="str">
            <v>Simple-Gasket</v>
          </cell>
          <cell r="AB1977" t="str">
            <v>Regular-Gask</v>
          </cell>
          <cell r="AC1977">
            <v>20041146</v>
          </cell>
          <cell r="AD1977" t="str">
            <v>MG Gask</v>
          </cell>
          <cell r="AE1977" t="str">
            <v>MG Gask-Plain</v>
          </cell>
          <cell r="AF1977">
            <v>2004896</v>
          </cell>
          <cell r="AI1977" t="str">
            <v>3277SAA12/IND</v>
          </cell>
          <cell r="AO1977">
            <v>27.200000000000003</v>
          </cell>
          <cell r="AQ1977" t="str">
            <v>Rough</v>
          </cell>
          <cell r="AR1977" t="str">
            <v>GEN</v>
          </cell>
          <cell r="AS1977" t="str">
            <v>JUMBO</v>
          </cell>
        </row>
        <row r="1978">
          <cell r="D1978" t="str">
            <v>3277SCB00/IND</v>
          </cell>
          <cell r="E1978">
            <v>3277</v>
          </cell>
          <cell r="F1978">
            <v>33.700000000000003</v>
          </cell>
          <cell r="G1978" t="str">
            <v>Yes</v>
          </cell>
          <cell r="H1978">
            <v>31.400000000000002</v>
          </cell>
          <cell r="I1978" t="str">
            <v>FT</v>
          </cell>
          <cell r="J1978" t="str">
            <v>Audit</v>
          </cell>
          <cell r="K1978" t="str">
            <v>3277SCB02</v>
          </cell>
          <cell r="L1978" t="str">
            <v>RD</v>
          </cell>
          <cell r="M1978" t="str">
            <v>S-Group</v>
          </cell>
          <cell r="N1978" t="str">
            <v>Reg</v>
          </cell>
          <cell r="P1978" t="str">
            <v>MTS-ECOM</v>
          </cell>
          <cell r="Q1978" t="str">
            <v>Live</v>
          </cell>
          <cell r="Y1978" t="str">
            <v>Gask</v>
          </cell>
          <cell r="AA1978" t="str">
            <v>Simple-Gasket</v>
          </cell>
          <cell r="AB1978" t="str">
            <v>Regular-Gask</v>
          </cell>
          <cell r="AC1978">
            <v>20041146</v>
          </cell>
          <cell r="AD1978" t="str">
            <v>MG Gask</v>
          </cell>
          <cell r="AE1978" t="str">
            <v>MG Gask-Plain</v>
          </cell>
          <cell r="AF1978">
            <v>2004896</v>
          </cell>
          <cell r="AI1978" t="str">
            <v>3277SCB12/IND</v>
          </cell>
          <cell r="AM1978" t="e">
            <v>#N/A</v>
          </cell>
          <cell r="AO1978">
            <v>29.500000000000004</v>
          </cell>
          <cell r="AQ1978" t="str">
            <v>Rough</v>
          </cell>
          <cell r="AR1978" t="str">
            <v>GEN</v>
          </cell>
          <cell r="AS1978" t="str">
            <v>JUMBO</v>
          </cell>
        </row>
        <row r="1979">
          <cell r="D1979" t="str">
            <v>3279NBA31/IND</v>
          </cell>
          <cell r="E1979">
            <v>3279</v>
          </cell>
          <cell r="F1979">
            <v>33.700000000000003</v>
          </cell>
          <cell r="G1979" t="str">
            <v>Yes</v>
          </cell>
          <cell r="H1979">
            <v>31.400000000000002</v>
          </cell>
          <cell r="I1979" t="str">
            <v>FT</v>
          </cell>
          <cell r="J1979" t="str">
            <v>Audit</v>
          </cell>
          <cell r="K1979" t="str">
            <v>3279NBA02</v>
          </cell>
          <cell r="L1979" t="str">
            <v>RD</v>
          </cell>
          <cell r="M1979" t="str">
            <v>S-Group</v>
          </cell>
          <cell r="N1979" t="str">
            <v>Reg</v>
          </cell>
          <cell r="O1979" t="str">
            <v>2.H</v>
          </cell>
          <cell r="P1979" t="str">
            <v>MTS-RET</v>
          </cell>
          <cell r="Q1979" t="str">
            <v>Live</v>
          </cell>
          <cell r="U1979">
            <v>250</v>
          </cell>
          <cell r="V1979">
            <v>500</v>
          </cell>
          <cell r="W1979">
            <v>500</v>
          </cell>
          <cell r="X1979">
            <v>440</v>
          </cell>
          <cell r="Y1979" t="str">
            <v>Gask</v>
          </cell>
          <cell r="Z1979" t="str">
            <v>PED</v>
          </cell>
          <cell r="AA1979" t="str">
            <v>Simple-Gasket</v>
          </cell>
          <cell r="AB1979" t="str">
            <v>Regular-Gask</v>
          </cell>
          <cell r="AC1979">
            <v>20041134</v>
          </cell>
          <cell r="AD1979" t="str">
            <v>MG Gask</v>
          </cell>
          <cell r="AE1979" t="str">
            <v>MG Gask-Plain</v>
          </cell>
          <cell r="AF1979" t="str">
            <v>20048112/03</v>
          </cell>
          <cell r="AG1979">
            <v>0</v>
          </cell>
          <cell r="AI1979" t="str">
            <v>3279NBA12/IND</v>
          </cell>
          <cell r="AJ1979" t="str">
            <v>BLACK</v>
          </cell>
          <cell r="AK1979" t="str">
            <v>Black</v>
          </cell>
          <cell r="AM1979" t="str">
            <v>Yes</v>
          </cell>
          <cell r="AO1979">
            <v>29.500000000000004</v>
          </cell>
          <cell r="AQ1979" t="str">
            <v>Rough</v>
          </cell>
          <cell r="AR1979" t="str">
            <v>GEN</v>
          </cell>
          <cell r="AS1979" t="str">
            <v>JUMBO</v>
          </cell>
        </row>
        <row r="1980">
          <cell r="D1980" t="str">
            <v>3279SBA00/IND</v>
          </cell>
          <cell r="E1980">
            <v>3279</v>
          </cell>
          <cell r="F1980">
            <v>33.700000000000003</v>
          </cell>
          <cell r="G1980" t="str">
            <v>Yes</v>
          </cell>
          <cell r="H1980">
            <v>31.400000000000002</v>
          </cell>
          <cell r="I1980" t="str">
            <v>FT</v>
          </cell>
          <cell r="J1980" t="str">
            <v>Audit</v>
          </cell>
          <cell r="K1980" t="str">
            <v>3279SBA02</v>
          </cell>
          <cell r="L1980" t="str">
            <v>RD</v>
          </cell>
          <cell r="M1980" t="str">
            <v>S-Group</v>
          </cell>
          <cell r="N1980" t="str">
            <v>Reg</v>
          </cell>
          <cell r="O1980" t="str">
            <v>3.B</v>
          </cell>
          <cell r="P1980" t="str">
            <v>MTS-RET</v>
          </cell>
          <cell r="Q1980" t="str">
            <v>Live</v>
          </cell>
          <cell r="U1980">
            <v>250</v>
          </cell>
          <cell r="V1980">
            <v>500</v>
          </cell>
          <cell r="W1980">
            <v>750</v>
          </cell>
          <cell r="X1980">
            <v>510</v>
          </cell>
          <cell r="Y1980" t="str">
            <v>Gask</v>
          </cell>
          <cell r="Z1980" t="str">
            <v>PED</v>
          </cell>
          <cell r="AA1980" t="str">
            <v>Simple-Gasket</v>
          </cell>
          <cell r="AB1980" t="str">
            <v>Regular-Gask</v>
          </cell>
          <cell r="AC1980">
            <v>20041134</v>
          </cell>
          <cell r="AD1980" t="str">
            <v>MG Gask</v>
          </cell>
          <cell r="AE1980" t="str">
            <v>MG Gask-Plain</v>
          </cell>
          <cell r="AF1980">
            <v>20048112</v>
          </cell>
          <cell r="AG1980">
            <v>0</v>
          </cell>
          <cell r="AI1980" t="str">
            <v>3279SBA12/IND</v>
          </cell>
          <cell r="AJ1980" t="str">
            <v>IPS</v>
          </cell>
          <cell r="AK1980" t="str">
            <v>IPS</v>
          </cell>
          <cell r="AM1980" t="str">
            <v>Yes</v>
          </cell>
          <cell r="AO1980">
            <v>29.500000000000004</v>
          </cell>
          <cell r="AQ1980" t="str">
            <v>Rough</v>
          </cell>
          <cell r="AR1980" t="str">
            <v>GEN</v>
          </cell>
          <cell r="AS1980" t="str">
            <v>JUMBO</v>
          </cell>
        </row>
        <row r="1981">
          <cell r="D1981" t="str">
            <v>3281SBA00/IND</v>
          </cell>
          <cell r="E1981">
            <v>3281</v>
          </cell>
          <cell r="F1981">
            <v>33.700000000000003</v>
          </cell>
          <cell r="G1981" t="str">
            <v>Yes</v>
          </cell>
          <cell r="H1981">
            <v>31.400000000000002</v>
          </cell>
          <cell r="I1981" t="str">
            <v>FT</v>
          </cell>
          <cell r="J1981" t="str">
            <v>Audit</v>
          </cell>
          <cell r="K1981" t="str">
            <v>3281SBA02</v>
          </cell>
          <cell r="L1981" t="str">
            <v>RD</v>
          </cell>
          <cell r="M1981" t="str">
            <v>S-Group</v>
          </cell>
          <cell r="N1981" t="str">
            <v>Reg</v>
          </cell>
          <cell r="O1981" t="str">
            <v>6.NP</v>
          </cell>
          <cell r="P1981" t="str">
            <v>MTO-DRP</v>
          </cell>
          <cell r="Q1981" t="str">
            <v>DRP</v>
          </cell>
          <cell r="U1981">
            <v>250</v>
          </cell>
          <cell r="V1981">
            <v>500</v>
          </cell>
          <cell r="W1981">
            <v>500</v>
          </cell>
          <cell r="X1981">
            <v>500</v>
          </cell>
          <cell r="Y1981" t="str">
            <v>Gask</v>
          </cell>
          <cell r="Z1981" t="str">
            <v>PED</v>
          </cell>
          <cell r="AA1981" t="str">
            <v>Simple-Gasket</v>
          </cell>
          <cell r="AB1981" t="str">
            <v>Regular-Gask</v>
          </cell>
          <cell r="AC1981">
            <v>20041131</v>
          </cell>
          <cell r="AD1981" t="str">
            <v>MG Gask</v>
          </cell>
          <cell r="AE1981" t="str">
            <v>MG Gask-Plain</v>
          </cell>
          <cell r="AF1981">
            <v>20048112</v>
          </cell>
          <cell r="AG1981">
            <v>0</v>
          </cell>
          <cell r="AI1981" t="str">
            <v>3281SBA12/IND</v>
          </cell>
          <cell r="AJ1981" t="str">
            <v>IPS</v>
          </cell>
          <cell r="AK1981" t="str">
            <v>IPS</v>
          </cell>
          <cell r="AM1981" t="e">
            <v>#N/A</v>
          </cell>
          <cell r="AO1981">
            <v>29.500000000000004</v>
          </cell>
          <cell r="AQ1981" t="str">
            <v>Rough</v>
          </cell>
          <cell r="AR1981" t="str">
            <v>GEN</v>
          </cell>
          <cell r="AS1981" t="str">
            <v>JUMBO</v>
          </cell>
        </row>
        <row r="1982">
          <cell r="D1982" t="str">
            <v>3281WBA00/IND</v>
          </cell>
          <cell r="E1982">
            <v>3281</v>
          </cell>
          <cell r="F1982">
            <v>33.700000000000003</v>
          </cell>
          <cell r="G1982" t="str">
            <v>Yes</v>
          </cell>
          <cell r="H1982">
            <v>31.400000000000002</v>
          </cell>
          <cell r="I1982" t="str">
            <v>FT</v>
          </cell>
          <cell r="J1982" t="str">
            <v>Audit</v>
          </cell>
          <cell r="K1982" t="str">
            <v>3281WBA02</v>
          </cell>
          <cell r="L1982" t="str">
            <v>RD</v>
          </cell>
          <cell r="M1982" t="str">
            <v>S-Group</v>
          </cell>
          <cell r="N1982" t="str">
            <v>Reg</v>
          </cell>
          <cell r="O1982" t="str">
            <v>6.NP</v>
          </cell>
          <cell r="P1982" t="str">
            <v>MTO-DRP</v>
          </cell>
          <cell r="Q1982" t="str">
            <v>DRP</v>
          </cell>
          <cell r="U1982">
            <v>250</v>
          </cell>
          <cell r="V1982">
            <v>500</v>
          </cell>
          <cell r="W1982">
            <v>450</v>
          </cell>
          <cell r="X1982">
            <v>500</v>
          </cell>
          <cell r="Y1982" t="str">
            <v>Gask</v>
          </cell>
          <cell r="Z1982" t="str">
            <v>PED</v>
          </cell>
          <cell r="AA1982" t="str">
            <v>Simple-Gasket</v>
          </cell>
          <cell r="AB1982" t="str">
            <v>Regular-Gask</v>
          </cell>
          <cell r="AC1982">
            <v>20041131</v>
          </cell>
          <cell r="AD1982" t="str">
            <v>MG Gask</v>
          </cell>
          <cell r="AE1982" t="str">
            <v>MG Gask-Plain</v>
          </cell>
          <cell r="AF1982">
            <v>20048112</v>
          </cell>
          <cell r="AG1982">
            <v>0</v>
          </cell>
          <cell r="AI1982" t="str">
            <v>3281WBA12/IND</v>
          </cell>
          <cell r="AJ1982" t="str">
            <v>RG</v>
          </cell>
          <cell r="AK1982" t="str">
            <v>RG</v>
          </cell>
          <cell r="AM1982" t="e">
            <v>#N/A</v>
          </cell>
          <cell r="AO1982">
            <v>29.500000000000004</v>
          </cell>
          <cell r="AQ1982" t="str">
            <v>Rough</v>
          </cell>
          <cell r="AR1982" t="str">
            <v>GEN</v>
          </cell>
          <cell r="AS1982" t="str">
            <v>JUMBO</v>
          </cell>
        </row>
        <row r="1983">
          <cell r="D1983" t="str">
            <v>3283KDA31/IND</v>
          </cell>
          <cell r="E1983">
            <v>3283</v>
          </cell>
          <cell r="F1983">
            <v>59.8</v>
          </cell>
          <cell r="G1983" t="str">
            <v>Yes</v>
          </cell>
          <cell r="H1983">
            <v>57.5</v>
          </cell>
          <cell r="I1983" t="str">
            <v>FT</v>
          </cell>
          <cell r="J1983" t="str">
            <v>Audit</v>
          </cell>
          <cell r="K1983" t="str">
            <v>3283SBA02</v>
          </cell>
          <cell r="L1983" t="str">
            <v>RD</v>
          </cell>
          <cell r="M1983" t="str">
            <v>C-Group</v>
          </cell>
          <cell r="N1983" t="str">
            <v>Add on</v>
          </cell>
          <cell r="O1983" t="str">
            <v>6.NP</v>
          </cell>
          <cell r="P1983" t="str">
            <v>MTO-DRP</v>
          </cell>
          <cell r="Q1983" t="str">
            <v>DRP</v>
          </cell>
          <cell r="U1983">
            <v>250</v>
          </cell>
          <cell r="V1983">
            <v>500</v>
          </cell>
          <cell r="W1983">
            <v>450</v>
          </cell>
          <cell r="X1983">
            <v>500</v>
          </cell>
          <cell r="Y1983" t="str">
            <v>Adhe</v>
          </cell>
          <cell r="Z1983" t="str">
            <v>PED</v>
          </cell>
          <cell r="AA1983" t="str">
            <v>Dec ring-Sticker</v>
          </cell>
          <cell r="AB1983" t="str">
            <v>MG Adhe + DR sticker</v>
          </cell>
          <cell r="AC1983" t="str">
            <v>3170KSA08/02</v>
          </cell>
          <cell r="AD1983" t="str">
            <v>MG Adhe</v>
          </cell>
          <cell r="AE1983" t="str">
            <v>MG Adhe-MET</v>
          </cell>
          <cell r="AG1983" t="str">
            <v>DR Sticker</v>
          </cell>
          <cell r="AI1983" t="str">
            <v>3283KDA12/IND</v>
          </cell>
          <cell r="AJ1983" t="str">
            <v>IPS</v>
          </cell>
          <cell r="AK1983" t="str">
            <v>IPS</v>
          </cell>
          <cell r="AM1983" t="e">
            <v>#N/A</v>
          </cell>
          <cell r="AO1983">
            <v>55.599999999999994</v>
          </cell>
          <cell r="AQ1983" t="str">
            <v>Rough</v>
          </cell>
          <cell r="AR1983" t="str">
            <v>GEN</v>
          </cell>
          <cell r="AS1983" t="str">
            <v>JUMBO</v>
          </cell>
        </row>
        <row r="1984">
          <cell r="D1984" t="str">
            <v>3283SDA31/IND</v>
          </cell>
          <cell r="E1984">
            <v>3283</v>
          </cell>
          <cell r="F1984">
            <v>59.8</v>
          </cell>
          <cell r="G1984" t="str">
            <v>Yes</v>
          </cell>
          <cell r="H1984">
            <v>57.5</v>
          </cell>
          <cell r="I1984" t="str">
            <v>FT</v>
          </cell>
          <cell r="J1984" t="str">
            <v>Audit</v>
          </cell>
          <cell r="K1984" t="str">
            <v>3283SBA02</v>
          </cell>
          <cell r="L1984" t="str">
            <v>RD</v>
          </cell>
          <cell r="M1984" t="str">
            <v>C-Group</v>
          </cell>
          <cell r="N1984" t="str">
            <v>Add on</v>
          </cell>
          <cell r="P1984" t="str">
            <v>MTO-DRP</v>
          </cell>
          <cell r="Q1984" t="str">
            <v>DRP</v>
          </cell>
          <cell r="U1984">
            <v>250</v>
          </cell>
          <cell r="V1984">
            <v>0</v>
          </cell>
          <cell r="X1984">
            <v>0</v>
          </cell>
          <cell r="Y1984" t="str">
            <v>Adhe</v>
          </cell>
          <cell r="Z1984" t="str">
            <v>PED</v>
          </cell>
          <cell r="AA1984" t="str">
            <v>Dec ring-Sticker</v>
          </cell>
          <cell r="AB1984" t="str">
            <v>MG Adhe + DR sticker</v>
          </cell>
          <cell r="AC1984" t="str">
            <v>3170KSA08/02</v>
          </cell>
          <cell r="AD1984" t="str">
            <v>MG Adhe</v>
          </cell>
          <cell r="AE1984" t="str">
            <v>MG Adhe-MET</v>
          </cell>
          <cell r="AG1984" t="str">
            <v>DR Sticker</v>
          </cell>
          <cell r="AI1984" t="str">
            <v>3283SDA12/IND</v>
          </cell>
          <cell r="AJ1984" t="str">
            <v>IPS</v>
          </cell>
          <cell r="AK1984" t="str">
            <v>IPS</v>
          </cell>
          <cell r="AM1984" t="e">
            <v>#N/A</v>
          </cell>
          <cell r="AO1984">
            <v>55.599999999999994</v>
          </cell>
          <cell r="AQ1984" t="str">
            <v>Rough</v>
          </cell>
          <cell r="AR1984" t="str">
            <v>GEN</v>
          </cell>
          <cell r="AS1984" t="str">
            <v>JUMBO</v>
          </cell>
        </row>
        <row r="1985">
          <cell r="D1985" t="str">
            <v>3283SDB31/IND</v>
          </cell>
          <cell r="E1985">
            <v>3283</v>
          </cell>
          <cell r="F1985">
            <v>59.8</v>
          </cell>
          <cell r="G1985" t="str">
            <v>Yes</v>
          </cell>
          <cell r="H1985">
            <v>57.5</v>
          </cell>
          <cell r="I1985" t="str">
            <v>FT</v>
          </cell>
          <cell r="J1985" t="str">
            <v>Audit</v>
          </cell>
          <cell r="K1985" t="str">
            <v>3283SBB02</v>
          </cell>
          <cell r="L1985" t="str">
            <v>RD</v>
          </cell>
          <cell r="M1985" t="str">
            <v>C-Group</v>
          </cell>
          <cell r="N1985" t="str">
            <v>Add on</v>
          </cell>
          <cell r="O1985" t="str">
            <v>6.NP</v>
          </cell>
          <cell r="P1985" t="str">
            <v>MTO-DRP</v>
          </cell>
          <cell r="Q1985" t="str">
            <v>DRP</v>
          </cell>
          <cell r="V1985">
            <v>500</v>
          </cell>
          <cell r="W1985">
            <v>750</v>
          </cell>
          <cell r="X1985">
            <v>500</v>
          </cell>
          <cell r="Y1985" t="str">
            <v>Adhe</v>
          </cell>
          <cell r="Z1985" t="str">
            <v>PED</v>
          </cell>
          <cell r="AA1985" t="str">
            <v>Dec ring-Sticker</v>
          </cell>
          <cell r="AB1985" t="str">
            <v>MG Adhe + DR sticker</v>
          </cell>
          <cell r="AC1985" t="str">
            <v>3170KSA08/02</v>
          </cell>
          <cell r="AD1985" t="str">
            <v>MG Adhe</v>
          </cell>
          <cell r="AE1985" t="str">
            <v>MG Adhe-MET</v>
          </cell>
          <cell r="AG1985" t="str">
            <v>DR Sticker</v>
          </cell>
          <cell r="AI1985" t="str">
            <v>3283SDB12/IND</v>
          </cell>
          <cell r="AJ1985" t="str">
            <v>IPS</v>
          </cell>
          <cell r="AK1985" t="str">
            <v>IPS</v>
          </cell>
          <cell r="AM1985" t="e">
            <v>#N/A</v>
          </cell>
          <cell r="AO1985">
            <v>55.599999999999994</v>
          </cell>
          <cell r="AQ1985" t="str">
            <v>Rough</v>
          </cell>
          <cell r="AR1985" t="str">
            <v>GEN</v>
          </cell>
          <cell r="AS1985" t="str">
            <v>JUMBO</v>
          </cell>
        </row>
        <row r="1986">
          <cell r="D1986" t="str">
            <v>3285QBA00/IND</v>
          </cell>
          <cell r="E1986">
            <v>3285</v>
          </cell>
          <cell r="F1986">
            <v>38.1</v>
          </cell>
          <cell r="G1986" t="str">
            <v>Yes</v>
          </cell>
          <cell r="H1986">
            <v>35.800000000000004</v>
          </cell>
          <cell r="I1986" t="str">
            <v>FT</v>
          </cell>
          <cell r="J1986" t="str">
            <v>Audit</v>
          </cell>
          <cell r="K1986" t="str">
            <v>3285QBA02/BRN</v>
          </cell>
          <cell r="L1986" t="str">
            <v>RD</v>
          </cell>
          <cell r="M1986" t="str">
            <v>S-Group</v>
          </cell>
          <cell r="N1986" t="str">
            <v>Reg</v>
          </cell>
          <cell r="O1986" t="str">
            <v>3.B</v>
          </cell>
          <cell r="P1986" t="str">
            <v>MTS-RET</v>
          </cell>
          <cell r="Q1986" t="str">
            <v>Live</v>
          </cell>
          <cell r="U1986">
            <v>250</v>
          </cell>
          <cell r="V1986">
            <v>500</v>
          </cell>
          <cell r="W1986">
            <v>500</v>
          </cell>
          <cell r="X1986">
            <v>330</v>
          </cell>
          <cell r="Y1986" t="str">
            <v>Gask</v>
          </cell>
          <cell r="Z1986" t="str">
            <v>PED</v>
          </cell>
          <cell r="AA1986" t="str">
            <v>Simple-Gasket</v>
          </cell>
          <cell r="AB1986" t="str">
            <v>Regular-Gask</v>
          </cell>
          <cell r="AC1986">
            <v>20041146</v>
          </cell>
          <cell r="AD1986" t="str">
            <v>MG Gask</v>
          </cell>
          <cell r="AE1986" t="str">
            <v>MG Gask-Plain</v>
          </cell>
          <cell r="AF1986">
            <v>2004896</v>
          </cell>
          <cell r="AG1986">
            <v>0</v>
          </cell>
          <cell r="AI1986" t="str">
            <v>3285QBA12/IND</v>
          </cell>
          <cell r="AJ1986" t="str">
            <v>IP-BROWN</v>
          </cell>
          <cell r="AK1986" t="str">
            <v>IP-Brown</v>
          </cell>
          <cell r="AM1986" t="str">
            <v>Yes</v>
          </cell>
          <cell r="AO1986">
            <v>33.9</v>
          </cell>
          <cell r="AQ1986" t="str">
            <v>Rough</v>
          </cell>
          <cell r="AR1986" t="str">
            <v>GEN</v>
          </cell>
          <cell r="AS1986" t="str">
            <v>JUMBO</v>
          </cell>
        </row>
        <row r="1987">
          <cell r="D1987" t="str">
            <v>3285QBA31/IND</v>
          </cell>
          <cell r="E1987">
            <v>3285</v>
          </cell>
          <cell r="F1987">
            <v>38.1</v>
          </cell>
          <cell r="G1987" t="str">
            <v>Yes</v>
          </cell>
          <cell r="H1987">
            <v>35.800000000000004</v>
          </cell>
          <cell r="I1987" t="str">
            <v>FT</v>
          </cell>
          <cell r="J1987" t="str">
            <v>Audit</v>
          </cell>
          <cell r="K1987" t="str">
            <v>3285QBA02/BLU</v>
          </cell>
          <cell r="L1987" t="str">
            <v>RD</v>
          </cell>
          <cell r="M1987" t="str">
            <v>S-Group</v>
          </cell>
          <cell r="N1987" t="str">
            <v>Reg</v>
          </cell>
          <cell r="O1987" t="str">
            <v>4.T(NP)</v>
          </cell>
          <cell r="P1987" t="str">
            <v>MTS-IBD</v>
          </cell>
          <cell r="Q1987" t="str">
            <v>Live</v>
          </cell>
          <cell r="U1987">
            <v>250</v>
          </cell>
          <cell r="V1987">
            <v>500</v>
          </cell>
          <cell r="W1987">
            <v>500</v>
          </cell>
          <cell r="X1987">
            <v>290</v>
          </cell>
          <cell r="Y1987" t="str">
            <v>Gask</v>
          </cell>
          <cell r="Z1987" t="str">
            <v>PED</v>
          </cell>
          <cell r="AA1987" t="str">
            <v>Simple-Gasket</v>
          </cell>
          <cell r="AB1987" t="str">
            <v>Regular-Gask</v>
          </cell>
          <cell r="AC1987">
            <v>20041146</v>
          </cell>
          <cell r="AD1987" t="str">
            <v>MG Gask</v>
          </cell>
          <cell r="AE1987" t="str">
            <v>MG Gask-Plain</v>
          </cell>
          <cell r="AF1987" t="str">
            <v>2004896/04</v>
          </cell>
          <cell r="AG1987">
            <v>0</v>
          </cell>
          <cell r="AI1987" t="str">
            <v>3285QBA12/IND</v>
          </cell>
          <cell r="AJ1987" t="str">
            <v>IP-BLUE</v>
          </cell>
          <cell r="AK1987" t="str">
            <v>IP-Blue</v>
          </cell>
          <cell r="AM1987" t="str">
            <v>Yes</v>
          </cell>
          <cell r="AO1987">
            <v>33.9</v>
          </cell>
          <cell r="AQ1987" t="str">
            <v>Rough</v>
          </cell>
          <cell r="AR1987" t="str">
            <v>GEN</v>
          </cell>
          <cell r="AS1987" t="str">
            <v>JUMBO</v>
          </cell>
        </row>
        <row r="1988">
          <cell r="D1988" t="str">
            <v>3285QBA32/IND</v>
          </cell>
          <cell r="E1988">
            <v>3285</v>
          </cell>
          <cell r="F1988">
            <v>38.1</v>
          </cell>
          <cell r="G1988" t="str">
            <v>Yes</v>
          </cell>
          <cell r="H1988">
            <v>35.800000000000004</v>
          </cell>
          <cell r="I1988" t="str">
            <v>FT</v>
          </cell>
          <cell r="J1988" t="str">
            <v>Audit</v>
          </cell>
          <cell r="K1988" t="str">
            <v>3285QBA02/BL01</v>
          </cell>
          <cell r="L1988" t="str">
            <v>RD</v>
          </cell>
          <cell r="M1988" t="str">
            <v>S-Group</v>
          </cell>
          <cell r="N1988" t="str">
            <v>Reg</v>
          </cell>
          <cell r="O1988" t="str">
            <v>4.T(NP)</v>
          </cell>
          <cell r="P1988" t="str">
            <v>NM</v>
          </cell>
          <cell r="Q1988" t="str">
            <v>DRP</v>
          </cell>
          <cell r="Y1988" t="str">
            <v>Gask</v>
          </cell>
          <cell r="Z1988" t="str">
            <v>PED</v>
          </cell>
          <cell r="AA1988" t="str">
            <v>Simple-Gasket</v>
          </cell>
          <cell r="AB1988" t="str">
            <v>Regular-Gask</v>
          </cell>
          <cell r="AC1988">
            <v>20041146</v>
          </cell>
          <cell r="AD1988" t="str">
            <v>MG Gask</v>
          </cell>
          <cell r="AE1988" t="str">
            <v>MG Gask-Plain</v>
          </cell>
          <cell r="AF1988" t="str">
            <v>2004896/04</v>
          </cell>
          <cell r="AG1988">
            <v>0</v>
          </cell>
          <cell r="AI1988" t="str">
            <v>3285QBA12/IND</v>
          </cell>
          <cell r="AJ1988" t="str">
            <v>IP-BLUE</v>
          </cell>
          <cell r="AK1988" t="str">
            <v>IP-Blue</v>
          </cell>
          <cell r="AM1988" t="str">
            <v>Yes</v>
          </cell>
          <cell r="AO1988">
            <v>33.9</v>
          </cell>
          <cell r="AQ1988" t="str">
            <v>Rough</v>
          </cell>
          <cell r="AR1988" t="str">
            <v>GEN</v>
          </cell>
          <cell r="AS1988" t="str">
            <v>JUMBO</v>
          </cell>
        </row>
        <row r="1989">
          <cell r="D1989" t="str">
            <v>3285QCA31/IND</v>
          </cell>
          <cell r="E1989">
            <v>3285</v>
          </cell>
          <cell r="F1989">
            <v>38.1</v>
          </cell>
          <cell r="G1989" t="str">
            <v>Yes</v>
          </cell>
          <cell r="H1989">
            <v>35.800000000000004</v>
          </cell>
          <cell r="I1989" t="str">
            <v>FT</v>
          </cell>
          <cell r="J1989" t="str">
            <v>Audit</v>
          </cell>
          <cell r="K1989" t="str">
            <v>3285QCA02/BL01</v>
          </cell>
          <cell r="L1989" t="str">
            <v>RD</v>
          </cell>
          <cell r="M1989" t="str">
            <v>S-Group</v>
          </cell>
          <cell r="N1989" t="str">
            <v>Reg</v>
          </cell>
          <cell r="P1989" t="str">
            <v>MTS-ECR</v>
          </cell>
          <cell r="Q1989" t="str">
            <v>DRP</v>
          </cell>
          <cell r="Y1989" t="str">
            <v>Gask</v>
          </cell>
          <cell r="AA1989" t="str">
            <v>Simple-Gasket</v>
          </cell>
          <cell r="AB1989" t="str">
            <v>Regular-Gask</v>
          </cell>
          <cell r="AC1989">
            <v>20041146</v>
          </cell>
          <cell r="AD1989" t="str">
            <v>MG Gask</v>
          </cell>
          <cell r="AE1989" t="str">
            <v>MG Gask-Plain</v>
          </cell>
          <cell r="AF1989" t="str">
            <v>2004896/04</v>
          </cell>
          <cell r="AI1989" t="str">
            <v>3285QCA12/IND</v>
          </cell>
          <cell r="AO1989">
            <v>31.600000000000005</v>
          </cell>
          <cell r="AQ1989" t="str">
            <v>Rough</v>
          </cell>
          <cell r="AR1989" t="str">
            <v>GEN</v>
          </cell>
          <cell r="AS1989" t="str">
            <v>JUMBO</v>
          </cell>
        </row>
        <row r="1990">
          <cell r="D1990" t="str">
            <v>3286KAA31/IND</v>
          </cell>
          <cell r="E1990">
            <v>3286</v>
          </cell>
          <cell r="F1990">
            <v>60.5</v>
          </cell>
          <cell r="G1990" t="str">
            <v>Yes</v>
          </cell>
          <cell r="H1990">
            <v>58.2</v>
          </cell>
          <cell r="I1990" t="str">
            <v>FT</v>
          </cell>
          <cell r="J1990" t="str">
            <v>Audit</v>
          </cell>
          <cell r="K1990" t="str">
            <v>3286SAA02</v>
          </cell>
          <cell r="L1990" t="str">
            <v>RD</v>
          </cell>
          <cell r="M1990" t="str">
            <v>C-Group</v>
          </cell>
          <cell r="N1990" t="str">
            <v>Add on</v>
          </cell>
          <cell r="O1990" t="str">
            <v>4.T(NP)</v>
          </cell>
          <cell r="P1990" t="str">
            <v>MTS-RET</v>
          </cell>
          <cell r="Q1990" t="str">
            <v>Live</v>
          </cell>
          <cell r="U1990">
            <v>250</v>
          </cell>
          <cell r="V1990">
            <v>500</v>
          </cell>
          <cell r="W1990">
            <v>450</v>
          </cell>
          <cell r="X1990">
            <v>330</v>
          </cell>
          <cell r="Y1990" t="str">
            <v>Adhe</v>
          </cell>
          <cell r="Z1990" t="str">
            <v>PED</v>
          </cell>
          <cell r="AA1990" t="str">
            <v>Min Ring + PB Assy</v>
          </cell>
          <cell r="AB1990" t="str">
            <v>MG Gask + DR Adhe - Orientation + PB Assy</v>
          </cell>
          <cell r="AC1990" t="str">
            <v>3201SAA08/05</v>
          </cell>
          <cell r="AD1990" t="str">
            <v>MG Adhe</v>
          </cell>
          <cell r="AE1990" t="str">
            <v>MG Adhe-MET</v>
          </cell>
          <cell r="AG1990" t="str">
            <v>PB+DR Adhe</v>
          </cell>
          <cell r="AI1990" t="str">
            <v>3286KAA12/IND</v>
          </cell>
          <cell r="AJ1990" t="str">
            <v>IPS</v>
          </cell>
          <cell r="AK1990" t="str">
            <v>IPS</v>
          </cell>
          <cell r="AM1990" t="str">
            <v>Yes</v>
          </cell>
          <cell r="AO1990">
            <v>56.3</v>
          </cell>
          <cell r="AQ1990" t="str">
            <v>Rough</v>
          </cell>
          <cell r="AR1990" t="str">
            <v>GEN</v>
          </cell>
          <cell r="AS1990" t="str">
            <v>JUMBO</v>
          </cell>
        </row>
        <row r="1991">
          <cell r="D1991" t="str">
            <v>3286KAA33/IND</v>
          </cell>
          <cell r="E1991">
            <v>3286</v>
          </cell>
          <cell r="F1991">
            <v>60.5</v>
          </cell>
          <cell r="G1991" t="str">
            <v>Yes</v>
          </cell>
          <cell r="H1991">
            <v>58.2</v>
          </cell>
          <cell r="I1991" t="str">
            <v>FT</v>
          </cell>
          <cell r="J1991" t="str">
            <v>Audit</v>
          </cell>
          <cell r="K1991" t="str">
            <v>3286QAA02/BLU</v>
          </cell>
          <cell r="L1991" t="str">
            <v>RD</v>
          </cell>
          <cell r="M1991" t="str">
            <v>C-Group</v>
          </cell>
          <cell r="N1991" t="str">
            <v>Add on</v>
          </cell>
          <cell r="O1991" t="str">
            <v>4.T(NP)</v>
          </cell>
          <cell r="P1991" t="str">
            <v>MTS-RET</v>
          </cell>
          <cell r="Q1991" t="str">
            <v>Live</v>
          </cell>
          <cell r="U1991">
            <v>250</v>
          </cell>
          <cell r="V1991">
            <v>500</v>
          </cell>
          <cell r="W1991">
            <v>500</v>
          </cell>
          <cell r="X1991">
            <v>310</v>
          </cell>
          <cell r="Y1991" t="str">
            <v>Adhe</v>
          </cell>
          <cell r="Z1991" t="str">
            <v>PED</v>
          </cell>
          <cell r="AA1991" t="str">
            <v>Min Ring + PB Assy</v>
          </cell>
          <cell r="AB1991" t="str">
            <v>MG Gask + DR Adhe - Orientation + PB Assy</v>
          </cell>
          <cell r="AC1991" t="str">
            <v>3201SAA08/07</v>
          </cell>
          <cell r="AD1991" t="str">
            <v>MG Adhe</v>
          </cell>
          <cell r="AE1991" t="str">
            <v>MG Adhe-MET</v>
          </cell>
          <cell r="AG1991" t="str">
            <v>PB+DR Adhe</v>
          </cell>
          <cell r="AI1991" t="str">
            <v>3286KAA12/IND</v>
          </cell>
          <cell r="AJ1991" t="str">
            <v>IP-BLUE</v>
          </cell>
          <cell r="AK1991" t="str">
            <v>IP-Blue</v>
          </cell>
          <cell r="AM1991" t="str">
            <v>Yes</v>
          </cell>
          <cell r="AO1991">
            <v>56.3</v>
          </cell>
          <cell r="AQ1991" t="str">
            <v>Rough</v>
          </cell>
          <cell r="AR1991" t="str">
            <v>GEN</v>
          </cell>
          <cell r="AS1991" t="str">
            <v>JUMBO</v>
          </cell>
        </row>
        <row r="1992">
          <cell r="D1992" t="str">
            <v>3287KAA31/IND</v>
          </cell>
          <cell r="E1992">
            <v>3287</v>
          </cell>
          <cell r="F1992">
            <v>53.7</v>
          </cell>
          <cell r="G1992" t="str">
            <v>Yes</v>
          </cell>
          <cell r="H1992">
            <v>51.400000000000006</v>
          </cell>
          <cell r="I1992" t="str">
            <v>FT</v>
          </cell>
          <cell r="J1992" t="str">
            <v>Audit</v>
          </cell>
          <cell r="K1992" t="str">
            <v>3287NAA02</v>
          </cell>
          <cell r="L1992" t="str">
            <v>RD</v>
          </cell>
          <cell r="M1992" t="str">
            <v>C-Group</v>
          </cell>
          <cell r="N1992" t="str">
            <v>Add on</v>
          </cell>
          <cell r="P1992" t="str">
            <v>MTS-RET</v>
          </cell>
          <cell r="Q1992" t="str">
            <v>Live</v>
          </cell>
          <cell r="Y1992" t="str">
            <v>Gask</v>
          </cell>
          <cell r="AA1992" t="str">
            <v>Push botton Assy</v>
          </cell>
          <cell r="AB1992" t="str">
            <v>MG Gask + PB assembly</v>
          </cell>
          <cell r="AC1992">
            <v>20041143</v>
          </cell>
          <cell r="AD1992" t="str">
            <v>MG Gask</v>
          </cell>
          <cell r="AE1992" t="str">
            <v>MG Gask-Plain</v>
          </cell>
          <cell r="AF1992" t="str">
            <v>2004892/03</v>
          </cell>
          <cell r="AG1992" t="str">
            <v>PB</v>
          </cell>
          <cell r="AI1992" t="str">
            <v>3287KAA12/IND</v>
          </cell>
          <cell r="AO1992">
            <v>47.2</v>
          </cell>
          <cell r="AQ1992" t="str">
            <v>Rough</v>
          </cell>
          <cell r="AR1992" t="str">
            <v>GEN</v>
          </cell>
          <cell r="AS1992" t="str">
            <v>JUMBO</v>
          </cell>
        </row>
        <row r="1993">
          <cell r="D1993" t="str">
            <v>3287KAA32/IND</v>
          </cell>
          <cell r="E1993">
            <v>3287</v>
          </cell>
          <cell r="F1993">
            <v>53.7</v>
          </cell>
          <cell r="G1993" t="str">
            <v>Yes</v>
          </cell>
          <cell r="H1993">
            <v>51.400000000000006</v>
          </cell>
          <cell r="I1993" t="str">
            <v>FT</v>
          </cell>
          <cell r="J1993" t="str">
            <v>Audit</v>
          </cell>
          <cell r="K1993" t="str">
            <v>3287NAA02</v>
          </cell>
          <cell r="L1993" t="str">
            <v>RD</v>
          </cell>
          <cell r="M1993" t="str">
            <v>C-Group</v>
          </cell>
          <cell r="N1993" t="str">
            <v>Add on</v>
          </cell>
          <cell r="P1993" t="str">
            <v>MTS-RET</v>
          </cell>
          <cell r="Q1993" t="str">
            <v>Live</v>
          </cell>
          <cell r="Y1993" t="str">
            <v>Gask</v>
          </cell>
          <cell r="AA1993" t="str">
            <v>Push botton Assy</v>
          </cell>
          <cell r="AB1993" t="str">
            <v>MG Gask + PB assembly</v>
          </cell>
          <cell r="AC1993">
            <v>20041143</v>
          </cell>
          <cell r="AD1993" t="str">
            <v>MG Gask</v>
          </cell>
          <cell r="AE1993" t="str">
            <v>MG Gask-Plain</v>
          </cell>
          <cell r="AF1993" t="str">
            <v>2004892/03</v>
          </cell>
          <cell r="AG1993" t="str">
            <v>PB</v>
          </cell>
          <cell r="AI1993" t="str">
            <v>3287KAA12/IND</v>
          </cell>
          <cell r="AO1993">
            <v>47.2</v>
          </cell>
          <cell r="AQ1993" t="str">
            <v>Rough</v>
          </cell>
          <cell r="AR1993" t="str">
            <v>GEN</v>
          </cell>
          <cell r="AS1993" t="str">
            <v>JUMBO</v>
          </cell>
        </row>
        <row r="1994">
          <cell r="D1994" t="str">
            <v>3287KCE31/IND</v>
          </cell>
          <cell r="E1994">
            <v>3287</v>
          </cell>
          <cell r="F1994">
            <v>53.7</v>
          </cell>
          <cell r="G1994" t="str">
            <v>Yes</v>
          </cell>
          <cell r="H1994">
            <v>51.400000000000006</v>
          </cell>
          <cell r="I1994" t="str">
            <v>FT</v>
          </cell>
          <cell r="J1994" t="str">
            <v>Audit</v>
          </cell>
          <cell r="K1994" t="str">
            <v>3287NCE02</v>
          </cell>
          <cell r="L1994" t="str">
            <v>RD</v>
          </cell>
          <cell r="M1994" t="str">
            <v>C-Group</v>
          </cell>
          <cell r="N1994" t="str">
            <v>Add on</v>
          </cell>
          <cell r="P1994" t="str">
            <v>MTS-RET</v>
          </cell>
          <cell r="Q1994" t="str">
            <v>Live</v>
          </cell>
          <cell r="Y1994" t="str">
            <v>Gask</v>
          </cell>
          <cell r="AA1994" t="str">
            <v>Push botton assy</v>
          </cell>
          <cell r="AB1994" t="str">
            <v>MG Gask + PB assembly</v>
          </cell>
          <cell r="AC1994">
            <v>20041143</v>
          </cell>
          <cell r="AD1994" t="str">
            <v>MG Gask</v>
          </cell>
          <cell r="AE1994" t="str">
            <v>MG Gask-Plain</v>
          </cell>
          <cell r="AF1994" t="str">
            <v>2004892/03</v>
          </cell>
          <cell r="AG1994" t="str">
            <v>PB</v>
          </cell>
          <cell r="AI1994" t="str">
            <v>3287KCE12/IND</v>
          </cell>
          <cell r="AO1994">
            <v>47.2</v>
          </cell>
          <cell r="AQ1994" t="str">
            <v>Rough</v>
          </cell>
          <cell r="AR1994" t="str">
            <v>GEN</v>
          </cell>
          <cell r="AS1994" t="str">
            <v>JUMBO</v>
          </cell>
        </row>
        <row r="1995">
          <cell r="D1995" t="str">
            <v>3287KCE32/IND</v>
          </cell>
          <cell r="E1995">
            <v>3287</v>
          </cell>
          <cell r="F1995">
            <v>53.7</v>
          </cell>
          <cell r="G1995" t="str">
            <v>Yes</v>
          </cell>
          <cell r="H1995">
            <v>51.400000000000006</v>
          </cell>
          <cell r="I1995" t="str">
            <v>FT</v>
          </cell>
          <cell r="J1995" t="str">
            <v>Audit</v>
          </cell>
          <cell r="K1995" t="str">
            <v>3287QCE02/GUN</v>
          </cell>
          <cell r="L1995" t="str">
            <v>RD</v>
          </cell>
          <cell r="M1995" t="str">
            <v>C-Group</v>
          </cell>
          <cell r="N1995" t="str">
            <v>Add on</v>
          </cell>
          <cell r="P1995" t="str">
            <v>MTS-RET</v>
          </cell>
          <cell r="Q1995" t="str">
            <v>Live</v>
          </cell>
          <cell r="Y1995" t="str">
            <v>Gask</v>
          </cell>
          <cell r="AA1995" t="str">
            <v>Push botton assy</v>
          </cell>
          <cell r="AB1995" t="str">
            <v>MG Gask + PB assembly</v>
          </cell>
          <cell r="AC1995">
            <v>20041143</v>
          </cell>
          <cell r="AD1995" t="str">
            <v>MG Gask</v>
          </cell>
          <cell r="AE1995" t="str">
            <v>MG Gask-Plain</v>
          </cell>
          <cell r="AF1995" t="str">
            <v>2004892/03</v>
          </cell>
          <cell r="AG1995" t="str">
            <v>PB</v>
          </cell>
          <cell r="AI1995" t="str">
            <v>3287KCE12/IND</v>
          </cell>
          <cell r="AO1995">
            <v>47.2</v>
          </cell>
          <cell r="AQ1995" t="str">
            <v>Rough</v>
          </cell>
          <cell r="AR1995" t="str">
            <v>GEN</v>
          </cell>
          <cell r="AS1995" t="str">
            <v>JUMBO</v>
          </cell>
        </row>
        <row r="1996">
          <cell r="D1996" t="str">
            <v>3287KCE33/IND</v>
          </cell>
          <cell r="E1996">
            <v>3287</v>
          </cell>
          <cell r="F1996">
            <v>53.7</v>
          </cell>
          <cell r="G1996" t="str">
            <v>Yes</v>
          </cell>
          <cell r="H1996">
            <v>51.400000000000006</v>
          </cell>
          <cell r="I1996" t="str">
            <v>FT</v>
          </cell>
          <cell r="J1996" t="str">
            <v>Audit</v>
          </cell>
          <cell r="K1996" t="str">
            <v>3287QCE02/BRN</v>
          </cell>
          <cell r="L1996" t="str">
            <v>RD</v>
          </cell>
          <cell r="M1996" t="str">
            <v>C-Group</v>
          </cell>
          <cell r="N1996" t="str">
            <v>Add on</v>
          </cell>
          <cell r="P1996" t="str">
            <v>MTS-RET</v>
          </cell>
          <cell r="Q1996" t="str">
            <v>Live</v>
          </cell>
          <cell r="Y1996" t="str">
            <v>Gask</v>
          </cell>
          <cell r="AA1996" t="str">
            <v>Push botton assy</v>
          </cell>
          <cell r="AB1996" t="str">
            <v>MG Gask + PB assembly</v>
          </cell>
          <cell r="AC1996">
            <v>20041143</v>
          </cell>
          <cell r="AD1996" t="str">
            <v>MG Gask</v>
          </cell>
          <cell r="AE1996" t="str">
            <v>MG Gask-Plain</v>
          </cell>
          <cell r="AF1996" t="str">
            <v>2004892/03</v>
          </cell>
          <cell r="AG1996" t="str">
            <v>PB</v>
          </cell>
          <cell r="AI1996" t="str">
            <v>3287KCE12/IND</v>
          </cell>
          <cell r="AO1996">
            <v>47.2</v>
          </cell>
          <cell r="AQ1996" t="str">
            <v>Rough</v>
          </cell>
          <cell r="AR1996" t="str">
            <v>GEN</v>
          </cell>
          <cell r="AS1996" t="str">
            <v>JUMBO</v>
          </cell>
        </row>
        <row r="1997">
          <cell r="D1997" t="str">
            <v>3287KCE34/IND</v>
          </cell>
          <cell r="E1997">
            <v>3287</v>
          </cell>
          <cell r="F1997">
            <v>53.7</v>
          </cell>
          <cell r="G1997" t="str">
            <v>Yes</v>
          </cell>
          <cell r="H1997">
            <v>51.400000000000006</v>
          </cell>
          <cell r="I1997" t="str">
            <v>FT</v>
          </cell>
          <cell r="J1997" t="str">
            <v>Audit</v>
          </cell>
          <cell r="K1997" t="str">
            <v>3287QCE02/BLU/M</v>
          </cell>
          <cell r="L1997" t="str">
            <v>RD</v>
          </cell>
          <cell r="M1997" t="str">
            <v>C-Group</v>
          </cell>
          <cell r="N1997" t="str">
            <v>Add on</v>
          </cell>
          <cell r="P1997" t="str">
            <v>MTS-RET</v>
          </cell>
          <cell r="Q1997" t="str">
            <v>Live</v>
          </cell>
          <cell r="Y1997" t="str">
            <v>Gask</v>
          </cell>
          <cell r="AA1997" t="str">
            <v>Push botton assy</v>
          </cell>
          <cell r="AB1997" t="str">
            <v>MG Gask + PB assembly</v>
          </cell>
          <cell r="AC1997">
            <v>20041143</v>
          </cell>
          <cell r="AD1997" t="str">
            <v>MG Gask</v>
          </cell>
          <cell r="AE1997" t="str">
            <v>MG Gask-Plain</v>
          </cell>
          <cell r="AF1997" t="str">
            <v>2004892/04</v>
          </cell>
          <cell r="AG1997" t="str">
            <v>PB</v>
          </cell>
          <cell r="AI1997" t="str">
            <v>3287KCE12/IND</v>
          </cell>
          <cell r="AO1997">
            <v>47.2</v>
          </cell>
          <cell r="AQ1997" t="str">
            <v>Rough</v>
          </cell>
          <cell r="AR1997" t="str">
            <v>GEN</v>
          </cell>
          <cell r="AS1997" t="str">
            <v>JUMBO</v>
          </cell>
        </row>
        <row r="1998">
          <cell r="D1998" t="str">
            <v>3287KDA30/IND</v>
          </cell>
          <cell r="E1998">
            <v>3287</v>
          </cell>
          <cell r="F1998">
            <v>53.7</v>
          </cell>
          <cell r="G1998" t="str">
            <v>Yes</v>
          </cell>
          <cell r="H1998">
            <v>51.400000000000006</v>
          </cell>
          <cell r="I1998" t="str">
            <v>FT</v>
          </cell>
          <cell r="J1998" t="str">
            <v>Audit</v>
          </cell>
          <cell r="K1998" t="str">
            <v>3287SDA02</v>
          </cell>
          <cell r="L1998" t="str">
            <v>RD</v>
          </cell>
          <cell r="M1998" t="str">
            <v>C-Group</v>
          </cell>
          <cell r="N1998" t="str">
            <v>Add on</v>
          </cell>
          <cell r="P1998" t="str">
            <v>MTS-RET</v>
          </cell>
          <cell r="Q1998" t="str">
            <v>Live</v>
          </cell>
          <cell r="Y1998" t="str">
            <v>Gask</v>
          </cell>
          <cell r="AA1998" t="str">
            <v>Push botton Assy</v>
          </cell>
          <cell r="AB1998" t="str">
            <v>MG Gask + PB assembly</v>
          </cell>
          <cell r="AC1998">
            <v>20041143</v>
          </cell>
          <cell r="AD1998" t="str">
            <v>MG Gask</v>
          </cell>
          <cell r="AE1998" t="str">
            <v>MG Gask-Plain</v>
          </cell>
          <cell r="AF1998">
            <v>2004892</v>
          </cell>
          <cell r="AG1998" t="str">
            <v>PB</v>
          </cell>
          <cell r="AI1998" t="str">
            <v>3287KDA12/IND</v>
          </cell>
          <cell r="AO1998">
            <v>47.2</v>
          </cell>
          <cell r="AQ1998" t="str">
            <v>Rough</v>
          </cell>
          <cell r="AR1998" t="str">
            <v>GEN</v>
          </cell>
          <cell r="AS1998" t="str">
            <v>JUMBO</v>
          </cell>
        </row>
        <row r="1999">
          <cell r="D1999" t="str">
            <v>3287KDA31/IND</v>
          </cell>
          <cell r="E1999">
            <v>3287</v>
          </cell>
          <cell r="F1999">
            <v>53.7</v>
          </cell>
          <cell r="G1999" t="str">
            <v>Yes</v>
          </cell>
          <cell r="H1999">
            <v>51.400000000000006</v>
          </cell>
          <cell r="I1999" t="str">
            <v>FT</v>
          </cell>
          <cell r="J1999" t="str">
            <v>Audit</v>
          </cell>
          <cell r="K1999" t="str">
            <v>3287QDA02/BLU/M</v>
          </cell>
          <cell r="L1999" t="str">
            <v>RD</v>
          </cell>
          <cell r="M1999" t="str">
            <v>C-Group</v>
          </cell>
          <cell r="N1999" t="str">
            <v>Add on</v>
          </cell>
          <cell r="P1999" t="str">
            <v>MTS-RET</v>
          </cell>
          <cell r="Q1999" t="str">
            <v>Live</v>
          </cell>
          <cell r="Y1999" t="str">
            <v>Gask</v>
          </cell>
          <cell r="AA1999" t="str">
            <v>Push botton Assy</v>
          </cell>
          <cell r="AB1999" t="str">
            <v>MG Gask + PB assembly</v>
          </cell>
          <cell r="AC1999">
            <v>20041143</v>
          </cell>
          <cell r="AD1999" t="str">
            <v>MG Gask</v>
          </cell>
          <cell r="AE1999" t="str">
            <v>MG Gask-Plain</v>
          </cell>
          <cell r="AF1999" t="str">
            <v>2004892/04</v>
          </cell>
          <cell r="AG1999" t="str">
            <v>PB</v>
          </cell>
          <cell r="AI1999" t="str">
            <v>3287KDA12/IND</v>
          </cell>
          <cell r="AO1999">
            <v>47.2</v>
          </cell>
          <cell r="AQ1999" t="str">
            <v>Rough</v>
          </cell>
          <cell r="AR1999" t="str">
            <v>GEN</v>
          </cell>
          <cell r="AS1999" t="str">
            <v>JUMBO</v>
          </cell>
        </row>
        <row r="2000">
          <cell r="D2000" t="str">
            <v>3287KDB00/IND</v>
          </cell>
          <cell r="E2000">
            <v>3287</v>
          </cell>
          <cell r="F2000">
            <v>53.7</v>
          </cell>
          <cell r="G2000" t="str">
            <v>Yes</v>
          </cell>
          <cell r="H2000">
            <v>51.400000000000006</v>
          </cell>
          <cell r="I2000" t="str">
            <v>FT</v>
          </cell>
          <cell r="J2000" t="str">
            <v>Audit</v>
          </cell>
          <cell r="K2000" t="str">
            <v>3287WDB02</v>
          </cell>
          <cell r="L2000" t="str">
            <v>RD</v>
          </cell>
          <cell r="M2000" t="str">
            <v>C-Group</v>
          </cell>
          <cell r="N2000" t="str">
            <v>Add on</v>
          </cell>
          <cell r="P2000" t="str">
            <v>MTS-RET</v>
          </cell>
          <cell r="Q2000" t="str">
            <v>Live</v>
          </cell>
          <cell r="Y2000" t="str">
            <v>Gask</v>
          </cell>
          <cell r="AA2000" t="str">
            <v>Push botton Assy</v>
          </cell>
          <cell r="AB2000" t="str">
            <v>MG Gask + PB assembly</v>
          </cell>
          <cell r="AC2000">
            <v>20041143</v>
          </cell>
          <cell r="AD2000" t="str">
            <v>MG Gask</v>
          </cell>
          <cell r="AE2000" t="str">
            <v>MG Gask-Plain</v>
          </cell>
          <cell r="AF2000">
            <v>2004892</v>
          </cell>
          <cell r="AG2000" t="str">
            <v>PB</v>
          </cell>
          <cell r="AI2000" t="str">
            <v>3287KDB12/IND</v>
          </cell>
          <cell r="AO2000">
            <v>47.2</v>
          </cell>
          <cell r="AQ2000" t="str">
            <v>Rough</v>
          </cell>
          <cell r="AR2000" t="str">
            <v>GEN</v>
          </cell>
          <cell r="AS2000" t="str">
            <v>JUMBO</v>
          </cell>
        </row>
        <row r="2001">
          <cell r="D2001" t="str">
            <v>3287KDB30/IND</v>
          </cell>
          <cell r="E2001">
            <v>3287</v>
          </cell>
          <cell r="F2001">
            <v>53.7</v>
          </cell>
          <cell r="G2001" t="str">
            <v>Yes</v>
          </cell>
          <cell r="H2001">
            <v>51.400000000000006</v>
          </cell>
          <cell r="I2001" t="str">
            <v>FT</v>
          </cell>
          <cell r="J2001" t="str">
            <v>Audit</v>
          </cell>
          <cell r="K2001" t="str">
            <v>3287QDB02/BRZ</v>
          </cell>
          <cell r="L2001" t="str">
            <v>RD</v>
          </cell>
          <cell r="M2001" t="str">
            <v>C-Group</v>
          </cell>
          <cell r="N2001" t="str">
            <v>Add on</v>
          </cell>
          <cell r="P2001" t="str">
            <v>MTS-RET</v>
          </cell>
          <cell r="Q2001" t="str">
            <v>Live</v>
          </cell>
          <cell r="Y2001" t="str">
            <v>Gask</v>
          </cell>
          <cell r="AA2001" t="str">
            <v>Push botton Assy</v>
          </cell>
          <cell r="AB2001" t="str">
            <v>MG Gask + PB assembly</v>
          </cell>
          <cell r="AC2001">
            <v>20041143</v>
          </cell>
          <cell r="AD2001" t="str">
            <v>MG Gask</v>
          </cell>
          <cell r="AE2001" t="str">
            <v>MG Gask-Plain</v>
          </cell>
          <cell r="AF2001">
            <v>2004892</v>
          </cell>
          <cell r="AG2001" t="str">
            <v>PB</v>
          </cell>
          <cell r="AI2001" t="str">
            <v>3287KDB12/IND</v>
          </cell>
          <cell r="AO2001">
            <v>47.2</v>
          </cell>
          <cell r="AQ2001" t="str">
            <v>Rough</v>
          </cell>
          <cell r="AR2001" t="str">
            <v>GEN</v>
          </cell>
          <cell r="AS2001" t="str">
            <v>JUMBO</v>
          </cell>
        </row>
        <row r="2002">
          <cell r="D2002" t="str">
            <v>3287KDB32/IND</v>
          </cell>
          <cell r="E2002">
            <v>3287</v>
          </cell>
          <cell r="F2002">
            <v>53.7</v>
          </cell>
          <cell r="G2002" t="str">
            <v>Yes</v>
          </cell>
          <cell r="H2002">
            <v>51.400000000000006</v>
          </cell>
          <cell r="I2002" t="str">
            <v>FT</v>
          </cell>
          <cell r="J2002" t="str">
            <v>Audit</v>
          </cell>
          <cell r="K2002" t="str">
            <v>3287SDB02</v>
          </cell>
          <cell r="L2002" t="str">
            <v>RD</v>
          </cell>
          <cell r="M2002" t="str">
            <v>C-Group</v>
          </cell>
          <cell r="N2002" t="str">
            <v>Add on</v>
          </cell>
          <cell r="P2002" t="str">
            <v>MTS-RET</v>
          </cell>
          <cell r="Q2002" t="str">
            <v>Live</v>
          </cell>
          <cell r="Y2002" t="str">
            <v>Gask</v>
          </cell>
          <cell r="AA2002" t="str">
            <v>Push botton Assy</v>
          </cell>
          <cell r="AB2002" t="str">
            <v>MG Gask + PB assembly</v>
          </cell>
          <cell r="AC2002">
            <v>20041143</v>
          </cell>
          <cell r="AD2002" t="str">
            <v>MG Gask</v>
          </cell>
          <cell r="AE2002" t="str">
            <v>MG Gask-Plain</v>
          </cell>
          <cell r="AF2002">
            <v>2004892</v>
          </cell>
          <cell r="AG2002" t="str">
            <v>PB</v>
          </cell>
          <cell r="AI2002" t="str">
            <v>3287KDB12/IND</v>
          </cell>
          <cell r="AO2002">
            <v>47.2</v>
          </cell>
          <cell r="AQ2002" t="str">
            <v>Rough</v>
          </cell>
          <cell r="AR2002" t="str">
            <v>GEN</v>
          </cell>
          <cell r="AS2002" t="str">
            <v>JUMBO</v>
          </cell>
        </row>
        <row r="2003">
          <cell r="D2003" t="str">
            <v>3287NAB31/IND</v>
          </cell>
          <cell r="E2003">
            <v>3287</v>
          </cell>
          <cell r="F2003">
            <v>53.7</v>
          </cell>
          <cell r="G2003" t="str">
            <v>Yes</v>
          </cell>
          <cell r="H2003">
            <v>51.400000000000006</v>
          </cell>
          <cell r="I2003" t="str">
            <v>FT</v>
          </cell>
          <cell r="J2003" t="str">
            <v>Audit</v>
          </cell>
          <cell r="K2003" t="str">
            <v>3287NAB02</v>
          </cell>
          <cell r="L2003" t="str">
            <v>RD</v>
          </cell>
          <cell r="M2003" t="str">
            <v>C-Group</v>
          </cell>
          <cell r="N2003" t="str">
            <v>Add on</v>
          </cell>
          <cell r="O2003" t="str">
            <v>3.B</v>
          </cell>
          <cell r="P2003" t="str">
            <v>MTS-RET</v>
          </cell>
          <cell r="Q2003" t="str">
            <v>Live</v>
          </cell>
          <cell r="U2003">
            <v>250</v>
          </cell>
          <cell r="V2003">
            <v>500</v>
          </cell>
          <cell r="W2003">
            <v>750</v>
          </cell>
          <cell r="X2003">
            <v>650</v>
          </cell>
          <cell r="Y2003" t="str">
            <v>Gask</v>
          </cell>
          <cell r="Z2003" t="str">
            <v>PED</v>
          </cell>
          <cell r="AA2003" t="str">
            <v>Push botton Assy</v>
          </cell>
          <cell r="AB2003" t="str">
            <v>MG Gask + PB assembly</v>
          </cell>
          <cell r="AC2003">
            <v>20041143</v>
          </cell>
          <cell r="AD2003" t="str">
            <v>MG Gask</v>
          </cell>
          <cell r="AE2003" t="str">
            <v>MG Gask-Plain</v>
          </cell>
          <cell r="AF2003" t="str">
            <v>2004892/03</v>
          </cell>
          <cell r="AG2003" t="str">
            <v>PB</v>
          </cell>
          <cell r="AI2003" t="str">
            <v>3287NAB12/IND</v>
          </cell>
          <cell r="AJ2003" t="str">
            <v>BLACK</v>
          </cell>
          <cell r="AK2003" t="str">
            <v>Black</v>
          </cell>
          <cell r="AM2003" t="str">
            <v>Yes</v>
          </cell>
          <cell r="AO2003">
            <v>49.5</v>
          </cell>
          <cell r="AQ2003" t="str">
            <v>Rough</v>
          </cell>
          <cell r="AR2003" t="str">
            <v>GEN</v>
          </cell>
          <cell r="AS2003" t="str">
            <v>JUMBO</v>
          </cell>
        </row>
        <row r="2004">
          <cell r="D2004" t="str">
            <v>3287NCA31/IND</v>
          </cell>
          <cell r="E2004">
            <v>3287</v>
          </cell>
          <cell r="F2004">
            <v>53.7</v>
          </cell>
          <cell r="G2004" t="str">
            <v>Yes</v>
          </cell>
          <cell r="H2004">
            <v>51.400000000000006</v>
          </cell>
          <cell r="I2004" t="str">
            <v>FT</v>
          </cell>
          <cell r="J2004" t="str">
            <v>Audit</v>
          </cell>
          <cell r="K2004" t="str">
            <v>3287NCA02</v>
          </cell>
          <cell r="L2004" t="str">
            <v>RD</v>
          </cell>
          <cell r="M2004" t="str">
            <v>C-Group</v>
          </cell>
          <cell r="N2004" t="str">
            <v>Add on</v>
          </cell>
          <cell r="O2004" t="str">
            <v>6.NP</v>
          </cell>
          <cell r="P2004" t="str">
            <v>MTS-RET</v>
          </cell>
          <cell r="Q2004" t="str">
            <v>Live</v>
          </cell>
          <cell r="X2004">
            <v>500</v>
          </cell>
          <cell r="Y2004" t="str">
            <v>Gask</v>
          </cell>
          <cell r="AA2004" t="str">
            <v>Push botton Assy</v>
          </cell>
          <cell r="AB2004" t="str">
            <v>MG Gask + PB assembly</v>
          </cell>
          <cell r="AC2004">
            <v>20041143</v>
          </cell>
          <cell r="AD2004" t="str">
            <v>MG Gask</v>
          </cell>
          <cell r="AE2004" t="str">
            <v>MG Gask-Plain</v>
          </cell>
          <cell r="AF2004" t="str">
            <v>2004892/03</v>
          </cell>
          <cell r="AG2004" t="str">
            <v>PB</v>
          </cell>
          <cell r="AI2004" t="str">
            <v>3287NCA12/IND</v>
          </cell>
          <cell r="AM2004" t="str">
            <v>Yes</v>
          </cell>
          <cell r="AO2004">
            <v>49.5</v>
          </cell>
          <cell r="AQ2004" t="str">
            <v>Rough</v>
          </cell>
          <cell r="AR2004" t="str">
            <v>GEN</v>
          </cell>
          <cell r="AS2004" t="str">
            <v>JUMBO</v>
          </cell>
        </row>
        <row r="2005">
          <cell r="D2005" t="str">
            <v>3287NCD31/IND</v>
          </cell>
          <cell r="E2005">
            <v>3287</v>
          </cell>
          <cell r="F2005">
            <v>53.7</v>
          </cell>
          <cell r="G2005" t="str">
            <v>Yes</v>
          </cell>
          <cell r="H2005">
            <v>51.400000000000006</v>
          </cell>
          <cell r="I2005" t="str">
            <v>FT</v>
          </cell>
          <cell r="J2005" t="str">
            <v>Audit</v>
          </cell>
          <cell r="K2005" t="str">
            <v>3287NCD02</v>
          </cell>
          <cell r="L2005" t="str">
            <v>RD</v>
          </cell>
          <cell r="M2005" t="str">
            <v>C-Group</v>
          </cell>
          <cell r="N2005" t="str">
            <v>Add on</v>
          </cell>
          <cell r="O2005" t="str">
            <v>3.B</v>
          </cell>
          <cell r="P2005" t="str">
            <v>MTS-RET</v>
          </cell>
          <cell r="Q2005" t="str">
            <v>Live</v>
          </cell>
          <cell r="Y2005" t="str">
            <v>Gask</v>
          </cell>
          <cell r="Z2005" t="str">
            <v>PED</v>
          </cell>
          <cell r="AA2005" t="str">
            <v>Push botton Assy</v>
          </cell>
          <cell r="AB2005" t="str">
            <v>MG Gask + PB assembly</v>
          </cell>
          <cell r="AC2005">
            <v>20041143</v>
          </cell>
          <cell r="AD2005" t="str">
            <v>MG Gask</v>
          </cell>
          <cell r="AE2005" t="str">
            <v>MG Gask-Plain</v>
          </cell>
          <cell r="AF2005" t="str">
            <v>2004892/03</v>
          </cell>
          <cell r="AG2005" t="str">
            <v>PB</v>
          </cell>
          <cell r="AI2005" t="str">
            <v>3287NCD12/IND</v>
          </cell>
          <cell r="AJ2005" t="str">
            <v>IPS</v>
          </cell>
          <cell r="AK2005" t="str">
            <v>IPS</v>
          </cell>
          <cell r="AM2005" t="str">
            <v>Yes</v>
          </cell>
          <cell r="AO2005">
            <v>49.5</v>
          </cell>
          <cell r="AQ2005" t="str">
            <v>Rough</v>
          </cell>
          <cell r="AR2005" t="str">
            <v>GEN</v>
          </cell>
          <cell r="AS2005" t="str">
            <v>JUMBO</v>
          </cell>
        </row>
        <row r="2006">
          <cell r="D2006" t="str">
            <v>3287NCG31/IND</v>
          </cell>
          <cell r="E2006">
            <v>3287</v>
          </cell>
          <cell r="F2006">
            <v>53.7</v>
          </cell>
          <cell r="G2006" t="str">
            <v>Yes</v>
          </cell>
          <cell r="H2006">
            <v>51.400000000000006</v>
          </cell>
          <cell r="I2006" t="str">
            <v>FT</v>
          </cell>
          <cell r="J2006" t="str">
            <v>Audit</v>
          </cell>
          <cell r="K2006" t="str">
            <v>3287NCG02</v>
          </cell>
          <cell r="L2006" t="str">
            <v>RD</v>
          </cell>
          <cell r="M2006" t="str">
            <v>C-Group</v>
          </cell>
          <cell r="N2006" t="str">
            <v>Add on</v>
          </cell>
          <cell r="O2006" t="str">
            <v>3.B</v>
          </cell>
          <cell r="P2006" t="str">
            <v>MTS-RET</v>
          </cell>
          <cell r="Q2006" t="str">
            <v>Live</v>
          </cell>
          <cell r="Y2006" t="str">
            <v>Gask</v>
          </cell>
          <cell r="Z2006" t="str">
            <v>PED</v>
          </cell>
          <cell r="AA2006" t="str">
            <v>Push botton Assy</v>
          </cell>
          <cell r="AB2006" t="str">
            <v>MG Gask + PB assembly</v>
          </cell>
          <cell r="AC2006">
            <v>20041143</v>
          </cell>
          <cell r="AD2006" t="str">
            <v>MG Gask</v>
          </cell>
          <cell r="AE2006" t="str">
            <v>MG Gask-Plain</v>
          </cell>
          <cell r="AF2006" t="str">
            <v>2004892/03</v>
          </cell>
          <cell r="AG2006" t="str">
            <v>PB</v>
          </cell>
          <cell r="AI2006" t="str">
            <v>3287NCG12/IND</v>
          </cell>
          <cell r="AJ2006" t="str">
            <v>IPS</v>
          </cell>
          <cell r="AK2006" t="str">
            <v>IPS</v>
          </cell>
          <cell r="AM2006" t="str">
            <v>Yes</v>
          </cell>
          <cell r="AO2006">
            <v>49.5</v>
          </cell>
          <cell r="AQ2006" t="str">
            <v>Rough</v>
          </cell>
          <cell r="AR2006" t="str">
            <v>GEN</v>
          </cell>
          <cell r="AS2006" t="str">
            <v>JUMBO</v>
          </cell>
        </row>
        <row r="2007">
          <cell r="D2007" t="str">
            <v>3287QAA31/IND</v>
          </cell>
          <cell r="E2007">
            <v>3287</v>
          </cell>
          <cell r="F2007">
            <v>53.7</v>
          </cell>
          <cell r="G2007" t="str">
            <v>Yes</v>
          </cell>
          <cell r="H2007">
            <v>51.400000000000006</v>
          </cell>
          <cell r="I2007" t="str">
            <v>FT</v>
          </cell>
          <cell r="J2007" t="str">
            <v>Audit</v>
          </cell>
          <cell r="K2007" t="str">
            <v>3287QAA02/BRN</v>
          </cell>
          <cell r="L2007" t="str">
            <v>RD</v>
          </cell>
          <cell r="M2007" t="str">
            <v>C-Group</v>
          </cell>
          <cell r="N2007" t="str">
            <v>Add on</v>
          </cell>
          <cell r="O2007" t="str">
            <v>3.B</v>
          </cell>
          <cell r="P2007" t="str">
            <v>MTS-RET</v>
          </cell>
          <cell r="Q2007" t="str">
            <v>Live</v>
          </cell>
          <cell r="U2007">
            <v>250</v>
          </cell>
          <cell r="V2007">
            <v>500</v>
          </cell>
          <cell r="W2007">
            <v>750</v>
          </cell>
          <cell r="X2007">
            <v>700</v>
          </cell>
          <cell r="Y2007" t="str">
            <v>Gask</v>
          </cell>
          <cell r="Z2007" t="str">
            <v>PED</v>
          </cell>
          <cell r="AA2007" t="str">
            <v>Push botton Assy</v>
          </cell>
          <cell r="AB2007" t="str">
            <v>MG Gask + PB assembly</v>
          </cell>
          <cell r="AC2007">
            <v>20041143</v>
          </cell>
          <cell r="AD2007" t="str">
            <v>MG Gask</v>
          </cell>
          <cell r="AE2007" t="str">
            <v>MG Gask-Plain</v>
          </cell>
          <cell r="AF2007" t="str">
            <v>2004892/03</v>
          </cell>
          <cell r="AG2007" t="str">
            <v>PB</v>
          </cell>
          <cell r="AI2007" t="str">
            <v>3287QAA12/IND</v>
          </cell>
          <cell r="AJ2007" t="str">
            <v>IP-BROWN</v>
          </cell>
          <cell r="AK2007" t="str">
            <v>IP-Brown</v>
          </cell>
          <cell r="AM2007" t="str">
            <v>Yes</v>
          </cell>
          <cell r="AO2007">
            <v>49.5</v>
          </cell>
          <cell r="AQ2007" t="str">
            <v>Rough</v>
          </cell>
          <cell r="AR2007" t="str">
            <v>GEN</v>
          </cell>
          <cell r="AS2007" t="str">
            <v>JUMBO</v>
          </cell>
        </row>
        <row r="2008">
          <cell r="D2008" t="str">
            <v>3287QAB31/IND</v>
          </cell>
          <cell r="E2008">
            <v>3287</v>
          </cell>
          <cell r="F2008">
            <v>53.7</v>
          </cell>
          <cell r="G2008" t="str">
            <v>Yes</v>
          </cell>
          <cell r="H2008">
            <v>51.400000000000006</v>
          </cell>
          <cell r="I2008" t="str">
            <v>FT</v>
          </cell>
          <cell r="J2008" t="str">
            <v>Audit</v>
          </cell>
          <cell r="K2008" t="str">
            <v>3287QAB02/BLU</v>
          </cell>
          <cell r="L2008" t="str">
            <v>RD</v>
          </cell>
          <cell r="M2008" t="str">
            <v>C-Group</v>
          </cell>
          <cell r="N2008" t="str">
            <v>Add on</v>
          </cell>
          <cell r="O2008" t="str">
            <v>3.B</v>
          </cell>
          <cell r="P2008" t="str">
            <v>MTS-RET</v>
          </cell>
          <cell r="Q2008" t="str">
            <v>Live</v>
          </cell>
          <cell r="U2008">
            <v>250</v>
          </cell>
          <cell r="V2008">
            <v>500</v>
          </cell>
          <cell r="W2008">
            <v>750</v>
          </cell>
          <cell r="X2008">
            <v>420</v>
          </cell>
          <cell r="Y2008" t="str">
            <v>Gask</v>
          </cell>
          <cell r="Z2008" t="str">
            <v>PED</v>
          </cell>
          <cell r="AA2008" t="str">
            <v>Push botton Assy</v>
          </cell>
          <cell r="AB2008" t="str">
            <v>MG Gask + PB assembly</v>
          </cell>
          <cell r="AC2008">
            <v>20041143</v>
          </cell>
          <cell r="AD2008" t="str">
            <v>MG Gask</v>
          </cell>
          <cell r="AE2008" t="str">
            <v>MG Gask-Plain</v>
          </cell>
          <cell r="AF2008" t="str">
            <v>2004892/04</v>
          </cell>
          <cell r="AG2008" t="str">
            <v>PB</v>
          </cell>
          <cell r="AI2008" t="str">
            <v>3287QAB12/IND</v>
          </cell>
          <cell r="AJ2008" t="str">
            <v>IP-BLUE</v>
          </cell>
          <cell r="AK2008" t="str">
            <v>IP-Blue</v>
          </cell>
          <cell r="AM2008" t="str">
            <v>Yes</v>
          </cell>
          <cell r="AO2008">
            <v>49.5</v>
          </cell>
          <cell r="AQ2008" t="str">
            <v>Rough</v>
          </cell>
          <cell r="AR2008" t="str">
            <v>GEN</v>
          </cell>
          <cell r="AS2008" t="str">
            <v>JUMBO</v>
          </cell>
        </row>
        <row r="2009">
          <cell r="D2009" t="str">
            <v>3287QAB32/IND</v>
          </cell>
          <cell r="E2009">
            <v>3287</v>
          </cell>
          <cell r="F2009">
            <v>53.7</v>
          </cell>
          <cell r="G2009" t="str">
            <v>Yes</v>
          </cell>
          <cell r="H2009">
            <v>51.400000000000006</v>
          </cell>
          <cell r="I2009" t="str">
            <v>FT</v>
          </cell>
          <cell r="J2009" t="str">
            <v>Audit</v>
          </cell>
          <cell r="K2009" t="str">
            <v>3287QAB02/BL01</v>
          </cell>
          <cell r="L2009" t="str">
            <v>RD</v>
          </cell>
          <cell r="M2009" t="str">
            <v>C-Group</v>
          </cell>
          <cell r="N2009" t="str">
            <v>Add on</v>
          </cell>
          <cell r="P2009" t="str">
            <v>MTS-ECR</v>
          </cell>
          <cell r="Q2009" t="str">
            <v>DRP</v>
          </cell>
          <cell r="Y2009" t="str">
            <v>Gask</v>
          </cell>
          <cell r="AA2009" t="str">
            <v>Push botton assy</v>
          </cell>
          <cell r="AB2009" t="str">
            <v>MG Gask + PB assembly</v>
          </cell>
          <cell r="AC2009">
            <v>20041143</v>
          </cell>
          <cell r="AD2009" t="str">
            <v>MG Gask</v>
          </cell>
          <cell r="AE2009" t="str">
            <v>MG Gask-Plain</v>
          </cell>
          <cell r="AF2009" t="str">
            <v>2004892/04</v>
          </cell>
          <cell r="AG2009" t="str">
            <v>PB</v>
          </cell>
          <cell r="AI2009" t="str">
            <v>3287QAB12/IND</v>
          </cell>
          <cell r="AO2009">
            <v>47.2</v>
          </cell>
          <cell r="AQ2009" t="str">
            <v>Rough</v>
          </cell>
          <cell r="AR2009" t="str">
            <v>GEN</v>
          </cell>
          <cell r="AS2009" t="str">
            <v>JUMBO</v>
          </cell>
        </row>
        <row r="2010">
          <cell r="D2010" t="str">
            <v>3287QCA31/IND</v>
          </cell>
          <cell r="E2010">
            <v>3287</v>
          </cell>
          <cell r="F2010">
            <v>53.7</v>
          </cell>
          <cell r="G2010" t="str">
            <v>Yes</v>
          </cell>
          <cell r="H2010">
            <v>51.400000000000006</v>
          </cell>
          <cell r="I2010" t="str">
            <v>FT</v>
          </cell>
          <cell r="J2010" t="str">
            <v>Audit</v>
          </cell>
          <cell r="K2010" t="str">
            <v>3287QCA02/TCE</v>
          </cell>
          <cell r="L2010" t="str">
            <v>RD</v>
          </cell>
          <cell r="M2010" t="str">
            <v>C-Group</v>
          </cell>
          <cell r="N2010" t="str">
            <v>Add on</v>
          </cell>
          <cell r="O2010" t="str">
            <v>3.B</v>
          </cell>
          <cell r="P2010" t="str">
            <v>MTS-RET</v>
          </cell>
          <cell r="Q2010" t="str">
            <v>Live</v>
          </cell>
          <cell r="Y2010" t="str">
            <v>Gask</v>
          </cell>
          <cell r="Z2010" t="str">
            <v>PED</v>
          </cell>
          <cell r="AA2010" t="str">
            <v>Push botton Assy</v>
          </cell>
          <cell r="AB2010" t="str">
            <v>MG Gask + PB assembly</v>
          </cell>
          <cell r="AC2010">
            <v>20041143</v>
          </cell>
          <cell r="AD2010" t="str">
            <v>MG Gask</v>
          </cell>
          <cell r="AE2010" t="str">
            <v>MG Gask-Plain</v>
          </cell>
          <cell r="AF2010" t="str">
            <v>2004892/03</v>
          </cell>
          <cell r="AG2010" t="str">
            <v>PB</v>
          </cell>
          <cell r="AI2010" t="str">
            <v>3287QCA12/IND</v>
          </cell>
          <cell r="AJ2010" t="str">
            <v>IP-BROWN</v>
          </cell>
          <cell r="AK2010" t="str">
            <v>IP-Brown</v>
          </cell>
          <cell r="AM2010" t="str">
            <v>Yes</v>
          </cell>
          <cell r="AO2010">
            <v>49.5</v>
          </cell>
          <cell r="AQ2010" t="str">
            <v>Rough</v>
          </cell>
          <cell r="AR2010" t="str">
            <v>GEN</v>
          </cell>
          <cell r="AS2010" t="str">
            <v>JUMBO</v>
          </cell>
        </row>
        <row r="2011">
          <cell r="D2011" t="str">
            <v>3287QCD31/IND</v>
          </cell>
          <cell r="E2011">
            <v>3287</v>
          </cell>
          <cell r="F2011">
            <v>53.7</v>
          </cell>
          <cell r="G2011" t="str">
            <v>Yes</v>
          </cell>
          <cell r="H2011">
            <v>51.400000000000006</v>
          </cell>
          <cell r="I2011" t="str">
            <v>FT</v>
          </cell>
          <cell r="J2011" t="str">
            <v>Audit</v>
          </cell>
          <cell r="K2011" t="str">
            <v>3287QCD02/BLU</v>
          </cell>
          <cell r="L2011" t="str">
            <v>RD</v>
          </cell>
          <cell r="M2011" t="str">
            <v>C-Group</v>
          </cell>
          <cell r="N2011" t="str">
            <v>Add on</v>
          </cell>
          <cell r="O2011" t="str">
            <v>3.B</v>
          </cell>
          <cell r="P2011" t="str">
            <v>MTS-RET</v>
          </cell>
          <cell r="Q2011" t="str">
            <v>Live</v>
          </cell>
          <cell r="Y2011" t="str">
            <v>Gask</v>
          </cell>
          <cell r="Z2011" t="str">
            <v>PED</v>
          </cell>
          <cell r="AA2011" t="str">
            <v>Push botton Assy</v>
          </cell>
          <cell r="AB2011" t="str">
            <v>MG Gask + PB assembly</v>
          </cell>
          <cell r="AC2011">
            <v>20041143</v>
          </cell>
          <cell r="AD2011" t="str">
            <v>MG Gask</v>
          </cell>
          <cell r="AE2011" t="str">
            <v>MG Gask-Plain</v>
          </cell>
          <cell r="AF2011" t="str">
            <v>2004892/04</v>
          </cell>
          <cell r="AG2011" t="str">
            <v>PB</v>
          </cell>
          <cell r="AI2011" t="str">
            <v>3287QCD12/IND</v>
          </cell>
          <cell r="AJ2011" t="str">
            <v>IPS</v>
          </cell>
          <cell r="AK2011" t="str">
            <v>IPS</v>
          </cell>
          <cell r="AM2011" t="str">
            <v>Yes</v>
          </cell>
          <cell r="AO2011">
            <v>49.5</v>
          </cell>
          <cell r="AQ2011" t="str">
            <v>Rough</v>
          </cell>
          <cell r="AR2011" t="str">
            <v>GEN</v>
          </cell>
          <cell r="AS2011" t="str">
            <v>JUMBO</v>
          </cell>
        </row>
        <row r="2012">
          <cell r="D2012" t="str">
            <v>3287QCD32/IND</v>
          </cell>
          <cell r="E2012">
            <v>3287</v>
          </cell>
          <cell r="F2012">
            <v>53.7</v>
          </cell>
          <cell r="G2012" t="str">
            <v>Yes</v>
          </cell>
          <cell r="H2012">
            <v>51.400000000000006</v>
          </cell>
          <cell r="I2012" t="str">
            <v>FT</v>
          </cell>
          <cell r="J2012" t="str">
            <v>Audit</v>
          </cell>
          <cell r="K2012" t="str">
            <v>3287QCD02/BRN</v>
          </cell>
          <cell r="L2012" t="str">
            <v>RD</v>
          </cell>
          <cell r="M2012" t="str">
            <v>C-Group</v>
          </cell>
          <cell r="N2012" t="str">
            <v>Add on</v>
          </cell>
          <cell r="O2012" t="str">
            <v>3.B</v>
          </cell>
          <cell r="P2012" t="str">
            <v>MTS-RET</v>
          </cell>
          <cell r="Q2012" t="str">
            <v>Live</v>
          </cell>
          <cell r="Y2012" t="str">
            <v>Gask</v>
          </cell>
          <cell r="Z2012" t="str">
            <v>PED</v>
          </cell>
          <cell r="AA2012" t="str">
            <v>Push botton Assy</v>
          </cell>
          <cell r="AB2012" t="str">
            <v>MG Gask + PB assembly</v>
          </cell>
          <cell r="AC2012">
            <v>20041143</v>
          </cell>
          <cell r="AD2012" t="str">
            <v>MG Gask</v>
          </cell>
          <cell r="AE2012" t="str">
            <v>MG Gask-Plain</v>
          </cell>
          <cell r="AF2012" t="str">
            <v>2004892/03</v>
          </cell>
          <cell r="AG2012" t="str">
            <v>PB</v>
          </cell>
          <cell r="AI2012" t="str">
            <v>3287QCD12/IND</v>
          </cell>
          <cell r="AJ2012" t="str">
            <v>IPS</v>
          </cell>
          <cell r="AK2012" t="str">
            <v>IPS</v>
          </cell>
          <cell r="AM2012" t="str">
            <v>Yes</v>
          </cell>
          <cell r="AO2012">
            <v>49.5</v>
          </cell>
          <cell r="AQ2012" t="str">
            <v>Rough</v>
          </cell>
          <cell r="AR2012" t="str">
            <v>GEN</v>
          </cell>
          <cell r="AS2012" t="str">
            <v>JUMBO</v>
          </cell>
        </row>
        <row r="2013">
          <cell r="D2013" t="str">
            <v>3287QDA31/IND</v>
          </cell>
          <cell r="E2013">
            <v>3287</v>
          </cell>
          <cell r="F2013">
            <v>53.7</v>
          </cell>
          <cell r="G2013" t="str">
            <v>Yes</v>
          </cell>
          <cell r="H2013">
            <v>51.400000000000006</v>
          </cell>
          <cell r="I2013" t="str">
            <v>FT</v>
          </cell>
          <cell r="J2013" t="str">
            <v>Audit</v>
          </cell>
          <cell r="K2013" t="str">
            <v>3287QDA02/BRN</v>
          </cell>
          <cell r="L2013" t="str">
            <v>RD</v>
          </cell>
          <cell r="M2013" t="str">
            <v>C-Group</v>
          </cell>
          <cell r="N2013" t="str">
            <v>Add on</v>
          </cell>
          <cell r="O2013" t="str">
            <v>6.NP</v>
          </cell>
          <cell r="P2013" t="str">
            <v>MTS-RET</v>
          </cell>
          <cell r="Q2013" t="str">
            <v>Live</v>
          </cell>
          <cell r="X2013">
            <v>500</v>
          </cell>
          <cell r="Y2013" t="str">
            <v>Gask</v>
          </cell>
          <cell r="AA2013" t="str">
            <v>Push botton Assy</v>
          </cell>
          <cell r="AB2013" t="str">
            <v>MG Gask + PB assembly</v>
          </cell>
          <cell r="AC2013">
            <v>20041143</v>
          </cell>
          <cell r="AD2013" t="str">
            <v>MG Gask</v>
          </cell>
          <cell r="AE2013" t="str">
            <v>MG Gask-Plain</v>
          </cell>
          <cell r="AF2013" t="str">
            <v>2004892/03</v>
          </cell>
          <cell r="AG2013" t="str">
            <v>PB</v>
          </cell>
          <cell r="AI2013" t="str">
            <v>3287QDA12/IND</v>
          </cell>
          <cell r="AM2013" t="str">
            <v>Yes</v>
          </cell>
          <cell r="AO2013">
            <v>49.5</v>
          </cell>
          <cell r="AQ2013" t="str">
            <v>Rough</v>
          </cell>
          <cell r="AR2013" t="str">
            <v>GEN</v>
          </cell>
          <cell r="AS2013" t="str">
            <v>JUMBO</v>
          </cell>
        </row>
        <row r="2014">
          <cell r="D2014" t="str">
            <v>3287SAA00/IND</v>
          </cell>
          <cell r="E2014">
            <v>3287</v>
          </cell>
          <cell r="F2014">
            <v>53.7</v>
          </cell>
          <cell r="G2014" t="str">
            <v>Yes</v>
          </cell>
          <cell r="H2014">
            <v>51.400000000000006</v>
          </cell>
          <cell r="I2014" t="str">
            <v>FT</v>
          </cell>
          <cell r="J2014" t="str">
            <v>Audit</v>
          </cell>
          <cell r="K2014" t="str">
            <v>3287SAA02</v>
          </cell>
          <cell r="L2014" t="str">
            <v>RD</v>
          </cell>
          <cell r="M2014" t="str">
            <v>C-Group</v>
          </cell>
          <cell r="N2014" t="str">
            <v>Add on</v>
          </cell>
          <cell r="O2014" t="str">
            <v>3.B</v>
          </cell>
          <cell r="P2014" t="str">
            <v>MTS-RET</v>
          </cell>
          <cell r="Q2014" t="str">
            <v>Live</v>
          </cell>
          <cell r="U2014">
            <v>250</v>
          </cell>
          <cell r="V2014">
            <v>500</v>
          </cell>
          <cell r="W2014">
            <v>750</v>
          </cell>
          <cell r="X2014">
            <v>490</v>
          </cell>
          <cell r="Y2014" t="str">
            <v>Gask</v>
          </cell>
          <cell r="Z2014" t="str">
            <v>PED</v>
          </cell>
          <cell r="AA2014" t="str">
            <v>Push botton Assy</v>
          </cell>
          <cell r="AB2014" t="str">
            <v>MG Gask + PB assembly</v>
          </cell>
          <cell r="AC2014">
            <v>20041143</v>
          </cell>
          <cell r="AD2014" t="str">
            <v>MG Gask</v>
          </cell>
          <cell r="AE2014" t="str">
            <v>MG Gask-Plain</v>
          </cell>
          <cell r="AF2014">
            <v>2004892</v>
          </cell>
          <cell r="AG2014" t="str">
            <v>PB</v>
          </cell>
          <cell r="AI2014" t="str">
            <v>3287SAA12/IND</v>
          </cell>
          <cell r="AJ2014" t="str">
            <v>IPS</v>
          </cell>
          <cell r="AK2014" t="str">
            <v>IPS</v>
          </cell>
          <cell r="AM2014" t="str">
            <v>Yes</v>
          </cell>
          <cell r="AO2014">
            <v>49.5</v>
          </cell>
          <cell r="AQ2014" t="str">
            <v>Rough</v>
          </cell>
          <cell r="AR2014" t="str">
            <v>GEN</v>
          </cell>
          <cell r="AS2014" t="str">
            <v>JUMBO</v>
          </cell>
        </row>
        <row r="2015">
          <cell r="D2015" t="str">
            <v>3287SAB00/IND</v>
          </cell>
          <cell r="E2015">
            <v>3287</v>
          </cell>
          <cell r="F2015">
            <v>53.7</v>
          </cell>
          <cell r="G2015" t="str">
            <v>Yes</v>
          </cell>
          <cell r="H2015">
            <v>51.400000000000006</v>
          </cell>
          <cell r="I2015" t="str">
            <v>FT</v>
          </cell>
          <cell r="J2015" t="str">
            <v>Audit</v>
          </cell>
          <cell r="K2015" t="str">
            <v>3287SAB02</v>
          </cell>
          <cell r="L2015" t="str">
            <v>RD</v>
          </cell>
          <cell r="M2015" t="str">
            <v>C-Group</v>
          </cell>
          <cell r="N2015" t="str">
            <v>Add on</v>
          </cell>
          <cell r="O2015" t="str">
            <v>4.T(NP)</v>
          </cell>
          <cell r="P2015" t="str">
            <v>PMR43</v>
          </cell>
          <cell r="Q2015" t="str">
            <v>DRP</v>
          </cell>
          <cell r="U2015">
            <v>250</v>
          </cell>
          <cell r="V2015">
            <v>500</v>
          </cell>
          <cell r="W2015">
            <v>500</v>
          </cell>
          <cell r="X2015">
            <v>260</v>
          </cell>
          <cell r="Y2015" t="str">
            <v>Gask</v>
          </cell>
          <cell r="Z2015" t="str">
            <v>PED</v>
          </cell>
          <cell r="AA2015" t="str">
            <v>Push botton Assy</v>
          </cell>
          <cell r="AB2015" t="str">
            <v>MG Gask + PB assembly</v>
          </cell>
          <cell r="AC2015">
            <v>20041143</v>
          </cell>
          <cell r="AD2015" t="str">
            <v>MG Gask</v>
          </cell>
          <cell r="AE2015" t="str">
            <v>MG Gask-Plain</v>
          </cell>
          <cell r="AF2015">
            <v>2004892</v>
          </cell>
          <cell r="AG2015" t="str">
            <v>PB</v>
          </cell>
          <cell r="AI2015" t="str">
            <v>3287SAB12/IND</v>
          </cell>
          <cell r="AJ2015" t="str">
            <v>IPS</v>
          </cell>
          <cell r="AK2015" t="str">
            <v>IPS</v>
          </cell>
          <cell r="AM2015" t="str">
            <v>Yes</v>
          </cell>
          <cell r="AO2015">
            <v>49.5</v>
          </cell>
          <cell r="AQ2015" t="str">
            <v>Rough</v>
          </cell>
          <cell r="AR2015" t="str">
            <v>GEN</v>
          </cell>
          <cell r="AS2015" t="str">
            <v>JUMBO</v>
          </cell>
        </row>
        <row r="2016">
          <cell r="D2016" t="str">
            <v>3287SDA00/IND</v>
          </cell>
          <cell r="E2016">
            <v>3287</v>
          </cell>
          <cell r="F2016">
            <v>53.7</v>
          </cell>
          <cell r="G2016" t="str">
            <v>Yes</v>
          </cell>
          <cell r="H2016">
            <v>51.400000000000006</v>
          </cell>
          <cell r="I2016" t="str">
            <v>FT</v>
          </cell>
          <cell r="J2016" t="str">
            <v>Audit</v>
          </cell>
          <cell r="K2016" t="str">
            <v>3287SDA02</v>
          </cell>
          <cell r="L2016" t="str">
            <v>RD</v>
          </cell>
          <cell r="M2016" t="str">
            <v>C-Group</v>
          </cell>
          <cell r="N2016" t="str">
            <v>Add on</v>
          </cell>
          <cell r="O2016" t="str">
            <v>6.NP</v>
          </cell>
          <cell r="P2016" t="str">
            <v>MTS-RET</v>
          </cell>
          <cell r="Q2016" t="str">
            <v>Live</v>
          </cell>
          <cell r="X2016">
            <v>500</v>
          </cell>
          <cell r="Y2016" t="str">
            <v>Gask</v>
          </cell>
          <cell r="AA2016" t="str">
            <v>Push botton Assy</v>
          </cell>
          <cell r="AB2016" t="str">
            <v>MG Gask + PB assembly</v>
          </cell>
          <cell r="AC2016">
            <v>20041143</v>
          </cell>
          <cell r="AD2016" t="str">
            <v>MG Gask</v>
          </cell>
          <cell r="AE2016" t="str">
            <v>MG Gask-Plain</v>
          </cell>
          <cell r="AF2016">
            <v>2004892</v>
          </cell>
          <cell r="AG2016" t="str">
            <v>PB</v>
          </cell>
          <cell r="AI2016" t="str">
            <v>3287SDA12/IND</v>
          </cell>
          <cell r="AM2016" t="str">
            <v>Yes</v>
          </cell>
          <cell r="AO2016">
            <v>49.5</v>
          </cell>
          <cell r="AQ2016" t="str">
            <v>Rough</v>
          </cell>
          <cell r="AR2016" t="str">
            <v>GEN</v>
          </cell>
          <cell r="AS2016" t="str">
            <v>JUMBO</v>
          </cell>
        </row>
        <row r="2017">
          <cell r="D2017" t="str">
            <v>3287SDD00/IND</v>
          </cell>
          <cell r="E2017">
            <v>3287</v>
          </cell>
          <cell r="F2017">
            <v>53.7</v>
          </cell>
          <cell r="G2017" t="str">
            <v>Yes</v>
          </cell>
          <cell r="H2017">
            <v>51.400000000000006</v>
          </cell>
          <cell r="I2017" t="str">
            <v>FT</v>
          </cell>
          <cell r="J2017" t="str">
            <v>Audit</v>
          </cell>
          <cell r="K2017" t="str">
            <v>3287SDD02</v>
          </cell>
          <cell r="L2017" t="str">
            <v>RD</v>
          </cell>
          <cell r="M2017" t="str">
            <v>C-Group</v>
          </cell>
          <cell r="N2017" t="str">
            <v>Add on</v>
          </cell>
          <cell r="O2017" t="str">
            <v>3.B</v>
          </cell>
          <cell r="P2017" t="str">
            <v>MTS-RET</v>
          </cell>
          <cell r="Q2017" t="str">
            <v>Live</v>
          </cell>
          <cell r="Y2017" t="str">
            <v>Gask</v>
          </cell>
          <cell r="Z2017" t="str">
            <v>PED</v>
          </cell>
          <cell r="AA2017" t="str">
            <v>Push botton Assy</v>
          </cell>
          <cell r="AB2017" t="str">
            <v>MG Gask + PB assembly</v>
          </cell>
          <cell r="AC2017">
            <v>20041143</v>
          </cell>
          <cell r="AD2017" t="str">
            <v>MG Gask</v>
          </cell>
          <cell r="AE2017" t="str">
            <v>MG Gask-Plain</v>
          </cell>
          <cell r="AF2017" t="str">
            <v>2004892</v>
          </cell>
          <cell r="AG2017" t="str">
            <v>PB</v>
          </cell>
          <cell r="AI2017" t="str">
            <v>3287SDD12/IND</v>
          </cell>
          <cell r="AJ2017" t="str">
            <v>IPS</v>
          </cell>
          <cell r="AK2017" t="str">
            <v>IPS</v>
          </cell>
          <cell r="AM2017" t="str">
            <v>Yes</v>
          </cell>
          <cell r="AO2017">
            <v>49.5</v>
          </cell>
          <cell r="AQ2017" t="str">
            <v>Rough</v>
          </cell>
          <cell r="AR2017" t="str">
            <v>GEN</v>
          </cell>
          <cell r="AS2017" t="str">
            <v>JUMBO</v>
          </cell>
        </row>
        <row r="2018">
          <cell r="D2018" t="str">
            <v>3287WAB00/IND</v>
          </cell>
          <cell r="E2018">
            <v>3287</v>
          </cell>
          <cell r="F2018">
            <v>53.7</v>
          </cell>
          <cell r="G2018" t="str">
            <v>Yes</v>
          </cell>
          <cell r="H2018">
            <v>51.400000000000006</v>
          </cell>
          <cell r="I2018" t="str">
            <v>FT</v>
          </cell>
          <cell r="J2018" t="str">
            <v>Audit</v>
          </cell>
          <cell r="K2018" t="str">
            <v>3287WAB02</v>
          </cell>
          <cell r="L2018" t="str">
            <v>RD</v>
          </cell>
          <cell r="M2018" t="str">
            <v>C-Group</v>
          </cell>
          <cell r="N2018" t="str">
            <v>Add on</v>
          </cell>
          <cell r="O2018" t="str">
            <v>6.NP</v>
          </cell>
          <cell r="P2018" t="str">
            <v>MTS-RET</v>
          </cell>
          <cell r="Q2018" t="str">
            <v>Live</v>
          </cell>
          <cell r="X2018">
            <v>500</v>
          </cell>
          <cell r="Y2018" t="str">
            <v>Gask</v>
          </cell>
          <cell r="AA2018" t="str">
            <v>Push botton Assy</v>
          </cell>
          <cell r="AB2018" t="str">
            <v>MG Gask + PB assembly</v>
          </cell>
          <cell r="AC2018">
            <v>20041143</v>
          </cell>
          <cell r="AD2018" t="str">
            <v>MG Gask</v>
          </cell>
          <cell r="AE2018" t="str">
            <v>MG Gask-Plain</v>
          </cell>
          <cell r="AF2018">
            <v>2004892</v>
          </cell>
          <cell r="AG2018" t="str">
            <v>PB</v>
          </cell>
          <cell r="AI2018" t="str">
            <v>3287WAB12/IND</v>
          </cell>
          <cell r="AM2018" t="str">
            <v>Yes</v>
          </cell>
          <cell r="AO2018">
            <v>49.5</v>
          </cell>
          <cell r="AQ2018" t="str">
            <v>Rough</v>
          </cell>
          <cell r="AR2018" t="str">
            <v>GEN</v>
          </cell>
          <cell r="AS2018" t="str">
            <v>JUMBO</v>
          </cell>
        </row>
        <row r="2019">
          <cell r="D2019" t="str">
            <v>3287WCA00/IND</v>
          </cell>
          <cell r="E2019">
            <v>3287</v>
          </cell>
          <cell r="F2019">
            <v>53.7</v>
          </cell>
          <cell r="G2019" t="str">
            <v>Yes</v>
          </cell>
          <cell r="H2019">
            <v>51.400000000000006</v>
          </cell>
          <cell r="I2019" t="str">
            <v>FT</v>
          </cell>
          <cell r="J2019" t="str">
            <v>Audit</v>
          </cell>
          <cell r="K2019" t="str">
            <v>3287WCA02</v>
          </cell>
          <cell r="L2019" t="str">
            <v>RD</v>
          </cell>
          <cell r="M2019" t="str">
            <v>C-Group</v>
          </cell>
          <cell r="N2019" t="str">
            <v>Add on</v>
          </cell>
          <cell r="O2019" t="str">
            <v>6.NP</v>
          </cell>
          <cell r="P2019" t="str">
            <v>MTS-RET</v>
          </cell>
          <cell r="Q2019" t="str">
            <v>Live</v>
          </cell>
          <cell r="X2019">
            <v>500</v>
          </cell>
          <cell r="Y2019" t="str">
            <v>Gask</v>
          </cell>
          <cell r="AA2019" t="str">
            <v>Push botton Assy</v>
          </cell>
          <cell r="AB2019" t="str">
            <v>MG Gask + PB assembly</v>
          </cell>
          <cell r="AC2019">
            <v>20041143</v>
          </cell>
          <cell r="AD2019" t="str">
            <v>MG Gask</v>
          </cell>
          <cell r="AE2019" t="str">
            <v>MG Gask-Plain</v>
          </cell>
          <cell r="AF2019">
            <v>2004892</v>
          </cell>
          <cell r="AG2019" t="str">
            <v>PB</v>
          </cell>
          <cell r="AI2019" t="str">
            <v>3287WCA12/IND</v>
          </cell>
          <cell r="AM2019" t="str">
            <v>Yes</v>
          </cell>
          <cell r="AO2019">
            <v>49.5</v>
          </cell>
          <cell r="AQ2019" t="str">
            <v>Rough</v>
          </cell>
          <cell r="AR2019" t="str">
            <v>GEN</v>
          </cell>
          <cell r="AS2019" t="str">
            <v>JUMBO</v>
          </cell>
        </row>
        <row r="2020">
          <cell r="D2020" t="str">
            <v>3290SAA00/IND</v>
          </cell>
          <cell r="E2020">
            <v>3290</v>
          </cell>
          <cell r="F2020">
            <v>33.700000000000003</v>
          </cell>
          <cell r="G2020" t="str">
            <v>Yes</v>
          </cell>
          <cell r="H2020">
            <v>31.400000000000002</v>
          </cell>
          <cell r="I2020" t="str">
            <v>FT</v>
          </cell>
          <cell r="J2020" t="str">
            <v>Audit</v>
          </cell>
          <cell r="K2020" t="str">
            <v>3290SAA02</v>
          </cell>
          <cell r="L2020" t="str">
            <v>RD</v>
          </cell>
          <cell r="M2020" t="str">
            <v>S-Group</v>
          </cell>
          <cell r="N2020" t="str">
            <v>Reg</v>
          </cell>
          <cell r="O2020" t="str">
            <v>6.NP</v>
          </cell>
          <cell r="P2020" t="str">
            <v>MTS-RET</v>
          </cell>
          <cell r="Q2020" t="str">
            <v>Live</v>
          </cell>
          <cell r="W2020">
            <v>750</v>
          </cell>
          <cell r="X2020">
            <v>500</v>
          </cell>
          <cell r="Y2020" t="str">
            <v>Gask</v>
          </cell>
          <cell r="AA2020" t="str">
            <v>Simple-Gasket</v>
          </cell>
          <cell r="AB2020" t="str">
            <v>Regular-Gask</v>
          </cell>
          <cell r="AC2020">
            <v>20041117</v>
          </cell>
          <cell r="AD2020" t="str">
            <v>MG Gask</v>
          </cell>
          <cell r="AE2020" t="str">
            <v>MG Gask-Plain</v>
          </cell>
          <cell r="AF2020">
            <v>20048101</v>
          </cell>
          <cell r="AG2020">
            <v>0</v>
          </cell>
          <cell r="AI2020" t="str">
            <v>3290SAA12/IND</v>
          </cell>
          <cell r="AM2020" t="str">
            <v>Yes</v>
          </cell>
          <cell r="AO2020">
            <v>29.500000000000004</v>
          </cell>
          <cell r="AQ2020" t="str">
            <v>Rough</v>
          </cell>
          <cell r="AR2020" t="str">
            <v>GEN</v>
          </cell>
          <cell r="AS2020" t="str">
            <v>JUMBO</v>
          </cell>
        </row>
        <row r="2021">
          <cell r="D2021" t="str">
            <v>3291SAA00/IND</v>
          </cell>
          <cell r="E2021">
            <v>3291</v>
          </cell>
          <cell r="F2021">
            <v>33.700000000000003</v>
          </cell>
          <cell r="G2021" t="str">
            <v>Yes</v>
          </cell>
          <cell r="H2021">
            <v>31.400000000000002</v>
          </cell>
          <cell r="I2021" t="str">
            <v>FT</v>
          </cell>
          <cell r="J2021" t="str">
            <v>Audit</v>
          </cell>
          <cell r="K2021" t="str">
            <v>3291SAA02</v>
          </cell>
          <cell r="L2021" t="str">
            <v>RD</v>
          </cell>
          <cell r="M2021" t="str">
            <v>S-Group</v>
          </cell>
          <cell r="N2021" t="str">
            <v>Reg</v>
          </cell>
          <cell r="O2021" t="str">
            <v>6.NP</v>
          </cell>
          <cell r="P2021" t="str">
            <v>MTS-RET</v>
          </cell>
          <cell r="Q2021" t="str">
            <v>Live</v>
          </cell>
          <cell r="W2021">
            <v>750</v>
          </cell>
          <cell r="X2021">
            <v>500</v>
          </cell>
          <cell r="Y2021" t="str">
            <v>Gask</v>
          </cell>
          <cell r="AA2021" t="str">
            <v>Simple-Gasket</v>
          </cell>
          <cell r="AB2021" t="str">
            <v>Regular-Gask</v>
          </cell>
          <cell r="AC2021">
            <v>20041143</v>
          </cell>
          <cell r="AD2021" t="str">
            <v>MG Gask</v>
          </cell>
          <cell r="AE2021" t="str">
            <v>MG Gask-Plain</v>
          </cell>
          <cell r="AF2021">
            <v>2004892</v>
          </cell>
          <cell r="AG2021">
            <v>0</v>
          </cell>
          <cell r="AI2021" t="str">
            <v>3291SAA12/IND</v>
          </cell>
          <cell r="AM2021" t="str">
            <v>Yes</v>
          </cell>
          <cell r="AO2021">
            <v>29.500000000000004</v>
          </cell>
          <cell r="AQ2021" t="str">
            <v>Rough</v>
          </cell>
          <cell r="AR2021" t="str">
            <v>GEN</v>
          </cell>
          <cell r="AS2021" t="str">
            <v>JUMBO</v>
          </cell>
        </row>
        <row r="2022">
          <cell r="D2022" t="str">
            <v>3292NAB31/IND</v>
          </cell>
          <cell r="E2022">
            <v>3292</v>
          </cell>
          <cell r="F2022">
            <v>44.9</v>
          </cell>
          <cell r="G2022" t="str">
            <v>Yes</v>
          </cell>
          <cell r="H2022">
            <v>42.6</v>
          </cell>
          <cell r="I2022" t="str">
            <v>FT</v>
          </cell>
          <cell r="J2022" t="str">
            <v>Audit</v>
          </cell>
          <cell r="K2022" t="str">
            <v>3292NAB02</v>
          </cell>
          <cell r="L2022" t="str">
            <v>RD</v>
          </cell>
          <cell r="M2022" t="str">
            <v>C-Group</v>
          </cell>
          <cell r="N2022" t="str">
            <v>Add on</v>
          </cell>
          <cell r="O2022" t="str">
            <v>6.NP</v>
          </cell>
          <cell r="P2022" t="str">
            <v>MTS-IBD</v>
          </cell>
          <cell r="Q2022" t="str">
            <v>Live</v>
          </cell>
          <cell r="X2022">
            <v>500</v>
          </cell>
          <cell r="Y2022" t="str">
            <v>Adhe</v>
          </cell>
          <cell r="AA2022" t="str">
            <v>Min Ring Assy</v>
          </cell>
          <cell r="AB2022" t="str">
            <v>MG Adhe + DR Adhe</v>
          </cell>
          <cell r="AC2022" t="str">
            <v>3292SAA08/05</v>
          </cell>
          <cell r="AD2022" t="str">
            <v>MG Adhe</v>
          </cell>
          <cell r="AE2022" t="str">
            <v>MG Adhe-MET</v>
          </cell>
          <cell r="AG2022" t="str">
            <v>DR Adhe</v>
          </cell>
          <cell r="AI2022" t="str">
            <v>3292NAB12/IND</v>
          </cell>
          <cell r="AM2022" t="str">
            <v>Yes</v>
          </cell>
          <cell r="AO2022">
            <v>40.699999999999996</v>
          </cell>
          <cell r="AQ2022" t="str">
            <v>Rough</v>
          </cell>
          <cell r="AR2022" t="str">
            <v>GEN</v>
          </cell>
          <cell r="AS2022" t="str">
            <v>JUMBO</v>
          </cell>
        </row>
        <row r="2023">
          <cell r="D2023" t="str">
            <v>3292QAA31/IND</v>
          </cell>
          <cell r="E2023">
            <v>3292</v>
          </cell>
          <cell r="F2023">
            <v>44.9</v>
          </cell>
          <cell r="G2023" t="str">
            <v>Yes</v>
          </cell>
          <cell r="H2023">
            <v>42.6</v>
          </cell>
          <cell r="I2023" t="str">
            <v>FT</v>
          </cell>
          <cell r="J2023" t="str">
            <v>Audit</v>
          </cell>
          <cell r="K2023" t="str">
            <v>3292QAA02/BLU/M</v>
          </cell>
          <cell r="L2023" t="str">
            <v>RD</v>
          </cell>
          <cell r="M2023" t="str">
            <v>C-Group</v>
          </cell>
          <cell r="N2023" t="str">
            <v>Add on</v>
          </cell>
          <cell r="P2023" t="str">
            <v>MTS-RET</v>
          </cell>
          <cell r="Q2023" t="str">
            <v>Live</v>
          </cell>
          <cell r="Y2023" t="str">
            <v>Adhe</v>
          </cell>
          <cell r="AA2023" t="str">
            <v>Min Ring Assy</v>
          </cell>
          <cell r="AB2023" t="str">
            <v>MG Adhe + DR Adhe</v>
          </cell>
          <cell r="AC2023" t="str">
            <v>3292SAA08/08</v>
          </cell>
          <cell r="AD2023" t="str">
            <v>MG Adhe</v>
          </cell>
          <cell r="AE2023" t="str">
            <v>MG Adhe-MET</v>
          </cell>
          <cell r="AG2023" t="str">
            <v>DR Adhe</v>
          </cell>
          <cell r="AI2023" t="str">
            <v>3292QAA12/IND</v>
          </cell>
          <cell r="AO2023">
            <v>38.4</v>
          </cell>
          <cell r="AQ2023" t="str">
            <v>Rough</v>
          </cell>
          <cell r="AR2023" t="str">
            <v>GEN</v>
          </cell>
          <cell r="AS2023" t="str">
            <v>JUMBO</v>
          </cell>
        </row>
        <row r="2024">
          <cell r="D2024" t="str">
            <v>3292QAA32/IND</v>
          </cell>
          <cell r="E2024">
            <v>3292</v>
          </cell>
          <cell r="F2024">
            <v>44.9</v>
          </cell>
          <cell r="G2024" t="str">
            <v>Yes</v>
          </cell>
          <cell r="H2024">
            <v>42.6</v>
          </cell>
          <cell r="I2024" t="str">
            <v>FT</v>
          </cell>
          <cell r="J2024" t="str">
            <v>Audit</v>
          </cell>
          <cell r="K2024" t="str">
            <v>3292QAA02/BRN</v>
          </cell>
          <cell r="L2024" t="str">
            <v>RD</v>
          </cell>
          <cell r="M2024" t="str">
            <v>C-Group</v>
          </cell>
          <cell r="N2024" t="str">
            <v>Add on</v>
          </cell>
          <cell r="O2024" t="str">
            <v>6.NP</v>
          </cell>
          <cell r="P2024" t="str">
            <v>MTS-RET</v>
          </cell>
          <cell r="Q2024" t="str">
            <v>Live</v>
          </cell>
          <cell r="X2024">
            <v>500</v>
          </cell>
          <cell r="Y2024" t="str">
            <v>Adhe</v>
          </cell>
          <cell r="AA2024" t="str">
            <v>Min Ring Assy</v>
          </cell>
          <cell r="AB2024" t="str">
            <v>MG Adhe + DR Adhe</v>
          </cell>
          <cell r="AC2024" t="str">
            <v>3292SAA08/09</v>
          </cell>
          <cell r="AD2024" t="str">
            <v>MG Adhe</v>
          </cell>
          <cell r="AE2024" t="str">
            <v>MG Adhe-MET</v>
          </cell>
          <cell r="AG2024" t="str">
            <v>DR Adhe</v>
          </cell>
          <cell r="AI2024" t="str">
            <v>3292QAA12/IND</v>
          </cell>
          <cell r="AM2024" t="str">
            <v>Yes</v>
          </cell>
          <cell r="AO2024">
            <v>40.699999999999996</v>
          </cell>
          <cell r="AQ2024" t="str">
            <v>Rough</v>
          </cell>
          <cell r="AR2024" t="str">
            <v>GEN</v>
          </cell>
          <cell r="AS2024" t="str">
            <v>JUMBO</v>
          </cell>
        </row>
        <row r="2025">
          <cell r="D2025" t="str">
            <v>3292SAB31/IND</v>
          </cell>
          <cell r="E2025">
            <v>3292</v>
          </cell>
          <cell r="F2025">
            <v>44.9</v>
          </cell>
          <cell r="G2025" t="str">
            <v>Yes</v>
          </cell>
          <cell r="H2025">
            <v>42.6</v>
          </cell>
          <cell r="I2025" t="str">
            <v>FT</v>
          </cell>
          <cell r="J2025" t="str">
            <v>Audit</v>
          </cell>
          <cell r="K2025" t="str">
            <v>3292SAB02</v>
          </cell>
          <cell r="L2025" t="str">
            <v>RD</v>
          </cell>
          <cell r="M2025" t="str">
            <v>C-Group</v>
          </cell>
          <cell r="N2025" t="str">
            <v>Add on</v>
          </cell>
          <cell r="O2025" t="str">
            <v>6.NP</v>
          </cell>
          <cell r="P2025" t="str">
            <v>MTS-RET</v>
          </cell>
          <cell r="Q2025" t="str">
            <v>Live</v>
          </cell>
          <cell r="X2025">
            <v>500</v>
          </cell>
          <cell r="Y2025" t="str">
            <v>Adhe</v>
          </cell>
          <cell r="AA2025" t="str">
            <v>Min Ring Assy</v>
          </cell>
          <cell r="AB2025" t="str">
            <v>MG Adhe + DR Adhe</v>
          </cell>
          <cell r="AC2025" t="str">
            <v>3292SAA08/04</v>
          </cell>
          <cell r="AD2025" t="str">
            <v>MG Adhe</v>
          </cell>
          <cell r="AE2025" t="str">
            <v>MG Adhe-MET</v>
          </cell>
          <cell r="AG2025" t="str">
            <v>DR Adhe</v>
          </cell>
          <cell r="AI2025" t="str">
            <v>3292SAB12/IND</v>
          </cell>
          <cell r="AM2025" t="str">
            <v>Yes</v>
          </cell>
          <cell r="AO2025">
            <v>40.699999999999996</v>
          </cell>
          <cell r="AQ2025" t="str">
            <v>Rough</v>
          </cell>
          <cell r="AR2025" t="str">
            <v>GEN</v>
          </cell>
          <cell r="AS2025" t="str">
            <v>JUMBO</v>
          </cell>
        </row>
        <row r="2026">
          <cell r="D2026" t="str">
            <v>3294NAA31/IND</v>
          </cell>
          <cell r="E2026">
            <v>3294</v>
          </cell>
          <cell r="F2026">
            <v>33.700000000000003</v>
          </cell>
          <cell r="G2026" t="str">
            <v>Yes</v>
          </cell>
          <cell r="H2026">
            <v>31.400000000000002</v>
          </cell>
          <cell r="I2026" t="str">
            <v>FT</v>
          </cell>
          <cell r="J2026" t="str">
            <v>Audit</v>
          </cell>
          <cell r="K2026" t="str">
            <v>3294NAA02</v>
          </cell>
          <cell r="L2026" t="str">
            <v>RD</v>
          </cell>
          <cell r="M2026" t="str">
            <v>S-Group</v>
          </cell>
          <cell r="N2026" t="str">
            <v>Reg</v>
          </cell>
          <cell r="O2026" t="str">
            <v>6.NP</v>
          </cell>
          <cell r="P2026" t="str">
            <v>MTS-RET</v>
          </cell>
          <cell r="Q2026" t="str">
            <v>Live</v>
          </cell>
          <cell r="W2026">
            <v>500</v>
          </cell>
          <cell r="X2026">
            <v>500</v>
          </cell>
          <cell r="Y2026" t="str">
            <v>Gask</v>
          </cell>
          <cell r="Z2026" t="str">
            <v>PED</v>
          </cell>
          <cell r="AA2026" t="str">
            <v>Simple-Gasket</v>
          </cell>
          <cell r="AB2026" t="str">
            <v>Regular-Gask</v>
          </cell>
          <cell r="AC2026">
            <v>20041143</v>
          </cell>
          <cell r="AD2026" t="str">
            <v>MG Gask</v>
          </cell>
          <cell r="AE2026" t="str">
            <v>MG Gask-Plain</v>
          </cell>
          <cell r="AF2026" t="str">
            <v>2004892/03</v>
          </cell>
          <cell r="AG2026">
            <v>0</v>
          </cell>
          <cell r="AI2026" t="str">
            <v>3294NAA12/IND</v>
          </cell>
          <cell r="AJ2026" t="str">
            <v>BLACK</v>
          </cell>
          <cell r="AK2026" t="str">
            <v>Black</v>
          </cell>
          <cell r="AM2026" t="str">
            <v>Yes</v>
          </cell>
          <cell r="AO2026">
            <v>29.500000000000004</v>
          </cell>
          <cell r="AQ2026" t="str">
            <v>Rough</v>
          </cell>
          <cell r="AR2026" t="str">
            <v>GEN</v>
          </cell>
          <cell r="AS2026" t="str">
            <v>JUMBO</v>
          </cell>
        </row>
        <row r="2027">
          <cell r="D2027" t="str">
            <v>3294QAA31/IND</v>
          </cell>
          <cell r="E2027">
            <v>3294</v>
          </cell>
          <cell r="F2027">
            <v>33.700000000000003</v>
          </cell>
          <cell r="G2027" t="str">
            <v>Yes</v>
          </cell>
          <cell r="H2027">
            <v>31.400000000000002</v>
          </cell>
          <cell r="I2027" t="str">
            <v>FT</v>
          </cell>
          <cell r="J2027" t="str">
            <v>Audit</v>
          </cell>
          <cell r="K2027" t="str">
            <v>3294QAA02/BRN</v>
          </cell>
          <cell r="L2027" t="str">
            <v>RD</v>
          </cell>
          <cell r="M2027" t="str">
            <v>S-Group</v>
          </cell>
          <cell r="N2027" t="str">
            <v>Reg</v>
          </cell>
          <cell r="O2027" t="str">
            <v>6.NP</v>
          </cell>
          <cell r="P2027" t="str">
            <v>PMR43</v>
          </cell>
          <cell r="Q2027" t="str">
            <v>DRP</v>
          </cell>
          <cell r="W2027">
            <v>350</v>
          </cell>
          <cell r="X2027">
            <v>500</v>
          </cell>
          <cell r="Y2027" t="str">
            <v>Gask</v>
          </cell>
          <cell r="Z2027" t="str">
            <v>PED</v>
          </cell>
          <cell r="AA2027" t="str">
            <v>Simple-Gasket</v>
          </cell>
          <cell r="AB2027" t="str">
            <v>Regular-Gask</v>
          </cell>
          <cell r="AC2027">
            <v>20041143</v>
          </cell>
          <cell r="AD2027" t="str">
            <v>MG Gask</v>
          </cell>
          <cell r="AE2027" t="str">
            <v>MG Gask-Plain</v>
          </cell>
          <cell r="AF2027" t="str">
            <v>2004892/03</v>
          </cell>
          <cell r="AG2027">
            <v>0</v>
          </cell>
          <cell r="AI2027" t="str">
            <v>3294QAA12/IND</v>
          </cell>
          <cell r="AJ2027" t="str">
            <v>IP-BROWN</v>
          </cell>
          <cell r="AK2027" t="str">
            <v>IP-Brown</v>
          </cell>
          <cell r="AM2027" t="str">
            <v>Yes</v>
          </cell>
          <cell r="AO2027">
            <v>29.500000000000004</v>
          </cell>
          <cell r="AQ2027" t="str">
            <v>Rough</v>
          </cell>
          <cell r="AR2027" t="str">
            <v>GEN</v>
          </cell>
          <cell r="AS2027" t="str">
            <v>JUMBO</v>
          </cell>
        </row>
        <row r="2028">
          <cell r="D2028" t="str">
            <v>3294SAA00/IND</v>
          </cell>
          <cell r="E2028">
            <v>3294</v>
          </cell>
          <cell r="F2028">
            <v>33.700000000000003</v>
          </cell>
          <cell r="G2028" t="str">
            <v>Yes</v>
          </cell>
          <cell r="H2028">
            <v>31.400000000000002</v>
          </cell>
          <cell r="I2028" t="str">
            <v>FT</v>
          </cell>
          <cell r="J2028" t="str">
            <v>Audit</v>
          </cell>
          <cell r="K2028" t="str">
            <v>3294SAA02</v>
          </cell>
          <cell r="L2028" t="str">
            <v>RD</v>
          </cell>
          <cell r="M2028" t="str">
            <v>S-Group</v>
          </cell>
          <cell r="N2028" t="str">
            <v>Reg</v>
          </cell>
          <cell r="O2028" t="str">
            <v>6.NP</v>
          </cell>
          <cell r="P2028" t="str">
            <v>MTS-ECOM</v>
          </cell>
          <cell r="Q2028" t="str">
            <v>Live</v>
          </cell>
          <cell r="W2028">
            <v>400</v>
          </cell>
          <cell r="X2028">
            <v>500</v>
          </cell>
          <cell r="Y2028" t="str">
            <v>Gask</v>
          </cell>
          <cell r="Z2028" t="str">
            <v>PED</v>
          </cell>
          <cell r="AA2028" t="str">
            <v>Simple-Gasket</v>
          </cell>
          <cell r="AB2028" t="str">
            <v>Regular-Gask</v>
          </cell>
          <cell r="AC2028">
            <v>20041143</v>
          </cell>
          <cell r="AD2028" t="str">
            <v>MG Gask</v>
          </cell>
          <cell r="AE2028" t="str">
            <v>MG Gask-Plain</v>
          </cell>
          <cell r="AF2028">
            <v>2004892</v>
          </cell>
          <cell r="AG2028">
            <v>0</v>
          </cell>
          <cell r="AI2028" t="str">
            <v>3294SAA12/IND</v>
          </cell>
          <cell r="AJ2028" t="str">
            <v>IPS</v>
          </cell>
          <cell r="AK2028" t="str">
            <v>IPS</v>
          </cell>
          <cell r="AM2028" t="str">
            <v>Yes</v>
          </cell>
          <cell r="AO2028">
            <v>29.500000000000004</v>
          </cell>
          <cell r="AQ2028" t="str">
            <v>Rough</v>
          </cell>
          <cell r="AR2028" t="str">
            <v>GEN</v>
          </cell>
          <cell r="AS2028" t="str">
            <v>JUMBO</v>
          </cell>
        </row>
        <row r="2029">
          <cell r="D2029" t="str">
            <v>3295NAA31/IND</v>
          </cell>
          <cell r="E2029">
            <v>3295</v>
          </cell>
          <cell r="F2029">
            <v>33.700000000000003</v>
          </cell>
          <cell r="G2029" t="str">
            <v>Yes</v>
          </cell>
          <cell r="H2029">
            <v>31.400000000000002</v>
          </cell>
          <cell r="I2029" t="str">
            <v>FT</v>
          </cell>
          <cell r="J2029" t="str">
            <v>Audit</v>
          </cell>
          <cell r="K2029" t="str">
            <v>3295NAA02</v>
          </cell>
          <cell r="L2029" t="str">
            <v>RD</v>
          </cell>
          <cell r="M2029" t="str">
            <v>S-Group</v>
          </cell>
          <cell r="N2029" t="str">
            <v>Reg</v>
          </cell>
          <cell r="O2029" t="str">
            <v>6.NP</v>
          </cell>
          <cell r="P2029" t="str">
            <v>MTS-RET</v>
          </cell>
          <cell r="Q2029" t="str">
            <v>Live</v>
          </cell>
          <cell r="X2029">
            <v>500</v>
          </cell>
          <cell r="Y2029" t="str">
            <v>Gask</v>
          </cell>
          <cell r="AA2029" t="str">
            <v>Simple-Gasket</v>
          </cell>
          <cell r="AB2029" t="str">
            <v>Regular-Gask</v>
          </cell>
          <cell r="AC2029">
            <v>20041146</v>
          </cell>
          <cell r="AD2029" t="str">
            <v>MG Gask</v>
          </cell>
          <cell r="AE2029" t="str">
            <v>MG Gask-Plain</v>
          </cell>
          <cell r="AF2029" t="str">
            <v>2004896/03</v>
          </cell>
          <cell r="AG2029">
            <v>0</v>
          </cell>
          <cell r="AI2029" t="str">
            <v>3295NAA12/IND</v>
          </cell>
          <cell r="AM2029" t="str">
            <v>Yes</v>
          </cell>
          <cell r="AO2029">
            <v>29.500000000000004</v>
          </cell>
          <cell r="AQ2029" t="str">
            <v>Rough</v>
          </cell>
          <cell r="AR2029" t="str">
            <v>GEN</v>
          </cell>
          <cell r="AS2029" t="str">
            <v>JUMBO</v>
          </cell>
        </row>
        <row r="2030">
          <cell r="D2030" t="str">
            <v>3295QAA31/IND</v>
          </cell>
          <cell r="E2030">
            <v>3295</v>
          </cell>
          <cell r="F2030">
            <v>33.700000000000003</v>
          </cell>
          <cell r="G2030" t="str">
            <v>Yes</v>
          </cell>
          <cell r="H2030">
            <v>31.400000000000002</v>
          </cell>
          <cell r="I2030" t="str">
            <v>FT</v>
          </cell>
          <cell r="J2030" t="str">
            <v>Audit</v>
          </cell>
          <cell r="K2030" t="str">
            <v>3295QAA02/BRN</v>
          </cell>
          <cell r="L2030" t="str">
            <v>RD</v>
          </cell>
          <cell r="M2030" t="str">
            <v>S-Group</v>
          </cell>
          <cell r="N2030" t="str">
            <v>Reg</v>
          </cell>
          <cell r="O2030" t="str">
            <v>6.NP</v>
          </cell>
          <cell r="P2030" t="str">
            <v>MTS-RET</v>
          </cell>
          <cell r="Q2030" t="str">
            <v>Live</v>
          </cell>
          <cell r="X2030">
            <v>500</v>
          </cell>
          <cell r="Y2030" t="str">
            <v>Gask</v>
          </cell>
          <cell r="AA2030" t="str">
            <v>Simple-Gasket</v>
          </cell>
          <cell r="AB2030" t="str">
            <v>Regular-Gask</v>
          </cell>
          <cell r="AC2030">
            <v>20041146</v>
          </cell>
          <cell r="AD2030" t="str">
            <v>MG Gask</v>
          </cell>
          <cell r="AE2030" t="str">
            <v>MG Gask-Plain</v>
          </cell>
          <cell r="AF2030" t="str">
            <v>2004896/03</v>
          </cell>
          <cell r="AG2030">
            <v>0</v>
          </cell>
          <cell r="AI2030" t="str">
            <v>3295QAA12/IND</v>
          </cell>
          <cell r="AM2030" t="str">
            <v>Yes</v>
          </cell>
          <cell r="AO2030">
            <v>29.500000000000004</v>
          </cell>
          <cell r="AQ2030" t="str">
            <v>Rough</v>
          </cell>
          <cell r="AR2030" t="str">
            <v>GEN</v>
          </cell>
          <cell r="AS2030" t="str">
            <v>JUMBO</v>
          </cell>
        </row>
        <row r="2031">
          <cell r="D2031" t="str">
            <v>3295SAA00/IND</v>
          </cell>
          <cell r="E2031">
            <v>3295</v>
          </cell>
          <cell r="F2031">
            <v>33.700000000000003</v>
          </cell>
          <cell r="G2031" t="str">
            <v>Yes</v>
          </cell>
          <cell r="H2031">
            <v>31.400000000000002</v>
          </cell>
          <cell r="I2031" t="str">
            <v>FT</v>
          </cell>
          <cell r="J2031" t="str">
            <v>Audit</v>
          </cell>
          <cell r="K2031" t="str">
            <v>3295SAA02</v>
          </cell>
          <cell r="L2031" t="str">
            <v>RD</v>
          </cell>
          <cell r="M2031" t="str">
            <v>S-Group</v>
          </cell>
          <cell r="N2031" t="str">
            <v>Reg</v>
          </cell>
          <cell r="O2031" t="str">
            <v>6.NP</v>
          </cell>
          <cell r="P2031" t="str">
            <v>MTS-RET</v>
          </cell>
          <cell r="Q2031" t="str">
            <v>Live</v>
          </cell>
          <cell r="X2031">
            <v>500</v>
          </cell>
          <cell r="Y2031" t="str">
            <v>Gask</v>
          </cell>
          <cell r="AA2031" t="str">
            <v>Simple-Gasket</v>
          </cell>
          <cell r="AB2031" t="str">
            <v>Regular-Gask</v>
          </cell>
          <cell r="AC2031">
            <v>20041146</v>
          </cell>
          <cell r="AD2031" t="str">
            <v>MG Gask</v>
          </cell>
          <cell r="AE2031" t="str">
            <v>MG Gask-Plain</v>
          </cell>
          <cell r="AF2031">
            <v>2004896</v>
          </cell>
          <cell r="AG2031">
            <v>0</v>
          </cell>
          <cell r="AI2031" t="str">
            <v>3295SAA12/IND</v>
          </cell>
          <cell r="AM2031" t="str">
            <v>Yes</v>
          </cell>
          <cell r="AO2031">
            <v>29.500000000000004</v>
          </cell>
          <cell r="AQ2031" t="str">
            <v>Rough</v>
          </cell>
          <cell r="AR2031" t="str">
            <v>GEN</v>
          </cell>
          <cell r="AS2031" t="str">
            <v>JUMBO</v>
          </cell>
        </row>
        <row r="2032">
          <cell r="D2032" t="str">
            <v>3296QSA31/IND</v>
          </cell>
          <cell r="E2032">
            <v>3296</v>
          </cell>
          <cell r="F2032">
            <v>38.1</v>
          </cell>
          <cell r="G2032" t="str">
            <v>Yes</v>
          </cell>
          <cell r="H2032">
            <v>35.800000000000004</v>
          </cell>
          <cell r="I2032" t="str">
            <v>FT</v>
          </cell>
          <cell r="J2032" t="str">
            <v>Audit</v>
          </cell>
          <cell r="K2032" t="str">
            <v>3296QSA02/BLU</v>
          </cell>
          <cell r="L2032" t="str">
            <v>RD</v>
          </cell>
          <cell r="M2032" t="str">
            <v>S-Group</v>
          </cell>
          <cell r="N2032" t="str">
            <v>Reg</v>
          </cell>
          <cell r="O2032" t="str">
            <v>6.NP</v>
          </cell>
          <cell r="P2032" t="str">
            <v>PMR42</v>
          </cell>
          <cell r="Q2032" t="str">
            <v>DRP</v>
          </cell>
          <cell r="X2032">
            <v>500</v>
          </cell>
          <cell r="Y2032" t="str">
            <v>Gask</v>
          </cell>
          <cell r="AA2032" t="str">
            <v>Simple-Gasket</v>
          </cell>
          <cell r="AB2032" t="str">
            <v>Regular-Gask</v>
          </cell>
          <cell r="AC2032">
            <v>20041117</v>
          </cell>
          <cell r="AD2032" t="str">
            <v>MG Gask</v>
          </cell>
          <cell r="AE2032" t="str">
            <v>MG Gask-Plain</v>
          </cell>
          <cell r="AF2032" t="str">
            <v>20048101/04</v>
          </cell>
          <cell r="AG2032">
            <v>0</v>
          </cell>
          <cell r="AI2032" t="str">
            <v>3296QSA12/IND</v>
          </cell>
          <cell r="AM2032" t="str">
            <v>Yes</v>
          </cell>
          <cell r="AO2032">
            <v>33.9</v>
          </cell>
          <cell r="AQ2032" t="str">
            <v>Rough</v>
          </cell>
          <cell r="AR2032" t="str">
            <v>GEN</v>
          </cell>
          <cell r="AS2032" t="str">
            <v>JUMBO</v>
          </cell>
        </row>
        <row r="2033">
          <cell r="D2033" t="str">
            <v>3296QSA32/IND</v>
          </cell>
          <cell r="E2033">
            <v>3296</v>
          </cell>
          <cell r="F2033">
            <v>38.1</v>
          </cell>
          <cell r="G2033" t="str">
            <v>Yes</v>
          </cell>
          <cell r="H2033">
            <v>35.800000000000004</v>
          </cell>
          <cell r="I2033" t="str">
            <v>FT</v>
          </cell>
          <cell r="J2033" t="str">
            <v>Audit</v>
          </cell>
          <cell r="K2033" t="str">
            <v>3296QSA02/BRN</v>
          </cell>
          <cell r="L2033" t="str">
            <v>RD</v>
          </cell>
          <cell r="M2033" t="str">
            <v>S-Group</v>
          </cell>
          <cell r="N2033" t="str">
            <v>Reg</v>
          </cell>
          <cell r="O2033" t="str">
            <v>6.NP</v>
          </cell>
          <cell r="P2033" t="str">
            <v>PMR42</v>
          </cell>
          <cell r="Q2033" t="str">
            <v>DRP</v>
          </cell>
          <cell r="X2033">
            <v>500</v>
          </cell>
          <cell r="Y2033" t="str">
            <v>Gask</v>
          </cell>
          <cell r="AA2033" t="str">
            <v>Simple-Gasket</v>
          </cell>
          <cell r="AB2033" t="str">
            <v>Regular-Gask</v>
          </cell>
          <cell r="AC2033">
            <v>20041117</v>
          </cell>
          <cell r="AD2033" t="str">
            <v>MG Gask</v>
          </cell>
          <cell r="AE2033" t="str">
            <v>MG Gask-Plain</v>
          </cell>
          <cell r="AF2033" t="str">
            <v>20048101/03</v>
          </cell>
          <cell r="AG2033">
            <v>0</v>
          </cell>
          <cell r="AI2033" t="str">
            <v>3296QSA12/IND</v>
          </cell>
          <cell r="AM2033" t="str">
            <v>Yes</v>
          </cell>
          <cell r="AO2033">
            <v>33.9</v>
          </cell>
          <cell r="AQ2033" t="str">
            <v>Rough</v>
          </cell>
          <cell r="AR2033" t="str">
            <v>GEN</v>
          </cell>
          <cell r="AS2033" t="str">
            <v>JUMBO</v>
          </cell>
        </row>
        <row r="2034">
          <cell r="D2034" t="str">
            <v>3299NAB31/IND</v>
          </cell>
          <cell r="E2034">
            <v>3299</v>
          </cell>
          <cell r="F2034">
            <v>27.2</v>
          </cell>
          <cell r="G2034" t="str">
            <v>yes</v>
          </cell>
          <cell r="H2034">
            <v>24.9</v>
          </cell>
          <cell r="I2034" t="str">
            <v>FT</v>
          </cell>
          <cell r="J2034" t="str">
            <v>Audit</v>
          </cell>
          <cell r="K2034" t="str">
            <v>3299NAB02</v>
          </cell>
          <cell r="L2034" t="str">
            <v>RD</v>
          </cell>
          <cell r="M2034" t="str">
            <v>S-Group</v>
          </cell>
          <cell r="N2034" t="str">
            <v>Reg</v>
          </cell>
          <cell r="P2034" t="str">
            <v>MTS-RET</v>
          </cell>
          <cell r="Q2034" t="str">
            <v>Live</v>
          </cell>
          <cell r="Y2034" t="str">
            <v>Adhe</v>
          </cell>
          <cell r="AA2034" t="str">
            <v>Simple-Adhesive</v>
          </cell>
          <cell r="AB2034" t="str">
            <v>Regular-Adhe</v>
          </cell>
          <cell r="AC2034" t="str">
            <v>3265PSA08/01</v>
          </cell>
          <cell r="AD2034" t="str">
            <v>MG Adhe</v>
          </cell>
          <cell r="AE2034" t="str">
            <v>MG Adhe-MET</v>
          </cell>
          <cell r="AI2034" t="str">
            <v>3299NAB12/IND</v>
          </cell>
          <cell r="AO2034">
            <v>23</v>
          </cell>
          <cell r="AQ2034" t="str">
            <v>Rough</v>
          </cell>
          <cell r="AR2034" t="str">
            <v>GEN</v>
          </cell>
          <cell r="AS2034" t="str">
            <v>JUMBO</v>
          </cell>
        </row>
        <row r="2035">
          <cell r="D2035" t="str">
            <v>3299SAA31/IND</v>
          </cell>
          <cell r="E2035">
            <v>3299</v>
          </cell>
          <cell r="F2035">
            <v>27.2</v>
          </cell>
          <cell r="G2035" t="str">
            <v>yes</v>
          </cell>
          <cell r="H2035">
            <v>24.9</v>
          </cell>
          <cell r="I2035" t="str">
            <v>FT</v>
          </cell>
          <cell r="J2035" t="str">
            <v>Audit</v>
          </cell>
          <cell r="K2035" t="str">
            <v>3299SAA02</v>
          </cell>
          <cell r="L2035" t="str">
            <v>RD</v>
          </cell>
          <cell r="M2035" t="str">
            <v>S-Group</v>
          </cell>
          <cell r="N2035" t="str">
            <v>Reg</v>
          </cell>
          <cell r="P2035" t="str">
            <v>MTS-RET</v>
          </cell>
          <cell r="Q2035" t="str">
            <v>Live</v>
          </cell>
          <cell r="Y2035" t="str">
            <v>Adhe</v>
          </cell>
          <cell r="AA2035" t="str">
            <v>Simple-Adhesive</v>
          </cell>
          <cell r="AB2035" t="str">
            <v>Regular-Adhe</v>
          </cell>
          <cell r="AC2035" t="str">
            <v>3265PSA08/02</v>
          </cell>
          <cell r="AD2035" t="str">
            <v>MG Adhe</v>
          </cell>
          <cell r="AE2035" t="str">
            <v>MG Adhe-MET</v>
          </cell>
          <cell r="AI2035" t="str">
            <v>3299SAA12/IND</v>
          </cell>
          <cell r="AO2035">
            <v>23</v>
          </cell>
          <cell r="AQ2035" t="str">
            <v>Rough</v>
          </cell>
          <cell r="AR2035" t="str">
            <v>GEN</v>
          </cell>
          <cell r="AS2035" t="str">
            <v>JUMBO</v>
          </cell>
        </row>
        <row r="2036">
          <cell r="D2036" t="str">
            <v>3299SAB31/IND</v>
          </cell>
          <cell r="E2036">
            <v>3299</v>
          </cell>
          <cell r="F2036">
            <v>27.2</v>
          </cell>
          <cell r="G2036" t="str">
            <v>yes</v>
          </cell>
          <cell r="H2036">
            <v>24.9</v>
          </cell>
          <cell r="I2036" t="str">
            <v>FT</v>
          </cell>
          <cell r="J2036" t="str">
            <v>Audit</v>
          </cell>
          <cell r="K2036" t="str">
            <v>3299SAB02</v>
          </cell>
          <cell r="L2036" t="str">
            <v>RD</v>
          </cell>
          <cell r="M2036" t="str">
            <v>S-Group</v>
          </cell>
          <cell r="N2036" t="str">
            <v>Reg</v>
          </cell>
          <cell r="P2036" t="str">
            <v>MTS-RET</v>
          </cell>
          <cell r="Q2036" t="str">
            <v>Live</v>
          </cell>
          <cell r="Y2036" t="str">
            <v>Adhe</v>
          </cell>
          <cell r="AA2036" t="str">
            <v>Simple-Adhesive</v>
          </cell>
          <cell r="AB2036" t="str">
            <v>Regular-Adhe</v>
          </cell>
          <cell r="AC2036" t="str">
            <v>3265PSA08/03</v>
          </cell>
          <cell r="AD2036" t="str">
            <v>MG Adhe</v>
          </cell>
          <cell r="AE2036" t="str">
            <v>MG Adhe-MET</v>
          </cell>
          <cell r="AI2036" t="str">
            <v>3299SAB12/IND</v>
          </cell>
          <cell r="AO2036">
            <v>23</v>
          </cell>
          <cell r="AQ2036" t="str">
            <v>Rough</v>
          </cell>
          <cell r="AR2036" t="str">
            <v>GEN</v>
          </cell>
          <cell r="AS2036" t="str">
            <v>JUMBO</v>
          </cell>
        </row>
        <row r="2037">
          <cell r="D2037" t="str">
            <v>3300NAA31/IND</v>
          </cell>
          <cell r="E2037">
            <v>3300</v>
          </cell>
          <cell r="F2037">
            <v>31.6</v>
          </cell>
          <cell r="G2037" t="str">
            <v>yes</v>
          </cell>
          <cell r="H2037">
            <v>29.3</v>
          </cell>
          <cell r="I2037" t="str">
            <v>FT</v>
          </cell>
          <cell r="J2037" t="str">
            <v>Audit</v>
          </cell>
          <cell r="K2037" t="str">
            <v>3300NAA02</v>
          </cell>
          <cell r="L2037" t="str">
            <v>RD</v>
          </cell>
          <cell r="M2037" t="str">
            <v>S-Group</v>
          </cell>
          <cell r="N2037" t="str">
            <v>Reg</v>
          </cell>
          <cell r="P2037" t="str">
            <v>MTS-RET</v>
          </cell>
          <cell r="Q2037" t="str">
            <v>Live</v>
          </cell>
          <cell r="Y2037" t="str">
            <v>Adhe</v>
          </cell>
          <cell r="AA2037" t="str">
            <v>Simple-Adhesive</v>
          </cell>
          <cell r="AB2037" t="str">
            <v>Regular-Adhe</v>
          </cell>
          <cell r="AC2037" t="str">
            <v>3071SFB08/03</v>
          </cell>
          <cell r="AD2037" t="str">
            <v>MG Adhe</v>
          </cell>
          <cell r="AE2037" t="str">
            <v>MG Adhe-MET</v>
          </cell>
          <cell r="AI2037" t="str">
            <v>3300NAA12/IND</v>
          </cell>
          <cell r="AO2037">
            <v>27.400000000000002</v>
          </cell>
          <cell r="AQ2037" t="str">
            <v>Rough</v>
          </cell>
          <cell r="AR2037" t="str">
            <v>GEN</v>
          </cell>
          <cell r="AS2037" t="str">
            <v>JUMBO</v>
          </cell>
        </row>
        <row r="2038">
          <cell r="D2038" t="str">
            <v>3300QAA31/IND</v>
          </cell>
          <cell r="E2038">
            <v>3300</v>
          </cell>
          <cell r="F2038">
            <v>31.6</v>
          </cell>
          <cell r="G2038" t="str">
            <v>yes</v>
          </cell>
          <cell r="H2038">
            <v>29.3</v>
          </cell>
          <cell r="I2038" t="str">
            <v>FT</v>
          </cell>
          <cell r="J2038" t="str">
            <v>Audit</v>
          </cell>
          <cell r="K2038" t="str">
            <v>3300QAA02/BRN</v>
          </cell>
          <cell r="L2038" t="str">
            <v>RD</v>
          </cell>
          <cell r="M2038" t="str">
            <v>S-Group</v>
          </cell>
          <cell r="N2038" t="str">
            <v>Reg</v>
          </cell>
          <cell r="P2038" t="str">
            <v>MTS-RET</v>
          </cell>
          <cell r="Q2038" t="str">
            <v>Live</v>
          </cell>
          <cell r="Y2038" t="str">
            <v>Adhe</v>
          </cell>
          <cell r="AA2038" t="str">
            <v>Simple-Adhesive</v>
          </cell>
          <cell r="AB2038" t="str">
            <v>Regular-Adhe</v>
          </cell>
          <cell r="AC2038" t="str">
            <v>3071SFB08/08</v>
          </cell>
          <cell r="AD2038" t="str">
            <v>MG Adhe</v>
          </cell>
          <cell r="AE2038" t="str">
            <v>MG Adhe-MET</v>
          </cell>
          <cell r="AI2038" t="str">
            <v>3300QAA12/IND</v>
          </cell>
          <cell r="AO2038">
            <v>27.400000000000002</v>
          </cell>
          <cell r="AQ2038" t="str">
            <v>Rough</v>
          </cell>
          <cell r="AR2038" t="str">
            <v>GEN</v>
          </cell>
          <cell r="AS2038" t="str">
            <v>JUMBO</v>
          </cell>
        </row>
        <row r="2039">
          <cell r="D2039" t="str">
            <v>3301NAA31/IND</v>
          </cell>
          <cell r="E2039">
            <v>3301</v>
          </cell>
          <cell r="F2039">
            <v>33.700000000000003</v>
          </cell>
          <cell r="G2039" t="str">
            <v>Yes</v>
          </cell>
          <cell r="H2039">
            <v>31.400000000000002</v>
          </cell>
          <cell r="I2039" t="str">
            <v>FT</v>
          </cell>
          <cell r="J2039" t="str">
            <v>Audit</v>
          </cell>
          <cell r="K2039" t="str">
            <v>3301NAA02</v>
          </cell>
          <cell r="L2039" t="str">
            <v>RD</v>
          </cell>
          <cell r="M2039" t="str">
            <v>S-Group</v>
          </cell>
          <cell r="N2039" t="str">
            <v>Reg</v>
          </cell>
          <cell r="P2039" t="str">
            <v>MTS-RET</v>
          </cell>
          <cell r="Q2039" t="str">
            <v>Live</v>
          </cell>
          <cell r="Y2039" t="str">
            <v>Gask</v>
          </cell>
          <cell r="AA2039" t="str">
            <v>Simple-Gasket</v>
          </cell>
          <cell r="AB2039" t="str">
            <v>Regular-Gask</v>
          </cell>
          <cell r="AC2039">
            <v>20041130</v>
          </cell>
          <cell r="AD2039" t="str">
            <v>MG Gask</v>
          </cell>
          <cell r="AE2039" t="str">
            <v>MG Gask-Plain</v>
          </cell>
          <cell r="AF2039" t="str">
            <v>2004895/03</v>
          </cell>
          <cell r="AI2039" t="str">
            <v>3301NAA12/IND</v>
          </cell>
          <cell r="AO2039">
            <v>29.500000000000004</v>
          </cell>
          <cell r="AQ2039" t="str">
            <v>Rough</v>
          </cell>
          <cell r="AR2039" t="str">
            <v>GEN</v>
          </cell>
          <cell r="AS2039" t="str">
            <v>JUMBO</v>
          </cell>
        </row>
        <row r="2040">
          <cell r="D2040" t="str">
            <v>3301NBA31/IND</v>
          </cell>
          <cell r="E2040">
            <v>3301</v>
          </cell>
          <cell r="F2040">
            <v>33.700000000000003</v>
          </cell>
          <cell r="G2040" t="str">
            <v>Yes</v>
          </cell>
          <cell r="H2040">
            <v>31.400000000000002</v>
          </cell>
          <cell r="I2040" t="str">
            <v>FT</v>
          </cell>
          <cell r="J2040" t="str">
            <v>Audit</v>
          </cell>
          <cell r="K2040" t="str">
            <v>3301NBA02</v>
          </cell>
          <cell r="L2040" t="str">
            <v>RD</v>
          </cell>
          <cell r="M2040" t="str">
            <v>S-Group</v>
          </cell>
          <cell r="N2040" t="str">
            <v>Reg</v>
          </cell>
          <cell r="P2040" t="str">
            <v>MTS-ECR</v>
          </cell>
          <cell r="Q2040" t="str">
            <v>DRP</v>
          </cell>
          <cell r="Y2040" t="str">
            <v>Gask</v>
          </cell>
          <cell r="AA2040" t="str">
            <v>Simple-Gasket</v>
          </cell>
          <cell r="AB2040" t="str">
            <v>Regular-Gask</v>
          </cell>
          <cell r="AC2040">
            <v>20041130</v>
          </cell>
          <cell r="AD2040" t="str">
            <v>MG Gask</v>
          </cell>
          <cell r="AE2040" t="str">
            <v>MG Gask-Plain</v>
          </cell>
          <cell r="AF2040" t="str">
            <v>2004895/03</v>
          </cell>
          <cell r="AG2040">
            <v>0</v>
          </cell>
          <cell r="AI2040" t="str">
            <v>3301NBA12/IND</v>
          </cell>
          <cell r="AO2040">
            <v>29.500000000000004</v>
          </cell>
          <cell r="AQ2040" t="str">
            <v>Rough</v>
          </cell>
          <cell r="AR2040" t="str">
            <v>GEN</v>
          </cell>
          <cell r="AS2040" t="str">
            <v>JUMBO</v>
          </cell>
        </row>
        <row r="2041">
          <cell r="D2041" t="str">
            <v>3301QAA31/IND</v>
          </cell>
          <cell r="E2041">
            <v>3301</v>
          </cell>
          <cell r="F2041">
            <v>33.700000000000003</v>
          </cell>
          <cell r="G2041" t="str">
            <v>Yes</v>
          </cell>
          <cell r="H2041">
            <v>31.400000000000002</v>
          </cell>
          <cell r="I2041" t="str">
            <v>FT</v>
          </cell>
          <cell r="J2041" t="str">
            <v>Audit</v>
          </cell>
          <cell r="K2041" t="str">
            <v>3301QAA02/BRN</v>
          </cell>
          <cell r="L2041" t="str">
            <v>RD</v>
          </cell>
          <cell r="M2041" t="str">
            <v>S-Group</v>
          </cell>
          <cell r="N2041" t="str">
            <v>Reg</v>
          </cell>
          <cell r="P2041" t="str">
            <v>MTS-RET</v>
          </cell>
          <cell r="Q2041" t="str">
            <v>Live</v>
          </cell>
          <cell r="Y2041" t="str">
            <v>Gask</v>
          </cell>
          <cell r="AA2041" t="str">
            <v>Simple-Gasket</v>
          </cell>
          <cell r="AB2041" t="str">
            <v>Regular-Gask</v>
          </cell>
          <cell r="AC2041">
            <v>20041130</v>
          </cell>
          <cell r="AD2041" t="str">
            <v>MG Gask</v>
          </cell>
          <cell r="AE2041" t="str">
            <v>MG Gask-Plain</v>
          </cell>
          <cell r="AF2041" t="str">
            <v>2004895/03</v>
          </cell>
          <cell r="AI2041" t="str">
            <v>3301QAA12/IND</v>
          </cell>
          <cell r="AO2041">
            <v>29.500000000000004</v>
          </cell>
          <cell r="AQ2041" t="str">
            <v>Rough</v>
          </cell>
          <cell r="AR2041" t="str">
            <v>GEN</v>
          </cell>
          <cell r="AS2041" t="str">
            <v>JUMBO</v>
          </cell>
        </row>
        <row r="2042">
          <cell r="D2042" t="str">
            <v>3301QAA32/IND</v>
          </cell>
          <cell r="E2042">
            <v>3301</v>
          </cell>
          <cell r="F2042">
            <v>33.700000000000003</v>
          </cell>
          <cell r="G2042" t="str">
            <v>Yes</v>
          </cell>
          <cell r="H2042">
            <v>31.400000000000002</v>
          </cell>
          <cell r="I2042" t="str">
            <v>FT</v>
          </cell>
          <cell r="J2042" t="str">
            <v>Audit</v>
          </cell>
          <cell r="K2042" t="str">
            <v>3301QAA02/BLU/M</v>
          </cell>
          <cell r="L2042" t="str">
            <v>RD</v>
          </cell>
          <cell r="M2042" t="str">
            <v>S-Group</v>
          </cell>
          <cell r="N2042" t="str">
            <v>Reg</v>
          </cell>
          <cell r="P2042" t="str">
            <v>MTS-IBD</v>
          </cell>
          <cell r="Q2042" t="str">
            <v>Live</v>
          </cell>
          <cell r="Y2042" t="str">
            <v>Gask</v>
          </cell>
          <cell r="AA2042" t="str">
            <v>Simple-Gasket</v>
          </cell>
          <cell r="AB2042" t="str">
            <v>Regular-Gask</v>
          </cell>
          <cell r="AC2042">
            <v>20041130</v>
          </cell>
          <cell r="AD2042" t="str">
            <v>MG Gask</v>
          </cell>
          <cell r="AE2042" t="str">
            <v>MG Gask-Plain</v>
          </cell>
          <cell r="AF2042" t="str">
            <v>2004895/04</v>
          </cell>
          <cell r="AI2042" t="str">
            <v>3301QAA12/IND</v>
          </cell>
          <cell r="AO2042">
            <v>29.500000000000004</v>
          </cell>
          <cell r="AQ2042" t="str">
            <v>Rough</v>
          </cell>
          <cell r="AR2042" t="str">
            <v>GEN</v>
          </cell>
          <cell r="AS2042" t="str">
            <v>JUMBO</v>
          </cell>
        </row>
        <row r="2043">
          <cell r="D2043" t="str">
            <v>3301QBA31/IND</v>
          </cell>
          <cell r="E2043">
            <v>3301</v>
          </cell>
          <cell r="F2043">
            <v>33.700000000000003</v>
          </cell>
          <cell r="G2043" t="str">
            <v>Yes</v>
          </cell>
          <cell r="H2043">
            <v>31.400000000000002</v>
          </cell>
          <cell r="I2043" t="str">
            <v>FT</v>
          </cell>
          <cell r="J2043" t="str">
            <v>Audit</v>
          </cell>
          <cell r="K2043" t="str">
            <v>3301QBA02/BRN</v>
          </cell>
          <cell r="L2043" t="str">
            <v>RD</v>
          </cell>
          <cell r="M2043" t="str">
            <v>S-Group</v>
          </cell>
          <cell r="N2043" t="str">
            <v>Reg</v>
          </cell>
          <cell r="P2043" t="str">
            <v>MTS-ECR</v>
          </cell>
          <cell r="Q2043" t="str">
            <v>DRP</v>
          </cell>
          <cell r="Y2043" t="str">
            <v>Gask</v>
          </cell>
          <cell r="AA2043" t="str">
            <v>Simple-Gasket</v>
          </cell>
          <cell r="AB2043" t="str">
            <v>Regular-Gask</v>
          </cell>
          <cell r="AC2043">
            <v>20041130</v>
          </cell>
          <cell r="AD2043" t="str">
            <v>MG Gask</v>
          </cell>
          <cell r="AE2043" t="str">
            <v>MG Gask-Plain</v>
          </cell>
          <cell r="AF2043" t="str">
            <v>2004895/03</v>
          </cell>
          <cell r="AG2043">
            <v>0</v>
          </cell>
          <cell r="AI2043" t="str">
            <v>3301QBA12/IND</v>
          </cell>
          <cell r="AO2043">
            <v>29.500000000000004</v>
          </cell>
          <cell r="AQ2043" t="str">
            <v>Rough</v>
          </cell>
          <cell r="AR2043" t="str">
            <v>GEN</v>
          </cell>
          <cell r="AS2043" t="str">
            <v>JUMBO</v>
          </cell>
        </row>
        <row r="2044">
          <cell r="D2044" t="str">
            <v>3301QBA32/IND</v>
          </cell>
          <cell r="E2044">
            <v>3301</v>
          </cell>
          <cell r="F2044">
            <v>33.700000000000003</v>
          </cell>
          <cell r="G2044" t="str">
            <v>Yes</v>
          </cell>
          <cell r="H2044">
            <v>31.400000000000002</v>
          </cell>
          <cell r="I2044" t="str">
            <v>FT</v>
          </cell>
          <cell r="J2044" t="str">
            <v>Audit</v>
          </cell>
          <cell r="K2044" t="str">
            <v>3301QBA02/BLU/M</v>
          </cell>
          <cell r="L2044" t="str">
            <v>RD</v>
          </cell>
          <cell r="M2044" t="str">
            <v>S-Group</v>
          </cell>
          <cell r="N2044" t="str">
            <v>Reg</v>
          </cell>
          <cell r="P2044" t="str">
            <v>MTS-ECR</v>
          </cell>
          <cell r="Q2044" t="str">
            <v>DRP</v>
          </cell>
          <cell r="Y2044" t="str">
            <v>Gask</v>
          </cell>
          <cell r="AA2044" t="str">
            <v>Simple-Gasket</v>
          </cell>
          <cell r="AB2044" t="str">
            <v>Regular-Gask</v>
          </cell>
          <cell r="AC2044">
            <v>20041130</v>
          </cell>
          <cell r="AD2044" t="str">
            <v>MG Gask</v>
          </cell>
          <cell r="AE2044" t="str">
            <v>MG Gask-Plain</v>
          </cell>
          <cell r="AF2044" t="str">
            <v>2004895/04</v>
          </cell>
          <cell r="AG2044">
            <v>0</v>
          </cell>
          <cell r="AI2044" t="str">
            <v>3301QBA12/IND</v>
          </cell>
          <cell r="AO2044">
            <v>29.500000000000004</v>
          </cell>
          <cell r="AQ2044" t="str">
            <v>Rough</v>
          </cell>
          <cell r="AR2044" t="str">
            <v>GEN</v>
          </cell>
          <cell r="AS2044" t="str">
            <v>JUMBO</v>
          </cell>
        </row>
        <row r="2045">
          <cell r="D2045" t="str">
            <v>3303KAA31/IND</v>
          </cell>
          <cell r="E2045">
            <v>3303</v>
          </cell>
          <cell r="F2045">
            <v>55.3</v>
          </cell>
          <cell r="G2045" t="str">
            <v>Yes</v>
          </cell>
          <cell r="H2045">
            <v>53</v>
          </cell>
          <cell r="I2045" t="str">
            <v>FT</v>
          </cell>
          <cell r="J2045" t="str">
            <v>Audit</v>
          </cell>
          <cell r="K2045" t="str">
            <v>3303SAA02</v>
          </cell>
          <cell r="L2045" t="str">
            <v>RD</v>
          </cell>
          <cell r="M2045" t="str">
            <v>C-Group</v>
          </cell>
          <cell r="N2045" t="str">
            <v>Add on</v>
          </cell>
          <cell r="P2045" t="str">
            <v>MTS-RET</v>
          </cell>
          <cell r="Q2045" t="str">
            <v>Live</v>
          </cell>
          <cell r="Y2045" t="str">
            <v>Adhe</v>
          </cell>
          <cell r="AA2045" t="str">
            <v>Dec ring-Sticker</v>
          </cell>
          <cell r="AB2045" t="str">
            <v>MG Adhe + DR sticker</v>
          </cell>
          <cell r="AC2045" t="str">
            <v>3303SDA08/01</v>
          </cell>
          <cell r="AD2045" t="str">
            <v>MG Adhe</v>
          </cell>
          <cell r="AE2045" t="str">
            <v>MG Adhe-MET</v>
          </cell>
          <cell r="AG2045" t="str">
            <v>DR Sticker</v>
          </cell>
          <cell r="AI2045" t="str">
            <v>3303KAA12/IND</v>
          </cell>
          <cell r="AO2045">
            <v>51.099999999999994</v>
          </cell>
          <cell r="AQ2045" t="str">
            <v>Rough</v>
          </cell>
          <cell r="AR2045" t="str">
            <v>GEN</v>
          </cell>
          <cell r="AS2045" t="str">
            <v>JUMBO</v>
          </cell>
        </row>
        <row r="2046">
          <cell r="D2046" t="str">
            <v>3303KAC31/IND</v>
          </cell>
          <cell r="E2046">
            <v>3303</v>
          </cell>
          <cell r="F2046">
            <v>55.3</v>
          </cell>
          <cell r="G2046" t="str">
            <v>Yes</v>
          </cell>
          <cell r="H2046">
            <v>53</v>
          </cell>
          <cell r="I2046" t="str">
            <v>FT</v>
          </cell>
          <cell r="J2046" t="str">
            <v>Audit</v>
          </cell>
          <cell r="K2046" t="str">
            <v>3303QAC02/BRN</v>
          </cell>
          <cell r="L2046" t="str">
            <v>RD</v>
          </cell>
          <cell r="M2046" t="str">
            <v>C-Group</v>
          </cell>
          <cell r="N2046" t="str">
            <v>Add on</v>
          </cell>
          <cell r="P2046" t="str">
            <v>MTS-RET</v>
          </cell>
          <cell r="Q2046" t="str">
            <v>Live</v>
          </cell>
          <cell r="Y2046" t="str">
            <v>Adhe</v>
          </cell>
          <cell r="AA2046" t="str">
            <v>Dec Ring-Adhesive</v>
          </cell>
          <cell r="AB2046" t="str">
            <v>MG Adhe + DR sticker</v>
          </cell>
          <cell r="AC2046" t="str">
            <v>3303SDA08/02</v>
          </cell>
          <cell r="AD2046" t="str">
            <v>MG Adhe</v>
          </cell>
          <cell r="AE2046" t="str">
            <v>MG Adhe-MET</v>
          </cell>
          <cell r="AG2046" t="str">
            <v>DR Sticker</v>
          </cell>
          <cell r="AI2046" t="str">
            <v>3303KAC12/IND</v>
          </cell>
          <cell r="AO2046">
            <v>51.099999999999994</v>
          </cell>
          <cell r="AQ2046" t="str">
            <v>Rough</v>
          </cell>
          <cell r="AR2046" t="str">
            <v>GEN</v>
          </cell>
          <cell r="AS2046" t="str">
            <v>JUMBO</v>
          </cell>
        </row>
        <row r="2047">
          <cell r="D2047" t="str">
            <v>3303KAC32/IND</v>
          </cell>
          <cell r="E2047">
            <v>3303</v>
          </cell>
          <cell r="F2047">
            <v>55.3</v>
          </cell>
          <cell r="G2047" t="str">
            <v>Yes</v>
          </cell>
          <cell r="H2047">
            <v>53</v>
          </cell>
          <cell r="I2047" t="str">
            <v>FT</v>
          </cell>
          <cell r="J2047" t="str">
            <v>Audit</v>
          </cell>
          <cell r="K2047" t="str">
            <v>3303QAC02/BLU/M</v>
          </cell>
          <cell r="L2047" t="str">
            <v>RD</v>
          </cell>
          <cell r="M2047" t="str">
            <v>C-Group</v>
          </cell>
          <cell r="N2047" t="str">
            <v>Add on</v>
          </cell>
          <cell r="P2047" t="str">
            <v>MTS-RET</v>
          </cell>
          <cell r="Q2047" t="str">
            <v>Live</v>
          </cell>
          <cell r="Y2047" t="str">
            <v>Adhe</v>
          </cell>
          <cell r="AA2047" t="str">
            <v>Dec Ring-Adhesive</v>
          </cell>
          <cell r="AB2047" t="str">
            <v>MG Adhe + DR sticker</v>
          </cell>
          <cell r="AC2047" t="str">
            <v>3303SDA08/02</v>
          </cell>
          <cell r="AD2047" t="str">
            <v>MG Adhe</v>
          </cell>
          <cell r="AE2047" t="str">
            <v>MG Adhe-MET</v>
          </cell>
          <cell r="AG2047" t="str">
            <v>DR Sticker</v>
          </cell>
          <cell r="AI2047" t="str">
            <v>3303KAC12/IND</v>
          </cell>
          <cell r="AO2047">
            <v>51.099999999999994</v>
          </cell>
          <cell r="AQ2047" t="str">
            <v>Rough</v>
          </cell>
          <cell r="AR2047" t="str">
            <v>GEN</v>
          </cell>
          <cell r="AS2047" t="str">
            <v>JUMBO</v>
          </cell>
        </row>
        <row r="2048">
          <cell r="D2048" t="str">
            <v>3303KDA31/IND</v>
          </cell>
          <cell r="E2048">
            <v>3303</v>
          </cell>
          <cell r="F2048">
            <v>55.3</v>
          </cell>
          <cell r="G2048" t="str">
            <v>Yes</v>
          </cell>
          <cell r="H2048">
            <v>53</v>
          </cell>
          <cell r="I2048" t="str">
            <v>FT</v>
          </cell>
          <cell r="J2048" t="str">
            <v>Audit</v>
          </cell>
          <cell r="K2048" t="str">
            <v>3303SBA02</v>
          </cell>
          <cell r="L2048" t="str">
            <v>RD</v>
          </cell>
          <cell r="M2048" t="str">
            <v>C-Group</v>
          </cell>
          <cell r="N2048" t="str">
            <v>Add on</v>
          </cell>
          <cell r="P2048" t="str">
            <v>MTS-ECR</v>
          </cell>
          <cell r="Q2048" t="str">
            <v>DRP</v>
          </cell>
          <cell r="Y2048" t="str">
            <v>Adhe</v>
          </cell>
          <cell r="AA2048" t="str">
            <v>Dec Ring-Adhesive</v>
          </cell>
          <cell r="AB2048" t="str">
            <v>MG Adhe + DR sticker</v>
          </cell>
          <cell r="AC2048" t="str">
            <v>3303SDA08/01</v>
          </cell>
          <cell r="AD2048" t="str">
            <v>MG Adhe</v>
          </cell>
          <cell r="AE2048" t="str">
            <v>MG Adhe-MET</v>
          </cell>
          <cell r="AG2048" t="str">
            <v>DR Sticker</v>
          </cell>
          <cell r="AI2048" t="str">
            <v>3303KDA12/IND</v>
          </cell>
          <cell r="AO2048">
            <v>51.099999999999994</v>
          </cell>
          <cell r="AQ2048" t="str">
            <v>Rough</v>
          </cell>
          <cell r="AR2048" t="str">
            <v>GEN</v>
          </cell>
          <cell r="AS2048" t="str">
            <v>JUMBO</v>
          </cell>
        </row>
        <row r="2049">
          <cell r="D2049" t="str">
            <v>3303KKE32/IND</v>
          </cell>
          <cell r="E2049">
            <v>3303</v>
          </cell>
          <cell r="F2049">
            <v>55.3</v>
          </cell>
          <cell r="G2049" t="str">
            <v>Yes</v>
          </cell>
          <cell r="H2049">
            <v>53</v>
          </cell>
          <cell r="I2049" t="str">
            <v>FT</v>
          </cell>
          <cell r="J2049" t="str">
            <v>Audit</v>
          </cell>
          <cell r="K2049" t="str">
            <v>3303SDE02</v>
          </cell>
          <cell r="L2049" t="str">
            <v>RD</v>
          </cell>
          <cell r="M2049" t="str">
            <v>C-Group</v>
          </cell>
          <cell r="N2049" t="str">
            <v>Add on</v>
          </cell>
          <cell r="P2049" t="str">
            <v>MTS-ECR</v>
          </cell>
          <cell r="Q2049" t="str">
            <v>DRP</v>
          </cell>
          <cell r="Y2049" t="str">
            <v>Adhe</v>
          </cell>
          <cell r="AA2049" t="str">
            <v>Dec Ring-Adhesive</v>
          </cell>
          <cell r="AB2049" t="str">
            <v>MG Adhe + DR sticker</v>
          </cell>
          <cell r="AC2049" t="str">
            <v>3303SDA08/04</v>
          </cell>
          <cell r="AD2049" t="str">
            <v>MG Adhe</v>
          </cell>
          <cell r="AE2049" t="str">
            <v>MG Adhe-MET</v>
          </cell>
          <cell r="AG2049" t="str">
            <v>DR Sticker</v>
          </cell>
          <cell r="AI2049" t="str">
            <v>3303KKE12/IND</v>
          </cell>
          <cell r="AO2049">
            <v>51.099999999999994</v>
          </cell>
          <cell r="AQ2049" t="str">
            <v>Rough</v>
          </cell>
          <cell r="AR2049" t="str">
            <v>GEN</v>
          </cell>
          <cell r="AS2049" t="str">
            <v>JUMBO</v>
          </cell>
        </row>
        <row r="2050">
          <cell r="D2050" t="str">
            <v>3303KKE33/IND</v>
          </cell>
          <cell r="E2050">
            <v>3303</v>
          </cell>
          <cell r="F2050">
            <v>55.3</v>
          </cell>
          <cell r="G2050" t="str">
            <v>Yes</v>
          </cell>
          <cell r="H2050">
            <v>53</v>
          </cell>
          <cell r="I2050" t="str">
            <v>FT</v>
          </cell>
          <cell r="J2050" t="str">
            <v>Audit</v>
          </cell>
          <cell r="K2050" t="str">
            <v>3303QDE02/BRN</v>
          </cell>
          <cell r="L2050" t="str">
            <v>RD</v>
          </cell>
          <cell r="M2050" t="str">
            <v>C-Group</v>
          </cell>
          <cell r="N2050" t="str">
            <v>Add on</v>
          </cell>
          <cell r="P2050" t="str">
            <v>MTS-ECR</v>
          </cell>
          <cell r="Q2050" t="str">
            <v>DRP</v>
          </cell>
          <cell r="Y2050" t="str">
            <v>Adhe</v>
          </cell>
          <cell r="AA2050" t="str">
            <v>Dec Ring-Adhesive</v>
          </cell>
          <cell r="AB2050" t="str">
            <v>MG Adhe + DR sticker</v>
          </cell>
          <cell r="AC2050" t="str">
            <v>3303SDA08/02</v>
          </cell>
          <cell r="AD2050" t="str">
            <v>MG Adhe</v>
          </cell>
          <cell r="AE2050" t="str">
            <v>MG Adhe-MET</v>
          </cell>
          <cell r="AG2050" t="str">
            <v>DR Sticker</v>
          </cell>
          <cell r="AI2050" t="str">
            <v>3303KKE12/IND</v>
          </cell>
          <cell r="AO2050">
            <v>51.099999999999994</v>
          </cell>
          <cell r="AQ2050" t="str">
            <v>Rough</v>
          </cell>
          <cell r="AR2050" t="str">
            <v>GEN</v>
          </cell>
          <cell r="AS2050" t="str">
            <v>JUMBO</v>
          </cell>
        </row>
        <row r="2051">
          <cell r="D2051" t="str">
            <v>3303KKE34/IND</v>
          </cell>
          <cell r="E2051">
            <v>3303</v>
          </cell>
          <cell r="F2051">
            <v>55.3</v>
          </cell>
          <cell r="G2051" t="str">
            <v>Yes</v>
          </cell>
          <cell r="H2051">
            <v>53</v>
          </cell>
          <cell r="I2051" t="str">
            <v>FT</v>
          </cell>
          <cell r="J2051" t="str">
            <v>Audit</v>
          </cell>
          <cell r="K2051" t="str">
            <v>3303NDE02</v>
          </cell>
          <cell r="L2051" t="str">
            <v>RD</v>
          </cell>
          <cell r="M2051" t="str">
            <v>C-Group</v>
          </cell>
          <cell r="N2051" t="str">
            <v>Add on</v>
          </cell>
          <cell r="P2051" t="str">
            <v>MTS-ECR</v>
          </cell>
          <cell r="Q2051" t="str">
            <v>DRP</v>
          </cell>
          <cell r="Y2051" t="str">
            <v>Adhe</v>
          </cell>
          <cell r="AA2051" t="str">
            <v>Dec Ring-Adhesive</v>
          </cell>
          <cell r="AB2051" t="str">
            <v>MG Adhe + DR sticker</v>
          </cell>
          <cell r="AC2051" t="str">
            <v>3303SDA08/03</v>
          </cell>
          <cell r="AD2051" t="str">
            <v>MG Adhe</v>
          </cell>
          <cell r="AE2051" t="str">
            <v>MG Adhe-MET</v>
          </cell>
          <cell r="AG2051" t="str">
            <v>DR Adhe</v>
          </cell>
          <cell r="AI2051" t="str">
            <v>3303KKE12/IND</v>
          </cell>
          <cell r="AO2051">
            <v>51.099999999999994</v>
          </cell>
          <cell r="AQ2051" t="str">
            <v>Rough</v>
          </cell>
          <cell r="AR2051" t="str">
            <v>GEN</v>
          </cell>
          <cell r="AS2051" t="str">
            <v>JUMBO</v>
          </cell>
        </row>
        <row r="2052">
          <cell r="D2052" t="str">
            <v>3303KKF31/IND</v>
          </cell>
          <cell r="E2052">
            <v>3303</v>
          </cell>
          <cell r="F2052">
            <v>55.3</v>
          </cell>
          <cell r="G2052" t="str">
            <v>Yes</v>
          </cell>
          <cell r="H2052">
            <v>53</v>
          </cell>
          <cell r="I2052" t="str">
            <v>FT</v>
          </cell>
          <cell r="J2052" t="str">
            <v>Audit</v>
          </cell>
          <cell r="K2052" t="str">
            <v>3303NDF02</v>
          </cell>
          <cell r="L2052" t="str">
            <v>RD</v>
          </cell>
          <cell r="M2052" t="str">
            <v>C-Group</v>
          </cell>
          <cell r="N2052" t="str">
            <v>Add on</v>
          </cell>
          <cell r="P2052" t="str">
            <v>MTS-ECR</v>
          </cell>
          <cell r="Q2052" t="str">
            <v>DRP</v>
          </cell>
          <cell r="Y2052" t="str">
            <v>Adhe</v>
          </cell>
          <cell r="AA2052" t="str">
            <v>Dec Ring-Adhesive</v>
          </cell>
          <cell r="AB2052" t="str">
            <v>MG Adhe + DR sticker</v>
          </cell>
          <cell r="AC2052" t="str">
            <v>3303SDA08/05</v>
          </cell>
          <cell r="AD2052" t="str">
            <v>MG Adhe</v>
          </cell>
          <cell r="AE2052" t="str">
            <v>MG Adhe-MET</v>
          </cell>
          <cell r="AG2052" t="str">
            <v>DR Adhe</v>
          </cell>
          <cell r="AI2052" t="str">
            <v>3303KKF12/IND</v>
          </cell>
          <cell r="AO2052">
            <v>51.099999999999994</v>
          </cell>
          <cell r="AQ2052" t="str">
            <v>Rough</v>
          </cell>
          <cell r="AR2052" t="str">
            <v>GEN</v>
          </cell>
          <cell r="AS2052" t="str">
            <v>JUMBO</v>
          </cell>
        </row>
        <row r="2053">
          <cell r="D2053" t="str">
            <v>3303NAC31/IND</v>
          </cell>
          <cell r="E2053">
            <v>3303</v>
          </cell>
          <cell r="F2053">
            <v>55.3</v>
          </cell>
          <cell r="G2053" t="str">
            <v>Yes</v>
          </cell>
          <cell r="H2053">
            <v>53</v>
          </cell>
          <cell r="I2053" t="str">
            <v>FT</v>
          </cell>
          <cell r="J2053" t="str">
            <v>Audit</v>
          </cell>
          <cell r="K2053" t="str">
            <v>3303NAC02</v>
          </cell>
          <cell r="L2053" t="str">
            <v>RD</v>
          </cell>
          <cell r="M2053" t="str">
            <v>C-Group</v>
          </cell>
          <cell r="N2053" t="str">
            <v>Add on</v>
          </cell>
          <cell r="P2053" t="str">
            <v>MTS-RET</v>
          </cell>
          <cell r="Q2053" t="str">
            <v>Live</v>
          </cell>
          <cell r="Y2053" t="str">
            <v>Adhe</v>
          </cell>
          <cell r="AA2053" t="str">
            <v>Dec Ring-Adhesive</v>
          </cell>
          <cell r="AB2053" t="str">
            <v>MG Adhe + DR sticker</v>
          </cell>
          <cell r="AC2053" t="str">
            <v>3303SDA08/02</v>
          </cell>
          <cell r="AD2053" t="str">
            <v>MG Adhe</v>
          </cell>
          <cell r="AE2053" t="str">
            <v>MG Adhe-MET</v>
          </cell>
          <cell r="AG2053" t="str">
            <v>DR Sticker</v>
          </cell>
          <cell r="AI2053" t="str">
            <v>3303NAC12/IND</v>
          </cell>
          <cell r="AO2053">
            <v>51.099999999999994</v>
          </cell>
          <cell r="AQ2053" t="str">
            <v>Rough</v>
          </cell>
          <cell r="AR2053" t="str">
            <v>GEN</v>
          </cell>
          <cell r="AS2053" t="str">
            <v>JUMBO</v>
          </cell>
        </row>
        <row r="2054">
          <cell r="D2054" t="str">
            <v>3303NCC31/IND</v>
          </cell>
          <cell r="E2054">
            <v>3303</v>
          </cell>
          <cell r="F2054">
            <v>55.3</v>
          </cell>
          <cell r="G2054" t="str">
            <v>Yes</v>
          </cell>
          <cell r="H2054">
            <v>53</v>
          </cell>
          <cell r="I2054" t="str">
            <v>FT</v>
          </cell>
          <cell r="J2054" t="str">
            <v>Audit</v>
          </cell>
          <cell r="K2054" t="str">
            <v>3303NCC02</v>
          </cell>
          <cell r="L2054" t="str">
            <v>RD</v>
          </cell>
          <cell r="M2054" t="str">
            <v>C-Group</v>
          </cell>
          <cell r="N2054" t="str">
            <v>Add on</v>
          </cell>
          <cell r="P2054" t="str">
            <v>MTS-RET</v>
          </cell>
          <cell r="Q2054" t="str">
            <v>Live</v>
          </cell>
          <cell r="Y2054" t="str">
            <v>Adhe</v>
          </cell>
          <cell r="AA2054" t="str">
            <v>Dec Ring-Adhesive</v>
          </cell>
          <cell r="AB2054" t="str">
            <v>MG Adhe + DR sticker</v>
          </cell>
          <cell r="AC2054" t="str">
            <v>3303SDA08/02</v>
          </cell>
          <cell r="AD2054" t="str">
            <v>MG Adhe</v>
          </cell>
          <cell r="AE2054" t="str">
            <v>MG Adhe-MET</v>
          </cell>
          <cell r="AG2054" t="str">
            <v>DR Sticker</v>
          </cell>
          <cell r="AI2054" t="str">
            <v>3303NCC12/IND</v>
          </cell>
          <cell r="AO2054">
            <v>51.099999999999994</v>
          </cell>
          <cell r="AQ2054" t="str">
            <v>Rough</v>
          </cell>
          <cell r="AR2054" t="str">
            <v>GEN</v>
          </cell>
          <cell r="AS2054" t="str">
            <v>JUMBO</v>
          </cell>
        </row>
        <row r="2055">
          <cell r="D2055" t="str">
            <v>3303SAB31/IND</v>
          </cell>
          <cell r="E2055">
            <v>3303</v>
          </cell>
          <cell r="F2055">
            <v>55.3</v>
          </cell>
          <cell r="G2055" t="str">
            <v>Yes</v>
          </cell>
          <cell r="H2055">
            <v>53</v>
          </cell>
          <cell r="I2055" t="str">
            <v>FT</v>
          </cell>
          <cell r="J2055" t="str">
            <v>Audit</v>
          </cell>
          <cell r="K2055" t="str">
            <v>3303SAB02</v>
          </cell>
          <cell r="L2055" t="str">
            <v>RD</v>
          </cell>
          <cell r="M2055" t="str">
            <v>C-Group</v>
          </cell>
          <cell r="N2055" t="str">
            <v>Add on</v>
          </cell>
          <cell r="P2055" t="str">
            <v>MTS-RET</v>
          </cell>
          <cell r="Q2055" t="str">
            <v>Live</v>
          </cell>
          <cell r="Y2055" t="str">
            <v>Adhe</v>
          </cell>
          <cell r="AA2055" t="str">
            <v>Dec ring-Sticker</v>
          </cell>
          <cell r="AB2055" t="str">
            <v>MG Adhe + DR sticker</v>
          </cell>
          <cell r="AC2055" t="str">
            <v>3303SDA08/01</v>
          </cell>
          <cell r="AD2055" t="str">
            <v>MG Adhe</v>
          </cell>
          <cell r="AE2055" t="str">
            <v>MG Adhe-MET</v>
          </cell>
          <cell r="AG2055" t="str">
            <v>DR Sticker</v>
          </cell>
          <cell r="AI2055" t="str">
            <v>3303SAB12/IND</v>
          </cell>
          <cell r="AO2055">
            <v>51.099999999999994</v>
          </cell>
          <cell r="AQ2055" t="str">
            <v>Rough</v>
          </cell>
          <cell r="AR2055" t="str">
            <v>GEN</v>
          </cell>
          <cell r="AS2055" t="str">
            <v>JUMBO</v>
          </cell>
        </row>
        <row r="2056">
          <cell r="D2056" t="str">
            <v>3303SDA31/IND</v>
          </cell>
          <cell r="E2056">
            <v>3303</v>
          </cell>
          <cell r="F2056">
            <v>55.3</v>
          </cell>
          <cell r="G2056" t="str">
            <v>Yes</v>
          </cell>
          <cell r="H2056">
            <v>53</v>
          </cell>
          <cell r="I2056" t="str">
            <v>FT</v>
          </cell>
          <cell r="J2056" t="str">
            <v>Audit</v>
          </cell>
          <cell r="K2056" t="str">
            <v>3303SBA02</v>
          </cell>
          <cell r="L2056" t="str">
            <v>RD</v>
          </cell>
          <cell r="M2056" t="str">
            <v>C-Group</v>
          </cell>
          <cell r="N2056" t="str">
            <v>Add on</v>
          </cell>
          <cell r="P2056" t="str">
            <v>MTS-ECR</v>
          </cell>
          <cell r="Q2056" t="str">
            <v>DRP</v>
          </cell>
          <cell r="Y2056" t="str">
            <v>Adhe</v>
          </cell>
          <cell r="AA2056" t="str">
            <v>Dec Ring-Adhesive</v>
          </cell>
          <cell r="AB2056" t="str">
            <v>MG Adhe + DR sticker</v>
          </cell>
          <cell r="AC2056" t="str">
            <v>3303SDA08/01</v>
          </cell>
          <cell r="AD2056" t="str">
            <v>MG Adhe</v>
          </cell>
          <cell r="AE2056" t="str">
            <v>MG Adhe-MET</v>
          </cell>
          <cell r="AG2056" t="str">
            <v>DR Sticker</v>
          </cell>
          <cell r="AI2056" t="str">
            <v>3303SDA12/IND</v>
          </cell>
          <cell r="AO2056">
            <v>51.099999999999994</v>
          </cell>
          <cell r="AQ2056" t="str">
            <v>Rough</v>
          </cell>
          <cell r="AR2056" t="str">
            <v>GEN</v>
          </cell>
          <cell r="AS2056" t="str">
            <v>JUMBO</v>
          </cell>
        </row>
        <row r="2057">
          <cell r="D2057" t="str">
            <v>3305NAA31/IND</v>
          </cell>
          <cell r="E2057">
            <v>3305</v>
          </cell>
          <cell r="F2057">
            <v>33.700000000000003</v>
          </cell>
          <cell r="G2057" t="str">
            <v>yes</v>
          </cell>
          <cell r="H2057">
            <v>31.400000000000002</v>
          </cell>
          <cell r="I2057" t="str">
            <v>FT</v>
          </cell>
          <cell r="J2057" t="str">
            <v>Audit</v>
          </cell>
          <cell r="K2057" t="str">
            <v>3305NAA02</v>
          </cell>
          <cell r="L2057" t="str">
            <v>RD</v>
          </cell>
          <cell r="M2057" t="str">
            <v>S-Group</v>
          </cell>
          <cell r="N2057" t="str">
            <v>Reg</v>
          </cell>
          <cell r="P2057" t="str">
            <v>MTS-RET</v>
          </cell>
          <cell r="Q2057" t="str">
            <v>Live</v>
          </cell>
          <cell r="Y2057" t="str">
            <v>Gask</v>
          </cell>
          <cell r="AA2057" t="str">
            <v>Simple-Gasket</v>
          </cell>
          <cell r="AB2057" t="str">
            <v>Regular-Gask</v>
          </cell>
          <cell r="AC2057">
            <v>20041146</v>
          </cell>
          <cell r="AD2057" t="str">
            <v>MG Gask</v>
          </cell>
          <cell r="AE2057" t="str">
            <v>MG Gask-Plain</v>
          </cell>
          <cell r="AF2057" t="str">
            <v>2004896/03</v>
          </cell>
          <cell r="AI2057" t="str">
            <v>3305NAA12/IND</v>
          </cell>
          <cell r="AO2057">
            <v>29.500000000000004</v>
          </cell>
          <cell r="AQ2057" t="str">
            <v>Rough</v>
          </cell>
          <cell r="AR2057" t="str">
            <v>GEN</v>
          </cell>
          <cell r="AS2057" t="str">
            <v>JUMBO</v>
          </cell>
        </row>
        <row r="2058">
          <cell r="D2058" t="str">
            <v>3305NAC31/IND</v>
          </cell>
          <cell r="E2058">
            <v>3305</v>
          </cell>
          <cell r="F2058">
            <v>33.700000000000003</v>
          </cell>
          <cell r="G2058" t="str">
            <v>yes</v>
          </cell>
          <cell r="H2058">
            <v>31.400000000000002</v>
          </cell>
          <cell r="I2058" t="str">
            <v>FT</v>
          </cell>
          <cell r="J2058" t="str">
            <v>Audit</v>
          </cell>
          <cell r="K2058" t="str">
            <v>3305NAC02</v>
          </cell>
          <cell r="L2058" t="str">
            <v>RD</v>
          </cell>
          <cell r="M2058" t="str">
            <v>S-Group</v>
          </cell>
          <cell r="N2058" t="str">
            <v>Reg</v>
          </cell>
          <cell r="P2058" t="str">
            <v>MTS-RET</v>
          </cell>
          <cell r="Q2058" t="str">
            <v>Live</v>
          </cell>
          <cell r="Y2058" t="str">
            <v>Gask</v>
          </cell>
          <cell r="AA2058" t="str">
            <v>Simple-Gasket</v>
          </cell>
          <cell r="AB2058" t="str">
            <v>Regular-Gask</v>
          </cell>
          <cell r="AC2058">
            <v>20041146</v>
          </cell>
          <cell r="AD2058" t="str">
            <v>MG Gask</v>
          </cell>
          <cell r="AE2058" t="str">
            <v>MG Gask-Plain</v>
          </cell>
          <cell r="AF2058" t="str">
            <v>2004896/03</v>
          </cell>
          <cell r="AI2058" t="str">
            <v>3305NAC12/IND</v>
          </cell>
          <cell r="AO2058">
            <v>29.500000000000004</v>
          </cell>
          <cell r="AQ2058" t="str">
            <v>Rough</v>
          </cell>
          <cell r="AR2058" t="str">
            <v>GEN</v>
          </cell>
          <cell r="AS2058" t="str">
            <v>JUMBO</v>
          </cell>
        </row>
        <row r="2059">
          <cell r="D2059" t="str">
            <v>3305NEA31/IND</v>
          </cell>
          <cell r="E2059">
            <v>3305</v>
          </cell>
          <cell r="F2059">
            <v>33.700000000000003</v>
          </cell>
          <cell r="G2059" t="str">
            <v>yes</v>
          </cell>
          <cell r="H2059">
            <v>31.400000000000002</v>
          </cell>
          <cell r="I2059" t="str">
            <v>FT</v>
          </cell>
          <cell r="J2059" t="str">
            <v>Audit</v>
          </cell>
          <cell r="K2059" t="str">
            <v>3305NEA02</v>
          </cell>
          <cell r="L2059" t="str">
            <v>RD</v>
          </cell>
          <cell r="M2059" t="str">
            <v>S-Group</v>
          </cell>
          <cell r="N2059" t="str">
            <v>Reg</v>
          </cell>
          <cell r="P2059" t="str">
            <v>MTS-ECOM</v>
          </cell>
          <cell r="Q2059" t="str">
            <v>Live</v>
          </cell>
          <cell r="Y2059" t="str">
            <v>Gask</v>
          </cell>
          <cell r="AA2059" t="str">
            <v>Simple-Gasket</v>
          </cell>
          <cell r="AB2059" t="str">
            <v>Regular-Gask</v>
          </cell>
          <cell r="AC2059">
            <v>20041146</v>
          </cell>
          <cell r="AD2059" t="str">
            <v>MG Gask</v>
          </cell>
          <cell r="AE2059" t="str">
            <v>MG Gask-Plain</v>
          </cell>
          <cell r="AF2059" t="str">
            <v>2004896/03</v>
          </cell>
          <cell r="AI2059" t="str">
            <v>3305NEA12/IND</v>
          </cell>
          <cell r="AO2059">
            <v>29.500000000000004</v>
          </cell>
          <cell r="AQ2059" t="str">
            <v>Rough</v>
          </cell>
          <cell r="AR2059" t="str">
            <v>GEN</v>
          </cell>
          <cell r="AS2059" t="str">
            <v>JUMBO</v>
          </cell>
        </row>
        <row r="2060">
          <cell r="D2060" t="str">
            <v>3305NSB31/IND</v>
          </cell>
          <cell r="E2060">
            <v>3305</v>
          </cell>
          <cell r="F2060">
            <v>33.700000000000003</v>
          </cell>
          <cell r="G2060" t="str">
            <v>yes</v>
          </cell>
          <cell r="H2060">
            <v>31.400000000000002</v>
          </cell>
          <cell r="I2060" t="str">
            <v>FT</v>
          </cell>
          <cell r="J2060" t="str">
            <v>Audit</v>
          </cell>
          <cell r="K2060" t="str">
            <v>3305NSB02</v>
          </cell>
          <cell r="L2060" t="str">
            <v>RD</v>
          </cell>
          <cell r="M2060" t="str">
            <v>S-Group</v>
          </cell>
          <cell r="N2060" t="str">
            <v>Reg</v>
          </cell>
          <cell r="P2060" t="str">
            <v>MTS-RET</v>
          </cell>
          <cell r="Q2060" t="str">
            <v>Live</v>
          </cell>
          <cell r="Y2060" t="str">
            <v>Gask</v>
          </cell>
          <cell r="AA2060" t="str">
            <v>Simple-Gasket</v>
          </cell>
          <cell r="AB2060" t="str">
            <v>Regular-Gask</v>
          </cell>
          <cell r="AC2060">
            <v>20041146</v>
          </cell>
          <cell r="AD2060" t="str">
            <v>MG Gask</v>
          </cell>
          <cell r="AE2060" t="str">
            <v>MG Gask-Plain</v>
          </cell>
          <cell r="AF2060" t="str">
            <v>2004896/03</v>
          </cell>
          <cell r="AI2060" t="str">
            <v>3305NSB12/IND</v>
          </cell>
          <cell r="AO2060">
            <v>29.500000000000004</v>
          </cell>
          <cell r="AQ2060" t="str">
            <v>Rough</v>
          </cell>
          <cell r="AR2060" t="str">
            <v>GEN</v>
          </cell>
          <cell r="AS2060" t="str">
            <v>JUMBO</v>
          </cell>
        </row>
        <row r="2061">
          <cell r="D2061" t="str">
            <v>3305QAA31/IND</v>
          </cell>
          <cell r="E2061">
            <v>3305</v>
          </cell>
          <cell r="F2061">
            <v>33.700000000000003</v>
          </cell>
          <cell r="G2061" t="str">
            <v>yes</v>
          </cell>
          <cell r="H2061">
            <v>31.400000000000002</v>
          </cell>
          <cell r="I2061" t="str">
            <v>FT</v>
          </cell>
          <cell r="J2061" t="str">
            <v>Audit</v>
          </cell>
          <cell r="K2061" t="str">
            <v>3305QAA02/BLU/J</v>
          </cell>
          <cell r="L2061" t="str">
            <v>RD</v>
          </cell>
          <cell r="M2061" t="str">
            <v>S-Group</v>
          </cell>
          <cell r="N2061" t="str">
            <v>Reg</v>
          </cell>
          <cell r="P2061" t="str">
            <v>MTS-RET</v>
          </cell>
          <cell r="Q2061" t="str">
            <v>Live</v>
          </cell>
          <cell r="Y2061" t="str">
            <v>Gask</v>
          </cell>
          <cell r="AA2061" t="str">
            <v>Simple-Gasket</v>
          </cell>
          <cell r="AB2061" t="str">
            <v>Regular-Gask</v>
          </cell>
          <cell r="AC2061">
            <v>20041146</v>
          </cell>
          <cell r="AD2061" t="str">
            <v>MG Gask</v>
          </cell>
          <cell r="AE2061" t="str">
            <v>MG Gask-Plain</v>
          </cell>
          <cell r="AF2061" t="str">
            <v>2004896/04</v>
          </cell>
          <cell r="AI2061" t="str">
            <v>3305QAA12/IND</v>
          </cell>
          <cell r="AO2061">
            <v>29.500000000000004</v>
          </cell>
          <cell r="AQ2061" t="str">
            <v>Rough</v>
          </cell>
          <cell r="AR2061" t="str">
            <v>GEN</v>
          </cell>
          <cell r="AS2061" t="str">
            <v>JUMBO</v>
          </cell>
        </row>
        <row r="2062">
          <cell r="D2062" t="str">
            <v>3305QAA33/IND</v>
          </cell>
          <cell r="E2062">
            <v>3305</v>
          </cell>
          <cell r="F2062">
            <v>33.700000000000003</v>
          </cell>
          <cell r="G2062" t="str">
            <v>yes</v>
          </cell>
          <cell r="H2062">
            <v>31.400000000000002</v>
          </cell>
          <cell r="I2062" t="str">
            <v>FT</v>
          </cell>
          <cell r="J2062" t="str">
            <v>Audit</v>
          </cell>
          <cell r="K2062" t="str">
            <v>3305QAA02/BRN</v>
          </cell>
          <cell r="L2062" t="str">
            <v>RD</v>
          </cell>
          <cell r="M2062" t="str">
            <v>S-Group</v>
          </cell>
          <cell r="N2062" t="str">
            <v>Reg</v>
          </cell>
          <cell r="P2062" t="str">
            <v>MTO-NEW</v>
          </cell>
          <cell r="Q2062" t="str">
            <v>Live</v>
          </cell>
          <cell r="Y2062" t="str">
            <v>Gask</v>
          </cell>
          <cell r="AA2062" t="str">
            <v>Simple-Gasket</v>
          </cell>
          <cell r="AB2062" t="str">
            <v>Regular-Gask</v>
          </cell>
          <cell r="AC2062">
            <v>20041146</v>
          </cell>
          <cell r="AD2062" t="str">
            <v>MG Gask</v>
          </cell>
          <cell r="AE2062" t="str">
            <v>MG Gask-Plain</v>
          </cell>
          <cell r="AF2062" t="str">
            <v>2004896/03</v>
          </cell>
          <cell r="AI2062" t="str">
            <v>3305QAA12/IND</v>
          </cell>
          <cell r="AO2062">
            <v>29.500000000000004</v>
          </cell>
          <cell r="AQ2062" t="str">
            <v>Rough</v>
          </cell>
          <cell r="AR2062" t="str">
            <v>GEN</v>
          </cell>
          <cell r="AS2062" t="str">
            <v>JUMBO</v>
          </cell>
        </row>
        <row r="2063">
          <cell r="D2063" t="str">
            <v>3305QAB31/IND</v>
          </cell>
          <cell r="E2063">
            <v>3305</v>
          </cell>
          <cell r="F2063">
            <v>33.700000000000003</v>
          </cell>
          <cell r="G2063" t="str">
            <v>yes</v>
          </cell>
          <cell r="H2063">
            <v>31.400000000000002</v>
          </cell>
          <cell r="I2063" t="str">
            <v>FT</v>
          </cell>
          <cell r="J2063" t="str">
            <v>Audit</v>
          </cell>
          <cell r="K2063" t="str">
            <v>3305QAB02/BLU/M</v>
          </cell>
          <cell r="L2063" t="str">
            <v>RD</v>
          </cell>
          <cell r="M2063" t="str">
            <v>S-Group</v>
          </cell>
          <cell r="N2063" t="str">
            <v>Reg</v>
          </cell>
          <cell r="P2063" t="str">
            <v>MTS-RET</v>
          </cell>
          <cell r="Q2063" t="str">
            <v>Live</v>
          </cell>
          <cell r="Y2063" t="str">
            <v>Gask</v>
          </cell>
          <cell r="AA2063" t="str">
            <v>Simple-Gasket</v>
          </cell>
          <cell r="AB2063" t="str">
            <v>Regular-Gask</v>
          </cell>
          <cell r="AC2063">
            <v>20041146</v>
          </cell>
          <cell r="AD2063" t="str">
            <v>MG Gask</v>
          </cell>
          <cell r="AE2063" t="str">
            <v>MG Gask-Plain</v>
          </cell>
          <cell r="AF2063" t="str">
            <v>2004896/04</v>
          </cell>
          <cell r="AI2063" t="str">
            <v>3305QAB12/IND</v>
          </cell>
          <cell r="AO2063">
            <v>29.500000000000004</v>
          </cell>
          <cell r="AQ2063" t="str">
            <v>Rough</v>
          </cell>
          <cell r="AR2063" t="str">
            <v>GEN</v>
          </cell>
          <cell r="AS2063" t="str">
            <v>JUMBO</v>
          </cell>
        </row>
        <row r="2064">
          <cell r="D2064" t="str">
            <v>3305QAC31/IND</v>
          </cell>
          <cell r="E2064">
            <v>3305</v>
          </cell>
          <cell r="F2064">
            <v>33.700000000000003</v>
          </cell>
          <cell r="G2064" t="str">
            <v>yes</v>
          </cell>
          <cell r="H2064">
            <v>31.400000000000002</v>
          </cell>
          <cell r="I2064" t="str">
            <v>FT</v>
          </cell>
          <cell r="J2064" t="str">
            <v>Audit</v>
          </cell>
          <cell r="K2064" t="str">
            <v>3305QAC02/BRN</v>
          </cell>
          <cell r="L2064" t="str">
            <v>RD</v>
          </cell>
          <cell r="M2064" t="str">
            <v>S-Group</v>
          </cell>
          <cell r="N2064" t="str">
            <v>Reg</v>
          </cell>
          <cell r="P2064" t="str">
            <v>MTS-RET</v>
          </cell>
          <cell r="Q2064" t="str">
            <v>Live</v>
          </cell>
          <cell r="Y2064" t="str">
            <v>Gask</v>
          </cell>
          <cell r="AA2064" t="str">
            <v>Simple-Gasket</v>
          </cell>
          <cell r="AB2064" t="str">
            <v>Regular-Gask</v>
          </cell>
          <cell r="AC2064">
            <v>20041146</v>
          </cell>
          <cell r="AD2064" t="str">
            <v>MG Gask</v>
          </cell>
          <cell r="AE2064" t="str">
            <v>MG Gask-Plain</v>
          </cell>
          <cell r="AF2064" t="str">
            <v>2004896/03</v>
          </cell>
          <cell r="AI2064" t="str">
            <v>3305QAC12/IND</v>
          </cell>
          <cell r="AO2064">
            <v>29.500000000000004</v>
          </cell>
          <cell r="AQ2064" t="str">
            <v>Rough</v>
          </cell>
          <cell r="AR2064" t="str">
            <v>GEN</v>
          </cell>
          <cell r="AS2064" t="str">
            <v>JUMBO</v>
          </cell>
        </row>
        <row r="2065">
          <cell r="D2065" t="str">
            <v>3305QAD31/IND</v>
          </cell>
          <cell r="E2065">
            <v>3305</v>
          </cell>
          <cell r="F2065">
            <v>33.700000000000003</v>
          </cell>
          <cell r="G2065" t="str">
            <v>yes</v>
          </cell>
          <cell r="H2065">
            <v>31.400000000000002</v>
          </cell>
          <cell r="I2065" t="str">
            <v>FT</v>
          </cell>
          <cell r="J2065" t="str">
            <v>Audit</v>
          </cell>
          <cell r="K2065" t="str">
            <v>3305QAD02/BRN</v>
          </cell>
          <cell r="L2065" t="str">
            <v>RD</v>
          </cell>
          <cell r="M2065" t="str">
            <v>S-Group</v>
          </cell>
          <cell r="N2065" t="str">
            <v>Reg</v>
          </cell>
          <cell r="P2065" t="str">
            <v>MTS-RET</v>
          </cell>
          <cell r="Q2065" t="str">
            <v>Live</v>
          </cell>
          <cell r="Y2065" t="str">
            <v>Gask</v>
          </cell>
          <cell r="AA2065" t="str">
            <v>Simple-Gasket</v>
          </cell>
          <cell r="AB2065" t="str">
            <v>Regular-Gask</v>
          </cell>
          <cell r="AC2065">
            <v>20041146</v>
          </cell>
          <cell r="AD2065" t="str">
            <v>MG Gask</v>
          </cell>
          <cell r="AE2065" t="str">
            <v>MG Gask-Plain</v>
          </cell>
          <cell r="AF2065" t="str">
            <v>2004896/03</v>
          </cell>
          <cell r="AI2065" t="str">
            <v>3305QAD12/IND</v>
          </cell>
          <cell r="AO2065">
            <v>29.500000000000004</v>
          </cell>
          <cell r="AQ2065" t="str">
            <v>Rough</v>
          </cell>
          <cell r="AR2065" t="str">
            <v>GEN</v>
          </cell>
          <cell r="AS2065" t="str">
            <v>JUMBO</v>
          </cell>
        </row>
        <row r="2066">
          <cell r="D2066" t="str">
            <v>3305SAA00/IND</v>
          </cell>
          <cell r="E2066">
            <v>3305</v>
          </cell>
          <cell r="F2066">
            <v>33.700000000000003</v>
          </cell>
          <cell r="G2066" t="str">
            <v>yes</v>
          </cell>
          <cell r="H2066">
            <v>31.400000000000002</v>
          </cell>
          <cell r="I2066" t="str">
            <v>FT</v>
          </cell>
          <cell r="J2066" t="str">
            <v>Audit</v>
          </cell>
          <cell r="K2066" t="str">
            <v>3305SAA02</v>
          </cell>
          <cell r="L2066" t="str">
            <v>RD</v>
          </cell>
          <cell r="M2066" t="str">
            <v>S-Group</v>
          </cell>
          <cell r="N2066" t="str">
            <v>Reg</v>
          </cell>
          <cell r="P2066" t="str">
            <v>MTS-RET</v>
          </cell>
          <cell r="Q2066" t="str">
            <v>Live</v>
          </cell>
          <cell r="Y2066" t="str">
            <v>Gask</v>
          </cell>
          <cell r="AA2066" t="str">
            <v>Simple-Gasket</v>
          </cell>
          <cell r="AB2066" t="str">
            <v>Regular-Gask</v>
          </cell>
          <cell r="AC2066">
            <v>20041146</v>
          </cell>
          <cell r="AD2066" t="str">
            <v>MG Gask</v>
          </cell>
          <cell r="AE2066" t="str">
            <v>MG Gask-Plain</v>
          </cell>
          <cell r="AF2066">
            <v>2004896</v>
          </cell>
          <cell r="AI2066" t="str">
            <v>3305SAA12/IND</v>
          </cell>
          <cell r="AO2066">
            <v>29.500000000000004</v>
          </cell>
          <cell r="AQ2066" t="str">
            <v>Rough</v>
          </cell>
          <cell r="AR2066" t="str">
            <v>GEN</v>
          </cell>
          <cell r="AS2066" t="str">
            <v>JUMBO</v>
          </cell>
        </row>
        <row r="2067">
          <cell r="D2067" t="str">
            <v>3305SAB00/IND</v>
          </cell>
          <cell r="E2067">
            <v>3305</v>
          </cell>
          <cell r="F2067">
            <v>33.700000000000003</v>
          </cell>
          <cell r="G2067" t="str">
            <v>yes</v>
          </cell>
          <cell r="H2067">
            <v>31.400000000000002</v>
          </cell>
          <cell r="I2067" t="str">
            <v>FT</v>
          </cell>
          <cell r="J2067" t="str">
            <v>Audit</v>
          </cell>
          <cell r="K2067" t="str">
            <v>3305SAB02</v>
          </cell>
          <cell r="L2067" t="str">
            <v>RD</v>
          </cell>
          <cell r="M2067" t="str">
            <v>S-Group</v>
          </cell>
          <cell r="N2067" t="str">
            <v>Reg</v>
          </cell>
          <cell r="P2067" t="str">
            <v>MTS-RET</v>
          </cell>
          <cell r="Q2067" t="str">
            <v>Live</v>
          </cell>
          <cell r="Y2067" t="str">
            <v>Gask</v>
          </cell>
          <cell r="AA2067" t="str">
            <v>Simple-Gasket</v>
          </cell>
          <cell r="AB2067" t="str">
            <v>Regular-Gask</v>
          </cell>
          <cell r="AC2067">
            <v>20041146</v>
          </cell>
          <cell r="AD2067" t="str">
            <v>MG Gask</v>
          </cell>
          <cell r="AE2067" t="str">
            <v>MG Gask-Plain</v>
          </cell>
          <cell r="AF2067">
            <v>2004896</v>
          </cell>
          <cell r="AI2067" t="str">
            <v>3305SAB12/IND</v>
          </cell>
          <cell r="AO2067">
            <v>29.500000000000004</v>
          </cell>
          <cell r="AQ2067" t="str">
            <v>Rough</v>
          </cell>
          <cell r="AR2067" t="str">
            <v>GEN</v>
          </cell>
          <cell r="AS2067" t="str">
            <v>JUMBO</v>
          </cell>
        </row>
        <row r="2068">
          <cell r="D2068" t="str">
            <v>3305SAD00/IND</v>
          </cell>
          <cell r="E2068">
            <v>3305</v>
          </cell>
          <cell r="F2068">
            <v>33.700000000000003</v>
          </cell>
          <cell r="G2068" t="str">
            <v>yes</v>
          </cell>
          <cell r="H2068">
            <v>31.400000000000002</v>
          </cell>
          <cell r="I2068" t="str">
            <v>FT</v>
          </cell>
          <cell r="J2068" t="str">
            <v>Audit</v>
          </cell>
          <cell r="K2068" t="str">
            <v>3305SAD02</v>
          </cell>
          <cell r="L2068" t="str">
            <v>RD</v>
          </cell>
          <cell r="M2068" t="str">
            <v>S-Group</v>
          </cell>
          <cell r="N2068" t="str">
            <v>Reg</v>
          </cell>
          <cell r="P2068" t="str">
            <v>MTS-RET</v>
          </cell>
          <cell r="Q2068" t="str">
            <v>Live</v>
          </cell>
          <cell r="Y2068" t="str">
            <v>Gask</v>
          </cell>
          <cell r="AA2068" t="str">
            <v>Simple-Gasket</v>
          </cell>
          <cell r="AB2068" t="str">
            <v>Regular-Gask</v>
          </cell>
          <cell r="AC2068">
            <v>20041146</v>
          </cell>
          <cell r="AD2068" t="str">
            <v>MG Gask</v>
          </cell>
          <cell r="AE2068" t="str">
            <v>MG Gask-Plain</v>
          </cell>
          <cell r="AF2068">
            <v>2004896</v>
          </cell>
          <cell r="AI2068" t="str">
            <v>3305SAD12/IND</v>
          </cell>
          <cell r="AO2068">
            <v>29.500000000000004</v>
          </cell>
          <cell r="AQ2068" t="str">
            <v>Rough</v>
          </cell>
          <cell r="AR2068" t="str">
            <v>GEN</v>
          </cell>
          <cell r="AS2068" t="str">
            <v>JUMBO</v>
          </cell>
        </row>
        <row r="2069">
          <cell r="D2069" t="str">
            <v>3305SCA00/IND</v>
          </cell>
          <cell r="E2069">
            <v>3305</v>
          </cell>
          <cell r="F2069">
            <v>33.700000000000003</v>
          </cell>
          <cell r="G2069" t="str">
            <v>yes</v>
          </cell>
          <cell r="H2069">
            <v>31.400000000000002</v>
          </cell>
          <cell r="I2069" t="str">
            <v>FT</v>
          </cell>
          <cell r="J2069" t="str">
            <v>Audit</v>
          </cell>
          <cell r="K2069" t="str">
            <v>3305SCA02</v>
          </cell>
          <cell r="L2069" t="str">
            <v>RD</v>
          </cell>
          <cell r="M2069" t="str">
            <v>S-Group</v>
          </cell>
          <cell r="N2069" t="str">
            <v>Reg</v>
          </cell>
          <cell r="P2069" t="str">
            <v>MTS-ECOM</v>
          </cell>
          <cell r="Q2069" t="str">
            <v>Live</v>
          </cell>
          <cell r="Y2069" t="str">
            <v>Gask</v>
          </cell>
          <cell r="AA2069" t="str">
            <v>Simple-Gasket</v>
          </cell>
          <cell r="AB2069" t="str">
            <v>Regular-Gask</v>
          </cell>
          <cell r="AC2069">
            <v>20041146</v>
          </cell>
          <cell r="AD2069" t="str">
            <v>MG Gask</v>
          </cell>
          <cell r="AE2069" t="str">
            <v>MG Gask-Plain</v>
          </cell>
          <cell r="AF2069">
            <v>2004896</v>
          </cell>
          <cell r="AI2069" t="str">
            <v>3305SCA12/IND</v>
          </cell>
          <cell r="AO2069">
            <v>29.500000000000004</v>
          </cell>
          <cell r="AQ2069" t="str">
            <v>Rough</v>
          </cell>
          <cell r="AR2069" t="str">
            <v>GEN</v>
          </cell>
          <cell r="AS2069" t="str">
            <v>JUMBO</v>
          </cell>
        </row>
        <row r="2070">
          <cell r="D2070" t="str">
            <v>3305SEA00/IND</v>
          </cell>
          <cell r="E2070">
            <v>3305</v>
          </cell>
          <cell r="F2070">
            <v>33.700000000000003</v>
          </cell>
          <cell r="G2070" t="str">
            <v>yes</v>
          </cell>
          <cell r="H2070">
            <v>31.400000000000002</v>
          </cell>
          <cell r="I2070" t="str">
            <v>FT</v>
          </cell>
          <cell r="J2070" t="str">
            <v>Audit</v>
          </cell>
          <cell r="K2070" t="str">
            <v>3305SEA02</v>
          </cell>
          <cell r="L2070" t="str">
            <v>RD</v>
          </cell>
          <cell r="M2070" t="str">
            <v>S-Group</v>
          </cell>
          <cell r="N2070" t="str">
            <v>Reg</v>
          </cell>
          <cell r="P2070" t="str">
            <v>MTS-ECOM</v>
          </cell>
          <cell r="Q2070" t="str">
            <v>Live</v>
          </cell>
          <cell r="Y2070" t="str">
            <v>Gask</v>
          </cell>
          <cell r="AA2070" t="str">
            <v>Simple-Gasket</v>
          </cell>
          <cell r="AB2070" t="str">
            <v>Regular-Gask</v>
          </cell>
          <cell r="AC2070">
            <v>20041146</v>
          </cell>
          <cell r="AD2070" t="str">
            <v>MG Gask</v>
          </cell>
          <cell r="AE2070" t="str">
            <v>MG Gask-Plain</v>
          </cell>
          <cell r="AF2070">
            <v>2004896</v>
          </cell>
          <cell r="AI2070" t="str">
            <v>3305SEA12/IND</v>
          </cell>
          <cell r="AO2070">
            <v>29.500000000000004</v>
          </cell>
          <cell r="AQ2070" t="str">
            <v>Rough</v>
          </cell>
          <cell r="AR2070" t="str">
            <v>GEN</v>
          </cell>
          <cell r="AS2070" t="str">
            <v>JUMBO</v>
          </cell>
        </row>
        <row r="2071">
          <cell r="D2071" t="str">
            <v>3305WAD00/IND</v>
          </cell>
          <cell r="E2071">
            <v>3305</v>
          </cell>
          <cell r="F2071">
            <v>33.700000000000003</v>
          </cell>
          <cell r="G2071" t="str">
            <v>yes</v>
          </cell>
          <cell r="H2071">
            <v>31.400000000000002</v>
          </cell>
          <cell r="I2071" t="str">
            <v>FT</v>
          </cell>
          <cell r="J2071" t="str">
            <v>Audit</v>
          </cell>
          <cell r="K2071" t="str">
            <v>3305WAD02</v>
          </cell>
          <cell r="L2071" t="str">
            <v>RD</v>
          </cell>
          <cell r="M2071" t="str">
            <v>S-Group</v>
          </cell>
          <cell r="N2071" t="str">
            <v>Reg</v>
          </cell>
          <cell r="P2071" t="str">
            <v>MTS-RET</v>
          </cell>
          <cell r="Q2071" t="str">
            <v>Live</v>
          </cell>
          <cell r="Y2071" t="str">
            <v>Gask</v>
          </cell>
          <cell r="AA2071" t="str">
            <v>Simple-Gasket</v>
          </cell>
          <cell r="AB2071" t="str">
            <v>Regular-Gask</v>
          </cell>
          <cell r="AC2071">
            <v>20041146</v>
          </cell>
          <cell r="AD2071" t="str">
            <v>MG Gask</v>
          </cell>
          <cell r="AE2071" t="str">
            <v>MG Gask-Plain</v>
          </cell>
          <cell r="AF2071">
            <v>2004896</v>
          </cell>
          <cell r="AI2071" t="str">
            <v>3305WAD12/IND</v>
          </cell>
          <cell r="AO2071">
            <v>29.500000000000004</v>
          </cell>
          <cell r="AQ2071" t="str">
            <v>Rough</v>
          </cell>
          <cell r="AR2071" t="str">
            <v>GEN</v>
          </cell>
          <cell r="AS2071" t="str">
            <v>JUMBO</v>
          </cell>
        </row>
        <row r="2072">
          <cell r="D2072" t="str">
            <v>3306SAA31/IND</v>
          </cell>
          <cell r="E2072">
            <v>3306</v>
          </cell>
          <cell r="F2072">
            <v>44.9</v>
          </cell>
          <cell r="G2072" t="str">
            <v>yes</v>
          </cell>
          <cell r="H2072">
            <v>42.6</v>
          </cell>
          <cell r="I2072" t="str">
            <v>FT</v>
          </cell>
          <cell r="J2072" t="str">
            <v>Audit</v>
          </cell>
          <cell r="K2072" t="str">
            <v>3306SAA02</v>
          </cell>
          <cell r="L2072" t="str">
            <v>RD</v>
          </cell>
          <cell r="M2072" t="str">
            <v>C-Group</v>
          </cell>
          <cell r="N2072" t="str">
            <v>Add on</v>
          </cell>
          <cell r="P2072" t="str">
            <v>MTO-NEW</v>
          </cell>
          <cell r="Q2072" t="str">
            <v>Live</v>
          </cell>
          <cell r="Y2072" t="str">
            <v>Adhe</v>
          </cell>
          <cell r="AA2072" t="str">
            <v>Dec Ring-Adhesive</v>
          </cell>
          <cell r="AB2072" t="str">
            <v>MG Adhe + DR Adhe</v>
          </cell>
          <cell r="AC2072" t="str">
            <v>3071SFB08/04</v>
          </cell>
          <cell r="AD2072" t="str">
            <v>MG Adhe</v>
          </cell>
          <cell r="AE2072" t="str">
            <v>MG Adhe-MET</v>
          </cell>
          <cell r="AG2072" t="str">
            <v>DR Adhe</v>
          </cell>
          <cell r="AI2072" t="str">
            <v>3306SAA12/IND</v>
          </cell>
          <cell r="AO2072">
            <v>40.699999999999996</v>
          </cell>
          <cell r="AQ2072" t="str">
            <v>Rough</v>
          </cell>
          <cell r="AR2072" t="str">
            <v>GEN</v>
          </cell>
          <cell r="AS2072" t="str">
            <v>JUMBO</v>
          </cell>
        </row>
        <row r="2073">
          <cell r="D2073" t="str">
            <v>3308KDA31/IND</v>
          </cell>
          <cell r="E2073">
            <v>3308</v>
          </cell>
          <cell r="F2073">
            <v>46.7</v>
          </cell>
          <cell r="G2073" t="str">
            <v>No</v>
          </cell>
          <cell r="H2073">
            <v>46.7</v>
          </cell>
          <cell r="I2073" t="str">
            <v>FT</v>
          </cell>
          <cell r="J2073" t="str">
            <v>Audit</v>
          </cell>
          <cell r="K2073" t="str">
            <v>3308NDA02</v>
          </cell>
          <cell r="L2073" t="str">
            <v>RD</v>
          </cell>
          <cell r="M2073" t="str">
            <v>C-Group</v>
          </cell>
          <cell r="N2073" t="str">
            <v>Add on</v>
          </cell>
          <cell r="P2073" t="str">
            <v>MTS-RET</v>
          </cell>
          <cell r="Q2073" t="str">
            <v>Live</v>
          </cell>
          <cell r="Y2073" t="str">
            <v>Adhe</v>
          </cell>
          <cell r="AA2073" t="str">
            <v>Dec Ring-Adhesive</v>
          </cell>
          <cell r="AB2073" t="str">
            <v>MG Adhe + DR Adhe</v>
          </cell>
          <cell r="AC2073" t="str">
            <v>3071SFB08/03</v>
          </cell>
          <cell r="AD2073" t="str">
            <v>MG Adhe</v>
          </cell>
          <cell r="AE2073" t="str">
            <v>MG Adhe-MET</v>
          </cell>
          <cell r="AG2073" t="str">
            <v>DR Adhe</v>
          </cell>
          <cell r="AI2073" t="str">
            <v>3308KDA12/IND</v>
          </cell>
          <cell r="AO2073">
            <v>42.5</v>
          </cell>
          <cell r="AQ2073" t="str">
            <v>Rough</v>
          </cell>
          <cell r="AR2073" t="str">
            <v>GEN</v>
          </cell>
          <cell r="AS2073" t="str">
            <v>JUMBO</v>
          </cell>
        </row>
        <row r="2074">
          <cell r="D2074" t="str">
            <v>3308KDA32/IND</v>
          </cell>
          <cell r="E2074">
            <v>3308</v>
          </cell>
          <cell r="F2074">
            <v>46.7</v>
          </cell>
          <cell r="G2074" t="str">
            <v>No</v>
          </cell>
          <cell r="H2074">
            <v>46.7</v>
          </cell>
          <cell r="I2074" t="str">
            <v>FT</v>
          </cell>
          <cell r="J2074" t="str">
            <v>Audit</v>
          </cell>
          <cell r="K2074" t="str">
            <v>3308SDA02</v>
          </cell>
          <cell r="L2074" t="str">
            <v>RD</v>
          </cell>
          <cell r="M2074" t="str">
            <v>C-Group</v>
          </cell>
          <cell r="N2074" t="str">
            <v>Add on</v>
          </cell>
          <cell r="P2074" t="str">
            <v>MTS-RET</v>
          </cell>
          <cell r="Q2074" t="str">
            <v>Live</v>
          </cell>
          <cell r="Y2074" t="str">
            <v>Adhe</v>
          </cell>
          <cell r="AA2074" t="str">
            <v>Dec Ring-Adhesive</v>
          </cell>
          <cell r="AB2074" t="str">
            <v>MG Adhe + DR Adhe</v>
          </cell>
          <cell r="AC2074" t="str">
            <v>3071SFB08/01</v>
          </cell>
          <cell r="AD2074" t="str">
            <v>MG Adhe</v>
          </cell>
          <cell r="AE2074" t="str">
            <v>MG Adhe-MET</v>
          </cell>
          <cell r="AG2074" t="str">
            <v>DR Adhe</v>
          </cell>
          <cell r="AI2074" t="str">
            <v>3308KDA12/IND</v>
          </cell>
          <cell r="AO2074">
            <v>42.5</v>
          </cell>
          <cell r="AQ2074" t="str">
            <v>Rough</v>
          </cell>
          <cell r="AR2074" t="str">
            <v>GEN</v>
          </cell>
          <cell r="AS2074" t="str">
            <v>JUMBO</v>
          </cell>
        </row>
        <row r="2075">
          <cell r="D2075" t="str">
            <v>3308KDA33/IND</v>
          </cell>
          <cell r="E2075">
            <v>3308</v>
          </cell>
          <cell r="F2075">
            <v>46.7</v>
          </cell>
          <cell r="G2075" t="str">
            <v>No</v>
          </cell>
          <cell r="H2075">
            <v>46.7</v>
          </cell>
          <cell r="I2075" t="str">
            <v>FT</v>
          </cell>
          <cell r="J2075" t="str">
            <v>Audit</v>
          </cell>
          <cell r="K2075" t="str">
            <v>3308SDA02</v>
          </cell>
          <cell r="L2075" t="str">
            <v>RD</v>
          </cell>
          <cell r="M2075" t="str">
            <v>C-Group</v>
          </cell>
          <cell r="N2075" t="str">
            <v>Add on</v>
          </cell>
          <cell r="P2075" t="str">
            <v>MTS-RET</v>
          </cell>
          <cell r="Q2075" t="str">
            <v>Live</v>
          </cell>
          <cell r="Y2075" t="str">
            <v>Adhe</v>
          </cell>
          <cell r="AA2075" t="str">
            <v>Dec Ring-Adhesive</v>
          </cell>
          <cell r="AB2075" t="str">
            <v>MG Adhe + DR Adhe</v>
          </cell>
          <cell r="AC2075" t="str">
            <v>3071SFB08/10</v>
          </cell>
          <cell r="AD2075" t="str">
            <v>MG Adhe</v>
          </cell>
          <cell r="AE2075" t="str">
            <v>MG Adhe-MET</v>
          </cell>
          <cell r="AG2075" t="str">
            <v>DR Adhe</v>
          </cell>
          <cell r="AI2075" t="str">
            <v>3308KDA12/IND</v>
          </cell>
          <cell r="AO2075">
            <v>42.5</v>
          </cell>
          <cell r="AQ2075" t="str">
            <v>Rough</v>
          </cell>
          <cell r="AR2075" t="str">
            <v>GEN</v>
          </cell>
          <cell r="AS2075" t="str">
            <v>JUMBO</v>
          </cell>
        </row>
        <row r="2076">
          <cell r="D2076" t="str">
            <v>3308KDA34/IND</v>
          </cell>
          <cell r="E2076">
            <v>3308</v>
          </cell>
          <cell r="F2076">
            <v>46.7</v>
          </cell>
          <cell r="G2076" t="str">
            <v>No</v>
          </cell>
          <cell r="H2076">
            <v>46.7</v>
          </cell>
          <cell r="I2076" t="str">
            <v>FT</v>
          </cell>
          <cell r="J2076" t="str">
            <v>Audit</v>
          </cell>
          <cell r="K2076" t="str">
            <v>3308NDA02</v>
          </cell>
          <cell r="L2076" t="str">
            <v>RD</v>
          </cell>
          <cell r="M2076" t="str">
            <v>C-Group</v>
          </cell>
          <cell r="N2076" t="str">
            <v>Add on</v>
          </cell>
          <cell r="P2076" t="str">
            <v>MTO-DRP</v>
          </cell>
          <cell r="Q2076" t="str">
            <v>DRP</v>
          </cell>
          <cell r="Y2076" t="str">
            <v>Adhe</v>
          </cell>
          <cell r="AA2076" t="str">
            <v>Dec Ring-Adhesive</v>
          </cell>
          <cell r="AB2076" t="str">
            <v>MG Adhe + DR Adhe</v>
          </cell>
          <cell r="AC2076" t="str">
            <v>3071SFB08/03</v>
          </cell>
          <cell r="AD2076" t="str">
            <v>MG Adhe</v>
          </cell>
          <cell r="AE2076" t="str">
            <v>MG Adhe-MET</v>
          </cell>
          <cell r="AG2076" t="str">
            <v>DR Adhe</v>
          </cell>
          <cell r="AI2076" t="str">
            <v>3308KDA12/IND</v>
          </cell>
          <cell r="AO2076">
            <v>42.5</v>
          </cell>
          <cell r="AQ2076" t="str">
            <v>Rough</v>
          </cell>
          <cell r="AR2076" t="str">
            <v>GEN</v>
          </cell>
          <cell r="AS2076" t="str">
            <v>JUMBO</v>
          </cell>
        </row>
        <row r="2077">
          <cell r="D2077" t="str">
            <v>3308KKA31/IND</v>
          </cell>
          <cell r="E2077">
            <v>3308</v>
          </cell>
          <cell r="F2077">
            <v>46.7</v>
          </cell>
          <cell r="G2077" t="str">
            <v>No</v>
          </cell>
          <cell r="H2077">
            <v>46.7</v>
          </cell>
          <cell r="I2077" t="str">
            <v>FT</v>
          </cell>
          <cell r="J2077" t="str">
            <v>Audit</v>
          </cell>
          <cell r="K2077" t="str">
            <v>3308SDA02</v>
          </cell>
          <cell r="L2077" t="str">
            <v>RD</v>
          </cell>
          <cell r="M2077" t="str">
            <v>C-Group</v>
          </cell>
          <cell r="N2077" t="str">
            <v>Add on</v>
          </cell>
          <cell r="P2077" t="str">
            <v>MTS-RET</v>
          </cell>
          <cell r="Q2077" t="str">
            <v>Live</v>
          </cell>
          <cell r="Y2077" t="str">
            <v>Adhe</v>
          </cell>
          <cell r="AA2077" t="str">
            <v>Dec Ring-Adhesive</v>
          </cell>
          <cell r="AB2077" t="str">
            <v>MG Adhe + DR Adhe</v>
          </cell>
          <cell r="AC2077" t="str">
            <v>3071SFB08/03</v>
          </cell>
          <cell r="AD2077" t="str">
            <v>MG Adhe</v>
          </cell>
          <cell r="AE2077" t="str">
            <v>MG Adhe-MET</v>
          </cell>
          <cell r="AG2077" t="str">
            <v>DR Adhe</v>
          </cell>
          <cell r="AI2077" t="str">
            <v>3308KKA12/IND</v>
          </cell>
          <cell r="AO2077">
            <v>42.5</v>
          </cell>
          <cell r="AQ2077" t="str">
            <v>Rough</v>
          </cell>
          <cell r="AR2077" t="str">
            <v>GEN</v>
          </cell>
          <cell r="AS2077" t="str">
            <v>JUMBO</v>
          </cell>
        </row>
        <row r="2078">
          <cell r="D2078" t="str">
            <v>3308SDA31/IND</v>
          </cell>
          <cell r="E2078">
            <v>3308</v>
          </cell>
          <cell r="F2078">
            <v>46.7</v>
          </cell>
          <cell r="G2078" t="str">
            <v>No</v>
          </cell>
          <cell r="H2078">
            <v>46.7</v>
          </cell>
          <cell r="I2078" t="str">
            <v>FT</v>
          </cell>
          <cell r="J2078" t="str">
            <v>Audit</v>
          </cell>
          <cell r="K2078" t="str">
            <v>3308SDA02</v>
          </cell>
          <cell r="L2078" t="str">
            <v>RD</v>
          </cell>
          <cell r="M2078" t="str">
            <v>C-Group</v>
          </cell>
          <cell r="N2078" t="str">
            <v>Add on</v>
          </cell>
          <cell r="P2078" t="str">
            <v>MTS-RET</v>
          </cell>
          <cell r="Q2078" t="str">
            <v>Live</v>
          </cell>
          <cell r="Y2078" t="str">
            <v>Adhe</v>
          </cell>
          <cell r="AA2078" t="str">
            <v>Dec Ring-Adhesive</v>
          </cell>
          <cell r="AB2078" t="str">
            <v>MG Adhe + DR Adhe</v>
          </cell>
          <cell r="AC2078" t="str">
            <v>3071SFB08/09</v>
          </cell>
          <cell r="AD2078" t="str">
            <v>MG Adhe</v>
          </cell>
          <cell r="AE2078" t="str">
            <v>MG Adhe-MET</v>
          </cell>
          <cell r="AG2078" t="str">
            <v>DR Adhe</v>
          </cell>
          <cell r="AI2078" t="str">
            <v>3308SDA12/IND</v>
          </cell>
          <cell r="AO2078">
            <v>42.5</v>
          </cell>
          <cell r="AQ2078" t="str">
            <v>Rough</v>
          </cell>
          <cell r="AR2078" t="str">
            <v>GEN</v>
          </cell>
          <cell r="AS2078" t="str">
            <v>JUMBO</v>
          </cell>
        </row>
        <row r="2079">
          <cell r="D2079" t="str">
            <v>3309NAA31/IND</v>
          </cell>
          <cell r="E2079">
            <v>3309</v>
          </cell>
          <cell r="F2079">
            <v>42.4</v>
          </cell>
          <cell r="G2079" t="str">
            <v>yes</v>
          </cell>
          <cell r="H2079">
            <v>40.1</v>
          </cell>
          <cell r="I2079" t="str">
            <v>FT</v>
          </cell>
          <cell r="J2079" t="str">
            <v>Audit</v>
          </cell>
          <cell r="K2079" t="str">
            <v>3309NAA02</v>
          </cell>
          <cell r="L2079" t="str">
            <v>RD</v>
          </cell>
          <cell r="M2079" t="str">
            <v>C-Group</v>
          </cell>
          <cell r="N2079" t="str">
            <v>Add on</v>
          </cell>
          <cell r="P2079" t="str">
            <v>MTS-RET</v>
          </cell>
          <cell r="Q2079" t="str">
            <v>Live</v>
          </cell>
          <cell r="Y2079" t="str">
            <v>Adhe</v>
          </cell>
          <cell r="AA2079" t="str">
            <v>Push botton Assy</v>
          </cell>
          <cell r="AB2079" t="str">
            <v>MG Adhe + PB assembly</v>
          </cell>
          <cell r="AC2079" t="str">
            <v>3309NDA08/01</v>
          </cell>
          <cell r="AD2079" t="str">
            <v>MG Adhe</v>
          </cell>
          <cell r="AE2079" t="str">
            <v>MG Adhe-MET</v>
          </cell>
          <cell r="AG2079" t="str">
            <v>PB</v>
          </cell>
          <cell r="AI2079" t="str">
            <v>3309NAA12/IND</v>
          </cell>
          <cell r="AO2079">
            <v>38.199999999999996</v>
          </cell>
          <cell r="AQ2079" t="str">
            <v>Rough</v>
          </cell>
          <cell r="AR2079" t="str">
            <v>GEN</v>
          </cell>
          <cell r="AS2079" t="str">
            <v>JUMBO</v>
          </cell>
        </row>
        <row r="2080">
          <cell r="D2080" t="str">
            <v>3309NAA32/IND</v>
          </cell>
          <cell r="E2080">
            <v>3309</v>
          </cell>
          <cell r="F2080">
            <v>42.4</v>
          </cell>
          <cell r="G2080" t="str">
            <v>yes</v>
          </cell>
          <cell r="H2080">
            <v>40.1</v>
          </cell>
          <cell r="I2080" t="str">
            <v>FT</v>
          </cell>
          <cell r="J2080" t="str">
            <v>Audit</v>
          </cell>
          <cell r="K2080" t="str">
            <v>3309NAA02</v>
          </cell>
          <cell r="L2080" t="str">
            <v>RD</v>
          </cell>
          <cell r="M2080" t="str">
            <v>C-Group</v>
          </cell>
          <cell r="N2080" t="str">
            <v>Add on</v>
          </cell>
          <cell r="P2080" t="str">
            <v>MTS-RET</v>
          </cell>
          <cell r="Q2080" t="str">
            <v>Live</v>
          </cell>
          <cell r="Y2080" t="str">
            <v>Adhe</v>
          </cell>
          <cell r="AA2080" t="str">
            <v>Push botton Assy</v>
          </cell>
          <cell r="AB2080" t="str">
            <v>MG Adhe + PB assembly</v>
          </cell>
          <cell r="AC2080" t="str">
            <v>3309NDA08/01</v>
          </cell>
          <cell r="AD2080" t="str">
            <v>MG Adhe</v>
          </cell>
          <cell r="AE2080" t="str">
            <v>MG Adhe-MET</v>
          </cell>
          <cell r="AG2080" t="str">
            <v>PB</v>
          </cell>
          <cell r="AI2080" t="str">
            <v>3309NAA12/IND</v>
          </cell>
          <cell r="AO2080">
            <v>38.199999999999996</v>
          </cell>
          <cell r="AQ2080" t="str">
            <v>Rough</v>
          </cell>
          <cell r="AR2080" t="str">
            <v>GEN</v>
          </cell>
          <cell r="AS2080" t="str">
            <v>JUMBO</v>
          </cell>
        </row>
        <row r="2081">
          <cell r="D2081" t="str">
            <v>3309QAA31/IND</v>
          </cell>
          <cell r="E2081">
            <v>3309</v>
          </cell>
          <cell r="F2081">
            <v>42.4</v>
          </cell>
          <cell r="G2081" t="str">
            <v>yes</v>
          </cell>
          <cell r="H2081">
            <v>40.1</v>
          </cell>
          <cell r="I2081" t="str">
            <v>FT</v>
          </cell>
          <cell r="J2081" t="str">
            <v>Audit</v>
          </cell>
          <cell r="K2081" t="str">
            <v>3309QAA02/BLU/M</v>
          </cell>
          <cell r="L2081" t="str">
            <v>RD</v>
          </cell>
          <cell r="M2081" t="str">
            <v>C-Group</v>
          </cell>
          <cell r="N2081" t="str">
            <v>Add on</v>
          </cell>
          <cell r="P2081" t="str">
            <v>MTS-RET</v>
          </cell>
          <cell r="Q2081" t="str">
            <v>Live</v>
          </cell>
          <cell r="Y2081" t="str">
            <v>Adhe</v>
          </cell>
          <cell r="AA2081" t="str">
            <v>Push botton Assy</v>
          </cell>
          <cell r="AB2081" t="str">
            <v>MG Adhe + PB assembly</v>
          </cell>
          <cell r="AC2081" t="str">
            <v>3309NDA08/01</v>
          </cell>
          <cell r="AD2081" t="str">
            <v>MG Adhe</v>
          </cell>
          <cell r="AE2081" t="str">
            <v>MG Adhe-MET</v>
          </cell>
          <cell r="AG2081" t="str">
            <v>PB</v>
          </cell>
          <cell r="AI2081" t="str">
            <v>3309QAA12/IND</v>
          </cell>
          <cell r="AO2081">
            <v>38.199999999999996</v>
          </cell>
          <cell r="AQ2081" t="str">
            <v>Rough</v>
          </cell>
          <cell r="AR2081" t="str">
            <v>GEN</v>
          </cell>
          <cell r="AS2081" t="str">
            <v>JUMBO</v>
          </cell>
        </row>
        <row r="2082">
          <cell r="D2082" t="str">
            <v>3309QAA32/IND</v>
          </cell>
          <cell r="E2082">
            <v>3309</v>
          </cell>
          <cell r="F2082">
            <v>42.4</v>
          </cell>
          <cell r="G2082" t="str">
            <v>yes</v>
          </cell>
          <cell r="H2082">
            <v>40.1</v>
          </cell>
          <cell r="I2082" t="str">
            <v>FT</v>
          </cell>
          <cell r="J2082" t="str">
            <v>Audit</v>
          </cell>
          <cell r="K2082" t="str">
            <v>3309QAA02/BRN</v>
          </cell>
          <cell r="L2082" t="str">
            <v>RD</v>
          </cell>
          <cell r="M2082" t="str">
            <v>C-Group</v>
          </cell>
          <cell r="N2082" t="str">
            <v>Add on</v>
          </cell>
          <cell r="P2082" t="str">
            <v>MTS-RET</v>
          </cell>
          <cell r="Q2082" t="str">
            <v>Live</v>
          </cell>
          <cell r="Y2082" t="str">
            <v>Adhe</v>
          </cell>
          <cell r="AA2082" t="str">
            <v>Push botton Assy</v>
          </cell>
          <cell r="AB2082" t="str">
            <v>MG Adhe + PB assembly</v>
          </cell>
          <cell r="AC2082" t="str">
            <v>3309NDA08/01</v>
          </cell>
          <cell r="AD2082" t="str">
            <v>MG Adhe</v>
          </cell>
          <cell r="AE2082" t="str">
            <v>MG Adhe-MET</v>
          </cell>
          <cell r="AG2082" t="str">
            <v>PB</v>
          </cell>
          <cell r="AI2082" t="str">
            <v>3309QAA12/IND</v>
          </cell>
          <cell r="AO2082">
            <v>38.199999999999996</v>
          </cell>
          <cell r="AQ2082" t="str">
            <v>Rough</v>
          </cell>
          <cell r="AR2082" t="str">
            <v>GEN</v>
          </cell>
          <cell r="AS2082" t="str">
            <v>JUMBO</v>
          </cell>
        </row>
        <row r="2083">
          <cell r="D2083" t="str">
            <v>3309QAA33/IND</v>
          </cell>
          <cell r="E2083">
            <v>3309</v>
          </cell>
          <cell r="F2083">
            <v>42.4</v>
          </cell>
          <cell r="G2083" t="str">
            <v>yes</v>
          </cell>
          <cell r="H2083">
            <v>40.1</v>
          </cell>
          <cell r="I2083" t="str">
            <v>FT</v>
          </cell>
          <cell r="J2083" t="str">
            <v>Audit</v>
          </cell>
          <cell r="K2083" t="str">
            <v>3309QAA02/BRZ</v>
          </cell>
          <cell r="L2083" t="str">
            <v>RD</v>
          </cell>
          <cell r="M2083" t="str">
            <v>C-Group</v>
          </cell>
          <cell r="N2083" t="str">
            <v>Add on</v>
          </cell>
          <cell r="P2083" t="str">
            <v>MTS-RET</v>
          </cell>
          <cell r="Q2083" t="str">
            <v>Live</v>
          </cell>
          <cell r="Y2083" t="str">
            <v>Adhe</v>
          </cell>
          <cell r="AA2083" t="str">
            <v>Push botton Assy</v>
          </cell>
          <cell r="AB2083" t="str">
            <v>MG Adhe + PB assembly</v>
          </cell>
          <cell r="AC2083" t="str">
            <v>3309NDA08/01</v>
          </cell>
          <cell r="AD2083" t="str">
            <v>MG Adhe</v>
          </cell>
          <cell r="AE2083" t="str">
            <v>MG Adhe-MET</v>
          </cell>
          <cell r="AG2083" t="str">
            <v>PB</v>
          </cell>
          <cell r="AI2083" t="str">
            <v>3309QAA12/IND</v>
          </cell>
          <cell r="AO2083">
            <v>38.199999999999996</v>
          </cell>
          <cell r="AQ2083" t="str">
            <v>Rough</v>
          </cell>
          <cell r="AR2083" t="str">
            <v>GEN</v>
          </cell>
          <cell r="AS2083" t="str">
            <v>JUMBO</v>
          </cell>
        </row>
        <row r="2084">
          <cell r="D2084" t="str">
            <v>3313SCA31/IND</v>
          </cell>
          <cell r="E2084">
            <v>3313</v>
          </cell>
          <cell r="F2084">
            <v>31.6</v>
          </cell>
          <cell r="G2084" t="str">
            <v>Yes</v>
          </cell>
          <cell r="H2084">
            <v>29.3</v>
          </cell>
          <cell r="I2084" t="str">
            <v>FT</v>
          </cell>
          <cell r="J2084" t="str">
            <v>Audit</v>
          </cell>
          <cell r="K2084" t="str">
            <v>3313SCA02</v>
          </cell>
          <cell r="L2084" t="str">
            <v>RD</v>
          </cell>
          <cell r="M2084" t="str">
            <v>S-Group</v>
          </cell>
          <cell r="N2084" t="str">
            <v>Reg</v>
          </cell>
          <cell r="O2084" t="str">
            <v>6.NP</v>
          </cell>
          <cell r="P2084" t="str">
            <v>MTS-RET</v>
          </cell>
          <cell r="Q2084" t="str">
            <v>Live</v>
          </cell>
          <cell r="Y2084" t="str">
            <v>Adhe</v>
          </cell>
          <cell r="AA2084" t="str">
            <v>Simple-Adhesive</v>
          </cell>
          <cell r="AB2084" t="str">
            <v>Regular-Adhe</v>
          </cell>
          <cell r="AC2084" t="str">
            <v>3071SFB08/09</v>
          </cell>
          <cell r="AD2084" t="str">
            <v>MG Adhe</v>
          </cell>
          <cell r="AE2084" t="str">
            <v>MG Adhe-MET</v>
          </cell>
          <cell r="AI2084" t="str">
            <v>3313SCA12/IND</v>
          </cell>
          <cell r="AO2084">
            <v>27.400000000000002</v>
          </cell>
          <cell r="AQ2084" t="str">
            <v>Rough</v>
          </cell>
          <cell r="AR2084" t="str">
            <v>GEN</v>
          </cell>
          <cell r="AS2084" t="str">
            <v>JUMBO</v>
          </cell>
        </row>
        <row r="2085">
          <cell r="D2085" t="str">
            <v>3313SCA32/IND</v>
          </cell>
          <cell r="E2085">
            <v>3313</v>
          </cell>
          <cell r="F2085">
            <v>31.6</v>
          </cell>
          <cell r="G2085" t="str">
            <v>Yes</v>
          </cell>
          <cell r="H2085">
            <v>29.3</v>
          </cell>
          <cell r="I2085" t="str">
            <v>FT</v>
          </cell>
          <cell r="J2085" t="str">
            <v>Audit</v>
          </cell>
          <cell r="K2085" t="str">
            <v>3313SCA02</v>
          </cell>
          <cell r="L2085" t="str">
            <v>RD</v>
          </cell>
          <cell r="M2085" t="str">
            <v>S-Group</v>
          </cell>
          <cell r="N2085" t="str">
            <v>Reg</v>
          </cell>
          <cell r="O2085" t="str">
            <v>6.NP</v>
          </cell>
          <cell r="P2085" t="str">
            <v>MTS-RET</v>
          </cell>
          <cell r="Q2085" t="str">
            <v>Live</v>
          </cell>
          <cell r="Y2085" t="str">
            <v>Adhe</v>
          </cell>
          <cell r="AA2085" t="str">
            <v>Simple-Adhesive</v>
          </cell>
          <cell r="AB2085" t="str">
            <v>Regular-Adhe</v>
          </cell>
          <cell r="AC2085" t="str">
            <v>3071SFB08/03</v>
          </cell>
          <cell r="AD2085" t="str">
            <v>MG Adhe</v>
          </cell>
          <cell r="AE2085" t="str">
            <v>MG Adhe-MET</v>
          </cell>
          <cell r="AI2085" t="str">
            <v>3313SCA12/IND</v>
          </cell>
          <cell r="AO2085">
            <v>27.400000000000002</v>
          </cell>
          <cell r="AQ2085" t="str">
            <v>Rough</v>
          </cell>
          <cell r="AR2085" t="str">
            <v>GEN</v>
          </cell>
          <cell r="AS2085" t="str">
            <v>JUMBO</v>
          </cell>
        </row>
        <row r="2086">
          <cell r="D2086" t="str">
            <v>340YAE00/IND</v>
          </cell>
          <cell r="E2086">
            <v>340</v>
          </cell>
          <cell r="F2086">
            <v>32.6</v>
          </cell>
          <cell r="G2086" t="str">
            <v>No</v>
          </cell>
          <cell r="H2086">
            <v>32.6</v>
          </cell>
          <cell r="I2086" t="str">
            <v>TI</v>
          </cell>
          <cell r="J2086" t="str">
            <v>Audit</v>
          </cell>
          <cell r="K2086" t="str">
            <v>340YAE02</v>
          </cell>
          <cell r="L2086" t="str">
            <v>SH</v>
          </cell>
          <cell r="M2086" t="str">
            <v>S-Group</v>
          </cell>
          <cell r="N2086" t="str">
            <v>Reg</v>
          </cell>
          <cell r="P2086" t="str">
            <v>PMR26</v>
          </cell>
          <cell r="Q2086" t="str">
            <v>DRP</v>
          </cell>
          <cell r="S2086">
            <v>0</v>
          </cell>
          <cell r="V2086">
            <v>0</v>
          </cell>
          <cell r="X2086">
            <v>0</v>
          </cell>
          <cell r="Y2086" t="str">
            <v>Gask</v>
          </cell>
          <cell r="Z2086" t="str">
            <v>G4</v>
          </cell>
          <cell r="AA2086" t="str">
            <v>Simple-Gasket</v>
          </cell>
          <cell r="AB2086" t="str">
            <v>Regular-Gask</v>
          </cell>
          <cell r="AC2086" t="str">
            <v>292YAD08</v>
          </cell>
          <cell r="AD2086" t="str">
            <v>MG Gask</v>
          </cell>
          <cell r="AE2086" t="str">
            <v>MG Gask-Plain</v>
          </cell>
          <cell r="AF2086">
            <v>2003442</v>
          </cell>
          <cell r="AG2086">
            <v>0</v>
          </cell>
          <cell r="AI2086" t="str">
            <v>340YAE12/IND</v>
          </cell>
          <cell r="AJ2086" t="str">
            <v>IPG</v>
          </cell>
          <cell r="AK2086" t="str">
            <v>PVD</v>
          </cell>
          <cell r="AM2086" t="e">
            <v>#N/A</v>
          </cell>
          <cell r="AO2086">
            <v>28.400000000000002</v>
          </cell>
          <cell r="AQ2086" t="e">
            <v>#N/A</v>
          </cell>
          <cell r="AR2086" t="str">
            <v>LAD</v>
          </cell>
          <cell r="AS2086" t="str">
            <v>NORMAL</v>
          </cell>
        </row>
        <row r="2087">
          <cell r="D2087" t="str">
            <v>340YAF00/IND</v>
          </cell>
          <cell r="E2087">
            <v>340</v>
          </cell>
          <cell r="F2087">
            <v>32.6</v>
          </cell>
          <cell r="G2087" t="str">
            <v>No</v>
          </cell>
          <cell r="H2087">
            <v>32.6</v>
          </cell>
          <cell r="I2087" t="str">
            <v>TI</v>
          </cell>
          <cell r="J2087" t="str">
            <v>Audit</v>
          </cell>
          <cell r="K2087" t="str">
            <v>340YAF02</v>
          </cell>
          <cell r="L2087" t="str">
            <v>SH</v>
          </cell>
          <cell r="M2087" t="str">
            <v>S-Group</v>
          </cell>
          <cell r="N2087" t="str">
            <v>Reg</v>
          </cell>
          <cell r="P2087" t="str">
            <v>PMR31</v>
          </cell>
          <cell r="Q2087" t="str">
            <v>DRP</v>
          </cell>
          <cell r="S2087">
            <v>0</v>
          </cell>
          <cell r="V2087">
            <v>0</v>
          </cell>
          <cell r="X2087">
            <v>0</v>
          </cell>
          <cell r="Y2087" t="str">
            <v>Adhe</v>
          </cell>
          <cell r="Z2087" t="str">
            <v>G4</v>
          </cell>
          <cell r="AA2087" t="str">
            <v>Simple-Adhesive</v>
          </cell>
          <cell r="AB2087" t="str">
            <v>Regular-Adhe</v>
          </cell>
          <cell r="AC2087" t="str">
            <v>2037YAB08</v>
          </cell>
          <cell r="AD2087" t="str">
            <v>MG Adhe</v>
          </cell>
          <cell r="AE2087" t="str">
            <v>MG Adhe-Plain</v>
          </cell>
          <cell r="AG2087">
            <v>0</v>
          </cell>
          <cell r="AI2087" t="str">
            <v>340YAF12/IND</v>
          </cell>
          <cell r="AJ2087" t="str">
            <v>IPG</v>
          </cell>
          <cell r="AK2087" t="str">
            <v>PVD</v>
          </cell>
          <cell r="AM2087" t="e">
            <v>#N/A</v>
          </cell>
          <cell r="AO2087">
            <v>28.400000000000002</v>
          </cell>
          <cell r="AQ2087" t="str">
            <v>Rough</v>
          </cell>
          <cell r="AR2087" t="str">
            <v>LAD</v>
          </cell>
          <cell r="AS2087" t="str">
            <v>NORMAL</v>
          </cell>
        </row>
        <row r="2088">
          <cell r="D2088" t="str">
            <v>340YAG00/IND</v>
          </cell>
          <cell r="E2088">
            <v>340</v>
          </cell>
          <cell r="F2088">
            <v>32.6</v>
          </cell>
          <cell r="G2088" t="str">
            <v>No</v>
          </cell>
          <cell r="H2088">
            <v>32.6</v>
          </cell>
          <cell r="I2088" t="str">
            <v>TI</v>
          </cell>
          <cell r="J2088" t="str">
            <v>Audit</v>
          </cell>
          <cell r="K2088" t="str">
            <v>340YAG02</v>
          </cell>
          <cell r="L2088" t="str">
            <v>SH</v>
          </cell>
          <cell r="M2088" t="str">
            <v>S-Group</v>
          </cell>
          <cell r="N2088" t="str">
            <v>Reg</v>
          </cell>
          <cell r="P2088" t="str">
            <v>DRP15/12/20</v>
          </cell>
          <cell r="Q2088" t="str">
            <v>DRP</v>
          </cell>
          <cell r="S2088">
            <v>0</v>
          </cell>
          <cell r="V2088">
            <v>0</v>
          </cell>
          <cell r="X2088">
            <v>0</v>
          </cell>
          <cell r="Y2088" t="str">
            <v>Adhe</v>
          </cell>
          <cell r="Z2088" t="str">
            <v>G4</v>
          </cell>
          <cell r="AA2088" t="str">
            <v>Simple-Adhesive</v>
          </cell>
          <cell r="AB2088" t="str">
            <v>Regular-Adhe</v>
          </cell>
          <cell r="AC2088" t="str">
            <v>2037YAB08</v>
          </cell>
          <cell r="AD2088" t="str">
            <v>MG Adhe</v>
          </cell>
          <cell r="AE2088" t="str">
            <v>MG Adhe-Plain</v>
          </cell>
          <cell r="AG2088">
            <v>0</v>
          </cell>
          <cell r="AI2088" t="str">
            <v>340YAG12/IND</v>
          </cell>
          <cell r="AJ2088" t="str">
            <v>IPG</v>
          </cell>
          <cell r="AK2088" t="str">
            <v>PVD</v>
          </cell>
          <cell r="AM2088" t="e">
            <v>#N/A</v>
          </cell>
          <cell r="AO2088">
            <v>28.400000000000002</v>
          </cell>
          <cell r="AQ2088" t="str">
            <v>Rough</v>
          </cell>
          <cell r="AR2088" t="str">
            <v>LAD</v>
          </cell>
          <cell r="AS2088" t="str">
            <v>NORMAL</v>
          </cell>
        </row>
        <row r="2089">
          <cell r="D2089" t="str">
            <v>340YAG30/IND</v>
          </cell>
          <cell r="E2089">
            <v>340</v>
          </cell>
          <cell r="F2089">
            <v>32.6</v>
          </cell>
          <cell r="G2089" t="str">
            <v>No</v>
          </cell>
          <cell r="H2089">
            <v>32.6</v>
          </cell>
          <cell r="I2089" t="str">
            <v>TI</v>
          </cell>
          <cell r="J2089" t="str">
            <v>Audit</v>
          </cell>
          <cell r="K2089" t="str">
            <v>340YAG02</v>
          </cell>
          <cell r="L2089" t="str">
            <v>SH</v>
          </cell>
          <cell r="M2089" t="str">
            <v>S-Group</v>
          </cell>
          <cell r="N2089" t="str">
            <v>Reg</v>
          </cell>
          <cell r="P2089" t="str">
            <v>NM</v>
          </cell>
          <cell r="Q2089" t="str">
            <v>DRP</v>
          </cell>
          <cell r="S2089">
            <v>0</v>
          </cell>
          <cell r="V2089">
            <v>0</v>
          </cell>
          <cell r="X2089">
            <v>0</v>
          </cell>
          <cell r="Y2089" t="str">
            <v>Adhe</v>
          </cell>
          <cell r="Z2089" t="str">
            <v>G4</v>
          </cell>
          <cell r="AA2089" t="str">
            <v>Simple-Adhesive</v>
          </cell>
          <cell r="AB2089" t="str">
            <v>Regular-Adhe</v>
          </cell>
          <cell r="AC2089" t="str">
            <v>2037YAB08</v>
          </cell>
          <cell r="AD2089" t="str">
            <v>MG Adhe</v>
          </cell>
          <cell r="AE2089" t="str">
            <v>MG Adhe-Plain</v>
          </cell>
          <cell r="AG2089">
            <v>0</v>
          </cell>
          <cell r="AI2089" t="str">
            <v>340YAG11/IND</v>
          </cell>
          <cell r="AJ2089" t="str">
            <v>IPG</v>
          </cell>
          <cell r="AK2089" t="str">
            <v>PVD</v>
          </cell>
          <cell r="AM2089" t="e">
            <v>#N/A</v>
          </cell>
          <cell r="AO2089">
            <v>28.400000000000002</v>
          </cell>
          <cell r="AQ2089" t="str">
            <v>Buffing</v>
          </cell>
          <cell r="AR2089" t="str">
            <v>LAD</v>
          </cell>
          <cell r="AS2089" t="str">
            <v>NORMAL</v>
          </cell>
        </row>
        <row r="2090">
          <cell r="D2090" t="str">
            <v>38034NJB31/IND</v>
          </cell>
          <cell r="E2090">
            <v>38034</v>
          </cell>
          <cell r="F2090">
            <v>78.2</v>
          </cell>
          <cell r="G2090" t="str">
            <v>yes</v>
          </cell>
          <cell r="H2090">
            <v>75.900000000000006</v>
          </cell>
          <cell r="I2090" t="str">
            <v>FT</v>
          </cell>
          <cell r="J2090" t="str">
            <v>Highend</v>
          </cell>
          <cell r="K2090" t="str">
            <v>38034NJB02/01</v>
          </cell>
          <cell r="L2090" t="str">
            <v>RD</v>
          </cell>
          <cell r="M2090" t="str">
            <v>C-Group</v>
          </cell>
          <cell r="N2090" t="str">
            <v>Add on</v>
          </cell>
          <cell r="P2090" t="str">
            <v>NM (PED)</v>
          </cell>
          <cell r="Q2090" t="str">
            <v>DRP</v>
          </cell>
          <cell r="Y2090" t="str">
            <v>Gask</v>
          </cell>
          <cell r="AA2090" t="str">
            <v>Dec Ring + PB Assy</v>
          </cell>
          <cell r="AB2090" t="str">
            <v>MG Gask + DR Adhe - Orientation + PB Assy (4)</v>
          </cell>
          <cell r="AC2090">
            <v>20041131</v>
          </cell>
          <cell r="AD2090" t="str">
            <v>MG Gask</v>
          </cell>
          <cell r="AE2090" t="str">
            <v>MG Gask-Plain</v>
          </cell>
          <cell r="AF2090" t="str">
            <v>20048112/03</v>
          </cell>
          <cell r="AG2090" t="str">
            <v>PB+DR Adhe</v>
          </cell>
          <cell r="AI2090" t="str">
            <v>38034NJB12/IND</v>
          </cell>
          <cell r="AO2090">
            <v>74</v>
          </cell>
          <cell r="AQ2090" t="str">
            <v>Circular</v>
          </cell>
          <cell r="AR2090" t="str">
            <v>GEN</v>
          </cell>
          <cell r="AS2090" t="str">
            <v>JUMBO</v>
          </cell>
        </row>
        <row r="2091">
          <cell r="D2091" t="str">
            <v>38035SBB30/IND</v>
          </cell>
          <cell r="E2091">
            <v>38035</v>
          </cell>
          <cell r="F2091">
            <v>82.6</v>
          </cell>
          <cell r="G2091" t="str">
            <v>yes</v>
          </cell>
          <cell r="H2091">
            <v>80.3</v>
          </cell>
          <cell r="I2091" t="str">
            <v>FT</v>
          </cell>
          <cell r="J2091" t="str">
            <v>Highend</v>
          </cell>
          <cell r="K2091" t="str">
            <v>38035SBB02</v>
          </cell>
          <cell r="L2091" t="str">
            <v>RD</v>
          </cell>
          <cell r="M2091" t="str">
            <v>C-Group</v>
          </cell>
          <cell r="N2091" t="str">
            <v>Add on</v>
          </cell>
          <cell r="P2091" t="str">
            <v>NM (PED)</v>
          </cell>
          <cell r="Q2091" t="str">
            <v>DRP</v>
          </cell>
          <cell r="Y2091" t="str">
            <v>Gask</v>
          </cell>
          <cell r="AA2091" t="str">
            <v>Dec Ring + PB Assy</v>
          </cell>
          <cell r="AB2091" t="str">
            <v>MG Gask + DR Adhe - Orientation + PB Assy (4)</v>
          </cell>
          <cell r="AC2091">
            <v>20041170</v>
          </cell>
          <cell r="AD2091" t="str">
            <v>MG Gask</v>
          </cell>
          <cell r="AE2091" t="str">
            <v>MG Gask-Plain</v>
          </cell>
          <cell r="AF2091">
            <v>20048139</v>
          </cell>
          <cell r="AG2091" t="str">
            <v>PB+DR Adhe</v>
          </cell>
          <cell r="AI2091" t="str">
            <v>38035SBB12/IND</v>
          </cell>
          <cell r="AO2091">
            <v>78.399999999999991</v>
          </cell>
          <cell r="AQ2091" t="str">
            <v>Circular</v>
          </cell>
          <cell r="AR2091" t="str">
            <v>GEN</v>
          </cell>
          <cell r="AS2091" t="str">
            <v>JUMBO</v>
          </cell>
        </row>
        <row r="2092">
          <cell r="D2092" t="str">
            <v>38051SAB00/IND</v>
          </cell>
          <cell r="E2092">
            <v>38051</v>
          </cell>
          <cell r="F2092">
            <v>33.700000000000003</v>
          </cell>
          <cell r="G2092" t="str">
            <v>Yes</v>
          </cell>
          <cell r="H2092">
            <v>31.400000000000002</v>
          </cell>
          <cell r="I2092" t="str">
            <v>FT</v>
          </cell>
          <cell r="J2092" t="str">
            <v>Audit</v>
          </cell>
          <cell r="K2092" t="str">
            <v>38051SAB02</v>
          </cell>
          <cell r="L2092" t="str">
            <v>RD</v>
          </cell>
          <cell r="M2092" t="str">
            <v>S-Group</v>
          </cell>
          <cell r="N2092" t="str">
            <v>Reg</v>
          </cell>
          <cell r="P2092" t="str">
            <v>NM (INDWH2INH)</v>
          </cell>
          <cell r="Q2092" t="str">
            <v>DRP</v>
          </cell>
          <cell r="S2092">
            <v>0</v>
          </cell>
          <cell r="V2092">
            <v>0</v>
          </cell>
          <cell r="X2092">
            <v>0</v>
          </cell>
          <cell r="Y2092" t="str">
            <v>Gask</v>
          </cell>
          <cell r="Z2092" t="str">
            <v>G5</v>
          </cell>
          <cell r="AA2092" t="str">
            <v>Simple-Gasket</v>
          </cell>
          <cell r="AB2092" t="str">
            <v>Regular-Gask</v>
          </cell>
          <cell r="AC2092">
            <v>20041143</v>
          </cell>
          <cell r="AD2092" t="str">
            <v>MG Gask</v>
          </cell>
          <cell r="AE2092" t="str">
            <v>MG Gask-Plain</v>
          </cell>
          <cell r="AF2092">
            <v>2004892</v>
          </cell>
          <cell r="AG2092">
            <v>0</v>
          </cell>
          <cell r="AI2092" t="str">
            <v>38051SAB12/IND</v>
          </cell>
          <cell r="AJ2092" t="str">
            <v>IPS</v>
          </cell>
          <cell r="AK2092" t="str">
            <v>IPS</v>
          </cell>
          <cell r="AM2092" t="e">
            <v>#N/A</v>
          </cell>
          <cell r="AO2092">
            <v>29.500000000000004</v>
          </cell>
          <cell r="AQ2092" t="str">
            <v>Rough</v>
          </cell>
          <cell r="AR2092" t="str">
            <v>GEN</v>
          </cell>
          <cell r="AS2092" t="str">
            <v>JUMBO</v>
          </cell>
        </row>
        <row r="2093">
          <cell r="D2093" t="str">
            <v>38052SAB00/IND</v>
          </cell>
          <cell r="E2093">
            <v>38052</v>
          </cell>
          <cell r="F2093">
            <v>33.700000000000003</v>
          </cell>
          <cell r="G2093" t="str">
            <v>Yes</v>
          </cell>
          <cell r="H2093">
            <v>31.400000000000002</v>
          </cell>
          <cell r="I2093" t="str">
            <v>FT</v>
          </cell>
          <cell r="J2093" t="str">
            <v>Audit</v>
          </cell>
          <cell r="K2093" t="str">
            <v>38052SAB02</v>
          </cell>
          <cell r="L2093" t="str">
            <v>RD</v>
          </cell>
          <cell r="M2093" t="str">
            <v>S-Group</v>
          </cell>
          <cell r="N2093" t="str">
            <v>Reg</v>
          </cell>
          <cell r="P2093" t="str">
            <v>NM (INDWH2INH)</v>
          </cell>
          <cell r="Q2093" t="str">
            <v>DRP</v>
          </cell>
          <cell r="S2093">
            <v>0</v>
          </cell>
          <cell r="V2093">
            <v>0</v>
          </cell>
          <cell r="X2093">
            <v>0</v>
          </cell>
          <cell r="Y2093" t="str">
            <v>Gask</v>
          </cell>
          <cell r="Z2093" t="str">
            <v>G7</v>
          </cell>
          <cell r="AA2093" t="str">
            <v>Simple-Gasket</v>
          </cell>
          <cell r="AB2093" t="str">
            <v>Regular-Gask</v>
          </cell>
          <cell r="AC2093">
            <v>20041143</v>
          </cell>
          <cell r="AD2093" t="str">
            <v>MG Gask</v>
          </cell>
          <cell r="AE2093" t="str">
            <v>MG Gask-Plain</v>
          </cell>
          <cell r="AF2093">
            <v>2004892</v>
          </cell>
          <cell r="AG2093">
            <v>0</v>
          </cell>
          <cell r="AI2093" t="str">
            <v>38052SAB12/IND</v>
          </cell>
          <cell r="AJ2093" t="str">
            <v>IPS</v>
          </cell>
          <cell r="AK2093" t="str">
            <v>IPS</v>
          </cell>
          <cell r="AM2093" t="e">
            <v>#N/A</v>
          </cell>
          <cell r="AO2093">
            <v>29.500000000000004</v>
          </cell>
          <cell r="AQ2093" t="str">
            <v>Rough</v>
          </cell>
          <cell r="AR2093" t="str">
            <v>GEN</v>
          </cell>
          <cell r="AS2093" t="str">
            <v>JUMBO</v>
          </cell>
        </row>
        <row r="2094">
          <cell r="D2094" t="str">
            <v>531YAE00/IND</v>
          </cell>
          <cell r="E2094">
            <v>531</v>
          </cell>
          <cell r="F2094">
            <v>33.700000000000003</v>
          </cell>
          <cell r="G2094" t="e">
            <v>#N/A</v>
          </cell>
          <cell r="I2094" t="str">
            <v>TI</v>
          </cell>
          <cell r="J2094" t="str">
            <v>Audit</v>
          </cell>
          <cell r="K2094" t="str">
            <v>531YAE02</v>
          </cell>
          <cell r="L2094" t="str">
            <v>SH</v>
          </cell>
          <cell r="M2094" t="str">
            <v>S-Group</v>
          </cell>
          <cell r="N2094" t="str">
            <v>Reg</v>
          </cell>
          <cell r="P2094" t="str">
            <v>PMR20</v>
          </cell>
          <cell r="Q2094" t="str">
            <v>DRP</v>
          </cell>
          <cell r="S2094">
            <v>0</v>
          </cell>
          <cell r="V2094">
            <v>0</v>
          </cell>
          <cell r="X2094">
            <v>0</v>
          </cell>
          <cell r="Y2094" t="str">
            <v>Gask</v>
          </cell>
          <cell r="Z2094" t="str">
            <v>G6</v>
          </cell>
          <cell r="AA2094" t="str">
            <v>Simple-Gasket</v>
          </cell>
          <cell r="AB2094" t="str">
            <v>Regular-Gask</v>
          </cell>
          <cell r="AC2094" t="str">
            <v>531YAE08</v>
          </cell>
          <cell r="AD2094" t="str">
            <v>MG Gask</v>
          </cell>
          <cell r="AE2094" t="str">
            <v>MG Gask-Plain</v>
          </cell>
          <cell r="AF2094" t="str">
            <v>531YAE10</v>
          </cell>
          <cell r="AG2094">
            <v>0</v>
          </cell>
          <cell r="AI2094" t="str">
            <v>531YAE12/IND</v>
          </cell>
          <cell r="AJ2094" t="str">
            <v>IPG</v>
          </cell>
          <cell r="AK2094" t="str">
            <v>PVD</v>
          </cell>
          <cell r="AM2094" t="e">
            <v>#N/A</v>
          </cell>
          <cell r="AO2094">
            <v>29.500000000000004</v>
          </cell>
          <cell r="AQ2094" t="e">
            <v>#N/A</v>
          </cell>
          <cell r="AR2094" t="str">
            <v>GEN</v>
          </cell>
          <cell r="AS2094" t="str">
            <v>NORMAL</v>
          </cell>
        </row>
        <row r="2095">
          <cell r="D2095" t="str">
            <v>6001SFA00/IND</v>
          </cell>
          <cell r="E2095">
            <v>6001</v>
          </cell>
          <cell r="F2095">
            <v>27.200000000000003</v>
          </cell>
          <cell r="G2095" t="str">
            <v>No</v>
          </cell>
          <cell r="H2095">
            <v>27.200000000000003</v>
          </cell>
          <cell r="I2095" t="str">
            <v>FT</v>
          </cell>
          <cell r="J2095" t="str">
            <v>Audit</v>
          </cell>
          <cell r="K2095" t="str">
            <v>6001SFA02</v>
          </cell>
          <cell r="L2095" t="str">
            <v>SH</v>
          </cell>
          <cell r="M2095" t="str">
            <v>S-Group</v>
          </cell>
          <cell r="N2095" t="str">
            <v>Reg</v>
          </cell>
          <cell r="O2095" t="str">
            <v>3.B</v>
          </cell>
          <cell r="P2095" t="str">
            <v>PMR40</v>
          </cell>
          <cell r="Q2095" t="str">
            <v>DRP</v>
          </cell>
          <cell r="R2095">
            <v>250</v>
          </cell>
          <cell r="S2095">
            <v>250</v>
          </cell>
          <cell r="T2095">
            <v>250</v>
          </cell>
          <cell r="U2095">
            <v>170</v>
          </cell>
          <cell r="V2095">
            <v>190</v>
          </cell>
          <cell r="W2095">
            <v>190</v>
          </cell>
          <cell r="X2095">
            <v>130</v>
          </cell>
          <cell r="Y2095" t="str">
            <v>Adhe</v>
          </cell>
          <cell r="Z2095" t="str">
            <v>G8</v>
          </cell>
          <cell r="AA2095" t="str">
            <v>Simple-Adhesive</v>
          </cell>
          <cell r="AB2095" t="str">
            <v>Regular-Adhe</v>
          </cell>
          <cell r="AC2095" t="str">
            <v>6001SFA08/01</v>
          </cell>
          <cell r="AD2095" t="str">
            <v>MG Adhe</v>
          </cell>
          <cell r="AE2095" t="str">
            <v>MG Adhe-MET</v>
          </cell>
          <cell r="AG2095">
            <v>0</v>
          </cell>
          <cell r="AI2095" t="str">
            <v>6001SFA12/IND</v>
          </cell>
          <cell r="AJ2095" t="str">
            <v>IPS</v>
          </cell>
          <cell r="AK2095" t="str">
            <v>IPS</v>
          </cell>
          <cell r="AM2095" t="str">
            <v>No</v>
          </cell>
          <cell r="AO2095">
            <v>23.000000000000004</v>
          </cell>
          <cell r="AQ2095" t="str">
            <v>Rough</v>
          </cell>
          <cell r="AR2095" t="str">
            <v>LAD</v>
          </cell>
          <cell r="AS2095" t="str">
            <v>NORMAL</v>
          </cell>
        </row>
        <row r="2096">
          <cell r="D2096" t="str">
            <v>6004NAC31/IND</v>
          </cell>
          <cell r="E2096">
            <v>6004</v>
          </cell>
          <cell r="F2096">
            <v>31.600000000000005</v>
          </cell>
          <cell r="G2096" t="str">
            <v>No</v>
          </cell>
          <cell r="H2096">
            <v>31.600000000000005</v>
          </cell>
          <cell r="I2096" t="str">
            <v>FT</v>
          </cell>
          <cell r="J2096" t="str">
            <v>Audit</v>
          </cell>
          <cell r="K2096" t="str">
            <v>6004NAC02</v>
          </cell>
          <cell r="L2096" t="str">
            <v>SH</v>
          </cell>
          <cell r="M2096" t="str">
            <v>S-Group</v>
          </cell>
          <cell r="N2096" t="str">
            <v>Reg</v>
          </cell>
          <cell r="O2096" t="str">
            <v>3.B</v>
          </cell>
          <cell r="P2096" t="str">
            <v>PMR43</v>
          </cell>
          <cell r="Q2096" t="str">
            <v>DRP</v>
          </cell>
          <cell r="R2096">
            <v>392</v>
          </cell>
          <cell r="S2096">
            <v>370</v>
          </cell>
          <cell r="T2096">
            <v>360</v>
          </cell>
          <cell r="U2096">
            <v>271</v>
          </cell>
          <cell r="V2096">
            <v>323</v>
          </cell>
          <cell r="W2096">
            <v>313</v>
          </cell>
          <cell r="X2096">
            <v>167</v>
          </cell>
          <cell r="Y2096" t="str">
            <v>Adhe</v>
          </cell>
          <cell r="Z2096" t="str">
            <v>G4</v>
          </cell>
          <cell r="AA2096" t="str">
            <v>Simple-Adhesive</v>
          </cell>
          <cell r="AB2096" t="str">
            <v>Regular-Adhe</v>
          </cell>
          <cell r="AC2096" t="str">
            <v>6004SGA08/06</v>
          </cell>
          <cell r="AD2096" t="str">
            <v>MG Adhe</v>
          </cell>
          <cell r="AE2096" t="str">
            <v>MG Adhe-MET</v>
          </cell>
          <cell r="AG2096">
            <v>0</v>
          </cell>
          <cell r="AI2096" t="str">
            <v>6004NAC12/IND</v>
          </cell>
          <cell r="AJ2096" t="str">
            <v>BLACK</v>
          </cell>
          <cell r="AK2096" t="str">
            <v>Black</v>
          </cell>
          <cell r="AM2096" t="e">
            <v>#N/A</v>
          </cell>
          <cell r="AO2096">
            <v>27.400000000000006</v>
          </cell>
          <cell r="AQ2096" t="str">
            <v>Rough</v>
          </cell>
          <cell r="AR2096" t="str">
            <v>LAD</v>
          </cell>
          <cell r="AS2096" t="str">
            <v>NORMAL</v>
          </cell>
        </row>
        <row r="2097">
          <cell r="D2097" t="str">
            <v>6004NAC32/IND</v>
          </cell>
          <cell r="E2097">
            <v>6004</v>
          </cell>
          <cell r="F2097">
            <v>31.600000000000005</v>
          </cell>
          <cell r="G2097" t="str">
            <v>No</v>
          </cell>
          <cell r="H2097">
            <v>31.600000000000005</v>
          </cell>
          <cell r="I2097" t="str">
            <v>FT</v>
          </cell>
          <cell r="J2097" t="str">
            <v>Audit</v>
          </cell>
          <cell r="K2097" t="str">
            <v>6004NAC02</v>
          </cell>
          <cell r="L2097" t="str">
            <v>SH</v>
          </cell>
          <cell r="M2097" t="str">
            <v>S-Group</v>
          </cell>
          <cell r="N2097" t="str">
            <v>Reg</v>
          </cell>
          <cell r="O2097" t="str">
            <v>3.B</v>
          </cell>
          <cell r="P2097" t="str">
            <v>MTS-IBD</v>
          </cell>
          <cell r="Q2097" t="str">
            <v>Live</v>
          </cell>
          <cell r="Y2097" t="str">
            <v>Adhe</v>
          </cell>
          <cell r="Z2097" t="str">
            <v>G4</v>
          </cell>
          <cell r="AA2097" t="str">
            <v>Simple-Adhesive</v>
          </cell>
          <cell r="AB2097" t="str">
            <v>Regular-Adhe</v>
          </cell>
          <cell r="AC2097" t="str">
            <v>6004SGA08/08</v>
          </cell>
          <cell r="AD2097" t="str">
            <v>MG Adhe</v>
          </cell>
          <cell r="AE2097" t="str">
            <v>MG Adhe-MET</v>
          </cell>
          <cell r="AG2097">
            <v>0</v>
          </cell>
          <cell r="AI2097" t="str">
            <v>6004NAC12/IND</v>
          </cell>
          <cell r="AJ2097" t="str">
            <v>BLACK</v>
          </cell>
          <cell r="AK2097" t="str">
            <v>Black</v>
          </cell>
          <cell r="AM2097" t="e">
            <v>#N/A</v>
          </cell>
          <cell r="AO2097">
            <v>27.400000000000006</v>
          </cell>
          <cell r="AQ2097" t="str">
            <v>Rough</v>
          </cell>
          <cell r="AR2097" t="str">
            <v>LAD</v>
          </cell>
          <cell r="AS2097" t="str">
            <v>NORMAL</v>
          </cell>
        </row>
        <row r="2098">
          <cell r="D2098" t="str">
            <v>6004QAC31/IND</v>
          </cell>
          <cell r="E2098">
            <v>6004</v>
          </cell>
          <cell r="F2098">
            <v>31.600000000000005</v>
          </cell>
          <cell r="G2098" t="str">
            <v>No</v>
          </cell>
          <cell r="H2098">
            <v>31.600000000000005</v>
          </cell>
          <cell r="I2098" t="str">
            <v>FT</v>
          </cell>
          <cell r="J2098" t="str">
            <v>Audit</v>
          </cell>
          <cell r="K2098" t="str">
            <v>6004QAC02/GUN</v>
          </cell>
          <cell r="L2098" t="str">
            <v>SH</v>
          </cell>
          <cell r="M2098" t="str">
            <v>S-Group</v>
          </cell>
          <cell r="N2098" t="str">
            <v>Reg</v>
          </cell>
          <cell r="O2098" t="str">
            <v>5.T</v>
          </cell>
          <cell r="P2098" t="str">
            <v>PMR42</v>
          </cell>
          <cell r="Q2098" t="str">
            <v>DRP</v>
          </cell>
          <cell r="R2098">
            <v>370</v>
          </cell>
          <cell r="S2098">
            <v>370</v>
          </cell>
          <cell r="T2098">
            <v>350</v>
          </cell>
          <cell r="U2098">
            <v>170</v>
          </cell>
          <cell r="V2098">
            <v>200</v>
          </cell>
          <cell r="W2098">
            <v>210</v>
          </cell>
          <cell r="X2098">
            <v>100</v>
          </cell>
          <cell r="Y2098" t="str">
            <v>Adhe</v>
          </cell>
          <cell r="Z2098" t="str">
            <v>G4</v>
          </cell>
          <cell r="AA2098" t="str">
            <v>Simple-Adhesive</v>
          </cell>
          <cell r="AB2098" t="str">
            <v>Regular-Adhe</v>
          </cell>
          <cell r="AC2098" t="str">
            <v>6004SGA08/06</v>
          </cell>
          <cell r="AD2098" t="str">
            <v>MG Adhe</v>
          </cell>
          <cell r="AE2098" t="str">
            <v>MG Adhe-MET</v>
          </cell>
          <cell r="AG2098">
            <v>0</v>
          </cell>
          <cell r="AI2098" t="str">
            <v>6004QAC12/IND</v>
          </cell>
          <cell r="AJ2098" t="str">
            <v>IP-GUN</v>
          </cell>
          <cell r="AK2098" t="str">
            <v>IP-GUN</v>
          </cell>
          <cell r="AM2098" t="e">
            <v>#N/A</v>
          </cell>
          <cell r="AO2098">
            <v>27.400000000000006</v>
          </cell>
          <cell r="AQ2098" t="str">
            <v>Rough</v>
          </cell>
          <cell r="AR2098" t="str">
            <v>LAD</v>
          </cell>
          <cell r="AS2098" t="str">
            <v>NORMAL</v>
          </cell>
        </row>
        <row r="2099">
          <cell r="D2099" t="str">
            <v>6004QAC32/IND</v>
          </cell>
          <cell r="E2099">
            <v>6004</v>
          </cell>
          <cell r="F2099">
            <v>31.600000000000005</v>
          </cell>
          <cell r="G2099" t="str">
            <v>No</v>
          </cell>
          <cell r="H2099">
            <v>31.600000000000005</v>
          </cell>
          <cell r="I2099" t="str">
            <v>FT</v>
          </cell>
          <cell r="J2099" t="str">
            <v>Audit</v>
          </cell>
          <cell r="K2099" t="str">
            <v>6004QAC02/BRN</v>
          </cell>
          <cell r="L2099" t="str">
            <v>SH</v>
          </cell>
          <cell r="M2099" t="str">
            <v>S-Group</v>
          </cell>
          <cell r="N2099" t="str">
            <v>Reg</v>
          </cell>
          <cell r="O2099" t="str">
            <v>5.T</v>
          </cell>
          <cell r="P2099" t="str">
            <v>MTS-RET</v>
          </cell>
          <cell r="Q2099" t="str">
            <v>Live</v>
          </cell>
          <cell r="Y2099" t="str">
            <v>Adhe</v>
          </cell>
          <cell r="Z2099" t="str">
            <v>G4</v>
          </cell>
          <cell r="AA2099" t="str">
            <v>Simple-Adhesive</v>
          </cell>
          <cell r="AB2099" t="str">
            <v>Regular-Adhe</v>
          </cell>
          <cell r="AC2099" t="str">
            <v>6004SGA08/07</v>
          </cell>
          <cell r="AD2099" t="str">
            <v>MG Adhe</v>
          </cell>
          <cell r="AE2099" t="str">
            <v>MG Adhe-MET</v>
          </cell>
          <cell r="AG2099">
            <v>0</v>
          </cell>
          <cell r="AI2099" t="str">
            <v>6004QAC12/IND</v>
          </cell>
          <cell r="AJ2099" t="str">
            <v>IP-GUN</v>
          </cell>
          <cell r="AK2099" t="str">
            <v>IP-GUN</v>
          </cell>
          <cell r="AM2099" t="e">
            <v>#N/A</v>
          </cell>
          <cell r="AO2099">
            <v>27.400000000000006</v>
          </cell>
          <cell r="AQ2099" t="str">
            <v>Rough</v>
          </cell>
          <cell r="AR2099" t="str">
            <v>LAD</v>
          </cell>
          <cell r="AS2099" t="str">
            <v>NORMAL</v>
          </cell>
        </row>
        <row r="2100">
          <cell r="D2100" t="str">
            <v>6004SAC31/IND</v>
          </cell>
          <cell r="E2100">
            <v>6004</v>
          </cell>
          <cell r="F2100">
            <v>31.600000000000005</v>
          </cell>
          <cell r="G2100" t="str">
            <v>No</v>
          </cell>
          <cell r="H2100">
            <v>31.600000000000005</v>
          </cell>
          <cell r="I2100" t="str">
            <v>FT</v>
          </cell>
          <cell r="J2100" t="str">
            <v>Audit</v>
          </cell>
          <cell r="K2100" t="str">
            <v>6004SAC02</v>
          </cell>
          <cell r="L2100" t="str">
            <v>SH</v>
          </cell>
          <cell r="M2100" t="str">
            <v>S-Group</v>
          </cell>
          <cell r="N2100" t="str">
            <v>Reg</v>
          </cell>
          <cell r="O2100" t="str">
            <v>5.T</v>
          </cell>
          <cell r="P2100" t="str">
            <v>PMR40</v>
          </cell>
          <cell r="Q2100" t="str">
            <v>DRP</v>
          </cell>
          <cell r="R2100">
            <v>227</v>
          </cell>
          <cell r="S2100">
            <v>225</v>
          </cell>
          <cell r="T2100">
            <v>225</v>
          </cell>
          <cell r="U2100">
            <v>143</v>
          </cell>
          <cell r="V2100">
            <v>142</v>
          </cell>
          <cell r="W2100">
            <v>130</v>
          </cell>
          <cell r="X2100">
            <v>60</v>
          </cell>
          <cell r="Y2100" t="str">
            <v>Adhe</v>
          </cell>
          <cell r="Z2100" t="str">
            <v>G4</v>
          </cell>
          <cell r="AA2100" t="str">
            <v>Simple-Adhesive</v>
          </cell>
          <cell r="AB2100" t="str">
            <v>Regular-Adhe</v>
          </cell>
          <cell r="AC2100" t="str">
            <v>6004SGA08/06</v>
          </cell>
          <cell r="AD2100" t="str">
            <v>MG Adhe</v>
          </cell>
          <cell r="AE2100" t="str">
            <v>MG Adhe-MET</v>
          </cell>
          <cell r="AG2100">
            <v>0</v>
          </cell>
          <cell r="AI2100" t="str">
            <v>6004SAC12/IND</v>
          </cell>
          <cell r="AJ2100" t="str">
            <v>IPS</v>
          </cell>
          <cell r="AK2100" t="str">
            <v>IPS</v>
          </cell>
          <cell r="AM2100" t="e">
            <v>#N/A</v>
          </cell>
          <cell r="AO2100">
            <v>27.400000000000006</v>
          </cell>
          <cell r="AQ2100" t="str">
            <v>Rough</v>
          </cell>
          <cell r="AR2100" t="str">
            <v>LAD</v>
          </cell>
          <cell r="AS2100" t="str">
            <v>NORMAL</v>
          </cell>
        </row>
        <row r="2101">
          <cell r="D2101" t="str">
            <v>6004SGB33/IND</v>
          </cell>
          <cell r="E2101">
            <v>6004</v>
          </cell>
          <cell r="F2101">
            <v>31.600000000000005</v>
          </cell>
          <cell r="G2101" t="str">
            <v>No</v>
          </cell>
          <cell r="H2101">
            <v>31.600000000000005</v>
          </cell>
          <cell r="I2101" t="str">
            <v>FT</v>
          </cell>
          <cell r="J2101" t="str">
            <v>Audit</v>
          </cell>
          <cell r="K2101" t="str">
            <v>6004SGB02</v>
          </cell>
          <cell r="L2101" t="str">
            <v>SH</v>
          </cell>
          <cell r="M2101" t="str">
            <v>S-Group</v>
          </cell>
          <cell r="N2101" t="str">
            <v>Reg</v>
          </cell>
          <cell r="O2101" t="str">
            <v>3.B</v>
          </cell>
          <cell r="P2101" t="str">
            <v>PMR40</v>
          </cell>
          <cell r="Q2101" t="str">
            <v>DRP</v>
          </cell>
          <cell r="R2101">
            <v>376</v>
          </cell>
          <cell r="S2101">
            <v>364</v>
          </cell>
          <cell r="T2101">
            <v>344</v>
          </cell>
          <cell r="U2101">
            <v>231</v>
          </cell>
          <cell r="V2101">
            <v>241</v>
          </cell>
          <cell r="W2101">
            <v>260</v>
          </cell>
          <cell r="X2101">
            <v>191</v>
          </cell>
          <cell r="Y2101" t="str">
            <v>Adhe</v>
          </cell>
          <cell r="Z2101" t="str">
            <v>G4</v>
          </cell>
          <cell r="AA2101" t="str">
            <v>Simple-Adhesive</v>
          </cell>
          <cell r="AB2101" t="str">
            <v>Regular-Adhe</v>
          </cell>
          <cell r="AC2101" t="str">
            <v>6004SGA08/04</v>
          </cell>
          <cell r="AD2101" t="str">
            <v>MG Adhe</v>
          </cell>
          <cell r="AE2101" t="str">
            <v>MG Adhe-MET</v>
          </cell>
          <cell r="AG2101">
            <v>0</v>
          </cell>
          <cell r="AI2101" t="str">
            <v>6004SGB12/IND</v>
          </cell>
          <cell r="AJ2101" t="str">
            <v>IPS</v>
          </cell>
          <cell r="AK2101" t="str">
            <v>IPS</v>
          </cell>
          <cell r="AM2101" t="str">
            <v>No</v>
          </cell>
          <cell r="AO2101">
            <v>27.400000000000006</v>
          </cell>
          <cell r="AQ2101" t="str">
            <v>Rough</v>
          </cell>
          <cell r="AR2101" t="str">
            <v>LAD</v>
          </cell>
          <cell r="AS2101" t="str">
            <v>NORMAL</v>
          </cell>
        </row>
        <row r="2102">
          <cell r="D2102" t="str">
            <v>6004SGC00/IND</v>
          </cell>
          <cell r="E2102">
            <v>6004</v>
          </cell>
          <cell r="F2102">
            <v>31.600000000000005</v>
          </cell>
          <cell r="G2102" t="str">
            <v>No</v>
          </cell>
          <cell r="H2102">
            <v>31.600000000000005</v>
          </cell>
          <cell r="I2102" t="str">
            <v>FT</v>
          </cell>
          <cell r="J2102" t="str">
            <v>Audit</v>
          </cell>
          <cell r="K2102" t="str">
            <v>6004SGC02</v>
          </cell>
          <cell r="L2102" t="str">
            <v>SH</v>
          </cell>
          <cell r="M2102" t="str">
            <v>S-Group</v>
          </cell>
          <cell r="N2102" t="str">
            <v>Reg</v>
          </cell>
          <cell r="P2102" t="str">
            <v>NM</v>
          </cell>
          <cell r="Q2102" t="str">
            <v>DRP</v>
          </cell>
          <cell r="S2102">
            <v>0</v>
          </cell>
          <cell r="V2102">
            <v>0</v>
          </cell>
          <cell r="X2102">
            <v>0</v>
          </cell>
          <cell r="Y2102" t="str">
            <v>Adhe</v>
          </cell>
          <cell r="Z2102" t="str">
            <v>G4</v>
          </cell>
          <cell r="AA2102" t="str">
            <v>Simple-Adhesive</v>
          </cell>
          <cell r="AB2102" t="str">
            <v>Regular-Adhe</v>
          </cell>
          <cell r="AC2102" t="str">
            <v>6004SGA08/01</v>
          </cell>
          <cell r="AD2102" t="str">
            <v>MG Adhe</v>
          </cell>
          <cell r="AE2102" t="str">
            <v>MG Adhe-MET</v>
          </cell>
          <cell r="AG2102">
            <v>0</v>
          </cell>
          <cell r="AI2102" t="str">
            <v>6004SGC12/IND</v>
          </cell>
          <cell r="AJ2102" t="str">
            <v>IPS</v>
          </cell>
          <cell r="AK2102" t="str">
            <v>IPS</v>
          </cell>
          <cell r="AM2102" t="e">
            <v>#N/A</v>
          </cell>
          <cell r="AO2102">
            <v>27.400000000000006</v>
          </cell>
          <cell r="AQ2102" t="str">
            <v>Rough</v>
          </cell>
          <cell r="AR2102" t="str">
            <v>LAD</v>
          </cell>
          <cell r="AS2102" t="str">
            <v>NORMAL</v>
          </cell>
        </row>
        <row r="2103">
          <cell r="D2103" t="str">
            <v>6004SGC31/IND</v>
          </cell>
          <cell r="E2103">
            <v>6004</v>
          </cell>
          <cell r="F2103">
            <v>31.600000000000005</v>
          </cell>
          <cell r="G2103" t="str">
            <v>No</v>
          </cell>
          <cell r="H2103">
            <v>31.600000000000005</v>
          </cell>
          <cell r="I2103" t="str">
            <v>FT</v>
          </cell>
          <cell r="J2103" t="str">
            <v>Audit</v>
          </cell>
          <cell r="K2103" t="str">
            <v>6004SGC02</v>
          </cell>
          <cell r="L2103" t="str">
            <v>SH</v>
          </cell>
          <cell r="M2103" t="str">
            <v>S-Group</v>
          </cell>
          <cell r="N2103" t="str">
            <v>Reg</v>
          </cell>
          <cell r="P2103" t="str">
            <v>NM</v>
          </cell>
          <cell r="Q2103" t="str">
            <v>DRP</v>
          </cell>
          <cell r="S2103">
            <v>0</v>
          </cell>
          <cell r="V2103">
            <v>0</v>
          </cell>
          <cell r="X2103">
            <v>0</v>
          </cell>
          <cell r="Y2103" t="str">
            <v>Adhe</v>
          </cell>
          <cell r="Z2103" t="str">
            <v>G4</v>
          </cell>
          <cell r="AA2103" t="str">
            <v>Simple-Adhesive</v>
          </cell>
          <cell r="AB2103" t="str">
            <v>Regular-Adhe</v>
          </cell>
          <cell r="AC2103" t="str">
            <v>6004SGA08/02</v>
          </cell>
          <cell r="AD2103" t="str">
            <v>MG Adhe</v>
          </cell>
          <cell r="AE2103" t="str">
            <v>MG Adhe-MET</v>
          </cell>
          <cell r="AG2103">
            <v>0</v>
          </cell>
          <cell r="AI2103" t="str">
            <v>6004SGC12/IND</v>
          </cell>
          <cell r="AJ2103" t="str">
            <v>IPS</v>
          </cell>
          <cell r="AK2103" t="str">
            <v>IPS</v>
          </cell>
          <cell r="AM2103" t="e">
            <v>#N/A</v>
          </cell>
          <cell r="AO2103">
            <v>27.400000000000006</v>
          </cell>
          <cell r="AQ2103" t="str">
            <v>Rough</v>
          </cell>
          <cell r="AR2103" t="str">
            <v>LAD</v>
          </cell>
          <cell r="AS2103" t="str">
            <v>NORMAL</v>
          </cell>
        </row>
        <row r="2104">
          <cell r="D2104" t="str">
            <v>6004SGC32/IND</v>
          </cell>
          <cell r="E2104">
            <v>6004</v>
          </cell>
          <cell r="F2104">
            <v>31.600000000000005</v>
          </cell>
          <cell r="G2104" t="str">
            <v>No</v>
          </cell>
          <cell r="H2104">
            <v>31.600000000000005</v>
          </cell>
          <cell r="I2104" t="str">
            <v>FT</v>
          </cell>
          <cell r="J2104" t="str">
            <v>Audit</v>
          </cell>
          <cell r="K2104" t="str">
            <v>6004SGC02</v>
          </cell>
          <cell r="L2104" t="str">
            <v>SH</v>
          </cell>
          <cell r="M2104" t="str">
            <v>S-Group</v>
          </cell>
          <cell r="N2104" t="str">
            <v>Reg</v>
          </cell>
          <cell r="P2104" t="str">
            <v>NM</v>
          </cell>
          <cell r="Q2104" t="str">
            <v>DRP</v>
          </cell>
          <cell r="S2104">
            <v>0</v>
          </cell>
          <cell r="V2104">
            <v>0</v>
          </cell>
          <cell r="X2104">
            <v>0</v>
          </cell>
          <cell r="Y2104" t="str">
            <v>Adhe</v>
          </cell>
          <cell r="Z2104" t="str">
            <v>G4</v>
          </cell>
          <cell r="AA2104" t="str">
            <v>Simple-Adhesive</v>
          </cell>
          <cell r="AB2104" t="str">
            <v>Regular-Adhe</v>
          </cell>
          <cell r="AC2104" t="str">
            <v>6004SGA08/03</v>
          </cell>
          <cell r="AD2104" t="str">
            <v>MG Adhe</v>
          </cell>
          <cell r="AE2104" t="str">
            <v>MG Adhe-MET</v>
          </cell>
          <cell r="AG2104">
            <v>0</v>
          </cell>
          <cell r="AI2104" t="str">
            <v>6004SGC12/IND</v>
          </cell>
          <cell r="AJ2104" t="str">
            <v>IPS</v>
          </cell>
          <cell r="AK2104" t="str">
            <v>IPS</v>
          </cell>
          <cell r="AM2104" t="e">
            <v>#N/A</v>
          </cell>
          <cell r="AO2104">
            <v>27.400000000000006</v>
          </cell>
          <cell r="AQ2104" t="str">
            <v>Rough</v>
          </cell>
          <cell r="AR2104" t="str">
            <v>LAD</v>
          </cell>
          <cell r="AS2104" t="str">
            <v>NORMAL</v>
          </cell>
        </row>
        <row r="2105">
          <cell r="D2105" t="str">
            <v>6004SGC33/IND</v>
          </cell>
          <cell r="E2105">
            <v>6004</v>
          </cell>
          <cell r="F2105">
            <v>31.600000000000005</v>
          </cell>
          <cell r="G2105" t="str">
            <v>No</v>
          </cell>
          <cell r="H2105">
            <v>31.600000000000005</v>
          </cell>
          <cell r="I2105" t="str">
            <v>FT</v>
          </cell>
          <cell r="J2105" t="str">
            <v>Audit</v>
          </cell>
          <cell r="K2105" t="str">
            <v>6004SGC02</v>
          </cell>
          <cell r="L2105" t="str">
            <v>SH</v>
          </cell>
          <cell r="M2105" t="str">
            <v>S-Group</v>
          </cell>
          <cell r="N2105" t="str">
            <v>Reg</v>
          </cell>
          <cell r="P2105" t="str">
            <v>NM</v>
          </cell>
          <cell r="Q2105" t="str">
            <v>DRP</v>
          </cell>
          <cell r="S2105">
            <v>0</v>
          </cell>
          <cell r="V2105">
            <v>0</v>
          </cell>
          <cell r="X2105">
            <v>0</v>
          </cell>
          <cell r="Y2105" t="str">
            <v>Adhe</v>
          </cell>
          <cell r="Z2105" t="str">
            <v>G4</v>
          </cell>
          <cell r="AA2105" t="str">
            <v>Simple-Adhesive</v>
          </cell>
          <cell r="AB2105" t="str">
            <v>Regular-Adhe</v>
          </cell>
          <cell r="AC2105" t="str">
            <v>6004SGA08/04</v>
          </cell>
          <cell r="AD2105" t="str">
            <v>MG Adhe</v>
          </cell>
          <cell r="AE2105" t="str">
            <v>MG Adhe-MET</v>
          </cell>
          <cell r="AG2105">
            <v>0</v>
          </cell>
          <cell r="AI2105" t="str">
            <v>6004SGC12/IND</v>
          </cell>
          <cell r="AJ2105" t="str">
            <v>IPS</v>
          </cell>
          <cell r="AK2105" t="str">
            <v>IPS</v>
          </cell>
          <cell r="AM2105" t="e">
            <v>#N/A</v>
          </cell>
          <cell r="AO2105">
            <v>27.400000000000006</v>
          </cell>
          <cell r="AQ2105" t="str">
            <v>Fine</v>
          </cell>
          <cell r="AR2105" t="str">
            <v>LAD</v>
          </cell>
          <cell r="AS2105" t="str">
            <v>NORMAL</v>
          </cell>
        </row>
        <row r="2106">
          <cell r="D2106" t="str">
            <v>6004SGC34/IND</v>
          </cell>
          <cell r="E2106">
            <v>6004</v>
          </cell>
          <cell r="F2106">
            <v>31.600000000000005</v>
          </cell>
          <cell r="G2106" t="str">
            <v>No</v>
          </cell>
          <cell r="H2106">
            <v>31.600000000000005</v>
          </cell>
          <cell r="I2106" t="str">
            <v>FT</v>
          </cell>
          <cell r="J2106" t="str">
            <v>Audit</v>
          </cell>
          <cell r="K2106" t="str">
            <v>6004SGC02</v>
          </cell>
          <cell r="L2106" t="str">
            <v>SH</v>
          </cell>
          <cell r="M2106" t="str">
            <v>S-Group</v>
          </cell>
          <cell r="N2106" t="str">
            <v>Reg</v>
          </cell>
          <cell r="P2106" t="str">
            <v>NM</v>
          </cell>
          <cell r="Q2106" t="str">
            <v>DRP</v>
          </cell>
          <cell r="S2106">
            <v>0</v>
          </cell>
          <cell r="V2106">
            <v>0</v>
          </cell>
          <cell r="X2106">
            <v>0</v>
          </cell>
          <cell r="Y2106" t="str">
            <v>Adhe</v>
          </cell>
          <cell r="Z2106" t="str">
            <v>G4</v>
          </cell>
          <cell r="AA2106" t="str">
            <v>Simple-Adhesive</v>
          </cell>
          <cell r="AB2106" t="str">
            <v>Regular-Adhe</v>
          </cell>
          <cell r="AC2106" t="str">
            <v>6004SGA08/05</v>
          </cell>
          <cell r="AD2106" t="str">
            <v>MG Adhe</v>
          </cell>
          <cell r="AE2106" t="str">
            <v>MG Adhe-MET</v>
          </cell>
          <cell r="AG2106">
            <v>0</v>
          </cell>
          <cell r="AI2106" t="str">
            <v>6004SGC12/IND</v>
          </cell>
          <cell r="AJ2106" t="str">
            <v>IPS</v>
          </cell>
          <cell r="AK2106" t="str">
            <v>IPS</v>
          </cell>
          <cell r="AM2106" t="e">
            <v>#N/A</v>
          </cell>
          <cell r="AO2106">
            <v>27.400000000000006</v>
          </cell>
          <cell r="AQ2106" t="str">
            <v>Rough</v>
          </cell>
          <cell r="AR2106" t="str">
            <v>LAD</v>
          </cell>
          <cell r="AS2106" t="str">
            <v>NORMAL</v>
          </cell>
        </row>
        <row r="2107">
          <cell r="D2107" t="str">
            <v>6004WAC31/IND</v>
          </cell>
          <cell r="E2107">
            <v>6004</v>
          </cell>
          <cell r="F2107">
            <v>31.600000000000005</v>
          </cell>
          <cell r="G2107" t="str">
            <v>No</v>
          </cell>
          <cell r="H2107">
            <v>31.600000000000005</v>
          </cell>
          <cell r="I2107" t="str">
            <v>FT</v>
          </cell>
          <cell r="J2107" t="str">
            <v>Audit</v>
          </cell>
          <cell r="K2107" t="str">
            <v>6004WAC02</v>
          </cell>
          <cell r="L2107" t="str">
            <v>SH</v>
          </cell>
          <cell r="M2107" t="str">
            <v>S-Group</v>
          </cell>
          <cell r="N2107" t="str">
            <v>Reg</v>
          </cell>
          <cell r="O2107" t="str">
            <v>5.T</v>
          </cell>
          <cell r="P2107" t="str">
            <v>MTS-RET</v>
          </cell>
          <cell r="Q2107" t="str">
            <v>Live</v>
          </cell>
          <cell r="R2107">
            <v>232</v>
          </cell>
          <cell r="S2107">
            <v>230</v>
          </cell>
          <cell r="T2107">
            <v>240</v>
          </cell>
          <cell r="U2107">
            <v>180</v>
          </cell>
          <cell r="V2107">
            <v>160</v>
          </cell>
          <cell r="W2107">
            <v>130</v>
          </cell>
          <cell r="X2107">
            <v>60</v>
          </cell>
          <cell r="Y2107" t="str">
            <v>Adhe</v>
          </cell>
          <cell r="Z2107" t="str">
            <v>G4</v>
          </cell>
          <cell r="AA2107" t="str">
            <v>Simple-Adhesive</v>
          </cell>
          <cell r="AB2107" t="str">
            <v>Regular-Adhe</v>
          </cell>
          <cell r="AC2107" t="str">
            <v>6004SGA08/06</v>
          </cell>
          <cell r="AD2107" t="str">
            <v>MG Adhe</v>
          </cell>
          <cell r="AE2107" t="str">
            <v>MG Adhe-MET</v>
          </cell>
          <cell r="AG2107">
            <v>0</v>
          </cell>
          <cell r="AI2107" t="str">
            <v>6004WAC12/IND</v>
          </cell>
          <cell r="AJ2107" t="str">
            <v>RG</v>
          </cell>
          <cell r="AK2107" t="str">
            <v>RG</v>
          </cell>
          <cell r="AM2107" t="e">
            <v>#N/A</v>
          </cell>
          <cell r="AO2107">
            <v>27.400000000000006</v>
          </cell>
          <cell r="AQ2107" t="str">
            <v>Rough</v>
          </cell>
          <cell r="AR2107" t="str">
            <v>LAD</v>
          </cell>
          <cell r="AS2107" t="str">
            <v>NORMAL</v>
          </cell>
        </row>
        <row r="2108">
          <cell r="D2108" t="str">
            <v>6013SAA31/IND</v>
          </cell>
          <cell r="E2108">
            <v>6013</v>
          </cell>
          <cell r="F2108">
            <v>36.800000000000004</v>
          </cell>
          <cell r="G2108" t="str">
            <v>No</v>
          </cell>
          <cell r="H2108">
            <v>36.800000000000004</v>
          </cell>
          <cell r="I2108" t="str">
            <v>FT</v>
          </cell>
          <cell r="J2108" t="str">
            <v>Audit</v>
          </cell>
          <cell r="K2108" t="str">
            <v>6013SAA02</v>
          </cell>
          <cell r="L2108" t="str">
            <v>SH</v>
          </cell>
          <cell r="M2108" t="str">
            <v>C-Group</v>
          </cell>
          <cell r="N2108" t="str">
            <v>Add on</v>
          </cell>
          <cell r="P2108" t="str">
            <v>PMR38</v>
          </cell>
          <cell r="Q2108" t="str">
            <v>DRP</v>
          </cell>
          <cell r="R2108">
            <v>251</v>
          </cell>
          <cell r="S2108">
            <v>231</v>
          </cell>
          <cell r="T2108">
            <v>220</v>
          </cell>
          <cell r="V2108">
            <v>0</v>
          </cell>
          <cell r="X2108">
            <v>0</v>
          </cell>
          <cell r="Y2108" t="str">
            <v>Adhe</v>
          </cell>
          <cell r="Z2108" t="str">
            <v>A3</v>
          </cell>
          <cell r="AA2108" t="str">
            <v>Activator</v>
          </cell>
          <cell r="AB2108" t="str">
            <v>MG-Sticker</v>
          </cell>
          <cell r="AC2108" t="str">
            <v>6013SAA08/01</v>
          </cell>
          <cell r="AD2108" t="str">
            <v>MG Adhe</v>
          </cell>
          <cell r="AE2108" t="str">
            <v>MG Adhe-Acti-MET</v>
          </cell>
          <cell r="AI2108" t="str">
            <v>6013SAA12/IND</v>
          </cell>
          <cell r="AJ2108" t="str">
            <v>IPS</v>
          </cell>
          <cell r="AK2108" t="str">
            <v>IPS</v>
          </cell>
          <cell r="AM2108" t="e">
            <v>#N/A</v>
          </cell>
          <cell r="AO2108">
            <v>32.6</v>
          </cell>
          <cell r="AQ2108" t="str">
            <v>Rough</v>
          </cell>
          <cell r="AR2108" t="str">
            <v>LAD</v>
          </cell>
          <cell r="AS2108" t="str">
            <v>NORMAL</v>
          </cell>
        </row>
        <row r="2109">
          <cell r="D2109" t="str">
            <v>6014SCA31/IND</v>
          </cell>
          <cell r="E2109">
            <v>6014</v>
          </cell>
          <cell r="F2109">
            <v>27.200000000000003</v>
          </cell>
          <cell r="G2109" t="e">
            <v>#N/A</v>
          </cell>
          <cell r="I2109" t="str">
            <v>FT</v>
          </cell>
          <cell r="J2109" t="str">
            <v>Audit</v>
          </cell>
          <cell r="K2109" t="str">
            <v>6014SCA02</v>
          </cell>
          <cell r="L2109" t="str">
            <v>RD</v>
          </cell>
          <cell r="M2109" t="str">
            <v>S-Group</v>
          </cell>
          <cell r="N2109" t="str">
            <v>Reg</v>
          </cell>
          <cell r="P2109" t="str">
            <v>PMR21</v>
          </cell>
          <cell r="Q2109" t="str">
            <v>DRP</v>
          </cell>
          <cell r="S2109">
            <v>0</v>
          </cell>
          <cell r="V2109">
            <v>0</v>
          </cell>
          <cell r="X2109">
            <v>0</v>
          </cell>
          <cell r="Y2109" t="str">
            <v>Adhe</v>
          </cell>
          <cell r="Z2109" t="str">
            <v>G6</v>
          </cell>
          <cell r="AA2109" t="str">
            <v>Simple-Adhesive</v>
          </cell>
          <cell r="AB2109" t="str">
            <v>Regular-Adhe</v>
          </cell>
          <cell r="AC2109" t="str">
            <v>6014SCA08/01</v>
          </cell>
          <cell r="AD2109" t="str">
            <v>MG Adhe</v>
          </cell>
          <cell r="AE2109" t="str">
            <v>MG Adhe-MET</v>
          </cell>
          <cell r="AG2109">
            <v>0</v>
          </cell>
          <cell r="AI2109" t="str">
            <v>6014SCA12/IND</v>
          </cell>
          <cell r="AJ2109" t="str">
            <v>IPS</v>
          </cell>
          <cell r="AK2109" t="str">
            <v>IPS</v>
          </cell>
          <cell r="AM2109" t="e">
            <v>#N/A</v>
          </cell>
          <cell r="AO2109">
            <v>23.000000000000004</v>
          </cell>
          <cell r="AQ2109" t="e">
            <v>#N/A</v>
          </cell>
          <cell r="AR2109" t="str">
            <v>LAD</v>
          </cell>
          <cell r="AS2109" t="str">
            <v>NORMAL</v>
          </cell>
        </row>
        <row r="2110">
          <cell r="D2110" t="str">
            <v>6015SAA31/IND</v>
          </cell>
          <cell r="E2110">
            <v>6015</v>
          </cell>
          <cell r="F2110">
            <v>34.600000000000009</v>
          </cell>
          <cell r="G2110" t="str">
            <v>No</v>
          </cell>
          <cell r="H2110">
            <v>34.600000000000009</v>
          </cell>
          <cell r="I2110" t="str">
            <v>FT</v>
          </cell>
          <cell r="J2110" t="str">
            <v>Audit</v>
          </cell>
          <cell r="K2110" t="str">
            <v>6015SAA02</v>
          </cell>
          <cell r="L2110" t="str">
            <v>SH</v>
          </cell>
          <cell r="M2110" t="str">
            <v>C-Group</v>
          </cell>
          <cell r="N2110" t="str">
            <v>Add on</v>
          </cell>
          <cell r="P2110" t="str">
            <v>NM</v>
          </cell>
          <cell r="Q2110" t="str">
            <v>DRP</v>
          </cell>
          <cell r="S2110">
            <v>0</v>
          </cell>
          <cell r="V2110">
            <v>0</v>
          </cell>
          <cell r="X2110">
            <v>0</v>
          </cell>
          <cell r="Y2110" t="str">
            <v>Adhe</v>
          </cell>
          <cell r="Z2110" t="str">
            <v>A3</v>
          </cell>
          <cell r="AA2110" t="str">
            <v>2 Part</v>
          </cell>
          <cell r="AB2110" t="str">
            <v>MG Adhe + Activator</v>
          </cell>
          <cell r="AC2110" t="str">
            <v>6015SAA08/02</v>
          </cell>
          <cell r="AD2110" t="str">
            <v>MG Adhe</v>
          </cell>
          <cell r="AE2110" t="str">
            <v>MG Adhe-Acti-MET</v>
          </cell>
          <cell r="AI2110" t="str">
            <v>6015SAA12/IND</v>
          </cell>
          <cell r="AJ2110" t="str">
            <v>IPS</v>
          </cell>
          <cell r="AK2110" t="str">
            <v>IPS</v>
          </cell>
          <cell r="AM2110" t="e">
            <v>#N/A</v>
          </cell>
          <cell r="AO2110">
            <v>30.400000000000009</v>
          </cell>
          <cell r="AQ2110" t="str">
            <v>Rough</v>
          </cell>
          <cell r="AR2110" t="str">
            <v>LAD</v>
          </cell>
          <cell r="AS2110" t="str">
            <v>NORMAL</v>
          </cell>
        </row>
        <row r="2111">
          <cell r="D2111" t="str">
            <v>6015SAA32/IND</v>
          </cell>
          <cell r="E2111">
            <v>6015</v>
          </cell>
          <cell r="F2111">
            <v>34.600000000000009</v>
          </cell>
          <cell r="G2111" t="str">
            <v>No</v>
          </cell>
          <cell r="H2111">
            <v>34.600000000000009</v>
          </cell>
          <cell r="I2111" t="str">
            <v>FT</v>
          </cell>
          <cell r="J2111" t="str">
            <v>Audit</v>
          </cell>
          <cell r="K2111" t="str">
            <v>6015SAA02</v>
          </cell>
          <cell r="L2111" t="str">
            <v>SH</v>
          </cell>
          <cell r="M2111" t="str">
            <v>C-Group</v>
          </cell>
          <cell r="N2111" t="str">
            <v>Add on</v>
          </cell>
          <cell r="P2111" t="str">
            <v>NM</v>
          </cell>
          <cell r="Q2111" t="str">
            <v>DRP</v>
          </cell>
          <cell r="S2111">
            <v>0</v>
          </cell>
          <cell r="V2111">
            <v>0</v>
          </cell>
          <cell r="X2111">
            <v>0</v>
          </cell>
          <cell r="Y2111" t="str">
            <v>Adhe</v>
          </cell>
          <cell r="Z2111" t="str">
            <v>A3</v>
          </cell>
          <cell r="AA2111" t="str">
            <v>2 Part</v>
          </cell>
          <cell r="AB2111" t="str">
            <v>MG Adhe + Activator</v>
          </cell>
          <cell r="AC2111" t="str">
            <v>6015SAA08/03</v>
          </cell>
          <cell r="AD2111" t="str">
            <v>MG Adhe</v>
          </cell>
          <cell r="AE2111" t="str">
            <v>MG Adhe-Acti-MET</v>
          </cell>
          <cell r="AI2111" t="str">
            <v>6015SAA12/IND</v>
          </cell>
          <cell r="AJ2111" t="str">
            <v>IPS</v>
          </cell>
          <cell r="AK2111" t="str">
            <v>IPS</v>
          </cell>
          <cell r="AM2111" t="e">
            <v>#N/A</v>
          </cell>
          <cell r="AO2111">
            <v>30.400000000000009</v>
          </cell>
          <cell r="AQ2111" t="str">
            <v>Rough</v>
          </cell>
          <cell r="AR2111" t="str">
            <v>LAD</v>
          </cell>
          <cell r="AS2111" t="str">
            <v>NORMAL</v>
          </cell>
        </row>
        <row r="2112">
          <cell r="D2112" t="str">
            <v>6015SAA33/IND</v>
          </cell>
          <cell r="E2112">
            <v>6015</v>
          </cell>
          <cell r="F2112">
            <v>34.600000000000009</v>
          </cell>
          <cell r="G2112" t="str">
            <v>No</v>
          </cell>
          <cell r="H2112">
            <v>34.600000000000009</v>
          </cell>
          <cell r="I2112" t="str">
            <v>FT</v>
          </cell>
          <cell r="J2112" t="str">
            <v>Audit</v>
          </cell>
          <cell r="K2112" t="str">
            <v>6015SAA02</v>
          </cell>
          <cell r="L2112" t="str">
            <v>SH</v>
          </cell>
          <cell r="M2112" t="str">
            <v>C-Group</v>
          </cell>
          <cell r="N2112" t="str">
            <v>Add on</v>
          </cell>
          <cell r="P2112" t="str">
            <v>NM</v>
          </cell>
          <cell r="Q2112" t="str">
            <v>DRP</v>
          </cell>
          <cell r="S2112">
            <v>0</v>
          </cell>
          <cell r="V2112">
            <v>0</v>
          </cell>
          <cell r="X2112">
            <v>0</v>
          </cell>
          <cell r="Y2112" t="str">
            <v>Adhe</v>
          </cell>
          <cell r="Z2112" t="str">
            <v>A3</v>
          </cell>
          <cell r="AA2112" t="str">
            <v>2 Part</v>
          </cell>
          <cell r="AB2112" t="str">
            <v>MG Adhe + Activator</v>
          </cell>
          <cell r="AC2112" t="str">
            <v>6015SAA08/04</v>
          </cell>
          <cell r="AD2112" t="str">
            <v>MG Adhe</v>
          </cell>
          <cell r="AE2112" t="str">
            <v>MG Adhe-Acti-MET</v>
          </cell>
          <cell r="AI2112" t="str">
            <v>6015SAA12/IND</v>
          </cell>
          <cell r="AJ2112" t="str">
            <v>IPS</v>
          </cell>
          <cell r="AK2112" t="str">
            <v>IPS</v>
          </cell>
          <cell r="AM2112" t="e">
            <v>#N/A</v>
          </cell>
          <cell r="AO2112">
            <v>30.400000000000009</v>
          </cell>
          <cell r="AQ2112" t="str">
            <v>Rough</v>
          </cell>
          <cell r="AR2112" t="str">
            <v>LAD</v>
          </cell>
          <cell r="AS2112" t="str">
            <v>NORMAL</v>
          </cell>
        </row>
        <row r="2113">
          <cell r="D2113" t="str">
            <v>6015SAC00/IND</v>
          </cell>
          <cell r="E2113">
            <v>6015</v>
          </cell>
          <cell r="F2113">
            <v>34.600000000000009</v>
          </cell>
          <cell r="G2113" t="str">
            <v>No</v>
          </cell>
          <cell r="H2113">
            <v>34.600000000000009</v>
          </cell>
          <cell r="I2113" t="str">
            <v>FT</v>
          </cell>
          <cell r="J2113" t="str">
            <v>Audit</v>
          </cell>
          <cell r="K2113" t="str">
            <v>6015SAC02</v>
          </cell>
          <cell r="L2113" t="str">
            <v>SH</v>
          </cell>
          <cell r="M2113" t="str">
            <v>C-Group</v>
          </cell>
          <cell r="N2113" t="str">
            <v>Add on</v>
          </cell>
          <cell r="P2113" t="str">
            <v>NM</v>
          </cell>
          <cell r="Q2113" t="str">
            <v>DRP</v>
          </cell>
          <cell r="S2113">
            <v>0</v>
          </cell>
          <cell r="V2113">
            <v>0</v>
          </cell>
          <cell r="X2113">
            <v>0</v>
          </cell>
          <cell r="Y2113" t="str">
            <v>Adhe</v>
          </cell>
          <cell r="Z2113" t="str">
            <v>A3</v>
          </cell>
          <cell r="AA2113" t="str">
            <v>2 Part</v>
          </cell>
          <cell r="AB2113" t="str">
            <v>MG Adhe + Activator</v>
          </cell>
          <cell r="AC2113" t="str">
            <v>6015SAA08/01</v>
          </cell>
          <cell r="AD2113" t="str">
            <v>MG Adhe</v>
          </cell>
          <cell r="AE2113" t="str">
            <v>MG Adhe-Acti-MET</v>
          </cell>
          <cell r="AI2113" t="str">
            <v>6015SAC12/IND</v>
          </cell>
          <cell r="AJ2113" t="str">
            <v>IPS</v>
          </cell>
          <cell r="AK2113" t="str">
            <v>IPS</v>
          </cell>
          <cell r="AM2113" t="e">
            <v>#N/A</v>
          </cell>
          <cell r="AO2113">
            <v>30.400000000000009</v>
          </cell>
          <cell r="AQ2113" t="str">
            <v>Rough</v>
          </cell>
          <cell r="AR2113" t="str">
            <v>LAD</v>
          </cell>
          <cell r="AS2113" t="str">
            <v>NORMAL</v>
          </cell>
        </row>
        <row r="2114">
          <cell r="D2114" t="str">
            <v>6015SAC31/IND</v>
          </cell>
          <cell r="E2114">
            <v>6015</v>
          </cell>
          <cell r="F2114">
            <v>34.600000000000009</v>
          </cell>
          <cell r="G2114" t="str">
            <v>No</v>
          </cell>
          <cell r="H2114">
            <v>34.600000000000009</v>
          </cell>
          <cell r="I2114" t="str">
            <v>FT</v>
          </cell>
          <cell r="J2114" t="str">
            <v>Audit</v>
          </cell>
          <cell r="K2114" t="str">
            <v>6015SAC02</v>
          </cell>
          <cell r="L2114" t="str">
            <v>SH</v>
          </cell>
          <cell r="M2114" t="str">
            <v>C-Group</v>
          </cell>
          <cell r="N2114" t="str">
            <v>Add on</v>
          </cell>
          <cell r="P2114" t="str">
            <v>PMR37</v>
          </cell>
          <cell r="Q2114" t="str">
            <v>DRP</v>
          </cell>
          <cell r="R2114">
            <v>213</v>
          </cell>
          <cell r="S2114">
            <v>0</v>
          </cell>
          <cell r="V2114">
            <v>0</v>
          </cell>
          <cell r="X2114">
            <v>0</v>
          </cell>
          <cell r="Y2114" t="str">
            <v>Adhe</v>
          </cell>
          <cell r="Z2114" t="str">
            <v>A3</v>
          </cell>
          <cell r="AA2114" t="str">
            <v>2 Part</v>
          </cell>
          <cell r="AB2114" t="str">
            <v>MG Adhe + Activator</v>
          </cell>
          <cell r="AC2114" t="str">
            <v>6015SAA08/02</v>
          </cell>
          <cell r="AD2114" t="str">
            <v>MG Adhe</v>
          </cell>
          <cell r="AE2114" t="str">
            <v>MG Adhe-Acti-MET</v>
          </cell>
          <cell r="AI2114" t="str">
            <v>6015SAC12/IND</v>
          </cell>
          <cell r="AJ2114" t="str">
            <v>IPS</v>
          </cell>
          <cell r="AK2114" t="str">
            <v>IPS</v>
          </cell>
          <cell r="AM2114" t="e">
            <v>#N/A</v>
          </cell>
          <cell r="AO2114">
            <v>30.400000000000009</v>
          </cell>
          <cell r="AQ2114" t="str">
            <v>Rough</v>
          </cell>
          <cell r="AR2114" t="str">
            <v>LAD</v>
          </cell>
          <cell r="AS2114" t="str">
            <v>NORMAL</v>
          </cell>
        </row>
        <row r="2115">
          <cell r="D2115" t="str">
            <v>6015SAC32/IND</v>
          </cell>
          <cell r="E2115">
            <v>6015</v>
          </cell>
          <cell r="F2115">
            <v>34.600000000000009</v>
          </cell>
          <cell r="G2115" t="str">
            <v>No</v>
          </cell>
          <cell r="H2115">
            <v>34.600000000000009</v>
          </cell>
          <cell r="I2115" t="str">
            <v>FT</v>
          </cell>
          <cell r="J2115" t="str">
            <v>Audit</v>
          </cell>
          <cell r="K2115" t="str">
            <v>6015SAC02</v>
          </cell>
          <cell r="L2115" t="str">
            <v>SH</v>
          </cell>
          <cell r="M2115" t="str">
            <v>C-Group</v>
          </cell>
          <cell r="N2115" t="str">
            <v>Add on</v>
          </cell>
          <cell r="O2115" t="str">
            <v>1.SH</v>
          </cell>
          <cell r="P2115" t="str">
            <v>PMR43</v>
          </cell>
          <cell r="Q2115" t="str">
            <v>DRP</v>
          </cell>
          <cell r="R2115">
            <v>1702</v>
          </cell>
          <cell r="S2115">
            <v>1736</v>
          </cell>
          <cell r="T2115">
            <v>1756</v>
          </cell>
          <cell r="U2115">
            <v>1534</v>
          </cell>
          <cell r="V2115">
            <v>1709</v>
          </cell>
          <cell r="W2115">
            <v>1614</v>
          </cell>
          <cell r="X2115">
            <v>945</v>
          </cell>
          <cell r="Y2115" t="str">
            <v>Adhe</v>
          </cell>
          <cell r="Z2115" t="str">
            <v>A3</v>
          </cell>
          <cell r="AA2115" t="str">
            <v>2 Part</v>
          </cell>
          <cell r="AB2115" t="str">
            <v>MG Adhe + Activator</v>
          </cell>
          <cell r="AC2115" t="str">
            <v>6015SAA08/03</v>
          </cell>
          <cell r="AD2115" t="str">
            <v>MG Adhe</v>
          </cell>
          <cell r="AE2115" t="str">
            <v>MG Adhe-Acti-MET</v>
          </cell>
          <cell r="AI2115" t="str">
            <v>6015SAC12/IND</v>
          </cell>
          <cell r="AJ2115" t="str">
            <v>IPS</v>
          </cell>
          <cell r="AK2115" t="str">
            <v>IPS</v>
          </cell>
          <cell r="AM2115" t="e">
            <v>#N/A</v>
          </cell>
          <cell r="AO2115">
            <v>30.400000000000009</v>
          </cell>
          <cell r="AQ2115" t="str">
            <v>Rough</v>
          </cell>
          <cell r="AR2115" t="str">
            <v>LAD</v>
          </cell>
          <cell r="AS2115" t="str">
            <v>NORMAL</v>
          </cell>
        </row>
        <row r="2116">
          <cell r="D2116" t="str">
            <v>6015SAC33/IND</v>
          </cell>
          <cell r="E2116">
            <v>6015</v>
          </cell>
          <cell r="F2116">
            <v>34.600000000000009</v>
          </cell>
          <cell r="G2116" t="str">
            <v>No</v>
          </cell>
          <cell r="H2116">
            <v>34.600000000000009</v>
          </cell>
          <cell r="I2116" t="str">
            <v>FT</v>
          </cell>
          <cell r="J2116" t="str">
            <v>Audit</v>
          </cell>
          <cell r="K2116" t="str">
            <v>6015SAC02</v>
          </cell>
          <cell r="L2116" t="str">
            <v>SH</v>
          </cell>
          <cell r="M2116" t="str">
            <v>C-Group</v>
          </cell>
          <cell r="N2116" t="str">
            <v>Add on</v>
          </cell>
          <cell r="P2116" t="str">
            <v>PMR37</v>
          </cell>
          <cell r="Q2116" t="str">
            <v>DRP</v>
          </cell>
          <cell r="R2116">
            <v>198</v>
          </cell>
          <cell r="S2116">
            <v>0</v>
          </cell>
          <cell r="V2116">
            <v>0</v>
          </cell>
          <cell r="X2116">
            <v>0</v>
          </cell>
          <cell r="Y2116" t="str">
            <v>Adhe</v>
          </cell>
          <cell r="Z2116" t="str">
            <v>A3</v>
          </cell>
          <cell r="AA2116" t="str">
            <v>2 Part</v>
          </cell>
          <cell r="AB2116" t="str">
            <v>MG Adhe + Activator</v>
          </cell>
          <cell r="AC2116" t="str">
            <v>6015SAA08/04</v>
          </cell>
          <cell r="AD2116" t="str">
            <v>MG Adhe</v>
          </cell>
          <cell r="AE2116" t="str">
            <v>MG Adhe-Acti-MET</v>
          </cell>
          <cell r="AI2116" t="str">
            <v>6015SAC12/IND</v>
          </cell>
          <cell r="AJ2116" t="str">
            <v>IPS</v>
          </cell>
          <cell r="AK2116" t="str">
            <v>IPS</v>
          </cell>
          <cell r="AM2116" t="e">
            <v>#N/A</v>
          </cell>
          <cell r="AO2116">
            <v>30.400000000000009</v>
          </cell>
          <cell r="AQ2116" t="str">
            <v>Rough</v>
          </cell>
          <cell r="AR2116" t="str">
            <v>LAD</v>
          </cell>
          <cell r="AS2116" t="str">
            <v>NORMAL</v>
          </cell>
        </row>
        <row r="2117">
          <cell r="D2117" t="str">
            <v>6015WAA31/IND</v>
          </cell>
          <cell r="E2117">
            <v>6015</v>
          </cell>
          <cell r="F2117">
            <v>34.600000000000009</v>
          </cell>
          <cell r="G2117" t="str">
            <v>No</v>
          </cell>
          <cell r="H2117">
            <v>34.600000000000009</v>
          </cell>
          <cell r="I2117" t="str">
            <v>FT</v>
          </cell>
          <cell r="J2117" t="str">
            <v>Audit</v>
          </cell>
          <cell r="K2117" t="str">
            <v>6015WAA02</v>
          </cell>
          <cell r="L2117" t="str">
            <v>SH</v>
          </cell>
          <cell r="M2117" t="str">
            <v>C-Group</v>
          </cell>
          <cell r="N2117" t="str">
            <v>Add on</v>
          </cell>
          <cell r="P2117" t="str">
            <v>NM</v>
          </cell>
          <cell r="Q2117" t="str">
            <v>DRP</v>
          </cell>
          <cell r="S2117">
            <v>0</v>
          </cell>
          <cell r="V2117">
            <v>0</v>
          </cell>
          <cell r="X2117">
            <v>0</v>
          </cell>
          <cell r="Y2117" t="str">
            <v>Adhe</v>
          </cell>
          <cell r="Z2117" t="str">
            <v>A3</v>
          </cell>
          <cell r="AA2117" t="str">
            <v>2 Part</v>
          </cell>
          <cell r="AB2117" t="str">
            <v>MG Adhe + Activator</v>
          </cell>
          <cell r="AC2117" t="str">
            <v>6015SAA08/05</v>
          </cell>
          <cell r="AD2117" t="str">
            <v>MG Adhe</v>
          </cell>
          <cell r="AE2117" t="str">
            <v>MG Adhe-Acti-MET</v>
          </cell>
          <cell r="AI2117" t="str">
            <v>6015WAA12/IND</v>
          </cell>
          <cell r="AJ2117" t="str">
            <v>RG</v>
          </cell>
          <cell r="AK2117" t="str">
            <v>RG</v>
          </cell>
          <cell r="AM2117" t="e">
            <v>#N/A</v>
          </cell>
          <cell r="AO2117">
            <v>30.400000000000009</v>
          </cell>
          <cell r="AQ2117" t="str">
            <v>Rough</v>
          </cell>
          <cell r="AR2117" t="str">
            <v>LAD</v>
          </cell>
          <cell r="AS2117" t="str">
            <v>NORMAL</v>
          </cell>
        </row>
        <row r="2118">
          <cell r="D2118" t="str">
            <v>6015WAC31/IND</v>
          </cell>
          <cell r="E2118">
            <v>6015</v>
          </cell>
          <cell r="F2118">
            <v>34.600000000000009</v>
          </cell>
          <cell r="G2118" t="str">
            <v>No</v>
          </cell>
          <cell r="H2118">
            <v>34.600000000000009</v>
          </cell>
          <cell r="I2118" t="str">
            <v>FT</v>
          </cell>
          <cell r="J2118" t="str">
            <v>Audit</v>
          </cell>
          <cell r="K2118" t="str">
            <v>6015WAC02</v>
          </cell>
          <cell r="L2118" t="str">
            <v>SH</v>
          </cell>
          <cell r="M2118" t="str">
            <v>C-Group</v>
          </cell>
          <cell r="N2118" t="str">
            <v>Add on</v>
          </cell>
          <cell r="O2118" t="str">
            <v>2.H</v>
          </cell>
          <cell r="P2118" t="str">
            <v>PMR43</v>
          </cell>
          <cell r="Q2118" t="str">
            <v>DRP</v>
          </cell>
          <cell r="R2118">
            <v>278</v>
          </cell>
          <cell r="S2118">
            <v>286</v>
          </cell>
          <cell r="T2118">
            <v>330</v>
          </cell>
          <cell r="U2118">
            <v>260</v>
          </cell>
          <cell r="V2118">
            <v>340</v>
          </cell>
          <cell r="W2118">
            <v>400</v>
          </cell>
          <cell r="X2118">
            <v>280</v>
          </cell>
          <cell r="Y2118" t="str">
            <v>Adhe</v>
          </cell>
          <cell r="Z2118" t="str">
            <v>A3</v>
          </cell>
          <cell r="AA2118" t="str">
            <v>2 Part</v>
          </cell>
          <cell r="AB2118" t="str">
            <v>MG Adhe + Activator</v>
          </cell>
          <cell r="AC2118" t="str">
            <v>6015SAA08/05</v>
          </cell>
          <cell r="AD2118" t="str">
            <v>MG Adhe</v>
          </cell>
          <cell r="AE2118" t="str">
            <v>MG Adhe-Acti-MET</v>
          </cell>
          <cell r="AI2118" t="str">
            <v>6015WAC12/IND</v>
          </cell>
          <cell r="AJ2118" t="str">
            <v>RG</v>
          </cell>
          <cell r="AK2118" t="str">
            <v>RG</v>
          </cell>
          <cell r="AM2118" t="str">
            <v>No</v>
          </cell>
          <cell r="AO2118">
            <v>30.400000000000009</v>
          </cell>
          <cell r="AQ2118" t="str">
            <v>Rough</v>
          </cell>
          <cell r="AR2118" t="str">
            <v>LAD</v>
          </cell>
          <cell r="AS2118" t="str">
            <v>NORMAL</v>
          </cell>
        </row>
        <row r="2119">
          <cell r="D2119" t="str">
            <v>6021SEA32/IND</v>
          </cell>
          <cell r="E2119">
            <v>6021</v>
          </cell>
          <cell r="F2119">
            <v>41.2</v>
          </cell>
          <cell r="G2119" t="str">
            <v>No</v>
          </cell>
          <cell r="H2119">
            <v>41.2</v>
          </cell>
          <cell r="I2119" t="str">
            <v>FT</v>
          </cell>
          <cell r="J2119" t="str">
            <v>Audit</v>
          </cell>
          <cell r="K2119" t="str">
            <v>6021SEA02</v>
          </cell>
          <cell r="L2119" t="str">
            <v>SH</v>
          </cell>
          <cell r="M2119" t="str">
            <v>C-Group</v>
          </cell>
          <cell r="N2119" t="str">
            <v>Add on</v>
          </cell>
          <cell r="P2119" t="str">
            <v>PMR28</v>
          </cell>
          <cell r="Q2119" t="str">
            <v>DRP</v>
          </cell>
          <cell r="S2119">
            <v>0</v>
          </cell>
          <cell r="V2119">
            <v>0</v>
          </cell>
          <cell r="X2119">
            <v>0</v>
          </cell>
          <cell r="Y2119" t="str">
            <v>Adhe</v>
          </cell>
          <cell r="Z2119" t="str">
            <v>A1</v>
          </cell>
          <cell r="AA2119" t="str">
            <v>Activator</v>
          </cell>
          <cell r="AB2119" t="str">
            <v>MG Adhe + Activator</v>
          </cell>
          <cell r="AC2119" t="str">
            <v>6021SEA08/02</v>
          </cell>
          <cell r="AD2119" t="str">
            <v>MG Adhe</v>
          </cell>
          <cell r="AE2119" t="str">
            <v>MG Adhe-MET</v>
          </cell>
          <cell r="AI2119" t="str">
            <v>6021SEA12/IND</v>
          </cell>
          <cell r="AJ2119" t="str">
            <v>IPS</v>
          </cell>
          <cell r="AK2119" t="str">
            <v>IPS</v>
          </cell>
          <cell r="AM2119" t="e">
            <v>#N/A</v>
          </cell>
          <cell r="AO2119">
            <v>37</v>
          </cell>
          <cell r="AQ2119" t="str">
            <v>Rough</v>
          </cell>
          <cell r="AR2119" t="str">
            <v>LAD</v>
          </cell>
          <cell r="AS2119" t="str">
            <v>NORMAL</v>
          </cell>
        </row>
        <row r="2120">
          <cell r="D2120" t="str">
            <v>6021SEA33/IND</v>
          </cell>
          <cell r="E2120">
            <v>6021</v>
          </cell>
          <cell r="F2120">
            <v>41.2</v>
          </cell>
          <cell r="G2120" t="str">
            <v>No</v>
          </cell>
          <cell r="H2120">
            <v>41.2</v>
          </cell>
          <cell r="I2120" t="str">
            <v>FT</v>
          </cell>
          <cell r="J2120" t="str">
            <v>Audit</v>
          </cell>
          <cell r="K2120" t="str">
            <v>6021SEA02</v>
          </cell>
          <cell r="L2120" t="str">
            <v>SH</v>
          </cell>
          <cell r="M2120" t="str">
            <v>C-Group</v>
          </cell>
          <cell r="N2120" t="str">
            <v>Add on</v>
          </cell>
          <cell r="P2120" t="str">
            <v>PMR25</v>
          </cell>
          <cell r="Q2120" t="str">
            <v>DRP</v>
          </cell>
          <cell r="S2120">
            <v>0</v>
          </cell>
          <cell r="V2120">
            <v>0</v>
          </cell>
          <cell r="X2120">
            <v>0</v>
          </cell>
          <cell r="Y2120" t="str">
            <v>Adhe</v>
          </cell>
          <cell r="Z2120" t="str">
            <v>A1</v>
          </cell>
          <cell r="AA2120" t="str">
            <v>Activator</v>
          </cell>
          <cell r="AB2120" t="str">
            <v>MG Adhe + Activator</v>
          </cell>
          <cell r="AC2120" t="str">
            <v>6021SEA08/03</v>
          </cell>
          <cell r="AD2120" t="str">
            <v>MG Adhe</v>
          </cell>
          <cell r="AE2120" t="str">
            <v>MG Adhe-MET</v>
          </cell>
          <cell r="AI2120" t="str">
            <v>6021SEA12/IND</v>
          </cell>
          <cell r="AJ2120" t="str">
            <v>IPS</v>
          </cell>
          <cell r="AK2120" t="str">
            <v>IPS</v>
          </cell>
          <cell r="AM2120" t="e">
            <v>#N/A</v>
          </cell>
          <cell r="AO2120">
            <v>37</v>
          </cell>
          <cell r="AQ2120" t="str">
            <v>Rough</v>
          </cell>
          <cell r="AR2120" t="str">
            <v>LAD</v>
          </cell>
          <cell r="AS2120" t="str">
            <v>NORMAL</v>
          </cell>
        </row>
        <row r="2121">
          <cell r="D2121" t="str">
            <v>6023SAA31/IND</v>
          </cell>
          <cell r="E2121">
            <v>6023</v>
          </cell>
          <cell r="F2121">
            <v>30.200000000000003</v>
          </cell>
          <cell r="G2121" t="e">
            <v>#N/A</v>
          </cell>
          <cell r="I2121" t="str">
            <v>FT</v>
          </cell>
          <cell r="J2121" t="str">
            <v>Audit</v>
          </cell>
          <cell r="K2121" t="str">
            <v>6023SAA02/01</v>
          </cell>
          <cell r="L2121" t="str">
            <v>RD</v>
          </cell>
          <cell r="M2121" t="str">
            <v>S-Group</v>
          </cell>
          <cell r="N2121" t="str">
            <v>Reg</v>
          </cell>
          <cell r="P2121" t="str">
            <v>PMR28</v>
          </cell>
          <cell r="Q2121" t="str">
            <v>DRP</v>
          </cell>
          <cell r="S2121">
            <v>0</v>
          </cell>
          <cell r="V2121">
            <v>0</v>
          </cell>
          <cell r="X2121">
            <v>0</v>
          </cell>
          <cell r="Y2121" t="str">
            <v>Adhe</v>
          </cell>
          <cell r="Z2121" t="str">
            <v>PED</v>
          </cell>
          <cell r="AA2121" t="str">
            <v>Simple-Adhesive</v>
          </cell>
          <cell r="AB2121" t="str">
            <v>Regular-Adhe</v>
          </cell>
          <cell r="AC2121" t="str">
            <v>6023SAA08/01</v>
          </cell>
          <cell r="AD2121" t="str">
            <v>MG Adhe</v>
          </cell>
          <cell r="AE2121" t="str">
            <v>MG Adhe-MET</v>
          </cell>
          <cell r="AG2121">
            <v>0</v>
          </cell>
          <cell r="AI2121" t="str">
            <v>6023SAA12/IND</v>
          </cell>
          <cell r="AJ2121" t="str">
            <v>IPS</v>
          </cell>
          <cell r="AK2121" t="str">
            <v>IPS</v>
          </cell>
          <cell r="AM2121" t="e">
            <v>#N/A</v>
          </cell>
          <cell r="AO2121">
            <v>26.000000000000004</v>
          </cell>
          <cell r="AQ2121" t="e">
            <v>#N/A</v>
          </cell>
          <cell r="AR2121" t="str">
            <v>LAD</v>
          </cell>
          <cell r="AS2121" t="str">
            <v>NORMAL</v>
          </cell>
        </row>
        <row r="2122">
          <cell r="D2122" t="str">
            <v>6023WAA31/IND</v>
          </cell>
          <cell r="E2122">
            <v>6023</v>
          </cell>
          <cell r="F2122">
            <v>30.200000000000003</v>
          </cell>
          <cell r="G2122" t="e">
            <v>#N/A</v>
          </cell>
          <cell r="I2122" t="str">
            <v>FT</v>
          </cell>
          <cell r="J2122" t="str">
            <v>Audit</v>
          </cell>
          <cell r="K2122" t="str">
            <v>6023WAA02/01</v>
          </cell>
          <cell r="L2122" t="str">
            <v>RD</v>
          </cell>
          <cell r="M2122" t="str">
            <v>S-Group</v>
          </cell>
          <cell r="N2122" t="str">
            <v>Reg</v>
          </cell>
          <cell r="P2122" t="str">
            <v>PMR22</v>
          </cell>
          <cell r="Q2122" t="str">
            <v>DRP</v>
          </cell>
          <cell r="S2122">
            <v>0</v>
          </cell>
          <cell r="V2122">
            <v>0</v>
          </cell>
          <cell r="X2122">
            <v>0</v>
          </cell>
          <cell r="Y2122" t="str">
            <v>Adhe</v>
          </cell>
          <cell r="Z2122" t="str">
            <v>PED</v>
          </cell>
          <cell r="AA2122" t="str">
            <v>Simple-Adhesive</v>
          </cell>
          <cell r="AB2122" t="str">
            <v>Regular-Adhe</v>
          </cell>
          <cell r="AC2122" t="str">
            <v>6023SAA08/02</v>
          </cell>
          <cell r="AD2122" t="str">
            <v>MG Adhe</v>
          </cell>
          <cell r="AE2122" t="str">
            <v>MG Adhe-MET</v>
          </cell>
          <cell r="AG2122">
            <v>0</v>
          </cell>
          <cell r="AI2122" t="str">
            <v>6023WAA12/IND</v>
          </cell>
          <cell r="AJ2122" t="str">
            <v>RG</v>
          </cell>
          <cell r="AK2122" t="str">
            <v>RG</v>
          </cell>
          <cell r="AM2122" t="e">
            <v>#N/A</v>
          </cell>
          <cell r="AO2122">
            <v>26.000000000000004</v>
          </cell>
          <cell r="AQ2122" t="e">
            <v>#N/A</v>
          </cell>
          <cell r="AR2122" t="str">
            <v>LAD</v>
          </cell>
          <cell r="AS2122" t="str">
            <v>NORMAL</v>
          </cell>
        </row>
        <row r="2123">
          <cell r="D2123" t="str">
            <v>6024NAA31/IND</v>
          </cell>
          <cell r="E2123">
            <v>6024</v>
          </cell>
          <cell r="F2123">
            <v>27.200000000000003</v>
          </cell>
          <cell r="G2123" t="str">
            <v>No</v>
          </cell>
          <cell r="H2123">
            <v>27.200000000000003</v>
          </cell>
          <cell r="I2123" t="str">
            <v>FT</v>
          </cell>
          <cell r="J2123" t="str">
            <v>Audit</v>
          </cell>
          <cell r="K2123" t="str">
            <v>6024NAA02</v>
          </cell>
          <cell r="L2123" t="str">
            <v>SH</v>
          </cell>
          <cell r="M2123" t="str">
            <v>S-Group</v>
          </cell>
          <cell r="N2123" t="str">
            <v>Reg</v>
          </cell>
          <cell r="P2123" t="str">
            <v>MTO-DRP</v>
          </cell>
          <cell r="Q2123" t="str">
            <v>DRP</v>
          </cell>
          <cell r="S2123">
            <v>0</v>
          </cell>
          <cell r="V2123">
            <v>0</v>
          </cell>
          <cell r="X2123">
            <v>0</v>
          </cell>
          <cell r="Y2123" t="str">
            <v>Adhe</v>
          </cell>
          <cell r="Z2123" t="str">
            <v>G7</v>
          </cell>
          <cell r="AA2123" t="str">
            <v>Simple-Adhesive</v>
          </cell>
          <cell r="AB2123" t="str">
            <v>Regular-Adhe</v>
          </cell>
          <cell r="AC2123" t="str">
            <v>6024YAA08/02</v>
          </cell>
          <cell r="AD2123" t="str">
            <v>MG Adhe</v>
          </cell>
          <cell r="AE2123" t="str">
            <v>MG Adhe-MET</v>
          </cell>
          <cell r="AG2123">
            <v>0</v>
          </cell>
          <cell r="AI2123" t="str">
            <v>6024NAA12/IND</v>
          </cell>
          <cell r="AJ2123" t="str">
            <v>BLACK</v>
          </cell>
          <cell r="AK2123" t="str">
            <v>Black</v>
          </cell>
          <cell r="AM2123" t="e">
            <v>#N/A</v>
          </cell>
          <cell r="AO2123">
            <v>23.000000000000004</v>
          </cell>
          <cell r="AQ2123" t="e">
            <v>#N/A</v>
          </cell>
          <cell r="AR2123" t="str">
            <v>LAD</v>
          </cell>
          <cell r="AS2123" t="str">
            <v>NORMAL</v>
          </cell>
        </row>
        <row r="2124">
          <cell r="D2124" t="str">
            <v>6024QAA31/IND</v>
          </cell>
          <cell r="E2124">
            <v>6024</v>
          </cell>
          <cell r="F2124">
            <v>27.200000000000003</v>
          </cell>
          <cell r="G2124" t="str">
            <v>No</v>
          </cell>
          <cell r="H2124">
            <v>27.200000000000003</v>
          </cell>
          <cell r="I2124" t="str">
            <v>FT</v>
          </cell>
          <cell r="J2124" t="str">
            <v>Audit</v>
          </cell>
          <cell r="K2124" t="str">
            <v>6024QAA02/BRN</v>
          </cell>
          <cell r="L2124" t="str">
            <v>SH</v>
          </cell>
          <cell r="M2124" t="str">
            <v>S-Group</v>
          </cell>
          <cell r="N2124" t="str">
            <v>Reg</v>
          </cell>
          <cell r="P2124" t="str">
            <v>NM</v>
          </cell>
          <cell r="Q2124" t="str">
            <v>DRP</v>
          </cell>
          <cell r="S2124">
            <v>0</v>
          </cell>
          <cell r="V2124">
            <v>0</v>
          </cell>
          <cell r="X2124">
            <v>0</v>
          </cell>
          <cell r="Y2124" t="str">
            <v>Adhe</v>
          </cell>
          <cell r="Z2124" t="str">
            <v>G7</v>
          </cell>
          <cell r="AA2124" t="str">
            <v>Simple-Adhesive</v>
          </cell>
          <cell r="AB2124" t="str">
            <v>Regular-Adhe</v>
          </cell>
          <cell r="AC2124" t="str">
            <v>6024YAA08/02</v>
          </cell>
          <cell r="AD2124" t="str">
            <v>MG Adhe</v>
          </cell>
          <cell r="AE2124" t="str">
            <v>MG Adhe-MET</v>
          </cell>
          <cell r="AG2124">
            <v>0</v>
          </cell>
          <cell r="AI2124" t="str">
            <v>6024QAA12/IND</v>
          </cell>
          <cell r="AJ2124" t="str">
            <v>IP-BROWN</v>
          </cell>
          <cell r="AK2124" t="str">
            <v>IP-Brown</v>
          </cell>
          <cell r="AM2124" t="e">
            <v>#N/A</v>
          </cell>
          <cell r="AO2124">
            <v>23.000000000000004</v>
          </cell>
          <cell r="AQ2124" t="e">
            <v>#N/A</v>
          </cell>
          <cell r="AR2124" t="str">
            <v>LAD</v>
          </cell>
          <cell r="AS2124" t="str">
            <v>NORMAL</v>
          </cell>
        </row>
        <row r="2125">
          <cell r="D2125" t="str">
            <v>6024SAA00/IND</v>
          </cell>
          <cell r="E2125">
            <v>6024</v>
          </cell>
          <cell r="F2125">
            <v>27.200000000000003</v>
          </cell>
          <cell r="G2125" t="str">
            <v>No</v>
          </cell>
          <cell r="H2125">
            <v>27.200000000000003</v>
          </cell>
          <cell r="I2125" t="str">
            <v>FT</v>
          </cell>
          <cell r="J2125" t="str">
            <v>Audit</v>
          </cell>
          <cell r="K2125" t="str">
            <v>6024SAA02/01</v>
          </cell>
          <cell r="L2125" t="str">
            <v>SH</v>
          </cell>
          <cell r="M2125" t="str">
            <v>S-Group</v>
          </cell>
          <cell r="N2125" t="str">
            <v>Reg</v>
          </cell>
          <cell r="P2125" t="str">
            <v>PMR19</v>
          </cell>
          <cell r="Q2125" t="str">
            <v>DRP</v>
          </cell>
          <cell r="S2125">
            <v>0</v>
          </cell>
          <cell r="V2125">
            <v>0</v>
          </cell>
          <cell r="X2125">
            <v>0</v>
          </cell>
          <cell r="Y2125" t="str">
            <v>Adhe</v>
          </cell>
          <cell r="Z2125" t="str">
            <v>G7</v>
          </cell>
          <cell r="AA2125" t="str">
            <v>Simple-Adhesive</v>
          </cell>
          <cell r="AB2125" t="str">
            <v>Regular-Adhe</v>
          </cell>
          <cell r="AC2125" t="str">
            <v>6024YAA08</v>
          </cell>
          <cell r="AD2125" t="str">
            <v>MG Adhe</v>
          </cell>
          <cell r="AE2125" t="str">
            <v>MG Adhe-Plain</v>
          </cell>
          <cell r="AG2125">
            <v>0</v>
          </cell>
          <cell r="AI2125" t="str">
            <v>6024SAA12/IND</v>
          </cell>
          <cell r="AJ2125" t="str">
            <v>IPS</v>
          </cell>
          <cell r="AK2125" t="str">
            <v>IPS</v>
          </cell>
          <cell r="AM2125" t="e">
            <v>#N/A</v>
          </cell>
          <cell r="AO2125">
            <v>23.000000000000004</v>
          </cell>
          <cell r="AQ2125" t="e">
            <v>#N/A</v>
          </cell>
          <cell r="AR2125" t="str">
            <v>LAD</v>
          </cell>
          <cell r="AS2125" t="str">
            <v>NORMAL</v>
          </cell>
        </row>
        <row r="2126">
          <cell r="D2126" t="str">
            <v>6024SAA30/IND</v>
          </cell>
          <cell r="E2126">
            <v>6024</v>
          </cell>
          <cell r="F2126">
            <v>27.200000000000003</v>
          </cell>
          <cell r="G2126" t="str">
            <v>No</v>
          </cell>
          <cell r="H2126">
            <v>27.200000000000003</v>
          </cell>
          <cell r="I2126" t="str">
            <v>FT</v>
          </cell>
          <cell r="J2126" t="str">
            <v>Audit</v>
          </cell>
          <cell r="K2126" t="str">
            <v>6024SAA02/01</v>
          </cell>
          <cell r="L2126" t="str">
            <v>SH</v>
          </cell>
          <cell r="M2126" t="str">
            <v>S-Group</v>
          </cell>
          <cell r="N2126" t="str">
            <v>Reg</v>
          </cell>
          <cell r="O2126" t="str">
            <v>2.H</v>
          </cell>
          <cell r="P2126" t="str">
            <v>PMR43</v>
          </cell>
          <cell r="Q2126" t="str">
            <v>DRP</v>
          </cell>
          <cell r="R2126">
            <v>1010</v>
          </cell>
          <cell r="S2126">
            <v>1020</v>
          </cell>
          <cell r="T2126">
            <v>823</v>
          </cell>
          <cell r="U2126">
            <v>690</v>
          </cell>
          <cell r="V2126">
            <v>750</v>
          </cell>
          <cell r="W2126">
            <v>720</v>
          </cell>
          <cell r="X2126">
            <v>510</v>
          </cell>
          <cell r="Y2126" t="str">
            <v>Adhe</v>
          </cell>
          <cell r="Z2126" t="str">
            <v>G7</v>
          </cell>
          <cell r="AA2126" t="str">
            <v>Simple-Adhesive</v>
          </cell>
          <cell r="AB2126" t="str">
            <v>Regular-Adhe</v>
          </cell>
          <cell r="AC2126" t="str">
            <v>6024YAA08</v>
          </cell>
          <cell r="AD2126" t="str">
            <v>MG Adhe</v>
          </cell>
          <cell r="AE2126" t="str">
            <v>MG Adhe-Plain</v>
          </cell>
          <cell r="AG2126">
            <v>0</v>
          </cell>
          <cell r="AI2126" t="str">
            <v>6024SAA12/IND</v>
          </cell>
          <cell r="AJ2126" t="str">
            <v>IPS</v>
          </cell>
          <cell r="AK2126" t="str">
            <v>IPS</v>
          </cell>
          <cell r="AM2126" t="str">
            <v>No</v>
          </cell>
          <cell r="AO2126">
            <v>23.000000000000004</v>
          </cell>
          <cell r="AQ2126" t="str">
            <v>Rough</v>
          </cell>
          <cell r="AR2126" t="str">
            <v>LAD</v>
          </cell>
          <cell r="AS2126" t="str">
            <v>NORMAL</v>
          </cell>
        </row>
        <row r="2127">
          <cell r="D2127" t="str">
            <v>6024SAA31/IND</v>
          </cell>
          <cell r="E2127">
            <v>6024</v>
          </cell>
          <cell r="F2127">
            <v>27.200000000000003</v>
          </cell>
          <cell r="G2127" t="str">
            <v>No</v>
          </cell>
          <cell r="H2127">
            <v>27.200000000000003</v>
          </cell>
          <cell r="I2127" t="str">
            <v>FT</v>
          </cell>
          <cell r="J2127" t="str">
            <v>Audit</v>
          </cell>
          <cell r="K2127" t="str">
            <v>6024SAA02</v>
          </cell>
          <cell r="L2127" t="str">
            <v>SH</v>
          </cell>
          <cell r="M2127" t="str">
            <v>S-Group</v>
          </cell>
          <cell r="N2127" t="str">
            <v>Reg</v>
          </cell>
          <cell r="O2127" t="str">
            <v>3.B</v>
          </cell>
          <cell r="P2127" t="str">
            <v>PMR43</v>
          </cell>
          <cell r="Q2127" t="str">
            <v>DRP</v>
          </cell>
          <cell r="R2127">
            <v>324</v>
          </cell>
          <cell r="S2127">
            <v>319</v>
          </cell>
          <cell r="T2127">
            <v>310</v>
          </cell>
          <cell r="U2127">
            <v>240</v>
          </cell>
          <cell r="V2127">
            <v>270</v>
          </cell>
          <cell r="W2127">
            <v>270</v>
          </cell>
          <cell r="X2127">
            <v>140</v>
          </cell>
          <cell r="Y2127" t="str">
            <v>Adhe</v>
          </cell>
          <cell r="Z2127" t="str">
            <v>G7</v>
          </cell>
          <cell r="AA2127" t="str">
            <v>Simple-Adhesive</v>
          </cell>
          <cell r="AB2127" t="str">
            <v>Regular-Adhe</v>
          </cell>
          <cell r="AC2127" t="str">
            <v>6024YAA08/02</v>
          </cell>
          <cell r="AD2127" t="str">
            <v>MG Adhe</v>
          </cell>
          <cell r="AE2127" t="str">
            <v>MG Adhe-MET</v>
          </cell>
          <cell r="AG2127">
            <v>0</v>
          </cell>
          <cell r="AI2127" t="str">
            <v>6024SAA12/IND</v>
          </cell>
          <cell r="AJ2127" t="str">
            <v>IPS</v>
          </cell>
          <cell r="AK2127" t="str">
            <v>IPS</v>
          </cell>
          <cell r="AM2127" t="e">
            <v>#N/A</v>
          </cell>
          <cell r="AO2127">
            <v>23.000000000000004</v>
          </cell>
          <cell r="AQ2127" t="str">
            <v>Rough</v>
          </cell>
          <cell r="AR2127" t="str">
            <v>LAD</v>
          </cell>
          <cell r="AS2127" t="str">
            <v>NORMAL</v>
          </cell>
        </row>
        <row r="2128">
          <cell r="D2128" t="str">
            <v>6026SEA31/IND</v>
          </cell>
          <cell r="E2128">
            <v>6026</v>
          </cell>
          <cell r="F2128">
            <v>47.3</v>
          </cell>
          <cell r="G2128" t="str">
            <v>No</v>
          </cell>
          <cell r="H2128">
            <v>47.3</v>
          </cell>
          <cell r="I2128" t="str">
            <v>FT</v>
          </cell>
          <cell r="J2128" t="str">
            <v>Audit</v>
          </cell>
          <cell r="K2128" t="str">
            <v>6026SEA02</v>
          </cell>
          <cell r="L2128" t="str">
            <v>RD</v>
          </cell>
          <cell r="M2128" t="str">
            <v>C-Group</v>
          </cell>
          <cell r="N2128" t="str">
            <v>Add on</v>
          </cell>
          <cell r="P2128" t="str">
            <v>PMR34</v>
          </cell>
          <cell r="Q2128" t="str">
            <v>DRP</v>
          </cell>
          <cell r="S2128">
            <v>0</v>
          </cell>
          <cell r="V2128">
            <v>0</v>
          </cell>
          <cell r="X2128">
            <v>0</v>
          </cell>
          <cell r="Y2128" t="str">
            <v>Sticker</v>
          </cell>
          <cell r="Z2128" t="str">
            <v>A1</v>
          </cell>
          <cell r="AA2128" t="str">
            <v>MG Sticker</v>
          </cell>
          <cell r="AB2128" t="str">
            <v>MG-Sticker</v>
          </cell>
          <cell r="AC2128" t="str">
            <v>6026SEA08/01</v>
          </cell>
          <cell r="AD2128" t="str">
            <v>MG Sticker</v>
          </cell>
          <cell r="AE2128" t="str">
            <v>MG Sticker-MET</v>
          </cell>
          <cell r="AF2128">
            <v>230010801</v>
          </cell>
          <cell r="AI2128" t="str">
            <v>6026SEA12/IND</v>
          </cell>
          <cell r="AJ2128" t="str">
            <v>IPS</v>
          </cell>
          <cell r="AK2128" t="str">
            <v>IPS</v>
          </cell>
          <cell r="AM2128" t="e">
            <v>#N/A</v>
          </cell>
          <cell r="AO2128">
            <v>43.099999999999994</v>
          </cell>
          <cell r="AQ2128" t="str">
            <v>Fine</v>
          </cell>
          <cell r="AR2128" t="str">
            <v>LAD</v>
          </cell>
          <cell r="AS2128" t="str">
            <v>NORMAL</v>
          </cell>
        </row>
        <row r="2129">
          <cell r="D2129" t="str">
            <v>6027SEC00/IND</v>
          </cell>
          <cell r="E2129">
            <v>6027</v>
          </cell>
          <cell r="F2129">
            <v>33.700000000000003</v>
          </cell>
          <cell r="G2129" t="str">
            <v>No</v>
          </cell>
          <cell r="H2129">
            <v>33.700000000000003</v>
          </cell>
          <cell r="I2129" t="str">
            <v>FT</v>
          </cell>
          <cell r="J2129" t="str">
            <v>Audit</v>
          </cell>
          <cell r="K2129" t="str">
            <v>6027SEC02</v>
          </cell>
          <cell r="L2129" t="str">
            <v>RD</v>
          </cell>
          <cell r="M2129" t="str">
            <v>S-Group</v>
          </cell>
          <cell r="N2129" t="str">
            <v>Reg</v>
          </cell>
          <cell r="O2129" t="str">
            <v>5.T</v>
          </cell>
          <cell r="P2129" t="str">
            <v>MTS-RET</v>
          </cell>
          <cell r="Q2129" t="str">
            <v>Live</v>
          </cell>
          <cell r="R2129">
            <v>659</v>
          </cell>
          <cell r="S2129">
            <v>659</v>
          </cell>
          <cell r="T2129">
            <v>710</v>
          </cell>
          <cell r="U2129">
            <v>750</v>
          </cell>
          <cell r="V2129">
            <v>660</v>
          </cell>
          <cell r="W2129">
            <v>410</v>
          </cell>
          <cell r="X2129">
            <v>490</v>
          </cell>
          <cell r="Y2129" t="str">
            <v>Gask</v>
          </cell>
          <cell r="Z2129" t="str">
            <v>G6</v>
          </cell>
          <cell r="AA2129" t="str">
            <v>Simple-Gasket</v>
          </cell>
          <cell r="AB2129" t="str">
            <v>Regular-Gask</v>
          </cell>
          <cell r="AC2129">
            <v>2004120</v>
          </cell>
          <cell r="AD2129" t="str">
            <v>MG Gask</v>
          </cell>
          <cell r="AE2129" t="str">
            <v>MG Gask-Plain</v>
          </cell>
          <cell r="AF2129">
            <v>2004816</v>
          </cell>
          <cell r="AG2129">
            <v>0</v>
          </cell>
          <cell r="AI2129" t="str">
            <v>6027SEC12/IND</v>
          </cell>
          <cell r="AJ2129" t="str">
            <v>IPS</v>
          </cell>
          <cell r="AK2129" t="str">
            <v>IPS</v>
          </cell>
          <cell r="AM2129" t="str">
            <v>No</v>
          </cell>
          <cell r="AO2129">
            <v>29.500000000000004</v>
          </cell>
          <cell r="AQ2129" t="str">
            <v>Rough</v>
          </cell>
          <cell r="AR2129" t="str">
            <v>LAD</v>
          </cell>
          <cell r="AS2129" t="str">
            <v>NORMAL</v>
          </cell>
        </row>
        <row r="2130">
          <cell r="D2130" t="str">
            <v>6027YEC00/1N/IND</v>
          </cell>
          <cell r="E2130">
            <v>6027</v>
          </cell>
          <cell r="F2130">
            <v>33.700000000000003</v>
          </cell>
          <cell r="G2130" t="str">
            <v>No</v>
          </cell>
          <cell r="H2130">
            <v>33.700000000000003</v>
          </cell>
          <cell r="I2130" t="str">
            <v>FT</v>
          </cell>
          <cell r="J2130" t="str">
            <v>Audit</v>
          </cell>
          <cell r="K2130" t="str">
            <v>6027YEC02/1N</v>
          </cell>
          <cell r="L2130" t="str">
            <v>RD</v>
          </cell>
          <cell r="M2130" t="str">
            <v>S-Group</v>
          </cell>
          <cell r="N2130" t="str">
            <v>Reg</v>
          </cell>
          <cell r="P2130" t="str">
            <v>PMR21</v>
          </cell>
          <cell r="Q2130" t="str">
            <v>DRP</v>
          </cell>
          <cell r="S2130">
            <v>0</v>
          </cell>
          <cell r="V2130">
            <v>0</v>
          </cell>
          <cell r="X2130">
            <v>0</v>
          </cell>
          <cell r="Y2130" t="str">
            <v>Gask</v>
          </cell>
          <cell r="Z2130" t="str">
            <v>G6</v>
          </cell>
          <cell r="AA2130" t="str">
            <v>Simple-Gasket</v>
          </cell>
          <cell r="AB2130" t="str">
            <v>Regular-Gask</v>
          </cell>
          <cell r="AC2130">
            <v>2004120</v>
          </cell>
          <cell r="AD2130" t="str">
            <v>MG Gask</v>
          </cell>
          <cell r="AE2130" t="str">
            <v>MG Gask-Plain</v>
          </cell>
          <cell r="AF2130">
            <v>2004816</v>
          </cell>
          <cell r="AG2130">
            <v>0</v>
          </cell>
          <cell r="AI2130" t="str">
            <v>6027YEC12/IND</v>
          </cell>
          <cell r="AJ2130" t="str">
            <v>IPG</v>
          </cell>
          <cell r="AK2130" t="str">
            <v>PVD</v>
          </cell>
          <cell r="AM2130" t="e">
            <v>#N/A</v>
          </cell>
          <cell r="AO2130">
            <v>29.500000000000004</v>
          </cell>
          <cell r="AQ2130" t="e">
            <v>#N/A</v>
          </cell>
          <cell r="AR2130" t="str">
            <v>LAD</v>
          </cell>
          <cell r="AS2130" t="str">
            <v>NORMAL</v>
          </cell>
        </row>
        <row r="2131">
          <cell r="D2131" t="str">
            <v>6030SCA00/IND</v>
          </cell>
          <cell r="E2131">
            <v>6030</v>
          </cell>
          <cell r="F2131">
            <v>27.200000000000003</v>
          </cell>
          <cell r="G2131" t="e">
            <v>#N/A</v>
          </cell>
          <cell r="I2131" t="str">
            <v>FT</v>
          </cell>
          <cell r="J2131" t="str">
            <v>Audit</v>
          </cell>
          <cell r="K2131" t="str">
            <v>6030SCA02</v>
          </cell>
          <cell r="L2131" t="str">
            <v>SH</v>
          </cell>
          <cell r="M2131" t="str">
            <v>S-Group</v>
          </cell>
          <cell r="N2131" t="str">
            <v>Reg</v>
          </cell>
          <cell r="P2131" t="str">
            <v>PMR23</v>
          </cell>
          <cell r="Q2131" t="str">
            <v>DRP</v>
          </cell>
          <cell r="S2131">
            <v>0</v>
          </cell>
          <cell r="V2131">
            <v>0</v>
          </cell>
          <cell r="X2131">
            <v>0</v>
          </cell>
          <cell r="Y2131" t="str">
            <v>Adhe</v>
          </cell>
          <cell r="Z2131" t="str">
            <v>PED</v>
          </cell>
          <cell r="AA2131" t="str">
            <v>Simple-Adhesive</v>
          </cell>
          <cell r="AB2131" t="str">
            <v>Regular-Adhe</v>
          </cell>
          <cell r="AC2131" t="str">
            <v>6030SCA08</v>
          </cell>
          <cell r="AD2131" t="str">
            <v>MG Adhe</v>
          </cell>
          <cell r="AE2131" t="str">
            <v>MG Adhe-Plain</v>
          </cell>
          <cell r="AG2131">
            <v>0</v>
          </cell>
          <cell r="AI2131" t="str">
            <v>6030SCA12/IND</v>
          </cell>
          <cell r="AJ2131" t="str">
            <v>IPS</v>
          </cell>
          <cell r="AK2131" t="str">
            <v>IPS</v>
          </cell>
          <cell r="AM2131" t="e">
            <v>#N/A</v>
          </cell>
          <cell r="AO2131">
            <v>23.000000000000004</v>
          </cell>
          <cell r="AQ2131" t="e">
            <v>#N/A</v>
          </cell>
          <cell r="AR2131" t="str">
            <v>LAD</v>
          </cell>
          <cell r="AS2131" t="str">
            <v>NORMAL</v>
          </cell>
        </row>
        <row r="2132">
          <cell r="D2132" t="str">
            <v>6035SFA31/IND</v>
          </cell>
          <cell r="E2132">
            <v>6035</v>
          </cell>
          <cell r="F2132">
            <v>27.200000000000003</v>
          </cell>
          <cell r="G2132" t="str">
            <v>Yes</v>
          </cell>
          <cell r="H2132">
            <v>24.900000000000002</v>
          </cell>
          <cell r="I2132" t="str">
            <v>FT</v>
          </cell>
          <cell r="J2132" t="str">
            <v>Audit</v>
          </cell>
          <cell r="K2132" t="str">
            <v>6035SFA02</v>
          </cell>
          <cell r="L2132" t="str">
            <v>SH</v>
          </cell>
          <cell r="M2132" t="str">
            <v>S-Group</v>
          </cell>
          <cell r="N2132" t="str">
            <v>Reg</v>
          </cell>
          <cell r="P2132" t="str">
            <v>PMR39</v>
          </cell>
          <cell r="Q2132" t="str">
            <v>DRP</v>
          </cell>
          <cell r="R2132">
            <v>239</v>
          </cell>
          <cell r="S2132">
            <v>240</v>
          </cell>
          <cell r="T2132">
            <v>230</v>
          </cell>
          <cell r="U2132">
            <v>190</v>
          </cell>
          <cell r="V2132">
            <v>180</v>
          </cell>
          <cell r="X2132">
            <v>0</v>
          </cell>
          <cell r="Y2132" t="str">
            <v>Adhe</v>
          </cell>
          <cell r="Z2132" t="str">
            <v>G5</v>
          </cell>
          <cell r="AA2132" t="str">
            <v>Simple-Adhesive</v>
          </cell>
          <cell r="AB2132" t="str">
            <v>Regular-Adhe</v>
          </cell>
          <cell r="AC2132" t="str">
            <v>6035SFA08/01</v>
          </cell>
          <cell r="AD2132" t="str">
            <v>MG Adhe</v>
          </cell>
          <cell r="AE2132" t="str">
            <v>MG Adhe-MET</v>
          </cell>
          <cell r="AG2132">
            <v>0</v>
          </cell>
          <cell r="AI2132" t="str">
            <v>6035SFA12/IND</v>
          </cell>
          <cell r="AJ2132" t="str">
            <v>IPS</v>
          </cell>
          <cell r="AK2132" t="str">
            <v>IPS</v>
          </cell>
          <cell r="AM2132" t="str">
            <v>Yes</v>
          </cell>
          <cell r="AO2132">
            <v>23.000000000000004</v>
          </cell>
          <cell r="AQ2132" t="str">
            <v>Rough</v>
          </cell>
          <cell r="AR2132" t="str">
            <v>LAD</v>
          </cell>
          <cell r="AS2132" t="str">
            <v>JUMBO</v>
          </cell>
        </row>
        <row r="2133">
          <cell r="D2133" t="str">
            <v>6037SAB31/IND</v>
          </cell>
          <cell r="E2133">
            <v>6037</v>
          </cell>
          <cell r="F2133">
            <v>30.200000000000003</v>
          </cell>
          <cell r="G2133" t="e">
            <v>#N/A</v>
          </cell>
          <cell r="I2133" t="str">
            <v>FT</v>
          </cell>
          <cell r="J2133" t="str">
            <v>Audit</v>
          </cell>
          <cell r="K2133" t="str">
            <v>6037SAB02</v>
          </cell>
          <cell r="L2133" t="str">
            <v>SH</v>
          </cell>
          <cell r="M2133" t="str">
            <v>S-Group</v>
          </cell>
          <cell r="N2133" t="str">
            <v>Reg</v>
          </cell>
          <cell r="P2133" t="str">
            <v>PMR22</v>
          </cell>
          <cell r="Q2133" t="str">
            <v>DRP</v>
          </cell>
          <cell r="S2133">
            <v>0</v>
          </cell>
          <cell r="V2133">
            <v>0</v>
          </cell>
          <cell r="X2133">
            <v>0</v>
          </cell>
          <cell r="Y2133" t="str">
            <v>Adhe</v>
          </cell>
          <cell r="Z2133" t="str">
            <v>PED</v>
          </cell>
          <cell r="AA2133" t="str">
            <v>Simple-Adhesive</v>
          </cell>
          <cell r="AB2133" t="str">
            <v>Regular-Adhe</v>
          </cell>
          <cell r="AC2133" t="str">
            <v>6037SAA08/01</v>
          </cell>
          <cell r="AD2133" t="str">
            <v>MG Adhe</v>
          </cell>
          <cell r="AE2133" t="str">
            <v>MG Adhe-MET</v>
          </cell>
          <cell r="AG2133">
            <v>0</v>
          </cell>
          <cell r="AI2133" t="str">
            <v>6037SAB12/IND</v>
          </cell>
          <cell r="AJ2133" t="str">
            <v>IPS</v>
          </cell>
          <cell r="AK2133" t="str">
            <v>IPS</v>
          </cell>
          <cell r="AM2133" t="e">
            <v>#N/A</v>
          </cell>
          <cell r="AO2133">
            <v>26.000000000000004</v>
          </cell>
          <cell r="AQ2133" t="e">
            <v>#N/A</v>
          </cell>
          <cell r="AR2133" t="str">
            <v>LAD</v>
          </cell>
          <cell r="AS2133" t="str">
            <v>NORMAL</v>
          </cell>
        </row>
        <row r="2134">
          <cell r="D2134" t="str">
            <v>6041SBA31/IND</v>
          </cell>
          <cell r="E2134">
            <v>6041</v>
          </cell>
          <cell r="F2134">
            <v>34.600000000000009</v>
          </cell>
          <cell r="G2134" t="e">
            <v>#N/A</v>
          </cell>
          <cell r="I2134" t="str">
            <v>FT</v>
          </cell>
          <cell r="J2134" t="str">
            <v>Audit</v>
          </cell>
          <cell r="K2134" t="str">
            <v>6041SBA02</v>
          </cell>
          <cell r="L2134" t="str">
            <v>RD</v>
          </cell>
          <cell r="M2134" t="str">
            <v>S-Group</v>
          </cell>
          <cell r="N2134" t="str">
            <v>Reg</v>
          </cell>
          <cell r="P2134" t="str">
            <v>PMR20</v>
          </cell>
          <cell r="Q2134" t="str">
            <v>DRP</v>
          </cell>
          <cell r="S2134">
            <v>0</v>
          </cell>
          <cell r="V2134">
            <v>0</v>
          </cell>
          <cell r="X2134">
            <v>0</v>
          </cell>
          <cell r="Y2134" t="str">
            <v>Adhe</v>
          </cell>
          <cell r="Z2134" t="str">
            <v>A2</v>
          </cell>
          <cell r="AA2134" t="str">
            <v>Simple-Adhesive</v>
          </cell>
          <cell r="AB2134" t="str">
            <v>Regular-Adhe</v>
          </cell>
          <cell r="AC2134" t="str">
            <v>6041SBA08/01</v>
          </cell>
          <cell r="AD2134" t="str">
            <v>MG Adhe</v>
          </cell>
          <cell r="AE2134" t="str">
            <v>MG Adhe-MET</v>
          </cell>
          <cell r="AG2134">
            <v>0</v>
          </cell>
          <cell r="AI2134" t="str">
            <v>6041SBA12/IND</v>
          </cell>
          <cell r="AJ2134" t="str">
            <v>IPS</v>
          </cell>
          <cell r="AK2134" t="str">
            <v>IPS</v>
          </cell>
          <cell r="AM2134" t="e">
            <v>#N/A</v>
          </cell>
          <cell r="AO2134">
            <v>30.400000000000009</v>
          </cell>
          <cell r="AQ2134" t="str">
            <v>Rough</v>
          </cell>
          <cell r="AR2134" t="str">
            <v>LAD</v>
          </cell>
          <cell r="AS2134" t="str">
            <v>NORMAL</v>
          </cell>
        </row>
        <row r="2135">
          <cell r="D2135" t="str">
            <v>6041SBA32/IND</v>
          </cell>
          <cell r="E2135">
            <v>6041</v>
          </cell>
          <cell r="F2135">
            <v>34.600000000000009</v>
          </cell>
          <cell r="G2135" t="e">
            <v>#N/A</v>
          </cell>
          <cell r="I2135" t="str">
            <v>FT</v>
          </cell>
          <cell r="J2135" t="str">
            <v>Audit</v>
          </cell>
          <cell r="K2135" t="str">
            <v>6041SBA02</v>
          </cell>
          <cell r="L2135" t="str">
            <v>RD</v>
          </cell>
          <cell r="M2135" t="str">
            <v>S-Group</v>
          </cell>
          <cell r="N2135" t="str">
            <v>Reg</v>
          </cell>
          <cell r="P2135" t="str">
            <v>PMR20</v>
          </cell>
          <cell r="Q2135" t="str">
            <v>DRP</v>
          </cell>
          <cell r="S2135">
            <v>0</v>
          </cell>
          <cell r="V2135">
            <v>0</v>
          </cell>
          <cell r="X2135">
            <v>0</v>
          </cell>
          <cell r="Y2135" t="str">
            <v>Adhe</v>
          </cell>
          <cell r="Z2135" t="str">
            <v>A2</v>
          </cell>
          <cell r="AA2135" t="str">
            <v>Simple-Adhesive</v>
          </cell>
          <cell r="AB2135" t="str">
            <v>Regular-Adhe</v>
          </cell>
          <cell r="AC2135" t="str">
            <v>6041SBA08/02</v>
          </cell>
          <cell r="AD2135" t="str">
            <v>MG Adhe</v>
          </cell>
          <cell r="AE2135" t="str">
            <v>MG Adhe-MET</v>
          </cell>
          <cell r="AG2135">
            <v>0</v>
          </cell>
          <cell r="AI2135" t="str">
            <v>6041SBA12/IND</v>
          </cell>
          <cell r="AJ2135" t="str">
            <v>IPS</v>
          </cell>
          <cell r="AK2135" t="str">
            <v>IPS</v>
          </cell>
          <cell r="AM2135" t="e">
            <v>#N/A</v>
          </cell>
          <cell r="AO2135">
            <v>30.400000000000009</v>
          </cell>
          <cell r="AQ2135" t="str">
            <v>Rough</v>
          </cell>
          <cell r="AR2135" t="str">
            <v>LAD</v>
          </cell>
          <cell r="AS2135" t="str">
            <v>NORMAL</v>
          </cell>
        </row>
        <row r="2136">
          <cell r="D2136" t="str">
            <v>6042SSA31/IND</v>
          </cell>
          <cell r="E2136">
            <v>6042</v>
          </cell>
          <cell r="F2136">
            <v>34.600000000000009</v>
          </cell>
          <cell r="G2136" t="e">
            <v>#N/A</v>
          </cell>
          <cell r="I2136" t="str">
            <v>FT</v>
          </cell>
          <cell r="J2136" t="str">
            <v>Audit</v>
          </cell>
          <cell r="K2136" t="str">
            <v>6042SSA02</v>
          </cell>
          <cell r="L2136" t="str">
            <v>SH</v>
          </cell>
          <cell r="M2136" t="str">
            <v>S-Group</v>
          </cell>
          <cell r="N2136" t="str">
            <v>Reg</v>
          </cell>
          <cell r="P2136" t="str">
            <v>PMR23</v>
          </cell>
          <cell r="Q2136" t="str">
            <v>DRP</v>
          </cell>
          <cell r="S2136">
            <v>0</v>
          </cell>
          <cell r="V2136">
            <v>0</v>
          </cell>
          <cell r="X2136">
            <v>0</v>
          </cell>
          <cell r="Y2136" t="str">
            <v>Adhe</v>
          </cell>
          <cell r="Z2136" t="str">
            <v>PED</v>
          </cell>
          <cell r="AA2136" t="str">
            <v>Simple-Adhesive</v>
          </cell>
          <cell r="AB2136" t="str">
            <v>Regular-Adhe</v>
          </cell>
          <cell r="AC2136" t="str">
            <v>6042SSA08/01</v>
          </cell>
          <cell r="AD2136" t="str">
            <v>MG Adhe</v>
          </cell>
          <cell r="AE2136" t="str">
            <v>MG Adhe-MET</v>
          </cell>
          <cell r="AG2136">
            <v>0</v>
          </cell>
          <cell r="AI2136" t="str">
            <v>6042SSA12/IND</v>
          </cell>
          <cell r="AJ2136" t="str">
            <v>IPS</v>
          </cell>
          <cell r="AK2136" t="str">
            <v>IPS</v>
          </cell>
          <cell r="AM2136" t="e">
            <v>#N/A</v>
          </cell>
          <cell r="AO2136">
            <v>30.400000000000009</v>
          </cell>
          <cell r="AQ2136" t="e">
            <v>#N/A</v>
          </cell>
          <cell r="AR2136" t="str">
            <v>LAD</v>
          </cell>
          <cell r="AS2136" t="str">
            <v>NORMAL</v>
          </cell>
        </row>
        <row r="2137">
          <cell r="D2137" t="str">
            <v>6046SAG00/IND</v>
          </cell>
          <cell r="E2137">
            <v>6046</v>
          </cell>
          <cell r="F2137">
            <v>33.700000000000003</v>
          </cell>
          <cell r="G2137" t="e">
            <v>#N/A</v>
          </cell>
          <cell r="I2137" t="str">
            <v>FT</v>
          </cell>
          <cell r="J2137" t="str">
            <v>Audit</v>
          </cell>
          <cell r="K2137" t="str">
            <v>6046SAG02</v>
          </cell>
          <cell r="L2137" t="str">
            <v>RD</v>
          </cell>
          <cell r="M2137" t="str">
            <v>S-Group</v>
          </cell>
          <cell r="N2137" t="str">
            <v>Reg</v>
          </cell>
          <cell r="P2137" t="str">
            <v>NM (IND2INH)</v>
          </cell>
          <cell r="Q2137" t="str">
            <v>DRP</v>
          </cell>
          <cell r="S2137">
            <v>0</v>
          </cell>
          <cell r="V2137">
            <v>0</v>
          </cell>
          <cell r="X2137">
            <v>0</v>
          </cell>
          <cell r="Y2137" t="str">
            <v>Gask</v>
          </cell>
          <cell r="Z2137" t="str">
            <v>G6</v>
          </cell>
          <cell r="AA2137" t="str">
            <v>Simple-Gasket</v>
          </cell>
          <cell r="AB2137" t="str">
            <v>Regular-Gask</v>
          </cell>
          <cell r="AC2137">
            <v>2004184</v>
          </cell>
          <cell r="AD2137" t="str">
            <v>MG Gask</v>
          </cell>
          <cell r="AE2137" t="str">
            <v>MG Gask-Plain</v>
          </cell>
          <cell r="AF2137">
            <v>2004842</v>
          </cell>
          <cell r="AG2137">
            <v>0</v>
          </cell>
          <cell r="AI2137" t="str">
            <v>6046SAG12/IND</v>
          </cell>
          <cell r="AJ2137" t="str">
            <v>IPS</v>
          </cell>
          <cell r="AK2137" t="str">
            <v>IPS</v>
          </cell>
          <cell r="AM2137" t="e">
            <v>#N/A</v>
          </cell>
          <cell r="AO2137">
            <v>29.500000000000004</v>
          </cell>
          <cell r="AQ2137" t="str">
            <v>Rough</v>
          </cell>
          <cell r="AR2137" t="str">
            <v>LAD</v>
          </cell>
          <cell r="AS2137" t="str">
            <v>NORMAL</v>
          </cell>
        </row>
        <row r="2138">
          <cell r="D2138" t="str">
            <v>6048SAA31/IND</v>
          </cell>
          <cell r="E2138">
            <v>6048</v>
          </cell>
          <cell r="F2138">
            <v>34.600000000000009</v>
          </cell>
          <cell r="G2138" t="e">
            <v>#N/A</v>
          </cell>
          <cell r="I2138" t="str">
            <v>FT</v>
          </cell>
          <cell r="J2138" t="str">
            <v>Audit</v>
          </cell>
          <cell r="K2138" t="str">
            <v>6048SAA02</v>
          </cell>
          <cell r="L2138" t="str">
            <v>RD</v>
          </cell>
          <cell r="M2138" t="str">
            <v>S-Group</v>
          </cell>
          <cell r="N2138" t="str">
            <v>Reg</v>
          </cell>
          <cell r="P2138" t="str">
            <v>PMR20</v>
          </cell>
          <cell r="Q2138" t="str">
            <v>DRP</v>
          </cell>
          <cell r="S2138">
            <v>0</v>
          </cell>
          <cell r="V2138">
            <v>0</v>
          </cell>
          <cell r="X2138">
            <v>0</v>
          </cell>
          <cell r="Y2138" t="str">
            <v>Adhe</v>
          </cell>
          <cell r="Z2138" t="str">
            <v>A1</v>
          </cell>
          <cell r="AA2138" t="str">
            <v>Simple-Adhesive</v>
          </cell>
          <cell r="AB2138" t="str">
            <v>Regular-Adhe</v>
          </cell>
          <cell r="AC2138" t="str">
            <v>6048SAA08/01</v>
          </cell>
          <cell r="AD2138" t="str">
            <v>MG Adhe</v>
          </cell>
          <cell r="AE2138" t="str">
            <v>MG Adhe-MET</v>
          </cell>
          <cell r="AG2138">
            <v>0</v>
          </cell>
          <cell r="AI2138" t="str">
            <v>6048SAA12/IND</v>
          </cell>
          <cell r="AJ2138" t="str">
            <v>IPS</v>
          </cell>
          <cell r="AK2138" t="str">
            <v>IPS</v>
          </cell>
          <cell r="AM2138" t="e">
            <v>#N/A</v>
          </cell>
          <cell r="AO2138">
            <v>30.400000000000009</v>
          </cell>
          <cell r="AQ2138" t="str">
            <v>Fine</v>
          </cell>
          <cell r="AR2138" t="str">
            <v>LAD</v>
          </cell>
          <cell r="AS2138" t="str">
            <v>NORMAL</v>
          </cell>
        </row>
        <row r="2139">
          <cell r="D2139" t="str">
            <v>6057SAA00/IND</v>
          </cell>
          <cell r="E2139">
            <v>6057</v>
          </cell>
          <cell r="F2139">
            <v>39.1</v>
          </cell>
          <cell r="G2139" t="e">
            <v>#N/A</v>
          </cell>
          <cell r="I2139" t="str">
            <v>FT</v>
          </cell>
          <cell r="J2139" t="str">
            <v>Audit</v>
          </cell>
          <cell r="K2139" t="str">
            <v>6057SAA02</v>
          </cell>
          <cell r="L2139" t="str">
            <v>RD</v>
          </cell>
          <cell r="M2139" t="str">
            <v>S-Group</v>
          </cell>
          <cell r="N2139" t="str">
            <v>Reg</v>
          </cell>
          <cell r="P2139" t="str">
            <v>PMR30</v>
          </cell>
          <cell r="Q2139" t="str">
            <v>DRP</v>
          </cell>
          <cell r="S2139">
            <v>0</v>
          </cell>
          <cell r="V2139">
            <v>0</v>
          </cell>
          <cell r="X2139">
            <v>0</v>
          </cell>
          <cell r="Y2139" t="str">
            <v>Gask</v>
          </cell>
          <cell r="Z2139" t="str">
            <v>G6</v>
          </cell>
          <cell r="AA2139" t="str">
            <v>Simple-Gasket</v>
          </cell>
          <cell r="AB2139" t="str">
            <v>Regular-Gask</v>
          </cell>
          <cell r="AC2139">
            <v>20041106</v>
          </cell>
          <cell r="AD2139" t="str">
            <v>MG Gask</v>
          </cell>
          <cell r="AE2139" t="str">
            <v>MG Gask-Plain</v>
          </cell>
          <cell r="AF2139">
            <v>2004841</v>
          </cell>
          <cell r="AG2139">
            <v>0</v>
          </cell>
          <cell r="AI2139" t="str">
            <v>6057SAA12/IND</v>
          </cell>
          <cell r="AJ2139" t="str">
            <v>IPS</v>
          </cell>
          <cell r="AK2139" t="str">
            <v>IPS</v>
          </cell>
          <cell r="AM2139" t="e">
            <v>#N/A</v>
          </cell>
          <cell r="AO2139">
            <v>34.9</v>
          </cell>
          <cell r="AQ2139" t="str">
            <v>Rough</v>
          </cell>
          <cell r="AR2139" t="str">
            <v>LAD</v>
          </cell>
          <cell r="AS2139" t="str">
            <v>NORMAL</v>
          </cell>
        </row>
        <row r="2140">
          <cell r="D2140" t="str">
            <v>6058SAA31/IND</v>
          </cell>
          <cell r="E2140">
            <v>6058</v>
          </cell>
          <cell r="F2140">
            <v>44.9</v>
          </cell>
          <cell r="G2140" t="e">
            <v>#N/A</v>
          </cell>
          <cell r="I2140" t="str">
            <v>FT</v>
          </cell>
          <cell r="J2140" t="str">
            <v>Audit</v>
          </cell>
          <cell r="K2140" t="str">
            <v>6058SAA02</v>
          </cell>
          <cell r="L2140" t="str">
            <v>RD</v>
          </cell>
          <cell r="M2140" t="str">
            <v>C-Group</v>
          </cell>
          <cell r="N2140" t="str">
            <v>Add on</v>
          </cell>
          <cell r="P2140" t="str">
            <v>PMR20</v>
          </cell>
          <cell r="Q2140" t="str">
            <v>DRP</v>
          </cell>
          <cell r="S2140">
            <v>0</v>
          </cell>
          <cell r="V2140">
            <v>0</v>
          </cell>
          <cell r="X2140">
            <v>0</v>
          </cell>
          <cell r="Y2140" t="str">
            <v>Adhe</v>
          </cell>
          <cell r="Z2140" t="str">
            <v>A3</v>
          </cell>
          <cell r="AA2140" t="str">
            <v>Dial Ring Assy</v>
          </cell>
          <cell r="AB2140" t="str">
            <v>MG Adhe + DR Adhe + Orientation</v>
          </cell>
          <cell r="AC2140" t="str">
            <v>6058SAA08/01</v>
          </cell>
          <cell r="AD2140" t="str">
            <v>MG Adhe</v>
          </cell>
          <cell r="AE2140" t="str">
            <v>MG Adhe-MET</v>
          </cell>
          <cell r="AG2140" t="str">
            <v>DR Adhe</v>
          </cell>
          <cell r="AI2140" t="str">
            <v>6058SAA12/IND</v>
          </cell>
          <cell r="AJ2140" t="str">
            <v>IPS</v>
          </cell>
          <cell r="AK2140" t="str">
            <v>IPS</v>
          </cell>
          <cell r="AM2140" t="e">
            <v>#N/A</v>
          </cell>
          <cell r="AO2140">
            <v>40.699999999999996</v>
          </cell>
          <cell r="AQ2140" t="e">
            <v>#N/A</v>
          </cell>
          <cell r="AR2140" t="str">
            <v>LAD</v>
          </cell>
          <cell r="AS2140" t="str">
            <v>NORMAL</v>
          </cell>
        </row>
        <row r="2141">
          <cell r="D2141" t="str">
            <v>6058SAA32/IND</v>
          </cell>
          <cell r="E2141">
            <v>6058</v>
          </cell>
          <cell r="F2141">
            <v>44.9</v>
          </cell>
          <cell r="G2141" t="e">
            <v>#N/A</v>
          </cell>
          <cell r="I2141" t="str">
            <v>FT</v>
          </cell>
          <cell r="J2141" t="str">
            <v>Audit</v>
          </cell>
          <cell r="K2141" t="str">
            <v>6058SAA02</v>
          </cell>
          <cell r="L2141" t="str">
            <v>RD</v>
          </cell>
          <cell r="M2141" t="str">
            <v>C-Group</v>
          </cell>
          <cell r="N2141" t="str">
            <v>Add on</v>
          </cell>
          <cell r="P2141" t="str">
            <v>PMR22</v>
          </cell>
          <cell r="Q2141" t="str">
            <v>DRP</v>
          </cell>
          <cell r="S2141">
            <v>0</v>
          </cell>
          <cell r="V2141">
            <v>0</v>
          </cell>
          <cell r="X2141">
            <v>0</v>
          </cell>
          <cell r="Y2141" t="str">
            <v>Adhe</v>
          </cell>
          <cell r="Z2141" t="str">
            <v>A3</v>
          </cell>
          <cell r="AA2141" t="str">
            <v>Dial Ring Assy</v>
          </cell>
          <cell r="AB2141" t="str">
            <v>MG Adhe + DR Adhe + Orientation</v>
          </cell>
          <cell r="AC2141" t="str">
            <v>6058SAA08/02</v>
          </cell>
          <cell r="AD2141" t="str">
            <v>MG Adhe</v>
          </cell>
          <cell r="AE2141" t="str">
            <v>MG Adhe-MET</v>
          </cell>
          <cell r="AG2141" t="str">
            <v>DR Adhe</v>
          </cell>
          <cell r="AI2141" t="str">
            <v>6058SAA12/IND</v>
          </cell>
          <cell r="AJ2141" t="str">
            <v>IPS</v>
          </cell>
          <cell r="AK2141" t="str">
            <v>IPS</v>
          </cell>
          <cell r="AM2141" t="e">
            <v>#N/A</v>
          </cell>
          <cell r="AO2141">
            <v>40.699999999999996</v>
          </cell>
          <cell r="AQ2141" t="e">
            <v>#N/A</v>
          </cell>
          <cell r="AR2141" t="str">
            <v>LAD</v>
          </cell>
          <cell r="AS2141" t="str">
            <v>NORMAL</v>
          </cell>
        </row>
        <row r="2142">
          <cell r="D2142" t="str">
            <v>6058SAA33/IND</v>
          </cell>
          <cell r="E2142">
            <v>6058</v>
          </cell>
          <cell r="F2142">
            <v>44.9</v>
          </cell>
          <cell r="G2142" t="e">
            <v>#N/A</v>
          </cell>
          <cell r="I2142" t="str">
            <v>FT</v>
          </cell>
          <cell r="J2142" t="str">
            <v>Audit</v>
          </cell>
          <cell r="K2142" t="str">
            <v>6058SAA02</v>
          </cell>
          <cell r="L2142" t="str">
            <v>RD</v>
          </cell>
          <cell r="M2142" t="str">
            <v>C-Group</v>
          </cell>
          <cell r="N2142" t="str">
            <v>Add on</v>
          </cell>
          <cell r="P2142" t="str">
            <v>PMR22</v>
          </cell>
          <cell r="Q2142" t="str">
            <v>DRP</v>
          </cell>
          <cell r="S2142">
            <v>0</v>
          </cell>
          <cell r="V2142">
            <v>0</v>
          </cell>
          <cell r="X2142">
            <v>0</v>
          </cell>
          <cell r="Y2142" t="str">
            <v>Adhe</v>
          </cell>
          <cell r="Z2142" t="str">
            <v>A3</v>
          </cell>
          <cell r="AA2142" t="str">
            <v>Dial Ring Assy</v>
          </cell>
          <cell r="AB2142" t="str">
            <v>MG Adhe + DR Adhe + Orientation</v>
          </cell>
          <cell r="AC2142" t="str">
            <v>6058SAA08/02</v>
          </cell>
          <cell r="AD2142" t="str">
            <v>MG Adhe</v>
          </cell>
          <cell r="AE2142" t="str">
            <v>MG Adhe-MET</v>
          </cell>
          <cell r="AG2142" t="str">
            <v>DR Adhe</v>
          </cell>
          <cell r="AI2142" t="str">
            <v>6058SAA12/IND</v>
          </cell>
          <cell r="AJ2142" t="str">
            <v>IPS</v>
          </cell>
          <cell r="AK2142" t="str">
            <v>IPS</v>
          </cell>
          <cell r="AM2142" t="e">
            <v>#N/A</v>
          </cell>
          <cell r="AO2142">
            <v>40.699999999999996</v>
          </cell>
          <cell r="AQ2142" t="e">
            <v>#N/A</v>
          </cell>
          <cell r="AR2142" t="str">
            <v>LAD</v>
          </cell>
          <cell r="AS2142" t="str">
            <v>NORMAL</v>
          </cell>
        </row>
        <row r="2143">
          <cell r="D2143" t="str">
            <v>6059SAA31/IND</v>
          </cell>
          <cell r="E2143">
            <v>6059</v>
          </cell>
          <cell r="F2143">
            <v>51.4</v>
          </cell>
          <cell r="G2143" t="e">
            <v>#N/A</v>
          </cell>
          <cell r="I2143" t="str">
            <v>FT</v>
          </cell>
          <cell r="J2143" t="str">
            <v>Audit</v>
          </cell>
          <cell r="K2143" t="str">
            <v>6059SAA02</v>
          </cell>
          <cell r="L2143" t="str">
            <v>RD</v>
          </cell>
          <cell r="M2143" t="str">
            <v>C-Group</v>
          </cell>
          <cell r="N2143" t="str">
            <v>Add on</v>
          </cell>
          <cell r="P2143" t="str">
            <v>PMR21</v>
          </cell>
          <cell r="Q2143" t="str">
            <v>DRP</v>
          </cell>
          <cell r="S2143">
            <v>0</v>
          </cell>
          <cell r="V2143">
            <v>0</v>
          </cell>
          <cell r="X2143">
            <v>0</v>
          </cell>
          <cell r="Y2143" t="str">
            <v>Gask</v>
          </cell>
          <cell r="Z2143" t="str">
            <v>A3</v>
          </cell>
          <cell r="AA2143" t="str">
            <v>Dec Ring Assy</v>
          </cell>
          <cell r="AB2143">
            <v>0</v>
          </cell>
          <cell r="AC2143">
            <v>2004197</v>
          </cell>
          <cell r="AD2143" t="str">
            <v>MG Gask</v>
          </cell>
          <cell r="AE2143" t="str">
            <v>MG Gask-Plain</v>
          </cell>
          <cell r="AF2143">
            <v>2004854</v>
          </cell>
          <cell r="AG2143" t="str">
            <v>DR Adhe</v>
          </cell>
          <cell r="AI2143" t="str">
            <v>6059SAA12/IND</v>
          </cell>
          <cell r="AJ2143" t="str">
            <v>IPS</v>
          </cell>
          <cell r="AK2143" t="str">
            <v>IPS</v>
          </cell>
          <cell r="AM2143" t="e">
            <v>#N/A</v>
          </cell>
          <cell r="AO2143">
            <v>47.199999999999996</v>
          </cell>
          <cell r="AQ2143" t="e">
            <v>#N/A</v>
          </cell>
          <cell r="AR2143" t="str">
            <v>LAD</v>
          </cell>
          <cell r="AS2143" t="str">
            <v>NORMAL</v>
          </cell>
        </row>
        <row r="2144">
          <cell r="D2144" t="str">
            <v>6059SAA33/IND</v>
          </cell>
          <cell r="E2144">
            <v>6059</v>
          </cell>
          <cell r="F2144">
            <v>51.4</v>
          </cell>
          <cell r="G2144" t="e">
            <v>#N/A</v>
          </cell>
          <cell r="I2144" t="str">
            <v>FT</v>
          </cell>
          <cell r="J2144" t="str">
            <v>Audit</v>
          </cell>
          <cell r="K2144" t="str">
            <v>6059SAA02</v>
          </cell>
          <cell r="L2144" t="str">
            <v>RD</v>
          </cell>
          <cell r="M2144" t="str">
            <v>C-Group</v>
          </cell>
          <cell r="N2144" t="str">
            <v>Add on</v>
          </cell>
          <cell r="P2144" t="str">
            <v>PMR23</v>
          </cell>
          <cell r="Q2144" t="str">
            <v>DRP</v>
          </cell>
          <cell r="S2144">
            <v>0</v>
          </cell>
          <cell r="V2144">
            <v>0</v>
          </cell>
          <cell r="X2144">
            <v>0</v>
          </cell>
          <cell r="Y2144" t="str">
            <v>Gask</v>
          </cell>
          <cell r="Z2144" t="str">
            <v>A3</v>
          </cell>
          <cell r="AA2144" t="str">
            <v>Dec Ring Assy</v>
          </cell>
          <cell r="AB2144">
            <v>0</v>
          </cell>
          <cell r="AC2144">
            <v>2004197</v>
          </cell>
          <cell r="AD2144" t="str">
            <v>MG Gask</v>
          </cell>
          <cell r="AE2144" t="str">
            <v>MG Gask-Plain</v>
          </cell>
          <cell r="AF2144">
            <v>2004854</v>
          </cell>
          <cell r="AG2144" t="str">
            <v>DR Adhe</v>
          </cell>
          <cell r="AI2144" t="str">
            <v>6059SAA12/IND</v>
          </cell>
          <cell r="AJ2144" t="str">
            <v>IPS</v>
          </cell>
          <cell r="AK2144" t="str">
            <v>IPS</v>
          </cell>
          <cell r="AM2144" t="e">
            <v>#N/A</v>
          </cell>
          <cell r="AO2144">
            <v>47.199999999999996</v>
          </cell>
          <cell r="AQ2144" t="e">
            <v>#N/A</v>
          </cell>
          <cell r="AR2144" t="str">
            <v>LAD</v>
          </cell>
          <cell r="AS2144" t="str">
            <v>NORMAL</v>
          </cell>
        </row>
        <row r="2145">
          <cell r="D2145" t="str">
            <v>6059SAA34/IND</v>
          </cell>
          <cell r="E2145">
            <v>6059</v>
          </cell>
          <cell r="F2145">
            <v>51.4</v>
          </cell>
          <cell r="G2145" t="e">
            <v>#N/A</v>
          </cell>
          <cell r="I2145" t="str">
            <v>FT</v>
          </cell>
          <cell r="J2145" t="str">
            <v>Audit</v>
          </cell>
          <cell r="K2145" t="str">
            <v>6059SAA02</v>
          </cell>
          <cell r="L2145" t="str">
            <v>RD</v>
          </cell>
          <cell r="M2145" t="str">
            <v>C-Group</v>
          </cell>
          <cell r="N2145" t="str">
            <v>Add on</v>
          </cell>
          <cell r="P2145" t="str">
            <v>PMR23</v>
          </cell>
          <cell r="Q2145" t="str">
            <v>DRP</v>
          </cell>
          <cell r="S2145">
            <v>0</v>
          </cell>
          <cell r="V2145">
            <v>0</v>
          </cell>
          <cell r="X2145">
            <v>0</v>
          </cell>
          <cell r="Y2145" t="str">
            <v>Gask</v>
          </cell>
          <cell r="Z2145" t="str">
            <v>A3</v>
          </cell>
          <cell r="AA2145" t="str">
            <v>Dec Ring Assy</v>
          </cell>
          <cell r="AB2145">
            <v>0</v>
          </cell>
          <cell r="AC2145">
            <v>2004197</v>
          </cell>
          <cell r="AD2145" t="str">
            <v>MG Gask</v>
          </cell>
          <cell r="AE2145" t="str">
            <v>MG Gask-Plain</v>
          </cell>
          <cell r="AF2145">
            <v>2004854</v>
          </cell>
          <cell r="AG2145" t="str">
            <v>DR Adhe</v>
          </cell>
          <cell r="AI2145" t="str">
            <v>6059SAA12/IND</v>
          </cell>
          <cell r="AJ2145" t="str">
            <v>IPS</v>
          </cell>
          <cell r="AK2145" t="str">
            <v>IPS</v>
          </cell>
          <cell r="AM2145" t="e">
            <v>#N/A</v>
          </cell>
          <cell r="AO2145">
            <v>47.199999999999996</v>
          </cell>
          <cell r="AQ2145" t="e">
            <v>#N/A</v>
          </cell>
          <cell r="AR2145" t="str">
            <v>LAD</v>
          </cell>
          <cell r="AS2145" t="str">
            <v>NORMAL</v>
          </cell>
        </row>
        <row r="2146">
          <cell r="D2146" t="str">
            <v>6059SAB34/IND</v>
          </cell>
          <cell r="E2146">
            <v>6059</v>
          </cell>
          <cell r="F2146">
            <v>51.4</v>
          </cell>
          <cell r="G2146" t="e">
            <v>#N/A</v>
          </cell>
          <cell r="I2146" t="str">
            <v>FT</v>
          </cell>
          <cell r="J2146" t="str">
            <v>Audit</v>
          </cell>
          <cell r="K2146" t="str">
            <v>6059SAB02</v>
          </cell>
          <cell r="L2146" t="str">
            <v>RD</v>
          </cell>
          <cell r="M2146" t="str">
            <v>C-Group</v>
          </cell>
          <cell r="N2146" t="str">
            <v>Add on</v>
          </cell>
          <cell r="P2146" t="str">
            <v>PMR23</v>
          </cell>
          <cell r="Q2146" t="str">
            <v>DRP</v>
          </cell>
          <cell r="S2146">
            <v>0</v>
          </cell>
          <cell r="V2146">
            <v>0</v>
          </cell>
          <cell r="X2146">
            <v>0</v>
          </cell>
          <cell r="Y2146" t="str">
            <v>Gask</v>
          </cell>
          <cell r="Z2146" t="str">
            <v>A3</v>
          </cell>
          <cell r="AA2146" t="str">
            <v>Dec Ring Assy</v>
          </cell>
          <cell r="AB2146">
            <v>0</v>
          </cell>
          <cell r="AC2146">
            <v>2004197</v>
          </cell>
          <cell r="AD2146" t="str">
            <v>MG Gask</v>
          </cell>
          <cell r="AE2146" t="str">
            <v>MG Gask-Plain</v>
          </cell>
          <cell r="AF2146">
            <v>2004854</v>
          </cell>
          <cell r="AG2146" t="str">
            <v>DR Adhe</v>
          </cell>
          <cell r="AI2146" t="str">
            <v>6059SAB12/IND</v>
          </cell>
          <cell r="AJ2146" t="str">
            <v>IPS</v>
          </cell>
          <cell r="AK2146" t="str">
            <v>IPS</v>
          </cell>
          <cell r="AM2146" t="e">
            <v>#N/A</v>
          </cell>
          <cell r="AO2146">
            <v>47.199999999999996</v>
          </cell>
          <cell r="AQ2146" t="e">
            <v>#N/A</v>
          </cell>
          <cell r="AR2146" t="str">
            <v>LAD</v>
          </cell>
          <cell r="AS2146" t="str">
            <v>NORMAL</v>
          </cell>
        </row>
        <row r="2147">
          <cell r="D2147" t="str">
            <v>6071NSA32/IND</v>
          </cell>
          <cell r="E2147">
            <v>6071</v>
          </cell>
          <cell r="F2147">
            <v>34.600000000000009</v>
          </cell>
          <cell r="G2147" t="e">
            <v>#N/A</v>
          </cell>
          <cell r="I2147" t="str">
            <v>FT</v>
          </cell>
          <cell r="J2147" t="str">
            <v>Audit</v>
          </cell>
          <cell r="K2147" t="str">
            <v>6071NSA02</v>
          </cell>
          <cell r="L2147" t="str">
            <v>RD</v>
          </cell>
          <cell r="M2147" t="str">
            <v>S-Group</v>
          </cell>
          <cell r="N2147" t="str">
            <v>Reg</v>
          </cell>
          <cell r="P2147" t="str">
            <v>PMR21</v>
          </cell>
          <cell r="Q2147" t="str">
            <v>DRP</v>
          </cell>
          <cell r="S2147">
            <v>0</v>
          </cell>
          <cell r="V2147">
            <v>0</v>
          </cell>
          <cell r="X2147">
            <v>0</v>
          </cell>
          <cell r="Y2147" t="str">
            <v>Adhe</v>
          </cell>
          <cell r="Z2147" t="str">
            <v>PED</v>
          </cell>
          <cell r="AA2147" t="str">
            <v>Simple-Adhesive</v>
          </cell>
          <cell r="AB2147" t="str">
            <v>Regular-Adhe</v>
          </cell>
          <cell r="AC2147" t="str">
            <v>6071NEA08/02</v>
          </cell>
          <cell r="AD2147" t="str">
            <v>MG Adhe</v>
          </cell>
          <cell r="AE2147" t="str">
            <v>MG Adhe-MET</v>
          </cell>
          <cell r="AG2147">
            <v>0</v>
          </cell>
          <cell r="AI2147" t="str">
            <v>6071NSA12/IND</v>
          </cell>
          <cell r="AJ2147" t="str">
            <v>BLACK</v>
          </cell>
          <cell r="AK2147" t="str">
            <v>Black</v>
          </cell>
          <cell r="AM2147" t="e">
            <v>#N/A</v>
          </cell>
          <cell r="AO2147">
            <v>30.400000000000009</v>
          </cell>
          <cell r="AQ2147" t="e">
            <v>#N/A</v>
          </cell>
          <cell r="AR2147" t="str">
            <v>GEN</v>
          </cell>
          <cell r="AS2147" t="str">
            <v>NORMAL</v>
          </cell>
        </row>
        <row r="2148">
          <cell r="D2148" t="str">
            <v>6072SFC31/IND</v>
          </cell>
          <cell r="E2148">
            <v>6072</v>
          </cell>
          <cell r="F2148">
            <v>55.599999999999994</v>
          </cell>
          <cell r="G2148" t="e">
            <v>#N/A</v>
          </cell>
          <cell r="I2148" t="str">
            <v>FT</v>
          </cell>
          <cell r="J2148" t="str">
            <v>Audit</v>
          </cell>
          <cell r="K2148" t="str">
            <v>6072SFC02</v>
          </cell>
          <cell r="L2148" t="str">
            <v>SH</v>
          </cell>
          <cell r="M2148" t="str">
            <v>C-Group</v>
          </cell>
          <cell r="N2148" t="str">
            <v>Add on</v>
          </cell>
          <cell r="P2148" t="str">
            <v>NM</v>
          </cell>
          <cell r="Q2148" t="str">
            <v>DRP</v>
          </cell>
          <cell r="S2148">
            <v>0</v>
          </cell>
          <cell r="V2148">
            <v>0</v>
          </cell>
          <cell r="X2148">
            <v>0</v>
          </cell>
          <cell r="Y2148" t="str">
            <v>Sticker</v>
          </cell>
          <cell r="Z2148" t="str">
            <v>PED</v>
          </cell>
          <cell r="AA2148" t="str">
            <v>Activator + 2 MG Assy</v>
          </cell>
          <cell r="AB2148">
            <v>0</v>
          </cell>
          <cell r="AC2148" t="str">
            <v>6072SFC08/01</v>
          </cell>
          <cell r="AD2148" t="str">
            <v>MG Sticker</v>
          </cell>
          <cell r="AE2148" t="str">
            <v>MG Sticker-MET</v>
          </cell>
          <cell r="AF2148" t="str">
            <v>6072SFC09/01</v>
          </cell>
          <cell r="AI2148" t="str">
            <v>6072SFC12/IND</v>
          </cell>
          <cell r="AJ2148" t="str">
            <v>IPS</v>
          </cell>
          <cell r="AK2148" t="str">
            <v>IPS</v>
          </cell>
          <cell r="AM2148" t="e">
            <v>#N/A</v>
          </cell>
          <cell r="AO2148">
            <v>51.399999999999991</v>
          </cell>
          <cell r="AQ2148" t="str">
            <v>Rough</v>
          </cell>
          <cell r="AR2148" t="str">
            <v>LAD</v>
          </cell>
          <cell r="AS2148" t="str">
            <v>NORMAL</v>
          </cell>
        </row>
        <row r="2149">
          <cell r="D2149" t="str">
            <v>6072SFC32/IND</v>
          </cell>
          <cell r="E2149">
            <v>6072</v>
          </cell>
          <cell r="F2149">
            <v>55.599999999999994</v>
          </cell>
          <cell r="G2149" t="e">
            <v>#N/A</v>
          </cell>
          <cell r="I2149" t="str">
            <v>FT</v>
          </cell>
          <cell r="J2149" t="str">
            <v>Audit</v>
          </cell>
          <cell r="K2149" t="str">
            <v>6072SFC02</v>
          </cell>
          <cell r="L2149" t="str">
            <v>SH</v>
          </cell>
          <cell r="M2149" t="str">
            <v>C-Group</v>
          </cell>
          <cell r="N2149" t="str">
            <v>Add on</v>
          </cell>
          <cell r="P2149" t="str">
            <v>NM</v>
          </cell>
          <cell r="Q2149" t="str">
            <v>DRP</v>
          </cell>
          <cell r="S2149">
            <v>0</v>
          </cell>
          <cell r="V2149">
            <v>0</v>
          </cell>
          <cell r="X2149">
            <v>0</v>
          </cell>
          <cell r="Y2149" t="str">
            <v>Sticker</v>
          </cell>
          <cell r="Z2149" t="str">
            <v>PED</v>
          </cell>
          <cell r="AA2149" t="str">
            <v>Activator + 2 MG Assy</v>
          </cell>
          <cell r="AB2149">
            <v>0</v>
          </cell>
          <cell r="AC2149" t="str">
            <v>6072SFC08/01</v>
          </cell>
          <cell r="AD2149" t="str">
            <v>MG Sticker</v>
          </cell>
          <cell r="AE2149" t="str">
            <v>MG Sticker-MET</v>
          </cell>
          <cell r="AF2149" t="str">
            <v>6072SFC09/02</v>
          </cell>
          <cell r="AI2149" t="str">
            <v>6072SFC12/IND</v>
          </cell>
          <cell r="AJ2149" t="str">
            <v>IPS</v>
          </cell>
          <cell r="AK2149" t="str">
            <v>IPS</v>
          </cell>
          <cell r="AM2149" t="e">
            <v>#N/A</v>
          </cell>
          <cell r="AO2149">
            <v>51.399999999999991</v>
          </cell>
          <cell r="AQ2149" t="str">
            <v>Rough</v>
          </cell>
          <cell r="AR2149" t="str">
            <v>LAD</v>
          </cell>
          <cell r="AS2149" t="str">
            <v>NORMAL</v>
          </cell>
        </row>
        <row r="2150">
          <cell r="D2150" t="str">
            <v>6073SAA00/IND</v>
          </cell>
          <cell r="E2150">
            <v>6073</v>
          </cell>
          <cell r="F2150">
            <v>30.200000000000003</v>
          </cell>
          <cell r="G2150" t="e">
            <v>#N/A</v>
          </cell>
          <cell r="I2150" t="str">
            <v>FT</v>
          </cell>
          <cell r="J2150" t="str">
            <v>Audit</v>
          </cell>
          <cell r="K2150" t="str">
            <v>6073SAA02</v>
          </cell>
          <cell r="L2150" t="str">
            <v>SH</v>
          </cell>
          <cell r="M2150" t="str">
            <v>S-Group</v>
          </cell>
          <cell r="N2150" t="str">
            <v>Reg</v>
          </cell>
          <cell r="P2150" t="str">
            <v>PMR23</v>
          </cell>
          <cell r="Q2150" t="str">
            <v>DRP</v>
          </cell>
          <cell r="S2150">
            <v>0</v>
          </cell>
          <cell r="V2150">
            <v>0</v>
          </cell>
          <cell r="X2150">
            <v>0</v>
          </cell>
          <cell r="Y2150" t="str">
            <v>Adhe</v>
          </cell>
          <cell r="Z2150" t="str">
            <v>PED</v>
          </cell>
          <cell r="AA2150" t="str">
            <v>Simple-Adhesive</v>
          </cell>
          <cell r="AB2150" t="str">
            <v>Regular-Adhe</v>
          </cell>
          <cell r="AC2150" t="str">
            <v>6073SAA08</v>
          </cell>
          <cell r="AD2150" t="str">
            <v>MG Adhe</v>
          </cell>
          <cell r="AE2150" t="str">
            <v>MG Adhe-Plain</v>
          </cell>
          <cell r="AG2150">
            <v>0</v>
          </cell>
          <cell r="AI2150" t="str">
            <v>6073SAA12/IND</v>
          </cell>
          <cell r="AJ2150" t="str">
            <v>IPS</v>
          </cell>
          <cell r="AK2150" t="str">
            <v>IPS</v>
          </cell>
          <cell r="AM2150" t="e">
            <v>#N/A</v>
          </cell>
          <cell r="AO2150">
            <v>26.000000000000004</v>
          </cell>
          <cell r="AQ2150" t="e">
            <v>#N/A</v>
          </cell>
          <cell r="AR2150" t="str">
            <v>GEN</v>
          </cell>
          <cell r="AS2150" t="str">
            <v>NORMAL</v>
          </cell>
        </row>
        <row r="2151">
          <cell r="D2151" t="str">
            <v>6075SEA31/IND</v>
          </cell>
          <cell r="E2151">
            <v>6075</v>
          </cell>
          <cell r="F2151">
            <v>27.200000000000003</v>
          </cell>
          <cell r="G2151" t="e">
            <v>#N/A</v>
          </cell>
          <cell r="I2151" t="str">
            <v>FT</v>
          </cell>
          <cell r="J2151" t="str">
            <v>Audit</v>
          </cell>
          <cell r="K2151" t="str">
            <v>6075SEA02</v>
          </cell>
          <cell r="L2151" t="str">
            <v>SH</v>
          </cell>
          <cell r="M2151" t="str">
            <v>S-Group</v>
          </cell>
          <cell r="N2151" t="str">
            <v>Reg</v>
          </cell>
          <cell r="P2151" t="str">
            <v>PMR24</v>
          </cell>
          <cell r="Q2151" t="str">
            <v>DRP</v>
          </cell>
          <cell r="S2151">
            <v>0</v>
          </cell>
          <cell r="V2151">
            <v>0</v>
          </cell>
          <cell r="X2151">
            <v>0</v>
          </cell>
          <cell r="Y2151" t="str">
            <v>Adhe</v>
          </cell>
          <cell r="Z2151" t="str">
            <v>PED</v>
          </cell>
          <cell r="AA2151" t="str">
            <v>Simple-Adhesive</v>
          </cell>
          <cell r="AB2151" t="str">
            <v>Regular-Adhe</v>
          </cell>
          <cell r="AC2151" t="str">
            <v>6075SEA08/01</v>
          </cell>
          <cell r="AD2151" t="str">
            <v>MG Adhe</v>
          </cell>
          <cell r="AE2151" t="str">
            <v>MG Adhe-MET</v>
          </cell>
          <cell r="AG2151">
            <v>0</v>
          </cell>
          <cell r="AI2151" t="str">
            <v>6075SEA12/IND</v>
          </cell>
          <cell r="AJ2151" t="str">
            <v>IPS</v>
          </cell>
          <cell r="AK2151" t="str">
            <v>IPS</v>
          </cell>
          <cell r="AM2151" t="e">
            <v>#N/A</v>
          </cell>
          <cell r="AO2151">
            <v>23.000000000000004</v>
          </cell>
          <cell r="AQ2151" t="e">
            <v>#N/A</v>
          </cell>
          <cell r="AR2151" t="str">
            <v>LAD</v>
          </cell>
          <cell r="AS2151" t="str">
            <v>NORMAL</v>
          </cell>
        </row>
        <row r="2152">
          <cell r="D2152" t="str">
            <v>6078SAA31/IND</v>
          </cell>
          <cell r="E2152">
            <v>6078</v>
          </cell>
          <cell r="F2152">
            <v>44.099999999999994</v>
          </cell>
          <cell r="G2152" t="str">
            <v>No</v>
          </cell>
          <cell r="H2152">
            <v>44.099999999999994</v>
          </cell>
          <cell r="I2152" t="str">
            <v>FT</v>
          </cell>
          <cell r="J2152" t="str">
            <v>Audit</v>
          </cell>
          <cell r="K2152" t="str">
            <v>6078SAA02</v>
          </cell>
          <cell r="L2152" t="str">
            <v>RD</v>
          </cell>
          <cell r="M2152" t="str">
            <v>C-Group</v>
          </cell>
          <cell r="N2152" t="str">
            <v>Add on</v>
          </cell>
          <cell r="P2152" t="str">
            <v>PMR30</v>
          </cell>
          <cell r="Q2152" t="str">
            <v>DRP</v>
          </cell>
          <cell r="S2152">
            <v>0</v>
          </cell>
          <cell r="V2152">
            <v>0</v>
          </cell>
          <cell r="X2152">
            <v>0</v>
          </cell>
          <cell r="Y2152" t="str">
            <v>Sticker</v>
          </cell>
          <cell r="Z2152" t="str">
            <v>A3</v>
          </cell>
          <cell r="AA2152" t="str">
            <v>MG Orient-Sticker</v>
          </cell>
          <cell r="AB2152" t="str">
            <v>MG-Sticker + Orientation</v>
          </cell>
          <cell r="AC2152" t="str">
            <v>6078SAA08/01</v>
          </cell>
          <cell r="AD2152" t="str">
            <v>MG Sticker</v>
          </cell>
          <cell r="AE2152" t="str">
            <v>MG Sticker-MET</v>
          </cell>
          <cell r="AF2152" t="str">
            <v>2300108/12</v>
          </cell>
          <cell r="AI2152" t="str">
            <v>6078SAA12/IND</v>
          </cell>
          <cell r="AJ2152" t="str">
            <v>IPS</v>
          </cell>
          <cell r="AK2152" t="str">
            <v>IPS</v>
          </cell>
          <cell r="AM2152" t="e">
            <v>#N/A</v>
          </cell>
          <cell r="AO2152">
            <v>39.899999999999991</v>
          </cell>
          <cell r="AQ2152" t="str">
            <v>Rough</v>
          </cell>
          <cell r="AR2152" t="str">
            <v>LAD</v>
          </cell>
          <cell r="AS2152" t="str">
            <v>NORMAL</v>
          </cell>
        </row>
        <row r="2153">
          <cell r="D2153" t="str">
            <v>6078SAA32/IND</v>
          </cell>
          <cell r="E2153">
            <v>6078</v>
          </cell>
          <cell r="F2153">
            <v>44.099999999999994</v>
          </cell>
          <cell r="G2153" t="str">
            <v>No</v>
          </cell>
          <cell r="H2153">
            <v>44.099999999999994</v>
          </cell>
          <cell r="I2153" t="str">
            <v>FT</v>
          </cell>
          <cell r="J2153" t="str">
            <v>Audit</v>
          </cell>
          <cell r="K2153" t="str">
            <v>6078SAA02</v>
          </cell>
          <cell r="L2153" t="str">
            <v>RD</v>
          </cell>
          <cell r="M2153" t="str">
            <v>C-Group</v>
          </cell>
          <cell r="N2153" t="str">
            <v>Add on</v>
          </cell>
          <cell r="P2153" t="str">
            <v>PMR39</v>
          </cell>
          <cell r="Q2153" t="str">
            <v>DRP</v>
          </cell>
          <cell r="R2153">
            <v>230</v>
          </cell>
          <cell r="S2153">
            <v>240</v>
          </cell>
          <cell r="T2153">
            <v>220</v>
          </cell>
          <cell r="U2153">
            <v>170</v>
          </cell>
          <cell r="V2153">
            <v>170</v>
          </cell>
          <cell r="X2153">
            <v>0</v>
          </cell>
          <cell r="Y2153" t="str">
            <v>Sticker</v>
          </cell>
          <cell r="Z2153" t="str">
            <v>A3</v>
          </cell>
          <cell r="AA2153" t="str">
            <v>MG Orient-Sticker</v>
          </cell>
          <cell r="AB2153" t="str">
            <v>MG-Sticker + Orientation</v>
          </cell>
          <cell r="AC2153" t="str">
            <v>6078SAA08/02</v>
          </cell>
          <cell r="AD2153" t="str">
            <v>MG Sticker</v>
          </cell>
          <cell r="AE2153" t="str">
            <v>MG Sticker-MET</v>
          </cell>
          <cell r="AF2153" t="str">
            <v>2300108/12</v>
          </cell>
          <cell r="AI2153" t="str">
            <v>6078SAA12/IND</v>
          </cell>
          <cell r="AJ2153" t="str">
            <v>IPS</v>
          </cell>
          <cell r="AK2153" t="str">
            <v>IPS</v>
          </cell>
          <cell r="AM2153" t="str">
            <v>Yes</v>
          </cell>
          <cell r="AO2153">
            <v>39.899999999999991</v>
          </cell>
          <cell r="AQ2153" t="str">
            <v>Rough</v>
          </cell>
          <cell r="AR2153" t="str">
            <v>LAD</v>
          </cell>
          <cell r="AS2153" t="str">
            <v>NORMAL</v>
          </cell>
        </row>
        <row r="2154">
          <cell r="D2154" t="str">
            <v>6078SAA33/IND</v>
          </cell>
          <cell r="E2154">
            <v>6078</v>
          </cell>
          <cell r="F2154">
            <v>44.099999999999994</v>
          </cell>
          <cell r="G2154" t="str">
            <v>No</v>
          </cell>
          <cell r="H2154">
            <v>44.099999999999994</v>
          </cell>
          <cell r="I2154" t="str">
            <v>FT</v>
          </cell>
          <cell r="J2154" t="str">
            <v>Audit</v>
          </cell>
          <cell r="K2154" t="str">
            <v>6078SAA02</v>
          </cell>
          <cell r="L2154" t="str">
            <v>RD</v>
          </cell>
          <cell r="M2154" t="str">
            <v>C-Group</v>
          </cell>
          <cell r="N2154" t="str">
            <v>Add on</v>
          </cell>
          <cell r="P2154" t="str">
            <v>PMR27</v>
          </cell>
          <cell r="Q2154" t="str">
            <v>DRP</v>
          </cell>
          <cell r="S2154">
            <v>0</v>
          </cell>
          <cell r="V2154">
            <v>0</v>
          </cell>
          <cell r="X2154">
            <v>0</v>
          </cell>
          <cell r="Y2154" t="str">
            <v>Sticker</v>
          </cell>
          <cell r="Z2154" t="str">
            <v>A3</v>
          </cell>
          <cell r="AA2154" t="str">
            <v>MG Orient-Sticker</v>
          </cell>
          <cell r="AB2154" t="str">
            <v>MG-Sticker + Orientation</v>
          </cell>
          <cell r="AC2154" t="str">
            <v>6078SAA08/03</v>
          </cell>
          <cell r="AD2154" t="str">
            <v>MG Sticker</v>
          </cell>
          <cell r="AE2154" t="str">
            <v>MG Sticker-MET</v>
          </cell>
          <cell r="AF2154" t="str">
            <v>2300108/12</v>
          </cell>
          <cell r="AI2154" t="str">
            <v>6078SAA12/IND</v>
          </cell>
          <cell r="AJ2154" t="str">
            <v>IPS</v>
          </cell>
          <cell r="AK2154" t="str">
            <v>IPS</v>
          </cell>
          <cell r="AM2154" t="e">
            <v>#N/A</v>
          </cell>
          <cell r="AO2154">
            <v>39.899999999999991</v>
          </cell>
          <cell r="AQ2154" t="e">
            <v>#N/A</v>
          </cell>
          <cell r="AR2154" t="str">
            <v>LAD</v>
          </cell>
          <cell r="AS2154" t="str">
            <v>NORMAL</v>
          </cell>
        </row>
        <row r="2155">
          <cell r="D2155" t="str">
            <v>6078SAA34/IND</v>
          </cell>
          <cell r="E2155">
            <v>6078</v>
          </cell>
          <cell r="F2155">
            <v>44.099999999999994</v>
          </cell>
          <cell r="G2155" t="str">
            <v>No</v>
          </cell>
          <cell r="H2155">
            <v>44.099999999999994</v>
          </cell>
          <cell r="I2155" t="str">
            <v>FT</v>
          </cell>
          <cell r="J2155" t="str">
            <v>Audit</v>
          </cell>
          <cell r="K2155" t="str">
            <v>6078SAA02</v>
          </cell>
          <cell r="L2155" t="str">
            <v>RD</v>
          </cell>
          <cell r="M2155" t="str">
            <v>C-Group</v>
          </cell>
          <cell r="N2155" t="str">
            <v>Add on</v>
          </cell>
          <cell r="P2155" t="str">
            <v>PMR39</v>
          </cell>
          <cell r="Q2155" t="str">
            <v>DRP</v>
          </cell>
          <cell r="R2155">
            <v>410</v>
          </cell>
          <cell r="S2155">
            <v>210</v>
          </cell>
          <cell r="T2155">
            <v>200</v>
          </cell>
          <cell r="U2155">
            <v>150</v>
          </cell>
          <cell r="V2155">
            <v>150</v>
          </cell>
          <cell r="X2155">
            <v>0</v>
          </cell>
          <cell r="Y2155" t="str">
            <v>Sticker</v>
          </cell>
          <cell r="Z2155" t="str">
            <v>A3</v>
          </cell>
          <cell r="AA2155" t="str">
            <v>MG Orient-Sticker</v>
          </cell>
          <cell r="AB2155" t="str">
            <v>MG-Sticker + Orientation</v>
          </cell>
          <cell r="AC2155" t="str">
            <v>6078SAA08/04</v>
          </cell>
          <cell r="AD2155" t="str">
            <v>MG Sticker</v>
          </cell>
          <cell r="AE2155" t="str">
            <v>MG Sticker-MET</v>
          </cell>
          <cell r="AF2155" t="str">
            <v>2300108/12</v>
          </cell>
          <cell r="AI2155" t="str">
            <v>6078SAA12/IND</v>
          </cell>
          <cell r="AJ2155" t="str">
            <v>IPS</v>
          </cell>
          <cell r="AK2155" t="str">
            <v>IPS</v>
          </cell>
          <cell r="AM2155" t="e">
            <v>#N/A</v>
          </cell>
          <cell r="AO2155">
            <v>39.899999999999991</v>
          </cell>
          <cell r="AQ2155" t="str">
            <v>Rough</v>
          </cell>
          <cell r="AR2155" t="str">
            <v>LAD</v>
          </cell>
          <cell r="AS2155" t="str">
            <v>NORMAL</v>
          </cell>
        </row>
        <row r="2156">
          <cell r="D2156" t="str">
            <v>6078SAA35/IND</v>
          </cell>
          <cell r="E2156">
            <v>6078</v>
          </cell>
          <cell r="F2156">
            <v>44.099999999999994</v>
          </cell>
          <cell r="G2156" t="str">
            <v>No</v>
          </cell>
          <cell r="H2156">
            <v>44.099999999999994</v>
          </cell>
          <cell r="I2156" t="str">
            <v>FT</v>
          </cell>
          <cell r="J2156" t="str">
            <v>Audit</v>
          </cell>
          <cell r="K2156" t="str">
            <v>6078SAA02</v>
          </cell>
          <cell r="L2156" t="str">
            <v>RD</v>
          </cell>
          <cell r="M2156" t="str">
            <v>C-Group</v>
          </cell>
          <cell r="N2156" t="str">
            <v>Add on</v>
          </cell>
          <cell r="P2156" t="str">
            <v>PMR25</v>
          </cell>
          <cell r="Q2156" t="str">
            <v>DRP</v>
          </cell>
          <cell r="S2156">
            <v>0</v>
          </cell>
          <cell r="V2156">
            <v>0</v>
          </cell>
          <cell r="X2156">
            <v>0</v>
          </cell>
          <cell r="Y2156" t="str">
            <v>Sticker</v>
          </cell>
          <cell r="Z2156" t="str">
            <v>A3</v>
          </cell>
          <cell r="AA2156" t="str">
            <v>MG Orient-Sticker</v>
          </cell>
          <cell r="AB2156" t="str">
            <v>MG-Sticker + Orientation</v>
          </cell>
          <cell r="AC2156" t="str">
            <v>6078SAA08/05</v>
          </cell>
          <cell r="AD2156" t="str">
            <v>MG Sticker</v>
          </cell>
          <cell r="AE2156" t="str">
            <v>MG Sticker-MET</v>
          </cell>
          <cell r="AF2156" t="str">
            <v>2300108/12</v>
          </cell>
          <cell r="AI2156" t="str">
            <v>6078SAA12/IND</v>
          </cell>
          <cell r="AJ2156" t="str">
            <v>IPS</v>
          </cell>
          <cell r="AK2156" t="str">
            <v>IPS</v>
          </cell>
          <cell r="AM2156" t="e">
            <v>#N/A</v>
          </cell>
          <cell r="AO2156">
            <v>39.899999999999991</v>
          </cell>
          <cell r="AQ2156" t="e">
            <v>#N/A</v>
          </cell>
          <cell r="AR2156" t="str">
            <v>LAD</v>
          </cell>
          <cell r="AS2156" t="str">
            <v>NORMAL</v>
          </cell>
        </row>
        <row r="2157">
          <cell r="D2157" t="str">
            <v>6078SAB32/IND</v>
          </cell>
          <cell r="E2157">
            <v>6078</v>
          </cell>
          <cell r="F2157">
            <v>44.099999999999994</v>
          </cell>
          <cell r="G2157" t="str">
            <v>No</v>
          </cell>
          <cell r="H2157">
            <v>44.099999999999994</v>
          </cell>
          <cell r="I2157" t="str">
            <v>FT</v>
          </cell>
          <cell r="J2157" t="str">
            <v>Audit</v>
          </cell>
          <cell r="K2157" t="str">
            <v>6078SAB02</v>
          </cell>
          <cell r="L2157" t="str">
            <v>RD</v>
          </cell>
          <cell r="M2157" t="str">
            <v>C-Group</v>
          </cell>
          <cell r="N2157" t="str">
            <v>Add on</v>
          </cell>
          <cell r="P2157" t="str">
            <v>PMR26</v>
          </cell>
          <cell r="Q2157" t="str">
            <v>DRP</v>
          </cell>
          <cell r="S2157">
            <v>0</v>
          </cell>
          <cell r="V2157">
            <v>0</v>
          </cell>
          <cell r="X2157">
            <v>0</v>
          </cell>
          <cell r="Y2157" t="str">
            <v>Sticker</v>
          </cell>
          <cell r="Z2157" t="str">
            <v>A3</v>
          </cell>
          <cell r="AA2157" t="str">
            <v>MG Orient-Sticker</v>
          </cell>
          <cell r="AB2157" t="str">
            <v>MG-Sticker + Orientation</v>
          </cell>
          <cell r="AC2157" t="str">
            <v>6078SAA08/02</v>
          </cell>
          <cell r="AD2157" t="str">
            <v>MG Sticker</v>
          </cell>
          <cell r="AE2157" t="str">
            <v>MG Sticker-MET</v>
          </cell>
          <cell r="AF2157" t="str">
            <v>2300108/12</v>
          </cell>
          <cell r="AI2157" t="str">
            <v>6078SAB12/IND</v>
          </cell>
          <cell r="AJ2157" t="str">
            <v>IPS</v>
          </cell>
          <cell r="AK2157" t="str">
            <v>IPS</v>
          </cell>
          <cell r="AM2157" t="e">
            <v>#N/A</v>
          </cell>
          <cell r="AO2157">
            <v>39.899999999999991</v>
          </cell>
          <cell r="AQ2157" t="e">
            <v>#N/A</v>
          </cell>
          <cell r="AR2157" t="str">
            <v>LAD</v>
          </cell>
          <cell r="AS2157" t="str">
            <v>NORMAL</v>
          </cell>
        </row>
        <row r="2158">
          <cell r="D2158" t="str">
            <v>6078SAB33/IND</v>
          </cell>
          <cell r="E2158">
            <v>6078</v>
          </cell>
          <cell r="F2158">
            <v>44.099999999999994</v>
          </cell>
          <cell r="G2158" t="str">
            <v>No</v>
          </cell>
          <cell r="H2158">
            <v>44.099999999999994</v>
          </cell>
          <cell r="I2158" t="str">
            <v>FT</v>
          </cell>
          <cell r="J2158" t="str">
            <v>Audit</v>
          </cell>
          <cell r="K2158" t="str">
            <v>6078SAB02</v>
          </cell>
          <cell r="L2158" t="str">
            <v>RD</v>
          </cell>
          <cell r="M2158" t="str">
            <v>C-Group</v>
          </cell>
          <cell r="N2158" t="str">
            <v>Add on</v>
          </cell>
          <cell r="P2158" t="str">
            <v>NM</v>
          </cell>
          <cell r="Q2158" t="str">
            <v>DRP</v>
          </cell>
          <cell r="S2158">
            <v>0</v>
          </cell>
          <cell r="V2158">
            <v>0</v>
          </cell>
          <cell r="X2158">
            <v>0</v>
          </cell>
          <cell r="Y2158" t="str">
            <v>Sticker</v>
          </cell>
          <cell r="Z2158" t="str">
            <v>A3</v>
          </cell>
          <cell r="AA2158" t="str">
            <v>MG Orient-Sticker</v>
          </cell>
          <cell r="AB2158" t="str">
            <v>MG-Sticker + Orientation</v>
          </cell>
          <cell r="AC2158" t="str">
            <v>6078SAA08/06</v>
          </cell>
          <cell r="AD2158" t="str">
            <v>MG Sticker</v>
          </cell>
          <cell r="AE2158" t="str">
            <v>MG Sticker-MET</v>
          </cell>
          <cell r="AF2158" t="str">
            <v>2300108/12</v>
          </cell>
          <cell r="AI2158" t="str">
            <v>6078SAB12/IND</v>
          </cell>
          <cell r="AJ2158" t="str">
            <v>IPS</v>
          </cell>
          <cell r="AK2158" t="str">
            <v>IPS</v>
          </cell>
          <cell r="AM2158" t="e">
            <v>#N/A</v>
          </cell>
          <cell r="AO2158">
            <v>39.899999999999991</v>
          </cell>
          <cell r="AQ2158" t="str">
            <v>Rough</v>
          </cell>
          <cell r="AR2158" t="str">
            <v>LAD</v>
          </cell>
          <cell r="AS2158" t="str">
            <v>NORMAL</v>
          </cell>
        </row>
        <row r="2159">
          <cell r="D2159" t="str">
            <v>6078SAB34/IND</v>
          </cell>
          <cell r="E2159">
            <v>6078</v>
          </cell>
          <cell r="F2159">
            <v>44.099999999999994</v>
          </cell>
          <cell r="G2159" t="str">
            <v>No</v>
          </cell>
          <cell r="H2159">
            <v>44.099999999999994</v>
          </cell>
          <cell r="I2159" t="str">
            <v>FT</v>
          </cell>
          <cell r="J2159" t="str">
            <v>Audit</v>
          </cell>
          <cell r="K2159" t="str">
            <v>6078SAB02</v>
          </cell>
          <cell r="L2159" t="str">
            <v>RD</v>
          </cell>
          <cell r="M2159" t="str">
            <v>C-Group</v>
          </cell>
          <cell r="N2159" t="str">
            <v>Add on</v>
          </cell>
          <cell r="P2159" t="str">
            <v>NM</v>
          </cell>
          <cell r="Q2159" t="str">
            <v>DRP</v>
          </cell>
          <cell r="S2159">
            <v>0</v>
          </cell>
          <cell r="V2159">
            <v>0</v>
          </cell>
          <cell r="X2159">
            <v>0</v>
          </cell>
          <cell r="Y2159" t="str">
            <v>Sticker</v>
          </cell>
          <cell r="Z2159" t="str">
            <v>A3</v>
          </cell>
          <cell r="AA2159" t="str">
            <v>MG Orient-Sticker</v>
          </cell>
          <cell r="AB2159" t="str">
            <v>MG-Sticker + Orientation</v>
          </cell>
          <cell r="AC2159" t="str">
            <v>6078SAA08/07</v>
          </cell>
          <cell r="AD2159" t="str">
            <v>MG Sticker</v>
          </cell>
          <cell r="AE2159" t="str">
            <v>MG Sticker-MET</v>
          </cell>
          <cell r="AF2159" t="str">
            <v>2300108/12</v>
          </cell>
          <cell r="AI2159" t="str">
            <v>6078SAB12/IND</v>
          </cell>
          <cell r="AJ2159" t="str">
            <v>IPS</v>
          </cell>
          <cell r="AK2159" t="str">
            <v>IPS</v>
          </cell>
          <cell r="AM2159" t="e">
            <v>#N/A</v>
          </cell>
          <cell r="AO2159">
            <v>39.899999999999991</v>
          </cell>
          <cell r="AQ2159" t="str">
            <v>Rough</v>
          </cell>
          <cell r="AR2159" t="str">
            <v>LAD</v>
          </cell>
          <cell r="AS2159" t="str">
            <v>NORMAL</v>
          </cell>
        </row>
        <row r="2160">
          <cell r="D2160" t="str">
            <v>6078SAB35/IND</v>
          </cell>
          <cell r="E2160">
            <v>6078</v>
          </cell>
          <cell r="F2160">
            <v>44.099999999999994</v>
          </cell>
          <cell r="G2160" t="str">
            <v>No</v>
          </cell>
          <cell r="H2160">
            <v>44.099999999999994</v>
          </cell>
          <cell r="I2160" t="str">
            <v>FT</v>
          </cell>
          <cell r="J2160" t="str">
            <v>Audit</v>
          </cell>
          <cell r="K2160" t="str">
            <v>6078SAB02</v>
          </cell>
          <cell r="L2160" t="str">
            <v>RD</v>
          </cell>
          <cell r="M2160" t="str">
            <v>C-Group</v>
          </cell>
          <cell r="N2160" t="str">
            <v>Add on</v>
          </cell>
          <cell r="P2160" t="str">
            <v>PMR36</v>
          </cell>
          <cell r="Q2160" t="str">
            <v>DRP</v>
          </cell>
          <cell r="S2160">
            <v>0</v>
          </cell>
          <cell r="V2160">
            <v>0</v>
          </cell>
          <cell r="X2160">
            <v>0</v>
          </cell>
          <cell r="Y2160" t="str">
            <v>Sticker</v>
          </cell>
          <cell r="Z2160" t="str">
            <v>A3</v>
          </cell>
          <cell r="AA2160" t="str">
            <v>MG Orient-Sticker</v>
          </cell>
          <cell r="AB2160" t="str">
            <v>MG-Sticker + Orientation</v>
          </cell>
          <cell r="AC2160" t="str">
            <v>6078SAA08/08</v>
          </cell>
          <cell r="AD2160" t="str">
            <v>MG Sticker</v>
          </cell>
          <cell r="AE2160" t="str">
            <v>MG Sticker-MET</v>
          </cell>
          <cell r="AF2160" t="str">
            <v>2300108/12</v>
          </cell>
          <cell r="AI2160" t="str">
            <v>6078SAB12/IND</v>
          </cell>
          <cell r="AJ2160" t="str">
            <v>IPS</v>
          </cell>
          <cell r="AK2160" t="str">
            <v>IPS</v>
          </cell>
          <cell r="AM2160" t="e">
            <v>#N/A</v>
          </cell>
          <cell r="AO2160">
            <v>39.899999999999991</v>
          </cell>
          <cell r="AQ2160" t="str">
            <v>Rough</v>
          </cell>
          <cell r="AR2160" t="str">
            <v>LAD</v>
          </cell>
          <cell r="AS2160" t="str">
            <v>NORMAL</v>
          </cell>
        </row>
        <row r="2161">
          <cell r="D2161" t="str">
            <v>6078SAB36/IND</v>
          </cell>
          <cell r="E2161">
            <v>6078</v>
          </cell>
          <cell r="F2161">
            <v>44.099999999999994</v>
          </cell>
          <cell r="G2161" t="str">
            <v>No</v>
          </cell>
          <cell r="H2161">
            <v>44.099999999999994</v>
          </cell>
          <cell r="I2161" t="str">
            <v>FT</v>
          </cell>
          <cell r="J2161" t="str">
            <v>Audit</v>
          </cell>
          <cell r="K2161" t="str">
            <v>6078SAB02</v>
          </cell>
          <cell r="L2161" t="str">
            <v>RD</v>
          </cell>
          <cell r="M2161" t="str">
            <v>C-Group</v>
          </cell>
          <cell r="N2161" t="str">
            <v>Add on</v>
          </cell>
          <cell r="P2161" t="str">
            <v>NM</v>
          </cell>
          <cell r="Q2161" t="str">
            <v>DRP</v>
          </cell>
          <cell r="S2161">
            <v>0</v>
          </cell>
          <cell r="V2161">
            <v>0</v>
          </cell>
          <cell r="X2161">
            <v>0</v>
          </cell>
          <cell r="Y2161" t="str">
            <v>Sticker</v>
          </cell>
          <cell r="Z2161" t="str">
            <v>A3</v>
          </cell>
          <cell r="AA2161" t="str">
            <v>MG Orient-Sticker</v>
          </cell>
          <cell r="AB2161" t="str">
            <v>MG-Sticker + Orientation</v>
          </cell>
          <cell r="AC2161" t="str">
            <v>6078SAA08/09</v>
          </cell>
          <cell r="AD2161" t="str">
            <v>MG Sticker</v>
          </cell>
          <cell r="AE2161" t="str">
            <v>MG Sticker-MET</v>
          </cell>
          <cell r="AF2161" t="str">
            <v>2300108/12</v>
          </cell>
          <cell r="AI2161" t="str">
            <v>6078SAB12/IND</v>
          </cell>
          <cell r="AJ2161" t="str">
            <v>IPS</v>
          </cell>
          <cell r="AK2161" t="str">
            <v>IPS</v>
          </cell>
          <cell r="AM2161" t="e">
            <v>#N/A</v>
          </cell>
          <cell r="AO2161">
            <v>39.899999999999991</v>
          </cell>
          <cell r="AQ2161" t="str">
            <v>Rough</v>
          </cell>
          <cell r="AR2161" t="str">
            <v>LAD</v>
          </cell>
          <cell r="AS2161" t="str">
            <v>NORMAL</v>
          </cell>
        </row>
        <row r="2162">
          <cell r="D2162" t="str">
            <v>6078SAB37/IND</v>
          </cell>
          <cell r="E2162">
            <v>6078</v>
          </cell>
          <cell r="F2162">
            <v>44.099999999999994</v>
          </cell>
          <cell r="G2162" t="str">
            <v>No</v>
          </cell>
          <cell r="H2162">
            <v>44.099999999999994</v>
          </cell>
          <cell r="I2162" t="str">
            <v>FT</v>
          </cell>
          <cell r="J2162" t="str">
            <v>Audit</v>
          </cell>
          <cell r="K2162" t="str">
            <v>6078SAB02</v>
          </cell>
          <cell r="L2162" t="str">
            <v>RD</v>
          </cell>
          <cell r="M2162" t="str">
            <v>C-Group</v>
          </cell>
          <cell r="N2162" t="str">
            <v>Add on</v>
          </cell>
          <cell r="P2162" t="str">
            <v>NM</v>
          </cell>
          <cell r="Q2162" t="str">
            <v>DRP</v>
          </cell>
          <cell r="S2162">
            <v>0</v>
          </cell>
          <cell r="V2162">
            <v>0</v>
          </cell>
          <cell r="X2162">
            <v>0</v>
          </cell>
          <cell r="Y2162" t="str">
            <v>Sticker</v>
          </cell>
          <cell r="Z2162" t="str">
            <v>A3</v>
          </cell>
          <cell r="AA2162" t="str">
            <v>MG Orient-Sticker</v>
          </cell>
          <cell r="AB2162" t="str">
            <v>MG-Sticker + Orientation</v>
          </cell>
          <cell r="AC2162" t="str">
            <v>6078SAA08/10</v>
          </cell>
          <cell r="AD2162" t="str">
            <v>MG Sticker</v>
          </cell>
          <cell r="AE2162" t="str">
            <v>MG Sticker-MET</v>
          </cell>
          <cell r="AF2162" t="str">
            <v>2300108/12</v>
          </cell>
          <cell r="AI2162" t="str">
            <v>6078SAB12/IND</v>
          </cell>
          <cell r="AJ2162" t="str">
            <v>IPS</v>
          </cell>
          <cell r="AK2162" t="str">
            <v>IPS</v>
          </cell>
          <cell r="AM2162" t="e">
            <v>#N/A</v>
          </cell>
          <cell r="AO2162">
            <v>39.899999999999991</v>
          </cell>
          <cell r="AQ2162" t="str">
            <v>Rough</v>
          </cell>
          <cell r="AR2162" t="str">
            <v>LAD</v>
          </cell>
          <cell r="AS2162" t="str">
            <v>NORMAL</v>
          </cell>
        </row>
        <row r="2163">
          <cell r="D2163" t="str">
            <v>6078SAB38/IND</v>
          </cell>
          <cell r="E2163">
            <v>6078</v>
          </cell>
          <cell r="F2163">
            <v>44.099999999999994</v>
          </cell>
          <cell r="G2163" t="str">
            <v>No</v>
          </cell>
          <cell r="H2163">
            <v>44.099999999999994</v>
          </cell>
          <cell r="I2163" t="str">
            <v>FT</v>
          </cell>
          <cell r="J2163" t="str">
            <v>Audit</v>
          </cell>
          <cell r="K2163" t="str">
            <v>6078SAB02</v>
          </cell>
          <cell r="L2163" t="str">
            <v>RD</v>
          </cell>
          <cell r="M2163" t="str">
            <v>C-Group</v>
          </cell>
          <cell r="N2163" t="str">
            <v>Add on</v>
          </cell>
          <cell r="P2163" t="str">
            <v>NM</v>
          </cell>
          <cell r="Q2163" t="str">
            <v>DRP</v>
          </cell>
          <cell r="S2163">
            <v>0</v>
          </cell>
          <cell r="V2163">
            <v>0</v>
          </cell>
          <cell r="X2163">
            <v>0</v>
          </cell>
          <cell r="Y2163" t="str">
            <v>Sticker</v>
          </cell>
          <cell r="Z2163" t="str">
            <v>A3</v>
          </cell>
          <cell r="AA2163" t="str">
            <v>MG Orient-Sticker</v>
          </cell>
          <cell r="AB2163" t="str">
            <v>MG-Sticker + Orientation</v>
          </cell>
          <cell r="AC2163" t="str">
            <v>6078SAA08/11</v>
          </cell>
          <cell r="AD2163" t="str">
            <v>MG Sticker</v>
          </cell>
          <cell r="AE2163" t="str">
            <v>MG Sticker-MET</v>
          </cell>
          <cell r="AF2163" t="str">
            <v>2300108/12</v>
          </cell>
          <cell r="AI2163" t="str">
            <v>6078SAB12/IND</v>
          </cell>
          <cell r="AJ2163" t="str">
            <v>IPS</v>
          </cell>
          <cell r="AK2163" t="str">
            <v>IPS</v>
          </cell>
          <cell r="AM2163" t="e">
            <v>#N/A</v>
          </cell>
          <cell r="AO2163">
            <v>39.899999999999991</v>
          </cell>
          <cell r="AQ2163" t="str">
            <v>Rough</v>
          </cell>
          <cell r="AR2163" t="str">
            <v>LAD</v>
          </cell>
          <cell r="AS2163" t="str">
            <v>NORMAL</v>
          </cell>
        </row>
        <row r="2164">
          <cell r="D2164" t="str">
            <v>6078SAB39/IND</v>
          </cell>
          <cell r="E2164">
            <v>6078</v>
          </cell>
          <cell r="F2164">
            <v>44.099999999999994</v>
          </cell>
          <cell r="G2164" t="str">
            <v>No</v>
          </cell>
          <cell r="H2164">
            <v>44.099999999999994</v>
          </cell>
          <cell r="I2164" t="str">
            <v>FT</v>
          </cell>
          <cell r="J2164" t="str">
            <v>Audit</v>
          </cell>
          <cell r="K2164" t="str">
            <v>6078SAB02</v>
          </cell>
          <cell r="L2164" t="str">
            <v>RD</v>
          </cell>
          <cell r="M2164" t="str">
            <v>C-Group</v>
          </cell>
          <cell r="N2164" t="str">
            <v>Add on</v>
          </cell>
          <cell r="P2164" t="str">
            <v>PMR43</v>
          </cell>
          <cell r="Q2164" t="str">
            <v>DRP</v>
          </cell>
          <cell r="S2164">
            <v>0</v>
          </cell>
          <cell r="V2164">
            <v>0</v>
          </cell>
          <cell r="X2164">
            <v>0</v>
          </cell>
          <cell r="Y2164" t="str">
            <v>Sticker</v>
          </cell>
          <cell r="Z2164" t="str">
            <v>A3</v>
          </cell>
          <cell r="AA2164" t="str">
            <v>MG Orient-Sticker</v>
          </cell>
          <cell r="AB2164" t="str">
            <v>MG-Sticker + Orientation</v>
          </cell>
          <cell r="AC2164" t="str">
            <v>6078SAA08/12</v>
          </cell>
          <cell r="AD2164" t="str">
            <v>MG Sticker</v>
          </cell>
          <cell r="AE2164" t="str">
            <v>MG Sticker-MET</v>
          </cell>
          <cell r="AF2164" t="str">
            <v>2300108/12</v>
          </cell>
          <cell r="AI2164" t="str">
            <v>6078SAB12/IND</v>
          </cell>
          <cell r="AJ2164" t="str">
            <v>IPS</v>
          </cell>
          <cell r="AK2164" t="str">
            <v>IPS</v>
          </cell>
          <cell r="AM2164" t="e">
            <v>#N/A</v>
          </cell>
          <cell r="AO2164">
            <v>39.899999999999991</v>
          </cell>
          <cell r="AQ2164" t="str">
            <v>Rough</v>
          </cell>
          <cell r="AR2164" t="str">
            <v>LAD</v>
          </cell>
          <cell r="AS2164" t="str">
            <v>NORMAL</v>
          </cell>
        </row>
        <row r="2165">
          <cell r="D2165" t="str">
            <v>6078SAB40/IND</v>
          </cell>
          <cell r="E2165">
            <v>6078</v>
          </cell>
          <cell r="F2165">
            <v>44.099999999999994</v>
          </cell>
          <cell r="G2165" t="str">
            <v>No</v>
          </cell>
          <cell r="H2165">
            <v>44.099999999999994</v>
          </cell>
          <cell r="I2165" t="str">
            <v>FT</v>
          </cell>
          <cell r="J2165" t="str">
            <v>Audit</v>
          </cell>
          <cell r="K2165" t="str">
            <v>6078SAB02</v>
          </cell>
          <cell r="L2165" t="str">
            <v>RD</v>
          </cell>
          <cell r="M2165" t="str">
            <v>C-Group</v>
          </cell>
          <cell r="N2165" t="str">
            <v>Add on</v>
          </cell>
          <cell r="P2165" t="str">
            <v>NM</v>
          </cell>
          <cell r="Q2165" t="str">
            <v>DRP</v>
          </cell>
          <cell r="S2165">
            <v>0</v>
          </cell>
          <cell r="V2165">
            <v>0</v>
          </cell>
          <cell r="X2165">
            <v>0</v>
          </cell>
          <cell r="Y2165" t="str">
            <v>Sticker</v>
          </cell>
          <cell r="Z2165" t="str">
            <v>A3</v>
          </cell>
          <cell r="AA2165" t="str">
            <v>MG Orient-Sticker</v>
          </cell>
          <cell r="AB2165" t="str">
            <v>MG-Sticker</v>
          </cell>
          <cell r="AC2165" t="str">
            <v>6078SAA08/13</v>
          </cell>
          <cell r="AD2165" t="str">
            <v>MG Sticker</v>
          </cell>
          <cell r="AE2165" t="str">
            <v>MG Sticker-MET</v>
          </cell>
          <cell r="AF2165" t="str">
            <v>2300108/12</v>
          </cell>
          <cell r="AI2165" t="str">
            <v>6078SAB12/IND</v>
          </cell>
          <cell r="AJ2165" t="str">
            <v>IPS</v>
          </cell>
          <cell r="AK2165" t="str">
            <v>IPS</v>
          </cell>
          <cell r="AM2165" t="e">
            <v>#N/A</v>
          </cell>
          <cell r="AO2165">
            <v>39.899999999999991</v>
          </cell>
          <cell r="AQ2165" t="str">
            <v>Rough</v>
          </cell>
          <cell r="AR2165" t="str">
            <v>LAD</v>
          </cell>
          <cell r="AS2165" t="str">
            <v>NORMAL</v>
          </cell>
        </row>
        <row r="2166">
          <cell r="D2166" t="str">
            <v>6078SAB41/IND</v>
          </cell>
          <cell r="E2166">
            <v>6078</v>
          </cell>
          <cell r="F2166">
            <v>44.099999999999994</v>
          </cell>
          <cell r="G2166" t="str">
            <v>No</v>
          </cell>
          <cell r="H2166">
            <v>44.099999999999994</v>
          </cell>
          <cell r="I2166" t="str">
            <v>FT</v>
          </cell>
          <cell r="J2166" t="str">
            <v>Audit</v>
          </cell>
          <cell r="K2166" t="str">
            <v>6078SAB02</v>
          </cell>
          <cell r="L2166" t="str">
            <v>RD</v>
          </cell>
          <cell r="M2166" t="str">
            <v>C-Group</v>
          </cell>
          <cell r="N2166" t="str">
            <v>Add on</v>
          </cell>
          <cell r="P2166" t="str">
            <v>NM</v>
          </cell>
          <cell r="Q2166" t="str">
            <v>DRP</v>
          </cell>
          <cell r="S2166">
            <v>0</v>
          </cell>
          <cell r="V2166">
            <v>0</v>
          </cell>
          <cell r="X2166">
            <v>0</v>
          </cell>
          <cell r="Y2166" t="str">
            <v>Sticker</v>
          </cell>
          <cell r="Z2166" t="str">
            <v>A3</v>
          </cell>
          <cell r="AA2166" t="str">
            <v>MG Orient-Sticker</v>
          </cell>
          <cell r="AB2166" t="str">
            <v>MG-Sticker</v>
          </cell>
          <cell r="AC2166" t="str">
            <v>6078SAA08/14</v>
          </cell>
          <cell r="AD2166" t="str">
            <v>MG Sticker</v>
          </cell>
          <cell r="AE2166" t="str">
            <v>MG Sticker-MET</v>
          </cell>
          <cell r="AF2166" t="str">
            <v>2300108/12</v>
          </cell>
          <cell r="AI2166" t="str">
            <v>6078SAB12/IND</v>
          </cell>
          <cell r="AJ2166" t="str">
            <v>IPS</v>
          </cell>
          <cell r="AK2166" t="str">
            <v>IPS</v>
          </cell>
          <cell r="AM2166" t="e">
            <v>#N/A</v>
          </cell>
          <cell r="AO2166">
            <v>39.899999999999991</v>
          </cell>
          <cell r="AQ2166" t="str">
            <v>Rough</v>
          </cell>
          <cell r="AR2166" t="str">
            <v>LAD</v>
          </cell>
          <cell r="AS2166" t="str">
            <v>NORMAL</v>
          </cell>
        </row>
        <row r="2167">
          <cell r="D2167" t="str">
            <v>6078SAB42/IND</v>
          </cell>
          <cell r="E2167">
            <v>6078</v>
          </cell>
          <cell r="F2167">
            <v>44.099999999999994</v>
          </cell>
          <cell r="G2167" t="str">
            <v>No</v>
          </cell>
          <cell r="H2167">
            <v>44.099999999999994</v>
          </cell>
          <cell r="I2167" t="str">
            <v>FT</v>
          </cell>
          <cell r="J2167" t="str">
            <v>Audit</v>
          </cell>
          <cell r="K2167" t="str">
            <v>6078SAB02</v>
          </cell>
          <cell r="L2167" t="str">
            <v>RD</v>
          </cell>
          <cell r="M2167" t="str">
            <v>C-Group</v>
          </cell>
          <cell r="N2167" t="str">
            <v>Add on</v>
          </cell>
          <cell r="P2167" t="str">
            <v>NEW</v>
          </cell>
          <cell r="Q2167" t="str">
            <v>DRP</v>
          </cell>
          <cell r="S2167">
            <v>0</v>
          </cell>
          <cell r="V2167">
            <v>0</v>
          </cell>
          <cell r="X2167">
            <v>0</v>
          </cell>
          <cell r="Y2167" t="str">
            <v>Sticker</v>
          </cell>
          <cell r="Z2167" t="str">
            <v>A3</v>
          </cell>
          <cell r="AA2167" t="str">
            <v>MG Orient-Sticker</v>
          </cell>
          <cell r="AB2167" t="str">
            <v>MG-Sticker</v>
          </cell>
          <cell r="AC2167" t="str">
            <v>6078SAA08/15</v>
          </cell>
          <cell r="AD2167" t="str">
            <v>MG Sticker</v>
          </cell>
          <cell r="AE2167" t="str">
            <v>MG Sticker-MET</v>
          </cell>
          <cell r="AF2167" t="str">
            <v>2300108/12</v>
          </cell>
          <cell r="AI2167" t="str">
            <v>6078SAB12/IND</v>
          </cell>
          <cell r="AJ2167" t="str">
            <v>IPS</v>
          </cell>
          <cell r="AK2167" t="str">
            <v>IPS</v>
          </cell>
          <cell r="AM2167" t="e">
            <v>#N/A</v>
          </cell>
          <cell r="AO2167">
            <v>39.899999999999991</v>
          </cell>
          <cell r="AQ2167" t="str">
            <v>Rough</v>
          </cell>
          <cell r="AR2167" t="str">
            <v>LAD</v>
          </cell>
          <cell r="AS2167" t="str">
            <v>NORMAL</v>
          </cell>
        </row>
        <row r="2168">
          <cell r="D2168" t="str">
            <v>6078SAE31/IND</v>
          </cell>
          <cell r="E2168">
            <v>6078</v>
          </cell>
          <cell r="F2168">
            <v>44.099999999999994</v>
          </cell>
          <cell r="G2168" t="str">
            <v>No</v>
          </cell>
          <cell r="H2168">
            <v>44.099999999999994</v>
          </cell>
          <cell r="I2168" t="str">
            <v>FT</v>
          </cell>
          <cell r="J2168" t="str">
            <v>Audit</v>
          </cell>
          <cell r="K2168" t="str">
            <v>6078SAE02</v>
          </cell>
          <cell r="L2168" t="str">
            <v>RD</v>
          </cell>
          <cell r="M2168" t="str">
            <v>C-Group</v>
          </cell>
          <cell r="N2168" t="str">
            <v>Add on</v>
          </cell>
          <cell r="P2168" t="str">
            <v>PMR34</v>
          </cell>
          <cell r="Q2168" t="str">
            <v>DRP</v>
          </cell>
          <cell r="S2168">
            <v>0</v>
          </cell>
          <cell r="V2168">
            <v>0</v>
          </cell>
          <cell r="X2168">
            <v>0</v>
          </cell>
          <cell r="Y2168" t="str">
            <v>Sticker</v>
          </cell>
          <cell r="Z2168" t="str">
            <v>A3</v>
          </cell>
          <cell r="AA2168" t="str">
            <v>MG Orient-Sticker</v>
          </cell>
          <cell r="AB2168" t="str">
            <v>MG-Sticker + Orientation</v>
          </cell>
          <cell r="AC2168" t="str">
            <v>6078SAA08/16</v>
          </cell>
          <cell r="AD2168" t="str">
            <v>MG Sticker</v>
          </cell>
          <cell r="AE2168" t="str">
            <v>MG Sticker-MET</v>
          </cell>
          <cell r="AF2168" t="str">
            <v>2300108/12</v>
          </cell>
          <cell r="AI2168" t="str">
            <v>6078SAE12/IND</v>
          </cell>
          <cell r="AJ2168" t="str">
            <v>IPS</v>
          </cell>
          <cell r="AK2168" t="str">
            <v>IPS</v>
          </cell>
          <cell r="AM2168" t="e">
            <v>#N/A</v>
          </cell>
          <cell r="AO2168">
            <v>39.899999999999991</v>
          </cell>
          <cell r="AQ2168" t="str">
            <v>Rough</v>
          </cell>
          <cell r="AR2168" t="str">
            <v>LAD</v>
          </cell>
          <cell r="AS2168" t="str">
            <v>NORMAL</v>
          </cell>
        </row>
        <row r="2169">
          <cell r="D2169" t="str">
            <v>6078SAE32/IND</v>
          </cell>
          <cell r="E2169">
            <v>6078</v>
          </cell>
          <cell r="F2169">
            <v>44.099999999999994</v>
          </cell>
          <cell r="G2169" t="str">
            <v>No</v>
          </cell>
          <cell r="H2169">
            <v>44.099999999999994</v>
          </cell>
          <cell r="I2169" t="str">
            <v>FT</v>
          </cell>
          <cell r="J2169" t="str">
            <v>Audit</v>
          </cell>
          <cell r="K2169" t="str">
            <v>6078SAE02</v>
          </cell>
          <cell r="L2169" t="str">
            <v>RD</v>
          </cell>
          <cell r="M2169" t="str">
            <v>C-Group</v>
          </cell>
          <cell r="N2169" t="str">
            <v>Add on</v>
          </cell>
          <cell r="P2169" t="str">
            <v>PMR34</v>
          </cell>
          <cell r="Q2169" t="str">
            <v>DRP</v>
          </cell>
          <cell r="S2169">
            <v>0</v>
          </cell>
          <cell r="V2169">
            <v>0</v>
          </cell>
          <cell r="X2169">
            <v>0</v>
          </cell>
          <cell r="Y2169" t="str">
            <v>Sticker</v>
          </cell>
          <cell r="Z2169" t="str">
            <v>A3</v>
          </cell>
          <cell r="AA2169" t="str">
            <v>MG Orient-Sticker</v>
          </cell>
          <cell r="AB2169" t="str">
            <v>MG-Sticker + Orientation</v>
          </cell>
          <cell r="AC2169" t="str">
            <v>6078SAA08/17</v>
          </cell>
          <cell r="AD2169" t="str">
            <v>MG Sticker</v>
          </cell>
          <cell r="AE2169" t="str">
            <v>MG Sticker-MET</v>
          </cell>
          <cell r="AF2169" t="str">
            <v>2300108/12</v>
          </cell>
          <cell r="AI2169" t="str">
            <v>6078SAE12/IND</v>
          </cell>
          <cell r="AJ2169" t="str">
            <v>IPS</v>
          </cell>
          <cell r="AK2169" t="str">
            <v>IPS</v>
          </cell>
          <cell r="AM2169" t="e">
            <v>#N/A</v>
          </cell>
          <cell r="AO2169">
            <v>39.899999999999991</v>
          </cell>
          <cell r="AQ2169" t="str">
            <v>Rough</v>
          </cell>
          <cell r="AR2169" t="str">
            <v>LAD</v>
          </cell>
          <cell r="AS2169" t="str">
            <v>NORMAL</v>
          </cell>
        </row>
        <row r="2170">
          <cell r="D2170" t="str">
            <v>6078SAF31/IND</v>
          </cell>
          <cell r="E2170">
            <v>6078</v>
          </cell>
          <cell r="F2170">
            <v>44.099999999999994</v>
          </cell>
          <cell r="G2170" t="str">
            <v>No</v>
          </cell>
          <cell r="H2170">
            <v>44.099999999999994</v>
          </cell>
          <cell r="I2170" t="str">
            <v>FT</v>
          </cell>
          <cell r="J2170" t="str">
            <v>Audit</v>
          </cell>
          <cell r="K2170" t="str">
            <v>6078SAF02</v>
          </cell>
          <cell r="L2170" t="str">
            <v>RD</v>
          </cell>
          <cell r="M2170" t="str">
            <v>C-Group</v>
          </cell>
          <cell r="N2170" t="str">
            <v>Add on</v>
          </cell>
          <cell r="P2170" t="str">
            <v>PMR34</v>
          </cell>
          <cell r="Q2170" t="str">
            <v>DRP</v>
          </cell>
          <cell r="S2170">
            <v>0</v>
          </cell>
          <cell r="V2170">
            <v>0</v>
          </cell>
          <cell r="X2170">
            <v>0</v>
          </cell>
          <cell r="Y2170" t="str">
            <v>Sticker</v>
          </cell>
          <cell r="Z2170" t="str">
            <v>A3</v>
          </cell>
          <cell r="AA2170" t="str">
            <v>MG Orient-Sticker</v>
          </cell>
          <cell r="AB2170" t="str">
            <v>MG-Sticker + Orientation</v>
          </cell>
          <cell r="AC2170" t="str">
            <v>6078SAA08/18</v>
          </cell>
          <cell r="AD2170" t="str">
            <v>MG Sticker</v>
          </cell>
          <cell r="AE2170" t="str">
            <v>MG Sticker-MET</v>
          </cell>
          <cell r="AF2170" t="str">
            <v>2300108/12</v>
          </cell>
          <cell r="AI2170" t="str">
            <v>6078SAF12/IND</v>
          </cell>
          <cell r="AJ2170" t="str">
            <v>IPS</v>
          </cell>
          <cell r="AK2170" t="str">
            <v>IPS</v>
          </cell>
          <cell r="AM2170" t="e">
            <v>#N/A</v>
          </cell>
          <cell r="AO2170">
            <v>39.899999999999991</v>
          </cell>
          <cell r="AQ2170" t="str">
            <v>Rough</v>
          </cell>
          <cell r="AR2170" t="str">
            <v>LAD</v>
          </cell>
          <cell r="AS2170" t="str">
            <v>NORMAL</v>
          </cell>
        </row>
        <row r="2171">
          <cell r="D2171" t="str">
            <v>6078SAF32/IND</v>
          </cell>
          <cell r="E2171">
            <v>6078</v>
          </cell>
          <cell r="F2171">
            <v>44.099999999999994</v>
          </cell>
          <cell r="G2171" t="str">
            <v>No</v>
          </cell>
          <cell r="H2171">
            <v>44.099999999999994</v>
          </cell>
          <cell r="I2171" t="str">
            <v>FT</v>
          </cell>
          <cell r="J2171" t="str">
            <v>Audit</v>
          </cell>
          <cell r="K2171" t="str">
            <v>6078SAF02</v>
          </cell>
          <cell r="L2171" t="str">
            <v>RD</v>
          </cell>
          <cell r="M2171" t="str">
            <v>C-Group</v>
          </cell>
          <cell r="N2171" t="str">
            <v>Add on</v>
          </cell>
          <cell r="P2171" t="str">
            <v>PMR34</v>
          </cell>
          <cell r="Q2171" t="str">
            <v>DRP</v>
          </cell>
          <cell r="S2171">
            <v>0</v>
          </cell>
          <cell r="V2171">
            <v>0</v>
          </cell>
          <cell r="X2171">
            <v>0</v>
          </cell>
          <cell r="Y2171" t="str">
            <v>Sticker</v>
          </cell>
          <cell r="Z2171" t="str">
            <v>A3</v>
          </cell>
          <cell r="AA2171" t="str">
            <v>MG Orient-Sticker</v>
          </cell>
          <cell r="AB2171" t="str">
            <v>MG-Sticker + Orientation</v>
          </cell>
          <cell r="AC2171" t="str">
            <v>6078SAA08/19</v>
          </cell>
          <cell r="AD2171" t="str">
            <v>MG Sticker</v>
          </cell>
          <cell r="AE2171" t="str">
            <v>MG Sticker-MET</v>
          </cell>
          <cell r="AF2171" t="str">
            <v>2300108/12</v>
          </cell>
          <cell r="AI2171" t="str">
            <v>6078SAF12/IND</v>
          </cell>
          <cell r="AJ2171" t="str">
            <v>IPS</v>
          </cell>
          <cell r="AK2171" t="str">
            <v>IPS</v>
          </cell>
          <cell r="AM2171" t="e">
            <v>#N/A</v>
          </cell>
          <cell r="AO2171">
            <v>39.899999999999991</v>
          </cell>
          <cell r="AQ2171" t="str">
            <v>Rough</v>
          </cell>
          <cell r="AR2171" t="str">
            <v>LAD</v>
          </cell>
          <cell r="AS2171" t="str">
            <v>NORMAL</v>
          </cell>
        </row>
        <row r="2172">
          <cell r="D2172" t="str">
            <v>6078SAG31/IND</v>
          </cell>
          <cell r="E2172">
            <v>6078</v>
          </cell>
          <cell r="F2172">
            <v>44.099999999999994</v>
          </cell>
          <cell r="G2172" t="str">
            <v>No</v>
          </cell>
          <cell r="H2172">
            <v>44.099999999999994</v>
          </cell>
          <cell r="I2172" t="str">
            <v>FT</v>
          </cell>
          <cell r="J2172" t="str">
            <v>Audit</v>
          </cell>
          <cell r="K2172" t="str">
            <v>6078SAG02</v>
          </cell>
          <cell r="L2172" t="str">
            <v>RD</v>
          </cell>
          <cell r="M2172" t="str">
            <v>C-Group</v>
          </cell>
          <cell r="N2172" t="str">
            <v>Add on</v>
          </cell>
          <cell r="P2172" t="str">
            <v>NM</v>
          </cell>
          <cell r="Q2172" t="str">
            <v>DRP</v>
          </cell>
          <cell r="S2172">
            <v>0</v>
          </cell>
          <cell r="V2172">
            <v>0</v>
          </cell>
          <cell r="X2172">
            <v>0</v>
          </cell>
          <cell r="Y2172" t="str">
            <v>Sticker</v>
          </cell>
          <cell r="Z2172" t="str">
            <v>A3</v>
          </cell>
          <cell r="AA2172" t="str">
            <v>MG Orient-Sticker</v>
          </cell>
          <cell r="AB2172" t="str">
            <v>MG-Sticker + Orientation</v>
          </cell>
          <cell r="AC2172" t="str">
            <v>6078SAA08/01</v>
          </cell>
          <cell r="AD2172" t="str">
            <v>MG Sticker</v>
          </cell>
          <cell r="AE2172" t="str">
            <v>MG Sticker-MET</v>
          </cell>
          <cell r="AF2172" t="str">
            <v>2300108/12</v>
          </cell>
          <cell r="AI2172" t="str">
            <v>6078SAG12/IND</v>
          </cell>
          <cell r="AJ2172" t="str">
            <v>IPS</v>
          </cell>
          <cell r="AK2172" t="str">
            <v>IPS</v>
          </cell>
          <cell r="AM2172" t="e">
            <v>#N/A</v>
          </cell>
          <cell r="AO2172">
            <v>39.899999999999991</v>
          </cell>
          <cell r="AQ2172" t="str">
            <v>Rough</v>
          </cell>
          <cell r="AR2172" t="str">
            <v>LAD</v>
          </cell>
          <cell r="AS2172" t="str">
            <v>NORMAL</v>
          </cell>
        </row>
        <row r="2173">
          <cell r="D2173" t="str">
            <v>6078SAG32/IND</v>
          </cell>
          <cell r="E2173">
            <v>6078</v>
          </cell>
          <cell r="F2173">
            <v>44.099999999999994</v>
          </cell>
          <cell r="G2173" t="str">
            <v>No</v>
          </cell>
          <cell r="H2173">
            <v>44.099999999999994</v>
          </cell>
          <cell r="I2173" t="str">
            <v>FT</v>
          </cell>
          <cell r="J2173" t="str">
            <v>Audit</v>
          </cell>
          <cell r="K2173" t="str">
            <v>6078SAG02</v>
          </cell>
          <cell r="L2173" t="str">
            <v>RD</v>
          </cell>
          <cell r="M2173" t="str">
            <v>C-Group</v>
          </cell>
          <cell r="N2173" t="str">
            <v>Add on</v>
          </cell>
          <cell r="P2173" t="str">
            <v>NM</v>
          </cell>
          <cell r="Q2173" t="str">
            <v>DRP</v>
          </cell>
          <cell r="S2173">
            <v>0</v>
          </cell>
          <cell r="V2173">
            <v>0</v>
          </cell>
          <cell r="X2173">
            <v>0</v>
          </cell>
          <cell r="Y2173" t="str">
            <v>Sticker</v>
          </cell>
          <cell r="Z2173" t="str">
            <v>A3</v>
          </cell>
          <cell r="AA2173" t="str">
            <v>MG Orient-Sticker</v>
          </cell>
          <cell r="AB2173" t="str">
            <v>MG-Sticker + Orientation</v>
          </cell>
          <cell r="AC2173" t="str">
            <v>6078SAA08/02</v>
          </cell>
          <cell r="AD2173" t="str">
            <v>MG Sticker</v>
          </cell>
          <cell r="AE2173" t="str">
            <v>MG Sticker-MET</v>
          </cell>
          <cell r="AF2173" t="str">
            <v>2300108/12</v>
          </cell>
          <cell r="AI2173" t="str">
            <v>6078SAG12/IND</v>
          </cell>
          <cell r="AJ2173" t="str">
            <v>IPS</v>
          </cell>
          <cell r="AK2173" t="str">
            <v>IPS</v>
          </cell>
          <cell r="AM2173" t="e">
            <v>#N/A</v>
          </cell>
          <cell r="AO2173">
            <v>39.899999999999991</v>
          </cell>
          <cell r="AQ2173" t="e">
            <v>#N/A</v>
          </cell>
          <cell r="AR2173" t="str">
            <v>LAD</v>
          </cell>
          <cell r="AS2173" t="str">
            <v>NORMAL</v>
          </cell>
        </row>
        <row r="2174">
          <cell r="D2174" t="str">
            <v>6078SAG33/IND</v>
          </cell>
          <cell r="E2174">
            <v>6078</v>
          </cell>
          <cell r="F2174">
            <v>44.099999999999994</v>
          </cell>
          <cell r="G2174" t="str">
            <v>No</v>
          </cell>
          <cell r="H2174">
            <v>44.099999999999994</v>
          </cell>
          <cell r="I2174" t="str">
            <v>FT</v>
          </cell>
          <cell r="J2174" t="str">
            <v>Audit</v>
          </cell>
          <cell r="K2174" t="str">
            <v>6078SAG02</v>
          </cell>
          <cell r="L2174" t="str">
            <v>RD</v>
          </cell>
          <cell r="M2174" t="str">
            <v>C-Group</v>
          </cell>
          <cell r="N2174" t="str">
            <v>Add on</v>
          </cell>
          <cell r="P2174" t="str">
            <v>PMR37</v>
          </cell>
          <cell r="Q2174" t="str">
            <v>DRP</v>
          </cell>
          <cell r="R2174">
            <v>170</v>
          </cell>
          <cell r="S2174">
            <v>0</v>
          </cell>
          <cell r="V2174">
            <v>0</v>
          </cell>
          <cell r="X2174">
            <v>0</v>
          </cell>
          <cell r="Y2174" t="str">
            <v>Sticker</v>
          </cell>
          <cell r="Z2174" t="str">
            <v>A3</v>
          </cell>
          <cell r="AA2174" t="str">
            <v>MG Orient-Sticker</v>
          </cell>
          <cell r="AB2174" t="str">
            <v>MG-Sticker + Orientation</v>
          </cell>
          <cell r="AC2174" t="str">
            <v>6078SAA08/06</v>
          </cell>
          <cell r="AD2174" t="str">
            <v>MG Sticker</v>
          </cell>
          <cell r="AE2174" t="str">
            <v>MG Sticker-MET</v>
          </cell>
          <cell r="AF2174" t="str">
            <v>2300108/12</v>
          </cell>
          <cell r="AI2174" t="str">
            <v>6078SAG12/IND</v>
          </cell>
          <cell r="AJ2174" t="str">
            <v>IPS</v>
          </cell>
          <cell r="AK2174" t="str">
            <v>IPS</v>
          </cell>
          <cell r="AM2174" t="e">
            <v>#N/A</v>
          </cell>
          <cell r="AO2174">
            <v>39.899999999999991</v>
          </cell>
          <cell r="AQ2174" t="str">
            <v>Rough</v>
          </cell>
          <cell r="AR2174" t="str">
            <v>LAD</v>
          </cell>
          <cell r="AS2174" t="str">
            <v>NORMAL</v>
          </cell>
        </row>
        <row r="2175">
          <cell r="D2175" t="str">
            <v>6078SAG34/IND</v>
          </cell>
          <cell r="E2175">
            <v>6078</v>
          </cell>
          <cell r="F2175">
            <v>44.099999999999994</v>
          </cell>
          <cell r="G2175" t="str">
            <v>No</v>
          </cell>
          <cell r="H2175">
            <v>44.099999999999994</v>
          </cell>
          <cell r="I2175" t="str">
            <v>FT</v>
          </cell>
          <cell r="J2175" t="str">
            <v>Audit</v>
          </cell>
          <cell r="K2175" t="str">
            <v>6078SAG02</v>
          </cell>
          <cell r="L2175" t="str">
            <v>RD</v>
          </cell>
          <cell r="M2175" t="str">
            <v>C-Group</v>
          </cell>
          <cell r="N2175" t="str">
            <v>Add on</v>
          </cell>
          <cell r="P2175" t="str">
            <v>PMR37</v>
          </cell>
          <cell r="Q2175" t="str">
            <v>DRP</v>
          </cell>
          <cell r="R2175">
            <v>220</v>
          </cell>
          <cell r="S2175">
            <v>0</v>
          </cell>
          <cell r="V2175">
            <v>0</v>
          </cell>
          <cell r="X2175">
            <v>0</v>
          </cell>
          <cell r="Y2175" t="str">
            <v>Sticker</v>
          </cell>
          <cell r="Z2175" t="str">
            <v>A3</v>
          </cell>
          <cell r="AA2175" t="str">
            <v>MG Orient-Sticker</v>
          </cell>
          <cell r="AB2175" t="str">
            <v>MG-Sticker + Orientation</v>
          </cell>
          <cell r="AC2175" t="str">
            <v>6078SAA08/07</v>
          </cell>
          <cell r="AD2175" t="str">
            <v>MG Sticker</v>
          </cell>
          <cell r="AE2175" t="str">
            <v>MG Sticker-MET</v>
          </cell>
          <cell r="AF2175" t="str">
            <v>2300108/12</v>
          </cell>
          <cell r="AI2175" t="str">
            <v>6078SAG12/IND</v>
          </cell>
          <cell r="AJ2175" t="str">
            <v>IPS</v>
          </cell>
          <cell r="AK2175" t="str">
            <v>IPS</v>
          </cell>
          <cell r="AM2175" t="e">
            <v>#N/A</v>
          </cell>
          <cell r="AO2175">
            <v>39.899999999999991</v>
          </cell>
          <cell r="AQ2175" t="str">
            <v>Rough</v>
          </cell>
          <cell r="AR2175" t="str">
            <v>LAD</v>
          </cell>
          <cell r="AS2175" t="str">
            <v>NORMAL</v>
          </cell>
        </row>
        <row r="2176">
          <cell r="D2176" t="str">
            <v>6078SAG35/IND</v>
          </cell>
          <cell r="E2176">
            <v>6078</v>
          </cell>
          <cell r="F2176">
            <v>44.099999999999994</v>
          </cell>
          <cell r="G2176" t="str">
            <v>No</v>
          </cell>
          <cell r="H2176">
            <v>44.099999999999994</v>
          </cell>
          <cell r="I2176" t="str">
            <v>FT</v>
          </cell>
          <cell r="J2176" t="str">
            <v>Audit</v>
          </cell>
          <cell r="K2176" t="str">
            <v>6078SAG02</v>
          </cell>
          <cell r="L2176" t="str">
            <v>RD</v>
          </cell>
          <cell r="M2176" t="str">
            <v>C-Group</v>
          </cell>
          <cell r="N2176" t="str">
            <v>Add on</v>
          </cell>
          <cell r="P2176" t="str">
            <v>PMR36</v>
          </cell>
          <cell r="Q2176" t="str">
            <v>DRP</v>
          </cell>
          <cell r="S2176">
            <v>0</v>
          </cell>
          <cell r="V2176">
            <v>0</v>
          </cell>
          <cell r="X2176">
            <v>0</v>
          </cell>
          <cell r="Y2176" t="str">
            <v>Sticker</v>
          </cell>
          <cell r="Z2176" t="str">
            <v>A3</v>
          </cell>
          <cell r="AA2176" t="str">
            <v>MG Orient-Sticker</v>
          </cell>
          <cell r="AB2176" t="str">
            <v>MG-Sticker + Orientation</v>
          </cell>
          <cell r="AC2176" t="str">
            <v>6078SAA08/08</v>
          </cell>
          <cell r="AD2176" t="str">
            <v>MG Sticker</v>
          </cell>
          <cell r="AE2176" t="str">
            <v>MG Sticker-MET</v>
          </cell>
          <cell r="AF2176" t="str">
            <v>2300108/12</v>
          </cell>
          <cell r="AI2176" t="str">
            <v>6078SAG12/IND</v>
          </cell>
          <cell r="AJ2176" t="str">
            <v>IPS</v>
          </cell>
          <cell r="AK2176" t="str">
            <v>IPS</v>
          </cell>
          <cell r="AM2176" t="e">
            <v>#N/A</v>
          </cell>
          <cell r="AO2176">
            <v>39.899999999999991</v>
          </cell>
          <cell r="AQ2176" t="str">
            <v>Rough</v>
          </cell>
          <cell r="AR2176" t="str">
            <v>LAD</v>
          </cell>
          <cell r="AS2176" t="str">
            <v>NORMAL</v>
          </cell>
        </row>
        <row r="2177">
          <cell r="D2177" t="str">
            <v>6078SAG36/IND</v>
          </cell>
          <cell r="E2177">
            <v>6078</v>
          </cell>
          <cell r="F2177">
            <v>44.099999999999994</v>
          </cell>
          <cell r="G2177" t="str">
            <v>No</v>
          </cell>
          <cell r="H2177">
            <v>44.099999999999994</v>
          </cell>
          <cell r="I2177" t="str">
            <v>FT</v>
          </cell>
          <cell r="J2177" t="str">
            <v>Audit</v>
          </cell>
          <cell r="K2177" t="str">
            <v>6078SAG02</v>
          </cell>
          <cell r="L2177" t="str">
            <v>RD</v>
          </cell>
          <cell r="M2177" t="str">
            <v>C-Group</v>
          </cell>
          <cell r="N2177" t="str">
            <v>Add on</v>
          </cell>
          <cell r="O2177" t="str">
            <v>1.SH</v>
          </cell>
          <cell r="P2177" t="str">
            <v>PMR43</v>
          </cell>
          <cell r="Q2177" t="str">
            <v>DRP</v>
          </cell>
          <cell r="R2177">
            <v>773</v>
          </cell>
          <cell r="S2177">
            <v>793</v>
          </cell>
          <cell r="T2177">
            <v>809</v>
          </cell>
          <cell r="U2177">
            <v>640</v>
          </cell>
          <cell r="V2177">
            <v>630</v>
          </cell>
          <cell r="W2177">
            <v>600</v>
          </cell>
          <cell r="X2177">
            <v>400</v>
          </cell>
          <cell r="Y2177" t="str">
            <v>Sticker</v>
          </cell>
          <cell r="Z2177" t="str">
            <v>A3</v>
          </cell>
          <cell r="AA2177" t="str">
            <v>MG Orient-Sticker</v>
          </cell>
          <cell r="AB2177" t="str">
            <v>MG-Sticker + Orientation</v>
          </cell>
          <cell r="AC2177" t="str">
            <v>6078SAA08/09</v>
          </cell>
          <cell r="AD2177" t="str">
            <v>MG Sticker</v>
          </cell>
          <cell r="AE2177" t="str">
            <v>MG Sticker-MET</v>
          </cell>
          <cell r="AF2177" t="str">
            <v>2300108/12</v>
          </cell>
          <cell r="AI2177" t="str">
            <v>6078SAG12/IND</v>
          </cell>
          <cell r="AJ2177" t="str">
            <v>IPS</v>
          </cell>
          <cell r="AK2177" t="str">
            <v>IPS</v>
          </cell>
          <cell r="AM2177" t="e">
            <v>#N/A</v>
          </cell>
          <cell r="AO2177">
            <v>39.899999999999991</v>
          </cell>
          <cell r="AQ2177" t="str">
            <v>Rough</v>
          </cell>
          <cell r="AR2177" t="str">
            <v>LAD</v>
          </cell>
          <cell r="AS2177" t="str">
            <v>NORMAL</v>
          </cell>
        </row>
        <row r="2178">
          <cell r="D2178" t="str">
            <v>6078SAG37/IND</v>
          </cell>
          <cell r="E2178">
            <v>6078</v>
          </cell>
          <cell r="F2178">
            <v>44.099999999999994</v>
          </cell>
          <cell r="G2178" t="str">
            <v>No</v>
          </cell>
          <cell r="H2178">
            <v>44.099999999999994</v>
          </cell>
          <cell r="I2178" t="str">
            <v>FT</v>
          </cell>
          <cell r="J2178" t="str">
            <v>Audit</v>
          </cell>
          <cell r="K2178" t="str">
            <v>6078SAG02</v>
          </cell>
          <cell r="L2178" t="str">
            <v>RD</v>
          </cell>
          <cell r="M2178" t="str">
            <v>C-Group</v>
          </cell>
          <cell r="N2178" t="str">
            <v>Add on</v>
          </cell>
          <cell r="O2178" t="str">
            <v>2.H</v>
          </cell>
          <cell r="P2178" t="str">
            <v>PMR43</v>
          </cell>
          <cell r="Q2178" t="str">
            <v>DRP</v>
          </cell>
          <cell r="R2178">
            <v>787</v>
          </cell>
          <cell r="S2178">
            <v>787</v>
          </cell>
          <cell r="T2178">
            <v>717</v>
          </cell>
          <cell r="U2178">
            <v>640</v>
          </cell>
          <cell r="V2178">
            <v>630</v>
          </cell>
          <cell r="W2178">
            <v>570</v>
          </cell>
          <cell r="X2178">
            <v>380</v>
          </cell>
          <cell r="Y2178" t="str">
            <v>Sticker</v>
          </cell>
          <cell r="Z2178" t="str">
            <v>A3</v>
          </cell>
          <cell r="AA2178" t="str">
            <v>MG Orient-Sticker</v>
          </cell>
          <cell r="AB2178" t="str">
            <v>MG-Sticker + Orientation</v>
          </cell>
          <cell r="AC2178" t="str">
            <v>6078SAA08/10</v>
          </cell>
          <cell r="AD2178" t="str">
            <v>MG Sticker</v>
          </cell>
          <cell r="AE2178" t="str">
            <v>MG Sticker-MET</v>
          </cell>
          <cell r="AF2178" t="str">
            <v>2300108/12</v>
          </cell>
          <cell r="AI2178" t="str">
            <v>6078SAG12/IND</v>
          </cell>
          <cell r="AJ2178" t="str">
            <v>IPS</v>
          </cell>
          <cell r="AK2178" t="str">
            <v>IPS</v>
          </cell>
          <cell r="AM2178" t="e">
            <v>#N/A</v>
          </cell>
          <cell r="AO2178">
            <v>39.899999999999991</v>
          </cell>
          <cell r="AQ2178" t="str">
            <v>Rough</v>
          </cell>
          <cell r="AR2178" t="str">
            <v>LAD</v>
          </cell>
          <cell r="AS2178" t="str">
            <v>NORMAL</v>
          </cell>
        </row>
        <row r="2179">
          <cell r="D2179" t="str">
            <v>6078SAG38/IND</v>
          </cell>
          <cell r="E2179">
            <v>6078</v>
          </cell>
          <cell r="F2179">
            <v>44.099999999999994</v>
          </cell>
          <cell r="G2179" t="str">
            <v>No</v>
          </cell>
          <cell r="H2179">
            <v>44.099999999999994</v>
          </cell>
          <cell r="I2179" t="str">
            <v>FT</v>
          </cell>
          <cell r="J2179" t="str">
            <v>Audit</v>
          </cell>
          <cell r="K2179" t="str">
            <v>6078SAG02</v>
          </cell>
          <cell r="L2179" t="str">
            <v>RD</v>
          </cell>
          <cell r="M2179" t="str">
            <v>C-Group</v>
          </cell>
          <cell r="N2179" t="str">
            <v>Add on</v>
          </cell>
          <cell r="P2179" t="str">
            <v>PMR39</v>
          </cell>
          <cell r="Q2179" t="str">
            <v>DRP</v>
          </cell>
          <cell r="R2179">
            <v>217</v>
          </cell>
          <cell r="S2179">
            <v>207</v>
          </cell>
          <cell r="T2179">
            <v>210</v>
          </cell>
          <cell r="U2179">
            <v>160</v>
          </cell>
          <cell r="V2179">
            <v>140</v>
          </cell>
          <cell r="X2179">
            <v>0</v>
          </cell>
          <cell r="Y2179" t="str">
            <v>Sticker</v>
          </cell>
          <cell r="Z2179" t="str">
            <v>A3</v>
          </cell>
          <cell r="AA2179" t="str">
            <v>MG Orient-Sticker</v>
          </cell>
          <cell r="AB2179" t="str">
            <v>MG-Sticker + Orientation</v>
          </cell>
          <cell r="AC2179" t="str">
            <v>6078SAA08/11</v>
          </cell>
          <cell r="AD2179" t="str">
            <v>MG Sticker</v>
          </cell>
          <cell r="AE2179" t="str">
            <v>MG Sticker-MET</v>
          </cell>
          <cell r="AF2179" t="str">
            <v>2300108/12</v>
          </cell>
          <cell r="AI2179" t="str">
            <v>6078SAG12/IND</v>
          </cell>
          <cell r="AJ2179" t="str">
            <v>IPS</v>
          </cell>
          <cell r="AK2179" t="str">
            <v>IPS</v>
          </cell>
          <cell r="AM2179" t="e">
            <v>#N/A</v>
          </cell>
          <cell r="AO2179">
            <v>39.899999999999991</v>
          </cell>
          <cell r="AQ2179" t="str">
            <v>Rough</v>
          </cell>
          <cell r="AR2179" t="str">
            <v>LAD</v>
          </cell>
          <cell r="AS2179" t="str">
            <v>NORMAL</v>
          </cell>
        </row>
        <row r="2180">
          <cell r="D2180" t="str">
            <v>6078SAG39/IND</v>
          </cell>
          <cell r="E2180">
            <v>6078</v>
          </cell>
          <cell r="F2180">
            <v>44.099999999999994</v>
          </cell>
          <cell r="G2180" t="str">
            <v>No</v>
          </cell>
          <cell r="H2180">
            <v>44.099999999999994</v>
          </cell>
          <cell r="I2180" t="str">
            <v>FT</v>
          </cell>
          <cell r="J2180" t="str">
            <v>Audit</v>
          </cell>
          <cell r="K2180" t="str">
            <v>6078SAG02</v>
          </cell>
          <cell r="L2180" t="str">
            <v>RD</v>
          </cell>
          <cell r="M2180" t="str">
            <v>C-Group</v>
          </cell>
          <cell r="N2180" t="str">
            <v>Add on</v>
          </cell>
          <cell r="O2180" t="str">
            <v>1.SH</v>
          </cell>
          <cell r="P2180" t="str">
            <v>PMR43</v>
          </cell>
          <cell r="Q2180" t="str">
            <v>DRP</v>
          </cell>
          <cell r="R2180">
            <v>799</v>
          </cell>
          <cell r="S2180">
            <v>799</v>
          </cell>
          <cell r="T2180">
            <v>759</v>
          </cell>
          <cell r="U2180">
            <v>610</v>
          </cell>
          <cell r="V2180">
            <v>680</v>
          </cell>
          <cell r="W2180">
            <v>650</v>
          </cell>
          <cell r="X2180">
            <v>570</v>
          </cell>
          <cell r="Y2180" t="str">
            <v>Sticker</v>
          </cell>
          <cell r="Z2180" t="str">
            <v>A3</v>
          </cell>
          <cell r="AA2180" t="str">
            <v>MG Orient-Sticker</v>
          </cell>
          <cell r="AB2180" t="str">
            <v>MG-Sticker + Orientation</v>
          </cell>
          <cell r="AC2180" t="str">
            <v>6078SAA08/12</v>
          </cell>
          <cell r="AD2180" t="str">
            <v>MG Sticker</v>
          </cell>
          <cell r="AE2180" t="str">
            <v>MG Sticker-MET</v>
          </cell>
          <cell r="AF2180" t="str">
            <v>2300108/12</v>
          </cell>
          <cell r="AI2180" t="str">
            <v>6078SAG12/IND</v>
          </cell>
          <cell r="AJ2180" t="str">
            <v>IPS</v>
          </cell>
          <cell r="AK2180" t="str">
            <v>IPS</v>
          </cell>
          <cell r="AM2180" t="str">
            <v>Yes</v>
          </cell>
          <cell r="AO2180">
            <v>39.899999999999991</v>
          </cell>
          <cell r="AQ2180" t="str">
            <v>Rough</v>
          </cell>
          <cell r="AR2180" t="str">
            <v>LAD</v>
          </cell>
          <cell r="AS2180" t="str">
            <v>NORMAL</v>
          </cell>
        </row>
        <row r="2181">
          <cell r="D2181" t="str">
            <v>6078SAG40/IND</v>
          </cell>
          <cell r="E2181">
            <v>6078</v>
          </cell>
          <cell r="F2181">
            <v>44.099999999999994</v>
          </cell>
          <cell r="G2181" t="str">
            <v>No</v>
          </cell>
          <cell r="H2181">
            <v>44.099999999999994</v>
          </cell>
          <cell r="I2181" t="str">
            <v>FT</v>
          </cell>
          <cell r="J2181" t="str">
            <v>Audit</v>
          </cell>
          <cell r="K2181" t="str">
            <v>6078SAG02</v>
          </cell>
          <cell r="L2181" t="str">
            <v>RD</v>
          </cell>
          <cell r="M2181" t="str">
            <v>C-Group</v>
          </cell>
          <cell r="N2181" t="str">
            <v>Add on</v>
          </cell>
          <cell r="P2181" t="str">
            <v>PMR39</v>
          </cell>
          <cell r="Q2181" t="str">
            <v>DRP</v>
          </cell>
          <cell r="R2181">
            <v>200</v>
          </cell>
          <cell r="S2181">
            <v>220</v>
          </cell>
          <cell r="T2181">
            <v>220</v>
          </cell>
          <cell r="U2181">
            <v>170</v>
          </cell>
          <cell r="V2181">
            <v>160</v>
          </cell>
          <cell r="X2181">
            <v>0</v>
          </cell>
          <cell r="Y2181" t="str">
            <v>Sticker</v>
          </cell>
          <cell r="Z2181" t="str">
            <v>A3</v>
          </cell>
          <cell r="AA2181" t="str">
            <v>MG Orient-Sticker</v>
          </cell>
          <cell r="AB2181" t="str">
            <v>MG-Sticker</v>
          </cell>
          <cell r="AC2181" t="str">
            <v>6078SAA08/13</v>
          </cell>
          <cell r="AD2181" t="str">
            <v>MG Sticker</v>
          </cell>
          <cell r="AE2181" t="str">
            <v>MG Sticker-MET</v>
          </cell>
          <cell r="AF2181" t="str">
            <v>2300108/12</v>
          </cell>
          <cell r="AI2181" t="str">
            <v>6078SAG12/IND</v>
          </cell>
          <cell r="AJ2181" t="str">
            <v>IPS</v>
          </cell>
          <cell r="AK2181" t="str">
            <v>IPS</v>
          </cell>
          <cell r="AM2181" t="e">
            <v>#N/A</v>
          </cell>
          <cell r="AO2181">
            <v>39.899999999999991</v>
          </cell>
          <cell r="AQ2181" t="str">
            <v>Rough</v>
          </cell>
          <cell r="AR2181" t="str">
            <v>LAD</v>
          </cell>
          <cell r="AS2181" t="str">
            <v>NORMAL</v>
          </cell>
        </row>
        <row r="2182">
          <cell r="D2182" t="str">
            <v>6078SAG41/IND</v>
          </cell>
          <cell r="E2182">
            <v>6078</v>
          </cell>
          <cell r="F2182">
            <v>44.099999999999994</v>
          </cell>
          <cell r="G2182" t="str">
            <v>No</v>
          </cell>
          <cell r="H2182">
            <v>44.099999999999994</v>
          </cell>
          <cell r="I2182" t="str">
            <v>FT</v>
          </cell>
          <cell r="J2182" t="str">
            <v>Audit</v>
          </cell>
          <cell r="K2182" t="str">
            <v>6078SAG02</v>
          </cell>
          <cell r="L2182" t="str">
            <v>RD</v>
          </cell>
          <cell r="M2182" t="str">
            <v>C-Group</v>
          </cell>
          <cell r="N2182" t="str">
            <v>Add on</v>
          </cell>
          <cell r="O2182" t="str">
            <v>5.T</v>
          </cell>
          <cell r="P2182" t="str">
            <v>PMR40</v>
          </cell>
          <cell r="Q2182" t="str">
            <v>DRP</v>
          </cell>
          <cell r="R2182">
            <v>220</v>
          </cell>
          <cell r="S2182">
            <v>230</v>
          </cell>
          <cell r="T2182">
            <v>210</v>
          </cell>
          <cell r="U2182">
            <v>180</v>
          </cell>
          <cell r="V2182">
            <v>150</v>
          </cell>
          <cell r="W2182">
            <v>110</v>
          </cell>
          <cell r="X2182">
            <v>50</v>
          </cell>
          <cell r="Y2182" t="str">
            <v>Sticker</v>
          </cell>
          <cell r="Z2182" t="str">
            <v>A3</v>
          </cell>
          <cell r="AA2182" t="str">
            <v>MG Orient-Sticker</v>
          </cell>
          <cell r="AB2182" t="str">
            <v>MG-Sticker</v>
          </cell>
          <cell r="AC2182" t="str">
            <v>6078SAA08/14</v>
          </cell>
          <cell r="AD2182" t="str">
            <v>MG Sticker</v>
          </cell>
          <cell r="AE2182" t="str">
            <v>MG Sticker-MET</v>
          </cell>
          <cell r="AF2182" t="str">
            <v>2300108/12</v>
          </cell>
          <cell r="AI2182" t="str">
            <v>6078SAG12/IND</v>
          </cell>
          <cell r="AJ2182" t="str">
            <v>IPS</v>
          </cell>
          <cell r="AK2182" t="str">
            <v>IPS</v>
          </cell>
          <cell r="AM2182" t="e">
            <v>#N/A</v>
          </cell>
          <cell r="AO2182">
            <v>39.899999999999991</v>
          </cell>
          <cell r="AQ2182" t="str">
            <v>Rough</v>
          </cell>
          <cell r="AR2182" t="str">
            <v>LAD</v>
          </cell>
          <cell r="AS2182" t="str">
            <v>NORMAL</v>
          </cell>
        </row>
        <row r="2183">
          <cell r="D2183" t="str">
            <v>6078SAG42/IND</v>
          </cell>
          <cell r="E2183">
            <v>6078</v>
          </cell>
          <cell r="F2183">
            <v>44.099999999999994</v>
          </cell>
          <cell r="G2183" t="str">
            <v>No</v>
          </cell>
          <cell r="H2183">
            <v>44.099999999999994</v>
          </cell>
          <cell r="I2183" t="str">
            <v>FT</v>
          </cell>
          <cell r="J2183" t="str">
            <v>Audit</v>
          </cell>
          <cell r="K2183" t="str">
            <v>6078SAG02</v>
          </cell>
          <cell r="L2183" t="str">
            <v>RD</v>
          </cell>
          <cell r="M2183" t="str">
            <v>C-Group</v>
          </cell>
          <cell r="N2183" t="str">
            <v>Add on</v>
          </cell>
          <cell r="O2183" t="str">
            <v>1.SH</v>
          </cell>
          <cell r="P2183" t="str">
            <v>PMR43</v>
          </cell>
          <cell r="Q2183" t="str">
            <v>DRP</v>
          </cell>
          <cell r="R2183">
            <v>1164</v>
          </cell>
          <cell r="S2183">
            <v>1164</v>
          </cell>
          <cell r="T2183">
            <v>1212</v>
          </cell>
          <cell r="U2183">
            <v>950</v>
          </cell>
          <cell r="V2183">
            <v>970</v>
          </cell>
          <cell r="W2183">
            <v>880</v>
          </cell>
          <cell r="X2183">
            <v>470</v>
          </cell>
          <cell r="Y2183" t="str">
            <v>Sticker</v>
          </cell>
          <cell r="Z2183" t="str">
            <v>A3</v>
          </cell>
          <cell r="AA2183" t="str">
            <v>MG Orient-Sticker</v>
          </cell>
          <cell r="AB2183" t="str">
            <v>MG-Sticker</v>
          </cell>
          <cell r="AC2183" t="str">
            <v>6078SAA08/15</v>
          </cell>
          <cell r="AD2183" t="str">
            <v>MG Sticker</v>
          </cell>
          <cell r="AE2183" t="str">
            <v>MG Sticker-MET</v>
          </cell>
          <cell r="AF2183" t="str">
            <v>2300108/12</v>
          </cell>
          <cell r="AI2183" t="str">
            <v>6078SAG12/IND</v>
          </cell>
          <cell r="AJ2183" t="str">
            <v>IPS</v>
          </cell>
          <cell r="AK2183" t="str">
            <v>IPS</v>
          </cell>
          <cell r="AM2183" t="e">
            <v>#N/A</v>
          </cell>
          <cell r="AO2183">
            <v>39.899999999999991</v>
          </cell>
          <cell r="AQ2183" t="str">
            <v>Rough</v>
          </cell>
          <cell r="AR2183" t="str">
            <v>LAD</v>
          </cell>
          <cell r="AS2183" t="str">
            <v>NORMAL</v>
          </cell>
        </row>
        <row r="2184">
          <cell r="D2184" t="str">
            <v>6081SAA31/IND</v>
          </cell>
          <cell r="E2184">
            <v>6081</v>
          </cell>
          <cell r="F2184">
            <v>41.2</v>
          </cell>
          <cell r="G2184" t="e">
            <v>#N/A</v>
          </cell>
          <cell r="I2184" t="str">
            <v>FT</v>
          </cell>
          <cell r="J2184" t="str">
            <v>Audit</v>
          </cell>
          <cell r="K2184" t="str">
            <v>6081SAA02</v>
          </cell>
          <cell r="L2184" t="str">
            <v>SH</v>
          </cell>
          <cell r="M2184" t="str">
            <v>S-Group</v>
          </cell>
          <cell r="N2184" t="str">
            <v>Reg</v>
          </cell>
          <cell r="P2184" t="str">
            <v>PMR23</v>
          </cell>
          <cell r="Q2184" t="str">
            <v>DRP</v>
          </cell>
          <cell r="S2184">
            <v>0</v>
          </cell>
          <cell r="V2184">
            <v>0</v>
          </cell>
          <cell r="X2184">
            <v>0</v>
          </cell>
          <cell r="Y2184" t="str">
            <v>Adhe</v>
          </cell>
          <cell r="Z2184" t="str">
            <v>PED</v>
          </cell>
          <cell r="AA2184" t="str">
            <v>Simple-Adhesive</v>
          </cell>
          <cell r="AB2184" t="str">
            <v>Regular-Adhe</v>
          </cell>
          <cell r="AC2184" t="str">
            <v>6081SAA08/01</v>
          </cell>
          <cell r="AD2184" t="str">
            <v>MG Adhe</v>
          </cell>
          <cell r="AE2184" t="str">
            <v>MG Adhe-MET</v>
          </cell>
          <cell r="AG2184">
            <v>0</v>
          </cell>
          <cell r="AI2184" t="str">
            <v>6081SAA12/IND</v>
          </cell>
          <cell r="AJ2184" t="str">
            <v>IPS</v>
          </cell>
          <cell r="AK2184" t="str">
            <v>IPS</v>
          </cell>
          <cell r="AM2184" t="e">
            <v>#N/A</v>
          </cell>
          <cell r="AO2184">
            <v>37</v>
          </cell>
          <cell r="AQ2184" t="e">
            <v>#N/A</v>
          </cell>
          <cell r="AR2184" t="str">
            <v>LAD</v>
          </cell>
          <cell r="AS2184" t="str">
            <v>NORMAL</v>
          </cell>
        </row>
        <row r="2185">
          <cell r="D2185" t="str">
            <v>6081SAA32/IND</v>
          </cell>
          <cell r="E2185">
            <v>6081</v>
          </cell>
          <cell r="F2185">
            <v>41.2</v>
          </cell>
          <cell r="G2185" t="e">
            <v>#N/A</v>
          </cell>
          <cell r="I2185" t="str">
            <v>FT</v>
          </cell>
          <cell r="J2185" t="str">
            <v>Audit</v>
          </cell>
          <cell r="K2185" t="str">
            <v>6081SAA02</v>
          </cell>
          <cell r="L2185" t="str">
            <v>SH</v>
          </cell>
          <cell r="M2185" t="str">
            <v>S-Group</v>
          </cell>
          <cell r="N2185" t="str">
            <v>Reg</v>
          </cell>
          <cell r="P2185" t="str">
            <v>PMR23</v>
          </cell>
          <cell r="Q2185" t="str">
            <v>DRP</v>
          </cell>
          <cell r="S2185">
            <v>0</v>
          </cell>
          <cell r="V2185">
            <v>0</v>
          </cell>
          <cell r="X2185">
            <v>0</v>
          </cell>
          <cell r="Y2185" t="str">
            <v>Adhe</v>
          </cell>
          <cell r="Z2185" t="str">
            <v>PED</v>
          </cell>
          <cell r="AA2185" t="str">
            <v>Simple-Adhesive</v>
          </cell>
          <cell r="AB2185" t="str">
            <v>Regular-Adhe</v>
          </cell>
          <cell r="AC2185" t="str">
            <v>6081SAA08/02</v>
          </cell>
          <cell r="AD2185" t="str">
            <v>MG Adhe</v>
          </cell>
          <cell r="AE2185" t="str">
            <v>MG Adhe-MET</v>
          </cell>
          <cell r="AG2185">
            <v>0</v>
          </cell>
          <cell r="AI2185" t="str">
            <v>6081SAA12/IND</v>
          </cell>
          <cell r="AJ2185" t="str">
            <v>IPS</v>
          </cell>
          <cell r="AK2185" t="str">
            <v>IPS</v>
          </cell>
          <cell r="AM2185" t="e">
            <v>#N/A</v>
          </cell>
          <cell r="AO2185">
            <v>37</v>
          </cell>
          <cell r="AQ2185" t="e">
            <v>#N/A</v>
          </cell>
          <cell r="AR2185" t="str">
            <v>LAD</v>
          </cell>
          <cell r="AS2185" t="str">
            <v>NORMAL</v>
          </cell>
        </row>
        <row r="2186">
          <cell r="D2186" t="str">
            <v>6088SEC00/IND</v>
          </cell>
          <cell r="E2186">
            <v>6088</v>
          </cell>
          <cell r="F2186">
            <v>33.700000000000003</v>
          </cell>
          <cell r="G2186" t="str">
            <v>No</v>
          </cell>
          <cell r="H2186">
            <v>33.700000000000003</v>
          </cell>
          <cell r="I2186" t="str">
            <v>FT</v>
          </cell>
          <cell r="J2186" t="str">
            <v>Audit</v>
          </cell>
          <cell r="K2186" t="str">
            <v>6088SEC02</v>
          </cell>
          <cell r="L2186" t="str">
            <v>RD</v>
          </cell>
          <cell r="M2186" t="str">
            <v>S-Group</v>
          </cell>
          <cell r="N2186" t="str">
            <v>Reg</v>
          </cell>
          <cell r="P2186" t="str">
            <v>NM (IND2INH)</v>
          </cell>
          <cell r="Q2186" t="str">
            <v>DRP</v>
          </cell>
          <cell r="S2186">
            <v>0</v>
          </cell>
          <cell r="V2186">
            <v>0</v>
          </cell>
          <cell r="X2186">
            <v>0</v>
          </cell>
          <cell r="Y2186" t="str">
            <v>Gask</v>
          </cell>
          <cell r="Z2186" t="str">
            <v>G6</v>
          </cell>
          <cell r="AA2186" t="str">
            <v>Simple-Gasket</v>
          </cell>
          <cell r="AB2186" t="str">
            <v>Regular-Gask</v>
          </cell>
          <cell r="AC2186">
            <v>2004187</v>
          </cell>
          <cell r="AD2186" t="str">
            <v>MG Gask</v>
          </cell>
          <cell r="AE2186" t="str">
            <v>MG Gask-Plain</v>
          </cell>
          <cell r="AF2186">
            <v>2004807</v>
          </cell>
          <cell r="AG2186">
            <v>0</v>
          </cell>
          <cell r="AI2186" t="str">
            <v>6088SEC12/IND</v>
          </cell>
          <cell r="AJ2186" t="str">
            <v>IPS</v>
          </cell>
          <cell r="AK2186" t="str">
            <v>IPS</v>
          </cell>
          <cell r="AM2186" t="e">
            <v>#N/A</v>
          </cell>
          <cell r="AO2186">
            <v>29.500000000000004</v>
          </cell>
          <cell r="AQ2186" t="str">
            <v>Rough</v>
          </cell>
          <cell r="AR2186" t="str">
            <v>LAD</v>
          </cell>
          <cell r="AS2186" t="str">
            <v>NORMAL</v>
          </cell>
        </row>
        <row r="2187">
          <cell r="D2187" t="str">
            <v>6089SEB00/IND</v>
          </cell>
          <cell r="E2187">
            <v>6089</v>
          </cell>
          <cell r="F2187">
            <v>27.200000000000003</v>
          </cell>
          <cell r="G2187" t="e">
            <v>#N/A</v>
          </cell>
          <cell r="I2187" t="str">
            <v>FT</v>
          </cell>
          <cell r="J2187" t="str">
            <v>Audit</v>
          </cell>
          <cell r="K2187" t="str">
            <v>6089SEB02</v>
          </cell>
          <cell r="L2187" t="str">
            <v>SH</v>
          </cell>
          <cell r="M2187" t="str">
            <v>S-Group</v>
          </cell>
          <cell r="N2187" t="str">
            <v>Reg</v>
          </cell>
          <cell r="P2187" t="str">
            <v>PMR25</v>
          </cell>
          <cell r="Q2187" t="str">
            <v>DRP</v>
          </cell>
          <cell r="S2187">
            <v>0</v>
          </cell>
          <cell r="V2187">
            <v>0</v>
          </cell>
          <cell r="X2187">
            <v>0</v>
          </cell>
          <cell r="Y2187" t="str">
            <v>Adhe</v>
          </cell>
          <cell r="Z2187" t="str">
            <v>PED</v>
          </cell>
          <cell r="AA2187" t="str">
            <v>Simple-Adhesive</v>
          </cell>
          <cell r="AB2187" t="str">
            <v>Regular-Adhe</v>
          </cell>
          <cell r="AC2187" t="str">
            <v>6089SEA08</v>
          </cell>
          <cell r="AD2187" t="str">
            <v>MG Adhe</v>
          </cell>
          <cell r="AE2187" t="str">
            <v>MG Adhe-Plain</v>
          </cell>
          <cell r="AG2187">
            <v>0</v>
          </cell>
          <cell r="AI2187" t="str">
            <v>6089SEB12/IND</v>
          </cell>
          <cell r="AJ2187" t="str">
            <v>IPS</v>
          </cell>
          <cell r="AK2187" t="str">
            <v>IPS</v>
          </cell>
          <cell r="AM2187" t="e">
            <v>#N/A</v>
          </cell>
          <cell r="AO2187">
            <v>23.000000000000004</v>
          </cell>
          <cell r="AQ2187" t="e">
            <v>#N/A</v>
          </cell>
          <cell r="AR2187" t="str">
            <v>LAD</v>
          </cell>
          <cell r="AS2187" t="str">
            <v>NORMAL</v>
          </cell>
        </row>
        <row r="2188">
          <cell r="D2188" t="str">
            <v>6090SAA00/IND</v>
          </cell>
          <cell r="E2188">
            <v>6090</v>
          </cell>
          <cell r="F2188">
            <v>27.200000000000003</v>
          </cell>
          <cell r="G2188" t="str">
            <v>Yes</v>
          </cell>
          <cell r="H2188">
            <v>24.900000000000002</v>
          </cell>
          <cell r="I2188" t="str">
            <v>FT</v>
          </cell>
          <cell r="J2188" t="str">
            <v>Audit</v>
          </cell>
          <cell r="K2188" t="str">
            <v>6090SAA02</v>
          </cell>
          <cell r="L2188" t="str">
            <v>SH</v>
          </cell>
          <cell r="M2188" t="str">
            <v>S-Group</v>
          </cell>
          <cell r="N2188" t="str">
            <v>Reg</v>
          </cell>
          <cell r="P2188" t="str">
            <v>PMR37</v>
          </cell>
          <cell r="Q2188" t="str">
            <v>DRP</v>
          </cell>
          <cell r="R2188">
            <v>270</v>
          </cell>
          <cell r="S2188">
            <v>0</v>
          </cell>
          <cell r="V2188">
            <v>0</v>
          </cell>
          <cell r="X2188">
            <v>0</v>
          </cell>
          <cell r="Y2188" t="str">
            <v>Adhe</v>
          </cell>
          <cell r="Z2188" t="str">
            <v>G2</v>
          </cell>
          <cell r="AA2188" t="str">
            <v>Simple-Adhesive</v>
          </cell>
          <cell r="AB2188" t="str">
            <v>Regular-Adhe</v>
          </cell>
          <cell r="AC2188" t="str">
            <v>6090SAA08</v>
          </cell>
          <cell r="AD2188" t="str">
            <v>MG Adhe</v>
          </cell>
          <cell r="AE2188" t="str">
            <v>MG Adhe-Plain</v>
          </cell>
          <cell r="AG2188">
            <v>0</v>
          </cell>
          <cell r="AI2188" t="str">
            <v>6090SAA12/IND</v>
          </cell>
          <cell r="AJ2188" t="str">
            <v>IPS</v>
          </cell>
          <cell r="AK2188" t="str">
            <v>IPS</v>
          </cell>
          <cell r="AM2188" t="e">
            <v>#N/A</v>
          </cell>
          <cell r="AO2188">
            <v>23.000000000000004</v>
          </cell>
          <cell r="AQ2188" t="str">
            <v>Rough</v>
          </cell>
          <cell r="AR2188" t="str">
            <v>LAD</v>
          </cell>
          <cell r="AS2188" t="str">
            <v>NORMAL</v>
          </cell>
        </row>
        <row r="2189">
          <cell r="D2189" t="str">
            <v>6091SAA00/IND</v>
          </cell>
          <cell r="E2189">
            <v>6091</v>
          </cell>
          <cell r="F2189">
            <v>30.300000000000004</v>
          </cell>
          <cell r="G2189" t="str">
            <v>No</v>
          </cell>
          <cell r="H2189">
            <v>30.300000000000004</v>
          </cell>
          <cell r="I2189" t="str">
            <v>FT</v>
          </cell>
          <cell r="J2189" t="str">
            <v>Audit</v>
          </cell>
          <cell r="K2189" t="str">
            <v>6091SAA02</v>
          </cell>
          <cell r="L2189" t="str">
            <v>SH</v>
          </cell>
          <cell r="M2189" t="str">
            <v>S-Group</v>
          </cell>
          <cell r="N2189" t="str">
            <v>Reg</v>
          </cell>
          <cell r="P2189" t="str">
            <v>PMR39</v>
          </cell>
          <cell r="Q2189" t="str">
            <v>DRP</v>
          </cell>
          <cell r="R2189">
            <v>410</v>
          </cell>
          <cell r="S2189">
            <v>420</v>
          </cell>
          <cell r="T2189">
            <v>420</v>
          </cell>
          <cell r="U2189">
            <v>270</v>
          </cell>
          <cell r="V2189">
            <v>250</v>
          </cell>
          <cell r="X2189">
            <v>0</v>
          </cell>
          <cell r="Y2189" t="str">
            <v>Adhe</v>
          </cell>
          <cell r="Z2189" t="str">
            <v>G1</v>
          </cell>
          <cell r="AA2189" t="str">
            <v>Simple-Adhesive</v>
          </cell>
          <cell r="AB2189" t="str">
            <v>Regular-Adhe</v>
          </cell>
          <cell r="AC2189" t="str">
            <v>6091SAA08</v>
          </cell>
          <cell r="AD2189" t="str">
            <v>MG Adhe</v>
          </cell>
          <cell r="AE2189" t="str">
            <v>MG Adhe-Plain</v>
          </cell>
          <cell r="AG2189">
            <v>0</v>
          </cell>
          <cell r="AI2189" t="str">
            <v>6091SAA12/IND</v>
          </cell>
          <cell r="AJ2189" t="str">
            <v>IPS</v>
          </cell>
          <cell r="AK2189" t="str">
            <v>IPS</v>
          </cell>
          <cell r="AM2189" t="str">
            <v>No</v>
          </cell>
          <cell r="AO2189">
            <v>26.100000000000005</v>
          </cell>
          <cell r="AQ2189" t="str">
            <v>Rough</v>
          </cell>
          <cell r="AR2189" t="str">
            <v>LAD</v>
          </cell>
          <cell r="AS2189" t="str">
            <v>NORMAL</v>
          </cell>
        </row>
        <row r="2190">
          <cell r="D2190" t="str">
            <v>6093NAB31/IND</v>
          </cell>
          <cell r="E2190">
            <v>6093</v>
          </cell>
          <cell r="F2190">
            <v>36.800000000000004</v>
          </cell>
          <cell r="G2190" t="str">
            <v>Yes</v>
          </cell>
          <cell r="H2190">
            <v>34.500000000000007</v>
          </cell>
          <cell r="I2190" t="str">
            <v>FT</v>
          </cell>
          <cell r="J2190" t="str">
            <v>Audit</v>
          </cell>
          <cell r="K2190" t="str">
            <v>6093NAB02</v>
          </cell>
          <cell r="L2190" t="str">
            <v>SH</v>
          </cell>
          <cell r="M2190" t="str">
            <v>C-Group</v>
          </cell>
          <cell r="N2190" t="str">
            <v>Add on</v>
          </cell>
          <cell r="P2190" t="str">
            <v>MTS-RET</v>
          </cell>
          <cell r="Q2190" t="str">
            <v>Live</v>
          </cell>
          <cell r="Y2190" t="str">
            <v>Adhe</v>
          </cell>
          <cell r="AA2190" t="str">
            <v>Activator</v>
          </cell>
          <cell r="AB2190" t="str">
            <v>MG Adhe + Activator</v>
          </cell>
          <cell r="AC2190" t="str">
            <v>6093SAA08/04</v>
          </cell>
          <cell r="AD2190" t="str">
            <v>MG Adhe</v>
          </cell>
          <cell r="AE2190" t="str">
            <v>MG Adhe-Acti-MET</v>
          </cell>
          <cell r="AI2190" t="str">
            <v>6093NAB12/IND</v>
          </cell>
          <cell r="AO2190">
            <v>30.300000000000008</v>
          </cell>
          <cell r="AQ2190" t="str">
            <v>Rough</v>
          </cell>
          <cell r="AR2190" t="str">
            <v>LAD</v>
          </cell>
          <cell r="AS2190" t="str">
            <v>NORMAL</v>
          </cell>
        </row>
        <row r="2191">
          <cell r="D2191" t="str">
            <v>6093QAB31/IND</v>
          </cell>
          <cell r="E2191">
            <v>6093</v>
          </cell>
          <cell r="F2191">
            <v>36.800000000000004</v>
          </cell>
          <cell r="G2191" t="str">
            <v>Yes</v>
          </cell>
          <cell r="H2191">
            <v>34.500000000000007</v>
          </cell>
          <cell r="I2191" t="str">
            <v>FT</v>
          </cell>
          <cell r="J2191" t="str">
            <v>Audit</v>
          </cell>
          <cell r="K2191" t="str">
            <v>6093QAB02/BRN</v>
          </cell>
          <cell r="L2191" t="str">
            <v>SH</v>
          </cell>
          <cell r="M2191" t="str">
            <v>C-Group</v>
          </cell>
          <cell r="N2191" t="str">
            <v>Add on</v>
          </cell>
          <cell r="P2191" t="str">
            <v>MTS-RET</v>
          </cell>
          <cell r="Q2191" t="str">
            <v>Live</v>
          </cell>
          <cell r="Y2191" t="str">
            <v>Adhe</v>
          </cell>
          <cell r="AA2191" t="str">
            <v>Activator</v>
          </cell>
          <cell r="AB2191" t="str">
            <v>MG Adhe + Activator</v>
          </cell>
          <cell r="AC2191" t="str">
            <v>6093SAA08/06</v>
          </cell>
          <cell r="AD2191" t="str">
            <v>MG Adhe</v>
          </cell>
          <cell r="AE2191" t="str">
            <v>MG Adhe-Acti-MET</v>
          </cell>
          <cell r="AI2191" t="str">
            <v>6093QAB12/IND</v>
          </cell>
          <cell r="AO2191">
            <v>30.300000000000008</v>
          </cell>
          <cell r="AQ2191" t="str">
            <v>Rough</v>
          </cell>
          <cell r="AR2191" t="str">
            <v>LAD</v>
          </cell>
          <cell r="AS2191" t="str">
            <v>NORMAL</v>
          </cell>
        </row>
        <row r="2192">
          <cell r="D2192" t="str">
            <v>6093SAB31/IND</v>
          </cell>
          <cell r="E2192">
            <v>6093</v>
          </cell>
          <cell r="F2192">
            <v>36.800000000000004</v>
          </cell>
          <cell r="G2192" t="str">
            <v>Yes</v>
          </cell>
          <cell r="H2192">
            <v>34.500000000000007</v>
          </cell>
          <cell r="I2192" t="str">
            <v>FT</v>
          </cell>
          <cell r="J2192" t="str">
            <v>Audit</v>
          </cell>
          <cell r="K2192" t="str">
            <v>6093SAB02</v>
          </cell>
          <cell r="L2192" t="str">
            <v>SH</v>
          </cell>
          <cell r="M2192" t="str">
            <v>C-Group</v>
          </cell>
          <cell r="N2192" t="str">
            <v>Add on</v>
          </cell>
          <cell r="O2192" t="str">
            <v>1.SH</v>
          </cell>
          <cell r="P2192" t="str">
            <v>MTS-RET</v>
          </cell>
          <cell r="Q2192" t="str">
            <v>Live</v>
          </cell>
          <cell r="R2192">
            <v>848</v>
          </cell>
          <cell r="S2192">
            <v>863</v>
          </cell>
          <cell r="T2192">
            <v>923</v>
          </cell>
          <cell r="U2192">
            <v>970</v>
          </cell>
          <cell r="V2192">
            <v>980</v>
          </cell>
          <cell r="W2192">
            <v>931</v>
          </cell>
          <cell r="X2192">
            <v>652</v>
          </cell>
          <cell r="Y2192" t="str">
            <v>Adhe</v>
          </cell>
          <cell r="Z2192" t="str">
            <v>A2</v>
          </cell>
          <cell r="AA2192" t="str">
            <v>Activator</v>
          </cell>
          <cell r="AB2192" t="str">
            <v>MG Adhe + Activator</v>
          </cell>
          <cell r="AC2192" t="str">
            <v>6093SAA08/01</v>
          </cell>
          <cell r="AD2192" t="str">
            <v>MG Adhe</v>
          </cell>
          <cell r="AE2192" t="str">
            <v>MG Adhe-Acti-MET</v>
          </cell>
          <cell r="AI2192" t="str">
            <v>6093SAB12/IND</v>
          </cell>
          <cell r="AJ2192" t="str">
            <v>IPS</v>
          </cell>
          <cell r="AK2192" t="str">
            <v>IPS</v>
          </cell>
          <cell r="AM2192" t="e">
            <v>#N/A</v>
          </cell>
          <cell r="AO2192">
            <v>32.6</v>
          </cell>
          <cell r="AQ2192" t="str">
            <v>Rough</v>
          </cell>
          <cell r="AR2192" t="str">
            <v>LAD</v>
          </cell>
          <cell r="AS2192" t="str">
            <v>NORMAL</v>
          </cell>
        </row>
        <row r="2193">
          <cell r="D2193" t="str">
            <v>6093SAB32/IND</v>
          </cell>
          <cell r="E2193">
            <v>6093</v>
          </cell>
          <cell r="F2193">
            <v>36.800000000000004</v>
          </cell>
          <cell r="G2193" t="str">
            <v>Yes</v>
          </cell>
          <cell r="H2193">
            <v>34.500000000000007</v>
          </cell>
          <cell r="I2193" t="str">
            <v>FT</v>
          </cell>
          <cell r="J2193" t="str">
            <v>Audit</v>
          </cell>
          <cell r="K2193" t="str">
            <v>6093SAB02</v>
          </cell>
          <cell r="L2193" t="str">
            <v>SH</v>
          </cell>
          <cell r="M2193" t="str">
            <v>C-Group</v>
          </cell>
          <cell r="N2193" t="str">
            <v>Add on</v>
          </cell>
          <cell r="O2193" t="str">
            <v>2.H</v>
          </cell>
          <cell r="P2193" t="str">
            <v>PMR43</v>
          </cell>
          <cell r="Q2193" t="str">
            <v>DRP</v>
          </cell>
          <cell r="R2193">
            <v>320</v>
          </cell>
          <cell r="S2193">
            <v>320</v>
          </cell>
          <cell r="T2193">
            <v>320</v>
          </cell>
          <cell r="U2193">
            <v>330</v>
          </cell>
          <cell r="V2193">
            <v>320</v>
          </cell>
          <cell r="W2193">
            <v>300</v>
          </cell>
          <cell r="X2193">
            <v>210</v>
          </cell>
          <cell r="Y2193" t="str">
            <v>Adhe</v>
          </cell>
          <cell r="Z2193" t="str">
            <v>A2</v>
          </cell>
          <cell r="AA2193" t="str">
            <v>Activator</v>
          </cell>
          <cell r="AB2193" t="str">
            <v>MG Adhe + Activator</v>
          </cell>
          <cell r="AC2193" t="str">
            <v>6093SAA08/02</v>
          </cell>
          <cell r="AD2193" t="str">
            <v>MG Adhe</v>
          </cell>
          <cell r="AE2193" t="str">
            <v>MG Adhe-Acti-MET</v>
          </cell>
          <cell r="AI2193" t="str">
            <v>6093SAB12/IND</v>
          </cell>
          <cell r="AJ2193" t="str">
            <v>IPS</v>
          </cell>
          <cell r="AK2193" t="str">
            <v>IPS</v>
          </cell>
          <cell r="AM2193" t="e">
            <v>#N/A</v>
          </cell>
          <cell r="AO2193">
            <v>32.6</v>
          </cell>
          <cell r="AQ2193" t="str">
            <v>Rough</v>
          </cell>
          <cell r="AR2193" t="str">
            <v>LAD</v>
          </cell>
          <cell r="AS2193" t="str">
            <v>NORMAL</v>
          </cell>
        </row>
        <row r="2194">
          <cell r="D2194" t="str">
            <v>6093WAB31/IND</v>
          </cell>
          <cell r="E2194">
            <v>6093</v>
          </cell>
          <cell r="F2194">
            <v>36.800000000000004</v>
          </cell>
          <cell r="G2194" t="str">
            <v>Yes</v>
          </cell>
          <cell r="H2194">
            <v>34.500000000000007</v>
          </cell>
          <cell r="I2194" t="str">
            <v>FT</v>
          </cell>
          <cell r="J2194" t="str">
            <v>Audit</v>
          </cell>
          <cell r="K2194" t="str">
            <v>6093WAB02</v>
          </cell>
          <cell r="L2194" t="str">
            <v>SH</v>
          </cell>
          <cell r="M2194" t="str">
            <v>C-Group</v>
          </cell>
          <cell r="N2194" t="str">
            <v>Add on</v>
          </cell>
          <cell r="P2194" t="str">
            <v>MTS-RET</v>
          </cell>
          <cell r="Q2194" t="str">
            <v>Live</v>
          </cell>
          <cell r="Y2194" t="str">
            <v>Adhe</v>
          </cell>
          <cell r="AA2194" t="str">
            <v>Activator</v>
          </cell>
          <cell r="AB2194" t="str">
            <v>MG Adhe + Activator</v>
          </cell>
          <cell r="AC2194" t="str">
            <v>6093SAA08/05</v>
          </cell>
          <cell r="AD2194" t="str">
            <v>MG Adhe</v>
          </cell>
          <cell r="AE2194" t="str">
            <v>MG Adhe-Acti-MET</v>
          </cell>
          <cell r="AI2194" t="str">
            <v>6093WAB12/IND</v>
          </cell>
          <cell r="AO2194">
            <v>30.300000000000008</v>
          </cell>
          <cell r="AQ2194" t="str">
            <v>Rough</v>
          </cell>
          <cell r="AR2194" t="str">
            <v>LAD</v>
          </cell>
          <cell r="AS2194" t="str">
            <v>NORMAL</v>
          </cell>
        </row>
        <row r="2195">
          <cell r="D2195" t="str">
            <v>6094SEA31/IND</v>
          </cell>
          <cell r="E2195">
            <v>6094</v>
          </cell>
          <cell r="F2195">
            <v>30.200000000000003</v>
          </cell>
          <cell r="G2195" t="e">
            <v>#N/A</v>
          </cell>
          <cell r="I2195" t="str">
            <v>FT</v>
          </cell>
          <cell r="J2195" t="str">
            <v>Audit</v>
          </cell>
          <cell r="K2195" t="str">
            <v>6094SEA02</v>
          </cell>
          <cell r="L2195" t="str">
            <v>SH</v>
          </cell>
          <cell r="M2195" t="str">
            <v>S-Group</v>
          </cell>
          <cell r="N2195" t="str">
            <v>Reg</v>
          </cell>
          <cell r="P2195" t="str">
            <v>PMR28</v>
          </cell>
          <cell r="Q2195" t="str">
            <v>DRP</v>
          </cell>
          <cell r="S2195">
            <v>0</v>
          </cell>
          <cell r="V2195">
            <v>0</v>
          </cell>
          <cell r="X2195">
            <v>0</v>
          </cell>
          <cell r="Y2195" t="str">
            <v>Adhe</v>
          </cell>
          <cell r="Z2195" t="str">
            <v>G5</v>
          </cell>
          <cell r="AA2195" t="str">
            <v>Simple-Adhesive</v>
          </cell>
          <cell r="AB2195" t="str">
            <v>Regular-Adhe</v>
          </cell>
          <cell r="AC2195" t="str">
            <v>6094SEA08/01</v>
          </cell>
          <cell r="AD2195" t="str">
            <v>MG Adhe</v>
          </cell>
          <cell r="AE2195" t="str">
            <v>MG Adhe-MET</v>
          </cell>
          <cell r="AG2195">
            <v>0</v>
          </cell>
          <cell r="AI2195" t="str">
            <v>6094SEA12/IND</v>
          </cell>
          <cell r="AJ2195" t="str">
            <v>IPS</v>
          </cell>
          <cell r="AK2195" t="str">
            <v>IPS</v>
          </cell>
          <cell r="AM2195" t="e">
            <v>#N/A</v>
          </cell>
          <cell r="AO2195">
            <v>26.000000000000004</v>
          </cell>
          <cell r="AQ2195" t="str">
            <v>Rough</v>
          </cell>
          <cell r="AR2195" t="str">
            <v>LAD</v>
          </cell>
          <cell r="AS2195" t="str">
            <v>NORMAL</v>
          </cell>
        </row>
        <row r="2196">
          <cell r="D2196" t="str">
            <v>6094SEA32/IND</v>
          </cell>
          <cell r="E2196">
            <v>6094</v>
          </cell>
          <cell r="F2196">
            <v>30.200000000000003</v>
          </cell>
          <cell r="G2196" t="e">
            <v>#N/A</v>
          </cell>
          <cell r="I2196" t="str">
            <v>FT</v>
          </cell>
          <cell r="J2196" t="str">
            <v>Audit</v>
          </cell>
          <cell r="K2196" t="str">
            <v>6094SEA02</v>
          </cell>
          <cell r="L2196" t="str">
            <v>SH</v>
          </cell>
          <cell r="M2196" t="str">
            <v>S-Group</v>
          </cell>
          <cell r="N2196" t="str">
            <v>Reg</v>
          </cell>
          <cell r="P2196" t="str">
            <v>PMR28</v>
          </cell>
          <cell r="Q2196" t="str">
            <v>DRP</v>
          </cell>
          <cell r="S2196">
            <v>0</v>
          </cell>
          <cell r="V2196">
            <v>0</v>
          </cell>
          <cell r="X2196">
            <v>0</v>
          </cell>
          <cell r="Y2196" t="str">
            <v>Adhe</v>
          </cell>
          <cell r="Z2196" t="str">
            <v>G5</v>
          </cell>
          <cell r="AA2196" t="str">
            <v>Simple-Adhesive</v>
          </cell>
          <cell r="AB2196" t="str">
            <v>Regular-Adhe</v>
          </cell>
          <cell r="AC2196" t="str">
            <v>6094SEA08/02</v>
          </cell>
          <cell r="AD2196" t="str">
            <v>MG Adhe</v>
          </cell>
          <cell r="AE2196" t="str">
            <v>MG Adhe-MET</v>
          </cell>
          <cell r="AG2196">
            <v>0</v>
          </cell>
          <cell r="AI2196" t="str">
            <v>6094SEA12/IND</v>
          </cell>
          <cell r="AJ2196" t="str">
            <v>IPS</v>
          </cell>
          <cell r="AK2196" t="str">
            <v>IPS</v>
          </cell>
          <cell r="AM2196" t="e">
            <v>#N/A</v>
          </cell>
          <cell r="AO2196">
            <v>26.000000000000004</v>
          </cell>
          <cell r="AQ2196" t="str">
            <v>Rough</v>
          </cell>
          <cell r="AR2196" t="str">
            <v>LAD</v>
          </cell>
          <cell r="AS2196" t="str">
            <v>NORMAL</v>
          </cell>
        </row>
        <row r="2197">
          <cell r="D2197" t="str">
            <v>6094SEA33/IND</v>
          </cell>
          <cell r="E2197">
            <v>6094</v>
          </cell>
          <cell r="F2197">
            <v>30.200000000000003</v>
          </cell>
          <cell r="G2197" t="e">
            <v>#N/A</v>
          </cell>
          <cell r="I2197" t="str">
            <v>FT</v>
          </cell>
          <cell r="J2197" t="str">
            <v>Audit</v>
          </cell>
          <cell r="K2197" t="str">
            <v>6094SEA02</v>
          </cell>
          <cell r="L2197" t="str">
            <v>SH</v>
          </cell>
          <cell r="M2197" t="str">
            <v>S-Group</v>
          </cell>
          <cell r="N2197" t="str">
            <v>Reg</v>
          </cell>
          <cell r="P2197" t="str">
            <v>PMR28</v>
          </cell>
          <cell r="Q2197" t="str">
            <v>DRP</v>
          </cell>
          <cell r="S2197">
            <v>0</v>
          </cell>
          <cell r="V2197">
            <v>0</v>
          </cell>
          <cell r="X2197">
            <v>0</v>
          </cell>
          <cell r="Y2197" t="str">
            <v>Adhe</v>
          </cell>
          <cell r="Z2197" t="str">
            <v>G5</v>
          </cell>
          <cell r="AA2197" t="str">
            <v>Simple-Adhesive</v>
          </cell>
          <cell r="AB2197" t="str">
            <v>Regular-Adhe</v>
          </cell>
          <cell r="AC2197" t="str">
            <v>6094SEA08/03</v>
          </cell>
          <cell r="AD2197" t="str">
            <v>MG Adhe</v>
          </cell>
          <cell r="AE2197" t="str">
            <v>MG Adhe-MET</v>
          </cell>
          <cell r="AG2197">
            <v>0</v>
          </cell>
          <cell r="AI2197" t="str">
            <v>6094SEA12/IND</v>
          </cell>
          <cell r="AJ2197" t="str">
            <v>IPS</v>
          </cell>
          <cell r="AK2197" t="str">
            <v>IPS</v>
          </cell>
          <cell r="AM2197" t="e">
            <v>#N/A</v>
          </cell>
          <cell r="AO2197">
            <v>26.000000000000004</v>
          </cell>
          <cell r="AQ2197" t="str">
            <v>Rough</v>
          </cell>
          <cell r="AR2197" t="str">
            <v>LAD</v>
          </cell>
          <cell r="AS2197" t="str">
            <v>NORMAL</v>
          </cell>
        </row>
        <row r="2198">
          <cell r="D2198" t="str">
            <v>6095SEA31/IND</v>
          </cell>
          <cell r="E2198">
            <v>6095</v>
          </cell>
          <cell r="F2198">
            <v>34.600000000000009</v>
          </cell>
          <cell r="G2198" t="str">
            <v>No</v>
          </cell>
          <cell r="H2198">
            <v>34.600000000000009</v>
          </cell>
          <cell r="I2198" t="str">
            <v>FT</v>
          </cell>
          <cell r="J2198" t="str">
            <v>Audit</v>
          </cell>
          <cell r="K2198" t="str">
            <v>6095SEA02</v>
          </cell>
          <cell r="L2198" t="str">
            <v>SH</v>
          </cell>
          <cell r="M2198" t="str">
            <v>C-Group</v>
          </cell>
          <cell r="N2198" t="str">
            <v>Add on</v>
          </cell>
          <cell r="P2198" t="str">
            <v>PMR36</v>
          </cell>
          <cell r="Q2198" t="str">
            <v>DRP</v>
          </cell>
          <cell r="S2198">
            <v>0</v>
          </cell>
          <cell r="V2198">
            <v>0</v>
          </cell>
          <cell r="X2198">
            <v>0</v>
          </cell>
          <cell r="Y2198" t="str">
            <v>Adhe</v>
          </cell>
          <cell r="Z2198" t="str">
            <v>A2</v>
          </cell>
          <cell r="AA2198" t="str">
            <v>Activator</v>
          </cell>
          <cell r="AB2198" t="str">
            <v>MG Adhe + Activator</v>
          </cell>
          <cell r="AC2198" t="str">
            <v>6095SEA08/01</v>
          </cell>
          <cell r="AD2198" t="str">
            <v>MG Adhe</v>
          </cell>
          <cell r="AE2198" t="str">
            <v>MG Adhe-Acti-MET</v>
          </cell>
          <cell r="AI2198" t="str">
            <v>6095SEA12/IND</v>
          </cell>
          <cell r="AJ2198" t="str">
            <v>IPS</v>
          </cell>
          <cell r="AK2198" t="str">
            <v>IPS</v>
          </cell>
          <cell r="AM2198" t="e">
            <v>#N/A</v>
          </cell>
          <cell r="AO2198">
            <v>30.400000000000009</v>
          </cell>
          <cell r="AQ2198" t="str">
            <v>Rough</v>
          </cell>
          <cell r="AR2198" t="str">
            <v>LAD</v>
          </cell>
          <cell r="AS2198" t="str">
            <v>NORMAL</v>
          </cell>
        </row>
        <row r="2199">
          <cell r="D2199" t="str">
            <v>6095SEA32/IND</v>
          </cell>
          <cell r="E2199">
            <v>6095</v>
          </cell>
          <cell r="F2199">
            <v>34.600000000000009</v>
          </cell>
          <cell r="G2199" t="str">
            <v>No</v>
          </cell>
          <cell r="H2199">
            <v>34.600000000000009</v>
          </cell>
          <cell r="I2199" t="str">
            <v>FT</v>
          </cell>
          <cell r="J2199" t="str">
            <v>Audit</v>
          </cell>
          <cell r="K2199" t="str">
            <v>6095SEA02</v>
          </cell>
          <cell r="L2199" t="str">
            <v>SH</v>
          </cell>
          <cell r="M2199" t="str">
            <v>C-Group</v>
          </cell>
          <cell r="N2199" t="str">
            <v>Add on</v>
          </cell>
          <cell r="O2199" t="str">
            <v>3.B</v>
          </cell>
          <cell r="P2199" t="str">
            <v>PMR43</v>
          </cell>
          <cell r="Q2199" t="str">
            <v>DRP</v>
          </cell>
          <cell r="R2199">
            <v>511</v>
          </cell>
          <cell r="S2199">
            <v>510</v>
          </cell>
          <cell r="T2199">
            <v>500</v>
          </cell>
          <cell r="U2199">
            <v>416</v>
          </cell>
          <cell r="V2199">
            <v>451</v>
          </cell>
          <cell r="W2199">
            <v>466</v>
          </cell>
          <cell r="X2199">
            <v>271</v>
          </cell>
          <cell r="Y2199" t="str">
            <v>Adhe</v>
          </cell>
          <cell r="Z2199" t="str">
            <v>A2</v>
          </cell>
          <cell r="AA2199" t="str">
            <v>Activator</v>
          </cell>
          <cell r="AB2199" t="str">
            <v>MG Adhe + Activator</v>
          </cell>
          <cell r="AC2199" t="str">
            <v>6095SEA08/02</v>
          </cell>
          <cell r="AD2199" t="str">
            <v>MG Adhe</v>
          </cell>
          <cell r="AE2199" t="str">
            <v>MG Adhe-Acti-MET</v>
          </cell>
          <cell r="AI2199" t="str">
            <v>6095SEA12/IND</v>
          </cell>
          <cell r="AJ2199" t="str">
            <v>IPS</v>
          </cell>
          <cell r="AK2199" t="str">
            <v>IPS</v>
          </cell>
          <cell r="AM2199" t="e">
            <v>#N/A</v>
          </cell>
          <cell r="AO2199">
            <v>30.400000000000009</v>
          </cell>
          <cell r="AQ2199" t="str">
            <v>Rough</v>
          </cell>
          <cell r="AR2199" t="str">
            <v>LAD</v>
          </cell>
          <cell r="AS2199" t="str">
            <v>NORMAL</v>
          </cell>
        </row>
        <row r="2200">
          <cell r="D2200" t="str">
            <v>6096SAA00/IND</v>
          </cell>
          <cell r="E2200">
            <v>6096</v>
          </cell>
          <cell r="F2200">
            <v>27.200000000000003</v>
          </cell>
          <cell r="G2200" t="e">
            <v>#N/A</v>
          </cell>
          <cell r="I2200" t="str">
            <v>FT</v>
          </cell>
          <cell r="J2200" t="str">
            <v>Audit</v>
          </cell>
          <cell r="K2200" t="str">
            <v>6096SAA02</v>
          </cell>
          <cell r="L2200" t="str">
            <v>SH</v>
          </cell>
          <cell r="M2200" t="str">
            <v>S-Group</v>
          </cell>
          <cell r="N2200" t="str">
            <v>Reg</v>
          </cell>
          <cell r="P2200" t="str">
            <v>PMR25</v>
          </cell>
          <cell r="Q2200" t="str">
            <v>DRP</v>
          </cell>
          <cell r="S2200">
            <v>0</v>
          </cell>
          <cell r="V2200">
            <v>0</v>
          </cell>
          <cell r="X2200">
            <v>0</v>
          </cell>
          <cell r="Y2200" t="str">
            <v>Adhe</v>
          </cell>
          <cell r="Z2200" t="str">
            <v>G7</v>
          </cell>
          <cell r="AA2200" t="str">
            <v>Simple-Adhesive</v>
          </cell>
          <cell r="AB2200" t="str">
            <v>Regular-Adhe</v>
          </cell>
          <cell r="AC2200" t="str">
            <v>8071YEA08</v>
          </cell>
          <cell r="AD2200" t="str">
            <v>MG Adhe</v>
          </cell>
          <cell r="AE2200" t="str">
            <v>MG Adhe-Plain</v>
          </cell>
          <cell r="AG2200">
            <v>0</v>
          </cell>
          <cell r="AI2200" t="str">
            <v>6096SAA12/IND</v>
          </cell>
          <cell r="AJ2200" t="str">
            <v>IPS</v>
          </cell>
          <cell r="AK2200" t="str">
            <v>IPS</v>
          </cell>
          <cell r="AM2200" t="e">
            <v>#N/A</v>
          </cell>
          <cell r="AO2200">
            <v>23.000000000000004</v>
          </cell>
          <cell r="AQ2200" t="e">
            <v>#N/A</v>
          </cell>
          <cell r="AR2200" t="str">
            <v>LAD</v>
          </cell>
          <cell r="AS2200" t="str">
            <v>NORMAL</v>
          </cell>
        </row>
        <row r="2201">
          <cell r="D2201" t="str">
            <v>6097SEB31/IND</v>
          </cell>
          <cell r="E2201">
            <v>6097</v>
          </cell>
          <cell r="F2201">
            <v>30.200000000000003</v>
          </cell>
          <cell r="G2201" t="str">
            <v>No</v>
          </cell>
          <cell r="H2201">
            <v>30.200000000000003</v>
          </cell>
          <cell r="I2201" t="str">
            <v>FT</v>
          </cell>
          <cell r="J2201" t="str">
            <v>Audit</v>
          </cell>
          <cell r="K2201" t="str">
            <v>6097SEB02</v>
          </cell>
          <cell r="L2201" t="str">
            <v>SH</v>
          </cell>
          <cell r="M2201" t="str">
            <v>S-Group</v>
          </cell>
          <cell r="N2201" t="str">
            <v>Reg</v>
          </cell>
          <cell r="P2201" t="str">
            <v>PMR28</v>
          </cell>
          <cell r="Q2201" t="str">
            <v>DRP</v>
          </cell>
          <cell r="S2201">
            <v>0</v>
          </cell>
          <cell r="V2201">
            <v>0</v>
          </cell>
          <cell r="X2201">
            <v>0</v>
          </cell>
          <cell r="Y2201" t="str">
            <v>Adhe</v>
          </cell>
          <cell r="Z2201" t="str">
            <v>G5</v>
          </cell>
          <cell r="AA2201" t="str">
            <v>Simple-Adhesive</v>
          </cell>
          <cell r="AB2201" t="str">
            <v>Regular-Adhe</v>
          </cell>
          <cell r="AC2201" t="str">
            <v>6097SEA08/01</v>
          </cell>
          <cell r="AD2201" t="str">
            <v>MG Adhe</v>
          </cell>
          <cell r="AE2201" t="str">
            <v>MG Adhe-MET</v>
          </cell>
          <cell r="AG2201">
            <v>0</v>
          </cell>
          <cell r="AI2201" t="str">
            <v>6097SEB12/IND</v>
          </cell>
          <cell r="AJ2201" t="str">
            <v>IPS</v>
          </cell>
          <cell r="AK2201" t="str">
            <v>IPS</v>
          </cell>
          <cell r="AM2201" t="e">
            <v>#N/A</v>
          </cell>
          <cell r="AO2201">
            <v>26.000000000000004</v>
          </cell>
          <cell r="AQ2201" t="str">
            <v>Rough</v>
          </cell>
          <cell r="AR2201" t="str">
            <v>LAD</v>
          </cell>
          <cell r="AS2201" t="str">
            <v>NORMAL</v>
          </cell>
        </row>
        <row r="2202">
          <cell r="D2202" t="str">
            <v>6097SEB33/IND</v>
          </cell>
          <cell r="E2202">
            <v>6097</v>
          </cell>
          <cell r="F2202">
            <v>30.200000000000003</v>
          </cell>
          <cell r="G2202" t="str">
            <v>No</v>
          </cell>
          <cell r="H2202">
            <v>30.200000000000003</v>
          </cell>
          <cell r="I2202" t="str">
            <v>FT</v>
          </cell>
          <cell r="J2202" t="str">
            <v>Audit</v>
          </cell>
          <cell r="K2202" t="str">
            <v>6097SEB02</v>
          </cell>
          <cell r="L2202" t="str">
            <v>SH</v>
          </cell>
          <cell r="M2202" t="str">
            <v>S-Group</v>
          </cell>
          <cell r="N2202" t="str">
            <v>Reg</v>
          </cell>
          <cell r="P2202" t="str">
            <v>PMR25</v>
          </cell>
          <cell r="Q2202" t="str">
            <v>DRP</v>
          </cell>
          <cell r="S2202">
            <v>0</v>
          </cell>
          <cell r="V2202">
            <v>0</v>
          </cell>
          <cell r="X2202">
            <v>0</v>
          </cell>
          <cell r="Y2202" t="str">
            <v>Adhe</v>
          </cell>
          <cell r="Z2202" t="str">
            <v>G5</v>
          </cell>
          <cell r="AA2202" t="str">
            <v>Simple-Adhesive</v>
          </cell>
          <cell r="AB2202" t="str">
            <v>Regular-Adhe</v>
          </cell>
          <cell r="AC2202" t="str">
            <v>6097SEA08/03</v>
          </cell>
          <cell r="AD2202" t="str">
            <v>MG Adhe</v>
          </cell>
          <cell r="AE2202" t="str">
            <v>MG Adhe-MET</v>
          </cell>
          <cell r="AG2202">
            <v>0</v>
          </cell>
          <cell r="AI2202" t="str">
            <v>6097SEB12/IND</v>
          </cell>
          <cell r="AJ2202" t="str">
            <v>IPS</v>
          </cell>
          <cell r="AK2202" t="str">
            <v>IPS</v>
          </cell>
          <cell r="AM2202" t="e">
            <v>#N/A</v>
          </cell>
          <cell r="AO2202">
            <v>26.000000000000004</v>
          </cell>
          <cell r="AQ2202" t="e">
            <v>#N/A</v>
          </cell>
          <cell r="AR2202" t="str">
            <v>LAD</v>
          </cell>
          <cell r="AS2202" t="str">
            <v>NORMAL</v>
          </cell>
        </row>
        <row r="2203">
          <cell r="D2203" t="str">
            <v>6098NSA00/IND</v>
          </cell>
          <cell r="E2203">
            <v>6098</v>
          </cell>
          <cell r="F2203">
            <v>31.600000000000005</v>
          </cell>
          <cell r="G2203" t="str">
            <v>No</v>
          </cell>
          <cell r="H2203">
            <v>31.600000000000005</v>
          </cell>
          <cell r="I2203" t="str">
            <v>FT</v>
          </cell>
          <cell r="J2203" t="str">
            <v>Audit</v>
          </cell>
          <cell r="K2203" t="str">
            <v>6098NSA02</v>
          </cell>
          <cell r="L2203" t="str">
            <v>SH</v>
          </cell>
          <cell r="M2203" t="str">
            <v>S-Group</v>
          </cell>
          <cell r="N2203" t="str">
            <v>Reg</v>
          </cell>
          <cell r="P2203" t="str">
            <v>NM</v>
          </cell>
          <cell r="Q2203" t="str">
            <v>DRP</v>
          </cell>
          <cell r="S2203">
            <v>0</v>
          </cell>
          <cell r="V2203">
            <v>0</v>
          </cell>
          <cell r="X2203">
            <v>0</v>
          </cell>
          <cell r="Y2203" t="str">
            <v>Adhe</v>
          </cell>
          <cell r="Z2203" t="str">
            <v>G5</v>
          </cell>
          <cell r="AA2203" t="str">
            <v>Simple-Adhesive</v>
          </cell>
          <cell r="AB2203" t="str">
            <v>Regular-Adhe</v>
          </cell>
          <cell r="AC2203" t="str">
            <v>6098NSA08</v>
          </cell>
          <cell r="AD2203" t="str">
            <v>MG Adhe</v>
          </cell>
          <cell r="AE2203" t="str">
            <v>MG Adhe-Plain</v>
          </cell>
          <cell r="AG2203">
            <v>0</v>
          </cell>
          <cell r="AI2203" t="str">
            <v>6098NSA12/IND</v>
          </cell>
          <cell r="AJ2203" t="str">
            <v>BLACK</v>
          </cell>
          <cell r="AK2203" t="str">
            <v>Black</v>
          </cell>
          <cell r="AM2203" t="e">
            <v>#N/A</v>
          </cell>
          <cell r="AO2203">
            <v>27.400000000000006</v>
          </cell>
          <cell r="AQ2203" t="e">
            <v>#N/A</v>
          </cell>
          <cell r="AR2203" t="str">
            <v>LAD</v>
          </cell>
          <cell r="AS2203" t="str">
            <v>NORMAL</v>
          </cell>
        </row>
        <row r="2204">
          <cell r="D2204" t="str">
            <v>6098NSA31/IND</v>
          </cell>
          <cell r="E2204">
            <v>6098</v>
          </cell>
          <cell r="F2204">
            <v>31.600000000000005</v>
          </cell>
          <cell r="G2204" t="str">
            <v>No</v>
          </cell>
          <cell r="H2204">
            <v>31.600000000000005</v>
          </cell>
          <cell r="I2204" t="str">
            <v>FT</v>
          </cell>
          <cell r="J2204" t="str">
            <v>Audit</v>
          </cell>
          <cell r="K2204" t="str">
            <v>6098NSA02</v>
          </cell>
          <cell r="L2204" t="str">
            <v>SH</v>
          </cell>
          <cell r="M2204" t="str">
            <v>S-Group</v>
          </cell>
          <cell r="N2204" t="str">
            <v>Reg</v>
          </cell>
          <cell r="P2204" t="str">
            <v>PMR39</v>
          </cell>
          <cell r="Q2204" t="str">
            <v>DRP</v>
          </cell>
          <cell r="R2204">
            <v>242</v>
          </cell>
          <cell r="S2204">
            <v>220</v>
          </cell>
          <cell r="T2204">
            <v>230</v>
          </cell>
          <cell r="U2204">
            <v>178</v>
          </cell>
          <cell r="V2204">
            <v>193</v>
          </cell>
          <cell r="X2204">
            <v>0</v>
          </cell>
          <cell r="Y2204" t="str">
            <v>Adhe</v>
          </cell>
          <cell r="Z2204" t="str">
            <v>G5</v>
          </cell>
          <cell r="AA2204" t="str">
            <v>Simple-Adhesive</v>
          </cell>
          <cell r="AB2204" t="str">
            <v>Regular-Adhe</v>
          </cell>
          <cell r="AC2204" t="str">
            <v>6098NSA08/01</v>
          </cell>
          <cell r="AD2204" t="str">
            <v>MG Adhe</v>
          </cell>
          <cell r="AE2204" t="str">
            <v>MG Adhe-MET</v>
          </cell>
          <cell r="AG2204">
            <v>0</v>
          </cell>
          <cell r="AI2204" t="str">
            <v>6098NSA12/IND</v>
          </cell>
          <cell r="AJ2204" t="str">
            <v>BLACK</v>
          </cell>
          <cell r="AK2204" t="str">
            <v>Black</v>
          </cell>
          <cell r="AM2204" t="str">
            <v>No</v>
          </cell>
          <cell r="AO2204">
            <v>27.400000000000006</v>
          </cell>
          <cell r="AQ2204" t="str">
            <v>Rough</v>
          </cell>
          <cell r="AR2204" t="str">
            <v>LAD</v>
          </cell>
          <cell r="AS2204" t="str">
            <v>NORMAL</v>
          </cell>
        </row>
        <row r="2205">
          <cell r="D2205" t="str">
            <v>6099SSA00/IND</v>
          </cell>
          <cell r="E2205">
            <v>6099</v>
          </cell>
          <cell r="F2205">
            <v>27.200000000000003</v>
          </cell>
          <cell r="G2205" t="e">
            <v>#N/A</v>
          </cell>
          <cell r="I2205" t="str">
            <v>FT</v>
          </cell>
          <cell r="J2205" t="str">
            <v>Audit</v>
          </cell>
          <cell r="K2205" t="str">
            <v>6099SSA02</v>
          </cell>
          <cell r="L2205" t="str">
            <v>RD</v>
          </cell>
          <cell r="M2205" t="str">
            <v>S-Group</v>
          </cell>
          <cell r="N2205" t="str">
            <v>Reg</v>
          </cell>
          <cell r="P2205" t="str">
            <v>PMR28</v>
          </cell>
          <cell r="Q2205" t="str">
            <v>DRP</v>
          </cell>
          <cell r="S2205">
            <v>0</v>
          </cell>
          <cell r="V2205">
            <v>0</v>
          </cell>
          <cell r="X2205">
            <v>0</v>
          </cell>
          <cell r="Y2205" t="str">
            <v>Adhe</v>
          </cell>
          <cell r="Z2205" t="str">
            <v>G5</v>
          </cell>
          <cell r="AA2205" t="str">
            <v>Simple-Adhesive</v>
          </cell>
          <cell r="AB2205" t="str">
            <v>Regular-Adhe</v>
          </cell>
          <cell r="AC2205" t="str">
            <v>6099SSA08</v>
          </cell>
          <cell r="AD2205" t="str">
            <v>MG Adhe</v>
          </cell>
          <cell r="AE2205" t="str">
            <v>MG Adhe-Plain</v>
          </cell>
          <cell r="AG2205">
            <v>0</v>
          </cell>
          <cell r="AI2205" t="str">
            <v>6099SSA12/IND</v>
          </cell>
          <cell r="AJ2205" t="str">
            <v>IPS</v>
          </cell>
          <cell r="AK2205" t="str">
            <v>IPS</v>
          </cell>
          <cell r="AM2205" t="e">
            <v>#N/A</v>
          </cell>
          <cell r="AO2205">
            <v>23.000000000000004</v>
          </cell>
          <cell r="AQ2205" t="str">
            <v>Rough</v>
          </cell>
          <cell r="AR2205" t="str">
            <v>LAD</v>
          </cell>
          <cell r="AS2205" t="str">
            <v>NORMAL</v>
          </cell>
        </row>
        <row r="2206">
          <cell r="D2206" t="str">
            <v>6100SEA00/IND</v>
          </cell>
          <cell r="E2206">
            <v>6100</v>
          </cell>
          <cell r="F2206">
            <v>27.200000000000003</v>
          </cell>
          <cell r="G2206" t="e">
            <v>#N/A</v>
          </cell>
          <cell r="I2206" t="str">
            <v>FT</v>
          </cell>
          <cell r="J2206" t="str">
            <v>Audit</v>
          </cell>
          <cell r="K2206" t="str">
            <v>6100SEA02</v>
          </cell>
          <cell r="L2206" t="str">
            <v>SH</v>
          </cell>
          <cell r="M2206" t="str">
            <v>S-Group</v>
          </cell>
          <cell r="N2206" t="str">
            <v>Reg</v>
          </cell>
          <cell r="P2206" t="str">
            <v>PMR25</v>
          </cell>
          <cell r="Q2206" t="str">
            <v>DRP</v>
          </cell>
          <cell r="S2206">
            <v>0</v>
          </cell>
          <cell r="V2206">
            <v>0</v>
          </cell>
          <cell r="X2206">
            <v>0</v>
          </cell>
          <cell r="Y2206" t="str">
            <v>Adhe</v>
          </cell>
          <cell r="Z2206" t="str">
            <v>PED</v>
          </cell>
          <cell r="AA2206" t="str">
            <v>Simple-Adhesive</v>
          </cell>
          <cell r="AB2206" t="str">
            <v>Regular-Adhe</v>
          </cell>
          <cell r="AC2206" t="str">
            <v>6100SEA08</v>
          </cell>
          <cell r="AD2206" t="str">
            <v>MG Adhe</v>
          </cell>
          <cell r="AE2206" t="str">
            <v>MG Adhe-Plain</v>
          </cell>
          <cell r="AG2206">
            <v>0</v>
          </cell>
          <cell r="AI2206" t="str">
            <v>6100SEA12/IND</v>
          </cell>
          <cell r="AJ2206" t="str">
            <v>IPS</v>
          </cell>
          <cell r="AK2206" t="str">
            <v>IPS</v>
          </cell>
          <cell r="AM2206" t="e">
            <v>#N/A</v>
          </cell>
          <cell r="AO2206">
            <v>23.000000000000004</v>
          </cell>
          <cell r="AQ2206" t="e">
            <v>#N/A</v>
          </cell>
          <cell r="AR2206" t="str">
            <v>LAD</v>
          </cell>
          <cell r="AS2206" t="str">
            <v>NORMAL</v>
          </cell>
        </row>
        <row r="2207">
          <cell r="D2207" t="str">
            <v>6102SAA00/IND</v>
          </cell>
          <cell r="E2207">
            <v>6102</v>
          </cell>
          <cell r="F2207">
            <v>33.700000000000003</v>
          </cell>
          <cell r="G2207" t="str">
            <v>No</v>
          </cell>
          <cell r="H2207">
            <v>33.700000000000003</v>
          </cell>
          <cell r="I2207" t="str">
            <v>FT</v>
          </cell>
          <cell r="J2207" t="str">
            <v>Audit</v>
          </cell>
          <cell r="K2207" t="str">
            <v>6102SAA02</v>
          </cell>
          <cell r="L2207" t="str">
            <v>SH</v>
          </cell>
          <cell r="M2207" t="str">
            <v>S-Group</v>
          </cell>
          <cell r="N2207" t="str">
            <v>Reg</v>
          </cell>
          <cell r="P2207" t="str">
            <v>PMR27</v>
          </cell>
          <cell r="Q2207" t="str">
            <v>DRP</v>
          </cell>
          <cell r="S2207">
            <v>0</v>
          </cell>
          <cell r="V2207">
            <v>0</v>
          </cell>
          <cell r="X2207">
            <v>0</v>
          </cell>
          <cell r="Y2207" t="str">
            <v>Adhe</v>
          </cell>
          <cell r="Z2207" t="str">
            <v>G5</v>
          </cell>
          <cell r="AA2207" t="str">
            <v>Simple-Adhesive</v>
          </cell>
          <cell r="AB2207" t="str">
            <v>Regular-Adhe</v>
          </cell>
          <cell r="AC2207" t="str">
            <v>6102SAA08</v>
          </cell>
          <cell r="AD2207" t="str">
            <v>MG Adhe</v>
          </cell>
          <cell r="AE2207" t="str">
            <v>MG Adhe-Plain</v>
          </cell>
          <cell r="AG2207">
            <v>0</v>
          </cell>
          <cell r="AI2207" t="str">
            <v>6102SAA12/IND</v>
          </cell>
          <cell r="AJ2207" t="str">
            <v>IPS</v>
          </cell>
          <cell r="AK2207" t="str">
            <v>IPS</v>
          </cell>
          <cell r="AM2207" t="e">
            <v>#N/A</v>
          </cell>
          <cell r="AO2207">
            <v>29.500000000000004</v>
          </cell>
          <cell r="AQ2207" t="e">
            <v>#N/A</v>
          </cell>
          <cell r="AR2207" t="str">
            <v>LAD</v>
          </cell>
          <cell r="AS2207" t="str">
            <v>NORMAL</v>
          </cell>
        </row>
        <row r="2208">
          <cell r="D2208" t="str">
            <v>6103SAA00/IND</v>
          </cell>
          <cell r="E2208">
            <v>6103</v>
          </cell>
          <cell r="F2208">
            <v>32.6</v>
          </cell>
          <cell r="G2208" t="str">
            <v>No</v>
          </cell>
          <cell r="H2208">
            <v>32.6</v>
          </cell>
          <cell r="I2208" t="str">
            <v>FT</v>
          </cell>
          <cell r="J2208" t="str">
            <v>Audit</v>
          </cell>
          <cell r="K2208" t="str">
            <v>6103SAA02</v>
          </cell>
          <cell r="L2208" t="str">
            <v>SH</v>
          </cell>
          <cell r="M2208" t="str">
            <v>S-Group</v>
          </cell>
          <cell r="N2208" t="str">
            <v>Reg</v>
          </cell>
          <cell r="P2208" t="str">
            <v>PMR28</v>
          </cell>
          <cell r="Q2208" t="str">
            <v>DRP</v>
          </cell>
          <cell r="S2208">
            <v>0</v>
          </cell>
          <cell r="V2208">
            <v>0</v>
          </cell>
          <cell r="X2208">
            <v>0</v>
          </cell>
          <cell r="Y2208" t="str">
            <v>Adhe</v>
          </cell>
          <cell r="Z2208" t="str">
            <v>G8</v>
          </cell>
          <cell r="AA2208" t="str">
            <v>Simple-Adhesive</v>
          </cell>
          <cell r="AB2208" t="str">
            <v>Regular-Adhe</v>
          </cell>
          <cell r="AC2208" t="str">
            <v>6103SAA08</v>
          </cell>
          <cell r="AD2208" t="str">
            <v>MG Adhe</v>
          </cell>
          <cell r="AE2208" t="str">
            <v>MG Adhe-Plain</v>
          </cell>
          <cell r="AG2208">
            <v>0</v>
          </cell>
          <cell r="AI2208" t="str">
            <v>6103SAA12/IND</v>
          </cell>
          <cell r="AJ2208" t="str">
            <v>IPS</v>
          </cell>
          <cell r="AK2208" t="str">
            <v>IPS</v>
          </cell>
          <cell r="AM2208" t="e">
            <v>#N/A</v>
          </cell>
          <cell r="AO2208">
            <v>28.400000000000002</v>
          </cell>
          <cell r="AQ2208" t="str">
            <v>Rough</v>
          </cell>
          <cell r="AR2208" t="str">
            <v>LAD</v>
          </cell>
          <cell r="AS2208" t="str">
            <v>NORMAL</v>
          </cell>
        </row>
        <row r="2209">
          <cell r="D2209" t="str">
            <v>6104SAA00/IND</v>
          </cell>
          <cell r="E2209">
            <v>6104</v>
          </cell>
          <cell r="F2209">
            <v>27.200000000000003</v>
          </cell>
          <cell r="G2209" t="e">
            <v>#N/A</v>
          </cell>
          <cell r="I2209" t="str">
            <v>FT</v>
          </cell>
          <cell r="J2209" t="str">
            <v>Audit</v>
          </cell>
          <cell r="K2209" t="str">
            <v>6104SAA02</v>
          </cell>
          <cell r="L2209" t="str">
            <v>SH</v>
          </cell>
          <cell r="M2209" t="str">
            <v>S-Group</v>
          </cell>
          <cell r="N2209" t="str">
            <v>Reg</v>
          </cell>
          <cell r="P2209" t="str">
            <v>PMR26</v>
          </cell>
          <cell r="Q2209" t="str">
            <v>DRP</v>
          </cell>
          <cell r="S2209">
            <v>0</v>
          </cell>
          <cell r="V2209">
            <v>0</v>
          </cell>
          <cell r="X2209">
            <v>0</v>
          </cell>
          <cell r="Y2209" t="str">
            <v>Adhe</v>
          </cell>
          <cell r="Z2209" t="str">
            <v>G7</v>
          </cell>
          <cell r="AA2209" t="str">
            <v>Simple-Adhesive</v>
          </cell>
          <cell r="AB2209" t="str">
            <v>Regular-Adhe</v>
          </cell>
          <cell r="AC2209" t="str">
            <v>6104SAA08</v>
          </cell>
          <cell r="AD2209" t="str">
            <v>MG Adhe</v>
          </cell>
          <cell r="AE2209" t="str">
            <v>MG Adhe-Plain</v>
          </cell>
          <cell r="AG2209">
            <v>0</v>
          </cell>
          <cell r="AI2209" t="str">
            <v>6104SAA12/IND</v>
          </cell>
          <cell r="AJ2209" t="str">
            <v>IPS</v>
          </cell>
          <cell r="AK2209" t="str">
            <v>IPS</v>
          </cell>
          <cell r="AM2209" t="e">
            <v>#N/A</v>
          </cell>
          <cell r="AO2209">
            <v>23.000000000000004</v>
          </cell>
          <cell r="AQ2209" t="str">
            <v>Rough</v>
          </cell>
          <cell r="AR2209" t="str">
            <v>LAD</v>
          </cell>
          <cell r="AS2209" t="str">
            <v>NORMAL</v>
          </cell>
        </row>
        <row r="2210">
          <cell r="D2210" t="str">
            <v>6105SEA00/IND</v>
          </cell>
          <cell r="E2210">
            <v>6105</v>
          </cell>
          <cell r="F2210">
            <v>27.200000000000003</v>
          </cell>
          <cell r="G2210" t="e">
            <v>#N/A</v>
          </cell>
          <cell r="I2210" t="str">
            <v>FT</v>
          </cell>
          <cell r="J2210" t="str">
            <v>Audit</v>
          </cell>
          <cell r="K2210" t="str">
            <v>6105SEA02</v>
          </cell>
          <cell r="L2210" t="str">
            <v>SH</v>
          </cell>
          <cell r="M2210" t="str">
            <v>S-Group</v>
          </cell>
          <cell r="N2210" t="str">
            <v>Reg</v>
          </cell>
          <cell r="P2210" t="str">
            <v>PMR26</v>
          </cell>
          <cell r="Q2210" t="str">
            <v>DRP</v>
          </cell>
          <cell r="S2210">
            <v>0</v>
          </cell>
          <cell r="V2210">
            <v>0</v>
          </cell>
          <cell r="X2210">
            <v>0</v>
          </cell>
          <cell r="Y2210" t="str">
            <v>Adhe</v>
          </cell>
          <cell r="Z2210" t="str">
            <v>G4</v>
          </cell>
          <cell r="AA2210" t="str">
            <v>Simple-Adhesive</v>
          </cell>
          <cell r="AB2210" t="str">
            <v>Regular-Adhe</v>
          </cell>
          <cell r="AC2210" t="str">
            <v>6105SEA08</v>
          </cell>
          <cell r="AD2210" t="str">
            <v>MG Adhe</v>
          </cell>
          <cell r="AE2210" t="str">
            <v>MG Adhe-Plain</v>
          </cell>
          <cell r="AG2210">
            <v>0</v>
          </cell>
          <cell r="AI2210" t="str">
            <v>6105SEA12/IND</v>
          </cell>
          <cell r="AJ2210" t="str">
            <v>IPS</v>
          </cell>
          <cell r="AK2210" t="str">
            <v>IPS</v>
          </cell>
          <cell r="AM2210" t="e">
            <v>#N/A</v>
          </cell>
          <cell r="AO2210">
            <v>23.000000000000004</v>
          </cell>
          <cell r="AQ2210" t="e">
            <v>#N/A</v>
          </cell>
          <cell r="AR2210" t="str">
            <v>LAD</v>
          </cell>
          <cell r="AS2210" t="str">
            <v>NORMAL</v>
          </cell>
        </row>
        <row r="2211">
          <cell r="D2211" t="str">
            <v>6107NAA31/IND</v>
          </cell>
          <cell r="E2211">
            <v>6107</v>
          </cell>
          <cell r="F2211">
            <v>38.200000000000003</v>
          </cell>
          <cell r="G2211" t="str">
            <v>No</v>
          </cell>
          <cell r="H2211">
            <v>38.200000000000003</v>
          </cell>
          <cell r="I2211" t="str">
            <v>FT</v>
          </cell>
          <cell r="J2211" t="str">
            <v>Audit</v>
          </cell>
          <cell r="K2211" t="str">
            <v>6107NAA02</v>
          </cell>
          <cell r="L2211" t="str">
            <v>SH</v>
          </cell>
          <cell r="M2211" t="str">
            <v>C-Group</v>
          </cell>
          <cell r="N2211" t="str">
            <v>Add on</v>
          </cell>
          <cell r="P2211" t="str">
            <v>PMR26</v>
          </cell>
          <cell r="Q2211" t="str">
            <v>DRP</v>
          </cell>
          <cell r="S2211">
            <v>0</v>
          </cell>
          <cell r="V2211">
            <v>0</v>
          </cell>
          <cell r="X2211">
            <v>0</v>
          </cell>
          <cell r="Y2211" t="str">
            <v>Adhe</v>
          </cell>
          <cell r="Z2211" t="str">
            <v>A1</v>
          </cell>
          <cell r="AA2211" t="str">
            <v>Activator</v>
          </cell>
          <cell r="AB2211" t="str">
            <v>MG Adhe + Activator</v>
          </cell>
          <cell r="AC2211" t="str">
            <v>6107SAA08/04</v>
          </cell>
          <cell r="AD2211" t="str">
            <v>MG Adhe</v>
          </cell>
          <cell r="AE2211" t="str">
            <v>MG Adhe-Acti-MET</v>
          </cell>
          <cell r="AI2211" t="str">
            <v>6107NAA12/IND</v>
          </cell>
          <cell r="AJ2211" t="str">
            <v>BLACK</v>
          </cell>
          <cell r="AK2211" t="str">
            <v>Black</v>
          </cell>
          <cell r="AM2211" t="e">
            <v>#N/A</v>
          </cell>
          <cell r="AO2211">
            <v>34</v>
          </cell>
          <cell r="AQ2211" t="str">
            <v>Rough</v>
          </cell>
          <cell r="AR2211" t="str">
            <v>LAD</v>
          </cell>
          <cell r="AS2211" t="str">
            <v>NORMAL</v>
          </cell>
        </row>
        <row r="2212">
          <cell r="D2212" t="str">
            <v>6107SAA31/IND</v>
          </cell>
          <cell r="E2212">
            <v>6107</v>
          </cell>
          <cell r="F2212">
            <v>38.200000000000003</v>
          </cell>
          <cell r="G2212" t="str">
            <v>No</v>
          </cell>
          <cell r="H2212">
            <v>38.200000000000003</v>
          </cell>
          <cell r="I2212" t="str">
            <v>FT</v>
          </cell>
          <cell r="J2212" t="str">
            <v>Audit</v>
          </cell>
          <cell r="K2212" t="str">
            <v>6107SAA02</v>
          </cell>
          <cell r="L2212" t="str">
            <v>SH</v>
          </cell>
          <cell r="M2212" t="str">
            <v>C-Group</v>
          </cell>
          <cell r="N2212" t="str">
            <v>Add on</v>
          </cell>
          <cell r="O2212" t="str">
            <v>2.H</v>
          </cell>
          <cell r="P2212" t="str">
            <v>PMR42</v>
          </cell>
          <cell r="Q2212" t="str">
            <v>DRP</v>
          </cell>
          <cell r="R2212">
            <v>528</v>
          </cell>
          <cell r="S2212">
            <v>523</v>
          </cell>
          <cell r="T2212">
            <v>523</v>
          </cell>
          <cell r="U2212">
            <v>427</v>
          </cell>
          <cell r="V2212">
            <v>520</v>
          </cell>
          <cell r="W2212">
            <v>499</v>
          </cell>
          <cell r="X2212">
            <v>310</v>
          </cell>
          <cell r="Y2212" t="str">
            <v>Adhe</v>
          </cell>
          <cell r="Z2212" t="str">
            <v>A1</v>
          </cell>
          <cell r="AA2212" t="str">
            <v>Activator</v>
          </cell>
          <cell r="AB2212" t="str">
            <v>MG Adhe + Activator</v>
          </cell>
          <cell r="AC2212" t="str">
            <v>6107SAA08/01</v>
          </cell>
          <cell r="AD2212" t="str">
            <v>MG Adhe</v>
          </cell>
          <cell r="AE2212" t="str">
            <v>MG Adhe-Acti-MET</v>
          </cell>
          <cell r="AI2212" t="str">
            <v>6107SAA12/IND</v>
          </cell>
          <cell r="AJ2212" t="str">
            <v>IPS</v>
          </cell>
          <cell r="AK2212" t="str">
            <v>IPS</v>
          </cell>
          <cell r="AM2212" t="str">
            <v>No</v>
          </cell>
          <cell r="AO2212">
            <v>34</v>
          </cell>
          <cell r="AQ2212" t="str">
            <v>Rough</v>
          </cell>
          <cell r="AR2212" t="str">
            <v>LAD</v>
          </cell>
          <cell r="AS2212" t="str">
            <v>NORMAL</v>
          </cell>
        </row>
        <row r="2213">
          <cell r="D2213" t="str">
            <v>6107SAA32/IND</v>
          </cell>
          <cell r="E2213">
            <v>6107</v>
          </cell>
          <cell r="F2213">
            <v>38.200000000000003</v>
          </cell>
          <cell r="G2213" t="str">
            <v>No</v>
          </cell>
          <cell r="H2213">
            <v>38.200000000000003</v>
          </cell>
          <cell r="I2213" t="str">
            <v>FT</v>
          </cell>
          <cell r="J2213" t="str">
            <v>Audit</v>
          </cell>
          <cell r="K2213" t="str">
            <v>6107SAA02</v>
          </cell>
          <cell r="L2213" t="str">
            <v>SH</v>
          </cell>
          <cell r="M2213" t="str">
            <v>C-Group</v>
          </cell>
          <cell r="N2213" t="str">
            <v>Add on</v>
          </cell>
          <cell r="O2213" t="str">
            <v>1.SH</v>
          </cell>
          <cell r="P2213" t="str">
            <v>MTS-RET</v>
          </cell>
          <cell r="Q2213" t="str">
            <v>Live</v>
          </cell>
          <cell r="R2213">
            <v>751</v>
          </cell>
          <cell r="S2213">
            <v>738</v>
          </cell>
          <cell r="T2213">
            <v>728</v>
          </cell>
          <cell r="U2213">
            <v>665</v>
          </cell>
          <cell r="V2213">
            <v>820</v>
          </cell>
          <cell r="W2213">
            <v>859</v>
          </cell>
          <cell r="X2213">
            <v>657</v>
          </cell>
          <cell r="Y2213" t="str">
            <v>Adhe</v>
          </cell>
          <cell r="Z2213" t="str">
            <v>A1</v>
          </cell>
          <cell r="AA2213" t="str">
            <v>Activator</v>
          </cell>
          <cell r="AB2213" t="str">
            <v>MG Adhe + Activator</v>
          </cell>
          <cell r="AC2213" t="str">
            <v>6107SAA08/02</v>
          </cell>
          <cell r="AD2213" t="str">
            <v>MG Adhe</v>
          </cell>
          <cell r="AE2213" t="str">
            <v>MG Adhe-Acti-MET</v>
          </cell>
          <cell r="AI2213" t="str">
            <v>6107SAA12/IND</v>
          </cell>
          <cell r="AJ2213" t="str">
            <v>IPS</v>
          </cell>
          <cell r="AK2213" t="str">
            <v>IPS</v>
          </cell>
          <cell r="AM2213" t="str">
            <v>No</v>
          </cell>
          <cell r="AO2213">
            <v>34</v>
          </cell>
          <cell r="AQ2213" t="str">
            <v>Rough</v>
          </cell>
          <cell r="AR2213" t="str">
            <v>LAD</v>
          </cell>
          <cell r="AS2213" t="str">
            <v>NORMAL</v>
          </cell>
        </row>
        <row r="2214">
          <cell r="D2214" t="str">
            <v>6107SAA33/IND</v>
          </cell>
          <cell r="E2214">
            <v>6107</v>
          </cell>
          <cell r="F2214">
            <v>38.200000000000003</v>
          </cell>
          <cell r="G2214" t="str">
            <v>No</v>
          </cell>
          <cell r="H2214">
            <v>38.200000000000003</v>
          </cell>
          <cell r="I2214" t="str">
            <v>FT</v>
          </cell>
          <cell r="J2214" t="str">
            <v>Audit</v>
          </cell>
          <cell r="K2214" t="str">
            <v>6107SAA02</v>
          </cell>
          <cell r="L2214" t="str">
            <v>SH</v>
          </cell>
          <cell r="M2214" t="str">
            <v>C-Group</v>
          </cell>
          <cell r="N2214" t="str">
            <v>Add on</v>
          </cell>
          <cell r="P2214" t="str">
            <v>PMR27</v>
          </cell>
          <cell r="Q2214" t="str">
            <v>DRP</v>
          </cell>
          <cell r="S2214">
            <v>0</v>
          </cell>
          <cell r="V2214">
            <v>0</v>
          </cell>
          <cell r="X2214">
            <v>0</v>
          </cell>
          <cell r="Y2214" t="str">
            <v>Adhe</v>
          </cell>
          <cell r="Z2214" t="str">
            <v>A1</v>
          </cell>
          <cell r="AA2214" t="str">
            <v>Activator</v>
          </cell>
          <cell r="AB2214" t="str">
            <v>MG Adhe + Activator</v>
          </cell>
          <cell r="AC2214" t="str">
            <v>6107SAA08/03</v>
          </cell>
          <cell r="AD2214" t="str">
            <v>MG Adhe</v>
          </cell>
          <cell r="AE2214" t="str">
            <v>MG Adhe-Acti-MET</v>
          </cell>
          <cell r="AI2214" t="str">
            <v>6107SAA12/IND</v>
          </cell>
          <cell r="AJ2214" t="str">
            <v>IPS</v>
          </cell>
          <cell r="AK2214" t="str">
            <v>IPS</v>
          </cell>
          <cell r="AM2214" t="e">
            <v>#N/A</v>
          </cell>
          <cell r="AO2214">
            <v>34</v>
          </cell>
          <cell r="AQ2214" t="e">
            <v>#N/A</v>
          </cell>
          <cell r="AR2214" t="str">
            <v>LAD</v>
          </cell>
          <cell r="AS2214" t="str">
            <v>NORMAL</v>
          </cell>
        </row>
        <row r="2215">
          <cell r="D2215" t="str">
            <v>6109SAA31/IND</v>
          </cell>
          <cell r="E2215">
            <v>6109</v>
          </cell>
          <cell r="F2215">
            <v>34.600000000000009</v>
          </cell>
          <cell r="G2215" t="str">
            <v>No</v>
          </cell>
          <cell r="H2215">
            <v>34.600000000000009</v>
          </cell>
          <cell r="I2215" t="str">
            <v>FT</v>
          </cell>
          <cell r="J2215" t="str">
            <v>Audit</v>
          </cell>
          <cell r="K2215" t="str">
            <v>6109SAA02</v>
          </cell>
          <cell r="L2215" t="str">
            <v>SH</v>
          </cell>
          <cell r="M2215" t="str">
            <v>C-Group</v>
          </cell>
          <cell r="N2215" t="str">
            <v>Add on</v>
          </cell>
          <cell r="O2215" t="str">
            <v>1.SH</v>
          </cell>
          <cell r="P2215" t="str">
            <v>MTS-RET</v>
          </cell>
          <cell r="Q2215" t="str">
            <v>Live</v>
          </cell>
          <cell r="R2215">
            <v>1320</v>
          </cell>
          <cell r="S2215">
            <v>1360</v>
          </cell>
          <cell r="T2215">
            <v>1340</v>
          </cell>
          <cell r="U2215">
            <v>1360</v>
          </cell>
          <cell r="V2215">
            <v>1370</v>
          </cell>
          <cell r="W2215">
            <v>1300</v>
          </cell>
          <cell r="X2215">
            <v>770</v>
          </cell>
          <cell r="Y2215" t="str">
            <v>Adhe</v>
          </cell>
          <cell r="Z2215" t="str">
            <v>A3</v>
          </cell>
          <cell r="AA2215" t="str">
            <v>Activator</v>
          </cell>
          <cell r="AB2215" t="str">
            <v>MG Adhe + Activator</v>
          </cell>
          <cell r="AC2215" t="str">
            <v>6109SAA08/01</v>
          </cell>
          <cell r="AD2215" t="str">
            <v>MG Adhe</v>
          </cell>
          <cell r="AE2215" t="str">
            <v>MG Adhe-Acti-MET</v>
          </cell>
          <cell r="AI2215" t="str">
            <v>6109SAA12/IND</v>
          </cell>
          <cell r="AJ2215" t="str">
            <v>IPS</v>
          </cell>
          <cell r="AK2215" t="str">
            <v>IPS</v>
          </cell>
          <cell r="AM2215" t="e">
            <v>#N/A</v>
          </cell>
          <cell r="AO2215">
            <v>30.400000000000009</v>
          </cell>
          <cell r="AQ2215" t="str">
            <v>Rough</v>
          </cell>
          <cell r="AR2215" t="str">
            <v>LAD</v>
          </cell>
          <cell r="AS2215" t="str">
            <v>NORMAL</v>
          </cell>
        </row>
        <row r="2216">
          <cell r="D2216" t="str">
            <v>6109SAA32/IND</v>
          </cell>
          <cell r="E2216">
            <v>6109</v>
          </cell>
          <cell r="F2216">
            <v>34.600000000000009</v>
          </cell>
          <cell r="G2216" t="str">
            <v>No</v>
          </cell>
          <cell r="H2216">
            <v>34.600000000000009</v>
          </cell>
          <cell r="I2216" t="str">
            <v>FT</v>
          </cell>
          <cell r="J2216" t="str">
            <v>Audit</v>
          </cell>
          <cell r="K2216" t="str">
            <v>6109SAA02</v>
          </cell>
          <cell r="L2216" t="str">
            <v>SH</v>
          </cell>
          <cell r="M2216" t="str">
            <v>C-Group</v>
          </cell>
          <cell r="N2216" t="str">
            <v>Add on</v>
          </cell>
          <cell r="P2216" t="str">
            <v>PMR27</v>
          </cell>
          <cell r="Q2216" t="str">
            <v>DRP</v>
          </cell>
          <cell r="S2216">
            <v>0</v>
          </cell>
          <cell r="V2216">
            <v>0</v>
          </cell>
          <cell r="X2216">
            <v>0</v>
          </cell>
          <cell r="Y2216" t="str">
            <v>Adhe</v>
          </cell>
          <cell r="Z2216" t="str">
            <v>A3</v>
          </cell>
          <cell r="AA2216" t="str">
            <v>Activator</v>
          </cell>
          <cell r="AB2216" t="str">
            <v>MG Adhe + Activator</v>
          </cell>
          <cell r="AC2216" t="str">
            <v>6109SAA08/02</v>
          </cell>
          <cell r="AD2216" t="str">
            <v>MG Adhe</v>
          </cell>
          <cell r="AE2216" t="str">
            <v>MG Adhe-MET</v>
          </cell>
          <cell r="AI2216" t="str">
            <v>6109SAA12/IND</v>
          </cell>
          <cell r="AJ2216" t="str">
            <v>IPS</v>
          </cell>
          <cell r="AK2216" t="str">
            <v>IPS</v>
          </cell>
          <cell r="AM2216" t="e">
            <v>#N/A</v>
          </cell>
          <cell r="AO2216">
            <v>30.400000000000009</v>
          </cell>
          <cell r="AQ2216" t="e">
            <v>#N/A</v>
          </cell>
          <cell r="AR2216" t="str">
            <v>LAD</v>
          </cell>
          <cell r="AS2216" t="str">
            <v>NORMAL</v>
          </cell>
        </row>
        <row r="2217">
          <cell r="D2217" t="str">
            <v>6109SAA33/IND</v>
          </cell>
          <cell r="E2217">
            <v>6109</v>
          </cell>
          <cell r="F2217">
            <v>34.600000000000009</v>
          </cell>
          <cell r="G2217" t="str">
            <v>No</v>
          </cell>
          <cell r="H2217">
            <v>34.600000000000009</v>
          </cell>
          <cell r="I2217" t="str">
            <v>FT</v>
          </cell>
          <cell r="J2217" t="str">
            <v>Audit</v>
          </cell>
          <cell r="K2217" t="str">
            <v>6109SAA02</v>
          </cell>
          <cell r="L2217" t="str">
            <v>SH</v>
          </cell>
          <cell r="M2217" t="str">
            <v>C-Group</v>
          </cell>
          <cell r="N2217" t="str">
            <v>Add on</v>
          </cell>
          <cell r="O2217" t="str">
            <v>1.SH</v>
          </cell>
          <cell r="P2217" t="str">
            <v>PMR43</v>
          </cell>
          <cell r="Q2217" t="str">
            <v>DRP</v>
          </cell>
          <cell r="R2217">
            <v>880</v>
          </cell>
          <cell r="S2217">
            <v>1060</v>
          </cell>
          <cell r="T2217">
            <v>990</v>
          </cell>
          <cell r="U2217">
            <v>830</v>
          </cell>
          <cell r="V2217">
            <v>870</v>
          </cell>
          <cell r="W2217">
            <v>900</v>
          </cell>
          <cell r="X2217">
            <v>560</v>
          </cell>
          <cell r="Y2217" t="str">
            <v>Adhe</v>
          </cell>
          <cell r="Z2217" t="str">
            <v>A3</v>
          </cell>
          <cell r="AA2217" t="str">
            <v>Activator</v>
          </cell>
          <cell r="AB2217" t="str">
            <v>MG Adhe + Activator</v>
          </cell>
          <cell r="AC2217" t="str">
            <v>6109SAA08/03</v>
          </cell>
          <cell r="AD2217" t="str">
            <v>MG Adhe</v>
          </cell>
          <cell r="AE2217" t="str">
            <v>MG Adhe-Acti-MET</v>
          </cell>
          <cell r="AI2217" t="str">
            <v>6109SAA12/IND</v>
          </cell>
          <cell r="AJ2217" t="str">
            <v>IPS</v>
          </cell>
          <cell r="AK2217" t="str">
            <v>IPS</v>
          </cell>
          <cell r="AM2217" t="e">
            <v>#N/A</v>
          </cell>
          <cell r="AO2217">
            <v>30.400000000000009</v>
          </cell>
          <cell r="AQ2217" t="str">
            <v>Rough</v>
          </cell>
          <cell r="AR2217" t="str">
            <v>LAD</v>
          </cell>
          <cell r="AS2217" t="str">
            <v>NORMAL</v>
          </cell>
        </row>
        <row r="2218">
          <cell r="D2218" t="str">
            <v>6109SAA34/IND</v>
          </cell>
          <cell r="E2218">
            <v>6109</v>
          </cell>
          <cell r="F2218">
            <v>34.600000000000009</v>
          </cell>
          <cell r="G2218" t="str">
            <v>No</v>
          </cell>
          <cell r="H2218">
            <v>34.600000000000009</v>
          </cell>
          <cell r="I2218" t="str">
            <v>FT</v>
          </cell>
          <cell r="J2218" t="str">
            <v>Audit</v>
          </cell>
          <cell r="K2218" t="str">
            <v>6109SAA02</v>
          </cell>
          <cell r="L2218" t="str">
            <v>SH</v>
          </cell>
          <cell r="M2218" t="str">
            <v>C-Group</v>
          </cell>
          <cell r="N2218" t="str">
            <v>Add on</v>
          </cell>
          <cell r="O2218" t="str">
            <v>1.SH</v>
          </cell>
          <cell r="P2218" t="str">
            <v>MTS-RET</v>
          </cell>
          <cell r="Q2218" t="str">
            <v>Live</v>
          </cell>
          <cell r="R2218">
            <v>938</v>
          </cell>
          <cell r="S2218">
            <v>898</v>
          </cell>
          <cell r="T2218">
            <v>768</v>
          </cell>
          <cell r="U2218">
            <v>608</v>
          </cell>
          <cell r="V2218">
            <v>703</v>
          </cell>
          <cell r="W2218">
            <v>715</v>
          </cell>
          <cell r="X2218">
            <v>479</v>
          </cell>
          <cell r="Y2218" t="str">
            <v>Adhe</v>
          </cell>
          <cell r="Z2218" t="str">
            <v>A3</v>
          </cell>
          <cell r="AA2218" t="str">
            <v>Activator</v>
          </cell>
          <cell r="AB2218" t="str">
            <v>MG Adhe + Activator</v>
          </cell>
          <cell r="AC2218" t="str">
            <v>6109SAA08/04</v>
          </cell>
          <cell r="AD2218" t="str">
            <v>MG Adhe</v>
          </cell>
          <cell r="AE2218" t="str">
            <v>MG Adhe-Acti-MET</v>
          </cell>
          <cell r="AI2218" t="str">
            <v>6109SAA12/IND</v>
          </cell>
          <cell r="AJ2218" t="str">
            <v>IPS</v>
          </cell>
          <cell r="AK2218" t="str">
            <v>IPS</v>
          </cell>
          <cell r="AM2218" t="e">
            <v>#N/A</v>
          </cell>
          <cell r="AO2218">
            <v>30.400000000000009</v>
          </cell>
          <cell r="AQ2218" t="str">
            <v>Rough</v>
          </cell>
          <cell r="AR2218" t="str">
            <v>LAD</v>
          </cell>
          <cell r="AS2218" t="str">
            <v>NORMAL</v>
          </cell>
        </row>
        <row r="2219">
          <cell r="D2219" t="str">
            <v>6109SAA35/IND</v>
          </cell>
          <cell r="E2219">
            <v>6109</v>
          </cell>
          <cell r="F2219">
            <v>34.600000000000009</v>
          </cell>
          <cell r="G2219" t="str">
            <v>No</v>
          </cell>
          <cell r="H2219">
            <v>34.600000000000009</v>
          </cell>
          <cell r="I2219" t="str">
            <v>FT</v>
          </cell>
          <cell r="J2219" t="str">
            <v>Audit</v>
          </cell>
          <cell r="K2219" t="str">
            <v>6109SAA02</v>
          </cell>
          <cell r="L2219" t="str">
            <v>SH</v>
          </cell>
          <cell r="M2219" t="str">
            <v>C-Group</v>
          </cell>
          <cell r="N2219" t="str">
            <v>Add on</v>
          </cell>
          <cell r="P2219" t="str">
            <v>PMR34</v>
          </cell>
          <cell r="Q2219" t="str">
            <v>DRP</v>
          </cell>
          <cell r="S2219">
            <v>0</v>
          </cell>
          <cell r="V2219">
            <v>0</v>
          </cell>
          <cell r="X2219">
            <v>0</v>
          </cell>
          <cell r="Y2219" t="str">
            <v>Adhe</v>
          </cell>
          <cell r="Z2219" t="str">
            <v>A3</v>
          </cell>
          <cell r="AA2219" t="str">
            <v>Activator</v>
          </cell>
          <cell r="AB2219" t="str">
            <v>MG Adhe + Activator</v>
          </cell>
          <cell r="AC2219" t="str">
            <v>6109SAA08/05</v>
          </cell>
          <cell r="AD2219" t="str">
            <v>MG Adhe</v>
          </cell>
          <cell r="AE2219" t="str">
            <v>MG Adhe-MET</v>
          </cell>
          <cell r="AI2219" t="str">
            <v>6109SAA12/IND</v>
          </cell>
          <cell r="AJ2219" t="str">
            <v>IPS</v>
          </cell>
          <cell r="AK2219" t="str">
            <v>IPS</v>
          </cell>
          <cell r="AM2219" t="e">
            <v>#N/A</v>
          </cell>
          <cell r="AO2219">
            <v>30.400000000000009</v>
          </cell>
          <cell r="AQ2219" t="str">
            <v>Rough</v>
          </cell>
          <cell r="AR2219" t="str">
            <v>LAD</v>
          </cell>
          <cell r="AS2219" t="str">
            <v>NORMAL</v>
          </cell>
        </row>
        <row r="2220">
          <cell r="D2220" t="str">
            <v>6111SAB31/IND</v>
          </cell>
          <cell r="E2220">
            <v>6111</v>
          </cell>
          <cell r="F2220">
            <v>39.699999999999996</v>
          </cell>
          <cell r="G2220" t="str">
            <v>Yes</v>
          </cell>
          <cell r="H2220">
            <v>37.4</v>
          </cell>
          <cell r="I2220" t="str">
            <v>FT</v>
          </cell>
          <cell r="J2220" t="str">
            <v>Audit</v>
          </cell>
          <cell r="K2220" t="str">
            <v>6111SAB02</v>
          </cell>
          <cell r="L2220" t="str">
            <v>RD</v>
          </cell>
          <cell r="M2220" t="str">
            <v>C-Group</v>
          </cell>
          <cell r="N2220" t="str">
            <v>Add on</v>
          </cell>
          <cell r="P2220" t="str">
            <v>NM (IND2INH)</v>
          </cell>
          <cell r="Q2220" t="str">
            <v>DRP</v>
          </cell>
          <cell r="S2220">
            <v>0</v>
          </cell>
          <cell r="V2220">
            <v>0</v>
          </cell>
          <cell r="X2220">
            <v>0</v>
          </cell>
          <cell r="Y2220" t="str">
            <v>Sticker</v>
          </cell>
          <cell r="Z2220" t="str">
            <v>A1</v>
          </cell>
          <cell r="AA2220" t="str">
            <v>MG Orient-Sticker</v>
          </cell>
          <cell r="AB2220" t="str">
            <v>MG-Sticker + Orientation</v>
          </cell>
          <cell r="AC2220" t="str">
            <v>6111SAA08/01</v>
          </cell>
          <cell r="AD2220" t="str">
            <v>MG Sticker</v>
          </cell>
          <cell r="AE2220" t="str">
            <v>MG Sticker-MET</v>
          </cell>
          <cell r="AF2220" t="str">
            <v>2300108/06</v>
          </cell>
          <cell r="AI2220" t="str">
            <v>6111SAB12/IND</v>
          </cell>
          <cell r="AJ2220" t="str">
            <v>IPS</v>
          </cell>
          <cell r="AK2220" t="str">
            <v>IPS</v>
          </cell>
          <cell r="AM2220" t="e">
            <v>#N/A</v>
          </cell>
          <cell r="AO2220">
            <v>35.499999999999993</v>
          </cell>
          <cell r="AQ2220" t="str">
            <v>Rough</v>
          </cell>
          <cell r="AR2220" t="str">
            <v>LAD</v>
          </cell>
          <cell r="AS2220" t="str">
            <v>NORMAL</v>
          </cell>
        </row>
        <row r="2221">
          <cell r="D2221" t="str">
            <v>6111SAB32/IND</v>
          </cell>
          <cell r="E2221">
            <v>6111</v>
          </cell>
          <cell r="F2221">
            <v>39.699999999999996</v>
          </cell>
          <cell r="G2221" t="str">
            <v>Yes</v>
          </cell>
          <cell r="H2221">
            <v>37.4</v>
          </cell>
          <cell r="I2221" t="str">
            <v>FT</v>
          </cell>
          <cell r="J2221" t="str">
            <v>Audit</v>
          </cell>
          <cell r="K2221" t="str">
            <v>6111SAB02</v>
          </cell>
          <cell r="L2221" t="str">
            <v>RD</v>
          </cell>
          <cell r="M2221" t="str">
            <v>C-Group</v>
          </cell>
          <cell r="N2221" t="str">
            <v>Add on</v>
          </cell>
          <cell r="P2221" t="str">
            <v>NM (IND2INH)</v>
          </cell>
          <cell r="Q2221" t="str">
            <v>DRP</v>
          </cell>
          <cell r="S2221">
            <v>0</v>
          </cell>
          <cell r="V2221">
            <v>0</v>
          </cell>
          <cell r="X2221">
            <v>0</v>
          </cell>
          <cell r="Y2221" t="str">
            <v>Sticker</v>
          </cell>
          <cell r="Z2221" t="str">
            <v>A1</v>
          </cell>
          <cell r="AA2221" t="str">
            <v>MG Orient-Sticker</v>
          </cell>
          <cell r="AB2221" t="str">
            <v>MG-Sticker + Orientation</v>
          </cell>
          <cell r="AC2221" t="str">
            <v>6111SAA08/02</v>
          </cell>
          <cell r="AD2221" t="str">
            <v>MG Sticker</v>
          </cell>
          <cell r="AE2221" t="str">
            <v>MG Sticker-MET</v>
          </cell>
          <cell r="AF2221" t="str">
            <v>2300108/06</v>
          </cell>
          <cell r="AI2221" t="str">
            <v>6111SAB12/IND</v>
          </cell>
          <cell r="AJ2221" t="str">
            <v>IPS</v>
          </cell>
          <cell r="AK2221" t="str">
            <v>IPS</v>
          </cell>
          <cell r="AM2221" t="e">
            <v>#N/A</v>
          </cell>
          <cell r="AO2221">
            <v>35.499999999999993</v>
          </cell>
          <cell r="AQ2221" t="str">
            <v>Rough</v>
          </cell>
          <cell r="AR2221" t="str">
            <v>LAD</v>
          </cell>
          <cell r="AS2221" t="str">
            <v>NORMAL</v>
          </cell>
        </row>
        <row r="2222">
          <cell r="D2222" t="str">
            <v>6111SAB34/IND</v>
          </cell>
          <cell r="E2222">
            <v>6111</v>
          </cell>
          <cell r="F2222">
            <v>39.699999999999996</v>
          </cell>
          <cell r="G2222" t="str">
            <v>Yes</v>
          </cell>
          <cell r="H2222">
            <v>37.4</v>
          </cell>
          <cell r="I2222" t="str">
            <v>FT</v>
          </cell>
          <cell r="J2222" t="str">
            <v>Audit</v>
          </cell>
          <cell r="K2222" t="str">
            <v>6111SAB02</v>
          </cell>
          <cell r="L2222" t="str">
            <v>RD</v>
          </cell>
          <cell r="M2222" t="str">
            <v>C-Group</v>
          </cell>
          <cell r="N2222" t="str">
            <v>Add on</v>
          </cell>
          <cell r="P2222" t="str">
            <v>NM (IND2INH)</v>
          </cell>
          <cell r="Q2222" t="str">
            <v>DRP</v>
          </cell>
          <cell r="S2222">
            <v>0</v>
          </cell>
          <cell r="V2222">
            <v>0</v>
          </cell>
          <cell r="X2222">
            <v>0</v>
          </cell>
          <cell r="Y2222" t="str">
            <v>Sticker</v>
          </cell>
          <cell r="Z2222" t="str">
            <v>A1</v>
          </cell>
          <cell r="AA2222" t="str">
            <v>MG Orient-Sticker</v>
          </cell>
          <cell r="AB2222" t="str">
            <v>MG-Sticker + Orientation</v>
          </cell>
          <cell r="AC2222" t="str">
            <v>6111SAA08/04</v>
          </cell>
          <cell r="AD2222" t="str">
            <v>MG Sticker</v>
          </cell>
          <cell r="AE2222" t="str">
            <v>MG Sticker-MET</v>
          </cell>
          <cell r="AF2222" t="str">
            <v>2300108/06</v>
          </cell>
          <cell r="AI2222" t="str">
            <v>6111SAB12/IND</v>
          </cell>
          <cell r="AJ2222" t="str">
            <v>IPS</v>
          </cell>
          <cell r="AK2222" t="str">
            <v>IPS</v>
          </cell>
          <cell r="AM2222" t="e">
            <v>#N/A</v>
          </cell>
          <cell r="AO2222">
            <v>35.499999999999993</v>
          </cell>
          <cell r="AQ2222" t="str">
            <v>Rough</v>
          </cell>
          <cell r="AR2222" t="str">
            <v>LAD</v>
          </cell>
          <cell r="AS2222" t="str">
            <v>NORMAL</v>
          </cell>
        </row>
        <row r="2223">
          <cell r="D2223" t="str">
            <v>6111SAB36/IND</v>
          </cell>
          <cell r="E2223">
            <v>6111</v>
          </cell>
          <cell r="F2223">
            <v>39.699999999999996</v>
          </cell>
          <cell r="G2223" t="str">
            <v>Yes</v>
          </cell>
          <cell r="H2223">
            <v>37.4</v>
          </cell>
          <cell r="I2223" t="str">
            <v>FT</v>
          </cell>
          <cell r="J2223" t="str">
            <v>Audit</v>
          </cell>
          <cell r="K2223" t="str">
            <v>6111SAB02</v>
          </cell>
          <cell r="L2223" t="str">
            <v>RD</v>
          </cell>
          <cell r="M2223" t="str">
            <v>C-Group</v>
          </cell>
          <cell r="N2223" t="str">
            <v>Add on</v>
          </cell>
          <cell r="P2223" t="str">
            <v>PMR33</v>
          </cell>
          <cell r="Q2223" t="str">
            <v>DRP</v>
          </cell>
          <cell r="S2223">
            <v>0</v>
          </cell>
          <cell r="V2223">
            <v>0</v>
          </cell>
          <cell r="X2223">
            <v>0</v>
          </cell>
          <cell r="Y2223" t="str">
            <v>Sticker</v>
          </cell>
          <cell r="Z2223" t="str">
            <v>A1</v>
          </cell>
          <cell r="AA2223" t="str">
            <v>MG Orient-Sticker</v>
          </cell>
          <cell r="AB2223" t="str">
            <v>MG-Sticker + Orientation</v>
          </cell>
          <cell r="AC2223" t="str">
            <v>6111SAA08/06</v>
          </cell>
          <cell r="AD2223" t="str">
            <v>MG Sticker</v>
          </cell>
          <cell r="AE2223" t="str">
            <v>MG Sticker-MET</v>
          </cell>
          <cell r="AF2223" t="str">
            <v>2300108/06</v>
          </cell>
          <cell r="AI2223" t="str">
            <v>6111SAB12/IND</v>
          </cell>
          <cell r="AJ2223" t="str">
            <v>IPS</v>
          </cell>
          <cell r="AK2223" t="str">
            <v>IPS</v>
          </cell>
          <cell r="AM2223" t="e">
            <v>#N/A</v>
          </cell>
          <cell r="AO2223">
            <v>35.499999999999993</v>
          </cell>
          <cell r="AQ2223" t="str">
            <v>Rough</v>
          </cell>
          <cell r="AR2223" t="str">
            <v>LAD</v>
          </cell>
          <cell r="AS2223" t="str">
            <v>NORMAL</v>
          </cell>
        </row>
        <row r="2224">
          <cell r="D2224" t="str">
            <v>6112SEB00/IND</v>
          </cell>
          <cell r="E2224">
            <v>6112</v>
          </cell>
          <cell r="F2224">
            <v>33.700000000000003</v>
          </cell>
          <cell r="G2224" t="str">
            <v>No</v>
          </cell>
          <cell r="H2224">
            <v>33.700000000000003</v>
          </cell>
          <cell r="I2224" t="str">
            <v>FT</v>
          </cell>
          <cell r="J2224" t="str">
            <v>Audit</v>
          </cell>
          <cell r="K2224" t="str">
            <v>6112SEB02</v>
          </cell>
          <cell r="L2224" t="str">
            <v>RD</v>
          </cell>
          <cell r="M2224" t="str">
            <v>S-Group</v>
          </cell>
          <cell r="N2224" t="str">
            <v>Reg</v>
          </cell>
          <cell r="P2224" t="str">
            <v>NM (IND2INH)</v>
          </cell>
          <cell r="Q2224" t="str">
            <v>DRP</v>
          </cell>
          <cell r="S2224">
            <v>0</v>
          </cell>
          <cell r="V2224">
            <v>0</v>
          </cell>
          <cell r="X2224">
            <v>0</v>
          </cell>
          <cell r="Y2224" t="str">
            <v>Gask</v>
          </cell>
          <cell r="Z2224" t="str">
            <v>G5</v>
          </cell>
          <cell r="AA2224" t="str">
            <v>Simple-Gasket</v>
          </cell>
          <cell r="AB2224" t="str">
            <v>Regular-Gask</v>
          </cell>
          <cell r="AC2224">
            <v>2004140</v>
          </cell>
          <cell r="AD2224" t="str">
            <v>MG Gask</v>
          </cell>
          <cell r="AE2224" t="str">
            <v>MG Gask-Plain</v>
          </cell>
          <cell r="AF2224">
            <v>2004835</v>
          </cell>
          <cell r="AG2224">
            <v>0</v>
          </cell>
          <cell r="AI2224" t="str">
            <v>6112SEB12/IND</v>
          </cell>
          <cell r="AJ2224" t="str">
            <v>IPS</v>
          </cell>
          <cell r="AK2224" t="str">
            <v>IPS</v>
          </cell>
          <cell r="AM2224" t="e">
            <v>#N/A</v>
          </cell>
          <cell r="AO2224">
            <v>29.500000000000004</v>
          </cell>
          <cell r="AQ2224" t="str">
            <v>Rough</v>
          </cell>
          <cell r="AR2224" t="str">
            <v>LAD</v>
          </cell>
          <cell r="AS2224" t="str">
            <v>NORMAL</v>
          </cell>
        </row>
        <row r="2225">
          <cell r="D2225" t="str">
            <v>6112SEC00/IND</v>
          </cell>
          <cell r="E2225">
            <v>6112</v>
          </cell>
          <cell r="F2225">
            <v>33.700000000000003</v>
          </cell>
          <cell r="G2225" t="str">
            <v>No</v>
          </cell>
          <cell r="H2225">
            <v>33.700000000000003</v>
          </cell>
          <cell r="I2225" t="str">
            <v>FT</v>
          </cell>
          <cell r="J2225" t="str">
            <v>Audit</v>
          </cell>
          <cell r="K2225" t="str">
            <v>6112SEC02</v>
          </cell>
          <cell r="L2225" t="str">
            <v>RD</v>
          </cell>
          <cell r="M2225" t="str">
            <v>S-Group</v>
          </cell>
          <cell r="N2225" t="str">
            <v>Reg</v>
          </cell>
          <cell r="P2225" t="str">
            <v>PMR36</v>
          </cell>
          <cell r="Q2225" t="str">
            <v>DRP</v>
          </cell>
          <cell r="S2225">
            <v>0</v>
          </cell>
          <cell r="V2225">
            <v>0</v>
          </cell>
          <cell r="X2225">
            <v>0</v>
          </cell>
          <cell r="Y2225" t="str">
            <v>Gask</v>
          </cell>
          <cell r="Z2225" t="str">
            <v>G5</v>
          </cell>
          <cell r="AA2225" t="str">
            <v>Simple-Gasket</v>
          </cell>
          <cell r="AB2225" t="str">
            <v>Regular-Gask</v>
          </cell>
          <cell r="AC2225">
            <v>2004140</v>
          </cell>
          <cell r="AD2225" t="str">
            <v>MG Gask</v>
          </cell>
          <cell r="AE2225" t="str">
            <v>MG Gask-Plain</v>
          </cell>
          <cell r="AF2225">
            <v>2004835</v>
          </cell>
          <cell r="AG2225">
            <v>0</v>
          </cell>
          <cell r="AI2225" t="str">
            <v>6112SEC12/IND</v>
          </cell>
          <cell r="AJ2225" t="str">
            <v>IPS</v>
          </cell>
          <cell r="AK2225" t="str">
            <v>IPS</v>
          </cell>
          <cell r="AM2225" t="e">
            <v>#N/A</v>
          </cell>
          <cell r="AO2225">
            <v>29.500000000000004</v>
          </cell>
          <cell r="AQ2225" t="str">
            <v>Rough</v>
          </cell>
          <cell r="AR2225" t="str">
            <v>LAD</v>
          </cell>
          <cell r="AS2225" t="str">
            <v>NORMAL</v>
          </cell>
        </row>
        <row r="2226">
          <cell r="D2226" t="str">
            <v>6112SSC00/IND</v>
          </cell>
          <cell r="E2226">
            <v>6112</v>
          </cell>
          <cell r="F2226">
            <v>33.700000000000003</v>
          </cell>
          <cell r="G2226" t="str">
            <v>No</v>
          </cell>
          <cell r="H2226">
            <v>33.700000000000003</v>
          </cell>
          <cell r="I2226" t="str">
            <v>FT</v>
          </cell>
          <cell r="J2226" t="str">
            <v>Audit</v>
          </cell>
          <cell r="K2226" t="str">
            <v>6112SSC02</v>
          </cell>
          <cell r="L2226" t="str">
            <v>RD</v>
          </cell>
          <cell r="M2226" t="str">
            <v>S-Group</v>
          </cell>
          <cell r="N2226" t="str">
            <v>Reg</v>
          </cell>
          <cell r="P2226" t="str">
            <v>PMR35</v>
          </cell>
          <cell r="Q2226" t="str">
            <v>DRP</v>
          </cell>
          <cell r="S2226">
            <v>0</v>
          </cell>
          <cell r="V2226">
            <v>0</v>
          </cell>
          <cell r="X2226">
            <v>0</v>
          </cell>
          <cell r="Y2226" t="str">
            <v>Gask</v>
          </cell>
          <cell r="Z2226" t="str">
            <v>G5</v>
          </cell>
          <cell r="AA2226" t="str">
            <v>Simple-Gasket</v>
          </cell>
          <cell r="AB2226" t="str">
            <v>Regular-Gask</v>
          </cell>
          <cell r="AC2226">
            <v>2004140</v>
          </cell>
          <cell r="AD2226" t="str">
            <v>MG Gask</v>
          </cell>
          <cell r="AE2226" t="str">
            <v>MG Gask-Plain</v>
          </cell>
          <cell r="AF2226">
            <v>2004835</v>
          </cell>
          <cell r="AG2226">
            <v>0</v>
          </cell>
          <cell r="AI2226" t="str">
            <v>6112SSC12/IND</v>
          </cell>
          <cell r="AJ2226" t="str">
            <v>IPS</v>
          </cell>
          <cell r="AK2226" t="str">
            <v>IPS</v>
          </cell>
          <cell r="AM2226" t="e">
            <v>#N/A</v>
          </cell>
          <cell r="AO2226">
            <v>29.500000000000004</v>
          </cell>
          <cell r="AQ2226" t="str">
            <v>Rough</v>
          </cell>
          <cell r="AR2226" t="str">
            <v>LAD</v>
          </cell>
          <cell r="AS2226" t="str">
            <v>NORMAL</v>
          </cell>
        </row>
        <row r="2227">
          <cell r="D2227" t="str">
            <v>6113NCA00/IND</v>
          </cell>
          <cell r="E2227">
            <v>6113</v>
          </cell>
          <cell r="F2227">
            <v>27.200000000000003</v>
          </cell>
          <cell r="G2227" t="str">
            <v>No</v>
          </cell>
          <cell r="H2227">
            <v>27.200000000000003</v>
          </cell>
          <cell r="I2227" t="str">
            <v>FT</v>
          </cell>
          <cell r="J2227" t="str">
            <v>Audit</v>
          </cell>
          <cell r="K2227" t="str">
            <v>6113NCA02</v>
          </cell>
          <cell r="L2227" t="str">
            <v>RD</v>
          </cell>
          <cell r="M2227" t="str">
            <v>S-Group</v>
          </cell>
          <cell r="N2227" t="str">
            <v>Reg</v>
          </cell>
          <cell r="P2227" t="str">
            <v>PMR33</v>
          </cell>
          <cell r="Q2227" t="str">
            <v>DRP</v>
          </cell>
          <cell r="S2227">
            <v>0</v>
          </cell>
          <cell r="V2227">
            <v>0</v>
          </cell>
          <cell r="X2227">
            <v>0</v>
          </cell>
          <cell r="Y2227" t="str">
            <v>Adhe</v>
          </cell>
          <cell r="Z2227" t="str">
            <v>G6</v>
          </cell>
          <cell r="AA2227" t="str">
            <v>Simple-Adhesive</v>
          </cell>
          <cell r="AB2227" t="str">
            <v>Regular-Adhe</v>
          </cell>
          <cell r="AC2227" t="str">
            <v>8065YAA08</v>
          </cell>
          <cell r="AD2227" t="str">
            <v>MG Adhe</v>
          </cell>
          <cell r="AE2227" t="str">
            <v>MG Adhe-Plain</v>
          </cell>
          <cell r="AG2227">
            <v>0</v>
          </cell>
          <cell r="AI2227" t="str">
            <v>6113NCA12/IND</v>
          </cell>
          <cell r="AJ2227" t="str">
            <v>BLACK</v>
          </cell>
          <cell r="AK2227" t="str">
            <v>Black</v>
          </cell>
          <cell r="AM2227" t="e">
            <v>#N/A</v>
          </cell>
          <cell r="AO2227">
            <v>23.000000000000004</v>
          </cell>
          <cell r="AQ2227" t="str">
            <v>Rough</v>
          </cell>
          <cell r="AR2227" t="str">
            <v>LAD</v>
          </cell>
          <cell r="AS2227" t="str">
            <v>NORMAL</v>
          </cell>
        </row>
        <row r="2228">
          <cell r="D2228" t="str">
            <v>6113NCA31/IND</v>
          </cell>
          <cell r="E2228">
            <v>6113</v>
          </cell>
          <cell r="F2228">
            <v>27.200000000000003</v>
          </cell>
          <cell r="G2228" t="str">
            <v>No</v>
          </cell>
          <cell r="H2228">
            <v>27.200000000000003</v>
          </cell>
          <cell r="I2228" t="str">
            <v>FT</v>
          </cell>
          <cell r="J2228" t="str">
            <v>Audit</v>
          </cell>
          <cell r="K2228" t="str">
            <v>6113NCA02</v>
          </cell>
          <cell r="L2228" t="str">
            <v>RD</v>
          </cell>
          <cell r="M2228" t="str">
            <v>S-Group</v>
          </cell>
          <cell r="N2228" t="str">
            <v>Reg</v>
          </cell>
          <cell r="P2228" t="str">
            <v>PMR33</v>
          </cell>
          <cell r="Q2228" t="str">
            <v>DRP</v>
          </cell>
          <cell r="S2228">
            <v>0</v>
          </cell>
          <cell r="V2228">
            <v>0</v>
          </cell>
          <cell r="X2228">
            <v>0</v>
          </cell>
          <cell r="Y2228" t="str">
            <v>Adhe</v>
          </cell>
          <cell r="Z2228" t="str">
            <v>G6</v>
          </cell>
          <cell r="AA2228" t="str">
            <v>Simple-Adhesive</v>
          </cell>
          <cell r="AB2228" t="str">
            <v>Regular-Adhe</v>
          </cell>
          <cell r="AC2228" t="str">
            <v>8065YAA08/02</v>
          </cell>
          <cell r="AD2228" t="str">
            <v>MG Adhe</v>
          </cell>
          <cell r="AE2228" t="str">
            <v>MG Adhe-MET</v>
          </cell>
          <cell r="AG2228">
            <v>0</v>
          </cell>
          <cell r="AI2228" t="str">
            <v>6113NCA12/IND</v>
          </cell>
          <cell r="AJ2228" t="str">
            <v>BLACK</v>
          </cell>
          <cell r="AK2228" t="str">
            <v>Black</v>
          </cell>
          <cell r="AM2228" t="e">
            <v>#N/A</v>
          </cell>
          <cell r="AO2228">
            <v>23.000000000000004</v>
          </cell>
          <cell r="AQ2228" t="str">
            <v>Rough</v>
          </cell>
          <cell r="AR2228" t="str">
            <v>LAD</v>
          </cell>
          <cell r="AS2228" t="str">
            <v>NORMAL</v>
          </cell>
        </row>
        <row r="2229">
          <cell r="D2229" t="str">
            <v>6113SCA00/IND</v>
          </cell>
          <cell r="E2229">
            <v>6113</v>
          </cell>
          <cell r="F2229">
            <v>27.200000000000003</v>
          </cell>
          <cell r="G2229" t="str">
            <v>No</v>
          </cell>
          <cell r="H2229">
            <v>27.200000000000003</v>
          </cell>
          <cell r="I2229" t="str">
            <v>FT</v>
          </cell>
          <cell r="J2229" t="str">
            <v>Audit</v>
          </cell>
          <cell r="K2229" t="str">
            <v>6113SCA02</v>
          </cell>
          <cell r="L2229" t="str">
            <v>RD</v>
          </cell>
          <cell r="M2229" t="str">
            <v>S-Group</v>
          </cell>
          <cell r="N2229" t="str">
            <v>Reg</v>
          </cell>
          <cell r="P2229" t="str">
            <v>PMR29</v>
          </cell>
          <cell r="Q2229" t="str">
            <v>DRP</v>
          </cell>
          <cell r="S2229">
            <v>0</v>
          </cell>
          <cell r="V2229">
            <v>0</v>
          </cell>
          <cell r="X2229">
            <v>0</v>
          </cell>
          <cell r="Y2229" t="str">
            <v>Adhe</v>
          </cell>
          <cell r="Z2229" t="str">
            <v>G6</v>
          </cell>
          <cell r="AA2229" t="str">
            <v>Simple-Adhesive</v>
          </cell>
          <cell r="AB2229" t="str">
            <v>Regular-Adhe</v>
          </cell>
          <cell r="AC2229" t="str">
            <v>8065YAA08</v>
          </cell>
          <cell r="AD2229" t="str">
            <v>MG Adhe</v>
          </cell>
          <cell r="AE2229" t="str">
            <v>MG Adhe-Plain</v>
          </cell>
          <cell r="AG2229">
            <v>0</v>
          </cell>
          <cell r="AI2229" t="str">
            <v>6113SCA12/IND</v>
          </cell>
          <cell r="AJ2229" t="str">
            <v>IPS</v>
          </cell>
          <cell r="AK2229" t="str">
            <v>IPS</v>
          </cell>
          <cell r="AM2229" t="e">
            <v>#N/A</v>
          </cell>
          <cell r="AO2229">
            <v>23.000000000000004</v>
          </cell>
          <cell r="AQ2229" t="str">
            <v>Rough</v>
          </cell>
          <cell r="AR2229" t="str">
            <v>LAD</v>
          </cell>
          <cell r="AS2229" t="str">
            <v>NORMAL</v>
          </cell>
        </row>
        <row r="2230">
          <cell r="D2230" t="str">
            <v>6113WCA00/IND</v>
          </cell>
          <cell r="E2230">
            <v>6113</v>
          </cell>
          <cell r="F2230">
            <v>27.200000000000003</v>
          </cell>
          <cell r="G2230" t="str">
            <v>No</v>
          </cell>
          <cell r="H2230">
            <v>27.200000000000003</v>
          </cell>
          <cell r="I2230" t="str">
            <v>FT</v>
          </cell>
          <cell r="J2230" t="str">
            <v>Audit</v>
          </cell>
          <cell r="K2230" t="str">
            <v>6113WCA02</v>
          </cell>
          <cell r="L2230" t="str">
            <v>RD</v>
          </cell>
          <cell r="M2230" t="str">
            <v>S-Group</v>
          </cell>
          <cell r="N2230" t="str">
            <v>Reg</v>
          </cell>
          <cell r="P2230" t="str">
            <v>PMR25</v>
          </cell>
          <cell r="Q2230" t="str">
            <v>DRP</v>
          </cell>
          <cell r="S2230">
            <v>0</v>
          </cell>
          <cell r="V2230">
            <v>0</v>
          </cell>
          <cell r="X2230">
            <v>0</v>
          </cell>
          <cell r="Y2230" t="str">
            <v>Adhe</v>
          </cell>
          <cell r="Z2230" t="str">
            <v>G6</v>
          </cell>
          <cell r="AA2230" t="str">
            <v>Simple-Adhesive</v>
          </cell>
          <cell r="AB2230" t="str">
            <v>Regular-Adhe</v>
          </cell>
          <cell r="AC2230" t="str">
            <v>8065YAA08</v>
          </cell>
          <cell r="AD2230" t="str">
            <v>MG Adhe</v>
          </cell>
          <cell r="AE2230" t="str">
            <v>MG Adhe-Plain</v>
          </cell>
          <cell r="AG2230">
            <v>0</v>
          </cell>
          <cell r="AI2230" t="str">
            <v>6113WCA12/IND</v>
          </cell>
          <cell r="AJ2230" t="str">
            <v>RG</v>
          </cell>
          <cell r="AK2230" t="str">
            <v>RG</v>
          </cell>
          <cell r="AM2230" t="e">
            <v>#N/A</v>
          </cell>
          <cell r="AO2230">
            <v>23.000000000000004</v>
          </cell>
          <cell r="AQ2230" t="str">
            <v>Rough</v>
          </cell>
          <cell r="AR2230" t="str">
            <v>LAD</v>
          </cell>
          <cell r="AS2230" t="str">
            <v>NORMAL</v>
          </cell>
        </row>
        <row r="2231">
          <cell r="D2231" t="str">
            <v>6114SAA00/IND</v>
          </cell>
          <cell r="E2231">
            <v>6114</v>
          </cell>
          <cell r="F2231">
            <v>27.200000000000003</v>
          </cell>
          <cell r="G2231" t="str">
            <v>No</v>
          </cell>
          <cell r="H2231">
            <v>27.200000000000003</v>
          </cell>
          <cell r="I2231" t="str">
            <v>FT</v>
          </cell>
          <cell r="J2231" t="str">
            <v>Audit</v>
          </cell>
          <cell r="K2231" t="str">
            <v>6114SAA02</v>
          </cell>
          <cell r="L2231" t="str">
            <v>RD</v>
          </cell>
          <cell r="M2231" t="str">
            <v>S-Group</v>
          </cell>
          <cell r="N2231" t="str">
            <v>Reg</v>
          </cell>
          <cell r="P2231" t="str">
            <v>PMR36</v>
          </cell>
          <cell r="Q2231" t="str">
            <v>DRP</v>
          </cell>
          <cell r="S2231">
            <v>0</v>
          </cell>
          <cell r="V2231">
            <v>0</v>
          </cell>
          <cell r="X2231">
            <v>0</v>
          </cell>
          <cell r="Y2231" t="str">
            <v>Adhe</v>
          </cell>
          <cell r="Z2231" t="str">
            <v>G8</v>
          </cell>
          <cell r="AA2231" t="str">
            <v>Simple-Adhesive</v>
          </cell>
          <cell r="AB2231" t="str">
            <v>Regular-Adhe</v>
          </cell>
          <cell r="AC2231" t="str">
            <v>6051SFA08</v>
          </cell>
          <cell r="AD2231" t="str">
            <v>MG Adhe</v>
          </cell>
          <cell r="AE2231" t="str">
            <v>MG Adhe-Plain</v>
          </cell>
          <cell r="AG2231">
            <v>0</v>
          </cell>
          <cell r="AI2231" t="str">
            <v>6114SAA12/IND</v>
          </cell>
          <cell r="AJ2231" t="str">
            <v>IPS</v>
          </cell>
          <cell r="AK2231" t="str">
            <v>IPS</v>
          </cell>
          <cell r="AM2231" t="e">
            <v>#N/A</v>
          </cell>
          <cell r="AO2231">
            <v>23.000000000000004</v>
          </cell>
          <cell r="AQ2231" t="str">
            <v>Rough</v>
          </cell>
          <cell r="AR2231" t="str">
            <v>LAD</v>
          </cell>
          <cell r="AS2231" t="str">
            <v>NORMAL</v>
          </cell>
        </row>
        <row r="2232">
          <cell r="D2232" t="str">
            <v>6114SAA31/IND</v>
          </cell>
          <cell r="E2232">
            <v>6114</v>
          </cell>
          <cell r="F2232">
            <v>27.200000000000003</v>
          </cell>
          <cell r="G2232" t="str">
            <v>No</v>
          </cell>
          <cell r="H2232">
            <v>27.200000000000003</v>
          </cell>
          <cell r="I2232" t="str">
            <v>FT</v>
          </cell>
          <cell r="J2232" t="str">
            <v>Audit</v>
          </cell>
          <cell r="K2232" t="str">
            <v>6114SAA02</v>
          </cell>
          <cell r="L2232" t="str">
            <v>RD</v>
          </cell>
          <cell r="M2232" t="str">
            <v>S-Group</v>
          </cell>
          <cell r="N2232" t="str">
            <v>Reg</v>
          </cell>
          <cell r="P2232" t="str">
            <v>PMR32</v>
          </cell>
          <cell r="Q2232" t="str">
            <v>DRP</v>
          </cell>
          <cell r="S2232">
            <v>0</v>
          </cell>
          <cell r="V2232">
            <v>0</v>
          </cell>
          <cell r="X2232">
            <v>0</v>
          </cell>
          <cell r="Y2232" t="str">
            <v>Adhe</v>
          </cell>
          <cell r="Z2232" t="str">
            <v>G8</v>
          </cell>
          <cell r="AA2232" t="str">
            <v>Simple-Adhesive</v>
          </cell>
          <cell r="AB2232" t="str">
            <v>Regular-Adhe</v>
          </cell>
          <cell r="AC2232" t="str">
            <v>6051SFA08</v>
          </cell>
          <cell r="AD2232" t="str">
            <v>MG Adhe</v>
          </cell>
          <cell r="AE2232" t="str">
            <v>MG Adhe-Plain</v>
          </cell>
          <cell r="AG2232">
            <v>0</v>
          </cell>
          <cell r="AI2232" t="str">
            <v>6114SAA12/IND</v>
          </cell>
          <cell r="AJ2232" t="str">
            <v>IPS</v>
          </cell>
          <cell r="AK2232" t="str">
            <v>IPS</v>
          </cell>
          <cell r="AM2232" t="e">
            <v>#N/A</v>
          </cell>
          <cell r="AO2232">
            <v>23.000000000000004</v>
          </cell>
          <cell r="AQ2232" t="str">
            <v>Rough</v>
          </cell>
          <cell r="AR2232" t="str">
            <v>LAD</v>
          </cell>
          <cell r="AS2232" t="str">
            <v>NORMAL</v>
          </cell>
        </row>
        <row r="2233">
          <cell r="D2233" t="str">
            <v>6114WAA31/IND</v>
          </cell>
          <cell r="E2233">
            <v>6114</v>
          </cell>
          <cell r="F2233">
            <v>27.200000000000003</v>
          </cell>
          <cell r="G2233" t="str">
            <v>No</v>
          </cell>
          <cell r="H2233">
            <v>27.200000000000003</v>
          </cell>
          <cell r="I2233" t="str">
            <v>FT</v>
          </cell>
          <cell r="J2233" t="str">
            <v>Audit</v>
          </cell>
          <cell r="K2233" t="str">
            <v>6114WAA02</v>
          </cell>
          <cell r="L2233" t="str">
            <v>RD</v>
          </cell>
          <cell r="M2233" t="str">
            <v>S-Group</v>
          </cell>
          <cell r="N2233" t="str">
            <v>Reg</v>
          </cell>
          <cell r="P2233" t="str">
            <v>PMR33</v>
          </cell>
          <cell r="Q2233" t="str">
            <v>DRP</v>
          </cell>
          <cell r="S2233">
            <v>0</v>
          </cell>
          <cell r="V2233">
            <v>0</v>
          </cell>
          <cell r="X2233">
            <v>0</v>
          </cell>
          <cell r="Y2233" t="str">
            <v>Adhe</v>
          </cell>
          <cell r="Z2233" t="str">
            <v>G8</v>
          </cell>
          <cell r="AA2233" t="str">
            <v>Simple-Adhesive</v>
          </cell>
          <cell r="AB2233" t="str">
            <v>Regular-Adhe</v>
          </cell>
          <cell r="AC2233" t="str">
            <v>6051SFA08</v>
          </cell>
          <cell r="AD2233" t="str">
            <v>MG Adhe</v>
          </cell>
          <cell r="AE2233" t="str">
            <v>MG Adhe-Plain</v>
          </cell>
          <cell r="AG2233">
            <v>0</v>
          </cell>
          <cell r="AI2233" t="str">
            <v>6114WAA12/IND</v>
          </cell>
          <cell r="AJ2233" t="str">
            <v>RG</v>
          </cell>
          <cell r="AK2233" t="str">
            <v>RG</v>
          </cell>
          <cell r="AM2233" t="e">
            <v>#N/A</v>
          </cell>
          <cell r="AO2233">
            <v>23.000000000000004</v>
          </cell>
          <cell r="AQ2233" t="str">
            <v>Rough</v>
          </cell>
          <cell r="AR2233" t="str">
            <v>LAD</v>
          </cell>
          <cell r="AS2233" t="str">
            <v>NORMAL</v>
          </cell>
        </row>
        <row r="2234">
          <cell r="D2234" t="str">
            <v>6116SAA31/IND</v>
          </cell>
          <cell r="E2234">
            <v>6116</v>
          </cell>
          <cell r="F2234">
            <v>44.9</v>
          </cell>
          <cell r="G2234" t="e">
            <v>#N/A</v>
          </cell>
          <cell r="I2234" t="str">
            <v>FT</v>
          </cell>
          <cell r="J2234" t="str">
            <v>Audit</v>
          </cell>
          <cell r="K2234" t="str">
            <v>6116SAA02</v>
          </cell>
          <cell r="L2234" t="str">
            <v>RD</v>
          </cell>
          <cell r="M2234" t="str">
            <v>C-Group</v>
          </cell>
          <cell r="N2234" t="str">
            <v>Add on</v>
          </cell>
          <cell r="P2234" t="str">
            <v>PMR28</v>
          </cell>
          <cell r="Q2234" t="str">
            <v>DRP</v>
          </cell>
          <cell r="S2234">
            <v>0</v>
          </cell>
          <cell r="V2234">
            <v>0</v>
          </cell>
          <cell r="X2234">
            <v>0</v>
          </cell>
          <cell r="Y2234" t="str">
            <v>Adhe</v>
          </cell>
          <cell r="Z2234" t="str">
            <v>A1</v>
          </cell>
          <cell r="AA2234" t="str">
            <v>Ring Assy</v>
          </cell>
          <cell r="AB2234" t="str">
            <v>MG Adhe + DR Adhe</v>
          </cell>
          <cell r="AC2234" t="str">
            <v>6116SAA08</v>
          </cell>
          <cell r="AD2234" t="str">
            <v>MG Adhe</v>
          </cell>
          <cell r="AE2234" t="str">
            <v>MG Adhe-Plain</v>
          </cell>
          <cell r="AG2234" t="str">
            <v>DR Adhe</v>
          </cell>
          <cell r="AI2234" t="str">
            <v>6116SAA12/IND</v>
          </cell>
          <cell r="AJ2234" t="str">
            <v>IPS</v>
          </cell>
          <cell r="AK2234" t="str">
            <v>IPS</v>
          </cell>
          <cell r="AM2234" t="e">
            <v>#N/A</v>
          </cell>
          <cell r="AO2234">
            <v>40.699999999999996</v>
          </cell>
          <cell r="AQ2234" t="str">
            <v>Rough</v>
          </cell>
          <cell r="AR2234" t="str">
            <v>LAD</v>
          </cell>
          <cell r="AS2234" t="str">
            <v>NORMAL</v>
          </cell>
        </row>
        <row r="2235">
          <cell r="D2235" t="str">
            <v>6116SAA32/IND</v>
          </cell>
          <cell r="E2235">
            <v>6116</v>
          </cell>
          <cell r="F2235">
            <v>44.9</v>
          </cell>
          <cell r="G2235" t="e">
            <v>#N/A</v>
          </cell>
          <cell r="I2235" t="str">
            <v>FT</v>
          </cell>
          <cell r="J2235" t="str">
            <v>Audit</v>
          </cell>
          <cell r="K2235" t="str">
            <v>6116SAA02</v>
          </cell>
          <cell r="L2235" t="str">
            <v>RD</v>
          </cell>
          <cell r="M2235" t="str">
            <v>C-Group</v>
          </cell>
          <cell r="N2235" t="str">
            <v>Add on</v>
          </cell>
          <cell r="P2235" t="str">
            <v>PMR25</v>
          </cell>
          <cell r="Q2235" t="str">
            <v>DRP</v>
          </cell>
          <cell r="S2235">
            <v>0</v>
          </cell>
          <cell r="V2235">
            <v>0</v>
          </cell>
          <cell r="X2235">
            <v>0</v>
          </cell>
          <cell r="Y2235" t="str">
            <v>Adhe</v>
          </cell>
          <cell r="Z2235" t="str">
            <v>A1</v>
          </cell>
          <cell r="AA2235" t="str">
            <v>Ring Assy</v>
          </cell>
          <cell r="AB2235" t="str">
            <v>MG Adhe + DR Adhe</v>
          </cell>
          <cell r="AC2235" t="str">
            <v>6116SAA08</v>
          </cell>
          <cell r="AD2235" t="str">
            <v>MG Adhe</v>
          </cell>
          <cell r="AE2235" t="str">
            <v>MG Adhe-Plain</v>
          </cell>
          <cell r="AG2235" t="str">
            <v>DR Adhe</v>
          </cell>
          <cell r="AI2235" t="str">
            <v>6116SAA12/IND</v>
          </cell>
          <cell r="AJ2235" t="str">
            <v>IPS</v>
          </cell>
          <cell r="AK2235" t="str">
            <v>IPS</v>
          </cell>
          <cell r="AM2235" t="e">
            <v>#N/A</v>
          </cell>
          <cell r="AO2235">
            <v>40.699999999999996</v>
          </cell>
          <cell r="AQ2235" t="e">
            <v>#N/A</v>
          </cell>
          <cell r="AR2235" t="str">
            <v>LAD</v>
          </cell>
          <cell r="AS2235" t="str">
            <v>NORMAL</v>
          </cell>
        </row>
        <row r="2236">
          <cell r="D2236" t="str">
            <v>6116SAA34/IND</v>
          </cell>
          <cell r="E2236">
            <v>6116</v>
          </cell>
          <cell r="F2236">
            <v>44.9</v>
          </cell>
          <cell r="G2236" t="e">
            <v>#N/A</v>
          </cell>
          <cell r="I2236" t="str">
            <v>FT</v>
          </cell>
          <cell r="J2236" t="str">
            <v>Audit</v>
          </cell>
          <cell r="K2236" t="str">
            <v>6116SAA02</v>
          </cell>
          <cell r="L2236" t="str">
            <v>RD</v>
          </cell>
          <cell r="M2236" t="str">
            <v>C-Group</v>
          </cell>
          <cell r="N2236" t="str">
            <v>Add on</v>
          </cell>
          <cell r="P2236" t="str">
            <v>PMR25</v>
          </cell>
          <cell r="Q2236" t="str">
            <v>DRP</v>
          </cell>
          <cell r="S2236">
            <v>0</v>
          </cell>
          <cell r="V2236">
            <v>0</v>
          </cell>
          <cell r="X2236">
            <v>0</v>
          </cell>
          <cell r="Y2236" t="str">
            <v>Adhe</v>
          </cell>
          <cell r="Z2236" t="str">
            <v>A1</v>
          </cell>
          <cell r="AA2236" t="str">
            <v>Ring Assy</v>
          </cell>
          <cell r="AB2236" t="str">
            <v>MG Adhe + DR Adhe</v>
          </cell>
          <cell r="AC2236" t="str">
            <v>6116SAA08</v>
          </cell>
          <cell r="AD2236" t="str">
            <v>MG Adhe</v>
          </cell>
          <cell r="AE2236" t="str">
            <v>MG Adhe-Plain</v>
          </cell>
          <cell r="AG2236" t="str">
            <v>DR Adhe</v>
          </cell>
          <cell r="AI2236" t="str">
            <v>6116SAA12/IND</v>
          </cell>
          <cell r="AJ2236" t="str">
            <v>IPS</v>
          </cell>
          <cell r="AK2236" t="str">
            <v>IPS</v>
          </cell>
          <cell r="AM2236" t="e">
            <v>#N/A</v>
          </cell>
          <cell r="AO2236">
            <v>40.699999999999996</v>
          </cell>
          <cell r="AQ2236" t="e">
            <v>#N/A</v>
          </cell>
          <cell r="AR2236" t="str">
            <v>LAD</v>
          </cell>
          <cell r="AS2236" t="str">
            <v>NORMAL</v>
          </cell>
        </row>
        <row r="2237">
          <cell r="D2237" t="str">
            <v>6117SAA31/IND</v>
          </cell>
          <cell r="E2237">
            <v>6117</v>
          </cell>
          <cell r="F2237">
            <v>44.9</v>
          </cell>
          <cell r="G2237" t="str">
            <v>Yes</v>
          </cell>
          <cell r="H2237">
            <v>42.6</v>
          </cell>
          <cell r="I2237" t="str">
            <v>FT</v>
          </cell>
          <cell r="J2237" t="str">
            <v>Audit</v>
          </cell>
          <cell r="K2237" t="str">
            <v>6117SAA02</v>
          </cell>
          <cell r="L2237" t="str">
            <v>RD</v>
          </cell>
          <cell r="M2237" t="str">
            <v>C-Group</v>
          </cell>
          <cell r="N2237" t="str">
            <v>Add on</v>
          </cell>
          <cell r="O2237" t="str">
            <v>1.SH</v>
          </cell>
          <cell r="P2237" t="str">
            <v>MTS-RET</v>
          </cell>
          <cell r="Q2237" t="str">
            <v>Live</v>
          </cell>
          <cell r="R2237">
            <v>2310</v>
          </cell>
          <cell r="S2237">
            <v>2390</v>
          </cell>
          <cell r="T2237">
            <v>2320</v>
          </cell>
          <cell r="U2237">
            <v>2010</v>
          </cell>
          <cell r="V2237">
            <v>2200</v>
          </cell>
          <cell r="W2237">
            <v>2110</v>
          </cell>
          <cell r="X2237">
            <v>1460</v>
          </cell>
          <cell r="Y2237" t="str">
            <v>Adhe</v>
          </cell>
          <cell r="Z2237" t="str">
            <v>A2</v>
          </cell>
          <cell r="AA2237" t="str">
            <v>Ring Assy</v>
          </cell>
          <cell r="AB2237" t="str">
            <v>MG Adhe + DR Adhe + Orientation</v>
          </cell>
          <cell r="AC2237" t="str">
            <v>6116SAA08/01</v>
          </cell>
          <cell r="AD2237" t="str">
            <v>MG Adhe</v>
          </cell>
          <cell r="AE2237" t="str">
            <v>MG Adhe-MET</v>
          </cell>
          <cell r="AG2237" t="str">
            <v>DR Adhe</v>
          </cell>
          <cell r="AI2237" t="str">
            <v>6117SAA12/IND</v>
          </cell>
          <cell r="AJ2237" t="str">
            <v>IPS</v>
          </cell>
          <cell r="AK2237" t="str">
            <v>IPS</v>
          </cell>
          <cell r="AM2237" t="e">
            <v>#N/A</v>
          </cell>
          <cell r="AO2237">
            <v>40.699999999999996</v>
          </cell>
          <cell r="AQ2237" t="str">
            <v>Rough</v>
          </cell>
          <cell r="AR2237" t="str">
            <v>LAD</v>
          </cell>
          <cell r="AS2237" t="str">
            <v>NORMAL</v>
          </cell>
        </row>
        <row r="2238">
          <cell r="D2238" t="str">
            <v>6118SAA32/IND</v>
          </cell>
          <cell r="E2238">
            <v>6118</v>
          </cell>
          <cell r="F2238">
            <v>51.199999999999996</v>
          </cell>
          <cell r="G2238" t="str">
            <v>No</v>
          </cell>
          <cell r="H2238">
            <v>51.199999999999996</v>
          </cell>
          <cell r="I2238" t="str">
            <v>FT</v>
          </cell>
          <cell r="J2238" t="str">
            <v>Audit</v>
          </cell>
          <cell r="K2238" t="str">
            <v>6118SAA02</v>
          </cell>
          <cell r="L2238" t="str">
            <v>SH</v>
          </cell>
          <cell r="M2238" t="str">
            <v>C-Group</v>
          </cell>
          <cell r="N2238" t="str">
            <v>Add on</v>
          </cell>
          <cell r="P2238" t="str">
            <v>PMR25</v>
          </cell>
          <cell r="Q2238" t="str">
            <v>DRP</v>
          </cell>
          <cell r="S2238">
            <v>0</v>
          </cell>
          <cell r="V2238">
            <v>0</v>
          </cell>
          <cell r="X2238">
            <v>0</v>
          </cell>
          <cell r="Y2238" t="str">
            <v>Sticker</v>
          </cell>
          <cell r="Z2238" t="str">
            <v>A2</v>
          </cell>
          <cell r="AA2238" t="str">
            <v>MG Orient-Sticker</v>
          </cell>
          <cell r="AB2238" t="str">
            <v>MG-Sticker + Orientation</v>
          </cell>
          <cell r="AC2238" t="str">
            <v>6118SAA08/05</v>
          </cell>
          <cell r="AD2238" t="str">
            <v>MG Sticker</v>
          </cell>
          <cell r="AE2238" t="str">
            <v>MG Sticker-MET</v>
          </cell>
          <cell r="AF2238" t="str">
            <v>6118SAA10</v>
          </cell>
          <cell r="AI2238" t="str">
            <v>6118SAA12/IND</v>
          </cell>
          <cell r="AJ2238" t="str">
            <v>IPS</v>
          </cell>
          <cell r="AK2238" t="str">
            <v>IPS</v>
          </cell>
          <cell r="AM2238" t="e">
            <v>#N/A</v>
          </cell>
          <cell r="AO2238">
            <v>46.999999999999993</v>
          </cell>
          <cell r="AQ2238" t="e">
            <v>#N/A</v>
          </cell>
          <cell r="AR2238" t="str">
            <v>LAD</v>
          </cell>
          <cell r="AS2238" t="str">
            <v>NORMAL</v>
          </cell>
        </row>
        <row r="2239">
          <cell r="D2239" t="str">
            <v>6118SAA33/IND</v>
          </cell>
          <cell r="E2239">
            <v>6118</v>
          </cell>
          <cell r="F2239">
            <v>51.199999999999996</v>
          </cell>
          <cell r="G2239" t="str">
            <v>No</v>
          </cell>
          <cell r="H2239">
            <v>51.199999999999996</v>
          </cell>
          <cell r="I2239" t="str">
            <v>FT</v>
          </cell>
          <cell r="J2239" t="str">
            <v>Audit</v>
          </cell>
          <cell r="K2239" t="str">
            <v>6118SAA02</v>
          </cell>
          <cell r="L2239" t="str">
            <v>SH</v>
          </cell>
          <cell r="M2239" t="str">
            <v>C-Group</v>
          </cell>
          <cell r="N2239" t="str">
            <v>Add on</v>
          </cell>
          <cell r="P2239" t="str">
            <v>PMR25</v>
          </cell>
          <cell r="Q2239" t="str">
            <v>DRP</v>
          </cell>
          <cell r="S2239">
            <v>0</v>
          </cell>
          <cell r="V2239">
            <v>0</v>
          </cell>
          <cell r="X2239">
            <v>0</v>
          </cell>
          <cell r="Y2239" t="str">
            <v>Sticker</v>
          </cell>
          <cell r="Z2239" t="str">
            <v>A2</v>
          </cell>
          <cell r="AA2239" t="str">
            <v>MG Orient-Sticker</v>
          </cell>
          <cell r="AB2239" t="str">
            <v>MG-Sticker + Orientation</v>
          </cell>
          <cell r="AC2239" t="str">
            <v>6118SAA08/02</v>
          </cell>
          <cell r="AD2239" t="str">
            <v>MG Sticker</v>
          </cell>
          <cell r="AE2239" t="str">
            <v>MG Sticker-MET</v>
          </cell>
          <cell r="AF2239" t="str">
            <v>6118SAA10</v>
          </cell>
          <cell r="AI2239" t="str">
            <v>6118SAA12/IND</v>
          </cell>
          <cell r="AJ2239" t="str">
            <v>IPS</v>
          </cell>
          <cell r="AK2239" t="str">
            <v>IPS</v>
          </cell>
          <cell r="AM2239" t="e">
            <v>#N/A</v>
          </cell>
          <cell r="AO2239">
            <v>46.999999999999993</v>
          </cell>
          <cell r="AQ2239" t="e">
            <v>#N/A</v>
          </cell>
          <cell r="AR2239" t="str">
            <v>LAD</v>
          </cell>
          <cell r="AS2239" t="str">
            <v>NORMAL</v>
          </cell>
        </row>
        <row r="2240">
          <cell r="D2240" t="str">
            <v>6118SAA34/IND</v>
          </cell>
          <cell r="E2240">
            <v>6118</v>
          </cell>
          <cell r="F2240">
            <v>51.199999999999996</v>
          </cell>
          <cell r="G2240" t="str">
            <v>No</v>
          </cell>
          <cell r="H2240">
            <v>51.199999999999996</v>
          </cell>
          <cell r="I2240" t="str">
            <v>FT</v>
          </cell>
          <cell r="J2240" t="str">
            <v>Audit</v>
          </cell>
          <cell r="K2240" t="str">
            <v>6118SAA02</v>
          </cell>
          <cell r="L2240" t="str">
            <v>SH</v>
          </cell>
          <cell r="M2240" t="str">
            <v>C-Group</v>
          </cell>
          <cell r="N2240" t="str">
            <v>Add on</v>
          </cell>
          <cell r="P2240" t="str">
            <v>PMR26</v>
          </cell>
          <cell r="Q2240" t="str">
            <v>DRP</v>
          </cell>
          <cell r="S2240">
            <v>0</v>
          </cell>
          <cell r="V2240">
            <v>0</v>
          </cell>
          <cell r="X2240">
            <v>0</v>
          </cell>
          <cell r="Y2240" t="str">
            <v>Sticker</v>
          </cell>
          <cell r="Z2240" t="str">
            <v>A2</v>
          </cell>
          <cell r="AA2240" t="str">
            <v>MG Orient-Sticker</v>
          </cell>
          <cell r="AB2240" t="str">
            <v>MG-Sticker + Orientation</v>
          </cell>
          <cell r="AC2240" t="str">
            <v>6118SAA08/03</v>
          </cell>
          <cell r="AD2240" t="str">
            <v>MG Sticker</v>
          </cell>
          <cell r="AE2240" t="str">
            <v>MG Sticker-MET</v>
          </cell>
          <cell r="AF2240" t="str">
            <v>6118SAA10</v>
          </cell>
          <cell r="AI2240" t="str">
            <v>6118SAA12/IND</v>
          </cell>
          <cell r="AJ2240" t="str">
            <v>IPS</v>
          </cell>
          <cell r="AK2240" t="str">
            <v>IPS</v>
          </cell>
          <cell r="AM2240" t="e">
            <v>#N/A</v>
          </cell>
          <cell r="AO2240">
            <v>46.999999999999993</v>
          </cell>
          <cell r="AQ2240" t="str">
            <v>Rough</v>
          </cell>
          <cell r="AR2240" t="str">
            <v>LAD</v>
          </cell>
          <cell r="AS2240" t="str">
            <v>NORMAL</v>
          </cell>
        </row>
        <row r="2241">
          <cell r="D2241" t="str">
            <v>6118SAA35/IND</v>
          </cell>
          <cell r="E2241">
            <v>6118</v>
          </cell>
          <cell r="F2241">
            <v>51.199999999999996</v>
          </cell>
          <cell r="G2241" t="str">
            <v>No</v>
          </cell>
          <cell r="H2241">
            <v>51.199999999999996</v>
          </cell>
          <cell r="I2241" t="str">
            <v>FT</v>
          </cell>
          <cell r="J2241" t="str">
            <v>Audit</v>
          </cell>
          <cell r="K2241" t="str">
            <v>6118SAA02</v>
          </cell>
          <cell r="L2241" t="str">
            <v>SH</v>
          </cell>
          <cell r="M2241" t="str">
            <v>C-Group</v>
          </cell>
          <cell r="N2241" t="str">
            <v>Add on</v>
          </cell>
          <cell r="P2241" t="str">
            <v>PMR28</v>
          </cell>
          <cell r="Q2241" t="str">
            <v>DRP</v>
          </cell>
          <cell r="S2241">
            <v>0</v>
          </cell>
          <cell r="V2241">
            <v>0</v>
          </cell>
          <cell r="X2241">
            <v>0</v>
          </cell>
          <cell r="Y2241" t="str">
            <v>Sticker</v>
          </cell>
          <cell r="Z2241" t="str">
            <v>A2</v>
          </cell>
          <cell r="AA2241" t="str">
            <v>MG Orient-Sticker</v>
          </cell>
          <cell r="AB2241" t="str">
            <v>MG-Sticker + Orientation</v>
          </cell>
          <cell r="AC2241" t="str">
            <v>6118SAA08/04</v>
          </cell>
          <cell r="AD2241" t="str">
            <v>MG Sticker</v>
          </cell>
          <cell r="AE2241" t="str">
            <v>MG Sticker-MET</v>
          </cell>
          <cell r="AF2241" t="str">
            <v>6118SAA10</v>
          </cell>
          <cell r="AI2241" t="str">
            <v>6118SAA12/IND</v>
          </cell>
          <cell r="AJ2241" t="str">
            <v>IPS</v>
          </cell>
          <cell r="AK2241" t="str">
            <v>IPS</v>
          </cell>
          <cell r="AM2241" t="e">
            <v>#N/A</v>
          </cell>
          <cell r="AO2241">
            <v>46.999999999999993</v>
          </cell>
          <cell r="AQ2241" t="str">
            <v>Rough</v>
          </cell>
          <cell r="AR2241" t="str">
            <v>LAD</v>
          </cell>
          <cell r="AS2241" t="str">
            <v>NORMAL</v>
          </cell>
        </row>
        <row r="2242">
          <cell r="D2242" t="str">
            <v>6118SAA36/IND</v>
          </cell>
          <cell r="E2242">
            <v>6118</v>
          </cell>
          <cell r="F2242">
            <v>51.199999999999996</v>
          </cell>
          <cell r="G2242" t="str">
            <v>No</v>
          </cell>
          <cell r="H2242">
            <v>51.199999999999996</v>
          </cell>
          <cell r="I2242" t="str">
            <v>FT</v>
          </cell>
          <cell r="J2242" t="str">
            <v>Audit</v>
          </cell>
          <cell r="K2242" t="str">
            <v>6118SAA02</v>
          </cell>
          <cell r="L2242" t="str">
            <v>SH</v>
          </cell>
          <cell r="M2242" t="str">
            <v>C-Group</v>
          </cell>
          <cell r="N2242" t="str">
            <v>Add on</v>
          </cell>
          <cell r="P2242" t="str">
            <v>PMR25</v>
          </cell>
          <cell r="Q2242" t="str">
            <v>DRP</v>
          </cell>
          <cell r="S2242">
            <v>0</v>
          </cell>
          <cell r="V2242">
            <v>0</v>
          </cell>
          <cell r="X2242">
            <v>0</v>
          </cell>
          <cell r="Y2242" t="str">
            <v>Sticker</v>
          </cell>
          <cell r="Z2242" t="str">
            <v>A2</v>
          </cell>
          <cell r="AA2242" t="str">
            <v>MG Orient-Sticker</v>
          </cell>
          <cell r="AB2242" t="str">
            <v>MG-Sticker + Orientation</v>
          </cell>
          <cell r="AC2242" t="str">
            <v>6118SAA08/06</v>
          </cell>
          <cell r="AD2242" t="str">
            <v>MG Sticker</v>
          </cell>
          <cell r="AE2242" t="str">
            <v>MG Sticker-MET</v>
          </cell>
          <cell r="AF2242" t="str">
            <v>6118SAA10</v>
          </cell>
          <cell r="AI2242" t="str">
            <v>6118SAA12/IND</v>
          </cell>
          <cell r="AJ2242" t="str">
            <v>IPS</v>
          </cell>
          <cell r="AK2242" t="str">
            <v>IPS</v>
          </cell>
          <cell r="AM2242" t="e">
            <v>#N/A</v>
          </cell>
          <cell r="AO2242">
            <v>46.999999999999993</v>
          </cell>
          <cell r="AQ2242" t="e">
            <v>#N/A</v>
          </cell>
          <cell r="AR2242" t="str">
            <v>LAD</v>
          </cell>
          <cell r="AS2242" t="str">
            <v>NORMAL</v>
          </cell>
        </row>
        <row r="2243">
          <cell r="D2243" t="str">
            <v>6120SAA31/IND</v>
          </cell>
          <cell r="E2243">
            <v>6120</v>
          </cell>
          <cell r="F2243">
            <v>44.9</v>
          </cell>
          <cell r="G2243" t="str">
            <v>No</v>
          </cell>
          <cell r="H2243">
            <v>44.9</v>
          </cell>
          <cell r="I2243" t="str">
            <v>FT</v>
          </cell>
          <cell r="J2243" t="str">
            <v>Audit</v>
          </cell>
          <cell r="K2243" t="str">
            <v>6120SAA02</v>
          </cell>
          <cell r="L2243" t="str">
            <v>SH</v>
          </cell>
          <cell r="M2243" t="str">
            <v>C-Group</v>
          </cell>
          <cell r="N2243" t="str">
            <v>Add on</v>
          </cell>
          <cell r="P2243" t="str">
            <v>PMR28</v>
          </cell>
          <cell r="Q2243" t="str">
            <v>DRP</v>
          </cell>
          <cell r="S2243">
            <v>0</v>
          </cell>
          <cell r="V2243">
            <v>0</v>
          </cell>
          <cell r="X2243">
            <v>0</v>
          </cell>
          <cell r="Y2243" t="str">
            <v>Adhe</v>
          </cell>
          <cell r="Z2243" t="str">
            <v>A3</v>
          </cell>
          <cell r="AA2243" t="str">
            <v>Ring Assy</v>
          </cell>
          <cell r="AB2243" t="str">
            <v>MG Adhe + DR Adhe</v>
          </cell>
          <cell r="AC2243" t="str">
            <v>6120SAA08/01</v>
          </cell>
          <cell r="AD2243" t="str">
            <v>MG Adhe</v>
          </cell>
          <cell r="AE2243" t="str">
            <v>MG Adhe-MET</v>
          </cell>
          <cell r="AG2243" t="str">
            <v>DR Adhe</v>
          </cell>
          <cell r="AI2243" t="str">
            <v>6120SAA12/IND</v>
          </cell>
          <cell r="AJ2243" t="str">
            <v>IPS</v>
          </cell>
          <cell r="AK2243" t="str">
            <v>IPS</v>
          </cell>
          <cell r="AM2243" t="e">
            <v>#N/A</v>
          </cell>
          <cell r="AO2243">
            <v>40.699999999999996</v>
          </cell>
          <cell r="AQ2243" t="str">
            <v>Rough</v>
          </cell>
          <cell r="AR2243" t="str">
            <v>LAD</v>
          </cell>
          <cell r="AS2243" t="str">
            <v>NORMAL</v>
          </cell>
        </row>
        <row r="2244">
          <cell r="D2244" t="str">
            <v>6120SAA32/IND</v>
          </cell>
          <cell r="E2244">
            <v>6120</v>
          </cell>
          <cell r="F2244">
            <v>44.9</v>
          </cell>
          <cell r="G2244" t="str">
            <v>No</v>
          </cell>
          <cell r="H2244">
            <v>44.9</v>
          </cell>
          <cell r="I2244" t="str">
            <v>FT</v>
          </cell>
          <cell r="J2244" t="str">
            <v>Audit</v>
          </cell>
          <cell r="K2244" t="str">
            <v>6120SAA02</v>
          </cell>
          <cell r="L2244" t="str">
            <v>SH</v>
          </cell>
          <cell r="M2244" t="str">
            <v>C-Group</v>
          </cell>
          <cell r="N2244" t="str">
            <v>Add on</v>
          </cell>
          <cell r="P2244" t="str">
            <v>PMR28</v>
          </cell>
          <cell r="Q2244" t="str">
            <v>DRP</v>
          </cell>
          <cell r="S2244">
            <v>0</v>
          </cell>
          <cell r="V2244">
            <v>0</v>
          </cell>
          <cell r="X2244">
            <v>0</v>
          </cell>
          <cell r="Y2244" t="str">
            <v>Adhe</v>
          </cell>
          <cell r="Z2244" t="str">
            <v>A3</v>
          </cell>
          <cell r="AA2244" t="str">
            <v>Ring Assy</v>
          </cell>
          <cell r="AB2244" t="str">
            <v>MG Adhe + DR Adhe</v>
          </cell>
          <cell r="AC2244" t="str">
            <v>6120SAA08/01</v>
          </cell>
          <cell r="AD2244" t="str">
            <v>MG Adhe</v>
          </cell>
          <cell r="AE2244" t="str">
            <v>MG Adhe-MET</v>
          </cell>
          <cell r="AG2244" t="str">
            <v>DR Adhe</v>
          </cell>
          <cell r="AI2244" t="str">
            <v>6120SAA12/IND</v>
          </cell>
          <cell r="AJ2244" t="str">
            <v>IPS</v>
          </cell>
          <cell r="AK2244" t="str">
            <v>IPS</v>
          </cell>
          <cell r="AM2244" t="e">
            <v>#N/A</v>
          </cell>
          <cell r="AO2244">
            <v>40.699999999999996</v>
          </cell>
          <cell r="AQ2244" t="str">
            <v>Rough</v>
          </cell>
          <cell r="AR2244" t="str">
            <v>LAD</v>
          </cell>
          <cell r="AS2244" t="str">
            <v>NORMAL</v>
          </cell>
        </row>
        <row r="2245">
          <cell r="D2245" t="str">
            <v>6120SAA33/IND</v>
          </cell>
          <cell r="E2245">
            <v>6120</v>
          </cell>
          <cell r="F2245">
            <v>44.9</v>
          </cell>
          <cell r="G2245" t="str">
            <v>No</v>
          </cell>
          <cell r="H2245">
            <v>44.9</v>
          </cell>
          <cell r="I2245" t="str">
            <v>FT</v>
          </cell>
          <cell r="J2245" t="str">
            <v>Audit</v>
          </cell>
          <cell r="K2245" t="str">
            <v>6120SAA02</v>
          </cell>
          <cell r="L2245" t="str">
            <v>SH</v>
          </cell>
          <cell r="M2245" t="str">
            <v>C-Group</v>
          </cell>
          <cell r="N2245" t="str">
            <v>Add on</v>
          </cell>
          <cell r="P2245" t="str">
            <v>PMR28</v>
          </cell>
          <cell r="Q2245" t="str">
            <v>DRP</v>
          </cell>
          <cell r="S2245">
            <v>0</v>
          </cell>
          <cell r="V2245">
            <v>0</v>
          </cell>
          <cell r="X2245">
            <v>0</v>
          </cell>
          <cell r="Y2245" t="str">
            <v>Adhe</v>
          </cell>
          <cell r="Z2245" t="str">
            <v>A3</v>
          </cell>
          <cell r="AA2245" t="str">
            <v>Ring Assy</v>
          </cell>
          <cell r="AB2245" t="str">
            <v>MG Adhe + DR Adhe</v>
          </cell>
          <cell r="AC2245" t="str">
            <v>6120SAA08/01</v>
          </cell>
          <cell r="AD2245" t="str">
            <v>MG Adhe</v>
          </cell>
          <cell r="AE2245" t="str">
            <v>MG Adhe-MET</v>
          </cell>
          <cell r="AG2245" t="str">
            <v>DR Adhe</v>
          </cell>
          <cell r="AI2245" t="str">
            <v>6120SAA12/IND</v>
          </cell>
          <cell r="AJ2245" t="str">
            <v>IPS</v>
          </cell>
          <cell r="AK2245" t="str">
            <v>IPS</v>
          </cell>
          <cell r="AM2245" t="e">
            <v>#N/A</v>
          </cell>
          <cell r="AO2245">
            <v>40.699999999999996</v>
          </cell>
          <cell r="AQ2245" t="str">
            <v>Rough</v>
          </cell>
          <cell r="AR2245" t="str">
            <v>LAD</v>
          </cell>
          <cell r="AS2245" t="str">
            <v>NORMAL</v>
          </cell>
        </row>
        <row r="2246">
          <cell r="D2246" t="str">
            <v>6121SAA31/IND</v>
          </cell>
          <cell r="E2246">
            <v>6121</v>
          </cell>
          <cell r="F2246">
            <v>44.9</v>
          </cell>
          <cell r="G2246" t="str">
            <v>Yes</v>
          </cell>
          <cell r="H2246">
            <v>42.6</v>
          </cell>
          <cell r="I2246" t="str">
            <v>FT</v>
          </cell>
          <cell r="J2246" t="str">
            <v>Audit</v>
          </cell>
          <cell r="K2246" t="str">
            <v>6121SAA02</v>
          </cell>
          <cell r="L2246" t="str">
            <v>SH</v>
          </cell>
          <cell r="M2246" t="str">
            <v>C-Group</v>
          </cell>
          <cell r="N2246" t="str">
            <v>Add on</v>
          </cell>
          <cell r="P2246" t="str">
            <v>PMR35</v>
          </cell>
          <cell r="Q2246" t="str">
            <v>DRP</v>
          </cell>
          <cell r="S2246">
            <v>0</v>
          </cell>
          <cell r="V2246">
            <v>0</v>
          </cell>
          <cell r="X2246">
            <v>0</v>
          </cell>
          <cell r="Y2246" t="str">
            <v>Adhe</v>
          </cell>
          <cell r="Z2246" t="str">
            <v>A3</v>
          </cell>
          <cell r="AA2246" t="str">
            <v>Ring Assy</v>
          </cell>
          <cell r="AB2246" t="str">
            <v>MG Adhe + DR Adhe</v>
          </cell>
          <cell r="AC2246" t="str">
            <v>6120SAA08/01</v>
          </cell>
          <cell r="AD2246" t="str">
            <v>MG Adhe</v>
          </cell>
          <cell r="AE2246" t="str">
            <v>MG Adhe-MET</v>
          </cell>
          <cell r="AG2246" t="str">
            <v>DR Adhe</v>
          </cell>
          <cell r="AI2246" t="str">
            <v>6121SAA12/IND</v>
          </cell>
          <cell r="AJ2246" t="str">
            <v>IPS</v>
          </cell>
          <cell r="AK2246" t="str">
            <v>IPS</v>
          </cell>
          <cell r="AM2246" t="e">
            <v>#N/A</v>
          </cell>
          <cell r="AO2246">
            <v>40.699999999999996</v>
          </cell>
          <cell r="AQ2246" t="str">
            <v>Rough</v>
          </cell>
          <cell r="AR2246" t="str">
            <v>LAD</v>
          </cell>
          <cell r="AS2246" t="str">
            <v>NORMAL</v>
          </cell>
        </row>
        <row r="2247">
          <cell r="D2247" t="str">
            <v>6121SAA32/IND</v>
          </cell>
          <cell r="E2247">
            <v>6121</v>
          </cell>
          <cell r="F2247">
            <v>44.9</v>
          </cell>
          <cell r="G2247" t="str">
            <v>Yes</v>
          </cell>
          <cell r="H2247">
            <v>42.6</v>
          </cell>
          <cell r="I2247" t="str">
            <v>FT</v>
          </cell>
          <cell r="J2247" t="str">
            <v>Audit</v>
          </cell>
          <cell r="K2247" t="str">
            <v>6121SAA02</v>
          </cell>
          <cell r="L2247" t="str">
            <v>SH</v>
          </cell>
          <cell r="M2247" t="str">
            <v>C-Group</v>
          </cell>
          <cell r="N2247" t="str">
            <v>Add on</v>
          </cell>
          <cell r="P2247" t="str">
            <v>PMR27</v>
          </cell>
          <cell r="Q2247" t="str">
            <v>DRP</v>
          </cell>
          <cell r="S2247">
            <v>0</v>
          </cell>
          <cell r="V2247">
            <v>0</v>
          </cell>
          <cell r="X2247">
            <v>0</v>
          </cell>
          <cell r="Y2247" t="str">
            <v>Adhe</v>
          </cell>
          <cell r="Z2247" t="str">
            <v>A3</v>
          </cell>
          <cell r="AA2247" t="str">
            <v>Ring Assy</v>
          </cell>
          <cell r="AB2247" t="str">
            <v>MG Adhe + DR Adhe</v>
          </cell>
          <cell r="AC2247" t="str">
            <v>6120SAA08/01</v>
          </cell>
          <cell r="AD2247" t="str">
            <v>MG Adhe</v>
          </cell>
          <cell r="AE2247" t="str">
            <v>MG Adhe-MET</v>
          </cell>
          <cell r="AG2247" t="str">
            <v>DR Adhe</v>
          </cell>
          <cell r="AI2247" t="str">
            <v>6121SAA12/IND</v>
          </cell>
          <cell r="AJ2247" t="str">
            <v>IPS</v>
          </cell>
          <cell r="AK2247" t="str">
            <v>IPS</v>
          </cell>
          <cell r="AM2247" t="e">
            <v>#N/A</v>
          </cell>
          <cell r="AO2247">
            <v>40.699999999999996</v>
          </cell>
          <cell r="AQ2247" t="e">
            <v>#N/A</v>
          </cell>
          <cell r="AR2247" t="str">
            <v>LAD</v>
          </cell>
          <cell r="AS2247" t="str">
            <v>NORMAL</v>
          </cell>
        </row>
        <row r="2248">
          <cell r="D2248" t="str">
            <v>6121SAA33/IND</v>
          </cell>
          <cell r="E2248">
            <v>6121</v>
          </cell>
          <cell r="F2248">
            <v>44.9</v>
          </cell>
          <cell r="G2248" t="str">
            <v>Yes</v>
          </cell>
          <cell r="H2248">
            <v>42.6</v>
          </cell>
          <cell r="I2248" t="str">
            <v>FT</v>
          </cell>
          <cell r="J2248" t="str">
            <v>Audit</v>
          </cell>
          <cell r="K2248" t="str">
            <v>6121SAA02</v>
          </cell>
          <cell r="L2248" t="str">
            <v>SH</v>
          </cell>
          <cell r="M2248" t="str">
            <v>C-Group</v>
          </cell>
          <cell r="N2248" t="str">
            <v>Add on</v>
          </cell>
          <cell r="P2248" t="str">
            <v>PMR35</v>
          </cell>
          <cell r="Q2248" t="str">
            <v>DRP</v>
          </cell>
          <cell r="S2248">
            <v>0</v>
          </cell>
          <cell r="V2248">
            <v>0</v>
          </cell>
          <cell r="X2248">
            <v>0</v>
          </cell>
          <cell r="Y2248" t="str">
            <v>Adhe</v>
          </cell>
          <cell r="Z2248" t="str">
            <v>A3</v>
          </cell>
          <cell r="AA2248" t="str">
            <v>Ring Assy</v>
          </cell>
          <cell r="AB2248" t="str">
            <v>MG Adhe + DR Adhe</v>
          </cell>
          <cell r="AC2248" t="str">
            <v>6120SAA08/01</v>
          </cell>
          <cell r="AD2248" t="str">
            <v>MG Adhe</v>
          </cell>
          <cell r="AE2248" t="str">
            <v>MG Adhe-MET</v>
          </cell>
          <cell r="AG2248" t="str">
            <v>DR Adhe</v>
          </cell>
          <cell r="AI2248" t="str">
            <v>6121SAA12/IND</v>
          </cell>
          <cell r="AJ2248" t="str">
            <v>IPS</v>
          </cell>
          <cell r="AK2248" t="str">
            <v>IPS</v>
          </cell>
          <cell r="AM2248" t="e">
            <v>#N/A</v>
          </cell>
          <cell r="AO2248">
            <v>40.699999999999996</v>
          </cell>
          <cell r="AQ2248" t="str">
            <v>Rough</v>
          </cell>
          <cell r="AR2248" t="str">
            <v>LAD</v>
          </cell>
          <cell r="AS2248" t="str">
            <v>NORMAL</v>
          </cell>
        </row>
        <row r="2249">
          <cell r="D2249" t="str">
            <v>6122SAA31/IND</v>
          </cell>
          <cell r="E2249">
            <v>6122</v>
          </cell>
          <cell r="F2249">
            <v>51.5</v>
          </cell>
          <cell r="G2249" t="str">
            <v>Yes</v>
          </cell>
          <cell r="H2249">
            <v>49.2</v>
          </cell>
          <cell r="I2249" t="str">
            <v>FT</v>
          </cell>
          <cell r="J2249" t="str">
            <v>Audit</v>
          </cell>
          <cell r="K2249" t="str">
            <v>6122SAA02</v>
          </cell>
          <cell r="L2249" t="str">
            <v>RD</v>
          </cell>
          <cell r="M2249" t="str">
            <v>C-Group</v>
          </cell>
          <cell r="N2249" t="str">
            <v>Add on</v>
          </cell>
          <cell r="P2249" t="str">
            <v>PMR32</v>
          </cell>
          <cell r="Q2249" t="str">
            <v>DRP</v>
          </cell>
          <cell r="S2249">
            <v>0</v>
          </cell>
          <cell r="V2249">
            <v>0</v>
          </cell>
          <cell r="X2249">
            <v>0</v>
          </cell>
          <cell r="Y2249" t="str">
            <v>Adhe</v>
          </cell>
          <cell r="Z2249" t="str">
            <v>A1</v>
          </cell>
          <cell r="AA2249" t="str">
            <v>Ring Assy</v>
          </cell>
          <cell r="AB2249" t="str">
            <v>MG Adhe + DR Adhe + Orientation</v>
          </cell>
          <cell r="AC2249" t="str">
            <v>6122SAA08/01</v>
          </cell>
          <cell r="AD2249" t="str">
            <v>MG Adhe</v>
          </cell>
          <cell r="AE2249" t="str">
            <v>MG Adhe-MET</v>
          </cell>
          <cell r="AG2249" t="str">
            <v>DR Adhe</v>
          </cell>
          <cell r="AI2249" t="str">
            <v>6122SAA12/IND</v>
          </cell>
          <cell r="AJ2249" t="str">
            <v>IPS</v>
          </cell>
          <cell r="AK2249" t="str">
            <v>IPS</v>
          </cell>
          <cell r="AM2249" t="e">
            <v>#N/A</v>
          </cell>
          <cell r="AO2249">
            <v>47.3</v>
          </cell>
          <cell r="AQ2249" t="str">
            <v>Rough</v>
          </cell>
          <cell r="AR2249" t="str">
            <v>LAD</v>
          </cell>
          <cell r="AS2249" t="str">
            <v>NORMAL</v>
          </cell>
        </row>
        <row r="2250">
          <cell r="D2250" t="str">
            <v>6122SAA32/IND</v>
          </cell>
          <cell r="E2250">
            <v>6122</v>
          </cell>
          <cell r="F2250">
            <v>51.5</v>
          </cell>
          <cell r="G2250" t="str">
            <v>Yes</v>
          </cell>
          <cell r="H2250">
            <v>49.2</v>
          </cell>
          <cell r="I2250" t="str">
            <v>FT</v>
          </cell>
          <cell r="J2250" t="str">
            <v>Audit</v>
          </cell>
          <cell r="K2250" t="str">
            <v>6122SAA02</v>
          </cell>
          <cell r="L2250" t="str">
            <v>RD</v>
          </cell>
          <cell r="M2250" t="str">
            <v>C-Group</v>
          </cell>
          <cell r="N2250" t="str">
            <v>Add on</v>
          </cell>
          <cell r="P2250" t="str">
            <v>PMR27</v>
          </cell>
          <cell r="Q2250" t="str">
            <v>DRP</v>
          </cell>
          <cell r="S2250">
            <v>0</v>
          </cell>
          <cell r="V2250">
            <v>0</v>
          </cell>
          <cell r="X2250">
            <v>0</v>
          </cell>
          <cell r="Y2250" t="str">
            <v>Adhe</v>
          </cell>
          <cell r="Z2250" t="str">
            <v>A1</v>
          </cell>
          <cell r="AA2250" t="str">
            <v>Ring Assy</v>
          </cell>
          <cell r="AB2250" t="str">
            <v>MG Adhe + DR Adhe + Orientation</v>
          </cell>
          <cell r="AC2250" t="str">
            <v>6122SAA08/01</v>
          </cell>
          <cell r="AD2250" t="str">
            <v>MG Adhe</v>
          </cell>
          <cell r="AE2250" t="str">
            <v>MG Adhe-MET</v>
          </cell>
          <cell r="AG2250" t="str">
            <v>DR Adhe</v>
          </cell>
          <cell r="AI2250" t="str">
            <v>6122SAA12/IND</v>
          </cell>
          <cell r="AJ2250" t="str">
            <v>IPS</v>
          </cell>
          <cell r="AK2250" t="str">
            <v>IPS</v>
          </cell>
          <cell r="AM2250" t="e">
            <v>#N/A</v>
          </cell>
          <cell r="AO2250">
            <v>47.3</v>
          </cell>
          <cell r="AQ2250" t="e">
            <v>#N/A</v>
          </cell>
          <cell r="AR2250" t="str">
            <v>LAD</v>
          </cell>
          <cell r="AS2250" t="str">
            <v>NORMAL</v>
          </cell>
        </row>
        <row r="2251">
          <cell r="D2251" t="str">
            <v>6122SAA33/IND</v>
          </cell>
          <cell r="E2251">
            <v>6122</v>
          </cell>
          <cell r="F2251">
            <v>51.5</v>
          </cell>
          <cell r="G2251" t="str">
            <v>Yes</v>
          </cell>
          <cell r="H2251">
            <v>49.2</v>
          </cell>
          <cell r="I2251" t="str">
            <v>FT</v>
          </cell>
          <cell r="J2251" t="str">
            <v>Audit</v>
          </cell>
          <cell r="K2251" t="str">
            <v>6122SAA02</v>
          </cell>
          <cell r="L2251" t="str">
            <v>RD</v>
          </cell>
          <cell r="M2251" t="str">
            <v>C-Group</v>
          </cell>
          <cell r="N2251" t="str">
            <v>Add on</v>
          </cell>
          <cell r="P2251" t="str">
            <v>PMR39</v>
          </cell>
          <cell r="Q2251" t="str">
            <v>DRP</v>
          </cell>
          <cell r="R2251">
            <v>230</v>
          </cell>
          <cell r="S2251">
            <v>230</v>
          </cell>
          <cell r="T2251">
            <v>220</v>
          </cell>
          <cell r="U2251">
            <v>190</v>
          </cell>
          <cell r="V2251">
            <v>190</v>
          </cell>
          <cell r="X2251">
            <v>0</v>
          </cell>
          <cell r="Y2251" t="str">
            <v>Adhe</v>
          </cell>
          <cell r="Z2251" t="str">
            <v>A1</v>
          </cell>
          <cell r="AA2251" t="str">
            <v>Ring Assy</v>
          </cell>
          <cell r="AB2251" t="str">
            <v>MG Adhe + DR Adhe + Orientation</v>
          </cell>
          <cell r="AC2251" t="str">
            <v>6122SAA08/01</v>
          </cell>
          <cell r="AD2251" t="str">
            <v>MG Adhe</v>
          </cell>
          <cell r="AE2251" t="str">
            <v>MG Adhe-MET</v>
          </cell>
          <cell r="AG2251" t="str">
            <v>DR Adhe</v>
          </cell>
          <cell r="AI2251" t="str">
            <v>6122SAA12/IND</v>
          </cell>
          <cell r="AJ2251" t="str">
            <v>IPS</v>
          </cell>
          <cell r="AK2251" t="str">
            <v>IPS</v>
          </cell>
          <cell r="AM2251" t="str">
            <v>Yes</v>
          </cell>
          <cell r="AO2251">
            <v>47.3</v>
          </cell>
          <cell r="AQ2251" t="str">
            <v>Rough</v>
          </cell>
          <cell r="AR2251" t="str">
            <v>LAD</v>
          </cell>
          <cell r="AS2251" t="str">
            <v>NORMAL</v>
          </cell>
        </row>
        <row r="2252">
          <cell r="D2252" t="str">
            <v>6122SAA34/IND</v>
          </cell>
          <cell r="E2252">
            <v>6122</v>
          </cell>
          <cell r="F2252">
            <v>51.5</v>
          </cell>
          <cell r="G2252" t="str">
            <v>Yes</v>
          </cell>
          <cell r="H2252">
            <v>49.2</v>
          </cell>
          <cell r="I2252" t="str">
            <v>FT</v>
          </cell>
          <cell r="J2252" t="str">
            <v>Audit</v>
          </cell>
          <cell r="K2252" t="str">
            <v>6122SAA02</v>
          </cell>
          <cell r="L2252" t="str">
            <v>RD</v>
          </cell>
          <cell r="M2252" t="str">
            <v>C-Group</v>
          </cell>
          <cell r="N2252" t="str">
            <v>Add on</v>
          </cell>
          <cell r="P2252" t="str">
            <v>PMR32</v>
          </cell>
          <cell r="Q2252" t="str">
            <v>DRP</v>
          </cell>
          <cell r="S2252">
            <v>0</v>
          </cell>
          <cell r="V2252">
            <v>0</v>
          </cell>
          <cell r="X2252">
            <v>0</v>
          </cell>
          <cell r="Y2252" t="str">
            <v>Adhe</v>
          </cell>
          <cell r="Z2252" t="str">
            <v>A1</v>
          </cell>
          <cell r="AA2252" t="str">
            <v>Ring Assy</v>
          </cell>
          <cell r="AB2252" t="str">
            <v>MG Adhe + DR Adhe + Orientation</v>
          </cell>
          <cell r="AC2252" t="str">
            <v>6122SAA08/01</v>
          </cell>
          <cell r="AD2252" t="str">
            <v>MG Adhe</v>
          </cell>
          <cell r="AE2252" t="str">
            <v>MG Adhe-MET</v>
          </cell>
          <cell r="AG2252" t="str">
            <v>DR Adhe</v>
          </cell>
          <cell r="AI2252" t="str">
            <v>6122SAA12/IND</v>
          </cell>
          <cell r="AJ2252" t="str">
            <v>IPS</v>
          </cell>
          <cell r="AK2252" t="str">
            <v>IPS</v>
          </cell>
          <cell r="AM2252" t="e">
            <v>#N/A</v>
          </cell>
          <cell r="AO2252">
            <v>47.3</v>
          </cell>
          <cell r="AQ2252" t="str">
            <v>Rough</v>
          </cell>
          <cell r="AR2252" t="str">
            <v>LAD</v>
          </cell>
          <cell r="AS2252" t="str">
            <v>NORMAL</v>
          </cell>
        </row>
        <row r="2253">
          <cell r="D2253" t="str">
            <v>6122SAA35/IND</v>
          </cell>
          <cell r="E2253">
            <v>6122</v>
          </cell>
          <cell r="F2253">
            <v>51.5</v>
          </cell>
          <cell r="G2253" t="str">
            <v>Yes</v>
          </cell>
          <cell r="H2253">
            <v>49.2</v>
          </cell>
          <cell r="I2253" t="str">
            <v>FT</v>
          </cell>
          <cell r="J2253" t="str">
            <v>Audit</v>
          </cell>
          <cell r="K2253" t="str">
            <v>6122SAA02</v>
          </cell>
          <cell r="L2253" t="str">
            <v>RD</v>
          </cell>
          <cell r="M2253" t="str">
            <v>C-Group</v>
          </cell>
          <cell r="N2253" t="str">
            <v>Add on</v>
          </cell>
          <cell r="P2253" t="str">
            <v>PMR36</v>
          </cell>
          <cell r="Q2253" t="str">
            <v>DRP</v>
          </cell>
          <cell r="S2253">
            <v>0</v>
          </cell>
          <cell r="V2253">
            <v>0</v>
          </cell>
          <cell r="X2253">
            <v>0</v>
          </cell>
          <cell r="Y2253" t="str">
            <v>Adhe</v>
          </cell>
          <cell r="Z2253" t="str">
            <v>A1</v>
          </cell>
          <cell r="AA2253" t="str">
            <v>Ring Assy</v>
          </cell>
          <cell r="AB2253" t="str">
            <v>MG Adhe + DR Adhe + Orientation</v>
          </cell>
          <cell r="AC2253" t="str">
            <v>6122SAA08/01</v>
          </cell>
          <cell r="AD2253" t="str">
            <v>MG Adhe</v>
          </cell>
          <cell r="AE2253" t="str">
            <v>MG Adhe-MET</v>
          </cell>
          <cell r="AG2253" t="str">
            <v>DR Adhe</v>
          </cell>
          <cell r="AI2253" t="str">
            <v>6122SAA12/IND</v>
          </cell>
          <cell r="AJ2253" t="str">
            <v>IPS</v>
          </cell>
          <cell r="AK2253" t="str">
            <v>IPS</v>
          </cell>
          <cell r="AM2253" t="e">
            <v>#N/A</v>
          </cell>
          <cell r="AO2253">
            <v>47.3</v>
          </cell>
          <cell r="AQ2253" t="str">
            <v>Rough</v>
          </cell>
          <cell r="AR2253" t="str">
            <v>LAD</v>
          </cell>
          <cell r="AS2253" t="str">
            <v>NORMAL</v>
          </cell>
        </row>
        <row r="2254">
          <cell r="D2254" t="str">
            <v>6123SAA00/IND</v>
          </cell>
          <cell r="E2254">
            <v>6123</v>
          </cell>
          <cell r="F2254">
            <v>33.700000000000003</v>
          </cell>
          <cell r="G2254" t="str">
            <v>No</v>
          </cell>
          <cell r="H2254">
            <v>33.700000000000003</v>
          </cell>
          <cell r="I2254" t="str">
            <v>FT</v>
          </cell>
          <cell r="J2254" t="str">
            <v>Audit</v>
          </cell>
          <cell r="K2254" t="str">
            <v>6123SAA02</v>
          </cell>
          <cell r="L2254" t="str">
            <v>RD</v>
          </cell>
          <cell r="M2254" t="str">
            <v>S-Group</v>
          </cell>
          <cell r="N2254" t="str">
            <v>Reg</v>
          </cell>
          <cell r="P2254" t="str">
            <v>PMR39</v>
          </cell>
          <cell r="Q2254" t="str">
            <v>DRP</v>
          </cell>
          <cell r="R2254">
            <v>420</v>
          </cell>
          <cell r="S2254">
            <v>270</v>
          </cell>
          <cell r="T2254">
            <v>240</v>
          </cell>
          <cell r="U2254">
            <v>210</v>
          </cell>
          <cell r="V2254">
            <v>220</v>
          </cell>
          <cell r="X2254">
            <v>0</v>
          </cell>
          <cell r="Y2254" t="str">
            <v>Gask</v>
          </cell>
          <cell r="Z2254" t="str">
            <v>G6</v>
          </cell>
          <cell r="AA2254" t="str">
            <v>Simple-Gasket</v>
          </cell>
          <cell r="AB2254" t="str">
            <v>Regular-Gask</v>
          </cell>
          <cell r="AC2254">
            <v>20041137</v>
          </cell>
          <cell r="AD2254" t="str">
            <v>MG Gask</v>
          </cell>
          <cell r="AE2254" t="str">
            <v>MG Gask-Plain</v>
          </cell>
          <cell r="AF2254">
            <v>20048114</v>
          </cell>
          <cell r="AG2254">
            <v>0</v>
          </cell>
          <cell r="AI2254" t="str">
            <v>6123SAA12/IND</v>
          </cell>
          <cell r="AJ2254" t="str">
            <v>IPS</v>
          </cell>
          <cell r="AK2254" t="str">
            <v>IPS</v>
          </cell>
          <cell r="AM2254" t="e">
            <v>#N/A</v>
          </cell>
          <cell r="AO2254">
            <v>29.500000000000004</v>
          </cell>
          <cell r="AQ2254" t="str">
            <v>Rough</v>
          </cell>
          <cell r="AR2254" t="str">
            <v>LAD</v>
          </cell>
          <cell r="AS2254" t="str">
            <v>NORMAL</v>
          </cell>
        </row>
        <row r="2255">
          <cell r="D2255" t="str">
            <v>6123SAB00/IND</v>
          </cell>
          <cell r="E2255">
            <v>6123</v>
          </cell>
          <cell r="F2255">
            <v>33.700000000000003</v>
          </cell>
          <cell r="G2255" t="str">
            <v>No</v>
          </cell>
          <cell r="H2255">
            <v>33.700000000000003</v>
          </cell>
          <cell r="I2255" t="str">
            <v>FT</v>
          </cell>
          <cell r="J2255" t="str">
            <v>Audit</v>
          </cell>
          <cell r="K2255" t="str">
            <v>6123SAB02</v>
          </cell>
          <cell r="L2255" t="str">
            <v>RD</v>
          </cell>
          <cell r="M2255" t="str">
            <v>S-Group</v>
          </cell>
          <cell r="N2255" t="str">
            <v>Reg</v>
          </cell>
          <cell r="P2255" t="str">
            <v>NM (PED)</v>
          </cell>
          <cell r="Q2255" t="str">
            <v>DRP</v>
          </cell>
          <cell r="S2255">
            <v>0</v>
          </cell>
          <cell r="V2255">
            <v>0</v>
          </cell>
          <cell r="X2255">
            <v>0</v>
          </cell>
          <cell r="Y2255" t="str">
            <v>Adhe</v>
          </cell>
          <cell r="Z2255" t="str">
            <v>G6</v>
          </cell>
          <cell r="AA2255" t="str">
            <v>Simple-Adhesive</v>
          </cell>
          <cell r="AB2255" t="str">
            <v>Regular-Adhe</v>
          </cell>
          <cell r="AC2255" t="str">
            <v>6123SAB08</v>
          </cell>
          <cell r="AD2255" t="str">
            <v>MG Adhe</v>
          </cell>
          <cell r="AE2255" t="str">
            <v>MG Adhe-Plain</v>
          </cell>
          <cell r="AG2255">
            <v>0</v>
          </cell>
          <cell r="AI2255" t="str">
            <v>6123SAB12/IND</v>
          </cell>
          <cell r="AJ2255" t="str">
            <v>IPS</v>
          </cell>
          <cell r="AK2255" t="str">
            <v>IPS</v>
          </cell>
          <cell r="AM2255" t="e">
            <v>#N/A</v>
          </cell>
          <cell r="AO2255">
            <v>29.500000000000004</v>
          </cell>
          <cell r="AQ2255" t="e">
            <v>#N/A</v>
          </cell>
          <cell r="AR2255" t="str">
            <v>LAD</v>
          </cell>
          <cell r="AS2255" t="str">
            <v>NORMAL</v>
          </cell>
        </row>
        <row r="2256">
          <cell r="D2256" t="str">
            <v>6125SAA00/IND</v>
          </cell>
          <cell r="E2256">
            <v>6125</v>
          </cell>
          <cell r="F2256">
            <v>33.700000000000003</v>
          </cell>
          <cell r="G2256" t="str">
            <v>No</v>
          </cell>
          <cell r="H2256">
            <v>33.700000000000003</v>
          </cell>
          <cell r="I2256" t="str">
            <v>FT</v>
          </cell>
          <cell r="J2256" t="str">
            <v>Audit</v>
          </cell>
          <cell r="K2256" t="str">
            <v>6125SAA02</v>
          </cell>
          <cell r="L2256" t="str">
            <v>RD</v>
          </cell>
          <cell r="M2256" t="str">
            <v>S-Group</v>
          </cell>
          <cell r="N2256" t="str">
            <v>Reg</v>
          </cell>
          <cell r="O2256" t="str">
            <v>3.B</v>
          </cell>
          <cell r="P2256" t="str">
            <v>PMR43</v>
          </cell>
          <cell r="Q2256" t="str">
            <v>DRP</v>
          </cell>
          <cell r="R2256">
            <v>800</v>
          </cell>
          <cell r="S2256">
            <v>800</v>
          </cell>
          <cell r="T2256">
            <v>790</v>
          </cell>
          <cell r="U2256">
            <v>590</v>
          </cell>
          <cell r="V2256">
            <v>630</v>
          </cell>
          <cell r="W2256">
            <v>420</v>
          </cell>
          <cell r="X2256">
            <v>270</v>
          </cell>
          <cell r="Y2256" t="str">
            <v>Gask</v>
          </cell>
          <cell r="Z2256" t="str">
            <v>G5</v>
          </cell>
          <cell r="AA2256" t="str">
            <v>Simple-Gasket</v>
          </cell>
          <cell r="AB2256" t="str">
            <v>Regular-Gask</v>
          </cell>
          <cell r="AC2256">
            <v>2004149</v>
          </cell>
          <cell r="AD2256" t="str">
            <v>MG Gask</v>
          </cell>
          <cell r="AE2256" t="str">
            <v>MG Gask-Plain</v>
          </cell>
          <cell r="AF2256">
            <v>2004814</v>
          </cell>
          <cell r="AG2256">
            <v>0</v>
          </cell>
          <cell r="AI2256" t="str">
            <v>6125SAA12/IND</v>
          </cell>
          <cell r="AJ2256" t="str">
            <v>IPS</v>
          </cell>
          <cell r="AK2256" t="str">
            <v>IPS</v>
          </cell>
          <cell r="AM2256" t="e">
            <v>#N/A</v>
          </cell>
          <cell r="AO2256">
            <v>29.500000000000004</v>
          </cell>
          <cell r="AQ2256" t="str">
            <v>Rough</v>
          </cell>
          <cell r="AR2256" t="str">
            <v>LAD</v>
          </cell>
          <cell r="AS2256" t="str">
            <v>NORMAL</v>
          </cell>
        </row>
        <row r="2257">
          <cell r="D2257" t="str">
            <v>6126SAA00/IND</v>
          </cell>
          <cell r="E2257">
            <v>6126</v>
          </cell>
          <cell r="F2257">
            <v>27.200000000000003</v>
          </cell>
          <cell r="G2257" t="str">
            <v>No</v>
          </cell>
          <cell r="H2257">
            <v>27.200000000000003</v>
          </cell>
          <cell r="I2257" t="str">
            <v>FT</v>
          </cell>
          <cell r="J2257" t="str">
            <v>Audit</v>
          </cell>
          <cell r="K2257" t="str">
            <v>6126SAA02</v>
          </cell>
          <cell r="L2257" t="str">
            <v>SH</v>
          </cell>
          <cell r="M2257" t="str">
            <v>S-Group</v>
          </cell>
          <cell r="N2257" t="str">
            <v>Reg</v>
          </cell>
          <cell r="P2257" t="str">
            <v>PMR34</v>
          </cell>
          <cell r="Q2257" t="str">
            <v>DRP</v>
          </cell>
          <cell r="S2257">
            <v>0</v>
          </cell>
          <cell r="V2257">
            <v>0</v>
          </cell>
          <cell r="X2257">
            <v>0</v>
          </cell>
          <cell r="Y2257" t="str">
            <v>Adhe</v>
          </cell>
          <cell r="Z2257" t="str">
            <v>G4</v>
          </cell>
          <cell r="AA2257" t="str">
            <v>Simple-Adhesive</v>
          </cell>
          <cell r="AB2257" t="str">
            <v>Regular-Adhe</v>
          </cell>
          <cell r="AC2257" t="str">
            <v>6126SAA08</v>
          </cell>
          <cell r="AD2257" t="str">
            <v>MG Adhe</v>
          </cell>
          <cell r="AE2257" t="str">
            <v>MG Adhe-Plain</v>
          </cell>
          <cell r="AG2257">
            <v>0</v>
          </cell>
          <cell r="AI2257" t="str">
            <v>6126SAA12/IND</v>
          </cell>
          <cell r="AJ2257" t="str">
            <v>IPS</v>
          </cell>
          <cell r="AK2257" t="str">
            <v>IPS</v>
          </cell>
          <cell r="AM2257" t="e">
            <v>#N/A</v>
          </cell>
          <cell r="AO2257">
            <v>23.000000000000004</v>
          </cell>
          <cell r="AQ2257" t="str">
            <v>Rough</v>
          </cell>
          <cell r="AR2257" t="str">
            <v>LAD</v>
          </cell>
          <cell r="AS2257" t="str">
            <v>NORMAL</v>
          </cell>
        </row>
        <row r="2258">
          <cell r="D2258" t="str">
            <v>6127SAA00/IND</v>
          </cell>
          <cell r="E2258">
            <v>6127</v>
          </cell>
          <cell r="F2258">
            <v>33.700000000000003</v>
          </cell>
          <cell r="G2258" t="e">
            <v>#N/A</v>
          </cell>
          <cell r="I2258" t="str">
            <v>FT</v>
          </cell>
          <cell r="J2258" t="str">
            <v>Audit</v>
          </cell>
          <cell r="K2258" t="str">
            <v>6127SAA02</v>
          </cell>
          <cell r="L2258" t="str">
            <v>RD</v>
          </cell>
          <cell r="M2258" t="str">
            <v>S-Group</v>
          </cell>
          <cell r="N2258" t="str">
            <v>Reg</v>
          </cell>
          <cell r="P2258" t="str">
            <v>PMR28</v>
          </cell>
          <cell r="Q2258" t="str">
            <v>DRP</v>
          </cell>
          <cell r="S2258">
            <v>0</v>
          </cell>
          <cell r="V2258">
            <v>0</v>
          </cell>
          <cell r="X2258">
            <v>0</v>
          </cell>
          <cell r="Y2258" t="str">
            <v>Gask</v>
          </cell>
          <cell r="Z2258" t="str">
            <v>G4</v>
          </cell>
          <cell r="AA2258" t="str">
            <v>Simple-Gasket</v>
          </cell>
          <cell r="AB2258" t="str">
            <v>Regular-Gask</v>
          </cell>
          <cell r="AC2258">
            <v>2004140</v>
          </cell>
          <cell r="AD2258" t="str">
            <v>MG Gask</v>
          </cell>
          <cell r="AE2258" t="str">
            <v>MG Gask-Plain</v>
          </cell>
          <cell r="AF2258">
            <v>2004835</v>
          </cell>
          <cell r="AG2258">
            <v>0</v>
          </cell>
          <cell r="AI2258" t="str">
            <v>6127SAA12/IND</v>
          </cell>
          <cell r="AJ2258" t="str">
            <v>IPS</v>
          </cell>
          <cell r="AK2258" t="str">
            <v>IPS</v>
          </cell>
          <cell r="AM2258" t="e">
            <v>#N/A</v>
          </cell>
          <cell r="AO2258">
            <v>29.500000000000004</v>
          </cell>
          <cell r="AQ2258" t="str">
            <v>Rough</v>
          </cell>
          <cell r="AR2258" t="str">
            <v>LAD</v>
          </cell>
          <cell r="AS2258" t="str">
            <v>NORMAL</v>
          </cell>
        </row>
        <row r="2259">
          <cell r="D2259" t="str">
            <v>6129SAA00/IND</v>
          </cell>
          <cell r="E2259">
            <v>6129</v>
          </cell>
          <cell r="F2259">
            <v>33.700000000000003</v>
          </cell>
          <cell r="G2259" t="e">
            <v>#N/A</v>
          </cell>
          <cell r="I2259" t="str">
            <v>FT</v>
          </cell>
          <cell r="J2259" t="str">
            <v>Audit</v>
          </cell>
          <cell r="K2259" t="str">
            <v>6129SAA02</v>
          </cell>
          <cell r="L2259" t="str">
            <v>RD</v>
          </cell>
          <cell r="M2259" t="str">
            <v>S-Group</v>
          </cell>
          <cell r="N2259" t="str">
            <v>Reg</v>
          </cell>
          <cell r="P2259" t="str">
            <v>PMR27</v>
          </cell>
          <cell r="Q2259" t="str">
            <v>DRP</v>
          </cell>
          <cell r="S2259">
            <v>0</v>
          </cell>
          <cell r="V2259">
            <v>0</v>
          </cell>
          <cell r="X2259">
            <v>0</v>
          </cell>
          <cell r="Y2259" t="str">
            <v>Gask</v>
          </cell>
          <cell r="Z2259" t="str">
            <v>G4</v>
          </cell>
          <cell r="AA2259" t="str">
            <v>Simple-Gasket</v>
          </cell>
          <cell r="AB2259" t="str">
            <v>Regular-Gask</v>
          </cell>
          <cell r="AC2259">
            <v>2004140</v>
          </cell>
          <cell r="AD2259" t="str">
            <v>MG Gask</v>
          </cell>
          <cell r="AE2259" t="str">
            <v>MG Gask-Plain</v>
          </cell>
          <cell r="AF2259">
            <v>2004835</v>
          </cell>
          <cell r="AG2259">
            <v>0</v>
          </cell>
          <cell r="AI2259" t="str">
            <v>6129SAA12/IND</v>
          </cell>
          <cell r="AJ2259" t="str">
            <v>IPS</v>
          </cell>
          <cell r="AK2259" t="str">
            <v>IPS</v>
          </cell>
          <cell r="AM2259" t="e">
            <v>#N/A</v>
          </cell>
          <cell r="AO2259">
            <v>29.500000000000004</v>
          </cell>
          <cell r="AQ2259" t="e">
            <v>#N/A</v>
          </cell>
          <cell r="AR2259" t="str">
            <v>LAD</v>
          </cell>
          <cell r="AS2259" t="str">
            <v>NORMAL</v>
          </cell>
        </row>
        <row r="2260">
          <cell r="D2260" t="str">
            <v>6130SAA00/IND</v>
          </cell>
          <cell r="E2260">
            <v>6130</v>
          </cell>
          <cell r="F2260">
            <v>33.700000000000003</v>
          </cell>
          <cell r="G2260" t="str">
            <v>No</v>
          </cell>
          <cell r="H2260">
            <v>33.700000000000003</v>
          </cell>
          <cell r="I2260" t="str">
            <v>FT</v>
          </cell>
          <cell r="J2260" t="str">
            <v>Audit</v>
          </cell>
          <cell r="K2260" t="str">
            <v>6130SAA02</v>
          </cell>
          <cell r="L2260" t="str">
            <v>RD</v>
          </cell>
          <cell r="M2260" t="str">
            <v>S-Group</v>
          </cell>
          <cell r="N2260" t="str">
            <v>Reg</v>
          </cell>
          <cell r="P2260" t="str">
            <v>PMR28</v>
          </cell>
          <cell r="Q2260" t="str">
            <v>DRP</v>
          </cell>
          <cell r="S2260">
            <v>0</v>
          </cell>
          <cell r="V2260">
            <v>0</v>
          </cell>
          <cell r="X2260">
            <v>0</v>
          </cell>
          <cell r="Y2260" t="str">
            <v>Gask</v>
          </cell>
          <cell r="Z2260" t="str">
            <v>G4</v>
          </cell>
          <cell r="AA2260" t="str">
            <v>Simple-Gasket</v>
          </cell>
          <cell r="AB2260" t="str">
            <v>Regular-Gask</v>
          </cell>
          <cell r="AC2260">
            <v>2004150</v>
          </cell>
          <cell r="AD2260" t="str">
            <v>MG Gask</v>
          </cell>
          <cell r="AE2260" t="str">
            <v>MG Gask-Plain</v>
          </cell>
          <cell r="AF2260">
            <v>2004863</v>
          </cell>
          <cell r="AG2260">
            <v>0</v>
          </cell>
          <cell r="AI2260" t="str">
            <v>6130SAA12/IND</v>
          </cell>
          <cell r="AJ2260" t="str">
            <v>IPS</v>
          </cell>
          <cell r="AK2260" t="str">
            <v>IPS</v>
          </cell>
          <cell r="AM2260" t="e">
            <v>#N/A</v>
          </cell>
          <cell r="AO2260">
            <v>29.500000000000004</v>
          </cell>
          <cell r="AQ2260" t="str">
            <v>Rough</v>
          </cell>
          <cell r="AR2260" t="str">
            <v>LAD</v>
          </cell>
          <cell r="AS2260" t="str">
            <v>NORMAL</v>
          </cell>
        </row>
        <row r="2261">
          <cell r="D2261" t="str">
            <v>6131SEA00/IND</v>
          </cell>
          <cell r="E2261">
            <v>6131</v>
          </cell>
          <cell r="F2261">
            <v>33.700000000000003</v>
          </cell>
          <cell r="G2261" t="str">
            <v>No</v>
          </cell>
          <cell r="H2261">
            <v>33.700000000000003</v>
          </cell>
          <cell r="I2261" t="str">
            <v>FT</v>
          </cell>
          <cell r="J2261" t="str">
            <v>Audit</v>
          </cell>
          <cell r="K2261" t="str">
            <v>6131SEA02</v>
          </cell>
          <cell r="L2261" t="str">
            <v>RD</v>
          </cell>
          <cell r="M2261" t="str">
            <v>S-Group</v>
          </cell>
          <cell r="N2261" t="str">
            <v>Reg</v>
          </cell>
          <cell r="P2261" t="str">
            <v>PMR35</v>
          </cell>
          <cell r="Q2261" t="str">
            <v>DRP</v>
          </cell>
          <cell r="S2261">
            <v>0</v>
          </cell>
          <cell r="V2261">
            <v>0</v>
          </cell>
          <cell r="X2261">
            <v>0</v>
          </cell>
          <cell r="Y2261" t="str">
            <v>Gask</v>
          </cell>
          <cell r="Z2261" t="str">
            <v>G8</v>
          </cell>
          <cell r="AA2261" t="str">
            <v>Simple-Gasket</v>
          </cell>
          <cell r="AB2261" t="str">
            <v>Regular-Gask</v>
          </cell>
          <cell r="AC2261">
            <v>20041113</v>
          </cell>
          <cell r="AD2261" t="str">
            <v>MG Gask</v>
          </cell>
          <cell r="AE2261" t="str">
            <v>MG Gask-Plain</v>
          </cell>
          <cell r="AF2261">
            <v>2004886</v>
          </cell>
          <cell r="AG2261">
            <v>0</v>
          </cell>
          <cell r="AI2261" t="str">
            <v>6131SEA12/IND</v>
          </cell>
          <cell r="AJ2261" t="str">
            <v>IPS</v>
          </cell>
          <cell r="AK2261" t="str">
            <v>IPS</v>
          </cell>
          <cell r="AM2261" t="e">
            <v>#N/A</v>
          </cell>
          <cell r="AO2261">
            <v>29.500000000000004</v>
          </cell>
          <cell r="AQ2261" t="str">
            <v>Rough</v>
          </cell>
          <cell r="AR2261" t="str">
            <v>LAD</v>
          </cell>
          <cell r="AS2261" t="str">
            <v>NORMAL</v>
          </cell>
        </row>
        <row r="2262">
          <cell r="D2262" t="str">
            <v>6131WEA00/IND</v>
          </cell>
          <cell r="E2262">
            <v>6131</v>
          </cell>
          <cell r="F2262">
            <v>33.700000000000003</v>
          </cell>
          <cell r="G2262" t="str">
            <v>No</v>
          </cell>
          <cell r="H2262">
            <v>33.700000000000003</v>
          </cell>
          <cell r="I2262" t="str">
            <v>FT</v>
          </cell>
          <cell r="J2262" t="str">
            <v>Audit</v>
          </cell>
          <cell r="K2262" t="str">
            <v>6131WEA02</v>
          </cell>
          <cell r="L2262" t="str">
            <v>RD</v>
          </cell>
          <cell r="M2262" t="str">
            <v>S-Group</v>
          </cell>
          <cell r="N2262" t="str">
            <v>Reg</v>
          </cell>
          <cell r="P2262" t="str">
            <v>PMR33</v>
          </cell>
          <cell r="Q2262" t="str">
            <v>DRP</v>
          </cell>
          <cell r="S2262">
            <v>0</v>
          </cell>
          <cell r="V2262">
            <v>0</v>
          </cell>
          <cell r="X2262">
            <v>0</v>
          </cell>
          <cell r="Y2262" t="str">
            <v>Gask</v>
          </cell>
          <cell r="Z2262" t="str">
            <v>G8</v>
          </cell>
          <cell r="AA2262" t="str">
            <v>Simple-Gasket</v>
          </cell>
          <cell r="AB2262" t="str">
            <v>Regular-Gask</v>
          </cell>
          <cell r="AC2262">
            <v>20041113</v>
          </cell>
          <cell r="AD2262" t="str">
            <v>MG Gask</v>
          </cell>
          <cell r="AE2262" t="str">
            <v>MG Gask-Plain</v>
          </cell>
          <cell r="AF2262">
            <v>2004886</v>
          </cell>
          <cell r="AG2262">
            <v>0</v>
          </cell>
          <cell r="AI2262" t="str">
            <v>6131WEA12/IND</v>
          </cell>
          <cell r="AJ2262" t="str">
            <v>RG</v>
          </cell>
          <cell r="AK2262" t="str">
            <v>RG</v>
          </cell>
          <cell r="AM2262" t="e">
            <v>#N/A</v>
          </cell>
          <cell r="AO2262">
            <v>29.500000000000004</v>
          </cell>
          <cell r="AQ2262" t="str">
            <v>Rough</v>
          </cell>
          <cell r="AR2262" t="str">
            <v>LAD</v>
          </cell>
          <cell r="AS2262" t="str">
            <v>NORMAL</v>
          </cell>
        </row>
        <row r="2263">
          <cell r="D2263" t="str">
            <v>6132KAA31/IND</v>
          </cell>
          <cell r="E2263">
            <v>6132</v>
          </cell>
          <cell r="F2263">
            <v>31.600000000000005</v>
          </cell>
          <cell r="G2263" t="str">
            <v>No</v>
          </cell>
          <cell r="H2263">
            <v>31.600000000000005</v>
          </cell>
          <cell r="I2263" t="str">
            <v>FT</v>
          </cell>
          <cell r="J2263" t="str">
            <v>Audit</v>
          </cell>
          <cell r="K2263" t="str">
            <v>6132KAA02</v>
          </cell>
          <cell r="L2263" t="str">
            <v>RD</v>
          </cell>
          <cell r="M2263" t="str">
            <v>C-Group</v>
          </cell>
          <cell r="N2263" t="str">
            <v>Add on</v>
          </cell>
          <cell r="P2263" t="str">
            <v>PMR32</v>
          </cell>
          <cell r="Q2263" t="str">
            <v>DRP</v>
          </cell>
          <cell r="S2263">
            <v>0</v>
          </cell>
          <cell r="V2263">
            <v>0</v>
          </cell>
          <cell r="X2263">
            <v>0</v>
          </cell>
          <cell r="Y2263" t="str">
            <v>Adhe</v>
          </cell>
          <cell r="Z2263" t="str">
            <v>A1</v>
          </cell>
          <cell r="AA2263" t="str">
            <v>MG Orient-Adhesive</v>
          </cell>
          <cell r="AB2263" t="str">
            <v>MG Adhe + Orientation</v>
          </cell>
          <cell r="AC2263" t="str">
            <v>6132NAA08/02</v>
          </cell>
          <cell r="AD2263" t="str">
            <v>MG Adhe</v>
          </cell>
          <cell r="AE2263" t="str">
            <v>MG Adhe-MET</v>
          </cell>
          <cell r="AI2263" t="str">
            <v>6132KAA12/IND</v>
          </cell>
          <cell r="AJ2263" t="str">
            <v>RG-BI</v>
          </cell>
          <cell r="AK2263" t="str">
            <v>RG-BI</v>
          </cell>
          <cell r="AM2263" t="e">
            <v>#N/A</v>
          </cell>
          <cell r="AO2263">
            <v>27.400000000000006</v>
          </cell>
          <cell r="AQ2263" t="str">
            <v>Rough</v>
          </cell>
          <cell r="AR2263" t="str">
            <v>LAD</v>
          </cell>
          <cell r="AS2263" t="str">
            <v>NORMAL</v>
          </cell>
        </row>
        <row r="2264">
          <cell r="D2264" t="str">
            <v>6134KAA31/IND</v>
          </cell>
          <cell r="E2264">
            <v>6134</v>
          </cell>
          <cell r="F2264">
            <v>27.200000000000003</v>
          </cell>
          <cell r="G2264" t="str">
            <v>No</v>
          </cell>
          <cell r="H2264">
            <v>27.200000000000003</v>
          </cell>
          <cell r="I2264" t="str">
            <v>FT</v>
          </cell>
          <cell r="J2264" t="str">
            <v>Audit</v>
          </cell>
          <cell r="K2264" t="str">
            <v>6134KAA02</v>
          </cell>
          <cell r="L2264" t="str">
            <v>RD</v>
          </cell>
          <cell r="M2264" t="str">
            <v>S-Group</v>
          </cell>
          <cell r="N2264" t="str">
            <v>Reg</v>
          </cell>
          <cell r="P2264" t="str">
            <v>PMR33</v>
          </cell>
          <cell r="Q2264" t="str">
            <v>DRP</v>
          </cell>
          <cell r="S2264">
            <v>0</v>
          </cell>
          <cell r="V2264">
            <v>0</v>
          </cell>
          <cell r="X2264">
            <v>0</v>
          </cell>
          <cell r="Y2264" t="str">
            <v>Adhe</v>
          </cell>
          <cell r="Z2264" t="str">
            <v>G4</v>
          </cell>
          <cell r="AA2264" t="str">
            <v>Simple-Adhesive</v>
          </cell>
          <cell r="AB2264" t="str">
            <v>Regular-Adhe</v>
          </cell>
          <cell r="AC2264" t="str">
            <v>6134WAA08/01</v>
          </cell>
          <cell r="AD2264" t="str">
            <v>MG Adhe</v>
          </cell>
          <cell r="AE2264" t="str">
            <v>MG Adhe-MET</v>
          </cell>
          <cell r="AG2264">
            <v>0</v>
          </cell>
          <cell r="AI2264" t="str">
            <v>6134KAA12/IND</v>
          </cell>
          <cell r="AJ2264" t="str">
            <v>RG-BI</v>
          </cell>
          <cell r="AK2264" t="str">
            <v>RG-BI</v>
          </cell>
          <cell r="AM2264" t="e">
            <v>#N/A</v>
          </cell>
          <cell r="AO2264">
            <v>23.000000000000004</v>
          </cell>
          <cell r="AQ2264" t="str">
            <v>Rough</v>
          </cell>
          <cell r="AR2264" t="str">
            <v>LAD</v>
          </cell>
          <cell r="AS2264" t="str">
            <v>NORMAL</v>
          </cell>
        </row>
        <row r="2265">
          <cell r="D2265" t="str">
            <v>6134SAA31/IND</v>
          </cell>
          <cell r="E2265">
            <v>6134</v>
          </cell>
          <cell r="F2265">
            <v>27.200000000000003</v>
          </cell>
          <cell r="G2265" t="str">
            <v>No</v>
          </cell>
          <cell r="H2265">
            <v>27.200000000000003</v>
          </cell>
          <cell r="I2265" t="str">
            <v>FT</v>
          </cell>
          <cell r="J2265" t="str">
            <v>Audit</v>
          </cell>
          <cell r="K2265" t="str">
            <v>6134SAA02</v>
          </cell>
          <cell r="L2265" t="str">
            <v>RD</v>
          </cell>
          <cell r="M2265" t="str">
            <v>S-Group</v>
          </cell>
          <cell r="N2265" t="str">
            <v>Reg</v>
          </cell>
          <cell r="O2265" t="str">
            <v>3.B</v>
          </cell>
          <cell r="P2265" t="str">
            <v>PMR43</v>
          </cell>
          <cell r="Q2265" t="str">
            <v>DRP</v>
          </cell>
          <cell r="R2265">
            <v>710</v>
          </cell>
          <cell r="S2265">
            <v>710</v>
          </cell>
          <cell r="T2265">
            <v>760</v>
          </cell>
          <cell r="U2265">
            <v>660</v>
          </cell>
          <cell r="V2265">
            <v>790</v>
          </cell>
          <cell r="W2265">
            <v>740</v>
          </cell>
          <cell r="X2265">
            <v>400</v>
          </cell>
          <cell r="Y2265" t="str">
            <v>Adhe</v>
          </cell>
          <cell r="Z2265" t="str">
            <v>G4</v>
          </cell>
          <cell r="AA2265" t="str">
            <v>Simple-Adhesive</v>
          </cell>
          <cell r="AB2265" t="str">
            <v>Regular-Adhe</v>
          </cell>
          <cell r="AC2265" t="str">
            <v>6134WAA08/02</v>
          </cell>
          <cell r="AD2265" t="str">
            <v>MG Adhe</v>
          </cell>
          <cell r="AE2265" t="str">
            <v>MG Adhe-MET</v>
          </cell>
          <cell r="AG2265">
            <v>0</v>
          </cell>
          <cell r="AI2265" t="str">
            <v>6134SAA12/IND</v>
          </cell>
          <cell r="AJ2265" t="str">
            <v>IPS</v>
          </cell>
          <cell r="AK2265" t="str">
            <v>IPS</v>
          </cell>
          <cell r="AM2265" t="e">
            <v>#N/A</v>
          </cell>
          <cell r="AO2265">
            <v>23.000000000000004</v>
          </cell>
          <cell r="AQ2265" t="str">
            <v>Rough</v>
          </cell>
          <cell r="AR2265" t="str">
            <v>LAD</v>
          </cell>
          <cell r="AS2265" t="str">
            <v>NORMAL</v>
          </cell>
        </row>
        <row r="2266">
          <cell r="D2266" t="str">
            <v>6135SAA31/IND</v>
          </cell>
          <cell r="E2266">
            <v>6135</v>
          </cell>
          <cell r="F2266">
            <v>53.199999999999996</v>
          </cell>
          <cell r="G2266" t="str">
            <v>Yes</v>
          </cell>
          <cell r="H2266">
            <v>50.9</v>
          </cell>
          <cell r="I2266" t="str">
            <v>FT</v>
          </cell>
          <cell r="J2266" t="str">
            <v>Audit</v>
          </cell>
          <cell r="K2266" t="str">
            <v>6135SAA02</v>
          </cell>
          <cell r="L2266" t="str">
            <v>RD</v>
          </cell>
          <cell r="M2266" t="str">
            <v>C-Group</v>
          </cell>
          <cell r="N2266" t="str">
            <v>Add on</v>
          </cell>
          <cell r="P2266" t="str">
            <v>PMR32</v>
          </cell>
          <cell r="Q2266" t="str">
            <v>DRP</v>
          </cell>
          <cell r="S2266">
            <v>0</v>
          </cell>
          <cell r="V2266">
            <v>0</v>
          </cell>
          <cell r="X2266">
            <v>0</v>
          </cell>
          <cell r="Y2266" t="str">
            <v>Gask</v>
          </cell>
          <cell r="Z2266" t="str">
            <v>A3</v>
          </cell>
          <cell r="AA2266" t="str">
            <v>DR sticker + DR orient</v>
          </cell>
          <cell r="AB2266" t="str">
            <v>MG Adhe + DR Adhe + Orientation</v>
          </cell>
          <cell r="AC2266">
            <v>2004142</v>
          </cell>
          <cell r="AD2266" t="str">
            <v>MG Gask</v>
          </cell>
          <cell r="AE2266" t="str">
            <v>MG Gask-Plain</v>
          </cell>
          <cell r="AF2266">
            <v>2004863</v>
          </cell>
          <cell r="AG2266" t="str">
            <v>DR Adhe</v>
          </cell>
          <cell r="AI2266" t="str">
            <v>6135SAA12/IND</v>
          </cell>
          <cell r="AJ2266" t="str">
            <v>IPS</v>
          </cell>
          <cell r="AK2266" t="str">
            <v>IPS</v>
          </cell>
          <cell r="AM2266" t="e">
            <v>#N/A</v>
          </cell>
          <cell r="AO2266">
            <v>48.999999999999993</v>
          </cell>
          <cell r="AQ2266" t="str">
            <v>Rough</v>
          </cell>
          <cell r="AR2266" t="str">
            <v>LAD</v>
          </cell>
          <cell r="AS2266" t="str">
            <v>NORMAL</v>
          </cell>
        </row>
        <row r="2267">
          <cell r="D2267" t="str">
            <v>6138SAA31/IND</v>
          </cell>
          <cell r="E2267">
            <v>6138</v>
          </cell>
          <cell r="F2267">
            <v>39.200000000000003</v>
          </cell>
          <cell r="G2267" t="str">
            <v>No</v>
          </cell>
          <cell r="H2267">
            <v>39.200000000000003</v>
          </cell>
          <cell r="I2267" t="str">
            <v>FT</v>
          </cell>
          <cell r="J2267" t="str">
            <v>Audit</v>
          </cell>
          <cell r="K2267" t="str">
            <v>6138SAA02</v>
          </cell>
          <cell r="L2267" t="str">
            <v>RD</v>
          </cell>
          <cell r="M2267" t="str">
            <v>C-Group</v>
          </cell>
          <cell r="N2267" t="str">
            <v>Add on</v>
          </cell>
          <cell r="P2267" t="str">
            <v>PMR33</v>
          </cell>
          <cell r="Q2267" t="str">
            <v>DRP</v>
          </cell>
          <cell r="S2267">
            <v>0</v>
          </cell>
          <cell r="V2267">
            <v>0</v>
          </cell>
          <cell r="X2267">
            <v>0</v>
          </cell>
          <cell r="Y2267" t="str">
            <v>Adhe</v>
          </cell>
          <cell r="Z2267" t="str">
            <v>A1</v>
          </cell>
          <cell r="AA2267" t="str">
            <v>MG Orient</v>
          </cell>
          <cell r="AB2267" t="str">
            <v>MG Adhe + Orientation</v>
          </cell>
          <cell r="AC2267" t="str">
            <v>6138SAA08/01</v>
          </cell>
          <cell r="AD2267" t="str">
            <v>MG Adhe</v>
          </cell>
          <cell r="AE2267" t="str">
            <v>MG Adhe-MET</v>
          </cell>
          <cell r="AI2267" t="str">
            <v>6138SAA12/IND</v>
          </cell>
          <cell r="AJ2267" t="str">
            <v>IPS</v>
          </cell>
          <cell r="AK2267" t="str">
            <v>IPS</v>
          </cell>
          <cell r="AM2267" t="e">
            <v>#N/A</v>
          </cell>
          <cell r="AO2267">
            <v>35</v>
          </cell>
          <cell r="AQ2267" t="str">
            <v>Rough</v>
          </cell>
          <cell r="AR2267" t="str">
            <v>LAD</v>
          </cell>
          <cell r="AS2267" t="str">
            <v>NORMAL</v>
          </cell>
        </row>
        <row r="2268">
          <cell r="D2268" t="str">
            <v>6138SAA32/IND</v>
          </cell>
          <cell r="E2268">
            <v>6138</v>
          </cell>
          <cell r="F2268">
            <v>39.200000000000003</v>
          </cell>
          <cell r="G2268" t="str">
            <v>No</v>
          </cell>
          <cell r="H2268">
            <v>39.200000000000003</v>
          </cell>
          <cell r="I2268" t="str">
            <v>FT</v>
          </cell>
          <cell r="J2268" t="str">
            <v>Audit</v>
          </cell>
          <cell r="K2268" t="str">
            <v>6138SAA02</v>
          </cell>
          <cell r="L2268" t="str">
            <v>RD</v>
          </cell>
          <cell r="M2268" t="str">
            <v>C-Group</v>
          </cell>
          <cell r="N2268" t="str">
            <v>Add on</v>
          </cell>
          <cell r="P2268" t="str">
            <v>PMR39</v>
          </cell>
          <cell r="Q2268" t="str">
            <v>DRP</v>
          </cell>
          <cell r="R2268">
            <v>190</v>
          </cell>
          <cell r="S2268">
            <v>190</v>
          </cell>
          <cell r="T2268">
            <v>190</v>
          </cell>
          <cell r="U2268">
            <v>160</v>
          </cell>
          <cell r="V2268">
            <v>170</v>
          </cell>
          <cell r="X2268">
            <v>0</v>
          </cell>
          <cell r="Y2268" t="str">
            <v>Adhe</v>
          </cell>
          <cell r="Z2268" t="str">
            <v>A1</v>
          </cell>
          <cell r="AA2268" t="str">
            <v>MG Orient</v>
          </cell>
          <cell r="AB2268" t="str">
            <v>MG Adhe + Orientation</v>
          </cell>
          <cell r="AC2268" t="str">
            <v>6138SAA08/02</v>
          </cell>
          <cell r="AD2268" t="str">
            <v>MG Adhe</v>
          </cell>
          <cell r="AE2268" t="str">
            <v>MG Adhe-MET</v>
          </cell>
          <cell r="AI2268" t="str">
            <v>6138SAA12/IND</v>
          </cell>
          <cell r="AJ2268" t="str">
            <v>IPS</v>
          </cell>
          <cell r="AK2268" t="str">
            <v>IPS</v>
          </cell>
          <cell r="AM2268" t="e">
            <v>#N/A</v>
          </cell>
          <cell r="AO2268">
            <v>35</v>
          </cell>
          <cell r="AQ2268" t="str">
            <v>Rough</v>
          </cell>
          <cell r="AR2268" t="str">
            <v>LAD</v>
          </cell>
          <cell r="AS2268" t="str">
            <v>NORMAL</v>
          </cell>
        </row>
        <row r="2269">
          <cell r="D2269" t="str">
            <v>6138SAA33/IND</v>
          </cell>
          <cell r="E2269">
            <v>6138</v>
          </cell>
          <cell r="F2269">
            <v>39.200000000000003</v>
          </cell>
          <cell r="G2269" t="str">
            <v>No</v>
          </cell>
          <cell r="H2269">
            <v>39.200000000000003</v>
          </cell>
          <cell r="I2269" t="str">
            <v>FT</v>
          </cell>
          <cell r="J2269" t="str">
            <v>Audit</v>
          </cell>
          <cell r="K2269" t="str">
            <v>6138SAA02</v>
          </cell>
          <cell r="L2269" t="str">
            <v>RD</v>
          </cell>
          <cell r="M2269" t="str">
            <v>C-Group</v>
          </cell>
          <cell r="N2269" t="str">
            <v>Add on</v>
          </cell>
          <cell r="P2269" t="str">
            <v>PMR33</v>
          </cell>
          <cell r="Q2269" t="str">
            <v>DRP</v>
          </cell>
          <cell r="S2269">
            <v>0</v>
          </cell>
          <cell r="V2269">
            <v>0</v>
          </cell>
          <cell r="X2269">
            <v>0</v>
          </cell>
          <cell r="Y2269" t="str">
            <v>Adhe</v>
          </cell>
          <cell r="Z2269" t="str">
            <v>A1</v>
          </cell>
          <cell r="AA2269" t="str">
            <v>MG Orient</v>
          </cell>
          <cell r="AB2269" t="str">
            <v>MG Adhe + Orientation</v>
          </cell>
          <cell r="AC2269" t="str">
            <v>6138SAA08/03</v>
          </cell>
          <cell r="AD2269" t="str">
            <v>MG Adhe</v>
          </cell>
          <cell r="AE2269" t="str">
            <v>MG Adhe-MET</v>
          </cell>
          <cell r="AI2269" t="str">
            <v>6138SAA12/IND</v>
          </cell>
          <cell r="AJ2269" t="str">
            <v>IPS</v>
          </cell>
          <cell r="AK2269" t="str">
            <v>IPS</v>
          </cell>
          <cell r="AM2269" t="e">
            <v>#N/A</v>
          </cell>
          <cell r="AO2269">
            <v>35</v>
          </cell>
          <cell r="AQ2269" t="str">
            <v>Rough</v>
          </cell>
          <cell r="AR2269" t="str">
            <v>LAD</v>
          </cell>
          <cell r="AS2269" t="str">
            <v>NORMAL</v>
          </cell>
        </row>
        <row r="2270">
          <cell r="D2270" t="str">
            <v>6138SAA34/IND</v>
          </cell>
          <cell r="E2270">
            <v>6138</v>
          </cell>
          <cell r="F2270">
            <v>39.200000000000003</v>
          </cell>
          <cell r="G2270" t="str">
            <v>No</v>
          </cell>
          <cell r="H2270">
            <v>39.200000000000003</v>
          </cell>
          <cell r="I2270" t="str">
            <v>FT</v>
          </cell>
          <cell r="J2270" t="str">
            <v>Audit</v>
          </cell>
          <cell r="K2270" t="str">
            <v>6138SAA02</v>
          </cell>
          <cell r="L2270" t="str">
            <v>RD</v>
          </cell>
          <cell r="M2270" t="str">
            <v>C-Group</v>
          </cell>
          <cell r="N2270" t="str">
            <v>Add on</v>
          </cell>
          <cell r="P2270" t="str">
            <v>PMR30</v>
          </cell>
          <cell r="Q2270" t="str">
            <v>DRP</v>
          </cell>
          <cell r="S2270">
            <v>0</v>
          </cell>
          <cell r="V2270">
            <v>0</v>
          </cell>
          <cell r="X2270">
            <v>0</v>
          </cell>
          <cell r="Y2270" t="str">
            <v>Adhe</v>
          </cell>
          <cell r="Z2270" t="str">
            <v>A1</v>
          </cell>
          <cell r="AA2270" t="str">
            <v>MG Orient</v>
          </cell>
          <cell r="AB2270" t="str">
            <v>MG Adhe + Orientation</v>
          </cell>
          <cell r="AC2270" t="str">
            <v>6138SAA08/04</v>
          </cell>
          <cell r="AD2270" t="str">
            <v>MG Adhe</v>
          </cell>
          <cell r="AE2270" t="str">
            <v>MG Adhe-MET</v>
          </cell>
          <cell r="AI2270" t="str">
            <v>6138SAA12/IND</v>
          </cell>
          <cell r="AJ2270" t="str">
            <v>IPS</v>
          </cell>
          <cell r="AK2270" t="str">
            <v>IPS</v>
          </cell>
          <cell r="AM2270" t="e">
            <v>#N/A</v>
          </cell>
          <cell r="AO2270">
            <v>35</v>
          </cell>
          <cell r="AQ2270" t="str">
            <v>Rough</v>
          </cell>
          <cell r="AR2270" t="str">
            <v>LAD</v>
          </cell>
          <cell r="AS2270" t="str">
            <v>NORMAL</v>
          </cell>
        </row>
        <row r="2271">
          <cell r="D2271" t="str">
            <v>6139SEA00/IND</v>
          </cell>
          <cell r="E2271">
            <v>6139</v>
          </cell>
          <cell r="F2271">
            <v>33.700000000000003</v>
          </cell>
          <cell r="G2271" t="str">
            <v>No</v>
          </cell>
          <cell r="H2271">
            <v>33.700000000000003</v>
          </cell>
          <cell r="I2271" t="str">
            <v>FT</v>
          </cell>
          <cell r="J2271" t="str">
            <v>Audit</v>
          </cell>
          <cell r="K2271" t="str">
            <v>6139SEA02</v>
          </cell>
          <cell r="L2271" t="str">
            <v>RD</v>
          </cell>
          <cell r="M2271" t="str">
            <v>S-Group</v>
          </cell>
          <cell r="N2271" t="str">
            <v>Reg</v>
          </cell>
          <cell r="P2271" t="str">
            <v>PMR32</v>
          </cell>
          <cell r="Q2271" t="str">
            <v>DRP</v>
          </cell>
          <cell r="S2271">
            <v>0</v>
          </cell>
          <cell r="V2271">
            <v>0</v>
          </cell>
          <cell r="X2271">
            <v>0</v>
          </cell>
          <cell r="Y2271" t="str">
            <v>Gask</v>
          </cell>
          <cell r="Z2271" t="str">
            <v>G4</v>
          </cell>
          <cell r="AA2271" t="str">
            <v>Simple-Gasket</v>
          </cell>
          <cell r="AB2271" t="str">
            <v>Regular-Gask</v>
          </cell>
          <cell r="AC2271">
            <v>2004140</v>
          </cell>
          <cell r="AD2271" t="str">
            <v>MG Gask</v>
          </cell>
          <cell r="AE2271" t="str">
            <v>MG Gask-Plain</v>
          </cell>
          <cell r="AF2271">
            <v>2004835</v>
          </cell>
          <cell r="AG2271">
            <v>0</v>
          </cell>
          <cell r="AI2271" t="str">
            <v>6139SEA12/IND</v>
          </cell>
          <cell r="AJ2271" t="str">
            <v>IPS</v>
          </cell>
          <cell r="AK2271" t="str">
            <v>IPS</v>
          </cell>
          <cell r="AM2271" t="e">
            <v>#N/A</v>
          </cell>
          <cell r="AO2271">
            <v>29.500000000000004</v>
          </cell>
          <cell r="AQ2271" t="str">
            <v>Rough</v>
          </cell>
          <cell r="AR2271" t="str">
            <v>LAD</v>
          </cell>
          <cell r="AS2271" t="str">
            <v>NORMAL</v>
          </cell>
        </row>
        <row r="2272">
          <cell r="D2272" t="str">
            <v>6140SAA31/IND</v>
          </cell>
          <cell r="E2272">
            <v>6140</v>
          </cell>
          <cell r="F2272">
            <v>47</v>
          </cell>
          <cell r="G2272" t="str">
            <v>Yes</v>
          </cell>
          <cell r="H2272">
            <v>44.7</v>
          </cell>
          <cell r="I2272" t="str">
            <v>FT</v>
          </cell>
          <cell r="J2272" t="str">
            <v>Audit</v>
          </cell>
          <cell r="K2272" t="str">
            <v>6140SAA02</v>
          </cell>
          <cell r="L2272" t="str">
            <v>RD</v>
          </cell>
          <cell r="M2272" t="str">
            <v>C-Group</v>
          </cell>
          <cell r="N2272" t="str">
            <v>Add on</v>
          </cell>
          <cell r="P2272" t="str">
            <v>PMR32</v>
          </cell>
          <cell r="Q2272" t="str">
            <v>DRP</v>
          </cell>
          <cell r="S2272">
            <v>0</v>
          </cell>
          <cell r="V2272">
            <v>0</v>
          </cell>
          <cell r="X2272">
            <v>0</v>
          </cell>
          <cell r="Y2272" t="str">
            <v>Gask</v>
          </cell>
          <cell r="Z2272" t="str">
            <v>A2</v>
          </cell>
          <cell r="AA2272" t="str">
            <v>Ring Assy</v>
          </cell>
          <cell r="AB2272" t="str">
            <v>MG Gask + DR Sticker + Orientation</v>
          </cell>
          <cell r="AC2272">
            <v>2004150</v>
          </cell>
          <cell r="AD2272" t="str">
            <v>MG Gask</v>
          </cell>
          <cell r="AE2272" t="str">
            <v>MG Gask-Plain</v>
          </cell>
          <cell r="AF2272">
            <v>2004863</v>
          </cell>
          <cell r="AG2272" t="str">
            <v>DR Sticker</v>
          </cell>
          <cell r="AI2272" t="str">
            <v>6140SAA12/IND</v>
          </cell>
          <cell r="AJ2272" t="str">
            <v>IPS</v>
          </cell>
          <cell r="AK2272" t="str">
            <v>IPS</v>
          </cell>
          <cell r="AM2272" t="e">
            <v>#N/A</v>
          </cell>
          <cell r="AO2272">
            <v>42.8</v>
          </cell>
          <cell r="AQ2272" t="str">
            <v>Rough</v>
          </cell>
          <cell r="AR2272" t="str">
            <v>LAD</v>
          </cell>
          <cell r="AS2272" t="str">
            <v>NORMAL</v>
          </cell>
        </row>
        <row r="2273">
          <cell r="D2273" t="str">
            <v>6141SSA00/IND</v>
          </cell>
          <cell r="E2273">
            <v>6141</v>
          </cell>
          <cell r="F2273">
            <v>33.700000000000003</v>
          </cell>
          <cell r="G2273" t="str">
            <v>No</v>
          </cell>
          <cell r="H2273">
            <v>33.700000000000003</v>
          </cell>
          <cell r="I2273" t="str">
            <v>FT</v>
          </cell>
          <cell r="J2273" t="str">
            <v>Audit</v>
          </cell>
          <cell r="K2273" t="str">
            <v>6141SSA02</v>
          </cell>
          <cell r="L2273" t="str">
            <v>RD</v>
          </cell>
          <cell r="M2273" t="str">
            <v>S-Group</v>
          </cell>
          <cell r="N2273" t="str">
            <v>Reg</v>
          </cell>
          <cell r="P2273" t="str">
            <v>PMR32</v>
          </cell>
          <cell r="Q2273" t="str">
            <v>DRP</v>
          </cell>
          <cell r="S2273">
            <v>0</v>
          </cell>
          <cell r="V2273">
            <v>0</v>
          </cell>
          <cell r="X2273">
            <v>0</v>
          </cell>
          <cell r="Y2273" t="str">
            <v>Gask</v>
          </cell>
          <cell r="Z2273" t="str">
            <v>G6</v>
          </cell>
          <cell r="AA2273" t="str">
            <v>Simple-Gasket</v>
          </cell>
          <cell r="AB2273" t="str">
            <v>Regular-Gask</v>
          </cell>
          <cell r="AC2273">
            <v>20041114</v>
          </cell>
          <cell r="AD2273" t="str">
            <v>MG Gask</v>
          </cell>
          <cell r="AE2273" t="str">
            <v>MG Gask-Plain</v>
          </cell>
          <cell r="AF2273">
            <v>2004887</v>
          </cell>
          <cell r="AG2273">
            <v>0</v>
          </cell>
          <cell r="AI2273" t="str">
            <v>6141SSA12/IND</v>
          </cell>
          <cell r="AJ2273" t="str">
            <v>IPS</v>
          </cell>
          <cell r="AK2273" t="str">
            <v>IPS</v>
          </cell>
          <cell r="AM2273" t="e">
            <v>#N/A</v>
          </cell>
          <cell r="AO2273">
            <v>29.500000000000004</v>
          </cell>
          <cell r="AQ2273" t="str">
            <v>Rough</v>
          </cell>
          <cell r="AR2273" t="str">
            <v>LAD</v>
          </cell>
          <cell r="AS2273" t="str">
            <v>NORMAL</v>
          </cell>
        </row>
        <row r="2274">
          <cell r="D2274" t="str">
            <v>6143SEA00/IND</v>
          </cell>
          <cell r="E2274">
            <v>6143</v>
          </cell>
          <cell r="F2274">
            <v>33.700000000000003</v>
          </cell>
          <cell r="G2274" t="str">
            <v>No</v>
          </cell>
          <cell r="H2274">
            <v>33.700000000000003</v>
          </cell>
          <cell r="I2274" t="str">
            <v>FT</v>
          </cell>
          <cell r="J2274" t="str">
            <v>Audit</v>
          </cell>
          <cell r="K2274" t="str">
            <v>6143SEA02</v>
          </cell>
          <cell r="L2274" t="str">
            <v>RD</v>
          </cell>
          <cell r="M2274" t="str">
            <v>S-Group</v>
          </cell>
          <cell r="N2274" t="str">
            <v>Reg</v>
          </cell>
          <cell r="P2274" t="str">
            <v>PMR36</v>
          </cell>
          <cell r="Q2274" t="str">
            <v>DRP</v>
          </cell>
          <cell r="S2274">
            <v>0</v>
          </cell>
          <cell r="V2274">
            <v>0</v>
          </cell>
          <cell r="X2274">
            <v>0</v>
          </cell>
          <cell r="Y2274" t="str">
            <v>Gask</v>
          </cell>
          <cell r="Z2274" t="str">
            <v>G6</v>
          </cell>
          <cell r="AA2274" t="str">
            <v>Simple-Gasket</v>
          </cell>
          <cell r="AB2274" t="str">
            <v>Regular-Gask</v>
          </cell>
          <cell r="AC2274">
            <v>2004192</v>
          </cell>
          <cell r="AD2274" t="str">
            <v>MG Gask</v>
          </cell>
          <cell r="AE2274" t="str">
            <v>MG Gask-Plain</v>
          </cell>
          <cell r="AF2274">
            <v>2004819</v>
          </cell>
          <cell r="AG2274">
            <v>0</v>
          </cell>
          <cell r="AI2274" t="str">
            <v>6143SEA12/IND</v>
          </cell>
          <cell r="AJ2274" t="str">
            <v>IPS</v>
          </cell>
          <cell r="AK2274" t="str">
            <v>IPS</v>
          </cell>
          <cell r="AM2274" t="e">
            <v>#N/A</v>
          </cell>
          <cell r="AO2274">
            <v>29.500000000000004</v>
          </cell>
          <cell r="AQ2274" t="str">
            <v>Rough</v>
          </cell>
          <cell r="AR2274" t="str">
            <v>LAD</v>
          </cell>
          <cell r="AS2274" t="str">
            <v>NORMAL</v>
          </cell>
        </row>
        <row r="2275">
          <cell r="D2275" t="str">
            <v>6144SAA31/IND</v>
          </cell>
          <cell r="E2275">
            <v>6144</v>
          </cell>
          <cell r="F2275">
            <v>44.099999999999994</v>
          </cell>
          <cell r="G2275" t="str">
            <v>No</v>
          </cell>
          <cell r="H2275">
            <v>44.099999999999994</v>
          </cell>
          <cell r="I2275" t="str">
            <v>FT</v>
          </cell>
          <cell r="J2275" t="str">
            <v>Audit</v>
          </cell>
          <cell r="K2275" t="str">
            <v>6144SAA02</v>
          </cell>
          <cell r="L2275" t="str">
            <v>RD</v>
          </cell>
          <cell r="M2275" t="str">
            <v>C-Group</v>
          </cell>
          <cell r="N2275" t="str">
            <v>Add on</v>
          </cell>
          <cell r="P2275" t="str">
            <v>PMR29</v>
          </cell>
          <cell r="Q2275" t="str">
            <v>DRP</v>
          </cell>
          <cell r="S2275">
            <v>0</v>
          </cell>
          <cell r="V2275">
            <v>0</v>
          </cell>
          <cell r="X2275">
            <v>0</v>
          </cell>
          <cell r="Y2275" t="str">
            <v>Sticker</v>
          </cell>
          <cell r="Z2275" t="str">
            <v>A1</v>
          </cell>
          <cell r="AA2275" t="str">
            <v>MG Orient-Sticker</v>
          </cell>
          <cell r="AB2275" t="str">
            <v>MG-Sticker + Orientation</v>
          </cell>
          <cell r="AC2275" t="str">
            <v>6144SAA08/01</v>
          </cell>
          <cell r="AD2275" t="str">
            <v>MG Sticker</v>
          </cell>
          <cell r="AE2275" t="str">
            <v>MG Sticker-MET</v>
          </cell>
          <cell r="AF2275" t="str">
            <v>2300108/10</v>
          </cell>
          <cell r="AI2275" t="str">
            <v>6144SAA12/IND</v>
          </cell>
          <cell r="AJ2275" t="str">
            <v>IPS</v>
          </cell>
          <cell r="AK2275" t="str">
            <v>IPS</v>
          </cell>
          <cell r="AM2275" t="e">
            <v>#N/A</v>
          </cell>
          <cell r="AO2275">
            <v>39.899999999999991</v>
          </cell>
          <cell r="AQ2275" t="str">
            <v>Rough</v>
          </cell>
          <cell r="AR2275" t="str">
            <v>LAD</v>
          </cell>
          <cell r="AS2275" t="str">
            <v>NORMAL</v>
          </cell>
        </row>
        <row r="2276">
          <cell r="D2276" t="str">
            <v>6144SAA33/IND</v>
          </cell>
          <cell r="E2276">
            <v>6144</v>
          </cell>
          <cell r="F2276">
            <v>44.099999999999994</v>
          </cell>
          <cell r="G2276" t="str">
            <v>No</v>
          </cell>
          <cell r="H2276">
            <v>44.099999999999994</v>
          </cell>
          <cell r="I2276" t="str">
            <v>FT</v>
          </cell>
          <cell r="J2276" t="str">
            <v>Audit</v>
          </cell>
          <cell r="K2276" t="str">
            <v>6144SAA02</v>
          </cell>
          <cell r="L2276" t="str">
            <v>RD</v>
          </cell>
          <cell r="M2276" t="str">
            <v>C-Group</v>
          </cell>
          <cell r="N2276" t="str">
            <v>Add on</v>
          </cell>
          <cell r="P2276" t="str">
            <v>PMR38</v>
          </cell>
          <cell r="Q2276" t="str">
            <v>DRP</v>
          </cell>
          <cell r="R2276">
            <v>190</v>
          </cell>
          <cell r="S2276">
            <v>240</v>
          </cell>
          <cell r="T2276">
            <v>190</v>
          </cell>
          <cell r="V2276">
            <v>0</v>
          </cell>
          <cell r="X2276">
            <v>0</v>
          </cell>
          <cell r="Y2276" t="str">
            <v>Sticker</v>
          </cell>
          <cell r="Z2276" t="str">
            <v>A1</v>
          </cell>
          <cell r="AA2276" t="str">
            <v>MG Orient-Sticker</v>
          </cell>
          <cell r="AB2276" t="str">
            <v>MG-Sticker + Orientation</v>
          </cell>
          <cell r="AC2276" t="str">
            <v>6144SAA08/03</v>
          </cell>
          <cell r="AD2276" t="str">
            <v>MG Sticker</v>
          </cell>
          <cell r="AE2276" t="str">
            <v>MG Sticker-MET</v>
          </cell>
          <cell r="AF2276" t="str">
            <v>2300108/10</v>
          </cell>
          <cell r="AI2276" t="str">
            <v>6144SAA12/IND</v>
          </cell>
          <cell r="AJ2276" t="str">
            <v>IPS</v>
          </cell>
          <cell r="AK2276" t="str">
            <v>IPS</v>
          </cell>
          <cell r="AM2276" t="e">
            <v>#N/A</v>
          </cell>
          <cell r="AO2276">
            <v>39.899999999999991</v>
          </cell>
          <cell r="AQ2276" t="str">
            <v>Rough</v>
          </cell>
          <cell r="AR2276" t="str">
            <v>LAD</v>
          </cell>
          <cell r="AS2276" t="str">
            <v>NORMAL</v>
          </cell>
        </row>
        <row r="2277">
          <cell r="D2277" t="str">
            <v>6144SAA34/IND</v>
          </cell>
          <cell r="E2277">
            <v>6144</v>
          </cell>
          <cell r="F2277">
            <v>44.099999999999994</v>
          </cell>
          <cell r="G2277" t="str">
            <v>No</v>
          </cell>
          <cell r="H2277">
            <v>44.099999999999994</v>
          </cell>
          <cell r="I2277" t="str">
            <v>FT</v>
          </cell>
          <cell r="J2277" t="str">
            <v>Audit</v>
          </cell>
          <cell r="K2277" t="str">
            <v>6144SAA02</v>
          </cell>
          <cell r="L2277" t="str">
            <v>RD</v>
          </cell>
          <cell r="M2277" t="str">
            <v>C-Group</v>
          </cell>
          <cell r="N2277" t="str">
            <v>Add on</v>
          </cell>
          <cell r="P2277" t="str">
            <v>PMR34</v>
          </cell>
          <cell r="Q2277" t="str">
            <v>DRP</v>
          </cell>
          <cell r="S2277">
            <v>0</v>
          </cell>
          <cell r="V2277">
            <v>0</v>
          </cell>
          <cell r="X2277">
            <v>0</v>
          </cell>
          <cell r="Y2277" t="str">
            <v>Sticker</v>
          </cell>
          <cell r="Z2277" t="str">
            <v>A1</v>
          </cell>
          <cell r="AA2277" t="str">
            <v>MG Orient-Sticker</v>
          </cell>
          <cell r="AB2277" t="str">
            <v>MG-Sticker + Orientation</v>
          </cell>
          <cell r="AC2277" t="str">
            <v>6144SAA08/04</v>
          </cell>
          <cell r="AD2277" t="str">
            <v>MG Sticker</v>
          </cell>
          <cell r="AE2277" t="str">
            <v>MG Sticker-MET</v>
          </cell>
          <cell r="AF2277" t="str">
            <v>2300108/10</v>
          </cell>
          <cell r="AI2277" t="str">
            <v>6144SAA12/IND</v>
          </cell>
          <cell r="AJ2277" t="str">
            <v>IPS</v>
          </cell>
          <cell r="AK2277" t="str">
            <v>IPS</v>
          </cell>
          <cell r="AM2277" t="e">
            <v>#N/A</v>
          </cell>
          <cell r="AO2277">
            <v>39.899999999999991</v>
          </cell>
          <cell r="AQ2277" t="str">
            <v>Rough</v>
          </cell>
          <cell r="AR2277" t="str">
            <v>LAD</v>
          </cell>
          <cell r="AS2277" t="str">
            <v>NORMAL</v>
          </cell>
        </row>
        <row r="2278">
          <cell r="D2278" t="str">
            <v>6144SAA35/IND</v>
          </cell>
          <cell r="E2278">
            <v>6144</v>
          </cell>
          <cell r="F2278">
            <v>44.099999999999994</v>
          </cell>
          <cell r="G2278" t="str">
            <v>No</v>
          </cell>
          <cell r="H2278">
            <v>44.099999999999994</v>
          </cell>
          <cell r="I2278" t="str">
            <v>FT</v>
          </cell>
          <cell r="J2278" t="str">
            <v>Audit</v>
          </cell>
          <cell r="K2278" t="str">
            <v>6144SAA02</v>
          </cell>
          <cell r="L2278" t="str">
            <v>RD</v>
          </cell>
          <cell r="M2278" t="str">
            <v>C-Group</v>
          </cell>
          <cell r="N2278" t="str">
            <v>Add on</v>
          </cell>
          <cell r="P2278" t="str">
            <v>PMR34</v>
          </cell>
          <cell r="Q2278" t="str">
            <v>DRP</v>
          </cell>
          <cell r="S2278">
            <v>0</v>
          </cell>
          <cell r="V2278">
            <v>0</v>
          </cell>
          <cell r="X2278">
            <v>0</v>
          </cell>
          <cell r="Y2278" t="str">
            <v>Sticker</v>
          </cell>
          <cell r="Z2278" t="str">
            <v>A1</v>
          </cell>
          <cell r="AA2278" t="str">
            <v>MG Orient-Sticker</v>
          </cell>
          <cell r="AB2278" t="str">
            <v>MG-Sticker + Orientation</v>
          </cell>
          <cell r="AC2278" t="str">
            <v>6144SAA08/05</v>
          </cell>
          <cell r="AD2278" t="str">
            <v>MG Sticker</v>
          </cell>
          <cell r="AE2278" t="str">
            <v>MG Sticker-MET</v>
          </cell>
          <cell r="AF2278" t="str">
            <v>2300108/10</v>
          </cell>
          <cell r="AI2278" t="str">
            <v>6144SAA12/IND</v>
          </cell>
          <cell r="AJ2278" t="str">
            <v>IPS</v>
          </cell>
          <cell r="AK2278" t="str">
            <v>IPS</v>
          </cell>
          <cell r="AM2278" t="e">
            <v>#N/A</v>
          </cell>
          <cell r="AO2278">
            <v>39.899999999999991</v>
          </cell>
          <cell r="AQ2278" t="str">
            <v>Rough</v>
          </cell>
          <cell r="AR2278" t="str">
            <v>LAD</v>
          </cell>
          <cell r="AS2278" t="str">
            <v>NORMAL</v>
          </cell>
        </row>
        <row r="2279">
          <cell r="D2279" t="str">
            <v>6145QAA00/IND</v>
          </cell>
          <cell r="E2279">
            <v>6145</v>
          </cell>
          <cell r="F2279">
            <v>45.000000000000007</v>
          </cell>
          <cell r="G2279" t="str">
            <v>No</v>
          </cell>
          <cell r="H2279">
            <v>45.000000000000007</v>
          </cell>
          <cell r="I2279" t="str">
            <v>FT</v>
          </cell>
          <cell r="J2279" t="str">
            <v>Audit</v>
          </cell>
          <cell r="K2279" t="str">
            <v>6145QAA02/GUN</v>
          </cell>
          <cell r="L2279" t="str">
            <v>SH</v>
          </cell>
          <cell r="M2279" t="str">
            <v>C-Group</v>
          </cell>
          <cell r="N2279" t="str">
            <v>Add on</v>
          </cell>
          <cell r="P2279" t="str">
            <v>PMR32</v>
          </cell>
          <cell r="Q2279" t="str">
            <v>DRP</v>
          </cell>
          <cell r="S2279">
            <v>0</v>
          </cell>
          <cell r="V2279">
            <v>0</v>
          </cell>
          <cell r="X2279">
            <v>0</v>
          </cell>
          <cell r="Y2279" t="str">
            <v>Adhe</v>
          </cell>
          <cell r="Z2279" t="str">
            <v>A2</v>
          </cell>
          <cell r="AA2279" t="str">
            <v>Link Assy</v>
          </cell>
          <cell r="AB2279" t="str">
            <v>MG Adhe + Link assembly</v>
          </cell>
          <cell r="AC2279" t="str">
            <v>6145SAA08</v>
          </cell>
          <cell r="AD2279" t="str">
            <v>MG Adhe</v>
          </cell>
          <cell r="AE2279" t="str">
            <v>MG Adhe-Plain</v>
          </cell>
          <cell r="AG2279" t="str">
            <v>Links</v>
          </cell>
          <cell r="AI2279" t="str">
            <v>6145QAA12/IND</v>
          </cell>
          <cell r="AJ2279" t="str">
            <v>IP-GUN</v>
          </cell>
          <cell r="AK2279" t="str">
            <v>IP-GUN</v>
          </cell>
          <cell r="AM2279" t="e">
            <v>#N/A</v>
          </cell>
          <cell r="AO2279">
            <v>40.800000000000004</v>
          </cell>
          <cell r="AQ2279" t="str">
            <v>Rough</v>
          </cell>
          <cell r="AR2279" t="str">
            <v>LAD</v>
          </cell>
          <cell r="AS2279" t="str">
            <v>JUMBO</v>
          </cell>
        </row>
        <row r="2280">
          <cell r="D2280" t="str">
            <v>6145SAA00/IND</v>
          </cell>
          <cell r="E2280">
            <v>6145</v>
          </cell>
          <cell r="F2280">
            <v>45.000000000000007</v>
          </cell>
          <cell r="G2280" t="str">
            <v>No</v>
          </cell>
          <cell r="H2280">
            <v>45.000000000000007</v>
          </cell>
          <cell r="I2280" t="str">
            <v>FT</v>
          </cell>
          <cell r="J2280" t="str">
            <v>Audit</v>
          </cell>
          <cell r="K2280" t="str">
            <v>6145SAA02</v>
          </cell>
          <cell r="L2280" t="str">
            <v>SH</v>
          </cell>
          <cell r="M2280" t="str">
            <v>C-Group</v>
          </cell>
          <cell r="N2280" t="str">
            <v>Add on</v>
          </cell>
          <cell r="P2280" t="str">
            <v>PMR32</v>
          </cell>
          <cell r="Q2280" t="str">
            <v>DRP</v>
          </cell>
          <cell r="S2280">
            <v>0</v>
          </cell>
          <cell r="V2280">
            <v>0</v>
          </cell>
          <cell r="X2280">
            <v>0</v>
          </cell>
          <cell r="Y2280" t="str">
            <v>Adhe</v>
          </cell>
          <cell r="Z2280" t="str">
            <v>A2</v>
          </cell>
          <cell r="AA2280" t="str">
            <v>Link Assy</v>
          </cell>
          <cell r="AB2280" t="str">
            <v>MG Adhe + Link assembly</v>
          </cell>
          <cell r="AC2280" t="str">
            <v>6145SAA08</v>
          </cell>
          <cell r="AD2280" t="str">
            <v>MG Adhe</v>
          </cell>
          <cell r="AE2280" t="str">
            <v>MG Adhe-Plain</v>
          </cell>
          <cell r="AG2280" t="str">
            <v>Links</v>
          </cell>
          <cell r="AI2280" t="str">
            <v>6145SAA12/IND</v>
          </cell>
          <cell r="AJ2280" t="str">
            <v>IPS</v>
          </cell>
          <cell r="AK2280" t="str">
            <v>IPS</v>
          </cell>
          <cell r="AM2280" t="e">
            <v>#N/A</v>
          </cell>
          <cell r="AO2280">
            <v>40.800000000000004</v>
          </cell>
          <cell r="AQ2280" t="str">
            <v>Rough</v>
          </cell>
          <cell r="AR2280" t="str">
            <v>LAD</v>
          </cell>
          <cell r="AS2280" t="str">
            <v>JUMBO</v>
          </cell>
        </row>
        <row r="2281">
          <cell r="D2281" t="str">
            <v>6147NSA31/IND</v>
          </cell>
          <cell r="E2281">
            <v>6147</v>
          </cell>
          <cell r="F2281">
            <v>27.200000000000003</v>
          </cell>
          <cell r="G2281" t="str">
            <v>Yes</v>
          </cell>
          <cell r="H2281">
            <v>24.900000000000002</v>
          </cell>
          <cell r="I2281" t="str">
            <v>FT</v>
          </cell>
          <cell r="J2281" t="str">
            <v>Audit</v>
          </cell>
          <cell r="K2281" t="str">
            <v>6147NSA02</v>
          </cell>
          <cell r="L2281" t="str">
            <v>SH</v>
          </cell>
          <cell r="M2281" t="str">
            <v>S-Group</v>
          </cell>
          <cell r="N2281" t="str">
            <v>Reg</v>
          </cell>
          <cell r="O2281" t="str">
            <v>1.SH</v>
          </cell>
          <cell r="P2281" t="str">
            <v>MTS-RET</v>
          </cell>
          <cell r="Q2281" t="str">
            <v>Live</v>
          </cell>
          <cell r="R2281">
            <v>1331</v>
          </cell>
          <cell r="S2281">
            <v>1369</v>
          </cell>
          <cell r="T2281">
            <v>1519</v>
          </cell>
          <cell r="U2281">
            <v>1443</v>
          </cell>
          <cell r="V2281">
            <v>1743</v>
          </cell>
          <cell r="W2281">
            <v>1882</v>
          </cell>
          <cell r="X2281">
            <v>1354</v>
          </cell>
          <cell r="Y2281" t="str">
            <v>Adhe</v>
          </cell>
          <cell r="Z2281" t="str">
            <v>G5</v>
          </cell>
          <cell r="AA2281" t="str">
            <v>Simple-Adhesive</v>
          </cell>
          <cell r="AB2281" t="str">
            <v>Regular-Adhe</v>
          </cell>
          <cell r="AC2281" t="str">
            <v>6147SAA08/01</v>
          </cell>
          <cell r="AD2281" t="str">
            <v>MG Adhe</v>
          </cell>
          <cell r="AE2281" t="str">
            <v>MG Adhe-MET</v>
          </cell>
          <cell r="AG2281">
            <v>0</v>
          </cell>
          <cell r="AI2281" t="str">
            <v>6147NSA12/IND</v>
          </cell>
          <cell r="AJ2281" t="str">
            <v>BLACK</v>
          </cell>
          <cell r="AK2281" t="str">
            <v>Black</v>
          </cell>
          <cell r="AM2281" t="str">
            <v>Yes</v>
          </cell>
          <cell r="AO2281">
            <v>23.000000000000004</v>
          </cell>
          <cell r="AQ2281" t="str">
            <v>Rough</v>
          </cell>
          <cell r="AR2281" t="str">
            <v>LAD</v>
          </cell>
          <cell r="AS2281" t="str">
            <v>JUMBO</v>
          </cell>
        </row>
        <row r="2282">
          <cell r="D2282" t="str">
            <v>6147QAA32/IND</v>
          </cell>
          <cell r="E2282">
            <v>6147</v>
          </cell>
          <cell r="F2282">
            <v>27.200000000000003</v>
          </cell>
          <cell r="G2282" t="str">
            <v>Yes</v>
          </cell>
          <cell r="H2282">
            <v>24.900000000000002</v>
          </cell>
          <cell r="I2282" t="str">
            <v>FT</v>
          </cell>
          <cell r="J2282" t="str">
            <v>Audit</v>
          </cell>
          <cell r="K2282" t="str">
            <v>6147QAA02/BL01</v>
          </cell>
          <cell r="L2282" t="str">
            <v>SH</v>
          </cell>
          <cell r="M2282" t="str">
            <v>S-Group</v>
          </cell>
          <cell r="N2282" t="str">
            <v>Reg</v>
          </cell>
          <cell r="O2282" t="str">
            <v>1.SH</v>
          </cell>
          <cell r="P2282" t="str">
            <v>MTS-RET</v>
          </cell>
          <cell r="Q2282" t="str">
            <v>Live</v>
          </cell>
          <cell r="Y2282" t="str">
            <v>Adhe</v>
          </cell>
          <cell r="Z2282" t="str">
            <v>G5</v>
          </cell>
          <cell r="AA2282" t="str">
            <v>Simple-Adhesive</v>
          </cell>
          <cell r="AB2282" t="str">
            <v>Regular-Adhe</v>
          </cell>
          <cell r="AC2282" t="str">
            <v>6147SAA08/03</v>
          </cell>
          <cell r="AD2282" t="str">
            <v>MG Adhe</v>
          </cell>
          <cell r="AE2282" t="str">
            <v>MG Adhe-MET</v>
          </cell>
          <cell r="AG2282">
            <v>0</v>
          </cell>
          <cell r="AI2282" t="str">
            <v>6147QAA12/IND</v>
          </cell>
          <cell r="AJ2282" t="str">
            <v>BLACK</v>
          </cell>
          <cell r="AK2282" t="str">
            <v>Black</v>
          </cell>
          <cell r="AM2282" t="str">
            <v>Yes</v>
          </cell>
          <cell r="AO2282">
            <v>23.000000000000004</v>
          </cell>
          <cell r="AQ2282" t="str">
            <v>Rough</v>
          </cell>
          <cell r="AR2282" t="str">
            <v>LAD</v>
          </cell>
          <cell r="AS2282" t="str">
            <v>JUMBO</v>
          </cell>
        </row>
        <row r="2283">
          <cell r="D2283" t="str">
            <v>6147QAA33/IND</v>
          </cell>
          <cell r="E2283">
            <v>6147</v>
          </cell>
          <cell r="F2283">
            <v>27.200000000000003</v>
          </cell>
          <cell r="G2283" t="str">
            <v>Yes</v>
          </cell>
          <cell r="H2283">
            <v>24.900000000000002</v>
          </cell>
          <cell r="I2283" t="str">
            <v>FT</v>
          </cell>
          <cell r="J2283" t="str">
            <v>Audit</v>
          </cell>
          <cell r="K2283" t="str">
            <v>6147QAA02/TCE</v>
          </cell>
          <cell r="L2283" t="str">
            <v>SH</v>
          </cell>
          <cell r="M2283" t="str">
            <v>S-Group</v>
          </cell>
          <cell r="N2283" t="str">
            <v>Reg</v>
          </cell>
          <cell r="O2283" t="str">
            <v>1.SH</v>
          </cell>
          <cell r="P2283" t="str">
            <v>MTS-RET</v>
          </cell>
          <cell r="Q2283" t="str">
            <v>Live</v>
          </cell>
          <cell r="Y2283" t="str">
            <v>Adhe</v>
          </cell>
          <cell r="Z2283" t="str">
            <v>G5</v>
          </cell>
          <cell r="AA2283" t="str">
            <v>Simple-Adhesive</v>
          </cell>
          <cell r="AB2283" t="str">
            <v>Regular-Adhe</v>
          </cell>
          <cell r="AC2283" t="str">
            <v>6147SAA08/04</v>
          </cell>
          <cell r="AD2283" t="str">
            <v>MG Adhe</v>
          </cell>
          <cell r="AE2283" t="str">
            <v>MG Adhe-MET</v>
          </cell>
          <cell r="AG2283">
            <v>0</v>
          </cell>
          <cell r="AI2283" t="str">
            <v>6147QAA12/IND</v>
          </cell>
          <cell r="AJ2283" t="str">
            <v>BLACK</v>
          </cell>
          <cell r="AK2283" t="str">
            <v>Black</v>
          </cell>
          <cell r="AM2283" t="str">
            <v>Yes</v>
          </cell>
          <cell r="AO2283">
            <v>23.000000000000004</v>
          </cell>
          <cell r="AQ2283" t="str">
            <v>Rough</v>
          </cell>
          <cell r="AR2283" t="str">
            <v>LAD</v>
          </cell>
          <cell r="AS2283" t="str">
            <v>JUMBO</v>
          </cell>
        </row>
        <row r="2284">
          <cell r="D2284" t="str">
            <v>6147WAA31/IND</v>
          </cell>
          <cell r="E2284">
            <v>6147</v>
          </cell>
          <cell r="F2284">
            <v>27.200000000000003</v>
          </cell>
          <cell r="G2284" t="str">
            <v>Yes</v>
          </cell>
          <cell r="H2284">
            <v>24.900000000000002</v>
          </cell>
          <cell r="I2284" t="str">
            <v>FT</v>
          </cell>
          <cell r="J2284" t="str">
            <v>Audit</v>
          </cell>
          <cell r="K2284" t="str">
            <v>6147WAA02</v>
          </cell>
          <cell r="L2284" t="str">
            <v>SH</v>
          </cell>
          <cell r="M2284" t="str">
            <v>S-Group</v>
          </cell>
          <cell r="N2284" t="str">
            <v>Reg</v>
          </cell>
          <cell r="O2284" t="str">
            <v>1.SH</v>
          </cell>
          <cell r="P2284" t="str">
            <v>MTS-RET</v>
          </cell>
          <cell r="Q2284" t="str">
            <v>Live</v>
          </cell>
          <cell r="Y2284" t="str">
            <v>Adhe</v>
          </cell>
          <cell r="Z2284" t="str">
            <v>G5</v>
          </cell>
          <cell r="AA2284" t="str">
            <v>Simple-Adhesive</v>
          </cell>
          <cell r="AB2284" t="str">
            <v>Regular-Adhe</v>
          </cell>
          <cell r="AC2284" t="str">
            <v>6147SAA08/02</v>
          </cell>
          <cell r="AD2284" t="str">
            <v>MG Adhe</v>
          </cell>
          <cell r="AE2284" t="str">
            <v>MG Adhe-MET</v>
          </cell>
          <cell r="AG2284">
            <v>0</v>
          </cell>
          <cell r="AI2284" t="str">
            <v>6147WAA12/IND</v>
          </cell>
          <cell r="AJ2284" t="str">
            <v>BLACK</v>
          </cell>
          <cell r="AK2284" t="str">
            <v>Black</v>
          </cell>
          <cell r="AM2284" t="str">
            <v>Yes</v>
          </cell>
          <cell r="AO2284">
            <v>23.000000000000004</v>
          </cell>
          <cell r="AQ2284" t="str">
            <v>Rough</v>
          </cell>
          <cell r="AR2284" t="str">
            <v>LAD</v>
          </cell>
          <cell r="AS2284" t="str">
            <v>JUMBO</v>
          </cell>
        </row>
        <row r="2285">
          <cell r="D2285" t="str">
            <v>6148SAA31/IND</v>
          </cell>
          <cell r="E2285">
            <v>6148</v>
          </cell>
          <cell r="F2285">
            <v>31.600000000000005</v>
          </cell>
          <cell r="G2285" t="str">
            <v>No</v>
          </cell>
          <cell r="H2285">
            <v>31.600000000000005</v>
          </cell>
          <cell r="I2285" t="str">
            <v>FT</v>
          </cell>
          <cell r="J2285" t="str">
            <v>Audit</v>
          </cell>
          <cell r="K2285" t="str">
            <v>6148SAA02</v>
          </cell>
          <cell r="L2285" t="str">
            <v>SH</v>
          </cell>
          <cell r="M2285" t="str">
            <v>C-Group</v>
          </cell>
          <cell r="N2285" t="str">
            <v>Add on</v>
          </cell>
          <cell r="P2285" t="str">
            <v>PMR29</v>
          </cell>
          <cell r="Q2285" t="str">
            <v>DRP</v>
          </cell>
          <cell r="S2285">
            <v>0</v>
          </cell>
          <cell r="V2285">
            <v>0</v>
          </cell>
          <cell r="X2285">
            <v>0</v>
          </cell>
          <cell r="Y2285" t="str">
            <v>Adhe</v>
          </cell>
          <cell r="Z2285" t="str">
            <v>A2</v>
          </cell>
          <cell r="AA2285" t="str">
            <v>Activator</v>
          </cell>
          <cell r="AB2285" t="str">
            <v>MG Adhe + Activator</v>
          </cell>
          <cell r="AC2285" t="str">
            <v>6148SEA08/01</v>
          </cell>
          <cell r="AD2285" t="str">
            <v>MG Adhe</v>
          </cell>
          <cell r="AE2285" t="str">
            <v>MG Adhe-MET</v>
          </cell>
          <cell r="AI2285" t="str">
            <v>6148SAA12/IND</v>
          </cell>
          <cell r="AJ2285" t="str">
            <v>IPS</v>
          </cell>
          <cell r="AK2285" t="str">
            <v>IPS</v>
          </cell>
          <cell r="AM2285" t="e">
            <v>#N/A</v>
          </cell>
          <cell r="AO2285">
            <v>27.400000000000006</v>
          </cell>
          <cell r="AQ2285" t="str">
            <v>Rough</v>
          </cell>
          <cell r="AR2285" t="str">
            <v>LAD</v>
          </cell>
          <cell r="AS2285" t="str">
            <v>NORMAL</v>
          </cell>
        </row>
        <row r="2286">
          <cell r="D2286" t="str">
            <v>6148SAA32/IND</v>
          </cell>
          <cell r="E2286">
            <v>6148</v>
          </cell>
          <cell r="F2286">
            <v>31.600000000000005</v>
          </cell>
          <cell r="G2286" t="str">
            <v>No</v>
          </cell>
          <cell r="H2286">
            <v>31.600000000000005</v>
          </cell>
          <cell r="I2286" t="str">
            <v>FT</v>
          </cell>
          <cell r="J2286" t="str">
            <v>Audit</v>
          </cell>
          <cell r="K2286" t="str">
            <v>6148SAA02</v>
          </cell>
          <cell r="L2286" t="str">
            <v>SH</v>
          </cell>
          <cell r="M2286" t="str">
            <v>C-Group</v>
          </cell>
          <cell r="N2286" t="str">
            <v>Add on</v>
          </cell>
          <cell r="P2286" t="str">
            <v>PMR29</v>
          </cell>
          <cell r="Q2286" t="str">
            <v>DRP</v>
          </cell>
          <cell r="S2286">
            <v>0</v>
          </cell>
          <cell r="V2286">
            <v>0</v>
          </cell>
          <cell r="X2286">
            <v>0</v>
          </cell>
          <cell r="Y2286" t="str">
            <v>Adhe</v>
          </cell>
          <cell r="Z2286" t="str">
            <v>A2</v>
          </cell>
          <cell r="AA2286" t="str">
            <v>Activator</v>
          </cell>
          <cell r="AB2286" t="str">
            <v>MG Adhe + Activator</v>
          </cell>
          <cell r="AC2286" t="str">
            <v>6148SEA08/02</v>
          </cell>
          <cell r="AD2286" t="str">
            <v>MG Adhe</v>
          </cell>
          <cell r="AE2286" t="str">
            <v>MG Adhe-MET</v>
          </cell>
          <cell r="AI2286" t="str">
            <v>6148SAA12/IND</v>
          </cell>
          <cell r="AJ2286" t="str">
            <v>IPS</v>
          </cell>
          <cell r="AK2286" t="str">
            <v>IPS</v>
          </cell>
          <cell r="AM2286" t="e">
            <v>#N/A</v>
          </cell>
          <cell r="AO2286">
            <v>27.400000000000006</v>
          </cell>
          <cell r="AQ2286" t="str">
            <v>Rough</v>
          </cell>
          <cell r="AR2286" t="str">
            <v>LAD</v>
          </cell>
          <cell r="AS2286" t="str">
            <v>NORMAL</v>
          </cell>
        </row>
        <row r="2287">
          <cell r="D2287" t="str">
            <v>6148SAA33/IND</v>
          </cell>
          <cell r="E2287">
            <v>6148</v>
          </cell>
          <cell r="F2287">
            <v>31.600000000000005</v>
          </cell>
          <cell r="G2287" t="str">
            <v>No</v>
          </cell>
          <cell r="H2287">
            <v>31.600000000000005</v>
          </cell>
          <cell r="I2287" t="str">
            <v>FT</v>
          </cell>
          <cell r="J2287" t="str">
            <v>Audit</v>
          </cell>
          <cell r="K2287" t="str">
            <v>6148SAA02</v>
          </cell>
          <cell r="L2287" t="str">
            <v>SH</v>
          </cell>
          <cell r="M2287" t="str">
            <v>C-Group</v>
          </cell>
          <cell r="N2287" t="str">
            <v>Add on</v>
          </cell>
          <cell r="P2287" t="str">
            <v>PMR29</v>
          </cell>
          <cell r="Q2287" t="str">
            <v>DRP</v>
          </cell>
          <cell r="S2287">
            <v>0</v>
          </cell>
          <cell r="V2287">
            <v>0</v>
          </cell>
          <cell r="X2287">
            <v>0</v>
          </cell>
          <cell r="Y2287" t="str">
            <v>Adhe</v>
          </cell>
          <cell r="Z2287" t="str">
            <v>A2</v>
          </cell>
          <cell r="AA2287" t="str">
            <v>Activator</v>
          </cell>
          <cell r="AB2287" t="str">
            <v>MG Adhe + Activator</v>
          </cell>
          <cell r="AC2287" t="str">
            <v>6148SEA08/03</v>
          </cell>
          <cell r="AD2287" t="str">
            <v>MG Adhe</v>
          </cell>
          <cell r="AE2287" t="str">
            <v>MG Adhe-MET</v>
          </cell>
          <cell r="AI2287" t="str">
            <v>6148SAA12/IND</v>
          </cell>
          <cell r="AJ2287" t="str">
            <v>IPS</v>
          </cell>
          <cell r="AK2287" t="str">
            <v>IPS</v>
          </cell>
          <cell r="AM2287" t="e">
            <v>#N/A</v>
          </cell>
          <cell r="AO2287">
            <v>27.400000000000006</v>
          </cell>
          <cell r="AQ2287" t="str">
            <v>Rough</v>
          </cell>
          <cell r="AR2287" t="str">
            <v>LAD</v>
          </cell>
          <cell r="AS2287" t="str">
            <v>NORMAL</v>
          </cell>
        </row>
        <row r="2288">
          <cell r="D2288" t="str">
            <v>6148SAA34/IND</v>
          </cell>
          <cell r="E2288">
            <v>6148</v>
          </cell>
          <cell r="F2288">
            <v>31.600000000000005</v>
          </cell>
          <cell r="G2288" t="str">
            <v>No</v>
          </cell>
          <cell r="H2288">
            <v>31.600000000000005</v>
          </cell>
          <cell r="I2288" t="str">
            <v>FT</v>
          </cell>
          <cell r="J2288" t="str">
            <v>Audit</v>
          </cell>
          <cell r="K2288" t="str">
            <v>6148SAA02</v>
          </cell>
          <cell r="L2288" t="str">
            <v>SH</v>
          </cell>
          <cell r="M2288" t="str">
            <v>C-Group</v>
          </cell>
          <cell r="N2288" t="str">
            <v>Add on</v>
          </cell>
          <cell r="P2288" t="str">
            <v>PMR29</v>
          </cell>
          <cell r="Q2288" t="str">
            <v>DRP</v>
          </cell>
          <cell r="S2288">
            <v>0</v>
          </cell>
          <cell r="V2288">
            <v>0</v>
          </cell>
          <cell r="X2288">
            <v>0</v>
          </cell>
          <cell r="Y2288" t="str">
            <v>Adhe</v>
          </cell>
          <cell r="Z2288" t="str">
            <v>A2</v>
          </cell>
          <cell r="AA2288" t="str">
            <v>Activator</v>
          </cell>
          <cell r="AB2288" t="str">
            <v>MG Adhe + Activator</v>
          </cell>
          <cell r="AC2288" t="str">
            <v>6148SEA08/04</v>
          </cell>
          <cell r="AD2288" t="str">
            <v>MG Adhe</v>
          </cell>
          <cell r="AE2288" t="str">
            <v>MG Adhe-MET</v>
          </cell>
          <cell r="AI2288" t="str">
            <v>6148SAA12/IND</v>
          </cell>
          <cell r="AJ2288" t="str">
            <v>IPS</v>
          </cell>
          <cell r="AK2288" t="str">
            <v>IPS</v>
          </cell>
          <cell r="AM2288" t="e">
            <v>#N/A</v>
          </cell>
          <cell r="AO2288">
            <v>27.400000000000006</v>
          </cell>
          <cell r="AQ2288" t="str">
            <v>Rough</v>
          </cell>
          <cell r="AR2288" t="str">
            <v>LAD</v>
          </cell>
          <cell r="AS2288" t="str">
            <v>NORMAL</v>
          </cell>
        </row>
        <row r="2289">
          <cell r="D2289" t="str">
            <v>6148SEA31/IND</v>
          </cell>
          <cell r="E2289">
            <v>6148</v>
          </cell>
          <cell r="F2289">
            <v>31.600000000000005</v>
          </cell>
          <cell r="G2289" t="str">
            <v>No</v>
          </cell>
          <cell r="H2289">
            <v>31.600000000000005</v>
          </cell>
          <cell r="I2289" t="str">
            <v>FT</v>
          </cell>
          <cell r="J2289" t="str">
            <v>Audit</v>
          </cell>
          <cell r="K2289" t="str">
            <v>6148SEA02</v>
          </cell>
          <cell r="L2289" t="str">
            <v>SH</v>
          </cell>
          <cell r="M2289" t="str">
            <v>C-Group</v>
          </cell>
          <cell r="N2289" t="str">
            <v>Add on</v>
          </cell>
          <cell r="P2289" t="str">
            <v>PMR29</v>
          </cell>
          <cell r="Q2289" t="str">
            <v>DRP</v>
          </cell>
          <cell r="S2289">
            <v>0</v>
          </cell>
          <cell r="V2289">
            <v>0</v>
          </cell>
          <cell r="X2289">
            <v>0</v>
          </cell>
          <cell r="Y2289" t="str">
            <v>Adhe</v>
          </cell>
          <cell r="Z2289" t="str">
            <v>A2</v>
          </cell>
          <cell r="AA2289" t="str">
            <v>Activator</v>
          </cell>
          <cell r="AB2289" t="str">
            <v>MG Adhe + Activator</v>
          </cell>
          <cell r="AC2289" t="str">
            <v>6148SEA08/01</v>
          </cell>
          <cell r="AD2289" t="str">
            <v>MG Adhe</v>
          </cell>
          <cell r="AE2289" t="str">
            <v>MG Adhe-MET</v>
          </cell>
          <cell r="AI2289" t="str">
            <v>6148SEA12/IND</v>
          </cell>
          <cell r="AJ2289" t="str">
            <v>IPS</v>
          </cell>
          <cell r="AK2289" t="str">
            <v>IPS</v>
          </cell>
          <cell r="AM2289" t="e">
            <v>#N/A</v>
          </cell>
          <cell r="AO2289">
            <v>27.400000000000006</v>
          </cell>
          <cell r="AQ2289" t="str">
            <v>Rough</v>
          </cell>
          <cell r="AR2289" t="str">
            <v>LAD</v>
          </cell>
          <cell r="AS2289" t="str">
            <v>NORMAL</v>
          </cell>
        </row>
        <row r="2290">
          <cell r="D2290" t="str">
            <v>6148SEA32/IND</v>
          </cell>
          <cell r="E2290">
            <v>6148</v>
          </cell>
          <cell r="F2290">
            <v>31.600000000000005</v>
          </cell>
          <cell r="G2290" t="str">
            <v>No</v>
          </cell>
          <cell r="H2290">
            <v>31.600000000000005</v>
          </cell>
          <cell r="I2290" t="str">
            <v>FT</v>
          </cell>
          <cell r="J2290" t="str">
            <v>Audit</v>
          </cell>
          <cell r="K2290" t="str">
            <v>6148SEA02</v>
          </cell>
          <cell r="L2290" t="str">
            <v>SH</v>
          </cell>
          <cell r="M2290" t="str">
            <v>C-Group</v>
          </cell>
          <cell r="N2290" t="str">
            <v>Add on</v>
          </cell>
          <cell r="P2290" t="str">
            <v>PMR29</v>
          </cell>
          <cell r="Q2290" t="str">
            <v>DRP</v>
          </cell>
          <cell r="S2290">
            <v>0</v>
          </cell>
          <cell r="V2290">
            <v>0</v>
          </cell>
          <cell r="X2290">
            <v>0</v>
          </cell>
          <cell r="Y2290" t="str">
            <v>Adhe</v>
          </cell>
          <cell r="Z2290" t="str">
            <v>A2</v>
          </cell>
          <cell r="AA2290" t="str">
            <v>Activator</v>
          </cell>
          <cell r="AB2290" t="str">
            <v>MG Adhe + Activator</v>
          </cell>
          <cell r="AC2290" t="str">
            <v>6148SEA08/02</v>
          </cell>
          <cell r="AD2290" t="str">
            <v>MG Adhe</v>
          </cell>
          <cell r="AE2290" t="str">
            <v>MG Adhe-MET</v>
          </cell>
          <cell r="AI2290" t="str">
            <v>6148SEA12/IND</v>
          </cell>
          <cell r="AJ2290" t="str">
            <v>IPS</v>
          </cell>
          <cell r="AK2290" t="str">
            <v>IPS</v>
          </cell>
          <cell r="AM2290" t="e">
            <v>#N/A</v>
          </cell>
          <cell r="AO2290">
            <v>27.400000000000006</v>
          </cell>
          <cell r="AQ2290" t="str">
            <v>Rough</v>
          </cell>
          <cell r="AR2290" t="str">
            <v>LAD</v>
          </cell>
          <cell r="AS2290" t="str">
            <v>NORMAL</v>
          </cell>
        </row>
        <row r="2291">
          <cell r="D2291" t="str">
            <v>6148SEA33/IND</v>
          </cell>
          <cell r="E2291">
            <v>6148</v>
          </cell>
          <cell r="F2291">
            <v>31.600000000000005</v>
          </cell>
          <cell r="G2291" t="str">
            <v>No</v>
          </cell>
          <cell r="H2291">
            <v>31.600000000000005</v>
          </cell>
          <cell r="I2291" t="str">
            <v>FT</v>
          </cell>
          <cell r="J2291" t="str">
            <v>Audit</v>
          </cell>
          <cell r="K2291" t="str">
            <v>6148SEA02</v>
          </cell>
          <cell r="L2291" t="str">
            <v>SH</v>
          </cell>
          <cell r="M2291" t="str">
            <v>C-Group</v>
          </cell>
          <cell r="N2291" t="str">
            <v>Add on</v>
          </cell>
          <cell r="P2291" t="str">
            <v>PMR29</v>
          </cell>
          <cell r="Q2291" t="str">
            <v>DRP</v>
          </cell>
          <cell r="S2291">
            <v>0</v>
          </cell>
          <cell r="V2291">
            <v>0</v>
          </cell>
          <cell r="X2291">
            <v>0</v>
          </cell>
          <cell r="Y2291" t="str">
            <v>Adhe</v>
          </cell>
          <cell r="Z2291" t="str">
            <v>A2</v>
          </cell>
          <cell r="AA2291" t="str">
            <v>Activator</v>
          </cell>
          <cell r="AB2291" t="str">
            <v>MG Adhe + Activator</v>
          </cell>
          <cell r="AC2291" t="str">
            <v>6148SEA08/03</v>
          </cell>
          <cell r="AD2291" t="str">
            <v>MG Adhe</v>
          </cell>
          <cell r="AE2291" t="str">
            <v>MG Adhe-MET</v>
          </cell>
          <cell r="AI2291" t="str">
            <v>6148SEA12/IND</v>
          </cell>
          <cell r="AJ2291" t="str">
            <v>IPS</v>
          </cell>
          <cell r="AK2291" t="str">
            <v>IPS</v>
          </cell>
          <cell r="AM2291" t="e">
            <v>#N/A</v>
          </cell>
          <cell r="AO2291">
            <v>27.400000000000006</v>
          </cell>
          <cell r="AQ2291" t="str">
            <v>Rough</v>
          </cell>
          <cell r="AR2291" t="str">
            <v>LAD</v>
          </cell>
          <cell r="AS2291" t="str">
            <v>NORMAL</v>
          </cell>
        </row>
        <row r="2292">
          <cell r="D2292" t="str">
            <v>6148SEA34/IND</v>
          </cell>
          <cell r="E2292">
            <v>6148</v>
          </cell>
          <cell r="F2292">
            <v>31.600000000000005</v>
          </cell>
          <cell r="G2292" t="str">
            <v>No</v>
          </cell>
          <cell r="H2292">
            <v>31.600000000000005</v>
          </cell>
          <cell r="I2292" t="str">
            <v>FT</v>
          </cell>
          <cell r="J2292" t="str">
            <v>Audit</v>
          </cell>
          <cell r="K2292" t="str">
            <v>6148SEA02</v>
          </cell>
          <cell r="L2292" t="str">
            <v>SH</v>
          </cell>
          <cell r="M2292" t="str">
            <v>C-Group</v>
          </cell>
          <cell r="N2292" t="str">
            <v>Add on</v>
          </cell>
          <cell r="P2292" t="str">
            <v>PMR29</v>
          </cell>
          <cell r="Q2292" t="str">
            <v>DRP</v>
          </cell>
          <cell r="S2292">
            <v>0</v>
          </cell>
          <cell r="V2292">
            <v>0</v>
          </cell>
          <cell r="X2292">
            <v>0</v>
          </cell>
          <cell r="Y2292" t="str">
            <v>Adhe</v>
          </cell>
          <cell r="Z2292" t="str">
            <v>A2</v>
          </cell>
          <cell r="AA2292" t="str">
            <v>Activator</v>
          </cell>
          <cell r="AB2292" t="str">
            <v>MG Adhe + Activator</v>
          </cell>
          <cell r="AC2292" t="str">
            <v>6148SEA08/04</v>
          </cell>
          <cell r="AD2292" t="str">
            <v>MG Adhe</v>
          </cell>
          <cell r="AE2292" t="str">
            <v>MG Adhe-MET</v>
          </cell>
          <cell r="AI2292" t="str">
            <v>6148SEA12/IND</v>
          </cell>
          <cell r="AJ2292" t="str">
            <v>IPS</v>
          </cell>
          <cell r="AK2292" t="str">
            <v>IPS</v>
          </cell>
          <cell r="AM2292" t="e">
            <v>#N/A</v>
          </cell>
          <cell r="AO2292">
            <v>27.400000000000006</v>
          </cell>
          <cell r="AQ2292" t="str">
            <v>Rough</v>
          </cell>
          <cell r="AR2292" t="str">
            <v>LAD</v>
          </cell>
          <cell r="AS2292" t="str">
            <v>NORMAL</v>
          </cell>
        </row>
        <row r="2293">
          <cell r="D2293" t="str">
            <v>6148WAA31/IND</v>
          </cell>
          <cell r="E2293">
            <v>6148</v>
          </cell>
          <cell r="F2293">
            <v>31.600000000000005</v>
          </cell>
          <cell r="G2293" t="str">
            <v>No</v>
          </cell>
          <cell r="H2293">
            <v>31.600000000000005</v>
          </cell>
          <cell r="I2293" t="str">
            <v>FT</v>
          </cell>
          <cell r="J2293" t="str">
            <v>Audit</v>
          </cell>
          <cell r="K2293" t="str">
            <v>6148WAA02</v>
          </cell>
          <cell r="L2293" t="str">
            <v>SH</v>
          </cell>
          <cell r="M2293" t="str">
            <v>C-Group</v>
          </cell>
          <cell r="N2293" t="str">
            <v>Add on</v>
          </cell>
          <cell r="P2293" t="str">
            <v>PMR33</v>
          </cell>
          <cell r="Q2293" t="str">
            <v>DRP</v>
          </cell>
          <cell r="S2293">
            <v>0</v>
          </cell>
          <cell r="V2293">
            <v>0</v>
          </cell>
          <cell r="X2293">
            <v>0</v>
          </cell>
          <cell r="Y2293" t="str">
            <v>Adhe</v>
          </cell>
          <cell r="Z2293" t="str">
            <v>A2</v>
          </cell>
          <cell r="AA2293" t="str">
            <v>Activator</v>
          </cell>
          <cell r="AB2293" t="str">
            <v>MG Adhe + Activator</v>
          </cell>
          <cell r="AC2293" t="str">
            <v>6148SEA08/05</v>
          </cell>
          <cell r="AD2293" t="str">
            <v>MG Adhe</v>
          </cell>
          <cell r="AE2293" t="str">
            <v>MG Adhe-MET</v>
          </cell>
          <cell r="AI2293" t="str">
            <v>6148WAA12/IND</v>
          </cell>
          <cell r="AJ2293" t="str">
            <v>RG</v>
          </cell>
          <cell r="AK2293" t="str">
            <v>RG</v>
          </cell>
          <cell r="AM2293" t="e">
            <v>#N/A</v>
          </cell>
          <cell r="AO2293">
            <v>27.400000000000006</v>
          </cell>
          <cell r="AQ2293" t="str">
            <v>Rough</v>
          </cell>
          <cell r="AR2293" t="str">
            <v>LAD</v>
          </cell>
          <cell r="AS2293" t="str">
            <v>NORMAL</v>
          </cell>
        </row>
        <row r="2294">
          <cell r="D2294" t="str">
            <v>6148WEA31/IND</v>
          </cell>
          <cell r="E2294">
            <v>6148</v>
          </cell>
          <cell r="F2294">
            <v>31.600000000000005</v>
          </cell>
          <cell r="G2294" t="str">
            <v>No</v>
          </cell>
          <cell r="H2294">
            <v>31.600000000000005</v>
          </cell>
          <cell r="I2294" t="str">
            <v>FT</v>
          </cell>
          <cell r="J2294" t="str">
            <v>Audit</v>
          </cell>
          <cell r="K2294" t="str">
            <v>6148WEA02</v>
          </cell>
          <cell r="L2294" t="str">
            <v>SH</v>
          </cell>
          <cell r="M2294" t="str">
            <v>C-Group</v>
          </cell>
          <cell r="N2294" t="str">
            <v>Add on</v>
          </cell>
          <cell r="P2294" t="str">
            <v>NM</v>
          </cell>
          <cell r="Q2294" t="str">
            <v>DRP</v>
          </cell>
          <cell r="S2294">
            <v>0</v>
          </cell>
          <cell r="V2294">
            <v>0</v>
          </cell>
          <cell r="X2294">
            <v>0</v>
          </cell>
          <cell r="Y2294" t="str">
            <v>Adhe</v>
          </cell>
          <cell r="Z2294" t="str">
            <v>A2</v>
          </cell>
          <cell r="AA2294" t="str">
            <v>Activator</v>
          </cell>
          <cell r="AB2294" t="str">
            <v>MG Adhe + Activator</v>
          </cell>
          <cell r="AC2294" t="str">
            <v>6148SEA08/05</v>
          </cell>
          <cell r="AD2294" t="str">
            <v>MG Adhe</v>
          </cell>
          <cell r="AE2294" t="str">
            <v>MG Adhe-MET</v>
          </cell>
          <cell r="AI2294" t="str">
            <v>6148WEA12/IND</v>
          </cell>
          <cell r="AJ2294" t="str">
            <v>RG</v>
          </cell>
          <cell r="AK2294" t="str">
            <v>RG</v>
          </cell>
          <cell r="AM2294" t="e">
            <v>#N/A</v>
          </cell>
          <cell r="AO2294">
            <v>27.400000000000006</v>
          </cell>
          <cell r="AQ2294" t="str">
            <v>Rough</v>
          </cell>
          <cell r="AR2294" t="str">
            <v>LAD</v>
          </cell>
          <cell r="AS2294" t="str">
            <v>NORMAL</v>
          </cell>
        </row>
        <row r="2295">
          <cell r="D2295" t="str">
            <v>6149SAA00/IND</v>
          </cell>
          <cell r="E2295">
            <v>6149</v>
          </cell>
          <cell r="F2295">
            <v>33.700000000000003</v>
          </cell>
          <cell r="G2295" t="str">
            <v>No</v>
          </cell>
          <cell r="H2295">
            <v>33.700000000000003</v>
          </cell>
          <cell r="I2295" t="str">
            <v>FT</v>
          </cell>
          <cell r="J2295" t="str">
            <v>Audit</v>
          </cell>
          <cell r="K2295" t="str">
            <v>6149SAA02</v>
          </cell>
          <cell r="L2295" t="str">
            <v>RD</v>
          </cell>
          <cell r="M2295" t="str">
            <v>S-Group</v>
          </cell>
          <cell r="N2295" t="str">
            <v>Reg</v>
          </cell>
          <cell r="P2295" t="str">
            <v>NM (IND2INH)</v>
          </cell>
          <cell r="Q2295" t="str">
            <v>DRP</v>
          </cell>
          <cell r="S2295">
            <v>0</v>
          </cell>
          <cell r="V2295">
            <v>0</v>
          </cell>
          <cell r="X2295">
            <v>0</v>
          </cell>
          <cell r="Y2295" t="str">
            <v>Gask</v>
          </cell>
          <cell r="Z2295" t="str">
            <v>G6</v>
          </cell>
          <cell r="AA2295" t="str">
            <v>Simple-Gasket</v>
          </cell>
          <cell r="AB2295" t="str">
            <v>Regular-Gask</v>
          </cell>
          <cell r="AC2295">
            <v>2004148</v>
          </cell>
          <cell r="AD2295" t="str">
            <v>MG Gask</v>
          </cell>
          <cell r="AE2295" t="str">
            <v>MG Gask-Plain</v>
          </cell>
          <cell r="AF2295">
            <v>2004825</v>
          </cell>
          <cell r="AG2295">
            <v>0</v>
          </cell>
          <cell r="AI2295" t="str">
            <v>6149SAA12/IND</v>
          </cell>
          <cell r="AJ2295" t="str">
            <v>IPS</v>
          </cell>
          <cell r="AK2295" t="str">
            <v>IPS</v>
          </cell>
          <cell r="AM2295" t="e">
            <v>#N/A</v>
          </cell>
          <cell r="AO2295">
            <v>29.500000000000004</v>
          </cell>
          <cell r="AQ2295" t="str">
            <v>Rough</v>
          </cell>
          <cell r="AR2295" t="str">
            <v>LAD</v>
          </cell>
          <cell r="AS2295" t="str">
            <v>NORMAL</v>
          </cell>
        </row>
        <row r="2296">
          <cell r="D2296" t="str">
            <v>6150NAA31/IND</v>
          </cell>
          <cell r="E2296">
            <v>6150</v>
          </cell>
          <cell r="F2296">
            <v>33.700000000000003</v>
          </cell>
          <cell r="G2296" t="str">
            <v>No</v>
          </cell>
          <cell r="H2296">
            <v>33.700000000000003</v>
          </cell>
          <cell r="I2296" t="str">
            <v>FT</v>
          </cell>
          <cell r="J2296" t="str">
            <v>Audit</v>
          </cell>
          <cell r="K2296" t="str">
            <v>6150NAA02</v>
          </cell>
          <cell r="L2296" t="str">
            <v>RD</v>
          </cell>
          <cell r="M2296" t="str">
            <v>S-Group</v>
          </cell>
          <cell r="N2296" t="str">
            <v>Reg</v>
          </cell>
          <cell r="P2296" t="str">
            <v>MTS-RET</v>
          </cell>
          <cell r="Q2296" t="str">
            <v>Live</v>
          </cell>
          <cell r="Y2296" t="str">
            <v>Gask</v>
          </cell>
          <cell r="AA2296" t="str">
            <v>Simple-Gasket</v>
          </cell>
          <cell r="AB2296" t="str">
            <v>Regular-Gask</v>
          </cell>
          <cell r="AC2296">
            <v>20041137</v>
          </cell>
          <cell r="AD2296" t="str">
            <v>MG Gask</v>
          </cell>
          <cell r="AE2296" t="str">
            <v>MG Gask-Plain</v>
          </cell>
          <cell r="AF2296" t="str">
            <v>20048114/03</v>
          </cell>
          <cell r="AI2296" t="str">
            <v>6150NAA12/IND</v>
          </cell>
          <cell r="AO2296">
            <v>29.500000000000004</v>
          </cell>
          <cell r="AQ2296" t="str">
            <v>Rough</v>
          </cell>
          <cell r="AR2296" t="str">
            <v>LAD</v>
          </cell>
          <cell r="AS2296" t="str">
            <v>NORMAL</v>
          </cell>
        </row>
        <row r="2297">
          <cell r="D2297" t="str">
            <v>6150SAA00/IND</v>
          </cell>
          <cell r="E2297">
            <v>6150</v>
          </cell>
          <cell r="F2297">
            <v>33.700000000000003</v>
          </cell>
          <cell r="G2297" t="str">
            <v>No</v>
          </cell>
          <cell r="H2297">
            <v>33.700000000000003</v>
          </cell>
          <cell r="I2297" t="str">
            <v>FT</v>
          </cell>
          <cell r="J2297" t="str">
            <v>Audit</v>
          </cell>
          <cell r="K2297" t="str">
            <v>6150SAA02</v>
          </cell>
          <cell r="L2297" t="str">
            <v>RD</v>
          </cell>
          <cell r="M2297" t="str">
            <v>S-Group</v>
          </cell>
          <cell r="N2297" t="str">
            <v>Reg</v>
          </cell>
          <cell r="O2297" t="str">
            <v>1.SH</v>
          </cell>
          <cell r="P2297" t="str">
            <v>MTS-RET</v>
          </cell>
          <cell r="Q2297" t="str">
            <v>Live</v>
          </cell>
          <cell r="R2297">
            <v>5850</v>
          </cell>
          <cell r="S2297">
            <v>5770</v>
          </cell>
          <cell r="T2297">
            <v>5440</v>
          </cell>
          <cell r="U2297">
            <v>5050</v>
          </cell>
          <cell r="V2297">
            <v>4940</v>
          </cell>
          <cell r="W2297">
            <v>4490</v>
          </cell>
          <cell r="X2297">
            <v>2290</v>
          </cell>
          <cell r="Y2297" t="str">
            <v>Gask</v>
          </cell>
          <cell r="Z2297" t="str">
            <v>G5</v>
          </cell>
          <cell r="AA2297" t="str">
            <v>Simple-Gasket</v>
          </cell>
          <cell r="AB2297" t="str">
            <v>Regular-Gask</v>
          </cell>
          <cell r="AC2297">
            <v>20041137</v>
          </cell>
          <cell r="AD2297" t="str">
            <v>MG Gask</v>
          </cell>
          <cell r="AE2297" t="str">
            <v>MG Gask-Plain</v>
          </cell>
          <cell r="AF2297">
            <v>20048114</v>
          </cell>
          <cell r="AG2297">
            <v>0</v>
          </cell>
          <cell r="AI2297" t="str">
            <v>6150SAA12/IND</v>
          </cell>
          <cell r="AJ2297" t="str">
            <v>IPS</v>
          </cell>
          <cell r="AK2297" t="str">
            <v>IPS</v>
          </cell>
          <cell r="AM2297" t="e">
            <v>#N/A</v>
          </cell>
          <cell r="AO2297">
            <v>29.500000000000004</v>
          </cell>
          <cell r="AQ2297" t="str">
            <v>Rough</v>
          </cell>
          <cell r="AR2297" t="str">
            <v>LAD</v>
          </cell>
          <cell r="AS2297" t="str">
            <v>NORMAL</v>
          </cell>
        </row>
        <row r="2298">
          <cell r="D2298" t="str">
            <v>6150WAA00/IND</v>
          </cell>
          <cell r="E2298">
            <v>6150</v>
          </cell>
          <cell r="F2298">
            <v>33.700000000000003</v>
          </cell>
          <cell r="G2298" t="str">
            <v>No</v>
          </cell>
          <cell r="H2298">
            <v>33.700000000000003</v>
          </cell>
          <cell r="I2298" t="str">
            <v>FT</v>
          </cell>
          <cell r="J2298" t="str">
            <v>Audit</v>
          </cell>
          <cell r="K2298" t="str">
            <v>6150WAA02</v>
          </cell>
          <cell r="L2298" t="str">
            <v>RD</v>
          </cell>
          <cell r="M2298" t="str">
            <v>S-Group</v>
          </cell>
          <cell r="N2298" t="str">
            <v>Reg</v>
          </cell>
          <cell r="O2298" t="str">
            <v>1.SH</v>
          </cell>
          <cell r="P2298" t="str">
            <v>MTS-RET</v>
          </cell>
          <cell r="Q2298" t="str">
            <v>Live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 t="str">
            <v>Gask</v>
          </cell>
          <cell r="Z2298" t="str">
            <v>G5</v>
          </cell>
          <cell r="AA2298" t="str">
            <v>Simple-Gasket</v>
          </cell>
          <cell r="AB2298" t="str">
            <v>Regular-Gask</v>
          </cell>
          <cell r="AC2298">
            <v>20041137</v>
          </cell>
          <cell r="AD2298" t="str">
            <v>MG Gask</v>
          </cell>
          <cell r="AE2298" t="str">
            <v>MG Gask-Plain</v>
          </cell>
          <cell r="AF2298">
            <v>20048114</v>
          </cell>
          <cell r="AG2298">
            <v>0</v>
          </cell>
          <cell r="AI2298" t="str">
            <v>6150WAA12/IND</v>
          </cell>
          <cell r="AJ2298" t="str">
            <v>IPS</v>
          </cell>
          <cell r="AK2298" t="str">
            <v>IPS</v>
          </cell>
          <cell r="AM2298" t="e">
            <v>#N/A</v>
          </cell>
          <cell r="AO2298">
            <v>29.500000000000004</v>
          </cell>
          <cell r="AQ2298" t="str">
            <v>Rough</v>
          </cell>
          <cell r="AR2298" t="str">
            <v>LAD</v>
          </cell>
          <cell r="AS2298" t="str">
            <v>NORMAL</v>
          </cell>
        </row>
        <row r="2299">
          <cell r="D2299" t="str">
            <v>6152SAA00/IND</v>
          </cell>
          <cell r="E2299">
            <v>6152</v>
          </cell>
          <cell r="F2299">
            <v>33.700000000000003</v>
          </cell>
          <cell r="G2299" t="str">
            <v>No</v>
          </cell>
          <cell r="H2299">
            <v>33.700000000000003</v>
          </cell>
          <cell r="I2299" t="str">
            <v>FT</v>
          </cell>
          <cell r="J2299" t="str">
            <v>Audit</v>
          </cell>
          <cell r="K2299" t="str">
            <v>6152SAA02</v>
          </cell>
          <cell r="L2299" t="str">
            <v>RD</v>
          </cell>
          <cell r="M2299" t="str">
            <v>S-Group</v>
          </cell>
          <cell r="N2299" t="str">
            <v>Reg</v>
          </cell>
          <cell r="P2299" t="str">
            <v>PMR43</v>
          </cell>
          <cell r="Q2299" t="str">
            <v>DRP</v>
          </cell>
          <cell r="S2299">
            <v>0</v>
          </cell>
          <cell r="V2299">
            <v>0</v>
          </cell>
          <cell r="X2299">
            <v>0</v>
          </cell>
          <cell r="Y2299" t="str">
            <v>Gask</v>
          </cell>
          <cell r="Z2299" t="str">
            <v>G6</v>
          </cell>
          <cell r="AA2299" t="str">
            <v>Simple-Gasket</v>
          </cell>
          <cell r="AB2299" t="str">
            <v>Regular-Gask</v>
          </cell>
          <cell r="AC2299">
            <v>20041115</v>
          </cell>
          <cell r="AD2299" t="str">
            <v>MG Gask</v>
          </cell>
          <cell r="AE2299" t="str">
            <v>MG Gask-Plain</v>
          </cell>
          <cell r="AF2299">
            <v>2004888</v>
          </cell>
          <cell r="AG2299">
            <v>0</v>
          </cell>
          <cell r="AI2299" t="str">
            <v>6152SAA12/IND</v>
          </cell>
          <cell r="AJ2299" t="str">
            <v>IPS</v>
          </cell>
          <cell r="AK2299" t="str">
            <v>IPS</v>
          </cell>
          <cell r="AM2299" t="e">
            <v>#N/A</v>
          </cell>
          <cell r="AO2299">
            <v>29.500000000000004</v>
          </cell>
          <cell r="AQ2299" t="str">
            <v>Rough</v>
          </cell>
          <cell r="AR2299" t="str">
            <v>LAD</v>
          </cell>
          <cell r="AS2299" t="str">
            <v>NORMAL</v>
          </cell>
        </row>
        <row r="2300">
          <cell r="D2300" t="str">
            <v>6153NAB31/IND</v>
          </cell>
          <cell r="E2300">
            <v>6153</v>
          </cell>
          <cell r="F2300">
            <v>38.1</v>
          </cell>
          <cell r="G2300" t="str">
            <v>No</v>
          </cell>
          <cell r="H2300">
            <v>38.1</v>
          </cell>
          <cell r="I2300" t="str">
            <v>FT</v>
          </cell>
          <cell r="J2300" t="str">
            <v>Audit</v>
          </cell>
          <cell r="K2300" t="str">
            <v>6153NAB02</v>
          </cell>
          <cell r="L2300" t="str">
            <v>RD</v>
          </cell>
          <cell r="M2300" t="str">
            <v>S-Group</v>
          </cell>
          <cell r="N2300" t="str">
            <v>Reg</v>
          </cell>
          <cell r="O2300" t="str">
            <v>3.B</v>
          </cell>
          <cell r="P2300" t="str">
            <v>PMR43</v>
          </cell>
          <cell r="Q2300" t="str">
            <v>DRP</v>
          </cell>
          <cell r="R2300">
            <v>300</v>
          </cell>
          <cell r="S2300">
            <v>303</v>
          </cell>
          <cell r="T2300">
            <v>350</v>
          </cell>
          <cell r="U2300">
            <v>370</v>
          </cell>
          <cell r="V2300">
            <v>410</v>
          </cell>
          <cell r="W2300">
            <v>420</v>
          </cell>
          <cell r="X2300">
            <v>240</v>
          </cell>
          <cell r="Y2300" t="str">
            <v>Gask</v>
          </cell>
          <cell r="Z2300" t="str">
            <v>G1</v>
          </cell>
          <cell r="AA2300" t="str">
            <v>Simple-Gasket</v>
          </cell>
          <cell r="AB2300" t="str">
            <v>Regular-Gask</v>
          </cell>
          <cell r="AC2300">
            <v>2004196</v>
          </cell>
          <cell r="AD2300" t="str">
            <v>MG Gask</v>
          </cell>
          <cell r="AE2300" t="str">
            <v>MG Gask-Plain</v>
          </cell>
          <cell r="AF2300" t="str">
            <v>2004867/03</v>
          </cell>
          <cell r="AG2300">
            <v>0</v>
          </cell>
          <cell r="AI2300" t="str">
            <v>6153NAB12/IND</v>
          </cell>
          <cell r="AJ2300" t="str">
            <v>BLACK</v>
          </cell>
          <cell r="AK2300" t="str">
            <v>Black</v>
          </cell>
          <cell r="AM2300" t="str">
            <v>No</v>
          </cell>
          <cell r="AO2300">
            <v>33.9</v>
          </cell>
          <cell r="AQ2300" t="str">
            <v>Rough</v>
          </cell>
          <cell r="AR2300" t="str">
            <v>LAD</v>
          </cell>
          <cell r="AS2300" t="str">
            <v>NORMAL</v>
          </cell>
        </row>
        <row r="2301">
          <cell r="D2301" t="str">
            <v>6153SAA00/IND</v>
          </cell>
          <cell r="E2301">
            <v>6153</v>
          </cell>
          <cell r="F2301">
            <v>38.1</v>
          </cell>
          <cell r="G2301" t="str">
            <v>No</v>
          </cell>
          <cell r="H2301">
            <v>38.1</v>
          </cell>
          <cell r="I2301" t="str">
            <v>FT</v>
          </cell>
          <cell r="J2301" t="str">
            <v>Audit</v>
          </cell>
          <cell r="K2301" t="str">
            <v>6153SAA02</v>
          </cell>
          <cell r="L2301" t="str">
            <v>RD</v>
          </cell>
          <cell r="M2301" t="str">
            <v>S-Group</v>
          </cell>
          <cell r="N2301" t="str">
            <v>Reg</v>
          </cell>
          <cell r="P2301" t="str">
            <v>NM</v>
          </cell>
          <cell r="Q2301" t="str">
            <v>DRP</v>
          </cell>
          <cell r="S2301">
            <v>0</v>
          </cell>
          <cell r="V2301">
            <v>0</v>
          </cell>
          <cell r="X2301">
            <v>0</v>
          </cell>
          <cell r="Y2301" t="str">
            <v>Gask</v>
          </cell>
          <cell r="Z2301" t="str">
            <v>G1</v>
          </cell>
          <cell r="AA2301" t="str">
            <v>Simple-Gasket</v>
          </cell>
          <cell r="AB2301" t="str">
            <v>Regular-Gask</v>
          </cell>
          <cell r="AC2301">
            <v>2004196</v>
          </cell>
          <cell r="AD2301" t="str">
            <v>MG Gask</v>
          </cell>
          <cell r="AE2301" t="str">
            <v>MG Gask-Plain</v>
          </cell>
          <cell r="AF2301">
            <v>2004867</v>
          </cell>
          <cell r="AG2301">
            <v>0</v>
          </cell>
          <cell r="AI2301" t="str">
            <v>6153SAA12/IND</v>
          </cell>
          <cell r="AJ2301" t="str">
            <v>IPS</v>
          </cell>
          <cell r="AK2301" t="str">
            <v>IPS</v>
          </cell>
          <cell r="AM2301" t="e">
            <v>#N/A</v>
          </cell>
          <cell r="AO2301">
            <v>33.9</v>
          </cell>
          <cell r="AQ2301" t="str">
            <v>Rough</v>
          </cell>
          <cell r="AR2301" t="str">
            <v>LAD</v>
          </cell>
          <cell r="AS2301" t="str">
            <v>NORMAL</v>
          </cell>
        </row>
        <row r="2302">
          <cell r="D2302" t="str">
            <v>6153SAB00/IND</v>
          </cell>
          <cell r="E2302">
            <v>6153</v>
          </cell>
          <cell r="F2302">
            <v>38.1</v>
          </cell>
          <cell r="G2302" t="str">
            <v>No</v>
          </cell>
          <cell r="H2302">
            <v>38.1</v>
          </cell>
          <cell r="I2302" t="str">
            <v>FT</v>
          </cell>
          <cell r="J2302" t="str">
            <v>Audit</v>
          </cell>
          <cell r="K2302" t="str">
            <v>6153SAB02</v>
          </cell>
          <cell r="L2302" t="str">
            <v>RD</v>
          </cell>
          <cell r="M2302" t="str">
            <v>S-Group</v>
          </cell>
          <cell r="N2302" t="str">
            <v>Reg</v>
          </cell>
          <cell r="P2302" t="str">
            <v>PMR38</v>
          </cell>
          <cell r="Q2302" t="str">
            <v>DRP</v>
          </cell>
          <cell r="R2302">
            <v>370</v>
          </cell>
          <cell r="S2302">
            <v>200</v>
          </cell>
          <cell r="T2302">
            <v>200</v>
          </cell>
          <cell r="V2302">
            <v>0</v>
          </cell>
          <cell r="X2302">
            <v>0</v>
          </cell>
          <cell r="Y2302" t="str">
            <v>Gask</v>
          </cell>
          <cell r="Z2302" t="str">
            <v>G1</v>
          </cell>
          <cell r="AA2302" t="str">
            <v>Simple-Gasket</v>
          </cell>
          <cell r="AB2302" t="str">
            <v>Regular-Gask</v>
          </cell>
          <cell r="AC2302">
            <v>2004196</v>
          </cell>
          <cell r="AD2302" t="str">
            <v>MG Gask</v>
          </cell>
          <cell r="AE2302" t="str">
            <v>MG Gask-Plain</v>
          </cell>
          <cell r="AF2302">
            <v>2004867</v>
          </cell>
          <cell r="AG2302">
            <v>0</v>
          </cell>
          <cell r="AI2302" t="str">
            <v>6153SAB12/IND</v>
          </cell>
          <cell r="AJ2302" t="str">
            <v>IPS</v>
          </cell>
          <cell r="AK2302" t="str">
            <v>IPS</v>
          </cell>
          <cell r="AM2302" t="e">
            <v>#N/A</v>
          </cell>
          <cell r="AO2302">
            <v>33.9</v>
          </cell>
          <cell r="AQ2302" t="str">
            <v>Rough</v>
          </cell>
          <cell r="AR2302" t="str">
            <v>LAD</v>
          </cell>
          <cell r="AS2302" t="str">
            <v>NORMAL</v>
          </cell>
        </row>
        <row r="2303">
          <cell r="D2303" t="str">
            <v>6153SAC00/IND</v>
          </cell>
          <cell r="E2303">
            <v>6153</v>
          </cell>
          <cell r="F2303">
            <v>38.1</v>
          </cell>
          <cell r="G2303" t="str">
            <v>No</v>
          </cell>
          <cell r="H2303">
            <v>38.1</v>
          </cell>
          <cell r="I2303" t="str">
            <v>FT</v>
          </cell>
          <cell r="J2303" t="str">
            <v>Audit</v>
          </cell>
          <cell r="K2303" t="str">
            <v>6153SAC02</v>
          </cell>
          <cell r="L2303" t="str">
            <v>RD</v>
          </cell>
          <cell r="M2303" t="str">
            <v>S-Group</v>
          </cell>
          <cell r="N2303" t="str">
            <v>Reg</v>
          </cell>
          <cell r="P2303" t="str">
            <v>PMR34</v>
          </cell>
          <cell r="Q2303" t="str">
            <v>DRP</v>
          </cell>
          <cell r="S2303">
            <v>0</v>
          </cell>
          <cell r="V2303">
            <v>0</v>
          </cell>
          <cell r="X2303">
            <v>0</v>
          </cell>
          <cell r="Y2303" t="str">
            <v>Gask</v>
          </cell>
          <cell r="Z2303" t="str">
            <v>G1</v>
          </cell>
          <cell r="AA2303" t="str">
            <v>Simple-Gasket</v>
          </cell>
          <cell r="AB2303" t="str">
            <v>Regular-Gask</v>
          </cell>
          <cell r="AC2303">
            <v>2004196</v>
          </cell>
          <cell r="AD2303" t="str">
            <v>MG Gask</v>
          </cell>
          <cell r="AE2303" t="str">
            <v>MG Gask-Plain</v>
          </cell>
          <cell r="AF2303">
            <v>2004867</v>
          </cell>
          <cell r="AG2303">
            <v>0</v>
          </cell>
          <cell r="AI2303" t="str">
            <v>6153SAC12/IND</v>
          </cell>
          <cell r="AJ2303" t="str">
            <v>IPS</v>
          </cell>
          <cell r="AK2303" t="str">
            <v>IPS</v>
          </cell>
          <cell r="AM2303" t="e">
            <v>#N/A</v>
          </cell>
          <cell r="AO2303">
            <v>33.9</v>
          </cell>
          <cell r="AQ2303" t="str">
            <v>Rough</v>
          </cell>
          <cell r="AR2303" t="str">
            <v>LAD</v>
          </cell>
          <cell r="AS2303" t="str">
            <v>NORMAL</v>
          </cell>
        </row>
        <row r="2304">
          <cell r="D2304" t="str">
            <v>6156SAA31/IND</v>
          </cell>
          <cell r="E2304">
            <v>6156</v>
          </cell>
          <cell r="F2304">
            <v>31.600000000000005</v>
          </cell>
          <cell r="G2304" t="str">
            <v>No</v>
          </cell>
          <cell r="H2304">
            <v>31.600000000000005</v>
          </cell>
          <cell r="I2304" t="str">
            <v>FT</v>
          </cell>
          <cell r="J2304" t="str">
            <v>Audit</v>
          </cell>
          <cell r="K2304" t="str">
            <v>6156SAA02</v>
          </cell>
          <cell r="L2304" t="str">
            <v>RD</v>
          </cell>
          <cell r="M2304" t="str">
            <v>S-Group</v>
          </cell>
          <cell r="N2304" t="str">
            <v>Reg</v>
          </cell>
          <cell r="P2304" t="str">
            <v>PMR33</v>
          </cell>
          <cell r="Q2304" t="str">
            <v>DRP</v>
          </cell>
          <cell r="S2304">
            <v>0</v>
          </cell>
          <cell r="V2304">
            <v>0</v>
          </cell>
          <cell r="X2304">
            <v>0</v>
          </cell>
          <cell r="Y2304" t="str">
            <v>Adhe</v>
          </cell>
          <cell r="Z2304" t="str">
            <v>G3</v>
          </cell>
          <cell r="AA2304" t="str">
            <v>Simple-Adhesive</v>
          </cell>
          <cell r="AB2304" t="str">
            <v>Regular-Adhe</v>
          </cell>
          <cell r="AC2304" t="str">
            <v>6156SAA08/01</v>
          </cell>
          <cell r="AD2304" t="str">
            <v>MG Adhe</v>
          </cell>
          <cell r="AE2304" t="str">
            <v>MG Adhe-MET</v>
          </cell>
          <cell r="AG2304">
            <v>0</v>
          </cell>
          <cell r="AI2304" t="str">
            <v>6156SAA12/IND</v>
          </cell>
          <cell r="AJ2304" t="str">
            <v>IPS</v>
          </cell>
          <cell r="AK2304" t="str">
            <v>IPS</v>
          </cell>
          <cell r="AM2304" t="e">
            <v>#N/A</v>
          </cell>
          <cell r="AO2304">
            <v>27.400000000000006</v>
          </cell>
          <cell r="AQ2304" t="str">
            <v>Rough</v>
          </cell>
          <cell r="AR2304" t="str">
            <v>LAD</v>
          </cell>
          <cell r="AS2304" t="str">
            <v>NORMAL</v>
          </cell>
        </row>
        <row r="2305">
          <cell r="D2305" t="str">
            <v>6156SAA32/IND</v>
          </cell>
          <cell r="E2305">
            <v>6156</v>
          </cell>
          <cell r="F2305">
            <v>31.600000000000005</v>
          </cell>
          <cell r="G2305" t="str">
            <v>No</v>
          </cell>
          <cell r="H2305">
            <v>31.600000000000005</v>
          </cell>
          <cell r="I2305" t="str">
            <v>FT</v>
          </cell>
          <cell r="J2305" t="str">
            <v>Audit</v>
          </cell>
          <cell r="K2305" t="str">
            <v>6156SAA02</v>
          </cell>
          <cell r="L2305" t="str">
            <v>RD</v>
          </cell>
          <cell r="M2305" t="str">
            <v>S-Group</v>
          </cell>
          <cell r="N2305" t="str">
            <v>Reg</v>
          </cell>
          <cell r="P2305" t="str">
            <v>NM (IND2INH)</v>
          </cell>
          <cell r="Q2305" t="str">
            <v>DRP</v>
          </cell>
          <cell r="S2305">
            <v>0</v>
          </cell>
          <cell r="V2305">
            <v>0</v>
          </cell>
          <cell r="X2305">
            <v>0</v>
          </cell>
          <cell r="Y2305" t="str">
            <v>Adhe</v>
          </cell>
          <cell r="Z2305" t="str">
            <v>G3</v>
          </cell>
          <cell r="AA2305" t="str">
            <v>Simple-Adhesive</v>
          </cell>
          <cell r="AB2305" t="str">
            <v>Regular-Adhe</v>
          </cell>
          <cell r="AC2305" t="str">
            <v>6156SAA08/02</v>
          </cell>
          <cell r="AD2305" t="str">
            <v>MG Adhe</v>
          </cell>
          <cell r="AE2305" t="str">
            <v>MG Adhe-MET</v>
          </cell>
          <cell r="AG2305">
            <v>0</v>
          </cell>
          <cell r="AI2305" t="str">
            <v>6156SAA12/IND</v>
          </cell>
          <cell r="AJ2305" t="str">
            <v>IPS</v>
          </cell>
          <cell r="AK2305" t="str">
            <v>IPS</v>
          </cell>
          <cell r="AM2305" t="e">
            <v>#N/A</v>
          </cell>
          <cell r="AO2305">
            <v>27.400000000000006</v>
          </cell>
          <cell r="AQ2305" t="str">
            <v>Rough</v>
          </cell>
          <cell r="AR2305" t="str">
            <v>LAD</v>
          </cell>
          <cell r="AS2305" t="str">
            <v>NORMAL</v>
          </cell>
        </row>
        <row r="2306">
          <cell r="D2306" t="str">
            <v>6156SAA33/IND</v>
          </cell>
          <cell r="E2306">
            <v>6156</v>
          </cell>
          <cell r="F2306">
            <v>31.600000000000005</v>
          </cell>
          <cell r="G2306" t="str">
            <v>No</v>
          </cell>
          <cell r="H2306">
            <v>31.600000000000005</v>
          </cell>
          <cell r="I2306" t="str">
            <v>FT</v>
          </cell>
          <cell r="J2306" t="str">
            <v>Audit</v>
          </cell>
          <cell r="K2306" t="str">
            <v>6156SAA02</v>
          </cell>
          <cell r="L2306" t="str">
            <v>RD</v>
          </cell>
          <cell r="M2306" t="str">
            <v>S-Group</v>
          </cell>
          <cell r="N2306" t="str">
            <v>Reg</v>
          </cell>
          <cell r="P2306" t="str">
            <v>NM (IND2INH)</v>
          </cell>
          <cell r="Q2306" t="str">
            <v>DRP</v>
          </cell>
          <cell r="S2306">
            <v>0</v>
          </cell>
          <cell r="V2306">
            <v>0</v>
          </cell>
          <cell r="X2306">
            <v>0</v>
          </cell>
          <cell r="Y2306" t="str">
            <v>Adhe</v>
          </cell>
          <cell r="Z2306" t="str">
            <v>G3</v>
          </cell>
          <cell r="AA2306" t="str">
            <v>Simple-Adhesive</v>
          </cell>
          <cell r="AB2306" t="str">
            <v>Regular-Adhe</v>
          </cell>
          <cell r="AC2306" t="str">
            <v>6156SAA08/03</v>
          </cell>
          <cell r="AD2306" t="str">
            <v>MG Adhe</v>
          </cell>
          <cell r="AE2306" t="str">
            <v>MG Adhe-MET</v>
          </cell>
          <cell r="AG2306">
            <v>0</v>
          </cell>
          <cell r="AI2306" t="str">
            <v>6156SAA12/IND</v>
          </cell>
          <cell r="AJ2306" t="str">
            <v>IPS</v>
          </cell>
          <cell r="AK2306" t="str">
            <v>IPS</v>
          </cell>
          <cell r="AM2306" t="e">
            <v>#N/A</v>
          </cell>
          <cell r="AO2306">
            <v>27.400000000000006</v>
          </cell>
          <cell r="AQ2306" t="str">
            <v>Rough</v>
          </cell>
          <cell r="AR2306" t="str">
            <v>LAD</v>
          </cell>
          <cell r="AS2306" t="str">
            <v>NORMAL</v>
          </cell>
        </row>
        <row r="2307">
          <cell r="D2307" t="str">
            <v>6157SEA00/IND</v>
          </cell>
          <cell r="E2307">
            <v>6157</v>
          </cell>
          <cell r="F2307">
            <v>33.700000000000003</v>
          </cell>
          <cell r="G2307" t="e">
            <v>#N/A</v>
          </cell>
          <cell r="I2307" t="str">
            <v>FT</v>
          </cell>
          <cell r="J2307" t="str">
            <v>Audit</v>
          </cell>
          <cell r="K2307" t="str">
            <v>6157SEA02</v>
          </cell>
          <cell r="L2307" t="str">
            <v>RD</v>
          </cell>
          <cell r="M2307" t="str">
            <v>S-Group</v>
          </cell>
          <cell r="N2307" t="str">
            <v>Reg</v>
          </cell>
          <cell r="P2307" t="str">
            <v>PMR32</v>
          </cell>
          <cell r="Q2307" t="str">
            <v>DRP</v>
          </cell>
          <cell r="S2307">
            <v>0</v>
          </cell>
          <cell r="V2307">
            <v>0</v>
          </cell>
          <cell r="X2307">
            <v>0</v>
          </cell>
          <cell r="Y2307" t="str">
            <v>Gask</v>
          </cell>
          <cell r="Z2307" t="str">
            <v>G8</v>
          </cell>
          <cell r="AA2307" t="str">
            <v>Simple-Gasket</v>
          </cell>
          <cell r="AB2307" t="str">
            <v>Regular-Gask</v>
          </cell>
          <cell r="AC2307">
            <v>20041137</v>
          </cell>
          <cell r="AD2307" t="str">
            <v>MG Gask</v>
          </cell>
          <cell r="AE2307" t="str">
            <v>MG Gask-Plain</v>
          </cell>
          <cell r="AF2307">
            <v>20048114</v>
          </cell>
          <cell r="AG2307">
            <v>0</v>
          </cell>
          <cell r="AI2307" t="str">
            <v>6157SEA12/IND</v>
          </cell>
          <cell r="AJ2307" t="str">
            <v>IPS</v>
          </cell>
          <cell r="AK2307" t="str">
            <v>IPS</v>
          </cell>
          <cell r="AM2307" t="e">
            <v>#N/A</v>
          </cell>
          <cell r="AO2307">
            <v>29.500000000000004</v>
          </cell>
          <cell r="AQ2307" t="str">
            <v>Rough</v>
          </cell>
          <cell r="AR2307" t="str">
            <v>LAD</v>
          </cell>
          <cell r="AS2307" t="str">
            <v>NORMAL</v>
          </cell>
        </row>
        <row r="2308">
          <cell r="D2308" t="str">
            <v>6158SAA00/IND</v>
          </cell>
          <cell r="E2308">
            <v>6158</v>
          </cell>
          <cell r="F2308">
            <v>33.700000000000003</v>
          </cell>
          <cell r="G2308" t="str">
            <v>No</v>
          </cell>
          <cell r="H2308">
            <v>33.700000000000003</v>
          </cell>
          <cell r="I2308" t="str">
            <v>FT</v>
          </cell>
          <cell r="J2308" t="str">
            <v>Audit</v>
          </cell>
          <cell r="K2308" t="str">
            <v>6158SAA02</v>
          </cell>
          <cell r="L2308" t="str">
            <v>RD</v>
          </cell>
          <cell r="M2308" t="str">
            <v>S-Group</v>
          </cell>
          <cell r="N2308" t="str">
            <v>Reg</v>
          </cell>
          <cell r="P2308" t="str">
            <v>PMR38</v>
          </cell>
          <cell r="Q2308" t="str">
            <v>DRP</v>
          </cell>
          <cell r="R2308">
            <v>210</v>
          </cell>
          <cell r="S2308">
            <v>240</v>
          </cell>
          <cell r="T2308">
            <v>240</v>
          </cell>
          <cell r="V2308">
            <v>0</v>
          </cell>
          <cell r="X2308">
            <v>0</v>
          </cell>
          <cell r="Y2308" t="str">
            <v>Gask</v>
          </cell>
          <cell r="Z2308" t="str">
            <v>G8</v>
          </cell>
          <cell r="AA2308" t="str">
            <v>Simple-Gasket</v>
          </cell>
          <cell r="AB2308" t="str">
            <v>Regular-Gask</v>
          </cell>
          <cell r="AC2308">
            <v>20041115</v>
          </cell>
          <cell r="AD2308" t="str">
            <v>MG Gask</v>
          </cell>
          <cell r="AE2308" t="str">
            <v>MG Gask-Plain</v>
          </cell>
          <cell r="AF2308">
            <v>2004888</v>
          </cell>
          <cell r="AG2308">
            <v>0</v>
          </cell>
          <cell r="AI2308" t="str">
            <v>6158SAA12/IND</v>
          </cell>
          <cell r="AJ2308" t="str">
            <v>IPS</v>
          </cell>
          <cell r="AK2308" t="str">
            <v>IPS</v>
          </cell>
          <cell r="AM2308" t="e">
            <v>#N/A</v>
          </cell>
          <cell r="AO2308">
            <v>29.500000000000004</v>
          </cell>
          <cell r="AQ2308" t="str">
            <v>Rough</v>
          </cell>
          <cell r="AR2308" t="str">
            <v>LAD</v>
          </cell>
          <cell r="AS2308" t="str">
            <v>NORMAL</v>
          </cell>
        </row>
        <row r="2309">
          <cell r="D2309" t="str">
            <v>6162SAA00/IND</v>
          </cell>
          <cell r="E2309">
            <v>6162</v>
          </cell>
          <cell r="F2309">
            <v>27.200000000000003</v>
          </cell>
          <cell r="G2309" t="str">
            <v>No</v>
          </cell>
          <cell r="H2309">
            <v>27.200000000000003</v>
          </cell>
          <cell r="I2309" t="str">
            <v>FT</v>
          </cell>
          <cell r="J2309" t="str">
            <v>Audit</v>
          </cell>
          <cell r="K2309" t="str">
            <v>6162SAA02</v>
          </cell>
          <cell r="L2309" t="str">
            <v>SH</v>
          </cell>
          <cell r="M2309" t="str">
            <v>S-Group</v>
          </cell>
          <cell r="N2309" t="str">
            <v>Reg</v>
          </cell>
          <cell r="P2309" t="str">
            <v>PMR37</v>
          </cell>
          <cell r="Q2309" t="str">
            <v>DRP</v>
          </cell>
          <cell r="R2309">
            <v>175</v>
          </cell>
          <cell r="S2309">
            <v>0</v>
          </cell>
          <cell r="V2309">
            <v>0</v>
          </cell>
          <cell r="X2309">
            <v>0</v>
          </cell>
          <cell r="Y2309" t="str">
            <v>Adhe</v>
          </cell>
          <cell r="Z2309" t="str">
            <v>G1</v>
          </cell>
          <cell r="AA2309" t="str">
            <v>Simple-Adhesive</v>
          </cell>
          <cell r="AB2309" t="str">
            <v>Regular-Adhe</v>
          </cell>
          <cell r="AC2309" t="str">
            <v>6162SAA08</v>
          </cell>
          <cell r="AD2309" t="str">
            <v>MG Adhe</v>
          </cell>
          <cell r="AE2309" t="str">
            <v>MG Adhe-Plain</v>
          </cell>
          <cell r="AG2309">
            <v>0</v>
          </cell>
          <cell r="AI2309" t="str">
            <v>6162SAA12/IND</v>
          </cell>
          <cell r="AJ2309" t="str">
            <v>IPS</v>
          </cell>
          <cell r="AK2309" t="str">
            <v>IPS</v>
          </cell>
          <cell r="AM2309" t="e">
            <v>#N/A</v>
          </cell>
          <cell r="AO2309">
            <v>23.000000000000004</v>
          </cell>
          <cell r="AQ2309" t="str">
            <v>Rough</v>
          </cell>
          <cell r="AR2309" t="str">
            <v>LAD</v>
          </cell>
          <cell r="AS2309" t="str">
            <v>NORMAL</v>
          </cell>
        </row>
        <row r="2310">
          <cell r="D2310" t="str">
            <v>6163KAA31/IND</v>
          </cell>
          <cell r="E2310">
            <v>6163</v>
          </cell>
          <cell r="F2310">
            <v>59.8</v>
          </cell>
          <cell r="G2310" t="str">
            <v>No</v>
          </cell>
          <cell r="H2310">
            <v>59.8</v>
          </cell>
          <cell r="I2310" t="str">
            <v>FT</v>
          </cell>
          <cell r="J2310" t="str">
            <v>Audit</v>
          </cell>
          <cell r="K2310" t="str">
            <v>6163SAA02</v>
          </cell>
          <cell r="L2310" t="str">
            <v>RD</v>
          </cell>
          <cell r="M2310" t="str">
            <v>C-Group</v>
          </cell>
          <cell r="N2310" t="str">
            <v>Add on</v>
          </cell>
          <cell r="P2310" t="str">
            <v>PMR38</v>
          </cell>
          <cell r="Q2310" t="str">
            <v>DRP</v>
          </cell>
          <cell r="R2310">
            <v>130</v>
          </cell>
          <cell r="S2310">
            <v>130</v>
          </cell>
          <cell r="T2310">
            <v>130</v>
          </cell>
          <cell r="V2310">
            <v>0</v>
          </cell>
          <cell r="X2310">
            <v>0</v>
          </cell>
          <cell r="Y2310" t="str">
            <v>Gask</v>
          </cell>
          <cell r="Z2310" t="str">
            <v>A3</v>
          </cell>
          <cell r="AA2310" t="str">
            <v>DR sticker + DR orient</v>
          </cell>
          <cell r="AB2310" t="str">
            <v>MG Gask + DR Adhe + Orientation</v>
          </cell>
          <cell r="AC2310">
            <v>20041111</v>
          </cell>
          <cell r="AD2310" t="str">
            <v>MG Gask</v>
          </cell>
          <cell r="AE2310" t="str">
            <v>MG Gask-Plain</v>
          </cell>
          <cell r="AF2310">
            <v>2004841</v>
          </cell>
          <cell r="AG2310" t="str">
            <v>DR Adhe</v>
          </cell>
          <cell r="AI2310" t="str">
            <v>6163KAA12/IND</v>
          </cell>
          <cell r="AJ2310" t="str">
            <v>IPS</v>
          </cell>
          <cell r="AK2310" t="str">
            <v>IPS</v>
          </cell>
          <cell r="AM2310" t="e">
            <v>#N/A</v>
          </cell>
          <cell r="AO2310">
            <v>55.599999999999994</v>
          </cell>
          <cell r="AQ2310" t="str">
            <v>Rough</v>
          </cell>
          <cell r="AR2310" t="str">
            <v>LAD</v>
          </cell>
          <cell r="AS2310" t="str">
            <v>NORMAL</v>
          </cell>
        </row>
        <row r="2311">
          <cell r="D2311" t="str">
            <v>6163KAA32/IND</v>
          </cell>
          <cell r="E2311">
            <v>6163</v>
          </cell>
          <cell r="F2311">
            <v>59.8</v>
          </cell>
          <cell r="G2311" t="str">
            <v>No</v>
          </cell>
          <cell r="H2311">
            <v>59.8</v>
          </cell>
          <cell r="I2311" t="str">
            <v>FT</v>
          </cell>
          <cell r="J2311" t="str">
            <v>Audit</v>
          </cell>
          <cell r="K2311" t="str">
            <v>6163SAA02</v>
          </cell>
          <cell r="L2311" t="str">
            <v>RD</v>
          </cell>
          <cell r="M2311" t="str">
            <v>C-Group</v>
          </cell>
          <cell r="N2311" t="str">
            <v>Add on</v>
          </cell>
          <cell r="P2311" t="str">
            <v>PMR35</v>
          </cell>
          <cell r="Q2311" t="str">
            <v>DRP</v>
          </cell>
          <cell r="S2311">
            <v>0</v>
          </cell>
          <cell r="V2311">
            <v>0</v>
          </cell>
          <cell r="X2311">
            <v>0</v>
          </cell>
          <cell r="Y2311" t="str">
            <v>Gask</v>
          </cell>
          <cell r="Z2311" t="str">
            <v>A3</v>
          </cell>
          <cell r="AA2311" t="str">
            <v>DR sticker + DR orient</v>
          </cell>
          <cell r="AB2311" t="str">
            <v>MG Gask + DR Adhe + Orientation</v>
          </cell>
          <cell r="AC2311">
            <v>20041111</v>
          </cell>
          <cell r="AD2311" t="str">
            <v>MG Gask</v>
          </cell>
          <cell r="AE2311" t="str">
            <v>MG Gask-Plain</v>
          </cell>
          <cell r="AF2311">
            <v>2004841</v>
          </cell>
          <cell r="AG2311" t="str">
            <v>DR Adhe</v>
          </cell>
          <cell r="AI2311" t="str">
            <v>6163KAA12/IND</v>
          </cell>
          <cell r="AJ2311" t="str">
            <v>IPS</v>
          </cell>
          <cell r="AK2311" t="str">
            <v>IPS</v>
          </cell>
          <cell r="AM2311" t="e">
            <v>#N/A</v>
          </cell>
          <cell r="AO2311">
            <v>55.599999999999994</v>
          </cell>
          <cell r="AQ2311" t="str">
            <v>Rough</v>
          </cell>
          <cell r="AR2311" t="str">
            <v>LAD</v>
          </cell>
          <cell r="AS2311" t="str">
            <v>NORMAL</v>
          </cell>
        </row>
        <row r="2312">
          <cell r="D2312" t="str">
            <v>6163KAA33/IND</v>
          </cell>
          <cell r="E2312">
            <v>6163</v>
          </cell>
          <cell r="F2312">
            <v>59.8</v>
          </cell>
          <cell r="G2312" t="str">
            <v>No</v>
          </cell>
          <cell r="H2312">
            <v>59.8</v>
          </cell>
          <cell r="I2312" t="str">
            <v>FT</v>
          </cell>
          <cell r="J2312" t="str">
            <v>Audit</v>
          </cell>
          <cell r="K2312" t="str">
            <v>6163NAA02</v>
          </cell>
          <cell r="L2312" t="str">
            <v>RD</v>
          </cell>
          <cell r="M2312" t="str">
            <v>C-Group</v>
          </cell>
          <cell r="N2312" t="str">
            <v>Add on</v>
          </cell>
          <cell r="P2312" t="str">
            <v>PMR36</v>
          </cell>
          <cell r="Q2312" t="str">
            <v>DRP</v>
          </cell>
          <cell r="S2312">
            <v>0</v>
          </cell>
          <cell r="V2312">
            <v>0</v>
          </cell>
          <cell r="X2312">
            <v>0</v>
          </cell>
          <cell r="Y2312" t="str">
            <v>Gask</v>
          </cell>
          <cell r="Z2312" t="str">
            <v>A3</v>
          </cell>
          <cell r="AA2312" t="str">
            <v>DR sticker + DR orient</v>
          </cell>
          <cell r="AB2312" t="str">
            <v>MG Gask + DR Adhe + Orientation</v>
          </cell>
          <cell r="AC2312">
            <v>20041111</v>
          </cell>
          <cell r="AD2312" t="str">
            <v>MG Gask</v>
          </cell>
          <cell r="AE2312" t="str">
            <v>MG Gask-Plain</v>
          </cell>
          <cell r="AF2312" t="str">
            <v>2004841/03</v>
          </cell>
          <cell r="AG2312" t="str">
            <v>DR Adhe</v>
          </cell>
          <cell r="AI2312" t="str">
            <v>6163KAA12/IND</v>
          </cell>
          <cell r="AJ2312" t="str">
            <v>BLACK</v>
          </cell>
          <cell r="AK2312" t="str">
            <v>Black</v>
          </cell>
          <cell r="AM2312" t="e">
            <v>#N/A</v>
          </cell>
          <cell r="AO2312">
            <v>55.599999999999994</v>
          </cell>
          <cell r="AQ2312" t="str">
            <v>Rough</v>
          </cell>
          <cell r="AR2312" t="str">
            <v>LAD</v>
          </cell>
          <cell r="AS2312" t="str">
            <v>NORMAL</v>
          </cell>
        </row>
        <row r="2313">
          <cell r="D2313" t="str">
            <v>6163KAA34/IND</v>
          </cell>
          <cell r="E2313">
            <v>6163</v>
          </cell>
          <cell r="F2313">
            <v>59.8</v>
          </cell>
          <cell r="G2313" t="str">
            <v>No</v>
          </cell>
          <cell r="H2313">
            <v>59.8</v>
          </cell>
          <cell r="I2313" t="str">
            <v>FT</v>
          </cell>
          <cell r="J2313" t="str">
            <v>Audit</v>
          </cell>
          <cell r="K2313" t="str">
            <v>6163NAA02</v>
          </cell>
          <cell r="L2313" t="str">
            <v>RD</v>
          </cell>
          <cell r="M2313" t="str">
            <v>C-Group</v>
          </cell>
          <cell r="N2313" t="str">
            <v>Add on</v>
          </cell>
          <cell r="P2313" t="str">
            <v>PMR36</v>
          </cell>
          <cell r="Q2313" t="str">
            <v>DRP</v>
          </cell>
          <cell r="S2313">
            <v>0</v>
          </cell>
          <cell r="V2313">
            <v>0</v>
          </cell>
          <cell r="X2313">
            <v>0</v>
          </cell>
          <cell r="Y2313" t="str">
            <v>Gask</v>
          </cell>
          <cell r="Z2313" t="str">
            <v>A3</v>
          </cell>
          <cell r="AA2313" t="str">
            <v>DR sticker + DR orient</v>
          </cell>
          <cell r="AB2313" t="str">
            <v>MG Gask + DR Adhe + Orientation</v>
          </cell>
          <cell r="AC2313">
            <v>20041111</v>
          </cell>
          <cell r="AD2313" t="str">
            <v>MG Gask</v>
          </cell>
          <cell r="AE2313" t="str">
            <v>MG Gask-Plain</v>
          </cell>
          <cell r="AF2313" t="str">
            <v>2004841/03</v>
          </cell>
          <cell r="AG2313" t="str">
            <v>DR Adhe</v>
          </cell>
          <cell r="AI2313" t="str">
            <v>6163KAA12/IND</v>
          </cell>
          <cell r="AJ2313" t="str">
            <v>BLACK</v>
          </cell>
          <cell r="AK2313" t="str">
            <v>Black</v>
          </cell>
          <cell r="AM2313" t="e">
            <v>#N/A</v>
          </cell>
          <cell r="AO2313">
            <v>55.599999999999994</v>
          </cell>
          <cell r="AQ2313" t="str">
            <v>Rough</v>
          </cell>
          <cell r="AR2313" t="str">
            <v>LAD</v>
          </cell>
          <cell r="AS2313" t="str">
            <v>NORMAL</v>
          </cell>
        </row>
        <row r="2314">
          <cell r="D2314" t="str">
            <v>6165NAA31/IND</v>
          </cell>
          <cell r="E2314">
            <v>6165</v>
          </cell>
          <cell r="F2314">
            <v>31.600000000000005</v>
          </cell>
          <cell r="G2314" t="str">
            <v>No</v>
          </cell>
          <cell r="H2314">
            <v>31.600000000000005</v>
          </cell>
          <cell r="I2314" t="str">
            <v>FT</v>
          </cell>
          <cell r="J2314" t="str">
            <v>Audit</v>
          </cell>
          <cell r="K2314" t="str">
            <v>6165NAA02</v>
          </cell>
          <cell r="L2314" t="str">
            <v>RD</v>
          </cell>
          <cell r="M2314" t="str">
            <v>S-Group</v>
          </cell>
          <cell r="N2314" t="str">
            <v>Reg</v>
          </cell>
          <cell r="P2314" t="str">
            <v>PMR39</v>
          </cell>
          <cell r="Q2314" t="str">
            <v>DRP</v>
          </cell>
          <cell r="R2314">
            <v>180</v>
          </cell>
          <cell r="S2314">
            <v>172</v>
          </cell>
          <cell r="T2314">
            <v>170</v>
          </cell>
          <cell r="U2314">
            <v>110</v>
          </cell>
          <cell r="V2314">
            <v>120</v>
          </cell>
          <cell r="X2314">
            <v>0</v>
          </cell>
          <cell r="Y2314" t="str">
            <v>Adhe</v>
          </cell>
          <cell r="Z2314" t="str">
            <v>G4</v>
          </cell>
          <cell r="AA2314" t="str">
            <v>Simple-Adhesive</v>
          </cell>
          <cell r="AB2314" t="str">
            <v>Regular-Adhe</v>
          </cell>
          <cell r="AC2314" t="str">
            <v>6165SAA08/02</v>
          </cell>
          <cell r="AD2314" t="str">
            <v>MG Adhe</v>
          </cell>
          <cell r="AE2314" t="str">
            <v>MG Adhe-MET</v>
          </cell>
          <cell r="AG2314">
            <v>0</v>
          </cell>
          <cell r="AI2314" t="str">
            <v>6165NAA12/IND</v>
          </cell>
          <cell r="AJ2314" t="str">
            <v>BLACK</v>
          </cell>
          <cell r="AK2314" t="str">
            <v>Black</v>
          </cell>
          <cell r="AM2314" t="e">
            <v>#N/A</v>
          </cell>
          <cell r="AO2314">
            <v>27.400000000000006</v>
          </cell>
          <cell r="AQ2314" t="str">
            <v>Rough</v>
          </cell>
          <cell r="AR2314" t="str">
            <v>LAD</v>
          </cell>
          <cell r="AS2314" t="str">
            <v>NORMAL</v>
          </cell>
        </row>
        <row r="2315">
          <cell r="D2315" t="str">
            <v>6165NAA32/IND</v>
          </cell>
          <cell r="E2315">
            <v>6165</v>
          </cell>
          <cell r="F2315">
            <v>31.600000000000005</v>
          </cell>
          <cell r="G2315" t="str">
            <v>No</v>
          </cell>
          <cell r="H2315">
            <v>31.600000000000005</v>
          </cell>
          <cell r="I2315" t="str">
            <v>FT</v>
          </cell>
          <cell r="J2315" t="str">
            <v>Audit</v>
          </cell>
          <cell r="K2315" t="str">
            <v>6165NAA02</v>
          </cell>
          <cell r="L2315" t="str">
            <v>RD</v>
          </cell>
          <cell r="M2315" t="str">
            <v>S-Group</v>
          </cell>
          <cell r="N2315" t="str">
            <v>Reg</v>
          </cell>
          <cell r="O2315" t="str">
            <v>3.B</v>
          </cell>
          <cell r="P2315" t="str">
            <v>PMR43</v>
          </cell>
          <cell r="Q2315" t="str">
            <v>DRP</v>
          </cell>
          <cell r="R2315">
            <v>420</v>
          </cell>
          <cell r="S2315">
            <v>432</v>
          </cell>
          <cell r="T2315">
            <v>420</v>
          </cell>
          <cell r="U2315">
            <v>330</v>
          </cell>
          <cell r="V2315">
            <v>350</v>
          </cell>
          <cell r="W2315">
            <v>340</v>
          </cell>
          <cell r="X2315">
            <v>150</v>
          </cell>
          <cell r="Y2315" t="str">
            <v>Adhe</v>
          </cell>
          <cell r="Z2315" t="str">
            <v>G4</v>
          </cell>
          <cell r="AA2315" t="str">
            <v>Simple-Adhesive</v>
          </cell>
          <cell r="AB2315" t="str">
            <v>Regular-Adhe</v>
          </cell>
          <cell r="AC2315" t="str">
            <v>6165SAA08/03</v>
          </cell>
          <cell r="AD2315" t="str">
            <v>MG Adhe</v>
          </cell>
          <cell r="AE2315" t="str">
            <v>MG Adhe-MET</v>
          </cell>
          <cell r="AG2315">
            <v>0</v>
          </cell>
          <cell r="AI2315" t="str">
            <v>6165NAA12/IND</v>
          </cell>
          <cell r="AJ2315" t="str">
            <v>BLACK</v>
          </cell>
          <cell r="AK2315" t="str">
            <v>Black</v>
          </cell>
          <cell r="AM2315" t="e">
            <v>#N/A</v>
          </cell>
          <cell r="AO2315">
            <v>27.400000000000006</v>
          </cell>
          <cell r="AQ2315" t="str">
            <v>Rough</v>
          </cell>
          <cell r="AR2315" t="str">
            <v>LAD</v>
          </cell>
          <cell r="AS2315" t="str">
            <v>NORMAL</v>
          </cell>
        </row>
        <row r="2316">
          <cell r="D2316" t="str">
            <v>6165SAA31/IND</v>
          </cell>
          <cell r="E2316">
            <v>6165</v>
          </cell>
          <cell r="F2316">
            <v>31.600000000000005</v>
          </cell>
          <cell r="G2316" t="str">
            <v>No</v>
          </cell>
          <cell r="H2316">
            <v>31.600000000000005</v>
          </cell>
          <cell r="I2316" t="str">
            <v>FT</v>
          </cell>
          <cell r="J2316" t="str">
            <v>Audit</v>
          </cell>
          <cell r="K2316" t="str">
            <v>6165SAA02</v>
          </cell>
          <cell r="L2316" t="str">
            <v>RD</v>
          </cell>
          <cell r="M2316" t="str">
            <v>S-Group</v>
          </cell>
          <cell r="N2316" t="str">
            <v>Reg</v>
          </cell>
          <cell r="O2316" t="str">
            <v>3.B</v>
          </cell>
          <cell r="P2316" t="str">
            <v>PMR40</v>
          </cell>
          <cell r="Q2316" t="str">
            <v>DRP</v>
          </cell>
          <cell r="R2316">
            <v>520</v>
          </cell>
          <cell r="S2316">
            <v>523</v>
          </cell>
          <cell r="T2316">
            <v>510</v>
          </cell>
          <cell r="U2316">
            <v>350</v>
          </cell>
          <cell r="V2316">
            <v>370</v>
          </cell>
          <cell r="W2316">
            <v>340</v>
          </cell>
          <cell r="X2316">
            <v>180</v>
          </cell>
          <cell r="Y2316" t="str">
            <v>Adhe</v>
          </cell>
          <cell r="Z2316" t="str">
            <v>G4</v>
          </cell>
          <cell r="AA2316" t="str">
            <v>Simple-Adhesive</v>
          </cell>
          <cell r="AB2316" t="str">
            <v>Regular-Adhe</v>
          </cell>
          <cell r="AC2316" t="str">
            <v>6165SAA08/01</v>
          </cell>
          <cell r="AD2316" t="str">
            <v>MG Adhe</v>
          </cell>
          <cell r="AE2316" t="str">
            <v>MG Adhe-MET</v>
          </cell>
          <cell r="AG2316">
            <v>0</v>
          </cell>
          <cell r="AI2316" t="str">
            <v>6165SAA12/IND</v>
          </cell>
          <cell r="AJ2316" t="str">
            <v>IPS</v>
          </cell>
          <cell r="AK2316" t="str">
            <v>IPS</v>
          </cell>
          <cell r="AM2316" t="e">
            <v>#N/A</v>
          </cell>
          <cell r="AO2316">
            <v>27.400000000000006</v>
          </cell>
          <cell r="AQ2316" t="str">
            <v>Rough</v>
          </cell>
          <cell r="AR2316" t="str">
            <v>LAD</v>
          </cell>
          <cell r="AS2316" t="str">
            <v>NORMAL</v>
          </cell>
        </row>
        <row r="2317">
          <cell r="D2317" t="str">
            <v>6165WAA31/IND</v>
          </cell>
          <cell r="E2317">
            <v>6165</v>
          </cell>
          <cell r="F2317">
            <v>31.600000000000005</v>
          </cell>
          <cell r="G2317" t="str">
            <v>No</v>
          </cell>
          <cell r="H2317">
            <v>31.600000000000005</v>
          </cell>
          <cell r="I2317" t="str">
            <v>FT</v>
          </cell>
          <cell r="J2317" t="str">
            <v>Audit</v>
          </cell>
          <cell r="K2317" t="str">
            <v>6165WAA02</v>
          </cell>
          <cell r="L2317" t="str">
            <v>RD</v>
          </cell>
          <cell r="M2317" t="str">
            <v>S-Group</v>
          </cell>
          <cell r="N2317" t="str">
            <v>Reg</v>
          </cell>
          <cell r="P2317" t="str">
            <v>PMR39</v>
          </cell>
          <cell r="Q2317" t="str">
            <v>DRP</v>
          </cell>
          <cell r="R2317">
            <v>310</v>
          </cell>
          <cell r="S2317">
            <v>310</v>
          </cell>
          <cell r="T2317">
            <v>270</v>
          </cell>
          <cell r="U2317">
            <v>250</v>
          </cell>
          <cell r="V2317">
            <v>230</v>
          </cell>
          <cell r="X2317">
            <v>0</v>
          </cell>
          <cell r="Y2317" t="str">
            <v>Adhe</v>
          </cell>
          <cell r="Z2317" t="str">
            <v>G4</v>
          </cell>
          <cell r="AA2317" t="str">
            <v>Simple-Adhesive</v>
          </cell>
          <cell r="AB2317" t="str">
            <v>Regular-Adhe</v>
          </cell>
          <cell r="AC2317" t="str">
            <v>6165SAA08/04</v>
          </cell>
          <cell r="AD2317" t="str">
            <v>MG Adhe</v>
          </cell>
          <cell r="AE2317" t="str">
            <v>MG Adhe-MET</v>
          </cell>
          <cell r="AG2317">
            <v>0</v>
          </cell>
          <cell r="AI2317" t="str">
            <v>6165WAA12/IND</v>
          </cell>
          <cell r="AJ2317" t="str">
            <v>RG</v>
          </cell>
          <cell r="AK2317" t="str">
            <v>RG</v>
          </cell>
          <cell r="AM2317" t="e">
            <v>#N/A</v>
          </cell>
          <cell r="AO2317">
            <v>27.400000000000006</v>
          </cell>
          <cell r="AQ2317" t="str">
            <v>Rough</v>
          </cell>
          <cell r="AR2317" t="str">
            <v>LAD</v>
          </cell>
          <cell r="AS2317" t="str">
            <v>NORMAL</v>
          </cell>
        </row>
        <row r="2318">
          <cell r="D2318" t="str">
            <v>6166SAA00/IND</v>
          </cell>
          <cell r="E2318">
            <v>6166</v>
          </cell>
          <cell r="F2318">
            <v>33.700000000000003</v>
          </cell>
          <cell r="G2318" t="str">
            <v>No</v>
          </cell>
          <cell r="H2318">
            <v>33.700000000000003</v>
          </cell>
          <cell r="I2318" t="str">
            <v>FT</v>
          </cell>
          <cell r="J2318" t="str">
            <v>Audit</v>
          </cell>
          <cell r="K2318" t="str">
            <v>6166SAA02</v>
          </cell>
          <cell r="L2318" t="str">
            <v>RD</v>
          </cell>
          <cell r="M2318" t="str">
            <v>S-Group</v>
          </cell>
          <cell r="N2318" t="str">
            <v>Reg</v>
          </cell>
          <cell r="P2318" t="str">
            <v>PMR37</v>
          </cell>
          <cell r="Q2318" t="str">
            <v>DRP</v>
          </cell>
          <cell r="R2318">
            <v>320</v>
          </cell>
          <cell r="S2318">
            <v>0</v>
          </cell>
          <cell r="V2318">
            <v>0</v>
          </cell>
          <cell r="X2318">
            <v>0</v>
          </cell>
          <cell r="Y2318" t="str">
            <v>Gask</v>
          </cell>
          <cell r="Z2318" t="str">
            <v>G7</v>
          </cell>
          <cell r="AA2318" t="str">
            <v>Simple-Gasket</v>
          </cell>
          <cell r="AB2318" t="str">
            <v>Regular-Gask</v>
          </cell>
          <cell r="AC2318">
            <v>20041132</v>
          </cell>
          <cell r="AD2318" t="str">
            <v>MG Gask</v>
          </cell>
          <cell r="AE2318" t="str">
            <v>MG Gask-Plain</v>
          </cell>
          <cell r="AF2318">
            <v>20048109</v>
          </cell>
          <cell r="AG2318">
            <v>0</v>
          </cell>
          <cell r="AI2318" t="str">
            <v>6166SAA12/IND</v>
          </cell>
          <cell r="AJ2318" t="str">
            <v>IPS</v>
          </cell>
          <cell r="AK2318" t="str">
            <v>IPS</v>
          </cell>
          <cell r="AM2318" t="e">
            <v>#N/A</v>
          </cell>
          <cell r="AO2318">
            <v>29.500000000000004</v>
          </cell>
          <cell r="AQ2318" t="str">
            <v>Rough</v>
          </cell>
          <cell r="AR2318" t="str">
            <v>LAD</v>
          </cell>
          <cell r="AS2318" t="str">
            <v>NORMAL</v>
          </cell>
        </row>
        <row r="2319">
          <cell r="D2319" t="str">
            <v>6167NEA31/IND</v>
          </cell>
          <cell r="E2319">
            <v>6167</v>
          </cell>
          <cell r="F2319">
            <v>31.600000000000005</v>
          </cell>
          <cell r="G2319" t="str">
            <v>No</v>
          </cell>
          <cell r="H2319">
            <v>31.600000000000005</v>
          </cell>
          <cell r="I2319" t="str">
            <v>FT</v>
          </cell>
          <cell r="J2319" t="str">
            <v>Audit</v>
          </cell>
          <cell r="K2319" t="str">
            <v>6167NEA02</v>
          </cell>
          <cell r="L2319" t="str">
            <v>SH</v>
          </cell>
          <cell r="M2319" t="str">
            <v>S-Group</v>
          </cell>
          <cell r="N2319" t="str">
            <v>Reg</v>
          </cell>
          <cell r="P2319" t="str">
            <v>PMR36</v>
          </cell>
          <cell r="Q2319" t="str">
            <v>DRP</v>
          </cell>
          <cell r="S2319">
            <v>0</v>
          </cell>
          <cell r="V2319">
            <v>0</v>
          </cell>
          <cell r="X2319">
            <v>0</v>
          </cell>
          <cell r="Y2319" t="str">
            <v>Adhe</v>
          </cell>
          <cell r="Z2319" t="str">
            <v>G2</v>
          </cell>
          <cell r="AA2319" t="str">
            <v>Simple-Adhesive</v>
          </cell>
          <cell r="AB2319" t="str">
            <v>Regular-Adhe</v>
          </cell>
          <cell r="AC2319" t="str">
            <v>6167SAA08/01</v>
          </cell>
          <cell r="AD2319" t="str">
            <v>MG Adhe</v>
          </cell>
          <cell r="AE2319" t="str">
            <v>MG Adhe-MET</v>
          </cell>
          <cell r="AG2319">
            <v>0</v>
          </cell>
          <cell r="AI2319" t="str">
            <v>6167NEA12/IND</v>
          </cell>
          <cell r="AJ2319" t="str">
            <v>BLACK</v>
          </cell>
          <cell r="AK2319" t="str">
            <v>Black</v>
          </cell>
          <cell r="AM2319" t="e">
            <v>#N/A</v>
          </cell>
          <cell r="AO2319">
            <v>27.400000000000006</v>
          </cell>
          <cell r="AQ2319" t="str">
            <v>Rough</v>
          </cell>
          <cell r="AR2319" t="str">
            <v>LAD</v>
          </cell>
          <cell r="AS2319" t="str">
            <v>NORMAL</v>
          </cell>
        </row>
        <row r="2320">
          <cell r="D2320" t="str">
            <v>6167SAA00/IND</v>
          </cell>
          <cell r="E2320">
            <v>6167</v>
          </cell>
          <cell r="F2320">
            <v>31.600000000000005</v>
          </cell>
          <cell r="G2320" t="str">
            <v>No</v>
          </cell>
          <cell r="H2320">
            <v>31.600000000000005</v>
          </cell>
          <cell r="I2320" t="str">
            <v>FT</v>
          </cell>
          <cell r="J2320" t="str">
            <v>Audit</v>
          </cell>
          <cell r="K2320" t="str">
            <v>6167SAA02</v>
          </cell>
          <cell r="L2320" t="str">
            <v>SH</v>
          </cell>
          <cell r="M2320" t="str">
            <v>S-Group</v>
          </cell>
          <cell r="N2320" t="str">
            <v>Reg</v>
          </cell>
          <cell r="P2320" t="str">
            <v>PMR32</v>
          </cell>
          <cell r="Q2320" t="str">
            <v>DRP</v>
          </cell>
          <cell r="S2320">
            <v>0</v>
          </cell>
          <cell r="V2320">
            <v>0</v>
          </cell>
          <cell r="X2320">
            <v>0</v>
          </cell>
          <cell r="Y2320" t="str">
            <v>Adhe</v>
          </cell>
          <cell r="Z2320" t="str">
            <v>G2</v>
          </cell>
          <cell r="AA2320" t="str">
            <v>Simple-Adhesive</v>
          </cell>
          <cell r="AB2320" t="str">
            <v>Regular-Adhe</v>
          </cell>
          <cell r="AC2320" t="str">
            <v>6167SAA08</v>
          </cell>
          <cell r="AD2320" t="str">
            <v>MG Adhe</v>
          </cell>
          <cell r="AE2320" t="str">
            <v>MG Adhe-Plain</v>
          </cell>
          <cell r="AG2320">
            <v>0</v>
          </cell>
          <cell r="AI2320" t="str">
            <v>6167SAA12/IND</v>
          </cell>
          <cell r="AJ2320" t="str">
            <v>IPS</v>
          </cell>
          <cell r="AK2320" t="str">
            <v>IPS</v>
          </cell>
          <cell r="AM2320" t="e">
            <v>#N/A</v>
          </cell>
          <cell r="AO2320">
            <v>27.400000000000006</v>
          </cell>
          <cell r="AQ2320" t="str">
            <v>Rough</v>
          </cell>
          <cell r="AR2320" t="str">
            <v>LAD</v>
          </cell>
          <cell r="AS2320" t="str">
            <v>NORMAL</v>
          </cell>
        </row>
        <row r="2321">
          <cell r="D2321" t="str">
            <v>6167WAA00/IND</v>
          </cell>
          <cell r="E2321">
            <v>6167</v>
          </cell>
          <cell r="F2321">
            <v>31.600000000000005</v>
          </cell>
          <cell r="G2321" t="str">
            <v>No</v>
          </cell>
          <cell r="H2321">
            <v>31.600000000000005</v>
          </cell>
          <cell r="I2321" t="str">
            <v>FT</v>
          </cell>
          <cell r="J2321" t="str">
            <v>Audit</v>
          </cell>
          <cell r="K2321" t="str">
            <v>6167WAA02</v>
          </cell>
          <cell r="L2321" t="str">
            <v>SH</v>
          </cell>
          <cell r="M2321" t="str">
            <v>S-Group</v>
          </cell>
          <cell r="N2321" t="str">
            <v>Reg</v>
          </cell>
          <cell r="P2321" t="str">
            <v>PMR33</v>
          </cell>
          <cell r="Q2321" t="str">
            <v>DRP</v>
          </cell>
          <cell r="S2321">
            <v>0</v>
          </cell>
          <cell r="V2321">
            <v>0</v>
          </cell>
          <cell r="X2321">
            <v>0</v>
          </cell>
          <cell r="Y2321" t="str">
            <v>Adhe</v>
          </cell>
          <cell r="Z2321" t="str">
            <v>G2</v>
          </cell>
          <cell r="AA2321" t="str">
            <v>Simple-Adhesive</v>
          </cell>
          <cell r="AB2321" t="str">
            <v>Regular-Adhe</v>
          </cell>
          <cell r="AC2321" t="str">
            <v>6167SAA08</v>
          </cell>
          <cell r="AD2321" t="str">
            <v>MG Adhe</v>
          </cell>
          <cell r="AE2321" t="str">
            <v>MG Adhe-Plain</v>
          </cell>
          <cell r="AG2321">
            <v>0</v>
          </cell>
          <cell r="AI2321" t="str">
            <v>6167WAA12/IND</v>
          </cell>
          <cell r="AJ2321" t="str">
            <v>RG</v>
          </cell>
          <cell r="AK2321" t="str">
            <v>RG</v>
          </cell>
          <cell r="AM2321" t="e">
            <v>#N/A</v>
          </cell>
          <cell r="AO2321">
            <v>27.400000000000006</v>
          </cell>
          <cell r="AQ2321" t="str">
            <v>Rough</v>
          </cell>
          <cell r="AR2321" t="str">
            <v>LAD</v>
          </cell>
          <cell r="AS2321" t="str">
            <v>NORMAL</v>
          </cell>
        </row>
        <row r="2322">
          <cell r="D2322" t="str">
            <v>6168NEA31/IND</v>
          </cell>
          <cell r="E2322">
            <v>6168</v>
          </cell>
          <cell r="F2322">
            <v>27.200000000000003</v>
          </cell>
          <cell r="G2322" t="str">
            <v>No</v>
          </cell>
          <cell r="H2322">
            <v>27.200000000000003</v>
          </cell>
          <cell r="I2322" t="str">
            <v>FT</v>
          </cell>
          <cell r="J2322" t="str">
            <v>Audit</v>
          </cell>
          <cell r="K2322" t="str">
            <v>6168NEA02</v>
          </cell>
          <cell r="L2322" t="str">
            <v>RD</v>
          </cell>
          <cell r="M2322" t="str">
            <v>S-Group</v>
          </cell>
          <cell r="N2322" t="str">
            <v>Reg</v>
          </cell>
          <cell r="P2322" t="str">
            <v>PMR37</v>
          </cell>
          <cell r="Q2322" t="str">
            <v>DRP</v>
          </cell>
          <cell r="R2322">
            <v>150</v>
          </cell>
          <cell r="S2322">
            <v>0</v>
          </cell>
          <cell r="V2322">
            <v>0</v>
          </cell>
          <cell r="X2322">
            <v>0</v>
          </cell>
          <cell r="Y2322" t="str">
            <v>Adhe</v>
          </cell>
          <cell r="Z2322" t="str">
            <v>G5</v>
          </cell>
          <cell r="AA2322" t="str">
            <v>Simple-Adhesive</v>
          </cell>
          <cell r="AB2322" t="str">
            <v>Regular-Adhe</v>
          </cell>
          <cell r="AC2322" t="str">
            <v>1636SEA08/04</v>
          </cell>
          <cell r="AD2322" t="str">
            <v>MG Adhe</v>
          </cell>
          <cell r="AE2322" t="str">
            <v>MG Adhe-MET</v>
          </cell>
          <cell r="AG2322">
            <v>0</v>
          </cell>
          <cell r="AI2322" t="str">
            <v>6168NEA12/IND</v>
          </cell>
          <cell r="AJ2322" t="str">
            <v>BLACK</v>
          </cell>
          <cell r="AK2322" t="str">
            <v>Black</v>
          </cell>
          <cell r="AM2322" t="e">
            <v>#N/A</v>
          </cell>
          <cell r="AO2322">
            <v>23.000000000000004</v>
          </cell>
          <cell r="AQ2322" t="str">
            <v>Rough</v>
          </cell>
          <cell r="AR2322" t="str">
            <v>LAD</v>
          </cell>
          <cell r="AS2322" t="str">
            <v>NORMAL</v>
          </cell>
        </row>
        <row r="2323">
          <cell r="D2323" t="str">
            <v>6168SEA31/IND</v>
          </cell>
          <cell r="E2323">
            <v>6168</v>
          </cell>
          <cell r="F2323">
            <v>27.200000000000003</v>
          </cell>
          <cell r="G2323" t="str">
            <v>No</v>
          </cell>
          <cell r="H2323">
            <v>27.200000000000003</v>
          </cell>
          <cell r="I2323" t="str">
            <v>FT</v>
          </cell>
          <cell r="J2323" t="str">
            <v>Audit</v>
          </cell>
          <cell r="K2323" t="str">
            <v>6168SEA02</v>
          </cell>
          <cell r="L2323" t="str">
            <v>RD</v>
          </cell>
          <cell r="M2323" t="str">
            <v>S-Group</v>
          </cell>
          <cell r="N2323" t="str">
            <v>Reg</v>
          </cell>
          <cell r="P2323" t="str">
            <v>PMR33</v>
          </cell>
          <cell r="Q2323" t="str">
            <v>DRP</v>
          </cell>
          <cell r="S2323">
            <v>0</v>
          </cell>
          <cell r="V2323">
            <v>0</v>
          </cell>
          <cell r="X2323">
            <v>0</v>
          </cell>
          <cell r="Y2323" t="str">
            <v>Adhe</v>
          </cell>
          <cell r="Z2323" t="str">
            <v>G5</v>
          </cell>
          <cell r="AA2323" t="str">
            <v>Simple-Adhesive</v>
          </cell>
          <cell r="AB2323" t="str">
            <v>Regular-Adhe</v>
          </cell>
          <cell r="AC2323" t="str">
            <v>1636SEA08/02</v>
          </cell>
          <cell r="AD2323" t="str">
            <v>MG Adhe</v>
          </cell>
          <cell r="AE2323" t="str">
            <v>MG Adhe-MET</v>
          </cell>
          <cell r="AG2323">
            <v>0</v>
          </cell>
          <cell r="AI2323" t="str">
            <v>6168SEA12/IND</v>
          </cell>
          <cell r="AJ2323" t="str">
            <v>IPS</v>
          </cell>
          <cell r="AK2323" t="str">
            <v>IPS</v>
          </cell>
          <cell r="AM2323" t="e">
            <v>#N/A</v>
          </cell>
          <cell r="AO2323">
            <v>23.000000000000004</v>
          </cell>
          <cell r="AQ2323" t="str">
            <v>Rough</v>
          </cell>
          <cell r="AR2323" t="str">
            <v>LAD</v>
          </cell>
          <cell r="AS2323" t="str">
            <v>NORMAL</v>
          </cell>
        </row>
        <row r="2324">
          <cell r="D2324" t="str">
            <v>6168WEA31/IND</v>
          </cell>
          <cell r="E2324">
            <v>6168</v>
          </cell>
          <cell r="F2324">
            <v>27.200000000000003</v>
          </cell>
          <cell r="G2324" t="str">
            <v>No</v>
          </cell>
          <cell r="H2324">
            <v>27.200000000000003</v>
          </cell>
          <cell r="I2324" t="str">
            <v>FT</v>
          </cell>
          <cell r="J2324" t="str">
            <v>Audit</v>
          </cell>
          <cell r="K2324" t="str">
            <v>6168WEA02</v>
          </cell>
          <cell r="L2324" t="str">
            <v>RD</v>
          </cell>
          <cell r="M2324" t="str">
            <v>S-Group</v>
          </cell>
          <cell r="N2324" t="str">
            <v>Reg</v>
          </cell>
          <cell r="P2324" t="str">
            <v>PMR33</v>
          </cell>
          <cell r="Q2324" t="str">
            <v>DRP</v>
          </cell>
          <cell r="S2324">
            <v>0</v>
          </cell>
          <cell r="V2324">
            <v>0</v>
          </cell>
          <cell r="X2324">
            <v>0</v>
          </cell>
          <cell r="Y2324" t="str">
            <v>Adhe</v>
          </cell>
          <cell r="Z2324" t="str">
            <v>G5</v>
          </cell>
          <cell r="AA2324" t="str">
            <v>Simple-Adhesive</v>
          </cell>
          <cell r="AB2324" t="str">
            <v>Regular-Adhe</v>
          </cell>
          <cell r="AC2324" t="str">
            <v>1636SEA08/03</v>
          </cell>
          <cell r="AD2324" t="str">
            <v>MG Adhe</v>
          </cell>
          <cell r="AE2324" t="str">
            <v>MG Adhe-MET</v>
          </cell>
          <cell r="AG2324">
            <v>0</v>
          </cell>
          <cell r="AI2324" t="str">
            <v>6168WEA12/IND</v>
          </cell>
          <cell r="AJ2324" t="str">
            <v>RG</v>
          </cell>
          <cell r="AK2324" t="str">
            <v>RG</v>
          </cell>
          <cell r="AM2324" t="e">
            <v>#N/A</v>
          </cell>
          <cell r="AO2324">
            <v>23.000000000000004</v>
          </cell>
          <cell r="AQ2324" t="str">
            <v>Rough</v>
          </cell>
          <cell r="AR2324" t="str">
            <v>LAD</v>
          </cell>
          <cell r="AS2324" t="str">
            <v>NORMAL</v>
          </cell>
        </row>
        <row r="2325">
          <cell r="D2325" t="str">
            <v>6169SAA00/IND</v>
          </cell>
          <cell r="E2325">
            <v>6169</v>
          </cell>
          <cell r="F2325">
            <v>33.700000000000003</v>
          </cell>
          <cell r="G2325" t="str">
            <v>No</v>
          </cell>
          <cell r="H2325">
            <v>33.700000000000003</v>
          </cell>
          <cell r="I2325" t="str">
            <v>FT</v>
          </cell>
          <cell r="J2325" t="str">
            <v>Audit</v>
          </cell>
          <cell r="K2325" t="str">
            <v>6169SAA02</v>
          </cell>
          <cell r="L2325" t="str">
            <v>RD</v>
          </cell>
          <cell r="M2325" t="str">
            <v>S-Group</v>
          </cell>
          <cell r="N2325" t="str">
            <v>Reg</v>
          </cell>
          <cell r="P2325" t="str">
            <v>PMR35</v>
          </cell>
          <cell r="Q2325" t="str">
            <v>DRP</v>
          </cell>
          <cell r="S2325">
            <v>0</v>
          </cell>
          <cell r="V2325">
            <v>0</v>
          </cell>
          <cell r="X2325">
            <v>0</v>
          </cell>
          <cell r="Y2325" t="str">
            <v>Gask</v>
          </cell>
          <cell r="Z2325" t="str">
            <v>G2</v>
          </cell>
          <cell r="AA2325" t="str">
            <v>Simple-Gasket</v>
          </cell>
          <cell r="AB2325" t="str">
            <v>Regular-Gask</v>
          </cell>
          <cell r="AC2325">
            <v>2004197</v>
          </cell>
          <cell r="AD2325" t="str">
            <v>MG Gask</v>
          </cell>
          <cell r="AE2325" t="str">
            <v>MG Gask-Plain</v>
          </cell>
          <cell r="AF2325">
            <v>2004854</v>
          </cell>
          <cell r="AG2325">
            <v>0</v>
          </cell>
          <cell r="AI2325" t="str">
            <v>6169SAA12/IND</v>
          </cell>
          <cell r="AJ2325" t="str">
            <v>IPS</v>
          </cell>
          <cell r="AK2325" t="str">
            <v>IPS</v>
          </cell>
          <cell r="AM2325" t="e">
            <v>#N/A</v>
          </cell>
          <cell r="AO2325">
            <v>29.500000000000004</v>
          </cell>
          <cell r="AQ2325" t="str">
            <v>Rough</v>
          </cell>
          <cell r="AR2325" t="str">
            <v>LAD</v>
          </cell>
          <cell r="AS2325" t="str">
            <v>JUMBO</v>
          </cell>
        </row>
        <row r="2326">
          <cell r="D2326" t="str">
            <v>6169SAB00/IND</v>
          </cell>
          <cell r="E2326">
            <v>6169</v>
          </cell>
          <cell r="F2326">
            <v>33.700000000000003</v>
          </cell>
          <cell r="G2326" t="str">
            <v>No</v>
          </cell>
          <cell r="H2326">
            <v>33.700000000000003</v>
          </cell>
          <cell r="I2326" t="str">
            <v>FT</v>
          </cell>
          <cell r="J2326" t="str">
            <v>Audit</v>
          </cell>
          <cell r="K2326" t="str">
            <v>6169SAB02</v>
          </cell>
          <cell r="L2326" t="str">
            <v>RD</v>
          </cell>
          <cell r="M2326" t="str">
            <v>S-Group</v>
          </cell>
          <cell r="N2326" t="str">
            <v>Reg</v>
          </cell>
          <cell r="P2326" t="str">
            <v>PMR34</v>
          </cell>
          <cell r="Q2326" t="str">
            <v>DRP</v>
          </cell>
          <cell r="S2326">
            <v>0</v>
          </cell>
          <cell r="V2326">
            <v>0</v>
          </cell>
          <cell r="X2326">
            <v>0</v>
          </cell>
          <cell r="Y2326" t="str">
            <v>Gask</v>
          </cell>
          <cell r="Z2326" t="str">
            <v>G2</v>
          </cell>
          <cell r="AA2326" t="str">
            <v>Simple-Gasket</v>
          </cell>
          <cell r="AB2326" t="str">
            <v>Regular-Gask</v>
          </cell>
          <cell r="AC2326">
            <v>2004197</v>
          </cell>
          <cell r="AD2326" t="str">
            <v>MG Gask</v>
          </cell>
          <cell r="AE2326" t="str">
            <v>MG Gask-Plain</v>
          </cell>
          <cell r="AF2326">
            <v>2004854</v>
          </cell>
          <cell r="AG2326">
            <v>0</v>
          </cell>
          <cell r="AI2326" t="str">
            <v>6169SAB12/IND</v>
          </cell>
          <cell r="AJ2326" t="str">
            <v>IPS</v>
          </cell>
          <cell r="AK2326" t="str">
            <v>IPS</v>
          </cell>
          <cell r="AM2326" t="e">
            <v>#N/A</v>
          </cell>
          <cell r="AO2326">
            <v>29.500000000000004</v>
          </cell>
          <cell r="AQ2326" t="str">
            <v>Rough</v>
          </cell>
          <cell r="AR2326" t="str">
            <v>LAD</v>
          </cell>
          <cell r="AS2326" t="str">
            <v>JUMBO</v>
          </cell>
        </row>
        <row r="2327">
          <cell r="D2327" t="str">
            <v>6171SAA00/IND</v>
          </cell>
          <cell r="E2327">
            <v>6171</v>
          </cell>
          <cell r="F2327">
            <v>33.700000000000003</v>
          </cell>
          <cell r="G2327" t="str">
            <v>No</v>
          </cell>
          <cell r="H2327">
            <v>33.700000000000003</v>
          </cell>
          <cell r="I2327" t="str">
            <v>FT</v>
          </cell>
          <cell r="J2327" t="str">
            <v>Audit</v>
          </cell>
          <cell r="K2327" t="str">
            <v>6171SAA02</v>
          </cell>
          <cell r="L2327" t="str">
            <v>RD</v>
          </cell>
          <cell r="M2327" t="str">
            <v>S-Group</v>
          </cell>
          <cell r="N2327" t="str">
            <v>Reg</v>
          </cell>
          <cell r="P2327" t="str">
            <v>PMR35</v>
          </cell>
          <cell r="Q2327" t="str">
            <v>DRP</v>
          </cell>
          <cell r="S2327">
            <v>0</v>
          </cell>
          <cell r="V2327">
            <v>0</v>
          </cell>
          <cell r="X2327">
            <v>0</v>
          </cell>
          <cell r="Y2327" t="str">
            <v>Gask</v>
          </cell>
          <cell r="Z2327" t="str">
            <v>G2</v>
          </cell>
          <cell r="AA2327" t="str">
            <v>Simple-Gasket</v>
          </cell>
          <cell r="AB2327" t="str">
            <v>Regular-Gask</v>
          </cell>
          <cell r="AC2327">
            <v>2004184</v>
          </cell>
          <cell r="AD2327" t="str">
            <v>MG Gask</v>
          </cell>
          <cell r="AE2327" t="str">
            <v>MG Gask-Plain</v>
          </cell>
          <cell r="AF2327">
            <v>2004842</v>
          </cell>
          <cell r="AG2327">
            <v>0</v>
          </cell>
          <cell r="AI2327" t="str">
            <v>6171SAA12/IND</v>
          </cell>
          <cell r="AJ2327" t="str">
            <v>IPS</v>
          </cell>
          <cell r="AK2327" t="str">
            <v>IPS</v>
          </cell>
          <cell r="AM2327" t="e">
            <v>#N/A</v>
          </cell>
          <cell r="AO2327">
            <v>29.500000000000004</v>
          </cell>
          <cell r="AQ2327" t="str">
            <v>Rough</v>
          </cell>
          <cell r="AR2327" t="str">
            <v>LAD</v>
          </cell>
          <cell r="AS2327" t="str">
            <v>NORMAL</v>
          </cell>
        </row>
        <row r="2328">
          <cell r="D2328" t="str">
            <v>6172NAB31/IND</v>
          </cell>
          <cell r="E2328">
            <v>6172</v>
          </cell>
          <cell r="F2328">
            <v>44.099999999999994</v>
          </cell>
          <cell r="G2328" t="str">
            <v>No</v>
          </cell>
          <cell r="H2328">
            <v>44.099999999999994</v>
          </cell>
          <cell r="I2328" t="str">
            <v>FT</v>
          </cell>
          <cell r="J2328" t="str">
            <v>Audit</v>
          </cell>
          <cell r="K2328" t="str">
            <v>6172NAB02</v>
          </cell>
          <cell r="L2328" t="str">
            <v>RD</v>
          </cell>
          <cell r="M2328" t="str">
            <v>C-Group</v>
          </cell>
          <cell r="N2328" t="str">
            <v>Add on</v>
          </cell>
          <cell r="O2328" t="str">
            <v>2.H</v>
          </cell>
          <cell r="P2328" t="str">
            <v>MTS-RET</v>
          </cell>
          <cell r="Q2328" t="str">
            <v>Live</v>
          </cell>
          <cell r="R2328">
            <v>750</v>
          </cell>
          <cell r="S2328">
            <v>750</v>
          </cell>
          <cell r="T2328">
            <v>510</v>
          </cell>
          <cell r="U2328">
            <v>610</v>
          </cell>
          <cell r="V2328">
            <v>631</v>
          </cell>
          <cell r="W2328">
            <v>550</v>
          </cell>
          <cell r="X2328">
            <v>410</v>
          </cell>
          <cell r="Y2328" t="str">
            <v>Sticker</v>
          </cell>
          <cell r="Z2328" t="str">
            <v>A2</v>
          </cell>
          <cell r="AA2328" t="str">
            <v>MG Sticker</v>
          </cell>
          <cell r="AB2328" t="str">
            <v>MG-Sticker + Orientation</v>
          </cell>
          <cell r="AC2328" t="str">
            <v>6172SAA08/06</v>
          </cell>
          <cell r="AD2328" t="str">
            <v>MG Sticker</v>
          </cell>
          <cell r="AE2328" t="str">
            <v>MG Sticker-MET</v>
          </cell>
          <cell r="AF2328" t="str">
            <v>2300108/24</v>
          </cell>
          <cell r="AI2328" t="str">
            <v>6172NAB12/IND</v>
          </cell>
          <cell r="AJ2328" t="str">
            <v>BLACK</v>
          </cell>
          <cell r="AK2328" t="str">
            <v>Black</v>
          </cell>
          <cell r="AM2328" t="str">
            <v>No</v>
          </cell>
          <cell r="AO2328">
            <v>39.899999999999991</v>
          </cell>
          <cell r="AQ2328" t="str">
            <v>Rough</v>
          </cell>
          <cell r="AR2328" t="str">
            <v>LAD</v>
          </cell>
          <cell r="AS2328" t="str">
            <v>NORMAL</v>
          </cell>
        </row>
        <row r="2329">
          <cell r="D2329" t="str">
            <v>6172SAA31/IND</v>
          </cell>
          <cell r="E2329">
            <v>6172</v>
          </cell>
          <cell r="F2329">
            <v>31.600000000000005</v>
          </cell>
          <cell r="G2329" t="str">
            <v>No</v>
          </cell>
          <cell r="H2329">
            <v>31.600000000000005</v>
          </cell>
          <cell r="I2329" t="str">
            <v>FT</v>
          </cell>
          <cell r="J2329" t="str">
            <v>Audit</v>
          </cell>
          <cell r="K2329" t="str">
            <v>6172SAA02</v>
          </cell>
          <cell r="L2329" t="str">
            <v>RD</v>
          </cell>
          <cell r="M2329" t="str">
            <v>C-Group</v>
          </cell>
          <cell r="N2329" t="str">
            <v>Add on</v>
          </cell>
          <cell r="P2329" t="str">
            <v>PMR39</v>
          </cell>
          <cell r="Q2329" t="str">
            <v>DRP</v>
          </cell>
          <cell r="R2329">
            <v>200</v>
          </cell>
          <cell r="S2329">
            <v>240</v>
          </cell>
          <cell r="T2329">
            <v>220</v>
          </cell>
          <cell r="U2329">
            <v>230</v>
          </cell>
          <cell r="V2329">
            <v>190</v>
          </cell>
          <cell r="X2329">
            <v>0</v>
          </cell>
          <cell r="Y2329" t="str">
            <v>Adhe</v>
          </cell>
          <cell r="Z2329" t="str">
            <v>A2</v>
          </cell>
          <cell r="AA2329" t="str">
            <v>MG Orient-Adhesive</v>
          </cell>
          <cell r="AB2329" t="str">
            <v>MG Adhe + Orientation</v>
          </cell>
          <cell r="AC2329" t="str">
            <v>6172SAA08/01</v>
          </cell>
          <cell r="AD2329" t="str">
            <v>MG Adhe</v>
          </cell>
          <cell r="AE2329" t="str">
            <v>MG Adhe-MET</v>
          </cell>
          <cell r="AI2329" t="str">
            <v>6172SAA12/IND</v>
          </cell>
          <cell r="AJ2329" t="str">
            <v>IPS</v>
          </cell>
          <cell r="AK2329" t="str">
            <v>IPS</v>
          </cell>
          <cell r="AM2329" t="e">
            <v>#N/A</v>
          </cell>
          <cell r="AO2329">
            <v>27.400000000000006</v>
          </cell>
          <cell r="AQ2329" t="str">
            <v>Rough</v>
          </cell>
          <cell r="AR2329" t="str">
            <v>LAD</v>
          </cell>
          <cell r="AS2329" t="str">
            <v>NORMAL</v>
          </cell>
        </row>
        <row r="2330">
          <cell r="D2330" t="str">
            <v>6172SAA32/IND</v>
          </cell>
          <cell r="E2330">
            <v>6172</v>
          </cell>
          <cell r="F2330">
            <v>31.600000000000005</v>
          </cell>
          <cell r="G2330" t="str">
            <v>No</v>
          </cell>
          <cell r="H2330">
            <v>31.600000000000005</v>
          </cell>
          <cell r="I2330" t="str">
            <v>FT</v>
          </cell>
          <cell r="J2330" t="str">
            <v>Audit</v>
          </cell>
          <cell r="K2330" t="str">
            <v>6172SAA02</v>
          </cell>
          <cell r="L2330" t="str">
            <v>RD</v>
          </cell>
          <cell r="M2330" t="str">
            <v>C-Group</v>
          </cell>
          <cell r="N2330" t="str">
            <v>Add on</v>
          </cell>
          <cell r="P2330" t="str">
            <v>PMR33</v>
          </cell>
          <cell r="Q2330" t="str">
            <v>DRP</v>
          </cell>
          <cell r="S2330">
            <v>0</v>
          </cell>
          <cell r="V2330">
            <v>0</v>
          </cell>
          <cell r="X2330">
            <v>0</v>
          </cell>
          <cell r="Y2330" t="str">
            <v>Adhe</v>
          </cell>
          <cell r="Z2330" t="str">
            <v>A2</v>
          </cell>
          <cell r="AA2330" t="str">
            <v>MG Orient-Adhesive</v>
          </cell>
          <cell r="AB2330" t="str">
            <v>MG Adhe + Orientation</v>
          </cell>
          <cell r="AC2330" t="str">
            <v>6172SAA08/02</v>
          </cell>
          <cell r="AD2330" t="str">
            <v>MG Adhe</v>
          </cell>
          <cell r="AE2330" t="str">
            <v>MG Adhe-MET</v>
          </cell>
          <cell r="AI2330" t="str">
            <v>6172SAA12/IND</v>
          </cell>
          <cell r="AJ2330" t="str">
            <v>IPS</v>
          </cell>
          <cell r="AK2330" t="str">
            <v>IPS</v>
          </cell>
          <cell r="AM2330" t="e">
            <v>#N/A</v>
          </cell>
          <cell r="AO2330">
            <v>27.400000000000006</v>
          </cell>
          <cell r="AQ2330" t="str">
            <v>Rough</v>
          </cell>
          <cell r="AR2330" t="str">
            <v>LAD</v>
          </cell>
          <cell r="AS2330" t="str">
            <v>NORMAL</v>
          </cell>
        </row>
        <row r="2331">
          <cell r="D2331" t="str">
            <v>6172SAA33/IND</v>
          </cell>
          <cell r="E2331">
            <v>6172</v>
          </cell>
          <cell r="F2331">
            <v>31.600000000000005</v>
          </cell>
          <cell r="G2331" t="str">
            <v>No</v>
          </cell>
          <cell r="H2331">
            <v>31.600000000000005</v>
          </cell>
          <cell r="I2331" t="str">
            <v>FT</v>
          </cell>
          <cell r="J2331" t="str">
            <v>Audit</v>
          </cell>
          <cell r="K2331" t="str">
            <v>6172SAA02</v>
          </cell>
          <cell r="L2331" t="str">
            <v>RD</v>
          </cell>
          <cell r="M2331" t="str">
            <v>C-Group</v>
          </cell>
          <cell r="N2331" t="str">
            <v>Add on</v>
          </cell>
          <cell r="P2331" t="str">
            <v>PMR33</v>
          </cell>
          <cell r="Q2331" t="str">
            <v>DRP</v>
          </cell>
          <cell r="S2331">
            <v>0</v>
          </cell>
          <cell r="V2331">
            <v>0</v>
          </cell>
          <cell r="X2331">
            <v>0</v>
          </cell>
          <cell r="Y2331" t="str">
            <v>Adhe</v>
          </cell>
          <cell r="Z2331" t="str">
            <v>A2</v>
          </cell>
          <cell r="AA2331" t="str">
            <v>MG Orient-Adhesive</v>
          </cell>
          <cell r="AB2331" t="str">
            <v>MG Adhe + Orientation</v>
          </cell>
          <cell r="AC2331" t="str">
            <v>6172SAA08/03</v>
          </cell>
          <cell r="AD2331" t="str">
            <v>MG Adhe</v>
          </cell>
          <cell r="AE2331" t="str">
            <v>MG Adhe-MET</v>
          </cell>
          <cell r="AI2331" t="str">
            <v>6172SAA12/IND</v>
          </cell>
          <cell r="AJ2331" t="str">
            <v>IPS</v>
          </cell>
          <cell r="AK2331" t="str">
            <v>IPS</v>
          </cell>
          <cell r="AM2331" t="e">
            <v>#N/A</v>
          </cell>
          <cell r="AO2331">
            <v>27.400000000000006</v>
          </cell>
          <cell r="AQ2331" t="str">
            <v>Rough</v>
          </cell>
          <cell r="AR2331" t="str">
            <v>LAD</v>
          </cell>
          <cell r="AS2331" t="str">
            <v>NORMAL</v>
          </cell>
        </row>
        <row r="2332">
          <cell r="D2332" t="str">
            <v>6172SAA34/IND</v>
          </cell>
          <cell r="E2332">
            <v>6172</v>
          </cell>
          <cell r="F2332">
            <v>31.600000000000005</v>
          </cell>
          <cell r="G2332" t="str">
            <v>No</v>
          </cell>
          <cell r="H2332">
            <v>31.600000000000005</v>
          </cell>
          <cell r="I2332" t="str">
            <v>FT</v>
          </cell>
          <cell r="J2332" t="str">
            <v>Audit</v>
          </cell>
          <cell r="K2332" t="str">
            <v>6172SAA02</v>
          </cell>
          <cell r="L2332" t="str">
            <v>RD</v>
          </cell>
          <cell r="M2332" t="str">
            <v>C-Group</v>
          </cell>
          <cell r="N2332" t="str">
            <v>Add on</v>
          </cell>
          <cell r="P2332" t="str">
            <v>PMR33</v>
          </cell>
          <cell r="Q2332" t="str">
            <v>DRP</v>
          </cell>
          <cell r="S2332">
            <v>0</v>
          </cell>
          <cell r="V2332">
            <v>0</v>
          </cell>
          <cell r="X2332">
            <v>0</v>
          </cell>
          <cell r="Y2332" t="str">
            <v>Adhe</v>
          </cell>
          <cell r="Z2332" t="str">
            <v>A2</v>
          </cell>
          <cell r="AA2332" t="str">
            <v>MG Orient-Adhesive</v>
          </cell>
          <cell r="AB2332" t="str">
            <v>MG Adhe + Orientation</v>
          </cell>
          <cell r="AC2332" t="str">
            <v>6172SAA08/04</v>
          </cell>
          <cell r="AD2332" t="str">
            <v>MG Adhe</v>
          </cell>
          <cell r="AE2332" t="str">
            <v>MG Adhe-MET</v>
          </cell>
          <cell r="AI2332" t="str">
            <v>6172SAA12/IND</v>
          </cell>
          <cell r="AJ2332" t="str">
            <v>IPS</v>
          </cell>
          <cell r="AK2332" t="str">
            <v>IPS</v>
          </cell>
          <cell r="AM2332" t="e">
            <v>#N/A</v>
          </cell>
          <cell r="AO2332">
            <v>27.400000000000006</v>
          </cell>
          <cell r="AQ2332" t="str">
            <v>Rough</v>
          </cell>
          <cell r="AR2332" t="str">
            <v>LAD</v>
          </cell>
          <cell r="AS2332" t="str">
            <v>NORMAL</v>
          </cell>
        </row>
        <row r="2333">
          <cell r="D2333" t="str">
            <v>6172SAB31/IND</v>
          </cell>
          <cell r="E2333">
            <v>6172</v>
          </cell>
          <cell r="F2333">
            <v>44.099999999999994</v>
          </cell>
          <cell r="G2333" t="str">
            <v>No</v>
          </cell>
          <cell r="H2333">
            <v>44.099999999999994</v>
          </cell>
          <cell r="I2333" t="str">
            <v>FT</v>
          </cell>
          <cell r="J2333" t="str">
            <v>Audit</v>
          </cell>
          <cell r="K2333" t="str">
            <v>6172SAB02</v>
          </cell>
          <cell r="L2333" t="str">
            <v>RD</v>
          </cell>
          <cell r="M2333" t="str">
            <v>C-Group</v>
          </cell>
          <cell r="N2333" t="str">
            <v>Add on</v>
          </cell>
          <cell r="O2333" t="str">
            <v>2.H</v>
          </cell>
          <cell r="P2333" t="str">
            <v>MTS-RET</v>
          </cell>
          <cell r="Q2333" t="str">
            <v>Live</v>
          </cell>
          <cell r="R2333">
            <v>750</v>
          </cell>
          <cell r="S2333">
            <v>1500</v>
          </cell>
          <cell r="T2333">
            <v>1160</v>
          </cell>
          <cell r="U2333">
            <v>1390</v>
          </cell>
          <cell r="V2333">
            <v>1431</v>
          </cell>
          <cell r="W2333">
            <v>1390</v>
          </cell>
          <cell r="X2333">
            <v>1281</v>
          </cell>
          <cell r="Y2333" t="str">
            <v>Sticker</v>
          </cell>
          <cell r="Z2333" t="str">
            <v>A2</v>
          </cell>
          <cell r="AA2333" t="str">
            <v>MG Sticker</v>
          </cell>
          <cell r="AB2333" t="str">
            <v>MG-Sticker + Orientation</v>
          </cell>
          <cell r="AC2333" t="str">
            <v>6172SAA08/05</v>
          </cell>
          <cell r="AD2333" t="str">
            <v>MG Sticker</v>
          </cell>
          <cell r="AE2333" t="str">
            <v>MG Sticker-MET</v>
          </cell>
          <cell r="AF2333" t="str">
            <v>2300108/24</v>
          </cell>
          <cell r="AI2333" t="str">
            <v>6172SAB12/IND</v>
          </cell>
          <cell r="AJ2333" t="str">
            <v>IPS</v>
          </cell>
          <cell r="AK2333" t="str">
            <v>IPS</v>
          </cell>
          <cell r="AM2333" t="str">
            <v>No</v>
          </cell>
          <cell r="AO2333">
            <v>39.899999999999991</v>
          </cell>
          <cell r="AQ2333" t="str">
            <v>Rough</v>
          </cell>
          <cell r="AR2333" t="str">
            <v>LAD</v>
          </cell>
          <cell r="AS2333" t="str">
            <v>NORMAL</v>
          </cell>
        </row>
        <row r="2334">
          <cell r="D2334" t="str">
            <v>6174SAA00/IND</v>
          </cell>
          <cell r="E2334">
            <v>6174</v>
          </cell>
          <cell r="F2334">
            <v>33.700000000000003</v>
          </cell>
          <cell r="G2334" t="str">
            <v>No</v>
          </cell>
          <cell r="H2334">
            <v>33.700000000000003</v>
          </cell>
          <cell r="I2334" t="str">
            <v>FT</v>
          </cell>
          <cell r="J2334" t="str">
            <v>Audit</v>
          </cell>
          <cell r="K2334" t="str">
            <v>6174SAA02</v>
          </cell>
          <cell r="L2334" t="str">
            <v>RD</v>
          </cell>
          <cell r="M2334" t="str">
            <v>S-Group</v>
          </cell>
          <cell r="N2334" t="str">
            <v>Reg</v>
          </cell>
          <cell r="P2334" t="str">
            <v>PMR35</v>
          </cell>
          <cell r="Q2334" t="str">
            <v>DRP</v>
          </cell>
          <cell r="S2334">
            <v>0</v>
          </cell>
          <cell r="V2334">
            <v>0</v>
          </cell>
          <cell r="X2334">
            <v>0</v>
          </cell>
          <cell r="Y2334" t="str">
            <v>Gask</v>
          </cell>
          <cell r="Z2334" t="str">
            <v>G2</v>
          </cell>
          <cell r="AA2334" t="str">
            <v>Simple-Gasket</v>
          </cell>
          <cell r="AB2334" t="str">
            <v>Regular-Gask</v>
          </cell>
          <cell r="AC2334">
            <v>2004197</v>
          </cell>
          <cell r="AD2334" t="str">
            <v>MG Gask</v>
          </cell>
          <cell r="AE2334" t="str">
            <v>MG Gask-Plain</v>
          </cell>
          <cell r="AF2334">
            <v>2004854</v>
          </cell>
          <cell r="AG2334">
            <v>0</v>
          </cell>
          <cell r="AI2334" t="str">
            <v>6174SAA12/IND</v>
          </cell>
          <cell r="AJ2334" t="str">
            <v>IPS</v>
          </cell>
          <cell r="AK2334" t="str">
            <v>IPS</v>
          </cell>
          <cell r="AM2334" t="e">
            <v>#N/A</v>
          </cell>
          <cell r="AO2334">
            <v>29.500000000000004</v>
          </cell>
          <cell r="AQ2334" t="str">
            <v>Rough</v>
          </cell>
          <cell r="AR2334" t="str">
            <v>LAD</v>
          </cell>
          <cell r="AS2334" t="str">
            <v>NORMAL</v>
          </cell>
        </row>
        <row r="2335">
          <cell r="D2335" t="str">
            <v>6175SAA31/IND</v>
          </cell>
          <cell r="E2335">
            <v>6175</v>
          </cell>
          <cell r="F2335">
            <v>31.600000000000005</v>
          </cell>
          <cell r="G2335" t="str">
            <v>No</v>
          </cell>
          <cell r="H2335">
            <v>31.600000000000005</v>
          </cell>
          <cell r="I2335" t="str">
            <v>FT</v>
          </cell>
          <cell r="J2335" t="str">
            <v>Audit</v>
          </cell>
          <cell r="K2335" t="str">
            <v>6175SAA02</v>
          </cell>
          <cell r="L2335" t="str">
            <v>SH</v>
          </cell>
          <cell r="M2335" t="str">
            <v>S-Group</v>
          </cell>
          <cell r="N2335" t="str">
            <v>Reg</v>
          </cell>
          <cell r="P2335" t="str">
            <v>PMR33</v>
          </cell>
          <cell r="Q2335" t="str">
            <v>DRP</v>
          </cell>
          <cell r="S2335">
            <v>0</v>
          </cell>
          <cell r="V2335">
            <v>0</v>
          </cell>
          <cell r="X2335">
            <v>0</v>
          </cell>
          <cell r="Y2335" t="str">
            <v>Adhe</v>
          </cell>
          <cell r="Z2335" t="str">
            <v>G6</v>
          </cell>
          <cell r="AA2335" t="str">
            <v>Simple-Adhesive</v>
          </cell>
          <cell r="AB2335" t="str">
            <v>Regular-Adhe</v>
          </cell>
          <cell r="AC2335" t="str">
            <v>6175SAA08/01</v>
          </cell>
          <cell r="AD2335" t="str">
            <v>MG Adhe</v>
          </cell>
          <cell r="AE2335" t="str">
            <v>MG Adhe-MET</v>
          </cell>
          <cell r="AG2335">
            <v>0</v>
          </cell>
          <cell r="AI2335" t="str">
            <v>6175SAA12/IND</v>
          </cell>
          <cell r="AJ2335" t="str">
            <v>IPS</v>
          </cell>
          <cell r="AK2335" t="str">
            <v>IPS</v>
          </cell>
          <cell r="AM2335" t="e">
            <v>#N/A</v>
          </cell>
          <cell r="AO2335">
            <v>27.400000000000006</v>
          </cell>
          <cell r="AQ2335" t="str">
            <v>Rough</v>
          </cell>
          <cell r="AR2335" t="str">
            <v>LAD</v>
          </cell>
          <cell r="AS2335" t="str">
            <v>NORMAL</v>
          </cell>
        </row>
        <row r="2336">
          <cell r="D2336" t="str">
            <v>6175SAA32/IND</v>
          </cell>
          <cell r="E2336">
            <v>6175</v>
          </cell>
          <cell r="F2336">
            <v>31.600000000000005</v>
          </cell>
          <cell r="G2336" t="str">
            <v>No</v>
          </cell>
          <cell r="H2336">
            <v>31.600000000000005</v>
          </cell>
          <cell r="I2336" t="str">
            <v>FT</v>
          </cell>
          <cell r="J2336" t="str">
            <v>Audit</v>
          </cell>
          <cell r="K2336" t="str">
            <v>6175SAA02</v>
          </cell>
          <cell r="L2336" t="str">
            <v>SH</v>
          </cell>
          <cell r="M2336" t="str">
            <v>S-Group</v>
          </cell>
          <cell r="N2336" t="str">
            <v>Reg</v>
          </cell>
          <cell r="P2336" t="str">
            <v>NM</v>
          </cell>
          <cell r="Q2336" t="str">
            <v>DRP</v>
          </cell>
          <cell r="S2336">
            <v>0</v>
          </cell>
          <cell r="V2336">
            <v>0</v>
          </cell>
          <cell r="X2336">
            <v>0</v>
          </cell>
          <cell r="Y2336" t="str">
            <v>Adhe</v>
          </cell>
          <cell r="Z2336" t="str">
            <v>G6</v>
          </cell>
          <cell r="AA2336" t="str">
            <v>Simple-Adhesive</v>
          </cell>
          <cell r="AB2336" t="str">
            <v>Regular-Adhe</v>
          </cell>
          <cell r="AC2336" t="str">
            <v>6175SAA08/02</v>
          </cell>
          <cell r="AD2336" t="str">
            <v>MG Adhe</v>
          </cell>
          <cell r="AE2336" t="str">
            <v>MG Adhe-MET</v>
          </cell>
          <cell r="AG2336">
            <v>0</v>
          </cell>
          <cell r="AI2336" t="str">
            <v>6175SAA12/IND</v>
          </cell>
          <cell r="AJ2336" t="str">
            <v>IPS</v>
          </cell>
          <cell r="AK2336" t="str">
            <v>IPS</v>
          </cell>
          <cell r="AM2336" t="e">
            <v>#N/A</v>
          </cell>
          <cell r="AO2336">
            <v>27.400000000000006</v>
          </cell>
          <cell r="AQ2336" t="e">
            <v>#N/A</v>
          </cell>
          <cell r="AR2336" t="str">
            <v>LAD</v>
          </cell>
          <cell r="AS2336" t="str">
            <v>NORMAL</v>
          </cell>
        </row>
        <row r="2337">
          <cell r="D2337" t="str">
            <v>6175SAA33/IND</v>
          </cell>
          <cell r="E2337">
            <v>6175</v>
          </cell>
          <cell r="F2337">
            <v>31.600000000000005</v>
          </cell>
          <cell r="G2337" t="str">
            <v>No</v>
          </cell>
          <cell r="H2337">
            <v>31.600000000000005</v>
          </cell>
          <cell r="I2337" t="str">
            <v>FT</v>
          </cell>
          <cell r="J2337" t="str">
            <v>Audit</v>
          </cell>
          <cell r="K2337" t="str">
            <v>6175SAA02</v>
          </cell>
          <cell r="L2337" t="str">
            <v>SH</v>
          </cell>
          <cell r="M2337" t="str">
            <v>S-Group</v>
          </cell>
          <cell r="N2337" t="str">
            <v>Reg</v>
          </cell>
          <cell r="P2337" t="str">
            <v>PMR34</v>
          </cell>
          <cell r="Q2337" t="str">
            <v>DRP</v>
          </cell>
          <cell r="S2337">
            <v>0</v>
          </cell>
          <cell r="V2337">
            <v>0</v>
          </cell>
          <cell r="X2337">
            <v>0</v>
          </cell>
          <cell r="Y2337" t="str">
            <v>Adhe</v>
          </cell>
          <cell r="Z2337" t="str">
            <v>G6</v>
          </cell>
          <cell r="AA2337" t="str">
            <v>Simple-Adhesive</v>
          </cell>
          <cell r="AB2337" t="str">
            <v>Regular-Adhe</v>
          </cell>
          <cell r="AC2337" t="str">
            <v>6175SAA08/03</v>
          </cell>
          <cell r="AD2337" t="str">
            <v>MG Adhe</v>
          </cell>
          <cell r="AE2337" t="str">
            <v>MG Adhe-MET</v>
          </cell>
          <cell r="AG2337">
            <v>0</v>
          </cell>
          <cell r="AI2337" t="str">
            <v>6175SAA12/IND</v>
          </cell>
          <cell r="AJ2337" t="str">
            <v>IPS</v>
          </cell>
          <cell r="AK2337" t="str">
            <v>IPS</v>
          </cell>
          <cell r="AM2337" t="e">
            <v>#N/A</v>
          </cell>
          <cell r="AO2337">
            <v>27.400000000000006</v>
          </cell>
          <cell r="AQ2337" t="str">
            <v>Rough</v>
          </cell>
          <cell r="AR2337" t="str">
            <v>LAD</v>
          </cell>
          <cell r="AS2337" t="str">
            <v>NORMAL</v>
          </cell>
        </row>
        <row r="2338">
          <cell r="D2338" t="str">
            <v>6175SAA34/IND</v>
          </cell>
          <cell r="E2338">
            <v>6175</v>
          </cell>
          <cell r="F2338">
            <v>31.600000000000005</v>
          </cell>
          <cell r="G2338" t="str">
            <v>No</v>
          </cell>
          <cell r="H2338">
            <v>31.600000000000005</v>
          </cell>
          <cell r="I2338" t="str">
            <v>FT</v>
          </cell>
          <cell r="J2338" t="str">
            <v>Audit</v>
          </cell>
          <cell r="K2338" t="str">
            <v>6175SAA02</v>
          </cell>
          <cell r="L2338" t="str">
            <v>SH</v>
          </cell>
          <cell r="M2338" t="str">
            <v>S-Group</v>
          </cell>
          <cell r="N2338" t="str">
            <v>Reg</v>
          </cell>
          <cell r="P2338" t="str">
            <v>NM</v>
          </cell>
          <cell r="Q2338" t="str">
            <v>DRP</v>
          </cell>
          <cell r="S2338">
            <v>0</v>
          </cell>
          <cell r="V2338">
            <v>0</v>
          </cell>
          <cell r="X2338">
            <v>0</v>
          </cell>
          <cell r="Y2338" t="str">
            <v>Adhe</v>
          </cell>
          <cell r="Z2338" t="str">
            <v>G6</v>
          </cell>
          <cell r="AA2338" t="str">
            <v>Simple-Adhesive</v>
          </cell>
          <cell r="AB2338" t="str">
            <v>Regular-Adhe</v>
          </cell>
          <cell r="AC2338" t="str">
            <v>6175SAA08/04</v>
          </cell>
          <cell r="AD2338" t="str">
            <v>MG Adhe</v>
          </cell>
          <cell r="AE2338" t="str">
            <v>MG Adhe-MET</v>
          </cell>
          <cell r="AG2338">
            <v>0</v>
          </cell>
          <cell r="AI2338" t="str">
            <v>6175SAA12/IND</v>
          </cell>
          <cell r="AJ2338" t="str">
            <v>IPS</v>
          </cell>
          <cell r="AK2338" t="str">
            <v>IPS</v>
          </cell>
          <cell r="AM2338" t="e">
            <v>#N/A</v>
          </cell>
          <cell r="AO2338">
            <v>27.400000000000006</v>
          </cell>
          <cell r="AQ2338" t="e">
            <v>#N/A</v>
          </cell>
          <cell r="AR2338" t="str">
            <v>LAD</v>
          </cell>
          <cell r="AS2338" t="str">
            <v>NORMAL</v>
          </cell>
        </row>
        <row r="2339">
          <cell r="D2339" t="str">
            <v>6176KFA31/IND</v>
          </cell>
          <cell r="E2339">
            <v>6176</v>
          </cell>
          <cell r="F2339">
            <v>40.5</v>
          </cell>
          <cell r="G2339" t="str">
            <v>No</v>
          </cell>
          <cell r="H2339">
            <v>40.5</v>
          </cell>
          <cell r="I2339" t="str">
            <v>FT</v>
          </cell>
          <cell r="J2339" t="str">
            <v>Audit</v>
          </cell>
          <cell r="K2339" t="str">
            <v>6176SAA02</v>
          </cell>
          <cell r="L2339" t="str">
            <v>RD</v>
          </cell>
          <cell r="M2339" t="str">
            <v>C-Group</v>
          </cell>
          <cell r="N2339" t="str">
            <v>Add on</v>
          </cell>
          <cell r="P2339" t="str">
            <v>PMR36</v>
          </cell>
          <cell r="Q2339" t="str">
            <v>DRP</v>
          </cell>
          <cell r="S2339">
            <v>0</v>
          </cell>
          <cell r="V2339">
            <v>0</v>
          </cell>
          <cell r="X2339">
            <v>0</v>
          </cell>
          <cell r="Y2339" t="str">
            <v>Adhe</v>
          </cell>
          <cell r="Z2339" t="str">
            <v>PED</v>
          </cell>
          <cell r="AA2339" t="str">
            <v>DR,L.Ring,BC Screw Assy</v>
          </cell>
          <cell r="AB2339" t="str">
            <v>MG Adhe + DR sticker + Lug ring Screw</v>
          </cell>
          <cell r="AC2339" t="str">
            <v>6176KFA08/02</v>
          </cell>
          <cell r="AD2339" t="str">
            <v>MG Adhe</v>
          </cell>
          <cell r="AE2339" t="str">
            <v>MG Adhe-MET</v>
          </cell>
          <cell r="AG2339" t="str">
            <v>DR Sticker +LR Screw</v>
          </cell>
          <cell r="AI2339" t="str">
            <v>6176KFA12/31/IND</v>
          </cell>
          <cell r="AJ2339" t="str">
            <v>IPS</v>
          </cell>
          <cell r="AK2339" t="str">
            <v>IPS</v>
          </cell>
          <cell r="AM2339" t="e">
            <v>#N/A</v>
          </cell>
          <cell r="AO2339">
            <v>36.299999999999997</v>
          </cell>
          <cell r="AQ2339" t="str">
            <v>Rough</v>
          </cell>
          <cell r="AR2339" t="str">
            <v>LAD</v>
          </cell>
          <cell r="AS2339" t="str">
            <v>NORMAL</v>
          </cell>
        </row>
        <row r="2340">
          <cell r="D2340" t="str">
            <v>6176KFA32/IND</v>
          </cell>
          <cell r="E2340">
            <v>6176</v>
          </cell>
          <cell r="F2340">
            <v>40.5</v>
          </cell>
          <cell r="G2340" t="str">
            <v>No</v>
          </cell>
          <cell r="H2340">
            <v>40.5</v>
          </cell>
          <cell r="I2340" t="str">
            <v>FT</v>
          </cell>
          <cell r="J2340" t="str">
            <v>Audit</v>
          </cell>
          <cell r="K2340" t="str">
            <v>6176SAA02</v>
          </cell>
          <cell r="L2340" t="str">
            <v>RD</v>
          </cell>
          <cell r="M2340" t="str">
            <v>C-Group</v>
          </cell>
          <cell r="N2340" t="str">
            <v>Add on</v>
          </cell>
          <cell r="P2340" t="str">
            <v>MTO-DRP</v>
          </cell>
          <cell r="Q2340" t="str">
            <v>DRP</v>
          </cell>
          <cell r="S2340">
            <v>0</v>
          </cell>
          <cell r="V2340">
            <v>0</v>
          </cell>
          <cell r="X2340">
            <v>0</v>
          </cell>
          <cell r="Y2340" t="str">
            <v>Adhe</v>
          </cell>
          <cell r="Z2340" t="str">
            <v>PED</v>
          </cell>
          <cell r="AA2340" t="str">
            <v>DR,L.Ring,BC Screw Assy</v>
          </cell>
          <cell r="AB2340" t="str">
            <v>MG Adhe + DR sticker + Lug ring Screw</v>
          </cell>
          <cell r="AC2340" t="str">
            <v>6176KFA08/02</v>
          </cell>
          <cell r="AD2340" t="str">
            <v>MG Adhe</v>
          </cell>
          <cell r="AE2340" t="str">
            <v>MG Adhe-MET</v>
          </cell>
          <cell r="AG2340" t="str">
            <v>DR Sticker +LR Screw</v>
          </cell>
          <cell r="AI2340" t="str">
            <v>6176KFA12/32/IND</v>
          </cell>
          <cell r="AJ2340" t="str">
            <v>IPS</v>
          </cell>
          <cell r="AK2340" t="str">
            <v>IPS</v>
          </cell>
          <cell r="AM2340" t="e">
            <v>#N/A</v>
          </cell>
          <cell r="AO2340">
            <v>36.299999999999997</v>
          </cell>
          <cell r="AQ2340" t="str">
            <v>Rough</v>
          </cell>
          <cell r="AR2340" t="str">
            <v>LAD</v>
          </cell>
          <cell r="AS2340" t="str">
            <v>NORMAL</v>
          </cell>
        </row>
        <row r="2341">
          <cell r="D2341" t="str">
            <v>6176KFA33/IND</v>
          </cell>
          <cell r="E2341">
            <v>6176</v>
          </cell>
          <cell r="F2341">
            <v>40.5</v>
          </cell>
          <cell r="G2341" t="str">
            <v>No</v>
          </cell>
          <cell r="H2341">
            <v>40.5</v>
          </cell>
          <cell r="I2341" t="str">
            <v>FT</v>
          </cell>
          <cell r="J2341" t="str">
            <v>Audit</v>
          </cell>
          <cell r="K2341" t="str">
            <v>6176SAA02</v>
          </cell>
          <cell r="L2341" t="str">
            <v>RD</v>
          </cell>
          <cell r="M2341" t="str">
            <v>C-Group</v>
          </cell>
          <cell r="N2341" t="str">
            <v>Add on</v>
          </cell>
          <cell r="P2341" t="str">
            <v>MTO-DRP</v>
          </cell>
          <cell r="Q2341" t="str">
            <v>DRP</v>
          </cell>
          <cell r="S2341">
            <v>0</v>
          </cell>
          <cell r="V2341">
            <v>0</v>
          </cell>
          <cell r="X2341">
            <v>0</v>
          </cell>
          <cell r="Y2341" t="str">
            <v>Adhe</v>
          </cell>
          <cell r="Z2341" t="str">
            <v>PED</v>
          </cell>
          <cell r="AA2341" t="str">
            <v>DR,L.Ring,BC Screw Assy</v>
          </cell>
          <cell r="AB2341" t="str">
            <v>MG Adhe + DR sticker + Lug ring Screw</v>
          </cell>
          <cell r="AC2341" t="str">
            <v>6176KFA08/02</v>
          </cell>
          <cell r="AD2341" t="str">
            <v>MG Adhe</v>
          </cell>
          <cell r="AE2341" t="str">
            <v>MG Adhe-MET</v>
          </cell>
          <cell r="AG2341" t="str">
            <v>DR Sticker +LR Screw</v>
          </cell>
          <cell r="AI2341" t="str">
            <v>6176KFA12/33/IND</v>
          </cell>
          <cell r="AJ2341" t="str">
            <v>IPS</v>
          </cell>
          <cell r="AK2341" t="str">
            <v>IPS</v>
          </cell>
          <cell r="AM2341" t="e">
            <v>#N/A</v>
          </cell>
          <cell r="AO2341">
            <v>36.299999999999997</v>
          </cell>
          <cell r="AQ2341" t="str">
            <v>Rough</v>
          </cell>
          <cell r="AR2341" t="str">
            <v>LAD</v>
          </cell>
          <cell r="AS2341" t="str">
            <v>NORMAL</v>
          </cell>
        </row>
        <row r="2342">
          <cell r="D2342" t="str">
            <v>6176KFA34/IND</v>
          </cell>
          <cell r="E2342">
            <v>6176</v>
          </cell>
          <cell r="F2342">
            <v>40.5</v>
          </cell>
          <cell r="G2342" t="str">
            <v>No</v>
          </cell>
          <cell r="H2342">
            <v>40.5</v>
          </cell>
          <cell r="I2342" t="str">
            <v>FT</v>
          </cell>
          <cell r="J2342" t="str">
            <v>Audit</v>
          </cell>
          <cell r="K2342" t="str">
            <v>6176SAA02</v>
          </cell>
          <cell r="L2342" t="str">
            <v>RD</v>
          </cell>
          <cell r="M2342" t="str">
            <v>C-Group</v>
          </cell>
          <cell r="N2342" t="str">
            <v>Add on</v>
          </cell>
          <cell r="P2342" t="str">
            <v>MTO-DRP</v>
          </cell>
          <cell r="Q2342" t="str">
            <v>DRP</v>
          </cell>
          <cell r="S2342">
            <v>0</v>
          </cell>
          <cell r="V2342">
            <v>0</v>
          </cell>
          <cell r="X2342">
            <v>0</v>
          </cell>
          <cell r="Y2342" t="str">
            <v>Adhe</v>
          </cell>
          <cell r="Z2342" t="str">
            <v>PED</v>
          </cell>
          <cell r="AA2342" t="str">
            <v>DR,L.Ring,BC Screw Assy</v>
          </cell>
          <cell r="AB2342" t="str">
            <v>MG Adhe + DR sticker + Lug ring Screw</v>
          </cell>
          <cell r="AC2342" t="str">
            <v>6176KFA08/02</v>
          </cell>
          <cell r="AD2342" t="str">
            <v>MG Adhe</v>
          </cell>
          <cell r="AE2342" t="str">
            <v>MG Adhe-MET</v>
          </cell>
          <cell r="AG2342" t="str">
            <v>DR Sticker +LR Screw</v>
          </cell>
          <cell r="AI2342" t="str">
            <v>6176KFA12/34/IND</v>
          </cell>
          <cell r="AJ2342" t="str">
            <v>IPS</v>
          </cell>
          <cell r="AK2342" t="str">
            <v>IPS</v>
          </cell>
          <cell r="AM2342" t="e">
            <v>#N/A</v>
          </cell>
          <cell r="AO2342">
            <v>36.299999999999997</v>
          </cell>
          <cell r="AQ2342" t="str">
            <v>Rough</v>
          </cell>
          <cell r="AR2342" t="str">
            <v>LAD</v>
          </cell>
          <cell r="AS2342" t="str">
            <v>NORMAL</v>
          </cell>
        </row>
        <row r="2343">
          <cell r="D2343" t="str">
            <v>6176KFA35/IND</v>
          </cell>
          <cell r="E2343">
            <v>6176</v>
          </cell>
          <cell r="F2343">
            <v>40.5</v>
          </cell>
          <cell r="G2343" t="str">
            <v>No</v>
          </cell>
          <cell r="H2343">
            <v>40.5</v>
          </cell>
          <cell r="I2343" t="str">
            <v>FT</v>
          </cell>
          <cell r="J2343" t="str">
            <v>Audit</v>
          </cell>
          <cell r="K2343" t="str">
            <v>6176NAA02</v>
          </cell>
          <cell r="L2343" t="str">
            <v>RD</v>
          </cell>
          <cell r="M2343" t="str">
            <v>C-Group</v>
          </cell>
          <cell r="N2343" t="str">
            <v>Add on</v>
          </cell>
          <cell r="P2343" t="str">
            <v>MTO-DRP</v>
          </cell>
          <cell r="Q2343" t="str">
            <v>DRP</v>
          </cell>
          <cell r="S2343">
            <v>0</v>
          </cell>
          <cell r="V2343">
            <v>0</v>
          </cell>
          <cell r="X2343">
            <v>0</v>
          </cell>
          <cell r="Y2343" t="str">
            <v>Adhe</v>
          </cell>
          <cell r="Z2343" t="str">
            <v>PED</v>
          </cell>
          <cell r="AA2343" t="str">
            <v>DR,L.Ring,BC Screw Assy</v>
          </cell>
          <cell r="AB2343" t="str">
            <v>MG Adhe + DR sticker + Lug ring Screw</v>
          </cell>
          <cell r="AC2343" t="str">
            <v>6176KFA08/01</v>
          </cell>
          <cell r="AD2343" t="str">
            <v>MG Adhe</v>
          </cell>
          <cell r="AE2343" t="str">
            <v>MG Adhe-MET</v>
          </cell>
          <cell r="AG2343" t="str">
            <v>DR Sticker +LR Screw</v>
          </cell>
          <cell r="AI2343" t="str">
            <v>6176KFA12/35/IND</v>
          </cell>
          <cell r="AJ2343" t="str">
            <v>BLACK</v>
          </cell>
          <cell r="AK2343" t="str">
            <v>Black</v>
          </cell>
          <cell r="AM2343" t="e">
            <v>#N/A</v>
          </cell>
          <cell r="AO2343">
            <v>36.299999999999997</v>
          </cell>
          <cell r="AQ2343" t="str">
            <v>Rough</v>
          </cell>
          <cell r="AR2343" t="str">
            <v>LAD</v>
          </cell>
          <cell r="AS2343" t="str">
            <v>NORMAL</v>
          </cell>
        </row>
        <row r="2344">
          <cell r="D2344" t="str">
            <v>6176KFA36/IND</v>
          </cell>
          <cell r="E2344">
            <v>6176</v>
          </cell>
          <cell r="F2344">
            <v>40.5</v>
          </cell>
          <cell r="G2344" t="str">
            <v>No</v>
          </cell>
          <cell r="H2344">
            <v>40.5</v>
          </cell>
          <cell r="I2344" t="str">
            <v>FT</v>
          </cell>
          <cell r="J2344" t="str">
            <v>Audit</v>
          </cell>
          <cell r="K2344" t="str">
            <v>6176NAA02</v>
          </cell>
          <cell r="L2344" t="str">
            <v>RD</v>
          </cell>
          <cell r="M2344" t="str">
            <v>C-Group</v>
          </cell>
          <cell r="N2344" t="str">
            <v>Add on</v>
          </cell>
          <cell r="P2344" t="str">
            <v>PMR36</v>
          </cell>
          <cell r="Q2344" t="str">
            <v>DRP</v>
          </cell>
          <cell r="S2344">
            <v>0</v>
          </cell>
          <cell r="V2344">
            <v>0</v>
          </cell>
          <cell r="X2344">
            <v>0</v>
          </cell>
          <cell r="Y2344" t="str">
            <v>Adhe</v>
          </cell>
          <cell r="Z2344" t="str">
            <v>PED</v>
          </cell>
          <cell r="AA2344" t="str">
            <v>DR,L.Ring,BC Screw Assy</v>
          </cell>
          <cell r="AB2344" t="str">
            <v>MG Adhe + DR sticker + Lug ring Screw</v>
          </cell>
          <cell r="AC2344" t="str">
            <v>6176KFA08/01</v>
          </cell>
          <cell r="AD2344" t="str">
            <v>MG Adhe</v>
          </cell>
          <cell r="AE2344" t="str">
            <v>MG Adhe-MET</v>
          </cell>
          <cell r="AG2344" t="str">
            <v>DR Sticker +LR Screw</v>
          </cell>
          <cell r="AI2344" t="str">
            <v>6176KFA12/36/IND</v>
          </cell>
          <cell r="AJ2344" t="str">
            <v>BLACK</v>
          </cell>
          <cell r="AK2344" t="str">
            <v>Black</v>
          </cell>
          <cell r="AM2344" t="e">
            <v>#N/A</v>
          </cell>
          <cell r="AO2344">
            <v>36.299999999999997</v>
          </cell>
          <cell r="AQ2344" t="str">
            <v>Rough</v>
          </cell>
          <cell r="AR2344" t="str">
            <v>LAD</v>
          </cell>
          <cell r="AS2344" t="str">
            <v>NORMAL</v>
          </cell>
        </row>
        <row r="2345">
          <cell r="D2345" t="str">
            <v>6176KFA37/IND</v>
          </cell>
          <cell r="E2345">
            <v>6176</v>
          </cell>
          <cell r="F2345">
            <v>40.5</v>
          </cell>
          <cell r="G2345" t="str">
            <v>No</v>
          </cell>
          <cell r="H2345">
            <v>40.5</v>
          </cell>
          <cell r="I2345" t="str">
            <v>FT</v>
          </cell>
          <cell r="J2345" t="str">
            <v>Audit</v>
          </cell>
          <cell r="K2345" t="str">
            <v>6176NAA02</v>
          </cell>
          <cell r="L2345" t="str">
            <v>RD</v>
          </cell>
          <cell r="M2345" t="str">
            <v>C-Group</v>
          </cell>
          <cell r="N2345" t="str">
            <v>Add on</v>
          </cell>
          <cell r="P2345" t="str">
            <v>MTO-DRP</v>
          </cell>
          <cell r="Q2345" t="str">
            <v>DRP</v>
          </cell>
          <cell r="S2345">
            <v>0</v>
          </cell>
          <cell r="V2345">
            <v>0</v>
          </cell>
          <cell r="X2345">
            <v>0</v>
          </cell>
          <cell r="Y2345" t="str">
            <v>Adhe</v>
          </cell>
          <cell r="Z2345" t="str">
            <v>PED</v>
          </cell>
          <cell r="AA2345" t="str">
            <v>DR,L.Ring,BC Screw Assy</v>
          </cell>
          <cell r="AB2345" t="str">
            <v>MG Adhe + DR sticker + Lug ring Screw</v>
          </cell>
          <cell r="AC2345" t="str">
            <v>6176KFA08/01</v>
          </cell>
          <cell r="AD2345" t="str">
            <v>MG Adhe</v>
          </cell>
          <cell r="AE2345" t="str">
            <v>MG Adhe-MET</v>
          </cell>
          <cell r="AG2345" t="str">
            <v>DR Sticker +LR Screw</v>
          </cell>
          <cell r="AI2345" t="str">
            <v>6176KFA12/37/IND</v>
          </cell>
          <cell r="AJ2345" t="str">
            <v>BLACK</v>
          </cell>
          <cell r="AK2345" t="str">
            <v>Black</v>
          </cell>
          <cell r="AM2345" t="e">
            <v>#N/A</v>
          </cell>
          <cell r="AO2345">
            <v>36.299999999999997</v>
          </cell>
          <cell r="AQ2345" t="str">
            <v>Rough</v>
          </cell>
          <cell r="AR2345" t="str">
            <v>LAD</v>
          </cell>
          <cell r="AS2345" t="str">
            <v>NORMAL</v>
          </cell>
        </row>
        <row r="2346">
          <cell r="D2346" t="str">
            <v>6176KFA38/IND</v>
          </cell>
          <cell r="E2346">
            <v>6176</v>
          </cell>
          <cell r="F2346">
            <v>40.5</v>
          </cell>
          <cell r="G2346" t="str">
            <v>No</v>
          </cell>
          <cell r="H2346">
            <v>40.5</v>
          </cell>
          <cell r="I2346" t="str">
            <v>FT</v>
          </cell>
          <cell r="J2346" t="str">
            <v>Audit</v>
          </cell>
          <cell r="K2346" t="str">
            <v>6176NAA02</v>
          </cell>
          <cell r="L2346" t="str">
            <v>RD</v>
          </cell>
          <cell r="M2346" t="str">
            <v>C-Group</v>
          </cell>
          <cell r="N2346" t="str">
            <v>Add on</v>
          </cell>
          <cell r="P2346" t="str">
            <v>MTO-DRP</v>
          </cell>
          <cell r="Q2346" t="str">
            <v>DRP</v>
          </cell>
          <cell r="S2346">
            <v>0</v>
          </cell>
          <cell r="V2346">
            <v>0</v>
          </cell>
          <cell r="X2346">
            <v>0</v>
          </cell>
          <cell r="Y2346" t="str">
            <v>Adhe</v>
          </cell>
          <cell r="Z2346" t="str">
            <v>PED</v>
          </cell>
          <cell r="AA2346" t="str">
            <v>DR,L.Ring,BC Screw Assy</v>
          </cell>
          <cell r="AB2346" t="str">
            <v>MG Adhe + DR sticker + Lug ring Screw</v>
          </cell>
          <cell r="AC2346" t="str">
            <v>6176KFA08/01</v>
          </cell>
          <cell r="AD2346" t="str">
            <v>MG Adhe</v>
          </cell>
          <cell r="AE2346" t="str">
            <v>MG Adhe-MET</v>
          </cell>
          <cell r="AG2346" t="str">
            <v>DR Sticker +LR Screw</v>
          </cell>
          <cell r="AI2346" t="str">
            <v>6176KFA12/38/IND</v>
          </cell>
          <cell r="AJ2346" t="str">
            <v>BLACK</v>
          </cell>
          <cell r="AK2346" t="str">
            <v>Black</v>
          </cell>
          <cell r="AM2346" t="e">
            <v>#N/A</v>
          </cell>
          <cell r="AO2346">
            <v>36.299999999999997</v>
          </cell>
          <cell r="AQ2346" t="str">
            <v>Rough</v>
          </cell>
          <cell r="AR2346" t="str">
            <v>LAD</v>
          </cell>
          <cell r="AS2346" t="str">
            <v>NORMAL</v>
          </cell>
        </row>
        <row r="2347">
          <cell r="D2347" t="str">
            <v>6176KFB31/IND</v>
          </cell>
          <cell r="E2347">
            <v>6176</v>
          </cell>
          <cell r="F2347">
            <v>40.5</v>
          </cell>
          <cell r="G2347" t="str">
            <v>No</v>
          </cell>
          <cell r="H2347">
            <v>40.5</v>
          </cell>
          <cell r="I2347" t="str">
            <v>FT</v>
          </cell>
          <cell r="J2347" t="str">
            <v>Audit</v>
          </cell>
          <cell r="K2347" t="str">
            <v>6176QAB02/GUN</v>
          </cell>
          <cell r="L2347" t="str">
            <v>RD</v>
          </cell>
          <cell r="M2347" t="str">
            <v>C-Group</v>
          </cell>
          <cell r="N2347" t="str">
            <v>Add on</v>
          </cell>
          <cell r="P2347" t="str">
            <v>MTO-DRP</v>
          </cell>
          <cell r="Q2347" t="str">
            <v>DRP</v>
          </cell>
          <cell r="S2347">
            <v>0</v>
          </cell>
          <cell r="V2347">
            <v>0</v>
          </cell>
          <cell r="X2347">
            <v>0</v>
          </cell>
          <cell r="Y2347" t="str">
            <v>Adhe</v>
          </cell>
          <cell r="Z2347" t="str">
            <v>PED</v>
          </cell>
          <cell r="AA2347" t="str">
            <v>DR,L.Ring,BC Screw Assy</v>
          </cell>
          <cell r="AB2347" t="str">
            <v>MG Adhe + DR sticker + Lug ring Screw</v>
          </cell>
          <cell r="AC2347" t="str">
            <v>6176KFA08/01</v>
          </cell>
          <cell r="AD2347" t="str">
            <v>MG Adhe</v>
          </cell>
          <cell r="AE2347" t="str">
            <v>MG Adhe-MET</v>
          </cell>
          <cell r="AG2347" t="str">
            <v>DR Sticker +LR Screw</v>
          </cell>
          <cell r="AI2347" t="str">
            <v>6176KFB12/31/IND</v>
          </cell>
          <cell r="AJ2347" t="str">
            <v>IP-GUN</v>
          </cell>
          <cell r="AK2347" t="str">
            <v>IP-GUN</v>
          </cell>
          <cell r="AM2347" t="e">
            <v>#N/A</v>
          </cell>
          <cell r="AO2347">
            <v>36.299999999999997</v>
          </cell>
          <cell r="AQ2347" t="str">
            <v>Rough</v>
          </cell>
          <cell r="AR2347" t="str">
            <v>LAD</v>
          </cell>
          <cell r="AS2347" t="str">
            <v>NORMAL</v>
          </cell>
        </row>
        <row r="2348">
          <cell r="D2348" t="str">
            <v>6176KFB32/IND</v>
          </cell>
          <cell r="E2348">
            <v>6176</v>
          </cell>
          <cell r="F2348">
            <v>40.5</v>
          </cell>
          <cell r="G2348" t="str">
            <v>No</v>
          </cell>
          <cell r="H2348">
            <v>40.5</v>
          </cell>
          <cell r="I2348" t="str">
            <v>FT</v>
          </cell>
          <cell r="J2348" t="str">
            <v>Audit</v>
          </cell>
          <cell r="K2348" t="str">
            <v>6176QAB02/GUN</v>
          </cell>
          <cell r="L2348" t="str">
            <v>RD</v>
          </cell>
          <cell r="M2348" t="str">
            <v>C-Group</v>
          </cell>
          <cell r="N2348" t="str">
            <v>Add on</v>
          </cell>
          <cell r="P2348" t="str">
            <v>MTO-DRP</v>
          </cell>
          <cell r="Q2348" t="str">
            <v>DRP</v>
          </cell>
          <cell r="S2348">
            <v>0</v>
          </cell>
          <cell r="V2348">
            <v>0</v>
          </cell>
          <cell r="X2348">
            <v>0</v>
          </cell>
          <cell r="Y2348" t="str">
            <v>Adhe</v>
          </cell>
          <cell r="Z2348" t="str">
            <v>PED</v>
          </cell>
          <cell r="AA2348" t="str">
            <v>DR,L.Ring,BC Screw Assy</v>
          </cell>
          <cell r="AB2348" t="str">
            <v>MG Adhe + DR sticker + Lug ring Screw</v>
          </cell>
          <cell r="AC2348" t="str">
            <v>6176KFA08/01</v>
          </cell>
          <cell r="AD2348" t="str">
            <v>MG Adhe</v>
          </cell>
          <cell r="AE2348" t="str">
            <v>MG Adhe-MET</v>
          </cell>
          <cell r="AG2348" t="str">
            <v>DR Sticker +LR Screw</v>
          </cell>
          <cell r="AI2348" t="str">
            <v>6176KFB12/32/IND</v>
          </cell>
          <cell r="AJ2348" t="str">
            <v>IP-GUN</v>
          </cell>
          <cell r="AK2348" t="str">
            <v>IP-GUN</v>
          </cell>
          <cell r="AM2348" t="e">
            <v>#N/A</v>
          </cell>
          <cell r="AO2348">
            <v>36.299999999999997</v>
          </cell>
          <cell r="AQ2348" t="str">
            <v>Rough</v>
          </cell>
          <cell r="AR2348" t="str">
            <v>LAD</v>
          </cell>
          <cell r="AS2348" t="str">
            <v>NORMAL</v>
          </cell>
        </row>
        <row r="2349">
          <cell r="D2349" t="str">
            <v>6176KFB33/IND</v>
          </cell>
          <cell r="E2349">
            <v>6176</v>
          </cell>
          <cell r="F2349">
            <v>40.5</v>
          </cell>
          <cell r="G2349" t="str">
            <v>No</v>
          </cell>
          <cell r="H2349">
            <v>40.5</v>
          </cell>
          <cell r="I2349" t="str">
            <v>FT</v>
          </cell>
          <cell r="J2349" t="str">
            <v>Audit</v>
          </cell>
          <cell r="K2349" t="str">
            <v>6176QAB02/GUN</v>
          </cell>
          <cell r="L2349" t="str">
            <v>RD</v>
          </cell>
          <cell r="M2349" t="str">
            <v>C-Group</v>
          </cell>
          <cell r="N2349" t="str">
            <v>Add on</v>
          </cell>
          <cell r="P2349" t="str">
            <v>PMR36</v>
          </cell>
          <cell r="Q2349" t="str">
            <v>DRP</v>
          </cell>
          <cell r="S2349">
            <v>0</v>
          </cell>
          <cell r="V2349">
            <v>0</v>
          </cell>
          <cell r="X2349">
            <v>0</v>
          </cell>
          <cell r="Y2349" t="str">
            <v>Adhe</v>
          </cell>
          <cell r="Z2349" t="str">
            <v>PED</v>
          </cell>
          <cell r="AA2349" t="str">
            <v>DR,L.Ring,BC Screw Assy</v>
          </cell>
          <cell r="AB2349" t="str">
            <v>MG Adhe + DR sticker + Lug ring Screw</v>
          </cell>
          <cell r="AC2349" t="str">
            <v>6176KFA08/01</v>
          </cell>
          <cell r="AD2349" t="str">
            <v>MG Adhe</v>
          </cell>
          <cell r="AE2349" t="str">
            <v>MG Adhe-MET</v>
          </cell>
          <cell r="AG2349" t="str">
            <v>DR Sticker +LR Screw</v>
          </cell>
          <cell r="AI2349" t="str">
            <v>6176KFB12/33/IND</v>
          </cell>
          <cell r="AJ2349" t="str">
            <v>IP-GUN</v>
          </cell>
          <cell r="AK2349" t="str">
            <v>IP-GUN</v>
          </cell>
          <cell r="AM2349" t="e">
            <v>#N/A</v>
          </cell>
          <cell r="AO2349">
            <v>36.299999999999997</v>
          </cell>
          <cell r="AQ2349" t="str">
            <v>Rough</v>
          </cell>
          <cell r="AR2349" t="str">
            <v>LAD</v>
          </cell>
          <cell r="AS2349" t="str">
            <v>NORMAL</v>
          </cell>
        </row>
        <row r="2350">
          <cell r="D2350" t="str">
            <v>6176KFB34/IND</v>
          </cell>
          <cell r="E2350">
            <v>6176</v>
          </cell>
          <cell r="F2350">
            <v>40.5</v>
          </cell>
          <cell r="G2350" t="str">
            <v>No</v>
          </cell>
          <cell r="H2350">
            <v>40.5</v>
          </cell>
          <cell r="I2350" t="str">
            <v>FT</v>
          </cell>
          <cell r="J2350" t="str">
            <v>Audit</v>
          </cell>
          <cell r="K2350" t="str">
            <v>6176QAB02/GUN</v>
          </cell>
          <cell r="L2350" t="str">
            <v>RD</v>
          </cell>
          <cell r="M2350" t="str">
            <v>C-Group</v>
          </cell>
          <cell r="N2350" t="str">
            <v>Add on</v>
          </cell>
          <cell r="P2350" t="str">
            <v>MTO-DRP</v>
          </cell>
          <cell r="Q2350" t="str">
            <v>DRP</v>
          </cell>
          <cell r="S2350">
            <v>0</v>
          </cell>
          <cell r="V2350">
            <v>0</v>
          </cell>
          <cell r="X2350">
            <v>0</v>
          </cell>
          <cell r="Y2350" t="str">
            <v>Adhe</v>
          </cell>
          <cell r="Z2350" t="str">
            <v>PED</v>
          </cell>
          <cell r="AA2350" t="str">
            <v>DR,L.Ring,BC Screw Assy</v>
          </cell>
          <cell r="AB2350" t="str">
            <v>MG Adhe + DR sticker + Lug ring Screw</v>
          </cell>
          <cell r="AC2350" t="str">
            <v>6176KFA08/01</v>
          </cell>
          <cell r="AD2350" t="str">
            <v>MG Adhe</v>
          </cell>
          <cell r="AE2350" t="str">
            <v>MG Adhe-MET</v>
          </cell>
          <cell r="AG2350" t="str">
            <v>DR Sticker +LR Screw</v>
          </cell>
          <cell r="AI2350" t="str">
            <v>6176KFB12/34/IND</v>
          </cell>
          <cell r="AJ2350" t="str">
            <v>IP-GUN</v>
          </cell>
          <cell r="AK2350" t="str">
            <v>IP-GUN</v>
          </cell>
          <cell r="AM2350" t="e">
            <v>#N/A</v>
          </cell>
          <cell r="AO2350">
            <v>36.299999999999997</v>
          </cell>
          <cell r="AQ2350" t="str">
            <v>Rough</v>
          </cell>
          <cell r="AR2350" t="str">
            <v>LAD</v>
          </cell>
          <cell r="AS2350" t="str">
            <v>NORMAL</v>
          </cell>
        </row>
        <row r="2351">
          <cell r="D2351" t="str">
            <v>6176KFB35/IND</v>
          </cell>
          <cell r="E2351">
            <v>6176</v>
          </cell>
          <cell r="F2351">
            <v>40.5</v>
          </cell>
          <cell r="G2351" t="str">
            <v>No</v>
          </cell>
          <cell r="H2351">
            <v>40.5</v>
          </cell>
          <cell r="I2351" t="str">
            <v>FT</v>
          </cell>
          <cell r="J2351" t="str">
            <v>Audit</v>
          </cell>
          <cell r="K2351" t="str">
            <v>6176NAB02</v>
          </cell>
          <cell r="L2351" t="str">
            <v>RD</v>
          </cell>
          <cell r="M2351" t="str">
            <v>C-Group</v>
          </cell>
          <cell r="N2351" t="str">
            <v>Add on</v>
          </cell>
          <cell r="P2351" t="str">
            <v>MTO-DRP</v>
          </cell>
          <cell r="Q2351" t="str">
            <v>DRP</v>
          </cell>
          <cell r="S2351">
            <v>0</v>
          </cell>
          <cell r="V2351">
            <v>0</v>
          </cell>
          <cell r="X2351">
            <v>0</v>
          </cell>
          <cell r="Y2351" t="str">
            <v>Adhe</v>
          </cell>
          <cell r="Z2351" t="str">
            <v>PED</v>
          </cell>
          <cell r="AA2351" t="str">
            <v>DR,L.Ring,BC Screw Assy</v>
          </cell>
          <cell r="AB2351" t="str">
            <v>MG Adhe + DR sticker + Lug ring Screw</v>
          </cell>
          <cell r="AC2351" t="str">
            <v>6176KFA08/01</v>
          </cell>
          <cell r="AD2351" t="str">
            <v>MG Adhe</v>
          </cell>
          <cell r="AE2351" t="str">
            <v>MG Adhe-MET</v>
          </cell>
          <cell r="AG2351" t="str">
            <v>DR Sticker +LR Screw</v>
          </cell>
          <cell r="AI2351" t="str">
            <v>6176KFB12/35/IND</v>
          </cell>
          <cell r="AJ2351" t="str">
            <v>BLACK</v>
          </cell>
          <cell r="AK2351" t="str">
            <v>Black</v>
          </cell>
          <cell r="AM2351" t="e">
            <v>#N/A</v>
          </cell>
          <cell r="AO2351">
            <v>36.299999999999997</v>
          </cell>
          <cell r="AQ2351" t="str">
            <v>Rough</v>
          </cell>
          <cell r="AR2351" t="str">
            <v>LAD</v>
          </cell>
          <cell r="AS2351" t="str">
            <v>NORMAL</v>
          </cell>
        </row>
        <row r="2352">
          <cell r="D2352" t="str">
            <v>6176KFB36/IND</v>
          </cell>
          <cell r="E2352">
            <v>6176</v>
          </cell>
          <cell r="F2352">
            <v>40.5</v>
          </cell>
          <cell r="G2352" t="str">
            <v>No</v>
          </cell>
          <cell r="H2352">
            <v>40.5</v>
          </cell>
          <cell r="I2352" t="str">
            <v>FT</v>
          </cell>
          <cell r="J2352" t="str">
            <v>Audit</v>
          </cell>
          <cell r="K2352" t="str">
            <v>6176NAB02</v>
          </cell>
          <cell r="L2352" t="str">
            <v>RD</v>
          </cell>
          <cell r="M2352" t="str">
            <v>C-Group</v>
          </cell>
          <cell r="N2352" t="str">
            <v>Add on</v>
          </cell>
          <cell r="P2352" t="str">
            <v>MTO-DRP</v>
          </cell>
          <cell r="Q2352" t="str">
            <v>DRP</v>
          </cell>
          <cell r="S2352">
            <v>0</v>
          </cell>
          <cell r="V2352">
            <v>0</v>
          </cell>
          <cell r="X2352">
            <v>0</v>
          </cell>
          <cell r="Y2352" t="str">
            <v>Adhe</v>
          </cell>
          <cell r="Z2352" t="str">
            <v>PED</v>
          </cell>
          <cell r="AA2352" t="str">
            <v>DR,L.Ring,BC Screw Assy</v>
          </cell>
          <cell r="AB2352" t="str">
            <v>MG Adhe + DR sticker + Lug ring Screw</v>
          </cell>
          <cell r="AC2352" t="str">
            <v>6176KFA08/01</v>
          </cell>
          <cell r="AD2352" t="str">
            <v>MG Adhe</v>
          </cell>
          <cell r="AE2352" t="str">
            <v>MG Adhe-MET</v>
          </cell>
          <cell r="AG2352" t="str">
            <v>DR Sticker +LR Screw</v>
          </cell>
          <cell r="AI2352" t="str">
            <v>6176KFB12/36/IND</v>
          </cell>
          <cell r="AJ2352" t="str">
            <v>BLACK</v>
          </cell>
          <cell r="AK2352" t="str">
            <v>Black</v>
          </cell>
          <cell r="AM2352" t="e">
            <v>#N/A</v>
          </cell>
          <cell r="AO2352">
            <v>36.299999999999997</v>
          </cell>
          <cell r="AQ2352" t="str">
            <v>Rough</v>
          </cell>
          <cell r="AR2352" t="str">
            <v>LAD</v>
          </cell>
          <cell r="AS2352" t="str">
            <v>NORMAL</v>
          </cell>
        </row>
        <row r="2353">
          <cell r="D2353" t="str">
            <v>6176KFB37/IND</v>
          </cell>
          <cell r="E2353">
            <v>6176</v>
          </cell>
          <cell r="F2353">
            <v>40.5</v>
          </cell>
          <cell r="G2353" t="str">
            <v>No</v>
          </cell>
          <cell r="H2353">
            <v>40.5</v>
          </cell>
          <cell r="I2353" t="str">
            <v>FT</v>
          </cell>
          <cell r="J2353" t="str">
            <v>Audit</v>
          </cell>
          <cell r="K2353" t="str">
            <v>6176NAB02</v>
          </cell>
          <cell r="L2353" t="str">
            <v>RD</v>
          </cell>
          <cell r="M2353" t="str">
            <v>C-Group</v>
          </cell>
          <cell r="N2353" t="str">
            <v>Add on</v>
          </cell>
          <cell r="P2353" t="str">
            <v>MTO-DRP</v>
          </cell>
          <cell r="Q2353" t="str">
            <v>DRP</v>
          </cell>
          <cell r="S2353">
            <v>0</v>
          </cell>
          <cell r="V2353">
            <v>0</v>
          </cell>
          <cell r="X2353">
            <v>0</v>
          </cell>
          <cell r="Y2353" t="str">
            <v>Adhe</v>
          </cell>
          <cell r="Z2353" t="str">
            <v>PED</v>
          </cell>
          <cell r="AA2353" t="str">
            <v>DR,L.Ring,BC Screw Assy</v>
          </cell>
          <cell r="AB2353" t="str">
            <v>MG Adhe + DR sticker + Lug ring Screw</v>
          </cell>
          <cell r="AC2353" t="str">
            <v>6176KFA08/01</v>
          </cell>
          <cell r="AD2353" t="str">
            <v>MG Adhe</v>
          </cell>
          <cell r="AE2353" t="str">
            <v>MG Adhe-MET</v>
          </cell>
          <cell r="AG2353" t="str">
            <v>DR Sticker +LR Screw</v>
          </cell>
          <cell r="AI2353" t="str">
            <v>6176KFB12/37/IND</v>
          </cell>
          <cell r="AJ2353" t="str">
            <v>BLACK</v>
          </cell>
          <cell r="AK2353" t="str">
            <v>Black</v>
          </cell>
          <cell r="AM2353" t="e">
            <v>#N/A</v>
          </cell>
          <cell r="AO2353">
            <v>36.299999999999997</v>
          </cell>
          <cell r="AQ2353" t="str">
            <v>Rough</v>
          </cell>
          <cell r="AR2353" t="str">
            <v>LAD</v>
          </cell>
          <cell r="AS2353" t="str">
            <v>NORMAL</v>
          </cell>
        </row>
        <row r="2354">
          <cell r="D2354" t="str">
            <v>6176KFB38/IND</v>
          </cell>
          <cell r="E2354">
            <v>6176</v>
          </cell>
          <cell r="F2354">
            <v>40.5</v>
          </cell>
          <cell r="G2354" t="str">
            <v>No</v>
          </cell>
          <cell r="H2354">
            <v>40.5</v>
          </cell>
          <cell r="I2354" t="str">
            <v>FT</v>
          </cell>
          <cell r="J2354" t="str">
            <v>Audit</v>
          </cell>
          <cell r="K2354" t="str">
            <v>6176NAB02</v>
          </cell>
          <cell r="L2354" t="str">
            <v>RD</v>
          </cell>
          <cell r="M2354" t="str">
            <v>C-Group</v>
          </cell>
          <cell r="N2354" t="str">
            <v>Add on</v>
          </cell>
          <cell r="P2354" t="str">
            <v>PMR36</v>
          </cell>
          <cell r="Q2354" t="str">
            <v>DRP</v>
          </cell>
          <cell r="S2354">
            <v>0</v>
          </cell>
          <cell r="V2354">
            <v>0</v>
          </cell>
          <cell r="X2354">
            <v>0</v>
          </cell>
          <cell r="Y2354" t="str">
            <v>Adhe</v>
          </cell>
          <cell r="Z2354" t="str">
            <v>PED</v>
          </cell>
          <cell r="AA2354" t="str">
            <v>DR,L.Ring,BC Screw Assy</v>
          </cell>
          <cell r="AB2354" t="str">
            <v>MG Adhe + DR sticker + Lug ring Screw</v>
          </cell>
          <cell r="AC2354" t="str">
            <v>6176KFA08/01</v>
          </cell>
          <cell r="AD2354" t="str">
            <v>MG Adhe</v>
          </cell>
          <cell r="AE2354" t="str">
            <v>MG Adhe-MET</v>
          </cell>
          <cell r="AG2354" t="str">
            <v>DR Sticker +LR Screw</v>
          </cell>
          <cell r="AI2354" t="str">
            <v>6176KFB12/38/IND</v>
          </cell>
          <cell r="AJ2354" t="str">
            <v>BLACK</v>
          </cell>
          <cell r="AK2354" t="str">
            <v>Black</v>
          </cell>
          <cell r="AM2354" t="e">
            <v>#N/A</v>
          </cell>
          <cell r="AO2354">
            <v>36.299999999999997</v>
          </cell>
          <cell r="AQ2354" t="str">
            <v>Rough</v>
          </cell>
          <cell r="AR2354" t="str">
            <v>LAD</v>
          </cell>
          <cell r="AS2354" t="str">
            <v>NORMAL</v>
          </cell>
        </row>
        <row r="2355">
          <cell r="D2355" t="str">
            <v>6176NFA31/IND</v>
          </cell>
          <cell r="E2355">
            <v>6176</v>
          </cell>
          <cell r="F2355">
            <v>40.5</v>
          </cell>
          <cell r="G2355" t="str">
            <v>No</v>
          </cell>
          <cell r="H2355">
            <v>40.5</v>
          </cell>
          <cell r="I2355" t="str">
            <v>FT</v>
          </cell>
          <cell r="J2355" t="str">
            <v>Audit</v>
          </cell>
          <cell r="K2355" t="str">
            <v>6176NAA02</v>
          </cell>
          <cell r="L2355" t="str">
            <v>RD</v>
          </cell>
          <cell r="M2355" t="str">
            <v>C-Group</v>
          </cell>
          <cell r="N2355" t="str">
            <v>Add on</v>
          </cell>
          <cell r="P2355" t="str">
            <v>MTO-DRP</v>
          </cell>
          <cell r="Q2355" t="str">
            <v>DRP</v>
          </cell>
          <cell r="S2355">
            <v>0</v>
          </cell>
          <cell r="V2355">
            <v>0</v>
          </cell>
          <cell r="X2355">
            <v>0</v>
          </cell>
          <cell r="Y2355" t="str">
            <v>Adhe</v>
          </cell>
          <cell r="Z2355" t="str">
            <v>PED</v>
          </cell>
          <cell r="AA2355" t="str">
            <v>DR,L.Ring,BC Screw Assy</v>
          </cell>
          <cell r="AB2355" t="str">
            <v>MG Adhe + DR sticker + Lug ring Screw</v>
          </cell>
          <cell r="AC2355" t="str">
            <v>6176KFA08/01</v>
          </cell>
          <cell r="AD2355" t="str">
            <v>MG Adhe</v>
          </cell>
          <cell r="AE2355" t="str">
            <v>MG Adhe-MET</v>
          </cell>
          <cell r="AG2355" t="str">
            <v>DR Sticker +LR Screw</v>
          </cell>
          <cell r="AI2355" t="str">
            <v>6176NFA12/IND</v>
          </cell>
          <cell r="AJ2355" t="str">
            <v>BLACK</v>
          </cell>
          <cell r="AK2355" t="str">
            <v>Black</v>
          </cell>
          <cell r="AM2355" t="e">
            <v>#N/A</v>
          </cell>
          <cell r="AO2355">
            <v>36.299999999999997</v>
          </cell>
          <cell r="AQ2355" t="str">
            <v>Rough</v>
          </cell>
          <cell r="AR2355" t="str">
            <v>LAD</v>
          </cell>
          <cell r="AS2355" t="str">
            <v>NORMAL</v>
          </cell>
        </row>
        <row r="2356">
          <cell r="D2356" t="str">
            <v>6176NFB31/IND</v>
          </cell>
          <cell r="E2356">
            <v>6176</v>
          </cell>
          <cell r="F2356">
            <v>40.5</v>
          </cell>
          <cell r="G2356" t="str">
            <v>No</v>
          </cell>
          <cell r="H2356">
            <v>40.5</v>
          </cell>
          <cell r="I2356" t="str">
            <v>FT</v>
          </cell>
          <cell r="J2356" t="str">
            <v>Audit</v>
          </cell>
          <cell r="K2356" t="str">
            <v>6176NAB02</v>
          </cell>
          <cell r="L2356" t="str">
            <v>RD</v>
          </cell>
          <cell r="M2356" t="str">
            <v>C-Group</v>
          </cell>
          <cell r="N2356" t="str">
            <v>Add on</v>
          </cell>
          <cell r="P2356" t="str">
            <v>MTO-DRP</v>
          </cell>
          <cell r="Q2356" t="str">
            <v>DRP</v>
          </cell>
          <cell r="S2356">
            <v>0</v>
          </cell>
          <cell r="V2356">
            <v>0</v>
          </cell>
          <cell r="X2356">
            <v>0</v>
          </cell>
          <cell r="Y2356" t="str">
            <v>Adhe</v>
          </cell>
          <cell r="Z2356" t="str">
            <v>PED</v>
          </cell>
          <cell r="AA2356" t="str">
            <v>DR,L.Ring,BC Screw Assy</v>
          </cell>
          <cell r="AB2356" t="str">
            <v>MG Adhe + DR sticker + Lug ring Screw</v>
          </cell>
          <cell r="AC2356" t="str">
            <v>6176KFA08/01</v>
          </cell>
          <cell r="AD2356" t="str">
            <v>MG Adhe</v>
          </cell>
          <cell r="AE2356" t="str">
            <v>MG Adhe-MET</v>
          </cell>
          <cell r="AG2356" t="str">
            <v>DR Sticker +LR Screw</v>
          </cell>
          <cell r="AI2356" t="str">
            <v>6176NFB12/IND</v>
          </cell>
          <cell r="AJ2356" t="str">
            <v>BLACK</v>
          </cell>
          <cell r="AK2356" t="str">
            <v>Black</v>
          </cell>
          <cell r="AM2356" t="e">
            <v>#N/A</v>
          </cell>
          <cell r="AO2356">
            <v>36.299999999999997</v>
          </cell>
          <cell r="AQ2356" t="str">
            <v>Rough</v>
          </cell>
          <cell r="AR2356" t="str">
            <v>LAD</v>
          </cell>
          <cell r="AS2356" t="str">
            <v>NORMAL</v>
          </cell>
        </row>
        <row r="2357">
          <cell r="D2357" t="str">
            <v>6178KSA31/IND</v>
          </cell>
          <cell r="E2357">
            <v>6178</v>
          </cell>
          <cell r="F2357">
            <v>31.600000000000005</v>
          </cell>
          <cell r="G2357" t="str">
            <v>Yes</v>
          </cell>
          <cell r="H2357">
            <v>29.300000000000004</v>
          </cell>
          <cell r="I2357" t="str">
            <v>FT</v>
          </cell>
          <cell r="J2357" t="str">
            <v>Audit</v>
          </cell>
          <cell r="K2357" t="str">
            <v>6178SSA02/01</v>
          </cell>
          <cell r="L2357" t="str">
            <v>RD</v>
          </cell>
          <cell r="M2357" t="str">
            <v>S-Group</v>
          </cell>
          <cell r="N2357" t="str">
            <v>Reg</v>
          </cell>
          <cell r="P2357" t="str">
            <v>PMR35</v>
          </cell>
          <cell r="Q2357" t="str">
            <v>DRP</v>
          </cell>
          <cell r="S2357">
            <v>0</v>
          </cell>
          <cell r="V2357">
            <v>0</v>
          </cell>
          <cell r="X2357">
            <v>0</v>
          </cell>
          <cell r="Y2357" t="str">
            <v>Adhe</v>
          </cell>
          <cell r="Z2357" t="str">
            <v>PED</v>
          </cell>
          <cell r="AA2357" t="str">
            <v>Simple-Adhesive</v>
          </cell>
          <cell r="AB2357" t="str">
            <v>Regular-Adhe</v>
          </cell>
          <cell r="AC2357" t="str">
            <v>6178KSA08/01</v>
          </cell>
          <cell r="AD2357" t="str">
            <v>MG Adhe</v>
          </cell>
          <cell r="AE2357" t="str">
            <v>MG Adhe-MET</v>
          </cell>
          <cell r="AG2357">
            <v>0</v>
          </cell>
          <cell r="AI2357" t="str">
            <v>6178KSA12/IND</v>
          </cell>
          <cell r="AJ2357" t="str">
            <v>IPS</v>
          </cell>
          <cell r="AK2357" t="str">
            <v>IPS</v>
          </cell>
          <cell r="AM2357" t="e">
            <v>#N/A</v>
          </cell>
          <cell r="AO2357">
            <v>27.400000000000006</v>
          </cell>
          <cell r="AQ2357" t="str">
            <v>Rough</v>
          </cell>
          <cell r="AR2357" t="str">
            <v>LAD</v>
          </cell>
          <cell r="AS2357" t="str">
            <v>NORMAL</v>
          </cell>
        </row>
        <row r="2358">
          <cell r="D2358" t="str">
            <v>6178KSB31/IND</v>
          </cell>
          <cell r="E2358">
            <v>6178</v>
          </cell>
          <cell r="F2358">
            <v>31.600000000000005</v>
          </cell>
          <cell r="G2358" t="str">
            <v>Yes</v>
          </cell>
          <cell r="H2358">
            <v>29.300000000000004</v>
          </cell>
          <cell r="I2358" t="str">
            <v>FT</v>
          </cell>
          <cell r="J2358" t="str">
            <v>Audit</v>
          </cell>
          <cell r="K2358" t="str">
            <v>6178ASB02/01/01</v>
          </cell>
          <cell r="L2358" t="str">
            <v>RD</v>
          </cell>
          <cell r="M2358" t="str">
            <v>S-Group</v>
          </cell>
          <cell r="N2358" t="str">
            <v>Reg</v>
          </cell>
          <cell r="P2358" t="str">
            <v>PMR35</v>
          </cell>
          <cell r="Q2358" t="str">
            <v>DRP</v>
          </cell>
          <cell r="S2358">
            <v>0</v>
          </cell>
          <cell r="V2358">
            <v>0</v>
          </cell>
          <cell r="X2358">
            <v>0</v>
          </cell>
          <cell r="Y2358" t="str">
            <v>Adhe</v>
          </cell>
          <cell r="Z2358" t="str">
            <v>PED</v>
          </cell>
          <cell r="AA2358" t="str">
            <v>Simple-Adhesive</v>
          </cell>
          <cell r="AB2358" t="str">
            <v>Regular-Adhe</v>
          </cell>
          <cell r="AC2358" t="str">
            <v>6178KSA08/01</v>
          </cell>
          <cell r="AD2358" t="str">
            <v>MG Adhe</v>
          </cell>
          <cell r="AE2358" t="str">
            <v>MG Adhe-MET</v>
          </cell>
          <cell r="AG2358">
            <v>0</v>
          </cell>
          <cell r="AI2358" t="str">
            <v>6178KSB12/IND</v>
          </cell>
          <cell r="AJ2358" t="str">
            <v>ANTIQUE</v>
          </cell>
          <cell r="AK2358" t="str">
            <v>Antique</v>
          </cell>
          <cell r="AM2358" t="e">
            <v>#N/A</v>
          </cell>
          <cell r="AO2358">
            <v>27.400000000000006</v>
          </cell>
          <cell r="AQ2358" t="str">
            <v>Rough</v>
          </cell>
          <cell r="AR2358" t="str">
            <v>LAD</v>
          </cell>
          <cell r="AS2358" t="str">
            <v>NORMAL</v>
          </cell>
        </row>
        <row r="2359">
          <cell r="D2359" t="str">
            <v>6178KSB32/IND</v>
          </cell>
          <cell r="E2359">
            <v>6178</v>
          </cell>
          <cell r="F2359">
            <v>31.600000000000005</v>
          </cell>
          <cell r="G2359" t="str">
            <v>Yes</v>
          </cell>
          <cell r="H2359">
            <v>29.300000000000004</v>
          </cell>
          <cell r="I2359" t="str">
            <v>FT</v>
          </cell>
          <cell r="J2359" t="str">
            <v>Audit</v>
          </cell>
          <cell r="K2359" t="str">
            <v>6178ASB02/02/01</v>
          </cell>
          <cell r="L2359" t="str">
            <v>RD</v>
          </cell>
          <cell r="M2359" t="str">
            <v>S-Group</v>
          </cell>
          <cell r="N2359" t="str">
            <v>Reg</v>
          </cell>
          <cell r="P2359" t="str">
            <v>PMR35</v>
          </cell>
          <cell r="Q2359" t="str">
            <v>DRP</v>
          </cell>
          <cell r="S2359">
            <v>0</v>
          </cell>
          <cell r="V2359">
            <v>0</v>
          </cell>
          <cell r="X2359">
            <v>0</v>
          </cell>
          <cell r="Y2359" t="str">
            <v>Adhe</v>
          </cell>
          <cell r="Z2359" t="str">
            <v>PED</v>
          </cell>
          <cell r="AA2359" t="str">
            <v>Simple-Adhesive</v>
          </cell>
          <cell r="AB2359" t="str">
            <v>Regular-Adhe</v>
          </cell>
          <cell r="AC2359" t="str">
            <v>6178KSA08/02</v>
          </cell>
          <cell r="AD2359" t="str">
            <v>MG Adhe</v>
          </cell>
          <cell r="AE2359" t="str">
            <v>MG Adhe-MET</v>
          </cell>
          <cell r="AG2359">
            <v>0</v>
          </cell>
          <cell r="AI2359" t="str">
            <v>6178KSB12/IND</v>
          </cell>
          <cell r="AJ2359" t="str">
            <v>ANTIQUE</v>
          </cell>
          <cell r="AK2359" t="str">
            <v>Antique</v>
          </cell>
          <cell r="AM2359" t="e">
            <v>#N/A</v>
          </cell>
          <cell r="AO2359">
            <v>27.400000000000006</v>
          </cell>
          <cell r="AQ2359" t="str">
            <v>Rough</v>
          </cell>
          <cell r="AR2359" t="str">
            <v>LAD</v>
          </cell>
          <cell r="AS2359" t="str">
            <v>NORMAL</v>
          </cell>
        </row>
        <row r="2360">
          <cell r="D2360" t="str">
            <v>6179SAA31/IND</v>
          </cell>
          <cell r="E2360">
            <v>6179</v>
          </cell>
          <cell r="F2360">
            <v>72.399999999999991</v>
          </cell>
          <cell r="G2360" t="str">
            <v>Yes</v>
          </cell>
          <cell r="H2360">
            <v>70.099999999999994</v>
          </cell>
          <cell r="I2360" t="str">
            <v>FT</v>
          </cell>
          <cell r="J2360" t="str">
            <v>Audit</v>
          </cell>
          <cell r="K2360" t="str">
            <v>6179SAA02</v>
          </cell>
          <cell r="L2360" t="str">
            <v>RD</v>
          </cell>
          <cell r="M2360" t="str">
            <v>C-Group</v>
          </cell>
          <cell r="N2360" t="str">
            <v>Add on</v>
          </cell>
          <cell r="P2360" t="str">
            <v>PMR35</v>
          </cell>
          <cell r="Q2360" t="str">
            <v>DRP</v>
          </cell>
          <cell r="S2360">
            <v>0</v>
          </cell>
          <cell r="V2360">
            <v>0</v>
          </cell>
          <cell r="X2360">
            <v>0</v>
          </cell>
          <cell r="Y2360" t="str">
            <v>Gask</v>
          </cell>
          <cell r="Z2360" t="str">
            <v>A3</v>
          </cell>
          <cell r="AA2360" t="str">
            <v>Ring Assy</v>
          </cell>
          <cell r="AB2360" t="str">
            <v>MG Gask + DR Adhe + PB Assly</v>
          </cell>
          <cell r="AC2360">
            <v>20041140</v>
          </cell>
          <cell r="AD2360" t="str">
            <v>MG Gask</v>
          </cell>
          <cell r="AE2360" t="str">
            <v>MG Gask-Plain</v>
          </cell>
          <cell r="AF2360">
            <v>2004851</v>
          </cell>
          <cell r="AG2360" t="str">
            <v>PB+DR Adhe</v>
          </cell>
          <cell r="AI2360" t="str">
            <v>6179SAA12/IND</v>
          </cell>
          <cell r="AJ2360" t="str">
            <v>IPS</v>
          </cell>
          <cell r="AK2360" t="str">
            <v>IPS</v>
          </cell>
          <cell r="AM2360" t="e">
            <v>#N/A</v>
          </cell>
          <cell r="AO2360">
            <v>68.199999999999989</v>
          </cell>
          <cell r="AQ2360" t="str">
            <v>Rough</v>
          </cell>
          <cell r="AR2360" t="str">
            <v>LAD</v>
          </cell>
          <cell r="AS2360" t="str">
            <v>JUMBO</v>
          </cell>
        </row>
        <row r="2361">
          <cell r="D2361" t="str">
            <v>6179SAA32/IND</v>
          </cell>
          <cell r="E2361">
            <v>6179</v>
          </cell>
          <cell r="F2361">
            <v>72.399999999999991</v>
          </cell>
          <cell r="G2361" t="str">
            <v>Yes</v>
          </cell>
          <cell r="H2361">
            <v>70.099999999999994</v>
          </cell>
          <cell r="I2361" t="str">
            <v>FT</v>
          </cell>
          <cell r="J2361" t="str">
            <v>Audit</v>
          </cell>
          <cell r="K2361" t="str">
            <v>6179SAA02</v>
          </cell>
          <cell r="L2361" t="str">
            <v>RD</v>
          </cell>
          <cell r="M2361" t="str">
            <v>C-Group</v>
          </cell>
          <cell r="N2361" t="str">
            <v>Add on</v>
          </cell>
          <cell r="P2361" t="str">
            <v>PMR37</v>
          </cell>
          <cell r="Q2361" t="str">
            <v>DRP</v>
          </cell>
          <cell r="R2361">
            <v>90</v>
          </cell>
          <cell r="S2361">
            <v>0</v>
          </cell>
          <cell r="V2361">
            <v>0</v>
          </cell>
          <cell r="X2361">
            <v>0</v>
          </cell>
          <cell r="Y2361" t="str">
            <v>Gask</v>
          </cell>
          <cell r="Z2361" t="str">
            <v>A3</v>
          </cell>
          <cell r="AA2361" t="str">
            <v>Ring Assy</v>
          </cell>
          <cell r="AB2361" t="str">
            <v>MG Gask + DR Adhe + PB Assly</v>
          </cell>
          <cell r="AC2361">
            <v>20041140</v>
          </cell>
          <cell r="AD2361" t="str">
            <v>MG Gask</v>
          </cell>
          <cell r="AE2361" t="str">
            <v>MG Gask-Plain</v>
          </cell>
          <cell r="AF2361">
            <v>2004851</v>
          </cell>
          <cell r="AG2361" t="str">
            <v>PB+DR Adhe</v>
          </cell>
          <cell r="AI2361" t="str">
            <v>6179SAA12/IND</v>
          </cell>
          <cell r="AJ2361" t="str">
            <v>IPS</v>
          </cell>
          <cell r="AK2361" t="str">
            <v>IPS</v>
          </cell>
          <cell r="AM2361" t="e">
            <v>#N/A</v>
          </cell>
          <cell r="AO2361">
            <v>68.199999999999989</v>
          </cell>
          <cell r="AQ2361" t="str">
            <v>Rough</v>
          </cell>
          <cell r="AR2361" t="str">
            <v>LAD</v>
          </cell>
          <cell r="AS2361" t="str">
            <v>JUMBO</v>
          </cell>
        </row>
        <row r="2362">
          <cell r="D2362" t="str">
            <v>6179SAA33/IND</v>
          </cell>
          <cell r="E2362">
            <v>6179</v>
          </cell>
          <cell r="F2362">
            <v>72.399999999999991</v>
          </cell>
          <cell r="G2362" t="str">
            <v>Yes</v>
          </cell>
          <cell r="H2362">
            <v>70.099999999999994</v>
          </cell>
          <cell r="I2362" t="str">
            <v>FT</v>
          </cell>
          <cell r="J2362" t="str">
            <v>Audit</v>
          </cell>
          <cell r="K2362" t="str">
            <v>6179SAA02</v>
          </cell>
          <cell r="L2362" t="str">
            <v>RD</v>
          </cell>
          <cell r="M2362" t="str">
            <v>C-Group</v>
          </cell>
          <cell r="N2362" t="str">
            <v>Add on</v>
          </cell>
          <cell r="P2362" t="str">
            <v>PMR37</v>
          </cell>
          <cell r="Q2362" t="str">
            <v>DRP</v>
          </cell>
          <cell r="R2362">
            <v>103</v>
          </cell>
          <cell r="S2362">
            <v>0</v>
          </cell>
          <cell r="V2362">
            <v>0</v>
          </cell>
          <cell r="X2362">
            <v>0</v>
          </cell>
          <cell r="Y2362" t="str">
            <v>Gask</v>
          </cell>
          <cell r="Z2362" t="str">
            <v>A3</v>
          </cell>
          <cell r="AA2362" t="str">
            <v>Ring Assy</v>
          </cell>
          <cell r="AB2362" t="str">
            <v>MG Gask + DR Adhe + PB Assly</v>
          </cell>
          <cell r="AC2362">
            <v>20041140</v>
          </cell>
          <cell r="AD2362" t="str">
            <v>MG Gask</v>
          </cell>
          <cell r="AE2362" t="str">
            <v>MG Gask-Plain</v>
          </cell>
          <cell r="AF2362">
            <v>2004851</v>
          </cell>
          <cell r="AG2362" t="str">
            <v>PB+DR Adhe</v>
          </cell>
          <cell r="AI2362" t="str">
            <v>6179SAA12/IND</v>
          </cell>
          <cell r="AJ2362" t="str">
            <v>IPS</v>
          </cell>
          <cell r="AK2362" t="str">
            <v>IPS</v>
          </cell>
          <cell r="AM2362" t="e">
            <v>#N/A</v>
          </cell>
          <cell r="AO2362">
            <v>68.199999999999989</v>
          </cell>
          <cell r="AQ2362" t="str">
            <v>Rough</v>
          </cell>
          <cell r="AR2362" t="str">
            <v>LAD</v>
          </cell>
          <cell r="AS2362" t="str">
            <v>JUMBO</v>
          </cell>
        </row>
        <row r="2363">
          <cell r="D2363" t="str">
            <v>617SAM00/IND</v>
          </cell>
          <cell r="E2363">
            <v>617</v>
          </cell>
          <cell r="F2363">
            <v>33.700000000000003</v>
          </cell>
          <cell r="G2363" t="e">
            <v>#N/A</v>
          </cell>
          <cell r="I2363" t="str">
            <v>TI</v>
          </cell>
          <cell r="J2363" t="str">
            <v>Audit</v>
          </cell>
          <cell r="K2363" t="str">
            <v>617SAM02</v>
          </cell>
          <cell r="L2363" t="str">
            <v>RD</v>
          </cell>
          <cell r="M2363" t="str">
            <v>S-Group</v>
          </cell>
          <cell r="N2363" t="str">
            <v>Reg</v>
          </cell>
          <cell r="P2363" t="str">
            <v>NM (PED)</v>
          </cell>
          <cell r="Q2363" t="str">
            <v>DRP</v>
          </cell>
          <cell r="S2363">
            <v>0</v>
          </cell>
          <cell r="V2363">
            <v>0</v>
          </cell>
          <cell r="X2363">
            <v>0</v>
          </cell>
          <cell r="Y2363" t="str">
            <v>Adhe</v>
          </cell>
          <cell r="Z2363" t="str">
            <v>G4</v>
          </cell>
          <cell r="AA2363" t="str">
            <v>Simple-Adhesive</v>
          </cell>
          <cell r="AB2363" t="str">
            <v>Regular-Adhe</v>
          </cell>
          <cell r="AC2363" t="str">
            <v>1550YAA08</v>
          </cell>
          <cell r="AD2363" t="str">
            <v>MG Adhe</v>
          </cell>
          <cell r="AE2363" t="str">
            <v>MG Adhe-Plain</v>
          </cell>
          <cell r="AG2363">
            <v>0</v>
          </cell>
          <cell r="AI2363" t="str">
            <v>617SAM12/IND</v>
          </cell>
          <cell r="AJ2363" t="str">
            <v>IPS</v>
          </cell>
          <cell r="AK2363" t="str">
            <v>IPS</v>
          </cell>
          <cell r="AM2363" t="e">
            <v>#N/A</v>
          </cell>
          <cell r="AO2363">
            <v>29.500000000000004</v>
          </cell>
          <cell r="AQ2363" t="e">
            <v>#N/A</v>
          </cell>
          <cell r="AR2363" t="str">
            <v>LAD</v>
          </cell>
          <cell r="AS2363" t="str">
            <v>NORMAL</v>
          </cell>
        </row>
        <row r="2364">
          <cell r="D2364" t="str">
            <v>617YAE00/IND</v>
          </cell>
          <cell r="E2364">
            <v>617</v>
          </cell>
          <cell r="F2364">
            <v>33.700000000000003</v>
          </cell>
          <cell r="G2364" t="e">
            <v>#N/A</v>
          </cell>
          <cell r="I2364" t="str">
            <v>TI</v>
          </cell>
          <cell r="J2364" t="str">
            <v>Audit</v>
          </cell>
          <cell r="K2364" t="str">
            <v>617YAE02</v>
          </cell>
          <cell r="L2364" t="str">
            <v>RD</v>
          </cell>
          <cell r="M2364" t="str">
            <v>S-Group</v>
          </cell>
          <cell r="N2364" t="str">
            <v>Reg</v>
          </cell>
          <cell r="P2364" t="str">
            <v>SMNM(OLD)</v>
          </cell>
          <cell r="Q2364" t="str">
            <v>DRP</v>
          </cell>
          <cell r="S2364">
            <v>0</v>
          </cell>
          <cell r="V2364">
            <v>0</v>
          </cell>
          <cell r="X2364">
            <v>0</v>
          </cell>
          <cell r="Y2364" t="str">
            <v>Gask</v>
          </cell>
          <cell r="Z2364" t="str">
            <v>G4</v>
          </cell>
          <cell r="AA2364" t="str">
            <v>Simple-Gasket</v>
          </cell>
          <cell r="AB2364" t="str">
            <v>Regular-Gask</v>
          </cell>
          <cell r="AC2364">
            <v>2004139</v>
          </cell>
          <cell r="AD2364" t="str">
            <v>MG Gask</v>
          </cell>
          <cell r="AE2364" t="str">
            <v>MG Gask-Plain</v>
          </cell>
          <cell r="AF2364">
            <v>2004839</v>
          </cell>
          <cell r="AG2364">
            <v>0</v>
          </cell>
          <cell r="AI2364" t="str">
            <v>617YAE12/IND</v>
          </cell>
          <cell r="AJ2364" t="str">
            <v>IPG</v>
          </cell>
          <cell r="AK2364" t="str">
            <v>PVD</v>
          </cell>
          <cell r="AM2364" t="e">
            <v>#N/A</v>
          </cell>
          <cell r="AO2364">
            <v>29.500000000000004</v>
          </cell>
          <cell r="AQ2364" t="str">
            <v>Rough</v>
          </cell>
          <cell r="AR2364" t="str">
            <v>GEN</v>
          </cell>
          <cell r="AS2364" t="str">
            <v>NORMAL</v>
          </cell>
        </row>
        <row r="2365">
          <cell r="D2365" t="str">
            <v>617YAM00/IND</v>
          </cell>
          <cell r="E2365">
            <v>617</v>
          </cell>
          <cell r="F2365">
            <v>33.700000000000003</v>
          </cell>
          <cell r="G2365" t="e">
            <v>#N/A</v>
          </cell>
          <cell r="I2365" t="str">
            <v>TI</v>
          </cell>
          <cell r="J2365" t="str">
            <v>Audit</v>
          </cell>
          <cell r="K2365" t="str">
            <v>617YAM02</v>
          </cell>
          <cell r="L2365" t="str">
            <v>RD</v>
          </cell>
          <cell r="M2365" t="str">
            <v>S-Group</v>
          </cell>
          <cell r="N2365" t="str">
            <v>Reg</v>
          </cell>
          <cell r="P2365" t="str">
            <v>NM (PED)</v>
          </cell>
          <cell r="Q2365" t="str">
            <v>DRP</v>
          </cell>
          <cell r="S2365">
            <v>0</v>
          </cell>
          <cell r="V2365">
            <v>0</v>
          </cell>
          <cell r="X2365">
            <v>0</v>
          </cell>
          <cell r="Y2365" t="str">
            <v>Adhe</v>
          </cell>
          <cell r="Z2365" t="str">
            <v>G4</v>
          </cell>
          <cell r="AA2365" t="str">
            <v>Simple-Adhesive</v>
          </cell>
          <cell r="AB2365" t="str">
            <v>Regular-Adhe</v>
          </cell>
          <cell r="AC2365" t="str">
            <v>1550YAA08</v>
          </cell>
          <cell r="AD2365" t="str">
            <v>MG Adhe</v>
          </cell>
          <cell r="AE2365" t="str">
            <v>MG Adhe-Plain</v>
          </cell>
          <cell r="AG2365">
            <v>0</v>
          </cell>
          <cell r="AI2365" t="str">
            <v>617YAM12/IND</v>
          </cell>
          <cell r="AJ2365" t="str">
            <v>IPG</v>
          </cell>
          <cell r="AK2365" t="str">
            <v>PVD</v>
          </cell>
          <cell r="AM2365" t="e">
            <v>#N/A</v>
          </cell>
          <cell r="AO2365">
            <v>29.500000000000004</v>
          </cell>
          <cell r="AQ2365" t="e">
            <v>#N/A</v>
          </cell>
          <cell r="AR2365" t="str">
            <v>LAD</v>
          </cell>
          <cell r="AS2365" t="str">
            <v>NORMAL</v>
          </cell>
        </row>
        <row r="2366">
          <cell r="D2366" t="str">
            <v>6180SAA00/IND</v>
          </cell>
          <cell r="E2366">
            <v>6180</v>
          </cell>
          <cell r="F2366">
            <v>33.700000000000003</v>
          </cell>
          <cell r="G2366" t="str">
            <v>No</v>
          </cell>
          <cell r="H2366">
            <v>33.700000000000003</v>
          </cell>
          <cell r="I2366" t="str">
            <v>FT</v>
          </cell>
          <cell r="J2366" t="str">
            <v>Audit</v>
          </cell>
          <cell r="K2366" t="str">
            <v>6180SAA02</v>
          </cell>
          <cell r="L2366" t="str">
            <v>RD</v>
          </cell>
          <cell r="M2366" t="str">
            <v>S-Group</v>
          </cell>
          <cell r="N2366" t="str">
            <v>Reg</v>
          </cell>
          <cell r="P2366" t="str">
            <v>PMR39</v>
          </cell>
          <cell r="Q2366" t="str">
            <v>DRP</v>
          </cell>
          <cell r="R2366">
            <v>875</v>
          </cell>
          <cell r="S2366">
            <v>514</v>
          </cell>
          <cell r="T2366">
            <v>480</v>
          </cell>
          <cell r="U2366">
            <v>190</v>
          </cell>
          <cell r="V2366">
            <v>180</v>
          </cell>
          <cell r="X2366">
            <v>0</v>
          </cell>
          <cell r="Y2366" t="str">
            <v>Gask</v>
          </cell>
          <cell r="Z2366" t="str">
            <v>G6</v>
          </cell>
          <cell r="AA2366" t="str">
            <v>Simple-Gasket</v>
          </cell>
          <cell r="AB2366" t="str">
            <v>Regular-Gask</v>
          </cell>
          <cell r="AC2366">
            <v>2004184</v>
          </cell>
          <cell r="AD2366" t="str">
            <v>MG Gask</v>
          </cell>
          <cell r="AE2366" t="str">
            <v>MG Gask-Plain</v>
          </cell>
          <cell r="AF2366">
            <v>2004842</v>
          </cell>
          <cell r="AG2366">
            <v>0</v>
          </cell>
          <cell r="AI2366" t="str">
            <v>6180SAA12/IND</v>
          </cell>
          <cell r="AJ2366" t="str">
            <v>IPS</v>
          </cell>
          <cell r="AK2366" t="str">
            <v>IPS</v>
          </cell>
          <cell r="AM2366" t="e">
            <v>#N/A</v>
          </cell>
          <cell r="AO2366">
            <v>29.500000000000004</v>
          </cell>
          <cell r="AQ2366" t="str">
            <v>Rough</v>
          </cell>
          <cell r="AR2366" t="str">
            <v>LAD</v>
          </cell>
          <cell r="AS2366" t="str">
            <v>NORMAL</v>
          </cell>
        </row>
        <row r="2367">
          <cell r="D2367" t="str">
            <v>6181SEA31/IND</v>
          </cell>
          <cell r="E2367">
            <v>6181</v>
          </cell>
          <cell r="F2367">
            <v>31.600000000000005</v>
          </cell>
          <cell r="G2367" t="str">
            <v>Yes</v>
          </cell>
          <cell r="H2367">
            <v>29.300000000000004</v>
          </cell>
          <cell r="I2367" t="str">
            <v>FT</v>
          </cell>
          <cell r="J2367" t="str">
            <v>Audit</v>
          </cell>
          <cell r="K2367" t="str">
            <v>6181SEA02</v>
          </cell>
          <cell r="L2367" t="str">
            <v>RD</v>
          </cell>
          <cell r="M2367" t="str">
            <v>S-Group</v>
          </cell>
          <cell r="N2367" t="str">
            <v>Reg</v>
          </cell>
          <cell r="P2367" t="str">
            <v>PMR37</v>
          </cell>
          <cell r="Q2367" t="str">
            <v>DRP</v>
          </cell>
          <cell r="R2367">
            <v>206</v>
          </cell>
          <cell r="S2367">
            <v>0</v>
          </cell>
          <cell r="V2367">
            <v>0</v>
          </cell>
          <cell r="X2367">
            <v>0</v>
          </cell>
          <cell r="Y2367" t="str">
            <v>Adhe</v>
          </cell>
          <cell r="Z2367" t="str">
            <v>G1</v>
          </cell>
          <cell r="AA2367" t="str">
            <v>Simple-Adhesive</v>
          </cell>
          <cell r="AB2367" t="str">
            <v>Regular-Adhe</v>
          </cell>
          <cell r="AC2367" t="str">
            <v>6099SSA08/03</v>
          </cell>
          <cell r="AD2367" t="str">
            <v>MG Adhe</v>
          </cell>
          <cell r="AE2367" t="str">
            <v>MG Adhe-MET</v>
          </cell>
          <cell r="AG2367">
            <v>0</v>
          </cell>
          <cell r="AI2367" t="str">
            <v>6181SEA12/IND</v>
          </cell>
          <cell r="AJ2367" t="str">
            <v>IPS</v>
          </cell>
          <cell r="AK2367" t="str">
            <v>IPS</v>
          </cell>
          <cell r="AM2367" t="e">
            <v>#N/A</v>
          </cell>
          <cell r="AO2367">
            <v>27.400000000000006</v>
          </cell>
          <cell r="AQ2367" t="str">
            <v>Rough</v>
          </cell>
          <cell r="AR2367" t="str">
            <v>LAD</v>
          </cell>
          <cell r="AS2367" t="str">
            <v>JUMBO</v>
          </cell>
        </row>
        <row r="2368">
          <cell r="D2368" t="str">
            <v>6181SEA32/IND</v>
          </cell>
          <cell r="E2368">
            <v>6181</v>
          </cell>
          <cell r="F2368">
            <v>31.600000000000005</v>
          </cell>
          <cell r="G2368" t="str">
            <v>Yes</v>
          </cell>
          <cell r="H2368">
            <v>29.300000000000004</v>
          </cell>
          <cell r="I2368" t="str">
            <v>FT</v>
          </cell>
          <cell r="J2368" t="str">
            <v>Audit</v>
          </cell>
          <cell r="K2368" t="str">
            <v>6181SEA02</v>
          </cell>
          <cell r="L2368" t="str">
            <v>RD</v>
          </cell>
          <cell r="M2368" t="str">
            <v>S-Group</v>
          </cell>
          <cell r="N2368" t="str">
            <v>Reg</v>
          </cell>
          <cell r="P2368" t="str">
            <v>PMR37</v>
          </cell>
          <cell r="Q2368" t="str">
            <v>DRP</v>
          </cell>
          <cell r="R2368">
            <v>176</v>
          </cell>
          <cell r="S2368">
            <v>0</v>
          </cell>
          <cell r="V2368">
            <v>0</v>
          </cell>
          <cell r="X2368">
            <v>0</v>
          </cell>
          <cell r="Y2368" t="str">
            <v>Adhe</v>
          </cell>
          <cell r="Z2368" t="str">
            <v>G1</v>
          </cell>
          <cell r="AA2368" t="str">
            <v>Simple-Adhesive</v>
          </cell>
          <cell r="AB2368" t="str">
            <v>Regular-Adhe</v>
          </cell>
          <cell r="AC2368" t="str">
            <v>6099SSA08/04</v>
          </cell>
          <cell r="AD2368" t="str">
            <v>MG Adhe</v>
          </cell>
          <cell r="AE2368" t="str">
            <v>MG Adhe-MET</v>
          </cell>
          <cell r="AG2368">
            <v>0</v>
          </cell>
          <cell r="AI2368" t="str">
            <v>6181SEA12/IND</v>
          </cell>
          <cell r="AJ2368" t="str">
            <v>IPS</v>
          </cell>
          <cell r="AK2368" t="str">
            <v>IPS</v>
          </cell>
          <cell r="AM2368" t="e">
            <v>#N/A</v>
          </cell>
          <cell r="AO2368">
            <v>27.400000000000006</v>
          </cell>
          <cell r="AQ2368" t="str">
            <v>Rough</v>
          </cell>
          <cell r="AR2368" t="str">
            <v>LAD</v>
          </cell>
          <cell r="AS2368" t="str">
            <v>JUMBO</v>
          </cell>
        </row>
        <row r="2369">
          <cell r="D2369" t="str">
            <v>6183SEA31/IND</v>
          </cell>
          <cell r="E2369">
            <v>6183</v>
          </cell>
          <cell r="F2369">
            <v>31.600000000000005</v>
          </cell>
          <cell r="G2369" t="str">
            <v>No</v>
          </cell>
          <cell r="H2369">
            <v>31.600000000000005</v>
          </cell>
          <cell r="I2369" t="str">
            <v>FT</v>
          </cell>
          <cell r="J2369" t="str">
            <v>Audit</v>
          </cell>
          <cell r="K2369" t="str">
            <v>6183SEA02</v>
          </cell>
          <cell r="L2369" t="str">
            <v>SH</v>
          </cell>
          <cell r="M2369" t="str">
            <v>S-Group</v>
          </cell>
          <cell r="N2369" t="str">
            <v>Reg</v>
          </cell>
          <cell r="P2369" t="str">
            <v>PMR35</v>
          </cell>
          <cell r="Q2369" t="str">
            <v>DRP</v>
          </cell>
          <cell r="S2369">
            <v>0</v>
          </cell>
          <cell r="V2369">
            <v>0</v>
          </cell>
          <cell r="X2369">
            <v>0</v>
          </cell>
          <cell r="Y2369" t="str">
            <v>Adhe</v>
          </cell>
          <cell r="Z2369" t="str">
            <v>G8</v>
          </cell>
          <cell r="AA2369" t="str">
            <v>Simple-Adhesive</v>
          </cell>
          <cell r="AB2369" t="str">
            <v>Regular-Adhe</v>
          </cell>
          <cell r="AC2369" t="str">
            <v>6183SEA08/01</v>
          </cell>
          <cell r="AD2369" t="str">
            <v>MG Adhe</v>
          </cell>
          <cell r="AE2369" t="str">
            <v>MG Adhe-MET</v>
          </cell>
          <cell r="AG2369">
            <v>0</v>
          </cell>
          <cell r="AI2369" t="str">
            <v>6183SEA12/IND</v>
          </cell>
          <cell r="AJ2369" t="str">
            <v>IPS</v>
          </cell>
          <cell r="AK2369" t="str">
            <v>IPS</v>
          </cell>
          <cell r="AM2369" t="e">
            <v>#N/A</v>
          </cell>
          <cell r="AO2369">
            <v>27.400000000000006</v>
          </cell>
          <cell r="AQ2369" t="str">
            <v>Rough</v>
          </cell>
          <cell r="AR2369" t="str">
            <v>LAD</v>
          </cell>
          <cell r="AS2369" t="str">
            <v>NORMAL</v>
          </cell>
        </row>
        <row r="2370">
          <cell r="D2370" t="str">
            <v>6183SEA32/IND</v>
          </cell>
          <cell r="E2370">
            <v>6183</v>
          </cell>
          <cell r="F2370">
            <v>31.600000000000005</v>
          </cell>
          <cell r="G2370" t="str">
            <v>No</v>
          </cell>
          <cell r="H2370">
            <v>31.600000000000005</v>
          </cell>
          <cell r="I2370" t="str">
            <v>FT</v>
          </cell>
          <cell r="J2370" t="str">
            <v>Audit</v>
          </cell>
          <cell r="K2370" t="str">
            <v>6183SEA02</v>
          </cell>
          <cell r="L2370" t="str">
            <v>SH</v>
          </cell>
          <cell r="M2370" t="str">
            <v>S-Group</v>
          </cell>
          <cell r="N2370" t="str">
            <v>Reg</v>
          </cell>
          <cell r="P2370" t="str">
            <v>PMR35</v>
          </cell>
          <cell r="Q2370" t="str">
            <v>DRP</v>
          </cell>
          <cell r="S2370">
            <v>0</v>
          </cell>
          <cell r="V2370">
            <v>0</v>
          </cell>
          <cell r="X2370">
            <v>0</v>
          </cell>
          <cell r="Y2370" t="str">
            <v>Adhe</v>
          </cell>
          <cell r="Z2370" t="str">
            <v>G8</v>
          </cell>
          <cell r="AA2370" t="str">
            <v>Simple-Adhesive</v>
          </cell>
          <cell r="AB2370" t="str">
            <v>Regular-Adhe</v>
          </cell>
          <cell r="AC2370" t="str">
            <v>6183SEA08/02</v>
          </cell>
          <cell r="AD2370" t="str">
            <v>MG Adhe</v>
          </cell>
          <cell r="AE2370" t="str">
            <v>MG Adhe-MET</v>
          </cell>
          <cell r="AG2370">
            <v>0</v>
          </cell>
          <cell r="AI2370" t="str">
            <v>6183SEA12/IND</v>
          </cell>
          <cell r="AJ2370" t="str">
            <v>IPS</v>
          </cell>
          <cell r="AK2370" t="str">
            <v>IPS</v>
          </cell>
          <cell r="AM2370" t="e">
            <v>#N/A</v>
          </cell>
          <cell r="AO2370">
            <v>27.400000000000006</v>
          </cell>
          <cell r="AQ2370" t="str">
            <v>Rough</v>
          </cell>
          <cell r="AR2370" t="str">
            <v>LAD</v>
          </cell>
          <cell r="AS2370" t="str">
            <v>NORMAL</v>
          </cell>
        </row>
        <row r="2371">
          <cell r="D2371" t="str">
            <v>6184SSA31/IND</v>
          </cell>
          <cell r="E2371">
            <v>6184</v>
          </cell>
          <cell r="F2371">
            <v>31.600000000000005</v>
          </cell>
          <cell r="G2371" t="str">
            <v>No</v>
          </cell>
          <cell r="H2371">
            <v>31.600000000000005</v>
          </cell>
          <cell r="I2371" t="str">
            <v>FT</v>
          </cell>
          <cell r="J2371" t="str">
            <v>Audit</v>
          </cell>
          <cell r="K2371" t="str">
            <v>6184SSA02</v>
          </cell>
          <cell r="L2371" t="str">
            <v>SH</v>
          </cell>
          <cell r="M2371" t="str">
            <v>S-Group</v>
          </cell>
          <cell r="N2371" t="str">
            <v>Reg</v>
          </cell>
          <cell r="P2371" t="str">
            <v>PMR34</v>
          </cell>
          <cell r="Q2371" t="str">
            <v>DRP</v>
          </cell>
          <cell r="S2371">
            <v>0</v>
          </cell>
          <cell r="V2371">
            <v>0</v>
          </cell>
          <cell r="X2371">
            <v>0</v>
          </cell>
          <cell r="Y2371" t="str">
            <v>Adhe</v>
          </cell>
          <cell r="Z2371" t="str">
            <v>G6</v>
          </cell>
          <cell r="AA2371" t="str">
            <v>Simple-Adhesive</v>
          </cell>
          <cell r="AB2371" t="str">
            <v>Regular-Adhe</v>
          </cell>
          <cell r="AC2371" t="str">
            <v>6184SSA08/01</v>
          </cell>
          <cell r="AD2371" t="str">
            <v>MG Adhe</v>
          </cell>
          <cell r="AE2371" t="str">
            <v>MG Adhe-MET</v>
          </cell>
          <cell r="AG2371">
            <v>0</v>
          </cell>
          <cell r="AI2371" t="str">
            <v>6184SSA12/IND</v>
          </cell>
          <cell r="AJ2371" t="str">
            <v>IPS</v>
          </cell>
          <cell r="AK2371" t="str">
            <v>IPS</v>
          </cell>
          <cell r="AM2371" t="e">
            <v>#N/A</v>
          </cell>
          <cell r="AO2371">
            <v>27.400000000000006</v>
          </cell>
          <cell r="AQ2371" t="str">
            <v>Rough</v>
          </cell>
          <cell r="AR2371" t="str">
            <v>LAD</v>
          </cell>
          <cell r="AS2371" t="str">
            <v>NORMAL</v>
          </cell>
        </row>
        <row r="2372">
          <cell r="D2372" t="str">
            <v>6184SSA32/IND</v>
          </cell>
          <cell r="E2372">
            <v>6184</v>
          </cell>
          <cell r="F2372">
            <v>31.600000000000005</v>
          </cell>
          <cell r="G2372" t="str">
            <v>No</v>
          </cell>
          <cell r="H2372">
            <v>31.600000000000005</v>
          </cell>
          <cell r="I2372" t="str">
            <v>FT</v>
          </cell>
          <cell r="J2372" t="str">
            <v>Audit</v>
          </cell>
          <cell r="K2372" t="str">
            <v>6184SSA02</v>
          </cell>
          <cell r="L2372" t="str">
            <v>SH</v>
          </cell>
          <cell r="M2372" t="str">
            <v>S-Group</v>
          </cell>
          <cell r="N2372" t="str">
            <v>Reg</v>
          </cell>
          <cell r="P2372" t="str">
            <v>PMR34</v>
          </cell>
          <cell r="Q2372" t="str">
            <v>DRP</v>
          </cell>
          <cell r="S2372">
            <v>0</v>
          </cell>
          <cell r="V2372">
            <v>0</v>
          </cell>
          <cell r="X2372">
            <v>0</v>
          </cell>
          <cell r="Y2372" t="str">
            <v>Adhe</v>
          </cell>
          <cell r="Z2372" t="str">
            <v>G6</v>
          </cell>
          <cell r="AA2372" t="str">
            <v>Simple-Adhesive</v>
          </cell>
          <cell r="AB2372" t="str">
            <v>Regular-Adhe</v>
          </cell>
          <cell r="AC2372" t="str">
            <v>6184SSA08/02</v>
          </cell>
          <cell r="AD2372" t="str">
            <v>MG Adhe</v>
          </cell>
          <cell r="AE2372" t="str">
            <v>MG Adhe-MET</v>
          </cell>
          <cell r="AG2372">
            <v>0</v>
          </cell>
          <cell r="AI2372" t="str">
            <v>6184SSA12/IND</v>
          </cell>
          <cell r="AJ2372" t="str">
            <v>IPS</v>
          </cell>
          <cell r="AK2372" t="str">
            <v>IPS</v>
          </cell>
          <cell r="AM2372" t="e">
            <v>#N/A</v>
          </cell>
          <cell r="AO2372">
            <v>27.400000000000006</v>
          </cell>
          <cell r="AQ2372" t="str">
            <v>Rough</v>
          </cell>
          <cell r="AR2372" t="str">
            <v>LAD</v>
          </cell>
          <cell r="AS2372" t="str">
            <v>NORMAL</v>
          </cell>
        </row>
        <row r="2373">
          <cell r="D2373" t="str">
            <v>6184WSA31/IND</v>
          </cell>
          <cell r="E2373">
            <v>6184</v>
          </cell>
          <cell r="F2373">
            <v>31.600000000000005</v>
          </cell>
          <cell r="G2373" t="str">
            <v>No</v>
          </cell>
          <cell r="H2373">
            <v>31.600000000000005</v>
          </cell>
          <cell r="I2373" t="str">
            <v>FT</v>
          </cell>
          <cell r="J2373" t="str">
            <v>Audit</v>
          </cell>
          <cell r="K2373" t="str">
            <v>6184WSA02</v>
          </cell>
          <cell r="L2373" t="str">
            <v>SH</v>
          </cell>
          <cell r="M2373" t="str">
            <v>S-Group</v>
          </cell>
          <cell r="N2373" t="str">
            <v>Reg</v>
          </cell>
          <cell r="P2373" t="str">
            <v>PMR34</v>
          </cell>
          <cell r="Q2373" t="str">
            <v>DRP</v>
          </cell>
          <cell r="S2373">
            <v>0</v>
          </cell>
          <cell r="V2373">
            <v>0</v>
          </cell>
          <cell r="X2373">
            <v>0</v>
          </cell>
          <cell r="Y2373" t="str">
            <v>Adhe</v>
          </cell>
          <cell r="Z2373" t="str">
            <v>G6</v>
          </cell>
          <cell r="AA2373" t="str">
            <v>Simple-Adhesive</v>
          </cell>
          <cell r="AB2373" t="str">
            <v>Regular-Adhe</v>
          </cell>
          <cell r="AC2373" t="str">
            <v>6184SSA08/02</v>
          </cell>
          <cell r="AD2373" t="str">
            <v>MG Adhe</v>
          </cell>
          <cell r="AE2373" t="str">
            <v>MG Adhe-MET</v>
          </cell>
          <cell r="AG2373">
            <v>0</v>
          </cell>
          <cell r="AI2373" t="str">
            <v>6184WSA12/IND</v>
          </cell>
          <cell r="AJ2373" t="str">
            <v>RG</v>
          </cell>
          <cell r="AK2373" t="str">
            <v>RG</v>
          </cell>
          <cell r="AM2373" t="e">
            <v>#N/A</v>
          </cell>
          <cell r="AO2373">
            <v>27.400000000000006</v>
          </cell>
          <cell r="AQ2373" t="str">
            <v>Rough</v>
          </cell>
          <cell r="AR2373" t="str">
            <v>LAD</v>
          </cell>
          <cell r="AS2373" t="str">
            <v>NORMAL</v>
          </cell>
        </row>
        <row r="2374">
          <cell r="D2374" t="str">
            <v>6185NAA31/IND</v>
          </cell>
          <cell r="E2374">
            <v>6185</v>
          </cell>
          <cell r="F2374">
            <v>27.200000000000003</v>
          </cell>
          <cell r="G2374" t="str">
            <v>No</v>
          </cell>
          <cell r="H2374">
            <v>27.200000000000003</v>
          </cell>
          <cell r="I2374" t="str">
            <v>FT</v>
          </cell>
          <cell r="J2374" t="str">
            <v>Audit</v>
          </cell>
          <cell r="K2374" t="str">
            <v>6185NAA02</v>
          </cell>
          <cell r="L2374" t="str">
            <v>SH</v>
          </cell>
          <cell r="M2374" t="str">
            <v>S-Group</v>
          </cell>
          <cell r="N2374" t="str">
            <v>Reg</v>
          </cell>
          <cell r="P2374" t="str">
            <v>PMR39</v>
          </cell>
          <cell r="Q2374" t="str">
            <v>DRP</v>
          </cell>
          <cell r="R2374">
            <v>255</v>
          </cell>
          <cell r="S2374">
            <v>237</v>
          </cell>
          <cell r="T2374">
            <v>240</v>
          </cell>
          <cell r="U2374">
            <v>230</v>
          </cell>
          <cell r="V2374">
            <v>210</v>
          </cell>
          <cell r="X2374">
            <v>0</v>
          </cell>
          <cell r="Y2374" t="str">
            <v>Adhe</v>
          </cell>
          <cell r="Z2374" t="str">
            <v>G4</v>
          </cell>
          <cell r="AA2374" t="str">
            <v>Simple-Adhesive</v>
          </cell>
          <cell r="AB2374" t="str">
            <v>Regular-Adhe</v>
          </cell>
          <cell r="AC2374" t="str">
            <v>6185SAA08/01</v>
          </cell>
          <cell r="AD2374" t="str">
            <v>MG Adhe</v>
          </cell>
          <cell r="AE2374" t="str">
            <v>MG Adhe-MET</v>
          </cell>
          <cell r="AG2374">
            <v>0</v>
          </cell>
          <cell r="AI2374" t="str">
            <v>6185NAA12/IND</v>
          </cell>
          <cell r="AJ2374" t="str">
            <v>BLACK</v>
          </cell>
          <cell r="AK2374" t="str">
            <v>Black</v>
          </cell>
          <cell r="AM2374" t="e">
            <v>#N/A</v>
          </cell>
          <cell r="AO2374">
            <v>23.000000000000004</v>
          </cell>
          <cell r="AQ2374" t="str">
            <v>Rough</v>
          </cell>
          <cell r="AR2374" t="str">
            <v>LAD</v>
          </cell>
          <cell r="AS2374" t="str">
            <v>NORMAL</v>
          </cell>
        </row>
        <row r="2375">
          <cell r="D2375" t="str">
            <v>6185SAA31/IND</v>
          </cell>
          <cell r="E2375">
            <v>6185</v>
          </cell>
          <cell r="F2375">
            <v>27.200000000000003</v>
          </cell>
          <cell r="G2375" t="str">
            <v>No</v>
          </cell>
          <cell r="H2375">
            <v>27.200000000000003</v>
          </cell>
          <cell r="I2375" t="str">
            <v>FT</v>
          </cell>
          <cell r="J2375" t="str">
            <v>Audit</v>
          </cell>
          <cell r="K2375" t="str">
            <v>6185SAA02</v>
          </cell>
          <cell r="L2375" t="str">
            <v>SH</v>
          </cell>
          <cell r="M2375" t="str">
            <v>S-Group</v>
          </cell>
          <cell r="N2375" t="str">
            <v>Reg</v>
          </cell>
          <cell r="P2375" t="str">
            <v>PMR37</v>
          </cell>
          <cell r="Q2375" t="str">
            <v>DRP</v>
          </cell>
          <cell r="R2375">
            <v>131</v>
          </cell>
          <cell r="S2375">
            <v>0</v>
          </cell>
          <cell r="V2375">
            <v>0</v>
          </cell>
          <cell r="X2375">
            <v>0</v>
          </cell>
          <cell r="Y2375" t="str">
            <v>Adhe</v>
          </cell>
          <cell r="Z2375" t="str">
            <v>G4</v>
          </cell>
          <cell r="AA2375" t="str">
            <v>Simple-Adhesive</v>
          </cell>
          <cell r="AB2375" t="str">
            <v>Regular-Adhe</v>
          </cell>
          <cell r="AC2375" t="str">
            <v>6185SAA08/02</v>
          </cell>
          <cell r="AD2375" t="str">
            <v>MG Adhe</v>
          </cell>
          <cell r="AE2375" t="str">
            <v>MG Adhe-MET</v>
          </cell>
          <cell r="AG2375">
            <v>0</v>
          </cell>
          <cell r="AI2375" t="str">
            <v>6185SAA12/IND</v>
          </cell>
          <cell r="AJ2375" t="str">
            <v>IPS</v>
          </cell>
          <cell r="AK2375" t="str">
            <v>IPS</v>
          </cell>
          <cell r="AM2375" t="e">
            <v>#N/A</v>
          </cell>
          <cell r="AO2375">
            <v>23.000000000000004</v>
          </cell>
          <cell r="AQ2375" t="str">
            <v>Rough</v>
          </cell>
          <cell r="AR2375" t="str">
            <v>LAD</v>
          </cell>
          <cell r="AS2375" t="str">
            <v>NORMAL</v>
          </cell>
        </row>
        <row r="2376">
          <cell r="D2376" t="str">
            <v>6186KAA31/IND</v>
          </cell>
          <cell r="E2376">
            <v>6186</v>
          </cell>
          <cell r="F2376">
            <v>89</v>
          </cell>
          <cell r="G2376" t="str">
            <v>Yes</v>
          </cell>
          <cell r="H2376">
            <v>86.7</v>
          </cell>
          <cell r="I2376" t="str">
            <v>FT</v>
          </cell>
          <cell r="J2376" t="str">
            <v>Audit</v>
          </cell>
          <cell r="K2376" t="str">
            <v>6186SAA02</v>
          </cell>
          <cell r="L2376" t="str">
            <v>RD</v>
          </cell>
          <cell r="M2376" t="str">
            <v>C-Group</v>
          </cell>
          <cell r="N2376" t="str">
            <v>Add on</v>
          </cell>
          <cell r="O2376" t="str">
            <v>6.NP</v>
          </cell>
          <cell r="P2376" t="str">
            <v>MTO-DRP</v>
          </cell>
          <cell r="Q2376" t="str">
            <v>DRP</v>
          </cell>
          <cell r="R2376">
            <v>1000</v>
          </cell>
          <cell r="S2376">
            <v>250</v>
          </cell>
          <cell r="T2376">
            <v>650</v>
          </cell>
          <cell r="U2376">
            <v>300</v>
          </cell>
          <cell r="V2376">
            <v>0</v>
          </cell>
          <cell r="X2376">
            <v>100</v>
          </cell>
          <cell r="Y2376" t="str">
            <v>Adhe</v>
          </cell>
          <cell r="Z2376" t="str">
            <v>A3</v>
          </cell>
          <cell r="AA2376" t="str">
            <v>MR+DR+PB Assy</v>
          </cell>
          <cell r="AB2376" t="str">
            <v>MG Adhe + DR Adhe + MR sticker + Orientation</v>
          </cell>
          <cell r="AC2376" t="str">
            <v>6186KAA08/01</v>
          </cell>
          <cell r="AD2376" t="str">
            <v>MG Adhe</v>
          </cell>
          <cell r="AE2376" t="str">
            <v>MG Adhe-MET</v>
          </cell>
          <cell r="AG2376" t="str">
            <v>DR Adhe+MR Sticker</v>
          </cell>
          <cell r="AI2376" t="str">
            <v>6186KAA12/IND</v>
          </cell>
          <cell r="AJ2376" t="str">
            <v>IPS</v>
          </cell>
          <cell r="AK2376" t="str">
            <v>IPS</v>
          </cell>
          <cell r="AM2376" t="str">
            <v>Yes</v>
          </cell>
          <cell r="AO2376">
            <v>84.8</v>
          </cell>
          <cell r="AQ2376" t="str">
            <v>Rough</v>
          </cell>
          <cell r="AR2376" t="str">
            <v>LAD</v>
          </cell>
          <cell r="AS2376" t="str">
            <v>JUMBO</v>
          </cell>
        </row>
        <row r="2377">
          <cell r="D2377" t="str">
            <v>6186KAA32/IND</v>
          </cell>
          <cell r="E2377">
            <v>6186</v>
          </cell>
          <cell r="F2377">
            <v>89</v>
          </cell>
          <cell r="G2377" t="str">
            <v>Yes</v>
          </cell>
          <cell r="H2377">
            <v>86.7</v>
          </cell>
          <cell r="I2377" t="str">
            <v>FT</v>
          </cell>
          <cell r="J2377" t="str">
            <v>Audit</v>
          </cell>
          <cell r="K2377" t="str">
            <v>6186SAA02</v>
          </cell>
          <cell r="L2377" t="str">
            <v>RD</v>
          </cell>
          <cell r="M2377" t="str">
            <v>C-Group</v>
          </cell>
          <cell r="N2377" t="str">
            <v>Add on</v>
          </cell>
          <cell r="P2377" t="str">
            <v>NM</v>
          </cell>
          <cell r="Q2377" t="str">
            <v>DRP</v>
          </cell>
          <cell r="S2377">
            <v>0</v>
          </cell>
          <cell r="V2377">
            <v>0</v>
          </cell>
          <cell r="X2377">
            <v>0</v>
          </cell>
          <cell r="Y2377" t="str">
            <v>Adhe</v>
          </cell>
          <cell r="Z2377" t="str">
            <v>PED</v>
          </cell>
          <cell r="AA2377" t="str">
            <v>MR+DR+PB Assy</v>
          </cell>
          <cell r="AB2377" t="str">
            <v>MG Adhe + DR Adhe + MR sticker + Orientation</v>
          </cell>
          <cell r="AC2377" t="str">
            <v>6186KAA08/02</v>
          </cell>
          <cell r="AD2377" t="str">
            <v>MG Adhe</v>
          </cell>
          <cell r="AE2377" t="str">
            <v>MG Adhe-MET</v>
          </cell>
          <cell r="AG2377" t="str">
            <v>DR Adhe+MR Sticker</v>
          </cell>
          <cell r="AI2377" t="str">
            <v>6186KAA12/IND</v>
          </cell>
          <cell r="AJ2377" t="str">
            <v>IPS</v>
          </cell>
          <cell r="AK2377" t="str">
            <v>IPS</v>
          </cell>
          <cell r="AM2377" t="e">
            <v>#N/A</v>
          </cell>
          <cell r="AO2377">
            <v>84.8</v>
          </cell>
          <cell r="AQ2377" t="e">
            <v>#N/A</v>
          </cell>
          <cell r="AR2377" t="str">
            <v>LAD</v>
          </cell>
          <cell r="AS2377" t="str">
            <v>JUMBO</v>
          </cell>
        </row>
        <row r="2378">
          <cell r="D2378" t="str">
            <v>6186KAA33/IND</v>
          </cell>
          <cell r="E2378">
            <v>6186</v>
          </cell>
          <cell r="F2378">
            <v>89</v>
          </cell>
          <cell r="G2378" t="str">
            <v>Yes</v>
          </cell>
          <cell r="H2378">
            <v>86.7</v>
          </cell>
          <cell r="I2378" t="str">
            <v>FT</v>
          </cell>
          <cell r="J2378" t="str">
            <v>Audit</v>
          </cell>
          <cell r="K2378" t="str">
            <v>6186NAA02</v>
          </cell>
          <cell r="L2378" t="str">
            <v>RD</v>
          </cell>
          <cell r="M2378" t="str">
            <v>C-Group</v>
          </cell>
          <cell r="N2378" t="str">
            <v>Add on</v>
          </cell>
          <cell r="P2378" t="str">
            <v>PMR39</v>
          </cell>
          <cell r="Q2378" t="str">
            <v>DRP</v>
          </cell>
          <cell r="R2378">
            <v>140</v>
          </cell>
          <cell r="S2378">
            <v>127</v>
          </cell>
          <cell r="T2378">
            <v>130</v>
          </cell>
          <cell r="U2378">
            <v>90</v>
          </cell>
          <cell r="V2378">
            <v>70</v>
          </cell>
          <cell r="X2378">
            <v>0</v>
          </cell>
          <cell r="Y2378" t="str">
            <v>Adhe</v>
          </cell>
          <cell r="Z2378" t="str">
            <v>A3</v>
          </cell>
          <cell r="AA2378" t="str">
            <v>MR+DR+PB Assy</v>
          </cell>
          <cell r="AB2378" t="str">
            <v>MG Adhe + DR Adhe + MR sticker + Orientation</v>
          </cell>
          <cell r="AC2378" t="str">
            <v>6186KAA08/02</v>
          </cell>
          <cell r="AD2378" t="str">
            <v>MG Adhe</v>
          </cell>
          <cell r="AE2378" t="str">
            <v>MG Adhe-MET</v>
          </cell>
          <cell r="AG2378" t="str">
            <v>DR Adhe+MR Sticker</v>
          </cell>
          <cell r="AI2378" t="str">
            <v>6186KAA12/IND</v>
          </cell>
          <cell r="AJ2378" t="str">
            <v>BLACK</v>
          </cell>
          <cell r="AK2378" t="str">
            <v>Black</v>
          </cell>
          <cell r="AM2378" t="e">
            <v>#N/A</v>
          </cell>
          <cell r="AO2378">
            <v>84.8</v>
          </cell>
          <cell r="AQ2378" t="str">
            <v>Rough</v>
          </cell>
          <cell r="AR2378" t="str">
            <v>LAD</v>
          </cell>
          <cell r="AS2378" t="str">
            <v>JUMBO</v>
          </cell>
        </row>
        <row r="2379">
          <cell r="D2379" t="str">
            <v>6187KAA31/SSRG/IND</v>
          </cell>
          <cell r="E2379">
            <v>6187</v>
          </cell>
          <cell r="F2379">
            <v>52.199999999999996</v>
          </cell>
          <cell r="G2379" t="str">
            <v>No</v>
          </cell>
          <cell r="H2379">
            <v>52.199999999999996</v>
          </cell>
          <cell r="I2379" t="str">
            <v>FT</v>
          </cell>
          <cell r="J2379" t="str">
            <v>Audit</v>
          </cell>
          <cell r="K2379" t="str">
            <v>6187SAA02</v>
          </cell>
          <cell r="L2379" t="str">
            <v>RD</v>
          </cell>
          <cell r="M2379" t="str">
            <v>C-Group</v>
          </cell>
          <cell r="N2379" t="str">
            <v>Add on</v>
          </cell>
          <cell r="P2379" t="str">
            <v>PMR39</v>
          </cell>
          <cell r="Q2379" t="str">
            <v>DRP</v>
          </cell>
          <cell r="R2379">
            <v>122</v>
          </cell>
          <cell r="S2379">
            <v>117</v>
          </cell>
          <cell r="T2379">
            <v>110</v>
          </cell>
          <cell r="U2379">
            <v>70</v>
          </cell>
          <cell r="V2379">
            <v>80</v>
          </cell>
          <cell r="X2379">
            <v>0</v>
          </cell>
          <cell r="Y2379" t="str">
            <v>Adhe</v>
          </cell>
          <cell r="Z2379" t="str">
            <v>A3</v>
          </cell>
          <cell r="AA2379" t="str">
            <v>Ring Assy</v>
          </cell>
          <cell r="AB2379" t="str">
            <v>MG Adhe + DR Adhe + Orientation</v>
          </cell>
          <cell r="AC2379" t="str">
            <v>6187SAA08/03</v>
          </cell>
          <cell r="AD2379" t="str">
            <v>MG Adhe</v>
          </cell>
          <cell r="AE2379" t="str">
            <v>MG Adhe-MET</v>
          </cell>
          <cell r="AG2379" t="str">
            <v>DR Adhe</v>
          </cell>
          <cell r="AI2379" t="str">
            <v>6187KAA12/IND</v>
          </cell>
          <cell r="AJ2379" t="str">
            <v>IPS</v>
          </cell>
          <cell r="AK2379" t="str">
            <v>IPS</v>
          </cell>
          <cell r="AM2379" t="e">
            <v>#N/A</v>
          </cell>
          <cell r="AO2379">
            <v>47.999999999999993</v>
          </cell>
          <cell r="AQ2379" t="str">
            <v>Rough</v>
          </cell>
          <cell r="AR2379" t="str">
            <v>LAD</v>
          </cell>
          <cell r="AS2379" t="str">
            <v>NORMAL</v>
          </cell>
        </row>
        <row r="2380">
          <cell r="D2380" t="str">
            <v>6187KAA32/SSBK/IND</v>
          </cell>
          <cell r="E2380">
            <v>6187</v>
          </cell>
          <cell r="F2380">
            <v>52.199999999999996</v>
          </cell>
          <cell r="G2380" t="str">
            <v>No</v>
          </cell>
          <cell r="H2380">
            <v>52.199999999999996</v>
          </cell>
          <cell r="I2380" t="str">
            <v>FT</v>
          </cell>
          <cell r="J2380" t="str">
            <v>Audit</v>
          </cell>
          <cell r="K2380" t="str">
            <v>6187SAA02</v>
          </cell>
          <cell r="L2380" t="str">
            <v>RD</v>
          </cell>
          <cell r="M2380" t="str">
            <v>C-Group</v>
          </cell>
          <cell r="N2380" t="str">
            <v>Add on</v>
          </cell>
          <cell r="P2380" t="str">
            <v>NM</v>
          </cell>
          <cell r="Q2380" t="str">
            <v>DRP</v>
          </cell>
          <cell r="S2380">
            <v>0</v>
          </cell>
          <cell r="V2380">
            <v>0</v>
          </cell>
          <cell r="X2380">
            <v>0</v>
          </cell>
          <cell r="Y2380" t="str">
            <v>Adhe</v>
          </cell>
          <cell r="Z2380" t="str">
            <v>A3</v>
          </cell>
          <cell r="AA2380" t="str">
            <v>Ring Assy</v>
          </cell>
          <cell r="AB2380" t="str">
            <v>MG Adhe + DR Adhe + Orientation</v>
          </cell>
          <cell r="AC2380" t="str">
            <v>6187SAA08/04</v>
          </cell>
          <cell r="AD2380" t="str">
            <v>MG Adhe</v>
          </cell>
          <cell r="AE2380" t="str">
            <v>MG Adhe-MET</v>
          </cell>
          <cell r="AG2380" t="str">
            <v>DR Adhe</v>
          </cell>
          <cell r="AI2380" t="str">
            <v>6187KAA12/IND</v>
          </cell>
          <cell r="AJ2380" t="str">
            <v>IPS</v>
          </cell>
          <cell r="AK2380" t="str">
            <v>IPS</v>
          </cell>
          <cell r="AM2380" t="e">
            <v>#N/A</v>
          </cell>
          <cell r="AO2380">
            <v>47.999999999999993</v>
          </cell>
          <cell r="AQ2380" t="str">
            <v>Rough</v>
          </cell>
          <cell r="AR2380" t="str">
            <v>LAD</v>
          </cell>
          <cell r="AS2380" t="str">
            <v>NORMAL</v>
          </cell>
        </row>
        <row r="2381">
          <cell r="D2381" t="str">
            <v>6187KAA33/BKRG/IND</v>
          </cell>
          <cell r="E2381">
            <v>6187</v>
          </cell>
          <cell r="F2381">
            <v>52.199999999999996</v>
          </cell>
          <cell r="G2381" t="str">
            <v>No</v>
          </cell>
          <cell r="H2381">
            <v>52.199999999999996</v>
          </cell>
          <cell r="I2381" t="str">
            <v>FT</v>
          </cell>
          <cell r="J2381" t="str">
            <v>Audit</v>
          </cell>
          <cell r="K2381" t="str">
            <v>6187NAA02</v>
          </cell>
          <cell r="L2381" t="str">
            <v>RD</v>
          </cell>
          <cell r="M2381" t="str">
            <v>C-Group</v>
          </cell>
          <cell r="N2381" t="str">
            <v>Add on</v>
          </cell>
          <cell r="P2381" t="str">
            <v>PMR39</v>
          </cell>
          <cell r="Q2381" t="str">
            <v>DRP</v>
          </cell>
          <cell r="R2381">
            <v>145</v>
          </cell>
          <cell r="S2381">
            <v>138</v>
          </cell>
          <cell r="T2381">
            <v>130</v>
          </cell>
          <cell r="U2381">
            <v>80</v>
          </cell>
          <cell r="V2381">
            <v>80</v>
          </cell>
          <cell r="X2381">
            <v>0</v>
          </cell>
          <cell r="Y2381" t="str">
            <v>Adhe</v>
          </cell>
          <cell r="Z2381" t="str">
            <v>A3</v>
          </cell>
          <cell r="AA2381" t="str">
            <v>Ring Assy</v>
          </cell>
          <cell r="AB2381" t="str">
            <v>MG Adhe + DR Adhe + Orientation</v>
          </cell>
          <cell r="AC2381" t="str">
            <v>6187SAA08/04</v>
          </cell>
          <cell r="AD2381" t="str">
            <v>MG Adhe</v>
          </cell>
          <cell r="AE2381" t="str">
            <v>MG Adhe-MET</v>
          </cell>
          <cell r="AG2381" t="str">
            <v>DR Adhe</v>
          </cell>
          <cell r="AI2381" t="str">
            <v>6187KAA12/IND</v>
          </cell>
          <cell r="AJ2381" t="str">
            <v>BLACK</v>
          </cell>
          <cell r="AK2381" t="str">
            <v>Black</v>
          </cell>
          <cell r="AM2381" t="e">
            <v>#N/A</v>
          </cell>
          <cell r="AO2381">
            <v>47.999999999999993</v>
          </cell>
          <cell r="AQ2381" t="str">
            <v>Rough</v>
          </cell>
          <cell r="AR2381" t="str">
            <v>LAD</v>
          </cell>
          <cell r="AS2381" t="str">
            <v>NORMAL</v>
          </cell>
        </row>
        <row r="2382">
          <cell r="D2382" t="str">
            <v>6187KAA34/BKRG/IND</v>
          </cell>
          <cell r="E2382">
            <v>6187</v>
          </cell>
          <cell r="F2382">
            <v>52.199999999999996</v>
          </cell>
          <cell r="G2382" t="str">
            <v>No</v>
          </cell>
          <cell r="H2382">
            <v>52.199999999999996</v>
          </cell>
          <cell r="I2382" t="str">
            <v>FT</v>
          </cell>
          <cell r="J2382" t="str">
            <v>Audit</v>
          </cell>
          <cell r="K2382" t="str">
            <v>6187NAA02</v>
          </cell>
          <cell r="L2382" t="str">
            <v>RD</v>
          </cell>
          <cell r="M2382" t="str">
            <v>C-Group</v>
          </cell>
          <cell r="N2382" t="str">
            <v>Add on</v>
          </cell>
          <cell r="P2382" t="str">
            <v>NM</v>
          </cell>
          <cell r="Q2382" t="str">
            <v>DRP</v>
          </cell>
          <cell r="S2382">
            <v>0</v>
          </cell>
          <cell r="V2382">
            <v>0</v>
          </cell>
          <cell r="X2382">
            <v>0</v>
          </cell>
          <cell r="Y2382" t="str">
            <v>Adhe</v>
          </cell>
          <cell r="Z2382" t="str">
            <v>A3</v>
          </cell>
          <cell r="AA2382" t="str">
            <v>Ring Assy</v>
          </cell>
          <cell r="AB2382" t="str">
            <v>MG Adhe + DR Adhe + Orientation</v>
          </cell>
          <cell r="AC2382" t="str">
            <v>6187SAA08/01</v>
          </cell>
          <cell r="AD2382" t="str">
            <v>MG Adhe</v>
          </cell>
          <cell r="AE2382" t="str">
            <v>MG Adhe-MET</v>
          </cell>
          <cell r="AG2382" t="str">
            <v>DR Adhe</v>
          </cell>
          <cell r="AI2382" t="str">
            <v>6187KAA12/IND</v>
          </cell>
          <cell r="AJ2382" t="str">
            <v>BLACK</v>
          </cell>
          <cell r="AK2382" t="str">
            <v>Black</v>
          </cell>
          <cell r="AM2382" t="e">
            <v>#N/A</v>
          </cell>
          <cell r="AO2382">
            <v>47.999999999999993</v>
          </cell>
          <cell r="AQ2382" t="e">
            <v>#N/A</v>
          </cell>
          <cell r="AR2382" t="str">
            <v>LAD</v>
          </cell>
          <cell r="AS2382" t="str">
            <v>NORMAL</v>
          </cell>
        </row>
        <row r="2383">
          <cell r="D2383" t="str">
            <v>6187KAA35/BKRG/IND</v>
          </cell>
          <cell r="E2383">
            <v>6187</v>
          </cell>
          <cell r="F2383">
            <v>52.199999999999996</v>
          </cell>
          <cell r="G2383" t="str">
            <v>No</v>
          </cell>
          <cell r="H2383">
            <v>52.199999999999996</v>
          </cell>
          <cell r="I2383" t="str">
            <v>FT</v>
          </cell>
          <cell r="J2383" t="str">
            <v>Audit</v>
          </cell>
          <cell r="K2383" t="str">
            <v>6187NAA02</v>
          </cell>
          <cell r="L2383" t="str">
            <v>RD</v>
          </cell>
          <cell r="M2383" t="str">
            <v>C-Group</v>
          </cell>
          <cell r="N2383" t="str">
            <v>Add on</v>
          </cell>
          <cell r="P2383" t="str">
            <v>NM</v>
          </cell>
          <cell r="Q2383" t="str">
            <v>DRP</v>
          </cell>
          <cell r="S2383">
            <v>0</v>
          </cell>
          <cell r="V2383">
            <v>0</v>
          </cell>
          <cell r="X2383">
            <v>0</v>
          </cell>
          <cell r="Y2383" t="str">
            <v>Adhe</v>
          </cell>
          <cell r="Z2383" t="str">
            <v>A3</v>
          </cell>
          <cell r="AA2383" t="str">
            <v>Ring Assy</v>
          </cell>
          <cell r="AB2383" t="str">
            <v>MG Adhe + DR Adhe + Orientation</v>
          </cell>
          <cell r="AC2383" t="str">
            <v>6187SAA08/02</v>
          </cell>
          <cell r="AD2383" t="str">
            <v>MG Adhe</v>
          </cell>
          <cell r="AE2383" t="str">
            <v>MG Adhe-MET</v>
          </cell>
          <cell r="AG2383" t="str">
            <v>DR Adhe</v>
          </cell>
          <cell r="AI2383" t="str">
            <v>6187KAA12/IND</v>
          </cell>
          <cell r="AJ2383" t="str">
            <v>BLACK</v>
          </cell>
          <cell r="AK2383" t="str">
            <v>Black</v>
          </cell>
          <cell r="AM2383" t="e">
            <v>#N/A</v>
          </cell>
          <cell r="AO2383">
            <v>47.999999999999993</v>
          </cell>
          <cell r="AQ2383" t="e">
            <v>#N/A</v>
          </cell>
          <cell r="AR2383" t="str">
            <v>LAD</v>
          </cell>
          <cell r="AS2383" t="str">
            <v>NORMAL</v>
          </cell>
        </row>
        <row r="2384">
          <cell r="D2384" t="str">
            <v>6187KEA31/BKRG/IND</v>
          </cell>
          <cell r="E2384">
            <v>6187</v>
          </cell>
          <cell r="F2384">
            <v>52.199999999999996</v>
          </cell>
          <cell r="G2384" t="str">
            <v>No</v>
          </cell>
          <cell r="H2384">
            <v>52.199999999999996</v>
          </cell>
          <cell r="I2384" t="str">
            <v>FT</v>
          </cell>
          <cell r="J2384" t="str">
            <v>Audit</v>
          </cell>
          <cell r="K2384" t="str">
            <v>6187NSA02</v>
          </cell>
          <cell r="L2384" t="str">
            <v>RD</v>
          </cell>
          <cell r="M2384" t="str">
            <v>C-Group</v>
          </cell>
          <cell r="N2384" t="str">
            <v>Add on</v>
          </cell>
          <cell r="P2384" t="str">
            <v>PMR38</v>
          </cell>
          <cell r="Q2384" t="str">
            <v>DRP</v>
          </cell>
          <cell r="R2384">
            <v>91</v>
          </cell>
          <cell r="S2384">
            <v>83</v>
          </cell>
          <cell r="T2384">
            <v>80</v>
          </cell>
          <cell r="V2384">
            <v>0</v>
          </cell>
          <cell r="X2384">
            <v>0</v>
          </cell>
          <cell r="Y2384" t="str">
            <v>Adhe</v>
          </cell>
          <cell r="Z2384" t="str">
            <v>A3</v>
          </cell>
          <cell r="AA2384" t="str">
            <v>Ring Assy</v>
          </cell>
          <cell r="AB2384" t="str">
            <v>MG Adhe + DR Adhe + Orientation</v>
          </cell>
          <cell r="AC2384" t="str">
            <v>6187SAA08/01</v>
          </cell>
          <cell r="AD2384" t="str">
            <v>MG Adhe</v>
          </cell>
          <cell r="AE2384" t="str">
            <v>MG Adhe-MET</v>
          </cell>
          <cell r="AG2384" t="str">
            <v>DR Adhe</v>
          </cell>
          <cell r="AI2384" t="str">
            <v>6187KEA12/IND</v>
          </cell>
          <cell r="AJ2384" t="str">
            <v>BLACK</v>
          </cell>
          <cell r="AK2384" t="str">
            <v>Black</v>
          </cell>
          <cell r="AM2384" t="e">
            <v>#N/A</v>
          </cell>
          <cell r="AO2384">
            <v>47.999999999999993</v>
          </cell>
          <cell r="AQ2384" t="str">
            <v>Rough</v>
          </cell>
          <cell r="AR2384" t="str">
            <v>LAD</v>
          </cell>
          <cell r="AS2384" t="str">
            <v>NORMAL</v>
          </cell>
        </row>
        <row r="2385">
          <cell r="D2385" t="str">
            <v>6187KEA32/BKRG/IND</v>
          </cell>
          <cell r="E2385">
            <v>6187</v>
          </cell>
          <cell r="F2385">
            <v>52.199999999999996</v>
          </cell>
          <cell r="G2385" t="str">
            <v>No</v>
          </cell>
          <cell r="H2385">
            <v>52.199999999999996</v>
          </cell>
          <cell r="I2385" t="str">
            <v>FT</v>
          </cell>
          <cell r="J2385" t="str">
            <v>Audit</v>
          </cell>
          <cell r="K2385" t="str">
            <v>6187NSA02</v>
          </cell>
          <cell r="L2385" t="str">
            <v>RD</v>
          </cell>
          <cell r="M2385" t="str">
            <v>C-Group</v>
          </cell>
          <cell r="N2385" t="str">
            <v>Add on</v>
          </cell>
          <cell r="O2385" t="str">
            <v>6.NP</v>
          </cell>
          <cell r="P2385" t="str">
            <v>MTO-DRP</v>
          </cell>
          <cell r="Q2385" t="str">
            <v>DRP</v>
          </cell>
          <cell r="R2385">
            <v>1000</v>
          </cell>
          <cell r="S2385">
            <v>250</v>
          </cell>
          <cell r="T2385">
            <v>700</v>
          </cell>
          <cell r="U2385">
            <v>300</v>
          </cell>
          <cell r="V2385">
            <v>0</v>
          </cell>
          <cell r="X2385">
            <v>200</v>
          </cell>
          <cell r="Y2385" t="str">
            <v>Adhe</v>
          </cell>
          <cell r="Z2385" t="str">
            <v>A3</v>
          </cell>
          <cell r="AA2385" t="str">
            <v>Ring Assy</v>
          </cell>
          <cell r="AB2385" t="str">
            <v>MG Adhe + DR Adhe + Orientation</v>
          </cell>
          <cell r="AC2385" t="str">
            <v>6187SAA08/02</v>
          </cell>
          <cell r="AD2385" t="str">
            <v>MG Adhe</v>
          </cell>
          <cell r="AE2385" t="str">
            <v>MG Adhe-MET</v>
          </cell>
          <cell r="AG2385" t="str">
            <v>DR Adhe</v>
          </cell>
          <cell r="AI2385" t="str">
            <v>6187KEA12/IND</v>
          </cell>
          <cell r="AJ2385" t="str">
            <v>BLACK</v>
          </cell>
          <cell r="AK2385" t="str">
            <v>Black</v>
          </cell>
          <cell r="AM2385" t="str">
            <v>No</v>
          </cell>
          <cell r="AO2385">
            <v>47.999999999999993</v>
          </cell>
          <cell r="AQ2385" t="str">
            <v>Rough</v>
          </cell>
          <cell r="AR2385" t="str">
            <v>LAD</v>
          </cell>
          <cell r="AS2385" t="str">
            <v>NORMAL</v>
          </cell>
        </row>
        <row r="2386">
          <cell r="D2386" t="str">
            <v>6187SAA31/IND</v>
          </cell>
          <cell r="E2386">
            <v>6187</v>
          </cell>
          <cell r="F2386">
            <v>52.199999999999996</v>
          </cell>
          <cell r="G2386" t="str">
            <v>No</v>
          </cell>
          <cell r="H2386">
            <v>52.199999999999996</v>
          </cell>
          <cell r="I2386" t="str">
            <v>FT</v>
          </cell>
          <cell r="J2386" t="str">
            <v>Audit</v>
          </cell>
          <cell r="K2386" t="str">
            <v>6187SAA02</v>
          </cell>
          <cell r="L2386" t="str">
            <v>RD</v>
          </cell>
          <cell r="M2386" t="str">
            <v>C-Group</v>
          </cell>
          <cell r="N2386" t="str">
            <v>Add on</v>
          </cell>
          <cell r="P2386" t="str">
            <v>NM</v>
          </cell>
          <cell r="Q2386" t="str">
            <v>DRP</v>
          </cell>
          <cell r="S2386">
            <v>0</v>
          </cell>
          <cell r="V2386">
            <v>0</v>
          </cell>
          <cell r="X2386">
            <v>0</v>
          </cell>
          <cell r="Y2386" t="str">
            <v>Adhe</v>
          </cell>
          <cell r="Z2386" t="str">
            <v>A3</v>
          </cell>
          <cell r="AA2386" t="str">
            <v>Ring Assy</v>
          </cell>
          <cell r="AB2386" t="str">
            <v>MG Adhe + DR Adhe + Orientation</v>
          </cell>
          <cell r="AC2386" t="str">
            <v>6187SAA08/01</v>
          </cell>
          <cell r="AD2386" t="str">
            <v>MG Adhe</v>
          </cell>
          <cell r="AE2386" t="str">
            <v>MG Adhe-MET</v>
          </cell>
          <cell r="AG2386" t="str">
            <v>DR Adhe</v>
          </cell>
          <cell r="AI2386" t="str">
            <v>6187SAA12/IND</v>
          </cell>
          <cell r="AJ2386" t="str">
            <v>IPS</v>
          </cell>
          <cell r="AK2386" t="str">
            <v>IPS</v>
          </cell>
          <cell r="AM2386" t="e">
            <v>#N/A</v>
          </cell>
          <cell r="AO2386">
            <v>47.999999999999993</v>
          </cell>
          <cell r="AQ2386" t="e">
            <v>#N/A</v>
          </cell>
          <cell r="AR2386" t="str">
            <v>LAD</v>
          </cell>
          <cell r="AS2386" t="str">
            <v>NORMAL</v>
          </cell>
        </row>
        <row r="2387">
          <cell r="D2387" t="str">
            <v>6187SAA32/IND</v>
          </cell>
          <cell r="E2387">
            <v>6187</v>
          </cell>
          <cell r="F2387">
            <v>52.199999999999996</v>
          </cell>
          <cell r="G2387" t="str">
            <v>No</v>
          </cell>
          <cell r="H2387">
            <v>52.199999999999996</v>
          </cell>
          <cell r="I2387" t="str">
            <v>FT</v>
          </cell>
          <cell r="J2387" t="str">
            <v>Audit</v>
          </cell>
          <cell r="K2387" t="str">
            <v>6187SAA02</v>
          </cell>
          <cell r="L2387" t="str">
            <v>RD</v>
          </cell>
          <cell r="M2387" t="str">
            <v>C-Group</v>
          </cell>
          <cell r="N2387" t="str">
            <v>Add on</v>
          </cell>
          <cell r="P2387" t="str">
            <v>NM</v>
          </cell>
          <cell r="Q2387" t="str">
            <v>DRP</v>
          </cell>
          <cell r="S2387">
            <v>0</v>
          </cell>
          <cell r="V2387">
            <v>0</v>
          </cell>
          <cell r="X2387">
            <v>0</v>
          </cell>
          <cell r="Y2387" t="str">
            <v>Adhe</v>
          </cell>
          <cell r="Z2387" t="str">
            <v>A3</v>
          </cell>
          <cell r="AA2387" t="str">
            <v>Ring Assy</v>
          </cell>
          <cell r="AB2387" t="str">
            <v>MG Adhe + DR Adhe + Orientation</v>
          </cell>
          <cell r="AC2387" t="str">
            <v>6187SAA08/02</v>
          </cell>
          <cell r="AD2387" t="str">
            <v>MG Adhe</v>
          </cell>
          <cell r="AE2387" t="str">
            <v>MG Adhe-MET</v>
          </cell>
          <cell r="AG2387" t="str">
            <v>DR Adhe</v>
          </cell>
          <cell r="AI2387" t="str">
            <v>6187SAA12/IND</v>
          </cell>
          <cell r="AJ2387" t="str">
            <v>IPS</v>
          </cell>
          <cell r="AK2387" t="str">
            <v>IPS</v>
          </cell>
          <cell r="AM2387" t="e">
            <v>#N/A</v>
          </cell>
          <cell r="AO2387">
            <v>47.999999999999993</v>
          </cell>
          <cell r="AQ2387" t="str">
            <v>Rough</v>
          </cell>
          <cell r="AR2387" t="str">
            <v>LAD</v>
          </cell>
          <cell r="AS2387" t="str">
            <v>NORMAL</v>
          </cell>
        </row>
        <row r="2388">
          <cell r="D2388" t="str">
            <v>6188NSA00/IND</v>
          </cell>
          <cell r="E2388">
            <v>6188</v>
          </cell>
          <cell r="F2388">
            <v>33.700000000000003</v>
          </cell>
          <cell r="G2388" t="str">
            <v>No</v>
          </cell>
          <cell r="H2388">
            <v>33.700000000000003</v>
          </cell>
          <cell r="I2388" t="str">
            <v>FT</v>
          </cell>
          <cell r="J2388" t="str">
            <v>Audit</v>
          </cell>
          <cell r="K2388" t="str">
            <v>6188NSA02</v>
          </cell>
          <cell r="L2388" t="str">
            <v>RD</v>
          </cell>
          <cell r="M2388" t="str">
            <v>S-Group</v>
          </cell>
          <cell r="N2388" t="str">
            <v>Reg</v>
          </cell>
          <cell r="P2388" t="str">
            <v>PMR37</v>
          </cell>
          <cell r="Q2388" t="str">
            <v>DRP</v>
          </cell>
          <cell r="R2388">
            <v>261</v>
          </cell>
          <cell r="S2388">
            <v>0</v>
          </cell>
          <cell r="V2388">
            <v>0</v>
          </cell>
          <cell r="X2388">
            <v>0</v>
          </cell>
          <cell r="Y2388" t="str">
            <v>Gask</v>
          </cell>
          <cell r="Z2388" t="str">
            <v>G6</v>
          </cell>
          <cell r="AA2388" t="str">
            <v>Simple-Gasket</v>
          </cell>
          <cell r="AB2388" t="str">
            <v>Regular-Gask</v>
          </cell>
          <cell r="AC2388">
            <v>2004139</v>
          </cell>
          <cell r="AD2388" t="str">
            <v>MG Gask</v>
          </cell>
          <cell r="AE2388" t="str">
            <v>MG Gask-Plain</v>
          </cell>
          <cell r="AF2388" t="str">
            <v>2004839/03</v>
          </cell>
          <cell r="AG2388">
            <v>0</v>
          </cell>
          <cell r="AI2388" t="str">
            <v>6188NSA12/IND</v>
          </cell>
          <cell r="AJ2388" t="str">
            <v>BLACK</v>
          </cell>
          <cell r="AK2388" t="str">
            <v>Black</v>
          </cell>
          <cell r="AM2388" t="e">
            <v>#N/A</v>
          </cell>
          <cell r="AO2388">
            <v>29.500000000000004</v>
          </cell>
          <cell r="AQ2388" t="str">
            <v>Rough</v>
          </cell>
          <cell r="AR2388" t="str">
            <v>LAD</v>
          </cell>
          <cell r="AS2388" t="str">
            <v>NORMAL</v>
          </cell>
        </row>
        <row r="2389">
          <cell r="D2389" t="str">
            <v>6189NAA00/IND</v>
          </cell>
          <cell r="E2389">
            <v>6189</v>
          </cell>
          <cell r="F2389">
            <v>33.700000000000003</v>
          </cell>
          <cell r="G2389" t="str">
            <v>No</v>
          </cell>
          <cell r="H2389">
            <v>33.700000000000003</v>
          </cell>
          <cell r="I2389" t="str">
            <v>FT</v>
          </cell>
          <cell r="J2389" t="str">
            <v>Audit</v>
          </cell>
          <cell r="K2389" t="str">
            <v>6189NAA02</v>
          </cell>
          <cell r="L2389" t="str">
            <v>RD</v>
          </cell>
          <cell r="M2389" t="str">
            <v>S-Group</v>
          </cell>
          <cell r="N2389" t="str">
            <v>Reg</v>
          </cell>
          <cell r="P2389" t="str">
            <v>NM</v>
          </cell>
          <cell r="Q2389" t="str">
            <v>DRP</v>
          </cell>
          <cell r="S2389">
            <v>0</v>
          </cell>
          <cell r="V2389">
            <v>0</v>
          </cell>
          <cell r="X2389">
            <v>0</v>
          </cell>
          <cell r="Y2389" t="str">
            <v>Gask</v>
          </cell>
          <cell r="Z2389" t="str">
            <v>G7</v>
          </cell>
          <cell r="AA2389" t="str">
            <v>Simple-Gasket</v>
          </cell>
          <cell r="AB2389" t="str">
            <v>Regular-Gask</v>
          </cell>
          <cell r="AC2389">
            <v>20041132</v>
          </cell>
          <cell r="AD2389" t="str">
            <v>MG Gask</v>
          </cell>
          <cell r="AE2389" t="str">
            <v>MG Gask-Plain</v>
          </cell>
          <cell r="AF2389" t="str">
            <v>20048109/03</v>
          </cell>
          <cell r="AG2389">
            <v>0</v>
          </cell>
          <cell r="AI2389" t="str">
            <v>6189NAA12/IND</v>
          </cell>
          <cell r="AJ2389" t="str">
            <v>BLACK</v>
          </cell>
          <cell r="AK2389" t="str">
            <v>Black</v>
          </cell>
          <cell r="AM2389" t="e">
            <v>#N/A</v>
          </cell>
          <cell r="AO2389">
            <v>29.500000000000004</v>
          </cell>
          <cell r="AQ2389" t="str">
            <v>Rough</v>
          </cell>
          <cell r="AR2389" t="str">
            <v>LAD</v>
          </cell>
          <cell r="AS2389" t="str">
            <v>NORMAL</v>
          </cell>
        </row>
        <row r="2390">
          <cell r="D2390" t="str">
            <v>6189NSA00/IND</v>
          </cell>
          <cell r="E2390">
            <v>6189</v>
          </cell>
          <cell r="F2390">
            <v>33.700000000000003</v>
          </cell>
          <cell r="G2390" t="str">
            <v>No</v>
          </cell>
          <cell r="H2390">
            <v>33.700000000000003</v>
          </cell>
          <cell r="I2390" t="str">
            <v>FT</v>
          </cell>
          <cell r="J2390" t="str">
            <v>Audit</v>
          </cell>
          <cell r="K2390" t="str">
            <v>6189NSA02</v>
          </cell>
          <cell r="L2390" t="str">
            <v>RD</v>
          </cell>
          <cell r="M2390" t="str">
            <v>S-Group</v>
          </cell>
          <cell r="N2390" t="str">
            <v>Reg</v>
          </cell>
          <cell r="P2390" t="str">
            <v>PMR36</v>
          </cell>
          <cell r="Q2390" t="str">
            <v>DRP</v>
          </cell>
          <cell r="S2390">
            <v>0</v>
          </cell>
          <cell r="V2390">
            <v>0</v>
          </cell>
          <cell r="X2390">
            <v>0</v>
          </cell>
          <cell r="Y2390" t="str">
            <v>Gask</v>
          </cell>
          <cell r="Z2390" t="str">
            <v>G7</v>
          </cell>
          <cell r="AA2390" t="str">
            <v>Simple-Gasket</v>
          </cell>
          <cell r="AB2390" t="str">
            <v>Regular-Gask</v>
          </cell>
          <cell r="AC2390">
            <v>20041132</v>
          </cell>
          <cell r="AD2390" t="str">
            <v>MG Gask</v>
          </cell>
          <cell r="AE2390" t="str">
            <v>MG Gask-Plain</v>
          </cell>
          <cell r="AF2390" t="str">
            <v>20048109/03</v>
          </cell>
          <cell r="AG2390">
            <v>0</v>
          </cell>
          <cell r="AI2390" t="str">
            <v>6189NSA12/IND</v>
          </cell>
          <cell r="AJ2390" t="str">
            <v>BLACK</v>
          </cell>
          <cell r="AK2390" t="str">
            <v>Black</v>
          </cell>
          <cell r="AM2390" t="e">
            <v>#N/A</v>
          </cell>
          <cell r="AO2390">
            <v>29.500000000000004</v>
          </cell>
          <cell r="AQ2390" t="str">
            <v>Rough</v>
          </cell>
          <cell r="AR2390" t="str">
            <v>LAD</v>
          </cell>
          <cell r="AS2390" t="str">
            <v>NORMAL</v>
          </cell>
        </row>
        <row r="2391">
          <cell r="D2391" t="str">
            <v>6189SAA00/IND</v>
          </cell>
          <cell r="E2391">
            <v>6189</v>
          </cell>
          <cell r="F2391">
            <v>33.700000000000003</v>
          </cell>
          <cell r="G2391" t="str">
            <v>No</v>
          </cell>
          <cell r="H2391">
            <v>33.700000000000003</v>
          </cell>
          <cell r="I2391" t="str">
            <v>FT</v>
          </cell>
          <cell r="J2391" t="str">
            <v>Audit</v>
          </cell>
          <cell r="K2391" t="str">
            <v>6189SAA02</v>
          </cell>
          <cell r="L2391" t="str">
            <v>RD</v>
          </cell>
          <cell r="M2391" t="str">
            <v>S-Group</v>
          </cell>
          <cell r="N2391" t="str">
            <v>Reg</v>
          </cell>
          <cell r="O2391" t="str">
            <v>3.B</v>
          </cell>
          <cell r="P2391" t="str">
            <v>PMR43</v>
          </cell>
          <cell r="Q2391" t="str">
            <v>DRP</v>
          </cell>
          <cell r="R2391">
            <v>1250</v>
          </cell>
          <cell r="S2391">
            <v>1281</v>
          </cell>
          <cell r="T2391">
            <v>1301</v>
          </cell>
          <cell r="U2391">
            <v>1094</v>
          </cell>
          <cell r="V2391">
            <v>1256</v>
          </cell>
          <cell r="W2391">
            <v>1250</v>
          </cell>
          <cell r="X2391">
            <v>773</v>
          </cell>
          <cell r="Y2391" t="str">
            <v>Gask</v>
          </cell>
          <cell r="Z2391" t="str">
            <v>G7</v>
          </cell>
          <cell r="AA2391" t="str">
            <v>Simple-Gasket</v>
          </cell>
          <cell r="AB2391" t="str">
            <v>Regular-Gask</v>
          </cell>
          <cell r="AC2391">
            <v>20041132</v>
          </cell>
          <cell r="AD2391" t="str">
            <v>MG Gask</v>
          </cell>
          <cell r="AE2391" t="str">
            <v>MG Gask-Plain</v>
          </cell>
          <cell r="AF2391">
            <v>20048109</v>
          </cell>
          <cell r="AG2391">
            <v>0</v>
          </cell>
          <cell r="AI2391" t="str">
            <v>6189SAA12/IND</v>
          </cell>
          <cell r="AJ2391" t="str">
            <v>IPS</v>
          </cell>
          <cell r="AK2391" t="str">
            <v>IPS</v>
          </cell>
          <cell r="AM2391" t="str">
            <v>No</v>
          </cell>
          <cell r="AO2391">
            <v>29.500000000000004</v>
          </cell>
          <cell r="AQ2391" t="str">
            <v>Rough</v>
          </cell>
          <cell r="AR2391" t="str">
            <v>LAD</v>
          </cell>
          <cell r="AS2391" t="str">
            <v>NORMAL</v>
          </cell>
        </row>
        <row r="2392">
          <cell r="D2392" t="str">
            <v>6190SSA00/IND</v>
          </cell>
          <cell r="E2392">
            <v>6190</v>
          </cell>
          <cell r="F2392">
            <v>33.700000000000003</v>
          </cell>
          <cell r="G2392" t="str">
            <v>No</v>
          </cell>
          <cell r="H2392">
            <v>33.700000000000003</v>
          </cell>
          <cell r="I2392" t="str">
            <v>FT</v>
          </cell>
          <cell r="J2392" t="str">
            <v>Audit</v>
          </cell>
          <cell r="K2392" t="str">
            <v>6190SSA02</v>
          </cell>
          <cell r="L2392" t="str">
            <v>RD</v>
          </cell>
          <cell r="M2392" t="str">
            <v>S-Group</v>
          </cell>
          <cell r="N2392" t="str">
            <v>Reg</v>
          </cell>
          <cell r="P2392" t="str">
            <v>PMR37</v>
          </cell>
          <cell r="Q2392" t="str">
            <v>DRP</v>
          </cell>
          <cell r="R2392">
            <v>334</v>
          </cell>
          <cell r="S2392">
            <v>0</v>
          </cell>
          <cell r="V2392">
            <v>0</v>
          </cell>
          <cell r="X2392">
            <v>0</v>
          </cell>
          <cell r="Y2392" t="str">
            <v>Gask</v>
          </cell>
          <cell r="Z2392" t="str">
            <v>G3</v>
          </cell>
          <cell r="AA2392" t="str">
            <v>Simple-Gasket</v>
          </cell>
          <cell r="AB2392" t="str">
            <v>Regular-Gask</v>
          </cell>
          <cell r="AC2392">
            <v>2004197</v>
          </cell>
          <cell r="AD2392" t="str">
            <v>MG Gask</v>
          </cell>
          <cell r="AE2392" t="str">
            <v>MG Gask-Plain</v>
          </cell>
          <cell r="AF2392">
            <v>2004854</v>
          </cell>
          <cell r="AG2392">
            <v>0</v>
          </cell>
          <cell r="AI2392" t="str">
            <v>6190SSA12/IND</v>
          </cell>
          <cell r="AJ2392" t="str">
            <v>IPS</v>
          </cell>
          <cell r="AK2392" t="str">
            <v>IPS</v>
          </cell>
          <cell r="AM2392" t="str">
            <v>No</v>
          </cell>
          <cell r="AO2392">
            <v>29.500000000000004</v>
          </cell>
          <cell r="AQ2392" t="str">
            <v>Rough</v>
          </cell>
          <cell r="AR2392" t="str">
            <v>LAD</v>
          </cell>
          <cell r="AS2392" t="str">
            <v>NORMAL</v>
          </cell>
        </row>
        <row r="2393">
          <cell r="D2393" t="str">
            <v>6192NAA31/IND</v>
          </cell>
          <cell r="E2393">
            <v>6192</v>
          </cell>
          <cell r="F2393">
            <v>44.099999999999994</v>
          </cell>
          <cell r="G2393" t="str">
            <v>No</v>
          </cell>
          <cell r="H2393">
            <v>44.099999999999994</v>
          </cell>
          <cell r="I2393" t="str">
            <v>FT</v>
          </cell>
          <cell r="J2393" t="str">
            <v>Audit</v>
          </cell>
          <cell r="K2393" t="str">
            <v>6192NAA02</v>
          </cell>
          <cell r="L2393" t="str">
            <v>RD</v>
          </cell>
          <cell r="M2393" t="str">
            <v>C-Group</v>
          </cell>
          <cell r="N2393" t="str">
            <v>Add on</v>
          </cell>
          <cell r="P2393" t="str">
            <v>PMR38</v>
          </cell>
          <cell r="Q2393" t="str">
            <v>DRP</v>
          </cell>
          <cell r="R2393">
            <v>255</v>
          </cell>
          <cell r="S2393">
            <v>256</v>
          </cell>
          <cell r="T2393">
            <v>250</v>
          </cell>
          <cell r="V2393">
            <v>0</v>
          </cell>
          <cell r="X2393">
            <v>0</v>
          </cell>
          <cell r="Y2393" t="str">
            <v>Sticker</v>
          </cell>
          <cell r="Z2393" t="str">
            <v>A1</v>
          </cell>
          <cell r="AA2393" t="str">
            <v>MG Sticker</v>
          </cell>
          <cell r="AB2393" t="str">
            <v>MG-Sticker + Orientation</v>
          </cell>
          <cell r="AC2393" t="str">
            <v>6192SAA08/04</v>
          </cell>
          <cell r="AD2393" t="str">
            <v>MG Sticker</v>
          </cell>
          <cell r="AE2393" t="str">
            <v>MG Sticker-MET</v>
          </cell>
          <cell r="AF2393" t="str">
            <v>2300108/21</v>
          </cell>
          <cell r="AI2393" t="str">
            <v>6192NAA12/IND</v>
          </cell>
          <cell r="AJ2393" t="str">
            <v>BLACK</v>
          </cell>
          <cell r="AK2393" t="str">
            <v>Black</v>
          </cell>
          <cell r="AM2393" t="e">
            <v>#N/A</v>
          </cell>
          <cell r="AO2393">
            <v>39.899999999999991</v>
          </cell>
          <cell r="AQ2393" t="str">
            <v>Rough</v>
          </cell>
          <cell r="AR2393" t="str">
            <v>LAD</v>
          </cell>
          <cell r="AS2393" t="str">
            <v>NORMAL</v>
          </cell>
        </row>
        <row r="2394">
          <cell r="D2394" t="str">
            <v>6192SAA31/IND</v>
          </cell>
          <cell r="E2394">
            <v>6192</v>
          </cell>
          <cell r="F2394">
            <v>44.099999999999994</v>
          </cell>
          <cell r="G2394" t="str">
            <v>No</v>
          </cell>
          <cell r="H2394">
            <v>44.099999999999994</v>
          </cell>
          <cell r="I2394" t="str">
            <v>FT</v>
          </cell>
          <cell r="J2394" t="str">
            <v>Audit</v>
          </cell>
          <cell r="K2394" t="str">
            <v>6192SAA02</v>
          </cell>
          <cell r="L2394" t="str">
            <v>RD</v>
          </cell>
          <cell r="M2394" t="str">
            <v>C-Group</v>
          </cell>
          <cell r="N2394" t="str">
            <v>Add on</v>
          </cell>
          <cell r="P2394" t="str">
            <v>PMR38</v>
          </cell>
          <cell r="Q2394" t="str">
            <v>DRP</v>
          </cell>
          <cell r="R2394">
            <v>244</v>
          </cell>
          <cell r="S2394">
            <v>259</v>
          </cell>
          <cell r="T2394">
            <v>210</v>
          </cell>
          <cell r="V2394">
            <v>0</v>
          </cell>
          <cell r="X2394">
            <v>0</v>
          </cell>
          <cell r="Y2394" t="str">
            <v>Sticker</v>
          </cell>
          <cell r="Z2394" t="str">
            <v>A1</v>
          </cell>
          <cell r="AA2394" t="str">
            <v>MG Sticker</v>
          </cell>
          <cell r="AB2394" t="str">
            <v>MG-Sticker + Orientation</v>
          </cell>
          <cell r="AC2394" t="str">
            <v>6192SAA08/01</v>
          </cell>
          <cell r="AD2394" t="str">
            <v>MG Sticker</v>
          </cell>
          <cell r="AE2394" t="str">
            <v>MG Sticker-MET</v>
          </cell>
          <cell r="AF2394" t="str">
            <v>2300108/21</v>
          </cell>
          <cell r="AI2394" t="str">
            <v>6192SAA12/IND</v>
          </cell>
          <cell r="AJ2394" t="str">
            <v>IPS</v>
          </cell>
          <cell r="AK2394" t="str">
            <v>IPS</v>
          </cell>
          <cell r="AM2394" t="e">
            <v>#N/A</v>
          </cell>
          <cell r="AO2394">
            <v>39.899999999999991</v>
          </cell>
          <cell r="AQ2394" t="str">
            <v>Rough</v>
          </cell>
          <cell r="AR2394" t="str">
            <v>LAD</v>
          </cell>
          <cell r="AS2394" t="str">
            <v>NORMAL</v>
          </cell>
        </row>
        <row r="2395">
          <cell r="D2395" t="str">
            <v>6192SAA32/IND</v>
          </cell>
          <cell r="E2395">
            <v>6192</v>
          </cell>
          <cell r="F2395">
            <v>44.099999999999994</v>
          </cell>
          <cell r="G2395" t="str">
            <v>No</v>
          </cell>
          <cell r="H2395">
            <v>44.099999999999994</v>
          </cell>
          <cell r="I2395" t="str">
            <v>FT</v>
          </cell>
          <cell r="J2395" t="str">
            <v>Audit</v>
          </cell>
          <cell r="K2395" t="str">
            <v>6192SAA02</v>
          </cell>
          <cell r="L2395" t="str">
            <v>RD</v>
          </cell>
          <cell r="M2395" t="str">
            <v>C-Group</v>
          </cell>
          <cell r="N2395" t="str">
            <v>Add on</v>
          </cell>
          <cell r="P2395" t="str">
            <v>PMR38</v>
          </cell>
          <cell r="Q2395" t="str">
            <v>DRP</v>
          </cell>
          <cell r="R2395">
            <v>209</v>
          </cell>
          <cell r="S2395">
            <v>206</v>
          </cell>
          <cell r="T2395">
            <v>206</v>
          </cell>
          <cell r="V2395">
            <v>0</v>
          </cell>
          <cell r="X2395">
            <v>0</v>
          </cell>
          <cell r="Y2395" t="str">
            <v>Sticker</v>
          </cell>
          <cell r="Z2395" t="str">
            <v>A1</v>
          </cell>
          <cell r="AA2395" t="str">
            <v>MG Sticker</v>
          </cell>
          <cell r="AB2395" t="str">
            <v>MG-Sticker + Orientation</v>
          </cell>
          <cell r="AC2395" t="str">
            <v>6192SAA08/02</v>
          </cell>
          <cell r="AD2395" t="str">
            <v>MG Sticker</v>
          </cell>
          <cell r="AE2395" t="str">
            <v>MG Sticker-MET</v>
          </cell>
          <cell r="AF2395" t="str">
            <v>2300108/21</v>
          </cell>
          <cell r="AI2395" t="str">
            <v>6192SAA12/IND</v>
          </cell>
          <cell r="AJ2395" t="str">
            <v>IPS</v>
          </cell>
          <cell r="AK2395" t="str">
            <v>IPS</v>
          </cell>
          <cell r="AM2395" t="e">
            <v>#N/A</v>
          </cell>
          <cell r="AO2395">
            <v>39.899999999999991</v>
          </cell>
          <cell r="AQ2395" t="str">
            <v>Rough</v>
          </cell>
          <cell r="AR2395" t="str">
            <v>LAD</v>
          </cell>
          <cell r="AS2395" t="str">
            <v>NORMAL</v>
          </cell>
        </row>
        <row r="2396">
          <cell r="D2396" t="str">
            <v>6192SAA33/IND</v>
          </cell>
          <cell r="E2396">
            <v>6192</v>
          </cell>
          <cell r="F2396">
            <v>44.099999999999994</v>
          </cell>
          <cell r="G2396" t="str">
            <v>No</v>
          </cell>
          <cell r="H2396">
            <v>44.099999999999994</v>
          </cell>
          <cell r="I2396" t="str">
            <v>FT</v>
          </cell>
          <cell r="J2396" t="str">
            <v>Audit</v>
          </cell>
          <cell r="K2396" t="str">
            <v>6192SAA02</v>
          </cell>
          <cell r="L2396" t="str">
            <v>RD</v>
          </cell>
          <cell r="M2396" t="str">
            <v>C-Group</v>
          </cell>
          <cell r="N2396" t="str">
            <v>Add on</v>
          </cell>
          <cell r="P2396" t="str">
            <v>PMR35</v>
          </cell>
          <cell r="Q2396" t="str">
            <v>DRP</v>
          </cell>
          <cell r="S2396">
            <v>0</v>
          </cell>
          <cell r="V2396">
            <v>0</v>
          </cell>
          <cell r="X2396">
            <v>0</v>
          </cell>
          <cell r="Y2396" t="str">
            <v>Sticker</v>
          </cell>
          <cell r="Z2396" t="str">
            <v>A1</v>
          </cell>
          <cell r="AA2396" t="str">
            <v>MG Sticker</v>
          </cell>
          <cell r="AB2396" t="str">
            <v>MG-Sticker + Orientation</v>
          </cell>
          <cell r="AC2396" t="str">
            <v>6192SAA08/03</v>
          </cell>
          <cell r="AD2396" t="str">
            <v>MG Sticker</v>
          </cell>
          <cell r="AE2396" t="str">
            <v>MG Sticker-MET</v>
          </cell>
          <cell r="AF2396" t="str">
            <v>2300108/21</v>
          </cell>
          <cell r="AI2396" t="str">
            <v>6192SAA12/IND</v>
          </cell>
          <cell r="AJ2396" t="str">
            <v>IPS</v>
          </cell>
          <cell r="AK2396" t="str">
            <v>IPS</v>
          </cell>
          <cell r="AM2396" t="e">
            <v>#N/A</v>
          </cell>
          <cell r="AO2396">
            <v>39.899999999999991</v>
          </cell>
          <cell r="AQ2396" t="str">
            <v>Rough</v>
          </cell>
          <cell r="AR2396" t="str">
            <v>LAD</v>
          </cell>
          <cell r="AS2396" t="str">
            <v>NORMAL</v>
          </cell>
        </row>
        <row r="2397">
          <cell r="D2397" t="str">
            <v>6193NAA00/IND</v>
          </cell>
          <cell r="E2397">
            <v>6193</v>
          </cell>
          <cell r="F2397">
            <v>33.700000000000003</v>
          </cell>
          <cell r="G2397" t="str">
            <v>No</v>
          </cell>
          <cell r="H2397">
            <v>33.700000000000003</v>
          </cell>
          <cell r="I2397" t="str">
            <v>FT</v>
          </cell>
          <cell r="J2397" t="str">
            <v>Audit</v>
          </cell>
          <cell r="K2397" t="str">
            <v>6193NAA02</v>
          </cell>
          <cell r="L2397" t="str">
            <v>RD</v>
          </cell>
          <cell r="M2397" t="str">
            <v>S-Group</v>
          </cell>
          <cell r="N2397" t="str">
            <v>Reg</v>
          </cell>
          <cell r="P2397" t="str">
            <v>PMR37</v>
          </cell>
          <cell r="Q2397" t="str">
            <v>DRP</v>
          </cell>
          <cell r="R2397">
            <v>92</v>
          </cell>
          <cell r="S2397">
            <v>0</v>
          </cell>
          <cell r="V2397">
            <v>0</v>
          </cell>
          <cell r="X2397">
            <v>0</v>
          </cell>
          <cell r="Y2397" t="str">
            <v>Gask</v>
          </cell>
          <cell r="Z2397" t="str">
            <v>G5</v>
          </cell>
          <cell r="AA2397" t="str">
            <v>Simple-Gasket</v>
          </cell>
          <cell r="AB2397" t="str">
            <v>Regular-Gask</v>
          </cell>
          <cell r="AC2397">
            <v>2004197</v>
          </cell>
          <cell r="AD2397" t="str">
            <v>MG Gask</v>
          </cell>
          <cell r="AE2397" t="str">
            <v>MG Gask-Plain</v>
          </cell>
          <cell r="AF2397" t="str">
            <v>2004854/03</v>
          </cell>
          <cell r="AG2397">
            <v>0</v>
          </cell>
          <cell r="AI2397" t="str">
            <v>6193NAA12/IND</v>
          </cell>
          <cell r="AJ2397" t="str">
            <v>BLACK</v>
          </cell>
          <cell r="AK2397" t="str">
            <v>Black</v>
          </cell>
          <cell r="AM2397" t="e">
            <v>#N/A</v>
          </cell>
          <cell r="AO2397">
            <v>29.500000000000004</v>
          </cell>
          <cell r="AQ2397" t="str">
            <v>Rough</v>
          </cell>
          <cell r="AR2397" t="str">
            <v>LAD</v>
          </cell>
          <cell r="AS2397" t="str">
            <v>NORMAL</v>
          </cell>
        </row>
        <row r="2398">
          <cell r="D2398" t="str">
            <v>6193SAA00/IND</v>
          </cell>
          <cell r="E2398">
            <v>6193</v>
          </cell>
          <cell r="F2398">
            <v>33.700000000000003</v>
          </cell>
          <cell r="G2398" t="str">
            <v>No</v>
          </cell>
          <cell r="H2398">
            <v>33.700000000000003</v>
          </cell>
          <cell r="I2398" t="str">
            <v>FT</v>
          </cell>
          <cell r="J2398" t="str">
            <v>Audit</v>
          </cell>
          <cell r="K2398" t="str">
            <v>6193SAA02</v>
          </cell>
          <cell r="L2398" t="str">
            <v>RD</v>
          </cell>
          <cell r="M2398" t="str">
            <v>S-Group</v>
          </cell>
          <cell r="N2398" t="str">
            <v>Reg</v>
          </cell>
          <cell r="P2398" t="str">
            <v>PMR35</v>
          </cell>
          <cell r="Q2398" t="str">
            <v>DRP</v>
          </cell>
          <cell r="S2398">
            <v>0</v>
          </cell>
          <cell r="V2398">
            <v>0</v>
          </cell>
          <cell r="X2398">
            <v>0</v>
          </cell>
          <cell r="Y2398" t="str">
            <v>Gask</v>
          </cell>
          <cell r="Z2398" t="str">
            <v>G5</v>
          </cell>
          <cell r="AA2398" t="str">
            <v>Simple-Gasket</v>
          </cell>
          <cell r="AB2398" t="str">
            <v>Regular-Gask</v>
          </cell>
          <cell r="AC2398">
            <v>2004197</v>
          </cell>
          <cell r="AD2398" t="str">
            <v>MG Gask</v>
          </cell>
          <cell r="AE2398" t="str">
            <v>MG Gask-Plain</v>
          </cell>
          <cell r="AF2398">
            <v>2004854</v>
          </cell>
          <cell r="AG2398">
            <v>0</v>
          </cell>
          <cell r="AI2398" t="str">
            <v>6193SAA12/IND</v>
          </cell>
          <cell r="AJ2398" t="str">
            <v>IPS</v>
          </cell>
          <cell r="AK2398" t="str">
            <v>IPS</v>
          </cell>
          <cell r="AM2398" t="e">
            <v>#N/A</v>
          </cell>
          <cell r="AO2398">
            <v>29.500000000000004</v>
          </cell>
          <cell r="AQ2398" t="str">
            <v>Rough</v>
          </cell>
          <cell r="AR2398" t="str">
            <v>LAD</v>
          </cell>
          <cell r="AS2398" t="str">
            <v>NORMAL</v>
          </cell>
        </row>
        <row r="2399">
          <cell r="D2399" t="str">
            <v>6194NEA00/IND</v>
          </cell>
          <cell r="E2399">
            <v>6194</v>
          </cell>
          <cell r="F2399">
            <v>33.700000000000003</v>
          </cell>
          <cell r="G2399" t="str">
            <v>No</v>
          </cell>
          <cell r="H2399">
            <v>33.700000000000003</v>
          </cell>
          <cell r="I2399" t="str">
            <v>FT</v>
          </cell>
          <cell r="J2399" t="str">
            <v>Audit</v>
          </cell>
          <cell r="K2399" t="str">
            <v>6194NEA02</v>
          </cell>
          <cell r="L2399" t="str">
            <v>RD</v>
          </cell>
          <cell r="M2399" t="str">
            <v>S-Group</v>
          </cell>
          <cell r="N2399" t="str">
            <v>Reg</v>
          </cell>
          <cell r="P2399" t="str">
            <v>PMR38</v>
          </cell>
          <cell r="Q2399" t="str">
            <v>DRP</v>
          </cell>
          <cell r="R2399">
            <v>303</v>
          </cell>
          <cell r="S2399">
            <v>303</v>
          </cell>
          <cell r="T2399">
            <v>280</v>
          </cell>
          <cell r="V2399">
            <v>0</v>
          </cell>
          <cell r="X2399">
            <v>0</v>
          </cell>
          <cell r="Y2399" t="str">
            <v>Gask</v>
          </cell>
          <cell r="Z2399" t="str">
            <v>G7</v>
          </cell>
          <cell r="AA2399" t="str">
            <v>Simple-Gasket</v>
          </cell>
          <cell r="AB2399" t="str">
            <v>Regular-Gask</v>
          </cell>
          <cell r="AC2399">
            <v>2004197</v>
          </cell>
          <cell r="AD2399" t="str">
            <v>MG Gask</v>
          </cell>
          <cell r="AE2399" t="str">
            <v>MG Gask-Plain</v>
          </cell>
          <cell r="AF2399" t="str">
            <v>2004854/03</v>
          </cell>
          <cell r="AG2399">
            <v>0</v>
          </cell>
          <cell r="AI2399" t="str">
            <v>6194NEA12/IND</v>
          </cell>
          <cell r="AJ2399" t="str">
            <v>BLACK</v>
          </cell>
          <cell r="AK2399" t="str">
            <v>Black</v>
          </cell>
          <cell r="AM2399" t="e">
            <v>#N/A</v>
          </cell>
          <cell r="AO2399">
            <v>29.500000000000004</v>
          </cell>
          <cell r="AQ2399" t="str">
            <v>Rough</v>
          </cell>
          <cell r="AR2399" t="str">
            <v>LAD</v>
          </cell>
          <cell r="AS2399" t="str">
            <v>NORMAL</v>
          </cell>
        </row>
        <row r="2400">
          <cell r="D2400" t="str">
            <v>6194SEA00/IND</v>
          </cell>
          <cell r="E2400">
            <v>6194</v>
          </cell>
          <cell r="F2400">
            <v>33.700000000000003</v>
          </cell>
          <cell r="G2400" t="str">
            <v>No</v>
          </cell>
          <cell r="H2400">
            <v>33.700000000000003</v>
          </cell>
          <cell r="I2400" t="str">
            <v>FT</v>
          </cell>
          <cell r="J2400" t="str">
            <v>Audit</v>
          </cell>
          <cell r="K2400" t="str">
            <v>6194SEA02</v>
          </cell>
          <cell r="L2400" t="str">
            <v>RD</v>
          </cell>
          <cell r="M2400" t="str">
            <v>S-Group</v>
          </cell>
          <cell r="N2400" t="str">
            <v>Reg</v>
          </cell>
          <cell r="P2400" t="str">
            <v>PMR37</v>
          </cell>
          <cell r="Q2400" t="str">
            <v>DRP</v>
          </cell>
          <cell r="R2400">
            <v>100</v>
          </cell>
          <cell r="S2400">
            <v>0</v>
          </cell>
          <cell r="V2400">
            <v>0</v>
          </cell>
          <cell r="X2400">
            <v>0</v>
          </cell>
          <cell r="Y2400" t="str">
            <v>Gask</v>
          </cell>
          <cell r="Z2400" t="str">
            <v>G7</v>
          </cell>
          <cell r="AA2400" t="str">
            <v>Simple-Gasket</v>
          </cell>
          <cell r="AB2400" t="str">
            <v>Regular-Gask</v>
          </cell>
          <cell r="AC2400">
            <v>2004197</v>
          </cell>
          <cell r="AD2400" t="str">
            <v>MG Gask</v>
          </cell>
          <cell r="AE2400" t="str">
            <v>MG Gask-Plain</v>
          </cell>
          <cell r="AF2400">
            <v>2004854</v>
          </cell>
          <cell r="AG2400">
            <v>0</v>
          </cell>
          <cell r="AI2400" t="str">
            <v>6194SEA12/IND</v>
          </cell>
          <cell r="AJ2400" t="str">
            <v>IPS</v>
          </cell>
          <cell r="AK2400" t="str">
            <v>IPS</v>
          </cell>
          <cell r="AM2400" t="e">
            <v>#N/A</v>
          </cell>
          <cell r="AO2400">
            <v>29.500000000000004</v>
          </cell>
          <cell r="AQ2400" t="str">
            <v>Rough</v>
          </cell>
          <cell r="AR2400" t="str">
            <v>LAD</v>
          </cell>
          <cell r="AS2400" t="str">
            <v>NORMAL</v>
          </cell>
        </row>
        <row r="2401">
          <cell r="D2401" t="str">
            <v>6194SSA00/IND</v>
          </cell>
          <cell r="E2401">
            <v>6194</v>
          </cell>
          <cell r="F2401">
            <v>33.700000000000003</v>
          </cell>
          <cell r="G2401" t="str">
            <v>No</v>
          </cell>
          <cell r="H2401">
            <v>33.700000000000003</v>
          </cell>
          <cell r="I2401" t="str">
            <v>FT</v>
          </cell>
          <cell r="J2401" t="str">
            <v>Audit</v>
          </cell>
          <cell r="K2401" t="str">
            <v>6194SSA02</v>
          </cell>
          <cell r="L2401" t="str">
            <v>RD</v>
          </cell>
          <cell r="M2401" t="str">
            <v>S-Group</v>
          </cell>
          <cell r="N2401" t="str">
            <v>Reg</v>
          </cell>
          <cell r="P2401" t="str">
            <v>PMR37</v>
          </cell>
          <cell r="Q2401" t="str">
            <v>DRP</v>
          </cell>
          <cell r="R2401">
            <v>103</v>
          </cell>
          <cell r="S2401">
            <v>0</v>
          </cell>
          <cell r="V2401">
            <v>0</v>
          </cell>
          <cell r="X2401">
            <v>0</v>
          </cell>
          <cell r="Y2401" t="str">
            <v>Gask</v>
          </cell>
          <cell r="Z2401" t="str">
            <v>G7</v>
          </cell>
          <cell r="AA2401" t="str">
            <v>Simple-Gasket</v>
          </cell>
          <cell r="AB2401" t="str">
            <v>Regular-Gask</v>
          </cell>
          <cell r="AC2401">
            <v>2004197</v>
          </cell>
          <cell r="AD2401" t="str">
            <v>MG Gask</v>
          </cell>
          <cell r="AE2401" t="str">
            <v>MG Gask-Plain</v>
          </cell>
          <cell r="AF2401">
            <v>2004854</v>
          </cell>
          <cell r="AG2401">
            <v>0</v>
          </cell>
          <cell r="AI2401" t="str">
            <v>6194SSA12/IND</v>
          </cell>
          <cell r="AJ2401" t="str">
            <v>IPS</v>
          </cell>
          <cell r="AK2401" t="str">
            <v>IPS</v>
          </cell>
          <cell r="AM2401" t="e">
            <v>#N/A</v>
          </cell>
          <cell r="AO2401">
            <v>29.500000000000004</v>
          </cell>
          <cell r="AQ2401" t="str">
            <v>Rough</v>
          </cell>
          <cell r="AR2401" t="str">
            <v>LAD</v>
          </cell>
          <cell r="AS2401" t="str">
            <v>NORMAL</v>
          </cell>
        </row>
        <row r="2402">
          <cell r="D2402" t="str">
            <v>6196QSA31/IND</v>
          </cell>
          <cell r="E2402">
            <v>6196</v>
          </cell>
          <cell r="F2402">
            <v>42.9</v>
          </cell>
          <cell r="G2402" t="str">
            <v>No</v>
          </cell>
          <cell r="H2402">
            <v>42.9</v>
          </cell>
          <cell r="I2402" t="str">
            <v>FT</v>
          </cell>
          <cell r="J2402" t="str">
            <v>Audit</v>
          </cell>
          <cell r="K2402" t="str">
            <v>6196QSA02/BR</v>
          </cell>
          <cell r="L2402" t="str">
            <v>RD</v>
          </cell>
          <cell r="M2402" t="str">
            <v>C-Group</v>
          </cell>
          <cell r="N2402" t="str">
            <v>Add on</v>
          </cell>
          <cell r="P2402" t="str">
            <v>PMR35</v>
          </cell>
          <cell r="Q2402" t="str">
            <v>DRP</v>
          </cell>
          <cell r="S2402">
            <v>0</v>
          </cell>
          <cell r="V2402">
            <v>0</v>
          </cell>
          <cell r="X2402">
            <v>0</v>
          </cell>
          <cell r="Y2402" t="str">
            <v>Sticker</v>
          </cell>
          <cell r="Z2402" t="str">
            <v>A3</v>
          </cell>
          <cell r="AA2402" t="str">
            <v>MG Sticker</v>
          </cell>
          <cell r="AB2402" t="str">
            <v>MG-Sticker</v>
          </cell>
          <cell r="AC2402" t="str">
            <v>6196QSA08/01</v>
          </cell>
          <cell r="AD2402" t="str">
            <v>MG Sticker</v>
          </cell>
          <cell r="AE2402" t="str">
            <v>MG Sticker-MET</v>
          </cell>
          <cell r="AF2402" t="str">
            <v>2300108/15</v>
          </cell>
          <cell r="AH2402" t="str">
            <v>ELSRD009</v>
          </cell>
          <cell r="AI2402" t="str">
            <v>6196QSA12/IND</v>
          </cell>
          <cell r="AJ2402" t="str">
            <v>IP-BROWN</v>
          </cell>
          <cell r="AK2402" t="str">
            <v>IP-Brown</v>
          </cell>
          <cell r="AM2402" t="e">
            <v>#N/A</v>
          </cell>
          <cell r="AO2402">
            <v>38.699999999999996</v>
          </cell>
          <cell r="AQ2402" t="str">
            <v>Buffing</v>
          </cell>
          <cell r="AR2402" t="str">
            <v>LAD</v>
          </cell>
          <cell r="AS2402" t="str">
            <v>NORMAL</v>
          </cell>
        </row>
        <row r="2403">
          <cell r="D2403" t="str">
            <v>6197SAA00/IND</v>
          </cell>
          <cell r="E2403">
            <v>6197</v>
          </cell>
          <cell r="F2403">
            <v>33.700000000000003</v>
          </cell>
          <cell r="G2403" t="str">
            <v>No</v>
          </cell>
          <cell r="H2403">
            <v>33.700000000000003</v>
          </cell>
          <cell r="I2403" t="str">
            <v>FT</v>
          </cell>
          <cell r="J2403" t="str">
            <v>Audit</v>
          </cell>
          <cell r="K2403" t="str">
            <v>6197SAA02</v>
          </cell>
          <cell r="L2403" t="str">
            <v>RD</v>
          </cell>
          <cell r="M2403" t="str">
            <v>S-Group</v>
          </cell>
          <cell r="N2403" t="str">
            <v>Reg</v>
          </cell>
          <cell r="P2403" t="str">
            <v>PMR35</v>
          </cell>
          <cell r="Q2403" t="str">
            <v>DRP</v>
          </cell>
          <cell r="S2403">
            <v>0</v>
          </cell>
          <cell r="V2403">
            <v>0</v>
          </cell>
          <cell r="X2403">
            <v>0</v>
          </cell>
          <cell r="Y2403" t="str">
            <v>Gask</v>
          </cell>
          <cell r="Z2403" t="str">
            <v>G7</v>
          </cell>
          <cell r="AA2403" t="str">
            <v>Simple-Gasket</v>
          </cell>
          <cell r="AB2403" t="str">
            <v>Regular-Gask</v>
          </cell>
          <cell r="AC2403">
            <v>2004180</v>
          </cell>
          <cell r="AD2403" t="str">
            <v>MG Gask</v>
          </cell>
          <cell r="AE2403" t="str">
            <v>MG Gask-Plain</v>
          </cell>
          <cell r="AF2403">
            <v>2004846</v>
          </cell>
          <cell r="AG2403">
            <v>0</v>
          </cell>
          <cell r="AH2403" t="str">
            <v>ELSRD023</v>
          </cell>
          <cell r="AI2403" t="str">
            <v>6197SAA12/IND</v>
          </cell>
          <cell r="AJ2403" t="str">
            <v>IPS</v>
          </cell>
          <cell r="AK2403" t="str">
            <v>IPS</v>
          </cell>
          <cell r="AM2403" t="e">
            <v>#N/A</v>
          </cell>
          <cell r="AO2403">
            <v>29.500000000000004</v>
          </cell>
          <cell r="AQ2403" t="str">
            <v>Buffing</v>
          </cell>
          <cell r="AR2403" t="str">
            <v>LAD</v>
          </cell>
          <cell r="AS2403" t="str">
            <v>NORMAL</v>
          </cell>
        </row>
        <row r="2404">
          <cell r="D2404" t="str">
            <v>6198NAA31/IND</v>
          </cell>
          <cell r="E2404">
            <v>6198</v>
          </cell>
          <cell r="F2404">
            <v>51.4</v>
          </cell>
          <cell r="G2404" t="str">
            <v>No</v>
          </cell>
          <cell r="H2404">
            <v>51.4</v>
          </cell>
          <cell r="I2404" t="str">
            <v>FT</v>
          </cell>
          <cell r="J2404" t="str">
            <v>Audit</v>
          </cell>
          <cell r="K2404" t="str">
            <v>6198NAA02</v>
          </cell>
          <cell r="L2404" t="str">
            <v>RD</v>
          </cell>
          <cell r="M2404" t="str">
            <v>C-Group</v>
          </cell>
          <cell r="N2404" t="str">
            <v>Add on</v>
          </cell>
          <cell r="O2404" t="str">
            <v>3.B</v>
          </cell>
          <cell r="P2404" t="str">
            <v>PMR43</v>
          </cell>
          <cell r="Q2404" t="str">
            <v>DRP</v>
          </cell>
          <cell r="R2404">
            <v>356</v>
          </cell>
          <cell r="S2404">
            <v>347</v>
          </cell>
          <cell r="T2404">
            <v>350</v>
          </cell>
          <cell r="U2404">
            <v>300</v>
          </cell>
          <cell r="V2404">
            <v>340</v>
          </cell>
          <cell r="W2404">
            <v>340</v>
          </cell>
          <cell r="X2404">
            <v>190</v>
          </cell>
          <cell r="Y2404" t="str">
            <v>Gask</v>
          </cell>
          <cell r="Z2404" t="str">
            <v>A3</v>
          </cell>
          <cell r="AA2404" t="str">
            <v>Min Ring Assy</v>
          </cell>
          <cell r="AB2404" t="str">
            <v>MG Gask + DR Adhe + Orientation</v>
          </cell>
          <cell r="AC2404">
            <v>20041116</v>
          </cell>
          <cell r="AD2404" t="str">
            <v>MG Gask</v>
          </cell>
          <cell r="AE2404" t="str">
            <v>MG Gask-Plain</v>
          </cell>
          <cell r="AF2404" t="str">
            <v>2004889/03</v>
          </cell>
          <cell r="AG2404" t="str">
            <v>DR Adhe</v>
          </cell>
          <cell r="AI2404" t="str">
            <v>6198NAA12/IND</v>
          </cell>
          <cell r="AJ2404" t="str">
            <v>BLACK</v>
          </cell>
          <cell r="AK2404" t="str">
            <v>Black</v>
          </cell>
          <cell r="AM2404" t="str">
            <v>Yes</v>
          </cell>
          <cell r="AO2404">
            <v>47.199999999999996</v>
          </cell>
          <cell r="AQ2404" t="str">
            <v>Rough</v>
          </cell>
          <cell r="AR2404" t="str">
            <v>LAD</v>
          </cell>
          <cell r="AS2404" t="str">
            <v>NORMAL</v>
          </cell>
        </row>
        <row r="2405">
          <cell r="D2405" t="str">
            <v>6198NAA32/IND</v>
          </cell>
          <cell r="E2405">
            <v>6198</v>
          </cell>
          <cell r="F2405">
            <v>51.4</v>
          </cell>
          <cell r="G2405" t="str">
            <v>No</v>
          </cell>
          <cell r="H2405">
            <v>51.4</v>
          </cell>
          <cell r="I2405" t="str">
            <v>FT</v>
          </cell>
          <cell r="J2405" t="str">
            <v>Audit</v>
          </cell>
          <cell r="K2405" t="str">
            <v>6198NAA02</v>
          </cell>
          <cell r="L2405" t="str">
            <v>RD</v>
          </cell>
          <cell r="M2405" t="str">
            <v>C-Group</v>
          </cell>
          <cell r="N2405" t="str">
            <v>Add on</v>
          </cell>
          <cell r="P2405" t="str">
            <v>PMR36</v>
          </cell>
          <cell r="Q2405" t="str">
            <v>DRP</v>
          </cell>
          <cell r="S2405">
            <v>0</v>
          </cell>
          <cell r="V2405">
            <v>0</v>
          </cell>
          <cell r="X2405">
            <v>0</v>
          </cell>
          <cell r="Y2405" t="str">
            <v>Gask</v>
          </cell>
          <cell r="Z2405" t="str">
            <v>A3</v>
          </cell>
          <cell r="AA2405" t="str">
            <v>Min Ring Assy</v>
          </cell>
          <cell r="AB2405" t="str">
            <v>MG Gask + DR Adhe + Orientation</v>
          </cell>
          <cell r="AC2405">
            <v>20041116</v>
          </cell>
          <cell r="AD2405" t="str">
            <v>MG Gask</v>
          </cell>
          <cell r="AE2405" t="str">
            <v>MG Gask-Plain</v>
          </cell>
          <cell r="AF2405" t="str">
            <v>2004889/03</v>
          </cell>
          <cell r="AG2405" t="str">
            <v>DR Adhe</v>
          </cell>
          <cell r="AI2405" t="str">
            <v>6198NAA12/IND</v>
          </cell>
          <cell r="AJ2405" t="str">
            <v>BLACK</v>
          </cell>
          <cell r="AK2405" t="str">
            <v>Black</v>
          </cell>
          <cell r="AM2405" t="e">
            <v>#N/A</v>
          </cell>
          <cell r="AO2405">
            <v>47.199999999999996</v>
          </cell>
          <cell r="AQ2405" t="str">
            <v>Rough</v>
          </cell>
          <cell r="AR2405" t="str">
            <v>LAD</v>
          </cell>
          <cell r="AS2405" t="str">
            <v>NORMAL</v>
          </cell>
        </row>
        <row r="2406">
          <cell r="D2406" t="str">
            <v>6198NSA31/IND</v>
          </cell>
          <cell r="E2406">
            <v>6198</v>
          </cell>
          <cell r="F2406">
            <v>51.4</v>
          </cell>
          <cell r="G2406" t="str">
            <v>No</v>
          </cell>
          <cell r="H2406">
            <v>51.4</v>
          </cell>
          <cell r="I2406" t="str">
            <v>FT</v>
          </cell>
          <cell r="J2406" t="str">
            <v>Audit</v>
          </cell>
          <cell r="K2406" t="str">
            <v>6198NSA02</v>
          </cell>
          <cell r="L2406" t="str">
            <v>RD</v>
          </cell>
          <cell r="M2406" t="str">
            <v>C-Group</v>
          </cell>
          <cell r="N2406" t="str">
            <v>Add on</v>
          </cell>
          <cell r="P2406" t="str">
            <v>PMR39</v>
          </cell>
          <cell r="Q2406" t="str">
            <v>DRP</v>
          </cell>
          <cell r="R2406">
            <v>214</v>
          </cell>
          <cell r="S2406">
            <v>212</v>
          </cell>
          <cell r="T2406">
            <v>202</v>
          </cell>
          <cell r="U2406">
            <v>150</v>
          </cell>
          <cell r="V2406">
            <v>161</v>
          </cell>
          <cell r="X2406">
            <v>0</v>
          </cell>
          <cell r="Y2406" t="str">
            <v>Gask</v>
          </cell>
          <cell r="Z2406" t="str">
            <v>A3</v>
          </cell>
          <cell r="AA2406" t="str">
            <v>Min Ring Assy</v>
          </cell>
          <cell r="AB2406" t="str">
            <v>MG Gask + DR Adhe + Orientation</v>
          </cell>
          <cell r="AC2406">
            <v>20041116</v>
          </cell>
          <cell r="AD2406" t="str">
            <v>MG Gask</v>
          </cell>
          <cell r="AE2406" t="str">
            <v>MG Gask-Plain</v>
          </cell>
          <cell r="AF2406" t="str">
            <v>2004889/03</v>
          </cell>
          <cell r="AG2406" t="str">
            <v>DR Adhe</v>
          </cell>
          <cell r="AI2406" t="str">
            <v>6198NSA12/IND</v>
          </cell>
          <cell r="AJ2406" t="str">
            <v>BLACK</v>
          </cell>
          <cell r="AK2406" t="str">
            <v>Black</v>
          </cell>
          <cell r="AM2406" t="e">
            <v>#N/A</v>
          </cell>
          <cell r="AO2406">
            <v>47.199999999999996</v>
          </cell>
          <cell r="AQ2406" t="str">
            <v>Rough</v>
          </cell>
          <cell r="AR2406" t="str">
            <v>LAD</v>
          </cell>
          <cell r="AS2406" t="str">
            <v>NORMAL</v>
          </cell>
        </row>
        <row r="2407">
          <cell r="D2407" t="str">
            <v>6198QSA31/IND</v>
          </cell>
          <cell r="E2407">
            <v>6198</v>
          </cell>
          <cell r="F2407">
            <v>51.4</v>
          </cell>
          <cell r="G2407" t="str">
            <v>No</v>
          </cell>
          <cell r="H2407">
            <v>51.4</v>
          </cell>
          <cell r="I2407" t="str">
            <v>FT</v>
          </cell>
          <cell r="J2407" t="str">
            <v>Audit</v>
          </cell>
          <cell r="K2407" t="str">
            <v>6198QSA02/BRN</v>
          </cell>
          <cell r="L2407" t="str">
            <v>RD</v>
          </cell>
          <cell r="M2407" t="str">
            <v>C-Group</v>
          </cell>
          <cell r="N2407" t="str">
            <v>Add on</v>
          </cell>
          <cell r="O2407" t="str">
            <v>3.B</v>
          </cell>
          <cell r="P2407" t="str">
            <v>PMR43</v>
          </cell>
          <cell r="Q2407" t="str">
            <v>DRP</v>
          </cell>
          <cell r="R2407">
            <v>390</v>
          </cell>
          <cell r="S2407">
            <v>392</v>
          </cell>
          <cell r="T2407">
            <v>362</v>
          </cell>
          <cell r="U2407">
            <v>240</v>
          </cell>
          <cell r="V2407">
            <v>260</v>
          </cell>
          <cell r="W2407">
            <v>240</v>
          </cell>
          <cell r="X2407">
            <v>152</v>
          </cell>
          <cell r="Y2407" t="str">
            <v>Gask</v>
          </cell>
          <cell r="Z2407" t="str">
            <v>A3</v>
          </cell>
          <cell r="AA2407" t="str">
            <v>Min Ring Assy</v>
          </cell>
          <cell r="AB2407" t="str">
            <v>MG Gask + DR Adhe + Orientation</v>
          </cell>
          <cell r="AC2407">
            <v>20041116</v>
          </cell>
          <cell r="AD2407" t="str">
            <v>MG Gask</v>
          </cell>
          <cell r="AE2407" t="str">
            <v>MG Gask-Plain</v>
          </cell>
          <cell r="AF2407" t="str">
            <v>2004889/03</v>
          </cell>
          <cell r="AG2407" t="str">
            <v>DR Adhe</v>
          </cell>
          <cell r="AI2407" t="str">
            <v>6198QSA12/IND</v>
          </cell>
          <cell r="AJ2407" t="str">
            <v>IP-BROWN</v>
          </cell>
          <cell r="AK2407" t="str">
            <v>IP-Brown</v>
          </cell>
          <cell r="AM2407" t="str">
            <v>Yes</v>
          </cell>
          <cell r="AO2407">
            <v>47.199999999999996</v>
          </cell>
          <cell r="AQ2407" t="str">
            <v>Rough</v>
          </cell>
          <cell r="AR2407" t="str">
            <v>LAD</v>
          </cell>
          <cell r="AS2407" t="str">
            <v>NORMAL</v>
          </cell>
        </row>
        <row r="2408">
          <cell r="D2408" t="str">
            <v>6201KDA31/IND</v>
          </cell>
          <cell r="E2408">
            <v>6201</v>
          </cell>
          <cell r="F2408">
            <v>31.600000000000005</v>
          </cell>
          <cell r="G2408" t="str">
            <v>No</v>
          </cell>
          <cell r="H2408">
            <v>31.600000000000005</v>
          </cell>
          <cell r="I2408" t="str">
            <v>FT</v>
          </cell>
          <cell r="J2408" t="str">
            <v>Audit</v>
          </cell>
          <cell r="K2408" t="str">
            <v>6201KDA02/BRN/01</v>
          </cell>
          <cell r="L2408" t="str">
            <v>SH</v>
          </cell>
          <cell r="M2408" t="str">
            <v>C-Group</v>
          </cell>
          <cell r="N2408" t="str">
            <v>Add on</v>
          </cell>
          <cell r="P2408" t="str">
            <v>NM</v>
          </cell>
          <cell r="Q2408" t="str">
            <v>DRP</v>
          </cell>
          <cell r="S2408">
            <v>0</v>
          </cell>
          <cell r="V2408">
            <v>0</v>
          </cell>
          <cell r="X2408">
            <v>0</v>
          </cell>
          <cell r="Y2408" t="str">
            <v>Adhe</v>
          </cell>
          <cell r="Z2408" t="str">
            <v>A2</v>
          </cell>
          <cell r="AA2408" t="str">
            <v>Activator</v>
          </cell>
          <cell r="AB2408" t="str">
            <v>MG Adhe + Activator</v>
          </cell>
          <cell r="AC2408" t="str">
            <v>6201SDA08/03</v>
          </cell>
          <cell r="AD2408" t="str">
            <v>MG Adhe</v>
          </cell>
          <cell r="AE2408" t="str">
            <v>MG Adhe-Acti-MET</v>
          </cell>
          <cell r="AI2408" t="str">
            <v>6201KDA12/IND</v>
          </cell>
          <cell r="AJ2408" t="e">
            <v>#N/A</v>
          </cell>
          <cell r="AM2408" t="e">
            <v>#N/A</v>
          </cell>
          <cell r="AO2408">
            <v>27.400000000000006</v>
          </cell>
          <cell r="AQ2408" t="e">
            <v>#N/A</v>
          </cell>
          <cell r="AR2408" t="str">
            <v>LAD</v>
          </cell>
          <cell r="AS2408" t="str">
            <v>NORMAL</v>
          </cell>
        </row>
        <row r="2409">
          <cell r="D2409" t="str">
            <v>6201KDA32/IND</v>
          </cell>
          <cell r="E2409">
            <v>6201</v>
          </cell>
          <cell r="F2409">
            <v>31.600000000000005</v>
          </cell>
          <cell r="G2409" t="str">
            <v>No</v>
          </cell>
          <cell r="H2409">
            <v>31.600000000000005</v>
          </cell>
          <cell r="I2409" t="str">
            <v>FT</v>
          </cell>
          <cell r="J2409" t="str">
            <v>Audit</v>
          </cell>
          <cell r="K2409" t="str">
            <v>6201KDA02/01</v>
          </cell>
          <cell r="L2409" t="str">
            <v>SH</v>
          </cell>
          <cell r="M2409" t="str">
            <v>C-Group</v>
          </cell>
          <cell r="N2409" t="str">
            <v>Add on</v>
          </cell>
          <cell r="P2409" t="str">
            <v>NM</v>
          </cell>
          <cell r="Q2409" t="str">
            <v>DRP</v>
          </cell>
          <cell r="S2409">
            <v>0</v>
          </cell>
          <cell r="V2409">
            <v>0</v>
          </cell>
          <cell r="X2409">
            <v>0</v>
          </cell>
          <cell r="Y2409" t="str">
            <v>Adhe</v>
          </cell>
          <cell r="Z2409" t="str">
            <v>A2</v>
          </cell>
          <cell r="AA2409" t="str">
            <v>Activator</v>
          </cell>
          <cell r="AB2409" t="str">
            <v>MG Adhe + Activator</v>
          </cell>
          <cell r="AC2409" t="str">
            <v>6201SDA08/04</v>
          </cell>
          <cell r="AD2409" t="str">
            <v>MG Adhe</v>
          </cell>
          <cell r="AE2409" t="str">
            <v>MG Adhe-Acti-MET</v>
          </cell>
          <cell r="AI2409" t="str">
            <v>6201KDA12/IND</v>
          </cell>
          <cell r="AJ2409" t="e">
            <v>#N/A</v>
          </cell>
          <cell r="AM2409" t="e">
            <v>#N/A</v>
          </cell>
          <cell r="AO2409">
            <v>27.400000000000006</v>
          </cell>
          <cell r="AQ2409" t="e">
            <v>#N/A</v>
          </cell>
          <cell r="AR2409" t="str">
            <v>LAD</v>
          </cell>
          <cell r="AS2409" t="str">
            <v>NORMAL</v>
          </cell>
        </row>
        <row r="2410">
          <cell r="D2410" t="str">
            <v>6201KDA33/IND</v>
          </cell>
          <cell r="E2410">
            <v>6201</v>
          </cell>
          <cell r="F2410">
            <v>31.600000000000005</v>
          </cell>
          <cell r="G2410" t="str">
            <v>No</v>
          </cell>
          <cell r="H2410">
            <v>31.600000000000005</v>
          </cell>
          <cell r="I2410" t="str">
            <v>FT</v>
          </cell>
          <cell r="J2410" t="str">
            <v>Audit</v>
          </cell>
          <cell r="K2410" t="str">
            <v>6201KDA02/01</v>
          </cell>
          <cell r="L2410" t="str">
            <v>SH</v>
          </cell>
          <cell r="M2410" t="str">
            <v>C-Group</v>
          </cell>
          <cell r="N2410" t="str">
            <v>Add on</v>
          </cell>
          <cell r="P2410" t="str">
            <v/>
          </cell>
          <cell r="Q2410" t="str">
            <v>DRP</v>
          </cell>
          <cell r="S2410">
            <v>0</v>
          </cell>
          <cell r="V2410">
            <v>0</v>
          </cell>
          <cell r="X2410">
            <v>0</v>
          </cell>
          <cell r="Y2410" t="str">
            <v>Adhe</v>
          </cell>
          <cell r="Z2410" t="str">
            <v>A2</v>
          </cell>
          <cell r="AA2410" t="str">
            <v>Activator</v>
          </cell>
          <cell r="AB2410" t="str">
            <v>MG Adhe + Activator</v>
          </cell>
          <cell r="AC2410" t="str">
            <v>6201SDA08/04</v>
          </cell>
          <cell r="AD2410" t="str">
            <v>MG Adhe</v>
          </cell>
          <cell r="AE2410" t="str">
            <v>MG Adhe-Acti-MET</v>
          </cell>
          <cell r="AI2410" t="str">
            <v>6201KDA12/IND</v>
          </cell>
          <cell r="AJ2410" t="e">
            <v>#N/A</v>
          </cell>
          <cell r="AM2410" t="e">
            <v>#N/A</v>
          </cell>
          <cell r="AO2410">
            <v>27.400000000000006</v>
          </cell>
          <cell r="AQ2410" t="str">
            <v>Rough</v>
          </cell>
          <cell r="AR2410" t="str">
            <v>LAD</v>
          </cell>
          <cell r="AS2410" t="str">
            <v>NORMAL</v>
          </cell>
        </row>
        <row r="2411">
          <cell r="D2411" t="str">
            <v>6201KFA31/IND</v>
          </cell>
          <cell r="E2411">
            <v>6201</v>
          </cell>
          <cell r="F2411">
            <v>31.600000000000005</v>
          </cell>
          <cell r="G2411" t="str">
            <v>No</v>
          </cell>
          <cell r="H2411">
            <v>31.600000000000005</v>
          </cell>
          <cell r="I2411" t="str">
            <v>FT</v>
          </cell>
          <cell r="J2411" t="str">
            <v>Audit</v>
          </cell>
          <cell r="K2411" t="str">
            <v>6201KFA02/01</v>
          </cell>
          <cell r="L2411" t="str">
            <v>SH</v>
          </cell>
          <cell r="M2411" t="str">
            <v>C-Group</v>
          </cell>
          <cell r="N2411" t="str">
            <v>Add on</v>
          </cell>
          <cell r="P2411" t="str">
            <v>NM</v>
          </cell>
          <cell r="Q2411" t="str">
            <v>DRP</v>
          </cell>
          <cell r="S2411">
            <v>0</v>
          </cell>
          <cell r="V2411">
            <v>0</v>
          </cell>
          <cell r="X2411">
            <v>0</v>
          </cell>
          <cell r="Y2411" t="str">
            <v>Adhe</v>
          </cell>
          <cell r="Z2411" t="str">
            <v>A2</v>
          </cell>
          <cell r="AA2411" t="str">
            <v>Activator</v>
          </cell>
          <cell r="AB2411" t="str">
            <v>MG Adhe + Activator</v>
          </cell>
          <cell r="AC2411" t="str">
            <v>6201SDA08/02</v>
          </cell>
          <cell r="AD2411" t="str">
            <v>MG Adhe</v>
          </cell>
          <cell r="AE2411" t="str">
            <v>MG Adhe-Acti-MET</v>
          </cell>
          <cell r="AI2411" t="str">
            <v>6201KFA12/IND</v>
          </cell>
          <cell r="AJ2411" t="e">
            <v>#N/A</v>
          </cell>
          <cell r="AM2411" t="e">
            <v>#N/A</v>
          </cell>
          <cell r="AO2411">
            <v>27.400000000000006</v>
          </cell>
          <cell r="AQ2411" t="e">
            <v>#N/A</v>
          </cell>
          <cell r="AR2411" t="str">
            <v>LAD</v>
          </cell>
          <cell r="AS2411" t="str">
            <v>NORMAL</v>
          </cell>
        </row>
        <row r="2412">
          <cell r="D2412" t="str">
            <v>6201NBA31/IND</v>
          </cell>
          <cell r="E2412">
            <v>6201</v>
          </cell>
          <cell r="F2412">
            <v>31.600000000000005</v>
          </cell>
          <cell r="G2412" t="str">
            <v>No</v>
          </cell>
          <cell r="H2412">
            <v>31.600000000000005</v>
          </cell>
          <cell r="I2412" t="str">
            <v>FT</v>
          </cell>
          <cell r="J2412" t="str">
            <v>Audit</v>
          </cell>
          <cell r="K2412" t="str">
            <v>6201NBA02</v>
          </cell>
          <cell r="L2412" t="str">
            <v>SH</v>
          </cell>
          <cell r="M2412" t="str">
            <v>C-Group</v>
          </cell>
          <cell r="N2412" t="str">
            <v>Add on</v>
          </cell>
          <cell r="O2412" t="str">
            <v>3.B</v>
          </cell>
          <cell r="P2412" t="str">
            <v>PMR42</v>
          </cell>
          <cell r="Q2412" t="str">
            <v>DRP</v>
          </cell>
          <cell r="R2412">
            <v>290</v>
          </cell>
          <cell r="S2412">
            <v>286</v>
          </cell>
          <cell r="T2412">
            <v>280</v>
          </cell>
          <cell r="U2412">
            <v>200</v>
          </cell>
          <cell r="V2412">
            <v>220</v>
          </cell>
          <cell r="W2412">
            <v>210</v>
          </cell>
          <cell r="X2412">
            <v>110</v>
          </cell>
          <cell r="Y2412" t="str">
            <v>Adhe</v>
          </cell>
          <cell r="Z2412" t="str">
            <v>A2</v>
          </cell>
          <cell r="AA2412" t="str">
            <v>Activator</v>
          </cell>
          <cell r="AB2412" t="str">
            <v>MG Adhe + Activator</v>
          </cell>
          <cell r="AC2412" t="str">
            <v>6201SDA08/04</v>
          </cell>
          <cell r="AD2412" t="str">
            <v>MG Adhe</v>
          </cell>
          <cell r="AE2412" t="str">
            <v>MG Adhe-Acti-MET</v>
          </cell>
          <cell r="AI2412" t="str">
            <v>6201NBA12/IND</v>
          </cell>
          <cell r="AJ2412" t="str">
            <v>BLACK</v>
          </cell>
          <cell r="AK2412" t="str">
            <v>Black</v>
          </cell>
          <cell r="AM2412" t="e">
            <v>#N/A</v>
          </cell>
          <cell r="AO2412">
            <v>27.400000000000006</v>
          </cell>
          <cell r="AQ2412" t="str">
            <v>Rough</v>
          </cell>
          <cell r="AR2412" t="str">
            <v>LAD</v>
          </cell>
          <cell r="AS2412" t="str">
            <v>NORMAL</v>
          </cell>
        </row>
        <row r="2413">
          <cell r="D2413" t="str">
            <v>6201QBA31/IND</v>
          </cell>
          <cell r="E2413">
            <v>6201</v>
          </cell>
          <cell r="F2413">
            <v>31.600000000000005</v>
          </cell>
          <cell r="G2413" t="str">
            <v>No</v>
          </cell>
          <cell r="H2413">
            <v>31.600000000000005</v>
          </cell>
          <cell r="I2413" t="str">
            <v>FT</v>
          </cell>
          <cell r="J2413" t="str">
            <v>Audit</v>
          </cell>
          <cell r="K2413" t="str">
            <v>6201QBA02/BRN</v>
          </cell>
          <cell r="L2413" t="str">
            <v>SH</v>
          </cell>
          <cell r="M2413" t="str">
            <v>C-Group</v>
          </cell>
          <cell r="N2413" t="str">
            <v>Add on</v>
          </cell>
          <cell r="O2413" t="str">
            <v>3.B</v>
          </cell>
          <cell r="P2413" t="str">
            <v>PMR43</v>
          </cell>
          <cell r="Q2413" t="str">
            <v>DRP</v>
          </cell>
          <cell r="R2413">
            <v>410</v>
          </cell>
          <cell r="S2413">
            <v>408</v>
          </cell>
          <cell r="T2413">
            <v>390</v>
          </cell>
          <cell r="U2413">
            <v>240</v>
          </cell>
          <cell r="V2413">
            <v>320</v>
          </cell>
          <cell r="W2413">
            <v>350</v>
          </cell>
          <cell r="X2413">
            <v>210</v>
          </cell>
          <cell r="Y2413" t="str">
            <v>Adhe</v>
          </cell>
          <cell r="Z2413" t="str">
            <v>A2</v>
          </cell>
          <cell r="AA2413" t="str">
            <v>Activator</v>
          </cell>
          <cell r="AB2413" t="str">
            <v>MG Adhe + Activator</v>
          </cell>
          <cell r="AC2413" t="str">
            <v>6201SDA08/03</v>
          </cell>
          <cell r="AD2413" t="str">
            <v>MG Adhe</v>
          </cell>
          <cell r="AE2413" t="str">
            <v>MG Adhe-Acti-MET</v>
          </cell>
          <cell r="AI2413" t="str">
            <v>6201QBA12/IND</v>
          </cell>
          <cell r="AJ2413" t="str">
            <v>IP-BROWN</v>
          </cell>
          <cell r="AK2413" t="str">
            <v>IP-Brown</v>
          </cell>
          <cell r="AM2413" t="str">
            <v>Yes</v>
          </cell>
          <cell r="AO2413">
            <v>27.400000000000006</v>
          </cell>
          <cell r="AQ2413" t="str">
            <v>Rough</v>
          </cell>
          <cell r="AR2413" t="str">
            <v>LAD</v>
          </cell>
          <cell r="AS2413" t="str">
            <v>NORMAL</v>
          </cell>
        </row>
        <row r="2414">
          <cell r="D2414" t="str">
            <v>6201SBA31/IND</v>
          </cell>
          <cell r="E2414">
            <v>6201</v>
          </cell>
          <cell r="F2414">
            <v>31.600000000000005</v>
          </cell>
          <cell r="G2414" t="str">
            <v>No</v>
          </cell>
          <cell r="H2414">
            <v>31.600000000000005</v>
          </cell>
          <cell r="I2414" t="str">
            <v>FT</v>
          </cell>
          <cell r="J2414" t="str">
            <v>Audit</v>
          </cell>
          <cell r="K2414" t="str">
            <v>6201SBA02</v>
          </cell>
          <cell r="L2414" t="str">
            <v>SH</v>
          </cell>
          <cell r="M2414" t="str">
            <v>C-Group</v>
          </cell>
          <cell r="N2414" t="str">
            <v>Add on</v>
          </cell>
          <cell r="O2414" t="str">
            <v>5.T</v>
          </cell>
          <cell r="P2414" t="str">
            <v>PMR42</v>
          </cell>
          <cell r="Q2414" t="str">
            <v>DRP</v>
          </cell>
          <cell r="R2414">
            <v>190</v>
          </cell>
          <cell r="S2414">
            <v>192</v>
          </cell>
          <cell r="T2414">
            <v>180</v>
          </cell>
          <cell r="U2414">
            <v>120</v>
          </cell>
          <cell r="V2414">
            <v>140</v>
          </cell>
          <cell r="W2414">
            <v>130</v>
          </cell>
          <cell r="X2414">
            <v>60</v>
          </cell>
          <cell r="Y2414" t="str">
            <v>Adhe</v>
          </cell>
          <cell r="Z2414" t="str">
            <v>A2</v>
          </cell>
          <cell r="AA2414" t="str">
            <v>Activator</v>
          </cell>
          <cell r="AB2414" t="str">
            <v>MG Adhe + Activator</v>
          </cell>
          <cell r="AC2414" t="str">
            <v>6201SDA08/01</v>
          </cell>
          <cell r="AD2414" t="str">
            <v>MG Adhe</v>
          </cell>
          <cell r="AE2414" t="str">
            <v>MG Adhe-Acti-MET</v>
          </cell>
          <cell r="AI2414" t="str">
            <v>6201SBA12/IND</v>
          </cell>
          <cell r="AJ2414" t="str">
            <v>IPS</v>
          </cell>
          <cell r="AK2414" t="str">
            <v>IPS</v>
          </cell>
          <cell r="AM2414" t="e">
            <v>#N/A</v>
          </cell>
          <cell r="AO2414">
            <v>27.400000000000006</v>
          </cell>
          <cell r="AQ2414" t="str">
            <v>Rough</v>
          </cell>
          <cell r="AR2414" t="str">
            <v>LAD</v>
          </cell>
          <cell r="AS2414" t="str">
            <v>NORMAL</v>
          </cell>
        </row>
        <row r="2415">
          <cell r="D2415" t="str">
            <v>6201SBA32/IND</v>
          </cell>
          <cell r="E2415">
            <v>6201</v>
          </cell>
          <cell r="F2415">
            <v>31.600000000000005</v>
          </cell>
          <cell r="G2415" t="str">
            <v>No</v>
          </cell>
          <cell r="H2415">
            <v>31.600000000000005</v>
          </cell>
          <cell r="I2415" t="str">
            <v>FT</v>
          </cell>
          <cell r="J2415" t="str">
            <v>Audit</v>
          </cell>
          <cell r="K2415" t="str">
            <v>6201SBA02</v>
          </cell>
          <cell r="L2415" t="str">
            <v>SH</v>
          </cell>
          <cell r="M2415" t="str">
            <v>C-Group</v>
          </cell>
          <cell r="N2415" t="str">
            <v>Add on</v>
          </cell>
          <cell r="P2415" t="str">
            <v>PMR39</v>
          </cell>
          <cell r="Q2415" t="str">
            <v>DRP</v>
          </cell>
          <cell r="R2415">
            <v>190</v>
          </cell>
          <cell r="S2415">
            <v>187</v>
          </cell>
          <cell r="T2415">
            <v>180</v>
          </cell>
          <cell r="U2415">
            <v>110</v>
          </cell>
          <cell r="V2415">
            <v>130</v>
          </cell>
          <cell r="X2415">
            <v>0</v>
          </cell>
          <cell r="Y2415" t="str">
            <v>Adhe</v>
          </cell>
          <cell r="Z2415" t="str">
            <v>A2</v>
          </cell>
          <cell r="AA2415" t="str">
            <v>Activator</v>
          </cell>
          <cell r="AB2415" t="str">
            <v>MG Adhe + Activator</v>
          </cell>
          <cell r="AC2415" t="str">
            <v>6201SDA08/02</v>
          </cell>
          <cell r="AD2415" t="str">
            <v>MG Adhe</v>
          </cell>
          <cell r="AE2415" t="str">
            <v>MG Adhe-Acti-MET</v>
          </cell>
          <cell r="AI2415" t="str">
            <v>6201SBA12/IND</v>
          </cell>
          <cell r="AJ2415" t="str">
            <v>IPS</v>
          </cell>
          <cell r="AK2415" t="str">
            <v>IPS</v>
          </cell>
          <cell r="AM2415" t="e">
            <v>#N/A</v>
          </cell>
          <cell r="AO2415">
            <v>27.400000000000006</v>
          </cell>
          <cell r="AQ2415" t="str">
            <v>Rough</v>
          </cell>
          <cell r="AR2415" t="str">
            <v>LAD</v>
          </cell>
          <cell r="AS2415" t="str">
            <v>NORMAL</v>
          </cell>
        </row>
        <row r="2416">
          <cell r="D2416" t="str">
            <v>6201SDA31/IND</v>
          </cell>
          <cell r="E2416">
            <v>6201</v>
          </cell>
          <cell r="F2416">
            <v>31.600000000000005</v>
          </cell>
          <cell r="G2416" t="str">
            <v>No</v>
          </cell>
          <cell r="H2416">
            <v>31.600000000000005</v>
          </cell>
          <cell r="I2416" t="str">
            <v>FT</v>
          </cell>
          <cell r="J2416" t="str">
            <v>Audit</v>
          </cell>
          <cell r="K2416" t="str">
            <v>6201SDA02/01</v>
          </cell>
          <cell r="L2416" t="str">
            <v>SH</v>
          </cell>
          <cell r="M2416" t="str">
            <v>C-Group</v>
          </cell>
          <cell r="N2416" t="str">
            <v>Add on</v>
          </cell>
          <cell r="P2416" t="str">
            <v>NM</v>
          </cell>
          <cell r="Q2416" t="str">
            <v>DRP</v>
          </cell>
          <cell r="S2416">
            <v>0</v>
          </cell>
          <cell r="V2416">
            <v>0</v>
          </cell>
          <cell r="X2416">
            <v>0</v>
          </cell>
          <cell r="Y2416" t="str">
            <v>Adhe</v>
          </cell>
          <cell r="Z2416" t="str">
            <v>A2</v>
          </cell>
          <cell r="AA2416" t="str">
            <v>Activator</v>
          </cell>
          <cell r="AB2416" t="str">
            <v>MG Adhe + Activator</v>
          </cell>
          <cell r="AC2416" t="str">
            <v>6201SDA08/01</v>
          </cell>
          <cell r="AD2416" t="str">
            <v>MG Adhe</v>
          </cell>
          <cell r="AE2416" t="str">
            <v>MG Adhe-Acti-MET</v>
          </cell>
          <cell r="AI2416" t="str">
            <v>6201SDA12/IND</v>
          </cell>
          <cell r="AJ2416" t="str">
            <v>IPS</v>
          </cell>
          <cell r="AK2416" t="str">
            <v>IPS</v>
          </cell>
          <cell r="AM2416" t="e">
            <v>#N/A</v>
          </cell>
          <cell r="AO2416">
            <v>27.400000000000006</v>
          </cell>
          <cell r="AQ2416" t="e">
            <v>#N/A</v>
          </cell>
          <cell r="AR2416" t="str">
            <v>LAD</v>
          </cell>
          <cell r="AS2416" t="str">
            <v>NORMAL</v>
          </cell>
        </row>
        <row r="2417">
          <cell r="D2417" t="str">
            <v>6202SAA00/IND</v>
          </cell>
          <cell r="E2417">
            <v>6202</v>
          </cell>
          <cell r="F2417">
            <v>33.700000000000003</v>
          </cell>
          <cell r="G2417" t="str">
            <v>No</v>
          </cell>
          <cell r="H2417">
            <v>33.700000000000003</v>
          </cell>
          <cell r="I2417" t="str">
            <v>FT</v>
          </cell>
          <cell r="J2417" t="str">
            <v>Audit</v>
          </cell>
          <cell r="K2417" t="str">
            <v>6202SAA02</v>
          </cell>
          <cell r="L2417" t="str">
            <v>RD</v>
          </cell>
          <cell r="M2417" t="str">
            <v>S-Group</v>
          </cell>
          <cell r="N2417" t="str">
            <v>Reg</v>
          </cell>
          <cell r="O2417" t="str">
            <v>3.B</v>
          </cell>
          <cell r="P2417" t="str">
            <v>PMR42</v>
          </cell>
          <cell r="Q2417" t="str">
            <v>DRP</v>
          </cell>
          <cell r="R2417">
            <v>1275</v>
          </cell>
          <cell r="S2417">
            <v>1241</v>
          </cell>
          <cell r="T2417">
            <v>1232</v>
          </cell>
          <cell r="U2417">
            <v>762</v>
          </cell>
          <cell r="V2417">
            <v>845</v>
          </cell>
          <cell r="W2417">
            <v>823</v>
          </cell>
          <cell r="X2417">
            <v>508</v>
          </cell>
          <cell r="Y2417" t="str">
            <v>Gask</v>
          </cell>
          <cell r="Z2417" t="str">
            <v>G6</v>
          </cell>
          <cell r="AA2417" t="str">
            <v>Simple-Gasket</v>
          </cell>
          <cell r="AB2417" t="str">
            <v>Regular-Gask</v>
          </cell>
          <cell r="AC2417">
            <v>2004150</v>
          </cell>
          <cell r="AD2417" t="str">
            <v>MG Gask</v>
          </cell>
          <cell r="AE2417" t="str">
            <v>MG Gask-Plain</v>
          </cell>
          <cell r="AF2417">
            <v>2004863</v>
          </cell>
          <cell r="AG2417">
            <v>0</v>
          </cell>
          <cell r="AI2417" t="str">
            <v>6202SAA12/IND</v>
          </cell>
          <cell r="AJ2417" t="str">
            <v>IPS</v>
          </cell>
          <cell r="AK2417" t="str">
            <v>IPS</v>
          </cell>
          <cell r="AM2417" t="str">
            <v>No</v>
          </cell>
          <cell r="AO2417">
            <v>29.500000000000004</v>
          </cell>
          <cell r="AQ2417" t="str">
            <v>Rough</v>
          </cell>
          <cell r="AR2417" t="str">
            <v>LAD</v>
          </cell>
          <cell r="AS2417" t="str">
            <v>NORMAL</v>
          </cell>
        </row>
        <row r="2418">
          <cell r="D2418" t="str">
            <v>6202SSA00/IND</v>
          </cell>
          <cell r="E2418">
            <v>6202</v>
          </cell>
          <cell r="F2418">
            <v>33.700000000000003</v>
          </cell>
          <cell r="G2418" t="str">
            <v>No</v>
          </cell>
          <cell r="H2418">
            <v>33.700000000000003</v>
          </cell>
          <cell r="I2418" t="str">
            <v>FT</v>
          </cell>
          <cell r="J2418" t="str">
            <v>Audit</v>
          </cell>
          <cell r="K2418" t="str">
            <v>6202SSA02</v>
          </cell>
          <cell r="L2418" t="str">
            <v>RD</v>
          </cell>
          <cell r="M2418" t="str">
            <v>S-Group</v>
          </cell>
          <cell r="N2418" t="str">
            <v>Reg</v>
          </cell>
          <cell r="P2418" t="str">
            <v>NM</v>
          </cell>
          <cell r="Q2418" t="str">
            <v>DRP</v>
          </cell>
          <cell r="S2418">
            <v>0</v>
          </cell>
          <cell r="V2418">
            <v>0</v>
          </cell>
          <cell r="X2418">
            <v>0</v>
          </cell>
          <cell r="Y2418" t="str">
            <v>Gask</v>
          </cell>
          <cell r="Z2418" t="str">
            <v>G6</v>
          </cell>
          <cell r="AA2418" t="str">
            <v>Simple-Gasket</v>
          </cell>
          <cell r="AB2418" t="str">
            <v>Regular-Gask</v>
          </cell>
          <cell r="AC2418">
            <v>2004150</v>
          </cell>
          <cell r="AD2418" t="str">
            <v>MG Gask</v>
          </cell>
          <cell r="AE2418" t="str">
            <v>MG Gask-Plain</v>
          </cell>
          <cell r="AF2418">
            <v>2004863</v>
          </cell>
          <cell r="AG2418">
            <v>0</v>
          </cell>
          <cell r="AI2418" t="str">
            <v>6202SSA12/IND</v>
          </cell>
          <cell r="AJ2418" t="str">
            <v>IPS</v>
          </cell>
          <cell r="AK2418" t="str">
            <v>IPS</v>
          </cell>
          <cell r="AM2418" t="e">
            <v>#N/A</v>
          </cell>
          <cell r="AO2418">
            <v>29.500000000000004</v>
          </cell>
          <cell r="AQ2418" t="str">
            <v>Rough</v>
          </cell>
          <cell r="AR2418" t="str">
            <v>LAD</v>
          </cell>
          <cell r="AS2418" t="str">
            <v>NORMAL</v>
          </cell>
        </row>
        <row r="2419">
          <cell r="D2419" t="str">
            <v>6203SAA00/IND</v>
          </cell>
          <cell r="E2419">
            <v>6203</v>
          </cell>
          <cell r="F2419">
            <v>33.700000000000003</v>
          </cell>
          <cell r="G2419" t="str">
            <v>No</v>
          </cell>
          <cell r="H2419">
            <v>33.700000000000003</v>
          </cell>
          <cell r="I2419" t="str">
            <v>FT</v>
          </cell>
          <cell r="J2419" t="str">
            <v>Audit</v>
          </cell>
          <cell r="K2419" t="str">
            <v>6203SAA02</v>
          </cell>
          <cell r="L2419" t="str">
            <v>RD</v>
          </cell>
          <cell r="M2419" t="str">
            <v>S-Group</v>
          </cell>
          <cell r="N2419" t="str">
            <v>Reg</v>
          </cell>
          <cell r="O2419" t="str">
            <v>3.B</v>
          </cell>
          <cell r="P2419" t="str">
            <v>PMR42</v>
          </cell>
          <cell r="Q2419" t="str">
            <v>DRP</v>
          </cell>
          <cell r="R2419">
            <v>1071</v>
          </cell>
          <cell r="S2419">
            <v>1115</v>
          </cell>
          <cell r="T2419">
            <v>1067</v>
          </cell>
          <cell r="U2419">
            <v>930</v>
          </cell>
          <cell r="V2419">
            <v>990</v>
          </cell>
          <cell r="W2419">
            <v>940</v>
          </cell>
          <cell r="X2419">
            <v>570</v>
          </cell>
          <cell r="Y2419" t="str">
            <v>Gask</v>
          </cell>
          <cell r="Z2419" t="str">
            <v>G3</v>
          </cell>
          <cell r="AA2419" t="str">
            <v>Simple-Gasket</v>
          </cell>
          <cell r="AB2419" t="str">
            <v>Regular-Gask</v>
          </cell>
          <cell r="AC2419">
            <v>20041132</v>
          </cell>
          <cell r="AD2419" t="str">
            <v>MG Gask</v>
          </cell>
          <cell r="AE2419" t="str">
            <v>MG Gask-Plain</v>
          </cell>
          <cell r="AF2419">
            <v>20048109</v>
          </cell>
          <cell r="AG2419">
            <v>0</v>
          </cell>
          <cell r="AI2419" t="str">
            <v>6203SAA12/IND</v>
          </cell>
          <cell r="AJ2419" t="str">
            <v>IPS</v>
          </cell>
          <cell r="AK2419" t="str">
            <v>IPS</v>
          </cell>
          <cell r="AM2419" t="str">
            <v>No</v>
          </cell>
          <cell r="AO2419">
            <v>29.500000000000004</v>
          </cell>
          <cell r="AQ2419" t="str">
            <v>Rough</v>
          </cell>
          <cell r="AR2419" t="str">
            <v>LAD</v>
          </cell>
          <cell r="AS2419" t="str">
            <v>NORMAL</v>
          </cell>
        </row>
        <row r="2420">
          <cell r="D2420" t="str">
            <v>6203SSA00/IND</v>
          </cell>
          <cell r="E2420">
            <v>6203</v>
          </cell>
          <cell r="F2420">
            <v>33.700000000000003</v>
          </cell>
          <cell r="G2420" t="str">
            <v>No</v>
          </cell>
          <cell r="H2420">
            <v>33.700000000000003</v>
          </cell>
          <cell r="I2420" t="str">
            <v>FT</v>
          </cell>
          <cell r="J2420" t="str">
            <v>Audit</v>
          </cell>
          <cell r="K2420" t="str">
            <v>6203SSA02</v>
          </cell>
          <cell r="L2420" t="str">
            <v>RD</v>
          </cell>
          <cell r="M2420" t="str">
            <v>S-Group</v>
          </cell>
          <cell r="N2420" t="str">
            <v>Reg</v>
          </cell>
          <cell r="P2420" t="str">
            <v>NM</v>
          </cell>
          <cell r="Q2420" t="str">
            <v>DRP</v>
          </cell>
          <cell r="S2420">
            <v>0</v>
          </cell>
          <cell r="V2420">
            <v>0</v>
          </cell>
          <cell r="X2420">
            <v>0</v>
          </cell>
          <cell r="Y2420" t="str">
            <v>Gask</v>
          </cell>
          <cell r="Z2420" t="str">
            <v>G3</v>
          </cell>
          <cell r="AA2420" t="str">
            <v>Simple-Gasket</v>
          </cell>
          <cell r="AB2420" t="str">
            <v>Regular-Gask</v>
          </cell>
          <cell r="AC2420">
            <v>20041132</v>
          </cell>
          <cell r="AD2420" t="str">
            <v>MG Gask</v>
          </cell>
          <cell r="AE2420" t="str">
            <v>MG Gask-Plain</v>
          </cell>
          <cell r="AF2420">
            <v>20048109</v>
          </cell>
          <cell r="AG2420">
            <v>0</v>
          </cell>
          <cell r="AI2420" t="str">
            <v>6203SSA12/IND</v>
          </cell>
          <cell r="AJ2420" t="str">
            <v>IPS</v>
          </cell>
          <cell r="AK2420" t="str">
            <v>IPS</v>
          </cell>
          <cell r="AM2420" t="e">
            <v>#N/A</v>
          </cell>
          <cell r="AO2420">
            <v>29.500000000000004</v>
          </cell>
          <cell r="AQ2420" t="str">
            <v>Rough</v>
          </cell>
          <cell r="AR2420" t="str">
            <v>LAD</v>
          </cell>
          <cell r="AS2420" t="str">
            <v>NORMAL</v>
          </cell>
        </row>
        <row r="2421">
          <cell r="D2421" t="str">
            <v>6204SAA00/IND</v>
          </cell>
          <cell r="E2421">
            <v>6204</v>
          </cell>
          <cell r="F2421">
            <v>33.700000000000003</v>
          </cell>
          <cell r="G2421" t="str">
            <v>No</v>
          </cell>
          <cell r="H2421">
            <v>33.700000000000003</v>
          </cell>
          <cell r="I2421" t="str">
            <v>FT</v>
          </cell>
          <cell r="J2421" t="str">
            <v>Audit</v>
          </cell>
          <cell r="K2421" t="str">
            <v>6204SAA02</v>
          </cell>
          <cell r="L2421" t="str">
            <v>RD</v>
          </cell>
          <cell r="M2421" t="str">
            <v>S-Group</v>
          </cell>
          <cell r="N2421" t="str">
            <v>Reg</v>
          </cell>
          <cell r="P2421" t="str">
            <v>MTS-ECOM</v>
          </cell>
          <cell r="Q2421" t="str">
            <v>Live</v>
          </cell>
          <cell r="R2421">
            <v>2640</v>
          </cell>
          <cell r="S2421">
            <v>2680</v>
          </cell>
          <cell r="T2421">
            <v>2240</v>
          </cell>
          <cell r="U2421">
            <v>1970</v>
          </cell>
          <cell r="V2421">
            <v>0</v>
          </cell>
          <cell r="X2421">
            <v>0</v>
          </cell>
          <cell r="Y2421" t="str">
            <v>Gask</v>
          </cell>
          <cell r="Z2421" t="str">
            <v>G7</v>
          </cell>
          <cell r="AA2421" t="str">
            <v>Simple-Gasket</v>
          </cell>
          <cell r="AB2421" t="str">
            <v>Regular-Gask</v>
          </cell>
          <cell r="AC2421">
            <v>2004184</v>
          </cell>
          <cell r="AD2421" t="str">
            <v>MG Gask</v>
          </cell>
          <cell r="AE2421" t="str">
            <v>MG Gask-Plain</v>
          </cell>
          <cell r="AF2421">
            <v>2004842</v>
          </cell>
          <cell r="AG2421">
            <v>0</v>
          </cell>
          <cell r="AI2421" t="str">
            <v>6204SAA12/IND</v>
          </cell>
          <cell r="AJ2421" t="str">
            <v>IPS</v>
          </cell>
          <cell r="AK2421" t="str">
            <v>IPS</v>
          </cell>
          <cell r="AM2421" t="e">
            <v>#N/A</v>
          </cell>
          <cell r="AO2421">
            <v>29.500000000000004</v>
          </cell>
          <cell r="AQ2421" t="str">
            <v>Rough</v>
          </cell>
          <cell r="AR2421" t="str">
            <v>LAD</v>
          </cell>
          <cell r="AS2421" t="str">
            <v>NORMAL</v>
          </cell>
        </row>
        <row r="2422">
          <cell r="D2422" t="str">
            <v>6204SSA00/IND</v>
          </cell>
          <cell r="E2422">
            <v>6204</v>
          </cell>
          <cell r="F2422">
            <v>33.700000000000003</v>
          </cell>
          <cell r="G2422" t="str">
            <v>No</v>
          </cell>
          <cell r="H2422">
            <v>33.700000000000003</v>
          </cell>
          <cell r="I2422" t="str">
            <v>FT</v>
          </cell>
          <cell r="J2422" t="str">
            <v>Audit</v>
          </cell>
          <cell r="K2422" t="str">
            <v>6204SSA02</v>
          </cell>
          <cell r="L2422" t="str">
            <v>RD</v>
          </cell>
          <cell r="M2422" t="str">
            <v>S-Group</v>
          </cell>
          <cell r="N2422" t="str">
            <v>Reg</v>
          </cell>
          <cell r="P2422" t="str">
            <v>MTS-RET</v>
          </cell>
          <cell r="Q2422" t="str">
            <v>Live</v>
          </cell>
          <cell r="R2422">
            <v>1230</v>
          </cell>
          <cell r="S2422">
            <v>1350</v>
          </cell>
          <cell r="T2422">
            <v>1550</v>
          </cell>
          <cell r="U2422">
            <v>2320</v>
          </cell>
          <cell r="V2422">
            <v>0</v>
          </cell>
          <cell r="X2422">
            <v>0</v>
          </cell>
          <cell r="Y2422" t="str">
            <v>Gask</v>
          </cell>
          <cell r="Z2422" t="str">
            <v>G7</v>
          </cell>
          <cell r="AA2422" t="str">
            <v>Simple-Gasket</v>
          </cell>
          <cell r="AB2422" t="str">
            <v>Regular-Gask</v>
          </cell>
          <cell r="AC2422">
            <v>2004184</v>
          </cell>
          <cell r="AD2422" t="str">
            <v>MG Gask</v>
          </cell>
          <cell r="AE2422" t="str">
            <v>MG Gask-Plain</v>
          </cell>
          <cell r="AF2422">
            <v>2004842</v>
          </cell>
          <cell r="AG2422">
            <v>0</v>
          </cell>
          <cell r="AI2422" t="str">
            <v>6204SSA12/IND</v>
          </cell>
          <cell r="AJ2422" t="str">
            <v>IPS</v>
          </cell>
          <cell r="AK2422" t="str">
            <v>IPS</v>
          </cell>
          <cell r="AM2422" t="e">
            <v>#N/A</v>
          </cell>
          <cell r="AO2422">
            <v>29.500000000000004</v>
          </cell>
          <cell r="AQ2422" t="str">
            <v>Rough</v>
          </cell>
          <cell r="AR2422" t="str">
            <v>LAD</v>
          </cell>
          <cell r="AS2422" t="str">
            <v>NORMAL</v>
          </cell>
        </row>
        <row r="2423">
          <cell r="D2423" t="str">
            <v>6206NAA31/IND</v>
          </cell>
          <cell r="E2423">
            <v>6206</v>
          </cell>
          <cell r="F2423">
            <v>44.9</v>
          </cell>
          <cell r="G2423" t="str">
            <v>Yes</v>
          </cell>
          <cell r="H2423">
            <v>42.6</v>
          </cell>
          <cell r="I2423" t="str">
            <v>FT</v>
          </cell>
          <cell r="J2423" t="str">
            <v>Audit</v>
          </cell>
          <cell r="K2423" t="str">
            <v>6206NAA02</v>
          </cell>
          <cell r="L2423" t="str">
            <v>RD</v>
          </cell>
          <cell r="M2423" t="str">
            <v>C-Group</v>
          </cell>
          <cell r="N2423" t="str">
            <v>Add on</v>
          </cell>
          <cell r="O2423" t="str">
            <v>2.H</v>
          </cell>
          <cell r="P2423" t="str">
            <v>MTS-RET</v>
          </cell>
          <cell r="Q2423" t="str">
            <v>Live</v>
          </cell>
          <cell r="R2423">
            <v>470</v>
          </cell>
          <cell r="S2423">
            <v>534</v>
          </cell>
          <cell r="T2423">
            <v>544</v>
          </cell>
          <cell r="U2423">
            <v>470</v>
          </cell>
          <cell r="V2423">
            <v>550</v>
          </cell>
          <cell r="W2423">
            <v>620</v>
          </cell>
          <cell r="X2423">
            <v>430</v>
          </cell>
          <cell r="Y2423" t="str">
            <v>Adhe</v>
          </cell>
          <cell r="Z2423" t="str">
            <v>A3</v>
          </cell>
          <cell r="AA2423" t="str">
            <v>Min Ring Assy</v>
          </cell>
          <cell r="AB2423" t="str">
            <v>MG Adhe + DR Adhe + Orientation</v>
          </cell>
          <cell r="AC2423" t="str">
            <v>6206WAA08/02</v>
          </cell>
          <cell r="AD2423" t="str">
            <v>MG Adhe</v>
          </cell>
          <cell r="AE2423" t="str">
            <v>MG Adhe-MET</v>
          </cell>
          <cell r="AG2423" t="str">
            <v>DR Adhe</v>
          </cell>
          <cell r="AI2423" t="str">
            <v>6206NAA12/IND</v>
          </cell>
          <cell r="AJ2423" t="str">
            <v>BLACK</v>
          </cell>
          <cell r="AK2423" t="str">
            <v>Black</v>
          </cell>
          <cell r="AM2423" t="str">
            <v>Yes</v>
          </cell>
          <cell r="AO2423">
            <v>40.699999999999996</v>
          </cell>
          <cell r="AQ2423" t="str">
            <v>Rough</v>
          </cell>
          <cell r="AR2423" t="str">
            <v>LAD</v>
          </cell>
          <cell r="AS2423" t="str">
            <v>NORMAL</v>
          </cell>
        </row>
        <row r="2424">
          <cell r="D2424" t="str">
            <v>6206NAA32/IND</v>
          </cell>
          <cell r="E2424">
            <v>6206</v>
          </cell>
          <cell r="F2424">
            <v>44.9</v>
          </cell>
          <cell r="G2424" t="str">
            <v>Yes</v>
          </cell>
          <cell r="H2424">
            <v>42.6</v>
          </cell>
          <cell r="I2424" t="str">
            <v>FT</v>
          </cell>
          <cell r="J2424" t="str">
            <v>Audit</v>
          </cell>
          <cell r="K2424" t="str">
            <v>6206NAA02</v>
          </cell>
          <cell r="L2424" t="str">
            <v>RD</v>
          </cell>
          <cell r="M2424" t="str">
            <v>C-Group</v>
          </cell>
          <cell r="N2424" t="str">
            <v>Add on</v>
          </cell>
          <cell r="O2424" t="str">
            <v>1.SH</v>
          </cell>
          <cell r="P2424" t="str">
            <v>PMR43</v>
          </cell>
          <cell r="Q2424" t="str">
            <v>DRP</v>
          </cell>
          <cell r="R2424">
            <v>470</v>
          </cell>
          <cell r="S2424">
            <v>490</v>
          </cell>
          <cell r="T2424">
            <v>570</v>
          </cell>
          <cell r="U2424">
            <v>400</v>
          </cell>
          <cell r="V2424">
            <v>500</v>
          </cell>
          <cell r="W2424">
            <v>490</v>
          </cell>
          <cell r="X2424">
            <v>290</v>
          </cell>
          <cell r="Y2424" t="str">
            <v>Adhe</v>
          </cell>
          <cell r="Z2424" t="str">
            <v>A3</v>
          </cell>
          <cell r="AA2424" t="str">
            <v>Min Ring Assy</v>
          </cell>
          <cell r="AB2424" t="str">
            <v>MG Adhe + DR Adhe + Orientation</v>
          </cell>
          <cell r="AC2424" t="str">
            <v>6206WAA08/02</v>
          </cell>
          <cell r="AD2424" t="str">
            <v>MG Adhe</v>
          </cell>
          <cell r="AE2424" t="str">
            <v>MG Adhe-MET</v>
          </cell>
          <cell r="AG2424" t="str">
            <v>DR Adhe</v>
          </cell>
          <cell r="AI2424" t="str">
            <v>6206NAA12/IND</v>
          </cell>
          <cell r="AJ2424" t="str">
            <v>BLACK</v>
          </cell>
          <cell r="AK2424" t="str">
            <v>Black</v>
          </cell>
          <cell r="AM2424" t="e">
            <v>#N/A</v>
          </cell>
          <cell r="AO2424">
            <v>40.699999999999996</v>
          </cell>
          <cell r="AQ2424" t="str">
            <v>Rough</v>
          </cell>
          <cell r="AR2424" t="str">
            <v>LAD</v>
          </cell>
          <cell r="AS2424" t="str">
            <v>NORMAL</v>
          </cell>
        </row>
        <row r="2425">
          <cell r="D2425" t="str">
            <v>6206WAA31/IND</v>
          </cell>
          <cell r="E2425">
            <v>6206</v>
          </cell>
          <cell r="F2425">
            <v>44.9</v>
          </cell>
          <cell r="G2425" t="str">
            <v>Yes</v>
          </cell>
          <cell r="H2425">
            <v>42.6</v>
          </cell>
          <cell r="I2425" t="str">
            <v>FT</v>
          </cell>
          <cell r="J2425" t="str">
            <v>Audit</v>
          </cell>
          <cell r="K2425" t="str">
            <v>6206WAA02</v>
          </cell>
          <cell r="L2425" t="str">
            <v>RD</v>
          </cell>
          <cell r="M2425" t="str">
            <v>C-Group</v>
          </cell>
          <cell r="N2425" t="str">
            <v>Add on</v>
          </cell>
          <cell r="O2425" t="str">
            <v>1.SH</v>
          </cell>
          <cell r="P2425" t="str">
            <v>MTS-RET</v>
          </cell>
          <cell r="Q2425" t="str">
            <v>Live</v>
          </cell>
          <cell r="R2425">
            <v>560</v>
          </cell>
          <cell r="S2425">
            <v>583</v>
          </cell>
          <cell r="T2425">
            <v>693</v>
          </cell>
          <cell r="U2425">
            <v>610</v>
          </cell>
          <cell r="V2425">
            <v>730</v>
          </cell>
          <cell r="W2425">
            <v>800</v>
          </cell>
          <cell r="X2425">
            <v>531</v>
          </cell>
          <cell r="Y2425" t="str">
            <v>Adhe</v>
          </cell>
          <cell r="Z2425" t="str">
            <v>A3</v>
          </cell>
          <cell r="AA2425" t="str">
            <v>Min Ring Assy</v>
          </cell>
          <cell r="AB2425" t="str">
            <v>MG Adhe + DR Adhe + Orientation</v>
          </cell>
          <cell r="AC2425" t="str">
            <v>6206WAA08/01</v>
          </cell>
          <cell r="AD2425" t="str">
            <v>MG Adhe</v>
          </cell>
          <cell r="AE2425" t="str">
            <v>MG Adhe-MET</v>
          </cell>
          <cell r="AG2425" t="str">
            <v>DR Adhe</v>
          </cell>
          <cell r="AI2425" t="str">
            <v>6206WAA12/IND</v>
          </cell>
          <cell r="AJ2425" t="str">
            <v>RG</v>
          </cell>
          <cell r="AK2425" t="str">
            <v>RG</v>
          </cell>
          <cell r="AM2425" t="e">
            <v>#N/A</v>
          </cell>
          <cell r="AO2425">
            <v>40.699999999999996</v>
          </cell>
          <cell r="AQ2425" t="str">
            <v>Rough</v>
          </cell>
          <cell r="AR2425" t="str">
            <v>LAD</v>
          </cell>
          <cell r="AS2425" t="str">
            <v>NORMAL</v>
          </cell>
        </row>
        <row r="2426">
          <cell r="D2426" t="str">
            <v>6206WAA32/IND</v>
          </cell>
          <cell r="E2426">
            <v>6206</v>
          </cell>
          <cell r="F2426">
            <v>44.9</v>
          </cell>
          <cell r="G2426" t="str">
            <v>Yes</v>
          </cell>
          <cell r="H2426">
            <v>42.6</v>
          </cell>
          <cell r="I2426" t="str">
            <v>FT</v>
          </cell>
          <cell r="J2426" t="str">
            <v>Audit</v>
          </cell>
          <cell r="K2426" t="str">
            <v>6206WAA02</v>
          </cell>
          <cell r="L2426" t="str">
            <v>RD</v>
          </cell>
          <cell r="M2426" t="str">
            <v>C-Group</v>
          </cell>
          <cell r="N2426" t="str">
            <v>Add on</v>
          </cell>
          <cell r="O2426" t="str">
            <v>1.SH</v>
          </cell>
          <cell r="P2426" t="str">
            <v>PMR43</v>
          </cell>
          <cell r="Q2426" t="str">
            <v>DRP</v>
          </cell>
          <cell r="R2426">
            <v>550</v>
          </cell>
          <cell r="S2426">
            <v>607</v>
          </cell>
          <cell r="T2426">
            <v>690</v>
          </cell>
          <cell r="U2426">
            <v>670</v>
          </cell>
          <cell r="V2426">
            <v>660</v>
          </cell>
          <cell r="W2426">
            <v>800</v>
          </cell>
          <cell r="X2426">
            <v>731</v>
          </cell>
          <cell r="Y2426" t="str">
            <v>Adhe</v>
          </cell>
          <cell r="Z2426" t="str">
            <v>A3</v>
          </cell>
          <cell r="AA2426" t="str">
            <v>Min Ring Assy</v>
          </cell>
          <cell r="AB2426" t="str">
            <v>MG Adhe + DR Adhe + Orientation</v>
          </cell>
          <cell r="AC2426" t="str">
            <v>6206WAA08/01</v>
          </cell>
          <cell r="AD2426" t="str">
            <v>MG Adhe</v>
          </cell>
          <cell r="AE2426" t="str">
            <v>MG Adhe-MET</v>
          </cell>
          <cell r="AG2426" t="str">
            <v>DR Adhe</v>
          </cell>
          <cell r="AI2426" t="str">
            <v>6206WAA12/IND</v>
          </cell>
          <cell r="AJ2426" t="str">
            <v>RG</v>
          </cell>
          <cell r="AK2426" t="str">
            <v>RG</v>
          </cell>
          <cell r="AM2426" t="str">
            <v>Yes</v>
          </cell>
          <cell r="AO2426">
            <v>40.699999999999996</v>
          </cell>
          <cell r="AQ2426" t="str">
            <v>Rough</v>
          </cell>
          <cell r="AR2426" t="str">
            <v>LAD</v>
          </cell>
          <cell r="AS2426" t="str">
            <v>NORMAL</v>
          </cell>
        </row>
        <row r="2427">
          <cell r="D2427" t="str">
            <v>6206QAB31/IND</v>
          </cell>
          <cell r="E2427">
            <v>6206</v>
          </cell>
          <cell r="F2427">
            <v>44.9</v>
          </cell>
          <cell r="G2427" t="str">
            <v>Yes</v>
          </cell>
          <cell r="H2427">
            <v>42.6</v>
          </cell>
          <cell r="I2427" t="str">
            <v>FT</v>
          </cell>
          <cell r="J2427" t="str">
            <v>Audit</v>
          </cell>
          <cell r="K2427" t="str">
            <v>6206QAB02/BRN</v>
          </cell>
          <cell r="L2427" t="str">
            <v>RD</v>
          </cell>
          <cell r="M2427" t="str">
            <v>C-Group</v>
          </cell>
          <cell r="N2427" t="str">
            <v>Add on</v>
          </cell>
          <cell r="O2427" t="str">
            <v>1.SH</v>
          </cell>
          <cell r="P2427" t="str">
            <v>PMR43</v>
          </cell>
          <cell r="Q2427" t="str">
            <v>DRP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 t="str">
            <v>Adhe</v>
          </cell>
          <cell r="Z2427" t="str">
            <v>A3</v>
          </cell>
          <cell r="AA2427" t="str">
            <v>Min Ring Assy</v>
          </cell>
          <cell r="AB2427" t="str">
            <v>MG Adhe + DR Adhe + Orientation</v>
          </cell>
          <cell r="AC2427" t="str">
            <v>6206WAA08/03</v>
          </cell>
          <cell r="AD2427" t="str">
            <v>MG Adhe</v>
          </cell>
          <cell r="AE2427" t="str">
            <v>MG Adhe-MET</v>
          </cell>
          <cell r="AG2427" t="str">
            <v>DR Adhe</v>
          </cell>
          <cell r="AI2427" t="str">
            <v>6206QAB12/IND</v>
          </cell>
          <cell r="AJ2427" t="str">
            <v>RG</v>
          </cell>
          <cell r="AK2427" t="str">
            <v>RG</v>
          </cell>
          <cell r="AM2427" t="str">
            <v>Yes</v>
          </cell>
          <cell r="AO2427">
            <v>40.699999999999996</v>
          </cell>
          <cell r="AQ2427" t="str">
            <v>Rough</v>
          </cell>
          <cell r="AR2427" t="str">
            <v>LAD</v>
          </cell>
          <cell r="AS2427" t="str">
            <v>NORMAL</v>
          </cell>
        </row>
        <row r="2428">
          <cell r="D2428" t="str">
            <v>6206WAB31/IND</v>
          </cell>
          <cell r="E2428">
            <v>6206</v>
          </cell>
          <cell r="F2428">
            <v>44.9</v>
          </cell>
          <cell r="G2428" t="str">
            <v>Yes</v>
          </cell>
          <cell r="H2428">
            <v>42.6</v>
          </cell>
          <cell r="I2428" t="str">
            <v>FT</v>
          </cell>
          <cell r="J2428" t="str">
            <v>Audit</v>
          </cell>
          <cell r="K2428" t="str">
            <v>6206WAB02</v>
          </cell>
          <cell r="L2428" t="str">
            <v>RD</v>
          </cell>
          <cell r="M2428" t="str">
            <v>C-Group</v>
          </cell>
          <cell r="N2428" t="str">
            <v>Add on</v>
          </cell>
          <cell r="O2428" t="str">
            <v>1.SH</v>
          </cell>
          <cell r="P2428" t="str">
            <v>PMR43</v>
          </cell>
          <cell r="Q2428" t="str">
            <v>DRP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 t="str">
            <v>Adhe</v>
          </cell>
          <cell r="Z2428" t="str">
            <v>A3</v>
          </cell>
          <cell r="AA2428" t="str">
            <v>Min Ring Assy</v>
          </cell>
          <cell r="AB2428" t="str">
            <v>MG Adhe + DR Adhe + Orientation</v>
          </cell>
          <cell r="AC2428" t="str">
            <v>6206WAA08/01</v>
          </cell>
          <cell r="AD2428" t="str">
            <v>MG Adhe</v>
          </cell>
          <cell r="AE2428" t="str">
            <v>MG Adhe-MET</v>
          </cell>
          <cell r="AG2428" t="str">
            <v>DR Adhe</v>
          </cell>
          <cell r="AI2428" t="str">
            <v>6206WAB12/IND</v>
          </cell>
          <cell r="AJ2428" t="str">
            <v>RG</v>
          </cell>
          <cell r="AK2428" t="str">
            <v>RG</v>
          </cell>
          <cell r="AM2428" t="str">
            <v>Yes</v>
          </cell>
          <cell r="AO2428">
            <v>40.699999999999996</v>
          </cell>
          <cell r="AQ2428" t="str">
            <v>Rough</v>
          </cell>
          <cell r="AR2428" t="str">
            <v>LAD</v>
          </cell>
          <cell r="AS2428" t="str">
            <v>NORMAL</v>
          </cell>
        </row>
        <row r="2429">
          <cell r="D2429" t="str">
            <v>6206WAB32/IND</v>
          </cell>
          <cell r="E2429">
            <v>6206</v>
          </cell>
          <cell r="F2429">
            <v>44.9</v>
          </cell>
          <cell r="G2429" t="str">
            <v>Yes</v>
          </cell>
          <cell r="H2429">
            <v>42.6</v>
          </cell>
          <cell r="I2429" t="str">
            <v>FT</v>
          </cell>
          <cell r="J2429" t="str">
            <v>Audit</v>
          </cell>
          <cell r="K2429" t="str">
            <v>6206WAB02</v>
          </cell>
          <cell r="L2429" t="str">
            <v>RD</v>
          </cell>
          <cell r="M2429" t="str">
            <v>C-Group</v>
          </cell>
          <cell r="N2429" t="str">
            <v>Add on</v>
          </cell>
          <cell r="O2429" t="str">
            <v>1.SH</v>
          </cell>
          <cell r="P2429" t="str">
            <v>PMR43</v>
          </cell>
          <cell r="Q2429" t="str">
            <v>DRP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 t="str">
            <v>Adhe</v>
          </cell>
          <cell r="Z2429" t="str">
            <v>A3</v>
          </cell>
          <cell r="AA2429" t="str">
            <v>Min Ring Assy</v>
          </cell>
          <cell r="AB2429" t="str">
            <v>MG Adhe + DR Adhe + Orientation</v>
          </cell>
          <cell r="AC2429" t="str">
            <v>6206WAA08/01</v>
          </cell>
          <cell r="AD2429" t="str">
            <v>MG Adhe</v>
          </cell>
          <cell r="AE2429" t="str">
            <v>MG Adhe-MET</v>
          </cell>
          <cell r="AG2429" t="str">
            <v>DR Adhe</v>
          </cell>
          <cell r="AI2429" t="str">
            <v>6206WAB12/IND</v>
          </cell>
          <cell r="AJ2429" t="str">
            <v>RG</v>
          </cell>
          <cell r="AK2429" t="str">
            <v>RG</v>
          </cell>
          <cell r="AM2429" t="str">
            <v>Yes</v>
          </cell>
          <cell r="AO2429">
            <v>40.699999999999996</v>
          </cell>
          <cell r="AQ2429" t="str">
            <v>Rough</v>
          </cell>
          <cell r="AR2429" t="str">
            <v>LAD</v>
          </cell>
          <cell r="AS2429" t="str">
            <v>NORMAL</v>
          </cell>
        </row>
        <row r="2430">
          <cell r="D2430" t="str">
            <v>6207NAD31/IND</v>
          </cell>
          <cell r="E2430">
            <v>6207</v>
          </cell>
          <cell r="F2430">
            <v>38.1</v>
          </cell>
          <cell r="G2430" t="str">
            <v>No</v>
          </cell>
          <cell r="H2430">
            <v>38.1</v>
          </cell>
          <cell r="I2430" t="str">
            <v>FT</v>
          </cell>
          <cell r="J2430" t="str">
            <v>Audit</v>
          </cell>
          <cell r="K2430" t="str">
            <v>6207NAD02</v>
          </cell>
          <cell r="L2430" t="str">
            <v>RD</v>
          </cell>
          <cell r="M2430" t="str">
            <v>S-Group</v>
          </cell>
          <cell r="N2430" t="str">
            <v>Reg</v>
          </cell>
          <cell r="O2430" t="str">
            <v>2.H</v>
          </cell>
          <cell r="P2430" t="str">
            <v>MTS-RET</v>
          </cell>
          <cell r="Q2430" t="str">
            <v>Live</v>
          </cell>
          <cell r="Y2430" t="str">
            <v>Gask</v>
          </cell>
          <cell r="Z2430" t="str">
            <v>G7</v>
          </cell>
          <cell r="AA2430" t="str">
            <v>Simple-Gasket</v>
          </cell>
          <cell r="AB2430" t="str">
            <v>Regular-Gask</v>
          </cell>
          <cell r="AC2430">
            <v>20041100</v>
          </cell>
          <cell r="AD2430" t="str">
            <v>MG Gask</v>
          </cell>
          <cell r="AE2430" t="str">
            <v>MG Gask-Plain</v>
          </cell>
          <cell r="AF2430" t="str">
            <v>2004856/03</v>
          </cell>
          <cell r="AG2430">
            <v>0</v>
          </cell>
          <cell r="AI2430" t="str">
            <v>6207NAD12/IND</v>
          </cell>
          <cell r="AJ2430" t="str">
            <v>BLACK</v>
          </cell>
          <cell r="AK2430" t="str">
            <v>Black</v>
          </cell>
          <cell r="AM2430" t="str">
            <v>No</v>
          </cell>
          <cell r="AO2430">
            <v>33.9</v>
          </cell>
          <cell r="AQ2430" t="str">
            <v>Rough</v>
          </cell>
          <cell r="AR2430" t="str">
            <v>LAD</v>
          </cell>
          <cell r="AS2430" t="str">
            <v>NORMAL</v>
          </cell>
        </row>
        <row r="2431">
          <cell r="D2431" t="str">
            <v>6207NSA31/IND</v>
          </cell>
          <cell r="E2431">
            <v>6207</v>
          </cell>
          <cell r="F2431">
            <v>38.1</v>
          </cell>
          <cell r="G2431" t="str">
            <v>No</v>
          </cell>
          <cell r="H2431">
            <v>38.1</v>
          </cell>
          <cell r="I2431" t="str">
            <v>FT</v>
          </cell>
          <cell r="J2431" t="str">
            <v>Audit</v>
          </cell>
          <cell r="K2431" t="str">
            <v>6207NSA02</v>
          </cell>
          <cell r="L2431" t="str">
            <v>RD</v>
          </cell>
          <cell r="M2431" t="str">
            <v>S-Group</v>
          </cell>
          <cell r="N2431" t="str">
            <v>Reg</v>
          </cell>
          <cell r="O2431" t="str">
            <v>2.H</v>
          </cell>
          <cell r="P2431" t="str">
            <v>MTS-RET</v>
          </cell>
          <cell r="Q2431" t="str">
            <v>Live</v>
          </cell>
          <cell r="R2431">
            <v>440</v>
          </cell>
          <cell r="S2431">
            <v>456</v>
          </cell>
          <cell r="T2431">
            <v>546</v>
          </cell>
          <cell r="U2431">
            <v>440</v>
          </cell>
          <cell r="V2431">
            <v>550</v>
          </cell>
          <cell r="W2431">
            <v>700</v>
          </cell>
          <cell r="X2431">
            <v>540</v>
          </cell>
          <cell r="Y2431" t="str">
            <v>Gask</v>
          </cell>
          <cell r="Z2431" t="str">
            <v>G7</v>
          </cell>
          <cell r="AA2431" t="str">
            <v>Simple-Gasket</v>
          </cell>
          <cell r="AB2431" t="str">
            <v>Regular-Gask</v>
          </cell>
          <cell r="AC2431">
            <v>20041100</v>
          </cell>
          <cell r="AD2431" t="str">
            <v>MG Gask</v>
          </cell>
          <cell r="AE2431" t="str">
            <v>MG Gask-Plain</v>
          </cell>
          <cell r="AF2431" t="str">
            <v>2004856/03</v>
          </cell>
          <cell r="AG2431">
            <v>0</v>
          </cell>
          <cell r="AI2431" t="str">
            <v>6207NSA12/IND</v>
          </cell>
          <cell r="AJ2431" t="str">
            <v>BLACK</v>
          </cell>
          <cell r="AK2431" t="str">
            <v>Black</v>
          </cell>
          <cell r="AM2431" t="str">
            <v>No</v>
          </cell>
          <cell r="AO2431">
            <v>33.9</v>
          </cell>
          <cell r="AQ2431" t="str">
            <v>Rough</v>
          </cell>
          <cell r="AR2431" t="str">
            <v>LAD</v>
          </cell>
          <cell r="AS2431" t="str">
            <v>NORMAL</v>
          </cell>
        </row>
        <row r="2432">
          <cell r="D2432" t="str">
            <v>6207QAB31/IND</v>
          </cell>
          <cell r="E2432">
            <v>6207</v>
          </cell>
          <cell r="F2432">
            <v>54.8</v>
          </cell>
          <cell r="G2432" t="str">
            <v>No</v>
          </cell>
          <cell r="H2432">
            <v>54.8</v>
          </cell>
          <cell r="I2432" t="str">
            <v>FT</v>
          </cell>
          <cell r="J2432" t="str">
            <v>Audit</v>
          </cell>
          <cell r="K2432" t="str">
            <v>6207QAB02/BLU</v>
          </cell>
          <cell r="L2432" t="str">
            <v>RD</v>
          </cell>
          <cell r="M2432" t="str">
            <v>C-Group</v>
          </cell>
          <cell r="N2432" t="str">
            <v>Add on</v>
          </cell>
          <cell r="O2432" t="str">
            <v>6.NP</v>
          </cell>
          <cell r="P2432" t="str">
            <v>MTS-ECR</v>
          </cell>
          <cell r="Q2432" t="str">
            <v>DRP</v>
          </cell>
          <cell r="W2432">
            <v>500</v>
          </cell>
          <cell r="X2432">
            <v>500</v>
          </cell>
          <cell r="Y2432" t="str">
            <v>Adhe</v>
          </cell>
          <cell r="Z2432" t="str">
            <v>G7</v>
          </cell>
          <cell r="AA2432" t="str">
            <v>Push botton Assy</v>
          </cell>
          <cell r="AB2432" t="str">
            <v>MG Adhe + PB assembly</v>
          </cell>
          <cell r="AC2432" t="str">
            <v>6207WAB08/02</v>
          </cell>
          <cell r="AD2432" t="str">
            <v>MG Adhe</v>
          </cell>
          <cell r="AE2432" t="str">
            <v>MG Adhe-MET</v>
          </cell>
          <cell r="AG2432" t="str">
            <v>PB</v>
          </cell>
          <cell r="AI2432" t="str">
            <v>6207QAB12/IND</v>
          </cell>
          <cell r="AJ2432" t="str">
            <v>IP-BLUE</v>
          </cell>
          <cell r="AK2432" t="str">
            <v>IP</v>
          </cell>
          <cell r="AM2432" t="str">
            <v>No</v>
          </cell>
          <cell r="AO2432">
            <v>50.599999999999994</v>
          </cell>
          <cell r="AQ2432" t="str">
            <v>Rough</v>
          </cell>
          <cell r="AR2432" t="str">
            <v>LAD</v>
          </cell>
          <cell r="AS2432" t="str">
            <v>NORMAL</v>
          </cell>
        </row>
        <row r="2433">
          <cell r="D2433" t="str">
            <v>6207QAB32/IND</v>
          </cell>
          <cell r="E2433">
            <v>6207</v>
          </cell>
          <cell r="F2433">
            <v>54.8</v>
          </cell>
          <cell r="G2433" t="str">
            <v>No</v>
          </cell>
          <cell r="H2433">
            <v>54.8</v>
          </cell>
          <cell r="I2433" t="str">
            <v>FT</v>
          </cell>
          <cell r="J2433" t="str">
            <v>Audit</v>
          </cell>
          <cell r="K2433" t="str">
            <v>6207QAB02/BL01</v>
          </cell>
          <cell r="L2433" t="str">
            <v>RD</v>
          </cell>
          <cell r="M2433" t="str">
            <v>C-Group</v>
          </cell>
          <cell r="N2433" t="str">
            <v>Add on</v>
          </cell>
          <cell r="P2433" t="str">
            <v>MTS-RET</v>
          </cell>
          <cell r="Q2433" t="str">
            <v>Live</v>
          </cell>
          <cell r="Y2433" t="str">
            <v>Adhe</v>
          </cell>
          <cell r="Z2433" t="str">
            <v>G7</v>
          </cell>
          <cell r="AA2433" t="str">
            <v>Push botton Assy</v>
          </cell>
          <cell r="AB2433" t="str">
            <v>MG Adhe + PB assembly</v>
          </cell>
          <cell r="AC2433" t="str">
            <v>6207WAB08/02</v>
          </cell>
          <cell r="AD2433" t="str">
            <v>MG Adhe</v>
          </cell>
          <cell r="AE2433" t="str">
            <v>MG Adhe-MET</v>
          </cell>
          <cell r="AG2433" t="str">
            <v>PB</v>
          </cell>
          <cell r="AI2433" t="str">
            <v>6207QAB12/IND</v>
          </cell>
          <cell r="AO2433">
            <v>50.599999999999994</v>
          </cell>
          <cell r="AQ2433" t="str">
            <v>Rough</v>
          </cell>
          <cell r="AR2433" t="str">
            <v>LAD</v>
          </cell>
          <cell r="AS2433" t="str">
            <v>NORMAL</v>
          </cell>
        </row>
        <row r="2434">
          <cell r="D2434" t="str">
            <v>6207SAA00/IND</v>
          </cell>
          <cell r="E2434">
            <v>6207</v>
          </cell>
          <cell r="F2434">
            <v>38.1</v>
          </cell>
          <cell r="G2434" t="str">
            <v>No</v>
          </cell>
          <cell r="H2434">
            <v>38.1</v>
          </cell>
          <cell r="I2434" t="str">
            <v>FT</v>
          </cell>
          <cell r="J2434" t="str">
            <v>Audit</v>
          </cell>
          <cell r="K2434" t="str">
            <v>6207SAA02</v>
          </cell>
          <cell r="L2434" t="str">
            <v>RD</v>
          </cell>
          <cell r="M2434" t="str">
            <v>S-Group</v>
          </cell>
          <cell r="N2434" t="str">
            <v>Reg</v>
          </cell>
          <cell r="O2434" t="str">
            <v>1.SH</v>
          </cell>
          <cell r="P2434" t="str">
            <v>MTS-RET</v>
          </cell>
          <cell r="Q2434" t="str">
            <v>Live</v>
          </cell>
          <cell r="R2434">
            <v>1230</v>
          </cell>
          <cell r="S2434">
            <v>1258</v>
          </cell>
          <cell r="T2434">
            <v>1312</v>
          </cell>
          <cell r="U2434">
            <v>1130</v>
          </cell>
          <cell r="V2434">
            <v>1150</v>
          </cell>
          <cell r="W2434">
            <v>1430</v>
          </cell>
          <cell r="X2434">
            <v>1110</v>
          </cell>
          <cell r="Y2434" t="str">
            <v>Gask</v>
          </cell>
          <cell r="Z2434" t="str">
            <v>G7</v>
          </cell>
          <cell r="AA2434" t="str">
            <v>Simple-Gasket</v>
          </cell>
          <cell r="AB2434" t="str">
            <v>Regular-Gask</v>
          </cell>
          <cell r="AC2434">
            <v>20041100</v>
          </cell>
          <cell r="AD2434" t="str">
            <v>MG Gask</v>
          </cell>
          <cell r="AE2434" t="str">
            <v>MG Gask-Plain</v>
          </cell>
          <cell r="AF2434">
            <v>2004856</v>
          </cell>
          <cell r="AG2434">
            <v>0</v>
          </cell>
          <cell r="AI2434" t="str">
            <v>6207SAA12/IND</v>
          </cell>
          <cell r="AJ2434" t="str">
            <v>IPS</v>
          </cell>
          <cell r="AK2434" t="str">
            <v>IPS</v>
          </cell>
          <cell r="AM2434" t="str">
            <v>No</v>
          </cell>
          <cell r="AO2434">
            <v>33.9</v>
          </cell>
          <cell r="AQ2434" t="str">
            <v>Rough</v>
          </cell>
          <cell r="AR2434" t="str">
            <v>LAD</v>
          </cell>
          <cell r="AS2434" t="str">
            <v>NORMAL</v>
          </cell>
        </row>
        <row r="2435">
          <cell r="D2435" t="str">
            <v>6207WAA00/IND</v>
          </cell>
          <cell r="E2435">
            <v>6207</v>
          </cell>
          <cell r="F2435">
            <v>38.1</v>
          </cell>
          <cell r="G2435" t="str">
            <v>No</v>
          </cell>
          <cell r="H2435">
            <v>38.1</v>
          </cell>
          <cell r="I2435" t="str">
            <v>FT</v>
          </cell>
          <cell r="J2435" t="str">
            <v>Audit</v>
          </cell>
          <cell r="K2435" t="str">
            <v>6207WAA02</v>
          </cell>
          <cell r="L2435" t="str">
            <v>RD</v>
          </cell>
          <cell r="M2435" t="str">
            <v>S-Group</v>
          </cell>
          <cell r="N2435" t="str">
            <v>Reg</v>
          </cell>
          <cell r="O2435" t="str">
            <v>1.SH</v>
          </cell>
          <cell r="P2435" t="str">
            <v>MTS-RET</v>
          </cell>
          <cell r="Q2435" t="str">
            <v>Live</v>
          </cell>
          <cell r="R2435">
            <v>420</v>
          </cell>
          <cell r="S2435">
            <v>440</v>
          </cell>
          <cell r="T2435">
            <v>500</v>
          </cell>
          <cell r="U2435">
            <v>390</v>
          </cell>
          <cell r="V2435">
            <v>560</v>
          </cell>
          <cell r="W2435">
            <v>650</v>
          </cell>
          <cell r="X2435">
            <v>534</v>
          </cell>
          <cell r="Y2435" t="str">
            <v>Gask</v>
          </cell>
          <cell r="Z2435" t="str">
            <v>G7</v>
          </cell>
          <cell r="AA2435" t="str">
            <v>Simple-Gasket</v>
          </cell>
          <cell r="AB2435" t="str">
            <v>Regular-Gask</v>
          </cell>
          <cell r="AC2435">
            <v>20041100</v>
          </cell>
          <cell r="AD2435" t="str">
            <v>MG Gask</v>
          </cell>
          <cell r="AE2435" t="str">
            <v>MG Gask-Plain</v>
          </cell>
          <cell r="AF2435">
            <v>2004856</v>
          </cell>
          <cell r="AG2435">
            <v>0</v>
          </cell>
          <cell r="AI2435" t="str">
            <v>6207WAA12/IND</v>
          </cell>
          <cell r="AJ2435" t="str">
            <v>RG</v>
          </cell>
          <cell r="AK2435" t="str">
            <v>RG</v>
          </cell>
          <cell r="AM2435" t="str">
            <v>No</v>
          </cell>
          <cell r="AO2435">
            <v>33.9</v>
          </cell>
          <cell r="AQ2435" t="str">
            <v>Rough</v>
          </cell>
          <cell r="AR2435" t="str">
            <v>LAD</v>
          </cell>
          <cell r="AS2435" t="str">
            <v>NORMAL</v>
          </cell>
        </row>
        <row r="2436">
          <cell r="D2436" t="str">
            <v>6207WAB31/IND</v>
          </cell>
          <cell r="E2436">
            <v>6207</v>
          </cell>
          <cell r="F2436">
            <v>54.8</v>
          </cell>
          <cell r="G2436" t="str">
            <v>No</v>
          </cell>
          <cell r="H2436">
            <v>54.8</v>
          </cell>
          <cell r="I2436" t="str">
            <v>FT</v>
          </cell>
          <cell r="J2436" t="str">
            <v>Audit</v>
          </cell>
          <cell r="K2436" t="str">
            <v>6207WAB02/CHG</v>
          </cell>
          <cell r="L2436" t="str">
            <v>RD</v>
          </cell>
          <cell r="M2436" t="str">
            <v>C-Group</v>
          </cell>
          <cell r="N2436" t="str">
            <v>Add on</v>
          </cell>
          <cell r="O2436" t="str">
            <v>6.NP</v>
          </cell>
          <cell r="P2436" t="str">
            <v>MTS-RET</v>
          </cell>
          <cell r="Q2436" t="str">
            <v>Live</v>
          </cell>
          <cell r="W2436">
            <v>500</v>
          </cell>
          <cell r="X2436">
            <v>500</v>
          </cell>
          <cell r="Y2436" t="str">
            <v>Adhe</v>
          </cell>
          <cell r="Z2436" t="str">
            <v>G7</v>
          </cell>
          <cell r="AA2436" t="str">
            <v>Push botton Assy</v>
          </cell>
          <cell r="AB2436" t="str">
            <v>MG Adhe + PB assembly</v>
          </cell>
          <cell r="AC2436" t="str">
            <v>6207WAB08/01</v>
          </cell>
          <cell r="AD2436" t="str">
            <v>MG Adhe</v>
          </cell>
          <cell r="AE2436" t="str">
            <v>MG Adhe-MET</v>
          </cell>
          <cell r="AG2436" t="str">
            <v>PB</v>
          </cell>
          <cell r="AI2436" t="str">
            <v>6207WAB12/IND</v>
          </cell>
          <cell r="AJ2436" t="str">
            <v>RG</v>
          </cell>
          <cell r="AK2436" t="str">
            <v>RG</v>
          </cell>
          <cell r="AM2436" t="str">
            <v>No</v>
          </cell>
          <cell r="AO2436">
            <v>50.599999999999994</v>
          </cell>
          <cell r="AQ2436" t="str">
            <v>Rough</v>
          </cell>
          <cell r="AR2436" t="str">
            <v>LAD</v>
          </cell>
          <cell r="AS2436" t="str">
            <v>NORMAL</v>
          </cell>
        </row>
        <row r="2437">
          <cell r="D2437" t="str">
            <v>6207WAD00/IND</v>
          </cell>
          <cell r="E2437">
            <v>6207</v>
          </cell>
          <cell r="F2437">
            <v>38.1</v>
          </cell>
          <cell r="G2437" t="str">
            <v>No</v>
          </cell>
          <cell r="H2437">
            <v>38.1</v>
          </cell>
          <cell r="I2437" t="str">
            <v>FT</v>
          </cell>
          <cell r="J2437" t="str">
            <v>Audit</v>
          </cell>
          <cell r="K2437" t="str">
            <v>6207WAD02</v>
          </cell>
          <cell r="L2437" t="str">
            <v>RD</v>
          </cell>
          <cell r="M2437" t="str">
            <v>S-Group</v>
          </cell>
          <cell r="N2437" t="str">
            <v>Reg</v>
          </cell>
          <cell r="O2437" t="str">
            <v>6.NP</v>
          </cell>
          <cell r="P2437" t="str">
            <v>MTS-RET</v>
          </cell>
          <cell r="Q2437" t="str">
            <v>Live</v>
          </cell>
          <cell r="Y2437" t="str">
            <v>Gask</v>
          </cell>
          <cell r="Z2437" t="str">
            <v>G7</v>
          </cell>
          <cell r="AA2437" t="str">
            <v>Simple-Gasket</v>
          </cell>
          <cell r="AB2437" t="str">
            <v>Regular-Gask</v>
          </cell>
          <cell r="AC2437">
            <v>20041100</v>
          </cell>
          <cell r="AD2437" t="str">
            <v>MG Gask</v>
          </cell>
          <cell r="AE2437" t="str">
            <v>MG Gask-Plain</v>
          </cell>
          <cell r="AF2437">
            <v>2004856</v>
          </cell>
          <cell r="AI2437" t="str">
            <v>6207WAD12/IND</v>
          </cell>
          <cell r="AJ2437" t="str">
            <v>RG</v>
          </cell>
          <cell r="AK2437" t="str">
            <v>RG</v>
          </cell>
          <cell r="AM2437" t="str">
            <v>No</v>
          </cell>
          <cell r="AO2437">
            <v>33.9</v>
          </cell>
          <cell r="AQ2437" t="str">
            <v>Rough</v>
          </cell>
          <cell r="AR2437" t="str">
            <v>LAD</v>
          </cell>
          <cell r="AS2437" t="str">
            <v>NORMAL</v>
          </cell>
        </row>
        <row r="2438">
          <cell r="D2438" t="str">
            <v>6207WAE00/IND</v>
          </cell>
          <cell r="E2438">
            <v>6207</v>
          </cell>
          <cell r="F2438">
            <v>38.1</v>
          </cell>
          <cell r="G2438" t="str">
            <v>No</v>
          </cell>
          <cell r="H2438">
            <v>38.1</v>
          </cell>
          <cell r="I2438" t="str">
            <v>FT</v>
          </cell>
          <cell r="J2438" t="str">
            <v>Audit</v>
          </cell>
          <cell r="K2438" t="str">
            <v>6207WAE02</v>
          </cell>
          <cell r="L2438" t="str">
            <v>RD</v>
          </cell>
          <cell r="M2438" t="str">
            <v>S-Group</v>
          </cell>
          <cell r="N2438" t="str">
            <v>Reg</v>
          </cell>
          <cell r="O2438" t="str">
            <v>6.NP</v>
          </cell>
          <cell r="P2438" t="str">
            <v>MTS-RET</v>
          </cell>
          <cell r="Q2438" t="str">
            <v>Live</v>
          </cell>
          <cell r="Y2438" t="str">
            <v>Gask</v>
          </cell>
          <cell r="Z2438" t="str">
            <v>G7</v>
          </cell>
          <cell r="AA2438" t="str">
            <v>Simple-Gasket</v>
          </cell>
          <cell r="AB2438" t="str">
            <v>Regular-Gask</v>
          </cell>
          <cell r="AC2438">
            <v>20041100</v>
          </cell>
          <cell r="AD2438" t="str">
            <v>MG Gask</v>
          </cell>
          <cell r="AE2438" t="str">
            <v>MG Gask-Plain</v>
          </cell>
          <cell r="AF2438">
            <v>2004856</v>
          </cell>
          <cell r="AI2438" t="str">
            <v>6207WAE12/IND</v>
          </cell>
          <cell r="AJ2438" t="str">
            <v>RG</v>
          </cell>
          <cell r="AK2438" t="str">
            <v>RG</v>
          </cell>
          <cell r="AM2438" t="str">
            <v>No</v>
          </cell>
          <cell r="AO2438">
            <v>33.9</v>
          </cell>
          <cell r="AQ2438" t="str">
            <v>Rough</v>
          </cell>
          <cell r="AR2438" t="str">
            <v>LAD</v>
          </cell>
          <cell r="AS2438" t="str">
            <v>NORMAL</v>
          </cell>
        </row>
        <row r="2439">
          <cell r="D2439" t="str">
            <v>6208KSA31/IND</v>
          </cell>
          <cell r="E2439">
            <v>6208</v>
          </cell>
          <cell r="F2439">
            <v>66.999999999999986</v>
          </cell>
          <cell r="G2439" t="str">
            <v>Yes</v>
          </cell>
          <cell r="H2439">
            <v>64.699999999999989</v>
          </cell>
          <cell r="I2439" t="str">
            <v>FT</v>
          </cell>
          <cell r="J2439" t="str">
            <v>Audit</v>
          </cell>
          <cell r="K2439" t="str">
            <v>6208QSA02/BRN</v>
          </cell>
          <cell r="L2439" t="str">
            <v>RD</v>
          </cell>
          <cell r="M2439" t="str">
            <v>C-Group</v>
          </cell>
          <cell r="N2439" t="str">
            <v>Add on</v>
          </cell>
          <cell r="O2439" t="str">
            <v>1.SH</v>
          </cell>
          <cell r="P2439" t="str">
            <v>MTS-RET</v>
          </cell>
          <cell r="Q2439" t="str">
            <v>Live</v>
          </cell>
          <cell r="R2439">
            <v>380</v>
          </cell>
          <cell r="S2439">
            <v>378</v>
          </cell>
          <cell r="T2439">
            <v>400</v>
          </cell>
          <cell r="U2439">
            <v>310</v>
          </cell>
          <cell r="V2439">
            <v>350</v>
          </cell>
          <cell r="W2439">
            <v>370</v>
          </cell>
          <cell r="X2439">
            <v>310</v>
          </cell>
          <cell r="Y2439" t="str">
            <v>Gask</v>
          </cell>
          <cell r="Z2439" t="str">
            <v>A3</v>
          </cell>
          <cell r="AA2439" t="str">
            <v>Min Ring + PB Assy</v>
          </cell>
          <cell r="AB2439" t="str">
            <v>MG Gask + DR Adhe - Orientation + PB Assy</v>
          </cell>
          <cell r="AC2439">
            <v>20041100</v>
          </cell>
          <cell r="AD2439" t="str">
            <v>MG Gask</v>
          </cell>
          <cell r="AE2439" t="str">
            <v>MG Gask-Plain</v>
          </cell>
          <cell r="AF2439" t="str">
            <v>2004856/03</v>
          </cell>
          <cell r="AG2439" t="str">
            <v>PB+DR Adhe</v>
          </cell>
          <cell r="AI2439" t="str">
            <v>6208KSA12/IND</v>
          </cell>
          <cell r="AJ2439" t="str">
            <v>IP-BROWN</v>
          </cell>
          <cell r="AK2439" t="str">
            <v>IP-Brown</v>
          </cell>
          <cell r="AM2439" t="str">
            <v>Yes</v>
          </cell>
          <cell r="AO2439">
            <v>62.799999999999983</v>
          </cell>
          <cell r="AQ2439" t="str">
            <v>Rough</v>
          </cell>
          <cell r="AR2439" t="str">
            <v>LAD</v>
          </cell>
          <cell r="AS2439" t="str">
            <v>NORMAL</v>
          </cell>
        </row>
        <row r="2440">
          <cell r="D2440" t="str">
            <v>6208NAA31/IND</v>
          </cell>
          <cell r="E2440">
            <v>6208</v>
          </cell>
          <cell r="F2440">
            <v>66.999999999999986</v>
          </cell>
          <cell r="G2440" t="str">
            <v>Yes</v>
          </cell>
          <cell r="H2440">
            <v>64.699999999999989</v>
          </cell>
          <cell r="I2440" t="str">
            <v>FT</v>
          </cell>
          <cell r="J2440" t="str">
            <v>Audit</v>
          </cell>
          <cell r="K2440" t="str">
            <v>6208NAA02</v>
          </cell>
          <cell r="L2440" t="str">
            <v>RD</v>
          </cell>
          <cell r="M2440" t="str">
            <v>C-Group</v>
          </cell>
          <cell r="N2440" t="str">
            <v>Add on</v>
          </cell>
          <cell r="O2440" t="str">
            <v>3.B</v>
          </cell>
          <cell r="P2440" t="str">
            <v>MTS-IBD</v>
          </cell>
          <cell r="Q2440" t="str">
            <v>Live</v>
          </cell>
          <cell r="R2440">
            <v>310</v>
          </cell>
          <cell r="S2440">
            <v>305</v>
          </cell>
          <cell r="T2440">
            <v>300</v>
          </cell>
          <cell r="U2440">
            <v>210</v>
          </cell>
          <cell r="V2440">
            <v>260</v>
          </cell>
          <cell r="W2440">
            <v>260</v>
          </cell>
          <cell r="X2440">
            <v>150</v>
          </cell>
          <cell r="Y2440" t="str">
            <v>Gask</v>
          </cell>
          <cell r="Z2440" t="str">
            <v>A3</v>
          </cell>
          <cell r="AA2440" t="str">
            <v>Min Ring + PB Assy</v>
          </cell>
          <cell r="AB2440" t="str">
            <v>MG Gask + DR Adhe - Orientation + PB Assy</v>
          </cell>
          <cell r="AC2440">
            <v>20041100</v>
          </cell>
          <cell r="AD2440" t="str">
            <v>MG Gask</v>
          </cell>
          <cell r="AE2440" t="str">
            <v>MG Gask-Plain</v>
          </cell>
          <cell r="AF2440" t="str">
            <v>2004856/03</v>
          </cell>
          <cell r="AG2440" t="str">
            <v>PB+DR Adhe</v>
          </cell>
          <cell r="AI2440" t="str">
            <v>6208NAA12/IND</v>
          </cell>
          <cell r="AJ2440" t="str">
            <v>BLACK</v>
          </cell>
          <cell r="AK2440" t="str">
            <v>Black</v>
          </cell>
          <cell r="AM2440" t="str">
            <v>Yes</v>
          </cell>
          <cell r="AO2440">
            <v>62.799999999999983</v>
          </cell>
          <cell r="AQ2440" t="str">
            <v>Rough</v>
          </cell>
          <cell r="AR2440" t="str">
            <v>LAD</v>
          </cell>
          <cell r="AS2440" t="str">
            <v>NORMAL</v>
          </cell>
        </row>
        <row r="2441">
          <cell r="D2441" t="str">
            <v>6208QCA31/IND</v>
          </cell>
          <cell r="E2441">
            <v>6208</v>
          </cell>
          <cell r="F2441">
            <v>66.999999999999986</v>
          </cell>
          <cell r="G2441" t="str">
            <v>Yes</v>
          </cell>
          <cell r="H2441">
            <v>64.699999999999989</v>
          </cell>
          <cell r="I2441" t="str">
            <v>FT</v>
          </cell>
          <cell r="J2441" t="str">
            <v>Audit</v>
          </cell>
          <cell r="K2441" t="str">
            <v>6208QCA02/TCE</v>
          </cell>
          <cell r="L2441" t="str">
            <v>RD</v>
          </cell>
          <cell r="M2441" t="str">
            <v>C-Group</v>
          </cell>
          <cell r="N2441" t="str">
            <v>Add on</v>
          </cell>
          <cell r="O2441" t="str">
            <v>3.B</v>
          </cell>
          <cell r="P2441" t="str">
            <v>MTS-IBD</v>
          </cell>
          <cell r="Q2441" t="str">
            <v>Live</v>
          </cell>
          <cell r="Y2441" t="str">
            <v>Gask</v>
          </cell>
          <cell r="Z2441" t="str">
            <v>A3</v>
          </cell>
          <cell r="AA2441" t="str">
            <v>Min Ring + PB Assy</v>
          </cell>
          <cell r="AB2441" t="str">
            <v>MG Gask + DR Adhe - Orientation + PB Assy</v>
          </cell>
          <cell r="AC2441">
            <v>20041100</v>
          </cell>
          <cell r="AD2441" t="str">
            <v>MG Gask</v>
          </cell>
          <cell r="AE2441" t="str">
            <v>MG Gask-Plain</v>
          </cell>
          <cell r="AF2441" t="str">
            <v>2004856/03</v>
          </cell>
          <cell r="AG2441" t="str">
            <v>PB+DR Adhe</v>
          </cell>
          <cell r="AI2441" t="str">
            <v>6208QCA12/IND</v>
          </cell>
          <cell r="AJ2441" t="str">
            <v>BLACK</v>
          </cell>
          <cell r="AK2441" t="str">
            <v>Black</v>
          </cell>
          <cell r="AM2441" t="str">
            <v>Yes</v>
          </cell>
          <cell r="AO2441">
            <v>62.799999999999983</v>
          </cell>
          <cell r="AQ2441" t="str">
            <v>Rough</v>
          </cell>
          <cell r="AR2441" t="str">
            <v>LAD</v>
          </cell>
          <cell r="AS2441" t="str">
            <v>NORMAL</v>
          </cell>
        </row>
        <row r="2442">
          <cell r="D2442" t="str">
            <v>6208SAA31/IND</v>
          </cell>
          <cell r="E2442">
            <v>6208</v>
          </cell>
          <cell r="F2442">
            <v>66.999999999999986</v>
          </cell>
          <cell r="G2442" t="str">
            <v>Yes</v>
          </cell>
          <cell r="H2442">
            <v>64.699999999999989</v>
          </cell>
          <cell r="I2442" t="str">
            <v>FT</v>
          </cell>
          <cell r="J2442" t="str">
            <v>Audit</v>
          </cell>
          <cell r="K2442" t="str">
            <v>6208SAA02</v>
          </cell>
          <cell r="L2442" t="str">
            <v>RD</v>
          </cell>
          <cell r="M2442" t="str">
            <v>C-Group</v>
          </cell>
          <cell r="N2442" t="str">
            <v>Add on</v>
          </cell>
          <cell r="O2442" t="str">
            <v>3.B</v>
          </cell>
          <cell r="P2442" t="str">
            <v>PMR42</v>
          </cell>
          <cell r="Q2442" t="str">
            <v>DRP</v>
          </cell>
          <cell r="R2442">
            <v>320</v>
          </cell>
          <cell r="S2442">
            <v>315</v>
          </cell>
          <cell r="T2442">
            <v>310</v>
          </cell>
          <cell r="U2442">
            <v>220</v>
          </cell>
          <cell r="V2442">
            <v>230</v>
          </cell>
          <cell r="W2442">
            <v>230</v>
          </cell>
          <cell r="X2442">
            <v>130</v>
          </cell>
          <cell r="Y2442" t="str">
            <v>Gask</v>
          </cell>
          <cell r="Z2442" t="str">
            <v>A3</v>
          </cell>
          <cell r="AA2442" t="str">
            <v>Min Ring + PB Assy</v>
          </cell>
          <cell r="AB2442" t="str">
            <v>MG Gask + DR Adhe - Orientation + PB Assy</v>
          </cell>
          <cell r="AC2442">
            <v>20041100</v>
          </cell>
          <cell r="AD2442" t="str">
            <v>MG Gask</v>
          </cell>
          <cell r="AE2442" t="str">
            <v>MG Gask-Plain</v>
          </cell>
          <cell r="AF2442">
            <v>2004856</v>
          </cell>
          <cell r="AG2442" t="str">
            <v>PB+DR Adhe</v>
          </cell>
          <cell r="AI2442" t="str">
            <v>6208SAA12/IND</v>
          </cell>
          <cell r="AJ2442" t="str">
            <v>IPS</v>
          </cell>
          <cell r="AK2442" t="str">
            <v>IPS</v>
          </cell>
          <cell r="AM2442" t="e">
            <v>#N/A</v>
          </cell>
          <cell r="AO2442">
            <v>62.799999999999983</v>
          </cell>
          <cell r="AQ2442" t="str">
            <v>Rough</v>
          </cell>
          <cell r="AR2442" t="str">
            <v>LAD</v>
          </cell>
          <cell r="AS2442" t="str">
            <v>NORMAL</v>
          </cell>
        </row>
        <row r="2443">
          <cell r="D2443" t="str">
            <v>6208SAA32/IND</v>
          </cell>
          <cell r="E2443">
            <v>6208</v>
          </cell>
          <cell r="F2443">
            <v>66.999999999999986</v>
          </cell>
          <cell r="G2443" t="str">
            <v>Yes</v>
          </cell>
          <cell r="H2443">
            <v>64.699999999999989</v>
          </cell>
          <cell r="I2443" t="str">
            <v>FT</v>
          </cell>
          <cell r="J2443" t="str">
            <v>Audit</v>
          </cell>
          <cell r="K2443" t="str">
            <v>6208SAA02</v>
          </cell>
          <cell r="L2443" t="str">
            <v>RD</v>
          </cell>
          <cell r="M2443" t="str">
            <v>C-Group</v>
          </cell>
          <cell r="N2443" t="str">
            <v>Add on</v>
          </cell>
          <cell r="O2443" t="str">
            <v>2.H</v>
          </cell>
          <cell r="P2443" t="str">
            <v>PMR43</v>
          </cell>
          <cell r="Q2443" t="str">
            <v>DRP</v>
          </cell>
          <cell r="R2443">
            <v>340</v>
          </cell>
          <cell r="S2443">
            <v>336</v>
          </cell>
          <cell r="T2443">
            <v>320</v>
          </cell>
          <cell r="U2443">
            <v>250</v>
          </cell>
          <cell r="V2443">
            <v>270</v>
          </cell>
          <cell r="W2443">
            <v>270</v>
          </cell>
          <cell r="X2443">
            <v>180</v>
          </cell>
          <cell r="Y2443" t="str">
            <v>Gask</v>
          </cell>
          <cell r="Z2443" t="str">
            <v>A3</v>
          </cell>
          <cell r="AA2443" t="str">
            <v>Min Ring + PB Assy</v>
          </cell>
          <cell r="AB2443" t="str">
            <v>MG Gask + DR Adhe - Orientation + PB Assy</v>
          </cell>
          <cell r="AC2443">
            <v>20041100</v>
          </cell>
          <cell r="AD2443" t="str">
            <v>MG Gask</v>
          </cell>
          <cell r="AE2443" t="str">
            <v>MG Gask-Plain</v>
          </cell>
          <cell r="AF2443">
            <v>2004856</v>
          </cell>
          <cell r="AG2443" t="str">
            <v>PB+DR Adhe</v>
          </cell>
          <cell r="AI2443" t="str">
            <v>6208SAA12/IND</v>
          </cell>
          <cell r="AJ2443" t="str">
            <v>IPS</v>
          </cell>
          <cell r="AK2443" t="str">
            <v>IPS</v>
          </cell>
          <cell r="AM2443" t="str">
            <v>Yes</v>
          </cell>
          <cell r="AO2443">
            <v>62.799999999999983</v>
          </cell>
          <cell r="AQ2443" t="str">
            <v>Rough</v>
          </cell>
          <cell r="AR2443" t="str">
            <v>LAD</v>
          </cell>
          <cell r="AS2443" t="str">
            <v>NORMAL</v>
          </cell>
        </row>
        <row r="2444">
          <cell r="D2444" t="str">
            <v>6210NAB31/IND</v>
          </cell>
          <cell r="E2444">
            <v>6210</v>
          </cell>
          <cell r="F2444">
            <v>38.1</v>
          </cell>
          <cell r="G2444" t="str">
            <v>Yes</v>
          </cell>
          <cell r="H2444">
            <v>35.800000000000004</v>
          </cell>
          <cell r="I2444" t="str">
            <v>FT</v>
          </cell>
          <cell r="J2444" t="str">
            <v>Audit</v>
          </cell>
          <cell r="K2444" t="str">
            <v>6210NAB02</v>
          </cell>
          <cell r="L2444" t="str">
            <v>RD</v>
          </cell>
          <cell r="M2444" t="str">
            <v>S-Group</v>
          </cell>
          <cell r="N2444" t="str">
            <v>Reg</v>
          </cell>
          <cell r="O2444" t="str">
            <v>3.B</v>
          </cell>
          <cell r="P2444" t="str">
            <v>PMR42</v>
          </cell>
          <cell r="Q2444" t="str">
            <v>DRP</v>
          </cell>
          <cell r="R2444">
            <v>587</v>
          </cell>
          <cell r="S2444">
            <v>579</v>
          </cell>
          <cell r="T2444">
            <v>660</v>
          </cell>
          <cell r="U2444">
            <v>540</v>
          </cell>
          <cell r="V2444">
            <v>660</v>
          </cell>
          <cell r="W2444">
            <v>640</v>
          </cell>
          <cell r="X2444">
            <v>300</v>
          </cell>
          <cell r="Y2444" t="str">
            <v>Gask</v>
          </cell>
          <cell r="Z2444" t="str">
            <v>G4</v>
          </cell>
          <cell r="AA2444" t="str">
            <v>Simple-Gasket</v>
          </cell>
          <cell r="AB2444" t="str">
            <v>Regular-Gask</v>
          </cell>
          <cell r="AC2444" t="str">
            <v>1350SAA08</v>
          </cell>
          <cell r="AD2444" t="str">
            <v>MG Gask</v>
          </cell>
          <cell r="AE2444" t="str">
            <v>MG Gask-Plain</v>
          </cell>
          <cell r="AF2444" t="str">
            <v>2004854/03</v>
          </cell>
          <cell r="AG2444">
            <v>0</v>
          </cell>
          <cell r="AI2444" t="str">
            <v>6210NAB12/IND</v>
          </cell>
          <cell r="AJ2444" t="str">
            <v>BLACK</v>
          </cell>
          <cell r="AK2444" t="str">
            <v>Black</v>
          </cell>
          <cell r="AM2444" t="e">
            <v>#N/A</v>
          </cell>
          <cell r="AO2444">
            <v>33.9</v>
          </cell>
          <cell r="AQ2444" t="str">
            <v>Rough</v>
          </cell>
          <cell r="AR2444" t="str">
            <v>LAD</v>
          </cell>
          <cell r="AS2444" t="str">
            <v>NORMAL</v>
          </cell>
        </row>
        <row r="2445">
          <cell r="D2445" t="str">
            <v>6210NAC31/IND</v>
          </cell>
          <cell r="E2445">
            <v>6210</v>
          </cell>
          <cell r="F2445">
            <v>38.1</v>
          </cell>
          <cell r="G2445" t="str">
            <v>Yes</v>
          </cell>
          <cell r="H2445">
            <v>35.800000000000004</v>
          </cell>
          <cell r="I2445" t="str">
            <v>FT</v>
          </cell>
          <cell r="J2445" t="str">
            <v>Audit</v>
          </cell>
          <cell r="K2445" t="str">
            <v>6210NAC02</v>
          </cell>
          <cell r="L2445" t="str">
            <v>RD</v>
          </cell>
          <cell r="M2445" t="str">
            <v>S-Group</v>
          </cell>
          <cell r="N2445" t="str">
            <v>Reg</v>
          </cell>
          <cell r="O2445" t="str">
            <v>3.B</v>
          </cell>
          <cell r="P2445" t="str">
            <v>PMR43</v>
          </cell>
          <cell r="Q2445" t="str">
            <v>DRP</v>
          </cell>
          <cell r="R2445">
            <v>260</v>
          </cell>
          <cell r="S2445">
            <v>266</v>
          </cell>
          <cell r="T2445">
            <v>290</v>
          </cell>
          <cell r="U2445">
            <v>330</v>
          </cell>
          <cell r="V2445">
            <v>330</v>
          </cell>
          <cell r="W2445">
            <v>310</v>
          </cell>
          <cell r="X2445">
            <v>170</v>
          </cell>
          <cell r="Y2445" t="str">
            <v>Gask</v>
          </cell>
          <cell r="Z2445" t="str">
            <v>G4</v>
          </cell>
          <cell r="AA2445" t="str">
            <v>Simple-Gasket</v>
          </cell>
          <cell r="AB2445" t="str">
            <v>Regular-Gask</v>
          </cell>
          <cell r="AC2445" t="str">
            <v>1350SAA08</v>
          </cell>
          <cell r="AD2445" t="str">
            <v>MG Gask</v>
          </cell>
          <cell r="AE2445" t="str">
            <v>MG Gask-Plain</v>
          </cell>
          <cell r="AF2445" t="str">
            <v>2004854/03</v>
          </cell>
          <cell r="AG2445">
            <v>0</v>
          </cell>
          <cell r="AI2445" t="str">
            <v>6210NAC12/IND</v>
          </cell>
          <cell r="AJ2445" t="str">
            <v>BLACK</v>
          </cell>
          <cell r="AK2445" t="str">
            <v>Black</v>
          </cell>
          <cell r="AM2445" t="e">
            <v>#N/A</v>
          </cell>
          <cell r="AO2445">
            <v>33.9</v>
          </cell>
          <cell r="AQ2445" t="str">
            <v>Rough</v>
          </cell>
          <cell r="AR2445" t="str">
            <v>LAD</v>
          </cell>
          <cell r="AS2445" t="str">
            <v>NORMAL</v>
          </cell>
        </row>
        <row r="2446">
          <cell r="D2446" t="str">
            <v>6210NAD31/IND</v>
          </cell>
          <cell r="E2446">
            <v>6210</v>
          </cell>
          <cell r="F2446">
            <v>38.1</v>
          </cell>
          <cell r="G2446" t="str">
            <v>Yes</v>
          </cell>
          <cell r="H2446">
            <v>35.800000000000004</v>
          </cell>
          <cell r="I2446" t="str">
            <v>FT</v>
          </cell>
          <cell r="J2446" t="str">
            <v>Audit</v>
          </cell>
          <cell r="K2446" t="str">
            <v>6210NAD02</v>
          </cell>
          <cell r="L2446" t="str">
            <v>RD</v>
          </cell>
          <cell r="M2446" t="str">
            <v>S-Group</v>
          </cell>
          <cell r="N2446" t="str">
            <v>Reg</v>
          </cell>
          <cell r="P2446" t="str">
            <v>MTS-RET</v>
          </cell>
          <cell r="Q2446" t="str">
            <v>Live</v>
          </cell>
          <cell r="Y2446" t="str">
            <v>Gask</v>
          </cell>
          <cell r="Z2446" t="str">
            <v>G3</v>
          </cell>
          <cell r="AA2446" t="str">
            <v>Simple-Gasket</v>
          </cell>
          <cell r="AB2446" t="str">
            <v>Regular-Gask</v>
          </cell>
          <cell r="AC2446">
            <v>2004197</v>
          </cell>
          <cell r="AD2446" t="str">
            <v>MG Gask</v>
          </cell>
          <cell r="AE2446" t="str">
            <v>MG Gask-Plain</v>
          </cell>
          <cell r="AF2446" t="str">
            <v>2004854/03</v>
          </cell>
          <cell r="AG2446">
            <v>0</v>
          </cell>
          <cell r="AI2446" t="str">
            <v>6210NAD12/IND</v>
          </cell>
          <cell r="AJ2446" t="str">
            <v>RG</v>
          </cell>
          <cell r="AK2446" t="str">
            <v>RG</v>
          </cell>
          <cell r="AM2446" t="e">
            <v>#N/A</v>
          </cell>
          <cell r="AO2446">
            <v>33.9</v>
          </cell>
          <cell r="AQ2446" t="str">
            <v>Rough</v>
          </cell>
          <cell r="AR2446" t="str">
            <v>LAD</v>
          </cell>
          <cell r="AS2446" t="str">
            <v>NORMAL</v>
          </cell>
        </row>
        <row r="2447">
          <cell r="D2447" t="str">
            <v>6210QAA00/IND</v>
          </cell>
          <cell r="E2447">
            <v>6210</v>
          </cell>
          <cell r="F2447">
            <v>38.1</v>
          </cell>
          <cell r="G2447" t="str">
            <v>Yes</v>
          </cell>
          <cell r="H2447">
            <v>35.800000000000004</v>
          </cell>
          <cell r="I2447" t="str">
            <v>FT</v>
          </cell>
          <cell r="J2447" t="str">
            <v>Audit</v>
          </cell>
          <cell r="K2447" t="str">
            <v>6210QAA02/GUN</v>
          </cell>
          <cell r="L2447" t="str">
            <v>RD</v>
          </cell>
          <cell r="M2447" t="str">
            <v>S-Group</v>
          </cell>
          <cell r="N2447" t="str">
            <v>Reg</v>
          </cell>
          <cell r="O2447" t="str">
            <v>2.H</v>
          </cell>
          <cell r="P2447" t="str">
            <v>PMR43</v>
          </cell>
          <cell r="Q2447" t="str">
            <v>DRP</v>
          </cell>
          <cell r="R2447">
            <v>270</v>
          </cell>
          <cell r="S2447">
            <v>265</v>
          </cell>
          <cell r="T2447">
            <v>310</v>
          </cell>
          <cell r="U2447">
            <v>310</v>
          </cell>
          <cell r="V2447">
            <v>300</v>
          </cell>
          <cell r="W2447">
            <v>370</v>
          </cell>
          <cell r="X2447">
            <v>280</v>
          </cell>
          <cell r="Y2447" t="str">
            <v>Gask</v>
          </cell>
          <cell r="Z2447" t="str">
            <v>G3</v>
          </cell>
          <cell r="AA2447" t="str">
            <v>Simple-Gasket</v>
          </cell>
          <cell r="AB2447" t="str">
            <v>Regular-Gask</v>
          </cell>
          <cell r="AC2447" t="str">
            <v>1350SAA08</v>
          </cell>
          <cell r="AD2447" t="str">
            <v>MG Gask</v>
          </cell>
          <cell r="AE2447" t="str">
            <v>MG Gask-Plain</v>
          </cell>
          <cell r="AF2447">
            <v>2004854</v>
          </cell>
          <cell r="AG2447">
            <v>0</v>
          </cell>
          <cell r="AI2447" t="str">
            <v>6210QAA12/IND</v>
          </cell>
          <cell r="AJ2447" t="str">
            <v>IP-GUN</v>
          </cell>
          <cell r="AK2447" t="str">
            <v>IP-GUN</v>
          </cell>
          <cell r="AM2447" t="str">
            <v>Yes</v>
          </cell>
          <cell r="AO2447">
            <v>33.9</v>
          </cell>
          <cell r="AQ2447" t="str">
            <v>Rough</v>
          </cell>
          <cell r="AR2447" t="str">
            <v>LAD</v>
          </cell>
          <cell r="AS2447" t="str">
            <v>NORMAL</v>
          </cell>
        </row>
        <row r="2448">
          <cell r="D2448" t="str">
            <v>6210QAD31/IND</v>
          </cell>
          <cell r="E2448">
            <v>6210</v>
          </cell>
          <cell r="F2448">
            <v>38.1</v>
          </cell>
          <cell r="G2448" t="str">
            <v>Yes</v>
          </cell>
          <cell r="H2448">
            <v>35.800000000000004</v>
          </cell>
          <cell r="I2448" t="str">
            <v>FT</v>
          </cell>
          <cell r="J2448" t="str">
            <v>Audit</v>
          </cell>
          <cell r="K2448" t="str">
            <v>6210QAD02/BL01</v>
          </cell>
          <cell r="L2448" t="str">
            <v>RD</v>
          </cell>
          <cell r="M2448" t="str">
            <v>S-Group</v>
          </cell>
          <cell r="N2448" t="str">
            <v>Reg</v>
          </cell>
          <cell r="P2448" t="str">
            <v>MTS-RET</v>
          </cell>
          <cell r="Q2448" t="str">
            <v>Live</v>
          </cell>
          <cell r="Y2448" t="str">
            <v>Gask</v>
          </cell>
          <cell r="Z2448" t="str">
            <v>G3</v>
          </cell>
          <cell r="AA2448" t="str">
            <v>Simple-Gasket</v>
          </cell>
          <cell r="AB2448" t="str">
            <v>Regular-Gask</v>
          </cell>
          <cell r="AC2448">
            <v>2004197</v>
          </cell>
          <cell r="AD2448" t="str">
            <v>MG Gask</v>
          </cell>
          <cell r="AE2448" t="str">
            <v>MG Gask-Plain</v>
          </cell>
          <cell r="AF2448" t="str">
            <v>2004854/04</v>
          </cell>
          <cell r="AG2448">
            <v>0</v>
          </cell>
          <cell r="AI2448" t="str">
            <v>6210QAD12/IND</v>
          </cell>
          <cell r="AJ2448" t="str">
            <v>RG</v>
          </cell>
          <cell r="AK2448" t="str">
            <v>RG</v>
          </cell>
          <cell r="AM2448" t="e">
            <v>#N/A</v>
          </cell>
          <cell r="AO2448">
            <v>33.9</v>
          </cell>
          <cell r="AQ2448" t="str">
            <v>Rough</v>
          </cell>
          <cell r="AR2448" t="str">
            <v>LAD</v>
          </cell>
          <cell r="AS2448" t="str">
            <v>NORMAL</v>
          </cell>
        </row>
        <row r="2449">
          <cell r="D2449" t="str">
            <v>6210SAA00/IND</v>
          </cell>
          <cell r="E2449">
            <v>6210</v>
          </cell>
          <cell r="F2449">
            <v>38.1</v>
          </cell>
          <cell r="G2449" t="str">
            <v>Yes</v>
          </cell>
          <cell r="H2449">
            <v>35.800000000000004</v>
          </cell>
          <cell r="I2449" t="str">
            <v>FT</v>
          </cell>
          <cell r="J2449" t="str">
            <v>Audit</v>
          </cell>
          <cell r="K2449" t="str">
            <v>6210SAA02</v>
          </cell>
          <cell r="L2449" t="str">
            <v>RD</v>
          </cell>
          <cell r="M2449" t="str">
            <v>S-Group</v>
          </cell>
          <cell r="N2449" t="str">
            <v>Reg</v>
          </cell>
          <cell r="O2449" t="str">
            <v>2.H</v>
          </cell>
          <cell r="P2449" t="str">
            <v>MTS-RET</v>
          </cell>
          <cell r="Q2449" t="str">
            <v>Live</v>
          </cell>
          <cell r="R2449">
            <v>522</v>
          </cell>
          <cell r="S2449">
            <v>576</v>
          </cell>
          <cell r="T2449">
            <v>650</v>
          </cell>
          <cell r="U2449">
            <v>690</v>
          </cell>
          <cell r="V2449">
            <v>660</v>
          </cell>
          <cell r="W2449">
            <v>740</v>
          </cell>
          <cell r="X2449">
            <v>590</v>
          </cell>
          <cell r="Y2449" t="str">
            <v>Gask</v>
          </cell>
          <cell r="Z2449" t="str">
            <v>G3</v>
          </cell>
          <cell r="AA2449" t="str">
            <v>Simple-Gasket</v>
          </cell>
          <cell r="AB2449" t="str">
            <v>Regular-Gask</v>
          </cell>
          <cell r="AC2449" t="str">
            <v>1350SAA08</v>
          </cell>
          <cell r="AD2449" t="str">
            <v>MG Gask</v>
          </cell>
          <cell r="AE2449" t="str">
            <v>MG Gask-Plain</v>
          </cell>
          <cell r="AF2449">
            <v>2004854</v>
          </cell>
          <cell r="AG2449">
            <v>0</v>
          </cell>
          <cell r="AI2449" t="str">
            <v>6210SAA12/IND</v>
          </cell>
          <cell r="AJ2449" t="str">
            <v>IPS</v>
          </cell>
          <cell r="AK2449" t="str">
            <v>IPS</v>
          </cell>
          <cell r="AM2449" t="str">
            <v>Yes</v>
          </cell>
          <cell r="AO2449">
            <v>33.9</v>
          </cell>
          <cell r="AQ2449" t="str">
            <v>Rough</v>
          </cell>
          <cell r="AR2449" t="str">
            <v>LAD</v>
          </cell>
          <cell r="AS2449" t="str">
            <v>NORMAL</v>
          </cell>
        </row>
        <row r="2450">
          <cell r="D2450" t="str">
            <v>6210SAB00/IND</v>
          </cell>
          <cell r="E2450">
            <v>6210</v>
          </cell>
          <cell r="F2450">
            <v>38.1</v>
          </cell>
          <cell r="G2450" t="str">
            <v>Yes</v>
          </cell>
          <cell r="H2450">
            <v>35.800000000000004</v>
          </cell>
          <cell r="I2450" t="str">
            <v>FT</v>
          </cell>
          <cell r="J2450" t="str">
            <v>Audit</v>
          </cell>
          <cell r="K2450" t="str">
            <v>6210SAB02</v>
          </cell>
          <cell r="L2450" t="str">
            <v>RD</v>
          </cell>
          <cell r="M2450" t="str">
            <v>S-Group</v>
          </cell>
          <cell r="N2450" t="str">
            <v>Reg</v>
          </cell>
          <cell r="P2450" t="str">
            <v>PMR37</v>
          </cell>
          <cell r="Q2450" t="str">
            <v>DRP</v>
          </cell>
          <cell r="R2450">
            <v>258</v>
          </cell>
          <cell r="S2450">
            <v>0</v>
          </cell>
          <cell r="V2450">
            <v>0</v>
          </cell>
          <cell r="X2450">
            <v>0</v>
          </cell>
          <cell r="Y2450" t="str">
            <v>Gask</v>
          </cell>
          <cell r="Z2450" t="str">
            <v>G3</v>
          </cell>
          <cell r="AA2450" t="str">
            <v>Simple-Gasket</v>
          </cell>
          <cell r="AB2450" t="str">
            <v>Regular-Gask</v>
          </cell>
          <cell r="AC2450" t="str">
            <v>1350SAA08</v>
          </cell>
          <cell r="AD2450" t="str">
            <v>MG Gask</v>
          </cell>
          <cell r="AE2450" t="str">
            <v>MG Gask-Plain</v>
          </cell>
          <cell r="AF2450">
            <v>2004854</v>
          </cell>
          <cell r="AG2450">
            <v>0</v>
          </cell>
          <cell r="AI2450" t="str">
            <v>6210SAB12/IND</v>
          </cell>
          <cell r="AJ2450" t="str">
            <v>IPS</v>
          </cell>
          <cell r="AK2450" t="str">
            <v>IPS</v>
          </cell>
          <cell r="AM2450" t="e">
            <v>#N/A</v>
          </cell>
          <cell r="AO2450">
            <v>33.9</v>
          </cell>
          <cell r="AQ2450" t="str">
            <v>Rough</v>
          </cell>
          <cell r="AR2450" t="str">
            <v>LAD</v>
          </cell>
          <cell r="AS2450" t="str">
            <v>NORMAL</v>
          </cell>
        </row>
        <row r="2451">
          <cell r="D2451" t="str">
            <v>6210SAC00/IND</v>
          </cell>
          <cell r="E2451">
            <v>6210</v>
          </cell>
          <cell r="F2451">
            <v>38.1</v>
          </cell>
          <cell r="G2451" t="str">
            <v>Yes</v>
          </cell>
          <cell r="H2451">
            <v>35.800000000000004</v>
          </cell>
          <cell r="I2451" t="str">
            <v>FT</v>
          </cell>
          <cell r="J2451" t="str">
            <v>Audit</v>
          </cell>
          <cell r="K2451" t="str">
            <v>6210SAC02</v>
          </cell>
          <cell r="L2451" t="str">
            <v>RD</v>
          </cell>
          <cell r="M2451" t="str">
            <v>S-Group</v>
          </cell>
          <cell r="N2451" t="str">
            <v>Reg</v>
          </cell>
          <cell r="O2451" t="str">
            <v>5.T</v>
          </cell>
          <cell r="P2451" t="str">
            <v>PMR40</v>
          </cell>
          <cell r="Q2451" t="str">
            <v>DRP</v>
          </cell>
          <cell r="R2451">
            <v>586</v>
          </cell>
          <cell r="S2451">
            <v>605</v>
          </cell>
          <cell r="T2451">
            <v>690</v>
          </cell>
          <cell r="U2451">
            <v>530</v>
          </cell>
          <cell r="V2451">
            <v>522</v>
          </cell>
          <cell r="W2451">
            <v>274</v>
          </cell>
          <cell r="X2451">
            <v>144</v>
          </cell>
          <cell r="Y2451" t="str">
            <v>Gask</v>
          </cell>
          <cell r="Z2451" t="str">
            <v>G3</v>
          </cell>
          <cell r="AA2451" t="str">
            <v>Simple-Gasket</v>
          </cell>
          <cell r="AB2451" t="str">
            <v>Regular-Gask</v>
          </cell>
          <cell r="AC2451" t="str">
            <v>1350SAA08</v>
          </cell>
          <cell r="AD2451" t="str">
            <v>MG Gask</v>
          </cell>
          <cell r="AE2451" t="str">
            <v>MG Gask-Plain</v>
          </cell>
          <cell r="AF2451">
            <v>2004854</v>
          </cell>
          <cell r="AG2451">
            <v>0</v>
          </cell>
          <cell r="AI2451" t="str">
            <v>6210SAC12/IND</v>
          </cell>
          <cell r="AJ2451" t="str">
            <v>IPS</v>
          </cell>
          <cell r="AK2451" t="str">
            <v>IPS</v>
          </cell>
          <cell r="AM2451" t="str">
            <v>Yes</v>
          </cell>
          <cell r="AO2451">
            <v>33.9</v>
          </cell>
          <cell r="AQ2451" t="str">
            <v>Rough</v>
          </cell>
          <cell r="AR2451" t="str">
            <v>LAD</v>
          </cell>
          <cell r="AS2451" t="str">
            <v>NORMAL</v>
          </cell>
        </row>
        <row r="2452">
          <cell r="D2452" t="str">
            <v>6210WAB00/IND</v>
          </cell>
          <cell r="E2452">
            <v>6210</v>
          </cell>
          <cell r="F2452">
            <v>38.1</v>
          </cell>
          <cell r="G2452" t="str">
            <v>Yes</v>
          </cell>
          <cell r="H2452">
            <v>35.800000000000004</v>
          </cell>
          <cell r="I2452" t="str">
            <v>FT</v>
          </cell>
          <cell r="J2452" t="str">
            <v>Audit</v>
          </cell>
          <cell r="K2452" t="str">
            <v>6210WAB02</v>
          </cell>
          <cell r="L2452" t="str">
            <v>RD</v>
          </cell>
          <cell r="M2452" t="str">
            <v>S-Group</v>
          </cell>
          <cell r="N2452" t="str">
            <v>Reg</v>
          </cell>
          <cell r="O2452" t="str">
            <v>3.B</v>
          </cell>
          <cell r="P2452" t="str">
            <v>PMR43</v>
          </cell>
          <cell r="Q2452" t="str">
            <v>DRP</v>
          </cell>
          <cell r="R2452">
            <v>265</v>
          </cell>
          <cell r="S2452">
            <v>265</v>
          </cell>
          <cell r="T2452">
            <v>375</v>
          </cell>
          <cell r="U2452">
            <v>270</v>
          </cell>
          <cell r="V2452">
            <v>290</v>
          </cell>
          <cell r="W2452">
            <v>300</v>
          </cell>
          <cell r="X2452">
            <v>200</v>
          </cell>
          <cell r="Y2452" t="str">
            <v>Gask</v>
          </cell>
          <cell r="Z2452" t="str">
            <v>G3</v>
          </cell>
          <cell r="AA2452" t="str">
            <v>Simple-Gasket</v>
          </cell>
          <cell r="AB2452" t="str">
            <v>Regular-Gask</v>
          </cell>
          <cell r="AC2452" t="str">
            <v>1350SAA08</v>
          </cell>
          <cell r="AD2452" t="str">
            <v>MG Gask</v>
          </cell>
          <cell r="AE2452" t="str">
            <v>MG Gask-Plain</v>
          </cell>
          <cell r="AF2452">
            <v>2004854</v>
          </cell>
          <cell r="AG2452">
            <v>0</v>
          </cell>
          <cell r="AI2452" t="str">
            <v>6210WAB12/IND</v>
          </cell>
          <cell r="AJ2452" t="str">
            <v>RG</v>
          </cell>
          <cell r="AK2452" t="str">
            <v>RG</v>
          </cell>
          <cell r="AM2452" t="str">
            <v>Yes</v>
          </cell>
          <cell r="AO2452">
            <v>33.9</v>
          </cell>
          <cell r="AQ2452" t="str">
            <v>Rough</v>
          </cell>
          <cell r="AR2452" t="str">
            <v>LAD</v>
          </cell>
          <cell r="AS2452" t="str">
            <v>NORMAL</v>
          </cell>
        </row>
        <row r="2453">
          <cell r="D2453" t="str">
            <v>6210WAC00/IND</v>
          </cell>
          <cell r="E2453">
            <v>6210</v>
          </cell>
          <cell r="F2453">
            <v>38.1</v>
          </cell>
          <cell r="G2453" t="str">
            <v>Yes</v>
          </cell>
          <cell r="H2453">
            <v>35.800000000000004</v>
          </cell>
          <cell r="I2453" t="str">
            <v>FT</v>
          </cell>
          <cell r="J2453" t="str">
            <v>Audit</v>
          </cell>
          <cell r="K2453" t="str">
            <v>6210WAC02</v>
          </cell>
          <cell r="L2453" t="str">
            <v>RD</v>
          </cell>
          <cell r="M2453" t="str">
            <v>S-Group</v>
          </cell>
          <cell r="N2453" t="str">
            <v>Reg</v>
          </cell>
          <cell r="P2453" t="str">
            <v>PMR37</v>
          </cell>
          <cell r="Q2453" t="str">
            <v>DRP</v>
          </cell>
          <cell r="R2453">
            <v>320</v>
          </cell>
          <cell r="S2453">
            <v>0</v>
          </cell>
          <cell r="V2453">
            <v>0</v>
          </cell>
          <cell r="X2453">
            <v>0</v>
          </cell>
          <cell r="Y2453" t="str">
            <v>Gask</v>
          </cell>
          <cell r="Z2453" t="str">
            <v>G3</v>
          </cell>
          <cell r="AA2453" t="str">
            <v>Simple-Gasket</v>
          </cell>
          <cell r="AB2453" t="str">
            <v>Regular-Gask</v>
          </cell>
          <cell r="AC2453" t="str">
            <v>1350SAA08</v>
          </cell>
          <cell r="AD2453" t="str">
            <v>MG Gask</v>
          </cell>
          <cell r="AE2453" t="str">
            <v>MG Gask-Plain</v>
          </cell>
          <cell r="AF2453">
            <v>2004854</v>
          </cell>
          <cell r="AG2453">
            <v>0</v>
          </cell>
          <cell r="AI2453" t="str">
            <v>6210WAC12/IND</v>
          </cell>
          <cell r="AJ2453" t="str">
            <v>RG</v>
          </cell>
          <cell r="AK2453" t="str">
            <v>RG</v>
          </cell>
          <cell r="AM2453" t="e">
            <v>#N/A</v>
          </cell>
          <cell r="AO2453">
            <v>33.9</v>
          </cell>
          <cell r="AQ2453" t="str">
            <v>Rough</v>
          </cell>
          <cell r="AR2453" t="str">
            <v>LAD</v>
          </cell>
          <cell r="AS2453" t="str">
            <v>NORMAL</v>
          </cell>
        </row>
        <row r="2454">
          <cell r="D2454" t="str">
            <v>6210WAD00/IND</v>
          </cell>
          <cell r="E2454">
            <v>6210</v>
          </cell>
          <cell r="F2454">
            <v>38.1</v>
          </cell>
          <cell r="G2454" t="str">
            <v>Yes</v>
          </cell>
          <cell r="H2454">
            <v>35.800000000000004</v>
          </cell>
          <cell r="I2454" t="str">
            <v>FT</v>
          </cell>
          <cell r="J2454" t="str">
            <v>Audit</v>
          </cell>
          <cell r="K2454" t="str">
            <v>6210WAD02</v>
          </cell>
          <cell r="L2454" t="str">
            <v>RD</v>
          </cell>
          <cell r="M2454" t="str">
            <v>S-Group</v>
          </cell>
          <cell r="N2454" t="str">
            <v>Reg</v>
          </cell>
          <cell r="P2454" t="str">
            <v>MTS-RET</v>
          </cell>
          <cell r="Q2454" t="str">
            <v>Live</v>
          </cell>
          <cell r="Y2454" t="str">
            <v>Gask</v>
          </cell>
          <cell r="Z2454" t="str">
            <v>G3</v>
          </cell>
          <cell r="AA2454" t="str">
            <v>Simple-Gasket</v>
          </cell>
          <cell r="AB2454" t="str">
            <v>Regular-Gask</v>
          </cell>
          <cell r="AC2454">
            <v>2004197</v>
          </cell>
          <cell r="AD2454" t="str">
            <v>MG Gask</v>
          </cell>
          <cell r="AE2454" t="str">
            <v>MG Gask-Plain</v>
          </cell>
          <cell r="AF2454">
            <v>2004854</v>
          </cell>
          <cell r="AG2454">
            <v>0</v>
          </cell>
          <cell r="AI2454" t="str">
            <v>6210WAD12/IND</v>
          </cell>
          <cell r="AJ2454" t="str">
            <v>RG</v>
          </cell>
          <cell r="AK2454" t="str">
            <v>RG</v>
          </cell>
          <cell r="AM2454" t="e">
            <v>#N/A</v>
          </cell>
          <cell r="AO2454">
            <v>33.9</v>
          </cell>
          <cell r="AQ2454" t="str">
            <v>Rough</v>
          </cell>
          <cell r="AR2454" t="str">
            <v>LAD</v>
          </cell>
          <cell r="AS2454" t="str">
            <v>NORMAL</v>
          </cell>
        </row>
        <row r="2455">
          <cell r="D2455" t="str">
            <v>6212SAA00/IND</v>
          </cell>
          <cell r="E2455">
            <v>6212</v>
          </cell>
          <cell r="F2455">
            <v>33.700000000000003</v>
          </cell>
          <cell r="G2455" t="str">
            <v>No</v>
          </cell>
          <cell r="H2455">
            <v>33.700000000000003</v>
          </cell>
          <cell r="I2455" t="str">
            <v>FT</v>
          </cell>
          <cell r="J2455" t="str">
            <v>Audit</v>
          </cell>
          <cell r="K2455" t="str">
            <v>6212SAA02</v>
          </cell>
          <cell r="L2455" t="str">
            <v>RD</v>
          </cell>
          <cell r="M2455" t="str">
            <v>S-Group</v>
          </cell>
          <cell r="N2455" t="str">
            <v>Reg</v>
          </cell>
          <cell r="P2455" t="str">
            <v>PMR39</v>
          </cell>
          <cell r="Q2455" t="str">
            <v>DRP</v>
          </cell>
          <cell r="R2455">
            <v>626</v>
          </cell>
          <cell r="S2455">
            <v>461</v>
          </cell>
          <cell r="T2455">
            <v>501</v>
          </cell>
          <cell r="U2455">
            <v>510</v>
          </cell>
          <cell r="V2455">
            <v>530</v>
          </cell>
          <cell r="X2455">
            <v>0</v>
          </cell>
          <cell r="Y2455" t="str">
            <v>Gask</v>
          </cell>
          <cell r="Z2455" t="str">
            <v>G3</v>
          </cell>
          <cell r="AA2455" t="str">
            <v>Simple-Gasket</v>
          </cell>
          <cell r="AB2455" t="str">
            <v>Regular-Gask</v>
          </cell>
          <cell r="AC2455">
            <v>20041132</v>
          </cell>
          <cell r="AD2455" t="str">
            <v>MG Gask</v>
          </cell>
          <cell r="AE2455" t="str">
            <v>MG Gask-Plain</v>
          </cell>
          <cell r="AF2455">
            <v>20048109</v>
          </cell>
          <cell r="AG2455">
            <v>0</v>
          </cell>
          <cell r="AI2455" t="str">
            <v>6212SAA12/IND</v>
          </cell>
          <cell r="AJ2455" t="str">
            <v>IPS</v>
          </cell>
          <cell r="AK2455" t="str">
            <v>IPS</v>
          </cell>
          <cell r="AM2455" t="e">
            <v>#N/A</v>
          </cell>
          <cell r="AO2455">
            <v>29.500000000000004</v>
          </cell>
          <cell r="AQ2455" t="str">
            <v>Rough</v>
          </cell>
          <cell r="AR2455" t="str">
            <v>LAD</v>
          </cell>
          <cell r="AS2455" t="str">
            <v>NORMAL</v>
          </cell>
        </row>
        <row r="2456">
          <cell r="D2456" t="str">
            <v>6213SSA00/IND</v>
          </cell>
          <cell r="E2456">
            <v>6213</v>
          </cell>
          <cell r="F2456">
            <v>33.700000000000003</v>
          </cell>
          <cell r="G2456" t="str">
            <v>No</v>
          </cell>
          <cell r="H2456">
            <v>33.700000000000003</v>
          </cell>
          <cell r="I2456" t="str">
            <v>FT</v>
          </cell>
          <cell r="J2456" t="str">
            <v>Audit</v>
          </cell>
          <cell r="K2456" t="str">
            <v>6213SSA02</v>
          </cell>
          <cell r="L2456" t="str">
            <v>RD</v>
          </cell>
          <cell r="M2456" t="str">
            <v>S-Group</v>
          </cell>
          <cell r="N2456" t="str">
            <v>Reg</v>
          </cell>
          <cell r="P2456" t="str">
            <v>PMR39</v>
          </cell>
          <cell r="Q2456" t="str">
            <v>DRP</v>
          </cell>
          <cell r="R2456">
            <v>2584</v>
          </cell>
          <cell r="S2456">
            <v>2615</v>
          </cell>
          <cell r="T2456">
            <v>2720</v>
          </cell>
          <cell r="U2456">
            <v>2400</v>
          </cell>
          <cell r="V2456">
            <v>2730</v>
          </cell>
          <cell r="X2456">
            <v>0</v>
          </cell>
          <cell r="Y2456" t="str">
            <v>Gask</v>
          </cell>
          <cell r="Z2456" t="str">
            <v>G8</v>
          </cell>
          <cell r="AA2456" t="str">
            <v>Simple-Gasket</v>
          </cell>
          <cell r="AB2456" t="str">
            <v>Regular-Gask</v>
          </cell>
          <cell r="AC2456">
            <v>2004197</v>
          </cell>
          <cell r="AD2456" t="str">
            <v>MG Gask</v>
          </cell>
          <cell r="AE2456" t="str">
            <v>MG Gask-Plain</v>
          </cell>
          <cell r="AF2456">
            <v>2004854</v>
          </cell>
          <cell r="AG2456">
            <v>0</v>
          </cell>
          <cell r="AI2456" t="str">
            <v>6213SSA12/IND</v>
          </cell>
          <cell r="AJ2456" t="str">
            <v>IPS</v>
          </cell>
          <cell r="AK2456" t="str">
            <v>IPS</v>
          </cell>
          <cell r="AM2456" t="e">
            <v>#N/A</v>
          </cell>
          <cell r="AO2456">
            <v>29.500000000000004</v>
          </cell>
          <cell r="AQ2456" t="str">
            <v>Rough</v>
          </cell>
          <cell r="AR2456" t="str">
            <v>LAD</v>
          </cell>
          <cell r="AS2456" t="str">
            <v>NORMAL</v>
          </cell>
        </row>
        <row r="2457">
          <cell r="D2457" t="str">
            <v>6215NBA31/IND</v>
          </cell>
          <cell r="E2457">
            <v>6215</v>
          </cell>
          <cell r="F2457">
            <v>33.700000000000003</v>
          </cell>
          <cell r="G2457" t="str">
            <v>No</v>
          </cell>
          <cell r="H2457">
            <v>33.700000000000003</v>
          </cell>
          <cell r="I2457" t="str">
            <v>FT</v>
          </cell>
          <cell r="J2457" t="str">
            <v>Audit</v>
          </cell>
          <cell r="K2457" t="str">
            <v>6215NBA02</v>
          </cell>
          <cell r="L2457" t="str">
            <v>RD</v>
          </cell>
          <cell r="M2457" t="str">
            <v>S-Group</v>
          </cell>
          <cell r="N2457" t="str">
            <v>Reg</v>
          </cell>
          <cell r="O2457" t="str">
            <v>3.B</v>
          </cell>
          <cell r="P2457" t="str">
            <v>PMR43</v>
          </cell>
          <cell r="Q2457" t="str">
            <v>DRP</v>
          </cell>
          <cell r="R2457">
            <v>1000</v>
          </cell>
          <cell r="S2457">
            <v>661</v>
          </cell>
          <cell r="T2457">
            <v>671</v>
          </cell>
          <cell r="U2457">
            <v>461</v>
          </cell>
          <cell r="V2457">
            <v>560</v>
          </cell>
          <cell r="W2457">
            <v>570</v>
          </cell>
          <cell r="X2457">
            <v>280</v>
          </cell>
          <cell r="Y2457" t="str">
            <v>Gask</v>
          </cell>
          <cell r="Z2457" t="str">
            <v>G5</v>
          </cell>
          <cell r="AA2457" t="str">
            <v>Simple-Gasket</v>
          </cell>
          <cell r="AB2457" t="str">
            <v>Regular-Gask</v>
          </cell>
          <cell r="AC2457">
            <v>2004197</v>
          </cell>
          <cell r="AD2457" t="str">
            <v>MG Gask</v>
          </cell>
          <cell r="AE2457" t="str">
            <v>MG Gask-Plain</v>
          </cell>
          <cell r="AF2457" t="str">
            <v>2004854/03</v>
          </cell>
          <cell r="AG2457">
            <v>0</v>
          </cell>
          <cell r="AI2457" t="str">
            <v>6215NBA12/IND</v>
          </cell>
          <cell r="AJ2457" t="str">
            <v>BLACK</v>
          </cell>
          <cell r="AK2457" t="str">
            <v>Black</v>
          </cell>
          <cell r="AM2457" t="e">
            <v>#N/A</v>
          </cell>
          <cell r="AO2457">
            <v>29.500000000000004</v>
          </cell>
          <cell r="AQ2457" t="str">
            <v>Rough</v>
          </cell>
          <cell r="AR2457" t="str">
            <v>LAD</v>
          </cell>
          <cell r="AS2457" t="str">
            <v>NORMAL</v>
          </cell>
        </row>
        <row r="2458">
          <cell r="D2458" t="str">
            <v>6215SAA00/IND</v>
          </cell>
          <cell r="E2458">
            <v>6215</v>
          </cell>
          <cell r="F2458">
            <v>33.700000000000003</v>
          </cell>
          <cell r="G2458" t="str">
            <v>No</v>
          </cell>
          <cell r="H2458">
            <v>33.700000000000003</v>
          </cell>
          <cell r="I2458" t="str">
            <v>FT</v>
          </cell>
          <cell r="J2458" t="str">
            <v>Audit</v>
          </cell>
          <cell r="K2458" t="str">
            <v>6215SAA02</v>
          </cell>
          <cell r="L2458" t="str">
            <v>RD</v>
          </cell>
          <cell r="M2458" t="str">
            <v>S-Group</v>
          </cell>
          <cell r="N2458" t="str">
            <v>Reg</v>
          </cell>
          <cell r="P2458" t="str">
            <v>PMR39</v>
          </cell>
          <cell r="Q2458" t="str">
            <v>DRP</v>
          </cell>
          <cell r="R2458">
            <v>1000</v>
          </cell>
          <cell r="S2458">
            <v>528</v>
          </cell>
          <cell r="T2458">
            <v>540</v>
          </cell>
          <cell r="U2458">
            <v>330</v>
          </cell>
          <cell r="V2458">
            <v>360</v>
          </cell>
          <cell r="X2458">
            <v>0</v>
          </cell>
          <cell r="Y2458" t="str">
            <v>Gask</v>
          </cell>
          <cell r="Z2458" t="str">
            <v>G5</v>
          </cell>
          <cell r="AA2458" t="str">
            <v>Simple-Gasket</v>
          </cell>
          <cell r="AB2458" t="str">
            <v>Regular-Gask</v>
          </cell>
          <cell r="AC2458">
            <v>2004197</v>
          </cell>
          <cell r="AD2458" t="str">
            <v>MG Gask</v>
          </cell>
          <cell r="AE2458" t="str">
            <v>MG Gask-Plain</v>
          </cell>
          <cell r="AF2458">
            <v>2004854</v>
          </cell>
          <cell r="AG2458">
            <v>0</v>
          </cell>
          <cell r="AI2458" t="str">
            <v>6215SAA12/IND</v>
          </cell>
          <cell r="AJ2458" t="str">
            <v>IPS</v>
          </cell>
          <cell r="AK2458" t="str">
            <v>IPS</v>
          </cell>
          <cell r="AM2458" t="e">
            <v>#N/A</v>
          </cell>
          <cell r="AO2458">
            <v>29.500000000000004</v>
          </cell>
          <cell r="AQ2458" t="str">
            <v>Rough</v>
          </cell>
          <cell r="AR2458" t="str">
            <v>LAD</v>
          </cell>
          <cell r="AS2458" t="str">
            <v>NORMAL</v>
          </cell>
        </row>
        <row r="2459">
          <cell r="D2459" t="str">
            <v>6215SAC00/IND</v>
          </cell>
          <cell r="E2459">
            <v>6215</v>
          </cell>
          <cell r="F2459">
            <v>33.700000000000003</v>
          </cell>
          <cell r="G2459" t="str">
            <v>No</v>
          </cell>
          <cell r="H2459">
            <v>33.700000000000003</v>
          </cell>
          <cell r="I2459" t="str">
            <v>FT</v>
          </cell>
          <cell r="J2459" t="str">
            <v>Audit</v>
          </cell>
          <cell r="K2459" t="str">
            <v>6215SAC02</v>
          </cell>
          <cell r="L2459" t="str">
            <v>RD</v>
          </cell>
          <cell r="M2459" t="str">
            <v>S-Group</v>
          </cell>
          <cell r="N2459" t="str">
            <v>Reg</v>
          </cell>
          <cell r="P2459" t="str">
            <v>PMR39</v>
          </cell>
          <cell r="Q2459" t="str">
            <v>DRP</v>
          </cell>
          <cell r="Y2459" t="str">
            <v>Gask</v>
          </cell>
          <cell r="Z2459" t="str">
            <v>G5</v>
          </cell>
          <cell r="AA2459" t="str">
            <v>Simple-Gasket</v>
          </cell>
          <cell r="AB2459" t="str">
            <v>Regular-Gask</v>
          </cell>
          <cell r="AC2459">
            <v>2004197</v>
          </cell>
          <cell r="AD2459" t="str">
            <v>MG Gask</v>
          </cell>
          <cell r="AE2459" t="str">
            <v>MG Gask-Plain</v>
          </cell>
          <cell r="AF2459">
            <v>2004854</v>
          </cell>
          <cell r="AG2459">
            <v>0</v>
          </cell>
          <cell r="AI2459" t="str">
            <v>6215SAC12/IND</v>
          </cell>
          <cell r="AJ2459" t="str">
            <v>IPS</v>
          </cell>
          <cell r="AK2459" t="str">
            <v>IPS</v>
          </cell>
          <cell r="AM2459" t="e">
            <v>#N/A</v>
          </cell>
          <cell r="AO2459">
            <v>29.500000000000004</v>
          </cell>
          <cell r="AQ2459" t="str">
            <v>Rough</v>
          </cell>
          <cell r="AR2459" t="str">
            <v>LAD</v>
          </cell>
          <cell r="AS2459" t="str">
            <v>NORMAL</v>
          </cell>
        </row>
        <row r="2460">
          <cell r="D2460" t="str">
            <v>6215WAC00/IND</v>
          </cell>
          <cell r="E2460">
            <v>6215</v>
          </cell>
          <cell r="F2460">
            <v>33.700000000000003</v>
          </cell>
          <cell r="G2460" t="str">
            <v>No</v>
          </cell>
          <cell r="H2460">
            <v>33.700000000000003</v>
          </cell>
          <cell r="I2460" t="str">
            <v>FT</v>
          </cell>
          <cell r="J2460" t="str">
            <v>Audit</v>
          </cell>
          <cell r="K2460" t="str">
            <v>6215WAC02</v>
          </cell>
          <cell r="L2460" t="str">
            <v>RD</v>
          </cell>
          <cell r="M2460" t="str">
            <v>S-Group</v>
          </cell>
          <cell r="N2460" t="str">
            <v>Reg</v>
          </cell>
          <cell r="P2460" t="str">
            <v>PMR39</v>
          </cell>
          <cell r="Q2460" t="str">
            <v>DRP</v>
          </cell>
          <cell r="Y2460" t="str">
            <v>Gask</v>
          </cell>
          <cell r="Z2460" t="str">
            <v>G5</v>
          </cell>
          <cell r="AA2460" t="str">
            <v>Simple-Gasket</v>
          </cell>
          <cell r="AB2460" t="str">
            <v>Regular-Gask</v>
          </cell>
          <cell r="AC2460">
            <v>2004197</v>
          </cell>
          <cell r="AD2460" t="str">
            <v>MG Gask</v>
          </cell>
          <cell r="AE2460" t="str">
            <v>MG Gask-Plain</v>
          </cell>
          <cell r="AF2460">
            <v>2004854</v>
          </cell>
          <cell r="AG2460">
            <v>0</v>
          </cell>
          <cell r="AI2460" t="str">
            <v>6215WAC12/IND</v>
          </cell>
          <cell r="AJ2460" t="str">
            <v>IPS</v>
          </cell>
          <cell r="AK2460" t="str">
            <v>IPS</v>
          </cell>
          <cell r="AM2460" t="e">
            <v>#N/A</v>
          </cell>
          <cell r="AO2460">
            <v>29.500000000000004</v>
          </cell>
          <cell r="AQ2460" t="str">
            <v>Rough</v>
          </cell>
          <cell r="AR2460" t="str">
            <v>LAD</v>
          </cell>
          <cell r="AS2460" t="str">
            <v>NORMAL</v>
          </cell>
        </row>
        <row r="2461">
          <cell r="D2461" t="str">
            <v>6215WBA00/IND</v>
          </cell>
          <cell r="E2461">
            <v>6215</v>
          </cell>
          <cell r="F2461">
            <v>33.700000000000003</v>
          </cell>
          <cell r="G2461" t="str">
            <v>No</v>
          </cell>
          <cell r="H2461">
            <v>33.700000000000003</v>
          </cell>
          <cell r="I2461" t="str">
            <v>FT</v>
          </cell>
          <cell r="J2461" t="str">
            <v>Audit</v>
          </cell>
          <cell r="K2461" t="str">
            <v>6215WBA02</v>
          </cell>
          <cell r="L2461" t="str">
            <v>RD</v>
          </cell>
          <cell r="M2461" t="str">
            <v>S-Group</v>
          </cell>
          <cell r="N2461" t="str">
            <v>Reg</v>
          </cell>
          <cell r="O2461" t="str">
            <v>3.B</v>
          </cell>
          <cell r="P2461" t="str">
            <v>PMR43</v>
          </cell>
          <cell r="Q2461" t="str">
            <v>DRP</v>
          </cell>
          <cell r="R2461">
            <v>1000</v>
          </cell>
          <cell r="S2461">
            <v>620</v>
          </cell>
          <cell r="T2461">
            <v>630</v>
          </cell>
          <cell r="U2461">
            <v>320</v>
          </cell>
          <cell r="V2461">
            <v>370</v>
          </cell>
          <cell r="W2461">
            <v>370</v>
          </cell>
          <cell r="X2461">
            <v>170</v>
          </cell>
          <cell r="Y2461" t="str">
            <v>Gask</v>
          </cell>
          <cell r="Z2461" t="str">
            <v>G5</v>
          </cell>
          <cell r="AA2461" t="str">
            <v>Simple-Gasket</v>
          </cell>
          <cell r="AB2461" t="str">
            <v>Regular-Gask</v>
          </cell>
          <cell r="AC2461">
            <v>2004197</v>
          </cell>
          <cell r="AD2461" t="str">
            <v>MG Gask</v>
          </cell>
          <cell r="AE2461" t="str">
            <v>MG Gask-Plain</v>
          </cell>
          <cell r="AF2461">
            <v>2004854</v>
          </cell>
          <cell r="AG2461">
            <v>0</v>
          </cell>
          <cell r="AI2461" t="str">
            <v>6215WBA12/IND</v>
          </cell>
          <cell r="AJ2461" t="str">
            <v>RG</v>
          </cell>
          <cell r="AK2461" t="str">
            <v>RG</v>
          </cell>
          <cell r="AM2461" t="e">
            <v>#N/A</v>
          </cell>
          <cell r="AO2461">
            <v>29.500000000000004</v>
          </cell>
          <cell r="AQ2461" t="str">
            <v>Rough</v>
          </cell>
          <cell r="AR2461" t="str">
            <v>LAD</v>
          </cell>
          <cell r="AS2461" t="str">
            <v>NORMAL</v>
          </cell>
        </row>
        <row r="2462">
          <cell r="D2462" t="str">
            <v>6215YSB31/BA/IND</v>
          </cell>
          <cell r="E2462">
            <v>6215</v>
          </cell>
          <cell r="F2462">
            <v>33.700000000000003</v>
          </cell>
          <cell r="G2462" t="str">
            <v>No</v>
          </cell>
          <cell r="H2462">
            <v>33.700000000000003</v>
          </cell>
          <cell r="I2462" t="str">
            <v>FT</v>
          </cell>
          <cell r="J2462" t="str">
            <v>Audit</v>
          </cell>
          <cell r="K2462" t="str">
            <v>6215YSA02/BA</v>
          </cell>
          <cell r="L2462" t="str">
            <v>RD</v>
          </cell>
          <cell r="M2462" t="str">
            <v>S-Group</v>
          </cell>
          <cell r="N2462" t="str">
            <v>Reg</v>
          </cell>
          <cell r="O2462" t="str">
            <v>6.NP</v>
          </cell>
          <cell r="P2462" t="str">
            <v>MTO-DRP</v>
          </cell>
          <cell r="Q2462" t="str">
            <v>DRP</v>
          </cell>
          <cell r="S2462">
            <v>1000</v>
          </cell>
          <cell r="T2462">
            <v>750</v>
          </cell>
          <cell r="U2462">
            <v>300</v>
          </cell>
          <cell r="V2462">
            <v>500</v>
          </cell>
          <cell r="W2462">
            <v>500</v>
          </cell>
          <cell r="X2462">
            <v>500</v>
          </cell>
          <cell r="Y2462" t="str">
            <v>Gask</v>
          </cell>
          <cell r="Z2462" t="str">
            <v>G5</v>
          </cell>
          <cell r="AA2462" t="str">
            <v>Simple-Gasket</v>
          </cell>
          <cell r="AB2462" t="str">
            <v>Regular-Gask</v>
          </cell>
          <cell r="AC2462">
            <v>2004197</v>
          </cell>
          <cell r="AD2462" t="str">
            <v>MG Gask</v>
          </cell>
          <cell r="AE2462" t="str">
            <v>MG Gask-Plain</v>
          </cell>
          <cell r="AF2462" t="str">
            <v>2004854/03</v>
          </cell>
          <cell r="AG2462">
            <v>0</v>
          </cell>
          <cell r="AI2462" t="str">
            <v>6215YSB12/BA/IND</v>
          </cell>
          <cell r="AJ2462" t="str">
            <v>IP-BR ANTI</v>
          </cell>
          <cell r="AK2462" t="str">
            <v>Antique</v>
          </cell>
          <cell r="AM2462" t="e">
            <v>#N/A</v>
          </cell>
          <cell r="AO2462">
            <v>29.500000000000004</v>
          </cell>
          <cell r="AQ2462" t="str">
            <v>Rough</v>
          </cell>
          <cell r="AR2462" t="str">
            <v>LAD</v>
          </cell>
          <cell r="AS2462" t="str">
            <v>NORMAL</v>
          </cell>
        </row>
        <row r="2463">
          <cell r="D2463" t="str">
            <v>6216NAA31/IND</v>
          </cell>
          <cell r="E2463">
            <v>6216</v>
          </cell>
          <cell r="F2463">
            <v>40.5</v>
          </cell>
          <cell r="G2463" t="str">
            <v>Yes</v>
          </cell>
          <cell r="H2463">
            <v>38.200000000000003</v>
          </cell>
          <cell r="I2463" t="str">
            <v>FT</v>
          </cell>
          <cell r="J2463" t="str">
            <v>Audit</v>
          </cell>
          <cell r="K2463" t="str">
            <v>6216NAA02</v>
          </cell>
          <cell r="L2463" t="str">
            <v>RD</v>
          </cell>
          <cell r="M2463" t="str">
            <v>C-Group</v>
          </cell>
          <cell r="N2463" t="str">
            <v>Add on</v>
          </cell>
          <cell r="O2463" t="str">
            <v>2.H</v>
          </cell>
          <cell r="P2463" t="str">
            <v>MTS-RET</v>
          </cell>
          <cell r="Q2463" t="str">
            <v>Live</v>
          </cell>
          <cell r="R2463">
            <v>500</v>
          </cell>
          <cell r="S2463">
            <v>500</v>
          </cell>
          <cell r="T2463">
            <v>490</v>
          </cell>
          <cell r="U2463">
            <v>330</v>
          </cell>
          <cell r="V2463">
            <v>510</v>
          </cell>
          <cell r="W2463">
            <v>630</v>
          </cell>
          <cell r="X2463">
            <v>410</v>
          </cell>
          <cell r="Y2463" t="str">
            <v>Adhe</v>
          </cell>
          <cell r="Z2463" t="str">
            <v>A2</v>
          </cell>
          <cell r="AA2463" t="str">
            <v>Min Ring Assy</v>
          </cell>
          <cell r="AB2463" t="str">
            <v>MG Adhe + DR Adhe + Orientation</v>
          </cell>
          <cell r="AC2463" t="str">
            <v>6206WAA08/01</v>
          </cell>
          <cell r="AD2463" t="str">
            <v>MG Adhe</v>
          </cell>
          <cell r="AE2463" t="str">
            <v>MG Adhe-MET</v>
          </cell>
          <cell r="AG2463" t="str">
            <v>DR Adhe</v>
          </cell>
          <cell r="AI2463" t="str">
            <v>6216NAA12/IND</v>
          </cell>
          <cell r="AJ2463" t="str">
            <v>BLACK</v>
          </cell>
          <cell r="AK2463" t="str">
            <v>Black</v>
          </cell>
          <cell r="AM2463" t="str">
            <v>Yes</v>
          </cell>
          <cell r="AO2463">
            <v>36.299999999999997</v>
          </cell>
          <cell r="AQ2463" t="str">
            <v>Rough</v>
          </cell>
          <cell r="AR2463" t="str">
            <v>LAD</v>
          </cell>
          <cell r="AS2463" t="str">
            <v>NORMAL</v>
          </cell>
        </row>
        <row r="2464">
          <cell r="D2464" t="str">
            <v>6216QAB31/IND</v>
          </cell>
          <cell r="E2464">
            <v>6216</v>
          </cell>
          <cell r="F2464">
            <v>27.2</v>
          </cell>
          <cell r="G2464" t="str">
            <v>Yes</v>
          </cell>
          <cell r="H2464">
            <v>24.9</v>
          </cell>
          <cell r="I2464" t="str">
            <v>FT</v>
          </cell>
          <cell r="J2464" t="str">
            <v>Audit</v>
          </cell>
          <cell r="K2464" t="str">
            <v>6216QAB02/BLU</v>
          </cell>
          <cell r="L2464" t="str">
            <v>RD</v>
          </cell>
          <cell r="M2464" t="str">
            <v>S-Group</v>
          </cell>
          <cell r="N2464" t="str">
            <v>Reg</v>
          </cell>
          <cell r="O2464" t="str">
            <v>4.T(NP)</v>
          </cell>
          <cell r="P2464" t="str">
            <v>NM (ECR)</v>
          </cell>
          <cell r="Q2464" t="str">
            <v>DRP</v>
          </cell>
          <cell r="V2464">
            <v>500</v>
          </cell>
          <cell r="W2464">
            <v>500</v>
          </cell>
          <cell r="X2464">
            <v>540</v>
          </cell>
          <cell r="Y2464" t="str">
            <v>Adhe</v>
          </cell>
          <cell r="Z2464" t="str">
            <v>A2</v>
          </cell>
          <cell r="AA2464" t="str">
            <v>Simple-Adhesive</v>
          </cell>
          <cell r="AB2464" t="str">
            <v>Regular-Adhe</v>
          </cell>
          <cell r="AC2464" t="str">
            <v>6216WAB08/02</v>
          </cell>
          <cell r="AD2464" t="str">
            <v>MG Adhe</v>
          </cell>
          <cell r="AE2464" t="str">
            <v>MG Adhe-MET</v>
          </cell>
          <cell r="AG2464">
            <v>0</v>
          </cell>
          <cell r="AI2464" t="str">
            <v>6216QAB12/IND</v>
          </cell>
          <cell r="AJ2464" t="str">
            <v>IP-BLUE</v>
          </cell>
          <cell r="AK2464" t="str">
            <v>IP-Blue</v>
          </cell>
          <cell r="AM2464" t="str">
            <v>Yes</v>
          </cell>
          <cell r="AO2464">
            <v>23</v>
          </cell>
          <cell r="AQ2464" t="str">
            <v>Rough</v>
          </cell>
          <cell r="AR2464" t="str">
            <v>LAD</v>
          </cell>
          <cell r="AS2464" t="str">
            <v>NORMAL</v>
          </cell>
        </row>
        <row r="2465">
          <cell r="D2465" t="str">
            <v>6216QAB32/IND</v>
          </cell>
          <cell r="E2465">
            <v>6216</v>
          </cell>
          <cell r="F2465">
            <v>27.2</v>
          </cell>
          <cell r="G2465" t="str">
            <v>Yes</v>
          </cell>
          <cell r="H2465">
            <v>24.9</v>
          </cell>
          <cell r="I2465" t="str">
            <v>FT</v>
          </cell>
          <cell r="J2465" t="str">
            <v>Audit</v>
          </cell>
          <cell r="K2465" t="str">
            <v>6216QAB02/BL01</v>
          </cell>
          <cell r="L2465" t="str">
            <v>RD</v>
          </cell>
          <cell r="M2465" t="str">
            <v>S-Group</v>
          </cell>
          <cell r="N2465" t="str">
            <v>Reg</v>
          </cell>
          <cell r="P2465" t="str">
            <v>MTS-RET</v>
          </cell>
          <cell r="Q2465" t="str">
            <v>Live</v>
          </cell>
          <cell r="Y2465" t="str">
            <v>Adhe</v>
          </cell>
          <cell r="Z2465" t="str">
            <v>A2</v>
          </cell>
          <cell r="AA2465" t="str">
            <v>Simple-Adhesive</v>
          </cell>
          <cell r="AB2465" t="str">
            <v>Regular-Adhe</v>
          </cell>
          <cell r="AC2465" t="str">
            <v>6216WAB08/02</v>
          </cell>
          <cell r="AD2465" t="str">
            <v>MG Adhe</v>
          </cell>
          <cell r="AE2465" t="str">
            <v>MG Adhe-MET</v>
          </cell>
          <cell r="AG2465">
            <v>0</v>
          </cell>
          <cell r="AI2465" t="str">
            <v>6216QAB12/IND</v>
          </cell>
          <cell r="AO2465">
            <v>20.7</v>
          </cell>
          <cell r="AQ2465" t="str">
            <v>Rough</v>
          </cell>
          <cell r="AR2465" t="str">
            <v>LAD</v>
          </cell>
          <cell r="AS2465" t="str">
            <v>NORMAL</v>
          </cell>
        </row>
        <row r="2466">
          <cell r="D2466" t="str">
            <v>6216QDA31/IND</v>
          </cell>
          <cell r="E2466">
            <v>6216</v>
          </cell>
          <cell r="F2466">
            <v>40.5</v>
          </cell>
          <cell r="G2466" t="str">
            <v>Yes</v>
          </cell>
          <cell r="H2466">
            <v>38.200000000000003</v>
          </cell>
          <cell r="I2466" t="str">
            <v>FT</v>
          </cell>
          <cell r="J2466" t="str">
            <v>Audit</v>
          </cell>
          <cell r="K2466" t="str">
            <v>6216QDA02/TCE</v>
          </cell>
          <cell r="L2466" t="str">
            <v>RD</v>
          </cell>
          <cell r="M2466" t="str">
            <v>C-Group</v>
          </cell>
          <cell r="N2466" t="str">
            <v>Add on</v>
          </cell>
          <cell r="O2466" t="str">
            <v>1.SH</v>
          </cell>
          <cell r="P2466" t="str">
            <v>MTS-RET</v>
          </cell>
          <cell r="Q2466" t="str">
            <v>Live</v>
          </cell>
          <cell r="Y2466" t="str">
            <v>Adhe</v>
          </cell>
          <cell r="Z2466" t="str">
            <v>A2</v>
          </cell>
          <cell r="AA2466" t="str">
            <v>Min Ring Assy</v>
          </cell>
          <cell r="AB2466" t="str">
            <v>MG Adhe + DR Adhe + Orientation</v>
          </cell>
          <cell r="AC2466" t="str">
            <v>6206WAA08/05</v>
          </cell>
          <cell r="AD2466" t="str">
            <v>MG Adhe</v>
          </cell>
          <cell r="AE2466" t="str">
            <v>MG Adhe-MET</v>
          </cell>
          <cell r="AG2466" t="str">
            <v>DR Adhe</v>
          </cell>
          <cell r="AI2466" t="str">
            <v>6216QDA12/IND</v>
          </cell>
          <cell r="AJ2466" t="str">
            <v>IP-BROWN</v>
          </cell>
          <cell r="AK2466" t="str">
            <v>IP-Brown</v>
          </cell>
          <cell r="AM2466" t="str">
            <v>Yes</v>
          </cell>
          <cell r="AO2466">
            <v>36.299999999999997</v>
          </cell>
          <cell r="AQ2466" t="str">
            <v>Rough</v>
          </cell>
          <cell r="AR2466" t="str">
            <v>LAD</v>
          </cell>
          <cell r="AS2466" t="str">
            <v>NORMAL</v>
          </cell>
        </row>
        <row r="2467">
          <cell r="D2467" t="str">
            <v>6216QDA32/IND</v>
          </cell>
          <cell r="E2467">
            <v>6216</v>
          </cell>
          <cell r="F2467">
            <v>40.5</v>
          </cell>
          <cell r="G2467" t="str">
            <v>Yes</v>
          </cell>
          <cell r="H2467">
            <v>38.200000000000003</v>
          </cell>
          <cell r="I2467" t="str">
            <v>FT</v>
          </cell>
          <cell r="J2467" t="str">
            <v>Audit</v>
          </cell>
          <cell r="K2467" t="str">
            <v>6216QDA02/TCE</v>
          </cell>
          <cell r="L2467" t="str">
            <v>RD</v>
          </cell>
          <cell r="M2467" t="str">
            <v>C-Group</v>
          </cell>
          <cell r="N2467" t="str">
            <v>Add on</v>
          </cell>
          <cell r="O2467" t="str">
            <v>1.SH</v>
          </cell>
          <cell r="P2467" t="str">
            <v>MTS-RET</v>
          </cell>
          <cell r="Q2467" t="str">
            <v>Live</v>
          </cell>
          <cell r="Y2467" t="str">
            <v>Adhe</v>
          </cell>
          <cell r="Z2467" t="str">
            <v>A2</v>
          </cell>
          <cell r="AA2467" t="str">
            <v>Min Ring Assy</v>
          </cell>
          <cell r="AB2467" t="str">
            <v>MG Adhe + DR Adhe + Orientation</v>
          </cell>
          <cell r="AC2467" t="str">
            <v>6206WAA08/06</v>
          </cell>
          <cell r="AD2467" t="str">
            <v>MG Adhe</v>
          </cell>
          <cell r="AE2467" t="str">
            <v>MG Adhe-MET</v>
          </cell>
          <cell r="AG2467" t="str">
            <v>DR Adhe</v>
          </cell>
          <cell r="AI2467" t="str">
            <v>6216QDA12/IND</v>
          </cell>
          <cell r="AJ2467" t="str">
            <v>IP-BROWN</v>
          </cell>
          <cell r="AK2467" t="str">
            <v>IP-Brown</v>
          </cell>
          <cell r="AM2467" t="str">
            <v>Yes</v>
          </cell>
          <cell r="AO2467">
            <v>36.299999999999997</v>
          </cell>
          <cell r="AQ2467" t="str">
            <v>Rough</v>
          </cell>
          <cell r="AR2467" t="str">
            <v>LAD</v>
          </cell>
          <cell r="AS2467" t="str">
            <v>NORMAL</v>
          </cell>
        </row>
        <row r="2468">
          <cell r="D2468" t="str">
            <v>6216QSA31/IND</v>
          </cell>
          <cell r="E2468">
            <v>6216</v>
          </cell>
          <cell r="F2468">
            <v>40.5</v>
          </cell>
          <cell r="G2468" t="str">
            <v>Yes</v>
          </cell>
          <cell r="H2468">
            <v>38.200000000000003</v>
          </cell>
          <cell r="I2468" t="str">
            <v>FT</v>
          </cell>
          <cell r="J2468" t="str">
            <v>Audit</v>
          </cell>
          <cell r="K2468" t="str">
            <v>6216QSA02/BRN</v>
          </cell>
          <cell r="L2468" t="str">
            <v>RD</v>
          </cell>
          <cell r="M2468" t="str">
            <v>C-Group</v>
          </cell>
          <cell r="N2468" t="str">
            <v>Add on</v>
          </cell>
          <cell r="O2468" t="str">
            <v>1.SH</v>
          </cell>
          <cell r="P2468" t="str">
            <v>MTS-RET</v>
          </cell>
          <cell r="Q2468" t="str">
            <v>Live</v>
          </cell>
          <cell r="R2468">
            <v>592</v>
          </cell>
          <cell r="S2468">
            <v>672</v>
          </cell>
          <cell r="T2468">
            <v>662</v>
          </cell>
          <cell r="U2468">
            <v>510</v>
          </cell>
          <cell r="V2468">
            <v>580</v>
          </cell>
          <cell r="W2468">
            <v>820</v>
          </cell>
          <cell r="X2468">
            <v>660</v>
          </cell>
          <cell r="Y2468" t="str">
            <v>Adhe</v>
          </cell>
          <cell r="Z2468" t="str">
            <v>A2</v>
          </cell>
          <cell r="AA2468" t="str">
            <v>Min Ring Assy</v>
          </cell>
          <cell r="AB2468" t="str">
            <v>MG Adhe + DR Adhe + Orientation</v>
          </cell>
          <cell r="AC2468" t="str">
            <v>6206WAA08/01</v>
          </cell>
          <cell r="AD2468" t="str">
            <v>MG Adhe</v>
          </cell>
          <cell r="AE2468" t="str">
            <v>MG Adhe-MET</v>
          </cell>
          <cell r="AG2468" t="str">
            <v>DR Adhe</v>
          </cell>
          <cell r="AI2468" t="str">
            <v>6216QSA12/IND</v>
          </cell>
          <cell r="AJ2468" t="str">
            <v>IP-BROWN</v>
          </cell>
          <cell r="AK2468" t="str">
            <v>IP-Brown</v>
          </cell>
          <cell r="AM2468" t="str">
            <v>Yes</v>
          </cell>
          <cell r="AO2468">
            <v>36.299999999999997</v>
          </cell>
          <cell r="AQ2468" t="str">
            <v>Rough</v>
          </cell>
          <cell r="AR2468" t="str">
            <v>LAD</v>
          </cell>
          <cell r="AS2468" t="str">
            <v>NORMAL</v>
          </cell>
        </row>
        <row r="2469">
          <cell r="D2469" t="str">
            <v>6216WAA31/IND</v>
          </cell>
          <cell r="E2469">
            <v>6216</v>
          </cell>
          <cell r="F2469">
            <v>40.5</v>
          </cell>
          <cell r="G2469" t="str">
            <v>Yes</v>
          </cell>
          <cell r="H2469">
            <v>38.200000000000003</v>
          </cell>
          <cell r="I2469" t="str">
            <v>FT</v>
          </cell>
          <cell r="J2469" t="str">
            <v>Audit</v>
          </cell>
          <cell r="K2469" t="str">
            <v>6216WAA02</v>
          </cell>
          <cell r="L2469" t="str">
            <v>RD</v>
          </cell>
          <cell r="M2469" t="str">
            <v>C-Group</v>
          </cell>
          <cell r="N2469" t="str">
            <v>Add on</v>
          </cell>
          <cell r="O2469" t="str">
            <v>1.SH</v>
          </cell>
          <cell r="P2469" t="str">
            <v>MTS-RET</v>
          </cell>
          <cell r="Q2469" t="str">
            <v>Live</v>
          </cell>
          <cell r="R2469">
            <v>580</v>
          </cell>
          <cell r="S2469">
            <v>590</v>
          </cell>
          <cell r="T2469">
            <v>610</v>
          </cell>
          <cell r="U2469">
            <v>600</v>
          </cell>
          <cell r="V2469">
            <v>590</v>
          </cell>
          <cell r="W2469">
            <v>850</v>
          </cell>
          <cell r="X2469">
            <v>710</v>
          </cell>
          <cell r="Y2469" t="str">
            <v>Adhe</v>
          </cell>
          <cell r="Z2469" t="str">
            <v>A2</v>
          </cell>
          <cell r="AA2469" t="str">
            <v>Min Ring Assy</v>
          </cell>
          <cell r="AB2469" t="str">
            <v>MG Adhe + DR Adhe + Orientation</v>
          </cell>
          <cell r="AC2469" t="str">
            <v>6206WAA08/01</v>
          </cell>
          <cell r="AD2469" t="str">
            <v>MG Adhe</v>
          </cell>
          <cell r="AE2469" t="str">
            <v>MG Adhe-MET</v>
          </cell>
          <cell r="AG2469" t="str">
            <v>DR Adhe</v>
          </cell>
          <cell r="AI2469" t="str">
            <v>6216WAA12/IND</v>
          </cell>
          <cell r="AJ2469" t="str">
            <v>RG</v>
          </cell>
          <cell r="AK2469" t="str">
            <v>RG</v>
          </cell>
          <cell r="AM2469" t="str">
            <v>Yes</v>
          </cell>
          <cell r="AO2469">
            <v>36.299999999999997</v>
          </cell>
          <cell r="AQ2469" t="str">
            <v>Rough</v>
          </cell>
          <cell r="AR2469" t="str">
            <v>LAD</v>
          </cell>
          <cell r="AS2469" t="str">
            <v>NORMAL</v>
          </cell>
        </row>
        <row r="2470">
          <cell r="D2470" t="str">
            <v>6216WAB31/IND</v>
          </cell>
          <cell r="E2470">
            <v>6216</v>
          </cell>
          <cell r="F2470">
            <v>27.2</v>
          </cell>
          <cell r="G2470" t="str">
            <v>Yes</v>
          </cell>
          <cell r="H2470">
            <v>24.9</v>
          </cell>
          <cell r="I2470" t="str">
            <v>FT</v>
          </cell>
          <cell r="J2470" t="str">
            <v>Audit</v>
          </cell>
          <cell r="K2470" t="str">
            <v>6216WAB02/CHG</v>
          </cell>
          <cell r="L2470" t="str">
            <v>RD</v>
          </cell>
          <cell r="M2470" t="str">
            <v>S-Group</v>
          </cell>
          <cell r="N2470" t="str">
            <v>Reg</v>
          </cell>
          <cell r="O2470" t="str">
            <v>4.T(NP)</v>
          </cell>
          <cell r="P2470" t="str">
            <v>MTS-RET</v>
          </cell>
          <cell r="Q2470" t="str">
            <v>Live</v>
          </cell>
          <cell r="V2470">
            <v>500</v>
          </cell>
          <cell r="W2470">
            <v>500</v>
          </cell>
          <cell r="X2470">
            <v>520</v>
          </cell>
          <cell r="Y2470" t="str">
            <v>Adhe</v>
          </cell>
          <cell r="Z2470" t="str">
            <v>A2</v>
          </cell>
          <cell r="AA2470" t="str">
            <v>Simple-Adhesive</v>
          </cell>
          <cell r="AB2470" t="str">
            <v>Regular-Adhe</v>
          </cell>
          <cell r="AC2470" t="str">
            <v>6216WAB08/01</v>
          </cell>
          <cell r="AD2470" t="str">
            <v>MG Adhe</v>
          </cell>
          <cell r="AE2470" t="str">
            <v>MG Adhe-MET</v>
          </cell>
          <cell r="AG2470">
            <v>0</v>
          </cell>
          <cell r="AI2470" t="str">
            <v>6216WAB12/IND</v>
          </cell>
          <cell r="AJ2470" t="str">
            <v>IP-CH.GOLD</v>
          </cell>
          <cell r="AK2470" t="str">
            <v>RG</v>
          </cell>
          <cell r="AM2470" t="str">
            <v>Yes</v>
          </cell>
          <cell r="AO2470">
            <v>23</v>
          </cell>
          <cell r="AQ2470" t="str">
            <v>Rough</v>
          </cell>
          <cell r="AR2470" t="str">
            <v>LAD</v>
          </cell>
          <cell r="AS2470" t="str">
            <v>NORMAL</v>
          </cell>
        </row>
        <row r="2471">
          <cell r="D2471" t="str">
            <v>6217SAA00/IND</v>
          </cell>
          <cell r="E2471">
            <v>6217</v>
          </cell>
          <cell r="F2471">
            <v>33.700000000000003</v>
          </cell>
          <cell r="G2471" t="str">
            <v>No</v>
          </cell>
          <cell r="H2471">
            <v>33.700000000000003</v>
          </cell>
          <cell r="I2471" t="str">
            <v>FT</v>
          </cell>
          <cell r="J2471" t="str">
            <v>Audit</v>
          </cell>
          <cell r="K2471" t="str">
            <v>6217SAA02</v>
          </cell>
          <cell r="L2471" t="str">
            <v>RD</v>
          </cell>
          <cell r="M2471" t="str">
            <v>S-Group</v>
          </cell>
          <cell r="N2471" t="str">
            <v>Reg</v>
          </cell>
          <cell r="O2471" t="str">
            <v>2.H</v>
          </cell>
          <cell r="P2471" t="str">
            <v>PMR42</v>
          </cell>
          <cell r="Q2471" t="str">
            <v>DRP</v>
          </cell>
          <cell r="R2471">
            <v>1451</v>
          </cell>
          <cell r="S2471">
            <v>1466</v>
          </cell>
          <cell r="T2471">
            <v>1456</v>
          </cell>
          <cell r="U2471">
            <v>1046</v>
          </cell>
          <cell r="V2471">
            <v>1194</v>
          </cell>
          <cell r="W2471">
            <v>1167</v>
          </cell>
          <cell r="X2471">
            <v>696</v>
          </cell>
          <cell r="Y2471" t="str">
            <v>Gask</v>
          </cell>
          <cell r="Z2471" t="str">
            <v>G2</v>
          </cell>
          <cell r="AA2471" t="str">
            <v>Simple-Gasket</v>
          </cell>
          <cell r="AB2471" t="str">
            <v>Regular-Gask</v>
          </cell>
          <cell r="AC2471">
            <v>2004150</v>
          </cell>
          <cell r="AD2471" t="str">
            <v>MG Gask</v>
          </cell>
          <cell r="AE2471" t="str">
            <v>MG Gask-Plain</v>
          </cell>
          <cell r="AF2471">
            <v>2004863</v>
          </cell>
          <cell r="AG2471">
            <v>0</v>
          </cell>
          <cell r="AI2471" t="str">
            <v>6217SAA12/IND</v>
          </cell>
          <cell r="AJ2471" t="str">
            <v>IPS</v>
          </cell>
          <cell r="AK2471" t="str">
            <v>IPS</v>
          </cell>
          <cell r="AM2471" t="e">
            <v>#N/A</v>
          </cell>
          <cell r="AO2471">
            <v>29.500000000000004</v>
          </cell>
          <cell r="AQ2471" t="str">
            <v>Rough</v>
          </cell>
          <cell r="AR2471" t="str">
            <v>LAD</v>
          </cell>
          <cell r="AS2471" t="str">
            <v>NORMAL</v>
          </cell>
        </row>
        <row r="2472">
          <cell r="D2472" t="str">
            <v>6219SAA00/IND</v>
          </cell>
          <cell r="E2472">
            <v>6219</v>
          </cell>
          <cell r="F2472">
            <v>33.700000000000003</v>
          </cell>
          <cell r="G2472" t="str">
            <v>No</v>
          </cell>
          <cell r="H2472">
            <v>33.700000000000003</v>
          </cell>
          <cell r="I2472" t="str">
            <v>FT</v>
          </cell>
          <cell r="J2472" t="str">
            <v>Audit</v>
          </cell>
          <cell r="K2472" t="str">
            <v>6219SAA02</v>
          </cell>
          <cell r="L2472" t="str">
            <v>RD</v>
          </cell>
          <cell r="M2472" t="str">
            <v>S-Group</v>
          </cell>
          <cell r="N2472" t="str">
            <v>Reg</v>
          </cell>
          <cell r="O2472" t="str">
            <v>2.H</v>
          </cell>
          <cell r="P2472" t="str">
            <v>MTS-RET</v>
          </cell>
          <cell r="Q2472" t="str">
            <v>Live</v>
          </cell>
          <cell r="R2472">
            <v>1453</v>
          </cell>
          <cell r="S2472">
            <v>1506</v>
          </cell>
          <cell r="T2472">
            <v>1596</v>
          </cell>
          <cell r="U2472">
            <v>1373</v>
          </cell>
          <cell r="V2472">
            <v>1526</v>
          </cell>
          <cell r="W2472">
            <v>1511</v>
          </cell>
          <cell r="X2472">
            <v>943</v>
          </cell>
          <cell r="Y2472" t="str">
            <v>Gask</v>
          </cell>
          <cell r="Z2472" t="str">
            <v>PED</v>
          </cell>
          <cell r="AA2472" t="str">
            <v>Simple-Gasket</v>
          </cell>
          <cell r="AB2472" t="str">
            <v>Regular-Gask</v>
          </cell>
          <cell r="AC2472">
            <v>2004184</v>
          </cell>
          <cell r="AD2472" t="str">
            <v>MG Gask</v>
          </cell>
          <cell r="AE2472" t="str">
            <v>MG Gask-Plain</v>
          </cell>
          <cell r="AF2472">
            <v>2004842</v>
          </cell>
          <cell r="AG2472">
            <v>0</v>
          </cell>
          <cell r="AI2472" t="str">
            <v>6219SAA12/IND</v>
          </cell>
          <cell r="AJ2472" t="str">
            <v>IPS</v>
          </cell>
          <cell r="AK2472" t="str">
            <v>IPS</v>
          </cell>
          <cell r="AM2472" t="str">
            <v>No</v>
          </cell>
          <cell r="AO2472">
            <v>29.500000000000004</v>
          </cell>
          <cell r="AQ2472" t="str">
            <v>Rough</v>
          </cell>
          <cell r="AR2472" t="str">
            <v>LAD</v>
          </cell>
          <cell r="AS2472" t="str">
            <v>NORMAL</v>
          </cell>
        </row>
        <row r="2473">
          <cell r="D2473" t="str">
            <v>6220WAA00/IND</v>
          </cell>
          <cell r="E2473">
            <v>6220</v>
          </cell>
          <cell r="F2473">
            <v>42.900000000000006</v>
          </cell>
          <cell r="G2473" t="str">
            <v>No</v>
          </cell>
          <cell r="H2473">
            <v>42.900000000000006</v>
          </cell>
          <cell r="I2473" t="str">
            <v>FT</v>
          </cell>
          <cell r="J2473" t="str">
            <v>Audit</v>
          </cell>
          <cell r="K2473" t="str">
            <v>6220WAA02</v>
          </cell>
          <cell r="L2473" t="str">
            <v>RD</v>
          </cell>
          <cell r="M2473" t="str">
            <v>S-Group</v>
          </cell>
          <cell r="N2473" t="str">
            <v>Reg</v>
          </cell>
          <cell r="P2473" t="str">
            <v>PMR36</v>
          </cell>
          <cell r="Q2473" t="str">
            <v>DRP</v>
          </cell>
          <cell r="S2473">
            <v>0</v>
          </cell>
          <cell r="V2473">
            <v>0</v>
          </cell>
          <cell r="X2473">
            <v>0</v>
          </cell>
          <cell r="Y2473" t="str">
            <v>Gask</v>
          </cell>
          <cell r="Z2473" t="str">
            <v>G2</v>
          </cell>
          <cell r="AA2473" t="str">
            <v>Simple-Gasket</v>
          </cell>
          <cell r="AB2473" t="str">
            <v>Regular-Gask</v>
          </cell>
          <cell r="AC2473">
            <v>20041117</v>
          </cell>
          <cell r="AD2473" t="str">
            <v>MG Gask</v>
          </cell>
          <cell r="AE2473" t="str">
            <v>MG Gask-Plain</v>
          </cell>
          <cell r="AF2473">
            <v>20048101</v>
          </cell>
          <cell r="AG2473">
            <v>0</v>
          </cell>
          <cell r="AI2473" t="str">
            <v>6220WAA12/IND</v>
          </cell>
          <cell r="AJ2473" t="str">
            <v>RG</v>
          </cell>
          <cell r="AK2473" t="str">
            <v>RG</v>
          </cell>
          <cell r="AM2473" t="e">
            <v>#N/A</v>
          </cell>
          <cell r="AO2473">
            <v>38.700000000000003</v>
          </cell>
          <cell r="AQ2473" t="str">
            <v>Rough</v>
          </cell>
          <cell r="AR2473" t="str">
            <v>LAD</v>
          </cell>
          <cell r="AS2473" t="str">
            <v>JUMBO</v>
          </cell>
        </row>
        <row r="2474">
          <cell r="D2474" t="str">
            <v>6221NAA31/IND</v>
          </cell>
          <cell r="E2474">
            <v>6221</v>
          </cell>
          <cell r="F2474">
            <v>31.600000000000005</v>
          </cell>
          <cell r="G2474" t="str">
            <v>No</v>
          </cell>
          <cell r="H2474">
            <v>31.600000000000005</v>
          </cell>
          <cell r="I2474" t="str">
            <v>FT</v>
          </cell>
          <cell r="J2474" t="str">
            <v>Audit</v>
          </cell>
          <cell r="K2474" t="str">
            <v>6221NAA02</v>
          </cell>
          <cell r="L2474" t="str">
            <v>RD</v>
          </cell>
          <cell r="M2474" t="str">
            <v>S-Group</v>
          </cell>
          <cell r="N2474" t="str">
            <v>Reg</v>
          </cell>
          <cell r="O2474" t="str">
            <v>1.SH</v>
          </cell>
          <cell r="P2474" t="str">
            <v>MTS-RET</v>
          </cell>
          <cell r="Q2474" t="str">
            <v>Live</v>
          </cell>
          <cell r="R2474">
            <v>1178</v>
          </cell>
          <cell r="S2474">
            <v>1215</v>
          </cell>
          <cell r="T2474">
            <v>1235</v>
          </cell>
          <cell r="U2474">
            <v>955</v>
          </cell>
          <cell r="V2474">
            <v>1404</v>
          </cell>
          <cell r="W2474">
            <v>1524</v>
          </cell>
          <cell r="X2474">
            <v>1192</v>
          </cell>
          <cell r="Y2474" t="str">
            <v>Adhe</v>
          </cell>
          <cell r="Z2474" t="str">
            <v>G7</v>
          </cell>
          <cell r="AA2474" t="str">
            <v>Simple-Adhesive</v>
          </cell>
          <cell r="AB2474" t="str">
            <v>Regular-Adhe</v>
          </cell>
          <cell r="AC2474" t="str">
            <v>6116SAA08/02</v>
          </cell>
          <cell r="AD2474" t="str">
            <v>MG Adhe</v>
          </cell>
          <cell r="AE2474" t="str">
            <v>MG Adhe-MET</v>
          </cell>
          <cell r="AG2474">
            <v>0</v>
          </cell>
          <cell r="AI2474" t="str">
            <v>6221NAA12/IND</v>
          </cell>
          <cell r="AJ2474" t="str">
            <v>BLACK</v>
          </cell>
          <cell r="AK2474" t="str">
            <v>Black</v>
          </cell>
          <cell r="AM2474" t="str">
            <v>No</v>
          </cell>
          <cell r="AO2474">
            <v>27.400000000000006</v>
          </cell>
          <cell r="AQ2474" t="str">
            <v>Rough</v>
          </cell>
          <cell r="AR2474" t="str">
            <v>LAD</v>
          </cell>
          <cell r="AS2474" t="str">
            <v>NORMAL</v>
          </cell>
        </row>
        <row r="2475">
          <cell r="D2475" t="str">
            <v>6221NSA31/IND</v>
          </cell>
          <cell r="E2475">
            <v>6221</v>
          </cell>
          <cell r="F2475">
            <v>31.600000000000005</v>
          </cell>
          <cell r="G2475" t="str">
            <v>No</v>
          </cell>
          <cell r="H2475">
            <v>31.600000000000005</v>
          </cell>
          <cell r="I2475" t="str">
            <v>FT</v>
          </cell>
          <cell r="J2475" t="str">
            <v>Audit</v>
          </cell>
          <cell r="K2475" t="str">
            <v>6221NSA02</v>
          </cell>
          <cell r="L2475" t="str">
            <v>RD</v>
          </cell>
          <cell r="M2475" t="str">
            <v>S-Group</v>
          </cell>
          <cell r="N2475" t="str">
            <v>Reg</v>
          </cell>
          <cell r="O2475" t="str">
            <v>1.SH</v>
          </cell>
          <cell r="P2475" t="str">
            <v>MTS-RET</v>
          </cell>
          <cell r="Q2475" t="str">
            <v>Live</v>
          </cell>
          <cell r="Y2475" t="str">
            <v>Adhe</v>
          </cell>
          <cell r="Z2475" t="str">
            <v>G7</v>
          </cell>
          <cell r="AA2475" t="str">
            <v>Simple-Adhesive</v>
          </cell>
          <cell r="AB2475" t="str">
            <v>Regular-Adhe</v>
          </cell>
          <cell r="AC2475" t="str">
            <v>6116SAA08/02</v>
          </cell>
          <cell r="AD2475" t="str">
            <v>MG Adhe</v>
          </cell>
          <cell r="AE2475" t="str">
            <v>MG Adhe-MET</v>
          </cell>
          <cell r="AG2475">
            <v>0</v>
          </cell>
          <cell r="AI2475" t="str">
            <v>6221NSA12/IND</v>
          </cell>
          <cell r="AJ2475" t="str">
            <v>BLACK</v>
          </cell>
          <cell r="AK2475" t="str">
            <v>Black</v>
          </cell>
          <cell r="AM2475" t="str">
            <v>No</v>
          </cell>
          <cell r="AO2475">
            <v>27.400000000000006</v>
          </cell>
          <cell r="AQ2475" t="str">
            <v>Rough</v>
          </cell>
          <cell r="AR2475" t="str">
            <v>LAD</v>
          </cell>
          <cell r="AS2475" t="str">
            <v>NORMAL</v>
          </cell>
        </row>
        <row r="2476">
          <cell r="D2476" t="str">
            <v>6221QAA31/IND</v>
          </cell>
          <cell r="E2476">
            <v>6221</v>
          </cell>
          <cell r="F2476">
            <v>31.600000000000005</v>
          </cell>
          <cell r="G2476" t="str">
            <v>No</v>
          </cell>
          <cell r="H2476">
            <v>31.600000000000005</v>
          </cell>
          <cell r="I2476" t="str">
            <v>FT</v>
          </cell>
          <cell r="J2476" t="str">
            <v>Audit</v>
          </cell>
          <cell r="K2476" t="str">
            <v>6221QAA02/BRN</v>
          </cell>
          <cell r="L2476" t="str">
            <v>RD</v>
          </cell>
          <cell r="M2476" t="str">
            <v>S-Group</v>
          </cell>
          <cell r="N2476" t="str">
            <v>Reg</v>
          </cell>
          <cell r="O2476" t="str">
            <v>1.SH</v>
          </cell>
          <cell r="P2476" t="str">
            <v>MTS-RET</v>
          </cell>
          <cell r="Q2476" t="str">
            <v>Live</v>
          </cell>
          <cell r="Y2476" t="str">
            <v>Adhe</v>
          </cell>
          <cell r="Z2476" t="str">
            <v>G7</v>
          </cell>
          <cell r="AA2476" t="str">
            <v>Simple-Adhesive</v>
          </cell>
          <cell r="AB2476" t="str">
            <v>Regular-Adhe</v>
          </cell>
          <cell r="AC2476" t="str">
            <v>6116SAA08/04</v>
          </cell>
          <cell r="AD2476" t="str">
            <v>MG Adhe</v>
          </cell>
          <cell r="AE2476" t="str">
            <v>MG Adhe-MET</v>
          </cell>
          <cell r="AG2476">
            <v>0</v>
          </cell>
          <cell r="AI2476" t="str">
            <v>6221QAA12/IND</v>
          </cell>
          <cell r="AJ2476" t="str">
            <v>BLACK</v>
          </cell>
          <cell r="AK2476" t="str">
            <v>Black</v>
          </cell>
          <cell r="AM2476" t="str">
            <v>No</v>
          </cell>
          <cell r="AO2476">
            <v>27.400000000000006</v>
          </cell>
          <cell r="AQ2476" t="str">
            <v>Rough</v>
          </cell>
          <cell r="AR2476" t="str">
            <v>LAD</v>
          </cell>
          <cell r="AS2476" t="str">
            <v>NORMAL</v>
          </cell>
        </row>
        <row r="2477">
          <cell r="D2477" t="str">
            <v>6221QAA33/IND</v>
          </cell>
          <cell r="E2477">
            <v>6221</v>
          </cell>
          <cell r="F2477">
            <v>31.600000000000005</v>
          </cell>
          <cell r="G2477" t="str">
            <v>No</v>
          </cell>
          <cell r="H2477">
            <v>31.600000000000005</v>
          </cell>
          <cell r="I2477" t="str">
            <v>FT</v>
          </cell>
          <cell r="J2477" t="str">
            <v>Audit</v>
          </cell>
          <cell r="K2477" t="str">
            <v>6221QAA02/BL01</v>
          </cell>
          <cell r="L2477" t="str">
            <v>RD</v>
          </cell>
          <cell r="M2477" t="str">
            <v>S-Group</v>
          </cell>
          <cell r="N2477" t="str">
            <v>Reg</v>
          </cell>
          <cell r="O2477" t="str">
            <v>1.SH</v>
          </cell>
          <cell r="P2477" t="str">
            <v>MTS-RET</v>
          </cell>
          <cell r="Q2477" t="str">
            <v>Live</v>
          </cell>
          <cell r="Y2477" t="str">
            <v>Adhe</v>
          </cell>
          <cell r="Z2477" t="str">
            <v>G7</v>
          </cell>
          <cell r="AA2477" t="str">
            <v>Simple-Adhesive</v>
          </cell>
          <cell r="AB2477" t="str">
            <v>Regular-Adhe</v>
          </cell>
          <cell r="AC2477" t="str">
            <v>6116SAA08/05</v>
          </cell>
          <cell r="AD2477" t="str">
            <v>MG Adhe</v>
          </cell>
          <cell r="AE2477" t="str">
            <v>MG Adhe-MET</v>
          </cell>
          <cell r="AG2477">
            <v>0</v>
          </cell>
          <cell r="AI2477" t="str">
            <v>6221QAA12/IND</v>
          </cell>
          <cell r="AJ2477" t="str">
            <v>BLACK</v>
          </cell>
          <cell r="AK2477" t="str">
            <v>Black</v>
          </cell>
          <cell r="AM2477" t="str">
            <v>No</v>
          </cell>
          <cell r="AO2477">
            <v>27.400000000000006</v>
          </cell>
          <cell r="AQ2477" t="str">
            <v>Rough</v>
          </cell>
          <cell r="AR2477" t="str">
            <v>LAD</v>
          </cell>
          <cell r="AS2477" t="str">
            <v>NORMAL</v>
          </cell>
        </row>
        <row r="2478">
          <cell r="D2478" t="str">
            <v>6221SAA00/IND</v>
          </cell>
          <cell r="E2478">
            <v>6221</v>
          </cell>
          <cell r="F2478">
            <v>31.600000000000005</v>
          </cell>
          <cell r="G2478" t="str">
            <v>No</v>
          </cell>
          <cell r="H2478">
            <v>31.600000000000005</v>
          </cell>
          <cell r="I2478" t="str">
            <v>FT</v>
          </cell>
          <cell r="J2478" t="str">
            <v>Audit</v>
          </cell>
          <cell r="K2478" t="str">
            <v>6221SAA02</v>
          </cell>
          <cell r="L2478" t="str">
            <v>RD</v>
          </cell>
          <cell r="M2478" t="str">
            <v>S-Group</v>
          </cell>
          <cell r="N2478" t="str">
            <v>Reg</v>
          </cell>
          <cell r="O2478" t="str">
            <v>1.SH</v>
          </cell>
          <cell r="P2478" t="str">
            <v>PMR43</v>
          </cell>
          <cell r="Q2478" t="str">
            <v>DRP</v>
          </cell>
          <cell r="R2478">
            <v>598</v>
          </cell>
          <cell r="S2478">
            <v>601</v>
          </cell>
          <cell r="T2478">
            <v>611</v>
          </cell>
          <cell r="U2478">
            <v>517</v>
          </cell>
          <cell r="V2478">
            <v>520</v>
          </cell>
          <cell r="W2478">
            <v>610</v>
          </cell>
          <cell r="X2478">
            <v>444</v>
          </cell>
          <cell r="Y2478" t="str">
            <v>Adhe</v>
          </cell>
          <cell r="Z2478" t="str">
            <v>G7</v>
          </cell>
          <cell r="AA2478" t="str">
            <v>Simple-Adhesive</v>
          </cell>
          <cell r="AB2478" t="str">
            <v>Regular-Adhe</v>
          </cell>
          <cell r="AC2478" t="str">
            <v>6116SAA08</v>
          </cell>
          <cell r="AD2478" t="str">
            <v>MG Adhe</v>
          </cell>
          <cell r="AE2478" t="str">
            <v>MG Adhe-Plain</v>
          </cell>
          <cell r="AG2478">
            <v>0</v>
          </cell>
          <cell r="AI2478" t="str">
            <v>6221SAA12/IND</v>
          </cell>
          <cell r="AJ2478" t="str">
            <v>IPS</v>
          </cell>
          <cell r="AK2478" t="str">
            <v>IPS</v>
          </cell>
          <cell r="AM2478" t="str">
            <v>No</v>
          </cell>
          <cell r="AO2478">
            <v>27.400000000000006</v>
          </cell>
          <cell r="AQ2478" t="str">
            <v>Rough</v>
          </cell>
          <cell r="AR2478" t="str">
            <v>LAD</v>
          </cell>
          <cell r="AS2478" t="str">
            <v>NORMAL</v>
          </cell>
        </row>
        <row r="2479">
          <cell r="D2479" t="str">
            <v>6221WAA00/IND</v>
          </cell>
          <cell r="E2479">
            <v>6221</v>
          </cell>
          <cell r="F2479">
            <v>31.600000000000005</v>
          </cell>
          <cell r="G2479" t="str">
            <v>No</v>
          </cell>
          <cell r="H2479">
            <v>31.600000000000005</v>
          </cell>
          <cell r="I2479" t="str">
            <v>FT</v>
          </cell>
          <cell r="J2479" t="str">
            <v>Audit</v>
          </cell>
          <cell r="K2479" t="str">
            <v>6221WAA02</v>
          </cell>
          <cell r="L2479" t="str">
            <v>RD</v>
          </cell>
          <cell r="M2479" t="str">
            <v>S-Group</v>
          </cell>
          <cell r="N2479" t="str">
            <v>Reg</v>
          </cell>
          <cell r="O2479" t="str">
            <v>1.SH</v>
          </cell>
          <cell r="P2479" t="str">
            <v>MTS-RET</v>
          </cell>
          <cell r="Q2479" t="str">
            <v>Live</v>
          </cell>
          <cell r="R2479">
            <v>688</v>
          </cell>
          <cell r="S2479">
            <v>733</v>
          </cell>
          <cell r="T2479">
            <v>723</v>
          </cell>
          <cell r="U2479">
            <v>542</v>
          </cell>
          <cell r="V2479">
            <v>750</v>
          </cell>
          <cell r="W2479">
            <v>750</v>
          </cell>
          <cell r="X2479">
            <v>650</v>
          </cell>
          <cell r="Y2479" t="str">
            <v>Adhe</v>
          </cell>
          <cell r="Z2479" t="str">
            <v>G7</v>
          </cell>
          <cell r="AA2479" t="str">
            <v>Simple-Adhesive</v>
          </cell>
          <cell r="AB2479" t="str">
            <v>Regular-Adhe</v>
          </cell>
          <cell r="AC2479" t="str">
            <v>6116SAA08</v>
          </cell>
          <cell r="AD2479" t="str">
            <v>MG Adhe</v>
          </cell>
          <cell r="AE2479" t="str">
            <v>MG Adhe-Plain</v>
          </cell>
          <cell r="AG2479">
            <v>0</v>
          </cell>
          <cell r="AI2479" t="str">
            <v>6221WAA12/IND</v>
          </cell>
          <cell r="AJ2479" t="str">
            <v>RG</v>
          </cell>
          <cell r="AK2479" t="str">
            <v>RG</v>
          </cell>
          <cell r="AM2479" t="str">
            <v>No</v>
          </cell>
          <cell r="AO2479">
            <v>27.400000000000006</v>
          </cell>
          <cell r="AQ2479" t="str">
            <v>Rough</v>
          </cell>
          <cell r="AR2479" t="str">
            <v>LAD</v>
          </cell>
          <cell r="AS2479" t="str">
            <v>NORMAL</v>
          </cell>
        </row>
        <row r="2480">
          <cell r="D2480" t="str">
            <v>6221WAA31/IND</v>
          </cell>
          <cell r="E2480">
            <v>6221</v>
          </cell>
          <cell r="F2480">
            <v>31.600000000000005</v>
          </cell>
          <cell r="G2480" t="str">
            <v>No</v>
          </cell>
          <cell r="H2480">
            <v>31.600000000000005</v>
          </cell>
          <cell r="I2480" t="str">
            <v>FT</v>
          </cell>
          <cell r="J2480" t="str">
            <v>Audit</v>
          </cell>
          <cell r="K2480" t="str">
            <v>6221WAA02</v>
          </cell>
          <cell r="L2480" t="str">
            <v>RD</v>
          </cell>
          <cell r="M2480" t="str">
            <v>S-Group</v>
          </cell>
          <cell r="N2480" t="str">
            <v>Reg</v>
          </cell>
          <cell r="O2480" t="str">
            <v>1.SH</v>
          </cell>
          <cell r="P2480" t="str">
            <v>MTS-RET</v>
          </cell>
          <cell r="Q2480" t="str">
            <v>Live</v>
          </cell>
          <cell r="Y2480" t="str">
            <v>Adhe</v>
          </cell>
          <cell r="Z2480" t="str">
            <v>G7</v>
          </cell>
          <cell r="AA2480" t="str">
            <v>Simple-Adhesive</v>
          </cell>
          <cell r="AB2480" t="str">
            <v>Regular-Adhe</v>
          </cell>
          <cell r="AC2480" t="str">
            <v>6116SAA08/03</v>
          </cell>
          <cell r="AD2480" t="str">
            <v>MG Adhe</v>
          </cell>
          <cell r="AE2480" t="str">
            <v>MG Adhe-MET</v>
          </cell>
          <cell r="AG2480">
            <v>0</v>
          </cell>
          <cell r="AI2480" t="str">
            <v>6221WAA12/IND</v>
          </cell>
          <cell r="AJ2480" t="str">
            <v>RG</v>
          </cell>
          <cell r="AK2480" t="str">
            <v>RG</v>
          </cell>
          <cell r="AM2480" t="str">
            <v>No</v>
          </cell>
          <cell r="AO2480">
            <v>27.400000000000006</v>
          </cell>
          <cell r="AQ2480" t="str">
            <v>Rough</v>
          </cell>
          <cell r="AR2480" t="str">
            <v>LAD</v>
          </cell>
          <cell r="AS2480" t="str">
            <v>NORMAL</v>
          </cell>
        </row>
        <row r="2481">
          <cell r="D2481" t="str">
            <v>6222NAA31/IND</v>
          </cell>
          <cell r="E2481">
            <v>6222</v>
          </cell>
          <cell r="F2481">
            <v>38.1</v>
          </cell>
          <cell r="G2481" t="str">
            <v>No</v>
          </cell>
          <cell r="H2481">
            <v>38.1</v>
          </cell>
          <cell r="I2481" t="str">
            <v>FT</v>
          </cell>
          <cell r="J2481" t="str">
            <v>Audit</v>
          </cell>
          <cell r="K2481" t="str">
            <v>6222NAA02</v>
          </cell>
          <cell r="L2481" t="str">
            <v>RD</v>
          </cell>
          <cell r="M2481" t="str">
            <v>S-Group</v>
          </cell>
          <cell r="N2481" t="str">
            <v>Reg</v>
          </cell>
          <cell r="P2481" t="str">
            <v>MTS-ECOM</v>
          </cell>
          <cell r="Q2481" t="str">
            <v>Live</v>
          </cell>
          <cell r="Y2481" t="str">
            <v>Gask</v>
          </cell>
          <cell r="AA2481" t="str">
            <v>Simple-Gasket</v>
          </cell>
          <cell r="AB2481" t="str">
            <v>Regular-Gask</v>
          </cell>
          <cell r="AC2481">
            <v>2004197</v>
          </cell>
          <cell r="AD2481" t="str">
            <v>MG Gask</v>
          </cell>
          <cell r="AE2481" t="str">
            <v>MG Gask-Plain</v>
          </cell>
          <cell r="AF2481" t="str">
            <v>2004854/03</v>
          </cell>
          <cell r="AI2481" t="str">
            <v>6222NAA12/IND</v>
          </cell>
          <cell r="AM2481" t="e">
            <v>#N/A</v>
          </cell>
          <cell r="AO2481">
            <v>33.9</v>
          </cell>
          <cell r="AQ2481" t="str">
            <v>Rough</v>
          </cell>
          <cell r="AR2481" t="str">
            <v>LAD</v>
          </cell>
          <cell r="AS2481" t="str">
            <v>NORMAL</v>
          </cell>
        </row>
        <row r="2482">
          <cell r="D2482" t="str">
            <v>6222NAB31/IND</v>
          </cell>
          <cell r="E2482">
            <v>6222</v>
          </cell>
          <cell r="F2482">
            <v>38.1</v>
          </cell>
          <cell r="G2482" t="str">
            <v>No</v>
          </cell>
          <cell r="H2482">
            <v>38.1</v>
          </cell>
          <cell r="I2482" t="str">
            <v>FT</v>
          </cell>
          <cell r="J2482" t="str">
            <v>Audit</v>
          </cell>
          <cell r="K2482" t="str">
            <v>6222NAA02</v>
          </cell>
          <cell r="L2482" t="str">
            <v>RD</v>
          </cell>
          <cell r="M2482" t="str">
            <v>S-Group</v>
          </cell>
          <cell r="N2482" t="str">
            <v>Reg</v>
          </cell>
          <cell r="O2482" t="str">
            <v>1.SH</v>
          </cell>
          <cell r="P2482" t="str">
            <v>MTS-RET</v>
          </cell>
          <cell r="Q2482" t="str">
            <v>Live</v>
          </cell>
          <cell r="R2482">
            <v>1326</v>
          </cell>
          <cell r="S2482">
            <v>1438</v>
          </cell>
          <cell r="T2482">
            <v>1418</v>
          </cell>
          <cell r="U2482">
            <v>1253</v>
          </cell>
          <cell r="V2482">
            <v>1437</v>
          </cell>
          <cell r="W2482">
            <v>1414</v>
          </cell>
          <cell r="X2482">
            <v>1028</v>
          </cell>
          <cell r="Y2482" t="str">
            <v>Gask</v>
          </cell>
          <cell r="Z2482" t="str">
            <v>G7</v>
          </cell>
          <cell r="AA2482" t="str">
            <v>Simple-Gasket</v>
          </cell>
          <cell r="AB2482" t="str">
            <v>Regular-Gask</v>
          </cell>
          <cell r="AC2482">
            <v>2004197</v>
          </cell>
          <cell r="AD2482" t="str">
            <v>MG Gask</v>
          </cell>
          <cell r="AE2482" t="str">
            <v>MG Gask-Plain</v>
          </cell>
          <cell r="AF2482" t="str">
            <v>2004854/03</v>
          </cell>
          <cell r="AG2482">
            <v>0</v>
          </cell>
          <cell r="AI2482" t="str">
            <v>6222NAB12/IND</v>
          </cell>
          <cell r="AJ2482" t="str">
            <v>BLACK</v>
          </cell>
          <cell r="AK2482" t="str">
            <v>Black</v>
          </cell>
          <cell r="AM2482" t="str">
            <v>No</v>
          </cell>
          <cell r="AO2482">
            <v>33.9</v>
          </cell>
          <cell r="AQ2482" t="str">
            <v>Rough</v>
          </cell>
          <cell r="AR2482" t="str">
            <v>LAD</v>
          </cell>
          <cell r="AS2482" t="str">
            <v>NORMAL</v>
          </cell>
        </row>
        <row r="2483">
          <cell r="D2483" t="str">
            <v>6222SAA00/IND</v>
          </cell>
          <cell r="E2483">
            <v>6222</v>
          </cell>
          <cell r="F2483">
            <v>38.1</v>
          </cell>
          <cell r="G2483" t="str">
            <v>No</v>
          </cell>
          <cell r="H2483">
            <v>38.1</v>
          </cell>
          <cell r="I2483" t="str">
            <v>FT</v>
          </cell>
          <cell r="J2483" t="str">
            <v>Audit</v>
          </cell>
          <cell r="K2483" t="str">
            <v>6222SAA02</v>
          </cell>
          <cell r="L2483" t="str">
            <v>RD</v>
          </cell>
          <cell r="M2483" t="str">
            <v>S-Group</v>
          </cell>
          <cell r="N2483" t="str">
            <v>Reg</v>
          </cell>
          <cell r="O2483" t="str">
            <v>2.H</v>
          </cell>
          <cell r="P2483" t="str">
            <v>MTS-RET</v>
          </cell>
          <cell r="Q2483" t="str">
            <v>Live</v>
          </cell>
          <cell r="R2483">
            <v>1490</v>
          </cell>
          <cell r="S2483">
            <v>1652</v>
          </cell>
          <cell r="T2483">
            <v>1692</v>
          </cell>
          <cell r="U2483">
            <v>1202</v>
          </cell>
          <cell r="V2483">
            <v>1225</v>
          </cell>
          <cell r="W2483">
            <v>1211</v>
          </cell>
          <cell r="X2483">
            <v>913</v>
          </cell>
          <cell r="Y2483" t="str">
            <v>Gask</v>
          </cell>
          <cell r="Z2483" t="str">
            <v>G7</v>
          </cell>
          <cell r="AA2483" t="str">
            <v>Simple-Gasket</v>
          </cell>
          <cell r="AB2483" t="str">
            <v>Regular-Gask</v>
          </cell>
          <cell r="AC2483">
            <v>2004197</v>
          </cell>
          <cell r="AD2483" t="str">
            <v>MG Gask</v>
          </cell>
          <cell r="AE2483" t="str">
            <v>MG Gask-Plain</v>
          </cell>
          <cell r="AF2483">
            <v>2004854</v>
          </cell>
          <cell r="AG2483">
            <v>0</v>
          </cell>
          <cell r="AI2483" t="str">
            <v>6222SAA12/IND</v>
          </cell>
          <cell r="AJ2483" t="str">
            <v>IPS</v>
          </cell>
          <cell r="AK2483" t="str">
            <v>IPS</v>
          </cell>
          <cell r="AM2483" t="str">
            <v>No</v>
          </cell>
          <cell r="AO2483">
            <v>33.9</v>
          </cell>
          <cell r="AQ2483" t="str">
            <v>Rough</v>
          </cell>
          <cell r="AR2483" t="str">
            <v>LAD</v>
          </cell>
          <cell r="AS2483" t="str">
            <v>NORMAL</v>
          </cell>
        </row>
        <row r="2484">
          <cell r="D2484" t="str">
            <v>6222SAB00/IND</v>
          </cell>
          <cell r="E2484">
            <v>6222</v>
          </cell>
          <cell r="F2484">
            <v>38.1</v>
          </cell>
          <cell r="G2484" t="str">
            <v>No</v>
          </cell>
          <cell r="H2484">
            <v>38.1</v>
          </cell>
          <cell r="I2484" t="str">
            <v>FT</v>
          </cell>
          <cell r="J2484" t="str">
            <v>Audit</v>
          </cell>
          <cell r="K2484" t="str">
            <v>6222SAA02</v>
          </cell>
          <cell r="L2484" t="str">
            <v>RD</v>
          </cell>
          <cell r="M2484" t="str">
            <v>S-Group</v>
          </cell>
          <cell r="N2484" t="str">
            <v>Reg</v>
          </cell>
          <cell r="O2484" t="str">
            <v>1.SH</v>
          </cell>
          <cell r="P2484" t="str">
            <v>MTS-RET</v>
          </cell>
          <cell r="Q2484" t="str">
            <v>Live</v>
          </cell>
          <cell r="R2484">
            <v>1613</v>
          </cell>
          <cell r="S2484">
            <v>1596</v>
          </cell>
          <cell r="T2484">
            <v>1596</v>
          </cell>
          <cell r="U2484">
            <v>1057</v>
          </cell>
          <cell r="V2484">
            <v>1237</v>
          </cell>
          <cell r="W2484">
            <v>1276</v>
          </cell>
          <cell r="X2484">
            <v>970</v>
          </cell>
          <cell r="Y2484" t="str">
            <v>Gask</v>
          </cell>
          <cell r="Z2484" t="str">
            <v>G7</v>
          </cell>
          <cell r="AA2484" t="str">
            <v>Simple-Gasket</v>
          </cell>
          <cell r="AB2484" t="str">
            <v>Regular-Gask</v>
          </cell>
          <cell r="AC2484">
            <v>2004197</v>
          </cell>
          <cell r="AD2484" t="str">
            <v>MG Gask</v>
          </cell>
          <cell r="AE2484" t="str">
            <v>MG Gask-Plain</v>
          </cell>
          <cell r="AF2484">
            <v>2004854</v>
          </cell>
          <cell r="AG2484">
            <v>0</v>
          </cell>
          <cell r="AI2484" t="str">
            <v>6222SAB12/IND</v>
          </cell>
          <cell r="AJ2484" t="str">
            <v>IPS</v>
          </cell>
          <cell r="AK2484" t="str">
            <v>IPS</v>
          </cell>
          <cell r="AM2484" t="str">
            <v>No</v>
          </cell>
          <cell r="AO2484">
            <v>33.9</v>
          </cell>
          <cell r="AQ2484" t="str">
            <v>Rough</v>
          </cell>
          <cell r="AR2484" t="str">
            <v>LAD</v>
          </cell>
          <cell r="AS2484" t="str">
            <v>NORMAL</v>
          </cell>
        </row>
        <row r="2485">
          <cell r="D2485" t="str">
            <v>6222WAA00/IND</v>
          </cell>
          <cell r="E2485">
            <v>6222</v>
          </cell>
          <cell r="F2485">
            <v>38.1</v>
          </cell>
          <cell r="G2485" t="str">
            <v>No</v>
          </cell>
          <cell r="H2485">
            <v>38.1</v>
          </cell>
          <cell r="I2485" t="str">
            <v>FT</v>
          </cell>
          <cell r="J2485" t="str">
            <v>Audit</v>
          </cell>
          <cell r="K2485" t="str">
            <v>6222WAA02</v>
          </cell>
          <cell r="L2485" t="str">
            <v>RD</v>
          </cell>
          <cell r="M2485" t="str">
            <v>S-Group</v>
          </cell>
          <cell r="N2485" t="str">
            <v>Reg</v>
          </cell>
          <cell r="P2485" t="str">
            <v>MTS-ECOM</v>
          </cell>
          <cell r="Q2485" t="str">
            <v>Live</v>
          </cell>
          <cell r="Y2485" t="str">
            <v>Gask</v>
          </cell>
          <cell r="AA2485" t="str">
            <v>Simple-Gasket</v>
          </cell>
          <cell r="AB2485" t="str">
            <v>Regular-Gask</v>
          </cell>
          <cell r="AC2485">
            <v>2004197</v>
          </cell>
          <cell r="AD2485" t="str">
            <v>MG Gask</v>
          </cell>
          <cell r="AE2485" t="str">
            <v>MG Gask-Plain</v>
          </cell>
          <cell r="AF2485">
            <v>2004854</v>
          </cell>
          <cell r="AI2485" t="str">
            <v>6222WAA12/IND</v>
          </cell>
          <cell r="AM2485" t="e">
            <v>#N/A</v>
          </cell>
          <cell r="AO2485">
            <v>33.9</v>
          </cell>
          <cell r="AQ2485" t="str">
            <v>Rough</v>
          </cell>
          <cell r="AR2485" t="str">
            <v>LAD</v>
          </cell>
          <cell r="AS2485" t="str">
            <v>NORMAL</v>
          </cell>
        </row>
        <row r="2486">
          <cell r="D2486" t="str">
            <v>6225NSA31/IND</v>
          </cell>
          <cell r="E2486">
            <v>6225</v>
          </cell>
          <cell r="F2486">
            <v>38.1</v>
          </cell>
          <cell r="G2486" t="str">
            <v>yes</v>
          </cell>
          <cell r="H2486">
            <v>35.800000000000004</v>
          </cell>
          <cell r="I2486" t="str">
            <v>FT</v>
          </cell>
          <cell r="J2486" t="str">
            <v>Audit</v>
          </cell>
          <cell r="K2486" t="str">
            <v>6225NSA02</v>
          </cell>
          <cell r="L2486" t="str">
            <v>RD</v>
          </cell>
          <cell r="M2486" t="str">
            <v>S-Group</v>
          </cell>
          <cell r="N2486" t="str">
            <v>Reg</v>
          </cell>
          <cell r="P2486" t="str">
            <v>MTS-RET</v>
          </cell>
          <cell r="Q2486" t="str">
            <v>Live</v>
          </cell>
          <cell r="Y2486" t="str">
            <v>Gask</v>
          </cell>
          <cell r="AA2486" t="str">
            <v>Simple-Gasket</v>
          </cell>
          <cell r="AB2486" t="str">
            <v>Regular-Gask</v>
          </cell>
          <cell r="AC2486">
            <v>2004197</v>
          </cell>
          <cell r="AD2486" t="str">
            <v>MG Gask</v>
          </cell>
          <cell r="AE2486" t="str">
            <v>MG Gask-Plain</v>
          </cell>
          <cell r="AF2486" t="str">
            <v>2004854/03</v>
          </cell>
          <cell r="AI2486" t="str">
            <v>6225NSA12/IND</v>
          </cell>
          <cell r="AO2486">
            <v>31.600000000000005</v>
          </cell>
          <cell r="AQ2486" t="str">
            <v>Rough</v>
          </cell>
          <cell r="AR2486" t="str">
            <v>LAD</v>
          </cell>
          <cell r="AS2486" t="str">
            <v>NORMAL</v>
          </cell>
        </row>
        <row r="2487">
          <cell r="D2487" t="str">
            <v>6225QAA31/IND</v>
          </cell>
          <cell r="E2487">
            <v>6225</v>
          </cell>
          <cell r="F2487">
            <v>38.1</v>
          </cell>
          <cell r="G2487" t="str">
            <v>yes</v>
          </cell>
          <cell r="H2487">
            <v>35.800000000000004</v>
          </cell>
          <cell r="I2487" t="str">
            <v>FT</v>
          </cell>
          <cell r="J2487" t="str">
            <v>Audit</v>
          </cell>
          <cell r="K2487" t="str">
            <v>6225QAA02/BRN</v>
          </cell>
          <cell r="L2487" t="str">
            <v>RD</v>
          </cell>
          <cell r="M2487" t="str">
            <v>S-Group</v>
          </cell>
          <cell r="N2487" t="str">
            <v>Reg</v>
          </cell>
          <cell r="P2487" t="str">
            <v>MTS-RET</v>
          </cell>
          <cell r="Q2487" t="str">
            <v>Live</v>
          </cell>
          <cell r="Y2487" t="str">
            <v>Gask</v>
          </cell>
          <cell r="AA2487" t="str">
            <v>Simple-Gasket</v>
          </cell>
          <cell r="AB2487" t="str">
            <v>Regular-Gask</v>
          </cell>
          <cell r="AC2487">
            <v>2004197</v>
          </cell>
          <cell r="AD2487" t="str">
            <v>MG Gask</v>
          </cell>
          <cell r="AE2487" t="str">
            <v>MG Gask-Plain</v>
          </cell>
          <cell r="AF2487" t="str">
            <v>2004854/03</v>
          </cell>
          <cell r="AI2487" t="str">
            <v>6225QAA12/IND</v>
          </cell>
          <cell r="AO2487">
            <v>31.600000000000005</v>
          </cell>
          <cell r="AQ2487" t="str">
            <v>Rough</v>
          </cell>
          <cell r="AR2487" t="str">
            <v>LAD</v>
          </cell>
          <cell r="AS2487" t="str">
            <v>NORMAL</v>
          </cell>
        </row>
        <row r="2488">
          <cell r="D2488" t="str">
            <v>6225WAA00/IND</v>
          </cell>
          <cell r="E2488">
            <v>6225</v>
          </cell>
          <cell r="F2488">
            <v>38.1</v>
          </cell>
          <cell r="G2488" t="str">
            <v>yes</v>
          </cell>
          <cell r="H2488">
            <v>35.800000000000004</v>
          </cell>
          <cell r="I2488" t="str">
            <v>FT</v>
          </cell>
          <cell r="J2488" t="str">
            <v>Audit</v>
          </cell>
          <cell r="K2488" t="str">
            <v>6225WAA02</v>
          </cell>
          <cell r="L2488" t="str">
            <v>RD</v>
          </cell>
          <cell r="M2488" t="str">
            <v>S-Group</v>
          </cell>
          <cell r="N2488" t="str">
            <v>Reg</v>
          </cell>
          <cell r="P2488" t="str">
            <v>MTS-RET</v>
          </cell>
          <cell r="Q2488" t="str">
            <v>Live</v>
          </cell>
          <cell r="Y2488" t="str">
            <v>Gask</v>
          </cell>
          <cell r="AA2488" t="str">
            <v>Simple-Gasket</v>
          </cell>
          <cell r="AB2488" t="str">
            <v>Regular-Gask</v>
          </cell>
          <cell r="AC2488">
            <v>2004197</v>
          </cell>
          <cell r="AD2488" t="str">
            <v>MG Gask</v>
          </cell>
          <cell r="AE2488" t="str">
            <v>MG Gask-Plain</v>
          </cell>
          <cell r="AF2488">
            <v>2004854</v>
          </cell>
          <cell r="AI2488" t="str">
            <v>6225WAA12/IND</v>
          </cell>
          <cell r="AO2488">
            <v>31.600000000000005</v>
          </cell>
          <cell r="AQ2488" t="str">
            <v>Rough</v>
          </cell>
          <cell r="AR2488" t="str">
            <v>LAD</v>
          </cell>
          <cell r="AS2488" t="str">
            <v>NORMAL</v>
          </cell>
        </row>
        <row r="2489">
          <cell r="D2489" t="str">
            <v>6226WAA31/IND</v>
          </cell>
          <cell r="E2489">
            <v>6226</v>
          </cell>
          <cell r="F2489">
            <v>39.699999999999996</v>
          </cell>
          <cell r="G2489" t="str">
            <v>Yes</v>
          </cell>
          <cell r="H2489">
            <v>37.4</v>
          </cell>
          <cell r="I2489" t="str">
            <v>FT</v>
          </cell>
          <cell r="J2489" t="str">
            <v>Audit</v>
          </cell>
          <cell r="K2489" t="str">
            <v>6226WAA02</v>
          </cell>
          <cell r="L2489" t="str">
            <v>SH</v>
          </cell>
          <cell r="M2489" t="str">
            <v>C-Group</v>
          </cell>
          <cell r="N2489" t="str">
            <v>Add on</v>
          </cell>
          <cell r="O2489" t="str">
            <v>3.B</v>
          </cell>
          <cell r="P2489" t="str">
            <v>PMR43</v>
          </cell>
          <cell r="Q2489" t="str">
            <v>DRP</v>
          </cell>
          <cell r="R2489">
            <v>1000</v>
          </cell>
          <cell r="S2489">
            <v>670</v>
          </cell>
          <cell r="T2489">
            <v>690</v>
          </cell>
          <cell r="U2489">
            <v>670</v>
          </cell>
          <cell r="V2489">
            <v>680</v>
          </cell>
          <cell r="W2489">
            <v>640</v>
          </cell>
          <cell r="X2489">
            <v>380</v>
          </cell>
          <cell r="Y2489" t="str">
            <v>Sticker</v>
          </cell>
          <cell r="Z2489" t="str">
            <v>A1</v>
          </cell>
          <cell r="AA2489" t="str">
            <v>MG Sticker</v>
          </cell>
          <cell r="AB2489" t="str">
            <v>MG-Sticker + Orientation</v>
          </cell>
          <cell r="AC2489" t="str">
            <v>6226WAA08/01</v>
          </cell>
          <cell r="AD2489" t="str">
            <v>MG Sticker</v>
          </cell>
          <cell r="AE2489" t="str">
            <v>MG Sticker-MET</v>
          </cell>
          <cell r="AF2489" t="str">
            <v>6226WAA10</v>
          </cell>
          <cell r="AI2489" t="str">
            <v>6226WAA12/IND</v>
          </cell>
          <cell r="AJ2489" t="str">
            <v>RG</v>
          </cell>
          <cell r="AK2489" t="str">
            <v>RG</v>
          </cell>
          <cell r="AM2489" t="e">
            <v>#N/A</v>
          </cell>
          <cell r="AO2489">
            <v>35.499999999999993</v>
          </cell>
          <cell r="AQ2489" t="str">
            <v>Rough</v>
          </cell>
          <cell r="AR2489" t="str">
            <v>LAD</v>
          </cell>
          <cell r="AS2489" t="str">
            <v>NORMAL</v>
          </cell>
        </row>
        <row r="2490">
          <cell r="D2490" t="str">
            <v>6228NAA31/IND</v>
          </cell>
          <cell r="E2490">
            <v>6228</v>
          </cell>
          <cell r="F2490">
            <v>27.200000000000003</v>
          </cell>
          <cell r="G2490" t="str">
            <v>No</v>
          </cell>
          <cell r="H2490">
            <v>27.200000000000003</v>
          </cell>
          <cell r="I2490" t="str">
            <v>FT</v>
          </cell>
          <cell r="J2490" t="str">
            <v>Audit</v>
          </cell>
          <cell r="K2490" t="str">
            <v>6228NAA02</v>
          </cell>
          <cell r="L2490" t="str">
            <v>RD</v>
          </cell>
          <cell r="M2490" t="str">
            <v>S-Group</v>
          </cell>
          <cell r="N2490" t="str">
            <v>Reg</v>
          </cell>
          <cell r="P2490" t="str">
            <v>MTO-NEW</v>
          </cell>
          <cell r="Q2490" t="str">
            <v>Live</v>
          </cell>
          <cell r="S2490">
            <v>0</v>
          </cell>
          <cell r="V2490">
            <v>0</v>
          </cell>
          <cell r="X2490">
            <v>0</v>
          </cell>
          <cell r="Y2490" t="str">
            <v>Adhe</v>
          </cell>
          <cell r="Z2490" t="str">
            <v>G2</v>
          </cell>
          <cell r="AA2490" t="str">
            <v>Simple-Adhesive</v>
          </cell>
          <cell r="AB2490" t="str">
            <v>Regular-Adhe</v>
          </cell>
          <cell r="AC2490" t="str">
            <v>1636SAH08/04</v>
          </cell>
          <cell r="AD2490" t="str">
            <v>MG Adhe</v>
          </cell>
          <cell r="AE2490" t="str">
            <v>MG Adhe-MET</v>
          </cell>
          <cell r="AG2490">
            <v>0</v>
          </cell>
          <cell r="AI2490" t="str">
            <v>6228NAA12/IND</v>
          </cell>
          <cell r="AJ2490" t="str">
            <v>BLACK</v>
          </cell>
          <cell r="AK2490" t="str">
            <v>Black</v>
          </cell>
          <cell r="AM2490" t="e">
            <v>#N/A</v>
          </cell>
          <cell r="AO2490">
            <v>23.000000000000004</v>
          </cell>
          <cell r="AQ2490" t="str">
            <v>Rough</v>
          </cell>
          <cell r="AR2490" t="str">
            <v>LAD</v>
          </cell>
          <cell r="AS2490" t="str">
            <v>NORMAL</v>
          </cell>
        </row>
        <row r="2491">
          <cell r="D2491" t="str">
            <v>6228WAA31/IND</v>
          </cell>
          <cell r="E2491">
            <v>6228</v>
          </cell>
          <cell r="F2491">
            <v>27.200000000000003</v>
          </cell>
          <cell r="G2491" t="str">
            <v>No</v>
          </cell>
          <cell r="H2491">
            <v>27.200000000000003</v>
          </cell>
          <cell r="I2491" t="str">
            <v>FT</v>
          </cell>
          <cell r="J2491" t="str">
            <v>Audit</v>
          </cell>
          <cell r="K2491" t="str">
            <v>6228WAA02</v>
          </cell>
          <cell r="L2491" t="str">
            <v>RD</v>
          </cell>
          <cell r="M2491" t="str">
            <v>S-Group</v>
          </cell>
          <cell r="N2491" t="str">
            <v>Reg</v>
          </cell>
          <cell r="P2491" t="str">
            <v>PMR38</v>
          </cell>
          <cell r="Q2491" t="str">
            <v>DRP</v>
          </cell>
          <cell r="R2491">
            <v>500</v>
          </cell>
          <cell r="S2491">
            <v>570</v>
          </cell>
          <cell r="T2491">
            <v>630</v>
          </cell>
          <cell r="V2491">
            <v>0</v>
          </cell>
          <cell r="X2491">
            <v>0</v>
          </cell>
          <cell r="Y2491" t="str">
            <v>Adhe</v>
          </cell>
          <cell r="Z2491" t="str">
            <v>G2</v>
          </cell>
          <cell r="AA2491" t="str">
            <v>Simple-Adhesive</v>
          </cell>
          <cell r="AB2491" t="str">
            <v>Regular-Adhe</v>
          </cell>
          <cell r="AC2491" t="str">
            <v>1636SAH08/03</v>
          </cell>
          <cell r="AD2491" t="str">
            <v>MG Adhe</v>
          </cell>
          <cell r="AE2491" t="str">
            <v>MG Adhe-MET</v>
          </cell>
          <cell r="AG2491">
            <v>0</v>
          </cell>
          <cell r="AI2491" t="str">
            <v>6228WAA12/IND</v>
          </cell>
          <cell r="AJ2491" t="str">
            <v>RG</v>
          </cell>
          <cell r="AK2491" t="str">
            <v>RG</v>
          </cell>
          <cell r="AM2491" t="e">
            <v>#N/A</v>
          </cell>
          <cell r="AO2491">
            <v>23.000000000000004</v>
          </cell>
          <cell r="AQ2491" t="str">
            <v>Rough</v>
          </cell>
          <cell r="AR2491" t="str">
            <v>LAD</v>
          </cell>
          <cell r="AS2491" t="str">
            <v>NORMAL</v>
          </cell>
        </row>
        <row r="2492">
          <cell r="D2492" t="str">
            <v>6229KAA31/IND</v>
          </cell>
          <cell r="E2492">
            <v>6229</v>
          </cell>
          <cell r="F2492">
            <v>59.8</v>
          </cell>
          <cell r="G2492" t="str">
            <v>Yes</v>
          </cell>
          <cell r="H2492">
            <v>57.5</v>
          </cell>
          <cell r="I2492" t="str">
            <v>FT</v>
          </cell>
          <cell r="J2492" t="str">
            <v>Audit</v>
          </cell>
          <cell r="K2492" t="str">
            <v>6229WAA02</v>
          </cell>
          <cell r="L2492" t="str">
            <v>RD</v>
          </cell>
          <cell r="M2492" t="str">
            <v>C-Group</v>
          </cell>
          <cell r="N2492" t="str">
            <v>Add on</v>
          </cell>
          <cell r="O2492" t="str">
            <v>5.T</v>
          </cell>
          <cell r="P2492" t="str">
            <v>PMR43</v>
          </cell>
          <cell r="Q2492" t="str">
            <v>DRP</v>
          </cell>
          <cell r="R2492">
            <v>500</v>
          </cell>
          <cell r="S2492">
            <v>340</v>
          </cell>
          <cell r="T2492">
            <v>360</v>
          </cell>
          <cell r="U2492">
            <v>310</v>
          </cell>
          <cell r="V2492">
            <v>300</v>
          </cell>
          <cell r="W2492">
            <v>270</v>
          </cell>
          <cell r="X2492">
            <v>180</v>
          </cell>
          <cell r="Y2492" t="str">
            <v>Adhe</v>
          </cell>
          <cell r="Z2492" t="str">
            <v>A3</v>
          </cell>
          <cell r="AA2492" t="str">
            <v>Dec Ring-Adhesive</v>
          </cell>
          <cell r="AB2492" t="str">
            <v>MG Adhe + DR sticker</v>
          </cell>
          <cell r="AC2492" t="str">
            <v>6099SSA08/05</v>
          </cell>
          <cell r="AD2492" t="str">
            <v>MG Adhe</v>
          </cell>
          <cell r="AE2492" t="str">
            <v>MG Adhe-MET</v>
          </cell>
          <cell r="AG2492" t="str">
            <v>DR Sticker</v>
          </cell>
          <cell r="AI2492" t="str">
            <v>6229KAA12/IND</v>
          </cell>
          <cell r="AJ2492" t="str">
            <v>RG</v>
          </cell>
          <cell r="AK2492" t="str">
            <v>RG</v>
          </cell>
          <cell r="AM2492" t="e">
            <v>#N/A</v>
          </cell>
          <cell r="AO2492">
            <v>55.599999999999994</v>
          </cell>
          <cell r="AQ2492" t="str">
            <v>Rough</v>
          </cell>
          <cell r="AR2492" t="str">
            <v>LAD</v>
          </cell>
          <cell r="AS2492" t="str">
            <v>NORMAL</v>
          </cell>
        </row>
        <row r="2493">
          <cell r="D2493" t="str">
            <v>6229KAA32/IND</v>
          </cell>
          <cell r="E2493">
            <v>6229</v>
          </cell>
          <cell r="F2493">
            <v>59.8</v>
          </cell>
          <cell r="G2493" t="str">
            <v>Yes</v>
          </cell>
          <cell r="H2493">
            <v>57.5</v>
          </cell>
          <cell r="I2493" t="str">
            <v>FT</v>
          </cell>
          <cell r="J2493" t="str">
            <v>Audit</v>
          </cell>
          <cell r="K2493" t="str">
            <v>6229WAA02</v>
          </cell>
          <cell r="L2493" t="str">
            <v>RD</v>
          </cell>
          <cell r="M2493" t="str">
            <v>C-Group</v>
          </cell>
          <cell r="N2493" t="str">
            <v>Add on</v>
          </cell>
          <cell r="O2493" t="str">
            <v>3.B</v>
          </cell>
          <cell r="P2493" t="str">
            <v>PMR43</v>
          </cell>
          <cell r="Q2493" t="str">
            <v>DRP</v>
          </cell>
          <cell r="R2493">
            <v>500</v>
          </cell>
          <cell r="S2493">
            <v>390</v>
          </cell>
          <cell r="T2493">
            <v>410</v>
          </cell>
          <cell r="U2493">
            <v>390</v>
          </cell>
          <cell r="V2493">
            <v>390</v>
          </cell>
          <cell r="W2493">
            <v>400</v>
          </cell>
          <cell r="X2493">
            <v>230</v>
          </cell>
          <cell r="Y2493" t="str">
            <v>Adhe</v>
          </cell>
          <cell r="Z2493" t="str">
            <v>A3</v>
          </cell>
          <cell r="AA2493" t="str">
            <v>Dec Ring-Adhesive</v>
          </cell>
          <cell r="AB2493" t="str">
            <v>MG Adhe + DR sticker</v>
          </cell>
          <cell r="AC2493" t="str">
            <v>6099SSA08/05</v>
          </cell>
          <cell r="AD2493" t="str">
            <v>MG Adhe</v>
          </cell>
          <cell r="AE2493" t="str">
            <v>MG Adhe-MET</v>
          </cell>
          <cell r="AG2493" t="str">
            <v>DR Sticker</v>
          </cell>
          <cell r="AI2493" t="str">
            <v>6229KAA12/IND</v>
          </cell>
          <cell r="AJ2493" t="str">
            <v>RG</v>
          </cell>
          <cell r="AK2493" t="str">
            <v>RG</v>
          </cell>
          <cell r="AM2493" t="e">
            <v>#N/A</v>
          </cell>
          <cell r="AO2493">
            <v>55.599999999999994</v>
          </cell>
          <cell r="AQ2493" t="str">
            <v>Rough</v>
          </cell>
          <cell r="AR2493" t="str">
            <v>LAD</v>
          </cell>
          <cell r="AS2493" t="str">
            <v>NORMAL</v>
          </cell>
        </row>
        <row r="2494">
          <cell r="D2494" t="str">
            <v>6230NAA31/IND</v>
          </cell>
          <cell r="E2494">
            <v>6230</v>
          </cell>
          <cell r="F2494">
            <v>27.200000000000003</v>
          </cell>
          <cell r="G2494" t="str">
            <v>No</v>
          </cell>
          <cell r="H2494">
            <v>27.200000000000003</v>
          </cell>
          <cell r="I2494" t="str">
            <v>FT</v>
          </cell>
          <cell r="J2494" t="str">
            <v>Audit</v>
          </cell>
          <cell r="K2494" t="str">
            <v>6230NAA02</v>
          </cell>
          <cell r="L2494" t="str">
            <v>RD</v>
          </cell>
          <cell r="M2494" t="str">
            <v>S-Group</v>
          </cell>
          <cell r="N2494" t="str">
            <v>Reg</v>
          </cell>
          <cell r="O2494" t="str">
            <v>1.SH</v>
          </cell>
          <cell r="P2494" t="str">
            <v>MTS-RET</v>
          </cell>
          <cell r="Q2494" t="str">
            <v>Live</v>
          </cell>
          <cell r="R2494">
            <v>500</v>
          </cell>
          <cell r="S2494">
            <v>510</v>
          </cell>
          <cell r="T2494">
            <v>550</v>
          </cell>
          <cell r="U2494">
            <v>580</v>
          </cell>
          <cell r="V2494">
            <v>580</v>
          </cell>
          <cell r="W2494">
            <v>850</v>
          </cell>
          <cell r="X2494">
            <v>890</v>
          </cell>
          <cell r="Y2494" t="str">
            <v>Adhe</v>
          </cell>
          <cell r="Z2494" t="str">
            <v>G5</v>
          </cell>
          <cell r="AA2494" t="str">
            <v>Simple-Adhesive</v>
          </cell>
          <cell r="AB2494" t="str">
            <v>Regular-Adhe</v>
          </cell>
          <cell r="AC2494" t="str">
            <v>3045SSA08/03</v>
          </cell>
          <cell r="AD2494" t="str">
            <v>MG Adhe</v>
          </cell>
          <cell r="AE2494" t="str">
            <v>MG Adhe-MET</v>
          </cell>
          <cell r="AG2494">
            <v>0</v>
          </cell>
          <cell r="AI2494" t="str">
            <v>6230NAA12/IND</v>
          </cell>
          <cell r="AJ2494" t="str">
            <v>BLACK</v>
          </cell>
          <cell r="AK2494" t="str">
            <v>Black</v>
          </cell>
          <cell r="AM2494" t="str">
            <v>No</v>
          </cell>
          <cell r="AO2494">
            <v>23.000000000000004</v>
          </cell>
          <cell r="AQ2494" t="str">
            <v>Rough</v>
          </cell>
          <cell r="AR2494" t="str">
            <v>LAD</v>
          </cell>
          <cell r="AS2494" t="str">
            <v>NORMAL</v>
          </cell>
        </row>
        <row r="2495">
          <cell r="D2495" t="str">
            <v>6230WAA31/IND</v>
          </cell>
          <cell r="E2495">
            <v>6230</v>
          </cell>
          <cell r="F2495">
            <v>27.200000000000003</v>
          </cell>
          <cell r="G2495" t="str">
            <v>No</v>
          </cell>
          <cell r="H2495">
            <v>27.200000000000003</v>
          </cell>
          <cell r="I2495" t="str">
            <v>FT</v>
          </cell>
          <cell r="J2495" t="str">
            <v>Audit</v>
          </cell>
          <cell r="K2495" t="str">
            <v>6230WAA02</v>
          </cell>
          <cell r="L2495" t="str">
            <v>RD</v>
          </cell>
          <cell r="M2495" t="str">
            <v>S-Group</v>
          </cell>
          <cell r="N2495" t="str">
            <v>Reg</v>
          </cell>
          <cell r="O2495" t="str">
            <v>1.SH</v>
          </cell>
          <cell r="P2495" t="str">
            <v>MTS-RET</v>
          </cell>
          <cell r="Q2495" t="str">
            <v>Live</v>
          </cell>
          <cell r="R2495">
            <v>500</v>
          </cell>
          <cell r="S2495">
            <v>520</v>
          </cell>
          <cell r="T2495">
            <v>550</v>
          </cell>
          <cell r="U2495">
            <v>510</v>
          </cell>
          <cell r="V2495">
            <v>590</v>
          </cell>
          <cell r="W2495">
            <v>700</v>
          </cell>
          <cell r="X2495">
            <v>480</v>
          </cell>
          <cell r="Y2495" t="str">
            <v>Adhe</v>
          </cell>
          <cell r="Z2495" t="str">
            <v>G5</v>
          </cell>
          <cell r="AA2495" t="str">
            <v>Simple-Adhesive</v>
          </cell>
          <cell r="AB2495" t="str">
            <v>Regular-Adhe</v>
          </cell>
          <cell r="AC2495" t="str">
            <v>3045SSA08/02</v>
          </cell>
          <cell r="AD2495" t="str">
            <v>MG Adhe</v>
          </cell>
          <cell r="AE2495" t="str">
            <v>MG Adhe-MET</v>
          </cell>
          <cell r="AG2495">
            <v>0</v>
          </cell>
          <cell r="AI2495" t="str">
            <v>6230WAA12/IND</v>
          </cell>
          <cell r="AJ2495" t="str">
            <v>RG</v>
          </cell>
          <cell r="AK2495" t="str">
            <v>RG</v>
          </cell>
          <cell r="AM2495" t="str">
            <v>No</v>
          </cell>
          <cell r="AO2495">
            <v>23.000000000000004</v>
          </cell>
          <cell r="AQ2495" t="str">
            <v>Rough</v>
          </cell>
          <cell r="AR2495" t="str">
            <v>LAD</v>
          </cell>
          <cell r="AS2495" t="str">
            <v>NORMAL</v>
          </cell>
        </row>
        <row r="2496">
          <cell r="D2496" t="str">
            <v>6230WAA32/IND</v>
          </cell>
          <cell r="E2496">
            <v>6230</v>
          </cell>
          <cell r="F2496">
            <v>27.200000000000003</v>
          </cell>
          <cell r="G2496" t="str">
            <v>No</v>
          </cell>
          <cell r="H2496">
            <v>27.200000000000003</v>
          </cell>
          <cell r="I2496" t="str">
            <v>FT</v>
          </cell>
          <cell r="J2496" t="str">
            <v>Audit</v>
          </cell>
          <cell r="K2496" t="str">
            <v>6230WAA02/CHG</v>
          </cell>
          <cell r="L2496" t="str">
            <v>RD</v>
          </cell>
          <cell r="M2496" t="str">
            <v>S-Group</v>
          </cell>
          <cell r="N2496" t="str">
            <v>Reg</v>
          </cell>
          <cell r="O2496" t="str">
            <v>6.NP</v>
          </cell>
          <cell r="P2496" t="str">
            <v>PMR43</v>
          </cell>
          <cell r="Q2496" t="str">
            <v>DRP</v>
          </cell>
          <cell r="W2496">
            <v>750</v>
          </cell>
          <cell r="X2496">
            <v>500</v>
          </cell>
          <cell r="Y2496" t="str">
            <v>Adhe</v>
          </cell>
          <cell r="Z2496" t="str">
            <v>G5</v>
          </cell>
          <cell r="AA2496" t="str">
            <v>Simple-Adhesive</v>
          </cell>
          <cell r="AB2496" t="str">
            <v>Regular-Adhe</v>
          </cell>
          <cell r="AC2496" t="str">
            <v>3045SSA08/02</v>
          </cell>
          <cell r="AD2496" t="str">
            <v>MG Adhe</v>
          </cell>
          <cell r="AE2496" t="str">
            <v>MG Adhe-MET</v>
          </cell>
          <cell r="AG2496">
            <v>0</v>
          </cell>
          <cell r="AI2496" t="str">
            <v>6230WAA12/IND</v>
          </cell>
          <cell r="AJ2496" t="str">
            <v>RG</v>
          </cell>
          <cell r="AK2496" t="str">
            <v>RG</v>
          </cell>
          <cell r="AM2496" t="e">
            <v>#N/A</v>
          </cell>
          <cell r="AO2496">
            <v>23.000000000000004</v>
          </cell>
          <cell r="AQ2496" t="str">
            <v>Rough</v>
          </cell>
          <cell r="AR2496" t="str">
            <v>LAD</v>
          </cell>
          <cell r="AS2496" t="str">
            <v>NORMAL</v>
          </cell>
        </row>
        <row r="2497">
          <cell r="D2497" t="str">
            <v>6231SAA00/IND</v>
          </cell>
          <cell r="E2497">
            <v>6231</v>
          </cell>
          <cell r="F2497">
            <v>33.700000000000003</v>
          </cell>
          <cell r="G2497" t="str">
            <v>No</v>
          </cell>
          <cell r="H2497">
            <v>33.700000000000003</v>
          </cell>
          <cell r="I2497" t="str">
            <v>FT</v>
          </cell>
          <cell r="J2497" t="str">
            <v>Audit</v>
          </cell>
          <cell r="K2497" t="str">
            <v>6231SAA02</v>
          </cell>
          <cell r="L2497" t="str">
            <v>RD</v>
          </cell>
          <cell r="M2497" t="str">
            <v>S-Group</v>
          </cell>
          <cell r="N2497" t="str">
            <v>Reg</v>
          </cell>
          <cell r="P2497" t="str">
            <v>MTS-ECOM</v>
          </cell>
          <cell r="Q2497" t="str">
            <v>Live</v>
          </cell>
          <cell r="R2497">
            <v>1400</v>
          </cell>
          <cell r="S2497">
            <v>1400</v>
          </cell>
          <cell r="T2497">
            <v>830</v>
          </cell>
          <cell r="U2497">
            <v>470</v>
          </cell>
          <cell r="V2497">
            <v>0</v>
          </cell>
          <cell r="X2497">
            <v>0</v>
          </cell>
          <cell r="Y2497" t="str">
            <v>Gask</v>
          </cell>
          <cell r="Z2497" t="str">
            <v>G8</v>
          </cell>
          <cell r="AA2497" t="str">
            <v>Simple-Gasket</v>
          </cell>
          <cell r="AB2497" t="str">
            <v>Regular-Gask</v>
          </cell>
          <cell r="AC2497">
            <v>2004197</v>
          </cell>
          <cell r="AD2497" t="str">
            <v>MG Gask</v>
          </cell>
          <cell r="AE2497" t="str">
            <v>MG Gask-Plain</v>
          </cell>
          <cell r="AF2497">
            <v>2004854</v>
          </cell>
          <cell r="AG2497">
            <v>0</v>
          </cell>
          <cell r="AI2497" t="str">
            <v>6231SAA12/IND</v>
          </cell>
          <cell r="AJ2497" t="str">
            <v>IPS</v>
          </cell>
          <cell r="AK2497" t="str">
            <v>IPS</v>
          </cell>
          <cell r="AM2497" t="e">
            <v>#N/A</v>
          </cell>
          <cell r="AO2497">
            <v>29.500000000000004</v>
          </cell>
          <cell r="AQ2497" t="str">
            <v>Rough</v>
          </cell>
          <cell r="AR2497" t="str">
            <v>LAD</v>
          </cell>
          <cell r="AS2497" t="str">
            <v>NORMAL</v>
          </cell>
        </row>
        <row r="2498">
          <cell r="D2498" t="str">
            <v>6233SAA00/IND</v>
          </cell>
          <cell r="E2498">
            <v>6233</v>
          </cell>
          <cell r="F2498">
            <v>33.700000000000003</v>
          </cell>
          <cell r="G2498" t="str">
            <v>No</v>
          </cell>
          <cell r="H2498">
            <v>33.700000000000003</v>
          </cell>
          <cell r="I2498" t="str">
            <v>FT</v>
          </cell>
          <cell r="J2498" t="str">
            <v>Audit</v>
          </cell>
          <cell r="K2498" t="str">
            <v>6233SAA02</v>
          </cell>
          <cell r="L2498" t="str">
            <v>RD</v>
          </cell>
          <cell r="M2498" t="str">
            <v>S-Group</v>
          </cell>
          <cell r="N2498" t="str">
            <v>Reg</v>
          </cell>
          <cell r="P2498" t="str">
            <v>MTS-ECOM</v>
          </cell>
          <cell r="Q2498" t="str">
            <v>Live</v>
          </cell>
          <cell r="R2498">
            <v>2120</v>
          </cell>
          <cell r="S2498">
            <v>2120</v>
          </cell>
          <cell r="T2498">
            <v>1200</v>
          </cell>
          <cell r="U2498">
            <v>490</v>
          </cell>
          <cell r="V2498">
            <v>0</v>
          </cell>
          <cell r="X2498">
            <v>0</v>
          </cell>
          <cell r="Y2498" t="str">
            <v>Gask</v>
          </cell>
          <cell r="Z2498" t="str">
            <v>G8</v>
          </cell>
          <cell r="AA2498" t="str">
            <v>Simple-Gasket</v>
          </cell>
          <cell r="AB2498" t="str">
            <v>Regular-Gask</v>
          </cell>
          <cell r="AC2498">
            <v>20041115</v>
          </cell>
          <cell r="AD2498" t="str">
            <v>MG Gask</v>
          </cell>
          <cell r="AE2498" t="str">
            <v>MG Gask-Plain</v>
          </cell>
          <cell r="AF2498">
            <v>2004888</v>
          </cell>
          <cell r="AG2498">
            <v>0</v>
          </cell>
          <cell r="AI2498" t="str">
            <v>6233SAA12/IND</v>
          </cell>
          <cell r="AJ2498" t="str">
            <v>IPS</v>
          </cell>
          <cell r="AK2498" t="str">
            <v>IPS</v>
          </cell>
          <cell r="AM2498" t="e">
            <v>#N/A</v>
          </cell>
          <cell r="AO2498">
            <v>29.500000000000004</v>
          </cell>
          <cell r="AQ2498" t="str">
            <v>Rough</v>
          </cell>
          <cell r="AR2498" t="str">
            <v>LAD</v>
          </cell>
          <cell r="AS2498" t="str">
            <v>NORMAL</v>
          </cell>
        </row>
        <row r="2499">
          <cell r="D2499" t="str">
            <v>6234NAA31/IND</v>
          </cell>
          <cell r="E2499">
            <v>6234</v>
          </cell>
          <cell r="F2499">
            <v>27.200000000000003</v>
          </cell>
          <cell r="G2499" t="str">
            <v>No</v>
          </cell>
          <cell r="H2499">
            <v>27.200000000000003</v>
          </cell>
          <cell r="I2499" t="str">
            <v>FT</v>
          </cell>
          <cell r="J2499" t="str">
            <v>Audit</v>
          </cell>
          <cell r="K2499" t="str">
            <v>6234NAA02</v>
          </cell>
          <cell r="L2499" t="str">
            <v>RD</v>
          </cell>
          <cell r="M2499" t="str">
            <v>S-Group</v>
          </cell>
          <cell r="N2499" t="str">
            <v>Reg</v>
          </cell>
          <cell r="O2499" t="str">
            <v>2.H</v>
          </cell>
          <cell r="P2499" t="str">
            <v>MTS-RET</v>
          </cell>
          <cell r="Q2499" t="str">
            <v>Live</v>
          </cell>
          <cell r="S2499">
            <v>500</v>
          </cell>
          <cell r="T2499">
            <v>750</v>
          </cell>
          <cell r="U2499">
            <v>730</v>
          </cell>
          <cell r="V2499">
            <v>731</v>
          </cell>
          <cell r="W2499">
            <v>680</v>
          </cell>
          <cell r="X2499">
            <v>670</v>
          </cell>
          <cell r="Y2499" t="str">
            <v>Adhe</v>
          </cell>
          <cell r="Z2499" t="str">
            <v>PED</v>
          </cell>
          <cell r="AA2499" t="str">
            <v>Simple-Adhesive</v>
          </cell>
          <cell r="AB2499" t="str">
            <v>Regular-Adhe</v>
          </cell>
          <cell r="AC2499" t="str">
            <v>6234SAA08/01</v>
          </cell>
          <cell r="AD2499" t="str">
            <v>MG Adhe</v>
          </cell>
          <cell r="AE2499" t="str">
            <v>MG Adhe-MET</v>
          </cell>
          <cell r="AG2499">
            <v>0</v>
          </cell>
          <cell r="AI2499" t="str">
            <v>6234NAA12/IND</v>
          </cell>
          <cell r="AJ2499" t="str">
            <v>BLACK</v>
          </cell>
          <cell r="AK2499" t="str">
            <v>Black</v>
          </cell>
          <cell r="AM2499" t="str">
            <v>No</v>
          </cell>
          <cell r="AO2499">
            <v>23.000000000000004</v>
          </cell>
          <cell r="AQ2499" t="str">
            <v>Rough</v>
          </cell>
          <cell r="AR2499" t="str">
            <v>LAD</v>
          </cell>
          <cell r="AS2499" t="str">
            <v>NORMAL</v>
          </cell>
        </row>
        <row r="2500">
          <cell r="D2500" t="str">
            <v>6234QAA00/IND</v>
          </cell>
          <cell r="E2500">
            <v>6234</v>
          </cell>
          <cell r="F2500">
            <v>27.200000000000003</v>
          </cell>
          <cell r="G2500" t="str">
            <v>No</v>
          </cell>
          <cell r="H2500">
            <v>27.200000000000003</v>
          </cell>
          <cell r="I2500" t="str">
            <v>FT</v>
          </cell>
          <cell r="J2500" t="str">
            <v>Audit</v>
          </cell>
          <cell r="K2500" t="str">
            <v>6234QAA02/BLU</v>
          </cell>
          <cell r="L2500" t="str">
            <v>RD</v>
          </cell>
          <cell r="M2500" t="str">
            <v>S-Group</v>
          </cell>
          <cell r="N2500" t="str">
            <v>Reg</v>
          </cell>
          <cell r="O2500" t="str">
            <v>2.H</v>
          </cell>
          <cell r="P2500" t="str">
            <v>NM (ECR)</v>
          </cell>
          <cell r="Q2500" t="str">
            <v>DRP</v>
          </cell>
          <cell r="S2500">
            <v>500</v>
          </cell>
          <cell r="T2500">
            <v>750</v>
          </cell>
          <cell r="U2500">
            <v>680</v>
          </cell>
          <cell r="V2500">
            <v>672</v>
          </cell>
          <cell r="W2500">
            <v>690</v>
          </cell>
          <cell r="X2500">
            <v>585</v>
          </cell>
          <cell r="Y2500" t="str">
            <v>Adhe</v>
          </cell>
          <cell r="Z2500" t="str">
            <v>PED</v>
          </cell>
          <cell r="AA2500" t="str">
            <v>Simple-Adhesive</v>
          </cell>
          <cell r="AB2500" t="str">
            <v>Regular-Adhe</v>
          </cell>
          <cell r="AC2500" t="str">
            <v>6234SAA08</v>
          </cell>
          <cell r="AD2500" t="str">
            <v>MG Adhe</v>
          </cell>
          <cell r="AE2500" t="str">
            <v>MG Adhe-Plain</v>
          </cell>
          <cell r="AG2500">
            <v>0</v>
          </cell>
          <cell r="AI2500" t="str">
            <v>6234QAA12/IND</v>
          </cell>
          <cell r="AJ2500" t="str">
            <v>IP-BLUE</v>
          </cell>
          <cell r="AK2500" t="str">
            <v>IP-Blue</v>
          </cell>
          <cell r="AM2500" t="str">
            <v>No</v>
          </cell>
          <cell r="AO2500">
            <v>23.000000000000004</v>
          </cell>
          <cell r="AQ2500" t="str">
            <v>Rough</v>
          </cell>
          <cell r="AR2500" t="str">
            <v>LAD</v>
          </cell>
          <cell r="AS2500" t="str">
            <v>NORMAL</v>
          </cell>
        </row>
        <row r="2501">
          <cell r="D2501" t="str">
            <v>6234QAA30/IND</v>
          </cell>
          <cell r="E2501">
            <v>6234</v>
          </cell>
          <cell r="F2501">
            <v>27.200000000000003</v>
          </cell>
          <cell r="G2501" t="str">
            <v>No</v>
          </cell>
          <cell r="H2501">
            <v>27.200000000000003</v>
          </cell>
          <cell r="I2501" t="str">
            <v>FT</v>
          </cell>
          <cell r="J2501" t="str">
            <v>Audit</v>
          </cell>
          <cell r="K2501" t="str">
            <v>6234QAA02/BL01</v>
          </cell>
          <cell r="L2501" t="str">
            <v>RD</v>
          </cell>
          <cell r="M2501" t="str">
            <v>S-Group</v>
          </cell>
          <cell r="N2501" t="str">
            <v>Reg</v>
          </cell>
          <cell r="P2501" t="str">
            <v>MTS-RET</v>
          </cell>
          <cell r="Q2501" t="str">
            <v>Live</v>
          </cell>
          <cell r="Y2501" t="str">
            <v>Adhe</v>
          </cell>
          <cell r="Z2501" t="str">
            <v>PED</v>
          </cell>
          <cell r="AA2501" t="str">
            <v>Simple-Adhesive</v>
          </cell>
          <cell r="AB2501" t="str">
            <v>Regular-Adhe</v>
          </cell>
          <cell r="AC2501" t="str">
            <v>6234SAA08</v>
          </cell>
          <cell r="AD2501" t="str">
            <v>MG Adhe</v>
          </cell>
          <cell r="AE2501" t="str">
            <v>MG Adhe-Plain</v>
          </cell>
          <cell r="AI2501" t="str">
            <v>6234QAA12/IND</v>
          </cell>
          <cell r="AO2501">
            <v>23.000000000000004</v>
          </cell>
          <cell r="AQ2501" t="str">
            <v>Rough</v>
          </cell>
          <cell r="AR2501" t="str">
            <v>LAD</v>
          </cell>
          <cell r="AS2501" t="str">
            <v>NORMAL</v>
          </cell>
        </row>
        <row r="2502">
          <cell r="D2502" t="str">
            <v>6234SAA00/IND</v>
          </cell>
          <cell r="E2502">
            <v>6234</v>
          </cell>
          <cell r="F2502">
            <v>27.200000000000003</v>
          </cell>
          <cell r="G2502" t="str">
            <v>No</v>
          </cell>
          <cell r="H2502">
            <v>27.200000000000003</v>
          </cell>
          <cell r="I2502" t="str">
            <v>FT</v>
          </cell>
          <cell r="J2502" t="str">
            <v>Audit</v>
          </cell>
          <cell r="K2502" t="str">
            <v>6234SAA02</v>
          </cell>
          <cell r="L2502" t="str">
            <v>RD</v>
          </cell>
          <cell r="M2502" t="str">
            <v>S-Group</v>
          </cell>
          <cell r="N2502" t="str">
            <v>Reg</v>
          </cell>
          <cell r="O2502" t="str">
            <v>3.B</v>
          </cell>
          <cell r="P2502" t="str">
            <v>PMR42</v>
          </cell>
          <cell r="Q2502" t="str">
            <v>DRP</v>
          </cell>
          <cell r="S2502">
            <v>500</v>
          </cell>
          <cell r="T2502">
            <v>750</v>
          </cell>
          <cell r="U2502">
            <v>560</v>
          </cell>
          <cell r="V2502">
            <v>553</v>
          </cell>
          <cell r="W2502">
            <v>470</v>
          </cell>
          <cell r="X2502">
            <v>350</v>
          </cell>
          <cell r="Y2502" t="str">
            <v>Adhe</v>
          </cell>
          <cell r="Z2502" t="str">
            <v>PED</v>
          </cell>
          <cell r="AA2502" t="str">
            <v>Simple-Adhesive</v>
          </cell>
          <cell r="AB2502" t="str">
            <v>Regular-Adhe</v>
          </cell>
          <cell r="AC2502" t="str">
            <v>6234SAA08</v>
          </cell>
          <cell r="AD2502" t="str">
            <v>MG Adhe</v>
          </cell>
          <cell r="AE2502" t="str">
            <v>MG Adhe-Plain</v>
          </cell>
          <cell r="AG2502">
            <v>0</v>
          </cell>
          <cell r="AI2502" t="str">
            <v>6234SAA12/IND</v>
          </cell>
          <cell r="AJ2502" t="str">
            <v>IPS</v>
          </cell>
          <cell r="AK2502" t="str">
            <v>IPS</v>
          </cell>
          <cell r="AM2502" t="str">
            <v>No</v>
          </cell>
          <cell r="AO2502">
            <v>23.000000000000004</v>
          </cell>
          <cell r="AQ2502" t="str">
            <v>Rough</v>
          </cell>
          <cell r="AR2502" t="str">
            <v>LAD</v>
          </cell>
          <cell r="AS2502" t="str">
            <v>NORMAL</v>
          </cell>
        </row>
        <row r="2503">
          <cell r="D2503" t="str">
            <v>6234WAA00/IND</v>
          </cell>
          <cell r="E2503">
            <v>6234</v>
          </cell>
          <cell r="F2503">
            <v>27.200000000000003</v>
          </cell>
          <cell r="G2503" t="str">
            <v>No</v>
          </cell>
          <cell r="H2503">
            <v>27.200000000000003</v>
          </cell>
          <cell r="I2503" t="str">
            <v>FT</v>
          </cell>
          <cell r="J2503" t="str">
            <v>Audit</v>
          </cell>
          <cell r="K2503" t="str">
            <v>6234WAA02</v>
          </cell>
          <cell r="L2503" t="str">
            <v>RD</v>
          </cell>
          <cell r="M2503" t="str">
            <v>S-Group</v>
          </cell>
          <cell r="N2503" t="str">
            <v>Reg</v>
          </cell>
          <cell r="O2503" t="str">
            <v>2.H</v>
          </cell>
          <cell r="P2503" t="str">
            <v>MTS-RET</v>
          </cell>
          <cell r="Q2503" t="str">
            <v>Live</v>
          </cell>
          <cell r="S2503">
            <v>500</v>
          </cell>
          <cell r="T2503">
            <v>750</v>
          </cell>
          <cell r="U2503">
            <v>690</v>
          </cell>
          <cell r="V2503">
            <v>703</v>
          </cell>
          <cell r="W2503">
            <v>693</v>
          </cell>
          <cell r="X2503">
            <v>556</v>
          </cell>
          <cell r="Y2503" t="str">
            <v>Adhe</v>
          </cell>
          <cell r="Z2503" t="str">
            <v>PED</v>
          </cell>
          <cell r="AA2503" t="str">
            <v>Simple-Adhesive</v>
          </cell>
          <cell r="AB2503" t="str">
            <v>Regular-Adhe</v>
          </cell>
          <cell r="AC2503" t="str">
            <v>6234SAA08</v>
          </cell>
          <cell r="AD2503" t="str">
            <v>MG Adhe</v>
          </cell>
          <cell r="AE2503" t="str">
            <v>MG Adhe-Plain</v>
          </cell>
          <cell r="AG2503">
            <v>0</v>
          </cell>
          <cell r="AI2503" t="str">
            <v>6234WAA12/IND</v>
          </cell>
          <cell r="AJ2503" t="str">
            <v>RG</v>
          </cell>
          <cell r="AK2503" t="str">
            <v>RG</v>
          </cell>
          <cell r="AM2503" t="str">
            <v>No</v>
          </cell>
          <cell r="AO2503">
            <v>23.000000000000004</v>
          </cell>
          <cell r="AQ2503" t="str">
            <v>Rough</v>
          </cell>
          <cell r="AR2503" t="str">
            <v>LAD</v>
          </cell>
          <cell r="AS2503" t="str">
            <v>NORMAL</v>
          </cell>
        </row>
        <row r="2504">
          <cell r="D2504" t="str">
            <v>6237NBA31/IND</v>
          </cell>
          <cell r="E2504">
            <v>6237</v>
          </cell>
          <cell r="F2504">
            <v>39.699999999999996</v>
          </cell>
          <cell r="G2504" t="str">
            <v>Yes</v>
          </cell>
          <cell r="H2504">
            <v>37.4</v>
          </cell>
          <cell r="I2504" t="str">
            <v>FT</v>
          </cell>
          <cell r="J2504" t="str">
            <v>Audit</v>
          </cell>
          <cell r="K2504" t="str">
            <v>6237NBA02</v>
          </cell>
          <cell r="L2504" t="str">
            <v>RD</v>
          </cell>
          <cell r="M2504" t="str">
            <v>C-Group</v>
          </cell>
          <cell r="N2504" t="str">
            <v>Add on</v>
          </cell>
          <cell r="O2504" t="str">
            <v>2.H</v>
          </cell>
          <cell r="P2504" t="str">
            <v>MTS-RET</v>
          </cell>
          <cell r="Q2504" t="str">
            <v>Live</v>
          </cell>
          <cell r="R2504">
            <v>250</v>
          </cell>
          <cell r="S2504">
            <v>1000</v>
          </cell>
          <cell r="T2504">
            <v>750</v>
          </cell>
          <cell r="U2504">
            <v>720</v>
          </cell>
          <cell r="V2504">
            <v>772</v>
          </cell>
          <cell r="W2504">
            <v>830</v>
          </cell>
          <cell r="X2504">
            <v>651</v>
          </cell>
          <cell r="Y2504" t="str">
            <v>Sticker</v>
          </cell>
          <cell r="Z2504" t="str">
            <v>PED</v>
          </cell>
          <cell r="AA2504" t="str">
            <v>MG Sticker</v>
          </cell>
          <cell r="AB2504" t="str">
            <v>MG-Sticker</v>
          </cell>
          <cell r="AC2504" t="str">
            <v>6237SAA08/01</v>
          </cell>
          <cell r="AD2504" t="str">
            <v>MG Sticker</v>
          </cell>
          <cell r="AE2504" t="str">
            <v>MG Sticker-MET</v>
          </cell>
          <cell r="AF2504" t="str">
            <v>2300108/17</v>
          </cell>
          <cell r="AI2504" t="str">
            <v>6237NBA12/IND</v>
          </cell>
          <cell r="AJ2504" t="str">
            <v>BLACK</v>
          </cell>
          <cell r="AK2504" t="str">
            <v>Black</v>
          </cell>
          <cell r="AM2504" t="str">
            <v>Yes</v>
          </cell>
          <cell r="AO2504">
            <v>35.499999999999993</v>
          </cell>
          <cell r="AQ2504" t="str">
            <v>Rough</v>
          </cell>
          <cell r="AR2504" t="str">
            <v>LAD</v>
          </cell>
          <cell r="AS2504" t="str">
            <v>NORMAL</v>
          </cell>
        </row>
        <row r="2505">
          <cell r="D2505" t="str">
            <v>6237QAA31/IND</v>
          </cell>
          <cell r="E2505">
            <v>6237</v>
          </cell>
          <cell r="F2505">
            <v>39.699999999999996</v>
          </cell>
          <cell r="G2505" t="str">
            <v>Yes</v>
          </cell>
          <cell r="H2505">
            <v>37.4</v>
          </cell>
          <cell r="I2505" t="str">
            <v>FT</v>
          </cell>
          <cell r="J2505" t="str">
            <v>Audit</v>
          </cell>
          <cell r="K2505" t="str">
            <v>6237QAA02/TCE</v>
          </cell>
          <cell r="L2505" t="str">
            <v>RD</v>
          </cell>
          <cell r="M2505" t="str">
            <v>S-Group</v>
          </cell>
          <cell r="N2505" t="str">
            <v>Reg</v>
          </cell>
          <cell r="O2505" t="str">
            <v>2.H</v>
          </cell>
          <cell r="P2505" t="str">
            <v>MTS-RET</v>
          </cell>
          <cell r="Q2505" t="str">
            <v>Live</v>
          </cell>
          <cell r="Y2505" t="str">
            <v>Adhe</v>
          </cell>
          <cell r="Z2505" t="str">
            <v>PED</v>
          </cell>
          <cell r="AA2505" t="str">
            <v>Simple-Adhesive</v>
          </cell>
          <cell r="AB2505" t="str">
            <v>Regular-Adhe</v>
          </cell>
          <cell r="AC2505" t="str">
            <v>6237SAA08/06</v>
          </cell>
          <cell r="AD2505" t="str">
            <v>MG Adhe</v>
          </cell>
          <cell r="AE2505" t="str">
            <v>MG Adhe-MET</v>
          </cell>
          <cell r="AI2505" t="str">
            <v>6237QAA12/IND</v>
          </cell>
          <cell r="AJ2505" t="str">
            <v>IP-BROWN</v>
          </cell>
          <cell r="AK2505" t="str">
            <v>IP-Brown</v>
          </cell>
          <cell r="AM2505" t="str">
            <v>Yes</v>
          </cell>
          <cell r="AO2505">
            <v>35.499999999999993</v>
          </cell>
          <cell r="AQ2505" t="str">
            <v>Rough</v>
          </cell>
          <cell r="AR2505" t="str">
            <v>LAD</v>
          </cell>
          <cell r="AS2505" t="str">
            <v>NORMAL</v>
          </cell>
        </row>
        <row r="2506">
          <cell r="D2506" t="str">
            <v>6237QBA31/IND</v>
          </cell>
          <cell r="E2506">
            <v>6237</v>
          </cell>
          <cell r="F2506">
            <v>39.699999999999996</v>
          </cell>
          <cell r="G2506" t="str">
            <v>Yes</v>
          </cell>
          <cell r="H2506">
            <v>37.4</v>
          </cell>
          <cell r="I2506" t="str">
            <v>FT</v>
          </cell>
          <cell r="J2506" t="str">
            <v>Audit</v>
          </cell>
          <cell r="K2506" t="str">
            <v>6237QBA02/BRN</v>
          </cell>
          <cell r="L2506" t="str">
            <v>RD</v>
          </cell>
          <cell r="M2506" t="str">
            <v>C-Group</v>
          </cell>
          <cell r="N2506" t="str">
            <v>Add on</v>
          </cell>
          <cell r="O2506" t="str">
            <v>2.H</v>
          </cell>
          <cell r="P2506" t="str">
            <v>MTS-RET</v>
          </cell>
          <cell r="Q2506" t="str">
            <v>Live</v>
          </cell>
          <cell r="R2506">
            <v>250</v>
          </cell>
          <cell r="S2506">
            <v>1000</v>
          </cell>
          <cell r="T2506">
            <v>750</v>
          </cell>
          <cell r="U2506">
            <v>300</v>
          </cell>
          <cell r="V2506">
            <v>1080</v>
          </cell>
          <cell r="W2506">
            <v>810</v>
          </cell>
          <cell r="X2506">
            <v>760</v>
          </cell>
          <cell r="Y2506" t="str">
            <v>Sticker</v>
          </cell>
          <cell r="Z2506" t="str">
            <v>PED</v>
          </cell>
          <cell r="AA2506" t="str">
            <v>MG Sticker</v>
          </cell>
          <cell r="AB2506" t="str">
            <v>MG-Sticker</v>
          </cell>
          <cell r="AC2506" t="str">
            <v>6237SAA08/02</v>
          </cell>
          <cell r="AD2506" t="str">
            <v>MG Sticker</v>
          </cell>
          <cell r="AE2506" t="str">
            <v>MG Sticker-MET</v>
          </cell>
          <cell r="AF2506" t="str">
            <v>2300108/17</v>
          </cell>
          <cell r="AI2506" t="str">
            <v>6237QBA12/IND</v>
          </cell>
          <cell r="AJ2506" t="str">
            <v>IP-BROWN</v>
          </cell>
          <cell r="AK2506" t="str">
            <v>IP-Brown</v>
          </cell>
          <cell r="AM2506" t="str">
            <v>Yes</v>
          </cell>
          <cell r="AO2506">
            <v>35.499999999999993</v>
          </cell>
          <cell r="AQ2506" t="str">
            <v>Rough</v>
          </cell>
          <cell r="AR2506" t="str">
            <v>LAD</v>
          </cell>
          <cell r="AS2506" t="str">
            <v>NORMAL</v>
          </cell>
        </row>
        <row r="2507">
          <cell r="D2507" t="str">
            <v>6237SAA31/IND</v>
          </cell>
          <cell r="E2507">
            <v>6237</v>
          </cell>
          <cell r="F2507">
            <v>39.699999999999996</v>
          </cell>
          <cell r="G2507" t="str">
            <v>Yes</v>
          </cell>
          <cell r="H2507">
            <v>37.4</v>
          </cell>
          <cell r="I2507" t="str">
            <v>FT</v>
          </cell>
          <cell r="J2507" t="str">
            <v>Audit</v>
          </cell>
          <cell r="K2507" t="str">
            <v>6237SAA02</v>
          </cell>
          <cell r="L2507" t="str">
            <v>RD</v>
          </cell>
          <cell r="M2507" t="str">
            <v>C-Group</v>
          </cell>
          <cell r="N2507" t="str">
            <v>Add on</v>
          </cell>
          <cell r="O2507" t="str">
            <v>2.H</v>
          </cell>
          <cell r="P2507" t="str">
            <v>MTS-RET</v>
          </cell>
          <cell r="Q2507" t="str">
            <v>Live</v>
          </cell>
          <cell r="R2507">
            <v>250</v>
          </cell>
          <cell r="S2507">
            <v>1000</v>
          </cell>
          <cell r="T2507">
            <v>750</v>
          </cell>
          <cell r="U2507">
            <v>730</v>
          </cell>
          <cell r="V2507">
            <v>792</v>
          </cell>
          <cell r="W2507">
            <v>1010</v>
          </cell>
          <cell r="X2507">
            <v>805</v>
          </cell>
          <cell r="Y2507" t="str">
            <v>Sticker</v>
          </cell>
          <cell r="Z2507" t="str">
            <v>PED</v>
          </cell>
          <cell r="AA2507" t="str">
            <v>MG Sticker</v>
          </cell>
          <cell r="AB2507" t="str">
            <v>MG-Sticker</v>
          </cell>
          <cell r="AC2507" t="str">
            <v>6237SAA08/01</v>
          </cell>
          <cell r="AD2507" t="str">
            <v>MG Sticker</v>
          </cell>
          <cell r="AE2507" t="str">
            <v>MG Sticker-MET</v>
          </cell>
          <cell r="AF2507" t="str">
            <v>2300108/17</v>
          </cell>
          <cell r="AI2507" t="str">
            <v>6237SAA12/IND</v>
          </cell>
          <cell r="AJ2507" t="str">
            <v>IPS</v>
          </cell>
          <cell r="AK2507" t="str">
            <v>IPS</v>
          </cell>
          <cell r="AM2507" t="str">
            <v>Yes</v>
          </cell>
          <cell r="AO2507">
            <v>35.499999999999993</v>
          </cell>
          <cell r="AQ2507" t="str">
            <v>Rough</v>
          </cell>
          <cell r="AR2507" t="str">
            <v>LAD</v>
          </cell>
          <cell r="AS2507" t="str">
            <v>NORMAL</v>
          </cell>
        </row>
        <row r="2508">
          <cell r="D2508" t="str">
            <v>6238YSA31/BA/IND</v>
          </cell>
          <cell r="E2508">
            <v>6238</v>
          </cell>
          <cell r="F2508">
            <v>27.2</v>
          </cell>
          <cell r="G2508" t="str">
            <v>Yes</v>
          </cell>
          <cell r="H2508">
            <v>24.9</v>
          </cell>
          <cell r="I2508" t="str">
            <v>FT</v>
          </cell>
          <cell r="J2508" t="str">
            <v>Audit</v>
          </cell>
          <cell r="K2508" t="str">
            <v>6238YSA02/BA</v>
          </cell>
          <cell r="L2508" t="str">
            <v>SH</v>
          </cell>
          <cell r="M2508" t="str">
            <v>S-Group</v>
          </cell>
          <cell r="N2508" t="str">
            <v>Reg</v>
          </cell>
          <cell r="O2508" t="str">
            <v>6.NP</v>
          </cell>
          <cell r="P2508" t="str">
            <v>MTO-DRP</v>
          </cell>
          <cell r="Q2508" t="str">
            <v>DRP</v>
          </cell>
          <cell r="S2508">
            <v>1000</v>
          </cell>
          <cell r="T2508">
            <v>750</v>
          </cell>
          <cell r="U2508">
            <v>300</v>
          </cell>
          <cell r="V2508">
            <v>500</v>
          </cell>
          <cell r="W2508">
            <v>500</v>
          </cell>
          <cell r="X2508">
            <v>500</v>
          </cell>
          <cell r="Y2508" t="str">
            <v>Adhe</v>
          </cell>
          <cell r="Z2508" t="str">
            <v>PED</v>
          </cell>
          <cell r="AA2508" t="str">
            <v>Simple-Adhesive</v>
          </cell>
          <cell r="AB2508" t="str">
            <v>Regular-Adhe</v>
          </cell>
          <cell r="AC2508" t="str">
            <v>6238SSA08/01</v>
          </cell>
          <cell r="AD2508" t="str">
            <v>MG Adhe</v>
          </cell>
          <cell r="AE2508" t="str">
            <v>MG Adhe-MET</v>
          </cell>
          <cell r="AG2508">
            <v>0</v>
          </cell>
          <cell r="AI2508" t="str">
            <v>6238YSA12/BA/IND</v>
          </cell>
          <cell r="AJ2508" t="str">
            <v>IP-BR ANTI</v>
          </cell>
          <cell r="AK2508" t="str">
            <v>Antique</v>
          </cell>
          <cell r="AM2508" t="e">
            <v>#N/A</v>
          </cell>
          <cell r="AO2508">
            <v>23</v>
          </cell>
          <cell r="AQ2508" t="str">
            <v>Rough</v>
          </cell>
          <cell r="AR2508" t="str">
            <v>LAD</v>
          </cell>
          <cell r="AS2508" t="str">
            <v>NORMAL</v>
          </cell>
        </row>
        <row r="2509">
          <cell r="D2509" t="str">
            <v>6240KSA31/IND</v>
          </cell>
          <cell r="E2509">
            <v>6240</v>
          </cell>
          <cell r="F2509">
            <v>53.8</v>
          </cell>
          <cell r="G2509" t="str">
            <v>Yes</v>
          </cell>
          <cell r="H2509">
            <v>51.5</v>
          </cell>
          <cell r="I2509" t="str">
            <v>FT</v>
          </cell>
          <cell r="J2509" t="str">
            <v>Audit</v>
          </cell>
          <cell r="K2509" t="str">
            <v>6240NSA02</v>
          </cell>
          <cell r="L2509" t="str">
            <v>SH</v>
          </cell>
          <cell r="M2509" t="str">
            <v>C-Group</v>
          </cell>
          <cell r="N2509" t="str">
            <v>Add on</v>
          </cell>
          <cell r="O2509" t="str">
            <v>6.NP</v>
          </cell>
          <cell r="P2509" t="str">
            <v>MTO-DRP</v>
          </cell>
          <cell r="Q2509" t="str">
            <v>DRP</v>
          </cell>
          <cell r="S2509">
            <v>750</v>
          </cell>
          <cell r="T2509">
            <v>550</v>
          </cell>
          <cell r="U2509">
            <v>300</v>
          </cell>
          <cell r="V2509">
            <v>500</v>
          </cell>
          <cell r="W2509">
            <v>500</v>
          </cell>
          <cell r="X2509">
            <v>500</v>
          </cell>
          <cell r="Y2509" t="str">
            <v>Adhe</v>
          </cell>
          <cell r="Z2509" t="str">
            <v>PED</v>
          </cell>
          <cell r="AA2509" t="str">
            <v>Ring Assy</v>
          </cell>
          <cell r="AB2509" t="str">
            <v>MG Adhe + DR Adhe</v>
          </cell>
          <cell r="AC2509" t="str">
            <v>6240KSA08/01</v>
          </cell>
          <cell r="AD2509" t="str">
            <v>MG Adhe</v>
          </cell>
          <cell r="AE2509" t="str">
            <v>MG Adhe-MET</v>
          </cell>
          <cell r="AG2509" t="str">
            <v>DR Adhe</v>
          </cell>
          <cell r="AI2509" t="str">
            <v>6240KSA12/IND</v>
          </cell>
          <cell r="AJ2509" t="str">
            <v>BLACK</v>
          </cell>
          <cell r="AK2509" t="str">
            <v>Black</v>
          </cell>
          <cell r="AM2509" t="str">
            <v>Yes</v>
          </cell>
          <cell r="AO2509">
            <v>49.599999999999994</v>
          </cell>
          <cell r="AQ2509" t="str">
            <v>Rough</v>
          </cell>
          <cell r="AR2509" t="str">
            <v>LAD</v>
          </cell>
          <cell r="AS2509" t="str">
            <v>NORMAL</v>
          </cell>
        </row>
        <row r="2510">
          <cell r="D2510" t="str">
            <v>6242QSA00/IND</v>
          </cell>
          <cell r="E2510">
            <v>6242</v>
          </cell>
          <cell r="F2510">
            <v>48.7</v>
          </cell>
          <cell r="G2510" t="str">
            <v>Yes</v>
          </cell>
          <cell r="H2510">
            <v>46.400000000000006</v>
          </cell>
          <cell r="I2510" t="str">
            <v>FT</v>
          </cell>
          <cell r="J2510" t="str">
            <v>Audit</v>
          </cell>
          <cell r="K2510" t="str">
            <v>6242QSA02/BRN</v>
          </cell>
          <cell r="L2510" t="str">
            <v>RD</v>
          </cell>
          <cell r="M2510" t="str">
            <v>C-Group</v>
          </cell>
          <cell r="N2510" t="str">
            <v>Add on</v>
          </cell>
          <cell r="O2510" t="str">
            <v>6.NP</v>
          </cell>
          <cell r="P2510" t="str">
            <v>MTO-DRP</v>
          </cell>
          <cell r="Q2510" t="str">
            <v>DRP</v>
          </cell>
          <cell r="S2510">
            <v>750</v>
          </cell>
          <cell r="T2510">
            <v>550</v>
          </cell>
          <cell r="U2510">
            <v>300</v>
          </cell>
          <cell r="V2510">
            <v>500</v>
          </cell>
          <cell r="W2510">
            <v>500</v>
          </cell>
          <cell r="X2510">
            <v>500</v>
          </cell>
          <cell r="Y2510" t="str">
            <v>Gask</v>
          </cell>
          <cell r="Z2510" t="str">
            <v>PED</v>
          </cell>
          <cell r="AA2510" t="str">
            <v>BR Assy-Gasket</v>
          </cell>
          <cell r="AB2510" t="str">
            <v>MG Gask + BR Gask</v>
          </cell>
          <cell r="AC2510">
            <v>2004139</v>
          </cell>
          <cell r="AD2510" t="str">
            <v>MG Gask</v>
          </cell>
          <cell r="AE2510" t="str">
            <v>MG Gask-Plain</v>
          </cell>
          <cell r="AF2510">
            <v>2004840</v>
          </cell>
          <cell r="AG2510" t="str">
            <v>BR Assy</v>
          </cell>
          <cell r="AI2510" t="str">
            <v>6242QSA12/IND</v>
          </cell>
          <cell r="AJ2510" t="str">
            <v>IP-BROWN</v>
          </cell>
          <cell r="AK2510" t="str">
            <v>IP-Brown</v>
          </cell>
          <cell r="AM2510" t="str">
            <v>Yes</v>
          </cell>
          <cell r="AO2510">
            <v>44.5</v>
          </cell>
          <cell r="AQ2510" t="str">
            <v>Rough</v>
          </cell>
          <cell r="AR2510" t="str">
            <v>LAD</v>
          </cell>
          <cell r="AS2510" t="str">
            <v>NORMAL</v>
          </cell>
        </row>
        <row r="2511">
          <cell r="D2511" t="str">
            <v>6243NSA31/IND</v>
          </cell>
          <cell r="E2511">
            <v>6243</v>
          </cell>
          <cell r="F2511">
            <v>33.700000000000003</v>
          </cell>
          <cell r="G2511" t="str">
            <v>No</v>
          </cell>
          <cell r="H2511">
            <v>33.700000000000003</v>
          </cell>
          <cell r="I2511" t="str">
            <v>FT</v>
          </cell>
          <cell r="J2511" t="str">
            <v>Audit</v>
          </cell>
          <cell r="K2511" t="str">
            <v>6243NSA02</v>
          </cell>
          <cell r="L2511" t="str">
            <v>RD</v>
          </cell>
          <cell r="M2511" t="str">
            <v>S-Group</v>
          </cell>
          <cell r="N2511" t="str">
            <v>Reg</v>
          </cell>
          <cell r="O2511" t="str">
            <v>6.NP</v>
          </cell>
          <cell r="P2511" t="str">
            <v>MTO-DRP</v>
          </cell>
          <cell r="Q2511" t="str">
            <v>DRP</v>
          </cell>
          <cell r="S2511">
            <v>1000</v>
          </cell>
          <cell r="T2511">
            <v>750</v>
          </cell>
          <cell r="U2511">
            <v>250</v>
          </cell>
          <cell r="V2511">
            <v>500</v>
          </cell>
          <cell r="W2511">
            <v>500</v>
          </cell>
          <cell r="X2511">
            <v>500</v>
          </cell>
          <cell r="Y2511" t="str">
            <v>Gask</v>
          </cell>
          <cell r="Z2511" t="str">
            <v>PED</v>
          </cell>
          <cell r="AA2511" t="str">
            <v>Simple-Gasket</v>
          </cell>
          <cell r="AB2511" t="str">
            <v>Regular-Gask</v>
          </cell>
          <cell r="AC2511">
            <v>2004197</v>
          </cell>
          <cell r="AD2511" t="str">
            <v>MG Gask</v>
          </cell>
          <cell r="AE2511" t="str">
            <v>MG Gask-Plain</v>
          </cell>
          <cell r="AF2511" t="str">
            <v>2004854/03</v>
          </cell>
          <cell r="AG2511">
            <v>0</v>
          </cell>
          <cell r="AI2511" t="str">
            <v>6243NSA12/IND</v>
          </cell>
          <cell r="AJ2511" t="str">
            <v>BLACK</v>
          </cell>
          <cell r="AK2511" t="str">
            <v>Black</v>
          </cell>
          <cell r="AM2511" t="e">
            <v>#N/A</v>
          </cell>
          <cell r="AO2511">
            <v>29.500000000000004</v>
          </cell>
          <cell r="AQ2511" t="str">
            <v>Rough</v>
          </cell>
          <cell r="AR2511" t="str">
            <v>LAD</v>
          </cell>
          <cell r="AS2511" t="str">
            <v>NORMAL</v>
          </cell>
        </row>
        <row r="2512">
          <cell r="D2512" t="str">
            <v>6243YSA31/BA/IND</v>
          </cell>
          <cell r="E2512">
            <v>6243</v>
          </cell>
          <cell r="F2512">
            <v>33.700000000000003</v>
          </cell>
          <cell r="G2512" t="str">
            <v>No</v>
          </cell>
          <cell r="H2512">
            <v>33.700000000000003</v>
          </cell>
          <cell r="I2512" t="str">
            <v>FT</v>
          </cell>
          <cell r="J2512" t="str">
            <v>Audit</v>
          </cell>
          <cell r="K2512" t="str">
            <v>6243YSA02/BA</v>
          </cell>
          <cell r="L2512" t="str">
            <v>RD</v>
          </cell>
          <cell r="M2512" t="str">
            <v>S-Group</v>
          </cell>
          <cell r="N2512" t="str">
            <v>Reg</v>
          </cell>
          <cell r="O2512" t="str">
            <v>6.NP</v>
          </cell>
          <cell r="P2512" t="str">
            <v>MTO-DRP</v>
          </cell>
          <cell r="Q2512" t="str">
            <v>DRP</v>
          </cell>
          <cell r="S2512">
            <v>1000</v>
          </cell>
          <cell r="T2512">
            <v>750</v>
          </cell>
          <cell r="U2512">
            <v>250</v>
          </cell>
          <cell r="V2512">
            <v>500</v>
          </cell>
          <cell r="W2512">
            <v>500</v>
          </cell>
          <cell r="X2512">
            <v>500</v>
          </cell>
          <cell r="Y2512" t="str">
            <v>Gask</v>
          </cell>
          <cell r="Z2512" t="str">
            <v>PED</v>
          </cell>
          <cell r="AA2512" t="str">
            <v>Simple-Gasket</v>
          </cell>
          <cell r="AB2512" t="str">
            <v>Regular-Gask</v>
          </cell>
          <cell r="AC2512">
            <v>2004197</v>
          </cell>
          <cell r="AD2512" t="str">
            <v>MG Gask</v>
          </cell>
          <cell r="AE2512" t="str">
            <v>MG Gask-Plain</v>
          </cell>
          <cell r="AF2512" t="str">
            <v>2004854/03</v>
          </cell>
          <cell r="AG2512">
            <v>0</v>
          </cell>
          <cell r="AI2512" t="str">
            <v>6243YSA12/BA/IND</v>
          </cell>
          <cell r="AJ2512" t="str">
            <v>IP-BR ANTI</v>
          </cell>
          <cell r="AK2512" t="str">
            <v>Antique</v>
          </cell>
          <cell r="AM2512" t="e">
            <v>#N/A</v>
          </cell>
          <cell r="AO2512">
            <v>29.500000000000004</v>
          </cell>
          <cell r="AQ2512" t="str">
            <v>Rough</v>
          </cell>
          <cell r="AR2512" t="str">
            <v>LAD</v>
          </cell>
          <cell r="AS2512" t="str">
            <v>NORMAL</v>
          </cell>
        </row>
        <row r="2513">
          <cell r="D2513" t="str">
            <v>6244SSA31/SA/IND</v>
          </cell>
          <cell r="E2513">
            <v>6244</v>
          </cell>
          <cell r="F2513">
            <v>33.700000000000003</v>
          </cell>
          <cell r="G2513" t="str">
            <v>No</v>
          </cell>
          <cell r="H2513">
            <v>33.700000000000003</v>
          </cell>
          <cell r="I2513" t="str">
            <v>FT</v>
          </cell>
          <cell r="J2513" t="str">
            <v>Audit</v>
          </cell>
          <cell r="K2513" t="str">
            <v>6244SSA02/SA</v>
          </cell>
          <cell r="L2513" t="str">
            <v>RD</v>
          </cell>
          <cell r="M2513" t="str">
            <v>S-Group</v>
          </cell>
          <cell r="N2513" t="str">
            <v>Reg</v>
          </cell>
          <cell r="O2513" t="str">
            <v>6.NP</v>
          </cell>
          <cell r="P2513" t="str">
            <v>MTO-DRP</v>
          </cell>
          <cell r="Q2513" t="str">
            <v>DRP</v>
          </cell>
          <cell r="S2513">
            <v>1500</v>
          </cell>
          <cell r="T2513">
            <v>750</v>
          </cell>
          <cell r="U2513">
            <v>300</v>
          </cell>
          <cell r="V2513">
            <v>500</v>
          </cell>
          <cell r="W2513">
            <v>750</v>
          </cell>
          <cell r="X2513">
            <v>500</v>
          </cell>
          <cell r="Y2513" t="str">
            <v>Gask</v>
          </cell>
          <cell r="Z2513" t="str">
            <v>PED</v>
          </cell>
          <cell r="AA2513" t="str">
            <v>Simple-Gasket</v>
          </cell>
          <cell r="AB2513" t="str">
            <v>Regular-Gask</v>
          </cell>
          <cell r="AC2513">
            <v>20041116</v>
          </cell>
          <cell r="AD2513" t="str">
            <v>MG Gask</v>
          </cell>
          <cell r="AE2513" t="str">
            <v>MG Gask-Plain</v>
          </cell>
          <cell r="AF2513" t="str">
            <v>2004889/03</v>
          </cell>
          <cell r="AG2513">
            <v>0</v>
          </cell>
          <cell r="AI2513" t="str">
            <v>6244SSA12/SA/IND</v>
          </cell>
          <cell r="AJ2513" t="str">
            <v>IP-SIL ANTI</v>
          </cell>
          <cell r="AK2513" t="str">
            <v>Antique</v>
          </cell>
          <cell r="AM2513" t="e">
            <v>#N/A</v>
          </cell>
          <cell r="AO2513">
            <v>29.500000000000004</v>
          </cell>
          <cell r="AQ2513" t="str">
            <v>Rough</v>
          </cell>
          <cell r="AR2513" t="str">
            <v>LAD</v>
          </cell>
          <cell r="AS2513" t="str">
            <v>NORMAL</v>
          </cell>
        </row>
        <row r="2514">
          <cell r="D2514" t="str">
            <v>6246SAA00/IND</v>
          </cell>
          <cell r="E2514">
            <v>6246</v>
          </cell>
          <cell r="F2514">
            <v>33.700000000000003</v>
          </cell>
          <cell r="G2514" t="str">
            <v>Yes</v>
          </cell>
          <cell r="H2514">
            <v>31.400000000000002</v>
          </cell>
          <cell r="I2514" t="str">
            <v>FT</v>
          </cell>
          <cell r="J2514" t="str">
            <v>Audit</v>
          </cell>
          <cell r="K2514" t="str">
            <v>6246SAA02</v>
          </cell>
          <cell r="L2514" t="str">
            <v>RD</v>
          </cell>
          <cell r="M2514" t="str">
            <v>S-Group</v>
          </cell>
          <cell r="N2514" t="str">
            <v>Reg</v>
          </cell>
          <cell r="O2514" t="str">
            <v>3.B</v>
          </cell>
          <cell r="P2514" t="str">
            <v>PMR42</v>
          </cell>
          <cell r="Q2514" t="str">
            <v>DRP</v>
          </cell>
          <cell r="R2514">
            <v>750</v>
          </cell>
          <cell r="S2514">
            <v>750</v>
          </cell>
          <cell r="T2514">
            <v>400</v>
          </cell>
          <cell r="U2514">
            <v>460</v>
          </cell>
          <cell r="V2514">
            <v>500</v>
          </cell>
          <cell r="W2514">
            <v>510</v>
          </cell>
          <cell r="X2514">
            <v>310</v>
          </cell>
          <cell r="Y2514" t="str">
            <v>Gask</v>
          </cell>
          <cell r="Z2514" t="str">
            <v>G5</v>
          </cell>
          <cell r="AA2514" t="str">
            <v>Simple-Gasket</v>
          </cell>
          <cell r="AB2514" t="str">
            <v>Regular-Gask</v>
          </cell>
          <cell r="AC2514">
            <v>2004197</v>
          </cell>
          <cell r="AD2514" t="str">
            <v>MG Gask</v>
          </cell>
          <cell r="AE2514" t="str">
            <v>MG Gask-Plain</v>
          </cell>
          <cell r="AF2514">
            <v>2004854</v>
          </cell>
          <cell r="AG2514">
            <v>0</v>
          </cell>
          <cell r="AI2514" t="str">
            <v>6246SAA12/IND</v>
          </cell>
          <cell r="AJ2514" t="str">
            <v>IPS</v>
          </cell>
          <cell r="AK2514" t="str">
            <v>IPS</v>
          </cell>
          <cell r="AM2514" t="str">
            <v>No</v>
          </cell>
          <cell r="AO2514">
            <v>29.500000000000004</v>
          </cell>
          <cell r="AQ2514" t="str">
            <v>Rough</v>
          </cell>
          <cell r="AR2514" t="str">
            <v>LAD</v>
          </cell>
          <cell r="AS2514" t="str">
            <v>JUMBO</v>
          </cell>
        </row>
        <row r="2515">
          <cell r="D2515" t="str">
            <v>6246SSA00/IND</v>
          </cell>
          <cell r="E2515">
            <v>6246</v>
          </cell>
          <cell r="F2515">
            <v>33.700000000000003</v>
          </cell>
          <cell r="G2515" t="str">
            <v>Yes</v>
          </cell>
          <cell r="H2515">
            <v>31.400000000000002</v>
          </cell>
          <cell r="I2515" t="str">
            <v>FT</v>
          </cell>
          <cell r="J2515" t="str">
            <v>Audit</v>
          </cell>
          <cell r="K2515" t="str">
            <v>6246SSA02</v>
          </cell>
          <cell r="L2515" t="str">
            <v>RD</v>
          </cell>
          <cell r="M2515" t="str">
            <v>S-Group</v>
          </cell>
          <cell r="N2515" t="str">
            <v>Reg</v>
          </cell>
          <cell r="O2515" t="str">
            <v>3.B</v>
          </cell>
          <cell r="P2515" t="str">
            <v>PMR40</v>
          </cell>
          <cell r="Q2515" t="str">
            <v>DRP</v>
          </cell>
          <cell r="R2515">
            <v>750</v>
          </cell>
          <cell r="S2515">
            <v>1250</v>
          </cell>
          <cell r="T2515">
            <v>290</v>
          </cell>
          <cell r="U2515">
            <v>310</v>
          </cell>
          <cell r="V2515">
            <v>320</v>
          </cell>
          <cell r="W2515">
            <v>320</v>
          </cell>
          <cell r="X2515">
            <v>160</v>
          </cell>
          <cell r="Y2515" t="str">
            <v>Gask</v>
          </cell>
          <cell r="Z2515" t="str">
            <v>G5</v>
          </cell>
          <cell r="AA2515" t="str">
            <v>Simple-Gasket</v>
          </cell>
          <cell r="AB2515" t="str">
            <v>Regular-Gask</v>
          </cell>
          <cell r="AC2515">
            <v>2004197</v>
          </cell>
          <cell r="AD2515" t="str">
            <v>MG Gask</v>
          </cell>
          <cell r="AE2515" t="str">
            <v>MG Gask-Plain</v>
          </cell>
          <cell r="AF2515">
            <v>2004854</v>
          </cell>
          <cell r="AG2515">
            <v>0</v>
          </cell>
          <cell r="AI2515" t="str">
            <v>6246SSA12/IND</v>
          </cell>
          <cell r="AJ2515" t="str">
            <v>IPS</v>
          </cell>
          <cell r="AK2515" t="str">
            <v>IPS</v>
          </cell>
          <cell r="AM2515" t="e">
            <v>#N/A</v>
          </cell>
          <cell r="AO2515">
            <v>29.500000000000004</v>
          </cell>
          <cell r="AQ2515" t="str">
            <v>Rough</v>
          </cell>
          <cell r="AR2515" t="str">
            <v>LAD</v>
          </cell>
          <cell r="AS2515" t="str">
            <v>JUMBO</v>
          </cell>
        </row>
        <row r="2516">
          <cell r="D2516" t="str">
            <v>6247NAA31/IND</v>
          </cell>
          <cell r="E2516">
            <v>6247</v>
          </cell>
          <cell r="F2516">
            <v>33.700000000000003</v>
          </cell>
          <cell r="G2516" t="str">
            <v>No</v>
          </cell>
          <cell r="H2516">
            <v>33.700000000000003</v>
          </cell>
          <cell r="I2516" t="str">
            <v>FT</v>
          </cell>
          <cell r="J2516" t="str">
            <v>Audit</v>
          </cell>
          <cell r="K2516" t="str">
            <v>6247NAA02</v>
          </cell>
          <cell r="L2516" t="str">
            <v>RD</v>
          </cell>
          <cell r="M2516" t="str">
            <v>S-Group</v>
          </cell>
          <cell r="N2516" t="str">
            <v>Reg</v>
          </cell>
          <cell r="O2516" t="str">
            <v>2.H</v>
          </cell>
          <cell r="P2516" t="str">
            <v>MTS-RET</v>
          </cell>
          <cell r="Q2516" t="str">
            <v>Live</v>
          </cell>
          <cell r="R2516">
            <v>500</v>
          </cell>
          <cell r="S2516">
            <v>280</v>
          </cell>
          <cell r="T2516">
            <v>800</v>
          </cell>
          <cell r="U2516">
            <v>800</v>
          </cell>
          <cell r="V2516">
            <v>790</v>
          </cell>
          <cell r="W2516">
            <v>1271</v>
          </cell>
          <cell r="X2516">
            <v>1748</v>
          </cell>
          <cell r="Y2516" t="str">
            <v>Gask</v>
          </cell>
          <cell r="Z2516" t="str">
            <v>G5</v>
          </cell>
          <cell r="AA2516" t="str">
            <v>Simple-Gasket</v>
          </cell>
          <cell r="AB2516" t="str">
            <v>Regular-Gask</v>
          </cell>
          <cell r="AC2516">
            <v>20041115</v>
          </cell>
          <cell r="AD2516" t="str">
            <v>MG Gask</v>
          </cell>
          <cell r="AE2516" t="str">
            <v>MG Gask-Plain</v>
          </cell>
          <cell r="AF2516" t="str">
            <v>2004888/03</v>
          </cell>
          <cell r="AG2516">
            <v>0</v>
          </cell>
          <cell r="AI2516" t="str">
            <v>6247NAA12/IND</v>
          </cell>
          <cell r="AJ2516" t="str">
            <v>BLACK</v>
          </cell>
          <cell r="AK2516" t="str">
            <v>Black</v>
          </cell>
          <cell r="AM2516" t="str">
            <v>No</v>
          </cell>
          <cell r="AO2516">
            <v>29.500000000000004</v>
          </cell>
          <cell r="AQ2516" t="str">
            <v>Rough</v>
          </cell>
          <cell r="AR2516" t="str">
            <v>LAD</v>
          </cell>
          <cell r="AS2516" t="str">
            <v>NORMAL</v>
          </cell>
        </row>
        <row r="2517">
          <cell r="D2517" t="str">
            <v>6247SAA00/IND</v>
          </cell>
          <cell r="E2517">
            <v>6247</v>
          </cell>
          <cell r="F2517">
            <v>33.700000000000003</v>
          </cell>
          <cell r="G2517" t="str">
            <v>No</v>
          </cell>
          <cell r="H2517">
            <v>33.700000000000003</v>
          </cell>
          <cell r="I2517" t="str">
            <v>FT</v>
          </cell>
          <cell r="J2517" t="str">
            <v>Audit</v>
          </cell>
          <cell r="K2517" t="str">
            <v>6247SAA02</v>
          </cell>
          <cell r="L2517" t="str">
            <v>RD</v>
          </cell>
          <cell r="M2517" t="str">
            <v>S-Group</v>
          </cell>
          <cell r="N2517" t="str">
            <v>Reg</v>
          </cell>
          <cell r="O2517" t="str">
            <v>2.H</v>
          </cell>
          <cell r="P2517" t="str">
            <v>MTS-RET</v>
          </cell>
          <cell r="Q2517" t="str">
            <v>Live</v>
          </cell>
          <cell r="R2517">
            <v>500</v>
          </cell>
          <cell r="S2517">
            <v>270</v>
          </cell>
          <cell r="T2517">
            <v>890</v>
          </cell>
          <cell r="U2517">
            <v>890</v>
          </cell>
          <cell r="V2517">
            <v>878</v>
          </cell>
          <cell r="W2517">
            <v>1236</v>
          </cell>
          <cell r="X2517">
            <v>1797</v>
          </cell>
          <cell r="Y2517" t="str">
            <v>Gask</v>
          </cell>
          <cell r="Z2517" t="str">
            <v>G5</v>
          </cell>
          <cell r="AA2517" t="str">
            <v>Simple-Gasket</v>
          </cell>
          <cell r="AB2517" t="str">
            <v>Regular-Gask</v>
          </cell>
          <cell r="AC2517">
            <v>20041115</v>
          </cell>
          <cell r="AD2517" t="str">
            <v>MG Gask</v>
          </cell>
          <cell r="AE2517" t="str">
            <v>MG Gask-Plain</v>
          </cell>
          <cell r="AF2517">
            <v>2004888</v>
          </cell>
          <cell r="AG2517">
            <v>0</v>
          </cell>
          <cell r="AI2517" t="str">
            <v>6247SAA12/IND</v>
          </cell>
          <cell r="AJ2517" t="str">
            <v>IPS</v>
          </cell>
          <cell r="AK2517" t="str">
            <v>IPS</v>
          </cell>
          <cell r="AM2517" t="str">
            <v>No</v>
          </cell>
          <cell r="AO2517">
            <v>29.500000000000004</v>
          </cell>
          <cell r="AQ2517" t="str">
            <v>Rough</v>
          </cell>
          <cell r="AR2517" t="str">
            <v>LAD</v>
          </cell>
          <cell r="AS2517" t="str">
            <v>NORMAL</v>
          </cell>
        </row>
        <row r="2518">
          <cell r="D2518" t="str">
            <v>6247SAA30/IND</v>
          </cell>
          <cell r="E2518">
            <v>6247</v>
          </cell>
          <cell r="F2518">
            <v>33.700000000000003</v>
          </cell>
          <cell r="G2518" t="str">
            <v>No</v>
          </cell>
          <cell r="H2518">
            <v>33.700000000000003</v>
          </cell>
          <cell r="I2518" t="str">
            <v>FT</v>
          </cell>
          <cell r="J2518" t="str">
            <v>Audit</v>
          </cell>
          <cell r="K2518" t="str">
            <v>6247SAA02</v>
          </cell>
          <cell r="L2518" t="str">
            <v>RD</v>
          </cell>
          <cell r="M2518" t="str">
            <v>S-Group</v>
          </cell>
          <cell r="N2518" t="str">
            <v>Reg</v>
          </cell>
          <cell r="O2518" t="str">
            <v>2.H</v>
          </cell>
          <cell r="P2518" t="str">
            <v>MTS-RET</v>
          </cell>
          <cell r="Q2518" t="str">
            <v>Live</v>
          </cell>
          <cell r="R2518">
            <v>1000</v>
          </cell>
          <cell r="S2518">
            <v>600</v>
          </cell>
          <cell r="T2518">
            <v>1460</v>
          </cell>
          <cell r="U2518">
            <v>1515</v>
          </cell>
          <cell r="V2518">
            <v>1463</v>
          </cell>
          <cell r="W2518">
            <v>1710</v>
          </cell>
          <cell r="X2518">
            <v>1532</v>
          </cell>
          <cell r="Y2518" t="str">
            <v>Gask</v>
          </cell>
          <cell r="Z2518" t="str">
            <v>G5</v>
          </cell>
          <cell r="AA2518" t="str">
            <v>Simple-Gasket</v>
          </cell>
          <cell r="AB2518" t="str">
            <v>Regular-Gask</v>
          </cell>
          <cell r="AC2518">
            <v>20041115</v>
          </cell>
          <cell r="AD2518" t="str">
            <v>MG Gask</v>
          </cell>
          <cell r="AE2518" t="str">
            <v>MG Gask-Plain</v>
          </cell>
          <cell r="AF2518">
            <v>2004888</v>
          </cell>
          <cell r="AG2518">
            <v>0</v>
          </cell>
          <cell r="AI2518" t="str">
            <v>6247SAA12/IND</v>
          </cell>
          <cell r="AJ2518" t="str">
            <v>IPS</v>
          </cell>
          <cell r="AK2518" t="str">
            <v>IPS</v>
          </cell>
          <cell r="AM2518" t="str">
            <v>No</v>
          </cell>
          <cell r="AO2518">
            <v>29.500000000000004</v>
          </cell>
          <cell r="AQ2518" t="str">
            <v>Rough</v>
          </cell>
          <cell r="AR2518" t="str">
            <v>LAD</v>
          </cell>
          <cell r="AS2518" t="str">
            <v>NORMAL</v>
          </cell>
        </row>
        <row r="2519">
          <cell r="D2519" t="str">
            <v>6247WAA00/IND</v>
          </cell>
          <cell r="E2519">
            <v>6247</v>
          </cell>
          <cell r="F2519">
            <v>33.700000000000003</v>
          </cell>
          <cell r="G2519" t="str">
            <v>No</v>
          </cell>
          <cell r="H2519">
            <v>33.700000000000003</v>
          </cell>
          <cell r="I2519" t="str">
            <v>FT</v>
          </cell>
          <cell r="J2519" t="str">
            <v>Audit</v>
          </cell>
          <cell r="K2519" t="str">
            <v>6247WAA02/CHG</v>
          </cell>
          <cell r="L2519" t="str">
            <v>RD</v>
          </cell>
          <cell r="M2519" t="str">
            <v>S-Group</v>
          </cell>
          <cell r="N2519" t="str">
            <v>Reg</v>
          </cell>
          <cell r="O2519" t="str">
            <v>4.T(NP)</v>
          </cell>
          <cell r="P2519" t="str">
            <v>MTS-RET</v>
          </cell>
          <cell r="Q2519" t="str">
            <v>Live</v>
          </cell>
          <cell r="V2519">
            <v>500</v>
          </cell>
          <cell r="W2519">
            <v>500</v>
          </cell>
          <cell r="X2519">
            <v>670</v>
          </cell>
          <cell r="Y2519" t="str">
            <v>Gask</v>
          </cell>
          <cell r="Z2519" t="str">
            <v>G5</v>
          </cell>
          <cell r="AA2519" t="str">
            <v>Simple-Gasket</v>
          </cell>
          <cell r="AB2519" t="str">
            <v>Regular-Gask</v>
          </cell>
          <cell r="AC2519">
            <v>20041115</v>
          </cell>
          <cell r="AD2519" t="str">
            <v>MG Gask</v>
          </cell>
          <cell r="AE2519" t="str">
            <v>MG Gask-Plain</v>
          </cell>
          <cell r="AF2519">
            <v>2004888</v>
          </cell>
          <cell r="AG2519">
            <v>0</v>
          </cell>
          <cell r="AI2519" t="str">
            <v>6247WAA12/IND</v>
          </cell>
          <cell r="AJ2519" t="str">
            <v>IP-CH.GOLD</v>
          </cell>
          <cell r="AK2519" t="str">
            <v>RG</v>
          </cell>
          <cell r="AM2519" t="str">
            <v>No</v>
          </cell>
          <cell r="AO2519">
            <v>29.500000000000004</v>
          </cell>
          <cell r="AQ2519" t="str">
            <v>Rough</v>
          </cell>
          <cell r="AR2519" t="str">
            <v>LAD</v>
          </cell>
          <cell r="AS2519" t="str">
            <v>NORMAL</v>
          </cell>
        </row>
        <row r="2520">
          <cell r="D2520" t="str">
            <v>6248NAA31/IND</v>
          </cell>
          <cell r="E2520">
            <v>6248</v>
          </cell>
          <cell r="F2520">
            <v>33.700000000000003</v>
          </cell>
          <cell r="G2520" t="str">
            <v>No</v>
          </cell>
          <cell r="H2520">
            <v>33.700000000000003</v>
          </cell>
          <cell r="I2520" t="str">
            <v>FT</v>
          </cell>
          <cell r="J2520" t="str">
            <v>Audit</v>
          </cell>
          <cell r="K2520" t="str">
            <v>6248NAA02</v>
          </cell>
          <cell r="L2520" t="str">
            <v>RD</v>
          </cell>
          <cell r="M2520" t="str">
            <v>S-Group</v>
          </cell>
          <cell r="N2520" t="str">
            <v>Reg</v>
          </cell>
          <cell r="O2520" t="str">
            <v>2.H</v>
          </cell>
          <cell r="P2520" t="str">
            <v>MTS-RET</v>
          </cell>
          <cell r="Q2520" t="str">
            <v>Live</v>
          </cell>
          <cell r="R2520">
            <v>500</v>
          </cell>
          <cell r="S2520">
            <v>270</v>
          </cell>
          <cell r="T2520">
            <v>740</v>
          </cell>
          <cell r="U2520">
            <v>490</v>
          </cell>
          <cell r="V2520">
            <v>580</v>
          </cell>
          <cell r="W2520">
            <v>980</v>
          </cell>
          <cell r="X2520">
            <v>820</v>
          </cell>
          <cell r="Y2520" t="str">
            <v>Gask</v>
          </cell>
          <cell r="Z2520" t="str">
            <v>G4</v>
          </cell>
          <cell r="AA2520" t="str">
            <v>Simple-Gasket</v>
          </cell>
          <cell r="AB2520" t="str">
            <v>Regular-Gask</v>
          </cell>
          <cell r="AC2520">
            <v>20041106</v>
          </cell>
          <cell r="AD2520" t="str">
            <v>MG Gask</v>
          </cell>
          <cell r="AE2520" t="str">
            <v>MG Gask-Plain</v>
          </cell>
          <cell r="AF2520" t="str">
            <v>2004841/03</v>
          </cell>
          <cell r="AG2520">
            <v>0</v>
          </cell>
          <cell r="AI2520" t="str">
            <v>6248NAA12/IND</v>
          </cell>
          <cell r="AJ2520" t="str">
            <v>BLACK</v>
          </cell>
          <cell r="AK2520" t="str">
            <v>Black</v>
          </cell>
          <cell r="AM2520" t="str">
            <v>No</v>
          </cell>
          <cell r="AO2520">
            <v>29.500000000000004</v>
          </cell>
          <cell r="AQ2520" t="str">
            <v>Rough</v>
          </cell>
          <cell r="AR2520" t="str">
            <v>LAD</v>
          </cell>
          <cell r="AS2520" t="str">
            <v>NORMAL</v>
          </cell>
        </row>
        <row r="2521">
          <cell r="D2521" t="str">
            <v>6248QAA31/IND</v>
          </cell>
          <cell r="E2521">
            <v>6248</v>
          </cell>
          <cell r="F2521">
            <v>33.700000000000003</v>
          </cell>
          <cell r="G2521" t="str">
            <v>No</v>
          </cell>
          <cell r="H2521">
            <v>33.700000000000003</v>
          </cell>
          <cell r="I2521" t="str">
            <v>FT</v>
          </cell>
          <cell r="J2521" t="str">
            <v>Audit</v>
          </cell>
          <cell r="K2521" t="str">
            <v>6248QAA02/BLU</v>
          </cell>
          <cell r="L2521" t="str">
            <v>RD</v>
          </cell>
          <cell r="M2521" t="str">
            <v>S-Group</v>
          </cell>
          <cell r="N2521" t="str">
            <v>Reg</v>
          </cell>
          <cell r="O2521" t="str">
            <v>2.H</v>
          </cell>
          <cell r="P2521" t="str">
            <v>MTS-ECR</v>
          </cell>
          <cell r="Q2521" t="str">
            <v>DRP</v>
          </cell>
          <cell r="R2521">
            <v>200</v>
          </cell>
          <cell r="S2521">
            <v>130</v>
          </cell>
          <cell r="T2521">
            <v>280</v>
          </cell>
          <cell r="U2521">
            <v>680</v>
          </cell>
          <cell r="V2521">
            <v>690</v>
          </cell>
          <cell r="W2521">
            <v>960</v>
          </cell>
          <cell r="X2521">
            <v>760</v>
          </cell>
          <cell r="Y2521" t="str">
            <v>Gask</v>
          </cell>
          <cell r="Z2521" t="str">
            <v>G4</v>
          </cell>
          <cell r="AA2521" t="str">
            <v>Simple-Gasket</v>
          </cell>
          <cell r="AB2521" t="str">
            <v>Regular-Gask</v>
          </cell>
          <cell r="AC2521">
            <v>20041106</v>
          </cell>
          <cell r="AD2521" t="str">
            <v>MG Gask</v>
          </cell>
          <cell r="AE2521" t="str">
            <v>MG Gask-Plain</v>
          </cell>
          <cell r="AF2521" t="str">
            <v>2004841/04</v>
          </cell>
          <cell r="AG2521">
            <v>0</v>
          </cell>
          <cell r="AI2521" t="str">
            <v>6248QAA12/IND</v>
          </cell>
          <cell r="AJ2521" t="str">
            <v>IP-BLUE</v>
          </cell>
          <cell r="AK2521" t="str">
            <v>IP-Blue</v>
          </cell>
          <cell r="AM2521" t="str">
            <v>No</v>
          </cell>
          <cell r="AO2521">
            <v>29.500000000000004</v>
          </cell>
          <cell r="AQ2521" t="str">
            <v>Rough</v>
          </cell>
          <cell r="AR2521" t="str">
            <v>LAD</v>
          </cell>
          <cell r="AS2521" t="str">
            <v>NORMAL</v>
          </cell>
        </row>
        <row r="2522">
          <cell r="D2522" t="str">
            <v>6248QAA32/IND</v>
          </cell>
          <cell r="E2522">
            <v>6248</v>
          </cell>
          <cell r="F2522">
            <v>33.700000000000003</v>
          </cell>
          <cell r="G2522" t="str">
            <v>No</v>
          </cell>
          <cell r="H2522">
            <v>33.700000000000003</v>
          </cell>
          <cell r="I2522" t="str">
            <v>FT</v>
          </cell>
          <cell r="J2522" t="str">
            <v>Audit</v>
          </cell>
          <cell r="K2522" t="str">
            <v>6248QAA02/BL01</v>
          </cell>
          <cell r="L2522" t="str">
            <v>RD</v>
          </cell>
          <cell r="M2522" t="str">
            <v>S-Group</v>
          </cell>
          <cell r="N2522" t="str">
            <v>Reg</v>
          </cell>
          <cell r="P2522" t="str">
            <v>MTS-RET</v>
          </cell>
          <cell r="Q2522" t="str">
            <v>Live</v>
          </cell>
          <cell r="Y2522" t="str">
            <v>Gask</v>
          </cell>
          <cell r="AA2522" t="str">
            <v>Simple-Gasket</v>
          </cell>
          <cell r="AB2522" t="str">
            <v>Regular-Gask</v>
          </cell>
          <cell r="AC2522">
            <v>20041106</v>
          </cell>
          <cell r="AD2522" t="str">
            <v>MG Gask</v>
          </cell>
          <cell r="AE2522" t="str">
            <v>MG Gask-Plain</v>
          </cell>
          <cell r="AF2522" t="str">
            <v>2004841/04</v>
          </cell>
          <cell r="AI2522" t="str">
            <v>6248QAA12/IND</v>
          </cell>
          <cell r="AO2522">
            <v>29.500000000000004</v>
          </cell>
          <cell r="AQ2522" t="str">
            <v>Rough</v>
          </cell>
          <cell r="AR2522" t="str">
            <v>LAD</v>
          </cell>
          <cell r="AS2522" t="str">
            <v>NORMAL</v>
          </cell>
        </row>
        <row r="2523">
          <cell r="D2523" t="str">
            <v>6248SAA00/IND</v>
          </cell>
          <cell r="E2523">
            <v>6248</v>
          </cell>
          <cell r="F2523">
            <v>33.700000000000003</v>
          </cell>
          <cell r="G2523" t="str">
            <v>No</v>
          </cell>
          <cell r="H2523">
            <v>33.700000000000003</v>
          </cell>
          <cell r="I2523" t="str">
            <v>FT</v>
          </cell>
          <cell r="J2523" t="str">
            <v>Audit</v>
          </cell>
          <cell r="K2523" t="str">
            <v>6248SAA02</v>
          </cell>
          <cell r="L2523" t="str">
            <v>RD</v>
          </cell>
          <cell r="M2523" t="str">
            <v>S-Group</v>
          </cell>
          <cell r="N2523" t="str">
            <v>Reg</v>
          </cell>
          <cell r="O2523" t="str">
            <v>1.SH</v>
          </cell>
          <cell r="P2523" t="str">
            <v>MTS-RET</v>
          </cell>
          <cell r="Q2523" t="str">
            <v>Live</v>
          </cell>
          <cell r="R2523">
            <v>500</v>
          </cell>
          <cell r="S2523">
            <v>320</v>
          </cell>
          <cell r="T2523">
            <v>880</v>
          </cell>
          <cell r="U2523">
            <v>820</v>
          </cell>
          <cell r="V2523">
            <v>814</v>
          </cell>
          <cell r="W2523">
            <v>1157</v>
          </cell>
          <cell r="X2523">
            <v>2297</v>
          </cell>
          <cell r="Y2523" t="str">
            <v>Gask</v>
          </cell>
          <cell r="Z2523" t="str">
            <v>G4</v>
          </cell>
          <cell r="AA2523" t="str">
            <v>Simple-Gasket</v>
          </cell>
          <cell r="AB2523" t="str">
            <v>Regular-Gask</v>
          </cell>
          <cell r="AC2523">
            <v>20041106</v>
          </cell>
          <cell r="AD2523" t="str">
            <v>MG Gask</v>
          </cell>
          <cell r="AE2523" t="str">
            <v>MG Gask-Plain</v>
          </cell>
          <cell r="AF2523">
            <v>2004841</v>
          </cell>
          <cell r="AG2523">
            <v>0</v>
          </cell>
          <cell r="AI2523" t="str">
            <v>6248SAA12/IND</v>
          </cell>
          <cell r="AJ2523" t="str">
            <v>IPS</v>
          </cell>
          <cell r="AK2523" t="str">
            <v>IPS</v>
          </cell>
          <cell r="AM2523" t="str">
            <v>No</v>
          </cell>
          <cell r="AO2523">
            <v>29.500000000000004</v>
          </cell>
          <cell r="AQ2523" t="str">
            <v>Rough</v>
          </cell>
          <cell r="AR2523" t="str">
            <v>LAD</v>
          </cell>
          <cell r="AS2523" t="str">
            <v>NORMAL</v>
          </cell>
        </row>
        <row r="2524">
          <cell r="D2524" t="str">
            <v>6248WAA00/IND</v>
          </cell>
          <cell r="E2524">
            <v>6248</v>
          </cell>
          <cell r="F2524">
            <v>33.700000000000003</v>
          </cell>
          <cell r="G2524" t="str">
            <v>No</v>
          </cell>
          <cell r="H2524">
            <v>33.700000000000003</v>
          </cell>
          <cell r="I2524" t="str">
            <v>FT</v>
          </cell>
          <cell r="J2524" t="str">
            <v>Audit</v>
          </cell>
          <cell r="K2524" t="str">
            <v>6248WAA02/CHG</v>
          </cell>
          <cell r="L2524" t="str">
            <v>RD</v>
          </cell>
          <cell r="M2524" t="str">
            <v>S-Group</v>
          </cell>
          <cell r="N2524" t="str">
            <v>Reg</v>
          </cell>
          <cell r="O2524" t="str">
            <v>2.H</v>
          </cell>
          <cell r="P2524" t="str">
            <v>MTS-RET</v>
          </cell>
          <cell r="Q2524" t="str">
            <v>Live</v>
          </cell>
          <cell r="R2524">
            <v>500</v>
          </cell>
          <cell r="S2524">
            <v>360</v>
          </cell>
          <cell r="T2524">
            <v>800</v>
          </cell>
          <cell r="U2524">
            <v>692</v>
          </cell>
          <cell r="V2524">
            <v>660</v>
          </cell>
          <cell r="W2524">
            <v>1100</v>
          </cell>
          <cell r="X2524">
            <v>810</v>
          </cell>
          <cell r="Y2524" t="str">
            <v>Gask</v>
          </cell>
          <cell r="Z2524" t="str">
            <v>G4</v>
          </cell>
          <cell r="AA2524" t="str">
            <v>Simple-Gasket</v>
          </cell>
          <cell r="AB2524" t="str">
            <v>Regular-Gask</v>
          </cell>
          <cell r="AC2524">
            <v>20041106</v>
          </cell>
          <cell r="AD2524" t="str">
            <v>MG Gask</v>
          </cell>
          <cell r="AE2524" t="str">
            <v>MG Gask-Plain</v>
          </cell>
          <cell r="AF2524">
            <v>2004841</v>
          </cell>
          <cell r="AG2524">
            <v>0</v>
          </cell>
          <cell r="AI2524" t="str">
            <v>6248WAA12/IND</v>
          </cell>
          <cell r="AJ2524" t="str">
            <v>IP-CH.GOLD</v>
          </cell>
          <cell r="AK2524" t="str">
            <v>RG</v>
          </cell>
          <cell r="AM2524" t="str">
            <v>No</v>
          </cell>
          <cell r="AO2524">
            <v>29.500000000000004</v>
          </cell>
          <cell r="AQ2524" t="str">
            <v>Rough</v>
          </cell>
          <cell r="AR2524" t="str">
            <v>LAD</v>
          </cell>
          <cell r="AS2524" t="str">
            <v>NORMAL</v>
          </cell>
        </row>
        <row r="2525">
          <cell r="D2525" t="str">
            <v>6248WAA00Z1/IND</v>
          </cell>
          <cell r="E2525">
            <v>6248</v>
          </cell>
          <cell r="F2525">
            <v>33.700000000000003</v>
          </cell>
          <cell r="G2525" t="str">
            <v>No</v>
          </cell>
          <cell r="H2525">
            <v>33.700000000000003</v>
          </cell>
          <cell r="I2525" t="str">
            <v>FT</v>
          </cell>
          <cell r="J2525" t="str">
            <v>Audit</v>
          </cell>
          <cell r="K2525" t="str">
            <v>6248WAA02/CHG</v>
          </cell>
          <cell r="L2525" t="str">
            <v>RD</v>
          </cell>
          <cell r="M2525" t="str">
            <v>S-Group</v>
          </cell>
          <cell r="N2525" t="str">
            <v>Reg</v>
          </cell>
          <cell r="O2525" t="str">
            <v>2.H</v>
          </cell>
          <cell r="P2525" t="str">
            <v>OTH</v>
          </cell>
          <cell r="Q2525" t="str">
            <v>DRP</v>
          </cell>
          <cell r="Y2525" t="str">
            <v>Gask</v>
          </cell>
          <cell r="Z2525" t="str">
            <v>G4</v>
          </cell>
          <cell r="AA2525" t="str">
            <v>Simple-Gasket</v>
          </cell>
          <cell r="AB2525" t="str">
            <v>Regular-Gask</v>
          </cell>
          <cell r="AC2525">
            <v>20041106</v>
          </cell>
          <cell r="AD2525" t="str">
            <v>MG Gask</v>
          </cell>
          <cell r="AE2525" t="str">
            <v>MG Gask-Plain</v>
          </cell>
          <cell r="AF2525">
            <v>2004841</v>
          </cell>
          <cell r="AG2525">
            <v>0</v>
          </cell>
          <cell r="AI2525" t="str">
            <v>6248WAA12Z1/IND</v>
          </cell>
          <cell r="AJ2525" t="str">
            <v>IP-CH.GOLD</v>
          </cell>
          <cell r="AK2525" t="str">
            <v>RG</v>
          </cell>
          <cell r="AM2525" t="str">
            <v>No</v>
          </cell>
          <cell r="AO2525">
            <v>29.500000000000004</v>
          </cell>
          <cell r="AQ2525" t="str">
            <v>Rough</v>
          </cell>
          <cell r="AR2525" t="str">
            <v>LAD</v>
          </cell>
          <cell r="AS2525" t="str">
            <v>NORMAL</v>
          </cell>
        </row>
        <row r="2526">
          <cell r="D2526" t="str">
            <v>6248WAA30/IND</v>
          </cell>
          <cell r="E2526">
            <v>6248</v>
          </cell>
          <cell r="F2526">
            <v>33.700000000000003</v>
          </cell>
          <cell r="G2526" t="str">
            <v>No</v>
          </cell>
          <cell r="H2526">
            <v>33.700000000000003</v>
          </cell>
          <cell r="I2526" t="str">
            <v>FT</v>
          </cell>
          <cell r="J2526" t="str">
            <v>Audit</v>
          </cell>
          <cell r="K2526" t="str">
            <v>6248WAA02</v>
          </cell>
          <cell r="L2526" t="str">
            <v>RD</v>
          </cell>
          <cell r="M2526" t="str">
            <v>S-Group</v>
          </cell>
          <cell r="N2526" t="str">
            <v>Reg</v>
          </cell>
          <cell r="O2526" t="str">
            <v>4.T(NP)</v>
          </cell>
          <cell r="P2526" t="str">
            <v>MTS-RET</v>
          </cell>
          <cell r="Q2526" t="str">
            <v>Live</v>
          </cell>
          <cell r="V2526">
            <v>500</v>
          </cell>
          <cell r="W2526">
            <v>500</v>
          </cell>
          <cell r="X2526">
            <v>750</v>
          </cell>
          <cell r="Y2526" t="str">
            <v>Gask</v>
          </cell>
          <cell r="Z2526" t="str">
            <v>G4</v>
          </cell>
          <cell r="AA2526" t="str">
            <v>Simple-Gasket</v>
          </cell>
          <cell r="AB2526" t="str">
            <v>Regular-Gask</v>
          </cell>
          <cell r="AC2526">
            <v>20041106</v>
          </cell>
          <cell r="AD2526" t="str">
            <v>MG Gask</v>
          </cell>
          <cell r="AE2526" t="str">
            <v>MG Gask-Plain</v>
          </cell>
          <cell r="AF2526">
            <v>2004841</v>
          </cell>
          <cell r="AG2526">
            <v>0</v>
          </cell>
          <cell r="AI2526" t="str">
            <v>6248WAA12/IND</v>
          </cell>
          <cell r="AJ2526" t="str">
            <v>RG</v>
          </cell>
          <cell r="AK2526" t="str">
            <v>RG</v>
          </cell>
          <cell r="AM2526" t="str">
            <v>No</v>
          </cell>
          <cell r="AO2526">
            <v>29.500000000000004</v>
          </cell>
          <cell r="AQ2526" t="str">
            <v>Rough</v>
          </cell>
          <cell r="AR2526" t="str">
            <v>LAD</v>
          </cell>
          <cell r="AS2526" t="str">
            <v>NORMAL</v>
          </cell>
        </row>
        <row r="2527">
          <cell r="D2527" t="str">
            <v>6249SAA00/IND</v>
          </cell>
          <cell r="E2527">
            <v>6249</v>
          </cell>
          <cell r="F2527">
            <v>33.700000000000003</v>
          </cell>
          <cell r="G2527" t="str">
            <v>No</v>
          </cell>
          <cell r="H2527">
            <v>33.700000000000003</v>
          </cell>
          <cell r="I2527" t="str">
            <v>FT</v>
          </cell>
          <cell r="J2527" t="str">
            <v>Audit</v>
          </cell>
          <cell r="K2527" t="str">
            <v>6249SAA02</v>
          </cell>
          <cell r="L2527" t="str">
            <v>RD</v>
          </cell>
          <cell r="M2527" t="str">
            <v>S-Group</v>
          </cell>
          <cell r="N2527" t="str">
            <v>Reg</v>
          </cell>
          <cell r="P2527" t="str">
            <v>MTS-ECOM</v>
          </cell>
          <cell r="Q2527" t="str">
            <v>Live</v>
          </cell>
          <cell r="R2527">
            <v>1500</v>
          </cell>
          <cell r="S2527">
            <v>2470</v>
          </cell>
          <cell r="T2527">
            <v>2490</v>
          </cell>
          <cell r="U2527">
            <v>3540</v>
          </cell>
          <cell r="V2527">
            <v>0</v>
          </cell>
          <cell r="X2527">
            <v>0</v>
          </cell>
          <cell r="Y2527" t="str">
            <v>Gask</v>
          </cell>
          <cell r="Z2527" t="str">
            <v>PED</v>
          </cell>
          <cell r="AA2527" t="str">
            <v>Simple-Gasket</v>
          </cell>
          <cell r="AB2527" t="str">
            <v>Regular-Gask</v>
          </cell>
          <cell r="AC2527">
            <v>2004197</v>
          </cell>
          <cell r="AD2527" t="str">
            <v>MG Gask</v>
          </cell>
          <cell r="AE2527" t="str">
            <v>MG Gask-Plain</v>
          </cell>
          <cell r="AF2527">
            <v>2004854</v>
          </cell>
          <cell r="AG2527">
            <v>0</v>
          </cell>
          <cell r="AI2527" t="str">
            <v>6249SAA12/IND</v>
          </cell>
          <cell r="AJ2527" t="str">
            <v>IPS</v>
          </cell>
          <cell r="AK2527" t="str">
            <v>IPS</v>
          </cell>
          <cell r="AM2527" t="e">
            <v>#N/A</v>
          </cell>
          <cell r="AO2527">
            <v>29.500000000000004</v>
          </cell>
          <cell r="AQ2527" t="str">
            <v>Rough</v>
          </cell>
          <cell r="AR2527" t="str">
            <v>LAD</v>
          </cell>
          <cell r="AS2527" t="str">
            <v>NORMAL</v>
          </cell>
        </row>
        <row r="2528">
          <cell r="D2528" t="str">
            <v>6251SAA31/IND</v>
          </cell>
          <cell r="E2528">
            <v>6251</v>
          </cell>
          <cell r="F2528">
            <v>44.099999999999994</v>
          </cell>
          <cell r="G2528" t="str">
            <v>No</v>
          </cell>
          <cell r="H2528">
            <v>44.099999999999994</v>
          </cell>
          <cell r="I2528" t="str">
            <v>FT</v>
          </cell>
          <cell r="J2528" t="str">
            <v>Audit</v>
          </cell>
          <cell r="K2528" t="str">
            <v>6251SAA02</v>
          </cell>
          <cell r="L2528" t="str">
            <v>RD</v>
          </cell>
          <cell r="M2528" t="str">
            <v>C-Group</v>
          </cell>
          <cell r="N2528" t="str">
            <v>Add on</v>
          </cell>
          <cell r="P2528" t="str">
            <v>MTS-ECOM</v>
          </cell>
          <cell r="Q2528" t="str">
            <v>Live</v>
          </cell>
          <cell r="R2528">
            <v>500</v>
          </cell>
          <cell r="S2528">
            <v>500</v>
          </cell>
          <cell r="T2528">
            <v>200</v>
          </cell>
          <cell r="U2528">
            <v>180</v>
          </cell>
          <cell r="V2528">
            <v>0</v>
          </cell>
          <cell r="X2528">
            <v>0</v>
          </cell>
          <cell r="Y2528" t="str">
            <v>Sticker</v>
          </cell>
          <cell r="Z2528" t="str">
            <v>A3</v>
          </cell>
          <cell r="AA2528" t="str">
            <v>MG Orient-Sticker</v>
          </cell>
          <cell r="AB2528" t="str">
            <v>MG-Sticker + Orientation</v>
          </cell>
          <cell r="AC2528" t="str">
            <v>6111SAA08/08</v>
          </cell>
          <cell r="AD2528" t="str">
            <v>MG Sticker</v>
          </cell>
          <cell r="AE2528" t="str">
            <v>MG Sticker-MET</v>
          </cell>
          <cell r="AF2528" t="str">
            <v>2300108/06</v>
          </cell>
          <cell r="AI2528" t="str">
            <v>6251SAA12/IND</v>
          </cell>
          <cell r="AJ2528" t="str">
            <v>IPS</v>
          </cell>
          <cell r="AK2528" t="str">
            <v>IPS</v>
          </cell>
          <cell r="AM2528" t="e">
            <v>#N/A</v>
          </cell>
          <cell r="AO2528">
            <v>39.899999999999991</v>
          </cell>
          <cell r="AQ2528" t="str">
            <v>Rough</v>
          </cell>
          <cell r="AR2528" t="str">
            <v>LAD</v>
          </cell>
          <cell r="AS2528" t="str">
            <v>NORMAL</v>
          </cell>
        </row>
        <row r="2529">
          <cell r="D2529" t="str">
            <v>6251SAA32/IND</v>
          </cell>
          <cell r="E2529">
            <v>6251</v>
          </cell>
          <cell r="F2529">
            <v>44.099999999999994</v>
          </cell>
          <cell r="G2529" t="str">
            <v>No</v>
          </cell>
          <cell r="H2529">
            <v>44.099999999999994</v>
          </cell>
          <cell r="I2529" t="str">
            <v>FT</v>
          </cell>
          <cell r="J2529" t="str">
            <v>Audit</v>
          </cell>
          <cell r="K2529" t="str">
            <v>6251SAA02</v>
          </cell>
          <cell r="L2529" t="str">
            <v>RD</v>
          </cell>
          <cell r="M2529" t="str">
            <v>C-Group</v>
          </cell>
          <cell r="N2529" t="str">
            <v>Add on</v>
          </cell>
          <cell r="P2529" t="str">
            <v>MTS-ECOM</v>
          </cell>
          <cell r="Q2529" t="str">
            <v>Live</v>
          </cell>
          <cell r="R2529">
            <v>500</v>
          </cell>
          <cell r="S2529">
            <v>500</v>
          </cell>
          <cell r="T2529">
            <v>200</v>
          </cell>
          <cell r="U2529">
            <v>180</v>
          </cell>
          <cell r="V2529">
            <v>0</v>
          </cell>
          <cell r="X2529">
            <v>0</v>
          </cell>
          <cell r="Y2529" t="str">
            <v>Sticker</v>
          </cell>
          <cell r="Z2529" t="str">
            <v>A3</v>
          </cell>
          <cell r="AA2529" t="str">
            <v>MG Orient-Sticker</v>
          </cell>
          <cell r="AB2529" t="str">
            <v>MG-Sticker + Orientation</v>
          </cell>
          <cell r="AC2529" t="str">
            <v>6111SAA08/09</v>
          </cell>
          <cell r="AD2529" t="str">
            <v>MG Sticker</v>
          </cell>
          <cell r="AE2529" t="str">
            <v>MG Sticker-MET</v>
          </cell>
          <cell r="AF2529" t="str">
            <v>2300108/06</v>
          </cell>
          <cell r="AI2529" t="str">
            <v>6251SAA12/IND</v>
          </cell>
          <cell r="AJ2529" t="str">
            <v>IPS</v>
          </cell>
          <cell r="AK2529" t="str">
            <v>IPS</v>
          </cell>
          <cell r="AM2529" t="e">
            <v>#N/A</v>
          </cell>
          <cell r="AO2529">
            <v>39.899999999999991</v>
          </cell>
          <cell r="AQ2529" t="str">
            <v>Rough</v>
          </cell>
          <cell r="AR2529" t="str">
            <v>LAD</v>
          </cell>
          <cell r="AS2529" t="str">
            <v>NORMAL</v>
          </cell>
        </row>
        <row r="2530">
          <cell r="D2530" t="str">
            <v>6251SAA33/IND</v>
          </cell>
          <cell r="E2530">
            <v>6251</v>
          </cell>
          <cell r="F2530">
            <v>44.099999999999994</v>
          </cell>
          <cell r="G2530" t="str">
            <v>No</v>
          </cell>
          <cell r="H2530">
            <v>44.099999999999994</v>
          </cell>
          <cell r="I2530" t="str">
            <v>FT</v>
          </cell>
          <cell r="J2530" t="str">
            <v>Audit</v>
          </cell>
          <cell r="K2530" t="str">
            <v>6251SAA02</v>
          </cell>
          <cell r="L2530" t="str">
            <v>RD</v>
          </cell>
          <cell r="M2530" t="str">
            <v>C-Group</v>
          </cell>
          <cell r="N2530" t="str">
            <v>Add on</v>
          </cell>
          <cell r="P2530" t="str">
            <v>MTS-ECOM</v>
          </cell>
          <cell r="Q2530" t="str">
            <v>Live</v>
          </cell>
          <cell r="R2530">
            <v>500</v>
          </cell>
          <cell r="S2530">
            <v>500</v>
          </cell>
          <cell r="T2530">
            <v>170</v>
          </cell>
          <cell r="U2530">
            <v>190</v>
          </cell>
          <cell r="V2530">
            <v>0</v>
          </cell>
          <cell r="X2530">
            <v>0</v>
          </cell>
          <cell r="Y2530" t="str">
            <v>Sticker</v>
          </cell>
          <cell r="Z2530" t="str">
            <v>A3</v>
          </cell>
          <cell r="AA2530" t="str">
            <v>MG Orient-Sticker</v>
          </cell>
          <cell r="AB2530" t="str">
            <v>MG-Sticker + Orientation</v>
          </cell>
          <cell r="AC2530" t="str">
            <v>6111SAA08/10</v>
          </cell>
          <cell r="AD2530" t="str">
            <v>MG Sticker</v>
          </cell>
          <cell r="AE2530" t="str">
            <v>MG Sticker-MET</v>
          </cell>
          <cell r="AF2530" t="str">
            <v>2300108/06</v>
          </cell>
          <cell r="AI2530" t="str">
            <v>6251SAA12/IND</v>
          </cell>
          <cell r="AJ2530" t="str">
            <v>IPS</v>
          </cell>
          <cell r="AK2530" t="str">
            <v>IPS</v>
          </cell>
          <cell r="AM2530" t="e">
            <v>#N/A</v>
          </cell>
          <cell r="AO2530">
            <v>39.899999999999991</v>
          </cell>
          <cell r="AQ2530" t="str">
            <v>Rough</v>
          </cell>
          <cell r="AR2530" t="str">
            <v>LAD</v>
          </cell>
          <cell r="AS2530" t="str">
            <v>NORMAL</v>
          </cell>
        </row>
        <row r="2531">
          <cell r="D2531" t="str">
            <v>6251SAA34/IND</v>
          </cell>
          <cell r="E2531">
            <v>6251</v>
          </cell>
          <cell r="F2531">
            <v>44.099999999999994</v>
          </cell>
          <cell r="G2531" t="str">
            <v>No</v>
          </cell>
          <cell r="H2531">
            <v>44.099999999999994</v>
          </cell>
          <cell r="I2531" t="str">
            <v>FT</v>
          </cell>
          <cell r="J2531" t="str">
            <v>Audit</v>
          </cell>
          <cell r="K2531" t="str">
            <v>6251SAA02</v>
          </cell>
          <cell r="L2531" t="str">
            <v>RD</v>
          </cell>
          <cell r="M2531" t="str">
            <v>C-Group</v>
          </cell>
          <cell r="N2531" t="str">
            <v>Add on</v>
          </cell>
          <cell r="P2531" t="str">
            <v>PMR42</v>
          </cell>
          <cell r="Q2531" t="str">
            <v>DRP</v>
          </cell>
          <cell r="R2531">
            <v>500</v>
          </cell>
          <cell r="S2531">
            <v>500</v>
          </cell>
          <cell r="T2531">
            <v>160</v>
          </cell>
          <cell r="U2531">
            <v>140</v>
          </cell>
          <cell r="V2531">
            <v>0</v>
          </cell>
          <cell r="X2531">
            <v>0</v>
          </cell>
          <cell r="Y2531" t="str">
            <v>Sticker</v>
          </cell>
          <cell r="Z2531" t="str">
            <v>A3</v>
          </cell>
          <cell r="AA2531" t="str">
            <v>MG Orient-Sticker</v>
          </cell>
          <cell r="AB2531" t="str">
            <v>MG-Sticker + Orientation</v>
          </cell>
          <cell r="AC2531" t="str">
            <v>6111SAA08/11</v>
          </cell>
          <cell r="AD2531" t="str">
            <v>MG Sticker</v>
          </cell>
          <cell r="AE2531" t="str">
            <v>MG Sticker-MET</v>
          </cell>
          <cell r="AF2531" t="str">
            <v>2300108/06</v>
          </cell>
          <cell r="AI2531" t="str">
            <v>6251SAA12/IND</v>
          </cell>
          <cell r="AJ2531" t="str">
            <v>IPS</v>
          </cell>
          <cell r="AK2531" t="str">
            <v>IPS</v>
          </cell>
          <cell r="AM2531" t="e">
            <v>#N/A</v>
          </cell>
          <cell r="AO2531">
            <v>39.899999999999991</v>
          </cell>
          <cell r="AQ2531" t="str">
            <v>Rough</v>
          </cell>
          <cell r="AR2531" t="str">
            <v>LAD</v>
          </cell>
          <cell r="AS2531" t="str">
            <v>NORMAL</v>
          </cell>
        </row>
        <row r="2532">
          <cell r="D2532" t="str">
            <v>6251SAA35/IND</v>
          </cell>
          <cell r="E2532">
            <v>6251</v>
          </cell>
          <cell r="F2532">
            <v>44.099999999999994</v>
          </cell>
          <cell r="G2532" t="str">
            <v>No</v>
          </cell>
          <cell r="H2532">
            <v>44.099999999999994</v>
          </cell>
          <cell r="I2532" t="str">
            <v>FT</v>
          </cell>
          <cell r="J2532" t="str">
            <v>Audit</v>
          </cell>
          <cell r="K2532" t="str">
            <v>6251SAA02</v>
          </cell>
          <cell r="L2532" t="str">
            <v>RD</v>
          </cell>
          <cell r="M2532" t="str">
            <v>C-Group</v>
          </cell>
          <cell r="N2532" t="str">
            <v>Add on</v>
          </cell>
          <cell r="P2532" t="str">
            <v>MTS-ECOM</v>
          </cell>
          <cell r="Q2532" t="str">
            <v>Live</v>
          </cell>
          <cell r="R2532">
            <v>500</v>
          </cell>
          <cell r="S2532">
            <v>500</v>
          </cell>
          <cell r="T2532">
            <v>450</v>
          </cell>
          <cell r="U2532">
            <v>210</v>
          </cell>
          <cell r="V2532">
            <v>0</v>
          </cell>
          <cell r="X2532">
            <v>0</v>
          </cell>
          <cell r="Y2532" t="str">
            <v>Sticker</v>
          </cell>
          <cell r="Z2532" t="str">
            <v>A3</v>
          </cell>
          <cell r="AA2532" t="str">
            <v>MG Orient-Sticker</v>
          </cell>
          <cell r="AB2532" t="str">
            <v>MG-Sticker + Orientation</v>
          </cell>
          <cell r="AC2532" t="str">
            <v>6111SAA08/12</v>
          </cell>
          <cell r="AD2532" t="str">
            <v>MG Sticker</v>
          </cell>
          <cell r="AE2532" t="str">
            <v>MG Sticker-MET</v>
          </cell>
          <cell r="AF2532" t="str">
            <v>2300108/06</v>
          </cell>
          <cell r="AI2532" t="str">
            <v>6251SAA12/IND</v>
          </cell>
          <cell r="AJ2532" t="str">
            <v>IPS</v>
          </cell>
          <cell r="AK2532" t="str">
            <v>IPS</v>
          </cell>
          <cell r="AM2532" t="e">
            <v>#N/A</v>
          </cell>
          <cell r="AO2532">
            <v>39.899999999999991</v>
          </cell>
          <cell r="AQ2532" t="str">
            <v>Rough</v>
          </cell>
          <cell r="AR2532" t="str">
            <v>LAD</v>
          </cell>
          <cell r="AS2532" t="str">
            <v>NORMAL</v>
          </cell>
        </row>
        <row r="2533">
          <cell r="D2533" t="str">
            <v>6256NBA31/IND</v>
          </cell>
          <cell r="E2533">
            <v>6256</v>
          </cell>
          <cell r="F2533">
            <v>33.700000000000003</v>
          </cell>
          <cell r="G2533" t="str">
            <v>No</v>
          </cell>
          <cell r="H2533">
            <v>33.700000000000003</v>
          </cell>
          <cell r="I2533" t="str">
            <v>FT</v>
          </cell>
          <cell r="J2533" t="str">
            <v>Audit</v>
          </cell>
          <cell r="K2533" t="str">
            <v>6256NBA02</v>
          </cell>
          <cell r="L2533" t="str">
            <v>RD</v>
          </cell>
          <cell r="M2533" t="str">
            <v>S-Group</v>
          </cell>
          <cell r="N2533" t="str">
            <v>Reg</v>
          </cell>
          <cell r="P2533" t="str">
            <v>PMR39</v>
          </cell>
          <cell r="Q2533" t="str">
            <v>DRP</v>
          </cell>
          <cell r="R2533">
            <v>250</v>
          </cell>
          <cell r="S2533">
            <v>250</v>
          </cell>
          <cell r="T2533">
            <v>750</v>
          </cell>
          <cell r="U2533">
            <v>250</v>
          </cell>
          <cell r="V2533">
            <v>390</v>
          </cell>
          <cell r="X2533">
            <v>0</v>
          </cell>
          <cell r="Y2533" t="str">
            <v>Gask</v>
          </cell>
          <cell r="Z2533" t="str">
            <v>G4</v>
          </cell>
          <cell r="AA2533" t="str">
            <v>Simple-Gasket</v>
          </cell>
          <cell r="AB2533" t="str">
            <v>Regular-Gask</v>
          </cell>
          <cell r="AC2533">
            <v>2004137</v>
          </cell>
          <cell r="AD2533" t="str">
            <v>MG Gask</v>
          </cell>
          <cell r="AE2533" t="str">
            <v>MG Gask-Plain</v>
          </cell>
          <cell r="AF2533" t="str">
            <v>2004844/03</v>
          </cell>
          <cell r="AG2533">
            <v>0</v>
          </cell>
          <cell r="AI2533" t="str">
            <v>6256NBA12/IND</v>
          </cell>
          <cell r="AJ2533" t="str">
            <v>BLACK</v>
          </cell>
          <cell r="AK2533" t="str">
            <v>Black</v>
          </cell>
          <cell r="AM2533" t="e">
            <v>#N/A</v>
          </cell>
          <cell r="AO2533">
            <v>29.500000000000004</v>
          </cell>
          <cell r="AQ2533" t="str">
            <v>Rough</v>
          </cell>
          <cell r="AR2533" t="str">
            <v>LAD</v>
          </cell>
          <cell r="AS2533" t="str">
            <v>NORMAL</v>
          </cell>
        </row>
        <row r="2534">
          <cell r="D2534" t="str">
            <v>6256SAA00/IND</v>
          </cell>
          <cell r="E2534">
            <v>6256</v>
          </cell>
          <cell r="F2534">
            <v>33.700000000000003</v>
          </cell>
          <cell r="G2534" t="str">
            <v>No</v>
          </cell>
          <cell r="H2534">
            <v>33.700000000000003</v>
          </cell>
          <cell r="I2534" t="str">
            <v>FT</v>
          </cell>
          <cell r="J2534" t="str">
            <v>Audit</v>
          </cell>
          <cell r="K2534" t="str">
            <v>6256SAA02</v>
          </cell>
          <cell r="L2534" t="str">
            <v>RD</v>
          </cell>
          <cell r="M2534" t="str">
            <v>S-Group</v>
          </cell>
          <cell r="N2534" t="str">
            <v>Reg</v>
          </cell>
          <cell r="P2534" t="str">
            <v>PMR39</v>
          </cell>
          <cell r="Q2534" t="str">
            <v>DRP</v>
          </cell>
          <cell r="R2534">
            <v>250</v>
          </cell>
          <cell r="S2534">
            <v>500</v>
          </cell>
          <cell r="T2534">
            <v>750</v>
          </cell>
          <cell r="U2534">
            <v>1290</v>
          </cell>
          <cell r="V2534">
            <v>920</v>
          </cell>
          <cell r="X2534">
            <v>0</v>
          </cell>
          <cell r="Y2534" t="str">
            <v>Gask</v>
          </cell>
          <cell r="Z2534" t="str">
            <v>G4</v>
          </cell>
          <cell r="AA2534" t="str">
            <v>Simple-Gasket</v>
          </cell>
          <cell r="AB2534" t="str">
            <v>Regular-Gask</v>
          </cell>
          <cell r="AC2534">
            <v>2004137</v>
          </cell>
          <cell r="AD2534" t="str">
            <v>MG Gask</v>
          </cell>
          <cell r="AE2534" t="str">
            <v>MG Gask-Plain</v>
          </cell>
          <cell r="AF2534">
            <v>2004844</v>
          </cell>
          <cell r="AG2534">
            <v>0</v>
          </cell>
          <cell r="AI2534" t="str">
            <v>6256SAA12/IND</v>
          </cell>
          <cell r="AJ2534" t="str">
            <v>IPS</v>
          </cell>
          <cell r="AK2534" t="str">
            <v>IPS</v>
          </cell>
          <cell r="AM2534" t="e">
            <v>#N/A</v>
          </cell>
          <cell r="AO2534">
            <v>29.500000000000004</v>
          </cell>
          <cell r="AQ2534" t="str">
            <v>Rough</v>
          </cell>
          <cell r="AR2534" t="str">
            <v>LAD</v>
          </cell>
          <cell r="AS2534" t="str">
            <v>NORMAL</v>
          </cell>
        </row>
        <row r="2535">
          <cell r="D2535" t="str">
            <v>6256SBA00/IND</v>
          </cell>
          <cell r="E2535">
            <v>6256</v>
          </cell>
          <cell r="F2535">
            <v>33.700000000000003</v>
          </cell>
          <cell r="G2535" t="str">
            <v>No</v>
          </cell>
          <cell r="H2535">
            <v>33.700000000000003</v>
          </cell>
          <cell r="I2535" t="str">
            <v>FT</v>
          </cell>
          <cell r="J2535" t="str">
            <v>Audit</v>
          </cell>
          <cell r="K2535" t="str">
            <v>6256SBA02</v>
          </cell>
          <cell r="L2535" t="str">
            <v>RD</v>
          </cell>
          <cell r="M2535" t="str">
            <v>S-Group</v>
          </cell>
          <cell r="N2535" t="str">
            <v>Reg</v>
          </cell>
          <cell r="P2535" t="str">
            <v>PMR39</v>
          </cell>
          <cell r="Q2535" t="str">
            <v>DRP</v>
          </cell>
          <cell r="R2535">
            <v>250</v>
          </cell>
          <cell r="S2535">
            <v>500</v>
          </cell>
          <cell r="T2535">
            <v>750</v>
          </cell>
          <cell r="U2535">
            <v>250</v>
          </cell>
          <cell r="V2535">
            <v>420</v>
          </cell>
          <cell r="X2535">
            <v>0</v>
          </cell>
          <cell r="Y2535" t="str">
            <v>Gask</v>
          </cell>
          <cell r="Z2535" t="str">
            <v>G4</v>
          </cell>
          <cell r="AA2535" t="str">
            <v>Simple-Gasket</v>
          </cell>
          <cell r="AB2535" t="str">
            <v>Regular-Gask</v>
          </cell>
          <cell r="AC2535">
            <v>2004137</v>
          </cell>
          <cell r="AD2535" t="str">
            <v>MG Gask</v>
          </cell>
          <cell r="AE2535" t="str">
            <v>MG Gask-Plain</v>
          </cell>
          <cell r="AF2535">
            <v>2004844</v>
          </cell>
          <cell r="AG2535">
            <v>0</v>
          </cell>
          <cell r="AI2535" t="str">
            <v>6256SBA12/IND</v>
          </cell>
          <cell r="AJ2535" t="str">
            <v>IPS</v>
          </cell>
          <cell r="AK2535" t="str">
            <v>IPS</v>
          </cell>
          <cell r="AM2535" t="e">
            <v>#N/A</v>
          </cell>
          <cell r="AO2535">
            <v>29.500000000000004</v>
          </cell>
          <cell r="AQ2535" t="str">
            <v>Rough</v>
          </cell>
          <cell r="AR2535" t="str">
            <v>LAD</v>
          </cell>
          <cell r="AS2535" t="str">
            <v>NORMAL</v>
          </cell>
        </row>
        <row r="2536">
          <cell r="D2536" t="str">
            <v>6257NFA31/IND</v>
          </cell>
          <cell r="E2536">
            <v>6257</v>
          </cell>
          <cell r="F2536">
            <v>47</v>
          </cell>
          <cell r="G2536" t="str">
            <v>Yes</v>
          </cell>
          <cell r="H2536">
            <v>44.7</v>
          </cell>
          <cell r="I2536" t="str">
            <v>FT</v>
          </cell>
          <cell r="J2536" t="str">
            <v>Audit</v>
          </cell>
          <cell r="K2536" t="str">
            <v>6257NFA02</v>
          </cell>
          <cell r="L2536" t="str">
            <v>RD</v>
          </cell>
          <cell r="M2536" t="str">
            <v>C-Group</v>
          </cell>
          <cell r="N2536" t="str">
            <v>Add on</v>
          </cell>
          <cell r="O2536" t="str">
            <v>6.NP</v>
          </cell>
          <cell r="P2536" t="str">
            <v>MTO-DRP</v>
          </cell>
          <cell r="Q2536" t="str">
            <v>DRP</v>
          </cell>
          <cell r="R2536">
            <v>500</v>
          </cell>
          <cell r="S2536">
            <v>250</v>
          </cell>
          <cell r="T2536">
            <v>500</v>
          </cell>
          <cell r="U2536">
            <v>300</v>
          </cell>
          <cell r="V2536">
            <v>0</v>
          </cell>
          <cell r="W2536">
            <v>500</v>
          </cell>
          <cell r="X2536">
            <v>500</v>
          </cell>
          <cell r="Y2536" t="str">
            <v>Gask</v>
          </cell>
          <cell r="Z2536" t="str">
            <v>PED</v>
          </cell>
          <cell r="AA2536" t="str">
            <v>Ring Assy</v>
          </cell>
          <cell r="AB2536" t="str">
            <v>MG Gask + DR Adhe + Orientation</v>
          </cell>
          <cell r="AC2536" t="str">
            <v>6257NFA08/01</v>
          </cell>
          <cell r="AD2536" t="str">
            <v>MG Gask</v>
          </cell>
          <cell r="AE2536" t="str">
            <v>MG Gask-MET</v>
          </cell>
          <cell r="AF2536" t="str">
            <v>2004839/03</v>
          </cell>
          <cell r="AG2536" t="str">
            <v>DR Adhe</v>
          </cell>
          <cell r="AI2536" t="str">
            <v>6257NFA12/IND</v>
          </cell>
          <cell r="AJ2536" t="str">
            <v>BLACK</v>
          </cell>
          <cell r="AK2536" t="str">
            <v>Black</v>
          </cell>
          <cell r="AM2536" t="e">
            <v>#N/A</v>
          </cell>
          <cell r="AO2536">
            <v>42.8</v>
          </cell>
          <cell r="AQ2536" t="str">
            <v>Rough</v>
          </cell>
          <cell r="AR2536" t="str">
            <v>LAD</v>
          </cell>
          <cell r="AS2536" t="str">
            <v>NORMAL</v>
          </cell>
        </row>
        <row r="2537">
          <cell r="D2537" t="str">
            <v>6258NAB31/IND</v>
          </cell>
          <cell r="E2537">
            <v>6258</v>
          </cell>
          <cell r="F2537">
            <v>27.2</v>
          </cell>
          <cell r="G2537" t="str">
            <v>Yes</v>
          </cell>
          <cell r="H2537">
            <v>24.9</v>
          </cell>
          <cell r="I2537" t="str">
            <v>FT</v>
          </cell>
          <cell r="J2537" t="str">
            <v>Audit</v>
          </cell>
          <cell r="K2537" t="str">
            <v>6258NAB02</v>
          </cell>
          <cell r="L2537" t="str">
            <v>SH</v>
          </cell>
          <cell r="M2537" t="str">
            <v>S-Group</v>
          </cell>
          <cell r="N2537" t="str">
            <v>Reg</v>
          </cell>
          <cell r="O2537" t="str">
            <v>6.NP</v>
          </cell>
          <cell r="P2537" t="str">
            <v>MTS-RET</v>
          </cell>
          <cell r="Q2537" t="str">
            <v>Live</v>
          </cell>
          <cell r="X2537">
            <v>500</v>
          </cell>
          <cell r="Y2537" t="str">
            <v>Adhe</v>
          </cell>
          <cell r="AA2537" t="str">
            <v>Simple-Adhesive</v>
          </cell>
          <cell r="AB2537" t="str">
            <v>Regular-Adhe</v>
          </cell>
          <cell r="AC2537" t="str">
            <v>6258WAA08/05</v>
          </cell>
          <cell r="AD2537" t="str">
            <v>MG Adhe</v>
          </cell>
          <cell r="AE2537" t="str">
            <v>MG Adhe-MET</v>
          </cell>
          <cell r="AG2537">
            <v>0</v>
          </cell>
          <cell r="AI2537" t="str">
            <v>6258NAB12/IND</v>
          </cell>
          <cell r="AM2537" t="e">
            <v>#N/A</v>
          </cell>
          <cell r="AO2537">
            <v>23</v>
          </cell>
          <cell r="AQ2537" t="str">
            <v>Rough</v>
          </cell>
          <cell r="AR2537" t="str">
            <v>LAD</v>
          </cell>
          <cell r="AS2537" t="str">
            <v>NORMAL</v>
          </cell>
        </row>
        <row r="2538">
          <cell r="D2538" t="str">
            <v>6258QAB31/IND</v>
          </cell>
          <cell r="E2538">
            <v>6258</v>
          </cell>
          <cell r="F2538">
            <v>27.2</v>
          </cell>
          <cell r="G2538" t="str">
            <v>Yes</v>
          </cell>
          <cell r="H2538">
            <v>24.9</v>
          </cell>
          <cell r="I2538" t="str">
            <v>FT</v>
          </cell>
          <cell r="J2538" t="str">
            <v>Audit</v>
          </cell>
          <cell r="K2538" t="str">
            <v>6258QAB02/BLU</v>
          </cell>
          <cell r="L2538" t="str">
            <v>SH</v>
          </cell>
          <cell r="M2538" t="str">
            <v>S-Group</v>
          </cell>
          <cell r="N2538" t="str">
            <v>Reg</v>
          </cell>
          <cell r="O2538" t="str">
            <v>6.NP</v>
          </cell>
          <cell r="P2538" t="str">
            <v>MTS-ECR</v>
          </cell>
          <cell r="Q2538" t="str">
            <v>DRP</v>
          </cell>
          <cell r="X2538">
            <v>500</v>
          </cell>
          <cell r="Y2538" t="str">
            <v>Adhe</v>
          </cell>
          <cell r="AA2538" t="str">
            <v>Simple-Adhesive</v>
          </cell>
          <cell r="AB2538" t="str">
            <v>Regular-Adhe</v>
          </cell>
          <cell r="AC2538" t="str">
            <v>6258WAA08/06</v>
          </cell>
          <cell r="AD2538" t="str">
            <v>MG Adhe</v>
          </cell>
          <cell r="AE2538" t="str">
            <v>MG Adhe-MET</v>
          </cell>
          <cell r="AG2538">
            <v>0</v>
          </cell>
          <cell r="AI2538" t="str">
            <v>6258QAB12/IND</v>
          </cell>
          <cell r="AM2538" t="str">
            <v>No</v>
          </cell>
          <cell r="AO2538">
            <v>23</v>
          </cell>
          <cell r="AQ2538" t="str">
            <v>Rough</v>
          </cell>
          <cell r="AR2538" t="str">
            <v>LAD</v>
          </cell>
          <cell r="AS2538" t="str">
            <v>NORMAL</v>
          </cell>
        </row>
        <row r="2539">
          <cell r="D2539" t="str">
            <v>6258QAB32/IND</v>
          </cell>
          <cell r="E2539">
            <v>6258</v>
          </cell>
          <cell r="F2539">
            <v>27.2</v>
          </cell>
          <cell r="G2539" t="str">
            <v>Yes</v>
          </cell>
          <cell r="H2539">
            <v>24.9</v>
          </cell>
          <cell r="I2539" t="str">
            <v>FT</v>
          </cell>
          <cell r="J2539" t="str">
            <v>Audit</v>
          </cell>
          <cell r="K2539" t="str">
            <v>6258QAB02/BRN</v>
          </cell>
          <cell r="L2539" t="str">
            <v>SH</v>
          </cell>
          <cell r="M2539" t="str">
            <v>S-Group</v>
          </cell>
          <cell r="N2539" t="str">
            <v>Reg</v>
          </cell>
          <cell r="O2539" t="str">
            <v>6.NP</v>
          </cell>
          <cell r="P2539" t="str">
            <v>MTS-RET</v>
          </cell>
          <cell r="Q2539" t="str">
            <v>Live</v>
          </cell>
          <cell r="X2539">
            <v>500</v>
          </cell>
          <cell r="Y2539" t="str">
            <v>Adhe</v>
          </cell>
          <cell r="AA2539" t="str">
            <v>Simple-Adhesive</v>
          </cell>
          <cell r="AB2539" t="str">
            <v>Regular-Adhe</v>
          </cell>
          <cell r="AC2539" t="str">
            <v>6258WAA08/07</v>
          </cell>
          <cell r="AD2539" t="str">
            <v>MG Adhe</v>
          </cell>
          <cell r="AE2539" t="str">
            <v>MG Adhe-MET</v>
          </cell>
          <cell r="AG2539">
            <v>0</v>
          </cell>
          <cell r="AI2539" t="str">
            <v>6258QAB12/IND</v>
          </cell>
          <cell r="AM2539" t="str">
            <v>No</v>
          </cell>
          <cell r="AO2539">
            <v>23</v>
          </cell>
          <cell r="AQ2539" t="str">
            <v>Rough</v>
          </cell>
          <cell r="AR2539" t="str">
            <v>LAD</v>
          </cell>
          <cell r="AS2539" t="str">
            <v>NORMAL</v>
          </cell>
        </row>
        <row r="2540">
          <cell r="D2540" t="str">
            <v>6258QAB33/IND</v>
          </cell>
          <cell r="E2540">
            <v>6258</v>
          </cell>
          <cell r="F2540">
            <v>27.2</v>
          </cell>
          <cell r="G2540" t="str">
            <v>Yes</v>
          </cell>
          <cell r="H2540">
            <v>24.9</v>
          </cell>
          <cell r="I2540" t="str">
            <v>FT</v>
          </cell>
          <cell r="J2540" t="str">
            <v>Audit</v>
          </cell>
          <cell r="K2540" t="str">
            <v>6258QAB02/BL01</v>
          </cell>
          <cell r="L2540" t="str">
            <v>SH</v>
          </cell>
          <cell r="M2540" t="str">
            <v>S-Group</v>
          </cell>
          <cell r="N2540" t="str">
            <v>Reg</v>
          </cell>
          <cell r="P2540" t="str">
            <v>MTS-RET</v>
          </cell>
          <cell r="Q2540" t="str">
            <v>Live</v>
          </cell>
          <cell r="Y2540" t="str">
            <v>Adhe</v>
          </cell>
          <cell r="AA2540" t="str">
            <v>Simple-Adhesive</v>
          </cell>
          <cell r="AB2540" t="str">
            <v>Regular-Adhe</v>
          </cell>
          <cell r="AC2540" t="str">
            <v>6258WAA08/06</v>
          </cell>
          <cell r="AD2540" t="str">
            <v>MG Adhe</v>
          </cell>
          <cell r="AE2540" t="str">
            <v>MG Adhe-MET</v>
          </cell>
          <cell r="AI2540" t="str">
            <v>6258QAB12/IND</v>
          </cell>
          <cell r="AO2540">
            <v>20.7</v>
          </cell>
          <cell r="AQ2540" t="str">
            <v>Rough</v>
          </cell>
          <cell r="AR2540" t="str">
            <v>LAD</v>
          </cell>
          <cell r="AS2540" t="str">
            <v>NORMAL</v>
          </cell>
        </row>
        <row r="2541">
          <cell r="D2541" t="str">
            <v>6258SAA31/IND</v>
          </cell>
          <cell r="E2541">
            <v>6258</v>
          </cell>
          <cell r="F2541">
            <v>27.2</v>
          </cell>
          <cell r="G2541" t="str">
            <v>Yes</v>
          </cell>
          <cell r="H2541">
            <v>24.9</v>
          </cell>
          <cell r="I2541" t="str">
            <v>FT</v>
          </cell>
          <cell r="J2541" t="str">
            <v>Audit</v>
          </cell>
          <cell r="K2541" t="str">
            <v>6258SAA02</v>
          </cell>
          <cell r="L2541" t="str">
            <v>SH</v>
          </cell>
          <cell r="M2541" t="str">
            <v>S-Group</v>
          </cell>
          <cell r="N2541" t="str">
            <v>Reg</v>
          </cell>
          <cell r="O2541" t="str">
            <v>6.NP</v>
          </cell>
          <cell r="P2541" t="str">
            <v>MTO-DRP</v>
          </cell>
          <cell r="Q2541" t="str">
            <v>DRP</v>
          </cell>
          <cell r="S2541">
            <v>0</v>
          </cell>
          <cell r="V2541">
            <v>500</v>
          </cell>
          <cell r="W2541">
            <v>750</v>
          </cell>
          <cell r="X2541">
            <v>500</v>
          </cell>
          <cell r="Y2541" t="str">
            <v>Adhe</v>
          </cell>
          <cell r="Z2541" t="str">
            <v>PED</v>
          </cell>
          <cell r="AA2541" t="str">
            <v>Simple-Adhesive</v>
          </cell>
          <cell r="AB2541" t="str">
            <v>Regular-Adhe</v>
          </cell>
          <cell r="AC2541" t="str">
            <v>6258WAA08/02</v>
          </cell>
          <cell r="AD2541" t="str">
            <v>MG Adhe</v>
          </cell>
          <cell r="AE2541" t="str">
            <v>MG Adhe-MET</v>
          </cell>
          <cell r="AG2541">
            <v>0</v>
          </cell>
          <cell r="AI2541" t="str">
            <v>6258SAA12/IND</v>
          </cell>
          <cell r="AJ2541" t="str">
            <v>IPS</v>
          </cell>
          <cell r="AK2541" t="str">
            <v>IPS</v>
          </cell>
          <cell r="AM2541" t="e">
            <v>#N/A</v>
          </cell>
          <cell r="AO2541">
            <v>23</v>
          </cell>
          <cell r="AQ2541" t="str">
            <v>Rough</v>
          </cell>
          <cell r="AR2541" t="str">
            <v>LAD</v>
          </cell>
          <cell r="AS2541" t="str">
            <v>NORMAL</v>
          </cell>
        </row>
        <row r="2542">
          <cell r="D2542" t="str">
            <v>6258WAA31/IND</v>
          </cell>
          <cell r="E2542">
            <v>6258</v>
          </cell>
          <cell r="F2542">
            <v>27.2</v>
          </cell>
          <cell r="G2542" t="str">
            <v>Yes</v>
          </cell>
          <cell r="H2542">
            <v>24.9</v>
          </cell>
          <cell r="I2542" t="str">
            <v>FT</v>
          </cell>
          <cell r="J2542" t="str">
            <v>Audit</v>
          </cell>
          <cell r="K2542" t="str">
            <v>6258WAA02/CHG</v>
          </cell>
          <cell r="L2542" t="str">
            <v>SH</v>
          </cell>
          <cell r="M2542" t="str">
            <v>S-Group</v>
          </cell>
          <cell r="N2542" t="str">
            <v>Reg</v>
          </cell>
          <cell r="O2542" t="str">
            <v>6.NP</v>
          </cell>
          <cell r="P2542" t="str">
            <v>MTO-DRP</v>
          </cell>
          <cell r="Q2542" t="str">
            <v>DRP</v>
          </cell>
          <cell r="S2542">
            <v>0</v>
          </cell>
          <cell r="V2542">
            <v>500</v>
          </cell>
          <cell r="W2542">
            <v>500</v>
          </cell>
          <cell r="X2542">
            <v>500</v>
          </cell>
          <cell r="Y2542" t="str">
            <v>Adhe</v>
          </cell>
          <cell r="Z2542" t="str">
            <v>PED</v>
          </cell>
          <cell r="AA2542" t="str">
            <v>Simple-Adhesive</v>
          </cell>
          <cell r="AB2542" t="str">
            <v>Regular-Adhe</v>
          </cell>
          <cell r="AC2542" t="str">
            <v>6258WAA08/01</v>
          </cell>
          <cell r="AD2542" t="str">
            <v>MG Adhe</v>
          </cell>
          <cell r="AE2542" t="str">
            <v>MG Adhe-MET</v>
          </cell>
          <cell r="AG2542">
            <v>0</v>
          </cell>
          <cell r="AI2542" t="str">
            <v>6258WAA12/IND</v>
          </cell>
          <cell r="AJ2542" t="str">
            <v>IP-CH.GOLD</v>
          </cell>
          <cell r="AK2542" t="str">
            <v>RG</v>
          </cell>
          <cell r="AM2542" t="e">
            <v>#N/A</v>
          </cell>
          <cell r="AO2542">
            <v>23</v>
          </cell>
          <cell r="AQ2542" t="str">
            <v>Rough</v>
          </cell>
          <cell r="AR2542" t="str">
            <v>LAD</v>
          </cell>
          <cell r="AS2542" t="str">
            <v>NORMAL</v>
          </cell>
        </row>
        <row r="2543">
          <cell r="D2543" t="str">
            <v>6258WAB31/IND</v>
          </cell>
          <cell r="E2543">
            <v>6258</v>
          </cell>
          <cell r="F2543">
            <v>27.2</v>
          </cell>
          <cell r="G2543" t="str">
            <v>Yes</v>
          </cell>
          <cell r="H2543">
            <v>24.9</v>
          </cell>
          <cell r="I2543" t="str">
            <v>FT</v>
          </cell>
          <cell r="J2543" t="str">
            <v>Audit</v>
          </cell>
          <cell r="K2543" t="str">
            <v>6258WAB02/CHG</v>
          </cell>
          <cell r="L2543" t="str">
            <v>SH</v>
          </cell>
          <cell r="M2543" t="str">
            <v>S-Group</v>
          </cell>
          <cell r="N2543" t="str">
            <v>Reg</v>
          </cell>
          <cell r="O2543" t="str">
            <v>6.NP</v>
          </cell>
          <cell r="P2543" t="str">
            <v>MTS-RET</v>
          </cell>
          <cell r="Q2543" t="str">
            <v>Live</v>
          </cell>
          <cell r="X2543">
            <v>500</v>
          </cell>
          <cell r="Y2543" t="str">
            <v>Adhe</v>
          </cell>
          <cell r="AA2543" t="str">
            <v>Simple-Adhesive</v>
          </cell>
          <cell r="AB2543" t="str">
            <v>Regular-Adhe</v>
          </cell>
          <cell r="AC2543" t="str">
            <v>6258WAA08/01</v>
          </cell>
          <cell r="AD2543" t="str">
            <v>MG Adhe</v>
          </cell>
          <cell r="AE2543" t="str">
            <v>MG Adhe-MET</v>
          </cell>
          <cell r="AG2543">
            <v>0</v>
          </cell>
          <cell r="AI2543" t="str">
            <v>6258WAB12/IND</v>
          </cell>
          <cell r="AM2543" t="str">
            <v>No</v>
          </cell>
          <cell r="AO2543">
            <v>23</v>
          </cell>
          <cell r="AQ2543" t="str">
            <v>Rough</v>
          </cell>
          <cell r="AR2543" t="str">
            <v>LAD</v>
          </cell>
          <cell r="AS2543" t="str">
            <v>NORMAL</v>
          </cell>
        </row>
        <row r="2544">
          <cell r="D2544" t="str">
            <v>6259SSA31/IND</v>
          </cell>
          <cell r="E2544">
            <v>6259</v>
          </cell>
          <cell r="F2544">
            <v>27.2</v>
          </cell>
          <cell r="G2544" t="str">
            <v>Yes</v>
          </cell>
          <cell r="H2544">
            <v>24.9</v>
          </cell>
          <cell r="I2544" t="str">
            <v>FT</v>
          </cell>
          <cell r="J2544" t="str">
            <v>Audit</v>
          </cell>
          <cell r="K2544" t="str">
            <v>6259SSA02</v>
          </cell>
          <cell r="L2544" t="str">
            <v>RD</v>
          </cell>
          <cell r="M2544" t="str">
            <v>S-Group</v>
          </cell>
          <cell r="N2544" t="str">
            <v>Reg</v>
          </cell>
          <cell r="O2544" t="str">
            <v>2.H</v>
          </cell>
          <cell r="P2544" t="str">
            <v>MTS-RET</v>
          </cell>
          <cell r="Q2544" t="str">
            <v>Live</v>
          </cell>
          <cell r="S2544">
            <v>1000</v>
          </cell>
          <cell r="T2544">
            <v>750</v>
          </cell>
          <cell r="U2544">
            <v>250</v>
          </cell>
          <cell r="V2544">
            <v>582</v>
          </cell>
          <cell r="W2544">
            <v>820</v>
          </cell>
          <cell r="X2544">
            <v>614</v>
          </cell>
          <cell r="Y2544" t="str">
            <v>Adhe</v>
          </cell>
          <cell r="Z2544" t="str">
            <v>G4</v>
          </cell>
          <cell r="AA2544" t="str">
            <v>Simple-Adhesive</v>
          </cell>
          <cell r="AB2544" t="str">
            <v>Regular-Adhe</v>
          </cell>
          <cell r="AC2544" t="str">
            <v>6156SAA08/04</v>
          </cell>
          <cell r="AD2544" t="str">
            <v>MG Adhe</v>
          </cell>
          <cell r="AE2544" t="str">
            <v>MG Adhe-MET</v>
          </cell>
          <cell r="AG2544">
            <v>0</v>
          </cell>
          <cell r="AI2544" t="str">
            <v>6259SSA12/IND</v>
          </cell>
          <cell r="AJ2544" t="str">
            <v>IPS</v>
          </cell>
          <cell r="AK2544" t="str">
            <v>IPS</v>
          </cell>
          <cell r="AM2544" t="str">
            <v>No</v>
          </cell>
          <cell r="AO2544">
            <v>23</v>
          </cell>
          <cell r="AQ2544" t="str">
            <v>Rough</v>
          </cell>
          <cell r="AR2544" t="str">
            <v>LAD</v>
          </cell>
          <cell r="AS2544" t="str">
            <v>NORMAL</v>
          </cell>
        </row>
        <row r="2545">
          <cell r="D2545" t="str">
            <v>6259WSA31/IND</v>
          </cell>
          <cell r="E2545">
            <v>6259</v>
          </cell>
          <cell r="F2545">
            <v>27.2</v>
          </cell>
          <cell r="G2545" t="str">
            <v>Yes</v>
          </cell>
          <cell r="H2545">
            <v>24.9</v>
          </cell>
          <cell r="I2545" t="str">
            <v>FT</v>
          </cell>
          <cell r="J2545" t="str">
            <v>Audit</v>
          </cell>
          <cell r="K2545" t="str">
            <v>6259WSA02/CHG</v>
          </cell>
          <cell r="L2545" t="str">
            <v>RD</v>
          </cell>
          <cell r="M2545" t="str">
            <v>S-Group</v>
          </cell>
          <cell r="N2545" t="str">
            <v>Reg</v>
          </cell>
          <cell r="O2545" t="str">
            <v>2.H</v>
          </cell>
          <cell r="P2545" t="str">
            <v>MTS-RET</v>
          </cell>
          <cell r="Q2545" t="str">
            <v>Live</v>
          </cell>
          <cell r="S2545">
            <v>1000</v>
          </cell>
          <cell r="T2545">
            <v>750</v>
          </cell>
          <cell r="U2545">
            <v>250</v>
          </cell>
          <cell r="V2545">
            <v>660</v>
          </cell>
          <cell r="W2545">
            <v>740</v>
          </cell>
          <cell r="X2545">
            <v>560</v>
          </cell>
          <cell r="Y2545" t="str">
            <v>Adhe</v>
          </cell>
          <cell r="Z2545" t="str">
            <v>G4</v>
          </cell>
          <cell r="AA2545" t="str">
            <v>Simple-Adhesive</v>
          </cell>
          <cell r="AB2545" t="str">
            <v>Regular-Adhe</v>
          </cell>
          <cell r="AC2545" t="str">
            <v>6156SAA08/05</v>
          </cell>
          <cell r="AD2545" t="str">
            <v>MG Adhe</v>
          </cell>
          <cell r="AE2545" t="str">
            <v>MG Adhe-MET</v>
          </cell>
          <cell r="AG2545">
            <v>0</v>
          </cell>
          <cell r="AI2545" t="str">
            <v>6259WSA12/IND</v>
          </cell>
          <cell r="AJ2545" t="str">
            <v>IP-CH.GOLD</v>
          </cell>
          <cell r="AK2545" t="str">
            <v>RG</v>
          </cell>
          <cell r="AM2545" t="str">
            <v>No</v>
          </cell>
          <cell r="AO2545">
            <v>23</v>
          </cell>
          <cell r="AQ2545" t="str">
            <v>Rough</v>
          </cell>
          <cell r="AR2545" t="str">
            <v>LAD</v>
          </cell>
          <cell r="AS2545" t="str">
            <v>NORMAL</v>
          </cell>
        </row>
        <row r="2546">
          <cell r="D2546" t="str">
            <v>6260NSA31/IND</v>
          </cell>
          <cell r="E2546">
            <v>6260</v>
          </cell>
          <cell r="F2546">
            <v>27.2</v>
          </cell>
          <cell r="G2546" t="str">
            <v>No</v>
          </cell>
          <cell r="H2546">
            <v>27.2</v>
          </cell>
          <cell r="I2546" t="str">
            <v>FT</v>
          </cell>
          <cell r="J2546" t="str">
            <v>Audit</v>
          </cell>
          <cell r="K2546" t="str">
            <v>6260NSA02</v>
          </cell>
          <cell r="L2546" t="str">
            <v>RD</v>
          </cell>
          <cell r="M2546" t="str">
            <v>S-Group</v>
          </cell>
          <cell r="N2546" t="str">
            <v>Reg</v>
          </cell>
          <cell r="O2546" t="str">
            <v>3.B</v>
          </cell>
          <cell r="P2546" t="str">
            <v>PMR43</v>
          </cell>
          <cell r="Q2546" t="str">
            <v>DRP</v>
          </cell>
          <cell r="S2546">
            <v>1000</v>
          </cell>
          <cell r="T2546">
            <v>750</v>
          </cell>
          <cell r="U2546">
            <v>250</v>
          </cell>
          <cell r="V2546">
            <v>476</v>
          </cell>
          <cell r="W2546">
            <v>570</v>
          </cell>
          <cell r="X2546">
            <v>313</v>
          </cell>
          <cell r="Y2546" t="str">
            <v>Adhe</v>
          </cell>
          <cell r="Z2546" t="str">
            <v>G4</v>
          </cell>
          <cell r="AA2546" t="str">
            <v>Simple-Adhesive</v>
          </cell>
          <cell r="AB2546" t="str">
            <v>Regular-Adhe</v>
          </cell>
          <cell r="AC2546" t="str">
            <v>6165SAA08/05</v>
          </cell>
          <cell r="AD2546" t="str">
            <v>MG Adhe</v>
          </cell>
          <cell r="AE2546" t="str">
            <v>MG Adhe-MET</v>
          </cell>
          <cell r="AG2546">
            <v>0</v>
          </cell>
          <cell r="AI2546" t="str">
            <v>6260NSA12/IND</v>
          </cell>
          <cell r="AJ2546" t="str">
            <v>BLACK</v>
          </cell>
          <cell r="AK2546" t="str">
            <v>Black</v>
          </cell>
          <cell r="AM2546" t="str">
            <v>No</v>
          </cell>
          <cell r="AO2546">
            <v>23</v>
          </cell>
          <cell r="AQ2546" t="str">
            <v>Rough</v>
          </cell>
          <cell r="AR2546" t="str">
            <v>LAD</v>
          </cell>
          <cell r="AS2546" t="str">
            <v>NORMAL</v>
          </cell>
        </row>
        <row r="2547">
          <cell r="D2547" t="str">
            <v>6260WSA31/IND</v>
          </cell>
          <cell r="E2547">
            <v>6260</v>
          </cell>
          <cell r="F2547">
            <v>27.2</v>
          </cell>
          <cell r="G2547" t="str">
            <v>No</v>
          </cell>
          <cell r="H2547">
            <v>27.2</v>
          </cell>
          <cell r="I2547" t="str">
            <v>FT</v>
          </cell>
          <cell r="J2547" t="str">
            <v>Audit</v>
          </cell>
          <cell r="K2547" t="str">
            <v>6260WSA02/CHG</v>
          </cell>
          <cell r="L2547" t="str">
            <v>RD</v>
          </cell>
          <cell r="M2547" t="str">
            <v>S-Group</v>
          </cell>
          <cell r="N2547" t="str">
            <v>Reg</v>
          </cell>
          <cell r="O2547" t="str">
            <v>3.B</v>
          </cell>
          <cell r="P2547" t="str">
            <v>PMR43</v>
          </cell>
          <cell r="Q2547" t="str">
            <v>DRP</v>
          </cell>
          <cell r="S2547">
            <v>1500</v>
          </cell>
          <cell r="T2547">
            <v>750</v>
          </cell>
          <cell r="U2547">
            <v>250</v>
          </cell>
          <cell r="V2547">
            <v>756</v>
          </cell>
          <cell r="W2547">
            <v>1014</v>
          </cell>
          <cell r="X2547">
            <v>557</v>
          </cell>
          <cell r="Y2547" t="str">
            <v>Adhe</v>
          </cell>
          <cell r="Z2547" t="str">
            <v>G4</v>
          </cell>
          <cell r="AA2547" t="str">
            <v>Simple-Adhesive</v>
          </cell>
          <cell r="AB2547" t="str">
            <v>Regular-Adhe</v>
          </cell>
          <cell r="AC2547" t="str">
            <v>6165SAA08/01</v>
          </cell>
          <cell r="AD2547" t="str">
            <v>MG Adhe</v>
          </cell>
          <cell r="AE2547" t="str">
            <v>MG Adhe-MET</v>
          </cell>
          <cell r="AG2547">
            <v>0</v>
          </cell>
          <cell r="AI2547" t="str">
            <v>6260WSA12/IND</v>
          </cell>
          <cell r="AJ2547" t="str">
            <v>IP-CH.GOLD</v>
          </cell>
          <cell r="AK2547" t="str">
            <v>RG</v>
          </cell>
          <cell r="AM2547" t="str">
            <v>No</v>
          </cell>
          <cell r="AO2547">
            <v>23</v>
          </cell>
          <cell r="AQ2547" t="str">
            <v>Rough</v>
          </cell>
          <cell r="AR2547" t="str">
            <v>LAD</v>
          </cell>
          <cell r="AS2547" t="str">
            <v>NORMAL</v>
          </cell>
        </row>
        <row r="2548">
          <cell r="D2548" t="str">
            <v>6264SAA31/IND</v>
          </cell>
          <cell r="E2548">
            <v>6264</v>
          </cell>
          <cell r="F2548">
            <v>27.2</v>
          </cell>
          <cell r="G2548" t="str">
            <v>No</v>
          </cell>
          <cell r="H2548">
            <v>27.2</v>
          </cell>
          <cell r="I2548" t="str">
            <v>FT</v>
          </cell>
          <cell r="J2548" t="str">
            <v>Audit</v>
          </cell>
          <cell r="K2548" t="str">
            <v>6264SAA02</v>
          </cell>
          <cell r="L2548" t="str">
            <v>RD</v>
          </cell>
          <cell r="M2548" t="str">
            <v>S-Group</v>
          </cell>
          <cell r="N2548" t="str">
            <v>Reg</v>
          </cell>
          <cell r="O2548" t="str">
            <v>5.T</v>
          </cell>
          <cell r="P2548" t="str">
            <v>PMR43</v>
          </cell>
          <cell r="Q2548" t="str">
            <v>DRP</v>
          </cell>
          <cell r="S2548">
            <v>1000</v>
          </cell>
          <cell r="T2548">
            <v>750</v>
          </cell>
          <cell r="U2548">
            <v>250</v>
          </cell>
          <cell r="V2548">
            <v>290</v>
          </cell>
          <cell r="W2548">
            <v>410</v>
          </cell>
          <cell r="X2548">
            <v>220</v>
          </cell>
          <cell r="Y2548" t="str">
            <v>Adhe</v>
          </cell>
          <cell r="Z2548" t="str">
            <v>G5</v>
          </cell>
          <cell r="AA2548" t="str">
            <v>Simple-Adhesive</v>
          </cell>
          <cell r="AB2548" t="str">
            <v>Regular-Adhe</v>
          </cell>
          <cell r="AC2548" t="str">
            <v>6165SAA08/06</v>
          </cell>
          <cell r="AD2548" t="str">
            <v>MG Adhe</v>
          </cell>
          <cell r="AE2548" t="str">
            <v>MG Adhe-MET</v>
          </cell>
          <cell r="AG2548">
            <v>0</v>
          </cell>
          <cell r="AI2548" t="str">
            <v>6264SAA12/IND</v>
          </cell>
          <cell r="AJ2548" t="str">
            <v>IPS</v>
          </cell>
          <cell r="AK2548" t="str">
            <v>IPS</v>
          </cell>
          <cell r="AM2548" t="e">
            <v>#N/A</v>
          </cell>
          <cell r="AO2548">
            <v>23</v>
          </cell>
          <cell r="AQ2548" t="str">
            <v>Rough</v>
          </cell>
          <cell r="AR2548" t="str">
            <v>LAD</v>
          </cell>
          <cell r="AS2548" t="str">
            <v>NORMAL</v>
          </cell>
        </row>
        <row r="2549">
          <cell r="D2549" t="str">
            <v>6264WAA31/IND</v>
          </cell>
          <cell r="E2549">
            <v>6264</v>
          </cell>
          <cell r="F2549">
            <v>27.2</v>
          </cell>
          <cell r="G2549" t="str">
            <v>No</v>
          </cell>
          <cell r="H2549">
            <v>27.2</v>
          </cell>
          <cell r="I2549" t="str">
            <v>FT</v>
          </cell>
          <cell r="J2549" t="str">
            <v>Audit</v>
          </cell>
          <cell r="K2549" t="str">
            <v>6264WAA02/CHG</v>
          </cell>
          <cell r="L2549" t="str">
            <v>RD</v>
          </cell>
          <cell r="M2549" t="str">
            <v>S-Group</v>
          </cell>
          <cell r="N2549" t="str">
            <v>Reg</v>
          </cell>
          <cell r="O2549" t="str">
            <v>3.B</v>
          </cell>
          <cell r="P2549" t="str">
            <v>PMR43</v>
          </cell>
          <cell r="Q2549" t="str">
            <v>DRP</v>
          </cell>
          <cell r="S2549">
            <v>1000</v>
          </cell>
          <cell r="T2549">
            <v>750</v>
          </cell>
          <cell r="U2549">
            <v>250</v>
          </cell>
          <cell r="V2549">
            <v>421</v>
          </cell>
          <cell r="W2549">
            <v>550</v>
          </cell>
          <cell r="X2549">
            <v>300</v>
          </cell>
          <cell r="Y2549" t="str">
            <v>Adhe</v>
          </cell>
          <cell r="Z2549" t="str">
            <v>G5</v>
          </cell>
          <cell r="AA2549" t="str">
            <v>Simple-Adhesive</v>
          </cell>
          <cell r="AB2549" t="str">
            <v>Regular-Adhe</v>
          </cell>
          <cell r="AC2549" t="str">
            <v>6165SAA08/01</v>
          </cell>
          <cell r="AD2549" t="str">
            <v>MG Adhe</v>
          </cell>
          <cell r="AE2549" t="str">
            <v>MG Adhe-MET</v>
          </cell>
          <cell r="AG2549">
            <v>0</v>
          </cell>
          <cell r="AI2549" t="str">
            <v>6264WAA12/IND</v>
          </cell>
          <cell r="AJ2549" t="str">
            <v>IP-CH.GOLD</v>
          </cell>
          <cell r="AK2549" t="str">
            <v>RG</v>
          </cell>
          <cell r="AM2549" t="str">
            <v>No</v>
          </cell>
          <cell r="AO2549">
            <v>23</v>
          </cell>
          <cell r="AQ2549" t="str">
            <v>Rough</v>
          </cell>
          <cell r="AR2549" t="str">
            <v>LAD</v>
          </cell>
          <cell r="AS2549" t="str">
            <v>NORMAL</v>
          </cell>
        </row>
        <row r="2550">
          <cell r="D2550" t="str">
            <v>6265NAA31/IND</v>
          </cell>
          <cell r="E2550">
            <v>6265</v>
          </cell>
          <cell r="F2550">
            <v>31.6</v>
          </cell>
          <cell r="G2550" t="str">
            <v>No</v>
          </cell>
          <cell r="H2550">
            <v>31.6</v>
          </cell>
          <cell r="I2550" t="str">
            <v>FT</v>
          </cell>
          <cell r="J2550" t="str">
            <v>Audit</v>
          </cell>
          <cell r="K2550" t="str">
            <v>6265NAA02</v>
          </cell>
          <cell r="L2550" t="str">
            <v>RD</v>
          </cell>
          <cell r="M2550" t="str">
            <v>S-Group</v>
          </cell>
          <cell r="N2550" t="str">
            <v>Reg</v>
          </cell>
          <cell r="O2550" t="str">
            <v>2.H</v>
          </cell>
          <cell r="P2550" t="str">
            <v>MTS-RET</v>
          </cell>
          <cell r="Q2550" t="str">
            <v>Live</v>
          </cell>
          <cell r="R2550">
            <v>0</v>
          </cell>
          <cell r="S2550">
            <v>0</v>
          </cell>
          <cell r="T2550">
            <v>750</v>
          </cell>
          <cell r="U2550">
            <v>250</v>
          </cell>
          <cell r="V2550">
            <v>500</v>
          </cell>
          <cell r="W2550">
            <v>1400</v>
          </cell>
          <cell r="X2550">
            <v>510</v>
          </cell>
          <cell r="Y2550" t="str">
            <v>Adhe</v>
          </cell>
          <cell r="Z2550" t="str">
            <v>G7</v>
          </cell>
          <cell r="AA2550" t="str">
            <v>Simple-Adhesive</v>
          </cell>
          <cell r="AB2550" t="str">
            <v>Regular-Adhe</v>
          </cell>
          <cell r="AC2550" t="str">
            <v>1636SEA08/09</v>
          </cell>
          <cell r="AD2550" t="str">
            <v>MG Adhe</v>
          </cell>
          <cell r="AE2550" t="str">
            <v>MG Adhe-MET</v>
          </cell>
          <cell r="AG2550">
            <v>0</v>
          </cell>
          <cell r="AI2550" t="str">
            <v>6265NAA12/IND</v>
          </cell>
          <cell r="AJ2550" t="str">
            <v>BLACK</v>
          </cell>
          <cell r="AK2550" t="str">
            <v>Black</v>
          </cell>
          <cell r="AM2550" t="str">
            <v>No</v>
          </cell>
          <cell r="AO2550">
            <v>27.400000000000002</v>
          </cell>
          <cell r="AQ2550" t="str">
            <v>Rough</v>
          </cell>
          <cell r="AR2550" t="str">
            <v>LAD</v>
          </cell>
          <cell r="AS2550" t="str">
            <v>NORMAL</v>
          </cell>
        </row>
        <row r="2551">
          <cell r="D2551" t="str">
            <v>6265NAA32/IND</v>
          </cell>
          <cell r="E2551">
            <v>6265</v>
          </cell>
          <cell r="F2551">
            <v>31.6</v>
          </cell>
          <cell r="G2551" t="str">
            <v>No</v>
          </cell>
          <cell r="H2551">
            <v>31.6</v>
          </cell>
          <cell r="I2551" t="str">
            <v>FT</v>
          </cell>
          <cell r="J2551" t="str">
            <v>Audit</v>
          </cell>
          <cell r="K2551" t="str">
            <v>6265NAA02</v>
          </cell>
          <cell r="L2551" t="str">
            <v>RD</v>
          </cell>
          <cell r="M2551" t="str">
            <v>S-Group</v>
          </cell>
          <cell r="N2551" t="str">
            <v>Reg</v>
          </cell>
          <cell r="P2551" t="str">
            <v>MTS-RET</v>
          </cell>
          <cell r="Q2551" t="str">
            <v>Live</v>
          </cell>
          <cell r="Y2551" t="str">
            <v>Adhe</v>
          </cell>
          <cell r="AA2551" t="str">
            <v>Simple-Adhesive</v>
          </cell>
          <cell r="AB2551" t="str">
            <v>Regular-Adhe</v>
          </cell>
          <cell r="AC2551" t="str">
            <v>1636SEA08/03</v>
          </cell>
          <cell r="AD2551" t="str">
            <v>MG Adhe</v>
          </cell>
          <cell r="AE2551" t="str">
            <v>MG Adhe-MET</v>
          </cell>
          <cell r="AI2551" t="str">
            <v>6265NAA12/IND</v>
          </cell>
          <cell r="AO2551">
            <v>27.400000000000002</v>
          </cell>
          <cell r="AQ2551" t="str">
            <v>Rough</v>
          </cell>
          <cell r="AR2551" t="str">
            <v>LAD</v>
          </cell>
          <cell r="AS2551" t="str">
            <v>NORMAL</v>
          </cell>
        </row>
        <row r="2552">
          <cell r="D2552" t="str">
            <v>6265QAA31/IND</v>
          </cell>
          <cell r="E2552">
            <v>6265</v>
          </cell>
          <cell r="F2552">
            <v>31.6</v>
          </cell>
          <cell r="G2552" t="str">
            <v>No</v>
          </cell>
          <cell r="H2552">
            <v>31.6</v>
          </cell>
          <cell r="I2552" t="str">
            <v>FT</v>
          </cell>
          <cell r="J2552" t="str">
            <v>Audit</v>
          </cell>
          <cell r="K2552" t="str">
            <v>6265QAA02/BLU</v>
          </cell>
          <cell r="L2552" t="str">
            <v>RD</v>
          </cell>
          <cell r="M2552" t="str">
            <v>S-Group</v>
          </cell>
          <cell r="N2552" t="str">
            <v>Reg</v>
          </cell>
          <cell r="O2552" t="str">
            <v>2.H</v>
          </cell>
          <cell r="P2552" t="str">
            <v>MTS-ECR</v>
          </cell>
          <cell r="Q2552" t="str">
            <v>DRP</v>
          </cell>
          <cell r="R2552">
            <v>0</v>
          </cell>
          <cell r="S2552">
            <v>0</v>
          </cell>
          <cell r="T2552">
            <v>750</v>
          </cell>
          <cell r="U2552">
            <v>250</v>
          </cell>
          <cell r="V2552">
            <v>500</v>
          </cell>
          <cell r="W2552">
            <v>1640</v>
          </cell>
          <cell r="X2552">
            <v>610</v>
          </cell>
          <cell r="Y2552" t="str">
            <v>Adhe</v>
          </cell>
          <cell r="Z2552" t="str">
            <v>G7</v>
          </cell>
          <cell r="AA2552" t="str">
            <v>Simple-Adhesive</v>
          </cell>
          <cell r="AB2552" t="str">
            <v>Regular-Adhe</v>
          </cell>
          <cell r="AC2552" t="str">
            <v>1636SEA08/02</v>
          </cell>
          <cell r="AD2552" t="str">
            <v>MG Adhe</v>
          </cell>
          <cell r="AE2552" t="str">
            <v>MG Adhe-MET</v>
          </cell>
          <cell r="AG2552">
            <v>0</v>
          </cell>
          <cell r="AI2552" t="str">
            <v>6265QAA12/IND</v>
          </cell>
          <cell r="AJ2552" t="str">
            <v>IP-BLUE</v>
          </cell>
          <cell r="AK2552" t="str">
            <v>IP-Blue</v>
          </cell>
          <cell r="AM2552" t="str">
            <v>No</v>
          </cell>
          <cell r="AO2552">
            <v>27.400000000000002</v>
          </cell>
          <cell r="AQ2552" t="str">
            <v>Rough</v>
          </cell>
          <cell r="AR2552" t="str">
            <v>LAD</v>
          </cell>
          <cell r="AS2552" t="str">
            <v>NORMAL</v>
          </cell>
        </row>
        <row r="2553">
          <cell r="D2553" t="str">
            <v>6265QAA32/IND</v>
          </cell>
          <cell r="E2553">
            <v>6265</v>
          </cell>
          <cell r="F2553">
            <v>31.6</v>
          </cell>
          <cell r="G2553" t="str">
            <v>No</v>
          </cell>
          <cell r="H2553">
            <v>31.6</v>
          </cell>
          <cell r="I2553" t="str">
            <v>FT</v>
          </cell>
          <cell r="J2553" t="str">
            <v>Audit</v>
          </cell>
          <cell r="K2553" t="str">
            <v>6265QAA02/BL01</v>
          </cell>
          <cell r="L2553" t="str">
            <v>RD</v>
          </cell>
          <cell r="M2553" t="str">
            <v>S-Group</v>
          </cell>
          <cell r="N2553" t="str">
            <v>Reg</v>
          </cell>
          <cell r="P2553" t="str">
            <v>MTS-RET</v>
          </cell>
          <cell r="Q2553" t="str">
            <v>Live</v>
          </cell>
          <cell r="Y2553" t="str">
            <v>Adhe</v>
          </cell>
          <cell r="AA2553" t="str">
            <v>Simple-Adhesive</v>
          </cell>
          <cell r="AB2553" t="str">
            <v>Regular-Adhe</v>
          </cell>
          <cell r="AC2553" t="str">
            <v>1636SEA08/02</v>
          </cell>
          <cell r="AD2553" t="str">
            <v>MG Adhe</v>
          </cell>
          <cell r="AE2553" t="str">
            <v>MG Adhe-MET</v>
          </cell>
          <cell r="AI2553" t="str">
            <v>6265QAA12/IND</v>
          </cell>
          <cell r="AO2553">
            <v>27.400000000000002</v>
          </cell>
          <cell r="AQ2553" t="str">
            <v>Rough</v>
          </cell>
          <cell r="AR2553" t="str">
            <v>LAD</v>
          </cell>
          <cell r="AS2553" t="str">
            <v>NORMAL</v>
          </cell>
        </row>
        <row r="2554">
          <cell r="D2554" t="str">
            <v>6265SAA31/IND</v>
          </cell>
          <cell r="E2554">
            <v>6265</v>
          </cell>
          <cell r="F2554">
            <v>31.6</v>
          </cell>
          <cell r="G2554" t="str">
            <v>No</v>
          </cell>
          <cell r="H2554">
            <v>31.6</v>
          </cell>
          <cell r="I2554" t="str">
            <v>FT</v>
          </cell>
          <cell r="J2554" t="str">
            <v>Audit</v>
          </cell>
          <cell r="K2554" t="str">
            <v>6265SAA02</v>
          </cell>
          <cell r="L2554" t="str">
            <v>RD</v>
          </cell>
          <cell r="M2554" t="str">
            <v>S-Group</v>
          </cell>
          <cell r="N2554" t="str">
            <v>Reg</v>
          </cell>
          <cell r="O2554" t="str">
            <v>2.H</v>
          </cell>
          <cell r="P2554" t="str">
            <v>MTS-RET</v>
          </cell>
          <cell r="Q2554" t="str">
            <v>Live</v>
          </cell>
          <cell r="R2554">
            <v>0</v>
          </cell>
          <cell r="S2554">
            <v>0</v>
          </cell>
          <cell r="T2554">
            <v>750</v>
          </cell>
          <cell r="U2554">
            <v>250</v>
          </cell>
          <cell r="V2554">
            <v>500</v>
          </cell>
          <cell r="W2554">
            <v>1390</v>
          </cell>
          <cell r="X2554">
            <v>710</v>
          </cell>
          <cell r="Y2554" t="str">
            <v>Adhe</v>
          </cell>
          <cell r="Z2554" t="str">
            <v>G7</v>
          </cell>
          <cell r="AA2554" t="str">
            <v>Simple-Adhesive</v>
          </cell>
          <cell r="AB2554" t="str">
            <v>Regular-Adhe</v>
          </cell>
          <cell r="AC2554" t="str">
            <v>1636SEA08/10</v>
          </cell>
          <cell r="AD2554" t="str">
            <v>MG Adhe</v>
          </cell>
          <cell r="AE2554" t="str">
            <v>MG Adhe-MET</v>
          </cell>
          <cell r="AG2554">
            <v>0</v>
          </cell>
          <cell r="AI2554" t="str">
            <v>6265SAA12/IND</v>
          </cell>
          <cell r="AJ2554" t="str">
            <v>IPS</v>
          </cell>
          <cell r="AK2554" t="str">
            <v>IPS</v>
          </cell>
          <cell r="AM2554" t="str">
            <v>No</v>
          </cell>
          <cell r="AO2554">
            <v>27.400000000000002</v>
          </cell>
          <cell r="AQ2554" t="str">
            <v>Rough</v>
          </cell>
          <cell r="AR2554" t="str">
            <v>LAD</v>
          </cell>
          <cell r="AS2554" t="str">
            <v>NORMAL</v>
          </cell>
        </row>
        <row r="2555">
          <cell r="D2555" t="str">
            <v>6265SAA32/IND</v>
          </cell>
          <cell r="E2555">
            <v>6265</v>
          </cell>
          <cell r="F2555">
            <v>31.6</v>
          </cell>
          <cell r="G2555" t="str">
            <v>No</v>
          </cell>
          <cell r="H2555">
            <v>31.6</v>
          </cell>
          <cell r="I2555" t="str">
            <v>FT</v>
          </cell>
          <cell r="J2555" t="str">
            <v>Audit</v>
          </cell>
          <cell r="K2555" t="str">
            <v>6265SAA02</v>
          </cell>
          <cell r="L2555" t="str">
            <v>RD</v>
          </cell>
          <cell r="M2555" t="str">
            <v>S-Group</v>
          </cell>
          <cell r="N2555" t="str">
            <v>Reg</v>
          </cell>
          <cell r="P2555" t="str">
            <v>MTS-RET</v>
          </cell>
          <cell r="Q2555" t="str">
            <v>Live</v>
          </cell>
          <cell r="Y2555" t="str">
            <v>Adhe</v>
          </cell>
          <cell r="AA2555" t="str">
            <v>Simple-Adhesive</v>
          </cell>
          <cell r="AB2555" t="str">
            <v>Regular-Adhe</v>
          </cell>
          <cell r="AC2555" t="str">
            <v>1636SEA08/03</v>
          </cell>
          <cell r="AD2555" t="str">
            <v>MG Adhe</v>
          </cell>
          <cell r="AE2555" t="str">
            <v>MG Adhe-MET</v>
          </cell>
          <cell r="AI2555" t="str">
            <v>6265SAA12/IND</v>
          </cell>
          <cell r="AO2555">
            <v>27.400000000000002</v>
          </cell>
          <cell r="AQ2555" t="str">
            <v>Rough</v>
          </cell>
          <cell r="AR2555" t="str">
            <v>LAD</v>
          </cell>
          <cell r="AS2555" t="str">
            <v>NORMAL</v>
          </cell>
        </row>
        <row r="2556">
          <cell r="D2556" t="str">
            <v>6266SAA31/IND</v>
          </cell>
          <cell r="E2556">
            <v>6266</v>
          </cell>
          <cell r="F2556">
            <v>31.6</v>
          </cell>
          <cell r="G2556" t="str">
            <v>No</v>
          </cell>
          <cell r="H2556">
            <v>31.6</v>
          </cell>
          <cell r="I2556" t="str">
            <v>FT</v>
          </cell>
          <cell r="J2556" t="str">
            <v>Audit</v>
          </cell>
          <cell r="K2556" t="str">
            <v>6266SAA02</v>
          </cell>
          <cell r="L2556" t="str">
            <v>RD</v>
          </cell>
          <cell r="M2556" t="str">
            <v>S-Group</v>
          </cell>
          <cell r="N2556" t="str">
            <v>Reg</v>
          </cell>
          <cell r="O2556" t="str">
            <v>3.B</v>
          </cell>
          <cell r="P2556" t="str">
            <v>PMR43</v>
          </cell>
          <cell r="Q2556" t="str">
            <v>DRP</v>
          </cell>
          <cell r="R2556">
            <v>0</v>
          </cell>
          <cell r="S2556">
            <v>0</v>
          </cell>
          <cell r="T2556">
            <v>750</v>
          </cell>
          <cell r="U2556">
            <v>300</v>
          </cell>
          <cell r="V2556">
            <v>500</v>
          </cell>
          <cell r="W2556">
            <v>1060</v>
          </cell>
          <cell r="X2556">
            <v>600</v>
          </cell>
          <cell r="Y2556" t="str">
            <v>Adhe</v>
          </cell>
          <cell r="AA2556" t="str">
            <v>Simple-Adhesive</v>
          </cell>
          <cell r="AB2556" t="str">
            <v>Regular-Adhe</v>
          </cell>
          <cell r="AC2556" t="str">
            <v>1636SEA08/10</v>
          </cell>
          <cell r="AD2556" t="str">
            <v>MG Adhe</v>
          </cell>
          <cell r="AE2556" t="str">
            <v>MG Adhe-MET</v>
          </cell>
          <cell r="AG2556">
            <v>0</v>
          </cell>
          <cell r="AI2556" t="str">
            <v>6266SAA12/IND</v>
          </cell>
          <cell r="AJ2556" t="str">
            <v>IPS</v>
          </cell>
          <cell r="AK2556" t="str">
            <v>IPS</v>
          </cell>
          <cell r="AM2556" t="str">
            <v>No</v>
          </cell>
          <cell r="AO2556">
            <v>27.400000000000002</v>
          </cell>
          <cell r="AQ2556" t="str">
            <v>Rough</v>
          </cell>
          <cell r="AR2556" t="str">
            <v>LAD</v>
          </cell>
          <cell r="AS2556" t="str">
            <v>NORMAL</v>
          </cell>
        </row>
        <row r="2557">
          <cell r="D2557" t="str">
            <v>6269NAA31/IND</v>
          </cell>
          <cell r="E2557">
            <v>6269</v>
          </cell>
          <cell r="F2557">
            <v>33.700000000000003</v>
          </cell>
          <cell r="G2557" t="str">
            <v>No</v>
          </cell>
          <cell r="H2557">
            <v>33.700000000000003</v>
          </cell>
          <cell r="I2557" t="str">
            <v>FT</v>
          </cell>
          <cell r="J2557" t="str">
            <v>Audit</v>
          </cell>
          <cell r="K2557" t="str">
            <v>6269NAA02</v>
          </cell>
          <cell r="L2557" t="str">
            <v>RD</v>
          </cell>
          <cell r="M2557" t="str">
            <v>S-Group</v>
          </cell>
          <cell r="N2557" t="str">
            <v>Reg</v>
          </cell>
          <cell r="O2557" t="str">
            <v>4.T(NP)</v>
          </cell>
          <cell r="P2557" t="str">
            <v>MTS-RET</v>
          </cell>
          <cell r="Q2557" t="str">
            <v>Live</v>
          </cell>
          <cell r="U2557">
            <v>250</v>
          </cell>
          <cell r="V2557">
            <v>500</v>
          </cell>
          <cell r="W2557">
            <v>500</v>
          </cell>
          <cell r="X2557">
            <v>580</v>
          </cell>
          <cell r="Y2557" t="str">
            <v>Gask</v>
          </cell>
          <cell r="Z2557" t="str">
            <v>PED</v>
          </cell>
          <cell r="AA2557" t="str">
            <v>Simple-Gasket</v>
          </cell>
          <cell r="AB2557" t="str">
            <v>Regular-Gask</v>
          </cell>
          <cell r="AC2557">
            <v>20041100</v>
          </cell>
          <cell r="AD2557" t="str">
            <v>MG Gask</v>
          </cell>
          <cell r="AE2557" t="str">
            <v>MG Gask-Plain</v>
          </cell>
          <cell r="AF2557" t="str">
            <v>2004856/03</v>
          </cell>
          <cell r="AG2557">
            <v>0</v>
          </cell>
          <cell r="AI2557" t="str">
            <v>6269NAA12/IND</v>
          </cell>
          <cell r="AJ2557" t="str">
            <v>BLACK</v>
          </cell>
          <cell r="AK2557" t="str">
            <v>Black</v>
          </cell>
          <cell r="AM2557" t="str">
            <v>No</v>
          </cell>
          <cell r="AO2557">
            <v>29.500000000000004</v>
          </cell>
          <cell r="AQ2557" t="str">
            <v>Rough</v>
          </cell>
          <cell r="AR2557" t="str">
            <v>LAD</v>
          </cell>
          <cell r="AS2557" t="str">
            <v>NORMAL</v>
          </cell>
        </row>
        <row r="2558">
          <cell r="D2558" t="str">
            <v>6269QAA00/IND</v>
          </cell>
          <cell r="E2558">
            <v>6269</v>
          </cell>
          <cell r="F2558">
            <v>33.700000000000003</v>
          </cell>
          <cell r="G2558" t="str">
            <v>No</v>
          </cell>
          <cell r="H2558">
            <v>33.700000000000003</v>
          </cell>
          <cell r="I2558" t="str">
            <v>FT</v>
          </cell>
          <cell r="J2558" t="str">
            <v>Audit</v>
          </cell>
          <cell r="K2558" t="str">
            <v>6269QAA02/GUN</v>
          </cell>
          <cell r="L2558" t="str">
            <v>RD</v>
          </cell>
          <cell r="M2558" t="str">
            <v>S-Group</v>
          </cell>
          <cell r="N2558" t="str">
            <v>Reg</v>
          </cell>
          <cell r="O2558" t="str">
            <v>4.T(NP)</v>
          </cell>
          <cell r="P2558" t="str">
            <v>MTS-RET</v>
          </cell>
          <cell r="Q2558" t="str">
            <v>Live</v>
          </cell>
          <cell r="U2558">
            <v>250</v>
          </cell>
          <cell r="V2558">
            <v>500</v>
          </cell>
          <cell r="W2558">
            <v>500</v>
          </cell>
          <cell r="X2558">
            <v>530</v>
          </cell>
          <cell r="Y2558" t="str">
            <v>Gask</v>
          </cell>
          <cell r="Z2558" t="str">
            <v>PED</v>
          </cell>
          <cell r="AA2558" t="str">
            <v>Simple-Gasket</v>
          </cell>
          <cell r="AB2558" t="str">
            <v>Regular-Gask</v>
          </cell>
          <cell r="AC2558">
            <v>20041100</v>
          </cell>
          <cell r="AD2558" t="str">
            <v>MG Gask</v>
          </cell>
          <cell r="AE2558" t="str">
            <v>MG Gask-Plain</v>
          </cell>
          <cell r="AF2558">
            <v>2004856</v>
          </cell>
          <cell r="AG2558">
            <v>0</v>
          </cell>
          <cell r="AI2558" t="str">
            <v>6269QAA12/IND</v>
          </cell>
          <cell r="AJ2558" t="str">
            <v>IP-GUN</v>
          </cell>
          <cell r="AK2558" t="str">
            <v>IP-GUN</v>
          </cell>
          <cell r="AM2558" t="str">
            <v>No</v>
          </cell>
          <cell r="AO2558">
            <v>29.500000000000004</v>
          </cell>
          <cell r="AQ2558" t="str">
            <v>Rough</v>
          </cell>
          <cell r="AR2558" t="str">
            <v>LAD</v>
          </cell>
          <cell r="AS2558" t="str">
            <v>NORMAL</v>
          </cell>
        </row>
        <row r="2559">
          <cell r="D2559" t="str">
            <v>6269WAA00/IND</v>
          </cell>
          <cell r="E2559">
            <v>6269</v>
          </cell>
          <cell r="F2559">
            <v>33.700000000000003</v>
          </cell>
          <cell r="G2559" t="str">
            <v>No</v>
          </cell>
          <cell r="H2559">
            <v>33.700000000000003</v>
          </cell>
          <cell r="I2559" t="str">
            <v>FT</v>
          </cell>
          <cell r="J2559" t="str">
            <v>Audit</v>
          </cell>
          <cell r="K2559" t="str">
            <v>6269WAA02</v>
          </cell>
          <cell r="L2559" t="str">
            <v>RD</v>
          </cell>
          <cell r="M2559" t="str">
            <v>S-Group</v>
          </cell>
          <cell r="N2559" t="str">
            <v>Reg</v>
          </cell>
          <cell r="O2559" t="str">
            <v>4.T(NP)</v>
          </cell>
          <cell r="P2559" t="str">
            <v>MTS-RET</v>
          </cell>
          <cell r="Q2559" t="str">
            <v>Live</v>
          </cell>
          <cell r="U2559">
            <v>250</v>
          </cell>
          <cell r="V2559">
            <v>500</v>
          </cell>
          <cell r="W2559">
            <v>500</v>
          </cell>
          <cell r="X2559">
            <v>640</v>
          </cell>
          <cell r="Y2559" t="str">
            <v>Gask</v>
          </cell>
          <cell r="Z2559" t="str">
            <v>PED</v>
          </cell>
          <cell r="AA2559" t="str">
            <v>Simple-Gasket</v>
          </cell>
          <cell r="AB2559" t="str">
            <v>Regular-Gask</v>
          </cell>
          <cell r="AC2559">
            <v>20041100</v>
          </cell>
          <cell r="AD2559" t="str">
            <v>MG Gask</v>
          </cell>
          <cell r="AE2559" t="str">
            <v>MG Gask-Plain</v>
          </cell>
          <cell r="AF2559">
            <v>2004856</v>
          </cell>
          <cell r="AG2559">
            <v>0</v>
          </cell>
          <cell r="AI2559" t="str">
            <v>6269WAA12/IND</v>
          </cell>
          <cell r="AJ2559" t="str">
            <v>RG</v>
          </cell>
          <cell r="AK2559" t="str">
            <v>RG</v>
          </cell>
          <cell r="AM2559" t="str">
            <v>No</v>
          </cell>
          <cell r="AO2559">
            <v>29.500000000000004</v>
          </cell>
          <cell r="AQ2559" t="str">
            <v>Rough</v>
          </cell>
          <cell r="AR2559" t="str">
            <v>LAD</v>
          </cell>
          <cell r="AS2559" t="str">
            <v>NORMAL</v>
          </cell>
        </row>
        <row r="2560">
          <cell r="D2560" t="str">
            <v>6270QAA31/IND</v>
          </cell>
          <cell r="E2560">
            <v>6270</v>
          </cell>
          <cell r="F2560">
            <v>27.2</v>
          </cell>
          <cell r="G2560" t="str">
            <v>No</v>
          </cell>
          <cell r="H2560">
            <v>27.2</v>
          </cell>
          <cell r="I2560" t="str">
            <v>FT</v>
          </cell>
          <cell r="J2560" t="str">
            <v>Audit</v>
          </cell>
          <cell r="K2560" t="str">
            <v>6270QAA02/BLU</v>
          </cell>
          <cell r="L2560" t="str">
            <v>RD</v>
          </cell>
          <cell r="M2560" t="str">
            <v>S-Group</v>
          </cell>
          <cell r="N2560" t="str">
            <v>Reg</v>
          </cell>
          <cell r="O2560" t="str">
            <v>4.T(NP)</v>
          </cell>
          <cell r="P2560" t="str">
            <v>MTS-ECR</v>
          </cell>
          <cell r="Q2560" t="str">
            <v>DRP</v>
          </cell>
          <cell r="S2560">
            <v>0</v>
          </cell>
          <cell r="V2560">
            <v>500</v>
          </cell>
          <cell r="W2560">
            <v>500</v>
          </cell>
          <cell r="X2560">
            <v>390</v>
          </cell>
          <cell r="Y2560" t="str">
            <v>Adhe</v>
          </cell>
          <cell r="Z2560" t="str">
            <v>PED</v>
          </cell>
          <cell r="AA2560" t="str">
            <v>Simple-Adhesive</v>
          </cell>
          <cell r="AB2560" t="str">
            <v>Regular-Adhe</v>
          </cell>
          <cell r="AC2560" t="str">
            <v>6216WAB08/02</v>
          </cell>
          <cell r="AD2560" t="str">
            <v>MG Adhe</v>
          </cell>
          <cell r="AE2560" t="str">
            <v>MG Adhe-MET</v>
          </cell>
          <cell r="AG2560">
            <v>0</v>
          </cell>
          <cell r="AI2560" t="str">
            <v>6270QAA12/IND</v>
          </cell>
          <cell r="AJ2560" t="str">
            <v>IP-BLUE</v>
          </cell>
          <cell r="AK2560" t="str">
            <v>IP-Blue</v>
          </cell>
          <cell r="AM2560" t="str">
            <v>No</v>
          </cell>
          <cell r="AO2560">
            <v>23</v>
          </cell>
          <cell r="AQ2560" t="str">
            <v>Rough</v>
          </cell>
          <cell r="AR2560" t="str">
            <v>LAD</v>
          </cell>
          <cell r="AS2560" t="str">
            <v>NORMAL</v>
          </cell>
        </row>
        <row r="2561">
          <cell r="D2561" t="str">
            <v>6270QAA32/IND</v>
          </cell>
          <cell r="E2561">
            <v>6270</v>
          </cell>
          <cell r="F2561">
            <v>27.2</v>
          </cell>
          <cell r="G2561" t="str">
            <v>No</v>
          </cell>
          <cell r="H2561">
            <v>27.2</v>
          </cell>
          <cell r="I2561" t="str">
            <v>FT</v>
          </cell>
          <cell r="J2561" t="str">
            <v>Audit</v>
          </cell>
          <cell r="K2561" t="str">
            <v>6270QAA02/BL01</v>
          </cell>
          <cell r="L2561" t="str">
            <v>RD</v>
          </cell>
          <cell r="M2561" t="str">
            <v>S-Group</v>
          </cell>
          <cell r="N2561" t="str">
            <v>Reg</v>
          </cell>
          <cell r="P2561" t="str">
            <v>MTS-RET</v>
          </cell>
          <cell r="Q2561" t="str">
            <v>Live</v>
          </cell>
          <cell r="Y2561" t="str">
            <v>Adhe</v>
          </cell>
          <cell r="Z2561" t="str">
            <v>PED</v>
          </cell>
          <cell r="AA2561" t="str">
            <v>Simple-Adhesive</v>
          </cell>
          <cell r="AB2561" t="str">
            <v>Regular-Adhe</v>
          </cell>
          <cell r="AC2561" t="str">
            <v>6216WAB08/02</v>
          </cell>
          <cell r="AD2561" t="str">
            <v>MG Adhe</v>
          </cell>
          <cell r="AE2561" t="str">
            <v>MG Adhe-MET</v>
          </cell>
          <cell r="AI2561" t="str">
            <v>6270QAA12/IND</v>
          </cell>
          <cell r="AO2561">
            <v>23</v>
          </cell>
          <cell r="AQ2561" t="str">
            <v>Rough</v>
          </cell>
          <cell r="AR2561" t="str">
            <v>LAD</v>
          </cell>
          <cell r="AS2561" t="str">
            <v>NORMAL</v>
          </cell>
        </row>
        <row r="2562">
          <cell r="D2562" t="str">
            <v>6270WAA31/IND</v>
          </cell>
          <cell r="E2562">
            <v>6270</v>
          </cell>
          <cell r="F2562">
            <v>27.2</v>
          </cell>
          <cell r="G2562" t="str">
            <v>No</v>
          </cell>
          <cell r="H2562">
            <v>27.2</v>
          </cell>
          <cell r="I2562" t="str">
            <v>FT</v>
          </cell>
          <cell r="J2562" t="str">
            <v>Audit</v>
          </cell>
          <cell r="K2562" t="str">
            <v>6270WAA02/CHG</v>
          </cell>
          <cell r="L2562" t="str">
            <v>RD</v>
          </cell>
          <cell r="M2562" t="str">
            <v>S-Group</v>
          </cell>
          <cell r="N2562" t="str">
            <v>Reg</v>
          </cell>
          <cell r="O2562" t="str">
            <v>4.T(NP)</v>
          </cell>
          <cell r="P2562" t="str">
            <v>MTS-RET</v>
          </cell>
          <cell r="Q2562" t="str">
            <v>Live</v>
          </cell>
          <cell r="S2562">
            <v>0</v>
          </cell>
          <cell r="V2562">
            <v>500</v>
          </cell>
          <cell r="W2562">
            <v>500</v>
          </cell>
          <cell r="X2562">
            <v>410</v>
          </cell>
          <cell r="Y2562" t="str">
            <v>Adhe</v>
          </cell>
          <cell r="Z2562" t="str">
            <v>PED</v>
          </cell>
          <cell r="AA2562" t="str">
            <v>Simple-Adhesive</v>
          </cell>
          <cell r="AB2562" t="str">
            <v>Regular-Adhe</v>
          </cell>
          <cell r="AC2562" t="str">
            <v>6216WAB08/01</v>
          </cell>
          <cell r="AD2562" t="str">
            <v>MG Adhe</v>
          </cell>
          <cell r="AE2562" t="str">
            <v>MG Adhe-MET</v>
          </cell>
          <cell r="AG2562">
            <v>0</v>
          </cell>
          <cell r="AI2562" t="str">
            <v>6270WAA12/IND</v>
          </cell>
          <cell r="AJ2562" t="str">
            <v>IP-CH.GOLD</v>
          </cell>
          <cell r="AK2562" t="str">
            <v>RG</v>
          </cell>
          <cell r="AM2562" t="str">
            <v>No</v>
          </cell>
          <cell r="AO2562">
            <v>23</v>
          </cell>
          <cell r="AQ2562" t="str">
            <v>Rough</v>
          </cell>
          <cell r="AR2562" t="str">
            <v>LAD</v>
          </cell>
          <cell r="AS2562" t="str">
            <v>NORMAL</v>
          </cell>
        </row>
        <row r="2563">
          <cell r="D2563" t="str">
            <v>6274NAA31/IND</v>
          </cell>
          <cell r="E2563">
            <v>6274</v>
          </cell>
          <cell r="F2563">
            <v>27.2</v>
          </cell>
          <cell r="G2563" t="str">
            <v>No</v>
          </cell>
          <cell r="H2563">
            <v>27.2</v>
          </cell>
          <cell r="I2563" t="str">
            <v>FT</v>
          </cell>
          <cell r="J2563" t="str">
            <v>Audit</v>
          </cell>
          <cell r="K2563" t="str">
            <v>6274NAA02</v>
          </cell>
          <cell r="L2563" t="str">
            <v>SH</v>
          </cell>
          <cell r="M2563" t="str">
            <v>S-Group</v>
          </cell>
          <cell r="N2563" t="str">
            <v>Reg</v>
          </cell>
          <cell r="O2563" t="str">
            <v>4.T(NP)</v>
          </cell>
          <cell r="P2563" t="str">
            <v>MTS-RET</v>
          </cell>
          <cell r="Q2563" t="str">
            <v>Live</v>
          </cell>
          <cell r="V2563">
            <v>500</v>
          </cell>
          <cell r="W2563">
            <v>500</v>
          </cell>
          <cell r="X2563">
            <v>350</v>
          </cell>
          <cell r="Y2563" t="str">
            <v>Adhe</v>
          </cell>
          <cell r="Z2563" t="str">
            <v>PED</v>
          </cell>
          <cell r="AA2563" t="str">
            <v>Simple-Adhesive</v>
          </cell>
          <cell r="AB2563" t="str">
            <v>Regular-Adhe</v>
          </cell>
          <cell r="AC2563" t="str">
            <v>6258WAA08/03</v>
          </cell>
          <cell r="AD2563" t="str">
            <v>MG Adhe</v>
          </cell>
          <cell r="AE2563" t="str">
            <v>MG Adhe-MET</v>
          </cell>
          <cell r="AG2563">
            <v>0</v>
          </cell>
          <cell r="AI2563" t="str">
            <v>6274NAA12/IND</v>
          </cell>
          <cell r="AJ2563" t="str">
            <v>BLACK</v>
          </cell>
          <cell r="AK2563" t="str">
            <v>Black</v>
          </cell>
          <cell r="AM2563" t="str">
            <v>No</v>
          </cell>
          <cell r="AO2563">
            <v>23</v>
          </cell>
          <cell r="AQ2563" t="str">
            <v>Rough</v>
          </cell>
          <cell r="AR2563" t="str">
            <v>LAD</v>
          </cell>
          <cell r="AS2563" t="str">
            <v>NORMAL</v>
          </cell>
        </row>
        <row r="2564">
          <cell r="D2564" t="str">
            <v>6274QAA31/IND</v>
          </cell>
          <cell r="E2564">
            <v>6274</v>
          </cell>
          <cell r="F2564">
            <v>27.2</v>
          </cell>
          <cell r="G2564" t="str">
            <v>No</v>
          </cell>
          <cell r="H2564">
            <v>27.2</v>
          </cell>
          <cell r="I2564" t="str">
            <v>FT</v>
          </cell>
          <cell r="J2564" t="str">
            <v>Audit</v>
          </cell>
          <cell r="K2564" t="str">
            <v>6274QAA02/BRN</v>
          </cell>
          <cell r="L2564" t="str">
            <v>SH</v>
          </cell>
          <cell r="M2564" t="str">
            <v>S-Group</v>
          </cell>
          <cell r="N2564" t="str">
            <v>Reg</v>
          </cell>
          <cell r="O2564" t="str">
            <v>4.T(NP)</v>
          </cell>
          <cell r="P2564" t="str">
            <v>MTS-RET</v>
          </cell>
          <cell r="Q2564" t="str">
            <v>Live</v>
          </cell>
          <cell r="V2564">
            <v>500</v>
          </cell>
          <cell r="W2564">
            <v>500</v>
          </cell>
          <cell r="X2564">
            <v>490</v>
          </cell>
          <cell r="Y2564" t="str">
            <v>Adhe</v>
          </cell>
          <cell r="Z2564" t="str">
            <v>PED</v>
          </cell>
          <cell r="AA2564" t="str">
            <v>Simple-Adhesive</v>
          </cell>
          <cell r="AB2564" t="str">
            <v>Regular-Adhe</v>
          </cell>
          <cell r="AC2564" t="str">
            <v>6258WAA08/04</v>
          </cell>
          <cell r="AD2564" t="str">
            <v>MG Adhe</v>
          </cell>
          <cell r="AE2564" t="str">
            <v>MG Adhe-MET</v>
          </cell>
          <cell r="AG2564">
            <v>0</v>
          </cell>
          <cell r="AI2564" t="str">
            <v>6274QAA12/IND</v>
          </cell>
          <cell r="AJ2564" t="str">
            <v>IP-BROWN</v>
          </cell>
          <cell r="AK2564" t="str">
            <v>IP-Brown</v>
          </cell>
          <cell r="AM2564" t="str">
            <v>No</v>
          </cell>
          <cell r="AO2564">
            <v>23</v>
          </cell>
          <cell r="AQ2564" t="str">
            <v>Rough</v>
          </cell>
          <cell r="AR2564" t="str">
            <v>LAD</v>
          </cell>
          <cell r="AS2564" t="str">
            <v>NORMAL</v>
          </cell>
        </row>
        <row r="2565">
          <cell r="D2565" t="str">
            <v>6274SAA31/IND</v>
          </cell>
          <cell r="E2565">
            <v>6274</v>
          </cell>
          <cell r="F2565">
            <v>27.2</v>
          </cell>
          <cell r="G2565" t="str">
            <v>No</v>
          </cell>
          <cell r="H2565">
            <v>27.2</v>
          </cell>
          <cell r="I2565" t="str">
            <v>FT</v>
          </cell>
          <cell r="J2565" t="str">
            <v>Audit</v>
          </cell>
          <cell r="K2565" t="str">
            <v>6274SAA02</v>
          </cell>
          <cell r="L2565" t="str">
            <v>SH</v>
          </cell>
          <cell r="M2565" t="str">
            <v>S-Group</v>
          </cell>
          <cell r="N2565" t="str">
            <v>Reg</v>
          </cell>
          <cell r="O2565" t="str">
            <v>4.T(NP)</v>
          </cell>
          <cell r="P2565" t="str">
            <v>PMR43</v>
          </cell>
          <cell r="Q2565" t="str">
            <v>DRP</v>
          </cell>
          <cell r="S2565">
            <v>0</v>
          </cell>
          <cell r="V2565">
            <v>500</v>
          </cell>
          <cell r="W2565">
            <v>500</v>
          </cell>
          <cell r="X2565">
            <v>230</v>
          </cell>
          <cell r="Y2565" t="str">
            <v>Adhe</v>
          </cell>
          <cell r="Z2565" t="str">
            <v>PED</v>
          </cell>
          <cell r="AA2565" t="str">
            <v>Simple-Adhesive</v>
          </cell>
          <cell r="AB2565" t="str">
            <v>Regular-Adhe</v>
          </cell>
          <cell r="AC2565" t="str">
            <v>6258WAA08/02</v>
          </cell>
          <cell r="AD2565" t="str">
            <v>MG Adhe</v>
          </cell>
          <cell r="AE2565" t="str">
            <v>MG Adhe-MET</v>
          </cell>
          <cell r="AG2565">
            <v>0</v>
          </cell>
          <cell r="AI2565" t="str">
            <v>6274SAA12/IND</v>
          </cell>
          <cell r="AJ2565" t="str">
            <v>IPS</v>
          </cell>
          <cell r="AK2565" t="str">
            <v>IPS</v>
          </cell>
          <cell r="AM2565" t="e">
            <v>#N/A</v>
          </cell>
          <cell r="AO2565">
            <v>23</v>
          </cell>
          <cell r="AQ2565" t="str">
            <v>Rough</v>
          </cell>
          <cell r="AR2565" t="str">
            <v>LAD</v>
          </cell>
          <cell r="AS2565" t="str">
            <v>NORMAL</v>
          </cell>
        </row>
        <row r="2566">
          <cell r="D2566" t="str">
            <v>6274WAA31/IND</v>
          </cell>
          <cell r="E2566">
            <v>6274</v>
          </cell>
          <cell r="F2566">
            <v>27.2</v>
          </cell>
          <cell r="G2566" t="str">
            <v>No</v>
          </cell>
          <cell r="H2566">
            <v>27.2</v>
          </cell>
          <cell r="I2566" t="str">
            <v>FT</v>
          </cell>
          <cell r="J2566" t="str">
            <v>Audit</v>
          </cell>
          <cell r="K2566" t="str">
            <v>6274WAA02/CHG</v>
          </cell>
          <cell r="L2566" t="str">
            <v>SH</v>
          </cell>
          <cell r="M2566" t="str">
            <v>S-Group</v>
          </cell>
          <cell r="N2566" t="str">
            <v>Reg</v>
          </cell>
          <cell r="O2566" t="str">
            <v>4.T(NP)</v>
          </cell>
          <cell r="P2566" t="str">
            <v>MTS-RET</v>
          </cell>
          <cell r="Q2566" t="str">
            <v>Live</v>
          </cell>
          <cell r="S2566">
            <v>0</v>
          </cell>
          <cell r="V2566">
            <v>500</v>
          </cell>
          <cell r="W2566">
            <v>500</v>
          </cell>
          <cell r="X2566">
            <v>410</v>
          </cell>
          <cell r="Y2566" t="str">
            <v>Adhe</v>
          </cell>
          <cell r="Z2566" t="str">
            <v>PED</v>
          </cell>
          <cell r="AA2566" t="str">
            <v>Simple-Adhesive</v>
          </cell>
          <cell r="AB2566" t="str">
            <v>Regular-Adhe</v>
          </cell>
          <cell r="AC2566" t="str">
            <v>6258WAA08/01</v>
          </cell>
          <cell r="AD2566" t="str">
            <v>MG Adhe</v>
          </cell>
          <cell r="AE2566" t="str">
            <v>MG Adhe-MET</v>
          </cell>
          <cell r="AG2566">
            <v>0</v>
          </cell>
          <cell r="AI2566" t="str">
            <v>6274WAA12/IND</v>
          </cell>
          <cell r="AJ2566" t="str">
            <v>IP-CH.GOLD</v>
          </cell>
          <cell r="AK2566" t="str">
            <v>RG</v>
          </cell>
          <cell r="AM2566" t="str">
            <v>No</v>
          </cell>
          <cell r="AO2566">
            <v>23</v>
          </cell>
          <cell r="AQ2566" t="str">
            <v>Rough</v>
          </cell>
          <cell r="AR2566" t="str">
            <v>LAD</v>
          </cell>
          <cell r="AS2566" t="str">
            <v>NORMAL</v>
          </cell>
        </row>
        <row r="2567">
          <cell r="D2567" t="str">
            <v>6277NAA31/IND</v>
          </cell>
          <cell r="E2567">
            <v>6277</v>
          </cell>
          <cell r="F2567">
            <v>27.2</v>
          </cell>
          <cell r="G2567" t="str">
            <v>No</v>
          </cell>
          <cell r="H2567">
            <v>27.2</v>
          </cell>
          <cell r="I2567" t="str">
            <v>FT</v>
          </cell>
          <cell r="J2567" t="str">
            <v>Audit</v>
          </cell>
          <cell r="K2567" t="str">
            <v>6277NAA02</v>
          </cell>
          <cell r="L2567" t="str">
            <v>RD</v>
          </cell>
          <cell r="M2567" t="str">
            <v>S-Group</v>
          </cell>
          <cell r="N2567" t="str">
            <v>Reg</v>
          </cell>
          <cell r="O2567" t="str">
            <v>4.T(NP)</v>
          </cell>
          <cell r="P2567" t="str">
            <v>MTS-RET</v>
          </cell>
          <cell r="Q2567" t="str">
            <v>Live</v>
          </cell>
          <cell r="S2567">
            <v>0</v>
          </cell>
          <cell r="V2567">
            <v>500</v>
          </cell>
          <cell r="W2567">
            <v>500</v>
          </cell>
          <cell r="X2567">
            <v>570</v>
          </cell>
          <cell r="Y2567" t="str">
            <v>Adhe</v>
          </cell>
          <cell r="Z2567" t="str">
            <v>PED</v>
          </cell>
          <cell r="AA2567" t="str">
            <v>Simple-Adhesive</v>
          </cell>
          <cell r="AB2567" t="str">
            <v>Regular-Adhe</v>
          </cell>
          <cell r="AC2567" t="str">
            <v>6165SAA08/05</v>
          </cell>
          <cell r="AD2567" t="str">
            <v>MG Adhe</v>
          </cell>
          <cell r="AE2567" t="str">
            <v>MG Adhe-MET</v>
          </cell>
          <cell r="AG2567">
            <v>0</v>
          </cell>
          <cell r="AI2567" t="str">
            <v>6277NAA12/IND</v>
          </cell>
          <cell r="AJ2567" t="str">
            <v>BLACK</v>
          </cell>
          <cell r="AK2567" t="str">
            <v>Black</v>
          </cell>
          <cell r="AM2567" t="str">
            <v>No</v>
          </cell>
          <cell r="AO2567">
            <v>23</v>
          </cell>
          <cell r="AQ2567" t="str">
            <v>Rough</v>
          </cell>
          <cell r="AR2567" t="str">
            <v>LAD</v>
          </cell>
          <cell r="AS2567" t="str">
            <v>NORMAL</v>
          </cell>
        </row>
        <row r="2568">
          <cell r="D2568" t="str">
            <v>6277SAA31/IND</v>
          </cell>
          <cell r="E2568">
            <v>6277</v>
          </cell>
          <cell r="F2568">
            <v>27.2</v>
          </cell>
          <cell r="G2568" t="str">
            <v>No</v>
          </cell>
          <cell r="H2568">
            <v>27.2</v>
          </cell>
          <cell r="I2568" t="str">
            <v>FT</v>
          </cell>
          <cell r="J2568" t="str">
            <v>Audit</v>
          </cell>
          <cell r="K2568" t="str">
            <v>6277SAA02</v>
          </cell>
          <cell r="L2568" t="str">
            <v>RD</v>
          </cell>
          <cell r="M2568" t="str">
            <v>S-Group</v>
          </cell>
          <cell r="N2568" t="str">
            <v>Reg</v>
          </cell>
          <cell r="O2568" t="str">
            <v>4.T(NP)</v>
          </cell>
          <cell r="P2568" t="str">
            <v>MTS-RET</v>
          </cell>
          <cell r="Q2568" t="str">
            <v>Live</v>
          </cell>
          <cell r="S2568">
            <v>0</v>
          </cell>
          <cell r="V2568">
            <v>500</v>
          </cell>
          <cell r="W2568">
            <v>500</v>
          </cell>
          <cell r="X2568">
            <v>360</v>
          </cell>
          <cell r="Y2568" t="str">
            <v>Adhe</v>
          </cell>
          <cell r="Z2568" t="str">
            <v>PED</v>
          </cell>
          <cell r="AA2568" t="str">
            <v>Simple-Adhesive</v>
          </cell>
          <cell r="AB2568" t="str">
            <v>Regular-Adhe</v>
          </cell>
          <cell r="AC2568" t="str">
            <v>6165SAA08/06</v>
          </cell>
          <cell r="AD2568" t="str">
            <v>MG Adhe</v>
          </cell>
          <cell r="AE2568" t="str">
            <v>MG Adhe-MET</v>
          </cell>
          <cell r="AG2568">
            <v>0</v>
          </cell>
          <cell r="AI2568" t="str">
            <v>6277SAA12/IND</v>
          </cell>
          <cell r="AJ2568" t="str">
            <v>IPS</v>
          </cell>
          <cell r="AK2568" t="str">
            <v>IPS</v>
          </cell>
          <cell r="AM2568" t="str">
            <v>No</v>
          </cell>
          <cell r="AO2568">
            <v>23</v>
          </cell>
          <cell r="AQ2568" t="str">
            <v>Rough</v>
          </cell>
          <cell r="AR2568" t="str">
            <v>LAD</v>
          </cell>
          <cell r="AS2568" t="str">
            <v>NORMAL</v>
          </cell>
        </row>
        <row r="2569">
          <cell r="D2569" t="str">
            <v>6277WAA31/IND</v>
          </cell>
          <cell r="E2569">
            <v>6277</v>
          </cell>
          <cell r="F2569">
            <v>27.2</v>
          </cell>
          <cell r="G2569" t="str">
            <v>No</v>
          </cell>
          <cell r="H2569">
            <v>27.2</v>
          </cell>
          <cell r="I2569" t="str">
            <v>FT</v>
          </cell>
          <cell r="J2569" t="str">
            <v>Audit</v>
          </cell>
          <cell r="K2569" t="str">
            <v>6277WAA02/CHG</v>
          </cell>
          <cell r="L2569" t="str">
            <v>RD</v>
          </cell>
          <cell r="M2569" t="str">
            <v>S-Group</v>
          </cell>
          <cell r="N2569" t="str">
            <v>Reg</v>
          </cell>
          <cell r="O2569" t="str">
            <v>4.T(NP)</v>
          </cell>
          <cell r="P2569" t="str">
            <v>MTS-RET</v>
          </cell>
          <cell r="Q2569" t="str">
            <v>Live</v>
          </cell>
          <cell r="S2569">
            <v>0</v>
          </cell>
          <cell r="V2569">
            <v>500</v>
          </cell>
          <cell r="W2569">
            <v>500</v>
          </cell>
          <cell r="X2569">
            <v>530</v>
          </cell>
          <cell r="Y2569" t="str">
            <v>Adhe</v>
          </cell>
          <cell r="Z2569" t="str">
            <v>PED</v>
          </cell>
          <cell r="AA2569" t="str">
            <v>Simple-Adhesive</v>
          </cell>
          <cell r="AB2569" t="str">
            <v>Regular-Adhe</v>
          </cell>
          <cell r="AC2569" t="str">
            <v>6165SAA08/01</v>
          </cell>
          <cell r="AD2569" t="str">
            <v>MG Adhe</v>
          </cell>
          <cell r="AE2569" t="str">
            <v>MG Adhe-MET</v>
          </cell>
          <cell r="AG2569">
            <v>0</v>
          </cell>
          <cell r="AI2569" t="str">
            <v>6277WAA12/IND</v>
          </cell>
          <cell r="AJ2569" t="str">
            <v>IP-CH.GOLD</v>
          </cell>
          <cell r="AK2569" t="str">
            <v>RG</v>
          </cell>
          <cell r="AM2569" t="str">
            <v>No</v>
          </cell>
          <cell r="AO2569">
            <v>23</v>
          </cell>
          <cell r="AQ2569" t="str">
            <v>Rough</v>
          </cell>
          <cell r="AR2569" t="str">
            <v>LAD</v>
          </cell>
          <cell r="AS2569" t="str">
            <v>NORMAL</v>
          </cell>
        </row>
        <row r="2570">
          <cell r="D2570" t="str">
            <v>6278NAA31/IND</v>
          </cell>
          <cell r="E2570">
            <v>6278</v>
          </cell>
          <cell r="F2570">
            <v>40.5</v>
          </cell>
          <cell r="G2570" t="str">
            <v>No</v>
          </cell>
          <cell r="H2570">
            <v>40.5</v>
          </cell>
          <cell r="I2570" t="str">
            <v>FT</v>
          </cell>
          <cell r="J2570" t="str">
            <v>Audit</v>
          </cell>
          <cell r="K2570" t="str">
            <v>6278NAA02</v>
          </cell>
          <cell r="L2570" t="str">
            <v>RD</v>
          </cell>
          <cell r="M2570" t="str">
            <v>C-Group</v>
          </cell>
          <cell r="N2570" t="str">
            <v>Add on</v>
          </cell>
          <cell r="O2570" t="str">
            <v>6.NP</v>
          </cell>
          <cell r="P2570" t="str">
            <v>PMR43</v>
          </cell>
          <cell r="Q2570" t="str">
            <v>DRP</v>
          </cell>
          <cell r="W2570">
            <v>500</v>
          </cell>
          <cell r="X2570">
            <v>500</v>
          </cell>
          <cell r="Y2570" t="str">
            <v>Adhe</v>
          </cell>
          <cell r="AA2570" t="str">
            <v>Min Ring Assy</v>
          </cell>
          <cell r="AB2570" t="str">
            <v>MG Adhe + DR Adhe</v>
          </cell>
          <cell r="AC2570" t="str">
            <v>6278SAA08/02</v>
          </cell>
          <cell r="AD2570" t="str">
            <v>MG Adhe</v>
          </cell>
          <cell r="AE2570" t="str">
            <v>MG Adhe-MET</v>
          </cell>
          <cell r="AG2570" t="str">
            <v>DR Adhe</v>
          </cell>
          <cell r="AI2570" t="str">
            <v>6278NAA12/IND</v>
          </cell>
          <cell r="AM2570" t="e">
            <v>#N/A</v>
          </cell>
          <cell r="AO2570">
            <v>36.299999999999997</v>
          </cell>
          <cell r="AQ2570" t="str">
            <v>Rough</v>
          </cell>
          <cell r="AR2570" t="str">
            <v>LAD</v>
          </cell>
          <cell r="AS2570" t="str">
            <v>NORMAL</v>
          </cell>
        </row>
        <row r="2571">
          <cell r="D2571" t="str">
            <v>6278QAA31/IND</v>
          </cell>
          <cell r="E2571">
            <v>6278</v>
          </cell>
          <cell r="F2571">
            <v>40.5</v>
          </cell>
          <cell r="G2571" t="str">
            <v>No</v>
          </cell>
          <cell r="H2571">
            <v>40.5</v>
          </cell>
          <cell r="I2571" t="str">
            <v>FT</v>
          </cell>
          <cell r="J2571" t="str">
            <v>Audit</v>
          </cell>
          <cell r="K2571" t="str">
            <v>6278QAA02/BLU</v>
          </cell>
          <cell r="L2571" t="str">
            <v>RD</v>
          </cell>
          <cell r="M2571" t="str">
            <v>C-Group</v>
          </cell>
          <cell r="N2571" t="str">
            <v>Add on</v>
          </cell>
          <cell r="O2571" t="str">
            <v>6.NP</v>
          </cell>
          <cell r="P2571" t="str">
            <v>PMR43</v>
          </cell>
          <cell r="Q2571" t="str">
            <v>DRP</v>
          </cell>
          <cell r="W2571">
            <v>500</v>
          </cell>
          <cell r="X2571">
            <v>500</v>
          </cell>
          <cell r="Y2571" t="str">
            <v>Adhe</v>
          </cell>
          <cell r="AA2571" t="str">
            <v>Min Ring Assy</v>
          </cell>
          <cell r="AB2571" t="str">
            <v>MG Adhe + DR Adhe</v>
          </cell>
          <cell r="AC2571" t="str">
            <v>6278SAA08/05</v>
          </cell>
          <cell r="AD2571" t="str">
            <v>MG Adhe</v>
          </cell>
          <cell r="AE2571" t="str">
            <v>MG Adhe-MET</v>
          </cell>
          <cell r="AG2571" t="str">
            <v>DR Adhe</v>
          </cell>
          <cell r="AI2571" t="str">
            <v>6278QAA12/IND</v>
          </cell>
          <cell r="AM2571" t="str">
            <v>Yes</v>
          </cell>
          <cell r="AO2571">
            <v>36.299999999999997</v>
          </cell>
          <cell r="AQ2571" t="str">
            <v>Rough</v>
          </cell>
          <cell r="AR2571" t="str">
            <v>LAD</v>
          </cell>
          <cell r="AS2571" t="str">
            <v>NORMAL</v>
          </cell>
        </row>
        <row r="2572">
          <cell r="D2572" t="str">
            <v>6278SAA31/IND</v>
          </cell>
          <cell r="E2572">
            <v>6278</v>
          </cell>
          <cell r="F2572">
            <v>40.5</v>
          </cell>
          <cell r="G2572" t="str">
            <v>No</v>
          </cell>
          <cell r="H2572">
            <v>40.5</v>
          </cell>
          <cell r="I2572" t="str">
            <v>FT</v>
          </cell>
          <cell r="J2572" t="str">
            <v>Audit</v>
          </cell>
          <cell r="K2572" t="str">
            <v>6278SAA02</v>
          </cell>
          <cell r="L2572" t="str">
            <v>RD</v>
          </cell>
          <cell r="M2572" t="str">
            <v>C-Group</v>
          </cell>
          <cell r="N2572" t="str">
            <v>Add on</v>
          </cell>
          <cell r="O2572" t="str">
            <v>6.NP</v>
          </cell>
          <cell r="P2572" t="str">
            <v>PMR43</v>
          </cell>
          <cell r="Q2572" t="str">
            <v>DRP</v>
          </cell>
          <cell r="W2572">
            <v>500</v>
          </cell>
          <cell r="X2572">
            <v>500</v>
          </cell>
          <cell r="Y2572" t="str">
            <v>Adhe</v>
          </cell>
          <cell r="AA2572" t="str">
            <v>Min Ring Assy</v>
          </cell>
          <cell r="AB2572" t="str">
            <v>MG Adhe + DR Adhe</v>
          </cell>
          <cell r="AC2572" t="str">
            <v>6278SAA08/08</v>
          </cell>
          <cell r="AD2572" t="str">
            <v>MG Adhe</v>
          </cell>
          <cell r="AE2572" t="str">
            <v>MG Adhe-MET</v>
          </cell>
          <cell r="AG2572" t="str">
            <v>DR Adhe</v>
          </cell>
          <cell r="AI2572" t="str">
            <v>6278SAA12/IND</v>
          </cell>
          <cell r="AM2572" t="e">
            <v>#N/A</v>
          </cell>
          <cell r="AO2572">
            <v>36.299999999999997</v>
          </cell>
          <cell r="AQ2572" t="str">
            <v>Rough</v>
          </cell>
          <cell r="AR2572" t="str">
            <v>LAD</v>
          </cell>
          <cell r="AS2572" t="str">
            <v>NORMAL</v>
          </cell>
        </row>
        <row r="2573">
          <cell r="D2573" t="str">
            <v>6278WAA31/IND</v>
          </cell>
          <cell r="E2573">
            <v>6278</v>
          </cell>
          <cell r="F2573">
            <v>40.5</v>
          </cell>
          <cell r="G2573" t="str">
            <v>No</v>
          </cell>
          <cell r="H2573">
            <v>40.5</v>
          </cell>
          <cell r="I2573" t="str">
            <v>FT</v>
          </cell>
          <cell r="J2573" t="str">
            <v>Audit</v>
          </cell>
          <cell r="K2573" t="str">
            <v>6278WAA02/CHG</v>
          </cell>
          <cell r="L2573" t="str">
            <v>RD</v>
          </cell>
          <cell r="M2573" t="str">
            <v>C-Group</v>
          </cell>
          <cell r="N2573" t="str">
            <v>Add on</v>
          </cell>
          <cell r="O2573" t="str">
            <v>6.NP</v>
          </cell>
          <cell r="P2573" t="str">
            <v>MTS-RET</v>
          </cell>
          <cell r="Q2573" t="str">
            <v>Live</v>
          </cell>
          <cell r="W2573">
            <v>500</v>
          </cell>
          <cell r="X2573">
            <v>500</v>
          </cell>
          <cell r="Y2573" t="str">
            <v>Adhe</v>
          </cell>
          <cell r="AA2573" t="str">
            <v>Min Ring Assy</v>
          </cell>
          <cell r="AB2573" t="str">
            <v>MG Adhe + DR Adhe</v>
          </cell>
          <cell r="AC2573" t="str">
            <v>6278SAA08/09</v>
          </cell>
          <cell r="AD2573" t="str">
            <v>MG Adhe</v>
          </cell>
          <cell r="AE2573" t="str">
            <v>MG Adhe-MET</v>
          </cell>
          <cell r="AG2573" t="str">
            <v>DR Adhe</v>
          </cell>
          <cell r="AI2573" t="str">
            <v>6278WAA12/IND</v>
          </cell>
          <cell r="AM2573" t="str">
            <v>Yes</v>
          </cell>
          <cell r="AO2573">
            <v>36.299999999999997</v>
          </cell>
          <cell r="AQ2573" t="str">
            <v>Rough</v>
          </cell>
          <cell r="AR2573" t="str">
            <v>LAD</v>
          </cell>
          <cell r="AS2573" t="str">
            <v>NORMAL</v>
          </cell>
        </row>
        <row r="2574">
          <cell r="D2574" t="str">
            <v>6279NAA31/IND</v>
          </cell>
          <cell r="E2574">
            <v>6279</v>
          </cell>
          <cell r="F2574">
            <v>40.5</v>
          </cell>
          <cell r="G2574" t="str">
            <v>Yes</v>
          </cell>
          <cell r="H2574">
            <v>38.200000000000003</v>
          </cell>
          <cell r="I2574" t="str">
            <v>FT</v>
          </cell>
          <cell r="J2574" t="str">
            <v>Audit</v>
          </cell>
          <cell r="K2574" t="str">
            <v>6279NAA02</v>
          </cell>
          <cell r="L2574" t="str">
            <v>SH</v>
          </cell>
          <cell r="M2574" t="str">
            <v>C-Group</v>
          </cell>
          <cell r="N2574" t="str">
            <v>Add on</v>
          </cell>
          <cell r="O2574" t="str">
            <v>6.NP</v>
          </cell>
          <cell r="P2574" t="str">
            <v>PMR43</v>
          </cell>
          <cell r="Q2574" t="str">
            <v>DRP</v>
          </cell>
          <cell r="W2574">
            <v>500</v>
          </cell>
          <cell r="X2574">
            <v>500</v>
          </cell>
          <cell r="Y2574" t="str">
            <v>Adhe</v>
          </cell>
          <cell r="AA2574" t="str">
            <v>Dec Ring Assy</v>
          </cell>
          <cell r="AB2574" t="str">
            <v>MG Adhe + DR sticker</v>
          </cell>
          <cell r="AC2574" t="str">
            <v>6279SAA08/03</v>
          </cell>
          <cell r="AD2574" t="str">
            <v>MG Adhe</v>
          </cell>
          <cell r="AE2574" t="str">
            <v>MG Adhe-MET</v>
          </cell>
          <cell r="AG2574" t="str">
            <v>DR Sticker</v>
          </cell>
          <cell r="AI2574" t="str">
            <v>6279NAA12/IND</v>
          </cell>
          <cell r="AJ2574" t="str">
            <v>BLACK</v>
          </cell>
          <cell r="AK2574" t="str">
            <v>BLACK</v>
          </cell>
          <cell r="AM2574" t="str">
            <v>Yes</v>
          </cell>
          <cell r="AO2574">
            <v>36.299999999999997</v>
          </cell>
          <cell r="AQ2574" t="str">
            <v>Rough</v>
          </cell>
          <cell r="AR2574" t="str">
            <v>LAD</v>
          </cell>
          <cell r="AS2574" t="str">
            <v>NORMAL</v>
          </cell>
        </row>
        <row r="2575">
          <cell r="D2575" t="str">
            <v>6279QAA31/IND</v>
          </cell>
          <cell r="E2575">
            <v>6279</v>
          </cell>
          <cell r="F2575">
            <v>40.5</v>
          </cell>
          <cell r="G2575" t="str">
            <v>Yes</v>
          </cell>
          <cell r="H2575">
            <v>38.200000000000003</v>
          </cell>
          <cell r="I2575" t="str">
            <v>FT</v>
          </cell>
          <cell r="J2575" t="str">
            <v>Audit</v>
          </cell>
          <cell r="K2575" t="str">
            <v>6279QAA02/BLU</v>
          </cell>
          <cell r="L2575" t="str">
            <v>SH</v>
          </cell>
          <cell r="M2575" t="str">
            <v>C-Group</v>
          </cell>
          <cell r="N2575" t="str">
            <v>Add on</v>
          </cell>
          <cell r="O2575" t="str">
            <v>6.NP</v>
          </cell>
          <cell r="P2575" t="str">
            <v>PMR43</v>
          </cell>
          <cell r="Q2575" t="str">
            <v>DRP</v>
          </cell>
          <cell r="W2575">
            <v>500</v>
          </cell>
          <cell r="X2575">
            <v>500</v>
          </cell>
          <cell r="Y2575" t="str">
            <v>Adhe</v>
          </cell>
          <cell r="AA2575" t="str">
            <v>Dec Ring Assy</v>
          </cell>
          <cell r="AB2575" t="str">
            <v>MG Adhe + DR sticker</v>
          </cell>
          <cell r="AC2575" t="str">
            <v>6279SAA08/04</v>
          </cell>
          <cell r="AD2575" t="str">
            <v>MG Adhe</v>
          </cell>
          <cell r="AE2575" t="str">
            <v>MG Adhe-MET</v>
          </cell>
          <cell r="AG2575" t="str">
            <v>DR Sticker</v>
          </cell>
          <cell r="AI2575" t="str">
            <v>6279QAA12/IND</v>
          </cell>
          <cell r="AM2575" t="str">
            <v>Yes</v>
          </cell>
          <cell r="AO2575">
            <v>36.299999999999997</v>
          </cell>
          <cell r="AQ2575" t="str">
            <v>Rough</v>
          </cell>
          <cell r="AR2575" t="str">
            <v>LAD</v>
          </cell>
          <cell r="AS2575" t="str">
            <v>NORMAL</v>
          </cell>
        </row>
        <row r="2576">
          <cell r="D2576" t="str">
            <v>6279SAA31/IND</v>
          </cell>
          <cell r="E2576">
            <v>6279</v>
          </cell>
          <cell r="F2576">
            <v>40.5</v>
          </cell>
          <cell r="G2576" t="str">
            <v>Yes</v>
          </cell>
          <cell r="H2576">
            <v>38.200000000000003</v>
          </cell>
          <cell r="I2576" t="str">
            <v>FT</v>
          </cell>
          <cell r="J2576" t="str">
            <v>Audit</v>
          </cell>
          <cell r="K2576" t="str">
            <v>6279SAA02</v>
          </cell>
          <cell r="L2576" t="str">
            <v>SH</v>
          </cell>
          <cell r="M2576" t="str">
            <v>C-Group</v>
          </cell>
          <cell r="N2576" t="str">
            <v>Add on</v>
          </cell>
          <cell r="O2576" t="str">
            <v>6.NP</v>
          </cell>
          <cell r="P2576" t="str">
            <v>PMR43</v>
          </cell>
          <cell r="Q2576" t="str">
            <v>DRP</v>
          </cell>
          <cell r="W2576">
            <v>500</v>
          </cell>
          <cell r="X2576">
            <v>500</v>
          </cell>
          <cell r="Y2576" t="str">
            <v>Adhe</v>
          </cell>
          <cell r="AA2576" t="str">
            <v>Dec Ring Assy</v>
          </cell>
          <cell r="AB2576" t="str">
            <v>MG Adhe + DR sticker</v>
          </cell>
          <cell r="AC2576" t="str">
            <v>6279SAA08/01</v>
          </cell>
          <cell r="AD2576" t="str">
            <v>MG Adhe</v>
          </cell>
          <cell r="AE2576" t="str">
            <v>MG Adhe-MET</v>
          </cell>
          <cell r="AG2576" t="str">
            <v>DR Sticker</v>
          </cell>
          <cell r="AI2576" t="str">
            <v>6279SAA12/IND</v>
          </cell>
          <cell r="AJ2576" t="str">
            <v>IPS</v>
          </cell>
          <cell r="AK2576" t="str">
            <v>IPS</v>
          </cell>
          <cell r="AM2576" t="str">
            <v>Yes</v>
          </cell>
          <cell r="AO2576">
            <v>36.299999999999997</v>
          </cell>
          <cell r="AQ2576" t="str">
            <v>Rough</v>
          </cell>
          <cell r="AR2576" t="str">
            <v>LAD</v>
          </cell>
          <cell r="AS2576" t="str">
            <v>NORMAL</v>
          </cell>
        </row>
        <row r="2577">
          <cell r="D2577" t="str">
            <v>6279WAA31/IND</v>
          </cell>
          <cell r="E2577">
            <v>6279</v>
          </cell>
          <cell r="F2577">
            <v>40.5</v>
          </cell>
          <cell r="G2577" t="str">
            <v>Yes</v>
          </cell>
          <cell r="H2577">
            <v>38.200000000000003</v>
          </cell>
          <cell r="I2577" t="str">
            <v>FT</v>
          </cell>
          <cell r="J2577" t="str">
            <v>Audit</v>
          </cell>
          <cell r="K2577" t="str">
            <v>6279WAA02/CHG</v>
          </cell>
          <cell r="L2577" t="str">
            <v>SH</v>
          </cell>
          <cell r="M2577" t="str">
            <v>C-Group</v>
          </cell>
          <cell r="N2577" t="str">
            <v>Add on</v>
          </cell>
          <cell r="O2577" t="str">
            <v>6.NP</v>
          </cell>
          <cell r="P2577" t="str">
            <v>PMR43</v>
          </cell>
          <cell r="Q2577" t="str">
            <v>DRP</v>
          </cell>
          <cell r="W2577">
            <v>500</v>
          </cell>
          <cell r="X2577">
            <v>500</v>
          </cell>
          <cell r="Y2577" t="str">
            <v>Adhe</v>
          </cell>
          <cell r="AA2577" t="str">
            <v>Dec Ring Assy</v>
          </cell>
          <cell r="AB2577" t="str">
            <v>MG Adhe + DR sticker</v>
          </cell>
          <cell r="AC2577" t="str">
            <v>6279SAA08/02</v>
          </cell>
          <cell r="AD2577" t="str">
            <v>MG Adhe</v>
          </cell>
          <cell r="AE2577" t="str">
            <v>MG Adhe-MET</v>
          </cell>
          <cell r="AG2577" t="str">
            <v>DR Sticker</v>
          </cell>
          <cell r="AI2577" t="str">
            <v>6279WAA12/IND</v>
          </cell>
          <cell r="AJ2577" t="str">
            <v>RG</v>
          </cell>
          <cell r="AK2577" t="str">
            <v>RG</v>
          </cell>
          <cell r="AM2577" t="str">
            <v>Yes</v>
          </cell>
          <cell r="AO2577">
            <v>36.299999999999997</v>
          </cell>
          <cell r="AQ2577" t="str">
            <v>Rough</v>
          </cell>
          <cell r="AR2577" t="str">
            <v>LAD</v>
          </cell>
          <cell r="AS2577" t="str">
            <v>NORMAL</v>
          </cell>
        </row>
        <row r="2578">
          <cell r="D2578" t="str">
            <v>6280SAA00/IND</v>
          </cell>
          <cell r="E2578">
            <v>6280</v>
          </cell>
          <cell r="F2578">
            <v>33.700000000000003</v>
          </cell>
          <cell r="G2578" t="str">
            <v>No</v>
          </cell>
          <cell r="H2578">
            <v>33.700000000000003</v>
          </cell>
          <cell r="I2578" t="str">
            <v>FT</v>
          </cell>
          <cell r="J2578" t="str">
            <v>Audit</v>
          </cell>
          <cell r="K2578" t="str">
            <v>6280SAA02</v>
          </cell>
          <cell r="L2578" t="str">
            <v>RD</v>
          </cell>
          <cell r="M2578" t="str">
            <v>S-Group</v>
          </cell>
          <cell r="N2578" t="str">
            <v>Reg</v>
          </cell>
          <cell r="O2578" t="str">
            <v>6.NP</v>
          </cell>
          <cell r="P2578" t="str">
            <v>MTS-RET</v>
          </cell>
          <cell r="Q2578" t="str">
            <v>Live</v>
          </cell>
          <cell r="W2578">
            <v>750</v>
          </cell>
          <cell r="X2578">
            <v>500</v>
          </cell>
          <cell r="Y2578" t="str">
            <v>Gask</v>
          </cell>
          <cell r="AA2578" t="str">
            <v>Simple-Gasket</v>
          </cell>
          <cell r="AB2578" t="str">
            <v>Regular-Gask</v>
          </cell>
          <cell r="AC2578">
            <v>20041106</v>
          </cell>
          <cell r="AD2578" t="str">
            <v>MG Gask</v>
          </cell>
          <cell r="AE2578" t="str">
            <v>MG Gask-Plain</v>
          </cell>
          <cell r="AF2578">
            <v>2004841</v>
          </cell>
          <cell r="AG2578">
            <v>0</v>
          </cell>
          <cell r="AI2578" t="str">
            <v>6280SAA12/IND</v>
          </cell>
          <cell r="AM2578" t="str">
            <v>No</v>
          </cell>
          <cell r="AO2578">
            <v>29.500000000000004</v>
          </cell>
          <cell r="AQ2578" t="str">
            <v>Rough</v>
          </cell>
          <cell r="AR2578" t="str">
            <v>LAD</v>
          </cell>
          <cell r="AS2578" t="str">
            <v>NORMAL</v>
          </cell>
        </row>
        <row r="2579">
          <cell r="D2579" t="str">
            <v>6282QAB31/IND</v>
          </cell>
          <cell r="E2579">
            <v>6282</v>
          </cell>
          <cell r="F2579">
            <v>33.700000000000003</v>
          </cell>
          <cell r="G2579" t="str">
            <v>No</v>
          </cell>
          <cell r="H2579">
            <v>33.700000000000003</v>
          </cell>
          <cell r="I2579" t="str">
            <v>FT</v>
          </cell>
          <cell r="J2579" t="str">
            <v>Audit</v>
          </cell>
          <cell r="K2579" t="str">
            <v>6282QAB02/BRN</v>
          </cell>
          <cell r="L2579" t="str">
            <v>RD</v>
          </cell>
          <cell r="M2579" t="str">
            <v>S-Group</v>
          </cell>
          <cell r="N2579" t="str">
            <v>Reg</v>
          </cell>
          <cell r="O2579" t="str">
            <v>6.NP</v>
          </cell>
          <cell r="P2579" t="str">
            <v>MTS-RET</v>
          </cell>
          <cell r="Q2579" t="str">
            <v>Live</v>
          </cell>
          <cell r="Y2579" t="str">
            <v>Gask</v>
          </cell>
          <cell r="AA2579" t="str">
            <v>Simple-Gasket</v>
          </cell>
          <cell r="AB2579" t="str">
            <v>Regular-Gask</v>
          </cell>
          <cell r="AC2579">
            <v>2004180</v>
          </cell>
          <cell r="AD2579" t="str">
            <v>MG Gask</v>
          </cell>
          <cell r="AE2579" t="str">
            <v>MG Gask-Plain</v>
          </cell>
          <cell r="AF2579" t="str">
            <v>2004846/03</v>
          </cell>
          <cell r="AG2579">
            <v>0</v>
          </cell>
          <cell r="AI2579" t="str">
            <v>6282QAB12/IND</v>
          </cell>
          <cell r="AM2579" t="str">
            <v>No</v>
          </cell>
          <cell r="AO2579">
            <v>29.500000000000004</v>
          </cell>
          <cell r="AQ2579" t="str">
            <v>Rough</v>
          </cell>
          <cell r="AR2579" t="str">
            <v>LAD</v>
          </cell>
          <cell r="AS2579" t="str">
            <v>NORMAL</v>
          </cell>
        </row>
        <row r="2580">
          <cell r="D2580" t="str">
            <v>6282SAA00/IND</v>
          </cell>
          <cell r="E2580">
            <v>6282</v>
          </cell>
          <cell r="F2580">
            <v>33.700000000000003</v>
          </cell>
          <cell r="G2580" t="str">
            <v>No</v>
          </cell>
          <cell r="H2580">
            <v>33.700000000000003</v>
          </cell>
          <cell r="I2580" t="str">
            <v>FT</v>
          </cell>
          <cell r="J2580" t="str">
            <v>Audit</v>
          </cell>
          <cell r="K2580" t="str">
            <v>6282SAA02</v>
          </cell>
          <cell r="L2580" t="str">
            <v>RD</v>
          </cell>
          <cell r="M2580" t="str">
            <v>S-Group</v>
          </cell>
          <cell r="N2580" t="str">
            <v>Reg</v>
          </cell>
          <cell r="O2580" t="str">
            <v>6.NP</v>
          </cell>
          <cell r="P2580" t="str">
            <v>MTS-RET</v>
          </cell>
          <cell r="Q2580" t="str">
            <v>Live</v>
          </cell>
          <cell r="W2580">
            <v>750</v>
          </cell>
          <cell r="X2580">
            <v>500</v>
          </cell>
          <cell r="Y2580" t="str">
            <v>Gask</v>
          </cell>
          <cell r="AA2580" t="str">
            <v>Simple-Gasket</v>
          </cell>
          <cell r="AB2580" t="str">
            <v>Regular-Gask</v>
          </cell>
          <cell r="AC2580">
            <v>2004180</v>
          </cell>
          <cell r="AD2580" t="str">
            <v>MG Gask</v>
          </cell>
          <cell r="AE2580" t="str">
            <v>MG Gask-Plain</v>
          </cell>
          <cell r="AF2580">
            <v>2004846</v>
          </cell>
          <cell r="AG2580">
            <v>0</v>
          </cell>
          <cell r="AI2580" t="str">
            <v>6282SAA12/IND</v>
          </cell>
          <cell r="AM2580" t="str">
            <v>No</v>
          </cell>
          <cell r="AO2580">
            <v>29.500000000000004</v>
          </cell>
          <cell r="AQ2580" t="str">
            <v>Rough</v>
          </cell>
          <cell r="AR2580" t="str">
            <v>LAD</v>
          </cell>
          <cell r="AS2580" t="str">
            <v>NORMAL</v>
          </cell>
        </row>
        <row r="2581">
          <cell r="D2581" t="str">
            <v>6282WAB00/IND</v>
          </cell>
          <cell r="E2581">
            <v>6282</v>
          </cell>
          <cell r="F2581">
            <v>33.700000000000003</v>
          </cell>
          <cell r="G2581" t="str">
            <v>No</v>
          </cell>
          <cell r="H2581">
            <v>33.700000000000003</v>
          </cell>
          <cell r="I2581" t="str">
            <v>FT</v>
          </cell>
          <cell r="J2581" t="str">
            <v>Audit</v>
          </cell>
          <cell r="K2581" t="str">
            <v>6282WAB02</v>
          </cell>
          <cell r="L2581" t="str">
            <v>RD</v>
          </cell>
          <cell r="M2581" t="str">
            <v>S-Group</v>
          </cell>
          <cell r="N2581" t="str">
            <v>Reg</v>
          </cell>
          <cell r="O2581" t="str">
            <v>6.NP</v>
          </cell>
          <cell r="P2581" t="str">
            <v>MTS-RET</v>
          </cell>
          <cell r="Q2581" t="str">
            <v>Live</v>
          </cell>
          <cell r="Y2581" t="str">
            <v>Gask</v>
          </cell>
          <cell r="AA2581" t="str">
            <v>Simple-Gasket</v>
          </cell>
          <cell r="AB2581" t="str">
            <v>Regular-Gask</v>
          </cell>
          <cell r="AC2581">
            <v>2004180</v>
          </cell>
          <cell r="AD2581" t="str">
            <v>MG Gask</v>
          </cell>
          <cell r="AE2581" t="str">
            <v>MG Gask-Plain</v>
          </cell>
          <cell r="AF2581">
            <v>2004846</v>
          </cell>
          <cell r="AG2581">
            <v>0</v>
          </cell>
          <cell r="AI2581" t="str">
            <v>6282WAB12/IND</v>
          </cell>
          <cell r="AM2581" t="str">
            <v>No</v>
          </cell>
          <cell r="AO2581">
            <v>29.500000000000004</v>
          </cell>
          <cell r="AQ2581" t="str">
            <v>Rough</v>
          </cell>
          <cell r="AR2581" t="str">
            <v>LAD</v>
          </cell>
          <cell r="AS2581" t="str">
            <v>NORMAL</v>
          </cell>
        </row>
        <row r="2582">
          <cell r="D2582" t="str">
            <v>6283NAA31/IND</v>
          </cell>
          <cell r="E2582">
            <v>6283</v>
          </cell>
          <cell r="F2582">
            <v>31.6</v>
          </cell>
          <cell r="G2582" t="str">
            <v>No</v>
          </cell>
          <cell r="H2582">
            <v>31.6</v>
          </cell>
          <cell r="I2582" t="str">
            <v>FT</v>
          </cell>
          <cell r="J2582" t="str">
            <v>Audit</v>
          </cell>
          <cell r="K2582" t="str">
            <v>6283NAA02</v>
          </cell>
          <cell r="L2582" t="str">
            <v>SH</v>
          </cell>
          <cell r="M2582" t="str">
            <v>S-Group</v>
          </cell>
          <cell r="N2582" t="str">
            <v>Reg</v>
          </cell>
          <cell r="O2582" t="str">
            <v>6.NP</v>
          </cell>
          <cell r="P2582" t="str">
            <v>MTS-RET</v>
          </cell>
          <cell r="Q2582" t="str">
            <v>Live</v>
          </cell>
          <cell r="X2582">
            <v>500</v>
          </cell>
          <cell r="Y2582" t="str">
            <v>Adhe</v>
          </cell>
          <cell r="AA2582" t="str">
            <v>Simple-Adhesive</v>
          </cell>
          <cell r="AB2582" t="str">
            <v>Regular-Adhe</v>
          </cell>
          <cell r="AC2582" t="str">
            <v>6283SAA08/05</v>
          </cell>
          <cell r="AD2582" t="str">
            <v>MG Adhe</v>
          </cell>
          <cell r="AE2582" t="str">
            <v>MG Adhe-MET</v>
          </cell>
          <cell r="AG2582">
            <v>0</v>
          </cell>
          <cell r="AI2582" t="str">
            <v>6283NAA12/IND</v>
          </cell>
          <cell r="AM2582" t="str">
            <v>No</v>
          </cell>
          <cell r="AO2582">
            <v>27.400000000000002</v>
          </cell>
          <cell r="AQ2582" t="str">
            <v>Rough</v>
          </cell>
          <cell r="AR2582" t="str">
            <v>LAD</v>
          </cell>
          <cell r="AS2582" t="str">
            <v>NORMAL</v>
          </cell>
        </row>
        <row r="2583">
          <cell r="D2583" t="str">
            <v>6283QAA31/IND</v>
          </cell>
          <cell r="E2583">
            <v>6283</v>
          </cell>
          <cell r="F2583">
            <v>31.6</v>
          </cell>
          <cell r="G2583" t="str">
            <v>No</v>
          </cell>
          <cell r="H2583">
            <v>31.6</v>
          </cell>
          <cell r="I2583" t="str">
            <v>FT</v>
          </cell>
          <cell r="J2583" t="str">
            <v>Audit</v>
          </cell>
          <cell r="K2583" t="str">
            <v>6283QAA02/BLU</v>
          </cell>
          <cell r="L2583" t="str">
            <v>SH</v>
          </cell>
          <cell r="M2583" t="str">
            <v>S-Group</v>
          </cell>
          <cell r="N2583" t="str">
            <v>Reg</v>
          </cell>
          <cell r="O2583" t="str">
            <v>6.NP</v>
          </cell>
          <cell r="P2583" t="str">
            <v>MTS-ECR</v>
          </cell>
          <cell r="Q2583" t="str">
            <v>DRP</v>
          </cell>
          <cell r="X2583">
            <v>500</v>
          </cell>
          <cell r="Y2583" t="str">
            <v>Adhe</v>
          </cell>
          <cell r="AA2583" t="str">
            <v>Simple-Adhesive</v>
          </cell>
          <cell r="AB2583" t="str">
            <v>Regular-Adhe</v>
          </cell>
          <cell r="AC2583" t="str">
            <v>6283SAA08/03</v>
          </cell>
          <cell r="AD2583" t="str">
            <v>MG Adhe</v>
          </cell>
          <cell r="AE2583" t="str">
            <v>MG Adhe-MET</v>
          </cell>
          <cell r="AG2583">
            <v>0</v>
          </cell>
          <cell r="AI2583" t="str">
            <v>6283QAA12/IND</v>
          </cell>
          <cell r="AM2583" t="str">
            <v>No</v>
          </cell>
          <cell r="AO2583">
            <v>27.400000000000002</v>
          </cell>
          <cell r="AQ2583" t="str">
            <v>Rough</v>
          </cell>
          <cell r="AR2583" t="str">
            <v>LAD</v>
          </cell>
          <cell r="AS2583" t="str">
            <v>NORMAL</v>
          </cell>
        </row>
        <row r="2584">
          <cell r="D2584" t="str">
            <v>6283QAA33/IND</v>
          </cell>
          <cell r="E2584">
            <v>6283</v>
          </cell>
          <cell r="F2584">
            <v>31.6</v>
          </cell>
          <cell r="G2584" t="str">
            <v>No</v>
          </cell>
          <cell r="H2584">
            <v>31.6</v>
          </cell>
          <cell r="I2584" t="str">
            <v>FT</v>
          </cell>
          <cell r="J2584" t="str">
            <v>Audit</v>
          </cell>
          <cell r="K2584" t="str">
            <v>6283QAA02/BL01</v>
          </cell>
          <cell r="L2584" t="str">
            <v>SH</v>
          </cell>
          <cell r="M2584" t="str">
            <v>S-Group</v>
          </cell>
          <cell r="N2584" t="str">
            <v>Reg</v>
          </cell>
          <cell r="O2584" t="str">
            <v>6.NP</v>
          </cell>
          <cell r="P2584" t="str">
            <v>MTS-RET</v>
          </cell>
          <cell r="Q2584" t="str">
            <v>Live</v>
          </cell>
          <cell r="Y2584" t="str">
            <v>Adhe</v>
          </cell>
          <cell r="AA2584" t="str">
            <v>Simple-Adhesive</v>
          </cell>
          <cell r="AB2584" t="str">
            <v>Regular-Adhe</v>
          </cell>
          <cell r="AC2584" t="str">
            <v>6283SAA08/03</v>
          </cell>
          <cell r="AD2584" t="str">
            <v>MG Adhe</v>
          </cell>
          <cell r="AE2584" t="str">
            <v>MG Adhe-MET</v>
          </cell>
          <cell r="AI2584" t="str">
            <v>6283QAA12/IND</v>
          </cell>
          <cell r="AO2584">
            <v>27.400000000000002</v>
          </cell>
          <cell r="AQ2584" t="str">
            <v>Rough</v>
          </cell>
          <cell r="AR2584" t="str">
            <v>LAD</v>
          </cell>
          <cell r="AS2584" t="str">
            <v>NORMAL</v>
          </cell>
        </row>
        <row r="2585">
          <cell r="D2585" t="str">
            <v>6283SAA31/IND</v>
          </cell>
          <cell r="E2585">
            <v>6283</v>
          </cell>
          <cell r="F2585">
            <v>31.6</v>
          </cell>
          <cell r="G2585" t="str">
            <v>No</v>
          </cell>
          <cell r="H2585">
            <v>31.6</v>
          </cell>
          <cell r="I2585" t="str">
            <v>FT</v>
          </cell>
          <cell r="J2585" t="str">
            <v>Audit</v>
          </cell>
          <cell r="K2585" t="str">
            <v>6283SAA02</v>
          </cell>
          <cell r="L2585" t="str">
            <v>SH</v>
          </cell>
          <cell r="M2585" t="str">
            <v>S-Group</v>
          </cell>
          <cell r="N2585" t="str">
            <v>Reg</v>
          </cell>
          <cell r="O2585" t="str">
            <v>6.NP</v>
          </cell>
          <cell r="P2585" t="str">
            <v>MTS-RET</v>
          </cell>
          <cell r="Q2585" t="str">
            <v>Live</v>
          </cell>
          <cell r="X2585">
            <v>500</v>
          </cell>
          <cell r="Y2585" t="str">
            <v>Adhe</v>
          </cell>
          <cell r="AA2585" t="str">
            <v>Simple-Adhesive</v>
          </cell>
          <cell r="AB2585" t="str">
            <v>Regular-Adhe</v>
          </cell>
          <cell r="AC2585" t="str">
            <v>6283SAA08/01</v>
          </cell>
          <cell r="AD2585" t="str">
            <v>MG Adhe</v>
          </cell>
          <cell r="AE2585" t="str">
            <v>MG Adhe-MET</v>
          </cell>
          <cell r="AG2585">
            <v>0</v>
          </cell>
          <cell r="AI2585" t="str">
            <v>6283SAA12/IND</v>
          </cell>
          <cell r="AM2585" t="str">
            <v>No</v>
          </cell>
          <cell r="AO2585">
            <v>27.400000000000002</v>
          </cell>
          <cell r="AQ2585" t="str">
            <v>Rough</v>
          </cell>
          <cell r="AR2585" t="str">
            <v>LAD</v>
          </cell>
          <cell r="AS2585" t="str">
            <v>NORMAL</v>
          </cell>
        </row>
        <row r="2586">
          <cell r="D2586" t="str">
            <v>6283WAA31/IND</v>
          </cell>
          <cell r="E2586">
            <v>6283</v>
          </cell>
          <cell r="F2586">
            <v>31.6</v>
          </cell>
          <cell r="G2586" t="str">
            <v>No</v>
          </cell>
          <cell r="H2586">
            <v>31.6</v>
          </cell>
          <cell r="I2586" t="str">
            <v>FT</v>
          </cell>
          <cell r="J2586" t="str">
            <v>Audit</v>
          </cell>
          <cell r="K2586" t="str">
            <v>6283WAA02</v>
          </cell>
          <cell r="L2586" t="str">
            <v>SH</v>
          </cell>
          <cell r="M2586" t="str">
            <v>S-Group</v>
          </cell>
          <cell r="N2586" t="str">
            <v>Reg</v>
          </cell>
          <cell r="O2586" t="str">
            <v>6.NP</v>
          </cell>
          <cell r="P2586" t="str">
            <v>MTS-RET</v>
          </cell>
          <cell r="Q2586" t="str">
            <v>Live</v>
          </cell>
          <cell r="X2586">
            <v>500</v>
          </cell>
          <cell r="Y2586" t="str">
            <v>Adhe</v>
          </cell>
          <cell r="AA2586" t="str">
            <v>Simple-Adhesive</v>
          </cell>
          <cell r="AB2586" t="str">
            <v>Regular-Adhe</v>
          </cell>
          <cell r="AC2586" t="str">
            <v>6283SAA08/02</v>
          </cell>
          <cell r="AD2586" t="str">
            <v>MG Adhe</v>
          </cell>
          <cell r="AE2586" t="str">
            <v>MG Adhe-MET</v>
          </cell>
          <cell r="AG2586">
            <v>0</v>
          </cell>
          <cell r="AI2586" t="str">
            <v>6283WAA12/IND</v>
          </cell>
          <cell r="AM2586" t="str">
            <v>No</v>
          </cell>
          <cell r="AO2586">
            <v>27.400000000000002</v>
          </cell>
          <cell r="AQ2586" t="str">
            <v>Rough</v>
          </cell>
          <cell r="AR2586" t="str">
            <v>LAD</v>
          </cell>
          <cell r="AS2586" t="str">
            <v>NORMAL</v>
          </cell>
        </row>
        <row r="2587">
          <cell r="D2587" t="str">
            <v>6284NAA31/IND</v>
          </cell>
          <cell r="E2587">
            <v>6284</v>
          </cell>
          <cell r="F2587">
            <v>33.700000000000003</v>
          </cell>
          <cell r="G2587" t="str">
            <v>No</v>
          </cell>
          <cell r="H2587">
            <v>33.700000000000003</v>
          </cell>
          <cell r="I2587" t="str">
            <v>FT</v>
          </cell>
          <cell r="J2587" t="str">
            <v>Audit</v>
          </cell>
          <cell r="K2587" t="str">
            <v>6284NAA02</v>
          </cell>
          <cell r="L2587" t="str">
            <v>RD</v>
          </cell>
          <cell r="M2587" t="str">
            <v>S-Group</v>
          </cell>
          <cell r="N2587" t="str">
            <v>Reg</v>
          </cell>
          <cell r="O2587" t="str">
            <v>6.NP</v>
          </cell>
          <cell r="P2587" t="str">
            <v>MTS-ECOM</v>
          </cell>
          <cell r="Q2587" t="str">
            <v>Live</v>
          </cell>
          <cell r="W2587">
            <v>400</v>
          </cell>
          <cell r="X2587">
            <v>500</v>
          </cell>
          <cell r="Y2587" t="str">
            <v>Gask</v>
          </cell>
          <cell r="Z2587" t="str">
            <v>PED</v>
          </cell>
          <cell r="AA2587" t="str">
            <v>Simple-Gasket</v>
          </cell>
          <cell r="AB2587" t="str">
            <v>Regular-Gask</v>
          </cell>
          <cell r="AC2587">
            <v>2004197</v>
          </cell>
          <cell r="AD2587" t="str">
            <v>MG Gask</v>
          </cell>
          <cell r="AE2587" t="str">
            <v>MG Gask-Plain</v>
          </cell>
          <cell r="AF2587" t="str">
            <v>2004854/03</v>
          </cell>
          <cell r="AG2587">
            <v>0</v>
          </cell>
          <cell r="AI2587" t="str">
            <v>6284NAA12/IND</v>
          </cell>
          <cell r="AJ2587" t="str">
            <v>BLACK</v>
          </cell>
          <cell r="AK2587" t="str">
            <v>Black</v>
          </cell>
          <cell r="AM2587" t="str">
            <v>No</v>
          </cell>
          <cell r="AO2587">
            <v>29.500000000000004</v>
          </cell>
          <cell r="AQ2587" t="str">
            <v>Rough</v>
          </cell>
          <cell r="AR2587" t="str">
            <v>LAD</v>
          </cell>
          <cell r="AS2587" t="str">
            <v>NORMAL</v>
          </cell>
        </row>
        <row r="2588">
          <cell r="D2588" t="str">
            <v>6284QAA31/IND</v>
          </cell>
          <cell r="E2588">
            <v>6284</v>
          </cell>
          <cell r="F2588">
            <v>33.700000000000003</v>
          </cell>
          <cell r="G2588" t="str">
            <v>No</v>
          </cell>
          <cell r="H2588">
            <v>33.700000000000003</v>
          </cell>
          <cell r="I2588" t="str">
            <v>FT</v>
          </cell>
          <cell r="J2588" t="str">
            <v>Audit</v>
          </cell>
          <cell r="K2588" t="str">
            <v>6284QAA02/BRN</v>
          </cell>
          <cell r="L2588" t="str">
            <v>RD</v>
          </cell>
          <cell r="M2588" t="str">
            <v>S-Group</v>
          </cell>
          <cell r="N2588" t="str">
            <v>Reg</v>
          </cell>
          <cell r="O2588" t="str">
            <v>6.NP</v>
          </cell>
          <cell r="P2588" t="str">
            <v>MTS-ECOM</v>
          </cell>
          <cell r="Q2588" t="str">
            <v>Live</v>
          </cell>
          <cell r="W2588">
            <v>300</v>
          </cell>
          <cell r="X2588">
            <v>500</v>
          </cell>
          <cell r="Y2588" t="str">
            <v>Gask</v>
          </cell>
          <cell r="Z2588" t="str">
            <v>PED</v>
          </cell>
          <cell r="AA2588" t="str">
            <v>Simple-Gasket</v>
          </cell>
          <cell r="AB2588" t="str">
            <v>Regular-Gask</v>
          </cell>
          <cell r="AC2588">
            <v>2004197</v>
          </cell>
          <cell r="AD2588" t="str">
            <v>MG Gask</v>
          </cell>
          <cell r="AE2588" t="str">
            <v>MG Gask-Plain</v>
          </cell>
          <cell r="AF2588" t="str">
            <v>2004854/03</v>
          </cell>
          <cell r="AG2588">
            <v>0</v>
          </cell>
          <cell r="AI2588" t="str">
            <v>6284QAA12/IND</v>
          </cell>
          <cell r="AJ2588" t="str">
            <v>IP-BROWN</v>
          </cell>
          <cell r="AK2588" t="str">
            <v>IP-Brown</v>
          </cell>
          <cell r="AM2588" t="e">
            <v>#N/A</v>
          </cell>
          <cell r="AO2588">
            <v>29.500000000000004</v>
          </cell>
          <cell r="AQ2588" t="str">
            <v>Rough</v>
          </cell>
          <cell r="AR2588" t="str">
            <v>LAD</v>
          </cell>
          <cell r="AS2588" t="str">
            <v>NORMAL</v>
          </cell>
        </row>
        <row r="2589">
          <cell r="D2589" t="str">
            <v>6284SAA00/IND</v>
          </cell>
          <cell r="E2589">
            <v>6284</v>
          </cell>
          <cell r="F2589">
            <v>33.700000000000003</v>
          </cell>
          <cell r="G2589" t="str">
            <v>No</v>
          </cell>
          <cell r="H2589">
            <v>33.700000000000003</v>
          </cell>
          <cell r="I2589" t="str">
            <v>FT</v>
          </cell>
          <cell r="J2589" t="str">
            <v>Audit</v>
          </cell>
          <cell r="K2589" t="str">
            <v>6284SAA02</v>
          </cell>
          <cell r="L2589" t="str">
            <v>RD</v>
          </cell>
          <cell r="M2589" t="str">
            <v>S-Group</v>
          </cell>
          <cell r="N2589" t="str">
            <v>Reg</v>
          </cell>
          <cell r="O2589" t="str">
            <v>6.NP</v>
          </cell>
          <cell r="P2589" t="str">
            <v>MTS-ECOM</v>
          </cell>
          <cell r="Q2589" t="str">
            <v>Live</v>
          </cell>
          <cell r="W2589">
            <v>750</v>
          </cell>
          <cell r="X2589">
            <v>500</v>
          </cell>
          <cell r="Y2589" t="str">
            <v>Gask</v>
          </cell>
          <cell r="Z2589" t="str">
            <v>PED</v>
          </cell>
          <cell r="AA2589" t="str">
            <v>Simple-Gasket</v>
          </cell>
          <cell r="AB2589" t="str">
            <v>Regular-Gask</v>
          </cell>
          <cell r="AC2589">
            <v>2004197</v>
          </cell>
          <cell r="AD2589" t="str">
            <v>MG Gask</v>
          </cell>
          <cell r="AE2589" t="str">
            <v>MG Gask-Plain</v>
          </cell>
          <cell r="AF2589">
            <v>2004854</v>
          </cell>
          <cell r="AG2589">
            <v>0</v>
          </cell>
          <cell r="AI2589" t="str">
            <v>6284SAA12/IND</v>
          </cell>
          <cell r="AJ2589" t="str">
            <v>IPS</v>
          </cell>
          <cell r="AK2589" t="str">
            <v>IPS</v>
          </cell>
          <cell r="AM2589" t="str">
            <v>No</v>
          </cell>
          <cell r="AO2589">
            <v>29.500000000000004</v>
          </cell>
          <cell r="AQ2589" t="str">
            <v>Rough</v>
          </cell>
          <cell r="AR2589" t="str">
            <v>LAD</v>
          </cell>
          <cell r="AS2589" t="str">
            <v>NORMAL</v>
          </cell>
        </row>
        <row r="2590">
          <cell r="D2590" t="str">
            <v>6284WAA00/IND</v>
          </cell>
          <cell r="E2590">
            <v>6284</v>
          </cell>
          <cell r="F2590">
            <v>33.700000000000003</v>
          </cell>
          <cell r="G2590" t="str">
            <v>No</v>
          </cell>
          <cell r="H2590">
            <v>33.700000000000003</v>
          </cell>
          <cell r="I2590" t="str">
            <v>FT</v>
          </cell>
          <cell r="J2590" t="str">
            <v>Audit</v>
          </cell>
          <cell r="K2590" t="str">
            <v>6284WAA02</v>
          </cell>
          <cell r="L2590" t="str">
            <v>RD</v>
          </cell>
          <cell r="M2590" t="str">
            <v>S-Group</v>
          </cell>
          <cell r="N2590" t="str">
            <v>Reg</v>
          </cell>
          <cell r="O2590" t="str">
            <v>6.NP</v>
          </cell>
          <cell r="P2590" t="str">
            <v>MTS-ECOM</v>
          </cell>
          <cell r="Q2590" t="str">
            <v>Live</v>
          </cell>
          <cell r="W2590">
            <v>500</v>
          </cell>
          <cell r="X2590">
            <v>500</v>
          </cell>
          <cell r="Y2590" t="str">
            <v>Gask</v>
          </cell>
          <cell r="Z2590" t="str">
            <v>PED</v>
          </cell>
          <cell r="AA2590" t="str">
            <v>Simple-Gasket</v>
          </cell>
          <cell r="AB2590" t="str">
            <v>Regular-Gask</v>
          </cell>
          <cell r="AC2590">
            <v>2004197</v>
          </cell>
          <cell r="AD2590" t="str">
            <v>MG Gask</v>
          </cell>
          <cell r="AE2590" t="str">
            <v>MG Gask-Plain</v>
          </cell>
          <cell r="AF2590">
            <v>2004854</v>
          </cell>
          <cell r="AG2590">
            <v>0</v>
          </cell>
          <cell r="AI2590" t="str">
            <v>6284WAA12/IND</v>
          </cell>
          <cell r="AJ2590" t="str">
            <v>RG</v>
          </cell>
          <cell r="AK2590" t="str">
            <v>RG</v>
          </cell>
          <cell r="AM2590" t="e">
            <v>#N/A</v>
          </cell>
          <cell r="AO2590">
            <v>29.500000000000004</v>
          </cell>
          <cell r="AQ2590" t="str">
            <v>Rough</v>
          </cell>
          <cell r="AR2590" t="str">
            <v>LAD</v>
          </cell>
          <cell r="AS2590" t="str">
            <v>NORMAL</v>
          </cell>
        </row>
        <row r="2591">
          <cell r="D2591" t="str">
            <v>6285NAA31/IND</v>
          </cell>
          <cell r="E2591">
            <v>6285</v>
          </cell>
          <cell r="F2591">
            <v>33.700000000000003</v>
          </cell>
          <cell r="G2591" t="str">
            <v>Yes</v>
          </cell>
          <cell r="H2591">
            <v>31.400000000000002</v>
          </cell>
          <cell r="I2591" t="str">
            <v>FT</v>
          </cell>
          <cell r="J2591" t="str">
            <v>Audit</v>
          </cell>
          <cell r="K2591" t="str">
            <v>6285NAA02</v>
          </cell>
          <cell r="L2591" t="str">
            <v>RD</v>
          </cell>
          <cell r="M2591" t="str">
            <v>S-Group</v>
          </cell>
          <cell r="N2591" t="str">
            <v>Reg</v>
          </cell>
          <cell r="O2591" t="str">
            <v>6.NP</v>
          </cell>
          <cell r="P2591" t="str">
            <v>PMR43</v>
          </cell>
          <cell r="Q2591" t="str">
            <v>DRP</v>
          </cell>
          <cell r="W2591">
            <v>500</v>
          </cell>
          <cell r="X2591">
            <v>500</v>
          </cell>
          <cell r="Y2591" t="str">
            <v>Gask</v>
          </cell>
          <cell r="Z2591" t="str">
            <v>PED</v>
          </cell>
          <cell r="AA2591" t="str">
            <v>Simple-Gasket</v>
          </cell>
          <cell r="AB2591" t="str">
            <v>Regular-Gask</v>
          </cell>
          <cell r="AC2591">
            <v>20041116</v>
          </cell>
          <cell r="AD2591" t="str">
            <v>MG Gask</v>
          </cell>
          <cell r="AE2591" t="str">
            <v>MG Gask-Plain</v>
          </cell>
          <cell r="AF2591" t="str">
            <v>2004889/03</v>
          </cell>
          <cell r="AG2591">
            <v>0</v>
          </cell>
          <cell r="AI2591" t="str">
            <v>6285NAA12/IND</v>
          </cell>
          <cell r="AJ2591" t="str">
            <v>BLACK</v>
          </cell>
          <cell r="AK2591" t="str">
            <v>Black</v>
          </cell>
          <cell r="AM2591" t="str">
            <v>No</v>
          </cell>
          <cell r="AO2591">
            <v>29.500000000000004</v>
          </cell>
          <cell r="AQ2591" t="str">
            <v>Rough</v>
          </cell>
          <cell r="AR2591" t="str">
            <v>LAD</v>
          </cell>
          <cell r="AS2591" t="str">
            <v>NORMAL</v>
          </cell>
        </row>
        <row r="2592">
          <cell r="D2592" t="str">
            <v>6285WAA00/IND</v>
          </cell>
          <cell r="E2592">
            <v>6285</v>
          </cell>
          <cell r="F2592">
            <v>33.700000000000003</v>
          </cell>
          <cell r="G2592" t="str">
            <v>Yes</v>
          </cell>
          <cell r="H2592">
            <v>31.400000000000002</v>
          </cell>
          <cell r="I2592" t="str">
            <v>FT</v>
          </cell>
          <cell r="J2592" t="str">
            <v>Audit</v>
          </cell>
          <cell r="K2592" t="str">
            <v>6285WAA02</v>
          </cell>
          <cell r="L2592" t="str">
            <v>RD</v>
          </cell>
          <cell r="M2592" t="str">
            <v>S-Group</v>
          </cell>
          <cell r="N2592" t="str">
            <v>Reg</v>
          </cell>
          <cell r="O2592" t="str">
            <v>6.NP</v>
          </cell>
          <cell r="P2592" t="str">
            <v>MTS-RET</v>
          </cell>
          <cell r="Q2592" t="str">
            <v>Live</v>
          </cell>
          <cell r="W2592">
            <v>500</v>
          </cell>
          <cell r="X2592">
            <v>500</v>
          </cell>
          <cell r="Y2592" t="str">
            <v>Gask</v>
          </cell>
          <cell r="AA2592" t="str">
            <v>Simple-Gasket</v>
          </cell>
          <cell r="AB2592" t="str">
            <v>Regular-Gask</v>
          </cell>
          <cell r="AC2592">
            <v>20041116</v>
          </cell>
          <cell r="AD2592" t="str">
            <v>MG Gask</v>
          </cell>
          <cell r="AE2592" t="str">
            <v>MG Gask-Plain</v>
          </cell>
          <cell r="AF2592">
            <v>2004889</v>
          </cell>
          <cell r="AG2592">
            <v>0</v>
          </cell>
          <cell r="AI2592" t="str">
            <v>6285WAA12/IND</v>
          </cell>
          <cell r="AJ2592" t="str">
            <v>RG</v>
          </cell>
          <cell r="AK2592" t="str">
            <v>RG</v>
          </cell>
          <cell r="AM2592" t="str">
            <v>No</v>
          </cell>
          <cell r="AO2592">
            <v>29.500000000000004</v>
          </cell>
          <cell r="AQ2592" t="str">
            <v>Rough</v>
          </cell>
          <cell r="AR2592" t="str">
            <v>LAD</v>
          </cell>
          <cell r="AS2592" t="str">
            <v>NORMAL</v>
          </cell>
        </row>
        <row r="2593">
          <cell r="D2593" t="str">
            <v>6285WAC00/IND</v>
          </cell>
          <cell r="E2593">
            <v>6285</v>
          </cell>
          <cell r="F2593">
            <v>33.700000000000003</v>
          </cell>
          <cell r="G2593" t="str">
            <v>Yes</v>
          </cell>
          <cell r="H2593">
            <v>31.400000000000002</v>
          </cell>
          <cell r="I2593" t="str">
            <v>FT</v>
          </cell>
          <cell r="J2593" t="str">
            <v>Audit</v>
          </cell>
          <cell r="K2593" t="str">
            <v>6285WAC02</v>
          </cell>
          <cell r="L2593" t="str">
            <v>RD</v>
          </cell>
          <cell r="M2593" t="str">
            <v>S-Group</v>
          </cell>
          <cell r="N2593" t="str">
            <v>Reg</v>
          </cell>
          <cell r="O2593" t="str">
            <v>6.NP</v>
          </cell>
          <cell r="P2593" t="str">
            <v>MTS-RET</v>
          </cell>
          <cell r="Q2593" t="str">
            <v>Live</v>
          </cell>
          <cell r="W2593">
            <v>0</v>
          </cell>
          <cell r="X2593">
            <v>0</v>
          </cell>
          <cell r="Y2593" t="str">
            <v>Gask</v>
          </cell>
          <cell r="AA2593" t="str">
            <v>Simple-Gasket</v>
          </cell>
          <cell r="AB2593" t="str">
            <v>Regular-Gask</v>
          </cell>
          <cell r="AC2593">
            <v>20041116</v>
          </cell>
          <cell r="AD2593" t="str">
            <v>MG Gask</v>
          </cell>
          <cell r="AE2593" t="str">
            <v>MG Gask-Plain</v>
          </cell>
          <cell r="AF2593">
            <v>2004889</v>
          </cell>
          <cell r="AG2593">
            <v>0</v>
          </cell>
          <cell r="AI2593" t="str">
            <v>6285WAC12/IND</v>
          </cell>
          <cell r="AJ2593" t="str">
            <v>RG</v>
          </cell>
          <cell r="AK2593" t="str">
            <v>RG</v>
          </cell>
          <cell r="AM2593" t="str">
            <v>No</v>
          </cell>
          <cell r="AO2593">
            <v>29.500000000000004</v>
          </cell>
          <cell r="AQ2593" t="str">
            <v>Rough</v>
          </cell>
          <cell r="AR2593" t="str">
            <v>LAD</v>
          </cell>
          <cell r="AS2593" t="str">
            <v>NORMAL</v>
          </cell>
        </row>
        <row r="2594">
          <cell r="D2594" t="str">
            <v>6287QAA31/IND</v>
          </cell>
          <cell r="E2594">
            <v>6287</v>
          </cell>
          <cell r="F2594">
            <v>33.700000000000003</v>
          </cell>
          <cell r="G2594" t="str">
            <v>No</v>
          </cell>
          <cell r="H2594">
            <v>33.700000000000003</v>
          </cell>
          <cell r="I2594" t="str">
            <v>FT</v>
          </cell>
          <cell r="J2594" t="str">
            <v>Audit</v>
          </cell>
          <cell r="K2594" t="str">
            <v>6287QAA02/BRN</v>
          </cell>
          <cell r="L2594" t="str">
            <v>RD</v>
          </cell>
          <cell r="M2594" t="str">
            <v>S-Group</v>
          </cell>
          <cell r="N2594" t="str">
            <v>Reg</v>
          </cell>
          <cell r="O2594" t="str">
            <v>6.NP</v>
          </cell>
          <cell r="P2594" t="str">
            <v>PMR43</v>
          </cell>
          <cell r="Q2594" t="str">
            <v>DRP</v>
          </cell>
          <cell r="X2594">
            <v>500</v>
          </cell>
          <cell r="Y2594" t="str">
            <v>Gask</v>
          </cell>
          <cell r="AA2594" t="str">
            <v>Simple-Gasket</v>
          </cell>
          <cell r="AB2594" t="str">
            <v>Regular-Gask</v>
          </cell>
          <cell r="AC2594">
            <v>20041116</v>
          </cell>
          <cell r="AD2594" t="str">
            <v>MG Gask</v>
          </cell>
          <cell r="AE2594" t="str">
            <v>MG Gask-Plain</v>
          </cell>
          <cell r="AF2594" t="str">
            <v>2004889/03</v>
          </cell>
          <cell r="AG2594">
            <v>0</v>
          </cell>
          <cell r="AI2594" t="str">
            <v>6287QAA12/IND</v>
          </cell>
          <cell r="AM2594" t="e">
            <v>#N/A</v>
          </cell>
          <cell r="AO2594">
            <v>29.500000000000004</v>
          </cell>
          <cell r="AQ2594" t="str">
            <v>Rough</v>
          </cell>
          <cell r="AR2594" t="str">
            <v>LAD</v>
          </cell>
          <cell r="AS2594" t="str">
            <v>NORMAL</v>
          </cell>
        </row>
        <row r="2595">
          <cell r="D2595" t="str">
            <v>6287WAA00/IND</v>
          </cell>
          <cell r="E2595">
            <v>6287</v>
          </cell>
          <cell r="F2595">
            <v>33.700000000000003</v>
          </cell>
          <cell r="G2595" t="str">
            <v>No</v>
          </cell>
          <cell r="H2595">
            <v>33.700000000000003</v>
          </cell>
          <cell r="I2595" t="str">
            <v>FT</v>
          </cell>
          <cell r="J2595" t="str">
            <v>Audit</v>
          </cell>
          <cell r="K2595" t="str">
            <v>6287WAA02</v>
          </cell>
          <cell r="L2595" t="str">
            <v>RD</v>
          </cell>
          <cell r="M2595" t="str">
            <v>S-Group</v>
          </cell>
          <cell r="N2595" t="str">
            <v>Reg</v>
          </cell>
          <cell r="O2595" t="str">
            <v>6.NP</v>
          </cell>
          <cell r="P2595" t="str">
            <v>MTS-RET</v>
          </cell>
          <cell r="Q2595" t="str">
            <v>Live</v>
          </cell>
          <cell r="S2595" t="str">
            <v>`</v>
          </cell>
          <cell r="X2595">
            <v>500</v>
          </cell>
          <cell r="Y2595" t="str">
            <v>Gask</v>
          </cell>
          <cell r="AA2595" t="str">
            <v>Simple-Gasket</v>
          </cell>
          <cell r="AB2595" t="str">
            <v>Regular-Gask</v>
          </cell>
          <cell r="AC2595">
            <v>20041116</v>
          </cell>
          <cell r="AD2595" t="str">
            <v>MG Gask</v>
          </cell>
          <cell r="AE2595" t="str">
            <v>MG Gask-Plain</v>
          </cell>
          <cell r="AF2595">
            <v>2004889</v>
          </cell>
          <cell r="AG2595">
            <v>0</v>
          </cell>
          <cell r="AI2595" t="str">
            <v>6287WAA12/IND</v>
          </cell>
          <cell r="AM2595" t="str">
            <v>No</v>
          </cell>
          <cell r="AO2595">
            <v>29.500000000000004</v>
          </cell>
          <cell r="AQ2595" t="str">
            <v>Rough</v>
          </cell>
          <cell r="AR2595" t="str">
            <v>LAD</v>
          </cell>
          <cell r="AS2595" t="str">
            <v>NORMAL</v>
          </cell>
        </row>
        <row r="2596">
          <cell r="D2596" t="str">
            <v>6291NAA31/IND</v>
          </cell>
          <cell r="E2596">
            <v>6291</v>
          </cell>
          <cell r="F2596">
            <v>33.700000000000003</v>
          </cell>
          <cell r="G2596" t="str">
            <v>No</v>
          </cell>
          <cell r="H2596">
            <v>33.700000000000003</v>
          </cell>
          <cell r="I2596" t="str">
            <v>FT</v>
          </cell>
          <cell r="J2596" t="str">
            <v>Audit</v>
          </cell>
          <cell r="K2596" t="str">
            <v>6291NAA02</v>
          </cell>
          <cell r="L2596" t="str">
            <v>RD</v>
          </cell>
          <cell r="M2596" t="str">
            <v>S-Group</v>
          </cell>
          <cell r="N2596" t="str">
            <v>Reg</v>
          </cell>
          <cell r="O2596" t="str">
            <v>6.NP</v>
          </cell>
          <cell r="P2596" t="str">
            <v>MTS-RET</v>
          </cell>
          <cell r="Q2596" t="str">
            <v>Live</v>
          </cell>
          <cell r="W2596">
            <v>500</v>
          </cell>
          <cell r="X2596">
            <v>500</v>
          </cell>
          <cell r="Y2596" t="str">
            <v>Gask</v>
          </cell>
          <cell r="AA2596" t="str">
            <v>Simple-Gasket</v>
          </cell>
          <cell r="AB2596" t="str">
            <v>Regular-Gask</v>
          </cell>
          <cell r="AC2596">
            <v>2004197</v>
          </cell>
          <cell r="AD2596" t="str">
            <v>MG Gask</v>
          </cell>
          <cell r="AE2596" t="str">
            <v>MG Gask-Plain</v>
          </cell>
          <cell r="AF2596" t="str">
            <v>2004854/03</v>
          </cell>
          <cell r="AG2596">
            <v>0</v>
          </cell>
          <cell r="AI2596" t="str">
            <v>6291NAA12/IND</v>
          </cell>
          <cell r="AM2596" t="str">
            <v>No</v>
          </cell>
          <cell r="AO2596">
            <v>29.500000000000004</v>
          </cell>
          <cell r="AQ2596" t="str">
            <v>Rough</v>
          </cell>
          <cell r="AR2596" t="str">
            <v>LAD</v>
          </cell>
          <cell r="AS2596" t="str">
            <v>NORMAL</v>
          </cell>
        </row>
        <row r="2597">
          <cell r="D2597" t="str">
            <v>6291SAA00/IND</v>
          </cell>
          <cell r="E2597">
            <v>6291</v>
          </cell>
          <cell r="F2597">
            <v>33.700000000000003</v>
          </cell>
          <cell r="G2597" t="str">
            <v>No</v>
          </cell>
          <cell r="H2597">
            <v>33.700000000000003</v>
          </cell>
          <cell r="I2597" t="str">
            <v>FT</v>
          </cell>
          <cell r="J2597" t="str">
            <v>Audit</v>
          </cell>
          <cell r="K2597" t="str">
            <v>6291SAA02</v>
          </cell>
          <cell r="L2597" t="str">
            <v>RD</v>
          </cell>
          <cell r="M2597" t="str">
            <v>S-Group</v>
          </cell>
          <cell r="N2597" t="str">
            <v>Reg</v>
          </cell>
          <cell r="O2597" t="str">
            <v>6.NP</v>
          </cell>
          <cell r="P2597" t="str">
            <v>MTS-RET</v>
          </cell>
          <cell r="Q2597" t="str">
            <v>Live</v>
          </cell>
          <cell r="W2597">
            <v>750</v>
          </cell>
          <cell r="X2597">
            <v>500</v>
          </cell>
          <cell r="Y2597" t="str">
            <v>Gask</v>
          </cell>
          <cell r="AA2597" t="str">
            <v>Simple-Gasket</v>
          </cell>
          <cell r="AB2597" t="str">
            <v>Regular-Gask</v>
          </cell>
          <cell r="AC2597">
            <v>2004197</v>
          </cell>
          <cell r="AD2597" t="str">
            <v>MG Gask</v>
          </cell>
          <cell r="AE2597" t="str">
            <v>MG Gask-Plain</v>
          </cell>
          <cell r="AF2597">
            <v>2004854</v>
          </cell>
          <cell r="AG2597">
            <v>0</v>
          </cell>
          <cell r="AI2597" t="str">
            <v>6291SAA12/IND</v>
          </cell>
          <cell r="AM2597" t="str">
            <v>No</v>
          </cell>
          <cell r="AO2597">
            <v>29.500000000000004</v>
          </cell>
          <cell r="AQ2597" t="str">
            <v>Rough</v>
          </cell>
          <cell r="AR2597" t="str">
            <v>LAD</v>
          </cell>
          <cell r="AS2597" t="str">
            <v>NORMAL</v>
          </cell>
        </row>
        <row r="2598">
          <cell r="D2598" t="str">
            <v>6291WAA00/IND</v>
          </cell>
          <cell r="E2598">
            <v>6291</v>
          </cell>
          <cell r="F2598">
            <v>33.700000000000003</v>
          </cell>
          <cell r="G2598" t="str">
            <v>No</v>
          </cell>
          <cell r="H2598">
            <v>33.700000000000003</v>
          </cell>
          <cell r="I2598" t="str">
            <v>FT</v>
          </cell>
          <cell r="J2598" t="str">
            <v>Audit</v>
          </cell>
          <cell r="K2598" t="str">
            <v>6291WAA02</v>
          </cell>
          <cell r="L2598" t="str">
            <v>RD</v>
          </cell>
          <cell r="M2598" t="str">
            <v>S-Group</v>
          </cell>
          <cell r="N2598" t="str">
            <v>Reg</v>
          </cell>
          <cell r="O2598" t="str">
            <v>6.NP</v>
          </cell>
          <cell r="P2598" t="str">
            <v>MTS-RET</v>
          </cell>
          <cell r="Q2598" t="str">
            <v>Live</v>
          </cell>
          <cell r="W2598">
            <v>500</v>
          </cell>
          <cell r="X2598">
            <v>500</v>
          </cell>
          <cell r="Y2598" t="str">
            <v>Gask</v>
          </cell>
          <cell r="AA2598" t="str">
            <v>Simple-Gasket</v>
          </cell>
          <cell r="AB2598" t="str">
            <v>Regular-Gask</v>
          </cell>
          <cell r="AC2598">
            <v>2004197</v>
          </cell>
          <cell r="AD2598" t="str">
            <v>MG Gask</v>
          </cell>
          <cell r="AE2598" t="str">
            <v>MG Gask-Plain</v>
          </cell>
          <cell r="AF2598">
            <v>2004854</v>
          </cell>
          <cell r="AG2598">
            <v>0</v>
          </cell>
          <cell r="AI2598" t="str">
            <v>6291WAA12/IND</v>
          </cell>
          <cell r="AM2598" t="str">
            <v>No</v>
          </cell>
          <cell r="AO2598">
            <v>29.500000000000004</v>
          </cell>
          <cell r="AQ2598" t="str">
            <v>Rough</v>
          </cell>
          <cell r="AR2598" t="str">
            <v>LAD</v>
          </cell>
          <cell r="AS2598" t="str">
            <v>NORMAL</v>
          </cell>
        </row>
        <row r="2599">
          <cell r="D2599" t="str">
            <v>6292QAA31/IND</v>
          </cell>
          <cell r="E2599">
            <v>6292</v>
          </cell>
          <cell r="F2599">
            <v>38.1</v>
          </cell>
          <cell r="G2599" t="str">
            <v>Yes</v>
          </cell>
          <cell r="H2599">
            <v>35.800000000000004</v>
          </cell>
          <cell r="I2599" t="str">
            <v>FT</v>
          </cell>
          <cell r="J2599" t="str">
            <v>Audit</v>
          </cell>
          <cell r="K2599" t="str">
            <v>6292QAA02/BRN</v>
          </cell>
          <cell r="L2599" t="str">
            <v>RD</v>
          </cell>
          <cell r="M2599" t="str">
            <v>S-Group</v>
          </cell>
          <cell r="N2599" t="str">
            <v>Reg</v>
          </cell>
          <cell r="P2599" t="str">
            <v>MTS-RET</v>
          </cell>
          <cell r="Q2599" t="str">
            <v>Live</v>
          </cell>
          <cell r="Y2599" t="str">
            <v>Gask</v>
          </cell>
          <cell r="AA2599" t="str">
            <v>Simple-Gasket</v>
          </cell>
          <cell r="AB2599" t="str">
            <v>Regular-Gask</v>
          </cell>
          <cell r="AC2599">
            <v>20041132</v>
          </cell>
          <cell r="AD2599" t="str">
            <v>MG Gask</v>
          </cell>
          <cell r="AE2599" t="str">
            <v>MG Gask-Plain</v>
          </cell>
          <cell r="AF2599" t="str">
            <v>20048109/03</v>
          </cell>
          <cell r="AI2599" t="str">
            <v>6292QAA12/IND</v>
          </cell>
          <cell r="AO2599">
            <v>31.600000000000005</v>
          </cell>
          <cell r="AQ2599" t="str">
            <v>Rough</v>
          </cell>
          <cell r="AR2599" t="str">
            <v>LAD</v>
          </cell>
          <cell r="AS2599" t="str">
            <v>NORMAL</v>
          </cell>
        </row>
        <row r="2600">
          <cell r="D2600" t="str">
            <v>6292QAA32/IND</v>
          </cell>
          <cell r="E2600">
            <v>6292</v>
          </cell>
          <cell r="F2600">
            <v>38.1</v>
          </cell>
          <cell r="G2600" t="str">
            <v>Yes</v>
          </cell>
          <cell r="H2600">
            <v>35.800000000000004</v>
          </cell>
          <cell r="I2600" t="str">
            <v>FT</v>
          </cell>
          <cell r="J2600" t="str">
            <v>Audit</v>
          </cell>
          <cell r="K2600" t="str">
            <v>6292QAA02/BLU/J</v>
          </cell>
          <cell r="L2600" t="str">
            <v>RD</v>
          </cell>
          <cell r="M2600" t="str">
            <v>S-Group</v>
          </cell>
          <cell r="N2600" t="str">
            <v>Reg</v>
          </cell>
          <cell r="P2600" t="str">
            <v>MTS-ECR</v>
          </cell>
          <cell r="Q2600" t="str">
            <v>DRP</v>
          </cell>
          <cell r="Y2600" t="str">
            <v>Gask</v>
          </cell>
          <cell r="AA2600" t="str">
            <v>Simple-Gasket</v>
          </cell>
          <cell r="AB2600" t="str">
            <v>Regular-Gask</v>
          </cell>
          <cell r="AC2600">
            <v>20041132</v>
          </cell>
          <cell r="AD2600" t="str">
            <v>MG Gask</v>
          </cell>
          <cell r="AE2600" t="str">
            <v>MG Gask-Plain</v>
          </cell>
          <cell r="AF2600" t="str">
            <v>20048109/04</v>
          </cell>
          <cell r="AI2600" t="str">
            <v>6292QAA12/IND</v>
          </cell>
          <cell r="AO2600">
            <v>31.600000000000005</v>
          </cell>
          <cell r="AQ2600" t="str">
            <v>Rough</v>
          </cell>
          <cell r="AR2600" t="str">
            <v>LAD</v>
          </cell>
          <cell r="AS2600" t="str">
            <v>NORMAL</v>
          </cell>
        </row>
        <row r="2601">
          <cell r="D2601" t="str">
            <v>6292QAA33/IND</v>
          </cell>
          <cell r="E2601">
            <v>6292</v>
          </cell>
          <cell r="F2601">
            <v>38.1</v>
          </cell>
          <cell r="G2601" t="str">
            <v>Yes</v>
          </cell>
          <cell r="H2601">
            <v>35.800000000000004</v>
          </cell>
          <cell r="I2601" t="str">
            <v>FT</v>
          </cell>
          <cell r="J2601" t="str">
            <v>Audit</v>
          </cell>
          <cell r="K2601" t="str">
            <v>6292QAA02/BL01</v>
          </cell>
          <cell r="L2601" t="str">
            <v>RD</v>
          </cell>
          <cell r="M2601" t="str">
            <v>S-Group</v>
          </cell>
          <cell r="N2601" t="str">
            <v>Reg</v>
          </cell>
          <cell r="P2601" t="str">
            <v>MTS-RET</v>
          </cell>
          <cell r="Q2601" t="str">
            <v>Live</v>
          </cell>
          <cell r="Y2601" t="str">
            <v>Gask</v>
          </cell>
          <cell r="AA2601" t="str">
            <v>Simple-Gasket</v>
          </cell>
          <cell r="AB2601" t="str">
            <v>Regular-Gask</v>
          </cell>
          <cell r="AC2601">
            <v>20041132</v>
          </cell>
          <cell r="AD2601" t="str">
            <v>MG Gask</v>
          </cell>
          <cell r="AE2601" t="str">
            <v>MG Gask-Plain</v>
          </cell>
          <cell r="AF2601" t="str">
            <v>20048109/04</v>
          </cell>
          <cell r="AI2601" t="str">
            <v>6292QAA12/IND</v>
          </cell>
          <cell r="AO2601">
            <v>31.600000000000005</v>
          </cell>
          <cell r="AQ2601" t="str">
            <v>Rough</v>
          </cell>
          <cell r="AR2601" t="str">
            <v>LAD</v>
          </cell>
          <cell r="AS2601" t="str">
            <v>NORMAL</v>
          </cell>
        </row>
        <row r="2602">
          <cell r="D2602" t="str">
            <v>6292WAA00/IND</v>
          </cell>
          <cell r="E2602">
            <v>6292</v>
          </cell>
          <cell r="F2602">
            <v>38.1</v>
          </cell>
          <cell r="G2602" t="str">
            <v>Yes</v>
          </cell>
          <cell r="H2602">
            <v>35.800000000000004</v>
          </cell>
          <cell r="I2602" t="str">
            <v>FT</v>
          </cell>
          <cell r="J2602" t="str">
            <v>Audit</v>
          </cell>
          <cell r="K2602" t="str">
            <v>6292WAA02/CN</v>
          </cell>
          <cell r="L2602" t="str">
            <v>RD</v>
          </cell>
          <cell r="M2602" t="str">
            <v>S-Group</v>
          </cell>
          <cell r="N2602" t="str">
            <v>Reg</v>
          </cell>
          <cell r="P2602" t="str">
            <v>MTS-RET</v>
          </cell>
          <cell r="Q2602" t="str">
            <v>Live</v>
          </cell>
          <cell r="Y2602" t="str">
            <v>Gask</v>
          </cell>
          <cell r="AA2602" t="str">
            <v>Simple-Gasket</v>
          </cell>
          <cell r="AB2602" t="str">
            <v>Regular-Gask</v>
          </cell>
          <cell r="AC2602">
            <v>20041132</v>
          </cell>
          <cell r="AD2602" t="str">
            <v>MG Gask</v>
          </cell>
          <cell r="AE2602" t="str">
            <v>MG Gask-Plain</v>
          </cell>
          <cell r="AF2602">
            <v>20048109</v>
          </cell>
          <cell r="AI2602" t="str">
            <v>6292WAA12/IND</v>
          </cell>
          <cell r="AO2602">
            <v>31.600000000000005</v>
          </cell>
          <cell r="AQ2602" t="str">
            <v>Rough</v>
          </cell>
          <cell r="AR2602" t="str">
            <v>LAD</v>
          </cell>
          <cell r="AS2602" t="str">
            <v>NORMAL</v>
          </cell>
        </row>
        <row r="2603">
          <cell r="D2603" t="str">
            <v>6296NAA31/IND</v>
          </cell>
          <cell r="E2603">
            <v>6296</v>
          </cell>
          <cell r="F2603">
            <v>33.700000000000003</v>
          </cell>
          <cell r="G2603" t="str">
            <v>Yes</v>
          </cell>
          <cell r="H2603">
            <v>31.400000000000002</v>
          </cell>
          <cell r="I2603" t="str">
            <v>FT</v>
          </cell>
          <cell r="J2603" t="str">
            <v>Audit</v>
          </cell>
          <cell r="K2603" t="str">
            <v>6296NAA02</v>
          </cell>
          <cell r="L2603" t="str">
            <v>RD</v>
          </cell>
          <cell r="M2603" t="str">
            <v>S-Group</v>
          </cell>
          <cell r="N2603" t="str">
            <v>Reg</v>
          </cell>
          <cell r="P2603" t="str">
            <v>MTS-RET</v>
          </cell>
          <cell r="Q2603" t="str">
            <v>Live</v>
          </cell>
          <cell r="Y2603" t="str">
            <v>Gask</v>
          </cell>
          <cell r="AA2603" t="str">
            <v>Simple-Gasket</v>
          </cell>
          <cell r="AB2603" t="str">
            <v>Regular-Gask</v>
          </cell>
          <cell r="AC2603">
            <v>20041106</v>
          </cell>
          <cell r="AD2603" t="str">
            <v>MG Gask</v>
          </cell>
          <cell r="AE2603" t="str">
            <v>MG Gask-Plain</v>
          </cell>
          <cell r="AF2603" t="str">
            <v>2004841/03</v>
          </cell>
          <cell r="AI2603" t="str">
            <v>6296NAA12/IND</v>
          </cell>
          <cell r="AO2603">
            <v>27.200000000000003</v>
          </cell>
          <cell r="AQ2603" t="str">
            <v>Rough</v>
          </cell>
          <cell r="AR2603" t="str">
            <v>LAD</v>
          </cell>
          <cell r="AS2603" t="str">
            <v>NORMAL</v>
          </cell>
        </row>
        <row r="2604">
          <cell r="D2604" t="str">
            <v>6296QAA31/IND</v>
          </cell>
          <cell r="E2604">
            <v>6296</v>
          </cell>
          <cell r="F2604">
            <v>33.700000000000003</v>
          </cell>
          <cell r="G2604" t="str">
            <v>Yes</v>
          </cell>
          <cell r="H2604">
            <v>31.400000000000002</v>
          </cell>
          <cell r="I2604" t="str">
            <v>FT</v>
          </cell>
          <cell r="J2604" t="str">
            <v>Audit</v>
          </cell>
          <cell r="K2604" t="str">
            <v>6296QAA02/BLU/J</v>
          </cell>
          <cell r="L2604" t="str">
            <v>RD</v>
          </cell>
          <cell r="M2604" t="str">
            <v>S-Group</v>
          </cell>
          <cell r="N2604" t="str">
            <v>Reg</v>
          </cell>
          <cell r="P2604" t="str">
            <v>MTS-RET</v>
          </cell>
          <cell r="Q2604" t="str">
            <v>Live</v>
          </cell>
          <cell r="Y2604" t="str">
            <v>Gask</v>
          </cell>
          <cell r="AA2604" t="str">
            <v>Simple-Gasket</v>
          </cell>
          <cell r="AB2604" t="str">
            <v>Regular-Gask</v>
          </cell>
          <cell r="AC2604">
            <v>20041106</v>
          </cell>
          <cell r="AD2604" t="str">
            <v>MG Gask</v>
          </cell>
          <cell r="AE2604" t="str">
            <v>MG Gask-Plain</v>
          </cell>
          <cell r="AF2604" t="str">
            <v>2004841/04</v>
          </cell>
          <cell r="AI2604" t="str">
            <v>6296QAA12/IND</v>
          </cell>
          <cell r="AO2604">
            <v>27.200000000000003</v>
          </cell>
          <cell r="AQ2604" t="str">
            <v>Rough</v>
          </cell>
          <cell r="AR2604" t="str">
            <v>LAD</v>
          </cell>
          <cell r="AS2604" t="str">
            <v>NORMAL</v>
          </cell>
        </row>
        <row r="2605">
          <cell r="D2605" t="str">
            <v>6296QAB31/IND</v>
          </cell>
          <cell r="E2605">
            <v>6296</v>
          </cell>
          <cell r="F2605">
            <v>33.700000000000003</v>
          </cell>
          <cell r="G2605" t="str">
            <v>Yes</v>
          </cell>
          <cell r="H2605">
            <v>31.400000000000002</v>
          </cell>
          <cell r="I2605" t="str">
            <v>FT</v>
          </cell>
          <cell r="J2605" t="str">
            <v>Audit</v>
          </cell>
          <cell r="K2605" t="str">
            <v>6296QAB02/BRN</v>
          </cell>
          <cell r="L2605" t="str">
            <v>RD</v>
          </cell>
          <cell r="M2605" t="str">
            <v>S-Group</v>
          </cell>
          <cell r="N2605" t="str">
            <v>Reg</v>
          </cell>
          <cell r="P2605" t="str">
            <v>MTS-RET</v>
          </cell>
          <cell r="Q2605" t="str">
            <v>Live</v>
          </cell>
          <cell r="Y2605" t="str">
            <v>Gask</v>
          </cell>
          <cell r="AA2605" t="str">
            <v>Simple-Gasket</v>
          </cell>
          <cell r="AB2605" t="str">
            <v>Regular-Gask</v>
          </cell>
          <cell r="AC2605">
            <v>20041106</v>
          </cell>
          <cell r="AD2605" t="str">
            <v>MG Gask</v>
          </cell>
          <cell r="AE2605" t="str">
            <v>MG Gask-Plain</v>
          </cell>
          <cell r="AF2605" t="str">
            <v>2004841/03</v>
          </cell>
          <cell r="AI2605" t="str">
            <v>6296QAB12/IND</v>
          </cell>
          <cell r="AO2605">
            <v>27.200000000000003</v>
          </cell>
          <cell r="AQ2605" t="str">
            <v>Rough</v>
          </cell>
          <cell r="AR2605" t="str">
            <v>LAD</v>
          </cell>
          <cell r="AS2605" t="str">
            <v>NORMAL</v>
          </cell>
        </row>
        <row r="2606">
          <cell r="D2606" t="str">
            <v>6296SAA00/IND</v>
          </cell>
          <cell r="E2606">
            <v>6296</v>
          </cell>
          <cell r="F2606">
            <v>33.700000000000003</v>
          </cell>
          <cell r="G2606" t="str">
            <v>Yes</v>
          </cell>
          <cell r="H2606">
            <v>31.400000000000002</v>
          </cell>
          <cell r="I2606" t="str">
            <v>FT</v>
          </cell>
          <cell r="J2606" t="str">
            <v>Audit</v>
          </cell>
          <cell r="K2606" t="str">
            <v>6296SAA02</v>
          </cell>
          <cell r="L2606" t="str">
            <v>RD</v>
          </cell>
          <cell r="M2606" t="str">
            <v>S-Group</v>
          </cell>
          <cell r="N2606" t="str">
            <v>Reg</v>
          </cell>
          <cell r="P2606" t="str">
            <v>MTS-RET</v>
          </cell>
          <cell r="Q2606" t="str">
            <v>Live</v>
          </cell>
          <cell r="Y2606" t="str">
            <v>Gask</v>
          </cell>
          <cell r="AA2606" t="str">
            <v>Simple-Gasket</v>
          </cell>
          <cell r="AB2606" t="str">
            <v>Regular-Gask</v>
          </cell>
          <cell r="AC2606">
            <v>20041106</v>
          </cell>
          <cell r="AD2606" t="str">
            <v>MG Gask</v>
          </cell>
          <cell r="AE2606" t="str">
            <v>MG Gask-Plain</v>
          </cell>
          <cell r="AF2606">
            <v>2004841</v>
          </cell>
          <cell r="AI2606" t="str">
            <v>6296SAA12/IND</v>
          </cell>
          <cell r="AO2606">
            <v>27.200000000000003</v>
          </cell>
          <cell r="AQ2606" t="str">
            <v>Rough</v>
          </cell>
          <cell r="AR2606" t="str">
            <v>LAD</v>
          </cell>
          <cell r="AS2606" t="str">
            <v>NORMAL</v>
          </cell>
        </row>
        <row r="2607">
          <cell r="D2607" t="str">
            <v>6296SAB00/IND</v>
          </cell>
          <cell r="E2607">
            <v>6296</v>
          </cell>
          <cell r="F2607">
            <v>33.700000000000003</v>
          </cell>
          <cell r="G2607" t="str">
            <v>Yes</v>
          </cell>
          <cell r="H2607">
            <v>31.400000000000002</v>
          </cell>
          <cell r="I2607" t="str">
            <v>FT</v>
          </cell>
          <cell r="J2607" t="str">
            <v>Audit</v>
          </cell>
          <cell r="K2607" t="str">
            <v>6296SAB02</v>
          </cell>
          <cell r="L2607" t="str">
            <v>RD</v>
          </cell>
          <cell r="M2607" t="str">
            <v>S-Group</v>
          </cell>
          <cell r="N2607" t="str">
            <v>Reg</v>
          </cell>
          <cell r="P2607" t="str">
            <v>MTS-RET</v>
          </cell>
          <cell r="Q2607" t="str">
            <v>Live</v>
          </cell>
          <cell r="Y2607" t="str">
            <v>Gask</v>
          </cell>
          <cell r="AA2607" t="str">
            <v>Simple-Gasket</v>
          </cell>
          <cell r="AB2607" t="str">
            <v>Regular-Gask</v>
          </cell>
          <cell r="AC2607">
            <v>20041106</v>
          </cell>
          <cell r="AD2607" t="str">
            <v>MG Gask</v>
          </cell>
          <cell r="AE2607" t="str">
            <v>MG Gask-Plain</v>
          </cell>
          <cell r="AF2607">
            <v>2004841</v>
          </cell>
          <cell r="AI2607" t="str">
            <v>6296SAB12/IND</v>
          </cell>
          <cell r="AO2607">
            <v>27.200000000000003</v>
          </cell>
          <cell r="AQ2607" t="str">
            <v>Rough</v>
          </cell>
          <cell r="AR2607" t="str">
            <v>LAD</v>
          </cell>
          <cell r="AS2607" t="str">
            <v>NORMAL</v>
          </cell>
        </row>
        <row r="2608">
          <cell r="D2608" t="str">
            <v>6296WAB00/IND</v>
          </cell>
          <cell r="E2608">
            <v>6296</v>
          </cell>
          <cell r="F2608">
            <v>33.700000000000003</v>
          </cell>
          <cell r="G2608" t="str">
            <v>Yes</v>
          </cell>
          <cell r="H2608">
            <v>31.400000000000002</v>
          </cell>
          <cell r="I2608" t="str">
            <v>FT</v>
          </cell>
          <cell r="J2608" t="str">
            <v>Audit</v>
          </cell>
          <cell r="K2608" t="str">
            <v>6296WAB02</v>
          </cell>
          <cell r="L2608" t="str">
            <v>RD</v>
          </cell>
          <cell r="M2608" t="str">
            <v>S-Group</v>
          </cell>
          <cell r="N2608" t="str">
            <v>Reg</v>
          </cell>
          <cell r="P2608" t="str">
            <v>MTS-RET</v>
          </cell>
          <cell r="Q2608" t="str">
            <v>Live</v>
          </cell>
          <cell r="Y2608" t="str">
            <v>Gask</v>
          </cell>
          <cell r="AA2608" t="str">
            <v>Simple-Gasket</v>
          </cell>
          <cell r="AB2608" t="str">
            <v>Regular-Gask</v>
          </cell>
          <cell r="AC2608">
            <v>20041106</v>
          </cell>
          <cell r="AD2608" t="str">
            <v>MG Gask</v>
          </cell>
          <cell r="AE2608" t="str">
            <v>MG Gask-Plain</v>
          </cell>
          <cell r="AF2608">
            <v>2004841</v>
          </cell>
          <cell r="AI2608" t="str">
            <v>6296WAB12/IND</v>
          </cell>
          <cell r="AO2608">
            <v>27.200000000000003</v>
          </cell>
          <cell r="AQ2608" t="str">
            <v>Rough</v>
          </cell>
          <cell r="AR2608" t="str">
            <v>LAD</v>
          </cell>
          <cell r="AS2608" t="str">
            <v>NORMAL</v>
          </cell>
        </row>
        <row r="2609">
          <cell r="D2609" t="str">
            <v>6297QAA31/IND</v>
          </cell>
          <cell r="E2609">
            <v>6297</v>
          </cell>
          <cell r="F2609">
            <v>32.6</v>
          </cell>
          <cell r="G2609" t="str">
            <v>yes</v>
          </cell>
          <cell r="H2609">
            <v>30.3</v>
          </cell>
          <cell r="I2609" t="str">
            <v>FT</v>
          </cell>
          <cell r="J2609" t="str">
            <v>Audit</v>
          </cell>
          <cell r="K2609" t="str">
            <v>6297QAA02/BRN</v>
          </cell>
          <cell r="L2609" t="str">
            <v>SH</v>
          </cell>
          <cell r="M2609" t="str">
            <v>S-Group</v>
          </cell>
          <cell r="N2609" t="str">
            <v>Reg</v>
          </cell>
          <cell r="P2609" t="str">
            <v>MTS-IBD</v>
          </cell>
          <cell r="Q2609" t="str">
            <v>Live</v>
          </cell>
          <cell r="Y2609" t="str">
            <v>Adhe</v>
          </cell>
          <cell r="AA2609" t="str">
            <v>Simple-Adhesive</v>
          </cell>
          <cell r="AB2609" t="str">
            <v>Regular-Adhe</v>
          </cell>
          <cell r="AC2609" t="str">
            <v>6297WAA08/02</v>
          </cell>
          <cell r="AD2609" t="str">
            <v>MG Adhe</v>
          </cell>
          <cell r="AE2609" t="str">
            <v>MG Adhe-MET</v>
          </cell>
          <cell r="AI2609" t="str">
            <v>6297QAA12/IND</v>
          </cell>
          <cell r="AO2609">
            <v>26.1</v>
          </cell>
          <cell r="AQ2609" t="str">
            <v>Rough</v>
          </cell>
          <cell r="AR2609" t="str">
            <v>LAD</v>
          </cell>
          <cell r="AS2609" t="str">
            <v>NORMAL</v>
          </cell>
        </row>
        <row r="2610">
          <cell r="D2610" t="str">
            <v>6297WAA31/IND</v>
          </cell>
          <cell r="E2610">
            <v>6297</v>
          </cell>
          <cell r="F2610">
            <v>32.6</v>
          </cell>
          <cell r="G2610" t="str">
            <v>yes</v>
          </cell>
          <cell r="H2610">
            <v>30.3</v>
          </cell>
          <cell r="I2610" t="str">
            <v>FT</v>
          </cell>
          <cell r="J2610" t="str">
            <v>Audit</v>
          </cell>
          <cell r="K2610" t="str">
            <v>6297WAA02/CHG</v>
          </cell>
          <cell r="L2610" t="str">
            <v>SH</v>
          </cell>
          <cell r="M2610" t="str">
            <v>S-Group</v>
          </cell>
          <cell r="N2610" t="str">
            <v>Reg</v>
          </cell>
          <cell r="P2610" t="str">
            <v>MTS-RET</v>
          </cell>
          <cell r="Q2610" t="str">
            <v>Live</v>
          </cell>
          <cell r="Y2610" t="str">
            <v>Adhe</v>
          </cell>
          <cell r="AA2610" t="str">
            <v>Simple-Adhesive</v>
          </cell>
          <cell r="AB2610" t="str">
            <v>Regular-Adhe</v>
          </cell>
          <cell r="AC2610" t="str">
            <v>6297WAA08/01</v>
          </cell>
          <cell r="AD2610" t="str">
            <v>MG Adhe</v>
          </cell>
          <cell r="AE2610" t="str">
            <v>MG Adhe-MET</v>
          </cell>
          <cell r="AI2610" t="str">
            <v>6297WAA12/IND</v>
          </cell>
          <cell r="AO2610">
            <v>26.1</v>
          </cell>
          <cell r="AQ2610" t="str">
            <v>Rough</v>
          </cell>
          <cell r="AR2610" t="str">
            <v>LAD</v>
          </cell>
          <cell r="AS2610" t="str">
            <v>NORMAL</v>
          </cell>
        </row>
        <row r="2611">
          <cell r="D2611" t="str">
            <v>6300QAA31/IND</v>
          </cell>
          <cell r="E2611">
            <v>6300</v>
          </cell>
          <cell r="F2611">
            <v>33.700000000000003</v>
          </cell>
          <cell r="G2611" t="str">
            <v>yes</v>
          </cell>
          <cell r="H2611">
            <v>31.400000000000002</v>
          </cell>
          <cell r="I2611" t="str">
            <v>FT</v>
          </cell>
          <cell r="J2611" t="str">
            <v>Audit</v>
          </cell>
          <cell r="K2611" t="str">
            <v>6300QAA02/BRN</v>
          </cell>
          <cell r="L2611" t="str">
            <v>RD</v>
          </cell>
          <cell r="M2611" t="str">
            <v>S-Group</v>
          </cell>
          <cell r="N2611" t="str">
            <v>Reg</v>
          </cell>
          <cell r="P2611" t="str">
            <v>MTS-RET</v>
          </cell>
          <cell r="Q2611" t="str">
            <v>Live</v>
          </cell>
          <cell r="Y2611" t="str">
            <v>Gask</v>
          </cell>
          <cell r="AA2611" t="str">
            <v>Simple-Gasket</v>
          </cell>
          <cell r="AB2611" t="str">
            <v>Regular-Gask</v>
          </cell>
          <cell r="AC2611" t="str">
            <v>6300WAA08/02</v>
          </cell>
          <cell r="AD2611" t="str">
            <v>MG Gask</v>
          </cell>
          <cell r="AE2611" t="str">
            <v>MG Gask-MET</v>
          </cell>
          <cell r="AF2611" t="str">
            <v>6300WAA10</v>
          </cell>
          <cell r="AI2611" t="str">
            <v>6300QAA12/IND</v>
          </cell>
          <cell r="AO2611">
            <v>27.200000000000003</v>
          </cell>
          <cell r="AQ2611" t="str">
            <v>Rough</v>
          </cell>
          <cell r="AR2611" t="str">
            <v>LAD</v>
          </cell>
          <cell r="AS2611" t="str">
            <v>NORMAL</v>
          </cell>
        </row>
        <row r="2612">
          <cell r="D2612" t="str">
            <v>6300WAA31/IND</v>
          </cell>
          <cell r="E2612">
            <v>6300</v>
          </cell>
          <cell r="F2612">
            <v>33.700000000000003</v>
          </cell>
          <cell r="G2612" t="str">
            <v>yes</v>
          </cell>
          <cell r="H2612">
            <v>31.400000000000002</v>
          </cell>
          <cell r="I2612" t="str">
            <v>FT</v>
          </cell>
          <cell r="J2612" t="str">
            <v>Audit</v>
          </cell>
          <cell r="K2612" t="str">
            <v>6300WAA02</v>
          </cell>
          <cell r="L2612" t="str">
            <v>RD</v>
          </cell>
          <cell r="M2612" t="str">
            <v>S-Group</v>
          </cell>
          <cell r="N2612" t="str">
            <v>Reg</v>
          </cell>
          <cell r="P2612" t="str">
            <v>MTS-RET</v>
          </cell>
          <cell r="Q2612" t="str">
            <v>Live</v>
          </cell>
          <cell r="Y2612" t="str">
            <v>Gask</v>
          </cell>
          <cell r="AA2612" t="str">
            <v>Simple-Gasket</v>
          </cell>
          <cell r="AB2612" t="str">
            <v>Regular-Gask</v>
          </cell>
          <cell r="AC2612" t="str">
            <v>6300WAA08/01</v>
          </cell>
          <cell r="AD2612" t="str">
            <v>MG Gask</v>
          </cell>
          <cell r="AE2612" t="str">
            <v>MG Gask-MET</v>
          </cell>
          <cell r="AF2612" t="str">
            <v>6300WAA10</v>
          </cell>
          <cell r="AI2612" t="str">
            <v>6300WAA12/IND</v>
          </cell>
          <cell r="AO2612">
            <v>27.200000000000003</v>
          </cell>
          <cell r="AQ2612" t="str">
            <v>Rough</v>
          </cell>
          <cell r="AR2612" t="str">
            <v>LAD</v>
          </cell>
          <cell r="AS2612" t="str">
            <v>NORMAL</v>
          </cell>
        </row>
        <row r="2613">
          <cell r="D2613" t="str">
            <v>6303NAA00/IND</v>
          </cell>
          <cell r="E2613">
            <v>6303</v>
          </cell>
          <cell r="F2613">
            <v>33.700000000000003</v>
          </cell>
          <cell r="G2613" t="str">
            <v>No</v>
          </cell>
          <cell r="H2613">
            <v>33.700000000000003</v>
          </cell>
          <cell r="I2613" t="str">
            <v>FT</v>
          </cell>
          <cell r="J2613" t="str">
            <v>Audit</v>
          </cell>
          <cell r="K2613" t="str">
            <v>6303NAA02</v>
          </cell>
          <cell r="L2613" t="str">
            <v>RD</v>
          </cell>
          <cell r="M2613" t="str">
            <v>S-Group</v>
          </cell>
          <cell r="N2613" t="str">
            <v>Reg</v>
          </cell>
          <cell r="O2613" t="str">
            <v>6.NP</v>
          </cell>
          <cell r="Q2613" t="str">
            <v>DRP</v>
          </cell>
          <cell r="S2613" t="str">
            <v>`</v>
          </cell>
          <cell r="Y2613" t="str">
            <v>Gask</v>
          </cell>
          <cell r="AA2613" t="str">
            <v>Simple-Gasket</v>
          </cell>
          <cell r="AB2613" t="str">
            <v>Regular-Gask</v>
          </cell>
          <cell r="AC2613">
            <v>20041153</v>
          </cell>
          <cell r="AD2613" t="str">
            <v>MG Gask</v>
          </cell>
          <cell r="AE2613" t="str">
            <v>MG Gask-Plain</v>
          </cell>
          <cell r="AF2613" t="str">
            <v>6303WAA10/03</v>
          </cell>
          <cell r="AG2613">
            <v>0</v>
          </cell>
          <cell r="AI2613" t="str">
            <v>6303NAA12/IND</v>
          </cell>
          <cell r="AM2613" t="str">
            <v>No</v>
          </cell>
          <cell r="AO2613">
            <v>29.500000000000004</v>
          </cell>
          <cell r="AQ2613" t="e">
            <v>#N/A</v>
          </cell>
          <cell r="AR2613" t="str">
            <v>LAD</v>
          </cell>
          <cell r="AS2613" t="str">
            <v>NORMAL</v>
          </cell>
        </row>
        <row r="2614">
          <cell r="D2614" t="str">
            <v>6303NAA31/IND</v>
          </cell>
          <cell r="E2614">
            <v>6303</v>
          </cell>
          <cell r="F2614">
            <v>33.700000000000003</v>
          </cell>
          <cell r="G2614" t="str">
            <v>No</v>
          </cell>
          <cell r="H2614">
            <v>33.700000000000003</v>
          </cell>
          <cell r="I2614" t="str">
            <v>FT</v>
          </cell>
          <cell r="J2614" t="str">
            <v>Audit</v>
          </cell>
          <cell r="K2614" t="str">
            <v>6303NAA02</v>
          </cell>
          <cell r="L2614" t="str">
            <v>RD</v>
          </cell>
          <cell r="M2614" t="str">
            <v>S-Group</v>
          </cell>
          <cell r="N2614" t="str">
            <v>Reg</v>
          </cell>
          <cell r="O2614" t="str">
            <v>6.NP</v>
          </cell>
          <cell r="P2614" t="str">
            <v>MTS-RET</v>
          </cell>
          <cell r="Q2614" t="str">
            <v>Live</v>
          </cell>
          <cell r="S2614" t="str">
            <v>`</v>
          </cell>
          <cell r="Y2614" t="str">
            <v>Gask</v>
          </cell>
          <cell r="AA2614" t="str">
            <v>Simple-Gasket</v>
          </cell>
          <cell r="AB2614" t="str">
            <v>Regular-Gask</v>
          </cell>
          <cell r="AC2614">
            <v>20041153</v>
          </cell>
          <cell r="AD2614" t="str">
            <v>MG Gask</v>
          </cell>
          <cell r="AE2614" t="str">
            <v>MG Gask-Plain</v>
          </cell>
          <cell r="AF2614" t="str">
            <v>6303WAA10/03</v>
          </cell>
          <cell r="AG2614">
            <v>0</v>
          </cell>
          <cell r="AI2614" t="str">
            <v>6303NAA12/IND</v>
          </cell>
          <cell r="AM2614" t="str">
            <v>No</v>
          </cell>
          <cell r="AO2614">
            <v>29.500000000000004</v>
          </cell>
          <cell r="AQ2614" t="str">
            <v>Rough</v>
          </cell>
          <cell r="AR2614" t="str">
            <v>LAD</v>
          </cell>
          <cell r="AS2614" t="str">
            <v>NORMAL</v>
          </cell>
        </row>
        <row r="2615">
          <cell r="D2615" t="str">
            <v>6303WAA00/IND</v>
          </cell>
          <cell r="E2615">
            <v>6303</v>
          </cell>
          <cell r="F2615">
            <v>33.700000000000003</v>
          </cell>
          <cell r="G2615" t="str">
            <v>No</v>
          </cell>
          <cell r="H2615">
            <v>33.700000000000003</v>
          </cell>
          <cell r="I2615" t="str">
            <v>FT</v>
          </cell>
          <cell r="J2615" t="str">
            <v>Audit</v>
          </cell>
          <cell r="K2615" t="str">
            <v>6303WAA02</v>
          </cell>
          <cell r="L2615" t="str">
            <v>RD</v>
          </cell>
          <cell r="M2615" t="str">
            <v>S-Group</v>
          </cell>
          <cell r="N2615" t="str">
            <v>Reg</v>
          </cell>
          <cell r="O2615" t="str">
            <v>6.NP</v>
          </cell>
          <cell r="P2615" t="str">
            <v>MTS-RET</v>
          </cell>
          <cell r="Q2615" t="str">
            <v>Live</v>
          </cell>
          <cell r="S2615" t="str">
            <v>`</v>
          </cell>
          <cell r="Y2615" t="str">
            <v>Gask</v>
          </cell>
          <cell r="AA2615" t="str">
            <v>Simple-Gasket</v>
          </cell>
          <cell r="AB2615" t="str">
            <v>Regular-Gask</v>
          </cell>
          <cell r="AC2615">
            <v>20041153</v>
          </cell>
          <cell r="AD2615" t="str">
            <v>MG Gask</v>
          </cell>
          <cell r="AE2615" t="str">
            <v>MG Gask-Plain</v>
          </cell>
          <cell r="AF2615" t="str">
            <v>6303WAA10</v>
          </cell>
          <cell r="AG2615">
            <v>0</v>
          </cell>
          <cell r="AI2615" t="str">
            <v>6303WAA12/IND</v>
          </cell>
          <cell r="AM2615" t="str">
            <v>No</v>
          </cell>
          <cell r="AO2615">
            <v>29.500000000000004</v>
          </cell>
          <cell r="AQ2615" t="str">
            <v>Rough</v>
          </cell>
          <cell r="AR2615" t="str">
            <v>LAD</v>
          </cell>
          <cell r="AS2615" t="str">
            <v>NORMAL</v>
          </cell>
        </row>
        <row r="2616">
          <cell r="D2616" t="str">
            <v>665YAA00/IND</v>
          </cell>
          <cell r="E2616">
            <v>665</v>
          </cell>
          <cell r="F2616">
            <v>27.200000000000003</v>
          </cell>
          <cell r="G2616" t="e">
            <v>#N/A</v>
          </cell>
          <cell r="I2616" t="str">
            <v>TI</v>
          </cell>
          <cell r="J2616" t="str">
            <v>Audit</v>
          </cell>
          <cell r="K2616" t="str">
            <v>665YAA02</v>
          </cell>
          <cell r="L2616" t="str">
            <v>SH</v>
          </cell>
          <cell r="M2616" t="str">
            <v>S-Group</v>
          </cell>
          <cell r="N2616" t="str">
            <v>Reg</v>
          </cell>
          <cell r="P2616" t="str">
            <v>PMR31</v>
          </cell>
          <cell r="Q2616" t="str">
            <v>DRP</v>
          </cell>
          <cell r="S2616">
            <v>0</v>
          </cell>
          <cell r="V2616">
            <v>0</v>
          </cell>
          <cell r="X2616">
            <v>0</v>
          </cell>
          <cell r="Y2616" t="str">
            <v>Adhe</v>
          </cell>
          <cell r="Z2616" t="str">
            <v>G6</v>
          </cell>
          <cell r="AA2616" t="str">
            <v>Simple-Adhesive</v>
          </cell>
          <cell r="AB2616" t="str">
            <v>Regular-Adhe</v>
          </cell>
          <cell r="AC2616" t="str">
            <v>665YAA08</v>
          </cell>
          <cell r="AD2616" t="str">
            <v>MG Adhe</v>
          </cell>
          <cell r="AE2616" t="str">
            <v>MG Adhe-Plain</v>
          </cell>
          <cell r="AG2616">
            <v>0</v>
          </cell>
          <cell r="AI2616" t="str">
            <v>665YAA12/IND</v>
          </cell>
          <cell r="AJ2616" t="str">
            <v>IPG</v>
          </cell>
          <cell r="AK2616" t="str">
            <v>PVD</v>
          </cell>
          <cell r="AM2616" t="e">
            <v>#N/A</v>
          </cell>
          <cell r="AO2616">
            <v>23.000000000000004</v>
          </cell>
          <cell r="AQ2616" t="str">
            <v>Rough</v>
          </cell>
          <cell r="AR2616" t="str">
            <v>GEN</v>
          </cell>
          <cell r="AS2616" t="str">
            <v>NORMAL</v>
          </cell>
        </row>
        <row r="2617">
          <cell r="D2617" t="str">
            <v>669YAA00/IND</v>
          </cell>
          <cell r="E2617">
            <v>669</v>
          </cell>
          <cell r="F2617">
            <v>27.200000000000003</v>
          </cell>
          <cell r="G2617" t="str">
            <v>No</v>
          </cell>
          <cell r="H2617">
            <v>27.200000000000003</v>
          </cell>
          <cell r="I2617" t="str">
            <v>TI</v>
          </cell>
          <cell r="J2617" t="str">
            <v>Audit</v>
          </cell>
          <cell r="K2617" t="str">
            <v>669YAA02</v>
          </cell>
          <cell r="L2617" t="str">
            <v>SH</v>
          </cell>
          <cell r="M2617" t="str">
            <v>S-Group</v>
          </cell>
          <cell r="N2617" t="str">
            <v>Reg</v>
          </cell>
          <cell r="P2617" t="str">
            <v>DRP15/12/20</v>
          </cell>
          <cell r="Q2617" t="str">
            <v>DRP</v>
          </cell>
          <cell r="S2617">
            <v>0</v>
          </cell>
          <cell r="V2617">
            <v>0</v>
          </cell>
          <cell r="X2617">
            <v>0</v>
          </cell>
          <cell r="Y2617" t="str">
            <v>Adhe</v>
          </cell>
          <cell r="Z2617" t="str">
            <v>G7</v>
          </cell>
          <cell r="AA2617" t="str">
            <v>Simple-Adhesive</v>
          </cell>
          <cell r="AB2617" t="str">
            <v>Regular-Adhe</v>
          </cell>
          <cell r="AC2617" t="str">
            <v>669YAA08</v>
          </cell>
          <cell r="AD2617" t="str">
            <v>MG Adhe</v>
          </cell>
          <cell r="AE2617" t="str">
            <v>MG Adhe-Plain</v>
          </cell>
          <cell r="AG2617">
            <v>0</v>
          </cell>
          <cell r="AI2617" t="str">
            <v>669YAA12/IND</v>
          </cell>
          <cell r="AJ2617" t="str">
            <v>IPG</v>
          </cell>
          <cell r="AK2617" t="str">
            <v>PVD</v>
          </cell>
          <cell r="AM2617" t="e">
            <v>#N/A</v>
          </cell>
          <cell r="AO2617">
            <v>23.000000000000004</v>
          </cell>
          <cell r="AQ2617" t="str">
            <v>Fine</v>
          </cell>
          <cell r="AR2617" t="str">
            <v>GEN</v>
          </cell>
          <cell r="AS2617" t="str">
            <v>NORMAL</v>
          </cell>
        </row>
        <row r="2618">
          <cell r="D2618" t="str">
            <v>68008SAB00/IND</v>
          </cell>
          <cell r="E2618">
            <v>68008</v>
          </cell>
          <cell r="F2618">
            <v>33.700000000000003</v>
          </cell>
          <cell r="G2618" t="str">
            <v>Yes</v>
          </cell>
          <cell r="H2618">
            <v>31.400000000000002</v>
          </cell>
          <cell r="I2618" t="str">
            <v>FT</v>
          </cell>
          <cell r="J2618" t="str">
            <v>Audit</v>
          </cell>
          <cell r="K2618" t="str">
            <v>68008SAB02</v>
          </cell>
          <cell r="L2618" t="str">
            <v>RD</v>
          </cell>
          <cell r="M2618" t="str">
            <v>S-Group</v>
          </cell>
          <cell r="N2618" t="str">
            <v>Reg</v>
          </cell>
          <cell r="P2618" t="str">
            <v>NM (INDWH2INH)</v>
          </cell>
          <cell r="Q2618" t="str">
            <v>DRP</v>
          </cell>
          <cell r="S2618">
            <v>0</v>
          </cell>
          <cell r="V2618">
            <v>0</v>
          </cell>
          <cell r="X2618">
            <v>0</v>
          </cell>
          <cell r="Y2618" t="str">
            <v>Gask</v>
          </cell>
          <cell r="Z2618" t="str">
            <v>G6</v>
          </cell>
          <cell r="AA2618" t="str">
            <v>Simple-Gasket</v>
          </cell>
          <cell r="AB2618" t="str">
            <v>Regular-Gask</v>
          </cell>
          <cell r="AC2618">
            <v>20041113</v>
          </cell>
          <cell r="AD2618" t="str">
            <v>MG Gask</v>
          </cell>
          <cell r="AE2618" t="str">
            <v>MG Gask-Plain</v>
          </cell>
          <cell r="AF2618">
            <v>2004886</v>
          </cell>
          <cell r="AG2618">
            <v>0</v>
          </cell>
          <cell r="AI2618" t="str">
            <v>68008SAB12/IND</v>
          </cell>
          <cell r="AJ2618" t="str">
            <v>IPS</v>
          </cell>
          <cell r="AK2618" t="str">
            <v>IPS</v>
          </cell>
          <cell r="AM2618" t="e">
            <v>#N/A</v>
          </cell>
          <cell r="AO2618">
            <v>29.500000000000004</v>
          </cell>
          <cell r="AQ2618" t="str">
            <v>Rough</v>
          </cell>
          <cell r="AR2618" t="str">
            <v>LAD</v>
          </cell>
          <cell r="AS2618" t="str">
            <v>NORMAL</v>
          </cell>
        </row>
        <row r="2619">
          <cell r="D2619" t="str">
            <v>68010SAB00/IND</v>
          </cell>
          <cell r="E2619">
            <v>68010</v>
          </cell>
          <cell r="F2619">
            <v>33.700000000000003</v>
          </cell>
          <cell r="G2619" t="str">
            <v>No</v>
          </cell>
          <cell r="H2619">
            <v>33.700000000000003</v>
          </cell>
          <cell r="I2619" t="str">
            <v>FT</v>
          </cell>
          <cell r="J2619" t="str">
            <v>Audit</v>
          </cell>
          <cell r="K2619" t="str">
            <v>68010SAB02</v>
          </cell>
          <cell r="L2619" t="str">
            <v>RD</v>
          </cell>
          <cell r="M2619" t="str">
            <v>S-Group</v>
          </cell>
          <cell r="N2619" t="str">
            <v>Reg</v>
          </cell>
          <cell r="P2619" t="str">
            <v>NM (INDWH2INH)</v>
          </cell>
          <cell r="Q2619" t="str">
            <v>DRP</v>
          </cell>
          <cell r="S2619">
            <v>0</v>
          </cell>
          <cell r="V2619">
            <v>0</v>
          </cell>
          <cell r="X2619">
            <v>0</v>
          </cell>
          <cell r="Y2619" t="str">
            <v>Gask</v>
          </cell>
          <cell r="Z2619" t="str">
            <v>G4</v>
          </cell>
          <cell r="AA2619" t="str">
            <v>Simple-Gasket</v>
          </cell>
          <cell r="AB2619" t="str">
            <v>Regular-Gask</v>
          </cell>
          <cell r="AC2619">
            <v>2004197</v>
          </cell>
          <cell r="AD2619" t="str">
            <v>MG Gask</v>
          </cell>
          <cell r="AE2619" t="str">
            <v>MG Gask-Plain</v>
          </cell>
          <cell r="AF2619">
            <v>2004854</v>
          </cell>
          <cell r="AG2619">
            <v>0</v>
          </cell>
          <cell r="AI2619" t="str">
            <v>68010SAB12/IND</v>
          </cell>
          <cell r="AJ2619" t="str">
            <v>IPS</v>
          </cell>
          <cell r="AK2619" t="str">
            <v>IPS</v>
          </cell>
          <cell r="AM2619" t="e">
            <v>#N/A</v>
          </cell>
          <cell r="AO2619">
            <v>29.500000000000004</v>
          </cell>
          <cell r="AQ2619" t="str">
            <v>Rough</v>
          </cell>
          <cell r="AR2619" t="str">
            <v>LAD</v>
          </cell>
          <cell r="AS2619" t="str">
            <v>NORMAL</v>
          </cell>
        </row>
        <row r="2620">
          <cell r="D2620" t="str">
            <v>7041YAA00/IND</v>
          </cell>
          <cell r="E2620">
            <v>7041</v>
          </cell>
          <cell r="F2620">
            <v>30.300000000000004</v>
          </cell>
          <cell r="G2620" t="str">
            <v>No</v>
          </cell>
          <cell r="H2620">
            <v>30.300000000000004</v>
          </cell>
          <cell r="I2620" t="str">
            <v>SO</v>
          </cell>
          <cell r="J2620" t="str">
            <v>Audit</v>
          </cell>
          <cell r="K2620" t="str">
            <v>7041YAA02</v>
          </cell>
          <cell r="L2620" t="str">
            <v>SH</v>
          </cell>
          <cell r="M2620" t="str">
            <v>S-Group</v>
          </cell>
          <cell r="N2620" t="str">
            <v>Reg</v>
          </cell>
          <cell r="P2620" t="str">
            <v>PMR31</v>
          </cell>
          <cell r="Q2620" t="str">
            <v>DRP</v>
          </cell>
          <cell r="S2620">
            <v>0</v>
          </cell>
          <cell r="V2620">
            <v>0</v>
          </cell>
          <cell r="X2620">
            <v>0</v>
          </cell>
          <cell r="Y2620" t="str">
            <v>Adhe</v>
          </cell>
          <cell r="Z2620" t="str">
            <v>G6</v>
          </cell>
          <cell r="AA2620" t="str">
            <v>Simple-Adhesive</v>
          </cell>
          <cell r="AB2620" t="str">
            <v>Regular-Adhe</v>
          </cell>
          <cell r="AC2620" t="str">
            <v>7041SAA08</v>
          </cell>
          <cell r="AD2620" t="str">
            <v>MG Adhe</v>
          </cell>
          <cell r="AE2620" t="str">
            <v>MG Adhe-Plain</v>
          </cell>
          <cell r="AG2620">
            <v>0</v>
          </cell>
          <cell r="AI2620" t="str">
            <v>7041YAA12/IND</v>
          </cell>
          <cell r="AJ2620" t="str">
            <v>IPG</v>
          </cell>
          <cell r="AK2620" t="str">
            <v>PVD</v>
          </cell>
          <cell r="AM2620" t="e">
            <v>#N/A</v>
          </cell>
          <cell r="AO2620">
            <v>26.100000000000005</v>
          </cell>
          <cell r="AQ2620" t="str">
            <v>Rough</v>
          </cell>
          <cell r="AR2620" t="str">
            <v>GEN</v>
          </cell>
          <cell r="AS2620" t="str">
            <v>NORMAL</v>
          </cell>
        </row>
        <row r="2621">
          <cell r="D2621" t="str">
            <v>7053SAC00/IND</v>
          </cell>
          <cell r="E2621">
            <v>7053</v>
          </cell>
          <cell r="F2621">
            <v>33.700000000000003</v>
          </cell>
          <cell r="G2621" t="str">
            <v>No</v>
          </cell>
          <cell r="H2621">
            <v>33.700000000000003</v>
          </cell>
          <cell r="I2621" t="str">
            <v>SO</v>
          </cell>
          <cell r="J2621" t="str">
            <v>Audit</v>
          </cell>
          <cell r="K2621" t="str">
            <v>7053SAC02</v>
          </cell>
          <cell r="L2621" t="str">
            <v>SH</v>
          </cell>
          <cell r="M2621" t="str">
            <v>S-Group</v>
          </cell>
          <cell r="N2621" t="str">
            <v>Reg</v>
          </cell>
          <cell r="P2621" t="str">
            <v>NM (IND2INH)</v>
          </cell>
          <cell r="Q2621" t="str">
            <v>DRP</v>
          </cell>
          <cell r="S2621">
            <v>0</v>
          </cell>
          <cell r="V2621">
            <v>0</v>
          </cell>
          <cell r="X2621">
            <v>0</v>
          </cell>
          <cell r="Y2621" t="str">
            <v>Gask</v>
          </cell>
          <cell r="Z2621" t="str">
            <v>G6</v>
          </cell>
          <cell r="AA2621" t="str">
            <v>Simple-Gasket</v>
          </cell>
          <cell r="AB2621" t="str">
            <v>Regular-Gask</v>
          </cell>
          <cell r="AC2621" t="str">
            <v>7053YAB08</v>
          </cell>
          <cell r="AD2621" t="str">
            <v>MG Gask</v>
          </cell>
          <cell r="AE2621" t="str">
            <v>MG Gask-Plain</v>
          </cell>
          <cell r="AF2621" t="str">
            <v>7053YAA10</v>
          </cell>
          <cell r="AG2621">
            <v>0</v>
          </cell>
          <cell r="AI2621" t="str">
            <v>7053SAC12/IND</v>
          </cell>
          <cell r="AJ2621" t="str">
            <v>IPS</v>
          </cell>
          <cell r="AK2621" t="str">
            <v>IPS</v>
          </cell>
          <cell r="AM2621" t="e">
            <v>#N/A</v>
          </cell>
          <cell r="AO2621">
            <v>29.500000000000004</v>
          </cell>
          <cell r="AQ2621" t="str">
            <v>Rough</v>
          </cell>
          <cell r="AR2621" t="str">
            <v>GEN</v>
          </cell>
          <cell r="AS2621" t="str">
            <v>NORMAL</v>
          </cell>
        </row>
        <row r="2622">
          <cell r="D2622" t="str">
            <v>7053YAC00/IND</v>
          </cell>
          <cell r="E2622">
            <v>7053</v>
          </cell>
          <cell r="F2622">
            <v>33.700000000000003</v>
          </cell>
          <cell r="G2622" t="str">
            <v>No</v>
          </cell>
          <cell r="H2622">
            <v>33.700000000000003</v>
          </cell>
          <cell r="I2622" t="str">
            <v>SO</v>
          </cell>
          <cell r="J2622" t="str">
            <v>Audit</v>
          </cell>
          <cell r="K2622" t="str">
            <v>7053YAC02</v>
          </cell>
          <cell r="L2622" t="str">
            <v>SH</v>
          </cell>
          <cell r="M2622" t="str">
            <v>S-Group</v>
          </cell>
          <cell r="N2622" t="str">
            <v>Reg</v>
          </cell>
          <cell r="P2622" t="str">
            <v>PMR31</v>
          </cell>
          <cell r="Q2622" t="str">
            <v>DRP</v>
          </cell>
          <cell r="S2622">
            <v>0</v>
          </cell>
          <cell r="V2622">
            <v>0</v>
          </cell>
          <cell r="X2622">
            <v>0</v>
          </cell>
          <cell r="Y2622" t="str">
            <v>Gask</v>
          </cell>
          <cell r="Z2622" t="str">
            <v>G6</v>
          </cell>
          <cell r="AA2622" t="str">
            <v>Simple-Gasket</v>
          </cell>
          <cell r="AB2622" t="str">
            <v>Regular-Gask</v>
          </cell>
          <cell r="AC2622" t="str">
            <v>7053YAB08</v>
          </cell>
          <cell r="AD2622" t="str">
            <v>MG Gask</v>
          </cell>
          <cell r="AE2622" t="str">
            <v>MG Gask-Plain</v>
          </cell>
          <cell r="AF2622" t="str">
            <v>7053YAA10</v>
          </cell>
          <cell r="AG2622">
            <v>0</v>
          </cell>
          <cell r="AI2622" t="str">
            <v>7053YAC12/IND</v>
          </cell>
          <cell r="AJ2622" t="str">
            <v>IPG</v>
          </cell>
          <cell r="AK2622" t="str">
            <v>PVD</v>
          </cell>
          <cell r="AM2622" t="e">
            <v>#N/A</v>
          </cell>
          <cell r="AO2622">
            <v>29.500000000000004</v>
          </cell>
          <cell r="AQ2622" t="str">
            <v>Rough</v>
          </cell>
          <cell r="AR2622" t="str">
            <v>GEN</v>
          </cell>
          <cell r="AS2622" t="str">
            <v>NORMAL</v>
          </cell>
        </row>
        <row r="2623">
          <cell r="D2623" t="str">
            <v>7053YAN00/IND</v>
          </cell>
          <cell r="E2623">
            <v>7053</v>
          </cell>
          <cell r="F2623">
            <v>33.700000000000003</v>
          </cell>
          <cell r="G2623" t="str">
            <v>No</v>
          </cell>
          <cell r="H2623">
            <v>33.700000000000003</v>
          </cell>
          <cell r="I2623" t="str">
            <v>SO</v>
          </cell>
          <cell r="J2623" t="str">
            <v>Audit</v>
          </cell>
          <cell r="K2623" t="str">
            <v>7053YAN02</v>
          </cell>
          <cell r="L2623" t="str">
            <v>SH</v>
          </cell>
          <cell r="M2623" t="str">
            <v>S-Group</v>
          </cell>
          <cell r="N2623" t="str">
            <v>Reg</v>
          </cell>
          <cell r="P2623" t="str">
            <v>NM (INDWH2INH)</v>
          </cell>
          <cell r="Q2623" t="str">
            <v>DRP</v>
          </cell>
          <cell r="S2623">
            <v>0</v>
          </cell>
          <cell r="V2623">
            <v>0</v>
          </cell>
          <cell r="X2623">
            <v>0</v>
          </cell>
          <cell r="Y2623" t="str">
            <v>Gask</v>
          </cell>
          <cell r="Z2623" t="str">
            <v>G6</v>
          </cell>
          <cell r="AA2623" t="str">
            <v>Simple-Gasket</v>
          </cell>
          <cell r="AB2623" t="str">
            <v>Regular-Gask</v>
          </cell>
          <cell r="AC2623" t="str">
            <v>7053YAB08</v>
          </cell>
          <cell r="AD2623" t="str">
            <v>MG Gask</v>
          </cell>
          <cell r="AE2623" t="str">
            <v>MG Gask-Plain</v>
          </cell>
          <cell r="AF2623" t="str">
            <v>7053YAA10</v>
          </cell>
          <cell r="AG2623">
            <v>0</v>
          </cell>
          <cell r="AI2623" t="str">
            <v>7053YAN12/IND</v>
          </cell>
          <cell r="AJ2623" t="str">
            <v>IPG</v>
          </cell>
          <cell r="AK2623" t="str">
            <v>PVD</v>
          </cell>
          <cell r="AM2623" t="e">
            <v>#N/A</v>
          </cell>
          <cell r="AO2623">
            <v>29.500000000000004</v>
          </cell>
          <cell r="AQ2623" t="str">
            <v>Rough</v>
          </cell>
          <cell r="AR2623" t="str">
            <v>GEN</v>
          </cell>
          <cell r="AS2623" t="str">
            <v>NORMAL</v>
          </cell>
        </row>
        <row r="2624">
          <cell r="D2624" t="str">
            <v>7058NAK31/IND</v>
          </cell>
          <cell r="E2624">
            <v>7058</v>
          </cell>
          <cell r="F2624">
            <v>31.600000000000005</v>
          </cell>
          <cell r="G2624" t="str">
            <v>No</v>
          </cell>
          <cell r="H2624">
            <v>31.600000000000005</v>
          </cell>
          <cell r="I2624" t="str">
            <v>SO</v>
          </cell>
          <cell r="J2624" t="str">
            <v>Audit</v>
          </cell>
          <cell r="K2624" t="str">
            <v>7058NAK02</v>
          </cell>
          <cell r="L2624" t="str">
            <v>SH</v>
          </cell>
          <cell r="M2624" t="str">
            <v>S-Group</v>
          </cell>
          <cell r="N2624" t="str">
            <v>Reg</v>
          </cell>
          <cell r="P2624" t="str">
            <v>NM (IND2INH)</v>
          </cell>
          <cell r="Q2624" t="str">
            <v>DRP</v>
          </cell>
          <cell r="S2624">
            <v>0</v>
          </cell>
          <cell r="V2624">
            <v>0</v>
          </cell>
          <cell r="X2624">
            <v>0</v>
          </cell>
          <cell r="Y2624" t="str">
            <v>Adhe</v>
          </cell>
          <cell r="Z2624" t="str">
            <v>G6</v>
          </cell>
          <cell r="AA2624" t="str">
            <v>Simple-Adhesive</v>
          </cell>
          <cell r="AB2624" t="str">
            <v>Regular-Adhe</v>
          </cell>
          <cell r="AC2624" t="str">
            <v>7048SFA08/04</v>
          </cell>
          <cell r="AD2624" t="str">
            <v>MG Adhe</v>
          </cell>
          <cell r="AE2624" t="str">
            <v>MG Adhe-MET</v>
          </cell>
          <cell r="AG2624">
            <v>0</v>
          </cell>
          <cell r="AI2624" t="str">
            <v>7058NAK12/IND</v>
          </cell>
          <cell r="AJ2624" t="str">
            <v>BLACK</v>
          </cell>
          <cell r="AK2624" t="str">
            <v>Black</v>
          </cell>
          <cell r="AM2624" t="e">
            <v>#N/A</v>
          </cell>
          <cell r="AO2624">
            <v>27.400000000000006</v>
          </cell>
          <cell r="AQ2624" t="str">
            <v>Rough</v>
          </cell>
          <cell r="AR2624" t="str">
            <v>GEN</v>
          </cell>
          <cell r="AS2624" t="str">
            <v>NORMAL</v>
          </cell>
        </row>
        <row r="2625">
          <cell r="D2625" t="str">
            <v>7058YAC00/IND</v>
          </cell>
          <cell r="E2625">
            <v>7058</v>
          </cell>
          <cell r="F2625">
            <v>31.600000000000005</v>
          </cell>
          <cell r="G2625" t="str">
            <v>No</v>
          </cell>
          <cell r="H2625">
            <v>31.600000000000005</v>
          </cell>
          <cell r="I2625" t="str">
            <v>SO</v>
          </cell>
          <cell r="J2625" t="str">
            <v>Audit</v>
          </cell>
          <cell r="K2625" t="str">
            <v>7058YAC02</v>
          </cell>
          <cell r="L2625" t="str">
            <v>SH</v>
          </cell>
          <cell r="M2625" t="str">
            <v>S-Group</v>
          </cell>
          <cell r="N2625" t="str">
            <v>Reg</v>
          </cell>
          <cell r="P2625" t="str">
            <v>NM (IND2INH)</v>
          </cell>
          <cell r="Q2625" t="str">
            <v>DRP</v>
          </cell>
          <cell r="S2625">
            <v>0</v>
          </cell>
          <cell r="V2625">
            <v>0</v>
          </cell>
          <cell r="X2625">
            <v>0</v>
          </cell>
          <cell r="Y2625" t="str">
            <v>Adhe</v>
          </cell>
          <cell r="Z2625" t="str">
            <v>G6</v>
          </cell>
          <cell r="AA2625" t="str">
            <v>Simple-Adhesive</v>
          </cell>
          <cell r="AB2625" t="str">
            <v>Regular-Adhe</v>
          </cell>
          <cell r="AC2625" t="str">
            <v>7048SFA08/02</v>
          </cell>
          <cell r="AD2625" t="str">
            <v>MG Adhe</v>
          </cell>
          <cell r="AE2625" t="str">
            <v>MG Adhe-MET</v>
          </cell>
          <cell r="AG2625">
            <v>0</v>
          </cell>
          <cell r="AI2625" t="str">
            <v>7058YAC12/IND</v>
          </cell>
          <cell r="AJ2625" t="str">
            <v>IPG</v>
          </cell>
          <cell r="AK2625" t="str">
            <v>PVD</v>
          </cell>
          <cell r="AM2625" t="e">
            <v>#N/A</v>
          </cell>
          <cell r="AO2625">
            <v>27.400000000000006</v>
          </cell>
          <cell r="AQ2625" t="str">
            <v>Rough</v>
          </cell>
          <cell r="AR2625" t="str">
            <v>GEN</v>
          </cell>
          <cell r="AS2625" t="str">
            <v>NORMAL</v>
          </cell>
        </row>
        <row r="2626">
          <cell r="D2626" t="str">
            <v>7058YAJ00/IND</v>
          </cell>
          <cell r="E2626">
            <v>7058</v>
          </cell>
          <cell r="F2626">
            <v>31.600000000000005</v>
          </cell>
          <cell r="G2626" t="str">
            <v>No</v>
          </cell>
          <cell r="H2626">
            <v>31.600000000000005</v>
          </cell>
          <cell r="I2626" t="str">
            <v>SO</v>
          </cell>
          <cell r="J2626" t="str">
            <v>Audit</v>
          </cell>
          <cell r="K2626" t="str">
            <v>7058YAJ02</v>
          </cell>
          <cell r="L2626" t="str">
            <v>SH</v>
          </cell>
          <cell r="M2626" t="str">
            <v>S-Group</v>
          </cell>
          <cell r="N2626" t="str">
            <v>Reg</v>
          </cell>
          <cell r="P2626" t="str">
            <v>NM (INDWH2INH)</v>
          </cell>
          <cell r="Q2626" t="str">
            <v>DRP</v>
          </cell>
          <cell r="S2626">
            <v>0</v>
          </cell>
          <cell r="V2626">
            <v>0</v>
          </cell>
          <cell r="X2626">
            <v>0</v>
          </cell>
          <cell r="Y2626" t="str">
            <v>Adhe</v>
          </cell>
          <cell r="Z2626" t="str">
            <v>G6</v>
          </cell>
          <cell r="AA2626" t="str">
            <v>Simple-Adhesive</v>
          </cell>
          <cell r="AB2626" t="str">
            <v>Regular-Adhe</v>
          </cell>
          <cell r="AC2626" t="str">
            <v>7048SFA08</v>
          </cell>
          <cell r="AD2626" t="str">
            <v>MG Adhe</v>
          </cell>
          <cell r="AE2626" t="str">
            <v>MG Adhe-Plain</v>
          </cell>
          <cell r="AG2626">
            <v>0</v>
          </cell>
          <cell r="AI2626" t="str">
            <v>7058YAJ12/IND</v>
          </cell>
          <cell r="AJ2626" t="str">
            <v>IPG</v>
          </cell>
          <cell r="AK2626" t="str">
            <v>PVD</v>
          </cell>
          <cell r="AM2626" t="e">
            <v>#N/A</v>
          </cell>
          <cell r="AO2626">
            <v>27.400000000000006</v>
          </cell>
          <cell r="AQ2626" t="str">
            <v>Rough</v>
          </cell>
          <cell r="AR2626" t="str">
            <v>GEN</v>
          </cell>
          <cell r="AS2626" t="str">
            <v>NORMAL</v>
          </cell>
        </row>
        <row r="2627">
          <cell r="D2627" t="str">
            <v>7058YAK00/IND</v>
          </cell>
          <cell r="E2627">
            <v>7058</v>
          </cell>
          <cell r="F2627">
            <v>31.600000000000005</v>
          </cell>
          <cell r="G2627" t="str">
            <v>No</v>
          </cell>
          <cell r="H2627">
            <v>31.600000000000005</v>
          </cell>
          <cell r="I2627" t="str">
            <v>SO</v>
          </cell>
          <cell r="J2627" t="str">
            <v>Audit</v>
          </cell>
          <cell r="K2627" t="str">
            <v>7058YAK02</v>
          </cell>
          <cell r="L2627" t="str">
            <v>SH</v>
          </cell>
          <cell r="M2627" t="str">
            <v>S-Group</v>
          </cell>
          <cell r="N2627" t="str">
            <v>Reg</v>
          </cell>
          <cell r="P2627" t="str">
            <v>NM (IND2INH)</v>
          </cell>
          <cell r="Q2627" t="str">
            <v>DRP</v>
          </cell>
          <cell r="S2627">
            <v>0</v>
          </cell>
          <cell r="V2627">
            <v>0</v>
          </cell>
          <cell r="X2627">
            <v>0</v>
          </cell>
          <cell r="Y2627" t="str">
            <v>Adhe</v>
          </cell>
          <cell r="Z2627" t="str">
            <v>G6</v>
          </cell>
          <cell r="AA2627" t="str">
            <v>Simple-Adhesive</v>
          </cell>
          <cell r="AB2627" t="str">
            <v>Regular-Adhe</v>
          </cell>
          <cell r="AC2627" t="str">
            <v>7048SFA08</v>
          </cell>
          <cell r="AD2627" t="str">
            <v>MG Adhe</v>
          </cell>
          <cell r="AE2627" t="str">
            <v>MG Adhe-Plain</v>
          </cell>
          <cell r="AG2627">
            <v>0</v>
          </cell>
          <cell r="AI2627" t="str">
            <v>7058YAK12/IND</v>
          </cell>
          <cell r="AJ2627" t="str">
            <v>IPG</v>
          </cell>
          <cell r="AK2627" t="str">
            <v>PVD</v>
          </cell>
          <cell r="AM2627" t="e">
            <v>#N/A</v>
          </cell>
          <cell r="AO2627">
            <v>27.400000000000006</v>
          </cell>
          <cell r="AQ2627" t="str">
            <v>Rough</v>
          </cell>
          <cell r="AR2627" t="str">
            <v>GEN</v>
          </cell>
          <cell r="AS2627" t="str">
            <v>NORMAL</v>
          </cell>
        </row>
        <row r="2628">
          <cell r="D2628" t="str">
            <v>7070SAB32/IND</v>
          </cell>
          <cell r="E2628">
            <v>7070</v>
          </cell>
          <cell r="F2628">
            <v>30.300000000000004</v>
          </cell>
          <cell r="G2628" t="e">
            <v>#N/A</v>
          </cell>
          <cell r="I2628" t="str">
            <v>SO</v>
          </cell>
          <cell r="J2628" t="str">
            <v>Audit</v>
          </cell>
          <cell r="K2628" t="str">
            <v>7070SAB02</v>
          </cell>
          <cell r="L2628" t="str">
            <v>SH</v>
          </cell>
          <cell r="M2628" t="str">
            <v>S-Group</v>
          </cell>
          <cell r="N2628" t="str">
            <v>Reg</v>
          </cell>
          <cell r="P2628" t="str">
            <v>PMR16</v>
          </cell>
          <cell r="Q2628" t="str">
            <v>DRP</v>
          </cell>
          <cell r="S2628">
            <v>0</v>
          </cell>
          <cell r="V2628">
            <v>0</v>
          </cell>
          <cell r="X2628">
            <v>0</v>
          </cell>
          <cell r="Y2628" t="str">
            <v>Adhe</v>
          </cell>
          <cell r="Z2628" t="str">
            <v>G4</v>
          </cell>
          <cell r="AA2628" t="str">
            <v>Simple-Adhesive</v>
          </cell>
          <cell r="AB2628" t="str">
            <v>Regular-Adhe</v>
          </cell>
          <cell r="AC2628" t="str">
            <v>7070YAA08/04</v>
          </cell>
          <cell r="AD2628" t="str">
            <v>MG Adhe</v>
          </cell>
          <cell r="AE2628" t="str">
            <v>MG Adhe-MET</v>
          </cell>
          <cell r="AG2628">
            <v>0</v>
          </cell>
          <cell r="AI2628" t="str">
            <v>7070SAB12/IND</v>
          </cell>
          <cell r="AJ2628" t="str">
            <v>IPS</v>
          </cell>
          <cell r="AK2628" t="str">
            <v>IPS</v>
          </cell>
          <cell r="AM2628" t="e">
            <v>#N/A</v>
          </cell>
          <cell r="AO2628">
            <v>26.100000000000005</v>
          </cell>
          <cell r="AQ2628" t="str">
            <v>Rough</v>
          </cell>
          <cell r="AR2628" t="str">
            <v>GEN</v>
          </cell>
          <cell r="AS2628" t="str">
            <v>?</v>
          </cell>
        </row>
        <row r="2629">
          <cell r="D2629" t="str">
            <v>7070SAC00/IND</v>
          </cell>
          <cell r="E2629">
            <v>7070</v>
          </cell>
          <cell r="F2629">
            <v>30.300000000000004</v>
          </cell>
          <cell r="G2629" t="e">
            <v>#N/A</v>
          </cell>
          <cell r="I2629" t="str">
            <v>SO</v>
          </cell>
          <cell r="J2629" t="str">
            <v>Audit</v>
          </cell>
          <cell r="K2629" t="str">
            <v>7070SAC02</v>
          </cell>
          <cell r="L2629" t="str">
            <v>SH</v>
          </cell>
          <cell r="M2629" t="str">
            <v>S-Group</v>
          </cell>
          <cell r="N2629" t="str">
            <v>Reg</v>
          </cell>
          <cell r="P2629" t="str">
            <v>PMR16</v>
          </cell>
          <cell r="Q2629" t="str">
            <v>DRP</v>
          </cell>
          <cell r="S2629">
            <v>0</v>
          </cell>
          <cell r="V2629">
            <v>0</v>
          </cell>
          <cell r="X2629">
            <v>0</v>
          </cell>
          <cell r="Y2629" t="str">
            <v>Adhe</v>
          </cell>
          <cell r="Z2629" t="str">
            <v>G4</v>
          </cell>
          <cell r="AA2629" t="str">
            <v>Simple-Adhesive</v>
          </cell>
          <cell r="AB2629" t="str">
            <v>Regular-Adhe</v>
          </cell>
          <cell r="AC2629" t="str">
            <v>7070YAA08/01</v>
          </cell>
          <cell r="AD2629" t="str">
            <v>MG Adhe</v>
          </cell>
          <cell r="AE2629" t="str">
            <v>MG Adhe-MET</v>
          </cell>
          <cell r="AG2629">
            <v>0</v>
          </cell>
          <cell r="AI2629" t="str">
            <v>7070SAC12/IND</v>
          </cell>
          <cell r="AJ2629" t="str">
            <v>IPS</v>
          </cell>
          <cell r="AK2629" t="str">
            <v>IPS</v>
          </cell>
          <cell r="AM2629" t="e">
            <v>#N/A</v>
          </cell>
          <cell r="AO2629">
            <v>26.100000000000005</v>
          </cell>
          <cell r="AQ2629" t="str">
            <v>Rough</v>
          </cell>
          <cell r="AR2629" t="str">
            <v>GEN</v>
          </cell>
          <cell r="AS2629" t="str">
            <v>?</v>
          </cell>
        </row>
        <row r="2630">
          <cell r="D2630" t="str">
            <v>7070YAA32/IND</v>
          </cell>
          <cell r="E2630">
            <v>7070</v>
          </cell>
          <cell r="F2630">
            <v>30.300000000000004</v>
          </cell>
          <cell r="G2630" t="e">
            <v>#N/A</v>
          </cell>
          <cell r="I2630" t="str">
            <v>SO</v>
          </cell>
          <cell r="J2630" t="str">
            <v>Audit</v>
          </cell>
          <cell r="K2630" t="str">
            <v>7070YAA02</v>
          </cell>
          <cell r="L2630" t="str">
            <v>SH</v>
          </cell>
          <cell r="M2630" t="str">
            <v>S-Group</v>
          </cell>
          <cell r="N2630" t="str">
            <v>Reg</v>
          </cell>
          <cell r="P2630" t="str">
            <v>PMR16</v>
          </cell>
          <cell r="Q2630" t="str">
            <v>DRP</v>
          </cell>
          <cell r="S2630">
            <v>0</v>
          </cell>
          <cell r="V2630">
            <v>0</v>
          </cell>
          <cell r="X2630">
            <v>0</v>
          </cell>
          <cell r="Y2630" t="str">
            <v>Adhe</v>
          </cell>
          <cell r="Z2630" t="str">
            <v>G4</v>
          </cell>
          <cell r="AA2630" t="str">
            <v>Simple-Adhesive</v>
          </cell>
          <cell r="AB2630" t="str">
            <v>Regular-Adhe</v>
          </cell>
          <cell r="AC2630" t="str">
            <v>7070YAA08/03</v>
          </cell>
          <cell r="AD2630" t="str">
            <v>MG Adhe</v>
          </cell>
          <cell r="AE2630" t="str">
            <v>MG Adhe-MET</v>
          </cell>
          <cell r="AG2630">
            <v>0</v>
          </cell>
          <cell r="AI2630" t="str">
            <v>7070YAA12/IND</v>
          </cell>
          <cell r="AJ2630" t="str">
            <v>IPG</v>
          </cell>
          <cell r="AK2630" t="str">
            <v>PVD</v>
          </cell>
          <cell r="AM2630" t="e">
            <v>#N/A</v>
          </cell>
          <cell r="AO2630">
            <v>26.100000000000005</v>
          </cell>
          <cell r="AQ2630" t="str">
            <v>Rough</v>
          </cell>
          <cell r="AR2630" t="str">
            <v>GEN</v>
          </cell>
          <cell r="AS2630" t="str">
            <v>?</v>
          </cell>
        </row>
        <row r="2631">
          <cell r="D2631" t="str">
            <v>7070YAA33/IND</v>
          </cell>
          <cell r="E2631">
            <v>7070</v>
          </cell>
          <cell r="F2631">
            <v>30.300000000000004</v>
          </cell>
          <cell r="G2631" t="e">
            <v>#N/A</v>
          </cell>
          <cell r="I2631" t="str">
            <v>SO</v>
          </cell>
          <cell r="J2631" t="str">
            <v>Audit</v>
          </cell>
          <cell r="K2631" t="str">
            <v>7070YAA02</v>
          </cell>
          <cell r="L2631" t="str">
            <v>SH</v>
          </cell>
          <cell r="M2631" t="str">
            <v>S-Group</v>
          </cell>
          <cell r="N2631" t="str">
            <v>Reg</v>
          </cell>
          <cell r="P2631" t="str">
            <v>PMR28</v>
          </cell>
          <cell r="Q2631" t="str">
            <v>DRP</v>
          </cell>
          <cell r="S2631">
            <v>0</v>
          </cell>
          <cell r="V2631">
            <v>0</v>
          </cell>
          <cell r="X2631">
            <v>0</v>
          </cell>
          <cell r="Y2631" t="str">
            <v>Adhe</v>
          </cell>
          <cell r="Z2631" t="str">
            <v>G4</v>
          </cell>
          <cell r="AA2631" t="str">
            <v>Simple-Adhesive</v>
          </cell>
          <cell r="AB2631" t="str">
            <v>Regular-Adhe</v>
          </cell>
          <cell r="AC2631" t="str">
            <v>7070YAA08/04</v>
          </cell>
          <cell r="AD2631" t="str">
            <v>MG Adhe</v>
          </cell>
          <cell r="AE2631" t="str">
            <v>MG Adhe-MET</v>
          </cell>
          <cell r="AG2631">
            <v>0</v>
          </cell>
          <cell r="AI2631" t="str">
            <v>7070YAA12/IND</v>
          </cell>
          <cell r="AJ2631" t="str">
            <v>IPG</v>
          </cell>
          <cell r="AK2631" t="str">
            <v>PVD</v>
          </cell>
          <cell r="AM2631" t="e">
            <v>#N/A</v>
          </cell>
          <cell r="AO2631">
            <v>26.100000000000005</v>
          </cell>
          <cell r="AQ2631" t="str">
            <v>Rough</v>
          </cell>
          <cell r="AR2631" t="str">
            <v>GEN</v>
          </cell>
          <cell r="AS2631" t="str">
            <v>?</v>
          </cell>
        </row>
        <row r="2632">
          <cell r="D2632" t="str">
            <v>7070YAC31/IND</v>
          </cell>
          <cell r="E2632">
            <v>7070</v>
          </cell>
          <cell r="F2632">
            <v>30.300000000000004</v>
          </cell>
          <cell r="G2632" t="e">
            <v>#N/A</v>
          </cell>
          <cell r="I2632" t="str">
            <v>SO</v>
          </cell>
          <cell r="J2632" t="str">
            <v>Audit</v>
          </cell>
          <cell r="K2632" t="str">
            <v>7070YAC02</v>
          </cell>
          <cell r="L2632" t="str">
            <v>SH</v>
          </cell>
          <cell r="M2632" t="str">
            <v>S-Group</v>
          </cell>
          <cell r="N2632" t="str">
            <v>Reg</v>
          </cell>
          <cell r="P2632" t="str">
            <v>PMR16</v>
          </cell>
          <cell r="Q2632" t="str">
            <v>DRP</v>
          </cell>
          <cell r="S2632">
            <v>0</v>
          </cell>
          <cell r="V2632">
            <v>0</v>
          </cell>
          <cell r="X2632">
            <v>0</v>
          </cell>
          <cell r="Y2632" t="str">
            <v>Adhe</v>
          </cell>
          <cell r="Z2632" t="str">
            <v>G4</v>
          </cell>
          <cell r="AA2632" t="str">
            <v>Simple-Adhesive</v>
          </cell>
          <cell r="AB2632" t="str">
            <v>Regular-Adhe</v>
          </cell>
          <cell r="AC2632" t="str">
            <v>7070YAA08/03</v>
          </cell>
          <cell r="AD2632" t="str">
            <v>MG Adhe</v>
          </cell>
          <cell r="AE2632" t="str">
            <v>MG Adhe-MET</v>
          </cell>
          <cell r="AG2632">
            <v>0</v>
          </cell>
          <cell r="AI2632" t="str">
            <v>7070YAC12/IND</v>
          </cell>
          <cell r="AJ2632" t="str">
            <v>IPG</v>
          </cell>
          <cell r="AK2632" t="str">
            <v>PVD</v>
          </cell>
          <cell r="AM2632" t="e">
            <v>#N/A</v>
          </cell>
          <cell r="AO2632">
            <v>26.100000000000005</v>
          </cell>
          <cell r="AQ2632" t="str">
            <v>Rough</v>
          </cell>
          <cell r="AR2632" t="str">
            <v>GEN</v>
          </cell>
          <cell r="AS2632" t="str">
            <v>?</v>
          </cell>
        </row>
        <row r="2633">
          <cell r="D2633" t="str">
            <v>7070YAC32/IND</v>
          </cell>
          <cell r="E2633">
            <v>7070</v>
          </cell>
          <cell r="F2633">
            <v>30.300000000000004</v>
          </cell>
          <cell r="G2633" t="e">
            <v>#N/A</v>
          </cell>
          <cell r="I2633" t="str">
            <v>SO</v>
          </cell>
          <cell r="J2633" t="str">
            <v>Audit</v>
          </cell>
          <cell r="K2633" t="str">
            <v>7070YAC02</v>
          </cell>
          <cell r="L2633" t="str">
            <v>SH</v>
          </cell>
          <cell r="M2633" t="str">
            <v>S-Group</v>
          </cell>
          <cell r="N2633" t="str">
            <v>Reg</v>
          </cell>
          <cell r="P2633" t="str">
            <v>PMR16</v>
          </cell>
          <cell r="Q2633" t="str">
            <v>DRP</v>
          </cell>
          <cell r="S2633">
            <v>0</v>
          </cell>
          <cell r="V2633">
            <v>0</v>
          </cell>
          <cell r="X2633">
            <v>0</v>
          </cell>
          <cell r="Y2633" t="str">
            <v>Adhe</v>
          </cell>
          <cell r="Z2633" t="str">
            <v>G4</v>
          </cell>
          <cell r="AA2633" t="str">
            <v>Simple-Adhesive</v>
          </cell>
          <cell r="AB2633" t="str">
            <v>Regular-Adhe</v>
          </cell>
          <cell r="AC2633" t="str">
            <v>7070YAA08/04</v>
          </cell>
          <cell r="AD2633" t="str">
            <v>MG Adhe</v>
          </cell>
          <cell r="AE2633" t="str">
            <v>MG Adhe-MET</v>
          </cell>
          <cell r="AG2633">
            <v>0</v>
          </cell>
          <cell r="AI2633" t="str">
            <v>7070YAC12/IND</v>
          </cell>
          <cell r="AJ2633" t="str">
            <v>IPG</v>
          </cell>
          <cell r="AK2633" t="str">
            <v>PVD</v>
          </cell>
          <cell r="AM2633" t="e">
            <v>#N/A</v>
          </cell>
          <cell r="AO2633">
            <v>26.100000000000005</v>
          </cell>
          <cell r="AQ2633" t="str">
            <v>Rough</v>
          </cell>
          <cell r="AR2633" t="str">
            <v>GEN</v>
          </cell>
          <cell r="AS2633" t="str">
            <v>?</v>
          </cell>
        </row>
        <row r="2634">
          <cell r="D2634" t="str">
            <v>7078SAD00/IND</v>
          </cell>
          <cell r="E2634">
            <v>7078</v>
          </cell>
          <cell r="F2634">
            <v>30.300000000000004</v>
          </cell>
          <cell r="G2634" t="str">
            <v>No</v>
          </cell>
          <cell r="H2634">
            <v>30.300000000000004</v>
          </cell>
          <cell r="I2634" t="str">
            <v>SO</v>
          </cell>
          <cell r="J2634" t="str">
            <v>Audit</v>
          </cell>
          <cell r="K2634" t="str">
            <v>7078SAD02</v>
          </cell>
          <cell r="L2634" t="str">
            <v>SH</v>
          </cell>
          <cell r="M2634" t="str">
            <v>S-Group</v>
          </cell>
          <cell r="N2634" t="str">
            <v>Reg</v>
          </cell>
          <cell r="P2634" t="str">
            <v>PMR32</v>
          </cell>
          <cell r="Q2634" t="str">
            <v>DRP</v>
          </cell>
          <cell r="S2634">
            <v>0</v>
          </cell>
          <cell r="V2634">
            <v>0</v>
          </cell>
          <cell r="X2634">
            <v>0</v>
          </cell>
          <cell r="Y2634" t="str">
            <v>Adhe</v>
          </cell>
          <cell r="Z2634" t="str">
            <v>G8</v>
          </cell>
          <cell r="AA2634" t="str">
            <v>Simple-Adhesive</v>
          </cell>
          <cell r="AB2634" t="str">
            <v>Regular-Adhe</v>
          </cell>
          <cell r="AC2634" t="str">
            <v>7078SAD08</v>
          </cell>
          <cell r="AD2634" t="str">
            <v>MG Adhe</v>
          </cell>
          <cell r="AE2634" t="str">
            <v>MG Adhe-Plain</v>
          </cell>
          <cell r="AG2634">
            <v>0</v>
          </cell>
          <cell r="AI2634" t="str">
            <v>7078SAD12/IND</v>
          </cell>
          <cell r="AJ2634" t="str">
            <v>IPS</v>
          </cell>
          <cell r="AK2634" t="str">
            <v>IPS</v>
          </cell>
          <cell r="AM2634" t="e">
            <v>#N/A</v>
          </cell>
          <cell r="AO2634">
            <v>26.100000000000005</v>
          </cell>
          <cell r="AQ2634" t="str">
            <v>Rough</v>
          </cell>
          <cell r="AR2634" t="str">
            <v>GEN</v>
          </cell>
          <cell r="AS2634" t="str">
            <v>NORMAL</v>
          </cell>
        </row>
        <row r="2635">
          <cell r="D2635" t="str">
            <v>7078SAG00/IND</v>
          </cell>
          <cell r="E2635">
            <v>7078</v>
          </cell>
          <cell r="F2635">
            <v>30.300000000000004</v>
          </cell>
          <cell r="G2635" t="str">
            <v>No</v>
          </cell>
          <cell r="H2635">
            <v>30.300000000000004</v>
          </cell>
          <cell r="I2635" t="str">
            <v>SO</v>
          </cell>
          <cell r="J2635" t="str">
            <v>Audit</v>
          </cell>
          <cell r="K2635" t="str">
            <v>7078SAG02</v>
          </cell>
          <cell r="L2635" t="str">
            <v>SH</v>
          </cell>
          <cell r="M2635" t="str">
            <v>S-Group</v>
          </cell>
          <cell r="N2635" t="str">
            <v>Reg</v>
          </cell>
          <cell r="P2635" t="str">
            <v>PMR28</v>
          </cell>
          <cell r="Q2635" t="str">
            <v>DRP</v>
          </cell>
          <cell r="S2635">
            <v>0</v>
          </cell>
          <cell r="V2635">
            <v>0</v>
          </cell>
          <cell r="X2635">
            <v>0</v>
          </cell>
          <cell r="Y2635" t="str">
            <v>Adhe</v>
          </cell>
          <cell r="Z2635" t="str">
            <v>G7</v>
          </cell>
          <cell r="AA2635" t="str">
            <v>Simple-Adhesive</v>
          </cell>
          <cell r="AB2635" t="str">
            <v>Regular-Adhe</v>
          </cell>
          <cell r="AC2635" t="str">
            <v>7078SAD08</v>
          </cell>
          <cell r="AD2635" t="str">
            <v>MG Adhe</v>
          </cell>
          <cell r="AE2635" t="str">
            <v>MG Adhe-Plain</v>
          </cell>
          <cell r="AG2635">
            <v>0</v>
          </cell>
          <cell r="AI2635" t="str">
            <v>7078SAG12/IND</v>
          </cell>
          <cell r="AJ2635" t="str">
            <v>IPS</v>
          </cell>
          <cell r="AK2635" t="str">
            <v>IPS</v>
          </cell>
          <cell r="AM2635" t="e">
            <v>#N/A</v>
          </cell>
          <cell r="AO2635">
            <v>26.100000000000005</v>
          </cell>
          <cell r="AQ2635" t="e">
            <v>#N/A</v>
          </cell>
          <cell r="AR2635" t="str">
            <v>GEN</v>
          </cell>
          <cell r="AS2635" t="str">
            <v>NORMAL</v>
          </cell>
        </row>
        <row r="2636">
          <cell r="D2636" t="str">
            <v>7078SAH00/IND</v>
          </cell>
          <cell r="E2636">
            <v>7078</v>
          </cell>
          <cell r="F2636">
            <v>30.300000000000004</v>
          </cell>
          <cell r="G2636" t="str">
            <v>No</v>
          </cell>
          <cell r="H2636">
            <v>30.300000000000004</v>
          </cell>
          <cell r="I2636" t="str">
            <v>SO</v>
          </cell>
          <cell r="J2636" t="str">
            <v>Audit</v>
          </cell>
          <cell r="K2636" t="str">
            <v>7078SAH02</v>
          </cell>
          <cell r="L2636" t="str">
            <v>SH</v>
          </cell>
          <cell r="M2636" t="str">
            <v>S-Group</v>
          </cell>
          <cell r="N2636" t="str">
            <v>Reg</v>
          </cell>
          <cell r="P2636" t="str">
            <v>PMR39</v>
          </cell>
          <cell r="Q2636" t="str">
            <v>DRP</v>
          </cell>
          <cell r="R2636">
            <v>370</v>
          </cell>
          <cell r="S2636">
            <v>370</v>
          </cell>
          <cell r="T2636">
            <v>360</v>
          </cell>
          <cell r="U2636">
            <v>390</v>
          </cell>
          <cell r="V2636">
            <v>340</v>
          </cell>
          <cell r="W2636">
            <v>260</v>
          </cell>
          <cell r="X2636">
            <v>0</v>
          </cell>
          <cell r="Y2636" t="str">
            <v>Adhe</v>
          </cell>
          <cell r="Z2636" t="str">
            <v>G8</v>
          </cell>
          <cell r="AA2636" t="str">
            <v>Simple-Adhesive</v>
          </cell>
          <cell r="AB2636" t="str">
            <v>Regular-Adhe</v>
          </cell>
          <cell r="AC2636" t="str">
            <v>7078SAD08</v>
          </cell>
          <cell r="AD2636" t="str">
            <v>MG Adhe</v>
          </cell>
          <cell r="AE2636" t="str">
            <v>MG Adhe-Plain</v>
          </cell>
          <cell r="AG2636">
            <v>0</v>
          </cell>
          <cell r="AI2636" t="str">
            <v>7078SAH12/IND</v>
          </cell>
          <cell r="AJ2636" t="str">
            <v>IPS</v>
          </cell>
          <cell r="AK2636" t="str">
            <v>IPS</v>
          </cell>
          <cell r="AM2636" t="e">
            <v>#N/A</v>
          </cell>
          <cell r="AO2636">
            <v>26.100000000000005</v>
          </cell>
          <cell r="AQ2636" t="str">
            <v>Rough</v>
          </cell>
          <cell r="AR2636" t="str">
            <v>GEN</v>
          </cell>
          <cell r="AS2636" t="str">
            <v>NORMAL</v>
          </cell>
        </row>
        <row r="2637">
          <cell r="D2637" t="str">
            <v>7078YAD00/IND</v>
          </cell>
          <cell r="E2637">
            <v>7078</v>
          </cell>
          <cell r="F2637">
            <v>30.300000000000004</v>
          </cell>
          <cell r="G2637" t="str">
            <v>No</v>
          </cell>
          <cell r="H2637">
            <v>30.300000000000004</v>
          </cell>
          <cell r="I2637" t="str">
            <v>SO</v>
          </cell>
          <cell r="J2637" t="str">
            <v>Audit</v>
          </cell>
          <cell r="K2637" t="str">
            <v>7078YAD02</v>
          </cell>
          <cell r="L2637" t="str">
            <v>SH</v>
          </cell>
          <cell r="M2637" t="str">
            <v>S-Group</v>
          </cell>
          <cell r="N2637" t="str">
            <v>Reg</v>
          </cell>
          <cell r="O2637" t="str">
            <v>1.SH</v>
          </cell>
          <cell r="P2637" t="str">
            <v>MTS-RET</v>
          </cell>
          <cell r="Q2637" t="str">
            <v>Live</v>
          </cell>
          <cell r="R2637">
            <v>6220</v>
          </cell>
          <cell r="S2637">
            <v>6260</v>
          </cell>
          <cell r="T2637">
            <v>6290</v>
          </cell>
          <cell r="U2637">
            <v>6320</v>
          </cell>
          <cell r="V2637">
            <v>6110</v>
          </cell>
          <cell r="W2637">
            <v>6600</v>
          </cell>
          <cell r="X2637">
            <v>4080</v>
          </cell>
          <cell r="Y2637" t="str">
            <v>Adhe</v>
          </cell>
          <cell r="Z2637" t="str">
            <v>G8</v>
          </cell>
          <cell r="AA2637" t="str">
            <v>Simple-Adhesive</v>
          </cell>
          <cell r="AB2637" t="str">
            <v>Regular-Adhe</v>
          </cell>
          <cell r="AC2637" t="str">
            <v>7078SAD08</v>
          </cell>
          <cell r="AD2637" t="str">
            <v>MG Adhe</v>
          </cell>
          <cell r="AE2637" t="str">
            <v>MG Adhe-Plain</v>
          </cell>
          <cell r="AG2637">
            <v>0</v>
          </cell>
          <cell r="AI2637" t="str">
            <v>7078YAD12/IND</v>
          </cell>
          <cell r="AJ2637" t="str">
            <v>IPG</v>
          </cell>
          <cell r="AK2637" t="str">
            <v>PVD</v>
          </cell>
          <cell r="AM2637" t="e">
            <v>#N/A</v>
          </cell>
          <cell r="AO2637">
            <v>26.100000000000005</v>
          </cell>
          <cell r="AQ2637" t="str">
            <v>Rough</v>
          </cell>
          <cell r="AR2637" t="str">
            <v>GEN</v>
          </cell>
          <cell r="AS2637" t="str">
            <v>NORMAL</v>
          </cell>
        </row>
        <row r="2638">
          <cell r="D2638" t="str">
            <v>7078YAF00/IND</v>
          </cell>
          <cell r="E2638">
            <v>7078</v>
          </cell>
          <cell r="F2638">
            <v>30.300000000000004</v>
          </cell>
          <cell r="G2638" t="str">
            <v>No</v>
          </cell>
          <cell r="H2638">
            <v>30.300000000000004</v>
          </cell>
          <cell r="I2638" t="str">
            <v>SO</v>
          </cell>
          <cell r="J2638" t="str">
            <v>Audit</v>
          </cell>
          <cell r="K2638" t="str">
            <v>7078YAF02</v>
          </cell>
          <cell r="L2638" t="str">
            <v>SH</v>
          </cell>
          <cell r="M2638" t="str">
            <v>S-Group</v>
          </cell>
          <cell r="N2638" t="str">
            <v>Reg</v>
          </cell>
          <cell r="P2638" t="str">
            <v>PMR28</v>
          </cell>
          <cell r="Q2638" t="str">
            <v>DRP</v>
          </cell>
          <cell r="S2638">
            <v>0</v>
          </cell>
          <cell r="V2638">
            <v>0</v>
          </cell>
          <cell r="X2638">
            <v>0</v>
          </cell>
          <cell r="Y2638" t="str">
            <v>Adhe</v>
          </cell>
          <cell r="Z2638" t="str">
            <v>G7</v>
          </cell>
          <cell r="AA2638" t="str">
            <v>Simple-Adhesive</v>
          </cell>
          <cell r="AB2638" t="str">
            <v>Regular-Adhe</v>
          </cell>
          <cell r="AC2638" t="str">
            <v>7078SAD08</v>
          </cell>
          <cell r="AD2638" t="str">
            <v>MG Adhe</v>
          </cell>
          <cell r="AE2638" t="str">
            <v>MG Adhe-Plain</v>
          </cell>
          <cell r="AG2638">
            <v>0</v>
          </cell>
          <cell r="AI2638" t="str">
            <v>7078YAF12/IND</v>
          </cell>
          <cell r="AJ2638" t="str">
            <v>IPG</v>
          </cell>
          <cell r="AK2638" t="str">
            <v>PVD</v>
          </cell>
          <cell r="AM2638" t="e">
            <v>#N/A</v>
          </cell>
          <cell r="AO2638">
            <v>26.100000000000005</v>
          </cell>
          <cell r="AQ2638" t="e">
            <v>#N/A</v>
          </cell>
          <cell r="AR2638" t="str">
            <v>GEN</v>
          </cell>
          <cell r="AS2638" t="str">
            <v>NORMAL</v>
          </cell>
        </row>
        <row r="2639">
          <cell r="D2639" t="str">
            <v>7078YAG00/IND</v>
          </cell>
          <cell r="E2639">
            <v>7078</v>
          </cell>
          <cell r="F2639">
            <v>30.300000000000004</v>
          </cell>
          <cell r="G2639" t="str">
            <v>No</v>
          </cell>
          <cell r="H2639">
            <v>30.300000000000004</v>
          </cell>
          <cell r="I2639" t="str">
            <v>SO</v>
          </cell>
          <cell r="J2639" t="str">
            <v>Audit</v>
          </cell>
          <cell r="K2639" t="str">
            <v>7078YAG02</v>
          </cell>
          <cell r="L2639" t="str">
            <v>SH</v>
          </cell>
          <cell r="M2639" t="str">
            <v>S-Group</v>
          </cell>
          <cell r="N2639" t="str">
            <v>Reg</v>
          </cell>
          <cell r="P2639" t="str">
            <v>PMR28</v>
          </cell>
          <cell r="Q2639" t="str">
            <v>DRP</v>
          </cell>
          <cell r="S2639">
            <v>0</v>
          </cell>
          <cell r="V2639">
            <v>0</v>
          </cell>
          <cell r="X2639">
            <v>0</v>
          </cell>
          <cell r="Y2639" t="str">
            <v>Adhe</v>
          </cell>
          <cell r="Z2639" t="str">
            <v>G7</v>
          </cell>
          <cell r="AA2639" t="str">
            <v>Simple-Adhesive</v>
          </cell>
          <cell r="AB2639" t="str">
            <v>Regular-Adhe</v>
          </cell>
          <cell r="AC2639" t="str">
            <v>7078SAD08</v>
          </cell>
          <cell r="AD2639" t="str">
            <v>MG Adhe</v>
          </cell>
          <cell r="AE2639" t="str">
            <v>MG Adhe-Plain</v>
          </cell>
          <cell r="AG2639">
            <v>0</v>
          </cell>
          <cell r="AI2639" t="str">
            <v>7078YAG12/IND</v>
          </cell>
          <cell r="AJ2639" t="str">
            <v>IPG</v>
          </cell>
          <cell r="AK2639" t="str">
            <v>PVD</v>
          </cell>
          <cell r="AM2639" t="e">
            <v>#N/A</v>
          </cell>
          <cell r="AO2639">
            <v>26.100000000000005</v>
          </cell>
          <cell r="AQ2639" t="e">
            <v>#N/A</v>
          </cell>
          <cell r="AR2639" t="str">
            <v>GEN</v>
          </cell>
          <cell r="AS2639" t="str">
            <v>NORMAL</v>
          </cell>
        </row>
        <row r="2640">
          <cell r="D2640" t="str">
            <v>7078YAH00/IND</v>
          </cell>
          <cell r="E2640">
            <v>7078</v>
          </cell>
          <cell r="F2640">
            <v>30.300000000000004</v>
          </cell>
          <cell r="G2640" t="str">
            <v>No</v>
          </cell>
          <cell r="H2640">
            <v>30.300000000000004</v>
          </cell>
          <cell r="I2640" t="str">
            <v>SO</v>
          </cell>
          <cell r="J2640" t="str">
            <v>Audit</v>
          </cell>
          <cell r="K2640" t="str">
            <v>7078YAH02</v>
          </cell>
          <cell r="L2640" t="str">
            <v>SH</v>
          </cell>
          <cell r="M2640" t="str">
            <v>S-Group</v>
          </cell>
          <cell r="N2640" t="str">
            <v>Reg</v>
          </cell>
          <cell r="O2640" t="str">
            <v>1.SH</v>
          </cell>
          <cell r="P2640" t="str">
            <v>MTS-RET</v>
          </cell>
          <cell r="Q2640" t="str">
            <v>Live</v>
          </cell>
          <cell r="R2640">
            <v>4560</v>
          </cell>
          <cell r="S2640">
            <v>4590</v>
          </cell>
          <cell r="T2640">
            <v>4890</v>
          </cell>
          <cell r="U2640">
            <v>5410</v>
          </cell>
          <cell r="V2640">
            <v>5300</v>
          </cell>
          <cell r="W2640">
            <v>5990</v>
          </cell>
          <cell r="X2640">
            <v>4140</v>
          </cell>
          <cell r="Y2640" t="str">
            <v>Adhe</v>
          </cell>
          <cell r="Z2640" t="str">
            <v>G8</v>
          </cell>
          <cell r="AA2640" t="str">
            <v>Simple-Adhesive</v>
          </cell>
          <cell r="AB2640" t="str">
            <v>Regular-Adhe</v>
          </cell>
          <cell r="AC2640" t="str">
            <v>7078SAD08</v>
          </cell>
          <cell r="AD2640" t="str">
            <v>MG Adhe</v>
          </cell>
          <cell r="AE2640" t="str">
            <v>MG Adhe-Plain</v>
          </cell>
          <cell r="AG2640">
            <v>0</v>
          </cell>
          <cell r="AI2640" t="str">
            <v>7078YAH12/IND</v>
          </cell>
          <cell r="AJ2640" t="str">
            <v>IPG</v>
          </cell>
          <cell r="AK2640" t="str">
            <v>PVD</v>
          </cell>
          <cell r="AM2640" t="str">
            <v>No</v>
          </cell>
          <cell r="AO2640">
            <v>26.100000000000005</v>
          </cell>
          <cell r="AQ2640" t="str">
            <v>Rough</v>
          </cell>
          <cell r="AR2640" t="str">
            <v>GEN</v>
          </cell>
          <cell r="AS2640" t="str">
            <v>NORMAL</v>
          </cell>
        </row>
        <row r="2641">
          <cell r="D2641" t="str">
            <v>7078YSD00/IND</v>
          </cell>
          <cell r="E2641">
            <v>7078</v>
          </cell>
          <cell r="F2641">
            <v>30.300000000000004</v>
          </cell>
          <cell r="G2641" t="str">
            <v>No</v>
          </cell>
          <cell r="H2641">
            <v>30.300000000000004</v>
          </cell>
          <cell r="I2641" t="str">
            <v>SO</v>
          </cell>
          <cell r="J2641" t="str">
            <v>Audit</v>
          </cell>
          <cell r="K2641" t="str">
            <v>7078YSD02</v>
          </cell>
          <cell r="L2641" t="str">
            <v>SH</v>
          </cell>
          <cell r="M2641" t="str">
            <v>S-Group</v>
          </cell>
          <cell r="N2641" t="str">
            <v>Reg</v>
          </cell>
          <cell r="P2641" t="str">
            <v>PMR32</v>
          </cell>
          <cell r="Q2641" t="str">
            <v>DRP</v>
          </cell>
          <cell r="S2641">
            <v>0</v>
          </cell>
          <cell r="V2641">
            <v>0</v>
          </cell>
          <cell r="X2641">
            <v>0</v>
          </cell>
          <cell r="Y2641" t="str">
            <v>Adhe</v>
          </cell>
          <cell r="Z2641" t="str">
            <v>G8</v>
          </cell>
          <cell r="AA2641" t="str">
            <v>Simple-Adhesive</v>
          </cell>
          <cell r="AB2641" t="str">
            <v>Regular-Adhe</v>
          </cell>
          <cell r="AC2641" t="str">
            <v>7078SAD08</v>
          </cell>
          <cell r="AD2641" t="str">
            <v>MG Adhe</v>
          </cell>
          <cell r="AE2641" t="str">
            <v>MG Adhe-Plain</v>
          </cell>
          <cell r="AG2641">
            <v>0</v>
          </cell>
          <cell r="AI2641" t="str">
            <v>7078YSD12/IND</v>
          </cell>
          <cell r="AJ2641" t="str">
            <v>IPG</v>
          </cell>
          <cell r="AK2641" t="str">
            <v>PVD</v>
          </cell>
          <cell r="AM2641" t="e">
            <v>#N/A</v>
          </cell>
          <cell r="AO2641">
            <v>26.100000000000005</v>
          </cell>
          <cell r="AQ2641" t="str">
            <v>Rough</v>
          </cell>
          <cell r="AR2641" t="str">
            <v>GEN</v>
          </cell>
          <cell r="AS2641" t="str">
            <v>NORMAL</v>
          </cell>
        </row>
        <row r="2642">
          <cell r="D2642" t="str">
            <v>7079YEA31/IND</v>
          </cell>
          <cell r="E2642">
            <v>7079</v>
          </cell>
          <cell r="F2642">
            <v>30.300000000000004</v>
          </cell>
          <cell r="G2642" t="e">
            <v>#N/A</v>
          </cell>
          <cell r="I2642" t="str">
            <v>SO</v>
          </cell>
          <cell r="J2642" t="str">
            <v>Audit</v>
          </cell>
          <cell r="K2642" t="str">
            <v>7079YEA02/01</v>
          </cell>
          <cell r="L2642" t="str">
            <v>RD</v>
          </cell>
          <cell r="M2642" t="str">
            <v>S-Group</v>
          </cell>
          <cell r="N2642" t="str">
            <v>Reg</v>
          </cell>
          <cell r="P2642" t="str">
            <v>PMR16</v>
          </cell>
          <cell r="Q2642" t="str">
            <v>DRP</v>
          </cell>
          <cell r="S2642">
            <v>0</v>
          </cell>
          <cell r="V2642">
            <v>0</v>
          </cell>
          <cell r="X2642">
            <v>0</v>
          </cell>
          <cell r="Y2642" t="str">
            <v>Gask</v>
          </cell>
          <cell r="Z2642" t="str">
            <v>G4</v>
          </cell>
          <cell r="AA2642" t="str">
            <v>Simple-Gasket</v>
          </cell>
          <cell r="AB2642" t="str">
            <v>Regular-Gask</v>
          </cell>
          <cell r="AC2642">
            <v>2004137</v>
          </cell>
          <cell r="AD2642" t="str">
            <v>MG Gask</v>
          </cell>
          <cell r="AE2642" t="str">
            <v>MG Gask-Plain</v>
          </cell>
          <cell r="AF2642">
            <v>2004844</v>
          </cell>
          <cell r="AG2642">
            <v>0</v>
          </cell>
          <cell r="AI2642" t="str">
            <v>7079YEA12/IND</v>
          </cell>
          <cell r="AJ2642" t="str">
            <v>IPG</v>
          </cell>
          <cell r="AK2642" t="str">
            <v>PVD</v>
          </cell>
          <cell r="AM2642" t="e">
            <v>#N/A</v>
          </cell>
          <cell r="AO2642">
            <v>26.100000000000005</v>
          </cell>
          <cell r="AQ2642" t="str">
            <v>Circular</v>
          </cell>
          <cell r="AR2642" t="str">
            <v>GEN</v>
          </cell>
          <cell r="AS2642" t="str">
            <v>?</v>
          </cell>
        </row>
        <row r="2643">
          <cell r="D2643" t="str">
            <v>7080SEA31/IND</v>
          </cell>
          <cell r="E2643">
            <v>7080</v>
          </cell>
          <cell r="F2643">
            <v>44.300000000000004</v>
          </cell>
          <cell r="G2643" t="str">
            <v>Yes</v>
          </cell>
          <cell r="H2643">
            <v>42.000000000000007</v>
          </cell>
          <cell r="I2643" t="str">
            <v>SO</v>
          </cell>
          <cell r="J2643" t="str">
            <v>Audit</v>
          </cell>
          <cell r="K2643" t="str">
            <v>7080SEA02/01</v>
          </cell>
          <cell r="L2643" t="str">
            <v>SH</v>
          </cell>
          <cell r="M2643" t="str">
            <v>C-Group</v>
          </cell>
          <cell r="N2643" t="str">
            <v>Add on</v>
          </cell>
          <cell r="P2643" t="str">
            <v>PMR38</v>
          </cell>
          <cell r="Q2643" t="str">
            <v>DRP</v>
          </cell>
          <cell r="R2643">
            <v>200</v>
          </cell>
          <cell r="S2643">
            <v>210</v>
          </cell>
          <cell r="T2643">
            <v>210</v>
          </cell>
          <cell r="U2643">
            <v>250</v>
          </cell>
          <cell r="V2643">
            <v>0</v>
          </cell>
          <cell r="X2643">
            <v>0</v>
          </cell>
          <cell r="Y2643" t="str">
            <v>Adhe</v>
          </cell>
          <cell r="Z2643" t="str">
            <v>A3</v>
          </cell>
          <cell r="AA2643" t="str">
            <v>Activator</v>
          </cell>
          <cell r="AB2643" t="str">
            <v>MG Adhe + Activator</v>
          </cell>
          <cell r="AC2643" t="str">
            <v>7080SEA08/01</v>
          </cell>
          <cell r="AD2643" t="str">
            <v>MG Adhe</v>
          </cell>
          <cell r="AE2643" t="str">
            <v>MG Adhe-Acti-MET</v>
          </cell>
          <cell r="AI2643" t="str">
            <v>7080SEA12/IND</v>
          </cell>
          <cell r="AJ2643" t="str">
            <v>IPS</v>
          </cell>
          <cell r="AK2643" t="str">
            <v>IPS</v>
          </cell>
          <cell r="AM2643" t="e">
            <v>#N/A</v>
          </cell>
          <cell r="AO2643">
            <v>40.1</v>
          </cell>
          <cell r="AQ2643" t="str">
            <v>Rough</v>
          </cell>
          <cell r="AR2643" t="str">
            <v>GEN</v>
          </cell>
          <cell r="AS2643" t="str">
            <v>NORMAL</v>
          </cell>
        </row>
        <row r="2644">
          <cell r="D2644" t="str">
            <v>7080YEA31/IND</v>
          </cell>
          <cell r="E2644">
            <v>7080</v>
          </cell>
          <cell r="F2644">
            <v>44.300000000000004</v>
          </cell>
          <cell r="G2644" t="str">
            <v>Yes</v>
          </cell>
          <cell r="H2644">
            <v>42.000000000000007</v>
          </cell>
          <cell r="I2644" t="str">
            <v>SO</v>
          </cell>
          <cell r="J2644" t="str">
            <v>Audit</v>
          </cell>
          <cell r="K2644" t="str">
            <v>7080YEA02/01</v>
          </cell>
          <cell r="L2644" t="str">
            <v>SH</v>
          </cell>
          <cell r="M2644" t="str">
            <v>C-Group</v>
          </cell>
          <cell r="N2644" t="str">
            <v>Add on</v>
          </cell>
          <cell r="O2644" t="str">
            <v>1.SH</v>
          </cell>
          <cell r="P2644" t="str">
            <v>MTS-RET</v>
          </cell>
          <cell r="Q2644" t="str">
            <v>Live</v>
          </cell>
          <cell r="R2644">
            <v>900</v>
          </cell>
          <cell r="S2644">
            <v>900</v>
          </cell>
          <cell r="T2644">
            <v>890</v>
          </cell>
          <cell r="U2644">
            <v>1040</v>
          </cell>
          <cell r="V2644">
            <v>1040</v>
          </cell>
          <cell r="W2644">
            <v>1200</v>
          </cell>
          <cell r="X2644">
            <v>820</v>
          </cell>
          <cell r="Y2644" t="str">
            <v>Adhe</v>
          </cell>
          <cell r="Z2644" t="str">
            <v>A3</v>
          </cell>
          <cell r="AA2644" t="str">
            <v>Activator</v>
          </cell>
          <cell r="AB2644" t="str">
            <v>MG Adhe + Activator</v>
          </cell>
          <cell r="AC2644" t="str">
            <v>7080SEA08/02</v>
          </cell>
          <cell r="AD2644" t="str">
            <v>MG Adhe</v>
          </cell>
          <cell r="AE2644" t="str">
            <v>MG Adhe-Acti-MET</v>
          </cell>
          <cell r="AI2644" t="str">
            <v>7080YEA12/IND</v>
          </cell>
          <cell r="AJ2644" t="str">
            <v>IPG</v>
          </cell>
          <cell r="AK2644" t="str">
            <v>PVD</v>
          </cell>
          <cell r="AM2644" t="e">
            <v>#N/A</v>
          </cell>
          <cell r="AO2644">
            <v>40.1</v>
          </cell>
          <cell r="AQ2644" t="str">
            <v>Rough</v>
          </cell>
          <cell r="AR2644" t="str">
            <v>GEN</v>
          </cell>
          <cell r="AS2644" t="str">
            <v>NORMAL</v>
          </cell>
        </row>
        <row r="2645">
          <cell r="D2645" t="str">
            <v>7080YEA32/IND</v>
          </cell>
          <cell r="E2645">
            <v>7080</v>
          </cell>
          <cell r="F2645">
            <v>44.300000000000004</v>
          </cell>
          <cell r="G2645" t="str">
            <v>Yes</v>
          </cell>
          <cell r="H2645">
            <v>42.000000000000007</v>
          </cell>
          <cell r="I2645" t="str">
            <v>SO</v>
          </cell>
          <cell r="J2645" t="str">
            <v>Audit</v>
          </cell>
          <cell r="K2645" t="str">
            <v>7080YEA02/02</v>
          </cell>
          <cell r="L2645" t="str">
            <v>SH</v>
          </cell>
          <cell r="M2645" t="str">
            <v>C-Group</v>
          </cell>
          <cell r="N2645" t="str">
            <v>Add on</v>
          </cell>
          <cell r="P2645" t="str">
            <v>PMR34</v>
          </cell>
          <cell r="Q2645" t="str">
            <v>DRP</v>
          </cell>
          <cell r="S2645">
            <v>0</v>
          </cell>
          <cell r="V2645">
            <v>0</v>
          </cell>
          <cell r="X2645">
            <v>0</v>
          </cell>
          <cell r="Y2645" t="str">
            <v>Adhe</v>
          </cell>
          <cell r="Z2645" t="str">
            <v>A3</v>
          </cell>
          <cell r="AA2645" t="str">
            <v>Activator</v>
          </cell>
          <cell r="AB2645" t="str">
            <v>MG Adhe + Activator</v>
          </cell>
          <cell r="AC2645" t="str">
            <v>7080SEA08/02</v>
          </cell>
          <cell r="AD2645" t="str">
            <v>MG Adhe</v>
          </cell>
          <cell r="AE2645" t="str">
            <v>MG Adhe-Acti-MET</v>
          </cell>
          <cell r="AI2645" t="str">
            <v>7080YEA12/IND</v>
          </cell>
          <cell r="AJ2645" t="str">
            <v>IPG</v>
          </cell>
          <cell r="AK2645" t="str">
            <v>PVD</v>
          </cell>
          <cell r="AM2645" t="e">
            <v>#N/A</v>
          </cell>
          <cell r="AO2645">
            <v>40.1</v>
          </cell>
          <cell r="AQ2645" t="str">
            <v>Rough</v>
          </cell>
          <cell r="AR2645" t="str">
            <v>GEN</v>
          </cell>
          <cell r="AS2645" t="str">
            <v>NORMAL</v>
          </cell>
        </row>
        <row r="2646">
          <cell r="D2646" t="str">
            <v>7083YAA00/IND</v>
          </cell>
          <cell r="E2646">
            <v>7083</v>
          </cell>
          <cell r="F2646">
            <v>30.300000000000004</v>
          </cell>
          <cell r="G2646" t="e">
            <v>#N/A</v>
          </cell>
          <cell r="I2646" t="str">
            <v>SO</v>
          </cell>
          <cell r="J2646" t="str">
            <v>Audit</v>
          </cell>
          <cell r="K2646" t="str">
            <v>7083YAA02</v>
          </cell>
          <cell r="L2646" t="str">
            <v>SH</v>
          </cell>
          <cell r="M2646" t="str">
            <v>S-Group</v>
          </cell>
          <cell r="N2646" t="str">
            <v>Reg</v>
          </cell>
          <cell r="P2646" t="str">
            <v>PMR32</v>
          </cell>
          <cell r="Q2646" t="str">
            <v>DRP</v>
          </cell>
          <cell r="S2646">
            <v>0</v>
          </cell>
          <cell r="V2646">
            <v>0</v>
          </cell>
          <cell r="X2646">
            <v>0</v>
          </cell>
          <cell r="Y2646" t="str">
            <v>Adhe</v>
          </cell>
          <cell r="Z2646" t="str">
            <v>G5</v>
          </cell>
          <cell r="AA2646" t="str">
            <v>Simple-Adhesive</v>
          </cell>
          <cell r="AB2646" t="str">
            <v>Regular-Adhe</v>
          </cell>
          <cell r="AC2646" t="str">
            <v>7083YAA08/01</v>
          </cell>
          <cell r="AD2646" t="str">
            <v>MG Adhe</v>
          </cell>
          <cell r="AE2646" t="str">
            <v>MG Adhe-MET</v>
          </cell>
          <cell r="AG2646">
            <v>0</v>
          </cell>
          <cell r="AI2646" t="str">
            <v>7083YAA12/IND</v>
          </cell>
          <cell r="AJ2646" t="str">
            <v>IPG</v>
          </cell>
          <cell r="AK2646" t="str">
            <v>PVD</v>
          </cell>
          <cell r="AM2646" t="e">
            <v>#N/A</v>
          </cell>
          <cell r="AO2646">
            <v>26.100000000000005</v>
          </cell>
          <cell r="AQ2646" t="str">
            <v>Rough</v>
          </cell>
          <cell r="AR2646" t="str">
            <v>GEN</v>
          </cell>
          <cell r="AS2646" t="str">
            <v>NORMAL</v>
          </cell>
        </row>
        <row r="2647">
          <cell r="D2647" t="str">
            <v>7084YAA00/IND</v>
          </cell>
          <cell r="E2647">
            <v>7084</v>
          </cell>
          <cell r="F2647">
            <v>33.700000000000003</v>
          </cell>
          <cell r="G2647" t="str">
            <v>No</v>
          </cell>
          <cell r="H2647">
            <v>33.700000000000003</v>
          </cell>
          <cell r="I2647" t="str">
            <v>SO</v>
          </cell>
          <cell r="J2647" t="str">
            <v>Audit</v>
          </cell>
          <cell r="K2647" t="str">
            <v>7084YAA02</v>
          </cell>
          <cell r="L2647" t="str">
            <v>RD</v>
          </cell>
          <cell r="M2647" t="str">
            <v>S-Group</v>
          </cell>
          <cell r="N2647" t="str">
            <v>Reg</v>
          </cell>
          <cell r="P2647" t="str">
            <v>PMR32</v>
          </cell>
          <cell r="Q2647" t="str">
            <v>DRP</v>
          </cell>
          <cell r="S2647">
            <v>0</v>
          </cell>
          <cell r="V2647">
            <v>0</v>
          </cell>
          <cell r="X2647">
            <v>0</v>
          </cell>
          <cell r="Y2647" t="str">
            <v>Gask</v>
          </cell>
          <cell r="Z2647" t="str">
            <v>G7</v>
          </cell>
          <cell r="AA2647" t="str">
            <v>Simple-Gasket</v>
          </cell>
          <cell r="AB2647" t="str">
            <v>Regular-Gask</v>
          </cell>
          <cell r="AC2647">
            <v>2004196</v>
          </cell>
          <cell r="AD2647" t="str">
            <v>MG Gask</v>
          </cell>
          <cell r="AE2647" t="str">
            <v>MG Gask-Plain</v>
          </cell>
          <cell r="AF2647">
            <v>2004867</v>
          </cell>
          <cell r="AG2647">
            <v>0</v>
          </cell>
          <cell r="AI2647" t="str">
            <v>7084YAA12/IND</v>
          </cell>
          <cell r="AJ2647" t="str">
            <v>IPG</v>
          </cell>
          <cell r="AK2647" t="str">
            <v>PVD</v>
          </cell>
          <cell r="AM2647" t="e">
            <v>#N/A</v>
          </cell>
          <cell r="AO2647">
            <v>29.500000000000004</v>
          </cell>
          <cell r="AQ2647" t="str">
            <v>Circular</v>
          </cell>
          <cell r="AR2647" t="str">
            <v>GEN</v>
          </cell>
          <cell r="AS2647" t="str">
            <v>JUMBO</v>
          </cell>
        </row>
        <row r="2648">
          <cell r="D2648" t="str">
            <v>7087YEA31/IND</v>
          </cell>
          <cell r="E2648">
            <v>7087</v>
          </cell>
          <cell r="F2648">
            <v>30.300000000000004</v>
          </cell>
          <cell r="G2648" t="e">
            <v>#N/A</v>
          </cell>
          <cell r="I2648" t="str">
            <v>SO</v>
          </cell>
          <cell r="J2648" t="str">
            <v>Audit</v>
          </cell>
          <cell r="K2648" t="str">
            <v>7087YEA02/01</v>
          </cell>
          <cell r="L2648" t="str">
            <v>SH</v>
          </cell>
          <cell r="M2648" t="str">
            <v>S-Group</v>
          </cell>
          <cell r="N2648" t="str">
            <v>Reg</v>
          </cell>
          <cell r="P2648" t="str">
            <v>PMR16</v>
          </cell>
          <cell r="Q2648" t="str">
            <v>DRP</v>
          </cell>
          <cell r="S2648">
            <v>0</v>
          </cell>
          <cell r="V2648">
            <v>0</v>
          </cell>
          <cell r="X2648">
            <v>0</v>
          </cell>
          <cell r="Y2648" t="str">
            <v>Adhe</v>
          </cell>
          <cell r="Z2648" t="str">
            <v>G4</v>
          </cell>
          <cell r="AA2648" t="str">
            <v>Simple-Adhesive</v>
          </cell>
          <cell r="AB2648" t="str">
            <v>Regular-Adhe</v>
          </cell>
          <cell r="AC2648" t="str">
            <v>7087YEA08</v>
          </cell>
          <cell r="AD2648" t="str">
            <v>MG Adhe</v>
          </cell>
          <cell r="AE2648" t="str">
            <v>MG Adhe-Plain</v>
          </cell>
          <cell r="AG2648">
            <v>0</v>
          </cell>
          <cell r="AI2648" t="str">
            <v>7087YEA12/IND</v>
          </cell>
          <cell r="AJ2648" t="str">
            <v>IPG</v>
          </cell>
          <cell r="AK2648" t="str">
            <v>PVD</v>
          </cell>
          <cell r="AM2648" t="e">
            <v>#N/A</v>
          </cell>
          <cell r="AO2648">
            <v>26.100000000000005</v>
          </cell>
          <cell r="AQ2648" t="str">
            <v>Rough</v>
          </cell>
          <cell r="AR2648" t="str">
            <v>GEN</v>
          </cell>
          <cell r="AS2648" t="str">
            <v>?</v>
          </cell>
        </row>
        <row r="2649">
          <cell r="D2649" t="str">
            <v>7088YAA00/IND</v>
          </cell>
          <cell r="E2649">
            <v>7088</v>
          </cell>
          <cell r="F2649">
            <v>30.300000000000004</v>
          </cell>
          <cell r="G2649" t="e">
            <v>#N/A</v>
          </cell>
          <cell r="I2649" t="str">
            <v>SO</v>
          </cell>
          <cell r="J2649" t="str">
            <v>Audit</v>
          </cell>
          <cell r="K2649" t="str">
            <v>7088YAA02</v>
          </cell>
          <cell r="L2649" t="str">
            <v>SH</v>
          </cell>
          <cell r="M2649" t="str">
            <v>S-Group</v>
          </cell>
          <cell r="N2649" t="str">
            <v>Reg</v>
          </cell>
          <cell r="P2649" t="str">
            <v>PMR16</v>
          </cell>
          <cell r="Q2649" t="str">
            <v>DRP</v>
          </cell>
          <cell r="S2649">
            <v>0</v>
          </cell>
          <cell r="V2649">
            <v>0</v>
          </cell>
          <cell r="X2649">
            <v>0</v>
          </cell>
          <cell r="Y2649" t="str">
            <v>Adhe</v>
          </cell>
          <cell r="Z2649" t="str">
            <v>G4</v>
          </cell>
          <cell r="AA2649" t="str">
            <v>Simple-Adhesive</v>
          </cell>
          <cell r="AB2649" t="str">
            <v>Regular-Adhe</v>
          </cell>
          <cell r="AC2649" t="str">
            <v>7088YAA08</v>
          </cell>
          <cell r="AD2649" t="str">
            <v>MG Adhe</v>
          </cell>
          <cell r="AE2649" t="str">
            <v>MG Adhe-Plain</v>
          </cell>
          <cell r="AG2649">
            <v>0</v>
          </cell>
          <cell r="AI2649" t="str">
            <v>7088YAA12/IND</v>
          </cell>
          <cell r="AJ2649" t="str">
            <v>IPG</v>
          </cell>
          <cell r="AK2649" t="str">
            <v>PVD</v>
          </cell>
          <cell r="AM2649" t="e">
            <v>#N/A</v>
          </cell>
          <cell r="AO2649">
            <v>26.100000000000005</v>
          </cell>
          <cell r="AQ2649" t="str">
            <v>Rough</v>
          </cell>
          <cell r="AR2649" t="str">
            <v>GEN</v>
          </cell>
          <cell r="AS2649" t="str">
            <v>?</v>
          </cell>
        </row>
        <row r="2650">
          <cell r="D2650" t="str">
            <v>7089SAA00/IND</v>
          </cell>
          <cell r="E2650">
            <v>7089</v>
          </cell>
          <cell r="F2650">
            <v>30.300000000000004</v>
          </cell>
          <cell r="G2650" t="e">
            <v>#N/A</v>
          </cell>
          <cell r="I2650" t="str">
            <v>SO</v>
          </cell>
          <cell r="J2650" t="str">
            <v>Audit</v>
          </cell>
          <cell r="K2650" t="str">
            <v>7089SAA02</v>
          </cell>
          <cell r="L2650" t="str">
            <v>SH</v>
          </cell>
          <cell r="M2650" t="str">
            <v>S-Group</v>
          </cell>
          <cell r="N2650" t="str">
            <v>Reg</v>
          </cell>
          <cell r="P2650" t="str">
            <v>PMR20</v>
          </cell>
          <cell r="Q2650" t="str">
            <v>DRP</v>
          </cell>
          <cell r="S2650">
            <v>0</v>
          </cell>
          <cell r="V2650">
            <v>0</v>
          </cell>
          <cell r="X2650">
            <v>0</v>
          </cell>
          <cell r="Y2650" t="str">
            <v>Adhe</v>
          </cell>
          <cell r="Z2650" t="str">
            <v>G4</v>
          </cell>
          <cell r="AA2650" t="str">
            <v>Simple-Adhesive</v>
          </cell>
          <cell r="AB2650" t="str">
            <v>Regular-Adhe</v>
          </cell>
          <cell r="AC2650" t="str">
            <v>7089SAA08</v>
          </cell>
          <cell r="AD2650" t="str">
            <v>MG Adhe</v>
          </cell>
          <cell r="AE2650" t="str">
            <v>MG Adhe-Plain</v>
          </cell>
          <cell r="AG2650">
            <v>0</v>
          </cell>
          <cell r="AI2650" t="str">
            <v>7089SAA12/IND</v>
          </cell>
          <cell r="AJ2650" t="str">
            <v>IPS</v>
          </cell>
          <cell r="AK2650" t="str">
            <v>IPS</v>
          </cell>
          <cell r="AM2650" t="e">
            <v>#N/A</v>
          </cell>
          <cell r="AO2650">
            <v>26.100000000000005</v>
          </cell>
          <cell r="AQ2650" t="str">
            <v>Rough</v>
          </cell>
          <cell r="AR2650" t="str">
            <v>GEN</v>
          </cell>
          <cell r="AS2650" t="str">
            <v>?</v>
          </cell>
        </row>
        <row r="2651">
          <cell r="D2651" t="str">
            <v>7090YEA31/IND</v>
          </cell>
          <cell r="E2651">
            <v>7090</v>
          </cell>
          <cell r="F2651">
            <v>30.300000000000004</v>
          </cell>
          <cell r="G2651" t="e">
            <v>#N/A</v>
          </cell>
          <cell r="I2651" t="str">
            <v>SO</v>
          </cell>
          <cell r="J2651" t="str">
            <v>Audit</v>
          </cell>
          <cell r="K2651" t="str">
            <v>7090YEA02</v>
          </cell>
          <cell r="L2651" t="str">
            <v>SH</v>
          </cell>
          <cell r="M2651" t="str">
            <v>S-Group</v>
          </cell>
          <cell r="N2651" t="str">
            <v>Reg</v>
          </cell>
          <cell r="P2651" t="str">
            <v>PMR20</v>
          </cell>
          <cell r="Q2651" t="str">
            <v>DRP</v>
          </cell>
          <cell r="S2651">
            <v>0</v>
          </cell>
          <cell r="V2651">
            <v>0</v>
          </cell>
          <cell r="X2651">
            <v>0</v>
          </cell>
          <cell r="Y2651" t="str">
            <v>Adhe</v>
          </cell>
          <cell r="Z2651" t="str">
            <v>G4</v>
          </cell>
          <cell r="AA2651" t="str">
            <v>Simple-Adhesive</v>
          </cell>
          <cell r="AB2651" t="str">
            <v>Regular-Adhe</v>
          </cell>
          <cell r="AC2651" t="str">
            <v>7090YEA08/01</v>
          </cell>
          <cell r="AD2651" t="str">
            <v>MG Adhe</v>
          </cell>
          <cell r="AE2651" t="str">
            <v>MG Adhe-MET</v>
          </cell>
          <cell r="AG2651">
            <v>0</v>
          </cell>
          <cell r="AI2651" t="str">
            <v>7090YEA12/IND</v>
          </cell>
          <cell r="AJ2651" t="str">
            <v>IPG</v>
          </cell>
          <cell r="AK2651" t="str">
            <v>PVD</v>
          </cell>
          <cell r="AM2651" t="e">
            <v>#N/A</v>
          </cell>
          <cell r="AO2651">
            <v>26.100000000000005</v>
          </cell>
          <cell r="AQ2651" t="str">
            <v>Rough</v>
          </cell>
          <cell r="AR2651" t="str">
            <v>GEN</v>
          </cell>
          <cell r="AS2651" t="str">
            <v>?</v>
          </cell>
        </row>
        <row r="2652">
          <cell r="D2652" t="str">
            <v>7092SAA00/IND</v>
          </cell>
          <cell r="E2652">
            <v>7092</v>
          </cell>
          <cell r="F2652">
            <v>30.300000000000004</v>
          </cell>
          <cell r="G2652" t="str">
            <v>No</v>
          </cell>
          <cell r="H2652">
            <v>30.300000000000004</v>
          </cell>
          <cell r="I2652" t="str">
            <v>SO</v>
          </cell>
          <cell r="J2652" t="str">
            <v>Audit</v>
          </cell>
          <cell r="K2652" t="str">
            <v>7092SAA02</v>
          </cell>
          <cell r="L2652" t="str">
            <v>SH</v>
          </cell>
          <cell r="M2652" t="str">
            <v>S-Group</v>
          </cell>
          <cell r="N2652" t="str">
            <v>Reg</v>
          </cell>
          <cell r="P2652" t="str">
            <v>PMR31</v>
          </cell>
          <cell r="Q2652" t="str">
            <v>DRP</v>
          </cell>
          <cell r="S2652">
            <v>0</v>
          </cell>
          <cell r="V2652">
            <v>0</v>
          </cell>
          <cell r="X2652">
            <v>0</v>
          </cell>
          <cell r="Y2652" t="str">
            <v>Adhe</v>
          </cell>
          <cell r="Z2652" t="str">
            <v>G6</v>
          </cell>
          <cell r="AA2652" t="str">
            <v>Simple-Adhesive</v>
          </cell>
          <cell r="AB2652" t="str">
            <v>Regular-Adhe</v>
          </cell>
          <cell r="AC2652" t="str">
            <v>7092SAA08</v>
          </cell>
          <cell r="AD2652" t="str">
            <v>MG Adhe</v>
          </cell>
          <cell r="AE2652" t="str">
            <v>MG Adhe-Plain</v>
          </cell>
          <cell r="AG2652">
            <v>0</v>
          </cell>
          <cell r="AI2652" t="str">
            <v>7092SAA12/IND</v>
          </cell>
          <cell r="AJ2652" t="str">
            <v>IPS</v>
          </cell>
          <cell r="AK2652" t="str">
            <v>IPS</v>
          </cell>
          <cell r="AM2652" t="e">
            <v>#N/A</v>
          </cell>
          <cell r="AO2652">
            <v>26.100000000000005</v>
          </cell>
          <cell r="AQ2652" t="str">
            <v>Rough</v>
          </cell>
          <cell r="AR2652" t="str">
            <v>GEN</v>
          </cell>
          <cell r="AS2652" t="str">
            <v>JUMBO</v>
          </cell>
        </row>
        <row r="2653">
          <cell r="D2653" t="str">
            <v>7094SAA00/IND</v>
          </cell>
          <cell r="E2653">
            <v>7094</v>
          </cell>
          <cell r="F2653">
            <v>30.300000000000004</v>
          </cell>
          <cell r="G2653" t="e">
            <v>#N/A</v>
          </cell>
          <cell r="I2653" t="str">
            <v>SO</v>
          </cell>
          <cell r="J2653" t="str">
            <v>Audit</v>
          </cell>
          <cell r="K2653" t="str">
            <v>7094SAA02</v>
          </cell>
          <cell r="L2653" t="str">
            <v>SH</v>
          </cell>
          <cell r="M2653" t="str">
            <v>S-Group</v>
          </cell>
          <cell r="N2653" t="str">
            <v>Reg</v>
          </cell>
          <cell r="P2653" t="str">
            <v>PMR20</v>
          </cell>
          <cell r="Q2653" t="str">
            <v>DRP</v>
          </cell>
          <cell r="S2653">
            <v>0</v>
          </cell>
          <cell r="V2653">
            <v>0</v>
          </cell>
          <cell r="X2653">
            <v>0</v>
          </cell>
          <cell r="Y2653" t="str">
            <v>Adhe</v>
          </cell>
          <cell r="Z2653" t="str">
            <v>G5</v>
          </cell>
          <cell r="AA2653" t="str">
            <v>Simple-Adhesive</v>
          </cell>
          <cell r="AB2653" t="str">
            <v>Regular-Adhe</v>
          </cell>
          <cell r="AC2653" t="str">
            <v>7094YAA08</v>
          </cell>
          <cell r="AD2653" t="str">
            <v>MG Adhe</v>
          </cell>
          <cell r="AE2653" t="str">
            <v>MG Adhe-Plain</v>
          </cell>
          <cell r="AG2653">
            <v>0</v>
          </cell>
          <cell r="AI2653" t="str">
            <v>7094SAA12/IND</v>
          </cell>
          <cell r="AJ2653" t="str">
            <v>IPS</v>
          </cell>
          <cell r="AK2653" t="str">
            <v>IPS</v>
          </cell>
          <cell r="AM2653" t="e">
            <v>#N/A</v>
          </cell>
          <cell r="AO2653">
            <v>26.100000000000005</v>
          </cell>
          <cell r="AQ2653" t="str">
            <v>Rough</v>
          </cell>
          <cell r="AR2653" t="str">
            <v>LAD</v>
          </cell>
          <cell r="AS2653" t="str">
            <v>?</v>
          </cell>
        </row>
        <row r="2654">
          <cell r="D2654" t="str">
            <v>7094SAB00/IND</v>
          </cell>
          <cell r="E2654">
            <v>7094</v>
          </cell>
          <cell r="F2654">
            <v>30.300000000000004</v>
          </cell>
          <cell r="G2654" t="e">
            <v>#N/A</v>
          </cell>
          <cell r="I2654" t="str">
            <v>SO</v>
          </cell>
          <cell r="J2654" t="str">
            <v>Audit</v>
          </cell>
          <cell r="K2654" t="str">
            <v>7094SAB02</v>
          </cell>
          <cell r="L2654" t="str">
            <v>SH</v>
          </cell>
          <cell r="M2654" t="str">
            <v>S-Group</v>
          </cell>
          <cell r="N2654" t="str">
            <v>Reg</v>
          </cell>
          <cell r="P2654" t="str">
            <v>PMR20</v>
          </cell>
          <cell r="Q2654" t="str">
            <v>DRP</v>
          </cell>
          <cell r="S2654">
            <v>0</v>
          </cell>
          <cell r="V2654">
            <v>0</v>
          </cell>
          <cell r="X2654">
            <v>0</v>
          </cell>
          <cell r="Y2654" t="str">
            <v>Adhe</v>
          </cell>
          <cell r="Z2654" t="str">
            <v>G5</v>
          </cell>
          <cell r="AA2654" t="str">
            <v>Simple-Adhesive</v>
          </cell>
          <cell r="AB2654" t="str">
            <v>Regular-Adhe</v>
          </cell>
          <cell r="AC2654" t="str">
            <v>7094YAA08</v>
          </cell>
          <cell r="AD2654" t="str">
            <v>MG Adhe</v>
          </cell>
          <cell r="AE2654" t="str">
            <v>MG Adhe-Plain</v>
          </cell>
          <cell r="AG2654">
            <v>0</v>
          </cell>
          <cell r="AI2654" t="str">
            <v>7094SAB12/IND</v>
          </cell>
          <cell r="AJ2654" t="str">
            <v>IPS</v>
          </cell>
          <cell r="AK2654" t="str">
            <v>IPS</v>
          </cell>
          <cell r="AM2654" t="e">
            <v>#N/A</v>
          </cell>
          <cell r="AO2654">
            <v>26.100000000000005</v>
          </cell>
          <cell r="AQ2654" t="str">
            <v>Rough</v>
          </cell>
          <cell r="AR2654" t="str">
            <v>LAD</v>
          </cell>
          <cell r="AS2654" t="str">
            <v>?</v>
          </cell>
        </row>
        <row r="2655">
          <cell r="D2655" t="str">
            <v>7094YAA00/IND</v>
          </cell>
          <cell r="E2655">
            <v>7094</v>
          </cell>
          <cell r="F2655">
            <v>30.300000000000004</v>
          </cell>
          <cell r="G2655" t="e">
            <v>#N/A</v>
          </cell>
          <cell r="I2655" t="str">
            <v>SO</v>
          </cell>
          <cell r="J2655" t="str">
            <v>Audit</v>
          </cell>
          <cell r="K2655" t="str">
            <v>7094YAA02</v>
          </cell>
          <cell r="L2655" t="str">
            <v>SH</v>
          </cell>
          <cell r="M2655" t="str">
            <v>S-Group</v>
          </cell>
          <cell r="N2655" t="str">
            <v>Reg</v>
          </cell>
          <cell r="P2655" t="str">
            <v>PMR20</v>
          </cell>
          <cell r="Q2655" t="str">
            <v>DRP</v>
          </cell>
          <cell r="S2655">
            <v>0</v>
          </cell>
          <cell r="V2655">
            <v>0</v>
          </cell>
          <cell r="X2655">
            <v>0</v>
          </cell>
          <cell r="Y2655" t="str">
            <v>Adhe</v>
          </cell>
          <cell r="Z2655" t="str">
            <v>G5</v>
          </cell>
          <cell r="AA2655" t="str">
            <v>Simple-Adhesive</v>
          </cell>
          <cell r="AB2655" t="str">
            <v>Regular-Adhe</v>
          </cell>
          <cell r="AC2655" t="str">
            <v>7094YAA08</v>
          </cell>
          <cell r="AD2655" t="str">
            <v>MG Adhe</v>
          </cell>
          <cell r="AE2655" t="str">
            <v>MG Adhe-Plain</v>
          </cell>
          <cell r="AG2655">
            <v>0</v>
          </cell>
          <cell r="AI2655" t="str">
            <v>7094YAA12/IND</v>
          </cell>
          <cell r="AJ2655" t="str">
            <v>IPG</v>
          </cell>
          <cell r="AK2655" t="str">
            <v>PVD</v>
          </cell>
          <cell r="AM2655" t="e">
            <v>#N/A</v>
          </cell>
          <cell r="AO2655">
            <v>26.100000000000005</v>
          </cell>
          <cell r="AQ2655" t="str">
            <v>Rough</v>
          </cell>
          <cell r="AR2655" t="str">
            <v>LAD</v>
          </cell>
          <cell r="AS2655" t="str">
            <v>?</v>
          </cell>
        </row>
        <row r="2656">
          <cell r="D2656" t="str">
            <v>7094YAB00/IND</v>
          </cell>
          <cell r="E2656">
            <v>7094</v>
          </cell>
          <cell r="F2656">
            <v>30.300000000000004</v>
          </cell>
          <cell r="G2656" t="e">
            <v>#N/A</v>
          </cell>
          <cell r="I2656" t="str">
            <v>SO</v>
          </cell>
          <cell r="J2656" t="str">
            <v>Audit</v>
          </cell>
          <cell r="K2656" t="str">
            <v>7094YAB02</v>
          </cell>
          <cell r="L2656" t="str">
            <v>SH</v>
          </cell>
          <cell r="M2656" t="str">
            <v>S-Group</v>
          </cell>
          <cell r="N2656" t="str">
            <v>Reg</v>
          </cell>
          <cell r="P2656" t="str">
            <v>PMR20</v>
          </cell>
          <cell r="Q2656" t="str">
            <v>DRP</v>
          </cell>
          <cell r="S2656">
            <v>0</v>
          </cell>
          <cell r="V2656">
            <v>0</v>
          </cell>
          <cell r="X2656">
            <v>0</v>
          </cell>
          <cell r="Y2656" t="str">
            <v>Adhe</v>
          </cell>
          <cell r="Z2656" t="str">
            <v>G5</v>
          </cell>
          <cell r="AA2656" t="str">
            <v>Simple-Adhesive</v>
          </cell>
          <cell r="AB2656" t="str">
            <v>Regular-Adhe</v>
          </cell>
          <cell r="AC2656" t="str">
            <v>7094YAA08</v>
          </cell>
          <cell r="AD2656" t="str">
            <v>MG Adhe</v>
          </cell>
          <cell r="AE2656" t="str">
            <v>MG Adhe-Plain</v>
          </cell>
          <cell r="AG2656">
            <v>0</v>
          </cell>
          <cell r="AI2656" t="str">
            <v>7094YAB12/IND</v>
          </cell>
          <cell r="AJ2656" t="str">
            <v>IPG</v>
          </cell>
          <cell r="AK2656" t="str">
            <v>PVD</v>
          </cell>
          <cell r="AM2656" t="e">
            <v>#N/A</v>
          </cell>
          <cell r="AO2656">
            <v>26.100000000000005</v>
          </cell>
          <cell r="AQ2656" t="str">
            <v>Rough</v>
          </cell>
          <cell r="AR2656" t="str">
            <v>LAD</v>
          </cell>
          <cell r="AS2656" t="str">
            <v>?</v>
          </cell>
        </row>
        <row r="2657">
          <cell r="D2657" t="str">
            <v>7095SAA00/IND</v>
          </cell>
          <cell r="E2657">
            <v>7095</v>
          </cell>
          <cell r="F2657">
            <v>30.300000000000004</v>
          </cell>
          <cell r="G2657" t="e">
            <v>#N/A</v>
          </cell>
          <cell r="I2657" t="str">
            <v>SO</v>
          </cell>
          <cell r="J2657" t="str">
            <v>Audit</v>
          </cell>
          <cell r="K2657" t="str">
            <v>7095SAA02</v>
          </cell>
          <cell r="L2657" t="str">
            <v>SH</v>
          </cell>
          <cell r="M2657" t="str">
            <v>S-Group</v>
          </cell>
          <cell r="N2657" t="str">
            <v>Reg</v>
          </cell>
          <cell r="P2657" t="str">
            <v>PMR20</v>
          </cell>
          <cell r="Q2657" t="str">
            <v>DRP</v>
          </cell>
          <cell r="S2657">
            <v>0</v>
          </cell>
          <cell r="V2657">
            <v>0</v>
          </cell>
          <cell r="X2657">
            <v>0</v>
          </cell>
          <cell r="Y2657" t="str">
            <v>Adhe</v>
          </cell>
          <cell r="Z2657" t="str">
            <v>G6</v>
          </cell>
          <cell r="AA2657" t="str">
            <v>Simple-Adhesive</v>
          </cell>
          <cell r="AB2657" t="str">
            <v>Regular-Adhe</v>
          </cell>
          <cell r="AC2657" t="str">
            <v>7065YAA08</v>
          </cell>
          <cell r="AD2657" t="str">
            <v>MG Adhe</v>
          </cell>
          <cell r="AE2657" t="str">
            <v>MG Adhe-Plain</v>
          </cell>
          <cell r="AG2657">
            <v>0</v>
          </cell>
          <cell r="AI2657" t="str">
            <v>7095SAA12/IND</v>
          </cell>
          <cell r="AJ2657" t="str">
            <v>IPS</v>
          </cell>
          <cell r="AK2657" t="str">
            <v>IPS</v>
          </cell>
          <cell r="AM2657" t="e">
            <v>#N/A</v>
          </cell>
          <cell r="AO2657">
            <v>26.100000000000005</v>
          </cell>
          <cell r="AQ2657" t="str">
            <v>Rough</v>
          </cell>
          <cell r="AR2657" t="str">
            <v>GEN</v>
          </cell>
          <cell r="AS2657" t="str">
            <v>?</v>
          </cell>
        </row>
        <row r="2658">
          <cell r="D2658" t="str">
            <v>7095SAB00/IND</v>
          </cell>
          <cell r="E2658">
            <v>7095</v>
          </cell>
          <cell r="F2658">
            <v>30.300000000000004</v>
          </cell>
          <cell r="G2658" t="e">
            <v>#N/A</v>
          </cell>
          <cell r="I2658" t="str">
            <v>SO</v>
          </cell>
          <cell r="J2658" t="str">
            <v>Audit</v>
          </cell>
          <cell r="K2658" t="str">
            <v>7095SAB02</v>
          </cell>
          <cell r="L2658" t="str">
            <v>SH</v>
          </cell>
          <cell r="M2658" t="str">
            <v>S-Group</v>
          </cell>
          <cell r="N2658" t="str">
            <v>Reg</v>
          </cell>
          <cell r="P2658" t="str">
            <v>PMR20</v>
          </cell>
          <cell r="Q2658" t="str">
            <v>DRP</v>
          </cell>
          <cell r="S2658">
            <v>0</v>
          </cell>
          <cell r="V2658">
            <v>0</v>
          </cell>
          <cell r="X2658">
            <v>0</v>
          </cell>
          <cell r="Y2658" t="str">
            <v>Adhe</v>
          </cell>
          <cell r="Z2658" t="str">
            <v>G6</v>
          </cell>
          <cell r="AA2658" t="str">
            <v>Simple-Adhesive</v>
          </cell>
          <cell r="AB2658" t="str">
            <v>Regular-Adhe</v>
          </cell>
          <cell r="AC2658" t="str">
            <v>7065YAA08</v>
          </cell>
          <cell r="AD2658" t="str">
            <v>MG Adhe</v>
          </cell>
          <cell r="AE2658" t="str">
            <v>MG Adhe-Plain</v>
          </cell>
          <cell r="AG2658">
            <v>0</v>
          </cell>
          <cell r="AI2658" t="str">
            <v>7095SAB12/IND</v>
          </cell>
          <cell r="AJ2658" t="str">
            <v>IPS</v>
          </cell>
          <cell r="AK2658" t="str">
            <v>IPS</v>
          </cell>
          <cell r="AM2658" t="e">
            <v>#N/A</v>
          </cell>
          <cell r="AO2658">
            <v>26.100000000000005</v>
          </cell>
          <cell r="AQ2658" t="str">
            <v>Rough</v>
          </cell>
          <cell r="AR2658" t="str">
            <v>GEN</v>
          </cell>
          <cell r="AS2658" t="str">
            <v>?</v>
          </cell>
        </row>
        <row r="2659">
          <cell r="D2659" t="str">
            <v>7095YAA00/IND</v>
          </cell>
          <cell r="E2659">
            <v>7095</v>
          </cell>
          <cell r="F2659">
            <v>30.300000000000004</v>
          </cell>
          <cell r="G2659" t="e">
            <v>#N/A</v>
          </cell>
          <cell r="I2659" t="str">
            <v>SO</v>
          </cell>
          <cell r="J2659" t="str">
            <v>Audit</v>
          </cell>
          <cell r="K2659" t="str">
            <v>7095YAA02</v>
          </cell>
          <cell r="L2659" t="str">
            <v>SH</v>
          </cell>
          <cell r="M2659" t="str">
            <v>S-Group</v>
          </cell>
          <cell r="N2659" t="str">
            <v>Reg</v>
          </cell>
          <cell r="P2659" t="str">
            <v>PMR20</v>
          </cell>
          <cell r="Q2659" t="str">
            <v>DRP</v>
          </cell>
          <cell r="S2659">
            <v>0</v>
          </cell>
          <cell r="V2659">
            <v>0</v>
          </cell>
          <cell r="X2659">
            <v>0</v>
          </cell>
          <cell r="Y2659" t="str">
            <v>Adhe</v>
          </cell>
          <cell r="Z2659" t="str">
            <v>G6</v>
          </cell>
          <cell r="AA2659" t="str">
            <v>Simple-Adhesive</v>
          </cell>
          <cell r="AB2659" t="str">
            <v>Regular-Adhe</v>
          </cell>
          <cell r="AC2659" t="str">
            <v>7065YAA08</v>
          </cell>
          <cell r="AD2659" t="str">
            <v>MG Adhe</v>
          </cell>
          <cell r="AE2659" t="str">
            <v>MG Adhe-Plain</v>
          </cell>
          <cell r="AG2659">
            <v>0</v>
          </cell>
          <cell r="AI2659" t="str">
            <v>7095YAA12/IND</v>
          </cell>
          <cell r="AJ2659" t="str">
            <v>IPG</v>
          </cell>
          <cell r="AK2659" t="str">
            <v>PVD</v>
          </cell>
          <cell r="AM2659" t="e">
            <v>#N/A</v>
          </cell>
          <cell r="AO2659">
            <v>26.100000000000005</v>
          </cell>
          <cell r="AQ2659" t="str">
            <v>Rough</v>
          </cell>
          <cell r="AR2659" t="str">
            <v>GEN</v>
          </cell>
          <cell r="AS2659" t="str">
            <v>?</v>
          </cell>
        </row>
        <row r="2660">
          <cell r="D2660" t="str">
            <v>7095YAB00/IND</v>
          </cell>
          <cell r="E2660">
            <v>7095</v>
          </cell>
          <cell r="F2660">
            <v>30.300000000000004</v>
          </cell>
          <cell r="G2660" t="e">
            <v>#N/A</v>
          </cell>
          <cell r="I2660" t="str">
            <v>SO</v>
          </cell>
          <cell r="J2660" t="str">
            <v>Audit</v>
          </cell>
          <cell r="K2660" t="str">
            <v>7095YAB02</v>
          </cell>
          <cell r="L2660" t="str">
            <v>SH</v>
          </cell>
          <cell r="M2660" t="str">
            <v>S-Group</v>
          </cell>
          <cell r="N2660" t="str">
            <v>Reg</v>
          </cell>
          <cell r="P2660" t="str">
            <v>PMR20</v>
          </cell>
          <cell r="Q2660" t="str">
            <v>DRP</v>
          </cell>
          <cell r="S2660">
            <v>0</v>
          </cell>
          <cell r="V2660">
            <v>0</v>
          </cell>
          <cell r="X2660">
            <v>0</v>
          </cell>
          <cell r="Y2660" t="str">
            <v>Adhe</v>
          </cell>
          <cell r="Z2660" t="str">
            <v>G6</v>
          </cell>
          <cell r="AA2660" t="str">
            <v>Simple-Adhesive</v>
          </cell>
          <cell r="AB2660" t="str">
            <v>Regular-Adhe</v>
          </cell>
          <cell r="AC2660" t="str">
            <v>7065YAA08</v>
          </cell>
          <cell r="AD2660" t="str">
            <v>MG Adhe</v>
          </cell>
          <cell r="AE2660" t="str">
            <v>MG Adhe-Plain</v>
          </cell>
          <cell r="AG2660">
            <v>0</v>
          </cell>
          <cell r="AI2660" t="str">
            <v>7095YAB12/IND</v>
          </cell>
          <cell r="AJ2660" t="str">
            <v>IPG</v>
          </cell>
          <cell r="AK2660" t="str">
            <v>PVD</v>
          </cell>
          <cell r="AM2660" t="e">
            <v>#N/A</v>
          </cell>
          <cell r="AO2660">
            <v>26.100000000000005</v>
          </cell>
          <cell r="AQ2660" t="str">
            <v>Rough</v>
          </cell>
          <cell r="AR2660" t="str">
            <v>GEN</v>
          </cell>
          <cell r="AS2660" t="str">
            <v>?</v>
          </cell>
        </row>
        <row r="2661">
          <cell r="D2661" t="str">
            <v>7099SAA00/IND</v>
          </cell>
          <cell r="E2661">
            <v>7099</v>
          </cell>
          <cell r="F2661">
            <v>30.300000000000004</v>
          </cell>
          <cell r="G2661" t="e">
            <v>#N/A</v>
          </cell>
          <cell r="I2661" t="str">
            <v>SO</v>
          </cell>
          <cell r="J2661" t="str">
            <v>Audit</v>
          </cell>
          <cell r="K2661" t="str">
            <v>7099SAA02</v>
          </cell>
          <cell r="L2661" t="str">
            <v>SH</v>
          </cell>
          <cell r="M2661" t="str">
            <v>S-Group</v>
          </cell>
          <cell r="N2661" t="str">
            <v>Reg</v>
          </cell>
          <cell r="P2661" t="str">
            <v>PMR28</v>
          </cell>
          <cell r="Q2661" t="str">
            <v>DRP</v>
          </cell>
          <cell r="S2661">
            <v>0</v>
          </cell>
          <cell r="V2661">
            <v>0</v>
          </cell>
          <cell r="X2661">
            <v>0</v>
          </cell>
          <cell r="Y2661" t="str">
            <v>Adhe</v>
          </cell>
          <cell r="Z2661" t="str">
            <v>G7</v>
          </cell>
          <cell r="AA2661" t="str">
            <v>Simple-Adhesive</v>
          </cell>
          <cell r="AB2661" t="str">
            <v>Regular-Adhe</v>
          </cell>
          <cell r="AC2661" t="str">
            <v>7099YAA08</v>
          </cell>
          <cell r="AD2661" t="str">
            <v>MG Adhe</v>
          </cell>
          <cell r="AE2661" t="str">
            <v>MG Adhe-Plain</v>
          </cell>
          <cell r="AG2661">
            <v>0</v>
          </cell>
          <cell r="AI2661" t="str">
            <v>7099SAA12/IND</v>
          </cell>
          <cell r="AJ2661" t="str">
            <v>IPS</v>
          </cell>
          <cell r="AK2661" t="str">
            <v>IPS</v>
          </cell>
          <cell r="AM2661" t="e">
            <v>#N/A</v>
          </cell>
          <cell r="AO2661">
            <v>26.100000000000005</v>
          </cell>
          <cell r="AQ2661" t="str">
            <v>Rough</v>
          </cell>
          <cell r="AR2661" t="str">
            <v>GEN</v>
          </cell>
          <cell r="AS2661" t="str">
            <v>?</v>
          </cell>
        </row>
        <row r="2662">
          <cell r="D2662" t="str">
            <v>7099YAA00/IND</v>
          </cell>
          <cell r="E2662">
            <v>7099</v>
          </cell>
          <cell r="F2662">
            <v>30.300000000000004</v>
          </cell>
          <cell r="G2662" t="e">
            <v>#N/A</v>
          </cell>
          <cell r="I2662" t="str">
            <v>SO</v>
          </cell>
          <cell r="J2662" t="str">
            <v>Audit</v>
          </cell>
          <cell r="K2662" t="str">
            <v>7099YAA02</v>
          </cell>
          <cell r="L2662" t="str">
            <v>SH</v>
          </cell>
          <cell r="M2662" t="str">
            <v>S-Group</v>
          </cell>
          <cell r="N2662" t="str">
            <v>Reg</v>
          </cell>
          <cell r="P2662" t="str">
            <v>PMR28</v>
          </cell>
          <cell r="Q2662" t="str">
            <v>DRP</v>
          </cell>
          <cell r="S2662">
            <v>0</v>
          </cell>
          <cell r="V2662">
            <v>0</v>
          </cell>
          <cell r="X2662">
            <v>0</v>
          </cell>
          <cell r="Y2662" t="str">
            <v>Adhe</v>
          </cell>
          <cell r="Z2662" t="str">
            <v>G7</v>
          </cell>
          <cell r="AA2662" t="str">
            <v>Simple-Adhesive</v>
          </cell>
          <cell r="AB2662" t="str">
            <v>Regular-Adhe</v>
          </cell>
          <cell r="AC2662" t="str">
            <v>7099YAA08</v>
          </cell>
          <cell r="AD2662" t="str">
            <v>MG Adhe</v>
          </cell>
          <cell r="AE2662" t="str">
            <v>MG Adhe-Plain</v>
          </cell>
          <cell r="AG2662">
            <v>0</v>
          </cell>
          <cell r="AI2662" t="str">
            <v>7099YAA12/IND</v>
          </cell>
          <cell r="AJ2662" t="str">
            <v>IPG</v>
          </cell>
          <cell r="AK2662" t="str">
            <v>PVD</v>
          </cell>
          <cell r="AM2662" t="e">
            <v>#N/A</v>
          </cell>
          <cell r="AO2662">
            <v>26.100000000000005</v>
          </cell>
          <cell r="AQ2662" t="str">
            <v>Rough</v>
          </cell>
          <cell r="AR2662" t="str">
            <v>GEN</v>
          </cell>
          <cell r="AS2662" t="str">
            <v>NORMAL</v>
          </cell>
        </row>
        <row r="2663">
          <cell r="D2663" t="str">
            <v>7100SEB00/IND</v>
          </cell>
          <cell r="E2663">
            <v>7100</v>
          </cell>
          <cell r="F2663">
            <v>30.300000000000004</v>
          </cell>
          <cell r="G2663" t="str">
            <v>No</v>
          </cell>
          <cell r="H2663">
            <v>30.300000000000004</v>
          </cell>
          <cell r="I2663" t="str">
            <v>SO</v>
          </cell>
          <cell r="J2663" t="str">
            <v>Audit</v>
          </cell>
          <cell r="K2663" t="str">
            <v>7100SEA02</v>
          </cell>
          <cell r="L2663" t="str">
            <v>RD</v>
          </cell>
          <cell r="M2663" t="str">
            <v>S-Group</v>
          </cell>
          <cell r="N2663" t="str">
            <v>Reg</v>
          </cell>
          <cell r="P2663" t="str">
            <v>PMR31</v>
          </cell>
          <cell r="Q2663" t="str">
            <v>DRP</v>
          </cell>
          <cell r="S2663">
            <v>0</v>
          </cell>
          <cell r="V2663">
            <v>0</v>
          </cell>
          <cell r="X2663">
            <v>0</v>
          </cell>
          <cell r="Y2663" t="str">
            <v>Adhe</v>
          </cell>
          <cell r="Z2663" t="str">
            <v>G8</v>
          </cell>
          <cell r="AA2663" t="str">
            <v>Simple-Adhesive</v>
          </cell>
          <cell r="AB2663" t="str">
            <v>Regular-Adhe</v>
          </cell>
          <cell r="AC2663" t="str">
            <v>7100SFA08</v>
          </cell>
          <cell r="AD2663" t="str">
            <v>MG Adhe</v>
          </cell>
          <cell r="AE2663" t="str">
            <v>MG Adhe-Plain</v>
          </cell>
          <cell r="AG2663">
            <v>0</v>
          </cell>
          <cell r="AI2663" t="str">
            <v>7100SEB12/IND</v>
          </cell>
          <cell r="AJ2663" t="str">
            <v>IPS</v>
          </cell>
          <cell r="AK2663" t="str">
            <v>IPS</v>
          </cell>
          <cell r="AM2663" t="e">
            <v>#N/A</v>
          </cell>
          <cell r="AO2663">
            <v>26.100000000000005</v>
          </cell>
          <cell r="AQ2663" t="str">
            <v>Circular</v>
          </cell>
          <cell r="AR2663" t="str">
            <v>GEN</v>
          </cell>
          <cell r="AS2663" t="str">
            <v>NORMAL</v>
          </cell>
        </row>
        <row r="2664">
          <cell r="D2664" t="str">
            <v>7100SEC00/IND</v>
          </cell>
          <cell r="E2664">
            <v>7100</v>
          </cell>
          <cell r="F2664">
            <v>30.300000000000004</v>
          </cell>
          <cell r="G2664" t="str">
            <v>No</v>
          </cell>
          <cell r="H2664">
            <v>30.300000000000004</v>
          </cell>
          <cell r="I2664" t="str">
            <v>SO</v>
          </cell>
          <cell r="J2664" t="str">
            <v>Audit</v>
          </cell>
          <cell r="K2664" t="str">
            <v>7100SEC02</v>
          </cell>
          <cell r="L2664" t="str">
            <v>RD</v>
          </cell>
          <cell r="M2664" t="str">
            <v>S-Group</v>
          </cell>
          <cell r="N2664" t="str">
            <v>Reg</v>
          </cell>
          <cell r="P2664" t="str">
            <v>PMR33</v>
          </cell>
          <cell r="Q2664" t="str">
            <v>DRP</v>
          </cell>
          <cell r="S2664">
            <v>0</v>
          </cell>
          <cell r="V2664">
            <v>0</v>
          </cell>
          <cell r="X2664">
            <v>0</v>
          </cell>
          <cell r="Y2664" t="str">
            <v>Adhe</v>
          </cell>
          <cell r="Z2664" t="str">
            <v>G8</v>
          </cell>
          <cell r="AA2664" t="str">
            <v>Simple-Adhesive</v>
          </cell>
          <cell r="AB2664" t="str">
            <v>Regular-Adhe</v>
          </cell>
          <cell r="AC2664" t="str">
            <v>7100SFA08</v>
          </cell>
          <cell r="AD2664" t="str">
            <v>MG Adhe</v>
          </cell>
          <cell r="AE2664" t="str">
            <v>MG Adhe-Plain</v>
          </cell>
          <cell r="AG2664">
            <v>0</v>
          </cell>
          <cell r="AI2664" t="str">
            <v>7100SEC12/IND</v>
          </cell>
          <cell r="AJ2664" t="str">
            <v>IPS</v>
          </cell>
          <cell r="AK2664" t="str">
            <v>IPS</v>
          </cell>
          <cell r="AM2664" t="e">
            <v>#N/A</v>
          </cell>
          <cell r="AO2664">
            <v>26.100000000000005</v>
          </cell>
          <cell r="AQ2664" t="str">
            <v>Circular</v>
          </cell>
          <cell r="AR2664" t="str">
            <v>GEN</v>
          </cell>
          <cell r="AS2664" t="str">
            <v>NORMAL</v>
          </cell>
        </row>
        <row r="2665">
          <cell r="D2665" t="str">
            <v>7100SFA00/IND</v>
          </cell>
          <cell r="E2665">
            <v>7100</v>
          </cell>
          <cell r="F2665">
            <v>30.300000000000004</v>
          </cell>
          <cell r="G2665" t="str">
            <v>No</v>
          </cell>
          <cell r="H2665">
            <v>30.300000000000004</v>
          </cell>
          <cell r="I2665" t="str">
            <v>SO</v>
          </cell>
          <cell r="J2665" t="str">
            <v>Audit</v>
          </cell>
          <cell r="K2665" t="str">
            <v>7100SFA02</v>
          </cell>
          <cell r="L2665" t="str">
            <v>RD</v>
          </cell>
          <cell r="M2665" t="str">
            <v>S-Group</v>
          </cell>
          <cell r="N2665" t="str">
            <v>Reg</v>
          </cell>
          <cell r="P2665" t="str">
            <v>PMR33</v>
          </cell>
          <cell r="Q2665" t="str">
            <v>DRP</v>
          </cell>
          <cell r="S2665">
            <v>0</v>
          </cell>
          <cell r="V2665">
            <v>0</v>
          </cell>
          <cell r="X2665">
            <v>0</v>
          </cell>
          <cell r="Y2665" t="str">
            <v>Adhe</v>
          </cell>
          <cell r="Z2665" t="str">
            <v>G8</v>
          </cell>
          <cell r="AA2665" t="str">
            <v>Simple-Adhesive</v>
          </cell>
          <cell r="AB2665" t="str">
            <v>Regular-Adhe</v>
          </cell>
          <cell r="AC2665" t="str">
            <v>7100SFA08</v>
          </cell>
          <cell r="AD2665" t="str">
            <v>MG Adhe</v>
          </cell>
          <cell r="AE2665" t="str">
            <v>MG Adhe-Plain</v>
          </cell>
          <cell r="AG2665">
            <v>0</v>
          </cell>
          <cell r="AI2665" t="str">
            <v>7100SFA12/IND</v>
          </cell>
          <cell r="AJ2665" t="str">
            <v>IPS</v>
          </cell>
          <cell r="AK2665" t="str">
            <v>IPS</v>
          </cell>
          <cell r="AM2665" t="e">
            <v>#N/A</v>
          </cell>
          <cell r="AO2665">
            <v>26.100000000000005</v>
          </cell>
          <cell r="AQ2665" t="str">
            <v>Circular</v>
          </cell>
          <cell r="AR2665" t="str">
            <v>GEN</v>
          </cell>
          <cell r="AS2665" t="str">
            <v>NORMAL</v>
          </cell>
        </row>
        <row r="2666">
          <cell r="D2666" t="str">
            <v>7100YEC00/IND</v>
          </cell>
          <cell r="E2666">
            <v>7100</v>
          </cell>
          <cell r="F2666">
            <v>30.300000000000004</v>
          </cell>
          <cell r="G2666" t="str">
            <v>No</v>
          </cell>
          <cell r="H2666">
            <v>30.300000000000004</v>
          </cell>
          <cell r="I2666" t="str">
            <v>SO</v>
          </cell>
          <cell r="J2666" t="str">
            <v>Audit</v>
          </cell>
          <cell r="K2666" t="str">
            <v>7100YEC02</v>
          </cell>
          <cell r="L2666" t="str">
            <v>RD</v>
          </cell>
          <cell r="M2666" t="str">
            <v>S-Group</v>
          </cell>
          <cell r="N2666" t="str">
            <v>Reg</v>
          </cell>
          <cell r="P2666" t="str">
            <v>PMR31</v>
          </cell>
          <cell r="Q2666" t="str">
            <v>DRP</v>
          </cell>
          <cell r="S2666">
            <v>0</v>
          </cell>
          <cell r="V2666">
            <v>0</v>
          </cell>
          <cell r="X2666">
            <v>0</v>
          </cell>
          <cell r="Y2666" t="str">
            <v>Adhe</v>
          </cell>
          <cell r="Z2666" t="str">
            <v>G8</v>
          </cell>
          <cell r="AA2666" t="str">
            <v>Simple-Adhesive</v>
          </cell>
          <cell r="AB2666" t="str">
            <v>Regular-Adhe</v>
          </cell>
          <cell r="AC2666" t="str">
            <v>7100SFA08</v>
          </cell>
          <cell r="AD2666" t="str">
            <v>MG Adhe</v>
          </cell>
          <cell r="AE2666" t="str">
            <v>MG Adhe-Plain</v>
          </cell>
          <cell r="AG2666">
            <v>0</v>
          </cell>
          <cell r="AI2666" t="str">
            <v>7100YEC12/IND</v>
          </cell>
          <cell r="AJ2666" t="str">
            <v>IPG</v>
          </cell>
          <cell r="AK2666" t="str">
            <v>PVD</v>
          </cell>
          <cell r="AM2666" t="e">
            <v>#N/A</v>
          </cell>
          <cell r="AO2666">
            <v>26.100000000000005</v>
          </cell>
          <cell r="AQ2666" t="str">
            <v>Circular</v>
          </cell>
          <cell r="AR2666" t="str">
            <v>GEN</v>
          </cell>
          <cell r="AS2666" t="str">
            <v>NORMAL</v>
          </cell>
        </row>
        <row r="2667">
          <cell r="D2667" t="str">
            <v>7100YFA00/IND</v>
          </cell>
          <cell r="E2667">
            <v>7100</v>
          </cell>
          <cell r="F2667">
            <v>30.300000000000004</v>
          </cell>
          <cell r="G2667" t="str">
            <v>No</v>
          </cell>
          <cell r="H2667">
            <v>30.300000000000004</v>
          </cell>
          <cell r="I2667" t="str">
            <v>SO</v>
          </cell>
          <cell r="J2667" t="str">
            <v>Audit</v>
          </cell>
          <cell r="K2667" t="str">
            <v>7100YFA02</v>
          </cell>
          <cell r="L2667" t="str">
            <v>RD</v>
          </cell>
          <cell r="M2667" t="str">
            <v>S-Group</v>
          </cell>
          <cell r="N2667" t="str">
            <v>Reg</v>
          </cell>
          <cell r="P2667" t="str">
            <v>PMR32</v>
          </cell>
          <cell r="Q2667" t="str">
            <v>DRP</v>
          </cell>
          <cell r="S2667">
            <v>0</v>
          </cell>
          <cell r="V2667">
            <v>0</v>
          </cell>
          <cell r="X2667">
            <v>0</v>
          </cell>
          <cell r="Y2667" t="str">
            <v>Adhe</v>
          </cell>
          <cell r="Z2667" t="str">
            <v>G8</v>
          </cell>
          <cell r="AA2667" t="str">
            <v>Simple-Adhesive</v>
          </cell>
          <cell r="AB2667" t="str">
            <v>Regular-Adhe</v>
          </cell>
          <cell r="AC2667" t="str">
            <v>7100SFA08</v>
          </cell>
          <cell r="AD2667" t="str">
            <v>MG Adhe</v>
          </cell>
          <cell r="AE2667" t="str">
            <v>MG Adhe-Plain</v>
          </cell>
          <cell r="AG2667">
            <v>0</v>
          </cell>
          <cell r="AI2667" t="str">
            <v>7100YFA12/IND</v>
          </cell>
          <cell r="AJ2667" t="str">
            <v>IPG</v>
          </cell>
          <cell r="AK2667" t="str">
            <v>PVD</v>
          </cell>
          <cell r="AM2667" t="e">
            <v>#N/A</v>
          </cell>
          <cell r="AO2667">
            <v>26.100000000000005</v>
          </cell>
          <cell r="AQ2667" t="str">
            <v>Circular</v>
          </cell>
          <cell r="AR2667" t="str">
            <v>GEN</v>
          </cell>
          <cell r="AS2667" t="str">
            <v>NORMAL</v>
          </cell>
        </row>
        <row r="2668">
          <cell r="D2668" t="str">
            <v>7103QEA00/IND</v>
          </cell>
          <cell r="E2668">
            <v>7103</v>
          </cell>
          <cell r="F2668">
            <v>40.5</v>
          </cell>
          <cell r="G2668" t="e">
            <v>#N/A</v>
          </cell>
          <cell r="I2668" t="str">
            <v>SO</v>
          </cell>
          <cell r="J2668" t="str">
            <v>Audit</v>
          </cell>
          <cell r="K2668" t="str">
            <v>7103QAA02/TIN</v>
          </cell>
          <cell r="L2668" t="str">
            <v>RD</v>
          </cell>
          <cell r="M2668" t="str">
            <v>C-Group</v>
          </cell>
          <cell r="N2668" t="str">
            <v>Add on</v>
          </cell>
          <cell r="P2668" t="str">
            <v>PMR28</v>
          </cell>
          <cell r="Q2668" t="str">
            <v>DRP</v>
          </cell>
          <cell r="S2668">
            <v>0</v>
          </cell>
          <cell r="V2668">
            <v>0</v>
          </cell>
          <cell r="X2668">
            <v>0</v>
          </cell>
          <cell r="Y2668" t="str">
            <v>Adhe</v>
          </cell>
          <cell r="Z2668" t="str">
            <v>A2</v>
          </cell>
          <cell r="AA2668" t="str">
            <v>Ring Assy</v>
          </cell>
          <cell r="AB2668">
            <v>0</v>
          </cell>
          <cell r="AC2668" t="str">
            <v>7103YAA08</v>
          </cell>
          <cell r="AD2668" t="str">
            <v>MG Adhe</v>
          </cell>
          <cell r="AE2668" t="str">
            <v>MG Adhe-Plain</v>
          </cell>
          <cell r="AG2668" t="str">
            <v>DR Adhe</v>
          </cell>
          <cell r="AI2668" t="str">
            <v>7103QEA12/IND</v>
          </cell>
          <cell r="AJ2668" t="e">
            <v>#N/A</v>
          </cell>
          <cell r="AM2668" t="e">
            <v>#N/A</v>
          </cell>
          <cell r="AO2668">
            <v>36.299999999999997</v>
          </cell>
          <cell r="AQ2668" t="str">
            <v>Circular</v>
          </cell>
          <cell r="AR2668" t="str">
            <v>GEN</v>
          </cell>
          <cell r="AS2668" t="str">
            <v>JUMBO</v>
          </cell>
        </row>
        <row r="2669">
          <cell r="D2669" t="str">
            <v>7104SEA00/IND</v>
          </cell>
          <cell r="E2669">
            <v>7104</v>
          </cell>
          <cell r="F2669">
            <v>161.6</v>
          </cell>
          <cell r="G2669" t="e">
            <v>#N/A</v>
          </cell>
          <cell r="I2669" t="str">
            <v>SO</v>
          </cell>
          <cell r="J2669" t="str">
            <v>Audit</v>
          </cell>
          <cell r="K2669" t="str">
            <v>7104SEA02</v>
          </cell>
          <cell r="L2669" t="str">
            <v>RD</v>
          </cell>
          <cell r="M2669" t="str">
            <v>C-Group</v>
          </cell>
          <cell r="N2669" t="str">
            <v>Add on</v>
          </cell>
          <cell r="P2669" t="str">
            <v>PMR28</v>
          </cell>
          <cell r="Q2669" t="str">
            <v>DRP</v>
          </cell>
          <cell r="S2669">
            <v>0</v>
          </cell>
          <cell r="V2669">
            <v>0</v>
          </cell>
          <cell r="X2669">
            <v>0</v>
          </cell>
          <cell r="Y2669" t="str">
            <v>Gask</v>
          </cell>
          <cell r="Z2669" t="str">
            <v>A1</v>
          </cell>
          <cell r="AA2669" t="str">
            <v>Dec-Screw Assy</v>
          </cell>
          <cell r="AB2669" t="str">
            <v>MG Gask + DR screw</v>
          </cell>
          <cell r="AC2669">
            <v>20041116</v>
          </cell>
          <cell r="AD2669" t="str">
            <v>MG Gask</v>
          </cell>
          <cell r="AE2669" t="str">
            <v>MG Gask-Plain</v>
          </cell>
          <cell r="AF2669">
            <v>2004889</v>
          </cell>
          <cell r="AG2669" t="str">
            <v>DR Screw</v>
          </cell>
          <cell r="AI2669" t="str">
            <v>7104SEA12/IND</v>
          </cell>
          <cell r="AJ2669" t="str">
            <v>IPS</v>
          </cell>
          <cell r="AK2669" t="str">
            <v>IPS</v>
          </cell>
          <cell r="AM2669" t="e">
            <v>#N/A</v>
          </cell>
          <cell r="AO2669">
            <v>157.4</v>
          </cell>
          <cell r="AQ2669" t="str">
            <v>Circular</v>
          </cell>
          <cell r="AR2669" t="str">
            <v>GEN</v>
          </cell>
          <cell r="AS2669" t="str">
            <v>JUMBO</v>
          </cell>
        </row>
        <row r="2670">
          <cell r="D2670" t="str">
            <v>7106NEA00/IND</v>
          </cell>
          <cell r="E2670">
            <v>7106</v>
          </cell>
          <cell r="F2670">
            <v>30.300000000000004</v>
          </cell>
          <cell r="G2670" t="str">
            <v>Yes</v>
          </cell>
          <cell r="H2670">
            <v>28.000000000000004</v>
          </cell>
          <cell r="I2670" t="str">
            <v>SO</v>
          </cell>
          <cell r="J2670" t="str">
            <v>Audit</v>
          </cell>
          <cell r="K2670" t="str">
            <v>7106NEA02/01</v>
          </cell>
          <cell r="L2670" t="str">
            <v>SH</v>
          </cell>
          <cell r="M2670" t="str">
            <v>S-Group</v>
          </cell>
          <cell r="N2670" t="str">
            <v>Reg</v>
          </cell>
          <cell r="P2670" t="str">
            <v>PMR28</v>
          </cell>
          <cell r="Q2670" t="str">
            <v>DRP</v>
          </cell>
          <cell r="S2670">
            <v>0</v>
          </cell>
          <cell r="V2670">
            <v>0</v>
          </cell>
          <cell r="X2670">
            <v>0</v>
          </cell>
          <cell r="Y2670" t="str">
            <v>Adhe</v>
          </cell>
          <cell r="Z2670" t="str">
            <v>G6</v>
          </cell>
          <cell r="AA2670" t="str">
            <v>Simple-Adhesive</v>
          </cell>
          <cell r="AB2670" t="str">
            <v>Regular-Adhe</v>
          </cell>
          <cell r="AC2670" t="str">
            <v>7106YEA08</v>
          </cell>
          <cell r="AD2670" t="str">
            <v>MG Adhe</v>
          </cell>
          <cell r="AE2670" t="str">
            <v>MG Adhe-Plain</v>
          </cell>
          <cell r="AG2670">
            <v>0</v>
          </cell>
          <cell r="AI2670" t="str">
            <v>7106NEA12/IND</v>
          </cell>
          <cell r="AJ2670" t="str">
            <v>BLACK</v>
          </cell>
          <cell r="AK2670" t="str">
            <v>Black</v>
          </cell>
          <cell r="AM2670" t="e">
            <v>#N/A</v>
          </cell>
          <cell r="AO2670">
            <v>26.100000000000005</v>
          </cell>
          <cell r="AQ2670" t="str">
            <v>Rough</v>
          </cell>
          <cell r="AR2670" t="str">
            <v>GEN</v>
          </cell>
          <cell r="AS2670" t="str">
            <v>JUMBO</v>
          </cell>
        </row>
        <row r="2671">
          <cell r="D2671" t="str">
            <v>7106SEA00/IND</v>
          </cell>
          <cell r="E2671">
            <v>7106</v>
          </cell>
          <cell r="F2671">
            <v>30.300000000000004</v>
          </cell>
          <cell r="G2671" t="str">
            <v>Yes</v>
          </cell>
          <cell r="H2671">
            <v>28.000000000000004</v>
          </cell>
          <cell r="I2671" t="str">
            <v>SO</v>
          </cell>
          <cell r="J2671" t="str">
            <v>Audit</v>
          </cell>
          <cell r="K2671" t="str">
            <v>7106SEA02/01</v>
          </cell>
          <cell r="L2671" t="str">
            <v>SH</v>
          </cell>
          <cell r="M2671" t="str">
            <v>S-Group</v>
          </cell>
          <cell r="N2671" t="str">
            <v>Reg</v>
          </cell>
          <cell r="P2671" t="str">
            <v>PMR28</v>
          </cell>
          <cell r="Q2671" t="str">
            <v>DRP</v>
          </cell>
          <cell r="S2671">
            <v>0</v>
          </cell>
          <cell r="V2671">
            <v>0</v>
          </cell>
          <cell r="X2671">
            <v>0</v>
          </cell>
          <cell r="Y2671" t="str">
            <v>Adhe</v>
          </cell>
          <cell r="Z2671" t="str">
            <v>G6</v>
          </cell>
          <cell r="AA2671" t="str">
            <v>Simple-Adhesive</v>
          </cell>
          <cell r="AB2671" t="str">
            <v>Regular-Adhe</v>
          </cell>
          <cell r="AC2671" t="str">
            <v>7106YEA08</v>
          </cell>
          <cell r="AD2671" t="str">
            <v>MG Adhe</v>
          </cell>
          <cell r="AE2671" t="str">
            <v>MG Adhe-Plain</v>
          </cell>
          <cell r="AG2671">
            <v>0</v>
          </cell>
          <cell r="AI2671" t="str">
            <v>7106SEA12/IND</v>
          </cell>
          <cell r="AJ2671" t="str">
            <v>IPS</v>
          </cell>
          <cell r="AK2671" t="str">
            <v>IPS</v>
          </cell>
          <cell r="AM2671" t="e">
            <v>#N/A</v>
          </cell>
          <cell r="AO2671">
            <v>26.100000000000005</v>
          </cell>
          <cell r="AQ2671" t="str">
            <v>Rough</v>
          </cell>
          <cell r="AR2671" t="str">
            <v>GEN</v>
          </cell>
          <cell r="AS2671" t="str">
            <v>JUMBO</v>
          </cell>
        </row>
        <row r="2672">
          <cell r="D2672" t="str">
            <v>7106SEA30/IND</v>
          </cell>
          <cell r="E2672">
            <v>7106</v>
          </cell>
          <cell r="F2672">
            <v>30.300000000000004</v>
          </cell>
          <cell r="G2672" t="str">
            <v>Yes</v>
          </cell>
          <cell r="H2672">
            <v>28.000000000000004</v>
          </cell>
          <cell r="I2672" t="str">
            <v>SO</v>
          </cell>
          <cell r="J2672" t="str">
            <v>Audit</v>
          </cell>
          <cell r="K2672" t="str">
            <v>7106SEA02/02</v>
          </cell>
          <cell r="L2672" t="str">
            <v>SH</v>
          </cell>
          <cell r="M2672" t="str">
            <v>S-Group</v>
          </cell>
          <cell r="N2672" t="str">
            <v>Reg</v>
          </cell>
          <cell r="P2672" t="str">
            <v>PMR28</v>
          </cell>
          <cell r="Q2672" t="str">
            <v>DRP</v>
          </cell>
          <cell r="S2672">
            <v>0</v>
          </cell>
          <cell r="V2672">
            <v>0</v>
          </cell>
          <cell r="X2672">
            <v>0</v>
          </cell>
          <cell r="Y2672" t="str">
            <v>Adhe</v>
          </cell>
          <cell r="Z2672" t="str">
            <v>G6</v>
          </cell>
          <cell r="AA2672" t="str">
            <v>Simple-Adhesive</v>
          </cell>
          <cell r="AB2672" t="str">
            <v>Regular-Adhe</v>
          </cell>
          <cell r="AC2672" t="str">
            <v>7106YEA08</v>
          </cell>
          <cell r="AD2672" t="str">
            <v>MG Adhe</v>
          </cell>
          <cell r="AE2672" t="str">
            <v>MG Adhe-Plain</v>
          </cell>
          <cell r="AG2672">
            <v>0</v>
          </cell>
          <cell r="AI2672" t="str">
            <v>7106SEA12/IND</v>
          </cell>
          <cell r="AJ2672" t="str">
            <v>IPS</v>
          </cell>
          <cell r="AK2672" t="str">
            <v>IPS</v>
          </cell>
          <cell r="AM2672" t="e">
            <v>#N/A</v>
          </cell>
          <cell r="AO2672">
            <v>26.100000000000005</v>
          </cell>
          <cell r="AQ2672" t="str">
            <v>Rough</v>
          </cell>
          <cell r="AR2672" t="str">
            <v>GEN</v>
          </cell>
          <cell r="AS2672" t="str">
            <v>JUMBO</v>
          </cell>
        </row>
        <row r="2673">
          <cell r="D2673" t="str">
            <v>7106YEA00/IND</v>
          </cell>
          <cell r="E2673">
            <v>7106</v>
          </cell>
          <cell r="F2673">
            <v>30.300000000000004</v>
          </cell>
          <cell r="G2673" t="str">
            <v>Yes</v>
          </cell>
          <cell r="H2673">
            <v>28.000000000000004</v>
          </cell>
          <cell r="I2673" t="str">
            <v>SO</v>
          </cell>
          <cell r="J2673" t="str">
            <v>Audit</v>
          </cell>
          <cell r="K2673" t="str">
            <v>7106YEA02/01</v>
          </cell>
          <cell r="L2673" t="str">
            <v>SH</v>
          </cell>
          <cell r="M2673" t="str">
            <v>S-Group</v>
          </cell>
          <cell r="N2673" t="str">
            <v>Reg</v>
          </cell>
          <cell r="P2673" t="str">
            <v>PMR28</v>
          </cell>
          <cell r="Q2673" t="str">
            <v>DRP</v>
          </cell>
          <cell r="S2673">
            <v>0</v>
          </cell>
          <cell r="V2673">
            <v>0</v>
          </cell>
          <cell r="X2673">
            <v>0</v>
          </cell>
          <cell r="Y2673" t="str">
            <v>Adhe</v>
          </cell>
          <cell r="Z2673" t="str">
            <v>G6</v>
          </cell>
          <cell r="AA2673" t="str">
            <v>Simple-Adhesive</v>
          </cell>
          <cell r="AB2673" t="str">
            <v>Regular-Adhe</v>
          </cell>
          <cell r="AC2673" t="str">
            <v>7106YEA08</v>
          </cell>
          <cell r="AD2673" t="str">
            <v>MG Adhe</v>
          </cell>
          <cell r="AE2673" t="str">
            <v>MG Adhe-Plain</v>
          </cell>
          <cell r="AG2673">
            <v>0</v>
          </cell>
          <cell r="AI2673" t="str">
            <v>7106YEA12/IND</v>
          </cell>
          <cell r="AJ2673" t="str">
            <v>IPG</v>
          </cell>
          <cell r="AK2673" t="str">
            <v>PVD</v>
          </cell>
          <cell r="AM2673" t="e">
            <v>#N/A</v>
          </cell>
          <cell r="AO2673">
            <v>26.100000000000005</v>
          </cell>
          <cell r="AQ2673" t="str">
            <v>Rough</v>
          </cell>
          <cell r="AR2673" t="str">
            <v>GEN</v>
          </cell>
          <cell r="AS2673" t="str">
            <v>JUMBO</v>
          </cell>
        </row>
        <row r="2674">
          <cell r="D2674" t="str">
            <v>7106YEB00/IND</v>
          </cell>
          <cell r="E2674">
            <v>7106</v>
          </cell>
          <cell r="F2674">
            <v>30.300000000000004</v>
          </cell>
          <cell r="G2674" t="str">
            <v>Yes</v>
          </cell>
          <cell r="H2674">
            <v>28.000000000000004</v>
          </cell>
          <cell r="I2674" t="str">
            <v>SO</v>
          </cell>
          <cell r="J2674" t="str">
            <v>Audit</v>
          </cell>
          <cell r="K2674" t="str">
            <v>7106YEB02/01</v>
          </cell>
          <cell r="L2674" t="str">
            <v>SH</v>
          </cell>
          <cell r="M2674" t="str">
            <v>S-Group</v>
          </cell>
          <cell r="N2674" t="str">
            <v>Reg</v>
          </cell>
          <cell r="P2674" t="str">
            <v>PMR28</v>
          </cell>
          <cell r="Q2674" t="str">
            <v>DRP</v>
          </cell>
          <cell r="S2674">
            <v>0</v>
          </cell>
          <cell r="V2674">
            <v>0</v>
          </cell>
          <cell r="X2674">
            <v>0</v>
          </cell>
          <cell r="Y2674" t="str">
            <v>Adhe</v>
          </cell>
          <cell r="Z2674" t="str">
            <v>G6</v>
          </cell>
          <cell r="AA2674" t="str">
            <v>Simple-Adhesive</v>
          </cell>
          <cell r="AB2674" t="str">
            <v>Regular-Adhe</v>
          </cell>
          <cell r="AC2674" t="str">
            <v>7106YEA08</v>
          </cell>
          <cell r="AD2674" t="str">
            <v>MG Adhe</v>
          </cell>
          <cell r="AE2674" t="str">
            <v>MG Adhe-Plain</v>
          </cell>
          <cell r="AG2674">
            <v>0</v>
          </cell>
          <cell r="AI2674" t="str">
            <v>7106YEB12/IND</v>
          </cell>
          <cell r="AJ2674" t="str">
            <v>IPG</v>
          </cell>
          <cell r="AK2674" t="str">
            <v>PVD</v>
          </cell>
          <cell r="AM2674" t="e">
            <v>#N/A</v>
          </cell>
          <cell r="AO2674">
            <v>26.100000000000005</v>
          </cell>
          <cell r="AQ2674" t="str">
            <v>Rough</v>
          </cell>
          <cell r="AR2674" t="str">
            <v>GEN</v>
          </cell>
          <cell r="AS2674" t="str">
            <v>JUMBO</v>
          </cell>
        </row>
        <row r="2675">
          <cell r="D2675" t="str">
            <v>7107NAB00/IND</v>
          </cell>
          <cell r="E2675">
            <v>7107</v>
          </cell>
          <cell r="F2675">
            <v>33.700000000000003</v>
          </cell>
          <cell r="G2675" t="str">
            <v>Yes</v>
          </cell>
          <cell r="H2675">
            <v>31.400000000000002</v>
          </cell>
          <cell r="I2675" t="str">
            <v>SO</v>
          </cell>
          <cell r="J2675" t="str">
            <v>Audit</v>
          </cell>
          <cell r="K2675" t="str">
            <v>7107NAB02/01</v>
          </cell>
          <cell r="L2675" t="str">
            <v>RD</v>
          </cell>
          <cell r="M2675" t="str">
            <v>S-Group</v>
          </cell>
          <cell r="N2675" t="str">
            <v>Reg</v>
          </cell>
          <cell r="P2675" t="str">
            <v>PMR27</v>
          </cell>
          <cell r="Q2675" t="str">
            <v>DRP</v>
          </cell>
          <cell r="S2675">
            <v>0</v>
          </cell>
          <cell r="V2675">
            <v>0</v>
          </cell>
          <cell r="X2675">
            <v>0</v>
          </cell>
          <cell r="Y2675" t="str">
            <v>Gask</v>
          </cell>
          <cell r="Z2675" t="str">
            <v>G6</v>
          </cell>
          <cell r="AA2675" t="str">
            <v>Simple-Gasket</v>
          </cell>
          <cell r="AB2675" t="str">
            <v>Regular-Gask</v>
          </cell>
          <cell r="AC2675">
            <v>20041126</v>
          </cell>
          <cell r="AD2675" t="str">
            <v>MG Gask</v>
          </cell>
          <cell r="AE2675" t="str">
            <v>MG Gask-Plain</v>
          </cell>
          <cell r="AF2675">
            <v>20048103</v>
          </cell>
          <cell r="AG2675">
            <v>0</v>
          </cell>
          <cell r="AI2675" t="str">
            <v>7107NAB12/IND</v>
          </cell>
          <cell r="AJ2675" t="str">
            <v>BLACK</v>
          </cell>
          <cell r="AK2675" t="str">
            <v>Black</v>
          </cell>
          <cell r="AM2675" t="e">
            <v>#N/A</v>
          </cell>
          <cell r="AO2675">
            <v>29.500000000000004</v>
          </cell>
          <cell r="AQ2675" t="str">
            <v>Circular</v>
          </cell>
          <cell r="AR2675" t="str">
            <v>GEN</v>
          </cell>
          <cell r="AS2675" t="str">
            <v>JUMBO</v>
          </cell>
        </row>
        <row r="2676">
          <cell r="D2676" t="str">
            <v>7107SAB00/IND</v>
          </cell>
          <cell r="E2676">
            <v>7107</v>
          </cell>
          <cell r="F2676">
            <v>33.700000000000003</v>
          </cell>
          <cell r="G2676" t="str">
            <v>Yes</v>
          </cell>
          <cell r="H2676">
            <v>31.400000000000002</v>
          </cell>
          <cell r="I2676" t="str">
            <v>SO</v>
          </cell>
          <cell r="J2676" t="str">
            <v>Audit</v>
          </cell>
          <cell r="K2676" t="str">
            <v>7107SAB02/01</v>
          </cell>
          <cell r="L2676" t="str">
            <v>RD</v>
          </cell>
          <cell r="M2676" t="str">
            <v>S-Group</v>
          </cell>
          <cell r="N2676" t="str">
            <v>Reg</v>
          </cell>
          <cell r="P2676" t="str">
            <v>PMR27</v>
          </cell>
          <cell r="Q2676" t="str">
            <v>DRP</v>
          </cell>
          <cell r="S2676">
            <v>0</v>
          </cell>
          <cell r="V2676">
            <v>0</v>
          </cell>
          <cell r="X2676">
            <v>0</v>
          </cell>
          <cell r="Y2676" t="str">
            <v>Gask</v>
          </cell>
          <cell r="Z2676" t="str">
            <v>G6</v>
          </cell>
          <cell r="AA2676" t="str">
            <v>Simple-Gasket</v>
          </cell>
          <cell r="AB2676" t="str">
            <v>Regular-Gask</v>
          </cell>
          <cell r="AC2676">
            <v>20041126</v>
          </cell>
          <cell r="AD2676" t="str">
            <v>MG Gask</v>
          </cell>
          <cell r="AE2676" t="str">
            <v>MG Gask-Plain</v>
          </cell>
          <cell r="AF2676">
            <v>20048103</v>
          </cell>
          <cell r="AG2676">
            <v>0</v>
          </cell>
          <cell r="AI2676" t="str">
            <v>7107SAB12/IND</v>
          </cell>
          <cell r="AJ2676" t="str">
            <v>IPS</v>
          </cell>
          <cell r="AK2676" t="str">
            <v>IPS</v>
          </cell>
          <cell r="AM2676" t="e">
            <v>#N/A</v>
          </cell>
          <cell r="AO2676">
            <v>29.500000000000004</v>
          </cell>
          <cell r="AQ2676" t="str">
            <v>Circular</v>
          </cell>
          <cell r="AR2676" t="str">
            <v>GEN</v>
          </cell>
          <cell r="AS2676" t="str">
            <v>JUMBO</v>
          </cell>
        </row>
        <row r="2677">
          <cell r="D2677" t="str">
            <v>7107YAB00/IND</v>
          </cell>
          <cell r="E2677">
            <v>7107</v>
          </cell>
          <cell r="F2677">
            <v>33.700000000000003</v>
          </cell>
          <cell r="G2677" t="str">
            <v>Yes</v>
          </cell>
          <cell r="H2677">
            <v>31.400000000000002</v>
          </cell>
          <cell r="I2677" t="str">
            <v>SO</v>
          </cell>
          <cell r="J2677" t="str">
            <v>Audit</v>
          </cell>
          <cell r="K2677" t="str">
            <v>7107YAB02/01</v>
          </cell>
          <cell r="L2677" t="str">
            <v>RD</v>
          </cell>
          <cell r="M2677" t="str">
            <v>S-Group</v>
          </cell>
          <cell r="N2677" t="str">
            <v>Reg</v>
          </cell>
          <cell r="P2677" t="str">
            <v>PMR28</v>
          </cell>
          <cell r="Q2677" t="str">
            <v>DRP</v>
          </cell>
          <cell r="S2677">
            <v>0</v>
          </cell>
          <cell r="V2677">
            <v>0</v>
          </cell>
          <cell r="X2677">
            <v>0</v>
          </cell>
          <cell r="Y2677" t="str">
            <v>Gask</v>
          </cell>
          <cell r="Z2677" t="str">
            <v>G6</v>
          </cell>
          <cell r="AA2677" t="str">
            <v>Simple-Gasket</v>
          </cell>
          <cell r="AB2677" t="str">
            <v>Regular-Gask</v>
          </cell>
          <cell r="AC2677">
            <v>20041126</v>
          </cell>
          <cell r="AD2677" t="str">
            <v>MG Gask</v>
          </cell>
          <cell r="AE2677" t="str">
            <v>MG Gask-Plain</v>
          </cell>
          <cell r="AF2677">
            <v>20048103</v>
          </cell>
          <cell r="AG2677">
            <v>0</v>
          </cell>
          <cell r="AI2677" t="str">
            <v>7107YAB12/IND</v>
          </cell>
          <cell r="AJ2677" t="str">
            <v>IPG</v>
          </cell>
          <cell r="AK2677" t="str">
            <v>PVD</v>
          </cell>
          <cell r="AM2677" t="e">
            <v>#N/A</v>
          </cell>
          <cell r="AO2677">
            <v>29.500000000000004</v>
          </cell>
          <cell r="AQ2677" t="str">
            <v>Circular</v>
          </cell>
          <cell r="AR2677" t="str">
            <v>GEN</v>
          </cell>
          <cell r="AS2677" t="str">
            <v>JUMBO</v>
          </cell>
        </row>
        <row r="2678">
          <cell r="D2678" t="str">
            <v>7108NEB00/IND</v>
          </cell>
          <cell r="E2678">
            <v>7108</v>
          </cell>
          <cell r="F2678">
            <v>27.200000000000003</v>
          </cell>
          <cell r="G2678" t="str">
            <v>Yes</v>
          </cell>
          <cell r="H2678">
            <v>24.900000000000002</v>
          </cell>
          <cell r="I2678" t="str">
            <v>SO</v>
          </cell>
          <cell r="J2678" t="str">
            <v>Audit</v>
          </cell>
          <cell r="K2678" t="str">
            <v>7108NEB02/01</v>
          </cell>
          <cell r="L2678" t="str">
            <v>RD</v>
          </cell>
          <cell r="M2678" t="str">
            <v>S-Group</v>
          </cell>
          <cell r="N2678" t="str">
            <v>Reg</v>
          </cell>
          <cell r="P2678" t="str">
            <v>PMR28</v>
          </cell>
          <cell r="Q2678" t="str">
            <v>DRP</v>
          </cell>
          <cell r="S2678">
            <v>0</v>
          </cell>
          <cell r="V2678">
            <v>0</v>
          </cell>
          <cell r="X2678">
            <v>0</v>
          </cell>
          <cell r="Y2678" t="str">
            <v>Gask</v>
          </cell>
          <cell r="Z2678" t="str">
            <v>G7</v>
          </cell>
          <cell r="AA2678" t="str">
            <v>Simple-Gasket</v>
          </cell>
          <cell r="AB2678" t="str">
            <v>Regular-Gask</v>
          </cell>
          <cell r="AC2678">
            <v>20041128</v>
          </cell>
          <cell r="AD2678" t="str">
            <v>MG Gask</v>
          </cell>
          <cell r="AE2678" t="str">
            <v>MG Gask-Plain</v>
          </cell>
          <cell r="AF2678">
            <v>20048107</v>
          </cell>
          <cell r="AG2678">
            <v>0</v>
          </cell>
          <cell r="AI2678" t="str">
            <v>7108NEB12/IND</v>
          </cell>
          <cell r="AJ2678" t="str">
            <v>BLACK</v>
          </cell>
          <cell r="AK2678" t="str">
            <v>Black</v>
          </cell>
          <cell r="AM2678" t="e">
            <v>#N/A</v>
          </cell>
          <cell r="AO2678">
            <v>23.000000000000004</v>
          </cell>
          <cell r="AQ2678" t="str">
            <v>Circular</v>
          </cell>
          <cell r="AR2678" t="str">
            <v>GEN</v>
          </cell>
          <cell r="AS2678" t="str">
            <v>JUMBO</v>
          </cell>
        </row>
        <row r="2679">
          <cell r="D2679" t="str">
            <v>7108SEB00/IND</v>
          </cell>
          <cell r="E2679">
            <v>7108</v>
          </cell>
          <cell r="F2679">
            <v>27.200000000000003</v>
          </cell>
          <cell r="G2679" t="str">
            <v>Yes</v>
          </cell>
          <cell r="H2679">
            <v>24.900000000000002</v>
          </cell>
          <cell r="I2679" t="str">
            <v>SO</v>
          </cell>
          <cell r="J2679" t="str">
            <v>Audit</v>
          </cell>
          <cell r="K2679" t="str">
            <v>7108SEB02/01</v>
          </cell>
          <cell r="L2679" t="str">
            <v>RD</v>
          </cell>
          <cell r="M2679" t="str">
            <v>S-Group</v>
          </cell>
          <cell r="N2679" t="str">
            <v>Reg</v>
          </cell>
          <cell r="P2679" t="str">
            <v>PMR28</v>
          </cell>
          <cell r="Q2679" t="str">
            <v>DRP</v>
          </cell>
          <cell r="S2679">
            <v>0</v>
          </cell>
          <cell r="V2679">
            <v>0</v>
          </cell>
          <cell r="X2679">
            <v>0</v>
          </cell>
          <cell r="Y2679" t="str">
            <v>Gask</v>
          </cell>
          <cell r="Z2679" t="str">
            <v>G7</v>
          </cell>
          <cell r="AA2679" t="str">
            <v>Simple-Gasket</v>
          </cell>
          <cell r="AB2679" t="str">
            <v>Regular-Gask</v>
          </cell>
          <cell r="AC2679">
            <v>20041128</v>
          </cell>
          <cell r="AD2679" t="str">
            <v>MG Gask</v>
          </cell>
          <cell r="AE2679" t="str">
            <v>MG Gask-Plain</v>
          </cell>
          <cell r="AF2679">
            <v>20048107</v>
          </cell>
          <cell r="AG2679">
            <v>0</v>
          </cell>
          <cell r="AI2679" t="str">
            <v>7108SEB12/IND</v>
          </cell>
          <cell r="AJ2679" t="str">
            <v>IPS</v>
          </cell>
          <cell r="AK2679" t="str">
            <v>IPS</v>
          </cell>
          <cell r="AM2679" t="e">
            <v>#N/A</v>
          </cell>
          <cell r="AO2679">
            <v>23.000000000000004</v>
          </cell>
          <cell r="AQ2679" t="str">
            <v>Circular</v>
          </cell>
          <cell r="AR2679" t="str">
            <v>GEN</v>
          </cell>
          <cell r="AS2679" t="str">
            <v>JUMBO</v>
          </cell>
        </row>
        <row r="2680">
          <cell r="D2680" t="str">
            <v>7108TEB00/IND</v>
          </cell>
          <cell r="E2680">
            <v>7108</v>
          </cell>
          <cell r="F2680">
            <v>27.200000000000003</v>
          </cell>
          <cell r="G2680" t="str">
            <v>Yes</v>
          </cell>
          <cell r="H2680">
            <v>24.900000000000002</v>
          </cell>
          <cell r="I2680" t="str">
            <v>SO</v>
          </cell>
          <cell r="J2680" t="str">
            <v>Audit</v>
          </cell>
          <cell r="K2680" t="str">
            <v>7108TEB02/01</v>
          </cell>
          <cell r="L2680" t="str">
            <v>RD</v>
          </cell>
          <cell r="M2680" t="str">
            <v>S-Group</v>
          </cell>
          <cell r="N2680" t="str">
            <v>Reg</v>
          </cell>
          <cell r="P2680" t="str">
            <v>PMR28</v>
          </cell>
          <cell r="Q2680" t="str">
            <v>DRP</v>
          </cell>
          <cell r="S2680">
            <v>0</v>
          </cell>
          <cell r="V2680">
            <v>0</v>
          </cell>
          <cell r="X2680">
            <v>0</v>
          </cell>
          <cell r="Y2680" t="str">
            <v>Gask</v>
          </cell>
          <cell r="Z2680" t="str">
            <v>G7</v>
          </cell>
          <cell r="AA2680" t="str">
            <v>Simple-Gasket</v>
          </cell>
          <cell r="AB2680" t="str">
            <v>Regular-Gask</v>
          </cell>
          <cell r="AC2680">
            <v>20041128</v>
          </cell>
          <cell r="AD2680" t="str">
            <v>MG Gask</v>
          </cell>
          <cell r="AE2680" t="str">
            <v>MG Gask-Plain</v>
          </cell>
          <cell r="AF2680">
            <v>20048107</v>
          </cell>
          <cell r="AG2680">
            <v>0</v>
          </cell>
          <cell r="AI2680" t="str">
            <v>7108TEB12/IND</v>
          </cell>
          <cell r="AJ2680" t="str">
            <v>IP</v>
          </cell>
          <cell r="AK2680" t="str">
            <v>IP-Blue</v>
          </cell>
          <cell r="AM2680" t="e">
            <v>#N/A</v>
          </cell>
          <cell r="AO2680">
            <v>23.000000000000004</v>
          </cell>
          <cell r="AQ2680" t="str">
            <v>Circular</v>
          </cell>
          <cell r="AR2680" t="str">
            <v>GEN</v>
          </cell>
          <cell r="AS2680" t="str">
            <v>JUMBO</v>
          </cell>
        </row>
        <row r="2681">
          <cell r="D2681" t="str">
            <v>7108YEA00/IND</v>
          </cell>
          <cell r="E2681">
            <v>7108</v>
          </cell>
          <cell r="F2681">
            <v>27.200000000000003</v>
          </cell>
          <cell r="G2681" t="str">
            <v>Yes</v>
          </cell>
          <cell r="H2681">
            <v>24.900000000000002</v>
          </cell>
          <cell r="I2681" t="str">
            <v>SO</v>
          </cell>
          <cell r="J2681" t="str">
            <v>Audit</v>
          </cell>
          <cell r="K2681" t="str">
            <v>7108YEA02/01</v>
          </cell>
          <cell r="L2681" t="str">
            <v>RD</v>
          </cell>
          <cell r="M2681" t="str">
            <v>S-Group</v>
          </cell>
          <cell r="N2681" t="str">
            <v>Reg</v>
          </cell>
          <cell r="P2681" t="str">
            <v>PMR28</v>
          </cell>
          <cell r="Q2681" t="str">
            <v>DRP</v>
          </cell>
          <cell r="S2681">
            <v>0</v>
          </cell>
          <cell r="V2681">
            <v>0</v>
          </cell>
          <cell r="X2681">
            <v>0</v>
          </cell>
          <cell r="Y2681" t="str">
            <v>Gask</v>
          </cell>
          <cell r="Z2681" t="str">
            <v>G7</v>
          </cell>
          <cell r="AA2681" t="str">
            <v>Simple-Gasket</v>
          </cell>
          <cell r="AB2681" t="str">
            <v>Regular-Gask</v>
          </cell>
          <cell r="AC2681">
            <v>20041128</v>
          </cell>
          <cell r="AD2681" t="str">
            <v>MG Gask</v>
          </cell>
          <cell r="AE2681" t="str">
            <v>MG Gask-Plain</v>
          </cell>
          <cell r="AF2681">
            <v>20048107</v>
          </cell>
          <cell r="AG2681">
            <v>0</v>
          </cell>
          <cell r="AI2681" t="str">
            <v>7108YEA12/IND</v>
          </cell>
          <cell r="AJ2681" t="str">
            <v>IPG</v>
          </cell>
          <cell r="AK2681" t="str">
            <v>PVD</v>
          </cell>
          <cell r="AM2681" t="e">
            <v>#N/A</v>
          </cell>
          <cell r="AO2681">
            <v>23.000000000000004</v>
          </cell>
          <cell r="AQ2681" t="str">
            <v>Circular</v>
          </cell>
          <cell r="AR2681" t="str">
            <v>GEN</v>
          </cell>
          <cell r="AS2681" t="str">
            <v>JUMBO</v>
          </cell>
        </row>
        <row r="2682">
          <cell r="D2682" t="str">
            <v>7108YEB00/IND</v>
          </cell>
          <cell r="E2682">
            <v>7108</v>
          </cell>
          <cell r="F2682">
            <v>27.200000000000003</v>
          </cell>
          <cell r="G2682" t="str">
            <v>Yes</v>
          </cell>
          <cell r="H2682">
            <v>24.900000000000002</v>
          </cell>
          <cell r="I2682" t="str">
            <v>SO</v>
          </cell>
          <cell r="J2682" t="str">
            <v>Audit</v>
          </cell>
          <cell r="K2682" t="str">
            <v>7108YEB02/01</v>
          </cell>
          <cell r="L2682" t="str">
            <v>RD</v>
          </cell>
          <cell r="M2682" t="str">
            <v>S-Group</v>
          </cell>
          <cell r="N2682" t="str">
            <v>Reg</v>
          </cell>
          <cell r="P2682" t="str">
            <v>PMR28</v>
          </cell>
          <cell r="Q2682" t="str">
            <v>DRP</v>
          </cell>
          <cell r="S2682">
            <v>0</v>
          </cell>
          <cell r="V2682">
            <v>0</v>
          </cell>
          <cell r="X2682">
            <v>0</v>
          </cell>
          <cell r="Y2682" t="str">
            <v>Gask</v>
          </cell>
          <cell r="Z2682" t="str">
            <v>G7</v>
          </cell>
          <cell r="AA2682" t="str">
            <v>Simple-Gasket</v>
          </cell>
          <cell r="AB2682" t="str">
            <v>Regular-Gask</v>
          </cell>
          <cell r="AC2682">
            <v>20041128</v>
          </cell>
          <cell r="AD2682" t="str">
            <v>MG Gask</v>
          </cell>
          <cell r="AE2682" t="str">
            <v>MG Gask-Plain</v>
          </cell>
          <cell r="AF2682">
            <v>20048107</v>
          </cell>
          <cell r="AG2682">
            <v>0</v>
          </cell>
          <cell r="AI2682" t="str">
            <v>7108YEB12/IND</v>
          </cell>
          <cell r="AJ2682" t="str">
            <v>IPG</v>
          </cell>
          <cell r="AK2682" t="str">
            <v>PVD</v>
          </cell>
          <cell r="AM2682" t="e">
            <v>#N/A</v>
          </cell>
          <cell r="AO2682">
            <v>23.000000000000004</v>
          </cell>
          <cell r="AQ2682" t="str">
            <v>Circular</v>
          </cell>
          <cell r="AR2682" t="str">
            <v>GEN</v>
          </cell>
          <cell r="AS2682" t="str">
            <v>JUMBO</v>
          </cell>
        </row>
        <row r="2683">
          <cell r="D2683" t="str">
            <v>7110YAA00/IND</v>
          </cell>
          <cell r="E2683">
            <v>7110</v>
          </cell>
          <cell r="F2683">
            <v>27.200000000000003</v>
          </cell>
          <cell r="G2683" t="str">
            <v>No</v>
          </cell>
          <cell r="H2683">
            <v>27.200000000000003</v>
          </cell>
          <cell r="I2683" t="str">
            <v>SO</v>
          </cell>
          <cell r="J2683" t="str">
            <v>Audit</v>
          </cell>
          <cell r="K2683" t="str">
            <v>7110YAA02/01</v>
          </cell>
          <cell r="L2683" t="str">
            <v>SH</v>
          </cell>
          <cell r="M2683" t="str">
            <v>S-Group</v>
          </cell>
          <cell r="N2683" t="str">
            <v>Reg</v>
          </cell>
          <cell r="P2683" t="str">
            <v>PMR33</v>
          </cell>
          <cell r="Q2683" t="str">
            <v>DRP</v>
          </cell>
          <cell r="S2683">
            <v>0</v>
          </cell>
          <cell r="V2683">
            <v>0</v>
          </cell>
          <cell r="X2683">
            <v>0</v>
          </cell>
          <cell r="Y2683" t="str">
            <v>Adhe</v>
          </cell>
          <cell r="Z2683" t="str">
            <v>PED</v>
          </cell>
          <cell r="AA2683" t="str">
            <v>Simple-Adhesive</v>
          </cell>
          <cell r="AB2683" t="str">
            <v>Regular-Adhe</v>
          </cell>
          <cell r="AC2683" t="str">
            <v>7110YAA08</v>
          </cell>
          <cell r="AD2683" t="str">
            <v>MG Adhe</v>
          </cell>
          <cell r="AE2683" t="str">
            <v>MG Adhe-Plain</v>
          </cell>
          <cell r="AG2683">
            <v>0</v>
          </cell>
          <cell r="AI2683" t="str">
            <v>7110YAA12/IND</v>
          </cell>
          <cell r="AJ2683" t="str">
            <v>IPG</v>
          </cell>
          <cell r="AK2683" t="str">
            <v>PVD</v>
          </cell>
          <cell r="AM2683" t="e">
            <v>#N/A</v>
          </cell>
          <cell r="AO2683">
            <v>23.000000000000004</v>
          </cell>
          <cell r="AQ2683" t="str">
            <v>Rough</v>
          </cell>
          <cell r="AR2683" t="str">
            <v>GEN</v>
          </cell>
          <cell r="AS2683" t="str">
            <v>NORMAL</v>
          </cell>
        </row>
        <row r="2684">
          <cell r="D2684" t="str">
            <v>7111YEA00/IND</v>
          </cell>
          <cell r="E2684">
            <v>7111</v>
          </cell>
          <cell r="F2684">
            <v>33.700000000000003</v>
          </cell>
          <cell r="G2684" t="str">
            <v>Yes</v>
          </cell>
          <cell r="H2684">
            <v>31.400000000000002</v>
          </cell>
          <cell r="I2684" t="str">
            <v>SO</v>
          </cell>
          <cell r="J2684" t="str">
            <v>Audit</v>
          </cell>
          <cell r="K2684" t="str">
            <v>7111YEA02/01</v>
          </cell>
          <cell r="L2684" t="str">
            <v>RD</v>
          </cell>
          <cell r="M2684" t="str">
            <v>S-Group</v>
          </cell>
          <cell r="N2684" t="str">
            <v>Reg</v>
          </cell>
          <cell r="P2684" t="str">
            <v>PMR34</v>
          </cell>
          <cell r="Q2684" t="str">
            <v>DRP</v>
          </cell>
          <cell r="S2684">
            <v>0</v>
          </cell>
          <cell r="V2684">
            <v>0</v>
          </cell>
          <cell r="X2684">
            <v>0</v>
          </cell>
          <cell r="Y2684" t="str">
            <v>Gask</v>
          </cell>
          <cell r="Z2684" t="str">
            <v>PED</v>
          </cell>
          <cell r="AA2684" t="str">
            <v>Simple-Gasket</v>
          </cell>
          <cell r="AB2684" t="str">
            <v>Regular-Gask</v>
          </cell>
          <cell r="AC2684">
            <v>20041100</v>
          </cell>
          <cell r="AD2684" t="str">
            <v>MG Gask</v>
          </cell>
          <cell r="AE2684" t="str">
            <v>MG Gask-Plain</v>
          </cell>
          <cell r="AF2684">
            <v>2004856</v>
          </cell>
          <cell r="AG2684">
            <v>0</v>
          </cell>
          <cell r="AI2684" t="str">
            <v>7111YEA12/IND</v>
          </cell>
          <cell r="AJ2684" t="str">
            <v>IPG</v>
          </cell>
          <cell r="AK2684" t="str">
            <v>PVD</v>
          </cell>
          <cell r="AM2684" t="e">
            <v>#N/A</v>
          </cell>
          <cell r="AO2684">
            <v>29.500000000000004</v>
          </cell>
          <cell r="AQ2684" t="str">
            <v>Circular</v>
          </cell>
          <cell r="AR2684" t="str">
            <v>GEN</v>
          </cell>
          <cell r="AS2684" t="str">
            <v>JUMBO</v>
          </cell>
        </row>
        <row r="2685">
          <cell r="D2685" t="str">
            <v>7112YAA00/IND</v>
          </cell>
          <cell r="E2685">
            <v>7112</v>
          </cell>
          <cell r="F2685">
            <v>30.300000000000004</v>
          </cell>
          <cell r="G2685" t="str">
            <v>No</v>
          </cell>
          <cell r="H2685">
            <v>30.300000000000004</v>
          </cell>
          <cell r="I2685" t="str">
            <v>SO</v>
          </cell>
          <cell r="J2685" t="str">
            <v>Audit</v>
          </cell>
          <cell r="K2685" t="str">
            <v>7112YAA02</v>
          </cell>
          <cell r="L2685" t="str">
            <v>SH</v>
          </cell>
          <cell r="M2685" t="str">
            <v>S-Group</v>
          </cell>
          <cell r="N2685" t="str">
            <v>Reg</v>
          </cell>
          <cell r="P2685" t="str">
            <v>NM</v>
          </cell>
          <cell r="Q2685" t="str">
            <v>DRP</v>
          </cell>
          <cell r="S2685">
            <v>0</v>
          </cell>
          <cell r="V2685">
            <v>0</v>
          </cell>
          <cell r="X2685">
            <v>0</v>
          </cell>
          <cell r="Y2685" t="str">
            <v>Adhe</v>
          </cell>
          <cell r="Z2685" t="str">
            <v>G1</v>
          </cell>
          <cell r="AA2685" t="str">
            <v>Simple-Adhesive</v>
          </cell>
          <cell r="AB2685" t="str">
            <v>Regular-Adhe</v>
          </cell>
          <cell r="AC2685" t="str">
            <v>7112YAA08</v>
          </cell>
          <cell r="AD2685" t="str">
            <v>MG Adhe</v>
          </cell>
          <cell r="AE2685" t="str">
            <v>MG Adhe-Plain</v>
          </cell>
          <cell r="AG2685">
            <v>0</v>
          </cell>
          <cell r="AI2685" t="str">
            <v>7112YAA12/IND</v>
          </cell>
          <cell r="AJ2685" t="str">
            <v>IPG</v>
          </cell>
          <cell r="AK2685" t="str">
            <v>PVD</v>
          </cell>
          <cell r="AM2685" t="e">
            <v>#N/A</v>
          </cell>
          <cell r="AO2685">
            <v>26.100000000000005</v>
          </cell>
          <cell r="AQ2685" t="e">
            <v>#N/A</v>
          </cell>
          <cell r="AR2685" t="str">
            <v>GEN</v>
          </cell>
          <cell r="AS2685" t="str">
            <v>NORMAL</v>
          </cell>
        </row>
        <row r="2686">
          <cell r="D2686" t="str">
            <v>7112YSA00/IND</v>
          </cell>
          <cell r="E2686">
            <v>7112</v>
          </cell>
          <cell r="F2686">
            <v>30.300000000000004</v>
          </cell>
          <cell r="G2686" t="str">
            <v>No</v>
          </cell>
          <cell r="H2686">
            <v>30.300000000000004</v>
          </cell>
          <cell r="I2686" t="str">
            <v>SO</v>
          </cell>
          <cell r="J2686" t="str">
            <v>Audit</v>
          </cell>
          <cell r="K2686" t="str">
            <v>7112YSA02</v>
          </cell>
          <cell r="L2686" t="str">
            <v>SH</v>
          </cell>
          <cell r="M2686" t="str">
            <v>S-Group</v>
          </cell>
          <cell r="N2686" t="str">
            <v>Reg</v>
          </cell>
          <cell r="P2686" t="str">
            <v>PMR39</v>
          </cell>
          <cell r="Q2686" t="str">
            <v>DRP</v>
          </cell>
          <cell r="R2686">
            <v>140</v>
          </cell>
          <cell r="S2686">
            <v>140</v>
          </cell>
          <cell r="T2686">
            <v>140</v>
          </cell>
          <cell r="U2686">
            <v>180</v>
          </cell>
          <cell r="V2686">
            <v>180</v>
          </cell>
          <cell r="W2686">
            <v>230</v>
          </cell>
          <cell r="X2686">
            <v>0</v>
          </cell>
          <cell r="Y2686" t="str">
            <v>Adhe</v>
          </cell>
          <cell r="Z2686" t="str">
            <v>G1</v>
          </cell>
          <cell r="AA2686" t="str">
            <v>Simple-Adhesive</v>
          </cell>
          <cell r="AB2686" t="str">
            <v>Regular-Adhe</v>
          </cell>
          <cell r="AC2686" t="str">
            <v>7112YAA08</v>
          </cell>
          <cell r="AD2686" t="str">
            <v>MG Adhe</v>
          </cell>
          <cell r="AE2686" t="str">
            <v>MG Adhe-Plain</v>
          </cell>
          <cell r="AG2686">
            <v>0</v>
          </cell>
          <cell r="AI2686" t="str">
            <v>7112YSA12/IND</v>
          </cell>
          <cell r="AJ2686" t="str">
            <v>IPG</v>
          </cell>
          <cell r="AK2686" t="str">
            <v>PVD</v>
          </cell>
          <cell r="AM2686" t="e">
            <v>#N/A</v>
          </cell>
          <cell r="AO2686">
            <v>26.100000000000005</v>
          </cell>
          <cell r="AQ2686" t="str">
            <v>Rough</v>
          </cell>
          <cell r="AR2686" t="str">
            <v>GEN</v>
          </cell>
          <cell r="AS2686" t="str">
            <v>NORMAL</v>
          </cell>
        </row>
        <row r="2687">
          <cell r="D2687" t="str">
            <v>7113YAA00/IND</v>
          </cell>
          <cell r="E2687">
            <v>7113</v>
          </cell>
          <cell r="F2687">
            <v>33.700000000000003</v>
          </cell>
          <cell r="G2687" t="str">
            <v>No</v>
          </cell>
          <cell r="H2687">
            <v>33.700000000000003</v>
          </cell>
          <cell r="I2687" t="str">
            <v>SO</v>
          </cell>
          <cell r="J2687" t="str">
            <v>Audit</v>
          </cell>
          <cell r="K2687" t="str">
            <v>7113YAA02</v>
          </cell>
          <cell r="L2687" t="str">
            <v>RD</v>
          </cell>
          <cell r="M2687" t="str">
            <v>S-Group</v>
          </cell>
          <cell r="N2687" t="str">
            <v>Reg</v>
          </cell>
          <cell r="P2687" t="str">
            <v>NM</v>
          </cell>
          <cell r="Q2687" t="str">
            <v>DRP</v>
          </cell>
          <cell r="S2687">
            <v>0</v>
          </cell>
          <cell r="V2687">
            <v>0</v>
          </cell>
          <cell r="X2687">
            <v>0</v>
          </cell>
          <cell r="Y2687" t="str">
            <v>Gask</v>
          </cell>
          <cell r="Z2687" t="str">
            <v>G4</v>
          </cell>
          <cell r="AA2687" t="str">
            <v>Simple-Gasket</v>
          </cell>
          <cell r="AB2687" t="str">
            <v>Regular-Gask</v>
          </cell>
          <cell r="AC2687">
            <v>20041116</v>
          </cell>
          <cell r="AD2687" t="str">
            <v>MG Gask</v>
          </cell>
          <cell r="AE2687" t="str">
            <v>MG Gask-Plain</v>
          </cell>
          <cell r="AF2687">
            <v>2004889</v>
          </cell>
          <cell r="AG2687">
            <v>0</v>
          </cell>
          <cell r="AI2687" t="str">
            <v>7113YAA12/IND</v>
          </cell>
          <cell r="AJ2687" t="str">
            <v>IPG</v>
          </cell>
          <cell r="AK2687" t="str">
            <v>PVD</v>
          </cell>
          <cell r="AM2687" t="e">
            <v>#N/A</v>
          </cell>
          <cell r="AO2687">
            <v>29.500000000000004</v>
          </cell>
          <cell r="AQ2687" t="str">
            <v>Circular</v>
          </cell>
          <cell r="AR2687" t="str">
            <v>GEN</v>
          </cell>
          <cell r="AS2687" t="str">
            <v>NORMAL</v>
          </cell>
        </row>
        <row r="2688">
          <cell r="D2688" t="str">
            <v>7113YAB00/IND</v>
          </cell>
          <cell r="E2688">
            <v>7113</v>
          </cell>
          <cell r="F2688">
            <v>33.700000000000003</v>
          </cell>
          <cell r="G2688" t="str">
            <v>No</v>
          </cell>
          <cell r="H2688">
            <v>33.700000000000003</v>
          </cell>
          <cell r="I2688" t="str">
            <v>SO</v>
          </cell>
          <cell r="J2688" t="str">
            <v>Audit</v>
          </cell>
          <cell r="K2688" t="str">
            <v>7113YAB02</v>
          </cell>
          <cell r="L2688" t="str">
            <v>RD</v>
          </cell>
          <cell r="M2688" t="str">
            <v>S-Group</v>
          </cell>
          <cell r="N2688" t="str">
            <v>Reg</v>
          </cell>
          <cell r="P2688" t="str">
            <v>NM</v>
          </cell>
          <cell r="Q2688" t="str">
            <v>DRP</v>
          </cell>
          <cell r="S2688">
            <v>0</v>
          </cell>
          <cell r="V2688">
            <v>0</v>
          </cell>
          <cell r="X2688">
            <v>0</v>
          </cell>
          <cell r="Y2688" t="str">
            <v>Gask</v>
          </cell>
          <cell r="Z2688" t="str">
            <v>G4</v>
          </cell>
          <cell r="AA2688" t="str">
            <v>Simple-Gasket</v>
          </cell>
          <cell r="AB2688" t="str">
            <v>Regular-Gask</v>
          </cell>
          <cell r="AC2688">
            <v>20041116</v>
          </cell>
          <cell r="AD2688" t="str">
            <v>MG Gask</v>
          </cell>
          <cell r="AE2688" t="str">
            <v>MG Gask-Plain</v>
          </cell>
          <cell r="AF2688">
            <v>2004889</v>
          </cell>
          <cell r="AG2688">
            <v>0</v>
          </cell>
          <cell r="AI2688" t="str">
            <v>7113YAB12/IND</v>
          </cell>
          <cell r="AJ2688" t="str">
            <v>IPG</v>
          </cell>
          <cell r="AK2688" t="str">
            <v>PVD</v>
          </cell>
          <cell r="AM2688" t="e">
            <v>#N/A</v>
          </cell>
          <cell r="AO2688">
            <v>29.500000000000004</v>
          </cell>
          <cell r="AQ2688" t="str">
            <v>Circular</v>
          </cell>
          <cell r="AR2688" t="str">
            <v>GEN</v>
          </cell>
          <cell r="AS2688" t="str">
            <v>NORMAL</v>
          </cell>
        </row>
        <row r="2689">
          <cell r="D2689" t="str">
            <v>7113YSA00/IND</v>
          </cell>
          <cell r="E2689">
            <v>7113</v>
          </cell>
          <cell r="F2689">
            <v>33.700000000000003</v>
          </cell>
          <cell r="G2689" t="str">
            <v>No</v>
          </cell>
          <cell r="H2689">
            <v>33.700000000000003</v>
          </cell>
          <cell r="I2689" t="str">
            <v>SO</v>
          </cell>
          <cell r="J2689" t="str">
            <v>Audit</v>
          </cell>
          <cell r="K2689" t="str">
            <v>7113YSA02</v>
          </cell>
          <cell r="L2689" t="str">
            <v>RD</v>
          </cell>
          <cell r="M2689" t="str">
            <v>S-Group</v>
          </cell>
          <cell r="N2689" t="str">
            <v>Reg</v>
          </cell>
          <cell r="P2689" t="str">
            <v>PMR32</v>
          </cell>
          <cell r="Q2689" t="str">
            <v>DRP</v>
          </cell>
          <cell r="S2689">
            <v>0</v>
          </cell>
          <cell r="V2689">
            <v>0</v>
          </cell>
          <cell r="X2689">
            <v>0</v>
          </cell>
          <cell r="Y2689" t="str">
            <v>Gask</v>
          </cell>
          <cell r="Z2689" t="str">
            <v>G4</v>
          </cell>
          <cell r="AA2689" t="str">
            <v>Simple-Gasket</v>
          </cell>
          <cell r="AB2689" t="str">
            <v>Regular-Gask</v>
          </cell>
          <cell r="AC2689">
            <v>20041116</v>
          </cell>
          <cell r="AD2689" t="str">
            <v>MG Gask</v>
          </cell>
          <cell r="AE2689" t="str">
            <v>MG Gask-Plain</v>
          </cell>
          <cell r="AF2689">
            <v>2004889</v>
          </cell>
          <cell r="AG2689">
            <v>0</v>
          </cell>
          <cell r="AI2689" t="str">
            <v>7113YSA12/IND</v>
          </cell>
          <cell r="AJ2689" t="str">
            <v>IPG</v>
          </cell>
          <cell r="AK2689" t="str">
            <v>PVD</v>
          </cell>
          <cell r="AM2689" t="e">
            <v>#N/A</v>
          </cell>
          <cell r="AO2689">
            <v>29.500000000000004</v>
          </cell>
          <cell r="AQ2689" t="str">
            <v>Circular</v>
          </cell>
          <cell r="AR2689" t="str">
            <v>GEN</v>
          </cell>
          <cell r="AS2689" t="str">
            <v>NORMAL</v>
          </cell>
        </row>
        <row r="2690">
          <cell r="D2690" t="str">
            <v>7113YSB00/IND</v>
          </cell>
          <cell r="E2690">
            <v>7113</v>
          </cell>
          <cell r="F2690">
            <v>33.700000000000003</v>
          </cell>
          <cell r="G2690" t="str">
            <v>No</v>
          </cell>
          <cell r="H2690">
            <v>33.700000000000003</v>
          </cell>
          <cell r="I2690" t="str">
            <v>SO</v>
          </cell>
          <cell r="J2690" t="str">
            <v>Audit</v>
          </cell>
          <cell r="K2690" t="str">
            <v>7113YSB02</v>
          </cell>
          <cell r="L2690" t="str">
            <v>RD</v>
          </cell>
          <cell r="M2690" t="str">
            <v>S-Group</v>
          </cell>
          <cell r="N2690" t="str">
            <v>Reg</v>
          </cell>
          <cell r="P2690" t="str">
            <v>PMR32</v>
          </cell>
          <cell r="Q2690" t="str">
            <v>DRP</v>
          </cell>
          <cell r="S2690">
            <v>0</v>
          </cell>
          <cell r="V2690">
            <v>0</v>
          </cell>
          <cell r="X2690">
            <v>0</v>
          </cell>
          <cell r="Y2690" t="str">
            <v>Gask</v>
          </cell>
          <cell r="Z2690" t="str">
            <v>G4</v>
          </cell>
          <cell r="AA2690" t="str">
            <v>Simple-Gasket</v>
          </cell>
          <cell r="AB2690" t="str">
            <v>Regular-Gask</v>
          </cell>
          <cell r="AC2690">
            <v>20041116</v>
          </cell>
          <cell r="AD2690" t="str">
            <v>MG Gask</v>
          </cell>
          <cell r="AE2690" t="str">
            <v>MG Gask-Plain</v>
          </cell>
          <cell r="AF2690">
            <v>2004889</v>
          </cell>
          <cell r="AG2690">
            <v>0</v>
          </cell>
          <cell r="AI2690" t="str">
            <v>7113YSB12/IND</v>
          </cell>
          <cell r="AJ2690" t="str">
            <v>IPG</v>
          </cell>
          <cell r="AK2690" t="str">
            <v>PVD</v>
          </cell>
          <cell r="AM2690" t="e">
            <v>#N/A</v>
          </cell>
          <cell r="AO2690">
            <v>29.500000000000004</v>
          </cell>
          <cell r="AQ2690" t="str">
            <v>Circular</v>
          </cell>
          <cell r="AR2690" t="str">
            <v>GEN</v>
          </cell>
          <cell r="AS2690" t="str">
            <v>NORMAL</v>
          </cell>
        </row>
        <row r="2691">
          <cell r="D2691" t="str">
            <v>7115YAA00/IND</v>
          </cell>
          <cell r="E2691">
            <v>7115</v>
          </cell>
          <cell r="F2691">
            <v>27.200000000000003</v>
          </cell>
          <cell r="G2691" t="str">
            <v>Yes</v>
          </cell>
          <cell r="H2691">
            <v>24.900000000000002</v>
          </cell>
          <cell r="I2691" t="str">
            <v>SO</v>
          </cell>
          <cell r="J2691" t="str">
            <v>Audit</v>
          </cell>
          <cell r="K2691" t="str">
            <v>7115YAA02/01</v>
          </cell>
          <cell r="L2691" t="str">
            <v>SH</v>
          </cell>
          <cell r="M2691" t="str">
            <v>S-Group</v>
          </cell>
          <cell r="N2691" t="str">
            <v>Reg</v>
          </cell>
          <cell r="P2691" t="str">
            <v>PMR34</v>
          </cell>
          <cell r="Q2691" t="str">
            <v>DRP</v>
          </cell>
          <cell r="S2691">
            <v>0</v>
          </cell>
          <cell r="V2691">
            <v>0</v>
          </cell>
          <cell r="X2691">
            <v>0</v>
          </cell>
          <cell r="Y2691" t="str">
            <v>Adhe</v>
          </cell>
          <cell r="Z2691" t="str">
            <v>PED</v>
          </cell>
          <cell r="AA2691" t="str">
            <v>Simple-Adhesive</v>
          </cell>
          <cell r="AB2691" t="str">
            <v>Regular-Adhe</v>
          </cell>
          <cell r="AC2691" t="str">
            <v>7115YAA08</v>
          </cell>
          <cell r="AD2691" t="str">
            <v>MG Adhe</v>
          </cell>
          <cell r="AE2691" t="str">
            <v>MG Adhe-Plain</v>
          </cell>
          <cell r="AG2691">
            <v>0</v>
          </cell>
          <cell r="AI2691" t="str">
            <v>7115YAA12/IND</v>
          </cell>
          <cell r="AJ2691" t="str">
            <v>IPG</v>
          </cell>
          <cell r="AK2691" t="str">
            <v>PVD</v>
          </cell>
          <cell r="AM2691" t="e">
            <v>#N/A</v>
          </cell>
          <cell r="AO2691">
            <v>23.000000000000004</v>
          </cell>
          <cell r="AQ2691" t="str">
            <v>Rough</v>
          </cell>
          <cell r="AR2691" t="str">
            <v>GEN</v>
          </cell>
          <cell r="AS2691" t="str">
            <v>JUMBO</v>
          </cell>
        </row>
        <row r="2692">
          <cell r="D2692" t="str">
            <v>7115YAB00/IND</v>
          </cell>
          <cell r="E2692">
            <v>7115</v>
          </cell>
          <cell r="F2692">
            <v>27.200000000000003</v>
          </cell>
          <cell r="G2692" t="str">
            <v>Yes</v>
          </cell>
          <cell r="H2692">
            <v>24.900000000000002</v>
          </cell>
          <cell r="I2692" t="str">
            <v>SO</v>
          </cell>
          <cell r="J2692" t="str">
            <v>Audit</v>
          </cell>
          <cell r="K2692" t="str">
            <v>7115YAB02/01</v>
          </cell>
          <cell r="L2692" t="str">
            <v>SH</v>
          </cell>
          <cell r="M2692" t="str">
            <v>S-Group</v>
          </cell>
          <cell r="N2692" t="str">
            <v>Reg</v>
          </cell>
          <cell r="P2692" t="str">
            <v>PMR36</v>
          </cell>
          <cell r="Q2692" t="str">
            <v>DRP</v>
          </cell>
          <cell r="S2692">
            <v>0</v>
          </cell>
          <cell r="V2692">
            <v>0</v>
          </cell>
          <cell r="X2692">
            <v>0</v>
          </cell>
          <cell r="Y2692" t="str">
            <v>Adhe</v>
          </cell>
          <cell r="Z2692" t="str">
            <v>PED</v>
          </cell>
          <cell r="AA2692" t="str">
            <v>Simple-Adhesive</v>
          </cell>
          <cell r="AB2692" t="str">
            <v>Regular-Adhe</v>
          </cell>
          <cell r="AC2692" t="str">
            <v>7115YAA08</v>
          </cell>
          <cell r="AD2692" t="str">
            <v>MG Adhe</v>
          </cell>
          <cell r="AE2692" t="str">
            <v>MG Adhe-Plain</v>
          </cell>
          <cell r="AG2692">
            <v>0</v>
          </cell>
          <cell r="AI2692" t="str">
            <v>7115YAB12/IND</v>
          </cell>
          <cell r="AJ2692" t="str">
            <v>IPG</v>
          </cell>
          <cell r="AK2692" t="str">
            <v>PVD</v>
          </cell>
          <cell r="AM2692" t="e">
            <v>#N/A</v>
          </cell>
          <cell r="AO2692">
            <v>23.000000000000004</v>
          </cell>
          <cell r="AQ2692" t="str">
            <v>Rough</v>
          </cell>
          <cell r="AR2692" t="str">
            <v>GEN</v>
          </cell>
          <cell r="AS2692" t="str">
            <v>JUMBO</v>
          </cell>
        </row>
        <row r="2693">
          <cell r="D2693" t="str">
            <v>7116YEA00/IND</v>
          </cell>
          <cell r="E2693">
            <v>7116</v>
          </cell>
          <cell r="F2693">
            <v>33.700000000000003</v>
          </cell>
          <cell r="G2693" t="str">
            <v>No</v>
          </cell>
          <cell r="H2693">
            <v>33.700000000000003</v>
          </cell>
          <cell r="I2693" t="str">
            <v>SO</v>
          </cell>
          <cell r="J2693" t="str">
            <v>Audit</v>
          </cell>
          <cell r="K2693" t="str">
            <v>7116YEA02/01</v>
          </cell>
          <cell r="L2693" t="str">
            <v>RD</v>
          </cell>
          <cell r="M2693" t="str">
            <v>S-Group</v>
          </cell>
          <cell r="N2693" t="str">
            <v>Reg</v>
          </cell>
          <cell r="P2693" t="str">
            <v>PMR28</v>
          </cell>
          <cell r="Q2693" t="str">
            <v>DRP</v>
          </cell>
          <cell r="S2693">
            <v>0</v>
          </cell>
          <cell r="V2693">
            <v>0</v>
          </cell>
          <cell r="X2693">
            <v>0</v>
          </cell>
          <cell r="Y2693" t="str">
            <v>Gask</v>
          </cell>
          <cell r="Z2693" t="str">
            <v>G5</v>
          </cell>
          <cell r="AA2693" t="str">
            <v>Simple-Gasket</v>
          </cell>
          <cell r="AB2693" t="str">
            <v>Regular-Gask</v>
          </cell>
          <cell r="AC2693">
            <v>2004197</v>
          </cell>
          <cell r="AD2693" t="str">
            <v>MG Gask</v>
          </cell>
          <cell r="AE2693" t="str">
            <v>MG Gask-Plain</v>
          </cell>
          <cell r="AF2693">
            <v>2004854</v>
          </cell>
          <cell r="AG2693">
            <v>0</v>
          </cell>
          <cell r="AI2693" t="str">
            <v>7116YEA12/IND</v>
          </cell>
          <cell r="AJ2693" t="str">
            <v>IPG</v>
          </cell>
          <cell r="AK2693" t="str">
            <v>PVD</v>
          </cell>
          <cell r="AM2693" t="e">
            <v>#N/A</v>
          </cell>
          <cell r="AO2693">
            <v>29.500000000000004</v>
          </cell>
          <cell r="AQ2693" t="str">
            <v>Circular</v>
          </cell>
          <cell r="AR2693" t="str">
            <v>GEN</v>
          </cell>
          <cell r="AS2693" t="str">
            <v>JUMBO</v>
          </cell>
        </row>
        <row r="2694">
          <cell r="D2694" t="str">
            <v>7116YEB00/IND</v>
          </cell>
          <cell r="E2694">
            <v>7116</v>
          </cell>
          <cell r="F2694">
            <v>33.700000000000003</v>
          </cell>
          <cell r="G2694" t="str">
            <v>No</v>
          </cell>
          <cell r="H2694">
            <v>33.700000000000003</v>
          </cell>
          <cell r="I2694" t="str">
            <v>SO</v>
          </cell>
          <cell r="J2694" t="str">
            <v>Audit</v>
          </cell>
          <cell r="K2694" t="str">
            <v>7116YEB02/01</v>
          </cell>
          <cell r="L2694" t="str">
            <v>RD</v>
          </cell>
          <cell r="M2694" t="str">
            <v>S-Group</v>
          </cell>
          <cell r="N2694" t="str">
            <v>Reg</v>
          </cell>
          <cell r="P2694" t="str">
            <v>PMR28</v>
          </cell>
          <cell r="Q2694" t="str">
            <v>DRP</v>
          </cell>
          <cell r="S2694">
            <v>0</v>
          </cell>
          <cell r="V2694">
            <v>0</v>
          </cell>
          <cell r="X2694">
            <v>0</v>
          </cell>
          <cell r="Y2694" t="str">
            <v>Gask</v>
          </cell>
          <cell r="Z2694" t="str">
            <v>G5</v>
          </cell>
          <cell r="AA2694" t="str">
            <v>Simple-Gasket</v>
          </cell>
          <cell r="AB2694" t="str">
            <v>Regular-Gask</v>
          </cell>
          <cell r="AC2694">
            <v>2004197</v>
          </cell>
          <cell r="AD2694" t="str">
            <v>MG Gask</v>
          </cell>
          <cell r="AE2694" t="str">
            <v>MG Gask-Plain</v>
          </cell>
          <cell r="AF2694">
            <v>2004854</v>
          </cell>
          <cell r="AG2694">
            <v>0</v>
          </cell>
          <cell r="AI2694" t="str">
            <v>7116YEB12/IND</v>
          </cell>
          <cell r="AJ2694" t="str">
            <v>IPG</v>
          </cell>
          <cell r="AK2694" t="str">
            <v>PVD</v>
          </cell>
          <cell r="AM2694" t="e">
            <v>#N/A</v>
          </cell>
          <cell r="AO2694">
            <v>29.500000000000004</v>
          </cell>
          <cell r="AQ2694" t="str">
            <v>Circular</v>
          </cell>
          <cell r="AR2694" t="str">
            <v>GEN</v>
          </cell>
          <cell r="AS2694" t="str">
            <v>JUMBO</v>
          </cell>
        </row>
        <row r="2695">
          <cell r="D2695" t="str">
            <v>7121SCA00/IND</v>
          </cell>
          <cell r="E2695">
            <v>7121</v>
          </cell>
          <cell r="F2695">
            <v>27.200000000000003</v>
          </cell>
          <cell r="G2695" t="str">
            <v>Yes</v>
          </cell>
          <cell r="H2695">
            <v>24.900000000000002</v>
          </cell>
          <cell r="I2695" t="str">
            <v>SO</v>
          </cell>
          <cell r="J2695" t="str">
            <v>Audit</v>
          </cell>
          <cell r="K2695" t="str">
            <v>7121SCA02</v>
          </cell>
          <cell r="L2695" t="str">
            <v>RD</v>
          </cell>
          <cell r="M2695" t="str">
            <v>S-Group</v>
          </cell>
          <cell r="N2695" t="str">
            <v>Reg</v>
          </cell>
          <cell r="P2695" t="str">
            <v>PMR32</v>
          </cell>
          <cell r="Q2695" t="str">
            <v>DRP</v>
          </cell>
          <cell r="S2695">
            <v>0</v>
          </cell>
          <cell r="V2695">
            <v>0</v>
          </cell>
          <cell r="X2695">
            <v>0</v>
          </cell>
          <cell r="Y2695" t="str">
            <v>Adhe</v>
          </cell>
          <cell r="Z2695" t="str">
            <v>G6</v>
          </cell>
          <cell r="AA2695" t="str">
            <v>Simple-Adhesive</v>
          </cell>
          <cell r="AB2695" t="str">
            <v>Regular-Adhe</v>
          </cell>
          <cell r="AC2695" t="str">
            <v>7103YAA08</v>
          </cell>
          <cell r="AD2695" t="str">
            <v>MG Adhe</v>
          </cell>
          <cell r="AE2695" t="str">
            <v>MG Adhe-Plain</v>
          </cell>
          <cell r="AG2695">
            <v>0</v>
          </cell>
          <cell r="AI2695" t="str">
            <v>7121SCA12/IND</v>
          </cell>
          <cell r="AJ2695" t="str">
            <v>IPS</v>
          </cell>
          <cell r="AK2695" t="str">
            <v>IPS</v>
          </cell>
          <cell r="AM2695" t="e">
            <v>#N/A</v>
          </cell>
          <cell r="AO2695">
            <v>23.000000000000004</v>
          </cell>
          <cell r="AQ2695" t="str">
            <v>Circular</v>
          </cell>
          <cell r="AR2695" t="str">
            <v>GEN</v>
          </cell>
          <cell r="AS2695" t="str">
            <v>JUMBO</v>
          </cell>
        </row>
        <row r="2696">
          <cell r="D2696" t="str">
            <v>7121SCA31/IND</v>
          </cell>
          <cell r="E2696">
            <v>7121</v>
          </cell>
          <cell r="F2696">
            <v>27.200000000000003</v>
          </cell>
          <cell r="G2696" t="str">
            <v>Yes</v>
          </cell>
          <cell r="H2696">
            <v>24.900000000000002</v>
          </cell>
          <cell r="I2696" t="str">
            <v>SO</v>
          </cell>
          <cell r="J2696" t="str">
            <v>Audit</v>
          </cell>
          <cell r="K2696" t="str">
            <v>7121SCA02</v>
          </cell>
          <cell r="L2696" t="str">
            <v>RD</v>
          </cell>
          <cell r="M2696" t="str">
            <v>S-Group</v>
          </cell>
          <cell r="N2696" t="str">
            <v>Reg</v>
          </cell>
          <cell r="P2696" t="str">
            <v>PMR32</v>
          </cell>
          <cell r="Q2696" t="str">
            <v>DRP</v>
          </cell>
          <cell r="S2696">
            <v>0</v>
          </cell>
          <cell r="V2696">
            <v>0</v>
          </cell>
          <cell r="X2696">
            <v>0</v>
          </cell>
          <cell r="Y2696" t="str">
            <v>Adhe</v>
          </cell>
          <cell r="Z2696" t="str">
            <v>G6</v>
          </cell>
          <cell r="AA2696" t="str">
            <v>Simple-Adhesive</v>
          </cell>
          <cell r="AB2696" t="str">
            <v>Regular-Adhe</v>
          </cell>
          <cell r="AC2696" t="str">
            <v>7103YAA08/01</v>
          </cell>
          <cell r="AD2696" t="str">
            <v>MG Adhe</v>
          </cell>
          <cell r="AE2696" t="str">
            <v>MG Adhe-MET</v>
          </cell>
          <cell r="AG2696">
            <v>0</v>
          </cell>
          <cell r="AI2696" t="str">
            <v>7121SCA12/IND</v>
          </cell>
          <cell r="AJ2696" t="str">
            <v>IPS</v>
          </cell>
          <cell r="AK2696" t="str">
            <v>IPS</v>
          </cell>
          <cell r="AM2696" t="e">
            <v>#N/A</v>
          </cell>
          <cell r="AO2696">
            <v>23.000000000000004</v>
          </cell>
          <cell r="AQ2696" t="e">
            <v>#N/A</v>
          </cell>
          <cell r="AR2696" t="str">
            <v>GEN</v>
          </cell>
          <cell r="AS2696" t="str">
            <v>JUMBO</v>
          </cell>
        </row>
        <row r="2697">
          <cell r="D2697" t="str">
            <v>7121SCB00/IND</v>
          </cell>
          <cell r="E2697">
            <v>7121</v>
          </cell>
          <cell r="F2697">
            <v>27.200000000000003</v>
          </cell>
          <cell r="G2697" t="str">
            <v>Yes</v>
          </cell>
          <cell r="H2697">
            <v>24.900000000000002</v>
          </cell>
          <cell r="I2697" t="str">
            <v>SO</v>
          </cell>
          <cell r="J2697" t="str">
            <v>Audit</v>
          </cell>
          <cell r="K2697" t="str">
            <v>7121SCB02</v>
          </cell>
          <cell r="L2697" t="str">
            <v>RD</v>
          </cell>
          <cell r="M2697" t="str">
            <v>S-Group</v>
          </cell>
          <cell r="N2697" t="str">
            <v>Reg</v>
          </cell>
          <cell r="P2697" t="str">
            <v>PMR32</v>
          </cell>
          <cell r="Q2697" t="str">
            <v>DRP</v>
          </cell>
          <cell r="S2697">
            <v>0</v>
          </cell>
          <cell r="V2697">
            <v>0</v>
          </cell>
          <cell r="X2697">
            <v>0</v>
          </cell>
          <cell r="Y2697" t="str">
            <v>Adhe</v>
          </cell>
          <cell r="Z2697" t="str">
            <v>G6</v>
          </cell>
          <cell r="AA2697" t="str">
            <v>Simple-Adhesive</v>
          </cell>
          <cell r="AB2697" t="str">
            <v>Regular-Adhe</v>
          </cell>
          <cell r="AC2697" t="str">
            <v>7103YAA08</v>
          </cell>
          <cell r="AD2697" t="str">
            <v>MG Adhe</v>
          </cell>
          <cell r="AE2697" t="str">
            <v>MG Adhe-Plain</v>
          </cell>
          <cell r="AG2697">
            <v>0</v>
          </cell>
          <cell r="AI2697" t="str">
            <v>7121SCB12/IND</v>
          </cell>
          <cell r="AJ2697" t="str">
            <v>IPS</v>
          </cell>
          <cell r="AK2697" t="str">
            <v>IPS</v>
          </cell>
          <cell r="AM2697" t="e">
            <v>#N/A</v>
          </cell>
          <cell r="AO2697">
            <v>23.000000000000004</v>
          </cell>
          <cell r="AQ2697" t="str">
            <v>Circular</v>
          </cell>
          <cell r="AR2697" t="str">
            <v>GEN</v>
          </cell>
          <cell r="AS2697" t="str">
            <v>JUMBO</v>
          </cell>
        </row>
        <row r="2698">
          <cell r="D2698" t="str">
            <v>7121SCB31/IND</v>
          </cell>
          <cell r="E2698">
            <v>7121</v>
          </cell>
          <cell r="F2698">
            <v>27.200000000000003</v>
          </cell>
          <cell r="G2698" t="str">
            <v>Yes</v>
          </cell>
          <cell r="H2698">
            <v>24.900000000000002</v>
          </cell>
          <cell r="I2698" t="str">
            <v>SO</v>
          </cell>
          <cell r="J2698" t="str">
            <v>Audit</v>
          </cell>
          <cell r="K2698" t="str">
            <v>7121SCB02</v>
          </cell>
          <cell r="L2698" t="str">
            <v>RD</v>
          </cell>
          <cell r="M2698" t="str">
            <v>S-Group</v>
          </cell>
          <cell r="N2698" t="str">
            <v>Reg</v>
          </cell>
          <cell r="P2698" t="str">
            <v>PMR32</v>
          </cell>
          <cell r="Q2698" t="str">
            <v>DRP</v>
          </cell>
          <cell r="S2698">
            <v>0</v>
          </cell>
          <cell r="V2698">
            <v>0</v>
          </cell>
          <cell r="X2698">
            <v>0</v>
          </cell>
          <cell r="Y2698" t="str">
            <v>Adhe</v>
          </cell>
          <cell r="Z2698" t="str">
            <v>G6</v>
          </cell>
          <cell r="AA2698" t="str">
            <v>Simple-Adhesive</v>
          </cell>
          <cell r="AB2698" t="str">
            <v>Regular-Adhe</v>
          </cell>
          <cell r="AC2698" t="str">
            <v>7103YAA08/01</v>
          </cell>
          <cell r="AD2698" t="str">
            <v>MG Adhe</v>
          </cell>
          <cell r="AE2698" t="str">
            <v>MG Adhe-MET</v>
          </cell>
          <cell r="AG2698">
            <v>0</v>
          </cell>
          <cell r="AI2698" t="str">
            <v>7121SCB12/IND</v>
          </cell>
          <cell r="AJ2698" t="str">
            <v>IPS</v>
          </cell>
          <cell r="AK2698" t="str">
            <v>IPS</v>
          </cell>
          <cell r="AM2698" t="e">
            <v>#N/A</v>
          </cell>
          <cell r="AO2698">
            <v>23.000000000000004</v>
          </cell>
          <cell r="AQ2698" t="e">
            <v>#N/A</v>
          </cell>
          <cell r="AR2698" t="str">
            <v>GEN</v>
          </cell>
          <cell r="AS2698" t="str">
            <v>JUMBO</v>
          </cell>
        </row>
        <row r="2699">
          <cell r="D2699" t="str">
            <v>7121YCA00/IND</v>
          </cell>
          <cell r="E2699">
            <v>7121</v>
          </cell>
          <cell r="F2699">
            <v>27.200000000000003</v>
          </cell>
          <cell r="G2699" t="str">
            <v>Yes</v>
          </cell>
          <cell r="H2699">
            <v>24.900000000000002</v>
          </cell>
          <cell r="I2699" t="str">
            <v>SO</v>
          </cell>
          <cell r="J2699" t="str">
            <v>Audit</v>
          </cell>
          <cell r="K2699" t="str">
            <v>7121YCA02</v>
          </cell>
          <cell r="L2699" t="str">
            <v>RD</v>
          </cell>
          <cell r="M2699" t="str">
            <v>S-Group</v>
          </cell>
          <cell r="N2699" t="str">
            <v>Reg</v>
          </cell>
          <cell r="P2699" t="str">
            <v>PMR32</v>
          </cell>
          <cell r="Q2699" t="str">
            <v>DRP</v>
          </cell>
          <cell r="S2699">
            <v>0</v>
          </cell>
          <cell r="V2699">
            <v>0</v>
          </cell>
          <cell r="X2699">
            <v>0</v>
          </cell>
          <cell r="Y2699" t="str">
            <v>Adhe</v>
          </cell>
          <cell r="Z2699" t="str">
            <v>G6</v>
          </cell>
          <cell r="AA2699" t="str">
            <v>Simple-Adhesive</v>
          </cell>
          <cell r="AB2699" t="str">
            <v>Regular-Adhe</v>
          </cell>
          <cell r="AC2699" t="str">
            <v>7103YAA08</v>
          </cell>
          <cell r="AD2699" t="str">
            <v>MG Adhe</v>
          </cell>
          <cell r="AE2699" t="str">
            <v>MG Adhe-Plain</v>
          </cell>
          <cell r="AG2699">
            <v>0</v>
          </cell>
          <cell r="AI2699" t="str">
            <v>7121YCA12/IND</v>
          </cell>
          <cell r="AJ2699" t="str">
            <v>IPG</v>
          </cell>
          <cell r="AK2699" t="str">
            <v>PVD</v>
          </cell>
          <cell r="AM2699" t="e">
            <v>#N/A</v>
          </cell>
          <cell r="AO2699">
            <v>23.000000000000004</v>
          </cell>
          <cell r="AQ2699" t="str">
            <v>Circular</v>
          </cell>
          <cell r="AR2699" t="str">
            <v>GEN</v>
          </cell>
          <cell r="AS2699" t="str">
            <v>JUMBO</v>
          </cell>
        </row>
        <row r="2700">
          <cell r="D2700" t="str">
            <v>7121YCA31/IND</v>
          </cell>
          <cell r="E2700">
            <v>7121</v>
          </cell>
          <cell r="F2700">
            <v>27.200000000000003</v>
          </cell>
          <cell r="G2700" t="str">
            <v>Yes</v>
          </cell>
          <cell r="H2700">
            <v>24.900000000000002</v>
          </cell>
          <cell r="I2700" t="str">
            <v>SO</v>
          </cell>
          <cell r="J2700" t="str">
            <v>Audit</v>
          </cell>
          <cell r="K2700" t="str">
            <v>7121YCA02</v>
          </cell>
          <cell r="L2700" t="str">
            <v>RD</v>
          </cell>
          <cell r="M2700" t="str">
            <v>S-Group</v>
          </cell>
          <cell r="N2700" t="str">
            <v>Reg</v>
          </cell>
          <cell r="P2700" t="str">
            <v>PMR32</v>
          </cell>
          <cell r="Q2700" t="str">
            <v>DRP</v>
          </cell>
          <cell r="S2700">
            <v>0</v>
          </cell>
          <cell r="V2700">
            <v>0</v>
          </cell>
          <cell r="X2700">
            <v>0</v>
          </cell>
          <cell r="Y2700" t="str">
            <v>Adhe</v>
          </cell>
          <cell r="Z2700" t="str">
            <v>G6</v>
          </cell>
          <cell r="AA2700" t="str">
            <v>Simple-Adhesive</v>
          </cell>
          <cell r="AB2700" t="str">
            <v>Regular-Adhe</v>
          </cell>
          <cell r="AC2700" t="str">
            <v>7103YAA08/02</v>
          </cell>
          <cell r="AD2700" t="str">
            <v>MG Adhe</v>
          </cell>
          <cell r="AE2700" t="str">
            <v>MG Adhe-MET</v>
          </cell>
          <cell r="AG2700">
            <v>0</v>
          </cell>
          <cell r="AI2700" t="str">
            <v>7121YCA12/IND</v>
          </cell>
          <cell r="AJ2700" t="str">
            <v>IPG</v>
          </cell>
          <cell r="AK2700" t="str">
            <v>PVD</v>
          </cell>
          <cell r="AM2700" t="e">
            <v>#N/A</v>
          </cell>
          <cell r="AO2700">
            <v>23.000000000000004</v>
          </cell>
          <cell r="AQ2700" t="e">
            <v>#N/A</v>
          </cell>
          <cell r="AR2700" t="str">
            <v>GEN</v>
          </cell>
          <cell r="AS2700" t="str">
            <v>JUMBO</v>
          </cell>
        </row>
        <row r="2701">
          <cell r="D2701" t="str">
            <v>7121YCB00/IND</v>
          </cell>
          <cell r="E2701">
            <v>7121</v>
          </cell>
          <cell r="F2701">
            <v>27.200000000000003</v>
          </cell>
          <cell r="G2701" t="str">
            <v>Yes</v>
          </cell>
          <cell r="H2701">
            <v>24.900000000000002</v>
          </cell>
          <cell r="I2701" t="str">
            <v>SO</v>
          </cell>
          <cell r="J2701" t="str">
            <v>Audit</v>
          </cell>
          <cell r="K2701" t="str">
            <v>7121YCB02</v>
          </cell>
          <cell r="L2701" t="str">
            <v>RD</v>
          </cell>
          <cell r="M2701" t="str">
            <v>S-Group</v>
          </cell>
          <cell r="N2701" t="str">
            <v>Reg</v>
          </cell>
          <cell r="P2701" t="str">
            <v>PMR32</v>
          </cell>
          <cell r="Q2701" t="str">
            <v>DRP</v>
          </cell>
          <cell r="S2701">
            <v>0</v>
          </cell>
          <cell r="V2701">
            <v>0</v>
          </cell>
          <cell r="X2701">
            <v>0</v>
          </cell>
          <cell r="Y2701" t="str">
            <v>Adhe</v>
          </cell>
          <cell r="Z2701" t="str">
            <v>G6</v>
          </cell>
          <cell r="AA2701" t="str">
            <v>Simple-Adhesive</v>
          </cell>
          <cell r="AB2701" t="str">
            <v>Regular-Adhe</v>
          </cell>
          <cell r="AC2701" t="str">
            <v>7103YAA08</v>
          </cell>
          <cell r="AD2701" t="str">
            <v>MG Adhe</v>
          </cell>
          <cell r="AE2701" t="str">
            <v>MG Adhe-Plain</v>
          </cell>
          <cell r="AG2701">
            <v>0</v>
          </cell>
          <cell r="AI2701" t="str">
            <v>7121YCB12/IND</v>
          </cell>
          <cell r="AJ2701" t="str">
            <v>IPG</v>
          </cell>
          <cell r="AK2701" t="str">
            <v>PVD</v>
          </cell>
          <cell r="AM2701" t="e">
            <v>#N/A</v>
          </cell>
          <cell r="AO2701">
            <v>23.000000000000004</v>
          </cell>
          <cell r="AQ2701" t="str">
            <v>Circular</v>
          </cell>
          <cell r="AR2701" t="str">
            <v>GEN</v>
          </cell>
          <cell r="AS2701" t="str">
            <v>JUMBO</v>
          </cell>
        </row>
        <row r="2702">
          <cell r="D2702" t="str">
            <v>7121YCB31/IND</v>
          </cell>
          <cell r="E2702">
            <v>7121</v>
          </cell>
          <cell r="F2702">
            <v>27.200000000000003</v>
          </cell>
          <cell r="G2702" t="str">
            <v>Yes</v>
          </cell>
          <cell r="H2702">
            <v>24.900000000000002</v>
          </cell>
          <cell r="I2702" t="str">
            <v>SO</v>
          </cell>
          <cell r="J2702" t="str">
            <v>Audit</v>
          </cell>
          <cell r="K2702" t="str">
            <v>7121YCB02</v>
          </cell>
          <cell r="L2702" t="str">
            <v>RD</v>
          </cell>
          <cell r="M2702" t="str">
            <v>S-Group</v>
          </cell>
          <cell r="N2702" t="str">
            <v>Reg</v>
          </cell>
          <cell r="P2702" t="str">
            <v>PMR32</v>
          </cell>
          <cell r="Q2702" t="str">
            <v>DRP</v>
          </cell>
          <cell r="S2702">
            <v>0</v>
          </cell>
          <cell r="V2702">
            <v>0</v>
          </cell>
          <cell r="X2702">
            <v>0</v>
          </cell>
          <cell r="Y2702" t="str">
            <v>Adhe</v>
          </cell>
          <cell r="Z2702" t="str">
            <v>G6</v>
          </cell>
          <cell r="AA2702" t="str">
            <v>Simple-Adhesive</v>
          </cell>
          <cell r="AB2702" t="str">
            <v>Regular-Adhe</v>
          </cell>
          <cell r="AC2702" t="str">
            <v>7103YAA08/02</v>
          </cell>
          <cell r="AD2702" t="str">
            <v>MG Adhe</v>
          </cell>
          <cell r="AE2702" t="str">
            <v>MG Adhe-MET</v>
          </cell>
          <cell r="AG2702">
            <v>0</v>
          </cell>
          <cell r="AI2702" t="str">
            <v>7121YCB12/IND</v>
          </cell>
          <cell r="AJ2702" t="str">
            <v>IPG</v>
          </cell>
          <cell r="AK2702" t="str">
            <v>PVD</v>
          </cell>
          <cell r="AM2702" t="e">
            <v>#N/A</v>
          </cell>
          <cell r="AO2702">
            <v>23.000000000000004</v>
          </cell>
          <cell r="AQ2702" t="e">
            <v>#N/A</v>
          </cell>
          <cell r="AR2702" t="str">
            <v>GEN</v>
          </cell>
          <cell r="AS2702" t="str">
            <v>JUMBO</v>
          </cell>
        </row>
        <row r="2703">
          <cell r="D2703" t="str">
            <v>7122SFA31/IND</v>
          </cell>
          <cell r="E2703">
            <v>7122</v>
          </cell>
          <cell r="F2703">
            <v>27.200000000000003</v>
          </cell>
          <cell r="G2703" t="str">
            <v>Yes</v>
          </cell>
          <cell r="H2703">
            <v>24.900000000000002</v>
          </cell>
          <cell r="I2703" t="str">
            <v>SO</v>
          </cell>
          <cell r="J2703" t="str">
            <v>Audit</v>
          </cell>
          <cell r="K2703" t="str">
            <v>7122SFA02</v>
          </cell>
          <cell r="L2703" t="str">
            <v>SH</v>
          </cell>
          <cell r="M2703" t="str">
            <v>S-Group</v>
          </cell>
          <cell r="N2703" t="str">
            <v>Reg</v>
          </cell>
          <cell r="P2703" t="str">
            <v>PMR31</v>
          </cell>
          <cell r="Q2703" t="str">
            <v>DRP</v>
          </cell>
          <cell r="S2703">
            <v>0</v>
          </cell>
          <cell r="V2703">
            <v>0</v>
          </cell>
          <cell r="X2703">
            <v>0</v>
          </cell>
          <cell r="Y2703" t="str">
            <v>Adhe</v>
          </cell>
          <cell r="Z2703" t="str">
            <v>G6</v>
          </cell>
          <cell r="AA2703" t="str">
            <v>Simple-Adhesive</v>
          </cell>
          <cell r="AB2703" t="str">
            <v>Regular-Adhe</v>
          </cell>
          <cell r="AC2703" t="str">
            <v>7122SFA08/01</v>
          </cell>
          <cell r="AD2703" t="str">
            <v>MG Adhe</v>
          </cell>
          <cell r="AE2703" t="str">
            <v>MG Adhe-MET</v>
          </cell>
          <cell r="AG2703">
            <v>0</v>
          </cell>
          <cell r="AI2703" t="str">
            <v>7122SFA12/IND</v>
          </cell>
          <cell r="AJ2703" t="str">
            <v>IPS</v>
          </cell>
          <cell r="AK2703" t="str">
            <v>IPS</v>
          </cell>
          <cell r="AM2703" t="e">
            <v>#N/A</v>
          </cell>
          <cell r="AO2703">
            <v>23.000000000000004</v>
          </cell>
          <cell r="AQ2703" t="str">
            <v>Rough</v>
          </cell>
          <cell r="AR2703" t="str">
            <v>GEN</v>
          </cell>
          <cell r="AS2703" t="str">
            <v>JUMBO</v>
          </cell>
        </row>
        <row r="2704">
          <cell r="D2704" t="str">
            <v>7122SFB31/IND</v>
          </cell>
          <cell r="E2704">
            <v>7122</v>
          </cell>
          <cell r="F2704">
            <v>27.200000000000003</v>
          </cell>
          <cell r="G2704" t="str">
            <v>Yes</v>
          </cell>
          <cell r="H2704">
            <v>24.900000000000002</v>
          </cell>
          <cell r="I2704" t="str">
            <v>SO</v>
          </cell>
          <cell r="J2704" t="str">
            <v>Audit</v>
          </cell>
          <cell r="K2704" t="str">
            <v>7122SFB02</v>
          </cell>
          <cell r="L2704" t="str">
            <v>SH</v>
          </cell>
          <cell r="M2704" t="str">
            <v>S-Group</v>
          </cell>
          <cell r="N2704" t="str">
            <v>Reg</v>
          </cell>
          <cell r="P2704" t="str">
            <v>PMR31</v>
          </cell>
          <cell r="Q2704" t="str">
            <v>DRP</v>
          </cell>
          <cell r="S2704">
            <v>0</v>
          </cell>
          <cell r="V2704">
            <v>0</v>
          </cell>
          <cell r="X2704">
            <v>0</v>
          </cell>
          <cell r="Y2704" t="str">
            <v>Adhe</v>
          </cell>
          <cell r="Z2704" t="str">
            <v>G6</v>
          </cell>
          <cell r="AA2704" t="str">
            <v>Simple-Adhesive</v>
          </cell>
          <cell r="AB2704" t="str">
            <v>Regular-Adhe</v>
          </cell>
          <cell r="AC2704" t="str">
            <v>7122SFA08/01</v>
          </cell>
          <cell r="AD2704" t="str">
            <v>MG Adhe</v>
          </cell>
          <cell r="AE2704" t="str">
            <v>MG Adhe-MET</v>
          </cell>
          <cell r="AG2704">
            <v>0</v>
          </cell>
          <cell r="AI2704" t="str">
            <v>7122SFB12/IND</v>
          </cell>
          <cell r="AJ2704" t="str">
            <v>IPS</v>
          </cell>
          <cell r="AK2704" t="str">
            <v>IPS</v>
          </cell>
          <cell r="AM2704" t="e">
            <v>#N/A</v>
          </cell>
          <cell r="AO2704">
            <v>23.000000000000004</v>
          </cell>
          <cell r="AQ2704" t="e">
            <v>#N/A</v>
          </cell>
          <cell r="AR2704" t="str">
            <v>GEN</v>
          </cell>
          <cell r="AS2704" t="str">
            <v>JUMBO</v>
          </cell>
        </row>
        <row r="2705">
          <cell r="D2705" t="str">
            <v>7122YFB31/IND</v>
          </cell>
          <cell r="E2705">
            <v>7122</v>
          </cell>
          <cell r="F2705">
            <v>27.200000000000003</v>
          </cell>
          <cell r="G2705" t="str">
            <v>Yes</v>
          </cell>
          <cell r="H2705">
            <v>24.900000000000002</v>
          </cell>
          <cell r="I2705" t="str">
            <v>SO</v>
          </cell>
          <cell r="J2705" t="str">
            <v>Audit</v>
          </cell>
          <cell r="K2705" t="str">
            <v>7122YFB02</v>
          </cell>
          <cell r="L2705" t="str">
            <v>SH</v>
          </cell>
          <cell r="M2705" t="str">
            <v>S-Group</v>
          </cell>
          <cell r="N2705" t="str">
            <v>Reg</v>
          </cell>
          <cell r="P2705" t="str">
            <v>PMR31</v>
          </cell>
          <cell r="Q2705" t="str">
            <v>DRP</v>
          </cell>
          <cell r="S2705">
            <v>0</v>
          </cell>
          <cell r="V2705">
            <v>0</v>
          </cell>
          <cell r="X2705">
            <v>0</v>
          </cell>
          <cell r="Y2705" t="str">
            <v>Adhe</v>
          </cell>
          <cell r="Z2705" t="str">
            <v>G6</v>
          </cell>
          <cell r="AA2705" t="str">
            <v>Simple-Adhesive</v>
          </cell>
          <cell r="AB2705" t="str">
            <v>Regular-Adhe</v>
          </cell>
          <cell r="AC2705" t="str">
            <v>7122SFA08/02</v>
          </cell>
          <cell r="AD2705" t="str">
            <v>MG Adhe</v>
          </cell>
          <cell r="AE2705" t="str">
            <v>MG Adhe-MET</v>
          </cell>
          <cell r="AG2705">
            <v>0</v>
          </cell>
          <cell r="AI2705" t="str">
            <v>7122YFB12/IND</v>
          </cell>
          <cell r="AJ2705" t="str">
            <v>IPG</v>
          </cell>
          <cell r="AK2705" t="str">
            <v>PVD</v>
          </cell>
          <cell r="AM2705" t="e">
            <v>#N/A</v>
          </cell>
          <cell r="AO2705">
            <v>23.000000000000004</v>
          </cell>
          <cell r="AQ2705" t="str">
            <v>Rough</v>
          </cell>
          <cell r="AR2705" t="str">
            <v>GEN</v>
          </cell>
          <cell r="AS2705" t="str">
            <v>JUMBO</v>
          </cell>
        </row>
        <row r="2706">
          <cell r="D2706" t="str">
            <v>7128NEA00/IND</v>
          </cell>
          <cell r="E2706">
            <v>7128</v>
          </cell>
          <cell r="F2706">
            <v>33.700000000000003</v>
          </cell>
          <cell r="G2706" t="str">
            <v>Yes</v>
          </cell>
          <cell r="H2706">
            <v>31.400000000000002</v>
          </cell>
          <cell r="I2706" t="str">
            <v>SO</v>
          </cell>
          <cell r="J2706" t="str">
            <v>Audit</v>
          </cell>
          <cell r="K2706" t="str">
            <v>7128NEA02</v>
          </cell>
          <cell r="L2706" t="str">
            <v>RD</v>
          </cell>
          <cell r="M2706" t="str">
            <v>S-Group</v>
          </cell>
          <cell r="N2706" t="str">
            <v>Reg</v>
          </cell>
          <cell r="O2706" t="str">
            <v>5.T</v>
          </cell>
          <cell r="P2706" t="str">
            <v>PMR41</v>
          </cell>
          <cell r="Q2706" t="str">
            <v>DRP</v>
          </cell>
          <cell r="R2706">
            <v>310</v>
          </cell>
          <cell r="S2706">
            <v>313</v>
          </cell>
          <cell r="T2706">
            <v>310</v>
          </cell>
          <cell r="U2706">
            <v>330</v>
          </cell>
          <cell r="V2706">
            <v>260</v>
          </cell>
          <cell r="W2706">
            <v>190</v>
          </cell>
          <cell r="X2706">
            <v>200</v>
          </cell>
          <cell r="Y2706" t="str">
            <v>Gask</v>
          </cell>
          <cell r="Z2706" t="str">
            <v>G3</v>
          </cell>
          <cell r="AA2706" t="str">
            <v>Simple-Gasket</v>
          </cell>
          <cell r="AB2706" t="str">
            <v>Regular-Gask</v>
          </cell>
          <cell r="AC2706">
            <v>20041128</v>
          </cell>
          <cell r="AD2706" t="str">
            <v>MG Gask</v>
          </cell>
          <cell r="AE2706" t="str">
            <v>MG Gask-Plain</v>
          </cell>
          <cell r="AF2706" t="str">
            <v>20048104/03</v>
          </cell>
          <cell r="AG2706">
            <v>0</v>
          </cell>
          <cell r="AI2706" t="str">
            <v>7128NEA12/IND</v>
          </cell>
          <cell r="AJ2706" t="str">
            <v>BLACK</v>
          </cell>
          <cell r="AK2706" t="str">
            <v>Black</v>
          </cell>
          <cell r="AM2706" t="str">
            <v>Yes</v>
          </cell>
          <cell r="AO2706">
            <v>29.500000000000004</v>
          </cell>
          <cell r="AQ2706" t="str">
            <v>Circular</v>
          </cell>
          <cell r="AR2706" t="str">
            <v>GEN</v>
          </cell>
          <cell r="AS2706" t="str">
            <v>JUMBO</v>
          </cell>
        </row>
        <row r="2707">
          <cell r="D2707" t="str">
            <v>7128NEB00/IND</v>
          </cell>
          <cell r="E2707">
            <v>7128</v>
          </cell>
          <cell r="F2707">
            <v>33.700000000000003</v>
          </cell>
          <cell r="G2707" t="str">
            <v>Yes</v>
          </cell>
          <cell r="H2707">
            <v>31.400000000000002</v>
          </cell>
          <cell r="I2707" t="str">
            <v>SO</v>
          </cell>
          <cell r="J2707" t="str">
            <v>Audit</v>
          </cell>
          <cell r="K2707" t="str">
            <v>7128NEA02</v>
          </cell>
          <cell r="L2707" t="str">
            <v>RD</v>
          </cell>
          <cell r="M2707" t="str">
            <v>S-Group</v>
          </cell>
          <cell r="N2707" t="str">
            <v>Reg</v>
          </cell>
          <cell r="O2707" t="str">
            <v>3.B</v>
          </cell>
          <cell r="P2707" t="str">
            <v>PMR41</v>
          </cell>
          <cell r="Q2707" t="str">
            <v>DRP</v>
          </cell>
          <cell r="R2707">
            <v>320</v>
          </cell>
          <cell r="S2707">
            <v>338</v>
          </cell>
          <cell r="T2707">
            <v>330</v>
          </cell>
          <cell r="U2707">
            <v>280</v>
          </cell>
          <cell r="V2707">
            <v>280</v>
          </cell>
          <cell r="W2707">
            <v>210</v>
          </cell>
          <cell r="X2707">
            <v>190</v>
          </cell>
          <cell r="Y2707" t="str">
            <v>Gask</v>
          </cell>
          <cell r="Z2707" t="str">
            <v>G3</v>
          </cell>
          <cell r="AA2707" t="str">
            <v>Simple-Gasket</v>
          </cell>
          <cell r="AB2707" t="str">
            <v>Regular-Gask</v>
          </cell>
          <cell r="AC2707">
            <v>20041128</v>
          </cell>
          <cell r="AD2707" t="str">
            <v>MG Gask</v>
          </cell>
          <cell r="AE2707" t="str">
            <v>MG Gask-Plain</v>
          </cell>
          <cell r="AF2707" t="str">
            <v>20048104/03</v>
          </cell>
          <cell r="AG2707">
            <v>0</v>
          </cell>
          <cell r="AI2707" t="str">
            <v>7128NEB12/IND</v>
          </cell>
          <cell r="AJ2707" t="str">
            <v>BLACK</v>
          </cell>
          <cell r="AK2707" t="str">
            <v>Black</v>
          </cell>
          <cell r="AM2707" t="str">
            <v>Yes</v>
          </cell>
          <cell r="AO2707">
            <v>29.500000000000004</v>
          </cell>
          <cell r="AQ2707" t="str">
            <v>Circular</v>
          </cell>
          <cell r="AR2707" t="str">
            <v>GEN</v>
          </cell>
          <cell r="AS2707" t="str">
            <v>JUMBO</v>
          </cell>
        </row>
        <row r="2708">
          <cell r="D2708" t="str">
            <v>7128SEA00/IND</v>
          </cell>
          <cell r="E2708">
            <v>7128</v>
          </cell>
          <cell r="F2708">
            <v>33.700000000000003</v>
          </cell>
          <cell r="G2708" t="str">
            <v>Yes</v>
          </cell>
          <cell r="H2708">
            <v>31.400000000000002</v>
          </cell>
          <cell r="I2708" t="str">
            <v>SO</v>
          </cell>
          <cell r="J2708" t="str">
            <v>Audit</v>
          </cell>
          <cell r="K2708" t="str">
            <v>7128SEA02</v>
          </cell>
          <cell r="L2708" t="str">
            <v>RD</v>
          </cell>
          <cell r="M2708" t="str">
            <v>S-Group</v>
          </cell>
          <cell r="N2708" t="str">
            <v>Reg</v>
          </cell>
          <cell r="P2708" t="str">
            <v>PMR38</v>
          </cell>
          <cell r="Q2708" t="str">
            <v>DRP</v>
          </cell>
          <cell r="R2708">
            <v>240</v>
          </cell>
          <cell r="S2708">
            <v>250</v>
          </cell>
          <cell r="T2708">
            <v>250</v>
          </cell>
          <cell r="U2708">
            <v>0</v>
          </cell>
          <cell r="V2708">
            <v>0</v>
          </cell>
          <cell r="X2708">
            <v>0</v>
          </cell>
          <cell r="Y2708" t="str">
            <v>Gask</v>
          </cell>
          <cell r="Z2708" t="str">
            <v>G3</v>
          </cell>
          <cell r="AA2708" t="str">
            <v>Simple-Gasket</v>
          </cell>
          <cell r="AB2708" t="str">
            <v>Regular-Gask</v>
          </cell>
          <cell r="AC2708">
            <v>20041128</v>
          </cell>
          <cell r="AD2708" t="str">
            <v>MG Gask</v>
          </cell>
          <cell r="AE2708" t="str">
            <v>MG Gask-Plain</v>
          </cell>
          <cell r="AF2708">
            <v>20048104</v>
          </cell>
          <cell r="AG2708">
            <v>0</v>
          </cell>
          <cell r="AI2708" t="str">
            <v>7128SEA12/IND</v>
          </cell>
          <cell r="AJ2708" t="str">
            <v>IPS</v>
          </cell>
          <cell r="AK2708" t="str">
            <v>IPS</v>
          </cell>
          <cell r="AM2708" t="e">
            <v>#N/A</v>
          </cell>
          <cell r="AO2708">
            <v>29.500000000000004</v>
          </cell>
          <cell r="AQ2708" t="str">
            <v>Circular</v>
          </cell>
          <cell r="AR2708" t="str">
            <v>GEN</v>
          </cell>
          <cell r="AS2708" t="str">
            <v>JUMBO</v>
          </cell>
        </row>
        <row r="2709">
          <cell r="D2709" t="str">
            <v>7128SEB00/IND</v>
          </cell>
          <cell r="E2709">
            <v>7128</v>
          </cell>
          <cell r="F2709">
            <v>33.700000000000003</v>
          </cell>
          <cell r="G2709" t="str">
            <v>Yes</v>
          </cell>
          <cell r="H2709">
            <v>31.400000000000002</v>
          </cell>
          <cell r="I2709" t="str">
            <v>SO</v>
          </cell>
          <cell r="J2709" t="str">
            <v>Audit</v>
          </cell>
          <cell r="K2709" t="str">
            <v>7128SEA02</v>
          </cell>
          <cell r="L2709" t="str">
            <v>RD</v>
          </cell>
          <cell r="M2709" t="str">
            <v>S-Group</v>
          </cell>
          <cell r="N2709" t="str">
            <v>Reg</v>
          </cell>
          <cell r="P2709" t="str">
            <v>PMR39</v>
          </cell>
          <cell r="Q2709" t="str">
            <v>DRP</v>
          </cell>
          <cell r="R2709">
            <v>1160</v>
          </cell>
          <cell r="S2709">
            <v>454</v>
          </cell>
          <cell r="T2709">
            <v>450</v>
          </cell>
          <cell r="U2709">
            <v>170</v>
          </cell>
          <cell r="V2709">
            <v>170</v>
          </cell>
          <cell r="W2709">
            <v>130</v>
          </cell>
          <cell r="X2709">
            <v>0</v>
          </cell>
          <cell r="Y2709" t="str">
            <v>Gask</v>
          </cell>
          <cell r="Z2709" t="str">
            <v>G3</v>
          </cell>
          <cell r="AA2709" t="str">
            <v>Simple-Gasket</v>
          </cell>
          <cell r="AB2709" t="str">
            <v>Regular-Gask</v>
          </cell>
          <cell r="AC2709">
            <v>20041128</v>
          </cell>
          <cell r="AD2709" t="str">
            <v>MG Gask</v>
          </cell>
          <cell r="AE2709" t="str">
            <v>MG Gask-Plain</v>
          </cell>
          <cell r="AF2709">
            <v>20048104</v>
          </cell>
          <cell r="AG2709">
            <v>0</v>
          </cell>
          <cell r="AI2709" t="str">
            <v>7128SEB12/IND</v>
          </cell>
          <cell r="AJ2709" t="str">
            <v>IPS</v>
          </cell>
          <cell r="AK2709" t="str">
            <v>IPS</v>
          </cell>
          <cell r="AM2709" t="e">
            <v>#N/A</v>
          </cell>
          <cell r="AO2709">
            <v>29.500000000000004</v>
          </cell>
          <cell r="AQ2709" t="str">
            <v>Circular</v>
          </cell>
          <cell r="AR2709" t="str">
            <v>GEN</v>
          </cell>
          <cell r="AS2709" t="str">
            <v>JUMBO</v>
          </cell>
        </row>
        <row r="2710">
          <cell r="D2710" t="str">
            <v>7128WAA00/IND</v>
          </cell>
          <cell r="E2710">
            <v>7128</v>
          </cell>
          <cell r="F2710">
            <v>33.700000000000003</v>
          </cell>
          <cell r="G2710" t="str">
            <v>Yes</v>
          </cell>
          <cell r="H2710">
            <v>31.400000000000002</v>
          </cell>
          <cell r="I2710" t="str">
            <v>SO</v>
          </cell>
          <cell r="J2710" t="str">
            <v>Audit</v>
          </cell>
          <cell r="K2710" t="str">
            <v>7128WAA02</v>
          </cell>
          <cell r="L2710" t="str">
            <v>RD</v>
          </cell>
          <cell r="M2710" t="str">
            <v>S-Group</v>
          </cell>
          <cell r="N2710" t="str">
            <v>Reg</v>
          </cell>
          <cell r="O2710" t="str">
            <v>3.B</v>
          </cell>
          <cell r="P2710" t="str">
            <v>PMR42</v>
          </cell>
          <cell r="Q2710" t="str">
            <v>DRP</v>
          </cell>
          <cell r="R2710">
            <v>220</v>
          </cell>
          <cell r="S2710">
            <v>220</v>
          </cell>
          <cell r="T2710">
            <v>220</v>
          </cell>
          <cell r="U2710">
            <v>110</v>
          </cell>
          <cell r="V2710">
            <v>130</v>
          </cell>
          <cell r="W2710">
            <v>140</v>
          </cell>
          <cell r="X2710">
            <v>70</v>
          </cell>
          <cell r="Y2710" t="str">
            <v>Gask</v>
          </cell>
          <cell r="Z2710" t="str">
            <v>G3</v>
          </cell>
          <cell r="AA2710" t="str">
            <v>Simple-Gasket</v>
          </cell>
          <cell r="AB2710" t="str">
            <v>Regular-Gask</v>
          </cell>
          <cell r="AC2710">
            <v>20041128</v>
          </cell>
          <cell r="AD2710" t="str">
            <v>MG Gask</v>
          </cell>
          <cell r="AE2710" t="str">
            <v>MG Gask-Plain</v>
          </cell>
          <cell r="AF2710">
            <v>20048104</v>
          </cell>
          <cell r="AG2710">
            <v>0</v>
          </cell>
          <cell r="AI2710" t="str">
            <v>7128WAA12/IND</v>
          </cell>
          <cell r="AJ2710" t="str">
            <v>RG</v>
          </cell>
          <cell r="AK2710" t="str">
            <v>RG</v>
          </cell>
          <cell r="AM2710" t="str">
            <v>Yes</v>
          </cell>
          <cell r="AO2710">
            <v>29.500000000000004</v>
          </cell>
          <cell r="AQ2710" t="str">
            <v>Circular</v>
          </cell>
          <cell r="AR2710" t="str">
            <v>GEN</v>
          </cell>
          <cell r="AS2710" t="str">
            <v>JUMBO</v>
          </cell>
        </row>
        <row r="2711">
          <cell r="D2711" t="str">
            <v>7128WEA00/IND</v>
          </cell>
          <cell r="E2711">
            <v>7128</v>
          </cell>
          <cell r="F2711">
            <v>33.700000000000003</v>
          </cell>
          <cell r="G2711" t="str">
            <v>Yes</v>
          </cell>
          <cell r="H2711">
            <v>31.400000000000002</v>
          </cell>
          <cell r="I2711" t="str">
            <v>SO</v>
          </cell>
          <cell r="J2711" t="str">
            <v>Audit</v>
          </cell>
          <cell r="K2711" t="str">
            <v>7128WEA02</v>
          </cell>
          <cell r="L2711" t="str">
            <v>RD</v>
          </cell>
          <cell r="M2711" t="str">
            <v>S-Group</v>
          </cell>
          <cell r="N2711" t="str">
            <v>Reg</v>
          </cell>
          <cell r="O2711" t="str">
            <v>1.SH</v>
          </cell>
          <cell r="P2711" t="str">
            <v>PMR42</v>
          </cell>
          <cell r="Q2711" t="str">
            <v>DRP</v>
          </cell>
          <cell r="R2711">
            <v>840</v>
          </cell>
          <cell r="S2711">
            <v>900</v>
          </cell>
          <cell r="T2711">
            <v>911</v>
          </cell>
          <cell r="U2711">
            <v>560</v>
          </cell>
          <cell r="V2711">
            <v>540</v>
          </cell>
          <cell r="W2711">
            <v>470</v>
          </cell>
          <cell r="X2711">
            <v>390</v>
          </cell>
          <cell r="Y2711" t="str">
            <v>Gask</v>
          </cell>
          <cell r="Z2711" t="str">
            <v>G3</v>
          </cell>
          <cell r="AA2711" t="str">
            <v>Simple-Gasket</v>
          </cell>
          <cell r="AB2711" t="str">
            <v>Regular-Gask</v>
          </cell>
          <cell r="AC2711">
            <v>20041128</v>
          </cell>
          <cell r="AD2711" t="str">
            <v>MG Gask</v>
          </cell>
          <cell r="AE2711" t="str">
            <v>MG Gask-Plain</v>
          </cell>
          <cell r="AF2711">
            <v>20048104</v>
          </cell>
          <cell r="AG2711">
            <v>0</v>
          </cell>
          <cell r="AI2711" t="str">
            <v>7128WEA12/IND</v>
          </cell>
          <cell r="AJ2711" t="str">
            <v>RG</v>
          </cell>
          <cell r="AK2711" t="str">
            <v>RG</v>
          </cell>
          <cell r="AM2711" t="str">
            <v>Yes</v>
          </cell>
          <cell r="AO2711">
            <v>29.500000000000004</v>
          </cell>
          <cell r="AQ2711" t="str">
            <v>Circular</v>
          </cell>
          <cell r="AR2711" t="str">
            <v>GEN</v>
          </cell>
          <cell r="AS2711" t="str">
            <v>JUMBO</v>
          </cell>
        </row>
        <row r="2712">
          <cell r="D2712" t="str">
            <v>7128WEB00/IND</v>
          </cell>
          <cell r="E2712">
            <v>7128</v>
          </cell>
          <cell r="F2712">
            <v>33.700000000000003</v>
          </cell>
          <cell r="G2712" t="str">
            <v>Yes</v>
          </cell>
          <cell r="H2712">
            <v>31.400000000000002</v>
          </cell>
          <cell r="I2712" t="str">
            <v>SO</v>
          </cell>
          <cell r="J2712" t="str">
            <v>Audit</v>
          </cell>
          <cell r="K2712" t="str">
            <v>7128WEA02</v>
          </cell>
          <cell r="L2712" t="str">
            <v>RD</v>
          </cell>
          <cell r="M2712" t="str">
            <v>S-Group</v>
          </cell>
          <cell r="N2712" t="str">
            <v>Reg</v>
          </cell>
          <cell r="P2712" t="str">
            <v>PMR38</v>
          </cell>
          <cell r="Q2712" t="str">
            <v>DRP</v>
          </cell>
          <cell r="R2712">
            <v>270</v>
          </cell>
          <cell r="S2712">
            <v>167</v>
          </cell>
          <cell r="T2712">
            <v>160</v>
          </cell>
          <cell r="U2712">
            <v>140</v>
          </cell>
          <cell r="V2712">
            <v>0</v>
          </cell>
          <cell r="X2712">
            <v>0</v>
          </cell>
          <cell r="Y2712" t="str">
            <v>Gask</v>
          </cell>
          <cell r="Z2712" t="str">
            <v>G3</v>
          </cell>
          <cell r="AA2712" t="str">
            <v>Simple-Gasket</v>
          </cell>
          <cell r="AB2712" t="str">
            <v>Regular-Gask</v>
          </cell>
          <cell r="AC2712">
            <v>20041128</v>
          </cell>
          <cell r="AD2712" t="str">
            <v>MG Gask</v>
          </cell>
          <cell r="AE2712" t="str">
            <v>MG Gask-Plain</v>
          </cell>
          <cell r="AF2712">
            <v>20048104</v>
          </cell>
          <cell r="AG2712">
            <v>0</v>
          </cell>
          <cell r="AI2712" t="str">
            <v>7128WEB12/IND</v>
          </cell>
          <cell r="AJ2712" t="str">
            <v>RG</v>
          </cell>
          <cell r="AK2712" t="str">
            <v>RG</v>
          </cell>
          <cell r="AM2712" t="e">
            <v>#N/A</v>
          </cell>
          <cell r="AO2712">
            <v>29.500000000000004</v>
          </cell>
          <cell r="AQ2712" t="str">
            <v>Circular</v>
          </cell>
          <cell r="AR2712" t="str">
            <v>GEN</v>
          </cell>
          <cell r="AS2712" t="str">
            <v>JUMBO</v>
          </cell>
        </row>
        <row r="2713">
          <cell r="D2713" t="str">
            <v>7128YEA00/IND</v>
          </cell>
          <cell r="E2713">
            <v>7128</v>
          </cell>
          <cell r="F2713">
            <v>33.700000000000003</v>
          </cell>
          <cell r="G2713" t="str">
            <v>Yes</v>
          </cell>
          <cell r="H2713">
            <v>31.400000000000002</v>
          </cell>
          <cell r="I2713" t="str">
            <v>SO</v>
          </cell>
          <cell r="J2713" t="str">
            <v>Audit</v>
          </cell>
          <cell r="K2713" t="str">
            <v>7128YEA02</v>
          </cell>
          <cell r="L2713" t="str">
            <v>RD</v>
          </cell>
          <cell r="M2713" t="str">
            <v>S-Group</v>
          </cell>
          <cell r="N2713" t="str">
            <v>Reg</v>
          </cell>
          <cell r="P2713" t="str">
            <v>PMR34</v>
          </cell>
          <cell r="Q2713" t="str">
            <v>DRP</v>
          </cell>
          <cell r="S2713">
            <v>0</v>
          </cell>
          <cell r="V2713">
            <v>0</v>
          </cell>
          <cell r="X2713">
            <v>0</v>
          </cell>
          <cell r="Y2713" t="str">
            <v>Gask</v>
          </cell>
          <cell r="Z2713" t="str">
            <v>G3</v>
          </cell>
          <cell r="AA2713" t="str">
            <v>Simple-Gasket</v>
          </cell>
          <cell r="AB2713" t="str">
            <v>Regular-Gask</v>
          </cell>
          <cell r="AC2713">
            <v>20041128</v>
          </cell>
          <cell r="AD2713" t="str">
            <v>MG Gask</v>
          </cell>
          <cell r="AE2713" t="str">
            <v>MG Gask-Plain</v>
          </cell>
          <cell r="AF2713">
            <v>20048104</v>
          </cell>
          <cell r="AG2713">
            <v>0</v>
          </cell>
          <cell r="AI2713" t="str">
            <v>7128YEA12/IND</v>
          </cell>
          <cell r="AJ2713" t="str">
            <v>IPG</v>
          </cell>
          <cell r="AK2713" t="str">
            <v>PVD</v>
          </cell>
          <cell r="AM2713" t="e">
            <v>#N/A</v>
          </cell>
          <cell r="AO2713">
            <v>29.500000000000004</v>
          </cell>
          <cell r="AQ2713" t="str">
            <v>Circular</v>
          </cell>
          <cell r="AR2713" t="str">
            <v>GEN</v>
          </cell>
          <cell r="AS2713" t="str">
            <v>JUMBO</v>
          </cell>
        </row>
        <row r="2714">
          <cell r="D2714" t="str">
            <v>7129YAA00/IND</v>
          </cell>
          <cell r="E2714">
            <v>7129</v>
          </cell>
          <cell r="F2714">
            <v>27.200000000000003</v>
          </cell>
          <cell r="G2714" t="str">
            <v>Yes</v>
          </cell>
          <cell r="H2714">
            <v>24.900000000000002</v>
          </cell>
          <cell r="I2714" t="str">
            <v>SO</v>
          </cell>
          <cell r="J2714" t="str">
            <v>Audit</v>
          </cell>
          <cell r="K2714" t="str">
            <v>7129YAA02</v>
          </cell>
          <cell r="L2714" t="str">
            <v>SH</v>
          </cell>
          <cell r="M2714" t="str">
            <v>S-Group</v>
          </cell>
          <cell r="N2714" t="str">
            <v>Reg</v>
          </cell>
          <cell r="P2714" t="str">
            <v>PMR38</v>
          </cell>
          <cell r="Q2714" t="str">
            <v>DRP</v>
          </cell>
          <cell r="R2714">
            <v>170</v>
          </cell>
          <cell r="S2714">
            <v>170</v>
          </cell>
          <cell r="T2714">
            <v>170</v>
          </cell>
          <cell r="U2714">
            <v>0</v>
          </cell>
          <cell r="V2714">
            <v>0</v>
          </cell>
          <cell r="X2714">
            <v>0</v>
          </cell>
          <cell r="Y2714" t="str">
            <v>Adhe</v>
          </cell>
          <cell r="Z2714" t="str">
            <v>G7</v>
          </cell>
          <cell r="AA2714" t="str">
            <v>Simple-Adhesive</v>
          </cell>
          <cell r="AB2714" t="str">
            <v>Regular-Adhe</v>
          </cell>
          <cell r="AC2714" t="str">
            <v>7129YAA08</v>
          </cell>
          <cell r="AD2714" t="str">
            <v>MG Adhe</v>
          </cell>
          <cell r="AE2714" t="str">
            <v>MG Adhe-Plain</v>
          </cell>
          <cell r="AG2714">
            <v>0</v>
          </cell>
          <cell r="AI2714" t="str">
            <v>7129YAA12/IND</v>
          </cell>
          <cell r="AJ2714" t="str">
            <v>IPG</v>
          </cell>
          <cell r="AK2714" t="str">
            <v>PVD</v>
          </cell>
          <cell r="AM2714" t="e">
            <v>#N/A</v>
          </cell>
          <cell r="AO2714">
            <v>23.000000000000004</v>
          </cell>
          <cell r="AQ2714" t="str">
            <v>Rough</v>
          </cell>
          <cell r="AR2714" t="str">
            <v>GEN</v>
          </cell>
          <cell r="AS2714" t="str">
            <v>JUMBO</v>
          </cell>
        </row>
        <row r="2715">
          <cell r="D2715" t="str">
            <v>7129YAB00/IND</v>
          </cell>
          <cell r="E2715">
            <v>7129</v>
          </cell>
          <cell r="F2715">
            <v>27.200000000000003</v>
          </cell>
          <cell r="G2715" t="str">
            <v>Yes</v>
          </cell>
          <cell r="H2715">
            <v>24.900000000000002</v>
          </cell>
          <cell r="I2715" t="str">
            <v>SO</v>
          </cell>
          <cell r="J2715" t="str">
            <v>Audit</v>
          </cell>
          <cell r="K2715" t="str">
            <v>7129YAB02</v>
          </cell>
          <cell r="L2715" t="str">
            <v>SH</v>
          </cell>
          <cell r="M2715" t="str">
            <v>S-Group</v>
          </cell>
          <cell r="N2715" t="str">
            <v>Reg</v>
          </cell>
          <cell r="P2715" t="str">
            <v>PMR38</v>
          </cell>
          <cell r="Q2715" t="str">
            <v>DRP</v>
          </cell>
          <cell r="R2715">
            <v>140</v>
          </cell>
          <cell r="S2715">
            <v>140</v>
          </cell>
          <cell r="T2715">
            <v>150</v>
          </cell>
          <cell r="U2715">
            <v>0</v>
          </cell>
          <cell r="V2715">
            <v>170</v>
          </cell>
          <cell r="W2715">
            <v>360</v>
          </cell>
          <cell r="X2715">
            <v>0</v>
          </cell>
          <cell r="Y2715" t="str">
            <v>Adhe</v>
          </cell>
          <cell r="Z2715" t="str">
            <v>G7</v>
          </cell>
          <cell r="AA2715" t="str">
            <v>Simple-Adhesive</v>
          </cell>
          <cell r="AB2715" t="str">
            <v>Regular-Adhe</v>
          </cell>
          <cell r="AC2715" t="str">
            <v>7129YAA08</v>
          </cell>
          <cell r="AD2715" t="str">
            <v>MG Adhe</v>
          </cell>
          <cell r="AE2715" t="str">
            <v>MG Adhe-Plain</v>
          </cell>
          <cell r="AG2715">
            <v>0</v>
          </cell>
          <cell r="AI2715" t="str">
            <v>7129YAB12/IND</v>
          </cell>
          <cell r="AJ2715" t="str">
            <v>IPG</v>
          </cell>
          <cell r="AK2715" t="str">
            <v>PVD</v>
          </cell>
          <cell r="AM2715" t="str">
            <v>Yes</v>
          </cell>
          <cell r="AO2715">
            <v>23.000000000000004</v>
          </cell>
          <cell r="AQ2715" t="str">
            <v>Rough</v>
          </cell>
          <cell r="AR2715" t="str">
            <v>GEN</v>
          </cell>
          <cell r="AS2715" t="str">
            <v>JUMBO</v>
          </cell>
        </row>
        <row r="2716">
          <cell r="D2716" t="str">
            <v>7129YAC00/IND</v>
          </cell>
          <cell r="E2716">
            <v>7129</v>
          </cell>
          <cell r="F2716">
            <v>27.200000000000003</v>
          </cell>
          <cell r="G2716" t="str">
            <v>Yes</v>
          </cell>
          <cell r="H2716">
            <v>24.900000000000002</v>
          </cell>
          <cell r="I2716" t="str">
            <v>SO</v>
          </cell>
          <cell r="J2716" t="str">
            <v>Audit</v>
          </cell>
          <cell r="K2716" t="str">
            <v>7129YAC02</v>
          </cell>
          <cell r="L2716" t="str">
            <v>SH</v>
          </cell>
          <cell r="M2716" t="str">
            <v>S-Group</v>
          </cell>
          <cell r="N2716" t="str">
            <v>Reg</v>
          </cell>
          <cell r="P2716" t="str">
            <v>NM</v>
          </cell>
          <cell r="Q2716" t="str">
            <v>DRP</v>
          </cell>
          <cell r="S2716">
            <v>0</v>
          </cell>
          <cell r="V2716">
            <v>0</v>
          </cell>
          <cell r="X2716">
            <v>0</v>
          </cell>
          <cell r="Y2716" t="str">
            <v>Adhe</v>
          </cell>
          <cell r="Z2716" t="str">
            <v>G7</v>
          </cell>
          <cell r="AA2716" t="str">
            <v>Simple-Adhesive</v>
          </cell>
          <cell r="AB2716" t="str">
            <v>Regular-Adhe</v>
          </cell>
          <cell r="AC2716" t="str">
            <v>7129YAA08</v>
          </cell>
          <cell r="AD2716" t="str">
            <v>MG Adhe</v>
          </cell>
          <cell r="AE2716" t="str">
            <v>MG Adhe-Plain</v>
          </cell>
          <cell r="AG2716">
            <v>0</v>
          </cell>
          <cell r="AI2716" t="str">
            <v>7129YAC12/IND</v>
          </cell>
          <cell r="AJ2716" t="str">
            <v>IPG</v>
          </cell>
          <cell r="AK2716" t="str">
            <v>PVD</v>
          </cell>
          <cell r="AM2716" t="e">
            <v>#N/A</v>
          </cell>
          <cell r="AO2716">
            <v>23.000000000000004</v>
          </cell>
          <cell r="AQ2716" t="str">
            <v>Rough</v>
          </cell>
          <cell r="AR2716" t="str">
            <v>GEN</v>
          </cell>
          <cell r="AS2716" t="str">
            <v>JUMBO</v>
          </cell>
        </row>
        <row r="2717">
          <cell r="D2717" t="str">
            <v>7131NAA31/IND</v>
          </cell>
          <cell r="E2717">
            <v>7131</v>
          </cell>
          <cell r="F2717">
            <v>38.1</v>
          </cell>
          <cell r="G2717" t="str">
            <v>Yes</v>
          </cell>
          <cell r="H2717">
            <v>35.800000000000004</v>
          </cell>
          <cell r="I2717" t="str">
            <v>SO</v>
          </cell>
          <cell r="J2717" t="str">
            <v>Audit</v>
          </cell>
          <cell r="K2717" t="str">
            <v>7131NAA02</v>
          </cell>
          <cell r="L2717" t="str">
            <v>RD</v>
          </cell>
          <cell r="M2717" t="str">
            <v>S-Group</v>
          </cell>
          <cell r="N2717" t="str">
            <v>Add on</v>
          </cell>
          <cell r="O2717" t="str">
            <v>1.SH</v>
          </cell>
          <cell r="P2717" t="str">
            <v>MTS-RET</v>
          </cell>
          <cell r="Q2717" t="str">
            <v>Live</v>
          </cell>
          <cell r="R2717">
            <v>970</v>
          </cell>
          <cell r="S2717">
            <v>1036</v>
          </cell>
          <cell r="T2717">
            <v>1100</v>
          </cell>
          <cell r="U2717">
            <v>1090</v>
          </cell>
          <cell r="V2717">
            <v>1080</v>
          </cell>
          <cell r="W2717">
            <v>1060</v>
          </cell>
          <cell r="X2717">
            <v>1000</v>
          </cell>
          <cell r="Y2717" t="str">
            <v>Gask</v>
          </cell>
          <cell r="Z2717" t="str">
            <v>G4</v>
          </cell>
          <cell r="AA2717" t="str">
            <v>Simple-Gasket</v>
          </cell>
          <cell r="AB2717" t="str">
            <v>Regular-Gask</v>
          </cell>
          <cell r="AC2717" t="str">
            <v>7131SAA08/03</v>
          </cell>
          <cell r="AD2717" t="str">
            <v>MG Gask</v>
          </cell>
          <cell r="AE2717" t="str">
            <v>MG Gask-MET</v>
          </cell>
          <cell r="AF2717" t="str">
            <v>2004891/03</v>
          </cell>
          <cell r="AG2717">
            <v>0</v>
          </cell>
          <cell r="AI2717" t="str">
            <v>7131NAA12/IND</v>
          </cell>
          <cell r="AJ2717" t="str">
            <v>BLACK</v>
          </cell>
          <cell r="AK2717" t="str">
            <v>Black</v>
          </cell>
          <cell r="AM2717" t="str">
            <v>Yes</v>
          </cell>
          <cell r="AO2717">
            <v>33.9</v>
          </cell>
          <cell r="AQ2717" t="str">
            <v>Circular</v>
          </cell>
          <cell r="AR2717" t="str">
            <v>GEN</v>
          </cell>
          <cell r="AS2717" t="str">
            <v>JUMBO</v>
          </cell>
        </row>
        <row r="2718">
          <cell r="D2718" t="str">
            <v>7131NAA32/IND</v>
          </cell>
          <cell r="E2718">
            <v>7131</v>
          </cell>
          <cell r="F2718">
            <v>38.1</v>
          </cell>
          <cell r="G2718" t="str">
            <v>Yes</v>
          </cell>
          <cell r="H2718">
            <v>35.800000000000004</v>
          </cell>
          <cell r="I2718" t="str">
            <v>SO</v>
          </cell>
          <cell r="J2718" t="str">
            <v>Audit</v>
          </cell>
          <cell r="K2718" t="str">
            <v>7131NAA02</v>
          </cell>
          <cell r="L2718" t="str">
            <v>RD</v>
          </cell>
          <cell r="M2718" t="str">
            <v>S-Group</v>
          </cell>
          <cell r="N2718" t="str">
            <v>Add on</v>
          </cell>
          <cell r="P2718" t="str">
            <v>MTO-DRP</v>
          </cell>
          <cell r="Q2718" t="str">
            <v>DRP</v>
          </cell>
          <cell r="S2718">
            <v>0</v>
          </cell>
          <cell r="V2718">
            <v>0</v>
          </cell>
          <cell r="X2718">
            <v>0</v>
          </cell>
          <cell r="Y2718" t="str">
            <v>Gask</v>
          </cell>
          <cell r="Z2718" t="str">
            <v>G4</v>
          </cell>
          <cell r="AA2718" t="str">
            <v>Simple-Gasket</v>
          </cell>
          <cell r="AB2718" t="str">
            <v>Regular-Gask</v>
          </cell>
          <cell r="AC2718" t="str">
            <v>7131SAA08/01</v>
          </cell>
          <cell r="AD2718" t="str">
            <v>MG Gask</v>
          </cell>
          <cell r="AE2718" t="str">
            <v>MG Gask-MET</v>
          </cell>
          <cell r="AF2718" t="str">
            <v>2004891/03</v>
          </cell>
          <cell r="AG2718">
            <v>0</v>
          </cell>
          <cell r="AI2718" t="str">
            <v>7131NAA12/IND</v>
          </cell>
          <cell r="AJ2718" t="str">
            <v>BLACK</v>
          </cell>
          <cell r="AK2718" t="str">
            <v>Black</v>
          </cell>
          <cell r="AM2718" t="e">
            <v>#N/A</v>
          </cell>
          <cell r="AO2718">
            <v>33.9</v>
          </cell>
          <cell r="AQ2718" t="str">
            <v>Circular</v>
          </cell>
          <cell r="AR2718" t="str">
            <v>GEN</v>
          </cell>
          <cell r="AS2718" t="str">
            <v>JUMBO</v>
          </cell>
        </row>
        <row r="2719">
          <cell r="D2719" t="str">
            <v>7131NCA31/IND</v>
          </cell>
          <cell r="E2719">
            <v>7131</v>
          </cell>
          <cell r="F2719">
            <v>38.1</v>
          </cell>
          <cell r="G2719" t="str">
            <v>Yes</v>
          </cell>
          <cell r="H2719">
            <v>35.800000000000004</v>
          </cell>
          <cell r="I2719" t="str">
            <v>SO</v>
          </cell>
          <cell r="J2719" t="str">
            <v>Audit</v>
          </cell>
          <cell r="K2719" t="str">
            <v>7131NCA02</v>
          </cell>
          <cell r="L2719" t="str">
            <v>RD</v>
          </cell>
          <cell r="M2719" t="str">
            <v>S-Group</v>
          </cell>
          <cell r="N2719" t="str">
            <v>Add on</v>
          </cell>
          <cell r="O2719" t="str">
            <v>1.SH</v>
          </cell>
          <cell r="P2719" t="str">
            <v>MTS-RET</v>
          </cell>
          <cell r="Q2719" t="str">
            <v>Live</v>
          </cell>
          <cell r="R2719">
            <v>300</v>
          </cell>
          <cell r="S2719">
            <v>294</v>
          </cell>
          <cell r="T2719">
            <v>390</v>
          </cell>
          <cell r="U2719">
            <v>420</v>
          </cell>
          <cell r="V2719">
            <v>480</v>
          </cell>
          <cell r="W2719">
            <v>480</v>
          </cell>
          <cell r="X2719">
            <v>430</v>
          </cell>
          <cell r="Y2719" t="str">
            <v>Gask</v>
          </cell>
          <cell r="Z2719" t="str">
            <v>G4</v>
          </cell>
          <cell r="AA2719" t="str">
            <v>Simple-Gasket</v>
          </cell>
          <cell r="AB2719" t="str">
            <v>Regular-Gask</v>
          </cell>
          <cell r="AC2719" t="str">
            <v>7131SAA08/05</v>
          </cell>
          <cell r="AD2719" t="str">
            <v>MG Gask</v>
          </cell>
          <cell r="AE2719" t="str">
            <v>MG Gask-MET</v>
          </cell>
          <cell r="AF2719" t="str">
            <v>2004891/03</v>
          </cell>
          <cell r="AG2719">
            <v>0</v>
          </cell>
          <cell r="AI2719" t="str">
            <v>7131NCA12/IND</v>
          </cell>
          <cell r="AJ2719" t="str">
            <v>BLACK</v>
          </cell>
          <cell r="AK2719" t="str">
            <v>Black</v>
          </cell>
          <cell r="AM2719" t="str">
            <v>Yes</v>
          </cell>
          <cell r="AO2719">
            <v>33.9</v>
          </cell>
          <cell r="AQ2719" t="str">
            <v>Circular</v>
          </cell>
          <cell r="AR2719" t="str">
            <v>GEN</v>
          </cell>
          <cell r="AS2719" t="str">
            <v>JUMBO</v>
          </cell>
        </row>
        <row r="2720">
          <cell r="D2720" t="str">
            <v>7131NCA32/IND</v>
          </cell>
          <cell r="E2720">
            <v>7131</v>
          </cell>
          <cell r="F2720">
            <v>38.1</v>
          </cell>
          <cell r="G2720" t="str">
            <v>Yes</v>
          </cell>
          <cell r="H2720">
            <v>35.800000000000004</v>
          </cell>
          <cell r="I2720" t="str">
            <v>SO</v>
          </cell>
          <cell r="J2720" t="str">
            <v>Audit</v>
          </cell>
          <cell r="K2720" t="str">
            <v>7131NCA02</v>
          </cell>
          <cell r="L2720" t="str">
            <v>RD</v>
          </cell>
          <cell r="M2720" t="str">
            <v>S-Group</v>
          </cell>
          <cell r="N2720" t="str">
            <v>Add on</v>
          </cell>
          <cell r="P2720" t="str">
            <v>PMR37</v>
          </cell>
          <cell r="Q2720" t="str">
            <v>DRP</v>
          </cell>
          <cell r="R2720">
            <v>290</v>
          </cell>
          <cell r="S2720">
            <v>0</v>
          </cell>
          <cell r="V2720">
            <v>0</v>
          </cell>
          <cell r="X2720">
            <v>0</v>
          </cell>
          <cell r="Y2720" t="str">
            <v>Gask</v>
          </cell>
          <cell r="Z2720" t="str">
            <v>G4</v>
          </cell>
          <cell r="AA2720" t="str">
            <v>Simple-Gasket</v>
          </cell>
          <cell r="AB2720" t="str">
            <v>Regular-Gask</v>
          </cell>
          <cell r="AC2720" t="str">
            <v>7131SAA08/01</v>
          </cell>
          <cell r="AD2720" t="str">
            <v>MG Gask</v>
          </cell>
          <cell r="AE2720" t="str">
            <v>MG Gask-MET</v>
          </cell>
          <cell r="AF2720" t="str">
            <v>2004891/03</v>
          </cell>
          <cell r="AG2720">
            <v>0</v>
          </cell>
          <cell r="AI2720" t="str">
            <v>7131NCA12/IND</v>
          </cell>
          <cell r="AJ2720" t="str">
            <v>BLACK</v>
          </cell>
          <cell r="AK2720" t="str">
            <v>Black</v>
          </cell>
          <cell r="AM2720" t="e">
            <v>#N/A</v>
          </cell>
          <cell r="AO2720">
            <v>33.9</v>
          </cell>
          <cell r="AQ2720" t="str">
            <v>Circular</v>
          </cell>
          <cell r="AR2720" t="str">
            <v>GEN</v>
          </cell>
          <cell r="AS2720" t="str">
            <v>JUMBO</v>
          </cell>
        </row>
        <row r="2721">
          <cell r="D2721" t="str">
            <v>7131NCA33/IND</v>
          </cell>
          <cell r="E2721">
            <v>7131</v>
          </cell>
          <cell r="F2721">
            <v>38.1</v>
          </cell>
          <cell r="G2721" t="str">
            <v>Yes</v>
          </cell>
          <cell r="H2721">
            <v>35.800000000000004</v>
          </cell>
          <cell r="I2721" t="str">
            <v>SO</v>
          </cell>
          <cell r="J2721" t="str">
            <v>Audit</v>
          </cell>
          <cell r="K2721" t="str">
            <v>7131NCA02</v>
          </cell>
          <cell r="L2721" t="str">
            <v>RD</v>
          </cell>
          <cell r="M2721" t="str">
            <v>S-Group</v>
          </cell>
          <cell r="N2721" t="str">
            <v>Add on</v>
          </cell>
          <cell r="O2721" t="str">
            <v>1.SH</v>
          </cell>
          <cell r="P2721" t="str">
            <v>MTS-RET</v>
          </cell>
          <cell r="Q2721" t="str">
            <v>Live</v>
          </cell>
          <cell r="R2721">
            <v>200</v>
          </cell>
          <cell r="S2721">
            <v>500</v>
          </cell>
          <cell r="T2721">
            <v>670</v>
          </cell>
          <cell r="U2721">
            <v>772</v>
          </cell>
          <cell r="V2721">
            <v>740</v>
          </cell>
          <cell r="W2721">
            <v>530</v>
          </cell>
          <cell r="X2721">
            <v>480</v>
          </cell>
          <cell r="Y2721" t="str">
            <v>Gask</v>
          </cell>
          <cell r="Z2721" t="str">
            <v>G4</v>
          </cell>
          <cell r="AA2721" t="str">
            <v>Simple-Gasket</v>
          </cell>
          <cell r="AB2721" t="str">
            <v>Regular-Gask</v>
          </cell>
          <cell r="AC2721" t="str">
            <v>7131SAA08/03</v>
          </cell>
          <cell r="AD2721" t="str">
            <v>MG Gask</v>
          </cell>
          <cell r="AE2721" t="str">
            <v>MG Gask-MET</v>
          </cell>
          <cell r="AF2721" t="str">
            <v>2004891/03</v>
          </cell>
          <cell r="AG2721">
            <v>0</v>
          </cell>
          <cell r="AI2721" t="str">
            <v>7131NCA12/IND</v>
          </cell>
          <cell r="AJ2721" t="str">
            <v>BLACK</v>
          </cell>
          <cell r="AK2721" t="str">
            <v>Black</v>
          </cell>
          <cell r="AM2721" t="str">
            <v>Yes</v>
          </cell>
          <cell r="AO2721">
            <v>33.9</v>
          </cell>
          <cell r="AQ2721" t="str">
            <v>Circular</v>
          </cell>
          <cell r="AR2721" t="str">
            <v>GEN</v>
          </cell>
          <cell r="AS2721" t="str">
            <v>JUMBO</v>
          </cell>
        </row>
        <row r="2722">
          <cell r="D2722" t="str">
            <v>7131NCA34/IND</v>
          </cell>
          <cell r="E2722">
            <v>7131</v>
          </cell>
          <cell r="F2722">
            <v>38.1</v>
          </cell>
          <cell r="G2722" t="str">
            <v>Yes</v>
          </cell>
          <cell r="H2722">
            <v>35.800000000000004</v>
          </cell>
          <cell r="I2722" t="str">
            <v>SO</v>
          </cell>
          <cell r="J2722" t="str">
            <v>Audit</v>
          </cell>
          <cell r="K2722" t="str">
            <v>7131NCA02</v>
          </cell>
          <cell r="L2722" t="str">
            <v>RD</v>
          </cell>
          <cell r="M2722" t="str">
            <v>S-Group</v>
          </cell>
          <cell r="N2722" t="str">
            <v>Add on</v>
          </cell>
          <cell r="O2722" t="str">
            <v>1.SH</v>
          </cell>
          <cell r="P2722" t="str">
            <v>MTS-RET</v>
          </cell>
          <cell r="Q2722" t="str">
            <v>Live</v>
          </cell>
          <cell r="R2722">
            <v>1000</v>
          </cell>
          <cell r="S2722">
            <v>270</v>
          </cell>
          <cell r="T2722">
            <v>360</v>
          </cell>
          <cell r="U2722">
            <v>450</v>
          </cell>
          <cell r="V2722">
            <v>430</v>
          </cell>
          <cell r="W2722">
            <v>320</v>
          </cell>
          <cell r="X2722">
            <v>360</v>
          </cell>
          <cell r="Y2722" t="str">
            <v>Gask</v>
          </cell>
          <cell r="Z2722" t="str">
            <v>G4</v>
          </cell>
          <cell r="AA2722" t="str">
            <v>Simple-Gasket</v>
          </cell>
          <cell r="AB2722" t="str">
            <v>Regular-Gask</v>
          </cell>
          <cell r="AC2722" t="str">
            <v>7131SAA08/10</v>
          </cell>
          <cell r="AD2722" t="str">
            <v>MG Gask</v>
          </cell>
          <cell r="AE2722" t="str">
            <v>MG Gask-MET</v>
          </cell>
          <cell r="AF2722">
            <v>2004891</v>
          </cell>
          <cell r="AG2722">
            <v>0</v>
          </cell>
          <cell r="AI2722" t="str">
            <v>7131NCA12/IND</v>
          </cell>
          <cell r="AJ2722" t="str">
            <v>BLACK</v>
          </cell>
          <cell r="AK2722" t="str">
            <v>Black</v>
          </cell>
          <cell r="AM2722" t="str">
            <v>Yes</v>
          </cell>
          <cell r="AO2722">
            <v>33.9</v>
          </cell>
          <cell r="AQ2722" t="str">
            <v>Circular</v>
          </cell>
          <cell r="AR2722" t="str">
            <v>GEN</v>
          </cell>
          <cell r="AS2722" t="str">
            <v>JUMBO</v>
          </cell>
        </row>
        <row r="2723">
          <cell r="D2723" t="str">
            <v>7131NCA35/IND</v>
          </cell>
          <cell r="E2723">
            <v>7131</v>
          </cell>
          <cell r="F2723">
            <v>38.1</v>
          </cell>
          <cell r="G2723" t="str">
            <v>Yes</v>
          </cell>
          <cell r="H2723">
            <v>35.800000000000004</v>
          </cell>
          <cell r="I2723" t="str">
            <v>SO</v>
          </cell>
          <cell r="J2723" t="str">
            <v>Audit</v>
          </cell>
          <cell r="K2723" t="str">
            <v>7131NCA02</v>
          </cell>
          <cell r="L2723" t="str">
            <v>RD</v>
          </cell>
          <cell r="M2723" t="str">
            <v>S-Group</v>
          </cell>
          <cell r="N2723" t="str">
            <v>Add on</v>
          </cell>
          <cell r="O2723" t="str">
            <v>3.B</v>
          </cell>
          <cell r="P2723" t="str">
            <v>PMR41</v>
          </cell>
          <cell r="Q2723" t="str">
            <v>DRP</v>
          </cell>
          <cell r="S2723">
            <v>750</v>
          </cell>
          <cell r="T2723">
            <v>650</v>
          </cell>
          <cell r="U2723">
            <v>250</v>
          </cell>
          <cell r="V2723">
            <v>570</v>
          </cell>
          <cell r="W2723">
            <v>340</v>
          </cell>
          <cell r="X2723">
            <v>240</v>
          </cell>
          <cell r="Y2723" t="str">
            <v>Gask</v>
          </cell>
          <cell r="Z2723" t="str">
            <v>G4</v>
          </cell>
          <cell r="AA2723" t="str">
            <v>Simple-Gasket</v>
          </cell>
          <cell r="AB2723" t="str">
            <v>Regular-Gask</v>
          </cell>
          <cell r="AC2723" t="str">
            <v>7131SAA08/12</v>
          </cell>
          <cell r="AD2723" t="str">
            <v>MG Gask</v>
          </cell>
          <cell r="AE2723" t="str">
            <v>MG Gask-MET</v>
          </cell>
          <cell r="AF2723" t="str">
            <v>2004891/03</v>
          </cell>
          <cell r="AG2723">
            <v>0</v>
          </cell>
          <cell r="AI2723" t="str">
            <v>7131NCA12/IND</v>
          </cell>
          <cell r="AJ2723" t="str">
            <v>BLACK</v>
          </cell>
          <cell r="AK2723" t="str">
            <v>Black</v>
          </cell>
          <cell r="AM2723" t="e">
            <v>#N/A</v>
          </cell>
          <cell r="AO2723">
            <v>33.9</v>
          </cell>
          <cell r="AQ2723" t="str">
            <v>Circular</v>
          </cell>
          <cell r="AR2723" t="str">
            <v>GEN</v>
          </cell>
          <cell r="AS2723" t="str">
            <v>JUMBO</v>
          </cell>
        </row>
        <row r="2724">
          <cell r="D2724" t="str">
            <v>7131NSA31/IND</v>
          </cell>
          <cell r="E2724">
            <v>7131</v>
          </cell>
          <cell r="F2724">
            <v>38.1</v>
          </cell>
          <cell r="G2724" t="str">
            <v>Yes</v>
          </cell>
          <cell r="H2724">
            <v>35.800000000000004</v>
          </cell>
          <cell r="I2724" t="str">
            <v>SO</v>
          </cell>
          <cell r="J2724" t="str">
            <v>Audit</v>
          </cell>
          <cell r="K2724" t="str">
            <v>7131NSA02</v>
          </cell>
          <cell r="L2724" t="str">
            <v>RD</v>
          </cell>
          <cell r="M2724" t="str">
            <v>S-Group</v>
          </cell>
          <cell r="N2724" t="str">
            <v>Add on</v>
          </cell>
          <cell r="O2724" t="str">
            <v>1.SH</v>
          </cell>
          <cell r="P2724" t="str">
            <v>MTS-RET</v>
          </cell>
          <cell r="Q2724" t="str">
            <v>Live</v>
          </cell>
          <cell r="R2724">
            <v>1000</v>
          </cell>
          <cell r="S2724">
            <v>400</v>
          </cell>
          <cell r="T2724">
            <v>500</v>
          </cell>
          <cell r="U2724">
            <v>510</v>
          </cell>
          <cell r="V2724">
            <v>490</v>
          </cell>
          <cell r="W2724">
            <v>420</v>
          </cell>
          <cell r="X2724">
            <v>590</v>
          </cell>
          <cell r="Y2724" t="str">
            <v>Gask</v>
          </cell>
          <cell r="Z2724" t="str">
            <v>G4</v>
          </cell>
          <cell r="AA2724" t="str">
            <v>Simple-Gasket</v>
          </cell>
          <cell r="AB2724" t="str">
            <v>Regular-Gask</v>
          </cell>
          <cell r="AC2724" t="str">
            <v>7131SAA08/03</v>
          </cell>
          <cell r="AD2724" t="str">
            <v>MG Gask</v>
          </cell>
          <cell r="AE2724" t="str">
            <v>MG Gask-MET</v>
          </cell>
          <cell r="AF2724" t="str">
            <v>2004891/03</v>
          </cell>
          <cell r="AG2724">
            <v>0</v>
          </cell>
          <cell r="AI2724" t="str">
            <v>7131NSA12/IND</v>
          </cell>
          <cell r="AJ2724" t="str">
            <v>BLACK</v>
          </cell>
          <cell r="AK2724" t="str">
            <v>Black</v>
          </cell>
          <cell r="AM2724" t="str">
            <v>Yes</v>
          </cell>
          <cell r="AO2724">
            <v>33.9</v>
          </cell>
          <cell r="AQ2724" t="str">
            <v>Circular</v>
          </cell>
          <cell r="AR2724" t="str">
            <v>GEN</v>
          </cell>
          <cell r="AS2724" t="str">
            <v>JUMBO</v>
          </cell>
        </row>
        <row r="2725">
          <cell r="D2725" t="str">
            <v>7131SAA31/IND</v>
          </cell>
          <cell r="E2725">
            <v>7131</v>
          </cell>
          <cell r="F2725">
            <v>38.1</v>
          </cell>
          <cell r="G2725" t="str">
            <v>Yes</v>
          </cell>
          <cell r="H2725">
            <v>35.800000000000004</v>
          </cell>
          <cell r="I2725" t="str">
            <v>SO</v>
          </cell>
          <cell r="J2725" t="str">
            <v>Audit</v>
          </cell>
          <cell r="K2725" t="str">
            <v>7131SAA02</v>
          </cell>
          <cell r="L2725" t="str">
            <v>RD</v>
          </cell>
          <cell r="M2725" t="str">
            <v>S-Group</v>
          </cell>
          <cell r="N2725" t="str">
            <v>Add on</v>
          </cell>
          <cell r="P2725" t="str">
            <v>PMR38</v>
          </cell>
          <cell r="Q2725" t="str">
            <v>DRP</v>
          </cell>
          <cell r="R2725">
            <v>180</v>
          </cell>
          <cell r="S2725">
            <v>190</v>
          </cell>
          <cell r="T2725">
            <v>180</v>
          </cell>
          <cell r="U2725">
            <v>160</v>
          </cell>
          <cell r="V2725">
            <v>0</v>
          </cell>
          <cell r="X2725">
            <v>0</v>
          </cell>
          <cell r="Y2725" t="str">
            <v>Gask</v>
          </cell>
          <cell r="Z2725" t="str">
            <v>G4</v>
          </cell>
          <cell r="AA2725" t="str">
            <v>Simple-Gasket</v>
          </cell>
          <cell r="AB2725" t="str">
            <v>Regular-Gask</v>
          </cell>
          <cell r="AC2725" t="str">
            <v>7131SAA08/01</v>
          </cell>
          <cell r="AD2725" t="str">
            <v>MG Gask</v>
          </cell>
          <cell r="AE2725" t="str">
            <v>MG Gask-MET</v>
          </cell>
          <cell r="AF2725">
            <v>2004891</v>
          </cell>
          <cell r="AG2725">
            <v>0</v>
          </cell>
          <cell r="AI2725" t="str">
            <v>7131SAA12/IND</v>
          </cell>
          <cell r="AJ2725" t="str">
            <v>IPS</v>
          </cell>
          <cell r="AK2725" t="str">
            <v>IPS</v>
          </cell>
          <cell r="AM2725" t="e">
            <v>#N/A</v>
          </cell>
          <cell r="AO2725">
            <v>33.9</v>
          </cell>
          <cell r="AQ2725" t="str">
            <v>Circular</v>
          </cell>
          <cell r="AR2725" t="str">
            <v>GEN</v>
          </cell>
          <cell r="AS2725" t="str">
            <v>JUMBO</v>
          </cell>
        </row>
        <row r="2726">
          <cell r="D2726" t="str">
            <v>7131SAA32/IND</v>
          </cell>
          <cell r="E2726">
            <v>7131</v>
          </cell>
          <cell r="F2726">
            <v>38.1</v>
          </cell>
          <cell r="G2726" t="str">
            <v>Yes</v>
          </cell>
          <cell r="H2726">
            <v>35.800000000000004</v>
          </cell>
          <cell r="I2726" t="str">
            <v>SO</v>
          </cell>
          <cell r="J2726" t="str">
            <v>Audit</v>
          </cell>
          <cell r="K2726" t="str">
            <v>7131SAA02</v>
          </cell>
          <cell r="L2726" t="str">
            <v>RD</v>
          </cell>
          <cell r="M2726" t="str">
            <v>S-Group</v>
          </cell>
          <cell r="N2726" t="str">
            <v>Add on</v>
          </cell>
          <cell r="O2726" t="str">
            <v>3.B</v>
          </cell>
          <cell r="P2726" t="str">
            <v>PMR43</v>
          </cell>
          <cell r="Q2726" t="str">
            <v>DRP</v>
          </cell>
          <cell r="R2726">
            <v>340</v>
          </cell>
          <cell r="S2726">
            <v>349</v>
          </cell>
          <cell r="T2726">
            <v>350</v>
          </cell>
          <cell r="U2726">
            <v>380</v>
          </cell>
          <cell r="V2726">
            <v>370</v>
          </cell>
          <cell r="W2726">
            <v>330</v>
          </cell>
          <cell r="X2726">
            <v>280</v>
          </cell>
          <cell r="Y2726" t="str">
            <v>Gask</v>
          </cell>
          <cell r="Z2726" t="str">
            <v>G4</v>
          </cell>
          <cell r="AA2726" t="str">
            <v>Simple-Gasket</v>
          </cell>
          <cell r="AB2726" t="str">
            <v>Regular-Gask</v>
          </cell>
          <cell r="AC2726" t="str">
            <v>7131SAA08/02</v>
          </cell>
          <cell r="AD2726" t="str">
            <v>MG Gask</v>
          </cell>
          <cell r="AE2726" t="str">
            <v>MG Gask-MET</v>
          </cell>
          <cell r="AF2726" t="str">
            <v>2004891/03</v>
          </cell>
          <cell r="AG2726">
            <v>0</v>
          </cell>
          <cell r="AI2726" t="str">
            <v>7131SAA12/IND</v>
          </cell>
          <cell r="AJ2726" t="str">
            <v>IPS</v>
          </cell>
          <cell r="AK2726" t="str">
            <v>IPS</v>
          </cell>
          <cell r="AM2726" t="str">
            <v>Yes</v>
          </cell>
          <cell r="AO2726">
            <v>33.9</v>
          </cell>
          <cell r="AQ2726" t="str">
            <v>Circular</v>
          </cell>
          <cell r="AR2726" t="str">
            <v>GEN</v>
          </cell>
          <cell r="AS2726" t="str">
            <v>JUMBO</v>
          </cell>
        </row>
        <row r="2727">
          <cell r="D2727" t="str">
            <v>7131SAB31/IND</v>
          </cell>
          <cell r="E2727">
            <v>7131</v>
          </cell>
          <cell r="F2727">
            <v>38.1</v>
          </cell>
          <cell r="G2727" t="str">
            <v>Yes</v>
          </cell>
          <cell r="H2727">
            <v>35.800000000000004</v>
          </cell>
          <cell r="I2727" t="str">
            <v>SO</v>
          </cell>
          <cell r="J2727" t="str">
            <v>Audit</v>
          </cell>
          <cell r="K2727" t="str">
            <v>7131SAB02</v>
          </cell>
          <cell r="L2727" t="str">
            <v>RD</v>
          </cell>
          <cell r="M2727" t="str">
            <v>S-Group</v>
          </cell>
          <cell r="N2727" t="str">
            <v>Add on</v>
          </cell>
          <cell r="P2727" t="str">
            <v>PMR36</v>
          </cell>
          <cell r="Q2727" t="str">
            <v>DRP</v>
          </cell>
          <cell r="S2727">
            <v>0</v>
          </cell>
          <cell r="V2727">
            <v>0</v>
          </cell>
          <cell r="X2727">
            <v>0</v>
          </cell>
          <cell r="Y2727" t="str">
            <v>Gask</v>
          </cell>
          <cell r="Z2727" t="str">
            <v>G4</v>
          </cell>
          <cell r="AA2727" t="str">
            <v>Simple-Gasket</v>
          </cell>
          <cell r="AB2727" t="str">
            <v>Regular-Gask</v>
          </cell>
          <cell r="AC2727" t="str">
            <v>7131SAA08/01</v>
          </cell>
          <cell r="AD2727" t="str">
            <v>MG Gask</v>
          </cell>
          <cell r="AE2727" t="str">
            <v>MG Gask-MET</v>
          </cell>
          <cell r="AF2727">
            <v>2004891</v>
          </cell>
          <cell r="AG2727">
            <v>0</v>
          </cell>
          <cell r="AI2727" t="str">
            <v>7131SAB12/IND</v>
          </cell>
          <cell r="AJ2727" t="str">
            <v>IPS</v>
          </cell>
          <cell r="AK2727" t="str">
            <v>IPS</v>
          </cell>
          <cell r="AM2727" t="e">
            <v>#N/A</v>
          </cell>
          <cell r="AO2727">
            <v>33.9</v>
          </cell>
          <cell r="AQ2727" t="str">
            <v>Circular</v>
          </cell>
          <cell r="AR2727" t="str">
            <v>GEN</v>
          </cell>
          <cell r="AS2727" t="str">
            <v>JUMBO</v>
          </cell>
        </row>
        <row r="2728">
          <cell r="D2728" t="str">
            <v>7131SCA31/IND</v>
          </cell>
          <cell r="E2728">
            <v>7131</v>
          </cell>
          <cell r="F2728">
            <v>38.1</v>
          </cell>
          <cell r="G2728" t="str">
            <v>Yes</v>
          </cell>
          <cell r="H2728">
            <v>35.800000000000004</v>
          </cell>
          <cell r="I2728" t="str">
            <v>SO</v>
          </cell>
          <cell r="J2728" t="str">
            <v>Audit</v>
          </cell>
          <cell r="K2728" t="str">
            <v>7131SCA02</v>
          </cell>
          <cell r="L2728" t="str">
            <v>RD</v>
          </cell>
          <cell r="M2728" t="str">
            <v>S-Group</v>
          </cell>
          <cell r="N2728" t="str">
            <v>Add on</v>
          </cell>
          <cell r="O2728" t="str">
            <v>3.B</v>
          </cell>
          <cell r="P2728" t="str">
            <v>MTS-IBD</v>
          </cell>
          <cell r="Q2728" t="str">
            <v>Live</v>
          </cell>
          <cell r="R2728">
            <v>780</v>
          </cell>
          <cell r="S2728">
            <v>544</v>
          </cell>
          <cell r="T2728">
            <v>560</v>
          </cell>
          <cell r="U2728">
            <v>430</v>
          </cell>
          <cell r="V2728">
            <v>440</v>
          </cell>
          <cell r="W2728">
            <v>410</v>
          </cell>
          <cell r="X2728">
            <v>140</v>
          </cell>
          <cell r="Y2728" t="str">
            <v>Gask</v>
          </cell>
          <cell r="Z2728" t="str">
            <v>G4</v>
          </cell>
          <cell r="AA2728" t="str">
            <v>Simple-Gasket</v>
          </cell>
          <cell r="AB2728" t="str">
            <v>Regular-Gask</v>
          </cell>
          <cell r="AC2728" t="str">
            <v>7131SAA08/01</v>
          </cell>
          <cell r="AD2728" t="str">
            <v>MG Gask</v>
          </cell>
          <cell r="AE2728" t="str">
            <v>MG Gask-MET</v>
          </cell>
          <cell r="AF2728">
            <v>2004891</v>
          </cell>
          <cell r="AG2728">
            <v>0</v>
          </cell>
          <cell r="AI2728" t="str">
            <v>7131SCA12/IND</v>
          </cell>
          <cell r="AJ2728" t="str">
            <v>IPS</v>
          </cell>
          <cell r="AK2728" t="str">
            <v>IPS</v>
          </cell>
          <cell r="AM2728" t="str">
            <v>Yes</v>
          </cell>
          <cell r="AO2728">
            <v>33.9</v>
          </cell>
          <cell r="AQ2728" t="str">
            <v>Circular</v>
          </cell>
          <cell r="AR2728" t="str">
            <v>GEN</v>
          </cell>
          <cell r="AS2728" t="str">
            <v>JUMBO</v>
          </cell>
        </row>
        <row r="2729">
          <cell r="D2729" t="str">
            <v>7131SCA32/IND</v>
          </cell>
          <cell r="E2729">
            <v>7131</v>
          </cell>
          <cell r="F2729">
            <v>38.1</v>
          </cell>
          <cell r="G2729" t="str">
            <v>Yes</v>
          </cell>
          <cell r="H2729">
            <v>35.800000000000004</v>
          </cell>
          <cell r="I2729" t="str">
            <v>SO</v>
          </cell>
          <cell r="J2729" t="str">
            <v>Audit</v>
          </cell>
          <cell r="K2729" t="str">
            <v>7131SCA02</v>
          </cell>
          <cell r="L2729" t="str">
            <v>RD</v>
          </cell>
          <cell r="M2729" t="str">
            <v>S-Group</v>
          </cell>
          <cell r="N2729" t="str">
            <v>Add on</v>
          </cell>
          <cell r="P2729" t="str">
            <v>NM</v>
          </cell>
          <cell r="Q2729" t="str">
            <v>DRP</v>
          </cell>
          <cell r="S2729">
            <v>0</v>
          </cell>
          <cell r="V2729">
            <v>0</v>
          </cell>
          <cell r="X2729">
            <v>0</v>
          </cell>
          <cell r="Y2729" t="str">
            <v>Gask</v>
          </cell>
          <cell r="Z2729" t="str">
            <v>G4</v>
          </cell>
          <cell r="AA2729" t="str">
            <v>Simple-Gasket</v>
          </cell>
          <cell r="AB2729" t="str">
            <v>Regular-Gask</v>
          </cell>
          <cell r="AC2729" t="str">
            <v>7131SAA08/09</v>
          </cell>
          <cell r="AD2729" t="str">
            <v>MG Gask</v>
          </cell>
          <cell r="AE2729" t="str">
            <v>MG Gask-MET</v>
          </cell>
          <cell r="AF2729">
            <v>2004891</v>
          </cell>
          <cell r="AG2729">
            <v>0</v>
          </cell>
          <cell r="AI2729" t="str">
            <v>7131SCA12/IND</v>
          </cell>
          <cell r="AJ2729" t="str">
            <v>IPS</v>
          </cell>
          <cell r="AK2729" t="str">
            <v>IPS</v>
          </cell>
          <cell r="AM2729" t="e">
            <v>#N/A</v>
          </cell>
          <cell r="AO2729">
            <v>33.9</v>
          </cell>
          <cell r="AQ2729" t="e">
            <v>#N/A</v>
          </cell>
          <cell r="AR2729" t="str">
            <v>GEN</v>
          </cell>
          <cell r="AS2729" t="str">
            <v>JUMBO</v>
          </cell>
        </row>
        <row r="2730">
          <cell r="D2730" t="str">
            <v>7131SCA33/IND</v>
          </cell>
          <cell r="E2730">
            <v>7131</v>
          </cell>
          <cell r="F2730">
            <v>38.1</v>
          </cell>
          <cell r="G2730" t="str">
            <v>Yes</v>
          </cell>
          <cell r="H2730">
            <v>35.800000000000004</v>
          </cell>
          <cell r="I2730" t="str">
            <v>SO</v>
          </cell>
          <cell r="J2730" t="str">
            <v>Audit</v>
          </cell>
          <cell r="K2730" t="str">
            <v>7131SCA02</v>
          </cell>
          <cell r="L2730" t="str">
            <v>RD</v>
          </cell>
          <cell r="M2730" t="str">
            <v>S-Group</v>
          </cell>
          <cell r="N2730" t="str">
            <v>Add on</v>
          </cell>
          <cell r="O2730" t="str">
            <v>5.T</v>
          </cell>
          <cell r="P2730" t="str">
            <v>PMR41</v>
          </cell>
          <cell r="Q2730" t="str">
            <v>DRP</v>
          </cell>
          <cell r="S2730">
            <v>750</v>
          </cell>
          <cell r="T2730">
            <v>650</v>
          </cell>
          <cell r="U2730">
            <v>250</v>
          </cell>
          <cell r="V2730">
            <v>520</v>
          </cell>
          <cell r="W2730">
            <v>290</v>
          </cell>
          <cell r="X2730">
            <v>140</v>
          </cell>
          <cell r="Y2730" t="str">
            <v>Gask</v>
          </cell>
          <cell r="Z2730" t="str">
            <v>G4</v>
          </cell>
          <cell r="AA2730" t="str">
            <v>Simple-Gasket</v>
          </cell>
          <cell r="AB2730" t="str">
            <v>Regular-Gask</v>
          </cell>
          <cell r="AC2730" t="str">
            <v>7131SAA08/11</v>
          </cell>
          <cell r="AD2730" t="str">
            <v>MG Gask</v>
          </cell>
          <cell r="AE2730" t="str">
            <v>MG Gask-MET</v>
          </cell>
          <cell r="AF2730">
            <v>2004891</v>
          </cell>
          <cell r="AG2730">
            <v>0</v>
          </cell>
          <cell r="AI2730" t="str">
            <v>7131SCA12/IND</v>
          </cell>
          <cell r="AJ2730" t="str">
            <v>IPS</v>
          </cell>
          <cell r="AK2730" t="str">
            <v>IPS</v>
          </cell>
          <cell r="AM2730" t="e">
            <v>#N/A</v>
          </cell>
          <cell r="AO2730">
            <v>33.9</v>
          </cell>
          <cell r="AQ2730" t="str">
            <v>Circular</v>
          </cell>
          <cell r="AR2730" t="str">
            <v>GEN</v>
          </cell>
          <cell r="AS2730" t="str">
            <v>JUMBO</v>
          </cell>
        </row>
        <row r="2731">
          <cell r="D2731" t="str">
            <v>7131SCA34/IND</v>
          </cell>
          <cell r="E2731">
            <v>7131</v>
          </cell>
          <cell r="F2731">
            <v>38.1</v>
          </cell>
          <cell r="G2731" t="str">
            <v>Yes</v>
          </cell>
          <cell r="H2731">
            <v>35.800000000000004</v>
          </cell>
          <cell r="I2731" t="str">
            <v>SO</v>
          </cell>
          <cell r="J2731" t="str">
            <v>Audit</v>
          </cell>
          <cell r="K2731" t="str">
            <v>7131SCA02</v>
          </cell>
          <cell r="L2731" t="str">
            <v>RD</v>
          </cell>
          <cell r="M2731" t="str">
            <v>S-Group</v>
          </cell>
          <cell r="N2731" t="str">
            <v>Add on</v>
          </cell>
          <cell r="P2731" t="str">
            <v>MTO-NEW</v>
          </cell>
          <cell r="Q2731" t="str">
            <v>Live</v>
          </cell>
          <cell r="S2731">
            <v>0</v>
          </cell>
          <cell r="V2731">
            <v>0</v>
          </cell>
          <cell r="X2731">
            <v>0</v>
          </cell>
          <cell r="Y2731" t="str">
            <v>Gask</v>
          </cell>
          <cell r="Z2731" t="str">
            <v>G4</v>
          </cell>
          <cell r="AA2731" t="str">
            <v>Simple-Gasket</v>
          </cell>
          <cell r="AB2731" t="str">
            <v>Regular-Gask</v>
          </cell>
          <cell r="AC2731" t="str">
            <v>7131SAA08/03</v>
          </cell>
          <cell r="AD2731" t="str">
            <v>MG Gask</v>
          </cell>
          <cell r="AE2731" t="str">
            <v>MG Gask-MET</v>
          </cell>
          <cell r="AF2731">
            <v>2004891</v>
          </cell>
          <cell r="AG2731">
            <v>0</v>
          </cell>
          <cell r="AI2731" t="str">
            <v>7131SCA12/IND</v>
          </cell>
          <cell r="AJ2731" t="str">
            <v>IPS</v>
          </cell>
          <cell r="AK2731" t="str">
            <v>IPS</v>
          </cell>
          <cell r="AM2731" t="e">
            <v>#N/A</v>
          </cell>
          <cell r="AO2731">
            <v>33.9</v>
          </cell>
          <cell r="AQ2731" t="str">
            <v>Circular</v>
          </cell>
          <cell r="AR2731" t="str">
            <v>GEN</v>
          </cell>
          <cell r="AS2731" t="str">
            <v>JUMBO</v>
          </cell>
        </row>
        <row r="2732">
          <cell r="D2732" t="str">
            <v>7131SEA31/IND</v>
          </cell>
          <cell r="E2732">
            <v>7131</v>
          </cell>
          <cell r="F2732">
            <v>38.1</v>
          </cell>
          <cell r="G2732" t="str">
            <v>Yes</v>
          </cell>
          <cell r="H2732">
            <v>35.800000000000004</v>
          </cell>
          <cell r="I2732" t="str">
            <v>SO</v>
          </cell>
          <cell r="J2732" t="str">
            <v>Audit</v>
          </cell>
          <cell r="K2732" t="str">
            <v>7131SEA02</v>
          </cell>
          <cell r="L2732" t="str">
            <v>RD</v>
          </cell>
          <cell r="M2732" t="str">
            <v>S-Group</v>
          </cell>
          <cell r="N2732" t="str">
            <v>Add on</v>
          </cell>
          <cell r="O2732" t="str">
            <v>3.B</v>
          </cell>
          <cell r="P2732" t="str">
            <v>PMR41</v>
          </cell>
          <cell r="Q2732" t="str">
            <v>DRP</v>
          </cell>
          <cell r="R2732">
            <v>1000</v>
          </cell>
          <cell r="S2732">
            <v>220</v>
          </cell>
          <cell r="T2732">
            <v>300</v>
          </cell>
          <cell r="U2732">
            <v>370</v>
          </cell>
          <cell r="V2732">
            <v>380</v>
          </cell>
          <cell r="W2732">
            <v>280</v>
          </cell>
          <cell r="X2732">
            <v>220</v>
          </cell>
          <cell r="Y2732" t="str">
            <v>Gask</v>
          </cell>
          <cell r="Z2732" t="str">
            <v>G4</v>
          </cell>
          <cell r="AA2732" t="str">
            <v>Simple-Gasket</v>
          </cell>
          <cell r="AB2732" t="str">
            <v>Regular-Gask</v>
          </cell>
          <cell r="AC2732" t="str">
            <v>7131SAA08/07</v>
          </cell>
          <cell r="AD2732" t="str">
            <v>MG Gask</v>
          </cell>
          <cell r="AE2732" t="str">
            <v>MG Gask-MET</v>
          </cell>
          <cell r="AF2732">
            <v>2004891</v>
          </cell>
          <cell r="AG2732">
            <v>0</v>
          </cell>
          <cell r="AI2732" t="str">
            <v>7131SEA12/IND</v>
          </cell>
          <cell r="AJ2732" t="str">
            <v>IPS</v>
          </cell>
          <cell r="AK2732" t="str">
            <v>IPS</v>
          </cell>
          <cell r="AM2732" t="str">
            <v>Yes</v>
          </cell>
          <cell r="AO2732">
            <v>33.9</v>
          </cell>
          <cell r="AQ2732" t="str">
            <v>Circular</v>
          </cell>
          <cell r="AR2732" t="str">
            <v>GEN</v>
          </cell>
          <cell r="AS2732" t="str">
            <v>JUMBO</v>
          </cell>
        </row>
        <row r="2733">
          <cell r="D2733" t="str">
            <v>7131SEA32/IND</v>
          </cell>
          <cell r="E2733">
            <v>7131</v>
          </cell>
          <cell r="F2733">
            <v>38.1</v>
          </cell>
          <cell r="G2733" t="str">
            <v>Yes</v>
          </cell>
          <cell r="H2733">
            <v>35.800000000000004</v>
          </cell>
          <cell r="I2733" t="str">
            <v>SO</v>
          </cell>
          <cell r="J2733" t="str">
            <v>Audit</v>
          </cell>
          <cell r="K2733" t="str">
            <v>7131SEA02</v>
          </cell>
          <cell r="L2733" t="str">
            <v>RD</v>
          </cell>
          <cell r="M2733" t="str">
            <v>S-Group</v>
          </cell>
          <cell r="N2733" t="str">
            <v>Add on</v>
          </cell>
          <cell r="O2733" t="str">
            <v>2.H</v>
          </cell>
          <cell r="P2733" t="str">
            <v>PMR43</v>
          </cell>
          <cell r="Q2733" t="str">
            <v>DRP</v>
          </cell>
          <cell r="R2733">
            <v>1000</v>
          </cell>
          <cell r="S2733">
            <v>230</v>
          </cell>
          <cell r="T2733">
            <v>320</v>
          </cell>
          <cell r="U2733">
            <v>430</v>
          </cell>
          <cell r="V2733">
            <v>440</v>
          </cell>
          <cell r="W2733">
            <v>320</v>
          </cell>
          <cell r="X2733">
            <v>300</v>
          </cell>
          <cell r="Y2733" t="str">
            <v>Gask</v>
          </cell>
          <cell r="Z2733" t="str">
            <v>G4</v>
          </cell>
          <cell r="AA2733" t="str">
            <v>Simple-Gasket</v>
          </cell>
          <cell r="AB2733" t="str">
            <v>Regular-Gask</v>
          </cell>
          <cell r="AC2733" t="str">
            <v>7131SAA08/03</v>
          </cell>
          <cell r="AD2733" t="str">
            <v>MG Gask</v>
          </cell>
          <cell r="AE2733" t="str">
            <v>MG Gask-MET</v>
          </cell>
          <cell r="AF2733" t="str">
            <v>2004891/03</v>
          </cell>
          <cell r="AG2733">
            <v>0</v>
          </cell>
          <cell r="AI2733" t="str">
            <v>7131SEA12/IND</v>
          </cell>
          <cell r="AJ2733" t="str">
            <v>IPS</v>
          </cell>
          <cell r="AK2733" t="str">
            <v>IPS</v>
          </cell>
          <cell r="AM2733" t="str">
            <v>Yes</v>
          </cell>
          <cell r="AO2733">
            <v>33.9</v>
          </cell>
          <cell r="AQ2733" t="str">
            <v>Circular</v>
          </cell>
          <cell r="AR2733" t="str">
            <v>GEN</v>
          </cell>
          <cell r="AS2733" t="str">
            <v>JUMBO</v>
          </cell>
        </row>
        <row r="2734">
          <cell r="D2734" t="str">
            <v>7131WAA31/IND</v>
          </cell>
          <cell r="E2734">
            <v>7131</v>
          </cell>
          <cell r="F2734">
            <v>38.1</v>
          </cell>
          <cell r="G2734" t="str">
            <v>Yes</v>
          </cell>
          <cell r="H2734">
            <v>35.800000000000004</v>
          </cell>
          <cell r="I2734" t="str">
            <v>SO</v>
          </cell>
          <cell r="J2734" t="str">
            <v>Audit</v>
          </cell>
          <cell r="K2734" t="str">
            <v>7131WAA02</v>
          </cell>
          <cell r="L2734" t="str">
            <v>RD</v>
          </cell>
          <cell r="M2734" t="str">
            <v>S-Group</v>
          </cell>
          <cell r="N2734" t="str">
            <v>Add on</v>
          </cell>
          <cell r="P2734" t="str">
            <v>MTO-DRP</v>
          </cell>
          <cell r="Q2734" t="str">
            <v>DRP</v>
          </cell>
          <cell r="S2734">
            <v>0</v>
          </cell>
          <cell r="V2734">
            <v>0</v>
          </cell>
          <cell r="X2734">
            <v>0</v>
          </cell>
          <cell r="Y2734" t="str">
            <v>Gask</v>
          </cell>
          <cell r="Z2734" t="str">
            <v>G4</v>
          </cell>
          <cell r="AA2734" t="str">
            <v>Simple-Gasket</v>
          </cell>
          <cell r="AB2734" t="str">
            <v>Regular-Gask</v>
          </cell>
          <cell r="AC2734" t="str">
            <v>7131SAA08/06</v>
          </cell>
          <cell r="AD2734" t="str">
            <v>MG Gask</v>
          </cell>
          <cell r="AE2734" t="str">
            <v>MG Gask-MET</v>
          </cell>
          <cell r="AF2734">
            <v>2004891</v>
          </cell>
          <cell r="AG2734">
            <v>0</v>
          </cell>
          <cell r="AI2734" t="str">
            <v>7131WAA12/IND</v>
          </cell>
          <cell r="AJ2734" t="str">
            <v>RG</v>
          </cell>
          <cell r="AK2734" t="str">
            <v>RG</v>
          </cell>
          <cell r="AM2734" t="e">
            <v>#N/A</v>
          </cell>
          <cell r="AO2734">
            <v>33.9</v>
          </cell>
          <cell r="AQ2734" t="str">
            <v>Circular</v>
          </cell>
          <cell r="AR2734" t="str">
            <v>GEN</v>
          </cell>
          <cell r="AS2734" t="str">
            <v>JUMBO</v>
          </cell>
        </row>
        <row r="2735">
          <cell r="D2735" t="str">
            <v>7131WAB31/IND</v>
          </cell>
          <cell r="E2735">
            <v>7131</v>
          </cell>
          <cell r="F2735">
            <v>38.1</v>
          </cell>
          <cell r="G2735" t="str">
            <v>Yes</v>
          </cell>
          <cell r="H2735">
            <v>35.800000000000004</v>
          </cell>
          <cell r="I2735" t="str">
            <v>SO</v>
          </cell>
          <cell r="J2735" t="str">
            <v>Audit</v>
          </cell>
          <cell r="K2735" t="str">
            <v>7131WAB02</v>
          </cell>
          <cell r="L2735" t="str">
            <v>RD</v>
          </cell>
          <cell r="M2735" t="str">
            <v>S-Group</v>
          </cell>
          <cell r="N2735" t="str">
            <v>Add on</v>
          </cell>
          <cell r="P2735" t="str">
            <v>PMR38</v>
          </cell>
          <cell r="Q2735" t="str">
            <v>DRP</v>
          </cell>
          <cell r="R2735">
            <v>230</v>
          </cell>
          <cell r="S2735">
            <v>247</v>
          </cell>
          <cell r="T2735">
            <v>220</v>
          </cell>
          <cell r="U2735">
            <v>190</v>
          </cell>
          <cell r="V2735">
            <v>0</v>
          </cell>
          <cell r="X2735">
            <v>0</v>
          </cell>
          <cell r="Y2735" t="str">
            <v>Gask</v>
          </cell>
          <cell r="Z2735" t="str">
            <v>G4</v>
          </cell>
          <cell r="AA2735" t="str">
            <v>Simple-Gasket</v>
          </cell>
          <cell r="AB2735" t="str">
            <v>Regular-Gask</v>
          </cell>
          <cell r="AC2735" t="str">
            <v>7131SAA08/04</v>
          </cell>
          <cell r="AD2735" t="str">
            <v>MG Gask</v>
          </cell>
          <cell r="AE2735" t="str">
            <v>MG Gask-MET</v>
          </cell>
          <cell r="AF2735">
            <v>2004891</v>
          </cell>
          <cell r="AG2735">
            <v>0</v>
          </cell>
          <cell r="AI2735" t="str">
            <v>7131WAB12/IND</v>
          </cell>
          <cell r="AJ2735" t="str">
            <v>RG</v>
          </cell>
          <cell r="AK2735" t="str">
            <v>RG</v>
          </cell>
          <cell r="AM2735" t="e">
            <v>#N/A</v>
          </cell>
          <cell r="AO2735">
            <v>33.9</v>
          </cell>
          <cell r="AQ2735" t="str">
            <v>Circular</v>
          </cell>
          <cell r="AR2735" t="str">
            <v>GEN</v>
          </cell>
          <cell r="AS2735" t="str">
            <v>JUMBO</v>
          </cell>
        </row>
        <row r="2736">
          <cell r="D2736" t="str">
            <v>7131WCA31/IND</v>
          </cell>
          <cell r="E2736">
            <v>7131</v>
          </cell>
          <cell r="F2736">
            <v>38.1</v>
          </cell>
          <cell r="G2736" t="str">
            <v>Yes</v>
          </cell>
          <cell r="H2736">
            <v>35.800000000000004</v>
          </cell>
          <cell r="I2736" t="str">
            <v>SO</v>
          </cell>
          <cell r="J2736" t="str">
            <v>Audit</v>
          </cell>
          <cell r="K2736" t="str">
            <v>7131WCA02</v>
          </cell>
          <cell r="L2736" t="str">
            <v>RD</v>
          </cell>
          <cell r="M2736" t="str">
            <v>S-Group</v>
          </cell>
          <cell r="N2736" t="str">
            <v>Add on</v>
          </cell>
          <cell r="O2736" t="str">
            <v>1.SH</v>
          </cell>
          <cell r="P2736" t="str">
            <v>MTS-RET</v>
          </cell>
          <cell r="Q2736" t="str">
            <v>Live</v>
          </cell>
          <cell r="R2736">
            <v>540</v>
          </cell>
          <cell r="S2736">
            <v>550</v>
          </cell>
          <cell r="T2736">
            <v>570</v>
          </cell>
          <cell r="U2736">
            <v>480</v>
          </cell>
          <cell r="V2736">
            <v>460</v>
          </cell>
          <cell r="W2736">
            <v>460</v>
          </cell>
          <cell r="X2736">
            <v>250</v>
          </cell>
          <cell r="Y2736" t="str">
            <v>Gask</v>
          </cell>
          <cell r="Z2736" t="str">
            <v>G4</v>
          </cell>
          <cell r="AA2736" t="str">
            <v>Simple-Gasket</v>
          </cell>
          <cell r="AB2736" t="str">
            <v>Regular-Gask</v>
          </cell>
          <cell r="AC2736" t="str">
            <v>7131SAA08/06</v>
          </cell>
          <cell r="AD2736" t="str">
            <v>MG Gask</v>
          </cell>
          <cell r="AE2736" t="str">
            <v>MG Gask-MET</v>
          </cell>
          <cell r="AF2736">
            <v>2004891</v>
          </cell>
          <cell r="AG2736">
            <v>0</v>
          </cell>
          <cell r="AI2736" t="str">
            <v>7131WCA12/IND</v>
          </cell>
          <cell r="AJ2736" t="str">
            <v>RG</v>
          </cell>
          <cell r="AK2736" t="str">
            <v>RG</v>
          </cell>
          <cell r="AM2736" t="str">
            <v>Yes</v>
          </cell>
          <cell r="AO2736">
            <v>33.9</v>
          </cell>
          <cell r="AQ2736" t="str">
            <v>Circular</v>
          </cell>
          <cell r="AR2736" t="str">
            <v>GEN</v>
          </cell>
          <cell r="AS2736" t="str">
            <v>JUMBO</v>
          </cell>
        </row>
        <row r="2737">
          <cell r="D2737" t="str">
            <v>7131WCB00/IND</v>
          </cell>
          <cell r="E2737">
            <v>7131</v>
          </cell>
          <cell r="F2737">
            <v>38.1</v>
          </cell>
          <cell r="G2737" t="str">
            <v>Yes</v>
          </cell>
          <cell r="H2737">
            <v>35.800000000000004</v>
          </cell>
          <cell r="I2737" t="str">
            <v>SO</v>
          </cell>
          <cell r="J2737" t="str">
            <v>Audit</v>
          </cell>
          <cell r="K2737" t="str">
            <v>7131WCB02</v>
          </cell>
          <cell r="L2737" t="str">
            <v>RD</v>
          </cell>
          <cell r="M2737" t="str">
            <v>S-Group</v>
          </cell>
          <cell r="N2737" t="str">
            <v>Reg</v>
          </cell>
          <cell r="P2737" t="str">
            <v>PMR43</v>
          </cell>
          <cell r="Q2737" t="str">
            <v>DRP</v>
          </cell>
          <cell r="Y2737" t="str">
            <v>Gask</v>
          </cell>
          <cell r="AA2737" t="str">
            <v>Simple-Gasket</v>
          </cell>
          <cell r="AB2737" t="str">
            <v>Regular-Gask</v>
          </cell>
          <cell r="AC2737" t="str">
            <v>7131SAA08</v>
          </cell>
          <cell r="AD2737" t="str">
            <v>MG Gask</v>
          </cell>
          <cell r="AE2737" t="str">
            <v>MG Gask-Plain</v>
          </cell>
          <cell r="AF2737">
            <v>2004891</v>
          </cell>
          <cell r="AG2737">
            <v>0</v>
          </cell>
          <cell r="AI2737" t="str">
            <v>7131WCB12/IND</v>
          </cell>
          <cell r="AO2737">
            <v>31.600000000000005</v>
          </cell>
          <cell r="AQ2737" t="str">
            <v>Circular</v>
          </cell>
          <cell r="AR2737" t="str">
            <v>GEN</v>
          </cell>
          <cell r="AS2737" t="str">
            <v>JUMBO</v>
          </cell>
        </row>
        <row r="2738">
          <cell r="D2738" t="str">
            <v>7131WCB31/IND</v>
          </cell>
          <cell r="E2738">
            <v>7131</v>
          </cell>
          <cell r="F2738">
            <v>38.1</v>
          </cell>
          <cell r="G2738" t="str">
            <v>Yes</v>
          </cell>
          <cell r="H2738">
            <v>35.800000000000004</v>
          </cell>
          <cell r="I2738" t="str">
            <v>SO</v>
          </cell>
          <cell r="J2738" t="str">
            <v>Audit</v>
          </cell>
          <cell r="K2738" t="str">
            <v>7131WCB02</v>
          </cell>
          <cell r="L2738" t="str">
            <v>RD</v>
          </cell>
          <cell r="M2738" t="str">
            <v>S-Group</v>
          </cell>
          <cell r="N2738" t="str">
            <v>Reg</v>
          </cell>
          <cell r="P2738" t="str">
            <v>PMR43</v>
          </cell>
          <cell r="Q2738" t="str">
            <v>DRP</v>
          </cell>
          <cell r="Y2738" t="str">
            <v>Gask</v>
          </cell>
          <cell r="AA2738" t="str">
            <v>Simple-Gasket</v>
          </cell>
          <cell r="AB2738" t="str">
            <v>Regular-Gask</v>
          </cell>
          <cell r="AC2738" t="str">
            <v>7131SAA08/06</v>
          </cell>
          <cell r="AD2738" t="str">
            <v>MG Gask</v>
          </cell>
          <cell r="AE2738" t="str">
            <v>MG Gask-Met</v>
          </cell>
          <cell r="AF2738">
            <v>2004891</v>
          </cell>
          <cell r="AG2738">
            <v>0</v>
          </cell>
          <cell r="AI2738" t="str">
            <v>7131WCB12/IND</v>
          </cell>
          <cell r="AO2738">
            <v>31.600000000000005</v>
          </cell>
          <cell r="AQ2738" t="str">
            <v>Circular</v>
          </cell>
          <cell r="AR2738" t="str">
            <v>GEN</v>
          </cell>
          <cell r="AS2738" t="str">
            <v>JUMBO</v>
          </cell>
        </row>
        <row r="2739">
          <cell r="D2739" t="str">
            <v>7131WHB31/IND</v>
          </cell>
          <cell r="E2739">
            <v>7131</v>
          </cell>
          <cell r="F2739">
            <v>38.1</v>
          </cell>
          <cell r="G2739" t="str">
            <v>Yes</v>
          </cell>
          <cell r="H2739">
            <v>35.800000000000004</v>
          </cell>
          <cell r="I2739" t="str">
            <v>SO</v>
          </cell>
          <cell r="J2739" t="str">
            <v>Audit</v>
          </cell>
          <cell r="K2739" t="str">
            <v>7131WHB02</v>
          </cell>
          <cell r="L2739" t="str">
            <v>RD</v>
          </cell>
          <cell r="M2739" t="str">
            <v>S-Group</v>
          </cell>
          <cell r="N2739" t="str">
            <v>Reg</v>
          </cell>
          <cell r="P2739" t="str">
            <v>MTS-ECR</v>
          </cell>
          <cell r="Q2739" t="str">
            <v>DRP</v>
          </cell>
          <cell r="Y2739" t="str">
            <v>Gask</v>
          </cell>
          <cell r="AA2739" t="str">
            <v>Simple-Gasket</v>
          </cell>
          <cell r="AB2739" t="str">
            <v>Regular-Gask</v>
          </cell>
          <cell r="AC2739" t="str">
            <v>7131SAA08/06</v>
          </cell>
          <cell r="AD2739" t="str">
            <v>MG Gask</v>
          </cell>
          <cell r="AE2739" t="str">
            <v>MG Gask-Met</v>
          </cell>
          <cell r="AF2739">
            <v>2004891</v>
          </cell>
          <cell r="AG2739">
            <v>0</v>
          </cell>
          <cell r="AI2739" t="str">
            <v>7131WHB12/IND</v>
          </cell>
          <cell r="AO2739">
            <v>31.600000000000005</v>
          </cell>
          <cell r="AQ2739" t="str">
            <v>Circular</v>
          </cell>
          <cell r="AR2739" t="str">
            <v>GEN</v>
          </cell>
          <cell r="AS2739" t="str">
            <v>JUMBO</v>
          </cell>
        </row>
        <row r="2740">
          <cell r="D2740" t="str">
            <v>7131YCB00/IND</v>
          </cell>
          <cell r="E2740">
            <v>7131</v>
          </cell>
          <cell r="F2740">
            <v>38.1</v>
          </cell>
          <cell r="G2740" t="str">
            <v>Yes</v>
          </cell>
          <cell r="H2740">
            <v>35.800000000000004</v>
          </cell>
          <cell r="I2740" t="str">
            <v>SO</v>
          </cell>
          <cell r="J2740" t="str">
            <v>Audit</v>
          </cell>
          <cell r="K2740" t="str">
            <v>7131YCB02</v>
          </cell>
          <cell r="L2740" t="str">
            <v>RD</v>
          </cell>
          <cell r="M2740" t="str">
            <v>S-Group</v>
          </cell>
          <cell r="N2740" t="str">
            <v>Reg</v>
          </cell>
          <cell r="P2740" t="str">
            <v>PMR43</v>
          </cell>
          <cell r="Q2740" t="str">
            <v>DRP</v>
          </cell>
          <cell r="Y2740" t="str">
            <v>Gask</v>
          </cell>
          <cell r="AA2740" t="str">
            <v>Simple-Gasket</v>
          </cell>
          <cell r="AB2740" t="str">
            <v>Regular-Gask</v>
          </cell>
          <cell r="AC2740" t="str">
            <v>7131SAA08</v>
          </cell>
          <cell r="AD2740" t="str">
            <v>MG Gask</v>
          </cell>
          <cell r="AE2740" t="str">
            <v>MG Gask-Plain</v>
          </cell>
          <cell r="AF2740">
            <v>2004891</v>
          </cell>
          <cell r="AG2740">
            <v>0</v>
          </cell>
          <cell r="AI2740" t="str">
            <v>7131YCB12/IND</v>
          </cell>
          <cell r="AO2740">
            <v>31.600000000000005</v>
          </cell>
          <cell r="AQ2740" t="str">
            <v>Circular</v>
          </cell>
          <cell r="AR2740" t="str">
            <v>GEN</v>
          </cell>
          <cell r="AS2740" t="str">
            <v>JUMBO</v>
          </cell>
        </row>
        <row r="2741">
          <cell r="D2741" t="str">
            <v>7131YCB31/IND</v>
          </cell>
          <cell r="E2741">
            <v>7131</v>
          </cell>
          <cell r="F2741">
            <v>38.1</v>
          </cell>
          <cell r="G2741" t="str">
            <v>Yes</v>
          </cell>
          <cell r="H2741">
            <v>35.800000000000004</v>
          </cell>
          <cell r="I2741" t="str">
            <v>SO</v>
          </cell>
          <cell r="J2741" t="str">
            <v>Audit</v>
          </cell>
          <cell r="K2741" t="str">
            <v>7131YCB02</v>
          </cell>
          <cell r="L2741" t="str">
            <v>RD</v>
          </cell>
          <cell r="M2741" t="str">
            <v>S-Group</v>
          </cell>
          <cell r="N2741" t="str">
            <v>Reg</v>
          </cell>
          <cell r="P2741" t="str">
            <v>PMR43</v>
          </cell>
          <cell r="Q2741" t="str">
            <v>DRP</v>
          </cell>
          <cell r="Y2741" t="str">
            <v>Gask</v>
          </cell>
          <cell r="AA2741" t="str">
            <v>Simple-Gasket</v>
          </cell>
          <cell r="AB2741" t="str">
            <v>Regular-Gask</v>
          </cell>
          <cell r="AC2741" t="str">
            <v>7131SAA08/13</v>
          </cell>
          <cell r="AD2741" t="str">
            <v>MG Gask</v>
          </cell>
          <cell r="AE2741" t="str">
            <v>MG Gask-Met</v>
          </cell>
          <cell r="AF2741">
            <v>2004891</v>
          </cell>
          <cell r="AG2741">
            <v>0</v>
          </cell>
          <cell r="AI2741" t="str">
            <v>7131YCB12/IND</v>
          </cell>
          <cell r="AO2741">
            <v>31.600000000000005</v>
          </cell>
          <cell r="AQ2741" t="str">
            <v>Circular</v>
          </cell>
          <cell r="AR2741" t="str">
            <v>GEN</v>
          </cell>
          <cell r="AS2741" t="str">
            <v>JUMBO</v>
          </cell>
        </row>
        <row r="2742">
          <cell r="D2742" t="str">
            <v>7131YHB31/IND</v>
          </cell>
          <cell r="E2742">
            <v>7131</v>
          </cell>
          <cell r="F2742">
            <v>38.1</v>
          </cell>
          <cell r="G2742" t="str">
            <v>Yes</v>
          </cell>
          <cell r="H2742">
            <v>35.800000000000004</v>
          </cell>
          <cell r="I2742" t="str">
            <v>SO</v>
          </cell>
          <cell r="J2742" t="str">
            <v>Audit</v>
          </cell>
          <cell r="K2742" t="str">
            <v>7131YHB02</v>
          </cell>
          <cell r="L2742" t="str">
            <v>RD</v>
          </cell>
          <cell r="M2742" t="str">
            <v>S-Group</v>
          </cell>
          <cell r="N2742" t="str">
            <v>Reg</v>
          </cell>
          <cell r="P2742" t="str">
            <v>MTS-ECR</v>
          </cell>
          <cell r="Q2742" t="str">
            <v>DRP</v>
          </cell>
          <cell r="Y2742" t="str">
            <v>Gask</v>
          </cell>
          <cell r="AA2742" t="str">
            <v>Simple-Gasket</v>
          </cell>
          <cell r="AB2742" t="str">
            <v>Regular-Gask</v>
          </cell>
          <cell r="AC2742" t="str">
            <v>7131SAA08/13</v>
          </cell>
          <cell r="AD2742" t="str">
            <v>MG Gask</v>
          </cell>
          <cell r="AE2742" t="str">
            <v>MG Gask-Met</v>
          </cell>
          <cell r="AF2742">
            <v>2004891</v>
          </cell>
          <cell r="AG2742">
            <v>0</v>
          </cell>
          <cell r="AI2742" t="str">
            <v>7131YHB12/IND</v>
          </cell>
          <cell r="AO2742">
            <v>31.600000000000005</v>
          </cell>
          <cell r="AQ2742" t="str">
            <v>Circular</v>
          </cell>
          <cell r="AR2742" t="str">
            <v>GEN</v>
          </cell>
          <cell r="AS2742" t="str">
            <v>JUMBO</v>
          </cell>
        </row>
        <row r="2743">
          <cell r="D2743" t="str">
            <v>7133NAB31/IND</v>
          </cell>
          <cell r="E2743">
            <v>7133</v>
          </cell>
          <cell r="F2743">
            <v>31.6</v>
          </cell>
          <cell r="G2743" t="str">
            <v>Yes</v>
          </cell>
          <cell r="H2743">
            <v>29.3</v>
          </cell>
          <cell r="I2743" t="str">
            <v>SO</v>
          </cell>
          <cell r="J2743" t="str">
            <v>Audit</v>
          </cell>
          <cell r="K2743" t="str">
            <v>7133NAB02</v>
          </cell>
          <cell r="L2743" t="str">
            <v>RD</v>
          </cell>
          <cell r="M2743" t="str">
            <v>S-Group</v>
          </cell>
          <cell r="N2743" t="str">
            <v>Reg</v>
          </cell>
          <cell r="O2743" t="str">
            <v>1.SH</v>
          </cell>
          <cell r="P2743" t="str">
            <v>MTS-RET</v>
          </cell>
          <cell r="Q2743" t="str">
            <v>Live</v>
          </cell>
          <cell r="R2743">
            <v>630</v>
          </cell>
          <cell r="S2743">
            <v>638</v>
          </cell>
          <cell r="T2743">
            <v>610</v>
          </cell>
          <cell r="U2743">
            <v>550</v>
          </cell>
          <cell r="V2743">
            <v>540</v>
          </cell>
          <cell r="W2743">
            <v>640</v>
          </cell>
          <cell r="X2743">
            <v>632</v>
          </cell>
          <cell r="Y2743" t="str">
            <v>Adhe</v>
          </cell>
          <cell r="Z2743" t="str">
            <v>G1</v>
          </cell>
          <cell r="AA2743" t="str">
            <v>Simple-Adhesive</v>
          </cell>
          <cell r="AB2743" t="str">
            <v>Regular-Adhe</v>
          </cell>
          <cell r="AC2743" t="str">
            <v>7133YAA08/02</v>
          </cell>
          <cell r="AD2743" t="str">
            <v>MG Adhe</v>
          </cell>
          <cell r="AE2743" t="str">
            <v>MG Adhe-MET</v>
          </cell>
          <cell r="AG2743">
            <v>0</v>
          </cell>
          <cell r="AI2743" t="str">
            <v>7133NAB12/IND</v>
          </cell>
          <cell r="AJ2743" t="str">
            <v>BLACK</v>
          </cell>
          <cell r="AK2743" t="str">
            <v>Black</v>
          </cell>
          <cell r="AM2743" t="str">
            <v>Yes</v>
          </cell>
          <cell r="AO2743">
            <v>27.400000000000002</v>
          </cell>
          <cell r="AQ2743" t="str">
            <v>Circular</v>
          </cell>
          <cell r="AR2743" t="str">
            <v>GEN</v>
          </cell>
          <cell r="AS2743" t="str">
            <v>JUMBO</v>
          </cell>
        </row>
        <row r="2744">
          <cell r="D2744" t="str">
            <v>7133NAC31/IND</v>
          </cell>
          <cell r="E2744">
            <v>7133</v>
          </cell>
          <cell r="F2744">
            <v>31.6</v>
          </cell>
          <cell r="G2744" t="str">
            <v>Yes</v>
          </cell>
          <cell r="H2744">
            <v>29.3</v>
          </cell>
          <cell r="I2744" t="str">
            <v>SO</v>
          </cell>
          <cell r="J2744" t="str">
            <v>Audit</v>
          </cell>
          <cell r="K2744" t="str">
            <v>7133NAC02</v>
          </cell>
          <cell r="L2744" t="str">
            <v>RD</v>
          </cell>
          <cell r="M2744" t="str">
            <v>S-Group</v>
          </cell>
          <cell r="N2744" t="str">
            <v>Reg</v>
          </cell>
          <cell r="O2744" t="str">
            <v>3.B</v>
          </cell>
          <cell r="P2744" t="str">
            <v>PMR43</v>
          </cell>
          <cell r="Q2744" t="str">
            <v>DRP</v>
          </cell>
          <cell r="R2744">
            <v>260</v>
          </cell>
          <cell r="S2744">
            <v>270</v>
          </cell>
          <cell r="T2744">
            <v>280</v>
          </cell>
          <cell r="U2744">
            <v>140</v>
          </cell>
          <cell r="V2744">
            <v>160</v>
          </cell>
          <cell r="W2744">
            <v>160</v>
          </cell>
          <cell r="X2744">
            <v>90</v>
          </cell>
          <cell r="Y2744" t="str">
            <v>Adhe</v>
          </cell>
          <cell r="Z2744" t="str">
            <v>G1</v>
          </cell>
          <cell r="AA2744" t="str">
            <v>Simple-Adhesive</v>
          </cell>
          <cell r="AB2744" t="str">
            <v>Regular-Adhe</v>
          </cell>
          <cell r="AC2744" t="str">
            <v>7133YAA08/02</v>
          </cell>
          <cell r="AD2744" t="str">
            <v>MG Adhe</v>
          </cell>
          <cell r="AE2744" t="str">
            <v>MG Adhe-MET</v>
          </cell>
          <cell r="AG2744">
            <v>0</v>
          </cell>
          <cell r="AI2744" t="str">
            <v>7133NAC12/IND</v>
          </cell>
          <cell r="AJ2744" t="str">
            <v>BLACK</v>
          </cell>
          <cell r="AK2744" t="str">
            <v>Black</v>
          </cell>
          <cell r="AM2744" t="str">
            <v>Yes</v>
          </cell>
          <cell r="AO2744">
            <v>27.400000000000002</v>
          </cell>
          <cell r="AQ2744" t="str">
            <v>Circular</v>
          </cell>
          <cell r="AR2744" t="str">
            <v>GEN</v>
          </cell>
          <cell r="AS2744" t="str">
            <v>JUMBO</v>
          </cell>
        </row>
        <row r="2745">
          <cell r="D2745" t="str">
            <v>7133NAD31/IND</v>
          </cell>
          <cell r="E2745">
            <v>7133</v>
          </cell>
          <cell r="F2745">
            <v>31.6</v>
          </cell>
          <cell r="G2745" t="str">
            <v>Yes</v>
          </cell>
          <cell r="H2745">
            <v>29.3</v>
          </cell>
          <cell r="I2745" t="str">
            <v>SO</v>
          </cell>
          <cell r="J2745" t="str">
            <v>Audit</v>
          </cell>
          <cell r="K2745" t="str">
            <v>7133NAD02</v>
          </cell>
          <cell r="L2745" t="str">
            <v>RD</v>
          </cell>
          <cell r="M2745" t="str">
            <v>S-Group</v>
          </cell>
          <cell r="N2745" t="str">
            <v>Reg</v>
          </cell>
          <cell r="O2745" t="str">
            <v>3.B</v>
          </cell>
          <cell r="P2745" t="str">
            <v>PMR41</v>
          </cell>
          <cell r="Q2745" t="str">
            <v>DRP</v>
          </cell>
          <cell r="R2745">
            <v>500</v>
          </cell>
          <cell r="S2745">
            <v>1000</v>
          </cell>
          <cell r="T2745">
            <v>750</v>
          </cell>
          <cell r="U2745">
            <v>1240</v>
          </cell>
          <cell r="V2745">
            <v>1280</v>
          </cell>
          <cell r="W2745">
            <v>543</v>
          </cell>
          <cell r="X2745">
            <v>281</v>
          </cell>
          <cell r="Y2745" t="str">
            <v>Adhe</v>
          </cell>
          <cell r="Z2745" t="str">
            <v>G1</v>
          </cell>
          <cell r="AA2745" t="str">
            <v>Simple-Adhesive</v>
          </cell>
          <cell r="AB2745" t="str">
            <v>Regular-Adhe</v>
          </cell>
          <cell r="AC2745" t="str">
            <v>7133YAA08/02</v>
          </cell>
          <cell r="AD2745" t="str">
            <v>MG Adhe</v>
          </cell>
          <cell r="AE2745" t="str">
            <v>MG Adhe-MET</v>
          </cell>
          <cell r="AG2745">
            <v>0</v>
          </cell>
          <cell r="AI2745" t="str">
            <v>7133NAD12/IND</v>
          </cell>
          <cell r="AJ2745" t="str">
            <v>BLACK</v>
          </cell>
          <cell r="AK2745" t="str">
            <v>Black</v>
          </cell>
          <cell r="AM2745" t="e">
            <v>#N/A</v>
          </cell>
          <cell r="AO2745">
            <v>27.400000000000002</v>
          </cell>
          <cell r="AQ2745" t="str">
            <v>Circular</v>
          </cell>
          <cell r="AR2745" t="str">
            <v>GEN</v>
          </cell>
          <cell r="AS2745" t="str">
            <v>JUMBO</v>
          </cell>
        </row>
        <row r="2746">
          <cell r="D2746" t="str">
            <v>7133NBJ31/IND</v>
          </cell>
          <cell r="E2746">
            <v>7133</v>
          </cell>
          <cell r="F2746">
            <v>31.6</v>
          </cell>
          <cell r="G2746" t="str">
            <v>Yes</v>
          </cell>
          <cell r="H2746">
            <v>29.3</v>
          </cell>
          <cell r="I2746" t="str">
            <v>SO</v>
          </cell>
          <cell r="J2746" t="str">
            <v>Audit</v>
          </cell>
          <cell r="K2746" t="str">
            <v>7133NBA02/01</v>
          </cell>
          <cell r="L2746" t="str">
            <v>RD</v>
          </cell>
          <cell r="M2746" t="str">
            <v>S-Group</v>
          </cell>
          <cell r="N2746" t="str">
            <v>Reg</v>
          </cell>
          <cell r="P2746" t="str">
            <v>PMR43</v>
          </cell>
          <cell r="Q2746" t="str">
            <v>DRP</v>
          </cell>
          <cell r="Y2746" t="str">
            <v>Adhe</v>
          </cell>
          <cell r="AA2746" t="str">
            <v>Simple-Adhesive</v>
          </cell>
          <cell r="AB2746" t="str">
            <v>Regular-Adhe</v>
          </cell>
          <cell r="AC2746" t="str">
            <v>7133YAA08/02</v>
          </cell>
          <cell r="AD2746" t="str">
            <v>MG Adhe</v>
          </cell>
          <cell r="AE2746" t="str">
            <v>MG Adhe-MET</v>
          </cell>
          <cell r="AI2746" t="str">
            <v>7133NBJ12/IND</v>
          </cell>
          <cell r="AO2746">
            <v>25.1</v>
          </cell>
          <cell r="AQ2746" t="str">
            <v>Circular</v>
          </cell>
          <cell r="AR2746" t="str">
            <v>GEN</v>
          </cell>
          <cell r="AS2746" t="str">
            <v>JUMBO</v>
          </cell>
        </row>
        <row r="2747">
          <cell r="D2747" t="str">
            <v>7133QAJ31/IND</v>
          </cell>
          <cell r="E2747">
            <v>7133</v>
          </cell>
          <cell r="F2747">
            <v>31.6</v>
          </cell>
          <cell r="G2747" t="str">
            <v>Yes</v>
          </cell>
          <cell r="H2747">
            <v>29.3</v>
          </cell>
          <cell r="I2747" t="str">
            <v>SO</v>
          </cell>
          <cell r="J2747" t="str">
            <v>Audit</v>
          </cell>
          <cell r="K2747" t="str">
            <v>7133QAA02/BRN/01</v>
          </cell>
          <cell r="L2747" t="str">
            <v>RD</v>
          </cell>
          <cell r="M2747" t="str">
            <v>S-Group</v>
          </cell>
          <cell r="N2747" t="str">
            <v>Reg</v>
          </cell>
          <cell r="P2747" t="str">
            <v>PMR43</v>
          </cell>
          <cell r="Q2747" t="str">
            <v>DRP</v>
          </cell>
          <cell r="Y2747" t="str">
            <v>Adhe</v>
          </cell>
          <cell r="AA2747" t="str">
            <v>Simple-Adhesive</v>
          </cell>
          <cell r="AB2747" t="str">
            <v>Regular-Adhe</v>
          </cell>
          <cell r="AC2747" t="str">
            <v>7133YAA08/05</v>
          </cell>
          <cell r="AD2747" t="str">
            <v>MG Adhe</v>
          </cell>
          <cell r="AE2747" t="str">
            <v>MG Adhe-MET</v>
          </cell>
          <cell r="AI2747" t="str">
            <v>7133QAJ12/IND</v>
          </cell>
          <cell r="AO2747">
            <v>25.1</v>
          </cell>
          <cell r="AQ2747" t="str">
            <v>Circular</v>
          </cell>
          <cell r="AR2747" t="str">
            <v>GEN</v>
          </cell>
          <cell r="AS2747" t="str">
            <v>JUMBO</v>
          </cell>
        </row>
        <row r="2748">
          <cell r="D2748" t="str">
            <v>7133SAA00/IND</v>
          </cell>
          <cell r="E2748">
            <v>7133</v>
          </cell>
          <cell r="F2748">
            <v>31.6</v>
          </cell>
          <cell r="G2748" t="str">
            <v>Yes</v>
          </cell>
          <cell r="H2748">
            <v>29.3</v>
          </cell>
          <cell r="I2748" t="str">
            <v>SO</v>
          </cell>
          <cell r="J2748" t="str">
            <v>Audit</v>
          </cell>
          <cell r="K2748" t="str">
            <v>7133SAA02</v>
          </cell>
          <cell r="L2748" t="str">
            <v>RD</v>
          </cell>
          <cell r="M2748" t="str">
            <v>S-Group</v>
          </cell>
          <cell r="N2748" t="str">
            <v>Reg</v>
          </cell>
          <cell r="P2748" t="str">
            <v>PMR39</v>
          </cell>
          <cell r="Q2748" t="str">
            <v>DRP</v>
          </cell>
          <cell r="R2748">
            <v>240</v>
          </cell>
          <cell r="S2748">
            <v>244</v>
          </cell>
          <cell r="T2748">
            <v>240</v>
          </cell>
          <cell r="U2748">
            <v>180</v>
          </cell>
          <cell r="V2748">
            <v>180</v>
          </cell>
          <cell r="W2748">
            <v>180</v>
          </cell>
          <cell r="X2748">
            <v>0</v>
          </cell>
          <cell r="Y2748" t="str">
            <v>Adhe</v>
          </cell>
          <cell r="Z2748" t="str">
            <v>G1</v>
          </cell>
          <cell r="AA2748" t="str">
            <v>Simple-Adhesive</v>
          </cell>
          <cell r="AB2748" t="str">
            <v>Regular-Adhe</v>
          </cell>
          <cell r="AC2748" t="str">
            <v>7133YAA08</v>
          </cell>
          <cell r="AD2748" t="str">
            <v>MG Adhe</v>
          </cell>
          <cell r="AE2748" t="str">
            <v>MG Adhe-Plain</v>
          </cell>
          <cell r="AG2748">
            <v>0</v>
          </cell>
          <cell r="AI2748" t="str">
            <v>7133SAA12/IND</v>
          </cell>
          <cell r="AJ2748" t="str">
            <v>IPS</v>
          </cell>
          <cell r="AK2748" t="str">
            <v>IPS</v>
          </cell>
          <cell r="AM2748" t="e">
            <v>#N/A</v>
          </cell>
          <cell r="AO2748">
            <v>27.400000000000002</v>
          </cell>
          <cell r="AQ2748" t="str">
            <v>Circular</v>
          </cell>
          <cell r="AR2748" t="str">
            <v>GEN</v>
          </cell>
          <cell r="AS2748" t="str">
            <v>JUMBO</v>
          </cell>
        </row>
        <row r="2749">
          <cell r="D2749" t="str">
            <v>7133SAB00/IND</v>
          </cell>
          <cell r="E2749">
            <v>7133</v>
          </cell>
          <cell r="F2749">
            <v>31.6</v>
          </cell>
          <cell r="G2749" t="str">
            <v>Yes</v>
          </cell>
          <cell r="H2749">
            <v>29.3</v>
          </cell>
          <cell r="I2749" t="str">
            <v>SO</v>
          </cell>
          <cell r="J2749" t="str">
            <v>Audit</v>
          </cell>
          <cell r="K2749" t="str">
            <v>7133SAB02</v>
          </cell>
          <cell r="L2749" t="str">
            <v>RD</v>
          </cell>
          <cell r="M2749" t="str">
            <v>S-Group</v>
          </cell>
          <cell r="N2749" t="str">
            <v>Reg</v>
          </cell>
          <cell r="O2749" t="str">
            <v>5.T</v>
          </cell>
          <cell r="P2749" t="str">
            <v>PMR42</v>
          </cell>
          <cell r="Q2749" t="str">
            <v>DRP</v>
          </cell>
          <cell r="R2749">
            <v>260</v>
          </cell>
          <cell r="S2749">
            <v>255</v>
          </cell>
          <cell r="T2749">
            <v>260</v>
          </cell>
          <cell r="U2749">
            <v>220</v>
          </cell>
          <cell r="V2749">
            <v>240</v>
          </cell>
          <cell r="W2749">
            <v>240</v>
          </cell>
          <cell r="X2749">
            <v>220</v>
          </cell>
          <cell r="Y2749" t="str">
            <v>Adhe</v>
          </cell>
          <cell r="Z2749" t="str">
            <v>G1</v>
          </cell>
          <cell r="AA2749" t="str">
            <v>Simple-Adhesive</v>
          </cell>
          <cell r="AB2749" t="str">
            <v>Regular-Adhe</v>
          </cell>
          <cell r="AC2749" t="str">
            <v>7133YAA08</v>
          </cell>
          <cell r="AD2749" t="str">
            <v>MG Adhe</v>
          </cell>
          <cell r="AE2749" t="str">
            <v>MG Adhe-Plain</v>
          </cell>
          <cell r="AG2749">
            <v>0</v>
          </cell>
          <cell r="AI2749" t="str">
            <v>7133SAB12/IND</v>
          </cell>
          <cell r="AJ2749" t="str">
            <v>IPS</v>
          </cell>
          <cell r="AK2749" t="str">
            <v>IPS</v>
          </cell>
          <cell r="AM2749" t="str">
            <v>Yes</v>
          </cell>
          <cell r="AO2749">
            <v>27.400000000000002</v>
          </cell>
          <cell r="AQ2749" t="str">
            <v>Circular</v>
          </cell>
          <cell r="AR2749" t="str">
            <v>GEN</v>
          </cell>
          <cell r="AS2749" t="str">
            <v>JUMBO</v>
          </cell>
        </row>
        <row r="2750">
          <cell r="D2750" t="str">
            <v>7133SAC00/IND</v>
          </cell>
          <cell r="E2750">
            <v>7133</v>
          </cell>
          <cell r="F2750">
            <v>31.6</v>
          </cell>
          <cell r="G2750" t="str">
            <v>Yes</v>
          </cell>
          <cell r="H2750">
            <v>29.3</v>
          </cell>
          <cell r="I2750" t="str">
            <v>SO</v>
          </cell>
          <cell r="J2750" t="str">
            <v>Audit</v>
          </cell>
          <cell r="K2750" t="str">
            <v>7133SAC02</v>
          </cell>
          <cell r="L2750" t="str">
            <v>RD</v>
          </cell>
          <cell r="M2750" t="str">
            <v>S-Group</v>
          </cell>
          <cell r="N2750" t="str">
            <v>Reg</v>
          </cell>
          <cell r="O2750" t="str">
            <v>3.B</v>
          </cell>
          <cell r="P2750" t="str">
            <v>MTS-RET</v>
          </cell>
          <cell r="Q2750" t="str">
            <v>Live</v>
          </cell>
          <cell r="R2750">
            <v>740</v>
          </cell>
          <cell r="S2750">
            <v>770</v>
          </cell>
          <cell r="T2750">
            <v>790</v>
          </cell>
          <cell r="U2750">
            <v>470</v>
          </cell>
          <cell r="V2750">
            <v>580</v>
          </cell>
          <cell r="W2750">
            <v>590</v>
          </cell>
          <cell r="X2750">
            <v>350</v>
          </cell>
          <cell r="Y2750" t="str">
            <v>Adhe</v>
          </cell>
          <cell r="Z2750" t="str">
            <v>G1</v>
          </cell>
          <cell r="AA2750" t="str">
            <v>Simple-Adhesive</v>
          </cell>
          <cell r="AB2750" t="str">
            <v>Regular-Adhe</v>
          </cell>
          <cell r="AC2750" t="str">
            <v>7133YAA08</v>
          </cell>
          <cell r="AD2750" t="str">
            <v>MG Adhe</v>
          </cell>
          <cell r="AE2750" t="str">
            <v>MG Adhe-Plain</v>
          </cell>
          <cell r="AG2750">
            <v>0</v>
          </cell>
          <cell r="AI2750" t="str">
            <v>7133SAC12/IND</v>
          </cell>
          <cell r="AJ2750" t="str">
            <v>IPS</v>
          </cell>
          <cell r="AK2750" t="str">
            <v>IPS</v>
          </cell>
          <cell r="AM2750" t="str">
            <v>Yes</v>
          </cell>
          <cell r="AO2750">
            <v>27.400000000000002</v>
          </cell>
          <cell r="AQ2750" t="str">
            <v>Circular</v>
          </cell>
          <cell r="AR2750" t="str">
            <v>GEN</v>
          </cell>
          <cell r="AS2750" t="str">
            <v>JUMBO</v>
          </cell>
        </row>
        <row r="2751">
          <cell r="D2751" t="str">
            <v>7133SAD00/IND</v>
          </cell>
          <cell r="E2751">
            <v>7133</v>
          </cell>
          <cell r="F2751">
            <v>31.6</v>
          </cell>
          <cell r="G2751" t="str">
            <v>Yes</v>
          </cell>
          <cell r="H2751">
            <v>29.3</v>
          </cell>
          <cell r="I2751" t="str">
            <v>SO</v>
          </cell>
          <cell r="J2751" t="str">
            <v>Audit</v>
          </cell>
          <cell r="K2751" t="str">
            <v>7133SAD02</v>
          </cell>
          <cell r="L2751" t="str">
            <v>RD</v>
          </cell>
          <cell r="M2751" t="str">
            <v>S-Group</v>
          </cell>
          <cell r="N2751" t="str">
            <v>Reg</v>
          </cell>
          <cell r="O2751" t="str">
            <v>3.B</v>
          </cell>
          <cell r="P2751" t="str">
            <v>PMR41</v>
          </cell>
          <cell r="Q2751" t="str">
            <v>DRP</v>
          </cell>
          <cell r="R2751">
            <v>500</v>
          </cell>
          <cell r="S2751">
            <v>1500</v>
          </cell>
          <cell r="T2751">
            <v>750</v>
          </cell>
          <cell r="U2751">
            <v>2800</v>
          </cell>
          <cell r="V2751">
            <v>2905</v>
          </cell>
          <cell r="W2751">
            <v>956</v>
          </cell>
          <cell r="X2751">
            <v>282</v>
          </cell>
          <cell r="Y2751" t="str">
            <v>Adhe</v>
          </cell>
          <cell r="Z2751" t="str">
            <v>G1</v>
          </cell>
          <cell r="AA2751" t="str">
            <v>Simple-Adhesive</v>
          </cell>
          <cell r="AB2751" t="str">
            <v>Regular-Adhe</v>
          </cell>
          <cell r="AC2751" t="str">
            <v>7133YAA08</v>
          </cell>
          <cell r="AD2751" t="str">
            <v>MG Adhe</v>
          </cell>
          <cell r="AE2751" t="str">
            <v>MG Adhe-Plain</v>
          </cell>
          <cell r="AG2751">
            <v>0</v>
          </cell>
          <cell r="AI2751" t="str">
            <v>7133SAD12/IND</v>
          </cell>
          <cell r="AJ2751" t="str">
            <v>IPS</v>
          </cell>
          <cell r="AK2751" t="str">
            <v>IPS</v>
          </cell>
          <cell r="AM2751" t="e">
            <v>#N/A</v>
          </cell>
          <cell r="AO2751">
            <v>27.400000000000002</v>
          </cell>
          <cell r="AQ2751" t="str">
            <v>Circular</v>
          </cell>
          <cell r="AR2751" t="str">
            <v>GEN</v>
          </cell>
          <cell r="AS2751" t="str">
            <v>JUMBO</v>
          </cell>
        </row>
        <row r="2752">
          <cell r="D2752" t="str">
            <v>7133SAJ00/IND</v>
          </cell>
          <cell r="E2752">
            <v>7133</v>
          </cell>
          <cell r="F2752">
            <v>31.6</v>
          </cell>
          <cell r="G2752" t="str">
            <v>Yes</v>
          </cell>
          <cell r="H2752">
            <v>29.3</v>
          </cell>
          <cell r="I2752" t="str">
            <v>SO</v>
          </cell>
          <cell r="J2752" t="str">
            <v>Audit</v>
          </cell>
          <cell r="K2752" t="str">
            <v>7133SAA02/01</v>
          </cell>
          <cell r="L2752" t="str">
            <v>RD</v>
          </cell>
          <cell r="M2752" t="str">
            <v>S-Group</v>
          </cell>
          <cell r="N2752" t="str">
            <v>Reg</v>
          </cell>
          <cell r="P2752" t="str">
            <v>PMR43</v>
          </cell>
          <cell r="Q2752" t="str">
            <v>DRP</v>
          </cell>
          <cell r="Y2752" t="str">
            <v>Adhe</v>
          </cell>
          <cell r="AA2752" t="str">
            <v>Simple-Adhesive</v>
          </cell>
          <cell r="AB2752" t="str">
            <v>Regular-Adhe</v>
          </cell>
          <cell r="AC2752" t="str">
            <v>7133YAA08</v>
          </cell>
          <cell r="AD2752" t="str">
            <v>MG Adhe</v>
          </cell>
          <cell r="AE2752" t="str">
            <v>MG Adhe-Plain</v>
          </cell>
          <cell r="AI2752" t="str">
            <v>7133SAJ12/IND</v>
          </cell>
          <cell r="AO2752">
            <v>25.1</v>
          </cell>
          <cell r="AQ2752" t="str">
            <v>Circular</v>
          </cell>
          <cell r="AR2752" t="str">
            <v>GEN</v>
          </cell>
          <cell r="AS2752" t="str">
            <v>JUMBO</v>
          </cell>
        </row>
        <row r="2753">
          <cell r="D2753" t="str">
            <v>7133WAA31/IND</v>
          </cell>
          <cell r="E2753">
            <v>7133</v>
          </cell>
          <cell r="F2753">
            <v>31.6</v>
          </cell>
          <cell r="G2753" t="str">
            <v>Yes</v>
          </cell>
          <cell r="H2753">
            <v>29.3</v>
          </cell>
          <cell r="I2753" t="str">
            <v>SO</v>
          </cell>
          <cell r="J2753" t="str">
            <v>Audit</v>
          </cell>
          <cell r="K2753" t="str">
            <v>7133WAA02</v>
          </cell>
          <cell r="L2753" t="str">
            <v>RD</v>
          </cell>
          <cell r="M2753" t="str">
            <v>S-Group</v>
          </cell>
          <cell r="N2753" t="str">
            <v>Reg</v>
          </cell>
          <cell r="O2753" t="str">
            <v>1.SH</v>
          </cell>
          <cell r="P2753" t="str">
            <v>MTS-RET</v>
          </cell>
          <cell r="Q2753" t="str">
            <v>Live</v>
          </cell>
          <cell r="R2753">
            <v>401</v>
          </cell>
          <cell r="S2753">
            <v>422</v>
          </cell>
          <cell r="T2753">
            <v>402</v>
          </cell>
          <cell r="U2753">
            <v>381</v>
          </cell>
          <cell r="V2753">
            <v>440</v>
          </cell>
          <cell r="W2753">
            <v>430</v>
          </cell>
          <cell r="X2753">
            <v>361</v>
          </cell>
          <cell r="Y2753" t="str">
            <v>Adhe</v>
          </cell>
          <cell r="Z2753" t="str">
            <v>G1</v>
          </cell>
          <cell r="AA2753" t="str">
            <v>Simple-Adhesive</v>
          </cell>
          <cell r="AB2753" t="str">
            <v>Regular-Adhe</v>
          </cell>
          <cell r="AC2753" t="str">
            <v>7133YAA08/01</v>
          </cell>
          <cell r="AD2753" t="str">
            <v>MG Adhe</v>
          </cell>
          <cell r="AE2753" t="str">
            <v>MG Adhe-MET</v>
          </cell>
          <cell r="AG2753">
            <v>0</v>
          </cell>
          <cell r="AI2753" t="str">
            <v>7133WAA12/IND</v>
          </cell>
          <cell r="AJ2753" t="str">
            <v>RG</v>
          </cell>
          <cell r="AK2753" t="str">
            <v>RG</v>
          </cell>
          <cell r="AM2753" t="str">
            <v>Yes</v>
          </cell>
          <cell r="AO2753">
            <v>27.400000000000002</v>
          </cell>
          <cell r="AQ2753" t="str">
            <v>Circular</v>
          </cell>
          <cell r="AR2753" t="str">
            <v>GEN</v>
          </cell>
          <cell r="AS2753" t="str">
            <v>JUMBO</v>
          </cell>
        </row>
        <row r="2754">
          <cell r="D2754" t="str">
            <v>7133WAC00/IND</v>
          </cell>
          <cell r="E2754">
            <v>7133</v>
          </cell>
          <cell r="F2754">
            <v>31.6</v>
          </cell>
          <cell r="G2754" t="str">
            <v>Yes</v>
          </cell>
          <cell r="H2754">
            <v>29.3</v>
          </cell>
          <cell r="I2754" t="str">
            <v>SO</v>
          </cell>
          <cell r="J2754" t="str">
            <v>Audit</v>
          </cell>
          <cell r="K2754" t="str">
            <v>7133WAC02</v>
          </cell>
          <cell r="L2754" t="str">
            <v>RD</v>
          </cell>
          <cell r="M2754" t="str">
            <v>S-Group</v>
          </cell>
          <cell r="N2754" t="str">
            <v>Reg</v>
          </cell>
          <cell r="O2754" t="str">
            <v>3.B</v>
          </cell>
          <cell r="P2754" t="str">
            <v>PMR42</v>
          </cell>
          <cell r="Q2754" t="str">
            <v>DRP</v>
          </cell>
          <cell r="R2754">
            <v>240</v>
          </cell>
          <cell r="S2754">
            <v>249</v>
          </cell>
          <cell r="T2754">
            <v>250</v>
          </cell>
          <cell r="U2754">
            <v>140</v>
          </cell>
          <cell r="V2754">
            <v>140</v>
          </cell>
          <cell r="W2754">
            <v>140</v>
          </cell>
          <cell r="X2754">
            <v>70</v>
          </cell>
          <cell r="Y2754" t="str">
            <v>Adhe</v>
          </cell>
          <cell r="Z2754" t="str">
            <v>G1</v>
          </cell>
          <cell r="AA2754" t="str">
            <v>Simple-Adhesive</v>
          </cell>
          <cell r="AB2754" t="str">
            <v>Regular-Adhe</v>
          </cell>
          <cell r="AC2754" t="str">
            <v>7133YAA08</v>
          </cell>
          <cell r="AD2754" t="str">
            <v>MG Adhe</v>
          </cell>
          <cell r="AE2754" t="str">
            <v>MG Adhe-Plain</v>
          </cell>
          <cell r="AG2754">
            <v>0</v>
          </cell>
          <cell r="AI2754" t="str">
            <v>7133WAC12/IND</v>
          </cell>
          <cell r="AJ2754" t="str">
            <v>RG</v>
          </cell>
          <cell r="AK2754" t="str">
            <v>RG</v>
          </cell>
          <cell r="AM2754" t="str">
            <v>Yes</v>
          </cell>
          <cell r="AO2754">
            <v>27.400000000000002</v>
          </cell>
          <cell r="AQ2754" t="str">
            <v>Circular</v>
          </cell>
          <cell r="AR2754" t="str">
            <v>GEN</v>
          </cell>
          <cell r="AS2754" t="str">
            <v>JUMBO</v>
          </cell>
        </row>
        <row r="2755">
          <cell r="D2755" t="str">
            <v>7133WAD00/IND</v>
          </cell>
          <cell r="E2755">
            <v>7133</v>
          </cell>
          <cell r="F2755">
            <v>31.6</v>
          </cell>
          <cell r="G2755" t="str">
            <v>Yes</v>
          </cell>
          <cell r="H2755">
            <v>29.3</v>
          </cell>
          <cell r="I2755" t="str">
            <v>SO</v>
          </cell>
          <cell r="J2755" t="str">
            <v>Audit</v>
          </cell>
          <cell r="K2755" t="str">
            <v>7133WAD02</v>
          </cell>
          <cell r="L2755" t="str">
            <v>RD</v>
          </cell>
          <cell r="M2755" t="str">
            <v>S-Group</v>
          </cell>
          <cell r="N2755" t="str">
            <v>Reg</v>
          </cell>
          <cell r="O2755" t="str">
            <v>3.B</v>
          </cell>
          <cell r="P2755" t="str">
            <v>PMR41</v>
          </cell>
          <cell r="Q2755" t="str">
            <v>DRP</v>
          </cell>
          <cell r="R2755">
            <v>500</v>
          </cell>
          <cell r="S2755">
            <v>500</v>
          </cell>
          <cell r="T2755">
            <v>750</v>
          </cell>
          <cell r="U2755">
            <v>590</v>
          </cell>
          <cell r="V2755">
            <v>613</v>
          </cell>
          <cell r="W2755">
            <v>281</v>
          </cell>
          <cell r="X2755">
            <v>140</v>
          </cell>
          <cell r="Y2755" t="str">
            <v>Adhe</v>
          </cell>
          <cell r="Z2755" t="str">
            <v>G1</v>
          </cell>
          <cell r="AA2755" t="str">
            <v>Simple-Adhesive</v>
          </cell>
          <cell r="AB2755" t="str">
            <v>Regular-Adhe</v>
          </cell>
          <cell r="AC2755" t="str">
            <v>7133YAA08</v>
          </cell>
          <cell r="AD2755" t="str">
            <v>MG Adhe</v>
          </cell>
          <cell r="AE2755" t="str">
            <v>MG Adhe-Plain</v>
          </cell>
          <cell r="AG2755">
            <v>0</v>
          </cell>
          <cell r="AI2755" t="str">
            <v>7133WAD12/IND</v>
          </cell>
          <cell r="AJ2755" t="str">
            <v>RG</v>
          </cell>
          <cell r="AK2755" t="str">
            <v>RG</v>
          </cell>
          <cell r="AM2755" t="e">
            <v>#N/A</v>
          </cell>
          <cell r="AO2755">
            <v>27.400000000000002</v>
          </cell>
          <cell r="AQ2755" t="str">
            <v>Circular</v>
          </cell>
          <cell r="AR2755" t="str">
            <v>GEN</v>
          </cell>
          <cell r="AS2755" t="str">
            <v>JUMBO</v>
          </cell>
        </row>
        <row r="2756">
          <cell r="D2756" t="str">
            <v>7133YAA00/IND</v>
          </cell>
          <cell r="E2756">
            <v>7133</v>
          </cell>
          <cell r="F2756">
            <v>31.6</v>
          </cell>
          <cell r="G2756" t="str">
            <v>Yes</v>
          </cell>
          <cell r="H2756">
            <v>29.3</v>
          </cell>
          <cell r="I2756" t="str">
            <v>SO</v>
          </cell>
          <cell r="J2756" t="str">
            <v>Audit</v>
          </cell>
          <cell r="K2756" t="str">
            <v>7133YAA02</v>
          </cell>
          <cell r="L2756" t="str">
            <v>RD</v>
          </cell>
          <cell r="M2756" t="str">
            <v>S-Group</v>
          </cell>
          <cell r="N2756" t="str">
            <v>Reg</v>
          </cell>
          <cell r="O2756" t="str">
            <v>1.SH</v>
          </cell>
          <cell r="P2756" t="str">
            <v>MTS-RET</v>
          </cell>
          <cell r="Q2756" t="str">
            <v>Live</v>
          </cell>
          <cell r="R2756">
            <v>1761</v>
          </cell>
          <cell r="S2756">
            <v>1923</v>
          </cell>
          <cell r="T2756">
            <v>1886</v>
          </cell>
          <cell r="U2756">
            <v>1855</v>
          </cell>
          <cell r="V2756">
            <v>2232</v>
          </cell>
          <cell r="W2756">
            <v>2203</v>
          </cell>
          <cell r="X2756">
            <v>2114</v>
          </cell>
          <cell r="Y2756" t="str">
            <v>Adhe</v>
          </cell>
          <cell r="Z2756" t="str">
            <v>G1</v>
          </cell>
          <cell r="AA2756" t="str">
            <v>Simple-Adhesive</v>
          </cell>
          <cell r="AB2756" t="str">
            <v>Regular-Adhe</v>
          </cell>
          <cell r="AC2756" t="str">
            <v>7133YAA08</v>
          </cell>
          <cell r="AD2756" t="str">
            <v>MG Adhe</v>
          </cell>
          <cell r="AE2756" t="str">
            <v>MG Adhe-Plain</v>
          </cell>
          <cell r="AG2756">
            <v>0</v>
          </cell>
          <cell r="AI2756" t="str">
            <v>7133YAA12/IND</v>
          </cell>
          <cell r="AJ2756" t="str">
            <v>IPG</v>
          </cell>
          <cell r="AK2756" t="str">
            <v>PVD</v>
          </cell>
          <cell r="AM2756" t="str">
            <v>Yes</v>
          </cell>
          <cell r="AO2756">
            <v>27.400000000000002</v>
          </cell>
          <cell r="AQ2756" t="str">
            <v>Circular</v>
          </cell>
          <cell r="AR2756" t="str">
            <v>GEN</v>
          </cell>
          <cell r="AS2756" t="str">
            <v>JUMBO</v>
          </cell>
        </row>
        <row r="2757">
          <cell r="D2757" t="str">
            <v>7133YAA31/IND</v>
          </cell>
          <cell r="E2757">
            <v>7133</v>
          </cell>
          <cell r="F2757">
            <v>31.6</v>
          </cell>
          <cell r="G2757" t="str">
            <v>Yes</v>
          </cell>
          <cell r="H2757">
            <v>29.3</v>
          </cell>
          <cell r="I2757" t="str">
            <v>SO</v>
          </cell>
          <cell r="J2757" t="str">
            <v>Audit</v>
          </cell>
          <cell r="K2757" t="str">
            <v>7133YAA02</v>
          </cell>
          <cell r="L2757" t="str">
            <v>RD</v>
          </cell>
          <cell r="M2757" t="str">
            <v>S-Group</v>
          </cell>
          <cell r="N2757" t="str">
            <v>Reg</v>
          </cell>
          <cell r="O2757" t="str">
            <v>1.SH</v>
          </cell>
          <cell r="P2757" t="str">
            <v>MTS-RET</v>
          </cell>
          <cell r="Q2757" t="str">
            <v>Live</v>
          </cell>
          <cell r="R2757">
            <v>280</v>
          </cell>
          <cell r="S2757">
            <v>280</v>
          </cell>
          <cell r="T2757">
            <v>360</v>
          </cell>
          <cell r="U2757">
            <v>390</v>
          </cell>
          <cell r="V2757">
            <v>390</v>
          </cell>
          <cell r="W2757">
            <v>540</v>
          </cell>
          <cell r="X2757">
            <v>490</v>
          </cell>
          <cell r="Y2757" t="str">
            <v>Adhe</v>
          </cell>
          <cell r="Z2757" t="str">
            <v>G1</v>
          </cell>
          <cell r="AA2757" t="str">
            <v>Simple-Adhesive</v>
          </cell>
          <cell r="AB2757" t="str">
            <v>Regular-Adhe</v>
          </cell>
          <cell r="AC2757" t="str">
            <v>7133YAA08/01</v>
          </cell>
          <cell r="AD2757" t="str">
            <v>MG Adhe</v>
          </cell>
          <cell r="AE2757" t="str">
            <v>MG Adhe-MET</v>
          </cell>
          <cell r="AG2757">
            <v>0</v>
          </cell>
          <cell r="AI2757" t="str">
            <v>7133YAA12/IND</v>
          </cell>
          <cell r="AJ2757" t="str">
            <v>IPG</v>
          </cell>
          <cell r="AK2757" t="str">
            <v>PVD</v>
          </cell>
          <cell r="AM2757" t="str">
            <v>Yes</v>
          </cell>
          <cell r="AO2757">
            <v>27.400000000000002</v>
          </cell>
          <cell r="AQ2757" t="str">
            <v>Circular</v>
          </cell>
          <cell r="AR2757" t="str">
            <v>GEN</v>
          </cell>
          <cell r="AS2757" t="str">
            <v>JUMBO</v>
          </cell>
        </row>
        <row r="2758">
          <cell r="D2758" t="str">
            <v>7133YAB00/IND</v>
          </cell>
          <cell r="E2758">
            <v>7133</v>
          </cell>
          <cell r="F2758">
            <v>31.6</v>
          </cell>
          <cell r="G2758" t="str">
            <v>Yes</v>
          </cell>
          <cell r="H2758">
            <v>29.3</v>
          </cell>
          <cell r="I2758" t="str">
            <v>SO</v>
          </cell>
          <cell r="J2758" t="str">
            <v>Audit</v>
          </cell>
          <cell r="K2758" t="str">
            <v>7133YAB02</v>
          </cell>
          <cell r="L2758" t="str">
            <v>RD</v>
          </cell>
          <cell r="M2758" t="str">
            <v>S-Group</v>
          </cell>
          <cell r="N2758" t="str">
            <v>Reg</v>
          </cell>
          <cell r="O2758" t="str">
            <v>2.H</v>
          </cell>
          <cell r="P2758" t="str">
            <v>MTS-RET</v>
          </cell>
          <cell r="Q2758" t="str">
            <v>Live</v>
          </cell>
          <cell r="R2758">
            <v>750</v>
          </cell>
          <cell r="S2758">
            <v>803</v>
          </cell>
          <cell r="T2758">
            <v>780</v>
          </cell>
          <cell r="U2758">
            <v>470</v>
          </cell>
          <cell r="V2758">
            <v>550</v>
          </cell>
          <cell r="W2758">
            <v>520</v>
          </cell>
          <cell r="X2758">
            <v>500</v>
          </cell>
          <cell r="Y2758" t="str">
            <v>Adhe</v>
          </cell>
          <cell r="Z2758" t="str">
            <v>G1</v>
          </cell>
          <cell r="AA2758" t="str">
            <v>Simple-Adhesive</v>
          </cell>
          <cell r="AB2758" t="str">
            <v>Regular-Adhe</v>
          </cell>
          <cell r="AC2758" t="str">
            <v>7133YAA08</v>
          </cell>
          <cell r="AD2758" t="str">
            <v>MG Adhe</v>
          </cell>
          <cell r="AE2758" t="str">
            <v>MG Adhe-Plain</v>
          </cell>
          <cell r="AG2758">
            <v>0</v>
          </cell>
          <cell r="AI2758" t="str">
            <v>7133YAB12/IND</v>
          </cell>
          <cell r="AJ2758" t="str">
            <v>IPG</v>
          </cell>
          <cell r="AK2758" t="str">
            <v>PVD</v>
          </cell>
          <cell r="AM2758" t="str">
            <v>Yes</v>
          </cell>
          <cell r="AO2758">
            <v>27.400000000000002</v>
          </cell>
          <cell r="AQ2758" t="str">
            <v>Circular</v>
          </cell>
          <cell r="AR2758" t="str">
            <v>GEN</v>
          </cell>
          <cell r="AS2758" t="str">
            <v>JUMBO</v>
          </cell>
        </row>
        <row r="2759">
          <cell r="D2759" t="str">
            <v>7133YAB30/IND</v>
          </cell>
          <cell r="E2759">
            <v>7133</v>
          </cell>
          <cell r="F2759">
            <v>31.6</v>
          </cell>
          <cell r="G2759" t="str">
            <v>Yes</v>
          </cell>
          <cell r="H2759">
            <v>29.3</v>
          </cell>
          <cell r="I2759" t="str">
            <v>SO</v>
          </cell>
          <cell r="J2759" t="str">
            <v>Audit</v>
          </cell>
          <cell r="K2759" t="str">
            <v>7133YAB02</v>
          </cell>
          <cell r="L2759" t="str">
            <v>RD</v>
          </cell>
          <cell r="M2759" t="str">
            <v>S-Group</v>
          </cell>
          <cell r="N2759" t="str">
            <v>Reg</v>
          </cell>
          <cell r="P2759" t="str">
            <v>NM</v>
          </cell>
          <cell r="Q2759" t="str">
            <v>DRP</v>
          </cell>
          <cell r="S2759">
            <v>0</v>
          </cell>
          <cell r="V2759">
            <v>0</v>
          </cell>
          <cell r="X2759">
            <v>0</v>
          </cell>
          <cell r="Y2759" t="str">
            <v>Adhe</v>
          </cell>
          <cell r="Z2759" t="str">
            <v>G1</v>
          </cell>
          <cell r="AA2759" t="str">
            <v>Simple-Adhesive</v>
          </cell>
          <cell r="AB2759" t="str">
            <v>Regular-Adhe</v>
          </cell>
          <cell r="AC2759" t="str">
            <v>7133YAA08</v>
          </cell>
          <cell r="AD2759" t="str">
            <v>MG Adhe</v>
          </cell>
          <cell r="AE2759" t="str">
            <v>MG Adhe-Plain</v>
          </cell>
          <cell r="AG2759">
            <v>0</v>
          </cell>
          <cell r="AI2759" t="str">
            <v>7133YAB12/IND</v>
          </cell>
          <cell r="AJ2759" t="str">
            <v>IPG</v>
          </cell>
          <cell r="AK2759" t="str">
            <v>PVD</v>
          </cell>
          <cell r="AM2759" t="e">
            <v>#N/A</v>
          </cell>
          <cell r="AO2759">
            <v>27.400000000000002</v>
          </cell>
          <cell r="AQ2759" t="str">
            <v>Circular</v>
          </cell>
          <cell r="AR2759" t="str">
            <v>GEN</v>
          </cell>
          <cell r="AS2759" t="str">
            <v>JUMBO</v>
          </cell>
        </row>
        <row r="2760">
          <cell r="D2760" t="str">
            <v>7134WAA00/IND</v>
          </cell>
          <cell r="E2760">
            <v>7134</v>
          </cell>
          <cell r="F2760">
            <v>27.200000000000003</v>
          </cell>
          <cell r="G2760" t="str">
            <v>Yes</v>
          </cell>
          <cell r="H2760">
            <v>24.900000000000002</v>
          </cell>
          <cell r="I2760" t="str">
            <v>SO</v>
          </cell>
          <cell r="J2760" t="str">
            <v>Audit</v>
          </cell>
          <cell r="K2760" t="str">
            <v>7134WAA02</v>
          </cell>
          <cell r="L2760" t="str">
            <v>RD</v>
          </cell>
          <cell r="M2760" t="str">
            <v>S-Group</v>
          </cell>
          <cell r="N2760" t="str">
            <v>Reg</v>
          </cell>
          <cell r="P2760" t="str">
            <v>PMR38</v>
          </cell>
          <cell r="Q2760" t="str">
            <v>DRP</v>
          </cell>
          <cell r="R2760">
            <v>120</v>
          </cell>
          <cell r="S2760">
            <v>120</v>
          </cell>
          <cell r="T2760">
            <v>120</v>
          </cell>
          <cell r="U2760">
            <v>0</v>
          </cell>
          <cell r="V2760">
            <v>0</v>
          </cell>
          <cell r="X2760">
            <v>0</v>
          </cell>
          <cell r="Y2760" t="str">
            <v>Gask</v>
          </cell>
          <cell r="Z2760" t="str">
            <v>G6</v>
          </cell>
          <cell r="AA2760" t="str">
            <v>Simple-Gasket</v>
          </cell>
          <cell r="AB2760" t="str">
            <v>Regular-Gask</v>
          </cell>
          <cell r="AC2760" t="str">
            <v>7134YAA08</v>
          </cell>
          <cell r="AD2760" t="str">
            <v>MG Gask</v>
          </cell>
          <cell r="AE2760" t="str">
            <v>MG Gask-Plain</v>
          </cell>
          <cell r="AF2760">
            <v>20048103</v>
          </cell>
          <cell r="AG2760">
            <v>0</v>
          </cell>
          <cell r="AI2760" t="str">
            <v>7134WAA12/IND</v>
          </cell>
          <cell r="AJ2760" t="str">
            <v>RG</v>
          </cell>
          <cell r="AK2760" t="str">
            <v>RG</v>
          </cell>
          <cell r="AM2760" t="e">
            <v>#N/A</v>
          </cell>
          <cell r="AO2760">
            <v>23.000000000000004</v>
          </cell>
          <cell r="AQ2760" t="str">
            <v>Circular</v>
          </cell>
          <cell r="AR2760" t="str">
            <v>GEN</v>
          </cell>
          <cell r="AS2760" t="str">
            <v>JUMBO</v>
          </cell>
        </row>
        <row r="2761">
          <cell r="D2761" t="str">
            <v>7134WAA31/IND</v>
          </cell>
          <cell r="E2761">
            <v>7134</v>
          </cell>
          <cell r="F2761">
            <v>38.1</v>
          </cell>
          <cell r="G2761" t="str">
            <v>Yes</v>
          </cell>
          <cell r="H2761">
            <v>35.800000000000004</v>
          </cell>
          <cell r="I2761" t="str">
            <v>SO</v>
          </cell>
          <cell r="J2761" t="str">
            <v>Audit</v>
          </cell>
          <cell r="K2761" t="str">
            <v>7134WAA02</v>
          </cell>
          <cell r="L2761" t="str">
            <v>RD</v>
          </cell>
          <cell r="M2761" t="str">
            <v>S-Group</v>
          </cell>
          <cell r="N2761" t="str">
            <v>Reg</v>
          </cell>
          <cell r="O2761" t="str">
            <v>1.SH</v>
          </cell>
          <cell r="P2761" t="str">
            <v>PMR43</v>
          </cell>
          <cell r="Q2761" t="str">
            <v>DRP</v>
          </cell>
          <cell r="R2761">
            <v>1000</v>
          </cell>
          <cell r="S2761">
            <v>220</v>
          </cell>
          <cell r="T2761">
            <v>400</v>
          </cell>
          <cell r="U2761">
            <v>540</v>
          </cell>
          <cell r="V2761">
            <v>530</v>
          </cell>
          <cell r="W2761">
            <v>320</v>
          </cell>
          <cell r="X2761">
            <v>250</v>
          </cell>
          <cell r="Y2761" t="str">
            <v>Gask</v>
          </cell>
          <cell r="Z2761" t="str">
            <v>G6</v>
          </cell>
          <cell r="AA2761" t="str">
            <v>Simple-Gasket</v>
          </cell>
          <cell r="AB2761" t="str">
            <v>Regular-Gask</v>
          </cell>
          <cell r="AC2761" t="str">
            <v>7134YAA08/03</v>
          </cell>
          <cell r="AD2761" t="str">
            <v>MG Gask</v>
          </cell>
          <cell r="AE2761" t="str">
            <v>MG Gask-MET</v>
          </cell>
          <cell r="AF2761">
            <v>20048103</v>
          </cell>
          <cell r="AG2761">
            <v>0</v>
          </cell>
          <cell r="AI2761" t="str">
            <v>7134WAA12/IND</v>
          </cell>
          <cell r="AJ2761" t="str">
            <v>RG</v>
          </cell>
          <cell r="AK2761" t="str">
            <v>RG</v>
          </cell>
          <cell r="AM2761" t="e">
            <v>#N/A</v>
          </cell>
          <cell r="AO2761">
            <v>33.9</v>
          </cell>
          <cell r="AQ2761" t="str">
            <v>Circular</v>
          </cell>
          <cell r="AR2761" t="str">
            <v>GEN</v>
          </cell>
          <cell r="AS2761" t="str">
            <v>JUMBO</v>
          </cell>
        </row>
        <row r="2762">
          <cell r="D2762" t="str">
            <v>7134WAC31/IND</v>
          </cell>
          <cell r="E2762">
            <v>7134</v>
          </cell>
          <cell r="F2762">
            <v>38.1</v>
          </cell>
          <cell r="G2762" t="str">
            <v>Yes</v>
          </cell>
          <cell r="H2762">
            <v>35.800000000000004</v>
          </cell>
          <cell r="I2762" t="str">
            <v>SO</v>
          </cell>
          <cell r="J2762" t="str">
            <v>Audit</v>
          </cell>
          <cell r="K2762" t="str">
            <v>7134WAC02</v>
          </cell>
          <cell r="L2762" t="str">
            <v>RD</v>
          </cell>
          <cell r="M2762" t="str">
            <v>S-Group</v>
          </cell>
          <cell r="N2762" t="str">
            <v>Reg</v>
          </cell>
          <cell r="O2762" t="str">
            <v>3.B</v>
          </cell>
          <cell r="P2762" t="str">
            <v>PMR41</v>
          </cell>
          <cell r="Q2762" t="str">
            <v>DRP</v>
          </cell>
          <cell r="R2762">
            <v>1000</v>
          </cell>
          <cell r="S2762">
            <v>140</v>
          </cell>
          <cell r="T2762">
            <v>170</v>
          </cell>
          <cell r="U2762">
            <v>200</v>
          </cell>
          <cell r="V2762">
            <v>200</v>
          </cell>
          <cell r="W2762">
            <v>130</v>
          </cell>
          <cell r="X2762">
            <v>80</v>
          </cell>
          <cell r="Y2762" t="str">
            <v>Gask</v>
          </cell>
          <cell r="Z2762" t="str">
            <v>G6</v>
          </cell>
          <cell r="AA2762" t="str">
            <v>Simple-Gasket</v>
          </cell>
          <cell r="AB2762" t="str">
            <v>Regular-Gask</v>
          </cell>
          <cell r="AC2762" t="str">
            <v>7134YAA08/03</v>
          </cell>
          <cell r="AD2762" t="str">
            <v>MG Gask</v>
          </cell>
          <cell r="AE2762" t="str">
            <v>MG Gask-MET</v>
          </cell>
          <cell r="AF2762">
            <v>20048103</v>
          </cell>
          <cell r="AG2762">
            <v>0</v>
          </cell>
          <cell r="AI2762" t="str">
            <v>7134WAC12/IND</v>
          </cell>
          <cell r="AJ2762" t="str">
            <v>RG</v>
          </cell>
          <cell r="AK2762" t="str">
            <v>RG</v>
          </cell>
          <cell r="AM2762" t="e">
            <v>#N/A</v>
          </cell>
          <cell r="AO2762">
            <v>33.9</v>
          </cell>
          <cell r="AQ2762" t="str">
            <v>Circular</v>
          </cell>
          <cell r="AR2762" t="str">
            <v>GEN</v>
          </cell>
          <cell r="AS2762" t="str">
            <v>JUMBO</v>
          </cell>
        </row>
        <row r="2763">
          <cell r="D2763" t="str">
            <v>7134YAA00/IND</v>
          </cell>
          <cell r="E2763">
            <v>7134</v>
          </cell>
          <cell r="F2763">
            <v>27.200000000000003</v>
          </cell>
          <cell r="G2763" t="str">
            <v>Yes</v>
          </cell>
          <cell r="H2763">
            <v>24.900000000000002</v>
          </cell>
          <cell r="I2763" t="str">
            <v>SO</v>
          </cell>
          <cell r="J2763" t="str">
            <v>Audit</v>
          </cell>
          <cell r="K2763" t="str">
            <v>7134YAA02</v>
          </cell>
          <cell r="L2763" t="str">
            <v>RD</v>
          </cell>
          <cell r="M2763" t="str">
            <v>S-Group</v>
          </cell>
          <cell r="N2763" t="str">
            <v>Reg</v>
          </cell>
          <cell r="O2763" t="str">
            <v>5.T</v>
          </cell>
          <cell r="P2763" t="str">
            <v>PMR42</v>
          </cell>
          <cell r="Q2763" t="str">
            <v>DRP</v>
          </cell>
          <cell r="R2763">
            <v>220</v>
          </cell>
          <cell r="S2763">
            <v>236</v>
          </cell>
          <cell r="T2763">
            <v>230</v>
          </cell>
          <cell r="U2763">
            <v>220</v>
          </cell>
          <cell r="V2763">
            <v>210</v>
          </cell>
          <cell r="W2763">
            <v>220</v>
          </cell>
          <cell r="X2763">
            <v>220</v>
          </cell>
          <cell r="Y2763" t="str">
            <v>Gask</v>
          </cell>
          <cell r="Z2763" t="str">
            <v>G6</v>
          </cell>
          <cell r="AA2763" t="str">
            <v>Simple-Gasket</v>
          </cell>
          <cell r="AB2763" t="str">
            <v>Regular-Gask</v>
          </cell>
          <cell r="AC2763" t="str">
            <v>7134YAA08</v>
          </cell>
          <cell r="AD2763" t="str">
            <v>MG Gask</v>
          </cell>
          <cell r="AE2763" t="str">
            <v>MG Gask-Plain</v>
          </cell>
          <cell r="AF2763">
            <v>20048103</v>
          </cell>
          <cell r="AG2763">
            <v>0</v>
          </cell>
          <cell r="AI2763" t="str">
            <v>7134YAA12/IND</v>
          </cell>
          <cell r="AJ2763" t="str">
            <v>IPG</v>
          </cell>
          <cell r="AK2763" t="str">
            <v>PVD</v>
          </cell>
          <cell r="AM2763" t="str">
            <v>Yes</v>
          </cell>
          <cell r="AO2763">
            <v>23.000000000000004</v>
          </cell>
          <cell r="AQ2763" t="str">
            <v>Circular</v>
          </cell>
          <cell r="AR2763" t="str">
            <v>GEN</v>
          </cell>
          <cell r="AS2763" t="str">
            <v>JUMBO</v>
          </cell>
        </row>
        <row r="2764">
          <cell r="D2764" t="str">
            <v>7134YAA31/IND</v>
          </cell>
          <cell r="E2764">
            <v>7134</v>
          </cell>
          <cell r="F2764">
            <v>38.1</v>
          </cell>
          <cell r="G2764" t="str">
            <v>Yes</v>
          </cell>
          <cell r="H2764">
            <v>35.800000000000004</v>
          </cell>
          <cell r="I2764" t="str">
            <v>SO</v>
          </cell>
          <cell r="J2764" t="str">
            <v>Audit</v>
          </cell>
          <cell r="K2764" t="str">
            <v>7134YAA02/2N</v>
          </cell>
          <cell r="L2764" t="str">
            <v>RD</v>
          </cell>
          <cell r="M2764" t="str">
            <v>S-Group</v>
          </cell>
          <cell r="N2764" t="str">
            <v>Reg</v>
          </cell>
          <cell r="O2764" t="str">
            <v>2.H</v>
          </cell>
          <cell r="P2764" t="str">
            <v>MTS-RET</v>
          </cell>
          <cell r="Q2764" t="str">
            <v>Live</v>
          </cell>
          <cell r="R2764">
            <v>1000</v>
          </cell>
          <cell r="S2764">
            <v>250</v>
          </cell>
          <cell r="T2764">
            <v>400</v>
          </cell>
          <cell r="U2764">
            <v>510</v>
          </cell>
          <cell r="V2764">
            <v>520</v>
          </cell>
          <cell r="W2764">
            <v>370</v>
          </cell>
          <cell r="X2764">
            <v>300</v>
          </cell>
          <cell r="Y2764" t="str">
            <v>Gask</v>
          </cell>
          <cell r="Z2764" t="str">
            <v>G6</v>
          </cell>
          <cell r="AA2764" t="str">
            <v>Simple-Gasket</v>
          </cell>
          <cell r="AB2764" t="str">
            <v>Regular-Gask</v>
          </cell>
          <cell r="AC2764" t="str">
            <v>7134YAA08/02</v>
          </cell>
          <cell r="AD2764" t="str">
            <v>MG Gask</v>
          </cell>
          <cell r="AE2764" t="str">
            <v>MG Gask-MET</v>
          </cell>
          <cell r="AF2764">
            <v>20048103</v>
          </cell>
          <cell r="AG2764">
            <v>0</v>
          </cell>
          <cell r="AI2764" t="str">
            <v>7134YAA12/IND</v>
          </cell>
          <cell r="AJ2764" t="str">
            <v>IPG-2N</v>
          </cell>
          <cell r="AK2764" t="str">
            <v>PVD</v>
          </cell>
          <cell r="AM2764" t="str">
            <v>Yes</v>
          </cell>
          <cell r="AO2764">
            <v>33.9</v>
          </cell>
          <cell r="AQ2764" t="str">
            <v>Circular</v>
          </cell>
          <cell r="AR2764" t="str">
            <v>GEN</v>
          </cell>
          <cell r="AS2764" t="str">
            <v>JUMBO</v>
          </cell>
        </row>
        <row r="2765">
          <cell r="D2765" t="str">
            <v>7134YAB00/IND</v>
          </cell>
          <cell r="E2765">
            <v>7134</v>
          </cell>
          <cell r="F2765">
            <v>27.200000000000003</v>
          </cell>
          <cell r="G2765" t="str">
            <v>Yes</v>
          </cell>
          <cell r="H2765">
            <v>24.900000000000002</v>
          </cell>
          <cell r="I2765" t="str">
            <v>SO</v>
          </cell>
          <cell r="J2765" t="str">
            <v>Audit</v>
          </cell>
          <cell r="K2765" t="str">
            <v>7134YAB02</v>
          </cell>
          <cell r="L2765" t="str">
            <v>RD</v>
          </cell>
          <cell r="M2765" t="str">
            <v>S-Group</v>
          </cell>
          <cell r="N2765" t="str">
            <v>Reg</v>
          </cell>
          <cell r="O2765" t="str">
            <v>1.SH</v>
          </cell>
          <cell r="P2765" t="str">
            <v>MTS-RET</v>
          </cell>
          <cell r="Q2765" t="str">
            <v>Live</v>
          </cell>
          <cell r="R2765">
            <v>550</v>
          </cell>
          <cell r="S2765">
            <v>563</v>
          </cell>
          <cell r="T2765">
            <v>613</v>
          </cell>
          <cell r="U2765">
            <v>481</v>
          </cell>
          <cell r="V2765">
            <v>772</v>
          </cell>
          <cell r="W2765">
            <v>784</v>
          </cell>
          <cell r="X2765">
            <v>667</v>
          </cell>
          <cell r="Y2765" t="str">
            <v>Gask</v>
          </cell>
          <cell r="Z2765" t="str">
            <v>G6</v>
          </cell>
          <cell r="AA2765" t="str">
            <v>Simple-Gasket</v>
          </cell>
          <cell r="AB2765" t="str">
            <v>Regular-Gask</v>
          </cell>
          <cell r="AC2765" t="str">
            <v>7134YAA08</v>
          </cell>
          <cell r="AD2765" t="str">
            <v>MG Gask</v>
          </cell>
          <cell r="AE2765" t="str">
            <v>MG Gask-Plain</v>
          </cell>
          <cell r="AF2765">
            <v>20048103</v>
          </cell>
          <cell r="AG2765">
            <v>0</v>
          </cell>
          <cell r="AI2765" t="str">
            <v>7134YAB12/IND</v>
          </cell>
          <cell r="AJ2765" t="str">
            <v>IPG</v>
          </cell>
          <cell r="AK2765" t="str">
            <v>PVD</v>
          </cell>
          <cell r="AM2765" t="str">
            <v>Yes</v>
          </cell>
          <cell r="AO2765">
            <v>23.000000000000004</v>
          </cell>
          <cell r="AQ2765" t="str">
            <v>Circular</v>
          </cell>
          <cell r="AR2765" t="str">
            <v>GEN</v>
          </cell>
          <cell r="AS2765" t="str">
            <v>JUMBO</v>
          </cell>
        </row>
        <row r="2766">
          <cell r="D2766" t="str">
            <v>7134YAB31/IND</v>
          </cell>
          <cell r="E2766">
            <v>7134</v>
          </cell>
          <cell r="F2766">
            <v>38.1</v>
          </cell>
          <cell r="G2766" t="str">
            <v>Yes</v>
          </cell>
          <cell r="H2766">
            <v>35.800000000000004</v>
          </cell>
          <cell r="I2766" t="str">
            <v>SO</v>
          </cell>
          <cell r="J2766" t="str">
            <v>Audit</v>
          </cell>
          <cell r="K2766" t="str">
            <v>7134YAB02</v>
          </cell>
          <cell r="L2766" t="str">
            <v>RD</v>
          </cell>
          <cell r="M2766" t="str">
            <v>C-Group</v>
          </cell>
          <cell r="N2766" t="str">
            <v>Add on</v>
          </cell>
          <cell r="P2766" t="str">
            <v>PMR38</v>
          </cell>
          <cell r="Q2766" t="str">
            <v>DRP</v>
          </cell>
          <cell r="R2766">
            <v>130</v>
          </cell>
          <cell r="S2766">
            <v>140</v>
          </cell>
          <cell r="T2766">
            <v>130</v>
          </cell>
          <cell r="U2766">
            <v>0</v>
          </cell>
          <cell r="V2766">
            <v>100</v>
          </cell>
          <cell r="W2766">
            <v>90</v>
          </cell>
          <cell r="X2766">
            <v>0</v>
          </cell>
          <cell r="Y2766" t="str">
            <v>Gask</v>
          </cell>
          <cell r="Z2766" t="str">
            <v>A1</v>
          </cell>
          <cell r="AA2766" t="str">
            <v>MG Orient-Gasket</v>
          </cell>
          <cell r="AB2766" t="str">
            <v>MG Gask + Orientation</v>
          </cell>
          <cell r="AC2766" t="str">
            <v>7134YAA08/01</v>
          </cell>
          <cell r="AD2766" t="str">
            <v>MG Gask</v>
          </cell>
          <cell r="AE2766" t="str">
            <v>MG Gask-MET</v>
          </cell>
          <cell r="AF2766">
            <v>20048103</v>
          </cell>
          <cell r="AI2766" t="str">
            <v>7134YAB12/IND</v>
          </cell>
          <cell r="AJ2766" t="str">
            <v>IPG</v>
          </cell>
          <cell r="AK2766" t="str">
            <v>PVD</v>
          </cell>
          <cell r="AM2766" t="e">
            <v>#N/A</v>
          </cell>
          <cell r="AO2766">
            <v>33.9</v>
          </cell>
          <cell r="AQ2766" t="str">
            <v>Circular</v>
          </cell>
          <cell r="AR2766" t="str">
            <v>GEN</v>
          </cell>
          <cell r="AS2766" t="str">
            <v>JUMBO</v>
          </cell>
        </row>
        <row r="2767">
          <cell r="D2767" t="str">
            <v>7134YAC31/IND</v>
          </cell>
          <cell r="E2767">
            <v>7134</v>
          </cell>
          <cell r="F2767">
            <v>38.1</v>
          </cell>
          <cell r="G2767" t="str">
            <v>Yes</v>
          </cell>
          <cell r="H2767">
            <v>35.800000000000004</v>
          </cell>
          <cell r="I2767" t="str">
            <v>SO</v>
          </cell>
          <cell r="J2767" t="str">
            <v>Audit</v>
          </cell>
          <cell r="K2767" t="str">
            <v>7134YAC02/2N</v>
          </cell>
          <cell r="L2767" t="str">
            <v>RD</v>
          </cell>
          <cell r="M2767" t="str">
            <v>C-Group</v>
          </cell>
          <cell r="N2767" t="str">
            <v>Add on</v>
          </cell>
          <cell r="O2767" t="str">
            <v>3.B</v>
          </cell>
          <cell r="P2767" t="str">
            <v>MTS-RET</v>
          </cell>
          <cell r="Q2767" t="str">
            <v>Live</v>
          </cell>
          <cell r="R2767">
            <v>1000</v>
          </cell>
          <cell r="S2767">
            <v>450</v>
          </cell>
          <cell r="T2767">
            <v>640</v>
          </cell>
          <cell r="U2767">
            <v>750</v>
          </cell>
          <cell r="V2767">
            <v>750</v>
          </cell>
          <cell r="W2767">
            <v>520</v>
          </cell>
          <cell r="X2767">
            <v>291</v>
          </cell>
          <cell r="Y2767" t="str">
            <v>Gask</v>
          </cell>
          <cell r="Z2767" t="str">
            <v>A1</v>
          </cell>
          <cell r="AA2767" t="str">
            <v>MG Orient-Gasket</v>
          </cell>
          <cell r="AB2767" t="str">
            <v>MG Gask + Orientation</v>
          </cell>
          <cell r="AC2767" t="str">
            <v>7134YAA08/02</v>
          </cell>
          <cell r="AD2767" t="str">
            <v>MG Gask</v>
          </cell>
          <cell r="AE2767" t="str">
            <v>MG Gask-MET</v>
          </cell>
          <cell r="AF2767">
            <v>20048103</v>
          </cell>
          <cell r="AI2767" t="str">
            <v>7134YAC12/IND</v>
          </cell>
          <cell r="AJ2767" t="str">
            <v>IPG-2N</v>
          </cell>
          <cell r="AK2767" t="str">
            <v>PVD</v>
          </cell>
          <cell r="AM2767" t="str">
            <v>Yes</v>
          </cell>
          <cell r="AO2767">
            <v>33.9</v>
          </cell>
          <cell r="AQ2767" t="str">
            <v>Circular</v>
          </cell>
          <cell r="AR2767" t="str">
            <v>GEN</v>
          </cell>
          <cell r="AS2767" t="str">
            <v>JUMBO</v>
          </cell>
        </row>
        <row r="2768">
          <cell r="D2768" t="str">
            <v>7137ASA31/IND</v>
          </cell>
          <cell r="E2768">
            <v>7137</v>
          </cell>
          <cell r="F2768">
            <v>38.1</v>
          </cell>
          <cell r="G2768" t="str">
            <v>Yes</v>
          </cell>
          <cell r="H2768">
            <v>35.800000000000004</v>
          </cell>
          <cell r="I2768" t="str">
            <v>SO</v>
          </cell>
          <cell r="J2768" t="str">
            <v>Audit</v>
          </cell>
          <cell r="K2768" t="str">
            <v>7137ASA02/01</v>
          </cell>
          <cell r="L2768" t="str">
            <v>RD</v>
          </cell>
          <cell r="M2768" t="str">
            <v>S-Group</v>
          </cell>
          <cell r="N2768" t="str">
            <v>Reg</v>
          </cell>
          <cell r="P2768" t="str">
            <v>PMR39</v>
          </cell>
          <cell r="Q2768" t="str">
            <v>DRP</v>
          </cell>
          <cell r="R2768">
            <v>210</v>
          </cell>
          <cell r="S2768">
            <v>218</v>
          </cell>
          <cell r="T2768">
            <v>210</v>
          </cell>
          <cell r="U2768">
            <v>180</v>
          </cell>
          <cell r="V2768">
            <v>183</v>
          </cell>
          <cell r="W2768">
            <v>131</v>
          </cell>
          <cell r="X2768">
            <v>0</v>
          </cell>
          <cell r="Y2768" t="str">
            <v>Gask</v>
          </cell>
          <cell r="Z2768" t="str">
            <v>G6</v>
          </cell>
          <cell r="AA2768" t="str">
            <v>Simple-Gasket</v>
          </cell>
          <cell r="AB2768" t="str">
            <v>Regular-Gask</v>
          </cell>
          <cell r="AC2768">
            <v>20041134</v>
          </cell>
          <cell r="AD2768" t="str">
            <v>MG Gask</v>
          </cell>
          <cell r="AE2768" t="str">
            <v>MG Gask-Plain</v>
          </cell>
          <cell r="AF2768" t="str">
            <v>20048112/03</v>
          </cell>
          <cell r="AG2768">
            <v>0</v>
          </cell>
          <cell r="AI2768" t="str">
            <v>7137ASA12/IND</v>
          </cell>
          <cell r="AJ2768" t="str">
            <v>ANODISING</v>
          </cell>
          <cell r="AK2768" t="str">
            <v>Anodising</v>
          </cell>
          <cell r="AM2768" t="e">
            <v>#N/A</v>
          </cell>
          <cell r="AO2768">
            <v>33.9</v>
          </cell>
          <cell r="AQ2768" t="str">
            <v>Circular</v>
          </cell>
          <cell r="AR2768" t="str">
            <v>GEN</v>
          </cell>
          <cell r="AS2768" t="str">
            <v>JUMBO</v>
          </cell>
        </row>
        <row r="2769">
          <cell r="D2769" t="str">
            <v>7137ASA32/IND</v>
          </cell>
          <cell r="E2769">
            <v>7137</v>
          </cell>
          <cell r="F2769">
            <v>38.1</v>
          </cell>
          <cell r="G2769" t="str">
            <v>Yes</v>
          </cell>
          <cell r="H2769">
            <v>35.800000000000004</v>
          </cell>
          <cell r="I2769" t="str">
            <v>SO</v>
          </cell>
          <cell r="J2769" t="str">
            <v>Audit</v>
          </cell>
          <cell r="K2769" t="str">
            <v>7137ASA02/02</v>
          </cell>
          <cell r="L2769" t="str">
            <v>RD</v>
          </cell>
          <cell r="M2769" t="str">
            <v>S-Group</v>
          </cell>
          <cell r="N2769" t="str">
            <v>Reg</v>
          </cell>
          <cell r="P2769" t="str">
            <v>NM</v>
          </cell>
          <cell r="Q2769" t="str">
            <v>DRP</v>
          </cell>
          <cell r="S2769">
            <v>0</v>
          </cell>
          <cell r="V2769">
            <v>0</v>
          </cell>
          <cell r="X2769">
            <v>0</v>
          </cell>
          <cell r="Y2769" t="str">
            <v>Gask</v>
          </cell>
          <cell r="Z2769" t="str">
            <v>G6</v>
          </cell>
          <cell r="AA2769" t="str">
            <v>Simple-Gasket</v>
          </cell>
          <cell r="AB2769" t="str">
            <v>Regular-Gask</v>
          </cell>
          <cell r="AC2769">
            <v>20041134</v>
          </cell>
          <cell r="AD2769" t="str">
            <v>MG Gask</v>
          </cell>
          <cell r="AE2769" t="str">
            <v>MG Gask-Plain</v>
          </cell>
          <cell r="AF2769" t="str">
            <v>20048112/04</v>
          </cell>
          <cell r="AG2769">
            <v>0</v>
          </cell>
          <cell r="AI2769" t="str">
            <v>7137ASA12/IND</v>
          </cell>
          <cell r="AJ2769" t="str">
            <v>ANODISING</v>
          </cell>
          <cell r="AK2769" t="str">
            <v>Anodising</v>
          </cell>
          <cell r="AM2769" t="e">
            <v>#N/A</v>
          </cell>
          <cell r="AO2769">
            <v>33.9</v>
          </cell>
          <cell r="AQ2769" t="str">
            <v>Circular</v>
          </cell>
          <cell r="AR2769" t="str">
            <v>GEN</v>
          </cell>
          <cell r="AS2769" t="str">
            <v>JUMBO</v>
          </cell>
        </row>
        <row r="2770">
          <cell r="D2770" t="str">
            <v>7137ASB31/IND</v>
          </cell>
          <cell r="E2770">
            <v>7137</v>
          </cell>
          <cell r="F2770">
            <v>38.1</v>
          </cell>
          <cell r="G2770" t="str">
            <v>Yes</v>
          </cell>
          <cell r="H2770">
            <v>35.800000000000004</v>
          </cell>
          <cell r="I2770" t="str">
            <v>SO</v>
          </cell>
          <cell r="J2770" t="str">
            <v>Audit</v>
          </cell>
          <cell r="K2770" t="str">
            <v>7137ASB02/01</v>
          </cell>
          <cell r="L2770" t="str">
            <v>RD</v>
          </cell>
          <cell r="M2770" t="str">
            <v>S-Group</v>
          </cell>
          <cell r="N2770" t="str">
            <v>Reg</v>
          </cell>
          <cell r="O2770" t="str">
            <v>3.B</v>
          </cell>
          <cell r="P2770" t="str">
            <v>PMR43</v>
          </cell>
          <cell r="Q2770" t="str">
            <v>DRP</v>
          </cell>
          <cell r="R2770">
            <v>530</v>
          </cell>
          <cell r="S2770">
            <v>527</v>
          </cell>
          <cell r="T2770">
            <v>510</v>
          </cell>
          <cell r="U2770">
            <v>490</v>
          </cell>
          <cell r="V2770">
            <v>470</v>
          </cell>
          <cell r="W2770">
            <v>420</v>
          </cell>
          <cell r="X2770">
            <v>320</v>
          </cell>
          <cell r="Y2770" t="str">
            <v>Gask</v>
          </cell>
          <cell r="Z2770" t="str">
            <v>G6</v>
          </cell>
          <cell r="AA2770" t="str">
            <v>Simple-Gasket</v>
          </cell>
          <cell r="AB2770" t="str">
            <v>Regular-Gask</v>
          </cell>
          <cell r="AC2770">
            <v>20041134</v>
          </cell>
          <cell r="AD2770" t="str">
            <v>MG Gask</v>
          </cell>
          <cell r="AE2770" t="str">
            <v>MG Gask-Plain</v>
          </cell>
          <cell r="AF2770" t="str">
            <v>20048112/03</v>
          </cell>
          <cell r="AG2770">
            <v>0</v>
          </cell>
          <cell r="AI2770" t="str">
            <v>7137ASB12/IND</v>
          </cell>
          <cell r="AJ2770" t="str">
            <v>ANODISING</v>
          </cell>
          <cell r="AK2770" t="str">
            <v>Anodising</v>
          </cell>
          <cell r="AM2770" t="e">
            <v>#N/A</v>
          </cell>
          <cell r="AO2770">
            <v>33.9</v>
          </cell>
          <cell r="AQ2770" t="str">
            <v>Circular</v>
          </cell>
          <cell r="AR2770" t="str">
            <v>GEN</v>
          </cell>
          <cell r="AS2770" t="str">
            <v>JUMBO</v>
          </cell>
        </row>
        <row r="2771">
          <cell r="D2771" t="str">
            <v>7137ASB32/IND</v>
          </cell>
          <cell r="E2771">
            <v>7137</v>
          </cell>
          <cell r="F2771">
            <v>38.1</v>
          </cell>
          <cell r="G2771" t="str">
            <v>Yes</v>
          </cell>
          <cell r="H2771">
            <v>35.800000000000004</v>
          </cell>
          <cell r="I2771" t="str">
            <v>SO</v>
          </cell>
          <cell r="J2771" t="str">
            <v>Audit</v>
          </cell>
          <cell r="K2771" t="str">
            <v>7137ASB02/02</v>
          </cell>
          <cell r="L2771" t="str">
            <v>RD</v>
          </cell>
          <cell r="M2771" t="str">
            <v>S-Group</v>
          </cell>
          <cell r="N2771" t="str">
            <v>Reg</v>
          </cell>
          <cell r="P2771" t="str">
            <v>PMR36</v>
          </cell>
          <cell r="Q2771" t="str">
            <v>DRP</v>
          </cell>
          <cell r="S2771">
            <v>0</v>
          </cell>
          <cell r="V2771">
            <v>0</v>
          </cell>
          <cell r="X2771">
            <v>0</v>
          </cell>
          <cell r="Y2771" t="str">
            <v>Gask</v>
          </cell>
          <cell r="Z2771" t="str">
            <v>G6</v>
          </cell>
          <cell r="AA2771" t="str">
            <v>Simple-Gasket</v>
          </cell>
          <cell r="AB2771" t="str">
            <v>Regular-Gask</v>
          </cell>
          <cell r="AC2771">
            <v>20041134</v>
          </cell>
          <cell r="AD2771" t="str">
            <v>MG Gask</v>
          </cell>
          <cell r="AE2771" t="str">
            <v>MG Gask-Plain</v>
          </cell>
          <cell r="AF2771">
            <v>20048112</v>
          </cell>
          <cell r="AG2771">
            <v>0</v>
          </cell>
          <cell r="AI2771" t="str">
            <v>7137ASB12/IND</v>
          </cell>
          <cell r="AJ2771" t="str">
            <v>ANODISING</v>
          </cell>
          <cell r="AK2771" t="str">
            <v>Anodising</v>
          </cell>
          <cell r="AM2771" t="str">
            <v>Yes</v>
          </cell>
          <cell r="AO2771">
            <v>33.9</v>
          </cell>
          <cell r="AQ2771" t="str">
            <v>Circular</v>
          </cell>
          <cell r="AR2771" t="str">
            <v>GEN</v>
          </cell>
          <cell r="AS2771" t="str">
            <v>JUMBO</v>
          </cell>
        </row>
        <row r="2772">
          <cell r="D2772" t="str">
            <v>7137ASB33/IND</v>
          </cell>
          <cell r="E2772">
            <v>7137</v>
          </cell>
          <cell r="F2772">
            <v>38.1</v>
          </cell>
          <cell r="G2772" t="str">
            <v>Yes</v>
          </cell>
          <cell r="H2772">
            <v>35.800000000000004</v>
          </cell>
          <cell r="I2772" t="str">
            <v>SO</v>
          </cell>
          <cell r="J2772" t="str">
            <v>Audit</v>
          </cell>
          <cell r="K2772" t="str">
            <v>7137ASB02/03</v>
          </cell>
          <cell r="L2772" t="str">
            <v>RD</v>
          </cell>
          <cell r="M2772" t="str">
            <v>S-Group</v>
          </cell>
          <cell r="N2772" t="str">
            <v>Reg</v>
          </cell>
          <cell r="P2772" t="str">
            <v>PMR36</v>
          </cell>
          <cell r="Q2772" t="str">
            <v>DRP</v>
          </cell>
          <cell r="S2772">
            <v>0</v>
          </cell>
          <cell r="V2772">
            <v>0</v>
          </cell>
          <cell r="X2772">
            <v>0</v>
          </cell>
          <cell r="Y2772" t="str">
            <v>Gask</v>
          </cell>
          <cell r="Z2772" t="str">
            <v>G6</v>
          </cell>
          <cell r="AA2772" t="str">
            <v>Simple-Gasket</v>
          </cell>
          <cell r="AB2772" t="str">
            <v>Regular-Gask</v>
          </cell>
          <cell r="AC2772">
            <v>20041134</v>
          </cell>
          <cell r="AD2772" t="str">
            <v>MG Gask</v>
          </cell>
          <cell r="AE2772" t="str">
            <v>MG Gask-Plain</v>
          </cell>
          <cell r="AF2772" t="str">
            <v>20048112/03</v>
          </cell>
          <cell r="AG2772">
            <v>0</v>
          </cell>
          <cell r="AI2772" t="str">
            <v>7137ASB12/IND</v>
          </cell>
          <cell r="AJ2772" t="str">
            <v>ANODISING</v>
          </cell>
          <cell r="AK2772" t="str">
            <v>Anodising</v>
          </cell>
          <cell r="AM2772" t="str">
            <v>Yes</v>
          </cell>
          <cell r="AO2772">
            <v>33.9</v>
          </cell>
          <cell r="AQ2772" t="str">
            <v>Circular</v>
          </cell>
          <cell r="AR2772" t="str">
            <v>GEN</v>
          </cell>
          <cell r="AS2772" t="str">
            <v>JUMBO</v>
          </cell>
        </row>
        <row r="2773">
          <cell r="D2773" t="str">
            <v>7138KEA31/IND</v>
          </cell>
          <cell r="E2773">
            <v>7138</v>
          </cell>
          <cell r="F2773">
            <v>58.699999999999996</v>
          </cell>
          <cell r="G2773" t="str">
            <v>Yes</v>
          </cell>
          <cell r="H2773">
            <v>56.4</v>
          </cell>
          <cell r="I2773" t="str">
            <v>SO</v>
          </cell>
          <cell r="J2773" t="str">
            <v>Audit</v>
          </cell>
          <cell r="K2773" t="str">
            <v>7138SAA02</v>
          </cell>
          <cell r="L2773" t="str">
            <v>RD</v>
          </cell>
          <cell r="M2773" t="str">
            <v>C-Group</v>
          </cell>
          <cell r="N2773" t="str">
            <v>Add on</v>
          </cell>
          <cell r="P2773" t="str">
            <v>PMR38</v>
          </cell>
          <cell r="Q2773" t="str">
            <v>DRP</v>
          </cell>
          <cell r="R2773">
            <v>120</v>
          </cell>
          <cell r="S2773">
            <v>127</v>
          </cell>
          <cell r="T2773">
            <v>120</v>
          </cell>
          <cell r="U2773">
            <v>0</v>
          </cell>
          <cell r="V2773">
            <v>80</v>
          </cell>
          <cell r="W2773">
            <v>60</v>
          </cell>
          <cell r="X2773">
            <v>0</v>
          </cell>
          <cell r="Y2773" t="str">
            <v>Gask</v>
          </cell>
          <cell r="Z2773" t="str">
            <v>A2</v>
          </cell>
          <cell r="AA2773" t="str">
            <v>DR sticker</v>
          </cell>
          <cell r="AB2773" t="str">
            <v>MG Gask + DR sticker</v>
          </cell>
          <cell r="AC2773">
            <v>20041136</v>
          </cell>
          <cell r="AD2773" t="str">
            <v>MG Gask</v>
          </cell>
          <cell r="AE2773" t="str">
            <v>MG Gask-Plain</v>
          </cell>
          <cell r="AF2773">
            <v>20048113</v>
          </cell>
          <cell r="AG2773" t="str">
            <v>DR Sticker</v>
          </cell>
          <cell r="AI2773" t="str">
            <v>7138KEA12/IND</v>
          </cell>
          <cell r="AJ2773" t="str">
            <v>IPS</v>
          </cell>
          <cell r="AK2773" t="str">
            <v>IPS</v>
          </cell>
          <cell r="AM2773" t="e">
            <v>#N/A</v>
          </cell>
          <cell r="AO2773">
            <v>54.499999999999993</v>
          </cell>
          <cell r="AQ2773" t="str">
            <v>Circular</v>
          </cell>
          <cell r="AR2773" t="str">
            <v>GEN</v>
          </cell>
          <cell r="AS2773" t="str">
            <v>JUMBO</v>
          </cell>
        </row>
        <row r="2774">
          <cell r="D2774" t="str">
            <v>7138KEA32/IND</v>
          </cell>
          <cell r="E2774">
            <v>7138</v>
          </cell>
          <cell r="F2774">
            <v>58.699999999999996</v>
          </cell>
          <cell r="G2774" t="str">
            <v>Yes</v>
          </cell>
          <cell r="H2774">
            <v>56.4</v>
          </cell>
          <cell r="I2774" t="str">
            <v>SO</v>
          </cell>
          <cell r="J2774" t="str">
            <v>Audit</v>
          </cell>
          <cell r="K2774" t="str">
            <v>7138SAA02</v>
          </cell>
          <cell r="L2774" t="str">
            <v>RD</v>
          </cell>
          <cell r="M2774" t="str">
            <v>C-Group</v>
          </cell>
          <cell r="N2774" t="str">
            <v>Add on</v>
          </cell>
          <cell r="P2774" t="str">
            <v>PMR39</v>
          </cell>
          <cell r="Q2774" t="str">
            <v>DRP</v>
          </cell>
          <cell r="R2774">
            <v>310</v>
          </cell>
          <cell r="S2774">
            <v>311</v>
          </cell>
          <cell r="T2774">
            <v>291</v>
          </cell>
          <cell r="U2774">
            <v>221</v>
          </cell>
          <cell r="V2774">
            <v>224</v>
          </cell>
          <cell r="W2774">
            <v>171</v>
          </cell>
          <cell r="X2774">
            <v>0</v>
          </cell>
          <cell r="Y2774" t="str">
            <v>Gask</v>
          </cell>
          <cell r="Z2774" t="str">
            <v>A2</v>
          </cell>
          <cell r="AA2774" t="str">
            <v>DR sticker</v>
          </cell>
          <cell r="AB2774" t="str">
            <v>MG Gask + DR sticker</v>
          </cell>
          <cell r="AC2774">
            <v>20041136</v>
          </cell>
          <cell r="AD2774" t="str">
            <v>MG Gask</v>
          </cell>
          <cell r="AE2774" t="str">
            <v>MG Gask-Plain</v>
          </cell>
          <cell r="AF2774">
            <v>20048113</v>
          </cell>
          <cell r="AG2774" t="str">
            <v>DR Sticker</v>
          </cell>
          <cell r="AI2774" t="str">
            <v>7138KEA12/IND</v>
          </cell>
          <cell r="AJ2774" t="str">
            <v>IPS</v>
          </cell>
          <cell r="AK2774" t="str">
            <v>IPS</v>
          </cell>
          <cell r="AM2774" t="e">
            <v>#N/A</v>
          </cell>
          <cell r="AO2774">
            <v>54.499999999999993</v>
          </cell>
          <cell r="AQ2774" t="str">
            <v>Circular</v>
          </cell>
          <cell r="AR2774" t="str">
            <v>GEN</v>
          </cell>
          <cell r="AS2774" t="str">
            <v>JUMBO</v>
          </cell>
        </row>
        <row r="2775">
          <cell r="D2775" t="str">
            <v>7138KEA33/IND</v>
          </cell>
          <cell r="E2775">
            <v>7138</v>
          </cell>
          <cell r="F2775">
            <v>58.699999999999996</v>
          </cell>
          <cell r="G2775" t="str">
            <v>Yes</v>
          </cell>
          <cell r="H2775">
            <v>56.4</v>
          </cell>
          <cell r="I2775" t="str">
            <v>SO</v>
          </cell>
          <cell r="J2775" t="str">
            <v>Audit</v>
          </cell>
          <cell r="K2775" t="str">
            <v>7138SAA02</v>
          </cell>
          <cell r="L2775" t="str">
            <v>RD</v>
          </cell>
          <cell r="M2775" t="str">
            <v>C-Group</v>
          </cell>
          <cell r="N2775" t="str">
            <v>Add on</v>
          </cell>
          <cell r="O2775" t="str">
            <v>3.B</v>
          </cell>
          <cell r="P2775" t="str">
            <v>MTS-IBD</v>
          </cell>
          <cell r="Q2775" t="str">
            <v>Live</v>
          </cell>
          <cell r="R2775">
            <v>490</v>
          </cell>
          <cell r="S2775">
            <v>490</v>
          </cell>
          <cell r="T2775">
            <v>420</v>
          </cell>
          <cell r="U2775">
            <v>320</v>
          </cell>
          <cell r="V2775">
            <v>321</v>
          </cell>
          <cell r="W2775">
            <v>260</v>
          </cell>
          <cell r="X2775">
            <v>240</v>
          </cell>
          <cell r="Y2775" t="str">
            <v>Gask</v>
          </cell>
          <cell r="Z2775" t="str">
            <v>A2</v>
          </cell>
          <cell r="AA2775" t="str">
            <v>DR sticker</v>
          </cell>
          <cell r="AB2775" t="str">
            <v>MG Gask + DR sticker</v>
          </cell>
          <cell r="AC2775">
            <v>20041136</v>
          </cell>
          <cell r="AD2775" t="str">
            <v>MG Gask</v>
          </cell>
          <cell r="AE2775" t="str">
            <v>MG Gask-Plain</v>
          </cell>
          <cell r="AF2775">
            <v>20048113</v>
          </cell>
          <cell r="AG2775" t="str">
            <v>DR Sticker</v>
          </cell>
          <cell r="AI2775" t="str">
            <v>7138KEA12/IND</v>
          </cell>
          <cell r="AJ2775" t="str">
            <v>IPS</v>
          </cell>
          <cell r="AK2775" t="str">
            <v>IPS</v>
          </cell>
          <cell r="AM2775" t="str">
            <v>Yes</v>
          </cell>
          <cell r="AO2775">
            <v>54.499999999999993</v>
          </cell>
          <cell r="AQ2775" t="str">
            <v>Circular</v>
          </cell>
          <cell r="AR2775" t="str">
            <v>GEN</v>
          </cell>
          <cell r="AS2775" t="str">
            <v>JUMBO</v>
          </cell>
        </row>
        <row r="2776">
          <cell r="D2776" t="str">
            <v>7138KEB31/IND</v>
          </cell>
          <cell r="E2776">
            <v>7138</v>
          </cell>
          <cell r="F2776">
            <v>58.699999999999996</v>
          </cell>
          <cell r="G2776" t="str">
            <v>Yes</v>
          </cell>
          <cell r="H2776">
            <v>56.4</v>
          </cell>
          <cell r="I2776" t="str">
            <v>SO</v>
          </cell>
          <cell r="J2776" t="str">
            <v>Audit</v>
          </cell>
          <cell r="K2776" t="str">
            <v>7138SAB02</v>
          </cell>
          <cell r="L2776" t="str">
            <v>RD</v>
          </cell>
          <cell r="M2776" t="str">
            <v>C-Group</v>
          </cell>
          <cell r="N2776" t="str">
            <v>Add on</v>
          </cell>
          <cell r="O2776" t="str">
            <v>5.T</v>
          </cell>
          <cell r="P2776" t="str">
            <v>PMR41</v>
          </cell>
          <cell r="Q2776" t="str">
            <v>DRP</v>
          </cell>
          <cell r="R2776">
            <v>310</v>
          </cell>
          <cell r="S2776">
            <v>317</v>
          </cell>
          <cell r="T2776">
            <v>310</v>
          </cell>
          <cell r="U2776">
            <v>260</v>
          </cell>
          <cell r="V2776">
            <v>250</v>
          </cell>
          <cell r="W2776">
            <v>210</v>
          </cell>
          <cell r="X2776">
            <v>150</v>
          </cell>
          <cell r="Y2776" t="str">
            <v>Gask</v>
          </cell>
          <cell r="Z2776" t="str">
            <v>A2</v>
          </cell>
          <cell r="AA2776" t="str">
            <v>DR sticker</v>
          </cell>
          <cell r="AB2776" t="str">
            <v>MG Gask + DR sticker</v>
          </cell>
          <cell r="AC2776">
            <v>20041136</v>
          </cell>
          <cell r="AD2776" t="str">
            <v>MG Gask</v>
          </cell>
          <cell r="AE2776" t="str">
            <v>MG Gask-Plain</v>
          </cell>
          <cell r="AF2776">
            <v>20048113</v>
          </cell>
          <cell r="AG2776" t="str">
            <v>DR Sticker</v>
          </cell>
          <cell r="AI2776" t="str">
            <v>7138KEB12/IND</v>
          </cell>
          <cell r="AJ2776" t="str">
            <v>IPS</v>
          </cell>
          <cell r="AK2776" t="str">
            <v>IPS</v>
          </cell>
          <cell r="AM2776" t="str">
            <v>Yes</v>
          </cell>
          <cell r="AO2776">
            <v>54.499999999999993</v>
          </cell>
          <cell r="AQ2776" t="str">
            <v>Circular</v>
          </cell>
          <cell r="AR2776" t="str">
            <v>GEN</v>
          </cell>
          <cell r="AS2776" t="str">
            <v>JUMBO</v>
          </cell>
        </row>
        <row r="2777">
          <cell r="D2777" t="str">
            <v>7138KEB32/IND</v>
          </cell>
          <cell r="E2777">
            <v>7138</v>
          </cell>
          <cell r="F2777">
            <v>58.699999999999996</v>
          </cell>
          <cell r="G2777" t="str">
            <v>Yes</v>
          </cell>
          <cell r="H2777">
            <v>56.4</v>
          </cell>
          <cell r="I2777" t="str">
            <v>SO</v>
          </cell>
          <cell r="J2777" t="str">
            <v>Audit</v>
          </cell>
          <cell r="K2777" t="str">
            <v>7138SAB02</v>
          </cell>
          <cell r="L2777" t="str">
            <v>RD</v>
          </cell>
          <cell r="M2777" t="str">
            <v>C-Group</v>
          </cell>
          <cell r="N2777" t="str">
            <v>Add on</v>
          </cell>
          <cell r="P2777" t="str">
            <v>PMR38</v>
          </cell>
          <cell r="Q2777" t="str">
            <v>DRP</v>
          </cell>
          <cell r="R2777">
            <v>330</v>
          </cell>
          <cell r="S2777">
            <v>334</v>
          </cell>
          <cell r="T2777">
            <v>340</v>
          </cell>
          <cell r="U2777">
            <v>160</v>
          </cell>
          <cell r="V2777">
            <v>0</v>
          </cell>
          <cell r="X2777">
            <v>0</v>
          </cell>
          <cell r="Y2777" t="str">
            <v>Gask</v>
          </cell>
          <cell r="Z2777" t="str">
            <v>A2</v>
          </cell>
          <cell r="AA2777" t="str">
            <v>Dec Ring-Sticker</v>
          </cell>
          <cell r="AB2777" t="str">
            <v>MG Gask + DR sticker</v>
          </cell>
          <cell r="AC2777">
            <v>20041136</v>
          </cell>
          <cell r="AD2777" t="str">
            <v>MG Gask</v>
          </cell>
          <cell r="AE2777" t="str">
            <v>MG Gask-Plain</v>
          </cell>
          <cell r="AF2777">
            <v>20048113</v>
          </cell>
          <cell r="AG2777" t="str">
            <v>DR Sticker</v>
          </cell>
          <cell r="AI2777" t="str">
            <v>7138KEB12/IND</v>
          </cell>
          <cell r="AJ2777" t="str">
            <v>IPS</v>
          </cell>
          <cell r="AK2777" t="str">
            <v>IPS</v>
          </cell>
          <cell r="AM2777" t="e">
            <v>#N/A</v>
          </cell>
          <cell r="AO2777">
            <v>54.499999999999993</v>
          </cell>
          <cell r="AQ2777" t="str">
            <v>Circular</v>
          </cell>
          <cell r="AR2777" t="str">
            <v>GEN</v>
          </cell>
          <cell r="AS2777" t="str">
            <v>JUMBO</v>
          </cell>
        </row>
        <row r="2778">
          <cell r="D2778" t="str">
            <v>7138KEB33/IND</v>
          </cell>
          <cell r="E2778">
            <v>7138</v>
          </cell>
          <cell r="F2778">
            <v>58.699999999999996</v>
          </cell>
          <cell r="G2778" t="str">
            <v>Yes</v>
          </cell>
          <cell r="H2778">
            <v>56.4</v>
          </cell>
          <cell r="I2778" t="str">
            <v>SO</v>
          </cell>
          <cell r="J2778" t="str">
            <v>Audit</v>
          </cell>
          <cell r="K2778" t="str">
            <v>7138SAB02</v>
          </cell>
          <cell r="L2778" t="str">
            <v>RD</v>
          </cell>
          <cell r="M2778" t="str">
            <v>C-Group</v>
          </cell>
          <cell r="N2778" t="str">
            <v>Add on</v>
          </cell>
          <cell r="P2778" t="str">
            <v>NM</v>
          </cell>
          <cell r="Q2778" t="str">
            <v>DRP</v>
          </cell>
          <cell r="S2778">
            <v>0</v>
          </cell>
          <cell r="V2778">
            <v>0</v>
          </cell>
          <cell r="X2778">
            <v>0</v>
          </cell>
          <cell r="Y2778" t="str">
            <v>Gask</v>
          </cell>
          <cell r="Z2778" t="str">
            <v>A2</v>
          </cell>
          <cell r="AA2778" t="str">
            <v>Dec Ring-Sticker</v>
          </cell>
          <cell r="AB2778" t="str">
            <v>MG Gask + DR sticker</v>
          </cell>
          <cell r="AC2778">
            <v>20041136</v>
          </cell>
          <cell r="AD2778" t="str">
            <v>MG Gask</v>
          </cell>
          <cell r="AE2778" t="str">
            <v>MG Gask-Plain</v>
          </cell>
          <cell r="AF2778">
            <v>20048113</v>
          </cell>
          <cell r="AG2778" t="str">
            <v>DR Sticker</v>
          </cell>
          <cell r="AI2778" t="str">
            <v>7138KEB12/IND</v>
          </cell>
          <cell r="AJ2778" t="str">
            <v>IPS</v>
          </cell>
          <cell r="AK2778" t="str">
            <v>IPS</v>
          </cell>
          <cell r="AM2778" t="e">
            <v>#N/A</v>
          </cell>
          <cell r="AO2778">
            <v>54.499999999999993</v>
          </cell>
          <cell r="AQ2778" t="e">
            <v>#N/A</v>
          </cell>
          <cell r="AR2778" t="str">
            <v>GEN</v>
          </cell>
          <cell r="AS2778" t="str">
            <v>JUMBO</v>
          </cell>
        </row>
        <row r="2779">
          <cell r="D2779" t="str">
            <v>7139NDA31/IND</v>
          </cell>
          <cell r="E2779">
            <v>7139</v>
          </cell>
          <cell r="F2779">
            <v>33.700000000000003</v>
          </cell>
          <cell r="G2779" t="str">
            <v>Yes</v>
          </cell>
          <cell r="H2779">
            <v>31.400000000000002</v>
          </cell>
          <cell r="I2779" t="str">
            <v>SO</v>
          </cell>
          <cell r="J2779" t="str">
            <v>Audit</v>
          </cell>
          <cell r="K2779" t="str">
            <v>7139NDA02</v>
          </cell>
          <cell r="L2779" t="str">
            <v>RD</v>
          </cell>
          <cell r="M2779" t="str">
            <v>S-Group</v>
          </cell>
          <cell r="N2779" t="str">
            <v>Reg</v>
          </cell>
          <cell r="P2779" t="str">
            <v>PMR39</v>
          </cell>
          <cell r="Q2779" t="str">
            <v>DRP</v>
          </cell>
          <cell r="R2779">
            <v>350</v>
          </cell>
          <cell r="S2779">
            <v>345</v>
          </cell>
          <cell r="T2779">
            <v>350</v>
          </cell>
          <cell r="U2779">
            <v>170</v>
          </cell>
          <cell r="V2779">
            <v>170</v>
          </cell>
          <cell r="W2779">
            <v>120</v>
          </cell>
          <cell r="X2779">
            <v>0</v>
          </cell>
          <cell r="Y2779" t="str">
            <v>Gask</v>
          </cell>
          <cell r="Z2779" t="str">
            <v>G4</v>
          </cell>
          <cell r="AA2779" t="str">
            <v>Simple-Gasket</v>
          </cell>
          <cell r="AB2779" t="str">
            <v>Regular-Gask</v>
          </cell>
          <cell r="AC2779">
            <v>20041118</v>
          </cell>
          <cell r="AD2779" t="str">
            <v>MG Gask</v>
          </cell>
          <cell r="AE2779" t="str">
            <v>MG Gask-Plain</v>
          </cell>
          <cell r="AF2779" t="str">
            <v>2004892/03</v>
          </cell>
          <cell r="AG2779">
            <v>0</v>
          </cell>
          <cell r="AI2779" t="str">
            <v>7139NDA12/IND</v>
          </cell>
          <cell r="AJ2779" t="str">
            <v>BLACK</v>
          </cell>
          <cell r="AK2779" t="str">
            <v>Black</v>
          </cell>
          <cell r="AM2779" t="e">
            <v>#N/A</v>
          </cell>
          <cell r="AO2779">
            <v>29.500000000000004</v>
          </cell>
          <cell r="AQ2779" t="str">
            <v>Circular</v>
          </cell>
          <cell r="AR2779" t="str">
            <v>GEN</v>
          </cell>
          <cell r="AS2779" t="str">
            <v>JUMBO</v>
          </cell>
        </row>
        <row r="2780">
          <cell r="D2780" t="str">
            <v>7139SAA00/IND</v>
          </cell>
          <cell r="E2780">
            <v>7139</v>
          </cell>
          <cell r="F2780">
            <v>33.700000000000003</v>
          </cell>
          <cell r="G2780" t="str">
            <v>Yes</v>
          </cell>
          <cell r="H2780">
            <v>31.400000000000002</v>
          </cell>
          <cell r="I2780" t="str">
            <v>SO</v>
          </cell>
          <cell r="J2780" t="str">
            <v>Audit</v>
          </cell>
          <cell r="K2780" t="str">
            <v>7139SAA02</v>
          </cell>
          <cell r="L2780" t="str">
            <v>RD</v>
          </cell>
          <cell r="M2780" t="str">
            <v>S-Group</v>
          </cell>
          <cell r="N2780" t="str">
            <v>Reg</v>
          </cell>
          <cell r="O2780" t="str">
            <v>5.T</v>
          </cell>
          <cell r="P2780" t="str">
            <v>PMR41</v>
          </cell>
          <cell r="Q2780" t="str">
            <v>DRP</v>
          </cell>
          <cell r="R2780">
            <v>640</v>
          </cell>
          <cell r="S2780">
            <v>624</v>
          </cell>
          <cell r="T2780">
            <v>640</v>
          </cell>
          <cell r="U2780">
            <v>280</v>
          </cell>
          <cell r="V2780">
            <v>260</v>
          </cell>
          <cell r="W2780">
            <v>920</v>
          </cell>
          <cell r="X2780">
            <v>370</v>
          </cell>
          <cell r="Y2780" t="str">
            <v>Gask</v>
          </cell>
          <cell r="Z2780" t="str">
            <v>G4</v>
          </cell>
          <cell r="AA2780" t="str">
            <v>Simple-Gasket</v>
          </cell>
          <cell r="AB2780" t="str">
            <v>Regular-Gask</v>
          </cell>
          <cell r="AC2780">
            <v>20041118</v>
          </cell>
          <cell r="AD2780" t="str">
            <v>MG Gask</v>
          </cell>
          <cell r="AE2780" t="str">
            <v>MG Gask-Plain</v>
          </cell>
          <cell r="AF2780">
            <v>2004892</v>
          </cell>
          <cell r="AG2780">
            <v>0</v>
          </cell>
          <cell r="AI2780" t="str">
            <v>7139SAA12/IND</v>
          </cell>
          <cell r="AJ2780" t="str">
            <v>IPS</v>
          </cell>
          <cell r="AK2780" t="str">
            <v>IPS</v>
          </cell>
          <cell r="AM2780" t="e">
            <v>#N/A</v>
          </cell>
          <cell r="AO2780">
            <v>29.500000000000004</v>
          </cell>
          <cell r="AQ2780" t="str">
            <v>Circular</v>
          </cell>
          <cell r="AR2780" t="str">
            <v>GEN</v>
          </cell>
          <cell r="AS2780" t="str">
            <v>JUMBO</v>
          </cell>
        </row>
        <row r="2781">
          <cell r="D2781" t="str">
            <v>7139SAB00/IND</v>
          </cell>
          <cell r="E2781">
            <v>7139</v>
          </cell>
          <cell r="F2781">
            <v>33.700000000000003</v>
          </cell>
          <cell r="G2781" t="str">
            <v>Yes</v>
          </cell>
          <cell r="H2781">
            <v>31.400000000000002</v>
          </cell>
          <cell r="I2781" t="str">
            <v>SO</v>
          </cell>
          <cell r="J2781" t="str">
            <v>Audit</v>
          </cell>
          <cell r="K2781" t="str">
            <v>7139SAB02</v>
          </cell>
          <cell r="L2781" t="str">
            <v>RD</v>
          </cell>
          <cell r="M2781" t="str">
            <v>S-Group</v>
          </cell>
          <cell r="N2781" t="str">
            <v>Reg</v>
          </cell>
          <cell r="P2781" t="str">
            <v>PMR39</v>
          </cell>
          <cell r="Q2781" t="str">
            <v>DRP</v>
          </cell>
          <cell r="R2781">
            <v>300</v>
          </cell>
          <cell r="S2781">
            <v>303</v>
          </cell>
          <cell r="T2781">
            <v>300</v>
          </cell>
          <cell r="U2781">
            <v>130</v>
          </cell>
          <cell r="V2781">
            <v>120</v>
          </cell>
          <cell r="W2781">
            <v>90</v>
          </cell>
          <cell r="X2781">
            <v>0</v>
          </cell>
          <cell r="Y2781" t="str">
            <v>Gask</v>
          </cell>
          <cell r="Z2781" t="str">
            <v>G4</v>
          </cell>
          <cell r="AA2781" t="str">
            <v>Simple-Gasket</v>
          </cell>
          <cell r="AB2781" t="str">
            <v>Regular-Gask</v>
          </cell>
          <cell r="AC2781">
            <v>20041118</v>
          </cell>
          <cell r="AD2781" t="str">
            <v>MG Gask</v>
          </cell>
          <cell r="AE2781" t="str">
            <v>MG Gask-Plain</v>
          </cell>
          <cell r="AF2781">
            <v>2004892</v>
          </cell>
          <cell r="AG2781">
            <v>0</v>
          </cell>
          <cell r="AI2781" t="str">
            <v>7139SAB12/IND</v>
          </cell>
          <cell r="AJ2781" t="str">
            <v>IPS</v>
          </cell>
          <cell r="AK2781" t="str">
            <v>IPS</v>
          </cell>
          <cell r="AM2781" t="e">
            <v>#N/A</v>
          </cell>
          <cell r="AO2781">
            <v>29.500000000000004</v>
          </cell>
          <cell r="AQ2781" t="str">
            <v>Circular</v>
          </cell>
          <cell r="AR2781" t="str">
            <v>GEN</v>
          </cell>
          <cell r="AS2781" t="str">
            <v>JUMBO</v>
          </cell>
        </row>
        <row r="2782">
          <cell r="D2782" t="str">
            <v>7139SDA00/IND</v>
          </cell>
          <cell r="E2782">
            <v>7139</v>
          </cell>
          <cell r="F2782">
            <v>33.700000000000003</v>
          </cell>
          <cell r="G2782" t="str">
            <v>Yes</v>
          </cell>
          <cell r="H2782">
            <v>31.400000000000002</v>
          </cell>
          <cell r="I2782" t="str">
            <v>SO</v>
          </cell>
          <cell r="J2782" t="str">
            <v>Audit</v>
          </cell>
          <cell r="K2782" t="str">
            <v>7139SDA02</v>
          </cell>
          <cell r="L2782" t="str">
            <v>RD</v>
          </cell>
          <cell r="M2782" t="str">
            <v>S-Group</v>
          </cell>
          <cell r="N2782" t="str">
            <v>Reg</v>
          </cell>
          <cell r="P2782" t="str">
            <v>PMR39</v>
          </cell>
          <cell r="Q2782" t="str">
            <v>DRP</v>
          </cell>
          <cell r="R2782">
            <v>670</v>
          </cell>
          <cell r="S2782">
            <v>650</v>
          </cell>
          <cell r="T2782">
            <v>670</v>
          </cell>
          <cell r="U2782">
            <v>280</v>
          </cell>
          <cell r="V2782">
            <v>260</v>
          </cell>
          <cell r="W2782">
            <v>170</v>
          </cell>
          <cell r="X2782">
            <v>0</v>
          </cell>
          <cell r="Y2782" t="str">
            <v>Gask</v>
          </cell>
          <cell r="Z2782" t="str">
            <v>G4</v>
          </cell>
          <cell r="AA2782" t="str">
            <v>Simple-Gasket</v>
          </cell>
          <cell r="AB2782" t="str">
            <v>Regular-Gask</v>
          </cell>
          <cell r="AC2782">
            <v>20041118</v>
          </cell>
          <cell r="AD2782" t="str">
            <v>MG Gask</v>
          </cell>
          <cell r="AE2782" t="str">
            <v>MG Gask-Plain</v>
          </cell>
          <cell r="AF2782">
            <v>2004892</v>
          </cell>
          <cell r="AG2782">
            <v>0</v>
          </cell>
          <cell r="AI2782" t="str">
            <v>7139SDA12/IND</v>
          </cell>
          <cell r="AJ2782" t="str">
            <v>IPS</v>
          </cell>
          <cell r="AK2782" t="str">
            <v>IPS</v>
          </cell>
          <cell r="AM2782" t="e">
            <v>#N/A</v>
          </cell>
          <cell r="AO2782">
            <v>29.500000000000004</v>
          </cell>
          <cell r="AQ2782" t="str">
            <v>Circular</v>
          </cell>
          <cell r="AR2782" t="str">
            <v>GEN</v>
          </cell>
          <cell r="AS2782" t="str">
            <v>JUMBO</v>
          </cell>
        </row>
        <row r="2783">
          <cell r="D2783" t="str">
            <v>7139SDB00/IND</v>
          </cell>
          <cell r="E2783">
            <v>7139</v>
          </cell>
          <cell r="F2783">
            <v>33.700000000000003</v>
          </cell>
          <cell r="G2783" t="str">
            <v>Yes</v>
          </cell>
          <cell r="H2783">
            <v>31.400000000000002</v>
          </cell>
          <cell r="I2783" t="str">
            <v>SO</v>
          </cell>
          <cell r="J2783" t="str">
            <v>Audit</v>
          </cell>
          <cell r="K2783" t="str">
            <v>7139SDB02</v>
          </cell>
          <cell r="L2783" t="str">
            <v>RD</v>
          </cell>
          <cell r="M2783" t="str">
            <v>S-Group</v>
          </cell>
          <cell r="N2783" t="str">
            <v>Reg</v>
          </cell>
          <cell r="O2783" t="str">
            <v>3.B</v>
          </cell>
          <cell r="P2783" t="str">
            <v>PMR42</v>
          </cell>
          <cell r="Q2783" t="str">
            <v>DRP</v>
          </cell>
          <cell r="R2783">
            <v>360</v>
          </cell>
          <cell r="S2783">
            <v>370</v>
          </cell>
          <cell r="T2783">
            <v>370</v>
          </cell>
          <cell r="U2783">
            <v>240</v>
          </cell>
          <cell r="V2783">
            <v>220</v>
          </cell>
          <cell r="W2783">
            <v>180</v>
          </cell>
          <cell r="X2783">
            <v>110</v>
          </cell>
          <cell r="Y2783" t="str">
            <v>Gask</v>
          </cell>
          <cell r="Z2783" t="str">
            <v>G4</v>
          </cell>
          <cell r="AA2783" t="str">
            <v>Simple-Gasket</v>
          </cell>
          <cell r="AB2783" t="str">
            <v>Regular-Gask</v>
          </cell>
          <cell r="AC2783">
            <v>20041118</v>
          </cell>
          <cell r="AD2783" t="str">
            <v>MG Gask</v>
          </cell>
          <cell r="AE2783" t="str">
            <v>MG Gask-Plain</v>
          </cell>
          <cell r="AF2783">
            <v>2004892</v>
          </cell>
          <cell r="AG2783">
            <v>0</v>
          </cell>
          <cell r="AI2783" t="str">
            <v>7139SDB12/IND</v>
          </cell>
          <cell r="AJ2783" t="str">
            <v>IPS</v>
          </cell>
          <cell r="AK2783" t="str">
            <v>IPS</v>
          </cell>
          <cell r="AM2783" t="str">
            <v>Yes</v>
          </cell>
          <cell r="AO2783">
            <v>29.500000000000004</v>
          </cell>
          <cell r="AQ2783" t="str">
            <v>Circular</v>
          </cell>
          <cell r="AR2783" t="str">
            <v>GEN</v>
          </cell>
          <cell r="AS2783" t="str">
            <v>JUMBO</v>
          </cell>
        </row>
        <row r="2784">
          <cell r="D2784" t="str">
            <v>7139WAA00/IND</v>
          </cell>
          <cell r="E2784">
            <v>7139</v>
          </cell>
          <cell r="F2784">
            <v>33.700000000000003</v>
          </cell>
          <cell r="G2784" t="str">
            <v>Yes</v>
          </cell>
          <cell r="H2784">
            <v>31.400000000000002</v>
          </cell>
          <cell r="I2784" t="str">
            <v>SO</v>
          </cell>
          <cell r="J2784" t="str">
            <v>Audit</v>
          </cell>
          <cell r="K2784" t="str">
            <v>7139WAA02</v>
          </cell>
          <cell r="L2784" t="str">
            <v>RD</v>
          </cell>
          <cell r="M2784" t="str">
            <v>S-Group</v>
          </cell>
          <cell r="N2784" t="str">
            <v>Reg</v>
          </cell>
          <cell r="O2784" t="str">
            <v>3.B</v>
          </cell>
          <cell r="P2784" t="str">
            <v>PMR41</v>
          </cell>
          <cell r="Q2784" t="str">
            <v>DRP</v>
          </cell>
          <cell r="R2784">
            <v>0</v>
          </cell>
          <cell r="S2784">
            <v>0</v>
          </cell>
          <cell r="T2784">
            <v>750</v>
          </cell>
          <cell r="U2784">
            <v>300</v>
          </cell>
          <cell r="V2784">
            <v>500</v>
          </cell>
          <cell r="W2784">
            <v>540</v>
          </cell>
          <cell r="X2784">
            <v>310</v>
          </cell>
          <cell r="Y2784" t="str">
            <v>Gask</v>
          </cell>
          <cell r="Z2784" t="str">
            <v>G4</v>
          </cell>
          <cell r="AA2784" t="str">
            <v>Simple-Gasket</v>
          </cell>
          <cell r="AB2784" t="str">
            <v>Regular-Gask</v>
          </cell>
          <cell r="AC2784">
            <v>20041118</v>
          </cell>
          <cell r="AD2784" t="str">
            <v>MG Gask</v>
          </cell>
          <cell r="AE2784" t="str">
            <v>MG Gask-Plain</v>
          </cell>
          <cell r="AF2784">
            <v>2004892</v>
          </cell>
          <cell r="AG2784">
            <v>0</v>
          </cell>
          <cell r="AI2784" t="str">
            <v>7139WAA12/IND</v>
          </cell>
          <cell r="AJ2784" t="str">
            <v>RG</v>
          </cell>
          <cell r="AK2784" t="str">
            <v>RG</v>
          </cell>
          <cell r="AM2784" t="str">
            <v>Yes</v>
          </cell>
          <cell r="AO2784">
            <v>29.500000000000004</v>
          </cell>
          <cell r="AQ2784" t="str">
            <v>Circular</v>
          </cell>
          <cell r="AR2784" t="str">
            <v>GEN</v>
          </cell>
          <cell r="AS2784" t="str">
            <v>JUMBO</v>
          </cell>
        </row>
        <row r="2785">
          <cell r="D2785" t="str">
            <v>7140NAA31/IND</v>
          </cell>
          <cell r="E2785">
            <v>7140</v>
          </cell>
          <cell r="F2785">
            <v>33.700000000000003</v>
          </cell>
          <cell r="G2785" t="str">
            <v>Yes</v>
          </cell>
          <cell r="H2785">
            <v>31.400000000000002</v>
          </cell>
          <cell r="I2785" t="str">
            <v>SO</v>
          </cell>
          <cell r="J2785" t="str">
            <v>Audit</v>
          </cell>
          <cell r="K2785" t="str">
            <v>7140NAA02</v>
          </cell>
          <cell r="L2785" t="str">
            <v>RD</v>
          </cell>
          <cell r="M2785" t="str">
            <v>S-Group</v>
          </cell>
          <cell r="N2785" t="str">
            <v>Reg</v>
          </cell>
          <cell r="O2785" t="str">
            <v>1.SH</v>
          </cell>
          <cell r="P2785" t="str">
            <v>MTS-RET</v>
          </cell>
          <cell r="Q2785" t="str">
            <v>Live</v>
          </cell>
          <cell r="R2785">
            <v>530</v>
          </cell>
          <cell r="S2785">
            <v>543</v>
          </cell>
          <cell r="T2785">
            <v>543</v>
          </cell>
          <cell r="U2785">
            <v>441</v>
          </cell>
          <cell r="V2785">
            <v>870</v>
          </cell>
          <cell r="W2785">
            <v>2630</v>
          </cell>
          <cell r="X2785">
            <v>1810</v>
          </cell>
          <cell r="Y2785" t="str">
            <v>Gask</v>
          </cell>
          <cell r="Z2785" t="str">
            <v>G3</v>
          </cell>
          <cell r="AA2785" t="str">
            <v>Simple-Gasket</v>
          </cell>
          <cell r="AB2785" t="str">
            <v>Regular-Gask</v>
          </cell>
          <cell r="AC2785">
            <v>20041118</v>
          </cell>
          <cell r="AD2785" t="str">
            <v>MG Gask</v>
          </cell>
          <cell r="AE2785" t="str">
            <v>MG Gask-Plain</v>
          </cell>
          <cell r="AF2785" t="str">
            <v>2004892/03</v>
          </cell>
          <cell r="AG2785">
            <v>0</v>
          </cell>
          <cell r="AI2785" t="str">
            <v>7140NAA12/IND</v>
          </cell>
          <cell r="AJ2785" t="str">
            <v>BLACK</v>
          </cell>
          <cell r="AK2785" t="str">
            <v>Black</v>
          </cell>
          <cell r="AM2785" t="str">
            <v>Yes</v>
          </cell>
          <cell r="AO2785">
            <v>29.500000000000004</v>
          </cell>
          <cell r="AQ2785" t="str">
            <v>Circular</v>
          </cell>
          <cell r="AR2785" t="str">
            <v>GEN</v>
          </cell>
          <cell r="AS2785" t="str">
            <v>JUMBO</v>
          </cell>
        </row>
        <row r="2786">
          <cell r="D2786" t="str">
            <v>7140NAA31Z1/IND</v>
          </cell>
          <cell r="E2786">
            <v>7140</v>
          </cell>
          <cell r="F2786">
            <v>33.700000000000003</v>
          </cell>
          <cell r="G2786" t="str">
            <v>Yes</v>
          </cell>
          <cell r="H2786">
            <v>31.400000000000002</v>
          </cell>
          <cell r="I2786" t="str">
            <v>SO</v>
          </cell>
          <cell r="J2786" t="str">
            <v>Audit</v>
          </cell>
          <cell r="K2786" t="str">
            <v>7140NAA02</v>
          </cell>
          <cell r="L2786" t="str">
            <v>RD</v>
          </cell>
          <cell r="M2786" t="str">
            <v>S-Group</v>
          </cell>
          <cell r="N2786" t="str">
            <v>Reg</v>
          </cell>
          <cell r="P2786" t="str">
            <v>MTO-NEW</v>
          </cell>
          <cell r="Q2786" t="str">
            <v>Live</v>
          </cell>
          <cell r="X2786">
            <v>0</v>
          </cell>
          <cell r="Y2786" t="str">
            <v>Gask</v>
          </cell>
          <cell r="AA2786" t="str">
            <v>Simple-Gasket</v>
          </cell>
          <cell r="AB2786" t="str">
            <v>Regular-Gask</v>
          </cell>
          <cell r="AC2786">
            <v>20041118</v>
          </cell>
          <cell r="AD2786" t="str">
            <v>MG Gask</v>
          </cell>
          <cell r="AE2786" t="str">
            <v>MG Gask-Plain</v>
          </cell>
          <cell r="AF2786" t="str">
            <v>2004892/03</v>
          </cell>
          <cell r="AG2786">
            <v>0</v>
          </cell>
          <cell r="AI2786" t="str">
            <v>7140NAA12Z1/IND</v>
          </cell>
          <cell r="AM2786" t="e">
            <v>#N/A</v>
          </cell>
          <cell r="AO2786">
            <v>29.500000000000004</v>
          </cell>
          <cell r="AQ2786" t="str">
            <v>Circular</v>
          </cell>
          <cell r="AR2786" t="str">
            <v>GEN</v>
          </cell>
          <cell r="AS2786" t="str">
            <v>JUMBO</v>
          </cell>
        </row>
        <row r="2787">
          <cell r="D2787" t="str">
            <v>7140NAB31/IND</v>
          </cell>
          <cell r="E2787">
            <v>7140</v>
          </cell>
          <cell r="F2787">
            <v>33.700000000000003</v>
          </cell>
          <cell r="G2787" t="str">
            <v>Yes</v>
          </cell>
          <cell r="H2787">
            <v>31.400000000000002</v>
          </cell>
          <cell r="I2787" t="str">
            <v>SO</v>
          </cell>
          <cell r="J2787" t="str">
            <v>Audit</v>
          </cell>
          <cell r="K2787" t="str">
            <v>7140NAB02</v>
          </cell>
          <cell r="L2787" t="str">
            <v>RD</v>
          </cell>
          <cell r="M2787" t="str">
            <v>S-Group</v>
          </cell>
          <cell r="N2787" t="str">
            <v>Reg</v>
          </cell>
          <cell r="O2787" t="str">
            <v>6.NP</v>
          </cell>
          <cell r="P2787" t="str">
            <v>PMR41</v>
          </cell>
          <cell r="Q2787" t="str">
            <v>DRP</v>
          </cell>
          <cell r="X2787">
            <v>500</v>
          </cell>
          <cell r="Y2787" t="str">
            <v>Gask</v>
          </cell>
          <cell r="AA2787" t="str">
            <v>Simple-Gasket</v>
          </cell>
          <cell r="AB2787" t="str">
            <v>Regular-Gask</v>
          </cell>
          <cell r="AC2787">
            <v>20041118</v>
          </cell>
          <cell r="AD2787" t="str">
            <v>MG Gask</v>
          </cell>
          <cell r="AE2787" t="str">
            <v>MG Gask-Plain</v>
          </cell>
          <cell r="AF2787" t="str">
            <v>2004892/03</v>
          </cell>
          <cell r="AG2787">
            <v>0</v>
          </cell>
          <cell r="AI2787" t="str">
            <v>7140NAB12/IND</v>
          </cell>
          <cell r="AM2787" t="str">
            <v>Yes</v>
          </cell>
          <cell r="AO2787">
            <v>29.500000000000004</v>
          </cell>
          <cell r="AQ2787" t="str">
            <v>Circular</v>
          </cell>
          <cell r="AR2787" t="str">
            <v>GEN</v>
          </cell>
          <cell r="AS2787" t="str">
            <v>JUMBO</v>
          </cell>
        </row>
        <row r="2788">
          <cell r="D2788" t="str">
            <v>7140NBC31/IND</v>
          </cell>
          <cell r="E2788">
            <v>7140</v>
          </cell>
          <cell r="F2788">
            <v>33.700000000000003</v>
          </cell>
          <cell r="G2788" t="str">
            <v>Yes</v>
          </cell>
          <cell r="H2788">
            <v>31.400000000000002</v>
          </cell>
          <cell r="I2788" t="str">
            <v>SO</v>
          </cell>
          <cell r="J2788" t="str">
            <v>Audit</v>
          </cell>
          <cell r="K2788" t="str">
            <v>7140NBC02</v>
          </cell>
          <cell r="L2788" t="str">
            <v>RD</v>
          </cell>
          <cell r="M2788" t="str">
            <v>S-Group</v>
          </cell>
          <cell r="N2788" t="str">
            <v>Reg</v>
          </cell>
          <cell r="P2788" t="str">
            <v>PMR43</v>
          </cell>
          <cell r="Q2788" t="str">
            <v>DRP</v>
          </cell>
          <cell r="Y2788" t="str">
            <v>Gask</v>
          </cell>
          <cell r="AA2788" t="str">
            <v>Simple-Gasket</v>
          </cell>
          <cell r="AB2788" t="str">
            <v>Regular-Gask</v>
          </cell>
          <cell r="AC2788">
            <v>20041118</v>
          </cell>
          <cell r="AD2788" t="str">
            <v>MG Gask</v>
          </cell>
          <cell r="AE2788" t="str">
            <v>MG Gask-Plain</v>
          </cell>
          <cell r="AF2788" t="str">
            <v>2004892/03</v>
          </cell>
          <cell r="AI2788" t="str">
            <v>7140NBC12/IND</v>
          </cell>
          <cell r="AO2788">
            <v>27.200000000000003</v>
          </cell>
          <cell r="AQ2788" t="str">
            <v>Circular</v>
          </cell>
          <cell r="AR2788" t="str">
            <v>GEN</v>
          </cell>
          <cell r="AS2788" t="str">
            <v>JUMBO</v>
          </cell>
        </row>
        <row r="2789">
          <cell r="D2789" t="str">
            <v>7140QAC31/IND</v>
          </cell>
          <cell r="E2789">
            <v>7140</v>
          </cell>
          <cell r="F2789">
            <v>33.700000000000003</v>
          </cell>
          <cell r="G2789" t="str">
            <v>Yes</v>
          </cell>
          <cell r="H2789">
            <v>31.400000000000002</v>
          </cell>
          <cell r="I2789" t="str">
            <v>SO</v>
          </cell>
          <cell r="J2789" t="str">
            <v>Audit</v>
          </cell>
          <cell r="K2789" t="str">
            <v>7140QAC02/GUN</v>
          </cell>
          <cell r="L2789" t="str">
            <v>RD</v>
          </cell>
          <cell r="M2789" t="str">
            <v>S-Group</v>
          </cell>
          <cell r="N2789" t="str">
            <v>Reg</v>
          </cell>
          <cell r="P2789" t="str">
            <v>PMR43</v>
          </cell>
          <cell r="Q2789" t="str">
            <v>DRP</v>
          </cell>
          <cell r="Y2789" t="str">
            <v>Gask</v>
          </cell>
          <cell r="AA2789" t="str">
            <v>Simple-Gasket</v>
          </cell>
          <cell r="AB2789" t="str">
            <v>Regular-Gask</v>
          </cell>
          <cell r="AC2789">
            <v>20041118</v>
          </cell>
          <cell r="AD2789" t="str">
            <v>MG Gask</v>
          </cell>
          <cell r="AE2789" t="str">
            <v>MG Gask-Plain</v>
          </cell>
          <cell r="AF2789" t="str">
            <v>2004892/03</v>
          </cell>
          <cell r="AI2789" t="str">
            <v>7140QAC12/IND</v>
          </cell>
          <cell r="AO2789">
            <v>27.200000000000003</v>
          </cell>
          <cell r="AQ2789" t="str">
            <v>Circular</v>
          </cell>
          <cell r="AR2789" t="str">
            <v>GEN</v>
          </cell>
          <cell r="AS2789" t="str">
            <v>JUMBO</v>
          </cell>
        </row>
        <row r="2790">
          <cell r="D2790" t="str">
            <v>7140QBC31/IND</v>
          </cell>
          <cell r="E2790">
            <v>7140</v>
          </cell>
          <cell r="F2790">
            <v>33.700000000000003</v>
          </cell>
          <cell r="G2790" t="str">
            <v>Yes</v>
          </cell>
          <cell r="H2790">
            <v>31.400000000000002</v>
          </cell>
          <cell r="I2790" t="str">
            <v>SO</v>
          </cell>
          <cell r="J2790" t="str">
            <v>Audit</v>
          </cell>
          <cell r="K2790" t="str">
            <v>7140QBC02/BLU/M</v>
          </cell>
          <cell r="L2790" t="str">
            <v>RD</v>
          </cell>
          <cell r="M2790" t="str">
            <v>S-Group</v>
          </cell>
          <cell r="N2790" t="str">
            <v>Reg</v>
          </cell>
          <cell r="P2790" t="str">
            <v>PMR43</v>
          </cell>
          <cell r="Q2790" t="str">
            <v>DRP</v>
          </cell>
          <cell r="Y2790" t="str">
            <v>Gask</v>
          </cell>
          <cell r="AA2790" t="str">
            <v>Simple-Gasket</v>
          </cell>
          <cell r="AB2790" t="str">
            <v>Regular-Gask</v>
          </cell>
          <cell r="AC2790">
            <v>20041118</v>
          </cell>
          <cell r="AD2790" t="str">
            <v>MG Gask</v>
          </cell>
          <cell r="AE2790" t="str">
            <v>MG Gask-Plain</v>
          </cell>
          <cell r="AF2790" t="str">
            <v>2004892/04</v>
          </cell>
          <cell r="AI2790" t="str">
            <v>7140QBC12/IND</v>
          </cell>
          <cell r="AO2790">
            <v>27.200000000000003</v>
          </cell>
          <cell r="AQ2790" t="str">
            <v>Circular</v>
          </cell>
          <cell r="AR2790" t="str">
            <v>GEN</v>
          </cell>
          <cell r="AS2790" t="str">
            <v>JUMBO</v>
          </cell>
        </row>
        <row r="2791">
          <cell r="D2791" t="str">
            <v>7140SAA00/IND</v>
          </cell>
          <cell r="E2791">
            <v>7140</v>
          </cell>
          <cell r="F2791">
            <v>33.700000000000003</v>
          </cell>
          <cell r="G2791" t="str">
            <v>Yes</v>
          </cell>
          <cell r="H2791">
            <v>31.400000000000002</v>
          </cell>
          <cell r="I2791" t="str">
            <v>SO</v>
          </cell>
          <cell r="J2791" t="str">
            <v>Audit</v>
          </cell>
          <cell r="K2791" t="str">
            <v>7140SAA02</v>
          </cell>
          <cell r="L2791" t="str">
            <v>RD</v>
          </cell>
          <cell r="M2791" t="str">
            <v>S-Group</v>
          </cell>
          <cell r="N2791" t="str">
            <v>Reg</v>
          </cell>
          <cell r="O2791" t="str">
            <v>1.SH</v>
          </cell>
          <cell r="P2791" t="str">
            <v>MTS-IBD</v>
          </cell>
          <cell r="Q2791" t="str">
            <v>Live</v>
          </cell>
          <cell r="R2791">
            <v>1590</v>
          </cell>
          <cell r="S2791">
            <v>1605</v>
          </cell>
          <cell r="T2791">
            <v>1650</v>
          </cell>
          <cell r="U2791">
            <v>901</v>
          </cell>
          <cell r="V2791">
            <v>1310</v>
          </cell>
          <cell r="W2791">
            <v>900</v>
          </cell>
          <cell r="X2791">
            <v>690</v>
          </cell>
          <cell r="Y2791" t="str">
            <v>Gask</v>
          </cell>
          <cell r="Z2791" t="str">
            <v>G3</v>
          </cell>
          <cell r="AA2791" t="str">
            <v>Simple-Gasket</v>
          </cell>
          <cell r="AB2791" t="str">
            <v>Regular-Gask</v>
          </cell>
          <cell r="AC2791">
            <v>20041118</v>
          </cell>
          <cell r="AD2791" t="str">
            <v>MG Gask</v>
          </cell>
          <cell r="AE2791" t="str">
            <v>MG Gask-Plain</v>
          </cell>
          <cell r="AF2791">
            <v>2004892</v>
          </cell>
          <cell r="AG2791">
            <v>0</v>
          </cell>
          <cell r="AI2791" t="str">
            <v>7140SAA12/IND</v>
          </cell>
          <cell r="AJ2791" t="str">
            <v>IPS</v>
          </cell>
          <cell r="AK2791" t="str">
            <v>IPS</v>
          </cell>
          <cell r="AM2791" t="str">
            <v>Yes</v>
          </cell>
          <cell r="AO2791">
            <v>29.500000000000004</v>
          </cell>
          <cell r="AQ2791" t="str">
            <v>Circular</v>
          </cell>
          <cell r="AR2791" t="str">
            <v>GEN</v>
          </cell>
          <cell r="AS2791" t="str">
            <v>JUMBO</v>
          </cell>
        </row>
        <row r="2792">
          <cell r="D2792" t="str">
            <v>7140SAB00/IND</v>
          </cell>
          <cell r="E2792">
            <v>7140</v>
          </cell>
          <cell r="F2792">
            <v>33.700000000000003</v>
          </cell>
          <cell r="G2792" t="str">
            <v>Yes</v>
          </cell>
          <cell r="H2792">
            <v>31.400000000000002</v>
          </cell>
          <cell r="I2792" t="str">
            <v>SO</v>
          </cell>
          <cell r="J2792" t="str">
            <v>Audit</v>
          </cell>
          <cell r="K2792" t="str">
            <v>7140SAB02</v>
          </cell>
          <cell r="L2792" t="str">
            <v>RD</v>
          </cell>
          <cell r="M2792" t="str">
            <v>S-Group</v>
          </cell>
          <cell r="N2792" t="str">
            <v>Reg</v>
          </cell>
          <cell r="O2792" t="str">
            <v>6.NP</v>
          </cell>
          <cell r="P2792" t="str">
            <v>PMR41</v>
          </cell>
          <cell r="Q2792" t="str">
            <v>DRP</v>
          </cell>
          <cell r="X2792">
            <v>500</v>
          </cell>
          <cell r="Y2792" t="str">
            <v>Gask</v>
          </cell>
          <cell r="AA2792" t="str">
            <v>Simple-Gasket</v>
          </cell>
          <cell r="AB2792" t="str">
            <v>Regular-Gask</v>
          </cell>
          <cell r="AC2792">
            <v>20041118</v>
          </cell>
          <cell r="AD2792" t="str">
            <v>MG Gask</v>
          </cell>
          <cell r="AE2792" t="str">
            <v>MG Gask-Plain</v>
          </cell>
          <cell r="AF2792">
            <v>2004892</v>
          </cell>
          <cell r="AG2792">
            <v>0</v>
          </cell>
          <cell r="AI2792" t="str">
            <v>7140SAB12/IND</v>
          </cell>
          <cell r="AM2792" t="str">
            <v>Yes</v>
          </cell>
          <cell r="AO2792">
            <v>29.500000000000004</v>
          </cell>
          <cell r="AQ2792" t="str">
            <v>Circular</v>
          </cell>
          <cell r="AR2792" t="str">
            <v>GEN</v>
          </cell>
          <cell r="AS2792" t="str">
            <v>JUMBO</v>
          </cell>
        </row>
        <row r="2793">
          <cell r="D2793" t="str">
            <v>7140SAC00/IND</v>
          </cell>
          <cell r="E2793">
            <v>7140</v>
          </cell>
          <cell r="F2793">
            <v>33.700000000000003</v>
          </cell>
          <cell r="G2793" t="str">
            <v>Yes</v>
          </cell>
          <cell r="H2793">
            <v>31.400000000000002</v>
          </cell>
          <cell r="I2793" t="str">
            <v>SO</v>
          </cell>
          <cell r="J2793" t="str">
            <v>Audit</v>
          </cell>
          <cell r="K2793" t="str">
            <v>7140SAC02</v>
          </cell>
          <cell r="L2793" t="str">
            <v>RD</v>
          </cell>
          <cell r="M2793" t="str">
            <v>S-Group</v>
          </cell>
          <cell r="N2793" t="str">
            <v>Reg</v>
          </cell>
          <cell r="P2793" t="str">
            <v>MTS-IBD</v>
          </cell>
          <cell r="Q2793" t="str">
            <v>Live</v>
          </cell>
          <cell r="Y2793" t="str">
            <v>Gask</v>
          </cell>
          <cell r="AA2793" t="str">
            <v>Simple-Gasket</v>
          </cell>
          <cell r="AB2793" t="str">
            <v>Regular-Gask</v>
          </cell>
          <cell r="AC2793">
            <v>20041118</v>
          </cell>
          <cell r="AD2793" t="str">
            <v>MG Gask</v>
          </cell>
          <cell r="AE2793" t="str">
            <v>MG Gask-Plain</v>
          </cell>
          <cell r="AF2793">
            <v>2004892</v>
          </cell>
          <cell r="AI2793" t="str">
            <v>7140SAC12/IND</v>
          </cell>
          <cell r="AO2793">
            <v>27.200000000000003</v>
          </cell>
          <cell r="AQ2793" t="str">
            <v>Circular</v>
          </cell>
          <cell r="AR2793" t="str">
            <v>GEN</v>
          </cell>
          <cell r="AS2793" t="str">
            <v>JUMBO</v>
          </cell>
        </row>
        <row r="2794">
          <cell r="D2794" t="str">
            <v>7140WAA00/IND</v>
          </cell>
          <cell r="E2794">
            <v>7140</v>
          </cell>
          <cell r="F2794">
            <v>33.700000000000003</v>
          </cell>
          <cell r="G2794" t="str">
            <v>Yes</v>
          </cell>
          <cell r="H2794">
            <v>31.400000000000002</v>
          </cell>
          <cell r="I2794" t="str">
            <v>SO</v>
          </cell>
          <cell r="J2794" t="str">
            <v>Audit</v>
          </cell>
          <cell r="K2794" t="str">
            <v>7140WAA02</v>
          </cell>
          <cell r="L2794" t="str">
            <v>RD</v>
          </cell>
          <cell r="M2794" t="str">
            <v>S-Group</v>
          </cell>
          <cell r="N2794" t="str">
            <v>Reg</v>
          </cell>
          <cell r="O2794" t="str">
            <v>5.T</v>
          </cell>
          <cell r="P2794" t="str">
            <v>PMR41</v>
          </cell>
          <cell r="Q2794" t="str">
            <v>DRP</v>
          </cell>
          <cell r="R2794">
            <v>0</v>
          </cell>
          <cell r="S2794">
            <v>0</v>
          </cell>
          <cell r="T2794">
            <v>750</v>
          </cell>
          <cell r="U2794">
            <v>300</v>
          </cell>
          <cell r="V2794">
            <v>500</v>
          </cell>
          <cell r="W2794">
            <v>280</v>
          </cell>
          <cell r="X2794">
            <v>180</v>
          </cell>
          <cell r="Y2794" t="str">
            <v>Gask</v>
          </cell>
          <cell r="Z2794" t="str">
            <v>G3</v>
          </cell>
          <cell r="AA2794" t="str">
            <v>Simple-Gasket</v>
          </cell>
          <cell r="AB2794" t="str">
            <v>Regular-Gask</v>
          </cell>
          <cell r="AC2794">
            <v>20041118</v>
          </cell>
          <cell r="AD2794" t="str">
            <v>MG Gask</v>
          </cell>
          <cell r="AE2794" t="str">
            <v>MG Gask-Plain</v>
          </cell>
          <cell r="AF2794">
            <v>2004892</v>
          </cell>
          <cell r="AG2794">
            <v>0</v>
          </cell>
          <cell r="AI2794" t="str">
            <v>7140WAA12/IND</v>
          </cell>
          <cell r="AJ2794" t="str">
            <v>RG</v>
          </cell>
          <cell r="AK2794" t="str">
            <v>RG</v>
          </cell>
          <cell r="AM2794" t="e">
            <v>#N/A</v>
          </cell>
          <cell r="AO2794">
            <v>29.500000000000004</v>
          </cell>
          <cell r="AQ2794" t="str">
            <v>Circular</v>
          </cell>
          <cell r="AR2794" t="str">
            <v>GEN</v>
          </cell>
          <cell r="AS2794" t="str">
            <v>JUMBO</v>
          </cell>
        </row>
        <row r="2795">
          <cell r="D2795" t="str">
            <v>7140WAB00/IND</v>
          </cell>
          <cell r="E2795">
            <v>7140</v>
          </cell>
          <cell r="F2795">
            <v>33.700000000000003</v>
          </cell>
          <cell r="G2795" t="str">
            <v>Yes</v>
          </cell>
          <cell r="H2795">
            <v>31.400000000000002</v>
          </cell>
          <cell r="I2795" t="str">
            <v>SO</v>
          </cell>
          <cell r="J2795" t="str">
            <v>Audit</v>
          </cell>
          <cell r="K2795" t="str">
            <v>7140WAB02</v>
          </cell>
          <cell r="L2795" t="str">
            <v>RD</v>
          </cell>
          <cell r="M2795" t="str">
            <v>S-Group</v>
          </cell>
          <cell r="N2795" t="str">
            <v>Reg</v>
          </cell>
          <cell r="O2795" t="str">
            <v>6.NP</v>
          </cell>
          <cell r="P2795" t="str">
            <v>PMR41</v>
          </cell>
          <cell r="Q2795" t="str">
            <v>DRP</v>
          </cell>
          <cell r="X2795">
            <v>500</v>
          </cell>
          <cell r="Y2795" t="str">
            <v>Gask</v>
          </cell>
          <cell r="AA2795" t="str">
            <v>Simple-Gasket</v>
          </cell>
          <cell r="AB2795" t="str">
            <v>Regular-Gask</v>
          </cell>
          <cell r="AC2795">
            <v>20041118</v>
          </cell>
          <cell r="AD2795" t="str">
            <v>MG Gask</v>
          </cell>
          <cell r="AE2795" t="str">
            <v>MG Gask-Plain</v>
          </cell>
          <cell r="AF2795">
            <v>2004892</v>
          </cell>
          <cell r="AG2795">
            <v>0</v>
          </cell>
          <cell r="AI2795" t="str">
            <v>7140WAB12/IND</v>
          </cell>
          <cell r="AM2795" t="str">
            <v>Yes</v>
          </cell>
          <cell r="AO2795">
            <v>29.500000000000004</v>
          </cell>
          <cell r="AQ2795" t="str">
            <v>Circular</v>
          </cell>
          <cell r="AR2795" t="str">
            <v>GEN</v>
          </cell>
          <cell r="AS2795" t="str">
            <v>JUMBO</v>
          </cell>
        </row>
        <row r="2796">
          <cell r="D2796" t="str">
            <v>7140WAC00/IND</v>
          </cell>
          <cell r="E2796">
            <v>7140</v>
          </cell>
          <cell r="F2796">
            <v>33.700000000000003</v>
          </cell>
          <cell r="G2796" t="str">
            <v>Yes</v>
          </cell>
          <cell r="H2796">
            <v>31.400000000000002</v>
          </cell>
          <cell r="I2796" t="str">
            <v>SO</v>
          </cell>
          <cell r="J2796" t="str">
            <v>Audit</v>
          </cell>
          <cell r="K2796" t="str">
            <v>7140WAC02</v>
          </cell>
          <cell r="L2796" t="str">
            <v>RD</v>
          </cell>
          <cell r="M2796" t="str">
            <v>S-Group</v>
          </cell>
          <cell r="N2796" t="str">
            <v>Reg</v>
          </cell>
          <cell r="P2796" t="str">
            <v>PMR43</v>
          </cell>
          <cell r="Q2796" t="str">
            <v>DRP</v>
          </cell>
          <cell r="Y2796" t="str">
            <v>Gask</v>
          </cell>
          <cell r="AA2796" t="str">
            <v>Simple-Gasket</v>
          </cell>
          <cell r="AB2796" t="str">
            <v>Regular-Gask</v>
          </cell>
          <cell r="AC2796">
            <v>20041118</v>
          </cell>
          <cell r="AD2796" t="str">
            <v>MG Gask</v>
          </cell>
          <cell r="AE2796" t="str">
            <v>MG Gask-Plain</v>
          </cell>
          <cell r="AF2796">
            <v>2004892</v>
          </cell>
          <cell r="AI2796" t="str">
            <v>7140WAC12/IND</v>
          </cell>
          <cell r="AO2796">
            <v>27.200000000000003</v>
          </cell>
          <cell r="AQ2796" t="str">
            <v>Circular</v>
          </cell>
          <cell r="AR2796" t="str">
            <v>GEN</v>
          </cell>
          <cell r="AS2796" t="str">
            <v>JUMBO</v>
          </cell>
        </row>
        <row r="2797">
          <cell r="D2797" t="str">
            <v>7143NAA31/IND</v>
          </cell>
          <cell r="E2797">
            <v>7143</v>
          </cell>
          <cell r="F2797">
            <v>31.6</v>
          </cell>
          <cell r="G2797" t="str">
            <v>Yes</v>
          </cell>
          <cell r="H2797">
            <v>29.3</v>
          </cell>
          <cell r="I2797" t="str">
            <v>SO</v>
          </cell>
          <cell r="J2797" t="str">
            <v>Audit</v>
          </cell>
          <cell r="K2797" t="str">
            <v>7143NAA02</v>
          </cell>
          <cell r="L2797" t="str">
            <v>SH</v>
          </cell>
          <cell r="M2797" t="str">
            <v>S-Group</v>
          </cell>
          <cell r="N2797" t="str">
            <v>Reg</v>
          </cell>
          <cell r="P2797" t="str">
            <v>PMR42</v>
          </cell>
          <cell r="Q2797" t="str">
            <v>DRP</v>
          </cell>
          <cell r="Y2797" t="str">
            <v>Adhe</v>
          </cell>
          <cell r="AA2797" t="str">
            <v>Simple-Adhesive</v>
          </cell>
          <cell r="AB2797" t="str">
            <v>Regular-Adhe</v>
          </cell>
          <cell r="AC2797" t="str">
            <v>7143YAA08/04</v>
          </cell>
          <cell r="AD2797" t="str">
            <v>MG Adhe</v>
          </cell>
          <cell r="AE2797" t="str">
            <v>MG Adhe-MET</v>
          </cell>
          <cell r="AG2797">
            <v>0</v>
          </cell>
          <cell r="AI2797" t="str">
            <v>7143NAA12/IND</v>
          </cell>
          <cell r="AO2797">
            <v>25.1</v>
          </cell>
          <cell r="AQ2797">
            <v>0</v>
          </cell>
          <cell r="AR2797" t="str">
            <v>GEN</v>
          </cell>
          <cell r="AS2797" t="str">
            <v>JUMBO</v>
          </cell>
        </row>
        <row r="2798">
          <cell r="D2798" t="str">
            <v>7143WAA32/IND</v>
          </cell>
          <cell r="E2798">
            <v>7143</v>
          </cell>
          <cell r="F2798">
            <v>31.6</v>
          </cell>
          <cell r="G2798" t="str">
            <v>Yes</v>
          </cell>
          <cell r="H2798">
            <v>29.3</v>
          </cell>
          <cell r="I2798" t="str">
            <v>SO</v>
          </cell>
          <cell r="J2798" t="str">
            <v>Audit</v>
          </cell>
          <cell r="K2798" t="str">
            <v>7143WAA02</v>
          </cell>
          <cell r="L2798" t="str">
            <v>SH</v>
          </cell>
          <cell r="M2798" t="str">
            <v>S-Group</v>
          </cell>
          <cell r="N2798" t="str">
            <v>Reg</v>
          </cell>
          <cell r="O2798" t="str">
            <v>3.B</v>
          </cell>
          <cell r="P2798" t="str">
            <v>PMR43</v>
          </cell>
          <cell r="Q2798" t="str">
            <v>DRP</v>
          </cell>
          <cell r="R2798">
            <v>1000</v>
          </cell>
          <cell r="S2798">
            <v>210</v>
          </cell>
          <cell r="T2798">
            <v>300</v>
          </cell>
          <cell r="U2798">
            <v>410</v>
          </cell>
          <cell r="V2798">
            <v>400</v>
          </cell>
          <cell r="W2798">
            <v>270</v>
          </cell>
          <cell r="X2798">
            <v>160</v>
          </cell>
          <cell r="Y2798" t="str">
            <v>Adhe</v>
          </cell>
          <cell r="Z2798" t="str">
            <v>G6</v>
          </cell>
          <cell r="AA2798" t="str">
            <v>Simple-Adhesive</v>
          </cell>
          <cell r="AB2798" t="str">
            <v>Regular-Adhe</v>
          </cell>
          <cell r="AC2798" t="str">
            <v>7143YAA08/02</v>
          </cell>
          <cell r="AD2798" t="str">
            <v>MG Adhe</v>
          </cell>
          <cell r="AE2798" t="str">
            <v>MG Adhe-MET</v>
          </cell>
          <cell r="AG2798">
            <v>0</v>
          </cell>
          <cell r="AI2798" t="str">
            <v>7143WAA12/IND</v>
          </cell>
          <cell r="AJ2798" t="str">
            <v>RG</v>
          </cell>
          <cell r="AK2798" t="str">
            <v>RG</v>
          </cell>
          <cell r="AM2798" t="str">
            <v>Yes</v>
          </cell>
          <cell r="AO2798">
            <v>27.400000000000002</v>
          </cell>
          <cell r="AQ2798" t="str">
            <v>Rough</v>
          </cell>
          <cell r="AR2798" t="str">
            <v>GEN</v>
          </cell>
          <cell r="AS2798" t="str">
            <v>JUMBO</v>
          </cell>
        </row>
        <row r="2799">
          <cell r="D2799" t="str">
            <v>7143WAB31/IND</v>
          </cell>
          <cell r="E2799">
            <v>7143</v>
          </cell>
          <cell r="F2799">
            <v>31.6</v>
          </cell>
          <cell r="G2799" t="str">
            <v>Yes</v>
          </cell>
          <cell r="H2799">
            <v>29.3</v>
          </cell>
          <cell r="I2799" t="str">
            <v>SO</v>
          </cell>
          <cell r="J2799" t="str">
            <v>Audit</v>
          </cell>
          <cell r="K2799" t="str">
            <v>7143WAB02</v>
          </cell>
          <cell r="L2799" t="str">
            <v>SH</v>
          </cell>
          <cell r="M2799" t="str">
            <v>S-Group</v>
          </cell>
          <cell r="N2799" t="str">
            <v>Reg</v>
          </cell>
          <cell r="P2799" t="str">
            <v>PMR38</v>
          </cell>
          <cell r="Q2799" t="str">
            <v>DRP</v>
          </cell>
          <cell r="R2799">
            <v>1000</v>
          </cell>
          <cell r="S2799">
            <v>110</v>
          </cell>
          <cell r="T2799">
            <v>120</v>
          </cell>
          <cell r="U2799">
            <v>0</v>
          </cell>
          <cell r="V2799">
            <v>0</v>
          </cell>
          <cell r="X2799">
            <v>0</v>
          </cell>
          <cell r="Y2799" t="str">
            <v>Adhe</v>
          </cell>
          <cell r="Z2799" t="str">
            <v>G6</v>
          </cell>
          <cell r="AA2799" t="str">
            <v>Simple-Adhesive</v>
          </cell>
          <cell r="AB2799" t="str">
            <v>Regular-Adhe</v>
          </cell>
          <cell r="AC2799" t="str">
            <v>7143YAA08/03</v>
          </cell>
          <cell r="AD2799" t="str">
            <v>MG Adhe</v>
          </cell>
          <cell r="AE2799" t="str">
            <v>MG Adhe-MET</v>
          </cell>
          <cell r="AG2799">
            <v>0</v>
          </cell>
          <cell r="AI2799" t="str">
            <v>7143WAB12/IND</v>
          </cell>
          <cell r="AJ2799" t="str">
            <v>RG</v>
          </cell>
          <cell r="AK2799" t="str">
            <v>RG</v>
          </cell>
          <cell r="AM2799" t="e">
            <v>#N/A</v>
          </cell>
          <cell r="AO2799">
            <v>27.400000000000002</v>
          </cell>
          <cell r="AQ2799" t="str">
            <v>Rough</v>
          </cell>
          <cell r="AR2799" t="str">
            <v>GEN</v>
          </cell>
          <cell r="AS2799" t="str">
            <v>JUMBO</v>
          </cell>
        </row>
        <row r="2800">
          <cell r="D2800" t="str">
            <v>7143YAA31/IND</v>
          </cell>
          <cell r="E2800">
            <v>7143</v>
          </cell>
          <cell r="F2800">
            <v>31.6</v>
          </cell>
          <cell r="G2800" t="str">
            <v>Yes</v>
          </cell>
          <cell r="H2800">
            <v>29.3</v>
          </cell>
          <cell r="I2800" t="str">
            <v>SO</v>
          </cell>
          <cell r="J2800" t="str">
            <v>Audit</v>
          </cell>
          <cell r="K2800" t="str">
            <v>7143YAA02/2N</v>
          </cell>
          <cell r="L2800" t="str">
            <v>SH</v>
          </cell>
          <cell r="M2800" t="str">
            <v>S-Group</v>
          </cell>
          <cell r="N2800" t="str">
            <v>Reg</v>
          </cell>
          <cell r="P2800" t="str">
            <v>PMR42</v>
          </cell>
          <cell r="Q2800" t="str">
            <v>DRP</v>
          </cell>
          <cell r="Y2800" t="str">
            <v>Adhe</v>
          </cell>
          <cell r="AA2800" t="str">
            <v>Simple-Adhesive</v>
          </cell>
          <cell r="AB2800" t="str">
            <v>Regular-Adhe</v>
          </cell>
          <cell r="AC2800" t="str">
            <v>7143YAA08/01</v>
          </cell>
          <cell r="AD2800" t="str">
            <v>MG Adhe</v>
          </cell>
          <cell r="AE2800" t="str">
            <v>MG Adhe-MET</v>
          </cell>
          <cell r="AG2800">
            <v>0</v>
          </cell>
          <cell r="AI2800" t="str">
            <v>7143YAA12/IND</v>
          </cell>
          <cell r="AO2800">
            <v>25.1</v>
          </cell>
          <cell r="AQ2800">
            <v>0</v>
          </cell>
          <cell r="AR2800" t="str">
            <v>GEN</v>
          </cell>
          <cell r="AS2800" t="str">
            <v>JUMBO</v>
          </cell>
        </row>
        <row r="2801">
          <cell r="D2801" t="str">
            <v>7143YAA32/IND</v>
          </cell>
          <cell r="E2801">
            <v>7143</v>
          </cell>
          <cell r="F2801">
            <v>31.6</v>
          </cell>
          <cell r="G2801" t="str">
            <v>Yes</v>
          </cell>
          <cell r="H2801">
            <v>29.3</v>
          </cell>
          <cell r="I2801" t="str">
            <v>SO</v>
          </cell>
          <cell r="J2801" t="str">
            <v>Audit</v>
          </cell>
          <cell r="K2801" t="str">
            <v>7143YAA02/2N</v>
          </cell>
          <cell r="L2801" t="str">
            <v>SH</v>
          </cell>
          <cell r="M2801" t="str">
            <v>S-Group</v>
          </cell>
          <cell r="N2801" t="str">
            <v>Reg</v>
          </cell>
          <cell r="O2801" t="str">
            <v>5.T</v>
          </cell>
          <cell r="P2801" t="str">
            <v>PMR42</v>
          </cell>
          <cell r="Q2801" t="str">
            <v>DRP</v>
          </cell>
          <cell r="R2801">
            <v>1000</v>
          </cell>
          <cell r="S2801">
            <v>160</v>
          </cell>
          <cell r="T2801">
            <v>230</v>
          </cell>
          <cell r="U2801">
            <v>300</v>
          </cell>
          <cell r="V2801">
            <v>290</v>
          </cell>
          <cell r="W2801">
            <v>190</v>
          </cell>
          <cell r="X2801">
            <v>100</v>
          </cell>
          <cell r="Y2801" t="str">
            <v>Adhe</v>
          </cell>
          <cell r="Z2801" t="str">
            <v>G6</v>
          </cell>
          <cell r="AA2801" t="str">
            <v>Simple-Adhesive</v>
          </cell>
          <cell r="AB2801" t="str">
            <v>Regular-Adhe</v>
          </cell>
          <cell r="AC2801" t="str">
            <v>7143YAA08/02</v>
          </cell>
          <cell r="AD2801" t="str">
            <v>MG Adhe</v>
          </cell>
          <cell r="AE2801" t="str">
            <v>MG Adhe-MET</v>
          </cell>
          <cell r="AG2801">
            <v>0</v>
          </cell>
          <cell r="AI2801" t="str">
            <v>7143YAA12/IND</v>
          </cell>
          <cell r="AJ2801" t="str">
            <v>IPG-2N</v>
          </cell>
          <cell r="AK2801" t="str">
            <v>PVD</v>
          </cell>
          <cell r="AM2801" t="str">
            <v>Yes</v>
          </cell>
          <cell r="AO2801">
            <v>27.400000000000002</v>
          </cell>
          <cell r="AQ2801" t="str">
            <v>Rough</v>
          </cell>
          <cell r="AR2801" t="str">
            <v>GEN</v>
          </cell>
          <cell r="AS2801" t="str">
            <v>JUMBO</v>
          </cell>
        </row>
        <row r="2802">
          <cell r="D2802" t="str">
            <v>7143YAB31/IND</v>
          </cell>
          <cell r="E2802">
            <v>7143</v>
          </cell>
          <cell r="F2802">
            <v>31.6</v>
          </cell>
          <cell r="G2802" t="str">
            <v>Yes</v>
          </cell>
          <cell r="H2802">
            <v>29.3</v>
          </cell>
          <cell r="I2802" t="str">
            <v>SO</v>
          </cell>
          <cell r="J2802" t="str">
            <v>Audit</v>
          </cell>
          <cell r="K2802" t="str">
            <v>7143YAB02/2N</v>
          </cell>
          <cell r="L2802" t="str">
            <v>SH</v>
          </cell>
          <cell r="M2802" t="str">
            <v>S-Group</v>
          </cell>
          <cell r="N2802" t="str">
            <v>Reg</v>
          </cell>
          <cell r="O2802" t="str">
            <v>3.B</v>
          </cell>
          <cell r="P2802" t="str">
            <v>PMR43</v>
          </cell>
          <cell r="Q2802" t="str">
            <v>DRP</v>
          </cell>
          <cell r="R2802">
            <v>1000</v>
          </cell>
          <cell r="S2802">
            <v>370</v>
          </cell>
          <cell r="T2802">
            <v>500</v>
          </cell>
          <cell r="U2802">
            <v>620</v>
          </cell>
          <cell r="V2802">
            <v>600</v>
          </cell>
          <cell r="W2802">
            <v>380</v>
          </cell>
          <cell r="X2802">
            <v>210</v>
          </cell>
          <cell r="Y2802" t="str">
            <v>Adhe</v>
          </cell>
          <cell r="Z2802" t="str">
            <v>G6</v>
          </cell>
          <cell r="AA2802" t="str">
            <v>Simple-Adhesive</v>
          </cell>
          <cell r="AB2802" t="str">
            <v>Regular-Adhe</v>
          </cell>
          <cell r="AC2802" t="str">
            <v>7143YAA08/01</v>
          </cell>
          <cell r="AD2802" t="str">
            <v>MG Adhe</v>
          </cell>
          <cell r="AE2802" t="str">
            <v>MG Adhe-MET</v>
          </cell>
          <cell r="AG2802">
            <v>0</v>
          </cell>
          <cell r="AI2802" t="str">
            <v>7143YAB12/IND</v>
          </cell>
          <cell r="AJ2802" t="str">
            <v>IPG-2N</v>
          </cell>
          <cell r="AK2802" t="str">
            <v>PVD</v>
          </cell>
          <cell r="AM2802" t="str">
            <v>Yes</v>
          </cell>
          <cell r="AO2802">
            <v>27.400000000000002</v>
          </cell>
          <cell r="AQ2802" t="str">
            <v>Rough</v>
          </cell>
          <cell r="AR2802" t="str">
            <v>GEN</v>
          </cell>
          <cell r="AS2802" t="str">
            <v>JUMBO</v>
          </cell>
        </row>
        <row r="2803">
          <cell r="D2803" t="str">
            <v>7144NAA31/IND</v>
          </cell>
          <cell r="E2803">
            <v>7144</v>
          </cell>
          <cell r="F2803">
            <v>27.2</v>
          </cell>
          <cell r="G2803" t="str">
            <v>Yes</v>
          </cell>
          <cell r="H2803">
            <v>24.9</v>
          </cell>
          <cell r="I2803" t="str">
            <v>SO</v>
          </cell>
          <cell r="J2803" t="str">
            <v>Audit</v>
          </cell>
          <cell r="K2803" t="str">
            <v>7144NAA02</v>
          </cell>
          <cell r="L2803" t="str">
            <v>SH</v>
          </cell>
          <cell r="M2803" t="str">
            <v>S-Group</v>
          </cell>
          <cell r="N2803" t="str">
            <v>Reg</v>
          </cell>
          <cell r="O2803" t="str">
            <v>1.SH</v>
          </cell>
          <cell r="P2803" t="str">
            <v>MTS-RET</v>
          </cell>
          <cell r="Q2803" t="str">
            <v>Live</v>
          </cell>
          <cell r="R2803">
            <v>1500</v>
          </cell>
          <cell r="S2803">
            <v>430</v>
          </cell>
          <cell r="T2803">
            <v>1050</v>
          </cell>
          <cell r="U2803">
            <v>1198</v>
          </cell>
          <cell r="V2803">
            <v>1110</v>
          </cell>
          <cell r="W2803">
            <v>640</v>
          </cell>
          <cell r="X2803">
            <v>870</v>
          </cell>
          <cell r="Y2803" t="str">
            <v>Adhe</v>
          </cell>
          <cell r="Z2803" t="str">
            <v>G6</v>
          </cell>
          <cell r="AA2803" t="str">
            <v>Simple-Adhesive</v>
          </cell>
          <cell r="AB2803" t="str">
            <v>Regular-Adhe</v>
          </cell>
          <cell r="AC2803" t="str">
            <v>7144SAA08/01</v>
          </cell>
          <cell r="AD2803" t="str">
            <v>MG Adhe</v>
          </cell>
          <cell r="AE2803" t="str">
            <v>MG Adhe-MET</v>
          </cell>
          <cell r="AG2803">
            <v>0</v>
          </cell>
          <cell r="AI2803" t="str">
            <v>7144NAA12/IND</v>
          </cell>
          <cell r="AJ2803" t="str">
            <v>BLACK</v>
          </cell>
          <cell r="AK2803" t="str">
            <v>Black</v>
          </cell>
          <cell r="AM2803" t="str">
            <v>Yes</v>
          </cell>
          <cell r="AO2803">
            <v>23</v>
          </cell>
          <cell r="AQ2803" t="str">
            <v>Rough</v>
          </cell>
          <cell r="AR2803" t="str">
            <v>GEN</v>
          </cell>
          <cell r="AS2803" t="str">
            <v>JUMBO</v>
          </cell>
        </row>
        <row r="2804">
          <cell r="D2804" t="str">
            <v>7144SAA00/IND</v>
          </cell>
          <cell r="E2804">
            <v>7144</v>
          </cell>
          <cell r="F2804">
            <v>27.2</v>
          </cell>
          <cell r="G2804" t="str">
            <v>Yes</v>
          </cell>
          <cell r="H2804">
            <v>24.9</v>
          </cell>
          <cell r="I2804" t="str">
            <v>SO</v>
          </cell>
          <cell r="J2804" t="str">
            <v>Audit</v>
          </cell>
          <cell r="K2804" t="str">
            <v>7144SAA02</v>
          </cell>
          <cell r="L2804" t="str">
            <v>SH</v>
          </cell>
          <cell r="M2804" t="str">
            <v>S-Group</v>
          </cell>
          <cell r="N2804" t="str">
            <v>Reg</v>
          </cell>
          <cell r="O2804" t="str">
            <v>2.H</v>
          </cell>
          <cell r="P2804" t="str">
            <v>MTS-RET</v>
          </cell>
          <cell r="Q2804" t="str">
            <v>Live</v>
          </cell>
          <cell r="R2804">
            <v>1500</v>
          </cell>
          <cell r="S2804">
            <v>430</v>
          </cell>
          <cell r="T2804">
            <v>900</v>
          </cell>
          <cell r="U2804">
            <v>0</v>
          </cell>
          <cell r="V2804">
            <v>880</v>
          </cell>
          <cell r="W2804">
            <v>680</v>
          </cell>
          <cell r="X2804">
            <v>560</v>
          </cell>
          <cell r="Y2804" t="str">
            <v>Adhe</v>
          </cell>
          <cell r="Z2804" t="str">
            <v>G6</v>
          </cell>
          <cell r="AA2804" t="str">
            <v>Simple-Adhesive</v>
          </cell>
          <cell r="AB2804" t="str">
            <v>Regular-Adhe</v>
          </cell>
          <cell r="AC2804" t="str">
            <v>7144SAA08</v>
          </cell>
          <cell r="AD2804" t="str">
            <v>MG Adhe</v>
          </cell>
          <cell r="AE2804" t="str">
            <v>MG Adhe-Plain</v>
          </cell>
          <cell r="AG2804">
            <v>0</v>
          </cell>
          <cell r="AI2804" t="str">
            <v>7144SAA12/IND</v>
          </cell>
          <cell r="AJ2804" t="str">
            <v>IPS</v>
          </cell>
          <cell r="AK2804" t="str">
            <v>IPS</v>
          </cell>
          <cell r="AM2804" t="str">
            <v>Yes</v>
          </cell>
          <cell r="AO2804">
            <v>23</v>
          </cell>
          <cell r="AQ2804" t="str">
            <v>Rough</v>
          </cell>
          <cell r="AR2804" t="str">
            <v>GEN</v>
          </cell>
          <cell r="AS2804" t="str">
            <v>JUMBO</v>
          </cell>
        </row>
        <row r="2805">
          <cell r="D2805" t="str">
            <v>7147NAA31/IND</v>
          </cell>
          <cell r="E2805">
            <v>7147</v>
          </cell>
          <cell r="F2805">
            <v>39.700000000000003</v>
          </cell>
          <cell r="G2805" t="str">
            <v>Yes</v>
          </cell>
          <cell r="H2805">
            <v>37.400000000000006</v>
          </cell>
          <cell r="I2805" t="str">
            <v>SO</v>
          </cell>
          <cell r="J2805" t="str">
            <v>Audit</v>
          </cell>
          <cell r="K2805" t="str">
            <v>7147NAA02</v>
          </cell>
          <cell r="L2805" t="str">
            <v>RD</v>
          </cell>
          <cell r="M2805" t="str">
            <v>C-Group</v>
          </cell>
          <cell r="N2805" t="str">
            <v>Add on</v>
          </cell>
          <cell r="O2805" t="str">
            <v>6.NP</v>
          </cell>
          <cell r="P2805" t="str">
            <v>PMR42</v>
          </cell>
          <cell r="Q2805" t="str">
            <v>DRP</v>
          </cell>
          <cell r="W2805">
            <v>750</v>
          </cell>
          <cell r="X2805">
            <v>500</v>
          </cell>
          <cell r="Y2805" t="str">
            <v>Sticker</v>
          </cell>
          <cell r="AA2805" t="str">
            <v>MG Sticker</v>
          </cell>
          <cell r="AB2805" t="str">
            <v>MG-Sticker</v>
          </cell>
          <cell r="AC2805" t="str">
            <v>7147SAA08/02</v>
          </cell>
          <cell r="AD2805" t="str">
            <v>MG Sticker</v>
          </cell>
          <cell r="AE2805" t="str">
            <v>MG Sticker-MET</v>
          </cell>
          <cell r="AF2805" t="str">
            <v>2300108/27</v>
          </cell>
          <cell r="AI2805" t="str">
            <v>7147NAA12/IND</v>
          </cell>
          <cell r="AM2805" t="str">
            <v>Yes</v>
          </cell>
          <cell r="AO2805">
            <v>35.5</v>
          </cell>
          <cell r="AQ2805" t="str">
            <v>Circular</v>
          </cell>
          <cell r="AR2805" t="str">
            <v>GEN</v>
          </cell>
          <cell r="AS2805" t="str">
            <v>JUMBO</v>
          </cell>
        </row>
        <row r="2806">
          <cell r="D2806" t="str">
            <v>7147NAB31/IND</v>
          </cell>
          <cell r="E2806">
            <v>7147</v>
          </cell>
          <cell r="F2806">
            <v>39.700000000000003</v>
          </cell>
          <cell r="G2806" t="str">
            <v>Yes</v>
          </cell>
          <cell r="H2806">
            <v>37.400000000000006</v>
          </cell>
          <cell r="I2806" t="str">
            <v>SO</v>
          </cell>
          <cell r="J2806" t="str">
            <v>Audit</v>
          </cell>
          <cell r="K2806" t="str">
            <v>7147NAB02</v>
          </cell>
          <cell r="L2806" t="str">
            <v>RD</v>
          </cell>
          <cell r="M2806" t="str">
            <v>C-Group</v>
          </cell>
          <cell r="N2806" t="str">
            <v>Add on</v>
          </cell>
          <cell r="O2806" t="str">
            <v>6.NP</v>
          </cell>
          <cell r="P2806" t="str">
            <v>MTS-RET</v>
          </cell>
          <cell r="Q2806" t="str">
            <v>Live</v>
          </cell>
          <cell r="W2806">
            <v>750</v>
          </cell>
          <cell r="X2806">
            <v>500</v>
          </cell>
          <cell r="Y2806" t="str">
            <v>Sticker</v>
          </cell>
          <cell r="AA2806" t="str">
            <v>MG Sticker</v>
          </cell>
          <cell r="AB2806" t="str">
            <v>MG-Sticker</v>
          </cell>
          <cell r="AC2806" t="str">
            <v>7147SAA08/02</v>
          </cell>
          <cell r="AD2806" t="str">
            <v>MG Sticker</v>
          </cell>
          <cell r="AE2806" t="str">
            <v>MG Sticker-MET</v>
          </cell>
          <cell r="AF2806" t="str">
            <v>2300108/27</v>
          </cell>
          <cell r="AI2806" t="str">
            <v>7147NAB12/IND</v>
          </cell>
          <cell r="AM2806" t="str">
            <v>Yes</v>
          </cell>
          <cell r="AO2806">
            <v>35.5</v>
          </cell>
          <cell r="AQ2806" t="str">
            <v>Circular</v>
          </cell>
          <cell r="AR2806" t="str">
            <v>GEN</v>
          </cell>
          <cell r="AS2806" t="str">
            <v>NORMAL</v>
          </cell>
        </row>
        <row r="2807">
          <cell r="D2807" t="str">
            <v>7147SAA31/IND</v>
          </cell>
          <cell r="E2807">
            <v>7147</v>
          </cell>
          <cell r="F2807">
            <v>39.700000000000003</v>
          </cell>
          <cell r="G2807" t="str">
            <v>Yes</v>
          </cell>
          <cell r="H2807">
            <v>37.400000000000006</v>
          </cell>
          <cell r="I2807" t="str">
            <v>SO</v>
          </cell>
          <cell r="J2807" t="str">
            <v>Audit</v>
          </cell>
          <cell r="K2807" t="str">
            <v>7147SAA02</v>
          </cell>
          <cell r="L2807" t="str">
            <v>RD</v>
          </cell>
          <cell r="M2807" t="str">
            <v>C-Group</v>
          </cell>
          <cell r="N2807" t="str">
            <v>Add on</v>
          </cell>
          <cell r="O2807" t="str">
            <v>6.NP</v>
          </cell>
          <cell r="P2807" t="str">
            <v>PMR41</v>
          </cell>
          <cell r="Q2807" t="str">
            <v>DRP</v>
          </cell>
          <cell r="W2807">
            <v>500</v>
          </cell>
          <cell r="X2807">
            <v>500</v>
          </cell>
          <cell r="Y2807" t="str">
            <v>Sticker</v>
          </cell>
          <cell r="AA2807" t="str">
            <v>MG Sticker</v>
          </cell>
          <cell r="AB2807" t="str">
            <v>MG-Sticker</v>
          </cell>
          <cell r="AC2807" t="str">
            <v>7147SAA08/01</v>
          </cell>
          <cell r="AD2807" t="str">
            <v>MG Sticker</v>
          </cell>
          <cell r="AE2807" t="str">
            <v>MG Sticker-MET</v>
          </cell>
          <cell r="AF2807" t="str">
            <v>2300108/27</v>
          </cell>
          <cell r="AI2807" t="str">
            <v>7147SAA12/IND</v>
          </cell>
          <cell r="AM2807" t="str">
            <v>Yes</v>
          </cell>
          <cell r="AO2807">
            <v>35.5</v>
          </cell>
          <cell r="AQ2807" t="str">
            <v>Circular</v>
          </cell>
          <cell r="AR2807" t="str">
            <v>GEN</v>
          </cell>
          <cell r="AS2807" t="str">
            <v>NORMAL</v>
          </cell>
        </row>
        <row r="2808">
          <cell r="D2808" t="str">
            <v>7147SAB31/IND</v>
          </cell>
          <cell r="E2808">
            <v>7147</v>
          </cell>
          <cell r="F2808">
            <v>39.700000000000003</v>
          </cell>
          <cell r="G2808" t="str">
            <v>Yes</v>
          </cell>
          <cell r="H2808">
            <v>37.400000000000006</v>
          </cell>
          <cell r="I2808" t="str">
            <v>SO</v>
          </cell>
          <cell r="J2808" t="str">
            <v>Audit</v>
          </cell>
          <cell r="K2808" t="str">
            <v>7147SAB02</v>
          </cell>
          <cell r="L2808" t="str">
            <v>RD</v>
          </cell>
          <cell r="M2808" t="str">
            <v>C-Group</v>
          </cell>
          <cell r="N2808" t="str">
            <v>Add on</v>
          </cell>
          <cell r="O2808" t="str">
            <v>6.NP</v>
          </cell>
          <cell r="P2808" t="str">
            <v>PMR42</v>
          </cell>
          <cell r="Q2808" t="str">
            <v>DRP</v>
          </cell>
          <cell r="W2808">
            <v>500</v>
          </cell>
          <cell r="X2808">
            <v>500</v>
          </cell>
          <cell r="Y2808" t="str">
            <v>Sticker</v>
          </cell>
          <cell r="AA2808" t="str">
            <v>MG Sticker</v>
          </cell>
          <cell r="AB2808" t="str">
            <v>MG-Sticker</v>
          </cell>
          <cell r="AC2808" t="str">
            <v>7147SAA08/03</v>
          </cell>
          <cell r="AD2808" t="str">
            <v>MG Sticker</v>
          </cell>
          <cell r="AE2808" t="str">
            <v>MG Sticker-MET</v>
          </cell>
          <cell r="AF2808" t="str">
            <v>2300108/27</v>
          </cell>
          <cell r="AI2808" t="str">
            <v>7147SAB12/IND</v>
          </cell>
          <cell r="AM2808" t="str">
            <v>Yes</v>
          </cell>
          <cell r="AO2808">
            <v>35.5</v>
          </cell>
          <cell r="AQ2808" t="str">
            <v>Circular</v>
          </cell>
          <cell r="AR2808" t="str">
            <v>GEN</v>
          </cell>
          <cell r="AS2808" t="str">
            <v>NORMAL</v>
          </cell>
        </row>
        <row r="2809">
          <cell r="D2809" t="str">
            <v>7147SAB32/IND</v>
          </cell>
          <cell r="E2809">
            <v>7147</v>
          </cell>
          <cell r="F2809">
            <v>39.700000000000003</v>
          </cell>
          <cell r="G2809" t="str">
            <v>Yes</v>
          </cell>
          <cell r="H2809">
            <v>37.400000000000006</v>
          </cell>
          <cell r="I2809" t="str">
            <v>SO</v>
          </cell>
          <cell r="J2809" t="str">
            <v>Audit</v>
          </cell>
          <cell r="K2809" t="str">
            <v>7147SAB02</v>
          </cell>
          <cell r="L2809" t="str">
            <v>RD</v>
          </cell>
          <cell r="M2809" t="str">
            <v>C-Group</v>
          </cell>
          <cell r="N2809" t="str">
            <v>Add on</v>
          </cell>
          <cell r="O2809" t="str">
            <v>6.NP</v>
          </cell>
          <cell r="P2809" t="str">
            <v>PMR42</v>
          </cell>
          <cell r="Q2809" t="str">
            <v>DRP</v>
          </cell>
          <cell r="W2809">
            <v>500</v>
          </cell>
          <cell r="X2809">
            <v>500</v>
          </cell>
          <cell r="Y2809" t="str">
            <v>Sticker</v>
          </cell>
          <cell r="AA2809" t="str">
            <v>MG Sticker</v>
          </cell>
          <cell r="AB2809" t="str">
            <v>MG-Sticker</v>
          </cell>
          <cell r="AC2809" t="str">
            <v>7147SAA08/04</v>
          </cell>
          <cell r="AD2809" t="str">
            <v>MG Sticker</v>
          </cell>
          <cell r="AE2809" t="str">
            <v>MG Sticker-MET</v>
          </cell>
          <cell r="AF2809" t="str">
            <v>2300108/27</v>
          </cell>
          <cell r="AI2809" t="str">
            <v>7147SAB12/IND</v>
          </cell>
          <cell r="AM2809" t="str">
            <v>Yes</v>
          </cell>
          <cell r="AO2809">
            <v>35.5</v>
          </cell>
          <cell r="AQ2809" t="str">
            <v>Circular</v>
          </cell>
          <cell r="AR2809" t="str">
            <v>GEN</v>
          </cell>
          <cell r="AS2809" t="str">
            <v>NORMAL</v>
          </cell>
        </row>
        <row r="2810">
          <cell r="D2810" t="str">
            <v>7148NAA31/IND</v>
          </cell>
          <cell r="E2810">
            <v>7148</v>
          </cell>
          <cell r="F2810">
            <v>27.2</v>
          </cell>
          <cell r="G2810" t="str">
            <v>Yes</v>
          </cell>
          <cell r="H2810">
            <v>24.9</v>
          </cell>
          <cell r="I2810" t="str">
            <v>SO</v>
          </cell>
          <cell r="J2810" t="str">
            <v>Audit</v>
          </cell>
          <cell r="K2810" t="str">
            <v>7148NAA02</v>
          </cell>
          <cell r="L2810" t="str">
            <v>SH</v>
          </cell>
          <cell r="M2810" t="str">
            <v>S-Group</v>
          </cell>
          <cell r="N2810" t="str">
            <v>Reg</v>
          </cell>
          <cell r="O2810" t="str">
            <v>6.NP</v>
          </cell>
          <cell r="P2810" t="str">
            <v>PMR43</v>
          </cell>
          <cell r="Q2810" t="str">
            <v>DRP</v>
          </cell>
          <cell r="W2810">
            <v>500</v>
          </cell>
          <cell r="X2810">
            <v>500</v>
          </cell>
          <cell r="Y2810" t="str">
            <v>Adhe</v>
          </cell>
          <cell r="AA2810" t="str">
            <v>Simple-Adhesive</v>
          </cell>
          <cell r="AB2810" t="str">
            <v>Regular-Adhe</v>
          </cell>
          <cell r="AC2810" t="str">
            <v>7148SAA08/02</v>
          </cell>
          <cell r="AD2810" t="str">
            <v>MG Adhe</v>
          </cell>
          <cell r="AE2810" t="str">
            <v>MG Adhe-MET</v>
          </cell>
          <cell r="AI2810" t="str">
            <v>7148NAA12/IND</v>
          </cell>
          <cell r="AM2810" t="str">
            <v>Yes</v>
          </cell>
          <cell r="AO2810">
            <v>23</v>
          </cell>
          <cell r="AQ2810" t="str">
            <v>Rough</v>
          </cell>
          <cell r="AR2810" t="str">
            <v>GEN</v>
          </cell>
          <cell r="AS2810" t="str">
            <v>NORMAL</v>
          </cell>
        </row>
        <row r="2811">
          <cell r="D2811" t="str">
            <v>7148NAB31/IND</v>
          </cell>
          <cell r="E2811">
            <v>7148</v>
          </cell>
          <cell r="F2811">
            <v>27.2</v>
          </cell>
          <cell r="G2811" t="str">
            <v>Yes</v>
          </cell>
          <cell r="H2811">
            <v>24.9</v>
          </cell>
          <cell r="I2811" t="str">
            <v>SO</v>
          </cell>
          <cell r="J2811" t="str">
            <v>Audit</v>
          </cell>
          <cell r="K2811" t="str">
            <v>7148NAB02</v>
          </cell>
          <cell r="L2811" t="str">
            <v>SH</v>
          </cell>
          <cell r="M2811" t="str">
            <v>S-Group</v>
          </cell>
          <cell r="N2811" t="str">
            <v>Reg</v>
          </cell>
          <cell r="O2811" t="str">
            <v>6.NP</v>
          </cell>
          <cell r="P2811" t="str">
            <v>MTS-RET</v>
          </cell>
          <cell r="Q2811" t="str">
            <v>Live</v>
          </cell>
          <cell r="W2811">
            <v>500</v>
          </cell>
          <cell r="X2811">
            <v>500</v>
          </cell>
          <cell r="Y2811" t="str">
            <v>Adhe</v>
          </cell>
          <cell r="AA2811" t="str">
            <v>Simple-Adhesive</v>
          </cell>
          <cell r="AB2811" t="str">
            <v>Regular-Adhe</v>
          </cell>
          <cell r="AC2811" t="str">
            <v>7148SAA08/02</v>
          </cell>
          <cell r="AD2811" t="str">
            <v>MG Adhe</v>
          </cell>
          <cell r="AE2811" t="str">
            <v>MG Adhe-MET</v>
          </cell>
          <cell r="AI2811" t="str">
            <v>7148NAB12/IND</v>
          </cell>
          <cell r="AM2811" t="str">
            <v>Yes</v>
          </cell>
          <cell r="AO2811">
            <v>23</v>
          </cell>
          <cell r="AQ2811" t="str">
            <v>Rough</v>
          </cell>
          <cell r="AR2811" t="str">
            <v>GEN</v>
          </cell>
          <cell r="AS2811" t="str">
            <v>NORMAL</v>
          </cell>
        </row>
        <row r="2812">
          <cell r="D2812" t="str">
            <v>7148SAA31/IND</v>
          </cell>
          <cell r="E2812">
            <v>7148</v>
          </cell>
          <cell r="F2812">
            <v>27.2</v>
          </cell>
          <cell r="G2812" t="str">
            <v>Yes</v>
          </cell>
          <cell r="H2812">
            <v>24.9</v>
          </cell>
          <cell r="I2812" t="str">
            <v>SO</v>
          </cell>
          <cell r="J2812" t="str">
            <v>Audit</v>
          </cell>
          <cell r="K2812" t="str">
            <v>7148SAA02</v>
          </cell>
          <cell r="L2812" t="str">
            <v>SH</v>
          </cell>
          <cell r="M2812" t="str">
            <v>S-Group</v>
          </cell>
          <cell r="N2812" t="str">
            <v>Reg</v>
          </cell>
          <cell r="O2812" t="str">
            <v>6.NP</v>
          </cell>
          <cell r="P2812" t="str">
            <v>PMR42</v>
          </cell>
          <cell r="Q2812" t="str">
            <v>DRP</v>
          </cell>
          <cell r="W2812">
            <v>500</v>
          </cell>
          <cell r="X2812">
            <v>500</v>
          </cell>
          <cell r="Y2812" t="str">
            <v>Adhe</v>
          </cell>
          <cell r="AA2812" t="str">
            <v>Simple-Adhesive</v>
          </cell>
          <cell r="AB2812" t="str">
            <v>Regular-Adhe</v>
          </cell>
          <cell r="AC2812" t="str">
            <v>7148SAA08/01</v>
          </cell>
          <cell r="AD2812" t="str">
            <v>MG Adhe</v>
          </cell>
          <cell r="AE2812" t="str">
            <v>MG Adhe-MET</v>
          </cell>
          <cell r="AI2812" t="str">
            <v>7148SAA12/IND</v>
          </cell>
          <cell r="AM2812" t="str">
            <v>Yes</v>
          </cell>
          <cell r="AO2812">
            <v>23</v>
          </cell>
          <cell r="AQ2812" t="str">
            <v>Rough</v>
          </cell>
          <cell r="AR2812" t="str">
            <v>GEN</v>
          </cell>
          <cell r="AS2812" t="str">
            <v>NORMAL</v>
          </cell>
        </row>
        <row r="2813">
          <cell r="D2813" t="str">
            <v>7148SAB31/IND</v>
          </cell>
          <cell r="E2813">
            <v>7148</v>
          </cell>
          <cell r="F2813">
            <v>27.2</v>
          </cell>
          <cell r="G2813" t="str">
            <v>Yes</v>
          </cell>
          <cell r="H2813">
            <v>24.9</v>
          </cell>
          <cell r="I2813" t="str">
            <v>SO</v>
          </cell>
          <cell r="J2813" t="str">
            <v>Audit</v>
          </cell>
          <cell r="K2813" t="str">
            <v>7148SAB02</v>
          </cell>
          <cell r="L2813" t="str">
            <v>SH</v>
          </cell>
          <cell r="M2813" t="str">
            <v>S-Group</v>
          </cell>
          <cell r="N2813" t="str">
            <v>Reg</v>
          </cell>
          <cell r="O2813" t="str">
            <v>6.NP</v>
          </cell>
          <cell r="P2813" t="str">
            <v>PMR41</v>
          </cell>
          <cell r="Q2813" t="str">
            <v>DRP</v>
          </cell>
          <cell r="W2813">
            <v>500</v>
          </cell>
          <cell r="X2813">
            <v>500</v>
          </cell>
          <cell r="Y2813" t="str">
            <v>Adhe</v>
          </cell>
          <cell r="AA2813" t="str">
            <v>Simple-Adhesive</v>
          </cell>
          <cell r="AB2813" t="str">
            <v>Regular-Adhe</v>
          </cell>
          <cell r="AC2813" t="str">
            <v>7148SAA08/04</v>
          </cell>
          <cell r="AD2813" t="str">
            <v>MG Adhe</v>
          </cell>
          <cell r="AE2813" t="str">
            <v>MG Adhe-MET</v>
          </cell>
          <cell r="AI2813" t="str">
            <v>7148SAB12/IND</v>
          </cell>
          <cell r="AM2813" t="str">
            <v>Yes</v>
          </cell>
          <cell r="AO2813">
            <v>23</v>
          </cell>
          <cell r="AQ2813" t="str">
            <v>Rough</v>
          </cell>
          <cell r="AR2813" t="str">
            <v>GEN</v>
          </cell>
          <cell r="AS2813" t="str">
            <v>NORMAL</v>
          </cell>
        </row>
        <row r="2814">
          <cell r="D2814" t="str">
            <v>7148SAB32/IND</v>
          </cell>
          <cell r="E2814">
            <v>7148</v>
          </cell>
          <cell r="F2814">
            <v>27.2</v>
          </cell>
          <cell r="G2814" t="str">
            <v>Yes</v>
          </cell>
          <cell r="H2814">
            <v>24.9</v>
          </cell>
          <cell r="I2814" t="str">
            <v>SO</v>
          </cell>
          <cell r="J2814" t="str">
            <v>Audit</v>
          </cell>
          <cell r="K2814" t="str">
            <v>7148SAB02</v>
          </cell>
          <cell r="L2814" t="str">
            <v>SH</v>
          </cell>
          <cell r="M2814" t="str">
            <v>S-Group</v>
          </cell>
          <cell r="N2814" t="str">
            <v>Reg</v>
          </cell>
          <cell r="O2814" t="str">
            <v>6.NP</v>
          </cell>
          <cell r="P2814" t="str">
            <v>PMR42</v>
          </cell>
          <cell r="Q2814" t="str">
            <v>DRP</v>
          </cell>
          <cell r="W2814">
            <v>500</v>
          </cell>
          <cell r="X2814">
            <v>500</v>
          </cell>
          <cell r="Y2814" t="str">
            <v>Adhe</v>
          </cell>
          <cell r="AA2814" t="str">
            <v>Simple-Adhesive</v>
          </cell>
          <cell r="AB2814" t="str">
            <v>Regular-Adhe</v>
          </cell>
          <cell r="AC2814" t="str">
            <v>7148SAA08/05</v>
          </cell>
          <cell r="AD2814" t="str">
            <v>MG Adhe</v>
          </cell>
          <cell r="AE2814" t="str">
            <v>MG Adhe-MET</v>
          </cell>
          <cell r="AI2814" t="str">
            <v>7148SAB12/IND</v>
          </cell>
          <cell r="AM2814" t="str">
            <v>Yes</v>
          </cell>
          <cell r="AO2814">
            <v>23</v>
          </cell>
          <cell r="AQ2814" t="str">
            <v>Rough</v>
          </cell>
          <cell r="AR2814" t="str">
            <v>GEN</v>
          </cell>
          <cell r="AS2814" t="str">
            <v>NORMAL</v>
          </cell>
        </row>
        <row r="2815">
          <cell r="D2815" t="str">
            <v>77001SAB00/IND</v>
          </cell>
          <cell r="E2815">
            <v>77001</v>
          </cell>
          <cell r="F2815">
            <v>33.700000000000003</v>
          </cell>
          <cell r="G2815" t="str">
            <v>Yes</v>
          </cell>
          <cell r="H2815">
            <v>31.400000000000002</v>
          </cell>
          <cell r="I2815" t="str">
            <v>SO</v>
          </cell>
          <cell r="J2815" t="str">
            <v>Audit</v>
          </cell>
          <cell r="K2815" t="str">
            <v>77001SAB02</v>
          </cell>
          <cell r="L2815" t="str">
            <v>RD</v>
          </cell>
          <cell r="M2815" t="str">
            <v>S-Group</v>
          </cell>
          <cell r="N2815" t="str">
            <v>Reg</v>
          </cell>
          <cell r="O2815" t="str">
            <v>5.T</v>
          </cell>
          <cell r="P2815" t="str">
            <v>PMR41</v>
          </cell>
          <cell r="Q2815" t="str">
            <v>DRP</v>
          </cell>
          <cell r="R2815">
            <v>730</v>
          </cell>
          <cell r="S2815">
            <v>730</v>
          </cell>
          <cell r="T2815">
            <v>700</v>
          </cell>
          <cell r="U2815">
            <v>560</v>
          </cell>
          <cell r="V2815">
            <v>570</v>
          </cell>
          <cell r="W2815">
            <v>420</v>
          </cell>
          <cell r="X2815">
            <v>220</v>
          </cell>
          <cell r="Y2815" t="str">
            <v>Gask</v>
          </cell>
          <cell r="Z2815" t="str">
            <v>G2</v>
          </cell>
          <cell r="AA2815" t="str">
            <v>Simple-Gasket</v>
          </cell>
          <cell r="AB2815" t="str">
            <v>Regular-Gask</v>
          </cell>
          <cell r="AC2815">
            <v>20041128</v>
          </cell>
          <cell r="AD2815" t="str">
            <v>MG Gask</v>
          </cell>
          <cell r="AE2815" t="str">
            <v>MG Gask-Plain</v>
          </cell>
          <cell r="AF2815">
            <v>20048107</v>
          </cell>
          <cell r="AG2815">
            <v>0</v>
          </cell>
          <cell r="AI2815" t="str">
            <v>77001SAB12/IND</v>
          </cell>
          <cell r="AJ2815" t="str">
            <v>IPS</v>
          </cell>
          <cell r="AK2815" t="str">
            <v>IPS</v>
          </cell>
          <cell r="AM2815" t="str">
            <v>Yes</v>
          </cell>
          <cell r="AO2815">
            <v>29.500000000000004</v>
          </cell>
          <cell r="AQ2815" t="str">
            <v>Circular</v>
          </cell>
          <cell r="AR2815" t="str">
            <v>GEN</v>
          </cell>
          <cell r="AS2815" t="str">
            <v>JUMBO</v>
          </cell>
        </row>
        <row r="2816">
          <cell r="D2816" t="str">
            <v>77002SAB00/IND</v>
          </cell>
          <cell r="E2816">
            <v>77002</v>
          </cell>
          <cell r="F2816">
            <v>27.200000000000003</v>
          </cell>
          <cell r="G2816" t="str">
            <v>Yes</v>
          </cell>
          <cell r="H2816">
            <v>24.900000000000002</v>
          </cell>
          <cell r="I2816" t="str">
            <v>SO</v>
          </cell>
          <cell r="J2816" t="str">
            <v>Audit</v>
          </cell>
          <cell r="K2816" t="str">
            <v>77002SAB02</v>
          </cell>
          <cell r="L2816" t="str">
            <v>SH</v>
          </cell>
          <cell r="M2816" t="str">
            <v>S-Group</v>
          </cell>
          <cell r="N2816" t="str">
            <v>Reg</v>
          </cell>
          <cell r="P2816" t="str">
            <v>PMR34</v>
          </cell>
          <cell r="Q2816" t="str">
            <v>DRP</v>
          </cell>
          <cell r="S2816">
            <v>0</v>
          </cell>
          <cell r="V2816">
            <v>0</v>
          </cell>
          <cell r="X2816">
            <v>0</v>
          </cell>
          <cell r="Y2816" t="str">
            <v>Adhe</v>
          </cell>
          <cell r="Z2816" t="str">
            <v>G3</v>
          </cell>
          <cell r="AA2816" t="str">
            <v>Simple-Adhesive</v>
          </cell>
          <cell r="AB2816" t="str">
            <v>Regular-Adhe</v>
          </cell>
          <cell r="AC2816" t="str">
            <v>77002YAB08</v>
          </cell>
          <cell r="AD2816" t="str">
            <v>MG Adhe</v>
          </cell>
          <cell r="AE2816" t="str">
            <v>MG Adhe-Plain</v>
          </cell>
          <cell r="AG2816">
            <v>0</v>
          </cell>
          <cell r="AI2816" t="str">
            <v>77002SAB12/IND</v>
          </cell>
          <cell r="AJ2816" t="str">
            <v>IPS</v>
          </cell>
          <cell r="AK2816" t="str">
            <v>IPS</v>
          </cell>
          <cell r="AM2816" t="e">
            <v>#N/A</v>
          </cell>
          <cell r="AO2816">
            <v>23.000000000000004</v>
          </cell>
          <cell r="AQ2816" t="str">
            <v>Rough</v>
          </cell>
          <cell r="AR2816" t="str">
            <v>GEN</v>
          </cell>
          <cell r="AS2816" t="str">
            <v>JUMBO</v>
          </cell>
        </row>
        <row r="2817">
          <cell r="D2817" t="str">
            <v>77002YAB00/IND</v>
          </cell>
          <cell r="E2817">
            <v>77002</v>
          </cell>
          <cell r="F2817">
            <v>27.200000000000003</v>
          </cell>
          <cell r="G2817" t="str">
            <v>Yes</v>
          </cell>
          <cell r="H2817">
            <v>24.900000000000002</v>
          </cell>
          <cell r="I2817" t="str">
            <v>SO</v>
          </cell>
          <cell r="J2817" t="str">
            <v>Audit</v>
          </cell>
          <cell r="K2817" t="str">
            <v>77002YAB02</v>
          </cell>
          <cell r="L2817" t="str">
            <v>SH</v>
          </cell>
          <cell r="M2817" t="str">
            <v>S-Group</v>
          </cell>
          <cell r="N2817" t="str">
            <v>Reg</v>
          </cell>
          <cell r="P2817" t="str">
            <v>PMR36</v>
          </cell>
          <cell r="Q2817" t="str">
            <v>DRP</v>
          </cell>
          <cell r="S2817">
            <v>0</v>
          </cell>
          <cell r="V2817">
            <v>0</v>
          </cell>
          <cell r="X2817">
            <v>0</v>
          </cell>
          <cell r="Y2817" t="str">
            <v>Adhe</v>
          </cell>
          <cell r="Z2817" t="str">
            <v>G3</v>
          </cell>
          <cell r="AA2817" t="str">
            <v>Simple-Adhesive</v>
          </cell>
          <cell r="AB2817" t="str">
            <v>Regular-Adhe</v>
          </cell>
          <cell r="AC2817" t="str">
            <v>77002YAB08</v>
          </cell>
          <cell r="AD2817" t="str">
            <v>MG Adhe</v>
          </cell>
          <cell r="AE2817" t="str">
            <v>MG Adhe-Plain</v>
          </cell>
          <cell r="AG2817">
            <v>0</v>
          </cell>
          <cell r="AI2817" t="str">
            <v>77002YAB12/IND</v>
          </cell>
          <cell r="AJ2817" t="str">
            <v>IPG</v>
          </cell>
          <cell r="AK2817" t="str">
            <v>PVD</v>
          </cell>
          <cell r="AM2817" t="e">
            <v>#N/A</v>
          </cell>
          <cell r="AO2817">
            <v>23.000000000000004</v>
          </cell>
          <cell r="AQ2817" t="str">
            <v>Rough</v>
          </cell>
          <cell r="AR2817" t="str">
            <v>GEN</v>
          </cell>
          <cell r="AS2817" t="str">
            <v>JUMBO</v>
          </cell>
        </row>
        <row r="2818">
          <cell r="D2818" t="str">
            <v>77002YAC00/IND</v>
          </cell>
          <cell r="E2818">
            <v>77002</v>
          </cell>
          <cell r="F2818">
            <v>27.200000000000003</v>
          </cell>
          <cell r="G2818" t="str">
            <v>Yes</v>
          </cell>
          <cell r="H2818">
            <v>24.900000000000002</v>
          </cell>
          <cell r="I2818" t="str">
            <v>SO</v>
          </cell>
          <cell r="J2818" t="str">
            <v>Audit</v>
          </cell>
          <cell r="K2818" t="str">
            <v>77002YAC02</v>
          </cell>
          <cell r="L2818" t="str">
            <v>SH</v>
          </cell>
          <cell r="M2818" t="str">
            <v>S-Group</v>
          </cell>
          <cell r="N2818" t="str">
            <v>Reg</v>
          </cell>
          <cell r="P2818" t="str">
            <v>PMR28</v>
          </cell>
          <cell r="Q2818" t="str">
            <v>DRP</v>
          </cell>
          <cell r="S2818">
            <v>0</v>
          </cell>
          <cell r="V2818">
            <v>0</v>
          </cell>
          <cell r="X2818">
            <v>0</v>
          </cell>
          <cell r="Y2818" t="str">
            <v>Adhe</v>
          </cell>
          <cell r="Z2818" t="str">
            <v>G3</v>
          </cell>
          <cell r="AA2818" t="str">
            <v>Simple-Adhesive</v>
          </cell>
          <cell r="AB2818" t="str">
            <v>Regular-Adhe</v>
          </cell>
          <cell r="AC2818" t="str">
            <v>77002YAB08</v>
          </cell>
          <cell r="AD2818" t="str">
            <v>MG Adhe</v>
          </cell>
          <cell r="AE2818" t="str">
            <v>MG Adhe-Plain</v>
          </cell>
          <cell r="AG2818">
            <v>0</v>
          </cell>
          <cell r="AI2818" t="str">
            <v>77002YAC12/IND</v>
          </cell>
          <cell r="AJ2818" t="str">
            <v>IPG</v>
          </cell>
          <cell r="AK2818" t="str">
            <v>PVD</v>
          </cell>
          <cell r="AM2818" t="e">
            <v>#N/A</v>
          </cell>
          <cell r="AO2818">
            <v>23.000000000000004</v>
          </cell>
          <cell r="AQ2818" t="str">
            <v>Rough</v>
          </cell>
          <cell r="AR2818" t="str">
            <v>GEN</v>
          </cell>
          <cell r="AS2818" t="str">
            <v>JUMBO</v>
          </cell>
        </row>
        <row r="2819">
          <cell r="D2819" t="str">
            <v>77003NAB00/IND</v>
          </cell>
          <cell r="E2819">
            <v>77003</v>
          </cell>
          <cell r="F2819">
            <v>27.200000000000003</v>
          </cell>
          <cell r="G2819" t="str">
            <v>Yes</v>
          </cell>
          <cell r="H2819">
            <v>24.900000000000002</v>
          </cell>
          <cell r="I2819" t="str">
            <v>SO</v>
          </cell>
          <cell r="J2819" t="str">
            <v>Audit</v>
          </cell>
          <cell r="K2819" t="str">
            <v>77003NAB02</v>
          </cell>
          <cell r="L2819" t="str">
            <v>SH</v>
          </cell>
          <cell r="M2819" t="str">
            <v>S-Group</v>
          </cell>
          <cell r="N2819" t="str">
            <v>Reg</v>
          </cell>
          <cell r="P2819" t="str">
            <v>PMR27</v>
          </cell>
          <cell r="Q2819" t="str">
            <v>DRP</v>
          </cell>
          <cell r="S2819">
            <v>0</v>
          </cell>
          <cell r="V2819">
            <v>0</v>
          </cell>
          <cell r="X2819">
            <v>0</v>
          </cell>
          <cell r="Y2819" t="str">
            <v>Adhe</v>
          </cell>
          <cell r="Z2819" t="str">
            <v>G7</v>
          </cell>
          <cell r="AA2819" t="str">
            <v>Simple-Adhesive</v>
          </cell>
          <cell r="AB2819" t="str">
            <v>Regular-Adhe</v>
          </cell>
          <cell r="AC2819" t="str">
            <v>77003YAB08</v>
          </cell>
          <cell r="AD2819" t="str">
            <v>MG Adhe</v>
          </cell>
          <cell r="AE2819" t="str">
            <v>MG Adhe-Plain</v>
          </cell>
          <cell r="AG2819">
            <v>0</v>
          </cell>
          <cell r="AI2819" t="str">
            <v>77003NAB12/IND</v>
          </cell>
          <cell r="AJ2819" t="str">
            <v>BLACK</v>
          </cell>
          <cell r="AK2819" t="str">
            <v>Black</v>
          </cell>
          <cell r="AM2819" t="e">
            <v>#N/A</v>
          </cell>
          <cell r="AO2819">
            <v>23.000000000000004</v>
          </cell>
          <cell r="AQ2819" t="str">
            <v>Rough</v>
          </cell>
          <cell r="AR2819" t="str">
            <v>GEN</v>
          </cell>
          <cell r="AS2819" t="str">
            <v>JUMBO</v>
          </cell>
        </row>
        <row r="2820">
          <cell r="D2820" t="str">
            <v>77003NAB31/IND</v>
          </cell>
          <cell r="E2820">
            <v>77003</v>
          </cell>
          <cell r="F2820">
            <v>27.200000000000003</v>
          </cell>
          <cell r="G2820" t="str">
            <v>Yes</v>
          </cell>
          <cell r="H2820">
            <v>24.900000000000002</v>
          </cell>
          <cell r="I2820" t="str">
            <v>SO</v>
          </cell>
          <cell r="J2820" t="str">
            <v>Audit</v>
          </cell>
          <cell r="K2820" t="str">
            <v>77003NAB02</v>
          </cell>
          <cell r="L2820" t="str">
            <v>SH</v>
          </cell>
          <cell r="M2820" t="str">
            <v>S-Group</v>
          </cell>
          <cell r="N2820" t="str">
            <v>Reg</v>
          </cell>
          <cell r="P2820" t="str">
            <v>PMR33</v>
          </cell>
          <cell r="Q2820" t="str">
            <v>DRP</v>
          </cell>
          <cell r="S2820">
            <v>0</v>
          </cell>
          <cell r="V2820">
            <v>0</v>
          </cell>
          <cell r="X2820">
            <v>0</v>
          </cell>
          <cell r="Y2820" t="str">
            <v>Adhe</v>
          </cell>
          <cell r="Z2820" t="str">
            <v>G7</v>
          </cell>
          <cell r="AA2820" t="str">
            <v>Simple-Adhesive</v>
          </cell>
          <cell r="AB2820" t="str">
            <v>Regular-Adhe</v>
          </cell>
          <cell r="AC2820" t="str">
            <v>77003YAB08/01</v>
          </cell>
          <cell r="AD2820" t="str">
            <v>MG Adhe</v>
          </cell>
          <cell r="AE2820" t="str">
            <v>MG Adhe-MET</v>
          </cell>
          <cell r="AG2820">
            <v>0</v>
          </cell>
          <cell r="AI2820" t="str">
            <v>77003NAB12/IND</v>
          </cell>
          <cell r="AJ2820" t="str">
            <v>BLACK</v>
          </cell>
          <cell r="AK2820" t="str">
            <v>Black</v>
          </cell>
          <cell r="AM2820" t="e">
            <v>#N/A</v>
          </cell>
          <cell r="AO2820">
            <v>23.000000000000004</v>
          </cell>
          <cell r="AQ2820" t="str">
            <v>Rough</v>
          </cell>
          <cell r="AR2820" t="str">
            <v>GEN</v>
          </cell>
          <cell r="AS2820" t="str">
            <v>JUMBO</v>
          </cell>
        </row>
        <row r="2821">
          <cell r="D2821" t="str">
            <v>77003SAB00/IND</v>
          </cell>
          <cell r="E2821">
            <v>77003</v>
          </cell>
          <cell r="F2821">
            <v>27.200000000000003</v>
          </cell>
          <cell r="G2821" t="str">
            <v>Yes</v>
          </cell>
          <cell r="H2821">
            <v>24.900000000000002</v>
          </cell>
          <cell r="I2821" t="str">
            <v>SO</v>
          </cell>
          <cell r="J2821" t="str">
            <v>Audit</v>
          </cell>
          <cell r="K2821" t="str">
            <v>77003SAB02</v>
          </cell>
          <cell r="L2821" t="str">
            <v>SH</v>
          </cell>
          <cell r="M2821" t="str">
            <v>S-Group</v>
          </cell>
          <cell r="N2821" t="str">
            <v>Reg</v>
          </cell>
          <cell r="P2821" t="str">
            <v>PMR32</v>
          </cell>
          <cell r="Q2821" t="str">
            <v>DRP</v>
          </cell>
          <cell r="S2821">
            <v>0</v>
          </cell>
          <cell r="V2821">
            <v>0</v>
          </cell>
          <cell r="X2821">
            <v>0</v>
          </cell>
          <cell r="Y2821" t="str">
            <v>Adhe</v>
          </cell>
          <cell r="Z2821" t="str">
            <v>G7</v>
          </cell>
          <cell r="AA2821" t="str">
            <v>Simple-Adhesive</v>
          </cell>
          <cell r="AB2821" t="str">
            <v>Regular-Adhe</v>
          </cell>
          <cell r="AC2821" t="str">
            <v>77003YAB08</v>
          </cell>
          <cell r="AD2821" t="str">
            <v>MG Adhe</v>
          </cell>
          <cell r="AE2821" t="str">
            <v>MG Adhe-Plain</v>
          </cell>
          <cell r="AG2821">
            <v>0</v>
          </cell>
          <cell r="AI2821" t="str">
            <v>77003SAB12/IND</v>
          </cell>
          <cell r="AJ2821" t="str">
            <v>IPS</v>
          </cell>
          <cell r="AK2821" t="str">
            <v>IPS</v>
          </cell>
          <cell r="AM2821" t="e">
            <v>#N/A</v>
          </cell>
          <cell r="AO2821">
            <v>23.000000000000004</v>
          </cell>
          <cell r="AQ2821" t="str">
            <v>Rough</v>
          </cell>
          <cell r="AR2821" t="str">
            <v>GEN</v>
          </cell>
          <cell r="AS2821" t="str">
            <v>JUMBO</v>
          </cell>
        </row>
        <row r="2822">
          <cell r="D2822" t="str">
            <v>77003YAB00/IND</v>
          </cell>
          <cell r="E2822">
            <v>77003</v>
          </cell>
          <cell r="F2822">
            <v>27.200000000000003</v>
          </cell>
          <cell r="G2822" t="str">
            <v>Yes</v>
          </cell>
          <cell r="H2822">
            <v>24.900000000000002</v>
          </cell>
          <cell r="I2822" t="str">
            <v>SO</v>
          </cell>
          <cell r="J2822" t="str">
            <v>Audit</v>
          </cell>
          <cell r="K2822" t="str">
            <v>77003YAB02</v>
          </cell>
          <cell r="L2822" t="str">
            <v>SH</v>
          </cell>
          <cell r="M2822" t="str">
            <v>S-Group</v>
          </cell>
          <cell r="N2822" t="str">
            <v>Reg</v>
          </cell>
          <cell r="P2822" t="str">
            <v>PMR27</v>
          </cell>
          <cell r="Q2822" t="str">
            <v>DRP</v>
          </cell>
          <cell r="S2822">
            <v>0</v>
          </cell>
          <cell r="V2822">
            <v>0</v>
          </cell>
          <cell r="X2822">
            <v>0</v>
          </cell>
          <cell r="Y2822" t="str">
            <v>Adhe</v>
          </cell>
          <cell r="Z2822" t="str">
            <v>G7</v>
          </cell>
          <cell r="AA2822" t="str">
            <v>Simple-Adhesive</v>
          </cell>
          <cell r="AB2822" t="str">
            <v>Regular-Adhe</v>
          </cell>
          <cell r="AC2822" t="str">
            <v>77003YAB08</v>
          </cell>
          <cell r="AD2822" t="str">
            <v>MG Adhe</v>
          </cell>
          <cell r="AE2822" t="str">
            <v>MG Adhe-Plain</v>
          </cell>
          <cell r="AG2822">
            <v>0</v>
          </cell>
          <cell r="AI2822" t="str">
            <v>77003YAB12/IND</v>
          </cell>
          <cell r="AJ2822" t="str">
            <v>IPG</v>
          </cell>
          <cell r="AK2822" t="str">
            <v>PVD</v>
          </cell>
          <cell r="AM2822" t="e">
            <v>#N/A</v>
          </cell>
          <cell r="AO2822">
            <v>23.000000000000004</v>
          </cell>
          <cell r="AQ2822" t="str">
            <v>Rough</v>
          </cell>
          <cell r="AR2822" t="str">
            <v>GEN</v>
          </cell>
          <cell r="AS2822" t="str">
            <v>JUMBO</v>
          </cell>
        </row>
        <row r="2823">
          <cell r="D2823" t="str">
            <v>77003YAC00/IND</v>
          </cell>
          <cell r="E2823">
            <v>77003</v>
          </cell>
          <cell r="F2823">
            <v>27.200000000000003</v>
          </cell>
          <cell r="G2823" t="str">
            <v>Yes</v>
          </cell>
          <cell r="H2823">
            <v>24.900000000000002</v>
          </cell>
          <cell r="I2823" t="str">
            <v>SO</v>
          </cell>
          <cell r="J2823" t="str">
            <v>Audit</v>
          </cell>
          <cell r="K2823" t="str">
            <v>77003YAC02</v>
          </cell>
          <cell r="L2823" t="str">
            <v>SH</v>
          </cell>
          <cell r="M2823" t="str">
            <v>S-Group</v>
          </cell>
          <cell r="N2823" t="str">
            <v>Reg</v>
          </cell>
          <cell r="P2823" t="str">
            <v>PMR38</v>
          </cell>
          <cell r="Q2823" t="str">
            <v>DRP</v>
          </cell>
          <cell r="R2823">
            <v>80</v>
          </cell>
          <cell r="S2823">
            <v>80</v>
          </cell>
          <cell r="T2823">
            <v>80</v>
          </cell>
          <cell r="U2823">
            <v>0</v>
          </cell>
          <cell r="V2823">
            <v>80</v>
          </cell>
          <cell r="W2823">
            <v>70</v>
          </cell>
          <cell r="X2823">
            <v>0</v>
          </cell>
          <cell r="Y2823" t="str">
            <v>Adhe</v>
          </cell>
          <cell r="Z2823" t="str">
            <v>G7</v>
          </cell>
          <cell r="AA2823" t="str">
            <v>Simple-Adhesive</v>
          </cell>
          <cell r="AB2823" t="str">
            <v>Regular-Adhe</v>
          </cell>
          <cell r="AC2823" t="str">
            <v>77003YAB08</v>
          </cell>
          <cell r="AD2823" t="str">
            <v>MG Adhe</v>
          </cell>
          <cell r="AE2823" t="str">
            <v>MG Adhe-Plain</v>
          </cell>
          <cell r="AG2823">
            <v>0</v>
          </cell>
          <cell r="AI2823" t="str">
            <v>77003YAC12/IND</v>
          </cell>
          <cell r="AJ2823" t="str">
            <v>IPG</v>
          </cell>
          <cell r="AK2823" t="str">
            <v>PVD</v>
          </cell>
          <cell r="AM2823" t="str">
            <v>Yes</v>
          </cell>
          <cell r="AO2823">
            <v>23.000000000000004</v>
          </cell>
          <cell r="AQ2823" t="str">
            <v>Rough</v>
          </cell>
          <cell r="AR2823" t="str">
            <v>GEN</v>
          </cell>
          <cell r="AS2823" t="str">
            <v>JUMBO</v>
          </cell>
        </row>
        <row r="2824">
          <cell r="D2824" t="str">
            <v>77031NAE00/IND</v>
          </cell>
          <cell r="E2824">
            <v>77031</v>
          </cell>
          <cell r="F2824">
            <v>33.700000000000003</v>
          </cell>
          <cell r="G2824" t="str">
            <v>Yes</v>
          </cell>
          <cell r="H2824">
            <v>31.400000000000002</v>
          </cell>
          <cell r="I2824" t="str">
            <v>SO</v>
          </cell>
          <cell r="J2824" t="str">
            <v>Audit</v>
          </cell>
          <cell r="K2824" t="str">
            <v>77031NAE02</v>
          </cell>
          <cell r="L2824" t="str">
            <v>RD</v>
          </cell>
          <cell r="M2824" t="str">
            <v>S-Group</v>
          </cell>
          <cell r="N2824" t="str">
            <v>Reg</v>
          </cell>
          <cell r="P2824" t="str">
            <v>NM (INDWH2INH)</v>
          </cell>
          <cell r="Q2824" t="str">
            <v>DRP</v>
          </cell>
          <cell r="S2824">
            <v>0</v>
          </cell>
          <cell r="V2824">
            <v>0</v>
          </cell>
          <cell r="X2824">
            <v>0</v>
          </cell>
          <cell r="Y2824" t="str">
            <v>Gask</v>
          </cell>
          <cell r="Z2824" t="str">
            <v>G5</v>
          </cell>
          <cell r="AA2824" t="str">
            <v>Simple-Gasket</v>
          </cell>
          <cell r="AB2824" t="str">
            <v>Regular-Gask</v>
          </cell>
          <cell r="AC2824">
            <v>20041134</v>
          </cell>
          <cell r="AD2824" t="str">
            <v>MG Gask</v>
          </cell>
          <cell r="AE2824" t="str">
            <v>MG Gask-Plain</v>
          </cell>
          <cell r="AF2824" t="str">
            <v>20048112/03</v>
          </cell>
          <cell r="AG2824">
            <v>0</v>
          </cell>
          <cell r="AI2824" t="str">
            <v>77031NAE12/IND</v>
          </cell>
          <cell r="AJ2824" t="str">
            <v>BLACK</v>
          </cell>
          <cell r="AK2824" t="str">
            <v>Black</v>
          </cell>
          <cell r="AM2824" t="e">
            <v>#N/A</v>
          </cell>
          <cell r="AO2824">
            <v>29.500000000000004</v>
          </cell>
          <cell r="AQ2824" t="str">
            <v>Circular</v>
          </cell>
          <cell r="AR2824" t="str">
            <v>GEN</v>
          </cell>
          <cell r="AS2824" t="str">
            <v>JUMBO</v>
          </cell>
        </row>
        <row r="2825">
          <cell r="D2825" t="str">
            <v>77031NAG31/IND</v>
          </cell>
          <cell r="E2825">
            <v>77031</v>
          </cell>
          <cell r="F2825">
            <v>33.700000000000003</v>
          </cell>
          <cell r="G2825" t="str">
            <v>Yes</v>
          </cell>
          <cell r="H2825">
            <v>31.400000000000002</v>
          </cell>
          <cell r="I2825" t="str">
            <v>SO</v>
          </cell>
          <cell r="J2825" t="str">
            <v>Audit</v>
          </cell>
          <cell r="K2825" t="str">
            <v>77031NAE02</v>
          </cell>
          <cell r="L2825" t="str">
            <v>RD</v>
          </cell>
          <cell r="M2825" t="str">
            <v>S-Group</v>
          </cell>
          <cell r="N2825" t="str">
            <v>Reg</v>
          </cell>
          <cell r="O2825" t="str">
            <v>1.SH</v>
          </cell>
          <cell r="P2825" t="str">
            <v>MTS-RET</v>
          </cell>
          <cell r="Q2825" t="str">
            <v>Live</v>
          </cell>
          <cell r="R2825">
            <v>1160</v>
          </cell>
          <cell r="S2825">
            <v>1212</v>
          </cell>
          <cell r="T2825">
            <v>1410</v>
          </cell>
          <cell r="U2825">
            <v>1580</v>
          </cell>
          <cell r="V2825">
            <v>1580</v>
          </cell>
          <cell r="W2825">
            <v>1480</v>
          </cell>
          <cell r="X2825">
            <v>1280</v>
          </cell>
          <cell r="Y2825" t="str">
            <v>Gask</v>
          </cell>
          <cell r="Z2825" t="str">
            <v>G5</v>
          </cell>
          <cell r="AA2825" t="str">
            <v>Simple-Gasket</v>
          </cell>
          <cell r="AB2825" t="str">
            <v>Regular-Gask</v>
          </cell>
          <cell r="AC2825" t="str">
            <v>77031YAE08/01</v>
          </cell>
          <cell r="AD2825" t="str">
            <v>MG Gask</v>
          </cell>
          <cell r="AE2825" t="str">
            <v>MG Gask-MET</v>
          </cell>
          <cell r="AF2825" t="str">
            <v>20048112/03</v>
          </cell>
          <cell r="AG2825">
            <v>0</v>
          </cell>
          <cell r="AI2825" t="str">
            <v>77031NAG12/IND</v>
          </cell>
          <cell r="AJ2825" t="str">
            <v>BLACK</v>
          </cell>
          <cell r="AK2825" t="str">
            <v>Black</v>
          </cell>
          <cell r="AM2825" t="str">
            <v>Yes</v>
          </cell>
          <cell r="AO2825">
            <v>29.500000000000004</v>
          </cell>
          <cell r="AQ2825" t="str">
            <v>Circular</v>
          </cell>
          <cell r="AR2825" t="str">
            <v>GEN</v>
          </cell>
          <cell r="AS2825" t="str">
            <v>JUMBO</v>
          </cell>
        </row>
        <row r="2826">
          <cell r="D2826" t="str">
            <v>77031SAF00/IND</v>
          </cell>
          <cell r="E2826">
            <v>77031</v>
          </cell>
          <cell r="F2826">
            <v>33.700000000000003</v>
          </cell>
          <cell r="G2826" t="str">
            <v>Yes</v>
          </cell>
          <cell r="H2826">
            <v>31.400000000000002</v>
          </cell>
          <cell r="I2826" t="str">
            <v>SO</v>
          </cell>
          <cell r="J2826" t="str">
            <v>Audit</v>
          </cell>
          <cell r="K2826" t="str">
            <v>77031SAD02</v>
          </cell>
          <cell r="L2826" t="str">
            <v>RD</v>
          </cell>
          <cell r="M2826" t="str">
            <v>S-Group</v>
          </cell>
          <cell r="N2826" t="str">
            <v>Reg</v>
          </cell>
          <cell r="O2826" t="str">
            <v>3.B</v>
          </cell>
          <cell r="P2826" t="str">
            <v>MTS-RET</v>
          </cell>
          <cell r="Q2826" t="str">
            <v>Live</v>
          </cell>
          <cell r="R2826">
            <v>560</v>
          </cell>
          <cell r="S2826">
            <v>569</v>
          </cell>
          <cell r="T2826">
            <v>560</v>
          </cell>
          <cell r="U2826">
            <v>460</v>
          </cell>
          <cell r="V2826">
            <v>450</v>
          </cell>
          <cell r="W2826">
            <v>390</v>
          </cell>
          <cell r="X2826">
            <v>300</v>
          </cell>
          <cell r="Y2826" t="str">
            <v>Gask</v>
          </cell>
          <cell r="Z2826" t="str">
            <v>G5</v>
          </cell>
          <cell r="AA2826" t="str">
            <v>Simple-Gasket</v>
          </cell>
          <cell r="AB2826" t="str">
            <v>Regular-Gask</v>
          </cell>
          <cell r="AC2826">
            <v>20041134</v>
          </cell>
          <cell r="AD2826" t="str">
            <v>MG Gask</v>
          </cell>
          <cell r="AE2826" t="str">
            <v>MG Gask-Plain</v>
          </cell>
          <cell r="AF2826">
            <v>20048112</v>
          </cell>
          <cell r="AG2826">
            <v>0</v>
          </cell>
          <cell r="AI2826" t="str">
            <v>77031SAF12/IND</v>
          </cell>
          <cell r="AJ2826" t="str">
            <v>IPS</v>
          </cell>
          <cell r="AK2826" t="str">
            <v>IPS</v>
          </cell>
          <cell r="AM2826" t="str">
            <v>Yes</v>
          </cell>
          <cell r="AO2826">
            <v>29.500000000000004</v>
          </cell>
          <cell r="AQ2826" t="str">
            <v>Circular</v>
          </cell>
          <cell r="AR2826" t="str">
            <v>GEN</v>
          </cell>
          <cell r="AS2826" t="str">
            <v>JUMBO</v>
          </cell>
        </row>
        <row r="2827">
          <cell r="D2827" t="str">
            <v>77031WAE00/IND</v>
          </cell>
          <cell r="E2827">
            <v>77031</v>
          </cell>
          <cell r="F2827">
            <v>27.200000000000003</v>
          </cell>
          <cell r="G2827" t="str">
            <v>Yes</v>
          </cell>
          <cell r="H2827">
            <v>24.900000000000002</v>
          </cell>
          <cell r="I2827" t="str">
            <v>SO</v>
          </cell>
          <cell r="J2827" t="str">
            <v>Audit</v>
          </cell>
          <cell r="K2827" t="str">
            <v>77031WAE02</v>
          </cell>
          <cell r="L2827" t="str">
            <v>RD</v>
          </cell>
          <cell r="M2827" t="str">
            <v>S-Group</v>
          </cell>
          <cell r="N2827" t="str">
            <v>Reg</v>
          </cell>
          <cell r="O2827" t="str">
            <v>3.B</v>
          </cell>
          <cell r="P2827" t="str">
            <v>MTS-RET</v>
          </cell>
          <cell r="Q2827" t="str">
            <v>Live</v>
          </cell>
          <cell r="R2827">
            <v>300</v>
          </cell>
          <cell r="S2827">
            <v>310</v>
          </cell>
          <cell r="T2827">
            <v>340</v>
          </cell>
          <cell r="U2827">
            <v>300</v>
          </cell>
          <cell r="V2827">
            <v>310</v>
          </cell>
          <cell r="W2827">
            <v>250</v>
          </cell>
          <cell r="X2827">
            <v>160</v>
          </cell>
          <cell r="Y2827" t="str">
            <v>Gask</v>
          </cell>
          <cell r="Z2827" t="str">
            <v>G5</v>
          </cell>
          <cell r="AA2827" t="str">
            <v>Simple-Gasket</v>
          </cell>
          <cell r="AB2827" t="str">
            <v>Regular-Gask</v>
          </cell>
          <cell r="AC2827">
            <v>20041134</v>
          </cell>
          <cell r="AD2827" t="str">
            <v>MG Gask</v>
          </cell>
          <cell r="AE2827" t="str">
            <v>MG Gask-Plain</v>
          </cell>
          <cell r="AF2827">
            <v>20048112</v>
          </cell>
          <cell r="AG2827">
            <v>0</v>
          </cell>
          <cell r="AI2827" t="str">
            <v>77031WAE12/IND</v>
          </cell>
          <cell r="AJ2827" t="str">
            <v>RG</v>
          </cell>
          <cell r="AK2827" t="str">
            <v>RG</v>
          </cell>
          <cell r="AM2827" t="str">
            <v>Yes</v>
          </cell>
          <cell r="AO2827">
            <v>23.000000000000004</v>
          </cell>
          <cell r="AQ2827" t="str">
            <v>Circular</v>
          </cell>
          <cell r="AR2827" t="str">
            <v>GEN</v>
          </cell>
          <cell r="AS2827" t="str">
            <v>JUMBO</v>
          </cell>
        </row>
        <row r="2828">
          <cell r="D2828" t="str">
            <v>77031WAF00/IND</v>
          </cell>
          <cell r="E2828">
            <v>77031</v>
          </cell>
          <cell r="F2828">
            <v>33.700000000000003</v>
          </cell>
          <cell r="G2828" t="str">
            <v>Yes</v>
          </cell>
          <cell r="H2828">
            <v>31.400000000000002</v>
          </cell>
          <cell r="I2828" t="str">
            <v>SO</v>
          </cell>
          <cell r="J2828" t="str">
            <v>Audit</v>
          </cell>
          <cell r="K2828" t="str">
            <v>77031WAD02</v>
          </cell>
          <cell r="L2828" t="str">
            <v>RD</v>
          </cell>
          <cell r="M2828" t="str">
            <v>S-Group</v>
          </cell>
          <cell r="N2828" t="str">
            <v>Reg</v>
          </cell>
          <cell r="P2828" t="str">
            <v>PMR39</v>
          </cell>
          <cell r="Q2828" t="str">
            <v>DRP</v>
          </cell>
          <cell r="R2828">
            <v>290</v>
          </cell>
          <cell r="S2828">
            <v>307</v>
          </cell>
          <cell r="T2828">
            <v>300</v>
          </cell>
          <cell r="U2828">
            <v>250</v>
          </cell>
          <cell r="V2828">
            <v>250</v>
          </cell>
          <cell r="W2828">
            <v>170</v>
          </cell>
          <cell r="X2828">
            <v>0</v>
          </cell>
          <cell r="Y2828" t="str">
            <v>Gask</v>
          </cell>
          <cell r="Z2828" t="str">
            <v>G5</v>
          </cell>
          <cell r="AA2828" t="str">
            <v>Simple-Gasket</v>
          </cell>
          <cell r="AB2828" t="str">
            <v>Regular-Gask</v>
          </cell>
          <cell r="AC2828">
            <v>20041134</v>
          </cell>
          <cell r="AD2828" t="str">
            <v>MG Gask</v>
          </cell>
          <cell r="AE2828" t="str">
            <v>MG Gask-Plain</v>
          </cell>
          <cell r="AF2828">
            <v>20048112</v>
          </cell>
          <cell r="AG2828">
            <v>0</v>
          </cell>
          <cell r="AI2828" t="str">
            <v>77031WAF12/IND</v>
          </cell>
          <cell r="AJ2828" t="str">
            <v>RG</v>
          </cell>
          <cell r="AK2828" t="str">
            <v>RG</v>
          </cell>
          <cell r="AM2828" t="e">
            <v>#N/A</v>
          </cell>
          <cell r="AO2828">
            <v>29.500000000000004</v>
          </cell>
          <cell r="AQ2828" t="str">
            <v>Circular</v>
          </cell>
          <cell r="AR2828" t="str">
            <v>GEN</v>
          </cell>
          <cell r="AS2828" t="str">
            <v>JUMBO</v>
          </cell>
        </row>
        <row r="2829">
          <cell r="D2829" t="str">
            <v>77031WAG00/IND</v>
          </cell>
          <cell r="E2829">
            <v>77031</v>
          </cell>
          <cell r="F2829">
            <v>33.700000000000003</v>
          </cell>
          <cell r="G2829" t="str">
            <v>Yes</v>
          </cell>
          <cell r="H2829">
            <v>31.400000000000002</v>
          </cell>
          <cell r="I2829" t="str">
            <v>SO</v>
          </cell>
          <cell r="J2829" t="str">
            <v>Audit</v>
          </cell>
          <cell r="K2829" t="str">
            <v>77031WAE02</v>
          </cell>
          <cell r="L2829" t="str">
            <v>RD</v>
          </cell>
          <cell r="M2829" t="str">
            <v>S-Group</v>
          </cell>
          <cell r="N2829" t="str">
            <v>Reg</v>
          </cell>
          <cell r="P2829" t="str">
            <v>PMR38</v>
          </cell>
          <cell r="Q2829" t="str">
            <v>DRP</v>
          </cell>
          <cell r="R2829">
            <v>150</v>
          </cell>
          <cell r="S2829">
            <v>160</v>
          </cell>
          <cell r="T2829">
            <v>160</v>
          </cell>
          <cell r="U2829">
            <v>0</v>
          </cell>
          <cell r="V2829">
            <v>140</v>
          </cell>
          <cell r="W2829">
            <v>90</v>
          </cell>
          <cell r="X2829">
            <v>0</v>
          </cell>
          <cell r="Y2829" t="str">
            <v>Gask</v>
          </cell>
          <cell r="Z2829" t="str">
            <v>G5</v>
          </cell>
          <cell r="AA2829" t="str">
            <v>Simple-Gasket</v>
          </cell>
          <cell r="AB2829" t="str">
            <v>Regular-Gask</v>
          </cell>
          <cell r="AC2829">
            <v>20041134</v>
          </cell>
          <cell r="AD2829" t="str">
            <v>MG Gask</v>
          </cell>
          <cell r="AE2829" t="str">
            <v>MG Gask-Plain</v>
          </cell>
          <cell r="AF2829">
            <v>20048112</v>
          </cell>
          <cell r="AG2829">
            <v>0</v>
          </cell>
          <cell r="AI2829" t="str">
            <v>77031WAG12/IND</v>
          </cell>
          <cell r="AJ2829" t="str">
            <v>RG</v>
          </cell>
          <cell r="AK2829" t="str">
            <v>RG</v>
          </cell>
          <cell r="AM2829" t="e">
            <v>#N/A</v>
          </cell>
          <cell r="AO2829">
            <v>29.500000000000004</v>
          </cell>
          <cell r="AQ2829" t="str">
            <v>Circular</v>
          </cell>
          <cell r="AR2829" t="str">
            <v>GEN</v>
          </cell>
          <cell r="AS2829" t="str">
            <v>JUMBO</v>
          </cell>
        </row>
        <row r="2830">
          <cell r="D2830" t="str">
            <v>77031YAD00/IND</v>
          </cell>
          <cell r="E2830">
            <v>77031</v>
          </cell>
          <cell r="F2830">
            <v>33.700000000000003</v>
          </cell>
          <cell r="G2830" t="str">
            <v>Yes</v>
          </cell>
          <cell r="H2830">
            <v>31.400000000000002</v>
          </cell>
          <cell r="I2830" t="str">
            <v>SO</v>
          </cell>
          <cell r="J2830" t="str">
            <v>Audit</v>
          </cell>
          <cell r="K2830" t="str">
            <v>77031YAD02</v>
          </cell>
          <cell r="L2830" t="str">
            <v>RD</v>
          </cell>
          <cell r="M2830" t="str">
            <v>S-Group</v>
          </cell>
          <cell r="N2830" t="str">
            <v>Reg</v>
          </cell>
          <cell r="P2830" t="str">
            <v>NM (INDWH2INH)</v>
          </cell>
          <cell r="Q2830" t="str">
            <v>DRP</v>
          </cell>
          <cell r="S2830">
            <v>0</v>
          </cell>
          <cell r="V2830">
            <v>0</v>
          </cell>
          <cell r="X2830">
            <v>0</v>
          </cell>
          <cell r="Y2830" t="str">
            <v>Gask</v>
          </cell>
          <cell r="Z2830" t="str">
            <v>G5</v>
          </cell>
          <cell r="AA2830" t="str">
            <v>Simple-Gasket</v>
          </cell>
          <cell r="AB2830" t="str">
            <v>Regular-Gask</v>
          </cell>
          <cell r="AC2830">
            <v>20041134</v>
          </cell>
          <cell r="AD2830" t="str">
            <v>MG Gask</v>
          </cell>
          <cell r="AE2830" t="str">
            <v>MG Gask-Plain</v>
          </cell>
          <cell r="AF2830">
            <v>20048112</v>
          </cell>
          <cell r="AG2830">
            <v>0</v>
          </cell>
          <cell r="AI2830" t="str">
            <v>77031YAD12/IND</v>
          </cell>
          <cell r="AJ2830" t="str">
            <v>IPG</v>
          </cell>
          <cell r="AK2830" t="str">
            <v>PVD</v>
          </cell>
          <cell r="AM2830" t="e">
            <v>#N/A</v>
          </cell>
          <cell r="AO2830">
            <v>29.500000000000004</v>
          </cell>
          <cell r="AQ2830" t="str">
            <v>Circular</v>
          </cell>
          <cell r="AR2830" t="str">
            <v>GEN</v>
          </cell>
          <cell r="AS2830" t="str">
            <v>JUMBO</v>
          </cell>
        </row>
        <row r="2831">
          <cell r="D2831" t="str">
            <v>77031YAE00/IND</v>
          </cell>
          <cell r="E2831">
            <v>77031</v>
          </cell>
          <cell r="F2831">
            <v>33.700000000000003</v>
          </cell>
          <cell r="G2831" t="str">
            <v>Yes</v>
          </cell>
          <cell r="H2831">
            <v>31.400000000000002</v>
          </cell>
          <cell r="I2831" t="str">
            <v>SO</v>
          </cell>
          <cell r="J2831" t="str">
            <v>Audit</v>
          </cell>
          <cell r="K2831" t="str">
            <v>77031YAE02</v>
          </cell>
          <cell r="L2831" t="str">
            <v>RD</v>
          </cell>
          <cell r="M2831" t="str">
            <v>S-Group</v>
          </cell>
          <cell r="N2831" t="str">
            <v>Reg</v>
          </cell>
          <cell r="P2831" t="str">
            <v>NM (INDWH2INH)</v>
          </cell>
          <cell r="Q2831" t="str">
            <v>DRP</v>
          </cell>
          <cell r="S2831">
            <v>0</v>
          </cell>
          <cell r="V2831">
            <v>0</v>
          </cell>
          <cell r="X2831">
            <v>0</v>
          </cell>
          <cell r="Y2831" t="str">
            <v>Gask</v>
          </cell>
          <cell r="Z2831" t="str">
            <v>G5</v>
          </cell>
          <cell r="AA2831" t="str">
            <v>Simple-Gasket</v>
          </cell>
          <cell r="AB2831" t="str">
            <v>Regular-Gask</v>
          </cell>
          <cell r="AC2831">
            <v>20041134</v>
          </cell>
          <cell r="AD2831" t="str">
            <v>MG Gask</v>
          </cell>
          <cell r="AE2831" t="str">
            <v>MG Gask-Plain</v>
          </cell>
          <cell r="AF2831">
            <v>20048112</v>
          </cell>
          <cell r="AG2831">
            <v>0</v>
          </cell>
          <cell r="AI2831" t="str">
            <v>77031YAE12/IND</v>
          </cell>
          <cell r="AJ2831" t="str">
            <v>IPG</v>
          </cell>
          <cell r="AK2831" t="str">
            <v>PVD</v>
          </cell>
          <cell r="AM2831" t="e">
            <v>#N/A</v>
          </cell>
          <cell r="AO2831">
            <v>29.500000000000004</v>
          </cell>
          <cell r="AQ2831" t="str">
            <v>Circular</v>
          </cell>
          <cell r="AR2831" t="str">
            <v>GEN</v>
          </cell>
          <cell r="AS2831" t="str">
            <v>JUMBO</v>
          </cell>
        </row>
        <row r="2832">
          <cell r="D2832" t="str">
            <v>77049SAB00/IND</v>
          </cell>
          <cell r="E2832">
            <v>77049</v>
          </cell>
          <cell r="F2832">
            <v>33.700000000000003</v>
          </cell>
          <cell r="G2832" t="str">
            <v>Yes</v>
          </cell>
          <cell r="H2832">
            <v>31.400000000000002</v>
          </cell>
          <cell r="I2832" t="str">
            <v>SO</v>
          </cell>
          <cell r="J2832" t="str">
            <v>Audit</v>
          </cell>
          <cell r="K2832" t="str">
            <v>77049SAB02</v>
          </cell>
          <cell r="L2832" t="str">
            <v>RD</v>
          </cell>
          <cell r="M2832" t="str">
            <v>S-Group</v>
          </cell>
          <cell r="N2832" t="str">
            <v>Reg</v>
          </cell>
          <cell r="P2832" t="str">
            <v>MTO-NEW</v>
          </cell>
          <cell r="Q2832" t="str">
            <v>Live</v>
          </cell>
          <cell r="S2832">
            <v>0</v>
          </cell>
          <cell r="V2832">
            <v>0</v>
          </cell>
          <cell r="X2832">
            <v>0</v>
          </cell>
          <cell r="Y2832" t="str">
            <v>Gask</v>
          </cell>
          <cell r="Z2832" t="str">
            <v>PED</v>
          </cell>
          <cell r="AA2832" t="str">
            <v>Simple-Gasket</v>
          </cell>
          <cell r="AB2832" t="str">
            <v>Regular-Gask</v>
          </cell>
          <cell r="AC2832">
            <v>2004139</v>
          </cell>
          <cell r="AD2832" t="str">
            <v>MG Gask</v>
          </cell>
          <cell r="AE2832" t="str">
            <v>MG Gask-Plain</v>
          </cell>
          <cell r="AF2832">
            <v>2004839</v>
          </cell>
          <cell r="AG2832">
            <v>0</v>
          </cell>
          <cell r="AI2832" t="str">
            <v>77049SAB12/IND</v>
          </cell>
          <cell r="AJ2832" t="str">
            <v>IPS</v>
          </cell>
          <cell r="AK2832" t="str">
            <v>IPS</v>
          </cell>
          <cell r="AM2832" t="e">
            <v>#N/A</v>
          </cell>
          <cell r="AO2832">
            <v>29.500000000000004</v>
          </cell>
          <cell r="AQ2832" t="e">
            <v>#N/A</v>
          </cell>
          <cell r="AR2832" t="str">
            <v>GEN</v>
          </cell>
          <cell r="AS2832" t="str">
            <v>NORMAL</v>
          </cell>
        </row>
        <row r="2833">
          <cell r="D2833" t="str">
            <v>77049YAB00/IND</v>
          </cell>
          <cell r="E2833">
            <v>77049</v>
          </cell>
          <cell r="F2833">
            <v>33.700000000000003</v>
          </cell>
          <cell r="G2833" t="str">
            <v>Yes</v>
          </cell>
          <cell r="H2833">
            <v>31.400000000000002</v>
          </cell>
          <cell r="I2833" t="str">
            <v>SO</v>
          </cell>
          <cell r="J2833" t="str">
            <v>Audit</v>
          </cell>
          <cell r="K2833" t="str">
            <v>77049YAB02</v>
          </cell>
          <cell r="L2833" t="str">
            <v>RD</v>
          </cell>
          <cell r="M2833" t="str">
            <v>S-Group</v>
          </cell>
          <cell r="N2833" t="str">
            <v>Reg</v>
          </cell>
          <cell r="P2833" t="str">
            <v>MTO-NEW</v>
          </cell>
          <cell r="Q2833" t="str">
            <v>Live</v>
          </cell>
          <cell r="S2833">
            <v>0</v>
          </cell>
          <cell r="V2833">
            <v>0</v>
          </cell>
          <cell r="X2833">
            <v>0</v>
          </cell>
          <cell r="Y2833" t="str">
            <v>Gask</v>
          </cell>
          <cell r="Z2833" t="str">
            <v>PED</v>
          </cell>
          <cell r="AA2833" t="str">
            <v>Simple-Gasket</v>
          </cell>
          <cell r="AB2833" t="str">
            <v>Regular-Gask</v>
          </cell>
          <cell r="AC2833">
            <v>2004139</v>
          </cell>
          <cell r="AD2833" t="str">
            <v>MG Gask</v>
          </cell>
          <cell r="AE2833" t="str">
            <v>MG Gask-Plain</v>
          </cell>
          <cell r="AF2833">
            <v>2004839</v>
          </cell>
          <cell r="AG2833">
            <v>0</v>
          </cell>
          <cell r="AI2833" t="str">
            <v>77049YAB12/IND</v>
          </cell>
          <cell r="AJ2833" t="str">
            <v>IPG</v>
          </cell>
          <cell r="AK2833" t="str">
            <v>PVD</v>
          </cell>
          <cell r="AM2833" t="e">
            <v>#N/A</v>
          </cell>
          <cell r="AO2833">
            <v>29.500000000000004</v>
          </cell>
          <cell r="AQ2833" t="e">
            <v>#N/A</v>
          </cell>
          <cell r="AR2833" t="str">
            <v>GEN</v>
          </cell>
          <cell r="AS2833" t="str">
            <v>NORMAL</v>
          </cell>
        </row>
        <row r="2834">
          <cell r="D2834" t="str">
            <v>77063NAC00/IND</v>
          </cell>
          <cell r="E2834">
            <v>77063</v>
          </cell>
          <cell r="F2834">
            <v>33.700000000000003</v>
          </cell>
          <cell r="G2834" t="str">
            <v>Yes</v>
          </cell>
          <cell r="H2834">
            <v>31.400000000000002</v>
          </cell>
          <cell r="I2834" t="str">
            <v>SO</v>
          </cell>
          <cell r="J2834" t="str">
            <v>Audit</v>
          </cell>
          <cell r="K2834" t="str">
            <v>77063NAC02</v>
          </cell>
          <cell r="L2834" t="str">
            <v>RD</v>
          </cell>
          <cell r="M2834" t="str">
            <v>S-Group</v>
          </cell>
          <cell r="N2834" t="str">
            <v>Reg</v>
          </cell>
          <cell r="P2834" t="str">
            <v>NM (INDWH2INH)</v>
          </cell>
          <cell r="Q2834" t="str">
            <v>DRP</v>
          </cell>
          <cell r="S2834">
            <v>0</v>
          </cell>
          <cell r="V2834">
            <v>0</v>
          </cell>
          <cell r="X2834">
            <v>0</v>
          </cell>
          <cell r="Y2834" t="str">
            <v>Gask</v>
          </cell>
          <cell r="Z2834" t="str">
            <v>G5</v>
          </cell>
          <cell r="AA2834" t="str">
            <v>Simple-Gasket</v>
          </cell>
          <cell r="AB2834" t="str">
            <v>Regular-Gask</v>
          </cell>
          <cell r="AC2834">
            <v>20041134</v>
          </cell>
          <cell r="AD2834" t="str">
            <v>MG Gask</v>
          </cell>
          <cell r="AE2834" t="str">
            <v>MG Gask-Plain</v>
          </cell>
          <cell r="AF2834" t="str">
            <v>20048112/03</v>
          </cell>
          <cell r="AG2834">
            <v>0</v>
          </cell>
          <cell r="AI2834" t="str">
            <v>77063NAC12/IND</v>
          </cell>
          <cell r="AJ2834" t="str">
            <v>BLACK</v>
          </cell>
          <cell r="AK2834" t="str">
            <v>Black</v>
          </cell>
          <cell r="AM2834" t="e">
            <v>#N/A</v>
          </cell>
          <cell r="AO2834">
            <v>29.500000000000004</v>
          </cell>
          <cell r="AQ2834" t="str">
            <v>Circular</v>
          </cell>
          <cell r="AR2834" t="str">
            <v>GEN</v>
          </cell>
          <cell r="AS2834" t="str">
            <v>JUMBO</v>
          </cell>
        </row>
        <row r="2835">
          <cell r="D2835" t="str">
            <v>77063NAD00/IND</v>
          </cell>
          <cell r="E2835">
            <v>77063</v>
          </cell>
          <cell r="F2835">
            <v>33.700000000000003</v>
          </cell>
          <cell r="G2835" t="str">
            <v>Yes</v>
          </cell>
          <cell r="H2835">
            <v>31.400000000000002</v>
          </cell>
          <cell r="I2835" t="str">
            <v>SO</v>
          </cell>
          <cell r="J2835" t="str">
            <v>Audit</v>
          </cell>
          <cell r="K2835" t="str">
            <v>77063NAD02</v>
          </cell>
          <cell r="L2835" t="str">
            <v>RD</v>
          </cell>
          <cell r="M2835" t="str">
            <v>S-Group</v>
          </cell>
          <cell r="N2835" t="str">
            <v>Reg</v>
          </cell>
          <cell r="P2835" t="str">
            <v>NM (INDWH2INH)</v>
          </cell>
          <cell r="Q2835" t="str">
            <v>DRP</v>
          </cell>
          <cell r="S2835">
            <v>0</v>
          </cell>
          <cell r="V2835">
            <v>0</v>
          </cell>
          <cell r="X2835">
            <v>0</v>
          </cell>
          <cell r="Y2835" t="str">
            <v>Gask</v>
          </cell>
          <cell r="Z2835" t="str">
            <v>G5</v>
          </cell>
          <cell r="AA2835" t="str">
            <v>Simple-Gasket</v>
          </cell>
          <cell r="AB2835" t="str">
            <v>Regular-Gask</v>
          </cell>
          <cell r="AC2835">
            <v>20041134</v>
          </cell>
          <cell r="AD2835" t="str">
            <v>MG Gask</v>
          </cell>
          <cell r="AE2835" t="str">
            <v>MG Gask-Plain</v>
          </cell>
          <cell r="AF2835" t="str">
            <v>20048112/03</v>
          </cell>
          <cell r="AG2835">
            <v>0</v>
          </cell>
          <cell r="AI2835" t="str">
            <v>77063NAD12/IND</v>
          </cell>
          <cell r="AJ2835" t="str">
            <v>BLACK</v>
          </cell>
          <cell r="AK2835" t="str">
            <v>Black</v>
          </cell>
          <cell r="AM2835" t="e">
            <v>#N/A</v>
          </cell>
          <cell r="AO2835">
            <v>29.500000000000004</v>
          </cell>
          <cell r="AQ2835" t="str">
            <v>Circular</v>
          </cell>
          <cell r="AR2835" t="str">
            <v>GEN</v>
          </cell>
          <cell r="AS2835" t="str">
            <v>JUMBO</v>
          </cell>
        </row>
        <row r="2836">
          <cell r="D2836" t="str">
            <v>77063SAC00/IND</v>
          </cell>
          <cell r="E2836">
            <v>77063</v>
          </cell>
          <cell r="F2836">
            <v>33.700000000000003</v>
          </cell>
          <cell r="G2836" t="str">
            <v>Yes</v>
          </cell>
          <cell r="H2836">
            <v>31.400000000000002</v>
          </cell>
          <cell r="I2836" t="str">
            <v>SO</v>
          </cell>
          <cell r="J2836" t="str">
            <v>Audit</v>
          </cell>
          <cell r="K2836" t="str">
            <v>77063SAC02</v>
          </cell>
          <cell r="L2836" t="str">
            <v>RD</v>
          </cell>
          <cell r="M2836" t="str">
            <v>S-Group</v>
          </cell>
          <cell r="N2836" t="str">
            <v>Reg</v>
          </cell>
          <cell r="P2836" t="str">
            <v>NM (INDWH2INH)</v>
          </cell>
          <cell r="Q2836" t="str">
            <v>DRP</v>
          </cell>
          <cell r="S2836">
            <v>0</v>
          </cell>
          <cell r="V2836">
            <v>0</v>
          </cell>
          <cell r="X2836">
            <v>0</v>
          </cell>
          <cell r="Y2836" t="str">
            <v>Gask</v>
          </cell>
          <cell r="Z2836" t="str">
            <v>G5</v>
          </cell>
          <cell r="AA2836" t="str">
            <v>Simple-Gasket</v>
          </cell>
          <cell r="AB2836" t="str">
            <v>Regular-Gask</v>
          </cell>
          <cell r="AC2836">
            <v>20041134</v>
          </cell>
          <cell r="AD2836" t="str">
            <v>MG Gask</v>
          </cell>
          <cell r="AE2836" t="str">
            <v>MG Gask-Plain</v>
          </cell>
          <cell r="AF2836">
            <v>20048112</v>
          </cell>
          <cell r="AG2836">
            <v>0</v>
          </cell>
          <cell r="AI2836" t="str">
            <v>77063SAC12/IND</v>
          </cell>
          <cell r="AJ2836" t="str">
            <v>IPS</v>
          </cell>
          <cell r="AK2836" t="str">
            <v>IPS</v>
          </cell>
          <cell r="AM2836" t="e">
            <v>#N/A</v>
          </cell>
          <cell r="AO2836">
            <v>29.500000000000004</v>
          </cell>
          <cell r="AQ2836" t="str">
            <v>Circular</v>
          </cell>
          <cell r="AR2836" t="str">
            <v>GEN</v>
          </cell>
          <cell r="AS2836" t="str">
            <v>JUMBO</v>
          </cell>
        </row>
        <row r="2837">
          <cell r="D2837" t="str">
            <v>77063SAD00/IND</v>
          </cell>
          <cell r="E2837">
            <v>77063</v>
          </cell>
          <cell r="F2837">
            <v>33.700000000000003</v>
          </cell>
          <cell r="G2837" t="str">
            <v>Yes</v>
          </cell>
          <cell r="H2837">
            <v>31.400000000000002</v>
          </cell>
          <cell r="I2837" t="str">
            <v>SO</v>
          </cell>
          <cell r="J2837" t="str">
            <v>Audit</v>
          </cell>
          <cell r="K2837" t="str">
            <v>77063SAD02</v>
          </cell>
          <cell r="L2837" t="str">
            <v>RD</v>
          </cell>
          <cell r="M2837" t="str">
            <v>S-Group</v>
          </cell>
          <cell r="N2837" t="str">
            <v>Reg</v>
          </cell>
          <cell r="P2837" t="str">
            <v>NM (INDWH2INH)</v>
          </cell>
          <cell r="Q2837" t="str">
            <v>DRP</v>
          </cell>
          <cell r="S2837">
            <v>0</v>
          </cell>
          <cell r="V2837">
            <v>0</v>
          </cell>
          <cell r="X2837">
            <v>0</v>
          </cell>
          <cell r="Y2837" t="str">
            <v>Gask</v>
          </cell>
          <cell r="Z2837" t="str">
            <v>G5</v>
          </cell>
          <cell r="AA2837" t="str">
            <v>Simple-Gasket</v>
          </cell>
          <cell r="AB2837" t="str">
            <v>Regular-Gask</v>
          </cell>
          <cell r="AC2837">
            <v>20041134</v>
          </cell>
          <cell r="AD2837" t="str">
            <v>MG Gask</v>
          </cell>
          <cell r="AE2837" t="str">
            <v>MG Gask-Plain</v>
          </cell>
          <cell r="AF2837">
            <v>20048112</v>
          </cell>
          <cell r="AG2837">
            <v>0</v>
          </cell>
          <cell r="AI2837" t="str">
            <v>77063SAD12/IND</v>
          </cell>
          <cell r="AJ2837" t="str">
            <v>IPS</v>
          </cell>
          <cell r="AK2837" t="str">
            <v>IPS</v>
          </cell>
          <cell r="AM2837" t="e">
            <v>#N/A</v>
          </cell>
          <cell r="AO2837">
            <v>29.500000000000004</v>
          </cell>
          <cell r="AQ2837" t="str">
            <v>Circular</v>
          </cell>
          <cell r="AR2837" t="str">
            <v>GEN</v>
          </cell>
          <cell r="AS2837" t="str">
            <v>JUMBO</v>
          </cell>
        </row>
        <row r="2838">
          <cell r="D2838" t="str">
            <v>77083SAD00/IND</v>
          </cell>
          <cell r="E2838">
            <v>77083</v>
          </cell>
          <cell r="F2838">
            <v>33.700000000000003</v>
          </cell>
          <cell r="G2838" t="str">
            <v>No</v>
          </cell>
          <cell r="H2838">
            <v>33.700000000000003</v>
          </cell>
          <cell r="I2838" t="str">
            <v>SO</v>
          </cell>
          <cell r="J2838" t="str">
            <v>Audit</v>
          </cell>
          <cell r="K2838" t="str">
            <v>77083SAD02</v>
          </cell>
          <cell r="L2838" t="str">
            <v>RD</v>
          </cell>
          <cell r="M2838" t="str">
            <v>S-Group</v>
          </cell>
          <cell r="N2838" t="str">
            <v>Reg</v>
          </cell>
          <cell r="P2838" t="str">
            <v>NM (INDWH2INH)</v>
          </cell>
          <cell r="Q2838" t="str">
            <v>DRP</v>
          </cell>
          <cell r="S2838">
            <v>0</v>
          </cell>
          <cell r="V2838">
            <v>0</v>
          </cell>
          <cell r="X2838">
            <v>0</v>
          </cell>
          <cell r="Y2838" t="str">
            <v>Gask</v>
          </cell>
          <cell r="Z2838" t="str">
            <v>G4</v>
          </cell>
          <cell r="AA2838" t="str">
            <v>Simple-Gasket</v>
          </cell>
          <cell r="AB2838" t="str">
            <v>Regular-Gask</v>
          </cell>
          <cell r="AC2838">
            <v>20041126</v>
          </cell>
          <cell r="AD2838" t="str">
            <v>MG Gask</v>
          </cell>
          <cell r="AE2838" t="str">
            <v>MG Gask-Plain</v>
          </cell>
          <cell r="AF2838">
            <v>20048103</v>
          </cell>
          <cell r="AG2838">
            <v>0</v>
          </cell>
          <cell r="AI2838" t="str">
            <v>77083SAD12/IND</v>
          </cell>
          <cell r="AJ2838" t="str">
            <v>IPS</v>
          </cell>
          <cell r="AK2838" t="str">
            <v>IPS</v>
          </cell>
          <cell r="AM2838" t="e">
            <v>#N/A</v>
          </cell>
          <cell r="AO2838">
            <v>29.500000000000004</v>
          </cell>
          <cell r="AQ2838" t="str">
            <v>Circular</v>
          </cell>
          <cell r="AR2838" t="str">
            <v>GEN</v>
          </cell>
          <cell r="AS2838" t="str">
            <v>NORMAL</v>
          </cell>
        </row>
        <row r="2839">
          <cell r="D2839" t="str">
            <v>77083YAC00/IND</v>
          </cell>
          <cell r="E2839">
            <v>77083</v>
          </cell>
          <cell r="F2839">
            <v>33.700000000000003</v>
          </cell>
          <cell r="G2839" t="str">
            <v>No</v>
          </cell>
          <cell r="H2839">
            <v>33.700000000000003</v>
          </cell>
          <cell r="I2839" t="str">
            <v>SO</v>
          </cell>
          <cell r="J2839" t="str">
            <v>Audit</v>
          </cell>
          <cell r="K2839" t="str">
            <v>77083YAC02</v>
          </cell>
          <cell r="L2839" t="str">
            <v>RD</v>
          </cell>
          <cell r="M2839" t="str">
            <v>S-Group</v>
          </cell>
          <cell r="N2839" t="str">
            <v>Reg</v>
          </cell>
          <cell r="P2839" t="str">
            <v>NM (INDWH2INH)</v>
          </cell>
          <cell r="Q2839" t="str">
            <v>DRP</v>
          </cell>
          <cell r="S2839">
            <v>0</v>
          </cell>
          <cell r="V2839">
            <v>0</v>
          </cell>
          <cell r="X2839">
            <v>0</v>
          </cell>
          <cell r="Y2839" t="str">
            <v>Gask</v>
          </cell>
          <cell r="Z2839" t="str">
            <v>G4</v>
          </cell>
          <cell r="AA2839" t="str">
            <v>Simple-Gasket</v>
          </cell>
          <cell r="AB2839" t="str">
            <v>Regular-Gask</v>
          </cell>
          <cell r="AC2839">
            <v>20041126</v>
          </cell>
          <cell r="AD2839" t="str">
            <v>MG Gask</v>
          </cell>
          <cell r="AE2839" t="str">
            <v>MG Gask-Plain</v>
          </cell>
          <cell r="AF2839">
            <v>20048103</v>
          </cell>
          <cell r="AG2839">
            <v>0</v>
          </cell>
          <cell r="AI2839" t="str">
            <v>77083YAC12/IND</v>
          </cell>
          <cell r="AJ2839" t="str">
            <v>IPG</v>
          </cell>
          <cell r="AK2839" t="str">
            <v>PVD</v>
          </cell>
          <cell r="AM2839" t="e">
            <v>#N/A</v>
          </cell>
          <cell r="AO2839">
            <v>29.500000000000004</v>
          </cell>
          <cell r="AQ2839" t="str">
            <v>Circular</v>
          </cell>
          <cell r="AR2839" t="str">
            <v>GEN</v>
          </cell>
          <cell r="AS2839" t="str">
            <v>NORMAL</v>
          </cell>
        </row>
        <row r="2840">
          <cell r="D2840" t="str">
            <v>77083YAD00/IND</v>
          </cell>
          <cell r="E2840">
            <v>77083</v>
          </cell>
          <cell r="F2840">
            <v>33.700000000000003</v>
          </cell>
          <cell r="G2840" t="str">
            <v>No</v>
          </cell>
          <cell r="H2840">
            <v>33.700000000000003</v>
          </cell>
          <cell r="I2840" t="str">
            <v>SO</v>
          </cell>
          <cell r="J2840" t="str">
            <v>Audit</v>
          </cell>
          <cell r="K2840" t="str">
            <v>77083YAD02</v>
          </cell>
          <cell r="L2840" t="str">
            <v>RD</v>
          </cell>
          <cell r="M2840" t="str">
            <v>S-Group</v>
          </cell>
          <cell r="N2840" t="str">
            <v>Reg</v>
          </cell>
          <cell r="P2840" t="str">
            <v>NM (INDWH2INH)</v>
          </cell>
          <cell r="Q2840" t="str">
            <v>DRP</v>
          </cell>
          <cell r="S2840">
            <v>0</v>
          </cell>
          <cell r="V2840">
            <v>0</v>
          </cell>
          <cell r="X2840">
            <v>0</v>
          </cell>
          <cell r="Y2840" t="str">
            <v>Gask</v>
          </cell>
          <cell r="Z2840" t="str">
            <v>G4</v>
          </cell>
          <cell r="AA2840" t="str">
            <v>Simple-Gasket</v>
          </cell>
          <cell r="AB2840" t="str">
            <v>Regular-Gask</v>
          </cell>
          <cell r="AC2840">
            <v>20041126</v>
          </cell>
          <cell r="AD2840" t="str">
            <v>MG Gask</v>
          </cell>
          <cell r="AE2840" t="str">
            <v>MG Gask-Plain</v>
          </cell>
          <cell r="AF2840">
            <v>20048103</v>
          </cell>
          <cell r="AG2840">
            <v>0</v>
          </cell>
          <cell r="AI2840" t="str">
            <v>77083YAD12/IND</v>
          </cell>
          <cell r="AJ2840" t="str">
            <v>IPG</v>
          </cell>
          <cell r="AK2840" t="str">
            <v>PVD</v>
          </cell>
          <cell r="AM2840" t="e">
            <v>#N/A</v>
          </cell>
          <cell r="AO2840">
            <v>29.500000000000004</v>
          </cell>
          <cell r="AQ2840" t="str">
            <v>Circular</v>
          </cell>
          <cell r="AR2840" t="str">
            <v>GEN</v>
          </cell>
          <cell r="AS2840" t="str">
            <v>NORMAL</v>
          </cell>
        </row>
        <row r="2841">
          <cell r="D2841" t="str">
            <v>7904YAB00/IND</v>
          </cell>
          <cell r="E2841">
            <v>7904</v>
          </cell>
          <cell r="F2841">
            <v>30.300000000000004</v>
          </cell>
          <cell r="G2841" t="e">
            <v>#N/A</v>
          </cell>
          <cell r="I2841" t="str">
            <v>SO</v>
          </cell>
          <cell r="J2841" t="str">
            <v>Audit</v>
          </cell>
          <cell r="K2841" t="str">
            <v>7904YAB02</v>
          </cell>
          <cell r="L2841" t="str">
            <v>SH</v>
          </cell>
          <cell r="M2841" t="str">
            <v>S-Group</v>
          </cell>
          <cell r="N2841" t="str">
            <v>Reg</v>
          </cell>
          <cell r="P2841" t="str">
            <v>PMR20</v>
          </cell>
          <cell r="Q2841" t="str">
            <v>DRP</v>
          </cell>
          <cell r="S2841">
            <v>0</v>
          </cell>
          <cell r="V2841">
            <v>0</v>
          </cell>
          <cell r="X2841">
            <v>0</v>
          </cell>
          <cell r="Y2841" t="str">
            <v>Adhe</v>
          </cell>
          <cell r="Z2841" t="str">
            <v>G5</v>
          </cell>
          <cell r="AA2841" t="str">
            <v>Simple-Adhesive</v>
          </cell>
          <cell r="AB2841" t="str">
            <v>Regular-Adhe</v>
          </cell>
          <cell r="AC2841" t="str">
            <v>7904YAB08</v>
          </cell>
          <cell r="AD2841" t="str">
            <v>MG Adhe</v>
          </cell>
          <cell r="AE2841" t="str">
            <v>MG Adhe-Plain</v>
          </cell>
          <cell r="AG2841">
            <v>0</v>
          </cell>
          <cell r="AI2841" t="str">
            <v>7904YAB12/IND</v>
          </cell>
          <cell r="AJ2841" t="str">
            <v>IPG</v>
          </cell>
          <cell r="AK2841" t="str">
            <v>PVD</v>
          </cell>
          <cell r="AM2841" t="e">
            <v>#N/A</v>
          </cell>
          <cell r="AO2841">
            <v>26.100000000000005</v>
          </cell>
          <cell r="AQ2841" t="str">
            <v>Rough</v>
          </cell>
          <cell r="AR2841" t="str">
            <v>GEN</v>
          </cell>
          <cell r="AS2841" t="str">
            <v>JUMBO</v>
          </cell>
        </row>
        <row r="2842">
          <cell r="D2842" t="str">
            <v>7925SAC00/IND</v>
          </cell>
          <cell r="E2842">
            <v>7925</v>
          </cell>
          <cell r="F2842">
            <v>30.300000000000004</v>
          </cell>
          <cell r="G2842" t="str">
            <v>Yes</v>
          </cell>
          <cell r="H2842">
            <v>28.000000000000004</v>
          </cell>
          <cell r="I2842" t="str">
            <v>SO</v>
          </cell>
          <cell r="J2842" t="str">
            <v>Audit</v>
          </cell>
          <cell r="K2842" t="str">
            <v>7925SAC02</v>
          </cell>
          <cell r="L2842" t="str">
            <v>SH</v>
          </cell>
          <cell r="M2842" t="str">
            <v>S-Group</v>
          </cell>
          <cell r="N2842" t="str">
            <v>Reg</v>
          </cell>
          <cell r="P2842" t="str">
            <v>PMR36</v>
          </cell>
          <cell r="Q2842" t="str">
            <v>DRP</v>
          </cell>
          <cell r="S2842">
            <v>0</v>
          </cell>
          <cell r="V2842">
            <v>0</v>
          </cell>
          <cell r="X2842">
            <v>0</v>
          </cell>
          <cell r="Y2842" t="str">
            <v>Adhe</v>
          </cell>
          <cell r="Z2842" t="str">
            <v>G4</v>
          </cell>
          <cell r="AA2842" t="str">
            <v>Simple-Adhesive</v>
          </cell>
          <cell r="AB2842" t="str">
            <v>Regular-Adhe</v>
          </cell>
          <cell r="AC2842" t="str">
            <v>7925SAC08</v>
          </cell>
          <cell r="AD2842" t="str">
            <v>MG Adhe</v>
          </cell>
          <cell r="AE2842" t="str">
            <v>MG Adhe-Plain</v>
          </cell>
          <cell r="AG2842">
            <v>0</v>
          </cell>
          <cell r="AI2842" t="str">
            <v>7925SAC12/IND</v>
          </cell>
          <cell r="AJ2842" t="str">
            <v>IPS</v>
          </cell>
          <cell r="AK2842" t="str">
            <v>IPS</v>
          </cell>
          <cell r="AM2842" t="e">
            <v>#N/A</v>
          </cell>
          <cell r="AO2842">
            <v>26.100000000000005</v>
          </cell>
          <cell r="AQ2842" t="str">
            <v>Rough</v>
          </cell>
          <cell r="AR2842" t="str">
            <v>GEN</v>
          </cell>
          <cell r="AS2842" t="str">
            <v>JUMBO</v>
          </cell>
        </row>
        <row r="2843">
          <cell r="D2843" t="str">
            <v>7925SAD00/IND</v>
          </cell>
          <cell r="E2843">
            <v>7925</v>
          </cell>
          <cell r="F2843">
            <v>30.300000000000004</v>
          </cell>
          <cell r="G2843" t="str">
            <v>Yes</v>
          </cell>
          <cell r="H2843">
            <v>28.000000000000004</v>
          </cell>
          <cell r="I2843" t="str">
            <v>SO</v>
          </cell>
          <cell r="J2843" t="str">
            <v>Audit</v>
          </cell>
          <cell r="K2843" t="str">
            <v>7925SAD02</v>
          </cell>
          <cell r="L2843" t="str">
            <v>SH</v>
          </cell>
          <cell r="M2843" t="str">
            <v>S-Group</v>
          </cell>
          <cell r="N2843" t="str">
            <v>Reg</v>
          </cell>
          <cell r="P2843" t="str">
            <v>PMR38</v>
          </cell>
          <cell r="Q2843" t="str">
            <v>DRP</v>
          </cell>
          <cell r="R2843">
            <v>780</v>
          </cell>
          <cell r="S2843">
            <v>780</v>
          </cell>
          <cell r="T2843">
            <v>770</v>
          </cell>
          <cell r="U2843">
            <v>220</v>
          </cell>
          <cell r="V2843">
            <v>0</v>
          </cell>
          <cell r="X2843">
            <v>0</v>
          </cell>
          <cell r="Y2843" t="str">
            <v>Adhe</v>
          </cell>
          <cell r="Z2843" t="str">
            <v>G4</v>
          </cell>
          <cell r="AA2843" t="str">
            <v>Simple-Adhesive</v>
          </cell>
          <cell r="AB2843" t="str">
            <v>Regular-Adhe</v>
          </cell>
          <cell r="AC2843" t="str">
            <v>7925SAC08</v>
          </cell>
          <cell r="AD2843" t="str">
            <v>MG Adhe</v>
          </cell>
          <cell r="AE2843" t="str">
            <v>MG Adhe-Plain</v>
          </cell>
          <cell r="AG2843">
            <v>0</v>
          </cell>
          <cell r="AI2843" t="str">
            <v>7925SAD12/IND</v>
          </cell>
          <cell r="AJ2843" t="str">
            <v>IPS</v>
          </cell>
          <cell r="AK2843" t="str">
            <v>IPS</v>
          </cell>
          <cell r="AM2843" t="e">
            <v>#N/A</v>
          </cell>
          <cell r="AO2843">
            <v>26.100000000000005</v>
          </cell>
          <cell r="AQ2843" t="str">
            <v>Rough</v>
          </cell>
          <cell r="AR2843" t="str">
            <v>GEN</v>
          </cell>
          <cell r="AS2843" t="str">
            <v>NORMAL</v>
          </cell>
        </row>
        <row r="2844">
          <cell r="D2844" t="str">
            <v>7946SAC00/IND</v>
          </cell>
          <cell r="E2844">
            <v>7946</v>
          </cell>
          <cell r="F2844">
            <v>30.300000000000004</v>
          </cell>
          <cell r="G2844" t="str">
            <v>Yes</v>
          </cell>
          <cell r="H2844">
            <v>28.000000000000004</v>
          </cell>
          <cell r="I2844" t="str">
            <v>SO</v>
          </cell>
          <cell r="J2844" t="str">
            <v>Audit</v>
          </cell>
          <cell r="K2844" t="str">
            <v>7946SAC02</v>
          </cell>
          <cell r="L2844" t="str">
            <v>SH</v>
          </cell>
          <cell r="M2844" t="str">
            <v>S-Group</v>
          </cell>
          <cell r="N2844" t="str">
            <v>Reg</v>
          </cell>
          <cell r="P2844" t="str">
            <v>PMR32</v>
          </cell>
          <cell r="Q2844" t="str">
            <v>DRP</v>
          </cell>
          <cell r="S2844">
            <v>0</v>
          </cell>
          <cell r="V2844">
            <v>0</v>
          </cell>
          <cell r="X2844">
            <v>0</v>
          </cell>
          <cell r="Y2844" t="str">
            <v>Adhe</v>
          </cell>
          <cell r="Z2844" t="str">
            <v>G3</v>
          </cell>
          <cell r="AA2844" t="str">
            <v>Simple-Adhesive</v>
          </cell>
          <cell r="AB2844" t="str">
            <v>Regular-Adhe</v>
          </cell>
          <cell r="AC2844" t="str">
            <v>7946SAC08</v>
          </cell>
          <cell r="AD2844" t="str">
            <v>MG Adhe</v>
          </cell>
          <cell r="AE2844" t="str">
            <v>MG Adhe-Plain</v>
          </cell>
          <cell r="AG2844">
            <v>0</v>
          </cell>
          <cell r="AI2844" t="str">
            <v>7946SAC12/IND</v>
          </cell>
          <cell r="AJ2844" t="str">
            <v>IPS</v>
          </cell>
          <cell r="AK2844" t="str">
            <v>IPS</v>
          </cell>
          <cell r="AM2844" t="e">
            <v>#N/A</v>
          </cell>
          <cell r="AO2844">
            <v>26.100000000000005</v>
          </cell>
          <cell r="AQ2844" t="str">
            <v>Rough</v>
          </cell>
          <cell r="AR2844" t="str">
            <v>GEN</v>
          </cell>
          <cell r="AS2844" t="str">
            <v>JUMBO</v>
          </cell>
        </row>
        <row r="2845">
          <cell r="D2845" t="str">
            <v>7946SAE00/IND</v>
          </cell>
          <cell r="E2845">
            <v>7946</v>
          </cell>
          <cell r="F2845">
            <v>30.300000000000004</v>
          </cell>
          <cell r="G2845" t="str">
            <v>Yes</v>
          </cell>
          <cell r="H2845">
            <v>28.000000000000004</v>
          </cell>
          <cell r="I2845" t="str">
            <v>SO</v>
          </cell>
          <cell r="J2845" t="str">
            <v>Audit</v>
          </cell>
          <cell r="K2845" t="str">
            <v>7946SAE02</v>
          </cell>
          <cell r="L2845" t="str">
            <v>SH</v>
          </cell>
          <cell r="M2845" t="str">
            <v>S-Group</v>
          </cell>
          <cell r="N2845" t="str">
            <v>Reg</v>
          </cell>
          <cell r="P2845" t="str">
            <v>PMR33</v>
          </cell>
          <cell r="Q2845" t="str">
            <v>DRP</v>
          </cell>
          <cell r="S2845">
            <v>0</v>
          </cell>
          <cell r="V2845">
            <v>0</v>
          </cell>
          <cell r="X2845">
            <v>0</v>
          </cell>
          <cell r="Y2845" t="str">
            <v>Adhe</v>
          </cell>
          <cell r="Z2845" t="str">
            <v>G3</v>
          </cell>
          <cell r="AA2845" t="str">
            <v>Simple-Adhesive</v>
          </cell>
          <cell r="AB2845" t="str">
            <v>Regular-Adhe</v>
          </cell>
          <cell r="AC2845" t="str">
            <v>7946SAC08</v>
          </cell>
          <cell r="AD2845" t="str">
            <v>MG Adhe</v>
          </cell>
          <cell r="AE2845" t="str">
            <v>MG Adhe-Plain</v>
          </cell>
          <cell r="AG2845">
            <v>0</v>
          </cell>
          <cell r="AI2845" t="str">
            <v>7946SAE12/IND</v>
          </cell>
          <cell r="AJ2845" t="str">
            <v>IPS</v>
          </cell>
          <cell r="AK2845" t="str">
            <v>IPS</v>
          </cell>
          <cell r="AM2845" t="e">
            <v>#N/A</v>
          </cell>
          <cell r="AO2845">
            <v>26.100000000000005</v>
          </cell>
          <cell r="AQ2845" t="str">
            <v>Rough</v>
          </cell>
          <cell r="AR2845" t="str">
            <v>GEN</v>
          </cell>
          <cell r="AS2845" t="str">
            <v>JUMBO</v>
          </cell>
        </row>
        <row r="2846">
          <cell r="D2846" t="str">
            <v>7954SAD00/IND</v>
          </cell>
          <cell r="E2846">
            <v>7954</v>
          </cell>
          <cell r="F2846">
            <v>33.700000000000003</v>
          </cell>
          <cell r="G2846" t="e">
            <v>#N/A</v>
          </cell>
          <cell r="I2846" t="str">
            <v>SO</v>
          </cell>
          <cell r="J2846" t="str">
            <v>Audit</v>
          </cell>
          <cell r="K2846" t="str">
            <v>7954SAD02</v>
          </cell>
          <cell r="L2846" t="str">
            <v>RD</v>
          </cell>
          <cell r="M2846" t="str">
            <v>S-Group</v>
          </cell>
          <cell r="N2846" t="str">
            <v>Reg</v>
          </cell>
          <cell r="P2846" t="str">
            <v>NM (INDWH2INH)</v>
          </cell>
          <cell r="Q2846" t="str">
            <v>DRP</v>
          </cell>
          <cell r="S2846">
            <v>0</v>
          </cell>
          <cell r="V2846">
            <v>0</v>
          </cell>
          <cell r="X2846">
            <v>0</v>
          </cell>
          <cell r="Y2846" t="str">
            <v>Gask</v>
          </cell>
          <cell r="Z2846" t="str">
            <v>PED</v>
          </cell>
          <cell r="AA2846" t="str">
            <v>Simple-Gasket</v>
          </cell>
          <cell r="AB2846" t="str">
            <v>Regular-Gask</v>
          </cell>
          <cell r="AC2846">
            <v>2004197</v>
          </cell>
          <cell r="AD2846" t="str">
            <v>MG Gask</v>
          </cell>
          <cell r="AE2846" t="str">
            <v>MG Gask-Plain</v>
          </cell>
          <cell r="AF2846">
            <v>2004854</v>
          </cell>
          <cell r="AG2846">
            <v>0</v>
          </cell>
          <cell r="AI2846" t="str">
            <v>7954SAD12/IND</v>
          </cell>
          <cell r="AJ2846" t="str">
            <v>IPS</v>
          </cell>
          <cell r="AK2846" t="str">
            <v>IPS</v>
          </cell>
          <cell r="AM2846" t="e">
            <v>#N/A</v>
          </cell>
          <cell r="AO2846">
            <v>29.500000000000004</v>
          </cell>
          <cell r="AQ2846" t="str">
            <v>Circular</v>
          </cell>
          <cell r="AR2846" t="str">
            <v>GEN</v>
          </cell>
          <cell r="AS2846" t="str">
            <v>NORMAL</v>
          </cell>
        </row>
        <row r="2847">
          <cell r="D2847" t="str">
            <v>7954SAE00/IND</v>
          </cell>
          <cell r="E2847">
            <v>7954</v>
          </cell>
          <cell r="F2847">
            <v>33.700000000000003</v>
          </cell>
          <cell r="G2847" t="e">
            <v>#N/A</v>
          </cell>
          <cell r="I2847" t="str">
            <v>SO</v>
          </cell>
          <cell r="J2847" t="str">
            <v>Audit</v>
          </cell>
          <cell r="K2847" t="str">
            <v>7954SAE02</v>
          </cell>
          <cell r="L2847" t="str">
            <v>RD</v>
          </cell>
          <cell r="M2847" t="str">
            <v>S-Group</v>
          </cell>
          <cell r="N2847" t="str">
            <v>Reg</v>
          </cell>
          <cell r="P2847" t="str">
            <v>NM (INDWH2INH)</v>
          </cell>
          <cell r="Q2847" t="str">
            <v>DRP</v>
          </cell>
          <cell r="S2847">
            <v>0</v>
          </cell>
          <cell r="V2847">
            <v>0</v>
          </cell>
          <cell r="X2847">
            <v>0</v>
          </cell>
          <cell r="Y2847" t="str">
            <v>Gask</v>
          </cell>
          <cell r="Z2847" t="str">
            <v>PED</v>
          </cell>
          <cell r="AA2847" t="str">
            <v>Simple-Gasket</v>
          </cell>
          <cell r="AB2847" t="str">
            <v>Regular-Gask</v>
          </cell>
          <cell r="AC2847">
            <v>2004197</v>
          </cell>
          <cell r="AD2847" t="str">
            <v>MG Gask</v>
          </cell>
          <cell r="AE2847" t="str">
            <v>MG Gask-Plain</v>
          </cell>
          <cell r="AF2847">
            <v>2004854</v>
          </cell>
          <cell r="AG2847">
            <v>0</v>
          </cell>
          <cell r="AI2847" t="str">
            <v>7954SAE12/IND</v>
          </cell>
          <cell r="AJ2847" t="str">
            <v>IPS</v>
          </cell>
          <cell r="AK2847" t="str">
            <v>IPS</v>
          </cell>
          <cell r="AM2847" t="e">
            <v>#N/A</v>
          </cell>
          <cell r="AO2847">
            <v>29.500000000000004</v>
          </cell>
          <cell r="AQ2847" t="str">
            <v>Circular</v>
          </cell>
          <cell r="AR2847" t="str">
            <v>GEN</v>
          </cell>
          <cell r="AS2847" t="str">
            <v>NORMAL</v>
          </cell>
        </row>
        <row r="2848">
          <cell r="D2848" t="str">
            <v>7954YAD00/IND</v>
          </cell>
          <cell r="E2848">
            <v>7954</v>
          </cell>
          <cell r="F2848">
            <v>33.700000000000003</v>
          </cell>
          <cell r="G2848" t="e">
            <v>#N/A</v>
          </cell>
          <cell r="I2848" t="str">
            <v>SO</v>
          </cell>
          <cell r="J2848" t="str">
            <v>Audit</v>
          </cell>
          <cell r="K2848" t="str">
            <v>7954YAD02</v>
          </cell>
          <cell r="L2848" t="str">
            <v>RD</v>
          </cell>
          <cell r="M2848" t="str">
            <v>S-Group</v>
          </cell>
          <cell r="N2848" t="str">
            <v>Reg</v>
          </cell>
          <cell r="P2848" t="str">
            <v>NM (INDWH2INH)</v>
          </cell>
          <cell r="Q2848" t="str">
            <v>DRP</v>
          </cell>
          <cell r="S2848">
            <v>0</v>
          </cell>
          <cell r="V2848">
            <v>0</v>
          </cell>
          <cell r="X2848">
            <v>0</v>
          </cell>
          <cell r="Y2848" t="str">
            <v>Gask</v>
          </cell>
          <cell r="Z2848" t="str">
            <v>PED</v>
          </cell>
          <cell r="AA2848" t="str">
            <v>Simple-Gasket</v>
          </cell>
          <cell r="AB2848" t="str">
            <v>Regular-Gask</v>
          </cell>
          <cell r="AC2848">
            <v>2004197</v>
          </cell>
          <cell r="AD2848" t="str">
            <v>MG Gask</v>
          </cell>
          <cell r="AE2848" t="str">
            <v>MG Gask-Plain</v>
          </cell>
          <cell r="AF2848">
            <v>2004854</v>
          </cell>
          <cell r="AG2848">
            <v>0</v>
          </cell>
          <cell r="AI2848" t="str">
            <v>7954YAD12/IND</v>
          </cell>
          <cell r="AJ2848" t="str">
            <v>IPG</v>
          </cell>
          <cell r="AK2848" t="str">
            <v>PVD</v>
          </cell>
          <cell r="AM2848" t="e">
            <v>#N/A</v>
          </cell>
          <cell r="AO2848">
            <v>29.500000000000004</v>
          </cell>
          <cell r="AQ2848" t="str">
            <v>Circular</v>
          </cell>
          <cell r="AR2848" t="str">
            <v>GEN</v>
          </cell>
          <cell r="AS2848" t="str">
            <v>NORMAL</v>
          </cell>
        </row>
        <row r="2849">
          <cell r="D2849" t="str">
            <v>7954YAE00/IND</v>
          </cell>
          <cell r="E2849">
            <v>7954</v>
          </cell>
          <cell r="F2849">
            <v>33.700000000000003</v>
          </cell>
          <cell r="G2849" t="e">
            <v>#N/A</v>
          </cell>
          <cell r="I2849" t="str">
            <v>SO</v>
          </cell>
          <cell r="J2849" t="str">
            <v>Audit</v>
          </cell>
          <cell r="K2849" t="str">
            <v>7954YAE02</v>
          </cell>
          <cell r="L2849" t="str">
            <v>RD</v>
          </cell>
          <cell r="M2849" t="str">
            <v>S-Group</v>
          </cell>
          <cell r="N2849" t="str">
            <v>Reg</v>
          </cell>
          <cell r="P2849" t="str">
            <v>NM (INDWH2INH)</v>
          </cell>
          <cell r="Q2849" t="str">
            <v>DRP</v>
          </cell>
          <cell r="S2849">
            <v>0</v>
          </cell>
          <cell r="V2849">
            <v>0</v>
          </cell>
          <cell r="X2849">
            <v>0</v>
          </cell>
          <cell r="Y2849" t="str">
            <v>Gask</v>
          </cell>
          <cell r="Z2849" t="str">
            <v>PED</v>
          </cell>
          <cell r="AA2849" t="str">
            <v>Simple-Gasket</v>
          </cell>
          <cell r="AB2849" t="str">
            <v>Regular-Gask</v>
          </cell>
          <cell r="AC2849">
            <v>2004197</v>
          </cell>
          <cell r="AD2849" t="str">
            <v>MG Gask</v>
          </cell>
          <cell r="AE2849" t="str">
            <v>MG Gask-Plain</v>
          </cell>
          <cell r="AF2849">
            <v>2004854</v>
          </cell>
          <cell r="AG2849">
            <v>0</v>
          </cell>
          <cell r="AI2849" t="str">
            <v>7954YAE12/IND</v>
          </cell>
          <cell r="AJ2849" t="str">
            <v>IPG</v>
          </cell>
          <cell r="AK2849" t="str">
            <v>PVD</v>
          </cell>
          <cell r="AM2849" t="e">
            <v>#N/A</v>
          </cell>
          <cell r="AO2849">
            <v>29.500000000000004</v>
          </cell>
          <cell r="AQ2849" t="str">
            <v>Circular</v>
          </cell>
          <cell r="AR2849" t="str">
            <v>GEN</v>
          </cell>
          <cell r="AS2849" t="str">
            <v>NORMAL</v>
          </cell>
        </row>
        <row r="2850">
          <cell r="D2850" t="str">
            <v>7987NAD31/IND</v>
          </cell>
          <cell r="E2850">
            <v>7987</v>
          </cell>
          <cell r="F2850">
            <v>33.700000000000003</v>
          </cell>
          <cell r="G2850" t="str">
            <v>No</v>
          </cell>
          <cell r="H2850">
            <v>33.700000000000003</v>
          </cell>
          <cell r="I2850" t="str">
            <v>SO</v>
          </cell>
          <cell r="J2850" t="str">
            <v>Audit</v>
          </cell>
          <cell r="K2850" t="str">
            <v>7987NAD02</v>
          </cell>
          <cell r="L2850" t="str">
            <v>RD</v>
          </cell>
          <cell r="M2850" t="str">
            <v>S-Group</v>
          </cell>
          <cell r="N2850" t="str">
            <v>Reg</v>
          </cell>
          <cell r="P2850" t="str">
            <v>NM (INDWH2INH)</v>
          </cell>
          <cell r="Q2850" t="str">
            <v>DRP</v>
          </cell>
          <cell r="S2850">
            <v>0</v>
          </cell>
          <cell r="V2850">
            <v>0</v>
          </cell>
          <cell r="X2850">
            <v>0</v>
          </cell>
          <cell r="Y2850" t="str">
            <v>Gask</v>
          </cell>
          <cell r="Z2850" t="str">
            <v>PED</v>
          </cell>
          <cell r="AA2850" t="str">
            <v>Simple-Gasket</v>
          </cell>
          <cell r="AB2850" t="str">
            <v>Regular-Gask</v>
          </cell>
          <cell r="AC2850" t="str">
            <v>7987YAD08/01</v>
          </cell>
          <cell r="AD2850" t="str">
            <v>MG Gask</v>
          </cell>
          <cell r="AE2850" t="str">
            <v>MG Gask-MET</v>
          </cell>
          <cell r="AF2850" t="str">
            <v>2004839/03</v>
          </cell>
          <cell r="AG2850">
            <v>0</v>
          </cell>
          <cell r="AI2850" t="str">
            <v>7987NAD12/IND</v>
          </cell>
          <cell r="AJ2850" t="str">
            <v>BLACK</v>
          </cell>
          <cell r="AK2850" t="str">
            <v>Black</v>
          </cell>
          <cell r="AM2850" t="e">
            <v>#N/A</v>
          </cell>
          <cell r="AO2850">
            <v>29.500000000000004</v>
          </cell>
          <cell r="AQ2850" t="e">
            <v>#N/A</v>
          </cell>
          <cell r="AR2850" t="str">
            <v>GEN</v>
          </cell>
          <cell r="AS2850" t="str">
            <v>JUMBO</v>
          </cell>
        </row>
        <row r="2851">
          <cell r="D2851" t="str">
            <v>7987SAC00/IND</v>
          </cell>
          <cell r="E2851">
            <v>7987</v>
          </cell>
          <cell r="F2851">
            <v>33.700000000000003</v>
          </cell>
          <cell r="G2851" t="str">
            <v>No</v>
          </cell>
          <cell r="H2851">
            <v>33.700000000000003</v>
          </cell>
          <cell r="I2851" t="str">
            <v>SO</v>
          </cell>
          <cell r="J2851" t="str">
            <v>Audit</v>
          </cell>
          <cell r="K2851" t="str">
            <v>7987SAC02</v>
          </cell>
          <cell r="L2851" t="str">
            <v>RD</v>
          </cell>
          <cell r="M2851" t="str">
            <v>S-Group</v>
          </cell>
          <cell r="N2851" t="str">
            <v>Reg</v>
          </cell>
          <cell r="P2851" t="str">
            <v>NM</v>
          </cell>
          <cell r="Q2851" t="str">
            <v>DRP</v>
          </cell>
          <cell r="S2851">
            <v>0</v>
          </cell>
          <cell r="V2851">
            <v>0</v>
          </cell>
          <cell r="X2851">
            <v>0</v>
          </cell>
          <cell r="Y2851" t="str">
            <v>Gask</v>
          </cell>
          <cell r="Z2851" t="str">
            <v>PED</v>
          </cell>
          <cell r="AA2851" t="str">
            <v>Simple-Gasket</v>
          </cell>
          <cell r="AB2851" t="str">
            <v>Regular-Gask</v>
          </cell>
          <cell r="AC2851">
            <v>2004139</v>
          </cell>
          <cell r="AD2851" t="str">
            <v>MG Gask</v>
          </cell>
          <cell r="AE2851" t="str">
            <v>MG Gask-Plain</v>
          </cell>
          <cell r="AF2851">
            <v>2004839</v>
          </cell>
          <cell r="AG2851">
            <v>0</v>
          </cell>
          <cell r="AI2851" t="str">
            <v>7987SAC12/IND</v>
          </cell>
          <cell r="AJ2851" t="str">
            <v>IPS</v>
          </cell>
          <cell r="AK2851" t="str">
            <v>IPS</v>
          </cell>
          <cell r="AM2851" t="e">
            <v>#N/A</v>
          </cell>
          <cell r="AO2851">
            <v>29.500000000000004</v>
          </cell>
          <cell r="AQ2851" t="str">
            <v>Circular</v>
          </cell>
          <cell r="AR2851" t="str">
            <v>GEN</v>
          </cell>
          <cell r="AS2851" t="str">
            <v>NORMAL</v>
          </cell>
        </row>
        <row r="2852">
          <cell r="D2852" t="str">
            <v>7987YAC00/IND</v>
          </cell>
          <cell r="E2852">
            <v>7987</v>
          </cell>
          <cell r="F2852">
            <v>33.700000000000003</v>
          </cell>
          <cell r="G2852" t="str">
            <v>No</v>
          </cell>
          <cell r="H2852">
            <v>33.700000000000003</v>
          </cell>
          <cell r="I2852" t="str">
            <v>SO</v>
          </cell>
          <cell r="J2852" t="str">
            <v>Audit</v>
          </cell>
          <cell r="K2852" t="str">
            <v>7987YAC02</v>
          </cell>
          <cell r="L2852" t="str">
            <v>RD</v>
          </cell>
          <cell r="M2852" t="str">
            <v>S-Group</v>
          </cell>
          <cell r="N2852" t="str">
            <v>Reg</v>
          </cell>
          <cell r="P2852" t="str">
            <v>NM</v>
          </cell>
          <cell r="Q2852" t="str">
            <v>DRP</v>
          </cell>
          <cell r="S2852">
            <v>0</v>
          </cell>
          <cell r="V2852">
            <v>0</v>
          </cell>
          <cell r="X2852">
            <v>0</v>
          </cell>
          <cell r="Y2852" t="str">
            <v>Gask</v>
          </cell>
          <cell r="Z2852" t="str">
            <v>PED</v>
          </cell>
          <cell r="AA2852" t="str">
            <v>Simple-Gasket</v>
          </cell>
          <cell r="AB2852" t="str">
            <v>Regular-Gask</v>
          </cell>
          <cell r="AC2852">
            <v>2004139</v>
          </cell>
          <cell r="AD2852" t="str">
            <v>MG Gask</v>
          </cell>
          <cell r="AE2852" t="str">
            <v>MG Gask-Plain</v>
          </cell>
          <cell r="AF2852">
            <v>2004839</v>
          </cell>
          <cell r="AG2852">
            <v>0</v>
          </cell>
          <cell r="AI2852" t="str">
            <v>7987YAC12/IND</v>
          </cell>
          <cell r="AJ2852" t="str">
            <v>IPG</v>
          </cell>
          <cell r="AK2852" t="str">
            <v>PVD</v>
          </cell>
          <cell r="AM2852" t="e">
            <v>#N/A</v>
          </cell>
          <cell r="AO2852">
            <v>29.500000000000004</v>
          </cell>
          <cell r="AQ2852" t="str">
            <v>Circular</v>
          </cell>
          <cell r="AR2852" t="str">
            <v>GEN</v>
          </cell>
          <cell r="AS2852" t="str">
            <v>NORMAL</v>
          </cell>
        </row>
        <row r="2853">
          <cell r="D2853" t="str">
            <v>7987YAD00/IND</v>
          </cell>
          <cell r="E2853">
            <v>7987</v>
          </cell>
          <cell r="F2853">
            <v>33.700000000000003</v>
          </cell>
          <cell r="G2853" t="str">
            <v>No</v>
          </cell>
          <cell r="H2853">
            <v>33.700000000000003</v>
          </cell>
          <cell r="I2853" t="str">
            <v>SO</v>
          </cell>
          <cell r="J2853" t="str">
            <v>Audit</v>
          </cell>
          <cell r="K2853" t="str">
            <v>7987YAD02</v>
          </cell>
          <cell r="L2853" t="str">
            <v>RD</v>
          </cell>
          <cell r="M2853" t="str">
            <v>S-Group</v>
          </cell>
          <cell r="N2853" t="str">
            <v>Reg</v>
          </cell>
          <cell r="P2853" t="str">
            <v>NM (INDWH2INH)</v>
          </cell>
          <cell r="Q2853" t="str">
            <v>DRP</v>
          </cell>
          <cell r="S2853">
            <v>0</v>
          </cell>
          <cell r="V2853">
            <v>0</v>
          </cell>
          <cell r="X2853">
            <v>0</v>
          </cell>
          <cell r="Y2853" t="str">
            <v>Gask</v>
          </cell>
          <cell r="Z2853" t="str">
            <v>PED</v>
          </cell>
          <cell r="AA2853" t="str">
            <v>Simple-Gasket</v>
          </cell>
          <cell r="AB2853" t="str">
            <v>Regular-Gask</v>
          </cell>
          <cell r="AC2853">
            <v>2004139</v>
          </cell>
          <cell r="AD2853" t="str">
            <v>MG Gask</v>
          </cell>
          <cell r="AE2853" t="str">
            <v>MG Gask-Plain</v>
          </cell>
          <cell r="AF2853">
            <v>2004839</v>
          </cell>
          <cell r="AG2853">
            <v>0</v>
          </cell>
          <cell r="AI2853" t="str">
            <v>7987YAD12/IND</v>
          </cell>
          <cell r="AJ2853" t="str">
            <v>IPG</v>
          </cell>
          <cell r="AK2853" t="str">
            <v>PVD</v>
          </cell>
          <cell r="AM2853" t="e">
            <v>#N/A</v>
          </cell>
          <cell r="AO2853">
            <v>29.500000000000004</v>
          </cell>
          <cell r="AQ2853" t="str">
            <v>Circular</v>
          </cell>
          <cell r="AR2853" t="str">
            <v>GEN</v>
          </cell>
          <cell r="AS2853" t="str">
            <v>NORMAL</v>
          </cell>
        </row>
        <row r="2854">
          <cell r="D2854" t="str">
            <v>7998SAB00/IND</v>
          </cell>
          <cell r="E2854">
            <v>7998</v>
          </cell>
          <cell r="F2854">
            <v>30.300000000000004</v>
          </cell>
          <cell r="G2854" t="str">
            <v>No</v>
          </cell>
          <cell r="H2854">
            <v>30.300000000000004</v>
          </cell>
          <cell r="I2854" t="str">
            <v>SO</v>
          </cell>
          <cell r="J2854" t="str">
            <v>Audit</v>
          </cell>
          <cell r="K2854" t="str">
            <v>7998SAB02</v>
          </cell>
          <cell r="L2854" t="str">
            <v>SH</v>
          </cell>
          <cell r="M2854" t="str">
            <v>S-Group</v>
          </cell>
          <cell r="N2854" t="str">
            <v>Reg</v>
          </cell>
          <cell r="O2854" t="str">
            <v>5.T</v>
          </cell>
          <cell r="P2854" t="str">
            <v>PMR40</v>
          </cell>
          <cell r="Q2854" t="str">
            <v>DRP</v>
          </cell>
          <cell r="R2854">
            <v>390</v>
          </cell>
          <cell r="S2854">
            <v>400</v>
          </cell>
          <cell r="T2854">
            <v>390</v>
          </cell>
          <cell r="U2854">
            <v>370</v>
          </cell>
          <cell r="V2854">
            <v>330</v>
          </cell>
          <cell r="W2854">
            <v>310</v>
          </cell>
          <cell r="X2854">
            <v>270</v>
          </cell>
          <cell r="Y2854" t="str">
            <v>Adhe</v>
          </cell>
          <cell r="Z2854" t="str">
            <v>G2</v>
          </cell>
          <cell r="AA2854" t="str">
            <v>Simple-Adhesive</v>
          </cell>
          <cell r="AB2854" t="str">
            <v>Regular-Adhe</v>
          </cell>
          <cell r="AC2854" t="str">
            <v>7998YAB08</v>
          </cell>
          <cell r="AD2854" t="str">
            <v>MG Adhe</v>
          </cell>
          <cell r="AE2854" t="str">
            <v>MG Adhe-Plain</v>
          </cell>
          <cell r="AG2854">
            <v>0</v>
          </cell>
          <cell r="AI2854" t="str">
            <v>7998SAB12/IND</v>
          </cell>
          <cell r="AJ2854" t="str">
            <v>IPS</v>
          </cell>
          <cell r="AK2854" t="str">
            <v>IPS</v>
          </cell>
          <cell r="AM2854" t="str">
            <v>No</v>
          </cell>
          <cell r="AO2854">
            <v>26.100000000000005</v>
          </cell>
          <cell r="AQ2854" t="str">
            <v>Rough</v>
          </cell>
          <cell r="AR2854" t="str">
            <v>GEN</v>
          </cell>
          <cell r="AS2854" t="str">
            <v>NORMAL</v>
          </cell>
        </row>
        <row r="2855">
          <cell r="D2855" t="str">
            <v>7998YAB00/IND</v>
          </cell>
          <cell r="E2855">
            <v>7998</v>
          </cell>
          <cell r="F2855">
            <v>30.300000000000004</v>
          </cell>
          <cell r="G2855" t="str">
            <v>No</v>
          </cell>
          <cell r="H2855">
            <v>30.300000000000004</v>
          </cell>
          <cell r="I2855" t="str">
            <v>SO</v>
          </cell>
          <cell r="J2855" t="str">
            <v>Audit</v>
          </cell>
          <cell r="K2855" t="str">
            <v>7998YAB02</v>
          </cell>
          <cell r="L2855" t="str">
            <v>SH</v>
          </cell>
          <cell r="M2855" t="str">
            <v>S-Group</v>
          </cell>
          <cell r="N2855" t="str">
            <v>Reg</v>
          </cell>
          <cell r="P2855" t="str">
            <v>PMR34</v>
          </cell>
          <cell r="Q2855" t="str">
            <v>DRP</v>
          </cell>
          <cell r="S2855">
            <v>0</v>
          </cell>
          <cell r="V2855">
            <v>0</v>
          </cell>
          <cell r="X2855">
            <v>0</v>
          </cell>
          <cell r="Y2855" t="str">
            <v>Adhe</v>
          </cell>
          <cell r="Z2855" t="str">
            <v>G2</v>
          </cell>
          <cell r="AA2855" t="str">
            <v>Simple-Adhesive</v>
          </cell>
          <cell r="AB2855" t="str">
            <v>Regular-Adhe</v>
          </cell>
          <cell r="AC2855" t="str">
            <v>7998YAB08</v>
          </cell>
          <cell r="AD2855" t="str">
            <v>MG Adhe</v>
          </cell>
          <cell r="AE2855" t="str">
            <v>MG Adhe-Plain</v>
          </cell>
          <cell r="AG2855">
            <v>0</v>
          </cell>
          <cell r="AI2855" t="str">
            <v>7998YAB12/IND</v>
          </cell>
          <cell r="AJ2855" t="str">
            <v>IPG</v>
          </cell>
          <cell r="AK2855" t="str">
            <v>PVD</v>
          </cell>
          <cell r="AM2855" t="e">
            <v>#N/A</v>
          </cell>
          <cell r="AO2855">
            <v>26.100000000000005</v>
          </cell>
          <cell r="AQ2855" t="str">
            <v>Rough</v>
          </cell>
          <cell r="AR2855" t="str">
            <v>GEN</v>
          </cell>
          <cell r="AS2855" t="str">
            <v>NORMAL</v>
          </cell>
        </row>
        <row r="2856">
          <cell r="D2856" t="str">
            <v>7998YAC00/IND</v>
          </cell>
          <cell r="E2856">
            <v>7998</v>
          </cell>
          <cell r="F2856">
            <v>30.300000000000004</v>
          </cell>
          <cell r="G2856" t="str">
            <v>No</v>
          </cell>
          <cell r="H2856">
            <v>30.300000000000004</v>
          </cell>
          <cell r="I2856" t="str">
            <v>SO</v>
          </cell>
          <cell r="J2856" t="str">
            <v>Audit</v>
          </cell>
          <cell r="K2856" t="str">
            <v>7998YAC02</v>
          </cell>
          <cell r="L2856" t="str">
            <v>SH</v>
          </cell>
          <cell r="M2856" t="str">
            <v>S-Group</v>
          </cell>
          <cell r="N2856" t="str">
            <v>Reg</v>
          </cell>
          <cell r="P2856" t="str">
            <v>PMR34</v>
          </cell>
          <cell r="Q2856" t="str">
            <v>DRP</v>
          </cell>
          <cell r="S2856">
            <v>0</v>
          </cell>
          <cell r="V2856">
            <v>0</v>
          </cell>
          <cell r="X2856">
            <v>0</v>
          </cell>
          <cell r="Y2856" t="str">
            <v>Adhe</v>
          </cell>
          <cell r="Z2856" t="str">
            <v>G2</v>
          </cell>
          <cell r="AA2856" t="str">
            <v>Simple-Adhesive</v>
          </cell>
          <cell r="AB2856" t="str">
            <v>Regular-Adhe</v>
          </cell>
          <cell r="AC2856" t="str">
            <v>7998YAB08</v>
          </cell>
          <cell r="AD2856" t="str">
            <v>MG Adhe</v>
          </cell>
          <cell r="AE2856" t="str">
            <v>MG Adhe-Plain</v>
          </cell>
          <cell r="AG2856">
            <v>0</v>
          </cell>
          <cell r="AI2856" t="str">
            <v>7998YAC12/IND</v>
          </cell>
          <cell r="AJ2856" t="str">
            <v>IPG</v>
          </cell>
          <cell r="AK2856" t="str">
            <v>PVD</v>
          </cell>
          <cell r="AM2856" t="e">
            <v>#N/A</v>
          </cell>
          <cell r="AO2856">
            <v>26.100000000000005</v>
          </cell>
          <cell r="AQ2856" t="str">
            <v>Rough</v>
          </cell>
          <cell r="AR2856" t="str">
            <v>GEN</v>
          </cell>
          <cell r="AS2856" t="str">
            <v>NORMAL</v>
          </cell>
        </row>
        <row r="2857">
          <cell r="D2857" t="str">
            <v>7999SDB30/IND</v>
          </cell>
          <cell r="E2857">
            <v>7999</v>
          </cell>
          <cell r="F2857">
            <v>30.300000000000004</v>
          </cell>
          <cell r="G2857" t="str">
            <v>Yes</v>
          </cell>
          <cell r="H2857">
            <v>28.000000000000004</v>
          </cell>
          <cell r="I2857" t="str">
            <v>SO</v>
          </cell>
          <cell r="J2857" t="str">
            <v>Audit</v>
          </cell>
          <cell r="K2857" t="str">
            <v>7999SDB02</v>
          </cell>
          <cell r="L2857" t="str">
            <v>SH</v>
          </cell>
          <cell r="M2857" t="str">
            <v>S-Group</v>
          </cell>
          <cell r="N2857" t="str">
            <v>Reg</v>
          </cell>
          <cell r="P2857" t="str">
            <v>PMR39</v>
          </cell>
          <cell r="Q2857" t="str">
            <v>DRP</v>
          </cell>
          <cell r="R2857">
            <v>510</v>
          </cell>
          <cell r="S2857">
            <v>510</v>
          </cell>
          <cell r="T2857">
            <v>400</v>
          </cell>
          <cell r="U2857">
            <v>320</v>
          </cell>
          <cell r="V2857">
            <v>340</v>
          </cell>
          <cell r="W2857">
            <v>320</v>
          </cell>
          <cell r="X2857">
            <v>0</v>
          </cell>
          <cell r="Y2857" t="str">
            <v>Adhe</v>
          </cell>
          <cell r="Z2857" t="str">
            <v>G3</v>
          </cell>
          <cell r="AA2857" t="str">
            <v>Simple-Adhesive</v>
          </cell>
          <cell r="AB2857" t="str">
            <v>Regular-Adhe</v>
          </cell>
          <cell r="AC2857" t="str">
            <v>7999SDB08/01</v>
          </cell>
          <cell r="AD2857" t="str">
            <v>MG Adhe</v>
          </cell>
          <cell r="AE2857" t="str">
            <v>MG Adhe-MET</v>
          </cell>
          <cell r="AG2857">
            <v>0</v>
          </cell>
          <cell r="AI2857" t="str">
            <v>7999SDB12/IND</v>
          </cell>
          <cell r="AJ2857" t="str">
            <v>IPS</v>
          </cell>
          <cell r="AK2857" t="str">
            <v>IPS</v>
          </cell>
          <cell r="AM2857" t="str">
            <v>Yes</v>
          </cell>
          <cell r="AO2857">
            <v>26.100000000000005</v>
          </cell>
          <cell r="AQ2857" t="str">
            <v>Rough</v>
          </cell>
          <cell r="AR2857" t="str">
            <v>GEN</v>
          </cell>
          <cell r="AS2857" t="str">
            <v>JUMBO</v>
          </cell>
        </row>
        <row r="2858">
          <cell r="D2858" t="str">
            <v>8023SAA00/IND</v>
          </cell>
          <cell r="E2858">
            <v>8023</v>
          </cell>
          <cell r="F2858">
            <v>30.300000000000004</v>
          </cell>
          <cell r="G2858" t="e">
            <v>#N/A</v>
          </cell>
          <cell r="I2858" t="str">
            <v>SO</v>
          </cell>
          <cell r="J2858" t="str">
            <v>Audit</v>
          </cell>
          <cell r="K2858" t="str">
            <v>8023SAA02</v>
          </cell>
          <cell r="L2858" t="str">
            <v>SH</v>
          </cell>
          <cell r="M2858" t="str">
            <v>S-Group</v>
          </cell>
          <cell r="N2858" t="str">
            <v>Reg</v>
          </cell>
          <cell r="P2858" t="str">
            <v>PMR16</v>
          </cell>
          <cell r="Q2858" t="str">
            <v>DRP</v>
          </cell>
          <cell r="S2858">
            <v>0</v>
          </cell>
          <cell r="V2858">
            <v>0</v>
          </cell>
          <cell r="X2858">
            <v>0</v>
          </cell>
          <cell r="Y2858" t="str">
            <v>Adhe</v>
          </cell>
          <cell r="Z2858" t="str">
            <v>PED</v>
          </cell>
          <cell r="AA2858" t="str">
            <v>Simple-Adhesive</v>
          </cell>
          <cell r="AB2858" t="str">
            <v>Regular-Adhe</v>
          </cell>
          <cell r="AC2858" t="str">
            <v>8023SAA08</v>
          </cell>
          <cell r="AD2858" t="str">
            <v>MG Adhe</v>
          </cell>
          <cell r="AE2858" t="str">
            <v>MG Adhe-Plain</v>
          </cell>
          <cell r="AG2858">
            <v>0</v>
          </cell>
          <cell r="AI2858" t="str">
            <v>8023SAA12/IND</v>
          </cell>
          <cell r="AJ2858" t="str">
            <v>IPS</v>
          </cell>
          <cell r="AK2858" t="str">
            <v>IPS</v>
          </cell>
          <cell r="AM2858" t="e">
            <v>#N/A</v>
          </cell>
          <cell r="AO2858">
            <v>26.100000000000005</v>
          </cell>
          <cell r="AQ2858" t="e">
            <v>#N/A</v>
          </cell>
          <cell r="AR2858" t="str">
            <v>LAD</v>
          </cell>
          <cell r="AS2858" t="str">
            <v>NORMAL</v>
          </cell>
        </row>
        <row r="2859">
          <cell r="D2859" t="str">
            <v>8031YAA00/IND</v>
          </cell>
          <cell r="E2859">
            <v>8031</v>
          </cell>
          <cell r="F2859">
            <v>27.200000000000003</v>
          </cell>
          <cell r="G2859" t="str">
            <v>Yes</v>
          </cell>
          <cell r="H2859">
            <v>24.900000000000002</v>
          </cell>
          <cell r="I2859" t="str">
            <v>SO</v>
          </cell>
          <cell r="J2859" t="str">
            <v>Audit</v>
          </cell>
          <cell r="K2859" t="str">
            <v>8031YAA02</v>
          </cell>
          <cell r="L2859" t="str">
            <v>SH</v>
          </cell>
          <cell r="M2859" t="str">
            <v>S-Group</v>
          </cell>
          <cell r="N2859" t="str">
            <v>Reg</v>
          </cell>
          <cell r="P2859" t="str">
            <v>PMR31</v>
          </cell>
          <cell r="Q2859" t="str">
            <v>DRP</v>
          </cell>
          <cell r="S2859">
            <v>0</v>
          </cell>
          <cell r="V2859">
            <v>0</v>
          </cell>
          <cell r="X2859">
            <v>0</v>
          </cell>
          <cell r="Y2859" t="str">
            <v>Adhe</v>
          </cell>
          <cell r="Z2859" t="str">
            <v>G7</v>
          </cell>
          <cell r="AA2859" t="str">
            <v>Simple-Adhesive</v>
          </cell>
          <cell r="AB2859" t="str">
            <v>Regular-Adhe</v>
          </cell>
          <cell r="AC2859" t="str">
            <v>8031YAA08</v>
          </cell>
          <cell r="AD2859" t="str">
            <v>MG Adhe</v>
          </cell>
          <cell r="AE2859" t="str">
            <v>MG Adhe-Plain</v>
          </cell>
          <cell r="AG2859">
            <v>0</v>
          </cell>
          <cell r="AI2859" t="str">
            <v>8031YAA12/IND</v>
          </cell>
          <cell r="AJ2859" t="str">
            <v>IPG</v>
          </cell>
          <cell r="AK2859" t="str">
            <v>PVD</v>
          </cell>
          <cell r="AM2859" t="e">
            <v>#N/A</v>
          </cell>
          <cell r="AO2859">
            <v>23.000000000000004</v>
          </cell>
          <cell r="AQ2859" t="str">
            <v>Rough</v>
          </cell>
          <cell r="AR2859" t="str">
            <v>LAD</v>
          </cell>
          <cell r="AS2859" t="str">
            <v>NORMAL</v>
          </cell>
        </row>
        <row r="2860">
          <cell r="D2860" t="str">
            <v>8057YAA00/IND</v>
          </cell>
          <cell r="E2860">
            <v>8057</v>
          </cell>
          <cell r="F2860">
            <v>27.200000000000003</v>
          </cell>
          <cell r="G2860" t="e">
            <v>#N/A</v>
          </cell>
          <cell r="I2860" t="str">
            <v>SO</v>
          </cell>
          <cell r="J2860" t="str">
            <v>Audit</v>
          </cell>
          <cell r="K2860" t="str">
            <v>8057YAA02</v>
          </cell>
          <cell r="L2860" t="str">
            <v>SH</v>
          </cell>
          <cell r="M2860" t="str">
            <v>S-Group</v>
          </cell>
          <cell r="N2860" t="str">
            <v>Reg</v>
          </cell>
          <cell r="P2860" t="str">
            <v>PMR20</v>
          </cell>
          <cell r="Q2860" t="str">
            <v>DRP</v>
          </cell>
          <cell r="S2860">
            <v>0</v>
          </cell>
          <cell r="V2860">
            <v>0</v>
          </cell>
          <cell r="X2860">
            <v>0</v>
          </cell>
          <cell r="Y2860" t="str">
            <v>Adhe</v>
          </cell>
          <cell r="Z2860" t="str">
            <v>G4</v>
          </cell>
          <cell r="AA2860" t="str">
            <v>Simple-Adhesive</v>
          </cell>
          <cell r="AB2860" t="str">
            <v>Regular-Adhe</v>
          </cell>
          <cell r="AC2860" t="str">
            <v>8057YAA08</v>
          </cell>
          <cell r="AD2860" t="str">
            <v>MG Adhe</v>
          </cell>
          <cell r="AE2860" t="str">
            <v>MG Adhe-Plain</v>
          </cell>
          <cell r="AG2860">
            <v>0</v>
          </cell>
          <cell r="AI2860" t="str">
            <v>8057YAA12/IND</v>
          </cell>
          <cell r="AJ2860" t="str">
            <v>IPG</v>
          </cell>
          <cell r="AK2860" t="str">
            <v>PVD</v>
          </cell>
          <cell r="AM2860" t="e">
            <v>#N/A</v>
          </cell>
          <cell r="AO2860">
            <v>23.000000000000004</v>
          </cell>
          <cell r="AQ2860" t="str">
            <v>Rough</v>
          </cell>
          <cell r="AR2860" t="str">
            <v>LAD</v>
          </cell>
          <cell r="AS2860" t="str">
            <v>NORMAL</v>
          </cell>
        </row>
        <row r="2861">
          <cell r="D2861" t="str">
            <v>8059SAA00/IND</v>
          </cell>
          <cell r="E2861">
            <v>8059</v>
          </cell>
          <cell r="F2861">
            <v>27.200000000000003</v>
          </cell>
          <cell r="G2861" t="e">
            <v>#N/A</v>
          </cell>
          <cell r="I2861" t="str">
            <v>SO</v>
          </cell>
          <cell r="J2861" t="str">
            <v>Audit</v>
          </cell>
          <cell r="K2861" t="str">
            <v>8059SAA02</v>
          </cell>
          <cell r="L2861" t="str">
            <v>SH</v>
          </cell>
          <cell r="M2861" t="str">
            <v>S-Group</v>
          </cell>
          <cell r="N2861" t="str">
            <v>Reg</v>
          </cell>
          <cell r="P2861" t="str">
            <v>PMR20</v>
          </cell>
          <cell r="Q2861" t="str">
            <v>DRP</v>
          </cell>
          <cell r="S2861">
            <v>0</v>
          </cell>
          <cell r="V2861">
            <v>0</v>
          </cell>
          <cell r="X2861">
            <v>0</v>
          </cell>
          <cell r="Y2861" t="str">
            <v>Adhe</v>
          </cell>
          <cell r="Z2861" t="str">
            <v>G4</v>
          </cell>
          <cell r="AA2861" t="str">
            <v>Simple-Adhesive</v>
          </cell>
          <cell r="AB2861" t="str">
            <v>Regular-Adhe</v>
          </cell>
          <cell r="AC2861" t="str">
            <v>8059YAA08</v>
          </cell>
          <cell r="AD2861" t="str">
            <v>MG Adhe</v>
          </cell>
          <cell r="AE2861" t="str">
            <v>MG Adhe-Plain</v>
          </cell>
          <cell r="AG2861">
            <v>0</v>
          </cell>
          <cell r="AI2861" t="str">
            <v>8059SAA12/IND</v>
          </cell>
          <cell r="AJ2861" t="str">
            <v>IPS</v>
          </cell>
          <cell r="AK2861" t="str">
            <v>IPS</v>
          </cell>
          <cell r="AM2861" t="e">
            <v>#N/A</v>
          </cell>
          <cell r="AO2861">
            <v>23.000000000000004</v>
          </cell>
          <cell r="AQ2861" t="str">
            <v>Rough</v>
          </cell>
          <cell r="AR2861" t="str">
            <v>LAD</v>
          </cell>
          <cell r="AS2861" t="str">
            <v>NORMAL</v>
          </cell>
        </row>
        <row r="2862">
          <cell r="D2862" t="str">
            <v>8060QAC00/IND</v>
          </cell>
          <cell r="E2862">
            <v>8060</v>
          </cell>
          <cell r="F2862">
            <v>30.300000000000004</v>
          </cell>
          <cell r="G2862" t="str">
            <v>No</v>
          </cell>
          <cell r="H2862">
            <v>30.300000000000004</v>
          </cell>
          <cell r="I2862" t="str">
            <v>SO</v>
          </cell>
          <cell r="J2862" t="str">
            <v>Audit</v>
          </cell>
          <cell r="K2862" t="str">
            <v>8060QAC02/TIN</v>
          </cell>
          <cell r="L2862" t="str">
            <v>SH</v>
          </cell>
          <cell r="M2862" t="str">
            <v>S-Group</v>
          </cell>
          <cell r="N2862" t="str">
            <v>Reg</v>
          </cell>
          <cell r="P2862" t="str">
            <v>PMR31</v>
          </cell>
          <cell r="Q2862" t="str">
            <v>DRP</v>
          </cell>
          <cell r="S2862">
            <v>0</v>
          </cell>
          <cell r="V2862">
            <v>0</v>
          </cell>
          <cell r="X2862">
            <v>0</v>
          </cell>
          <cell r="Y2862" t="str">
            <v>Adhe</v>
          </cell>
          <cell r="Z2862" t="str">
            <v>G5</v>
          </cell>
          <cell r="AA2862" t="str">
            <v>Simple-Adhesive</v>
          </cell>
          <cell r="AB2862" t="str">
            <v>Regular-Adhe</v>
          </cell>
          <cell r="AC2862" t="str">
            <v>8060SAB08</v>
          </cell>
          <cell r="AD2862" t="str">
            <v>MG Adhe</v>
          </cell>
          <cell r="AE2862" t="str">
            <v>MG Adhe-Plain</v>
          </cell>
          <cell r="AG2862">
            <v>0</v>
          </cell>
          <cell r="AI2862" t="str">
            <v>8060QAC12/IND</v>
          </cell>
          <cell r="AJ2862" t="str">
            <v>IP-TITANIUM</v>
          </cell>
          <cell r="AM2862" t="e">
            <v>#N/A</v>
          </cell>
          <cell r="AO2862">
            <v>26.100000000000005</v>
          </cell>
          <cell r="AQ2862" t="str">
            <v>Rough</v>
          </cell>
          <cell r="AR2862" t="str">
            <v>LAD</v>
          </cell>
          <cell r="AS2862" t="str">
            <v>NORMAL</v>
          </cell>
        </row>
        <row r="2863">
          <cell r="D2863" t="str">
            <v>8060SAA00/IND</v>
          </cell>
          <cell r="E2863">
            <v>8060</v>
          </cell>
          <cell r="F2863">
            <v>30.300000000000004</v>
          </cell>
          <cell r="G2863" t="str">
            <v>No</v>
          </cell>
          <cell r="H2863">
            <v>30.300000000000004</v>
          </cell>
          <cell r="I2863" t="str">
            <v>SO</v>
          </cell>
          <cell r="J2863" t="str">
            <v>Audit</v>
          </cell>
          <cell r="K2863" t="str">
            <v>8060SAA02</v>
          </cell>
          <cell r="L2863" t="str">
            <v>SH</v>
          </cell>
          <cell r="M2863" t="str">
            <v>S-Group</v>
          </cell>
          <cell r="N2863" t="str">
            <v>Reg</v>
          </cell>
          <cell r="P2863" t="str">
            <v>NM</v>
          </cell>
          <cell r="Q2863" t="str">
            <v>DRP</v>
          </cell>
          <cell r="S2863">
            <v>0</v>
          </cell>
          <cell r="V2863">
            <v>0</v>
          </cell>
          <cell r="X2863">
            <v>0</v>
          </cell>
          <cell r="Y2863" t="str">
            <v>Adhe</v>
          </cell>
          <cell r="Z2863" t="str">
            <v>G5</v>
          </cell>
          <cell r="AA2863" t="str">
            <v>Simple-Adhesive</v>
          </cell>
          <cell r="AB2863" t="str">
            <v>Regular-Adhe</v>
          </cell>
          <cell r="AC2863" t="str">
            <v>8060SAA08</v>
          </cell>
          <cell r="AD2863" t="str">
            <v>MG Adhe</v>
          </cell>
          <cell r="AE2863" t="str">
            <v>MG Adhe-Plain</v>
          </cell>
          <cell r="AG2863">
            <v>0</v>
          </cell>
          <cell r="AI2863" t="str">
            <v>8060SRA12/31</v>
          </cell>
          <cell r="AJ2863" t="str">
            <v>IPS</v>
          </cell>
          <cell r="AK2863" t="str">
            <v>IPS</v>
          </cell>
          <cell r="AM2863" t="e">
            <v>#N/A</v>
          </cell>
          <cell r="AO2863">
            <v>26.100000000000005</v>
          </cell>
          <cell r="AQ2863" t="e">
            <v>#N/A</v>
          </cell>
          <cell r="AR2863" t="str">
            <v>LAD</v>
          </cell>
          <cell r="AS2863" t="str">
            <v>NORMAL</v>
          </cell>
        </row>
        <row r="2864">
          <cell r="D2864" t="str">
            <v>8060SAC00/IND</v>
          </cell>
          <cell r="E2864">
            <v>8060</v>
          </cell>
          <cell r="F2864">
            <v>30.300000000000004</v>
          </cell>
          <cell r="G2864" t="str">
            <v>No</v>
          </cell>
          <cell r="H2864">
            <v>30.300000000000004</v>
          </cell>
          <cell r="I2864" t="str">
            <v>SO</v>
          </cell>
          <cell r="J2864" t="str">
            <v>Audit</v>
          </cell>
          <cell r="K2864" t="str">
            <v>8060SAC02</v>
          </cell>
          <cell r="L2864" t="str">
            <v>SH</v>
          </cell>
          <cell r="M2864" t="str">
            <v>S-Group</v>
          </cell>
          <cell r="N2864" t="str">
            <v>Reg</v>
          </cell>
          <cell r="O2864" t="str">
            <v>2.H</v>
          </cell>
          <cell r="P2864" t="str">
            <v>MTS-RET</v>
          </cell>
          <cell r="Q2864" t="str">
            <v>Live</v>
          </cell>
          <cell r="R2864">
            <v>660</v>
          </cell>
          <cell r="S2864">
            <v>1940</v>
          </cell>
          <cell r="T2864">
            <v>1940</v>
          </cell>
          <cell r="U2864">
            <v>1290</v>
          </cell>
          <cell r="V2864">
            <v>480</v>
          </cell>
          <cell r="W2864">
            <v>510</v>
          </cell>
          <cell r="X2864">
            <v>500</v>
          </cell>
          <cell r="Y2864" t="str">
            <v>Adhe</v>
          </cell>
          <cell r="Z2864" t="str">
            <v>G5</v>
          </cell>
          <cell r="AA2864" t="str">
            <v>Simple-Adhesive</v>
          </cell>
          <cell r="AB2864" t="str">
            <v>Regular-Adhe</v>
          </cell>
          <cell r="AC2864" t="str">
            <v>8060SAB08</v>
          </cell>
          <cell r="AD2864" t="str">
            <v>MG Adhe</v>
          </cell>
          <cell r="AE2864" t="str">
            <v>MG Adhe-Plain</v>
          </cell>
          <cell r="AG2864">
            <v>0</v>
          </cell>
          <cell r="AI2864" t="str">
            <v>8060SAC12/IND</v>
          </cell>
          <cell r="AJ2864" t="str">
            <v>IPS</v>
          </cell>
          <cell r="AK2864" t="str">
            <v>IPS</v>
          </cell>
          <cell r="AM2864" t="str">
            <v>No</v>
          </cell>
          <cell r="AO2864">
            <v>26.100000000000005</v>
          </cell>
          <cell r="AQ2864" t="str">
            <v>Rough</v>
          </cell>
          <cell r="AR2864" t="str">
            <v>LAD</v>
          </cell>
          <cell r="AS2864" t="str">
            <v>NORMAL</v>
          </cell>
        </row>
        <row r="2865">
          <cell r="D2865" t="str">
            <v>8060YAC00/IND</v>
          </cell>
          <cell r="E2865">
            <v>8060</v>
          </cell>
          <cell r="F2865">
            <v>30.300000000000004</v>
          </cell>
          <cell r="G2865" t="str">
            <v>No</v>
          </cell>
          <cell r="H2865">
            <v>30.300000000000004</v>
          </cell>
          <cell r="I2865" t="str">
            <v>SO</v>
          </cell>
          <cell r="J2865" t="str">
            <v>Audit</v>
          </cell>
          <cell r="K2865" t="str">
            <v>8060YAC02</v>
          </cell>
          <cell r="L2865" t="str">
            <v>SH</v>
          </cell>
          <cell r="M2865" t="str">
            <v>S-Group</v>
          </cell>
          <cell r="N2865" t="str">
            <v>Reg</v>
          </cell>
          <cell r="O2865" t="str">
            <v>2.H</v>
          </cell>
          <cell r="P2865" t="str">
            <v>MTS-RET</v>
          </cell>
          <cell r="Q2865" t="str">
            <v>Live</v>
          </cell>
          <cell r="R2865">
            <v>1370</v>
          </cell>
          <cell r="S2865">
            <v>1390</v>
          </cell>
          <cell r="T2865">
            <v>1370</v>
          </cell>
          <cell r="U2865">
            <v>1510</v>
          </cell>
          <cell r="V2865">
            <v>1510</v>
          </cell>
          <cell r="W2865">
            <v>1770</v>
          </cell>
          <cell r="X2865">
            <v>1530</v>
          </cell>
          <cell r="Y2865" t="str">
            <v>Adhe</v>
          </cell>
          <cell r="Z2865" t="str">
            <v>G5</v>
          </cell>
          <cell r="AA2865" t="str">
            <v>Simple-Adhesive</v>
          </cell>
          <cell r="AB2865" t="str">
            <v>Regular-Adhe</v>
          </cell>
          <cell r="AC2865" t="str">
            <v>8060SAB08</v>
          </cell>
          <cell r="AD2865" t="str">
            <v>MG Adhe</v>
          </cell>
          <cell r="AE2865" t="str">
            <v>MG Adhe-Plain</v>
          </cell>
          <cell r="AG2865">
            <v>0</v>
          </cell>
          <cell r="AI2865" t="str">
            <v>8060YAC12/IND</v>
          </cell>
          <cell r="AJ2865" t="str">
            <v>IPG</v>
          </cell>
          <cell r="AK2865" t="str">
            <v>PVD</v>
          </cell>
          <cell r="AM2865" t="str">
            <v>No</v>
          </cell>
          <cell r="AO2865">
            <v>26.100000000000005</v>
          </cell>
          <cell r="AQ2865" t="str">
            <v>Rough</v>
          </cell>
          <cell r="AR2865" t="str">
            <v>LAD</v>
          </cell>
          <cell r="AS2865" t="str">
            <v>NORMAL</v>
          </cell>
        </row>
        <row r="2866">
          <cell r="D2866" t="str">
            <v>8063NAA31/IND</v>
          </cell>
          <cell r="E2866">
            <v>8063</v>
          </cell>
          <cell r="F2866">
            <v>31.600000000000005</v>
          </cell>
          <cell r="G2866" t="str">
            <v>Yes</v>
          </cell>
          <cell r="H2866">
            <v>29.300000000000004</v>
          </cell>
          <cell r="I2866" t="str">
            <v>SO</v>
          </cell>
          <cell r="J2866" t="str">
            <v>Audit</v>
          </cell>
          <cell r="K2866" t="str">
            <v>8063NAA02/01</v>
          </cell>
          <cell r="L2866" t="str">
            <v>SH</v>
          </cell>
          <cell r="M2866" t="str">
            <v>S-Group</v>
          </cell>
          <cell r="N2866" t="str">
            <v>Reg</v>
          </cell>
          <cell r="P2866" t="str">
            <v>PMR33</v>
          </cell>
          <cell r="Q2866" t="str">
            <v>DRP</v>
          </cell>
          <cell r="S2866">
            <v>0</v>
          </cell>
          <cell r="V2866">
            <v>0</v>
          </cell>
          <cell r="X2866">
            <v>0</v>
          </cell>
          <cell r="Y2866" t="str">
            <v>Adhe</v>
          </cell>
          <cell r="Z2866" t="str">
            <v>G4</v>
          </cell>
          <cell r="AA2866" t="str">
            <v>Simple-Adhesive</v>
          </cell>
          <cell r="AB2866" t="str">
            <v>Regular-Adhe</v>
          </cell>
          <cell r="AC2866" t="str">
            <v>8063YAA08</v>
          </cell>
          <cell r="AD2866" t="str">
            <v>MG Adhe</v>
          </cell>
          <cell r="AE2866" t="str">
            <v>MG Adhe-Plain</v>
          </cell>
          <cell r="AG2866">
            <v>0</v>
          </cell>
          <cell r="AI2866" t="str">
            <v>8063NAA12/IND</v>
          </cell>
          <cell r="AJ2866" t="str">
            <v>BLACK</v>
          </cell>
          <cell r="AK2866" t="str">
            <v>Black</v>
          </cell>
          <cell r="AM2866" t="e">
            <v>#N/A</v>
          </cell>
          <cell r="AO2866">
            <v>27.400000000000006</v>
          </cell>
          <cell r="AQ2866" t="str">
            <v>Rough</v>
          </cell>
          <cell r="AR2866" t="str">
            <v>LAD</v>
          </cell>
          <cell r="AS2866" t="str">
            <v>NORMAL</v>
          </cell>
        </row>
        <row r="2867">
          <cell r="D2867" t="str">
            <v>8063SAA31/IND</v>
          </cell>
          <cell r="E2867">
            <v>8063</v>
          </cell>
          <cell r="F2867">
            <v>31.600000000000005</v>
          </cell>
          <cell r="G2867" t="str">
            <v>Yes</v>
          </cell>
          <cell r="H2867">
            <v>29.300000000000004</v>
          </cell>
          <cell r="I2867" t="str">
            <v>SO</v>
          </cell>
          <cell r="J2867" t="str">
            <v>Audit</v>
          </cell>
          <cell r="K2867" t="str">
            <v>8063SAA02/01</v>
          </cell>
          <cell r="L2867" t="str">
            <v>SH</v>
          </cell>
          <cell r="M2867" t="str">
            <v>S-Group</v>
          </cell>
          <cell r="N2867" t="str">
            <v>Reg</v>
          </cell>
          <cell r="P2867" t="str">
            <v>PMR32</v>
          </cell>
          <cell r="Q2867" t="str">
            <v>DRP</v>
          </cell>
          <cell r="S2867">
            <v>0</v>
          </cell>
          <cell r="V2867">
            <v>0</v>
          </cell>
          <cell r="X2867">
            <v>0</v>
          </cell>
          <cell r="Y2867" t="str">
            <v>Adhe</v>
          </cell>
          <cell r="Z2867" t="str">
            <v>G4</v>
          </cell>
          <cell r="AA2867" t="str">
            <v>Simple-Adhesive</v>
          </cell>
          <cell r="AB2867" t="str">
            <v>Regular-Adhe</v>
          </cell>
          <cell r="AC2867" t="str">
            <v>8063YAA08</v>
          </cell>
          <cell r="AD2867" t="str">
            <v>MG Adhe</v>
          </cell>
          <cell r="AE2867" t="str">
            <v>MG Adhe-Plain</v>
          </cell>
          <cell r="AG2867">
            <v>0</v>
          </cell>
          <cell r="AI2867" t="str">
            <v>8063SAA12/IND</v>
          </cell>
          <cell r="AJ2867" t="str">
            <v>IPS</v>
          </cell>
          <cell r="AK2867" t="str">
            <v>IPS</v>
          </cell>
          <cell r="AM2867" t="e">
            <v>#N/A</v>
          </cell>
          <cell r="AO2867">
            <v>27.400000000000006</v>
          </cell>
          <cell r="AQ2867" t="str">
            <v>Rough</v>
          </cell>
          <cell r="AR2867" t="str">
            <v>LAD</v>
          </cell>
          <cell r="AS2867" t="str">
            <v>NORMAL</v>
          </cell>
        </row>
        <row r="2868">
          <cell r="D2868" t="str">
            <v>8063YAA31/IND</v>
          </cell>
          <cell r="E2868">
            <v>8063</v>
          </cell>
          <cell r="F2868">
            <v>31.600000000000005</v>
          </cell>
          <cell r="G2868" t="str">
            <v>Yes</v>
          </cell>
          <cell r="H2868">
            <v>29.300000000000004</v>
          </cell>
          <cell r="I2868" t="str">
            <v>SO</v>
          </cell>
          <cell r="J2868" t="str">
            <v>Audit</v>
          </cell>
          <cell r="K2868" t="str">
            <v>8063YAA02/01</v>
          </cell>
          <cell r="L2868" t="str">
            <v>SH</v>
          </cell>
          <cell r="M2868" t="str">
            <v>S-Group</v>
          </cell>
          <cell r="N2868" t="str">
            <v>Reg</v>
          </cell>
          <cell r="O2868" t="str">
            <v>2.H</v>
          </cell>
          <cell r="P2868" t="str">
            <v>MTS-RET</v>
          </cell>
          <cell r="Q2868" t="str">
            <v>Live</v>
          </cell>
          <cell r="R2868">
            <v>430</v>
          </cell>
          <cell r="S2868">
            <v>430</v>
          </cell>
          <cell r="T2868">
            <v>420</v>
          </cell>
          <cell r="U2868">
            <v>400</v>
          </cell>
          <cell r="V2868">
            <v>410</v>
          </cell>
          <cell r="W2868">
            <v>470</v>
          </cell>
          <cell r="X2868">
            <v>330</v>
          </cell>
          <cell r="Y2868" t="str">
            <v>Adhe</v>
          </cell>
          <cell r="Z2868" t="str">
            <v>G4</v>
          </cell>
          <cell r="AA2868" t="str">
            <v>Simple-Adhesive</v>
          </cell>
          <cell r="AB2868" t="str">
            <v>Regular-Adhe</v>
          </cell>
          <cell r="AC2868" t="str">
            <v>8063YAA08</v>
          </cell>
          <cell r="AD2868" t="str">
            <v>MG Adhe</v>
          </cell>
          <cell r="AE2868" t="str">
            <v>MG Adhe-Plain</v>
          </cell>
          <cell r="AG2868">
            <v>0</v>
          </cell>
          <cell r="AI2868" t="str">
            <v>8063YAA12/IND</v>
          </cell>
          <cell r="AJ2868" t="str">
            <v>IPG</v>
          </cell>
          <cell r="AK2868" t="str">
            <v>PVD</v>
          </cell>
          <cell r="AM2868" t="str">
            <v>Yes</v>
          </cell>
          <cell r="AO2868">
            <v>27.400000000000006</v>
          </cell>
          <cell r="AQ2868" t="str">
            <v>Rough</v>
          </cell>
          <cell r="AR2868" t="str">
            <v>LAD</v>
          </cell>
          <cell r="AS2868" t="str">
            <v>NORMAL</v>
          </cell>
        </row>
        <row r="2869">
          <cell r="D2869" t="str">
            <v>8063YAA32/IND</v>
          </cell>
          <cell r="E2869">
            <v>8063</v>
          </cell>
          <cell r="F2869">
            <v>31.600000000000005</v>
          </cell>
          <cell r="G2869" t="str">
            <v>Yes</v>
          </cell>
          <cell r="H2869">
            <v>29.300000000000004</v>
          </cell>
          <cell r="I2869" t="str">
            <v>SO</v>
          </cell>
          <cell r="J2869" t="str">
            <v>Audit</v>
          </cell>
          <cell r="K2869" t="str">
            <v>8063YAA02/02</v>
          </cell>
          <cell r="L2869" t="str">
            <v>SH</v>
          </cell>
          <cell r="M2869" t="str">
            <v>S-Group</v>
          </cell>
          <cell r="N2869" t="str">
            <v>Reg</v>
          </cell>
          <cell r="O2869" t="str">
            <v>3.B</v>
          </cell>
          <cell r="P2869" t="str">
            <v>MTS-RET</v>
          </cell>
          <cell r="Q2869" t="str">
            <v>Live</v>
          </cell>
          <cell r="R2869">
            <v>450</v>
          </cell>
          <cell r="S2869">
            <v>490</v>
          </cell>
          <cell r="T2869">
            <v>390</v>
          </cell>
          <cell r="U2869">
            <v>350</v>
          </cell>
          <cell r="V2869">
            <v>330</v>
          </cell>
          <cell r="W2869">
            <v>390</v>
          </cell>
          <cell r="X2869">
            <v>320</v>
          </cell>
          <cell r="Y2869" t="str">
            <v>Adhe</v>
          </cell>
          <cell r="Z2869" t="str">
            <v>G4</v>
          </cell>
          <cell r="AA2869" t="str">
            <v>Simple-Adhesive</v>
          </cell>
          <cell r="AB2869" t="str">
            <v>Regular-Adhe</v>
          </cell>
          <cell r="AC2869" t="str">
            <v>8063YAA08</v>
          </cell>
          <cell r="AD2869" t="str">
            <v>MG Adhe</v>
          </cell>
          <cell r="AE2869" t="str">
            <v>MG Adhe-Plain</v>
          </cell>
          <cell r="AG2869">
            <v>0</v>
          </cell>
          <cell r="AI2869" t="str">
            <v>8063YAA12/IND</v>
          </cell>
          <cell r="AJ2869" t="str">
            <v>IPG</v>
          </cell>
          <cell r="AK2869" t="str">
            <v>PVD</v>
          </cell>
          <cell r="AM2869" t="str">
            <v>Yes</v>
          </cell>
          <cell r="AO2869">
            <v>27.400000000000006</v>
          </cell>
          <cell r="AQ2869" t="str">
            <v>Rough</v>
          </cell>
          <cell r="AR2869" t="str">
            <v>LAD</v>
          </cell>
          <cell r="AS2869" t="str">
            <v>NORMAL</v>
          </cell>
        </row>
        <row r="2870">
          <cell r="D2870" t="str">
            <v>8063YAA34/IND</v>
          </cell>
          <cell r="E2870">
            <v>8063</v>
          </cell>
          <cell r="F2870">
            <v>31.600000000000005</v>
          </cell>
          <cell r="G2870" t="str">
            <v>Yes</v>
          </cell>
          <cell r="H2870">
            <v>29.300000000000004</v>
          </cell>
          <cell r="I2870" t="str">
            <v>SO</v>
          </cell>
          <cell r="J2870" t="str">
            <v>Audit</v>
          </cell>
          <cell r="K2870" t="str">
            <v>8063YAA02/03</v>
          </cell>
          <cell r="L2870" t="str">
            <v>SH</v>
          </cell>
          <cell r="M2870" t="str">
            <v>S-Group</v>
          </cell>
          <cell r="N2870" t="str">
            <v>Reg</v>
          </cell>
          <cell r="P2870" t="str">
            <v>PMR29</v>
          </cell>
          <cell r="Q2870" t="str">
            <v>DRP</v>
          </cell>
          <cell r="S2870">
            <v>0</v>
          </cell>
          <cell r="V2870">
            <v>0</v>
          </cell>
          <cell r="X2870">
            <v>0</v>
          </cell>
          <cell r="Y2870" t="str">
            <v>Adhe</v>
          </cell>
          <cell r="Z2870" t="str">
            <v>G4</v>
          </cell>
          <cell r="AA2870" t="str">
            <v>Simple-Adhesive</v>
          </cell>
          <cell r="AB2870" t="str">
            <v>Regular-Adhe</v>
          </cell>
          <cell r="AC2870" t="str">
            <v>8063YAA08</v>
          </cell>
          <cell r="AD2870" t="str">
            <v>MG Adhe</v>
          </cell>
          <cell r="AE2870" t="str">
            <v>MG Adhe-Plain</v>
          </cell>
          <cell r="AG2870">
            <v>0</v>
          </cell>
          <cell r="AI2870" t="str">
            <v>8063YAA12/IND</v>
          </cell>
          <cell r="AJ2870" t="str">
            <v>IPG</v>
          </cell>
          <cell r="AK2870" t="str">
            <v>PVD</v>
          </cell>
          <cell r="AM2870" t="e">
            <v>#N/A</v>
          </cell>
          <cell r="AO2870">
            <v>27.400000000000006</v>
          </cell>
          <cell r="AQ2870" t="str">
            <v>Rough</v>
          </cell>
          <cell r="AR2870" t="str">
            <v>LAD</v>
          </cell>
          <cell r="AS2870" t="str">
            <v>NORMAL</v>
          </cell>
        </row>
        <row r="2871">
          <cell r="D2871" t="str">
            <v>8063YAA41/IND</v>
          </cell>
          <cell r="E2871">
            <v>8063</v>
          </cell>
          <cell r="F2871">
            <v>31.600000000000005</v>
          </cell>
          <cell r="G2871" t="str">
            <v>Yes</v>
          </cell>
          <cell r="H2871">
            <v>29.300000000000004</v>
          </cell>
          <cell r="I2871" t="str">
            <v>SO</v>
          </cell>
          <cell r="J2871" t="str">
            <v>Audit</v>
          </cell>
          <cell r="K2871" t="str">
            <v>8063YAA02/01</v>
          </cell>
          <cell r="L2871" t="str">
            <v>SH</v>
          </cell>
          <cell r="M2871" t="str">
            <v>S-Group</v>
          </cell>
          <cell r="N2871" t="str">
            <v>Reg</v>
          </cell>
          <cell r="O2871" t="str">
            <v>1.SH</v>
          </cell>
          <cell r="P2871" t="str">
            <v>MTS-RET</v>
          </cell>
          <cell r="Q2871" t="str">
            <v>Live</v>
          </cell>
          <cell r="R2871">
            <v>2421</v>
          </cell>
          <cell r="S2871">
            <v>2411</v>
          </cell>
          <cell r="T2871">
            <v>2363</v>
          </cell>
          <cell r="U2871">
            <v>2420</v>
          </cell>
          <cell r="V2871">
            <v>2510</v>
          </cell>
          <cell r="W2871">
            <v>2540</v>
          </cell>
          <cell r="X2871">
            <v>2060</v>
          </cell>
          <cell r="Y2871" t="str">
            <v>Adhe</v>
          </cell>
          <cell r="Z2871" t="str">
            <v>G4</v>
          </cell>
          <cell r="AA2871" t="str">
            <v>Simple-Adhesive</v>
          </cell>
          <cell r="AB2871" t="str">
            <v>Regular-Adhe</v>
          </cell>
          <cell r="AC2871" t="str">
            <v>8063YAA08</v>
          </cell>
          <cell r="AD2871" t="str">
            <v>MG Adhe</v>
          </cell>
          <cell r="AE2871" t="str">
            <v>MG Adhe-Plain</v>
          </cell>
          <cell r="AG2871">
            <v>0</v>
          </cell>
          <cell r="AI2871" t="str">
            <v>8063YAA12/IND</v>
          </cell>
          <cell r="AJ2871" t="str">
            <v>IPG</v>
          </cell>
          <cell r="AK2871" t="str">
            <v>PVD</v>
          </cell>
          <cell r="AM2871" t="e">
            <v>#N/A</v>
          </cell>
          <cell r="AO2871">
            <v>27.400000000000006</v>
          </cell>
          <cell r="AQ2871" t="str">
            <v>Rough</v>
          </cell>
          <cell r="AR2871" t="str">
            <v>LAD</v>
          </cell>
          <cell r="AS2871" t="str">
            <v>NORMAL</v>
          </cell>
        </row>
        <row r="2872">
          <cell r="D2872" t="str">
            <v>8064YAA31/IND</v>
          </cell>
          <cell r="E2872">
            <v>8064</v>
          </cell>
          <cell r="F2872">
            <v>27.200000000000003</v>
          </cell>
          <cell r="G2872" t="str">
            <v>Yes</v>
          </cell>
          <cell r="H2872">
            <v>24.900000000000002</v>
          </cell>
          <cell r="I2872" t="str">
            <v>SO</v>
          </cell>
          <cell r="J2872" t="str">
            <v>Audit</v>
          </cell>
          <cell r="K2872" t="str">
            <v>8064YAA02/01</v>
          </cell>
          <cell r="L2872" t="str">
            <v>SH</v>
          </cell>
          <cell r="M2872" t="str">
            <v>S-Group</v>
          </cell>
          <cell r="N2872" t="str">
            <v>Reg</v>
          </cell>
          <cell r="O2872" t="str">
            <v>2.H</v>
          </cell>
          <cell r="P2872" t="str">
            <v>MTS-RET</v>
          </cell>
          <cell r="Q2872" t="str">
            <v>Live</v>
          </cell>
          <cell r="R2872">
            <v>860</v>
          </cell>
          <cell r="S2872">
            <v>866</v>
          </cell>
          <cell r="T2872">
            <v>830</v>
          </cell>
          <cell r="U2872">
            <v>1030</v>
          </cell>
          <cell r="V2872">
            <v>1010</v>
          </cell>
          <cell r="W2872">
            <v>1390</v>
          </cell>
          <cell r="X2872">
            <v>950</v>
          </cell>
          <cell r="Y2872" t="str">
            <v>Adhe</v>
          </cell>
          <cell r="Z2872" t="str">
            <v>G2</v>
          </cell>
          <cell r="AA2872" t="str">
            <v>Simple-Adhesive</v>
          </cell>
          <cell r="AB2872" t="str">
            <v>Regular-Adhe</v>
          </cell>
          <cell r="AC2872" t="str">
            <v>8064SAA08</v>
          </cell>
          <cell r="AD2872" t="str">
            <v>MG Adhe</v>
          </cell>
          <cell r="AE2872" t="str">
            <v>MG Adhe-Plain</v>
          </cell>
          <cell r="AG2872">
            <v>0</v>
          </cell>
          <cell r="AI2872" t="str">
            <v>8064YAA12/IND</v>
          </cell>
          <cell r="AJ2872" t="str">
            <v>IPG</v>
          </cell>
          <cell r="AK2872" t="str">
            <v>PVD</v>
          </cell>
          <cell r="AM2872" t="e">
            <v>#N/A</v>
          </cell>
          <cell r="AO2872">
            <v>23.000000000000004</v>
          </cell>
          <cell r="AQ2872" t="str">
            <v>Rough</v>
          </cell>
          <cell r="AR2872" t="str">
            <v>LAD</v>
          </cell>
          <cell r="AS2872" t="str">
            <v>NORMAL</v>
          </cell>
        </row>
        <row r="2873">
          <cell r="D2873" t="str">
            <v>8065YAA31/IND</v>
          </cell>
          <cell r="E2873">
            <v>8065</v>
          </cell>
          <cell r="F2873">
            <v>27.200000000000003</v>
          </cell>
          <cell r="G2873" t="str">
            <v>Yes</v>
          </cell>
          <cell r="H2873">
            <v>24.900000000000002</v>
          </cell>
          <cell r="I2873" t="str">
            <v>SO</v>
          </cell>
          <cell r="J2873" t="str">
            <v>Audit</v>
          </cell>
          <cell r="K2873" t="str">
            <v>8065YAA02/01</v>
          </cell>
          <cell r="L2873" t="str">
            <v>RD</v>
          </cell>
          <cell r="M2873" t="str">
            <v>S-Group</v>
          </cell>
          <cell r="N2873" t="str">
            <v>Reg</v>
          </cell>
          <cell r="O2873" t="str">
            <v>1.SH</v>
          </cell>
          <cell r="P2873" t="str">
            <v>MTS-RET</v>
          </cell>
          <cell r="Q2873" t="str">
            <v>Live</v>
          </cell>
          <cell r="R2873">
            <v>850</v>
          </cell>
          <cell r="S2873">
            <v>846</v>
          </cell>
          <cell r="T2873">
            <v>850</v>
          </cell>
          <cell r="U2873">
            <v>880</v>
          </cell>
          <cell r="V2873">
            <v>870</v>
          </cell>
          <cell r="W2873">
            <v>910</v>
          </cell>
          <cell r="X2873">
            <v>660</v>
          </cell>
          <cell r="Y2873" t="str">
            <v>Adhe</v>
          </cell>
          <cell r="Z2873" t="str">
            <v>G5</v>
          </cell>
          <cell r="AA2873" t="str">
            <v>Simple-Adhesive</v>
          </cell>
          <cell r="AB2873" t="str">
            <v>Regular-Adhe</v>
          </cell>
          <cell r="AC2873" t="str">
            <v>8065YAA08</v>
          </cell>
          <cell r="AD2873" t="str">
            <v>MG Adhe</v>
          </cell>
          <cell r="AE2873" t="str">
            <v>MG Adhe-Plain</v>
          </cell>
          <cell r="AG2873">
            <v>0</v>
          </cell>
          <cell r="AI2873" t="str">
            <v>8065YAA12/IND</v>
          </cell>
          <cell r="AJ2873" t="str">
            <v>IPG</v>
          </cell>
          <cell r="AK2873" t="str">
            <v>PVD</v>
          </cell>
          <cell r="AM2873" t="str">
            <v>Yes</v>
          </cell>
          <cell r="AO2873">
            <v>23.000000000000004</v>
          </cell>
          <cell r="AQ2873" t="str">
            <v>Rough</v>
          </cell>
          <cell r="AR2873" t="str">
            <v>LAD</v>
          </cell>
          <cell r="AS2873" t="str">
            <v>NORMAL</v>
          </cell>
        </row>
        <row r="2874">
          <cell r="D2874" t="str">
            <v>8067YAA00/IND</v>
          </cell>
          <cell r="E2874">
            <v>8067</v>
          </cell>
          <cell r="F2874">
            <v>27.200000000000003</v>
          </cell>
          <cell r="G2874" t="str">
            <v>Yes</v>
          </cell>
          <cell r="H2874">
            <v>24.900000000000002</v>
          </cell>
          <cell r="I2874" t="str">
            <v>SO</v>
          </cell>
          <cell r="J2874" t="str">
            <v>Audit</v>
          </cell>
          <cell r="K2874" t="str">
            <v>8067YAA02</v>
          </cell>
          <cell r="L2874" t="str">
            <v>SH</v>
          </cell>
          <cell r="M2874" t="str">
            <v>S-Group</v>
          </cell>
          <cell r="N2874" t="str">
            <v>Reg</v>
          </cell>
          <cell r="P2874" t="str">
            <v>PMR34</v>
          </cell>
          <cell r="Q2874" t="str">
            <v>DRP</v>
          </cell>
          <cell r="S2874">
            <v>0</v>
          </cell>
          <cell r="V2874">
            <v>0</v>
          </cell>
          <cell r="X2874">
            <v>0</v>
          </cell>
          <cell r="Y2874" t="str">
            <v>Adhe</v>
          </cell>
          <cell r="Z2874" t="str">
            <v>G4</v>
          </cell>
          <cell r="AA2874" t="str">
            <v>Simple-Adhesive</v>
          </cell>
          <cell r="AB2874" t="str">
            <v>Regular-Adhe</v>
          </cell>
          <cell r="AC2874" t="str">
            <v>8067YAA08</v>
          </cell>
          <cell r="AD2874" t="str">
            <v>MG Adhe</v>
          </cell>
          <cell r="AE2874" t="str">
            <v>MG Adhe-Plain</v>
          </cell>
          <cell r="AG2874">
            <v>0</v>
          </cell>
          <cell r="AI2874" t="str">
            <v>8067YAA12/IND</v>
          </cell>
          <cell r="AJ2874" t="str">
            <v>IPG</v>
          </cell>
          <cell r="AK2874" t="str">
            <v>PVD</v>
          </cell>
          <cell r="AM2874" t="e">
            <v>#N/A</v>
          </cell>
          <cell r="AO2874">
            <v>23.000000000000004</v>
          </cell>
          <cell r="AQ2874" t="str">
            <v>Rough</v>
          </cell>
          <cell r="AR2874" t="str">
            <v>LAD</v>
          </cell>
          <cell r="AS2874" t="str">
            <v>NORMAL</v>
          </cell>
        </row>
        <row r="2875">
          <cell r="D2875" t="str">
            <v>8068YAA31/IND</v>
          </cell>
          <cell r="E2875">
            <v>8068</v>
          </cell>
          <cell r="F2875">
            <v>31.600000000000005</v>
          </cell>
          <cell r="G2875" t="str">
            <v>Yes</v>
          </cell>
          <cell r="H2875">
            <v>29.300000000000004</v>
          </cell>
          <cell r="I2875" t="str">
            <v>SO</v>
          </cell>
          <cell r="J2875" t="str">
            <v>Audit</v>
          </cell>
          <cell r="K2875" t="str">
            <v>8068YAA02/01</v>
          </cell>
          <cell r="L2875" t="str">
            <v>SH</v>
          </cell>
          <cell r="M2875" t="str">
            <v>S-Group</v>
          </cell>
          <cell r="N2875" t="str">
            <v>Reg</v>
          </cell>
          <cell r="O2875" t="str">
            <v>2.H</v>
          </cell>
          <cell r="P2875" t="str">
            <v>PMR43</v>
          </cell>
          <cell r="Q2875" t="str">
            <v>DRP</v>
          </cell>
          <cell r="R2875">
            <v>270</v>
          </cell>
          <cell r="S2875">
            <v>270</v>
          </cell>
          <cell r="T2875">
            <v>280</v>
          </cell>
          <cell r="U2875">
            <v>280</v>
          </cell>
          <cell r="V2875">
            <v>290</v>
          </cell>
          <cell r="W2875">
            <v>270</v>
          </cell>
          <cell r="X2875">
            <v>220</v>
          </cell>
          <cell r="Y2875" t="str">
            <v>Adhe</v>
          </cell>
          <cell r="Z2875" t="str">
            <v>G4</v>
          </cell>
          <cell r="AA2875" t="str">
            <v>Simple-Adhesive</v>
          </cell>
          <cell r="AB2875" t="str">
            <v>Regular-Adhe</v>
          </cell>
          <cell r="AC2875" t="str">
            <v>8068YAA08</v>
          </cell>
          <cell r="AD2875" t="str">
            <v>MG Adhe</v>
          </cell>
          <cell r="AE2875" t="str">
            <v>MG Adhe-Plain</v>
          </cell>
          <cell r="AG2875">
            <v>0</v>
          </cell>
          <cell r="AI2875" t="str">
            <v>8068YAA12/IND</v>
          </cell>
          <cell r="AJ2875" t="str">
            <v>IPG</v>
          </cell>
          <cell r="AK2875" t="str">
            <v>PVD</v>
          </cell>
          <cell r="AM2875" t="str">
            <v>Yes</v>
          </cell>
          <cell r="AO2875">
            <v>27.400000000000006</v>
          </cell>
          <cell r="AQ2875" t="str">
            <v>Rough</v>
          </cell>
          <cell r="AR2875" t="str">
            <v>LAD</v>
          </cell>
          <cell r="AS2875" t="str">
            <v>NORMAL</v>
          </cell>
        </row>
        <row r="2876">
          <cell r="D2876" t="str">
            <v>8068YAA32/IND</v>
          </cell>
          <cell r="E2876">
            <v>8068</v>
          </cell>
          <cell r="F2876">
            <v>31.600000000000005</v>
          </cell>
          <cell r="G2876" t="str">
            <v>Yes</v>
          </cell>
          <cell r="H2876">
            <v>29.300000000000004</v>
          </cell>
          <cell r="I2876" t="str">
            <v>SO</v>
          </cell>
          <cell r="J2876" t="str">
            <v>Audit</v>
          </cell>
          <cell r="K2876" t="str">
            <v>8068YAA02/02</v>
          </cell>
          <cell r="L2876" t="str">
            <v>SH</v>
          </cell>
          <cell r="M2876" t="str">
            <v>S-Group</v>
          </cell>
          <cell r="N2876" t="str">
            <v>Reg</v>
          </cell>
          <cell r="O2876" t="str">
            <v>3.B</v>
          </cell>
          <cell r="P2876" t="str">
            <v>MTS-RET</v>
          </cell>
          <cell r="Q2876" t="str">
            <v>Live</v>
          </cell>
          <cell r="R2876">
            <v>500</v>
          </cell>
          <cell r="S2876">
            <v>504</v>
          </cell>
          <cell r="T2876">
            <v>500</v>
          </cell>
          <cell r="U2876">
            <v>510</v>
          </cell>
          <cell r="V2876">
            <v>510</v>
          </cell>
          <cell r="W2876">
            <v>490</v>
          </cell>
          <cell r="X2876">
            <v>370</v>
          </cell>
          <cell r="Y2876" t="str">
            <v>Adhe</v>
          </cell>
          <cell r="Z2876" t="str">
            <v>G4</v>
          </cell>
          <cell r="AA2876" t="str">
            <v>Simple-Adhesive</v>
          </cell>
          <cell r="AB2876" t="str">
            <v>Regular-Adhe</v>
          </cell>
          <cell r="AC2876" t="str">
            <v>8068YAA08</v>
          </cell>
          <cell r="AD2876" t="str">
            <v>MG Adhe</v>
          </cell>
          <cell r="AE2876" t="str">
            <v>MG Adhe-Plain</v>
          </cell>
          <cell r="AG2876">
            <v>0</v>
          </cell>
          <cell r="AI2876" t="str">
            <v>8068YAA12/IND</v>
          </cell>
          <cell r="AJ2876" t="str">
            <v>IPG</v>
          </cell>
          <cell r="AK2876" t="str">
            <v>PVD</v>
          </cell>
          <cell r="AM2876" t="e">
            <v>#N/A</v>
          </cell>
          <cell r="AO2876">
            <v>27.400000000000006</v>
          </cell>
          <cell r="AQ2876" t="str">
            <v>Rough</v>
          </cell>
          <cell r="AR2876" t="str">
            <v>LAD</v>
          </cell>
          <cell r="AS2876" t="str">
            <v>NORMAL</v>
          </cell>
        </row>
        <row r="2877">
          <cell r="D2877" t="str">
            <v>8068YAA41/IND</v>
          </cell>
          <cell r="E2877">
            <v>8068</v>
          </cell>
          <cell r="F2877">
            <v>31.600000000000005</v>
          </cell>
          <cell r="G2877" t="str">
            <v>Yes</v>
          </cell>
          <cell r="H2877">
            <v>29.300000000000004</v>
          </cell>
          <cell r="I2877" t="str">
            <v>SO</v>
          </cell>
          <cell r="J2877" t="str">
            <v>Audit</v>
          </cell>
          <cell r="K2877" t="str">
            <v>8068YAA02/01</v>
          </cell>
          <cell r="L2877" t="str">
            <v>SH</v>
          </cell>
          <cell r="M2877" t="str">
            <v>S-Group</v>
          </cell>
          <cell r="N2877" t="str">
            <v>Reg</v>
          </cell>
          <cell r="O2877" t="str">
            <v>3.B</v>
          </cell>
          <cell r="P2877" t="str">
            <v>MTS-RET</v>
          </cell>
          <cell r="Q2877" t="str">
            <v>Live</v>
          </cell>
          <cell r="R2877">
            <v>977</v>
          </cell>
          <cell r="S2877">
            <v>977</v>
          </cell>
          <cell r="T2877">
            <v>993</v>
          </cell>
          <cell r="U2877">
            <v>990</v>
          </cell>
          <cell r="V2877">
            <v>970</v>
          </cell>
          <cell r="W2877">
            <v>920</v>
          </cell>
          <cell r="X2877">
            <v>970</v>
          </cell>
          <cell r="Y2877" t="str">
            <v>Adhe</v>
          </cell>
          <cell r="Z2877" t="str">
            <v>G4</v>
          </cell>
          <cell r="AA2877" t="str">
            <v>Simple-Adhesive</v>
          </cell>
          <cell r="AB2877" t="str">
            <v>Regular-Adhe</v>
          </cell>
          <cell r="AC2877" t="str">
            <v>8068YAA08</v>
          </cell>
          <cell r="AD2877" t="str">
            <v>MG Adhe</v>
          </cell>
          <cell r="AE2877" t="str">
            <v>MG Adhe-Plain</v>
          </cell>
          <cell r="AG2877">
            <v>0</v>
          </cell>
          <cell r="AI2877" t="str">
            <v>8068YAA12/IND</v>
          </cell>
          <cell r="AJ2877" t="str">
            <v>IPG</v>
          </cell>
          <cell r="AK2877" t="str">
            <v>PVD</v>
          </cell>
          <cell r="AM2877" t="str">
            <v>Yes</v>
          </cell>
          <cell r="AO2877">
            <v>27.400000000000006</v>
          </cell>
          <cell r="AQ2877" t="str">
            <v>Rough</v>
          </cell>
          <cell r="AR2877" t="str">
            <v>LAD</v>
          </cell>
          <cell r="AS2877" t="str">
            <v>NORMAL</v>
          </cell>
        </row>
        <row r="2878">
          <cell r="D2878" t="str">
            <v>8069SAA34/IND</v>
          </cell>
          <cell r="E2878">
            <v>8069</v>
          </cell>
          <cell r="F2878">
            <v>34.700000000000003</v>
          </cell>
          <cell r="G2878" t="str">
            <v>Yes</v>
          </cell>
          <cell r="H2878">
            <v>32.400000000000006</v>
          </cell>
          <cell r="I2878" t="str">
            <v>SO</v>
          </cell>
          <cell r="J2878" t="str">
            <v>Audit</v>
          </cell>
          <cell r="K2878" t="str">
            <v>8069SAA02/04</v>
          </cell>
          <cell r="L2878" t="str">
            <v>SH</v>
          </cell>
          <cell r="M2878" t="str">
            <v>S-Group</v>
          </cell>
          <cell r="N2878" t="str">
            <v>Reg</v>
          </cell>
          <cell r="P2878" t="str">
            <v>PMR34</v>
          </cell>
          <cell r="Q2878" t="str">
            <v>DRP</v>
          </cell>
          <cell r="S2878">
            <v>0</v>
          </cell>
          <cell r="V2878">
            <v>0</v>
          </cell>
          <cell r="X2878">
            <v>0</v>
          </cell>
          <cell r="Y2878" t="str">
            <v>Adhe</v>
          </cell>
          <cell r="Z2878" t="str">
            <v>G3</v>
          </cell>
          <cell r="AA2878" t="str">
            <v>Simple-Adhesive</v>
          </cell>
          <cell r="AB2878" t="str">
            <v>Regular-Adhe</v>
          </cell>
          <cell r="AC2878" t="str">
            <v>8069YAA08</v>
          </cell>
          <cell r="AD2878" t="str">
            <v>MG Adhe</v>
          </cell>
          <cell r="AE2878" t="str">
            <v>MG Adhe-Plain</v>
          </cell>
          <cell r="AG2878">
            <v>0</v>
          </cell>
          <cell r="AI2878" t="str">
            <v>8069SAA12/IND</v>
          </cell>
          <cell r="AJ2878" t="str">
            <v>IPS</v>
          </cell>
          <cell r="AK2878" t="str">
            <v>IPS</v>
          </cell>
          <cell r="AM2878" t="e">
            <v>#N/A</v>
          </cell>
          <cell r="AO2878">
            <v>30.500000000000004</v>
          </cell>
          <cell r="AQ2878" t="str">
            <v>Rough</v>
          </cell>
          <cell r="AR2878" t="str">
            <v>LAD</v>
          </cell>
          <cell r="AS2878" t="str">
            <v>NORMAL</v>
          </cell>
        </row>
        <row r="2879">
          <cell r="D2879" t="str">
            <v>8069YAA31/IND</v>
          </cell>
          <cell r="E2879">
            <v>8069</v>
          </cell>
          <cell r="F2879">
            <v>34.700000000000003</v>
          </cell>
          <cell r="G2879" t="str">
            <v>Yes</v>
          </cell>
          <cell r="H2879">
            <v>32.400000000000006</v>
          </cell>
          <cell r="I2879" t="str">
            <v>SO</v>
          </cell>
          <cell r="J2879" t="str">
            <v>Audit</v>
          </cell>
          <cell r="K2879" t="str">
            <v>8069YAA02/01</v>
          </cell>
          <cell r="L2879" t="str">
            <v>SH</v>
          </cell>
          <cell r="M2879" t="str">
            <v>S-Group</v>
          </cell>
          <cell r="N2879" t="str">
            <v>Reg</v>
          </cell>
          <cell r="O2879" t="str">
            <v>1.SH</v>
          </cell>
          <cell r="P2879" t="str">
            <v>PMR43</v>
          </cell>
          <cell r="Q2879" t="str">
            <v>DRP</v>
          </cell>
          <cell r="R2879">
            <v>440</v>
          </cell>
          <cell r="S2879">
            <v>438</v>
          </cell>
          <cell r="T2879">
            <v>410</v>
          </cell>
          <cell r="U2879">
            <v>380</v>
          </cell>
          <cell r="V2879">
            <v>370</v>
          </cell>
          <cell r="W2879">
            <v>360</v>
          </cell>
          <cell r="X2879">
            <v>320</v>
          </cell>
          <cell r="Y2879" t="str">
            <v>Adhe</v>
          </cell>
          <cell r="Z2879" t="str">
            <v>G3</v>
          </cell>
          <cell r="AA2879" t="str">
            <v>Simple-Adhesive</v>
          </cell>
          <cell r="AB2879" t="str">
            <v>Regular-Adhe</v>
          </cell>
          <cell r="AC2879" t="str">
            <v>8069YAA08</v>
          </cell>
          <cell r="AD2879" t="str">
            <v>MG Adhe</v>
          </cell>
          <cell r="AE2879" t="str">
            <v>MG Adhe-Plain</v>
          </cell>
          <cell r="AG2879">
            <v>0</v>
          </cell>
          <cell r="AI2879" t="str">
            <v>8069YAA12/IND</v>
          </cell>
          <cell r="AJ2879" t="str">
            <v>IPG</v>
          </cell>
          <cell r="AK2879" t="str">
            <v>PVD</v>
          </cell>
          <cell r="AM2879" t="str">
            <v>Yes</v>
          </cell>
          <cell r="AO2879">
            <v>30.500000000000004</v>
          </cell>
          <cell r="AQ2879" t="str">
            <v>Rough</v>
          </cell>
          <cell r="AR2879" t="str">
            <v>LAD</v>
          </cell>
          <cell r="AS2879" t="str">
            <v>NORMAL</v>
          </cell>
        </row>
        <row r="2880">
          <cell r="D2880" t="str">
            <v>8069YAA32/IND</v>
          </cell>
          <cell r="E2880">
            <v>8069</v>
          </cell>
          <cell r="F2880">
            <v>34.700000000000003</v>
          </cell>
          <cell r="G2880" t="str">
            <v>Yes</v>
          </cell>
          <cell r="H2880">
            <v>32.400000000000006</v>
          </cell>
          <cell r="I2880" t="str">
            <v>SO</v>
          </cell>
          <cell r="J2880" t="str">
            <v>Audit</v>
          </cell>
          <cell r="K2880" t="str">
            <v>8069YAA02/02</v>
          </cell>
          <cell r="L2880" t="str">
            <v>SH</v>
          </cell>
          <cell r="M2880" t="str">
            <v>S-Group</v>
          </cell>
          <cell r="N2880" t="str">
            <v>Reg</v>
          </cell>
          <cell r="O2880" t="str">
            <v>2.H</v>
          </cell>
          <cell r="P2880" t="str">
            <v>PMR43</v>
          </cell>
          <cell r="Q2880" t="str">
            <v>DRP</v>
          </cell>
          <cell r="R2880">
            <v>450</v>
          </cell>
          <cell r="S2880">
            <v>455</v>
          </cell>
          <cell r="T2880">
            <v>460</v>
          </cell>
          <cell r="U2880">
            <v>410</v>
          </cell>
          <cell r="V2880">
            <v>400</v>
          </cell>
          <cell r="W2880">
            <v>380</v>
          </cell>
          <cell r="X2880">
            <v>290</v>
          </cell>
          <cell r="Y2880" t="str">
            <v>Adhe</v>
          </cell>
          <cell r="Z2880" t="str">
            <v>G3</v>
          </cell>
          <cell r="AA2880" t="str">
            <v>Simple-Adhesive</v>
          </cell>
          <cell r="AB2880" t="str">
            <v>Regular-Adhe</v>
          </cell>
          <cell r="AC2880" t="str">
            <v>8069YAA08</v>
          </cell>
          <cell r="AD2880" t="str">
            <v>MG Adhe</v>
          </cell>
          <cell r="AE2880" t="str">
            <v>MG Adhe-Plain</v>
          </cell>
          <cell r="AG2880">
            <v>0</v>
          </cell>
          <cell r="AI2880" t="str">
            <v>8069YAA12/IND</v>
          </cell>
          <cell r="AJ2880" t="str">
            <v>IPG</v>
          </cell>
          <cell r="AK2880" t="str">
            <v>PVD</v>
          </cell>
          <cell r="AM2880" t="e">
            <v>#N/A</v>
          </cell>
          <cell r="AO2880">
            <v>30.500000000000004</v>
          </cell>
          <cell r="AQ2880" t="str">
            <v>Rough</v>
          </cell>
          <cell r="AR2880" t="str">
            <v>LAD</v>
          </cell>
          <cell r="AS2880" t="str">
            <v>NORMAL</v>
          </cell>
        </row>
        <row r="2881">
          <cell r="D2881" t="str">
            <v>8069YAA33/IND</v>
          </cell>
          <cell r="E2881">
            <v>8069</v>
          </cell>
          <cell r="F2881">
            <v>34.700000000000003</v>
          </cell>
          <cell r="G2881" t="str">
            <v>Yes</v>
          </cell>
          <cell r="H2881">
            <v>32.400000000000006</v>
          </cell>
          <cell r="I2881" t="str">
            <v>SO</v>
          </cell>
          <cell r="J2881" t="str">
            <v>Audit</v>
          </cell>
          <cell r="K2881" t="str">
            <v>8069YAA02/03</v>
          </cell>
          <cell r="L2881" t="str">
            <v>SH</v>
          </cell>
          <cell r="M2881" t="str">
            <v>S-Group</v>
          </cell>
          <cell r="N2881" t="str">
            <v>Reg</v>
          </cell>
          <cell r="O2881" t="str">
            <v>3.B</v>
          </cell>
          <cell r="P2881" t="str">
            <v>MTS-RET</v>
          </cell>
          <cell r="Q2881" t="str">
            <v>Live</v>
          </cell>
          <cell r="R2881">
            <v>670</v>
          </cell>
          <cell r="S2881">
            <v>665</v>
          </cell>
          <cell r="T2881">
            <v>600</v>
          </cell>
          <cell r="U2881">
            <v>630</v>
          </cell>
          <cell r="V2881">
            <v>590</v>
          </cell>
          <cell r="W2881">
            <v>540</v>
          </cell>
          <cell r="X2881">
            <v>440</v>
          </cell>
          <cell r="Y2881" t="str">
            <v>Adhe</v>
          </cell>
          <cell r="Z2881" t="str">
            <v>G3</v>
          </cell>
          <cell r="AA2881" t="str">
            <v>Simple-Adhesive</v>
          </cell>
          <cell r="AB2881" t="str">
            <v>Regular-Adhe</v>
          </cell>
          <cell r="AC2881" t="str">
            <v>8069YAA08</v>
          </cell>
          <cell r="AD2881" t="str">
            <v>MG Adhe</v>
          </cell>
          <cell r="AE2881" t="str">
            <v>MG Adhe-Plain</v>
          </cell>
          <cell r="AG2881">
            <v>0</v>
          </cell>
          <cell r="AI2881" t="str">
            <v>8069YAA12/IND</v>
          </cell>
          <cell r="AJ2881" t="str">
            <v>IPG</v>
          </cell>
          <cell r="AK2881" t="str">
            <v>PVD</v>
          </cell>
          <cell r="AM2881" t="e">
            <v>#N/A</v>
          </cell>
          <cell r="AO2881">
            <v>30.500000000000004</v>
          </cell>
          <cell r="AQ2881" t="str">
            <v>Rough</v>
          </cell>
          <cell r="AR2881" t="str">
            <v>LAD</v>
          </cell>
          <cell r="AS2881" t="str">
            <v>NORMAL</v>
          </cell>
        </row>
        <row r="2882">
          <cell r="D2882" t="str">
            <v>8069YAA34/IND</v>
          </cell>
          <cell r="E2882">
            <v>8069</v>
          </cell>
          <cell r="F2882">
            <v>34.700000000000003</v>
          </cell>
          <cell r="G2882" t="str">
            <v>Yes</v>
          </cell>
          <cell r="H2882">
            <v>32.400000000000006</v>
          </cell>
          <cell r="I2882" t="str">
            <v>SO</v>
          </cell>
          <cell r="J2882" t="str">
            <v>Audit</v>
          </cell>
          <cell r="K2882" t="str">
            <v>8069YAA02/01</v>
          </cell>
          <cell r="L2882" t="str">
            <v>SH</v>
          </cell>
          <cell r="M2882" t="str">
            <v>S-Group</v>
          </cell>
          <cell r="N2882" t="str">
            <v>Reg</v>
          </cell>
          <cell r="O2882" t="str">
            <v>5.T</v>
          </cell>
          <cell r="P2882" t="str">
            <v>PMR40</v>
          </cell>
          <cell r="Q2882" t="str">
            <v>DRP</v>
          </cell>
          <cell r="R2882">
            <v>170</v>
          </cell>
          <cell r="S2882">
            <v>164</v>
          </cell>
          <cell r="T2882">
            <v>160</v>
          </cell>
          <cell r="U2882">
            <v>0</v>
          </cell>
          <cell r="V2882">
            <v>150</v>
          </cell>
          <cell r="W2882">
            <v>140</v>
          </cell>
          <cell r="X2882">
            <v>120</v>
          </cell>
          <cell r="Y2882" t="str">
            <v>Adhe</v>
          </cell>
          <cell r="Z2882" t="str">
            <v>G3</v>
          </cell>
          <cell r="AA2882" t="str">
            <v>Simple-Adhesive</v>
          </cell>
          <cell r="AB2882" t="str">
            <v>Regular-Adhe</v>
          </cell>
          <cell r="AC2882" t="str">
            <v>8069YAA08</v>
          </cell>
          <cell r="AD2882" t="str">
            <v>MG Adhe</v>
          </cell>
          <cell r="AE2882" t="str">
            <v>MG Adhe-Plain</v>
          </cell>
          <cell r="AG2882">
            <v>0</v>
          </cell>
          <cell r="AI2882" t="str">
            <v>8069YAA12/IND</v>
          </cell>
          <cell r="AJ2882" t="str">
            <v>IPG</v>
          </cell>
          <cell r="AK2882" t="str">
            <v>PVD</v>
          </cell>
          <cell r="AM2882" t="str">
            <v>Yes</v>
          </cell>
          <cell r="AO2882">
            <v>30.500000000000004</v>
          </cell>
          <cell r="AQ2882" t="str">
            <v>Rough</v>
          </cell>
          <cell r="AR2882" t="str">
            <v>LAD</v>
          </cell>
          <cell r="AS2882" t="str">
            <v>NORMAL</v>
          </cell>
        </row>
        <row r="2883">
          <cell r="D2883" t="str">
            <v>8069YAA35/IND</v>
          </cell>
          <cell r="E2883">
            <v>8069</v>
          </cell>
          <cell r="F2883">
            <v>34.700000000000003</v>
          </cell>
          <cell r="G2883" t="str">
            <v>Yes</v>
          </cell>
          <cell r="H2883">
            <v>32.400000000000006</v>
          </cell>
          <cell r="I2883" t="str">
            <v>SO</v>
          </cell>
          <cell r="J2883" t="str">
            <v>Audit</v>
          </cell>
          <cell r="K2883" t="str">
            <v>8069YAA02/03</v>
          </cell>
          <cell r="L2883" t="str">
            <v>SH</v>
          </cell>
          <cell r="M2883" t="str">
            <v>S-Group</v>
          </cell>
          <cell r="N2883" t="str">
            <v>Reg</v>
          </cell>
          <cell r="O2883" t="str">
            <v>1.SH</v>
          </cell>
          <cell r="P2883" t="str">
            <v>OTH</v>
          </cell>
          <cell r="Q2883" t="str">
            <v>DRP</v>
          </cell>
          <cell r="R2883">
            <v>360</v>
          </cell>
          <cell r="S2883">
            <v>360</v>
          </cell>
          <cell r="T2883">
            <v>350</v>
          </cell>
          <cell r="U2883">
            <v>390</v>
          </cell>
          <cell r="V2883">
            <v>400</v>
          </cell>
          <cell r="W2883">
            <v>460</v>
          </cell>
          <cell r="X2883">
            <v>320</v>
          </cell>
          <cell r="Y2883" t="str">
            <v>Adhe</v>
          </cell>
          <cell r="Z2883" t="str">
            <v>G3</v>
          </cell>
          <cell r="AA2883" t="str">
            <v>Simple-Adhesive</v>
          </cell>
          <cell r="AB2883" t="str">
            <v>Regular-Adhe</v>
          </cell>
          <cell r="AC2883" t="str">
            <v>8069YAA08</v>
          </cell>
          <cell r="AD2883" t="str">
            <v>MG Adhe</v>
          </cell>
          <cell r="AE2883" t="str">
            <v>MG Adhe-Plain</v>
          </cell>
          <cell r="AG2883">
            <v>0</v>
          </cell>
          <cell r="AI2883" t="str">
            <v>8069YAA12/IND</v>
          </cell>
          <cell r="AJ2883" t="str">
            <v>IPG</v>
          </cell>
          <cell r="AK2883" t="str">
            <v>PVD</v>
          </cell>
          <cell r="AM2883" t="e">
            <v>#N/A</v>
          </cell>
          <cell r="AO2883">
            <v>30.500000000000004</v>
          </cell>
          <cell r="AQ2883" t="str">
            <v>Rough</v>
          </cell>
          <cell r="AR2883" t="str">
            <v>LAD</v>
          </cell>
          <cell r="AS2883" t="str">
            <v>NORMAL</v>
          </cell>
        </row>
        <row r="2884">
          <cell r="D2884" t="str">
            <v>8069YAA36/IND</v>
          </cell>
          <cell r="E2884">
            <v>8069</v>
          </cell>
          <cell r="F2884">
            <v>34.700000000000003</v>
          </cell>
          <cell r="G2884" t="str">
            <v>Yes</v>
          </cell>
          <cell r="H2884">
            <v>32.400000000000006</v>
          </cell>
          <cell r="I2884" t="str">
            <v>SO</v>
          </cell>
          <cell r="J2884" t="str">
            <v>Audit</v>
          </cell>
          <cell r="K2884" t="str">
            <v>8069YAA02/04</v>
          </cell>
          <cell r="L2884" t="str">
            <v>SH</v>
          </cell>
          <cell r="M2884" t="str">
            <v>S-Group</v>
          </cell>
          <cell r="N2884" t="str">
            <v>Reg</v>
          </cell>
          <cell r="P2884" t="str">
            <v>PMR39</v>
          </cell>
          <cell r="Q2884" t="str">
            <v>DRP</v>
          </cell>
          <cell r="R2884">
            <v>190</v>
          </cell>
          <cell r="S2884">
            <v>183</v>
          </cell>
          <cell r="T2884">
            <v>160</v>
          </cell>
          <cell r="U2884">
            <v>190</v>
          </cell>
          <cell r="V2884">
            <v>180</v>
          </cell>
          <cell r="W2884">
            <v>150</v>
          </cell>
          <cell r="X2884">
            <v>0</v>
          </cell>
          <cell r="Y2884" t="str">
            <v>Adhe</v>
          </cell>
          <cell r="Z2884" t="str">
            <v>G3</v>
          </cell>
          <cell r="AA2884" t="str">
            <v>Simple-Adhesive</v>
          </cell>
          <cell r="AB2884" t="str">
            <v>Regular-Adhe</v>
          </cell>
          <cell r="AC2884" t="str">
            <v>8069YAA08</v>
          </cell>
          <cell r="AD2884" t="str">
            <v>MG Adhe</v>
          </cell>
          <cell r="AE2884" t="str">
            <v>MG Adhe-Plain</v>
          </cell>
          <cell r="AG2884">
            <v>0</v>
          </cell>
          <cell r="AI2884" t="str">
            <v>8069YAA12/IND</v>
          </cell>
          <cell r="AJ2884" t="str">
            <v>IPG</v>
          </cell>
          <cell r="AK2884" t="str">
            <v>PVD</v>
          </cell>
          <cell r="AM2884" t="e">
            <v>#N/A</v>
          </cell>
          <cell r="AO2884">
            <v>30.500000000000004</v>
          </cell>
          <cell r="AQ2884" t="str">
            <v>Rough</v>
          </cell>
          <cell r="AR2884" t="str">
            <v>LAD</v>
          </cell>
          <cell r="AS2884" t="str">
            <v>NORMAL</v>
          </cell>
        </row>
        <row r="2885">
          <cell r="D2885" t="str">
            <v>8070YAA31/IND</v>
          </cell>
          <cell r="E2885">
            <v>8070</v>
          </cell>
          <cell r="F2885">
            <v>27.200000000000003</v>
          </cell>
          <cell r="G2885" t="e">
            <v>#N/A</v>
          </cell>
          <cell r="I2885" t="str">
            <v>SO</v>
          </cell>
          <cell r="J2885" t="str">
            <v>Audit</v>
          </cell>
          <cell r="K2885" t="str">
            <v>8070YAA02/01</v>
          </cell>
          <cell r="L2885" t="str">
            <v>SH</v>
          </cell>
          <cell r="M2885" t="str">
            <v>S-Group</v>
          </cell>
          <cell r="N2885" t="str">
            <v>Reg</v>
          </cell>
          <cell r="P2885" t="str">
            <v>PMR16</v>
          </cell>
          <cell r="Q2885" t="str">
            <v>DRP</v>
          </cell>
          <cell r="S2885">
            <v>0</v>
          </cell>
          <cell r="V2885">
            <v>0</v>
          </cell>
          <cell r="X2885">
            <v>0</v>
          </cell>
          <cell r="Y2885" t="str">
            <v>Gask</v>
          </cell>
          <cell r="Z2885" t="str">
            <v>A2</v>
          </cell>
          <cell r="AA2885" t="str">
            <v>Link Assy</v>
          </cell>
          <cell r="AB2885" t="str">
            <v>Regular-Gask</v>
          </cell>
          <cell r="AC2885" t="str">
            <v>8070SAA08</v>
          </cell>
          <cell r="AD2885" t="str">
            <v>MG Gask</v>
          </cell>
          <cell r="AE2885" t="str">
            <v>MG Gask-Plain</v>
          </cell>
          <cell r="AF2885">
            <v>20048102</v>
          </cell>
          <cell r="AH2885" t="str">
            <v>8070YAA51/01</v>
          </cell>
          <cell r="AI2885" t="str">
            <v>8070YAA12/IND</v>
          </cell>
          <cell r="AJ2885" t="str">
            <v>IPG</v>
          </cell>
          <cell r="AK2885" t="str">
            <v>PVD</v>
          </cell>
          <cell r="AM2885" t="e">
            <v>#N/A</v>
          </cell>
          <cell r="AO2885">
            <v>23.000000000000004</v>
          </cell>
          <cell r="AQ2885" t="str">
            <v>Rough</v>
          </cell>
          <cell r="AR2885" t="str">
            <v>LAD</v>
          </cell>
          <cell r="AS2885" t="str">
            <v>NORMAL</v>
          </cell>
        </row>
        <row r="2886">
          <cell r="D2886" t="str">
            <v>8070YAA32/IND</v>
          </cell>
          <cell r="E2886">
            <v>8070</v>
          </cell>
          <cell r="F2886">
            <v>27.200000000000003</v>
          </cell>
          <cell r="G2886" t="e">
            <v>#N/A</v>
          </cell>
          <cell r="I2886" t="str">
            <v>SO</v>
          </cell>
          <cell r="J2886" t="str">
            <v>Audit</v>
          </cell>
          <cell r="K2886" t="str">
            <v>8070YAA02/02</v>
          </cell>
          <cell r="L2886" t="str">
            <v>SH</v>
          </cell>
          <cell r="M2886" t="str">
            <v>S-Group</v>
          </cell>
          <cell r="N2886" t="str">
            <v>Reg</v>
          </cell>
          <cell r="P2886" t="str">
            <v>PMR16</v>
          </cell>
          <cell r="Q2886" t="str">
            <v>DRP</v>
          </cell>
          <cell r="S2886">
            <v>0</v>
          </cell>
          <cell r="V2886">
            <v>0</v>
          </cell>
          <cell r="X2886">
            <v>0</v>
          </cell>
          <cell r="Y2886" t="str">
            <v>Gask</v>
          </cell>
          <cell r="Z2886" t="str">
            <v>A2</v>
          </cell>
          <cell r="AA2886" t="str">
            <v>Link Assy</v>
          </cell>
          <cell r="AB2886" t="str">
            <v>Regular-Gask</v>
          </cell>
          <cell r="AC2886" t="str">
            <v>8070SAA08</v>
          </cell>
          <cell r="AD2886" t="str">
            <v>MG Gask</v>
          </cell>
          <cell r="AE2886" t="str">
            <v>MG Gask-Plain</v>
          </cell>
          <cell r="AF2886">
            <v>20048102</v>
          </cell>
          <cell r="AH2886" t="str">
            <v>8070YAA51/02</v>
          </cell>
          <cell r="AI2886" t="str">
            <v>8070YAA12/IND</v>
          </cell>
          <cell r="AJ2886" t="str">
            <v>IPG</v>
          </cell>
          <cell r="AK2886" t="str">
            <v>PVD</v>
          </cell>
          <cell r="AM2886" t="e">
            <v>#N/A</v>
          </cell>
          <cell r="AO2886">
            <v>23.000000000000004</v>
          </cell>
          <cell r="AQ2886" t="str">
            <v>Rough</v>
          </cell>
          <cell r="AR2886" t="str">
            <v>LAD</v>
          </cell>
          <cell r="AS2886" t="str">
            <v>NORMAL</v>
          </cell>
        </row>
        <row r="2887">
          <cell r="D2887" t="str">
            <v>8070YAA33/IND</v>
          </cell>
          <cell r="E2887">
            <v>8070</v>
          </cell>
          <cell r="F2887">
            <v>27.200000000000003</v>
          </cell>
          <cell r="G2887" t="e">
            <v>#N/A</v>
          </cell>
          <cell r="I2887" t="str">
            <v>SO</v>
          </cell>
          <cell r="J2887" t="str">
            <v>Audit</v>
          </cell>
          <cell r="K2887" t="str">
            <v>8070YAA02/03</v>
          </cell>
          <cell r="L2887" t="str">
            <v>SH</v>
          </cell>
          <cell r="M2887" t="str">
            <v>S-Group</v>
          </cell>
          <cell r="N2887" t="str">
            <v>Reg</v>
          </cell>
          <cell r="P2887" t="str">
            <v>PMR16</v>
          </cell>
          <cell r="Q2887" t="str">
            <v>DRP</v>
          </cell>
          <cell r="S2887">
            <v>0</v>
          </cell>
          <cell r="V2887">
            <v>0</v>
          </cell>
          <cell r="X2887">
            <v>0</v>
          </cell>
          <cell r="Y2887" t="str">
            <v>Gask</v>
          </cell>
          <cell r="Z2887" t="str">
            <v>A2</v>
          </cell>
          <cell r="AA2887" t="str">
            <v>Link Assy</v>
          </cell>
          <cell r="AB2887" t="str">
            <v>Regular-Gask</v>
          </cell>
          <cell r="AC2887" t="str">
            <v>8070SAA08</v>
          </cell>
          <cell r="AD2887" t="str">
            <v>MG Gask</v>
          </cell>
          <cell r="AE2887" t="str">
            <v>MG Gask-Plain</v>
          </cell>
          <cell r="AF2887">
            <v>20048102</v>
          </cell>
          <cell r="AH2887" t="str">
            <v>8070YAA51/03</v>
          </cell>
          <cell r="AI2887" t="str">
            <v>8070YAA12/IND</v>
          </cell>
          <cell r="AJ2887" t="str">
            <v>IPG</v>
          </cell>
          <cell r="AK2887" t="str">
            <v>PVD</v>
          </cell>
          <cell r="AM2887" t="e">
            <v>#N/A</v>
          </cell>
          <cell r="AO2887">
            <v>23.000000000000004</v>
          </cell>
          <cell r="AQ2887" t="str">
            <v>Rough</v>
          </cell>
          <cell r="AR2887" t="str">
            <v>LAD</v>
          </cell>
          <cell r="AS2887" t="str">
            <v>NORMAL</v>
          </cell>
        </row>
        <row r="2888">
          <cell r="D2888" t="str">
            <v>8071SEA31/IND</v>
          </cell>
          <cell r="E2888">
            <v>8071</v>
          </cell>
          <cell r="F2888">
            <v>27.200000000000003</v>
          </cell>
          <cell r="G2888" t="e">
            <v>#N/A</v>
          </cell>
          <cell r="I2888" t="str">
            <v>SO</v>
          </cell>
          <cell r="J2888" t="str">
            <v>Audit</v>
          </cell>
          <cell r="K2888" t="str">
            <v>8071SEA02/01</v>
          </cell>
          <cell r="L2888" t="str">
            <v>SH</v>
          </cell>
          <cell r="M2888" t="str">
            <v>S-Group</v>
          </cell>
          <cell r="N2888" t="str">
            <v>Reg</v>
          </cell>
          <cell r="P2888" t="str">
            <v>PMR16</v>
          </cell>
          <cell r="Q2888" t="str">
            <v>DRP</v>
          </cell>
          <cell r="S2888">
            <v>0</v>
          </cell>
          <cell r="V2888">
            <v>0</v>
          </cell>
          <cell r="X2888">
            <v>0</v>
          </cell>
          <cell r="Y2888" t="str">
            <v>Adhe</v>
          </cell>
          <cell r="Z2888" t="str">
            <v>G4</v>
          </cell>
          <cell r="AA2888" t="str">
            <v>Simple-Adhesive</v>
          </cell>
          <cell r="AB2888" t="str">
            <v>Regular-Adhe</v>
          </cell>
          <cell r="AC2888" t="str">
            <v>8071YEA08</v>
          </cell>
          <cell r="AD2888" t="str">
            <v>MG Adhe</v>
          </cell>
          <cell r="AE2888" t="str">
            <v>MG Adhe-Plain</v>
          </cell>
          <cell r="AG2888">
            <v>0</v>
          </cell>
          <cell r="AI2888" t="str">
            <v>8071SEA12/IND</v>
          </cell>
          <cell r="AJ2888" t="str">
            <v>IPS</v>
          </cell>
          <cell r="AK2888" t="str">
            <v>IPS</v>
          </cell>
          <cell r="AM2888" t="e">
            <v>#N/A</v>
          </cell>
          <cell r="AO2888">
            <v>23.000000000000004</v>
          </cell>
          <cell r="AQ2888" t="str">
            <v>Rough</v>
          </cell>
          <cell r="AR2888" t="str">
            <v>LAD</v>
          </cell>
          <cell r="AS2888" t="str">
            <v>NORMAL</v>
          </cell>
        </row>
        <row r="2889">
          <cell r="D2889" t="str">
            <v>8071SEA32/IND</v>
          </cell>
          <cell r="E2889">
            <v>8071</v>
          </cell>
          <cell r="F2889">
            <v>27.200000000000003</v>
          </cell>
          <cell r="G2889" t="e">
            <v>#N/A</v>
          </cell>
          <cell r="I2889" t="str">
            <v>SO</v>
          </cell>
          <cell r="J2889" t="str">
            <v>Audit</v>
          </cell>
          <cell r="K2889" t="str">
            <v>8071SEA02/02</v>
          </cell>
          <cell r="L2889" t="str">
            <v>SH</v>
          </cell>
          <cell r="M2889" t="str">
            <v>S-Group</v>
          </cell>
          <cell r="N2889" t="str">
            <v>Reg</v>
          </cell>
          <cell r="P2889" t="str">
            <v>PMR16</v>
          </cell>
          <cell r="Q2889" t="str">
            <v>DRP</v>
          </cell>
          <cell r="S2889">
            <v>0</v>
          </cell>
          <cell r="V2889">
            <v>0</v>
          </cell>
          <cell r="X2889">
            <v>0</v>
          </cell>
          <cell r="Y2889" t="str">
            <v>Adhe</v>
          </cell>
          <cell r="Z2889" t="str">
            <v>G4</v>
          </cell>
          <cell r="AA2889" t="str">
            <v>Simple-Adhesive</v>
          </cell>
          <cell r="AB2889" t="str">
            <v>Regular-Adhe</v>
          </cell>
          <cell r="AC2889" t="str">
            <v>8071YEA08</v>
          </cell>
          <cell r="AD2889" t="str">
            <v>MG Adhe</v>
          </cell>
          <cell r="AE2889" t="str">
            <v>MG Adhe-Plain</v>
          </cell>
          <cell r="AG2889">
            <v>0</v>
          </cell>
          <cell r="AI2889" t="str">
            <v>8071SEA12/IND</v>
          </cell>
          <cell r="AJ2889" t="str">
            <v>IPS</v>
          </cell>
          <cell r="AK2889" t="str">
            <v>IPS</v>
          </cell>
          <cell r="AM2889" t="e">
            <v>#N/A</v>
          </cell>
          <cell r="AO2889">
            <v>23.000000000000004</v>
          </cell>
          <cell r="AQ2889" t="str">
            <v>Rough</v>
          </cell>
          <cell r="AR2889" t="str">
            <v>LAD</v>
          </cell>
          <cell r="AS2889" t="str">
            <v>NORMAL</v>
          </cell>
        </row>
        <row r="2890">
          <cell r="D2890" t="str">
            <v>8071YEA31/IND</v>
          </cell>
          <cell r="E2890">
            <v>8071</v>
          </cell>
          <cell r="F2890">
            <v>27.200000000000003</v>
          </cell>
          <cell r="G2890" t="e">
            <v>#N/A</v>
          </cell>
          <cell r="I2890" t="str">
            <v>SO</v>
          </cell>
          <cell r="J2890" t="str">
            <v>Audit</v>
          </cell>
          <cell r="K2890" t="str">
            <v>8071YEA02/01</v>
          </cell>
          <cell r="L2890" t="str">
            <v>SH</v>
          </cell>
          <cell r="M2890" t="str">
            <v>S-Group</v>
          </cell>
          <cell r="N2890" t="str">
            <v>Reg</v>
          </cell>
          <cell r="P2890" t="str">
            <v>PMR20</v>
          </cell>
          <cell r="Q2890" t="str">
            <v>DRP</v>
          </cell>
          <cell r="S2890">
            <v>0</v>
          </cell>
          <cell r="V2890">
            <v>0</v>
          </cell>
          <cell r="X2890">
            <v>0</v>
          </cell>
          <cell r="Y2890" t="str">
            <v>Adhe</v>
          </cell>
          <cell r="Z2890" t="str">
            <v>G4</v>
          </cell>
          <cell r="AA2890" t="str">
            <v>Simple-Adhesive</v>
          </cell>
          <cell r="AB2890" t="str">
            <v>Regular-Adhe</v>
          </cell>
          <cell r="AC2890" t="str">
            <v>8071YEA08</v>
          </cell>
          <cell r="AD2890" t="str">
            <v>MG Adhe</v>
          </cell>
          <cell r="AE2890" t="str">
            <v>MG Adhe-Plain</v>
          </cell>
          <cell r="AG2890">
            <v>0</v>
          </cell>
          <cell r="AI2890" t="str">
            <v>8071YEA12/IND</v>
          </cell>
          <cell r="AJ2890" t="str">
            <v>IPG</v>
          </cell>
          <cell r="AK2890" t="str">
            <v>PVD</v>
          </cell>
          <cell r="AM2890" t="e">
            <v>#N/A</v>
          </cell>
          <cell r="AO2890">
            <v>23.000000000000004</v>
          </cell>
          <cell r="AQ2890" t="str">
            <v>Rough</v>
          </cell>
          <cell r="AR2890" t="str">
            <v>LAD</v>
          </cell>
          <cell r="AS2890" t="str">
            <v>NORMAL</v>
          </cell>
        </row>
        <row r="2891">
          <cell r="D2891" t="str">
            <v>8071YEA32/IND</v>
          </cell>
          <cell r="E2891">
            <v>8071</v>
          </cell>
          <cell r="F2891">
            <v>27.200000000000003</v>
          </cell>
          <cell r="G2891" t="e">
            <v>#N/A</v>
          </cell>
          <cell r="I2891" t="str">
            <v>SO</v>
          </cell>
          <cell r="J2891" t="str">
            <v>Audit</v>
          </cell>
          <cell r="K2891" t="str">
            <v>8071YEA02/02</v>
          </cell>
          <cell r="L2891" t="str">
            <v>SH</v>
          </cell>
          <cell r="M2891" t="str">
            <v>S-Group</v>
          </cell>
          <cell r="N2891" t="str">
            <v>Reg</v>
          </cell>
          <cell r="P2891" t="str">
            <v>PMR20</v>
          </cell>
          <cell r="Q2891" t="str">
            <v>DRP</v>
          </cell>
          <cell r="S2891">
            <v>0</v>
          </cell>
          <cell r="V2891">
            <v>0</v>
          </cell>
          <cell r="X2891">
            <v>0</v>
          </cell>
          <cell r="Y2891" t="str">
            <v>Adhe</v>
          </cell>
          <cell r="Z2891" t="str">
            <v>G4</v>
          </cell>
          <cell r="AA2891" t="str">
            <v>Simple-Adhesive</v>
          </cell>
          <cell r="AB2891" t="str">
            <v>Regular-Adhe</v>
          </cell>
          <cell r="AC2891" t="str">
            <v>8071YEA08</v>
          </cell>
          <cell r="AD2891" t="str">
            <v>MG Adhe</v>
          </cell>
          <cell r="AE2891" t="str">
            <v>MG Adhe-Plain</v>
          </cell>
          <cell r="AG2891">
            <v>0</v>
          </cell>
          <cell r="AI2891" t="str">
            <v>8071YEA12/IND</v>
          </cell>
          <cell r="AJ2891" t="str">
            <v>IPG</v>
          </cell>
          <cell r="AK2891" t="str">
            <v>PVD</v>
          </cell>
          <cell r="AM2891" t="e">
            <v>#N/A</v>
          </cell>
          <cell r="AO2891">
            <v>23.000000000000004</v>
          </cell>
          <cell r="AQ2891" t="str">
            <v>Rough</v>
          </cell>
          <cell r="AR2891" t="str">
            <v>LAD</v>
          </cell>
          <cell r="AS2891" t="str">
            <v>NORMAL</v>
          </cell>
        </row>
        <row r="2892">
          <cell r="D2892" t="str">
            <v>8071YEA33/IND</v>
          </cell>
          <cell r="E2892">
            <v>8071</v>
          </cell>
          <cell r="F2892">
            <v>27.200000000000003</v>
          </cell>
          <cell r="G2892" t="e">
            <v>#N/A</v>
          </cell>
          <cell r="I2892" t="str">
            <v>SO</v>
          </cell>
          <cell r="J2892" t="str">
            <v>Audit</v>
          </cell>
          <cell r="K2892" t="str">
            <v>8071YEA02/03</v>
          </cell>
          <cell r="L2892" t="str">
            <v>SH</v>
          </cell>
          <cell r="M2892" t="str">
            <v>S-Group</v>
          </cell>
          <cell r="N2892" t="str">
            <v>Reg</v>
          </cell>
          <cell r="P2892" t="str">
            <v>PMR20</v>
          </cell>
          <cell r="Q2892" t="str">
            <v>DRP</v>
          </cell>
          <cell r="S2892">
            <v>0</v>
          </cell>
          <cell r="V2892">
            <v>0</v>
          </cell>
          <cell r="X2892">
            <v>0</v>
          </cell>
          <cell r="Y2892" t="str">
            <v>Adhe</v>
          </cell>
          <cell r="Z2892" t="str">
            <v>G4</v>
          </cell>
          <cell r="AA2892" t="str">
            <v>Simple-Adhesive</v>
          </cell>
          <cell r="AB2892" t="str">
            <v>Regular-Adhe</v>
          </cell>
          <cell r="AC2892" t="str">
            <v>8071YEA08</v>
          </cell>
          <cell r="AD2892" t="str">
            <v>MG Adhe</v>
          </cell>
          <cell r="AE2892" t="str">
            <v>MG Adhe-Plain</v>
          </cell>
          <cell r="AG2892">
            <v>0</v>
          </cell>
          <cell r="AI2892" t="str">
            <v>8071YEA12/IND</v>
          </cell>
          <cell r="AJ2892" t="str">
            <v>IPG</v>
          </cell>
          <cell r="AK2892" t="str">
            <v>PVD</v>
          </cell>
          <cell r="AM2892" t="e">
            <v>#N/A</v>
          </cell>
          <cell r="AO2892">
            <v>23.000000000000004</v>
          </cell>
          <cell r="AQ2892" t="str">
            <v>Rough</v>
          </cell>
          <cell r="AR2892" t="str">
            <v>LAD</v>
          </cell>
          <cell r="AS2892" t="str">
            <v>NORMAL</v>
          </cell>
        </row>
        <row r="2893">
          <cell r="D2893" t="str">
            <v>8073YEA31/IND</v>
          </cell>
          <cell r="E2893">
            <v>8073</v>
          </cell>
          <cell r="F2893">
            <v>34.700000000000003</v>
          </cell>
          <cell r="G2893" t="str">
            <v>Yes</v>
          </cell>
          <cell r="H2893">
            <v>32.400000000000006</v>
          </cell>
          <cell r="I2893" t="str">
            <v>SO</v>
          </cell>
          <cell r="J2893" t="str">
            <v>Audit</v>
          </cell>
          <cell r="K2893" t="str">
            <v>8073YEA02/01</v>
          </cell>
          <cell r="L2893" t="str">
            <v>SH</v>
          </cell>
          <cell r="M2893" t="str">
            <v>S-Group</v>
          </cell>
          <cell r="N2893" t="str">
            <v>Reg</v>
          </cell>
          <cell r="O2893" t="str">
            <v>1.SH</v>
          </cell>
          <cell r="P2893" t="str">
            <v>MTS-RET</v>
          </cell>
          <cell r="Q2893" t="str">
            <v>Live</v>
          </cell>
          <cell r="R2893">
            <v>1060</v>
          </cell>
          <cell r="S2893">
            <v>1055</v>
          </cell>
          <cell r="T2893">
            <v>1030</v>
          </cell>
          <cell r="U2893">
            <v>1140</v>
          </cell>
          <cell r="V2893">
            <v>1070</v>
          </cell>
          <cell r="W2893">
            <v>1050</v>
          </cell>
          <cell r="X2893">
            <v>922</v>
          </cell>
          <cell r="Y2893" t="str">
            <v>Adhe</v>
          </cell>
          <cell r="Z2893" t="str">
            <v>G5</v>
          </cell>
          <cell r="AA2893" t="str">
            <v>Simple-Adhesive</v>
          </cell>
          <cell r="AB2893" t="str">
            <v>Regular-Adhe</v>
          </cell>
          <cell r="AC2893" t="str">
            <v>8073YEA08</v>
          </cell>
          <cell r="AD2893" t="str">
            <v>MG Adhe</v>
          </cell>
          <cell r="AE2893" t="str">
            <v>MG Adhe-Plain</v>
          </cell>
          <cell r="AG2893">
            <v>0</v>
          </cell>
          <cell r="AI2893" t="str">
            <v>8073YEA12/IND</v>
          </cell>
          <cell r="AJ2893" t="str">
            <v>IPG</v>
          </cell>
          <cell r="AK2893" t="str">
            <v>PVD</v>
          </cell>
          <cell r="AM2893" t="str">
            <v>Yes</v>
          </cell>
          <cell r="AO2893">
            <v>30.500000000000004</v>
          </cell>
          <cell r="AQ2893" t="str">
            <v>Rough</v>
          </cell>
          <cell r="AR2893" t="str">
            <v>LAD</v>
          </cell>
          <cell r="AS2893" t="str">
            <v>NORMAL</v>
          </cell>
        </row>
        <row r="2894">
          <cell r="D2894" t="str">
            <v>8073YEA32/IND</v>
          </cell>
          <cell r="E2894">
            <v>8073</v>
          </cell>
          <cell r="F2894">
            <v>34.700000000000003</v>
          </cell>
          <cell r="G2894" t="str">
            <v>Yes</v>
          </cell>
          <cell r="H2894">
            <v>32.400000000000006</v>
          </cell>
          <cell r="I2894" t="str">
            <v>SO</v>
          </cell>
          <cell r="J2894" t="str">
            <v>Audit</v>
          </cell>
          <cell r="K2894" t="str">
            <v>8073YEA02/02</v>
          </cell>
          <cell r="L2894" t="str">
            <v>SH</v>
          </cell>
          <cell r="M2894" t="str">
            <v>S-Group</v>
          </cell>
          <cell r="N2894" t="str">
            <v>Reg</v>
          </cell>
          <cell r="O2894" t="str">
            <v>3.B</v>
          </cell>
          <cell r="P2894" t="str">
            <v>PMR43</v>
          </cell>
          <cell r="Q2894" t="str">
            <v>DRP</v>
          </cell>
          <cell r="R2894">
            <v>480</v>
          </cell>
          <cell r="S2894">
            <v>475</v>
          </cell>
          <cell r="T2894">
            <v>450</v>
          </cell>
          <cell r="U2894">
            <v>450</v>
          </cell>
          <cell r="V2894">
            <v>431</v>
          </cell>
          <cell r="W2894">
            <v>412</v>
          </cell>
          <cell r="X2894">
            <v>312</v>
          </cell>
          <cell r="Y2894" t="str">
            <v>Adhe</v>
          </cell>
          <cell r="Z2894" t="str">
            <v>G5</v>
          </cell>
          <cell r="AA2894" t="str">
            <v>Simple-Adhesive</v>
          </cell>
          <cell r="AB2894" t="str">
            <v>Regular-Adhe</v>
          </cell>
          <cell r="AC2894" t="str">
            <v>8073YEA08</v>
          </cell>
          <cell r="AD2894" t="str">
            <v>MG Adhe</v>
          </cell>
          <cell r="AE2894" t="str">
            <v>MG Adhe-Plain</v>
          </cell>
          <cell r="AG2894">
            <v>0</v>
          </cell>
          <cell r="AI2894" t="str">
            <v>8073YEA12/IND</v>
          </cell>
          <cell r="AJ2894" t="str">
            <v>IPG</v>
          </cell>
          <cell r="AK2894" t="str">
            <v>PVD</v>
          </cell>
          <cell r="AM2894" t="e">
            <v>#N/A</v>
          </cell>
          <cell r="AO2894">
            <v>30.500000000000004</v>
          </cell>
          <cell r="AQ2894" t="str">
            <v>Rough</v>
          </cell>
          <cell r="AR2894" t="str">
            <v>LAD</v>
          </cell>
          <cell r="AS2894" t="str">
            <v>NORMAL</v>
          </cell>
        </row>
        <row r="2895">
          <cell r="D2895" t="str">
            <v>8074YAA31/IND</v>
          </cell>
          <cell r="E2895">
            <v>8074</v>
          </cell>
          <cell r="F2895">
            <v>27.200000000000003</v>
          </cell>
          <cell r="G2895" t="e">
            <v>#N/A</v>
          </cell>
          <cell r="I2895" t="str">
            <v>SO</v>
          </cell>
          <cell r="J2895" t="str">
            <v>Audit</v>
          </cell>
          <cell r="K2895" t="str">
            <v>8074YAA02</v>
          </cell>
          <cell r="L2895" t="str">
            <v>SH</v>
          </cell>
          <cell r="M2895" t="str">
            <v>S-Group</v>
          </cell>
          <cell r="N2895" t="str">
            <v>Reg</v>
          </cell>
          <cell r="P2895" t="str">
            <v>PMR32</v>
          </cell>
          <cell r="Q2895" t="str">
            <v>DRP</v>
          </cell>
          <cell r="S2895">
            <v>0</v>
          </cell>
          <cell r="V2895">
            <v>0</v>
          </cell>
          <cell r="X2895">
            <v>0</v>
          </cell>
          <cell r="Y2895" t="str">
            <v>Adhe</v>
          </cell>
          <cell r="Z2895" t="str">
            <v>G7</v>
          </cell>
          <cell r="AA2895" t="str">
            <v>Simple-Adhesive</v>
          </cell>
          <cell r="AB2895" t="str">
            <v>Regular-Adhe</v>
          </cell>
          <cell r="AC2895" t="str">
            <v>8074YAA08/01</v>
          </cell>
          <cell r="AD2895" t="str">
            <v>MG Adhe</v>
          </cell>
          <cell r="AE2895" t="str">
            <v>MG Adhe-MET</v>
          </cell>
          <cell r="AG2895">
            <v>0</v>
          </cell>
          <cell r="AI2895" t="str">
            <v>8074YAA12/IND</v>
          </cell>
          <cell r="AJ2895" t="str">
            <v>IPG</v>
          </cell>
          <cell r="AK2895" t="str">
            <v>PVD</v>
          </cell>
          <cell r="AM2895" t="e">
            <v>#N/A</v>
          </cell>
          <cell r="AO2895">
            <v>23.000000000000004</v>
          </cell>
          <cell r="AQ2895" t="str">
            <v>Rough</v>
          </cell>
          <cell r="AR2895" t="str">
            <v>LAD</v>
          </cell>
          <cell r="AS2895" t="str">
            <v>NORMAL</v>
          </cell>
        </row>
        <row r="2896">
          <cell r="D2896" t="str">
            <v>8077SAA00/IND</v>
          </cell>
          <cell r="E2896">
            <v>8077</v>
          </cell>
          <cell r="F2896">
            <v>27.200000000000003</v>
          </cell>
          <cell r="G2896" t="e">
            <v>#N/A</v>
          </cell>
          <cell r="I2896" t="str">
            <v>SO</v>
          </cell>
          <cell r="J2896" t="str">
            <v>Audit</v>
          </cell>
          <cell r="K2896" t="str">
            <v>8077SAA02</v>
          </cell>
          <cell r="L2896" t="str">
            <v>SH</v>
          </cell>
          <cell r="M2896" t="str">
            <v>S-Group</v>
          </cell>
          <cell r="N2896" t="str">
            <v>Reg</v>
          </cell>
          <cell r="P2896" t="str">
            <v>PMR20</v>
          </cell>
          <cell r="Q2896" t="str">
            <v>DRP</v>
          </cell>
          <cell r="S2896">
            <v>0</v>
          </cell>
          <cell r="V2896">
            <v>0</v>
          </cell>
          <cell r="X2896">
            <v>0</v>
          </cell>
          <cell r="Y2896" t="str">
            <v>Adhe</v>
          </cell>
          <cell r="Z2896" t="str">
            <v>G4</v>
          </cell>
          <cell r="AA2896" t="str">
            <v>Simple-Adhesive</v>
          </cell>
          <cell r="AB2896" t="str">
            <v>Regular-Adhe</v>
          </cell>
          <cell r="AC2896" t="str">
            <v>1387SSB08</v>
          </cell>
          <cell r="AD2896" t="str">
            <v>MG Adhe</v>
          </cell>
          <cell r="AE2896" t="str">
            <v>MG Adhe-Plain</v>
          </cell>
          <cell r="AG2896">
            <v>0</v>
          </cell>
          <cell r="AI2896" t="str">
            <v>8077SAA12/IND</v>
          </cell>
          <cell r="AJ2896" t="str">
            <v>IPS</v>
          </cell>
          <cell r="AK2896" t="str">
            <v>IPS</v>
          </cell>
          <cell r="AM2896" t="e">
            <v>#N/A</v>
          </cell>
          <cell r="AO2896">
            <v>23.000000000000004</v>
          </cell>
          <cell r="AQ2896" t="e">
            <v>#N/A</v>
          </cell>
          <cell r="AR2896" t="str">
            <v>LAD</v>
          </cell>
          <cell r="AS2896" t="str">
            <v>NORMAL</v>
          </cell>
        </row>
        <row r="2897">
          <cell r="D2897" t="str">
            <v>8077YAA00/IND</v>
          </cell>
          <cell r="E2897">
            <v>8077</v>
          </cell>
          <cell r="F2897">
            <v>27.200000000000003</v>
          </cell>
          <cell r="G2897" t="e">
            <v>#N/A</v>
          </cell>
          <cell r="I2897" t="str">
            <v>SO</v>
          </cell>
          <cell r="J2897" t="str">
            <v>Audit</v>
          </cell>
          <cell r="K2897" t="str">
            <v>8077YAA02</v>
          </cell>
          <cell r="L2897" t="str">
            <v>SH</v>
          </cell>
          <cell r="M2897" t="str">
            <v>S-Group</v>
          </cell>
          <cell r="N2897" t="str">
            <v>Reg</v>
          </cell>
          <cell r="P2897" t="str">
            <v>PMR20</v>
          </cell>
          <cell r="Q2897" t="str">
            <v>DRP</v>
          </cell>
          <cell r="S2897">
            <v>0</v>
          </cell>
          <cell r="V2897">
            <v>0</v>
          </cell>
          <cell r="X2897">
            <v>0</v>
          </cell>
          <cell r="Y2897" t="str">
            <v>Adhe</v>
          </cell>
          <cell r="Z2897" t="str">
            <v>G4</v>
          </cell>
          <cell r="AA2897" t="str">
            <v>Simple-Adhesive</v>
          </cell>
          <cell r="AB2897" t="str">
            <v>Regular-Adhe</v>
          </cell>
          <cell r="AC2897" t="str">
            <v>1387SSB08</v>
          </cell>
          <cell r="AD2897" t="str">
            <v>MG Adhe</v>
          </cell>
          <cell r="AE2897" t="str">
            <v>MG Adhe-Plain</v>
          </cell>
          <cell r="AG2897">
            <v>0</v>
          </cell>
          <cell r="AI2897" t="str">
            <v>8077YAA12/IND</v>
          </cell>
          <cell r="AJ2897" t="str">
            <v>IPG</v>
          </cell>
          <cell r="AK2897" t="str">
            <v>PVD</v>
          </cell>
          <cell r="AM2897" t="e">
            <v>#N/A</v>
          </cell>
          <cell r="AO2897">
            <v>23.000000000000004</v>
          </cell>
          <cell r="AQ2897" t="str">
            <v>Rough</v>
          </cell>
          <cell r="AR2897" t="str">
            <v>LAD</v>
          </cell>
          <cell r="AS2897" t="str">
            <v>NORMAL</v>
          </cell>
        </row>
        <row r="2898">
          <cell r="D2898" t="str">
            <v>8080SAA00/IND</v>
          </cell>
          <cell r="E2898">
            <v>8080</v>
          </cell>
          <cell r="F2898">
            <v>27.200000000000003</v>
          </cell>
          <cell r="G2898" t="str">
            <v>No</v>
          </cell>
          <cell r="H2898">
            <v>27.200000000000003</v>
          </cell>
          <cell r="I2898" t="str">
            <v>SO</v>
          </cell>
          <cell r="J2898" t="str">
            <v>Audit</v>
          </cell>
          <cell r="K2898" t="str">
            <v>8080SAA02</v>
          </cell>
          <cell r="L2898" t="str">
            <v>SH</v>
          </cell>
          <cell r="M2898" t="str">
            <v>S-Group</v>
          </cell>
          <cell r="N2898" t="str">
            <v>Reg</v>
          </cell>
          <cell r="O2898" t="str">
            <v>3.B</v>
          </cell>
          <cell r="P2898" t="str">
            <v>MTS-RET</v>
          </cell>
          <cell r="Q2898" t="str">
            <v>Live</v>
          </cell>
          <cell r="R2898">
            <v>1043</v>
          </cell>
          <cell r="S2898">
            <v>1313</v>
          </cell>
          <cell r="T2898">
            <v>1348</v>
          </cell>
          <cell r="U2898">
            <v>1280</v>
          </cell>
          <cell r="V2898">
            <v>640</v>
          </cell>
          <cell r="W2898">
            <v>660</v>
          </cell>
          <cell r="X2898">
            <v>620</v>
          </cell>
          <cell r="Y2898" t="str">
            <v>Adhe</v>
          </cell>
          <cell r="Z2898" t="str">
            <v>G6</v>
          </cell>
          <cell r="AA2898" t="str">
            <v>Simple-Adhesive</v>
          </cell>
          <cell r="AB2898" t="str">
            <v>Regular-Adhe</v>
          </cell>
          <cell r="AC2898" t="str">
            <v>8080YAA08</v>
          </cell>
          <cell r="AD2898" t="str">
            <v>MG Adhe</v>
          </cell>
          <cell r="AE2898" t="str">
            <v>MG Adhe-Plain</v>
          </cell>
          <cell r="AG2898">
            <v>0</v>
          </cell>
          <cell r="AI2898" t="str">
            <v>8080SAA12/IND</v>
          </cell>
          <cell r="AJ2898" t="str">
            <v>IPS</v>
          </cell>
          <cell r="AK2898" t="str">
            <v>IPS</v>
          </cell>
          <cell r="AM2898" t="str">
            <v>No</v>
          </cell>
          <cell r="AO2898">
            <v>23.000000000000004</v>
          </cell>
          <cell r="AQ2898" t="str">
            <v>Rough</v>
          </cell>
          <cell r="AR2898" t="str">
            <v>LAD</v>
          </cell>
          <cell r="AS2898" t="str">
            <v>NORMAL</v>
          </cell>
        </row>
        <row r="2899">
          <cell r="D2899" t="str">
            <v>8080WAA00/IND</v>
          </cell>
          <cell r="E2899">
            <v>8080</v>
          </cell>
          <cell r="F2899">
            <v>27.200000000000003</v>
          </cell>
          <cell r="G2899" t="str">
            <v>No</v>
          </cell>
          <cell r="H2899">
            <v>27.200000000000003</v>
          </cell>
          <cell r="I2899" t="str">
            <v>SO</v>
          </cell>
          <cell r="J2899" t="str">
            <v>Audit</v>
          </cell>
          <cell r="K2899" t="str">
            <v>8080WAA02</v>
          </cell>
          <cell r="L2899" t="str">
            <v>SH</v>
          </cell>
          <cell r="M2899" t="str">
            <v>S-Group</v>
          </cell>
          <cell r="N2899" t="str">
            <v>Reg</v>
          </cell>
          <cell r="P2899" t="str">
            <v>PMR37</v>
          </cell>
          <cell r="Q2899" t="str">
            <v>DRP</v>
          </cell>
          <cell r="R2899">
            <v>130</v>
          </cell>
          <cell r="S2899">
            <v>0</v>
          </cell>
          <cell r="V2899">
            <v>0</v>
          </cell>
          <cell r="X2899">
            <v>0</v>
          </cell>
          <cell r="Y2899" t="str">
            <v>Adhe</v>
          </cell>
          <cell r="Z2899" t="str">
            <v>G6</v>
          </cell>
          <cell r="AA2899" t="str">
            <v>Simple-Adhesive</v>
          </cell>
          <cell r="AB2899" t="str">
            <v>Regular-Adhe</v>
          </cell>
          <cell r="AC2899" t="str">
            <v>8080YAA08</v>
          </cell>
          <cell r="AD2899" t="str">
            <v>MG Adhe</v>
          </cell>
          <cell r="AE2899" t="str">
            <v>MG Adhe-Plain</v>
          </cell>
          <cell r="AG2899">
            <v>0</v>
          </cell>
          <cell r="AI2899" t="str">
            <v>8080WAA12/IND</v>
          </cell>
          <cell r="AJ2899" t="str">
            <v>RG</v>
          </cell>
          <cell r="AK2899" t="str">
            <v>RG</v>
          </cell>
          <cell r="AM2899" t="e">
            <v>#N/A</v>
          </cell>
          <cell r="AO2899">
            <v>23.000000000000004</v>
          </cell>
          <cell r="AQ2899" t="str">
            <v>Rough</v>
          </cell>
          <cell r="AR2899" t="str">
            <v>LAD</v>
          </cell>
          <cell r="AS2899" t="str">
            <v>NORMAL</v>
          </cell>
        </row>
        <row r="2900">
          <cell r="D2900" t="str">
            <v>8080YAA00/IND</v>
          </cell>
          <cell r="E2900">
            <v>8080</v>
          </cell>
          <cell r="F2900">
            <v>27.200000000000003</v>
          </cell>
          <cell r="G2900" t="str">
            <v>No</v>
          </cell>
          <cell r="H2900">
            <v>27.200000000000003</v>
          </cell>
          <cell r="I2900" t="str">
            <v>SO</v>
          </cell>
          <cell r="J2900" t="str">
            <v>Audit</v>
          </cell>
          <cell r="K2900" t="str">
            <v>8080YAA02</v>
          </cell>
          <cell r="L2900" t="str">
            <v>SH</v>
          </cell>
          <cell r="M2900" t="str">
            <v>S-Group</v>
          </cell>
          <cell r="N2900" t="str">
            <v>Reg</v>
          </cell>
          <cell r="O2900" t="str">
            <v>3.B</v>
          </cell>
          <cell r="P2900" t="str">
            <v>MTS-RET</v>
          </cell>
          <cell r="Q2900" t="str">
            <v>Live</v>
          </cell>
          <cell r="R2900">
            <v>900</v>
          </cell>
          <cell r="S2900">
            <v>920</v>
          </cell>
          <cell r="T2900">
            <v>900</v>
          </cell>
          <cell r="U2900">
            <v>830</v>
          </cell>
          <cell r="V2900">
            <v>960</v>
          </cell>
          <cell r="W2900">
            <v>1010</v>
          </cell>
          <cell r="X2900">
            <v>690</v>
          </cell>
          <cell r="Y2900" t="str">
            <v>Adhe</v>
          </cell>
          <cell r="Z2900" t="str">
            <v>G6</v>
          </cell>
          <cell r="AA2900" t="str">
            <v>Simple-Adhesive</v>
          </cell>
          <cell r="AB2900" t="str">
            <v>Regular-Adhe</v>
          </cell>
          <cell r="AC2900" t="str">
            <v>8080YAA08</v>
          </cell>
          <cell r="AD2900" t="str">
            <v>MG Adhe</v>
          </cell>
          <cell r="AE2900" t="str">
            <v>MG Adhe-Plain</v>
          </cell>
          <cell r="AG2900">
            <v>0</v>
          </cell>
          <cell r="AI2900" t="str">
            <v>8080YAA12/IND</v>
          </cell>
          <cell r="AJ2900" t="str">
            <v>IPG</v>
          </cell>
          <cell r="AK2900" t="str">
            <v>PVD</v>
          </cell>
          <cell r="AM2900" t="e">
            <v>#N/A</v>
          </cell>
          <cell r="AO2900">
            <v>23.000000000000004</v>
          </cell>
          <cell r="AQ2900" t="str">
            <v>Rough</v>
          </cell>
          <cell r="AR2900" t="str">
            <v>LAD</v>
          </cell>
          <cell r="AS2900" t="str">
            <v>NORMAL</v>
          </cell>
        </row>
        <row r="2901">
          <cell r="D2901" t="str">
            <v>8091WAB31/IND</v>
          </cell>
          <cell r="E2901">
            <v>8091</v>
          </cell>
          <cell r="F2901">
            <v>36.800000000000004</v>
          </cell>
          <cell r="G2901" t="str">
            <v>Yes</v>
          </cell>
          <cell r="H2901">
            <v>34.500000000000007</v>
          </cell>
          <cell r="I2901" t="str">
            <v>SO</v>
          </cell>
          <cell r="J2901" t="str">
            <v>Audit</v>
          </cell>
          <cell r="K2901" t="str">
            <v>8091WAB02/01</v>
          </cell>
          <cell r="L2901" t="str">
            <v>SH</v>
          </cell>
          <cell r="M2901" t="str">
            <v>S-Group</v>
          </cell>
          <cell r="N2901" t="str">
            <v>Reg</v>
          </cell>
          <cell r="O2901" t="str">
            <v>3.B</v>
          </cell>
          <cell r="P2901" t="str">
            <v>MTS-RET</v>
          </cell>
          <cell r="Q2901" t="str">
            <v>Live</v>
          </cell>
          <cell r="R2901">
            <v>330</v>
          </cell>
          <cell r="S2901">
            <v>350</v>
          </cell>
          <cell r="T2901">
            <v>340</v>
          </cell>
          <cell r="U2901">
            <v>340</v>
          </cell>
          <cell r="V2901">
            <v>350</v>
          </cell>
          <cell r="W2901">
            <v>320</v>
          </cell>
          <cell r="X2901">
            <v>300</v>
          </cell>
          <cell r="Y2901" t="str">
            <v>Adhe</v>
          </cell>
          <cell r="Z2901" t="str">
            <v>G6</v>
          </cell>
          <cell r="AA2901" t="str">
            <v>Simple-Adhesive</v>
          </cell>
          <cell r="AB2901" t="str">
            <v>Regular-Adhe</v>
          </cell>
          <cell r="AC2901" t="str">
            <v>8091YAB08</v>
          </cell>
          <cell r="AD2901" t="str">
            <v>MG Adhe</v>
          </cell>
          <cell r="AE2901" t="str">
            <v>MG Adhe-Plain</v>
          </cell>
          <cell r="AG2901">
            <v>0</v>
          </cell>
          <cell r="AI2901" t="str">
            <v>8091WAB12/IND</v>
          </cell>
          <cell r="AJ2901" t="str">
            <v>RG</v>
          </cell>
          <cell r="AK2901" t="str">
            <v>RG</v>
          </cell>
          <cell r="AM2901" t="str">
            <v>Yes</v>
          </cell>
          <cell r="AO2901">
            <v>32.6</v>
          </cell>
          <cell r="AQ2901" t="str">
            <v>Rough</v>
          </cell>
          <cell r="AR2901" t="str">
            <v>LAD</v>
          </cell>
          <cell r="AS2901" t="str">
            <v>NORMAL</v>
          </cell>
        </row>
        <row r="2902">
          <cell r="D2902" t="str">
            <v>8091YAA31/IND</v>
          </cell>
          <cell r="E2902">
            <v>8091</v>
          </cell>
          <cell r="F2902">
            <v>36.800000000000004</v>
          </cell>
          <cell r="G2902" t="str">
            <v>Yes</v>
          </cell>
          <cell r="H2902">
            <v>34.500000000000007</v>
          </cell>
          <cell r="I2902" t="str">
            <v>SO</v>
          </cell>
          <cell r="J2902" t="str">
            <v>Audit</v>
          </cell>
          <cell r="K2902" t="str">
            <v>8091YAA02/01</v>
          </cell>
          <cell r="L2902" t="str">
            <v>SH</v>
          </cell>
          <cell r="M2902" t="str">
            <v>S-Group</v>
          </cell>
          <cell r="N2902" t="str">
            <v>Reg</v>
          </cell>
          <cell r="P2902" t="str">
            <v>NM</v>
          </cell>
          <cell r="Q2902" t="str">
            <v>DRP</v>
          </cell>
          <cell r="S2902">
            <v>0</v>
          </cell>
          <cell r="V2902">
            <v>0</v>
          </cell>
          <cell r="X2902">
            <v>0</v>
          </cell>
          <cell r="Y2902" t="str">
            <v>Gask</v>
          </cell>
          <cell r="Z2902" t="str">
            <v>G6</v>
          </cell>
          <cell r="AA2902" t="str">
            <v>Simple-Gasket</v>
          </cell>
          <cell r="AB2902" t="str">
            <v>Regular-Gask</v>
          </cell>
          <cell r="AC2902" t="str">
            <v>8070SAA08</v>
          </cell>
          <cell r="AD2902" t="str">
            <v>MG Gask</v>
          </cell>
          <cell r="AE2902" t="str">
            <v>MG Gask-Plain</v>
          </cell>
          <cell r="AF2902">
            <v>20048102</v>
          </cell>
          <cell r="AG2902">
            <v>0</v>
          </cell>
          <cell r="AI2902" t="str">
            <v>8091YAA12/IND</v>
          </cell>
          <cell r="AJ2902" t="str">
            <v>IPG</v>
          </cell>
          <cell r="AK2902" t="str">
            <v>PVD</v>
          </cell>
          <cell r="AM2902" t="e">
            <v>#N/A</v>
          </cell>
          <cell r="AO2902">
            <v>32.6</v>
          </cell>
          <cell r="AQ2902" t="str">
            <v>Rough</v>
          </cell>
          <cell r="AR2902" t="str">
            <v>LAD</v>
          </cell>
          <cell r="AS2902" t="str">
            <v>NORMAL</v>
          </cell>
        </row>
        <row r="2903">
          <cell r="D2903" t="str">
            <v>8091YAB31/IND</v>
          </cell>
          <cell r="E2903">
            <v>8091</v>
          </cell>
          <cell r="F2903">
            <v>36.800000000000004</v>
          </cell>
          <cell r="G2903" t="str">
            <v>Yes</v>
          </cell>
          <cell r="H2903">
            <v>34.500000000000007</v>
          </cell>
          <cell r="I2903" t="str">
            <v>SO</v>
          </cell>
          <cell r="J2903" t="str">
            <v>Audit</v>
          </cell>
          <cell r="K2903" t="str">
            <v>8091YAB02/01</v>
          </cell>
          <cell r="L2903" t="str">
            <v>SH</v>
          </cell>
          <cell r="M2903" t="str">
            <v>S-Group</v>
          </cell>
          <cell r="N2903" t="str">
            <v>Reg</v>
          </cell>
          <cell r="P2903" t="str">
            <v>PMR33</v>
          </cell>
          <cell r="Q2903" t="str">
            <v>DRP</v>
          </cell>
          <cell r="S2903">
            <v>0</v>
          </cell>
          <cell r="V2903">
            <v>0</v>
          </cell>
          <cell r="X2903">
            <v>0</v>
          </cell>
          <cell r="Y2903" t="str">
            <v>Adhe</v>
          </cell>
          <cell r="Z2903" t="str">
            <v>G6</v>
          </cell>
          <cell r="AA2903" t="str">
            <v>Simple-Adhesive</v>
          </cell>
          <cell r="AB2903" t="str">
            <v>Regular-Adhe</v>
          </cell>
          <cell r="AC2903" t="str">
            <v>8091YAB08</v>
          </cell>
          <cell r="AD2903" t="str">
            <v>MG Adhe</v>
          </cell>
          <cell r="AE2903" t="str">
            <v>MG Adhe-Plain</v>
          </cell>
          <cell r="AG2903">
            <v>0</v>
          </cell>
          <cell r="AI2903" t="str">
            <v>8091YAB12/IND</v>
          </cell>
          <cell r="AJ2903" t="str">
            <v>IPG</v>
          </cell>
          <cell r="AK2903" t="str">
            <v>PVD</v>
          </cell>
          <cell r="AM2903" t="e">
            <v>#N/A</v>
          </cell>
          <cell r="AO2903">
            <v>32.6</v>
          </cell>
          <cell r="AQ2903" t="str">
            <v>Rough</v>
          </cell>
          <cell r="AR2903" t="str">
            <v>LAD</v>
          </cell>
          <cell r="AS2903" t="str">
            <v>NORMAL</v>
          </cell>
        </row>
        <row r="2904">
          <cell r="D2904" t="str">
            <v>8102SAA00/IND</v>
          </cell>
          <cell r="E2904">
            <v>8102</v>
          </cell>
          <cell r="F2904">
            <v>27.200000000000003</v>
          </cell>
          <cell r="G2904" t="str">
            <v>No</v>
          </cell>
          <cell r="H2904">
            <v>27.200000000000003</v>
          </cell>
          <cell r="I2904" t="str">
            <v>SO</v>
          </cell>
          <cell r="J2904" t="str">
            <v>Audit</v>
          </cell>
          <cell r="K2904" t="str">
            <v>8102SAA02</v>
          </cell>
          <cell r="L2904" t="str">
            <v>SH</v>
          </cell>
          <cell r="M2904" t="str">
            <v>S-Group</v>
          </cell>
          <cell r="N2904" t="str">
            <v>Reg</v>
          </cell>
          <cell r="P2904" t="str">
            <v>PMR38</v>
          </cell>
          <cell r="Q2904" t="str">
            <v>DRP</v>
          </cell>
          <cell r="R2904">
            <v>190</v>
          </cell>
          <cell r="S2904">
            <v>190</v>
          </cell>
          <cell r="T2904">
            <v>160</v>
          </cell>
          <cell r="U2904">
            <v>0</v>
          </cell>
          <cell r="V2904">
            <v>0</v>
          </cell>
          <cell r="X2904">
            <v>0</v>
          </cell>
          <cell r="Y2904" t="str">
            <v>Adhe</v>
          </cell>
          <cell r="Z2904" t="str">
            <v>G1</v>
          </cell>
          <cell r="AA2904" t="str">
            <v>Simple-Adhesive</v>
          </cell>
          <cell r="AB2904" t="str">
            <v>Regular-Adhe</v>
          </cell>
          <cell r="AC2904" t="str">
            <v>8102YAA08</v>
          </cell>
          <cell r="AD2904" t="str">
            <v>MG Adhe</v>
          </cell>
          <cell r="AE2904" t="str">
            <v>MG Adhe-Plain</v>
          </cell>
          <cell r="AG2904">
            <v>0</v>
          </cell>
          <cell r="AI2904" t="str">
            <v>8102SAA12/IND</v>
          </cell>
          <cell r="AJ2904" t="str">
            <v>IPS</v>
          </cell>
          <cell r="AK2904" t="str">
            <v>IPS</v>
          </cell>
          <cell r="AM2904" t="e">
            <v>#N/A</v>
          </cell>
          <cell r="AO2904">
            <v>23.000000000000004</v>
          </cell>
          <cell r="AQ2904" t="str">
            <v>Rough</v>
          </cell>
          <cell r="AR2904" t="str">
            <v>LAD</v>
          </cell>
          <cell r="AS2904" t="str">
            <v>NORMAL</v>
          </cell>
        </row>
        <row r="2905">
          <cell r="D2905" t="str">
            <v>8107YAA00/IND</v>
          </cell>
          <cell r="E2905">
            <v>8107</v>
          </cell>
          <cell r="F2905">
            <v>30.300000000000004</v>
          </cell>
          <cell r="G2905" t="str">
            <v>No</v>
          </cell>
          <cell r="H2905">
            <v>30.300000000000004</v>
          </cell>
          <cell r="I2905" t="str">
            <v>SO</v>
          </cell>
          <cell r="J2905" t="str">
            <v>Audit</v>
          </cell>
          <cell r="K2905" t="str">
            <v>8107YAA02</v>
          </cell>
          <cell r="L2905" t="str">
            <v>SH</v>
          </cell>
          <cell r="M2905" t="str">
            <v>S-Group</v>
          </cell>
          <cell r="N2905" t="str">
            <v>Reg</v>
          </cell>
          <cell r="O2905" t="str">
            <v>1.SH</v>
          </cell>
          <cell r="P2905" t="str">
            <v>MTS-RET</v>
          </cell>
          <cell r="Q2905" t="str">
            <v>Live</v>
          </cell>
          <cell r="R2905">
            <v>1580</v>
          </cell>
          <cell r="S2905">
            <v>1568</v>
          </cell>
          <cell r="T2905">
            <v>1480</v>
          </cell>
          <cell r="U2905">
            <v>1610</v>
          </cell>
          <cell r="V2905">
            <v>1590</v>
          </cell>
          <cell r="W2905">
            <v>1710</v>
          </cell>
          <cell r="X2905">
            <v>1300</v>
          </cell>
          <cell r="Y2905" t="str">
            <v>Adhe</v>
          </cell>
          <cell r="Z2905" t="str">
            <v>G7</v>
          </cell>
          <cell r="AA2905" t="str">
            <v>Simple-Adhesive</v>
          </cell>
          <cell r="AB2905" t="str">
            <v>Regular-Adhe</v>
          </cell>
          <cell r="AC2905" t="str">
            <v>8107YAA08</v>
          </cell>
          <cell r="AD2905" t="str">
            <v>MG Adhe</v>
          </cell>
          <cell r="AE2905" t="str">
            <v>MG Adhe-Plain</v>
          </cell>
          <cell r="AG2905">
            <v>0</v>
          </cell>
          <cell r="AI2905" t="str">
            <v>8107YAA12/IND</v>
          </cell>
          <cell r="AJ2905" t="str">
            <v>IPG</v>
          </cell>
          <cell r="AK2905" t="str">
            <v>PVD</v>
          </cell>
          <cell r="AM2905" t="str">
            <v>No</v>
          </cell>
          <cell r="AO2905">
            <v>26.100000000000005</v>
          </cell>
          <cell r="AQ2905" t="str">
            <v>Rough</v>
          </cell>
          <cell r="AR2905" t="str">
            <v>LAD</v>
          </cell>
          <cell r="AS2905" t="str">
            <v>NORMAL</v>
          </cell>
        </row>
        <row r="2906">
          <cell r="D2906" t="str">
            <v>8109SAA00/IND</v>
          </cell>
          <cell r="E2906">
            <v>8109</v>
          </cell>
          <cell r="F2906">
            <v>30.300000000000004</v>
          </cell>
          <cell r="G2906" t="str">
            <v>No</v>
          </cell>
          <cell r="H2906">
            <v>30.300000000000004</v>
          </cell>
          <cell r="I2906" t="str">
            <v>SO</v>
          </cell>
          <cell r="J2906" t="str">
            <v>Audit</v>
          </cell>
          <cell r="K2906" t="str">
            <v>8109SAA02</v>
          </cell>
          <cell r="L2906" t="str">
            <v>SH</v>
          </cell>
          <cell r="M2906" t="str">
            <v>S-Group</v>
          </cell>
          <cell r="N2906" t="str">
            <v>Reg</v>
          </cell>
          <cell r="P2906" t="str">
            <v>NM</v>
          </cell>
          <cell r="Q2906" t="str">
            <v>DRP</v>
          </cell>
          <cell r="S2906">
            <v>0</v>
          </cell>
          <cell r="V2906">
            <v>0</v>
          </cell>
          <cell r="X2906">
            <v>0</v>
          </cell>
          <cell r="Y2906" t="str">
            <v>Adhe</v>
          </cell>
          <cell r="Z2906" t="str">
            <v>G7</v>
          </cell>
          <cell r="AA2906" t="str">
            <v>Simple-Adhesive</v>
          </cell>
          <cell r="AB2906" t="str">
            <v>Regular-Adhe</v>
          </cell>
          <cell r="AC2906" t="str">
            <v>8109YAA08</v>
          </cell>
          <cell r="AD2906" t="str">
            <v>MG Adhe</v>
          </cell>
          <cell r="AE2906" t="str">
            <v>MG Adhe-Plain</v>
          </cell>
          <cell r="AG2906">
            <v>0</v>
          </cell>
          <cell r="AI2906" t="str">
            <v>8109SAA12/IND</v>
          </cell>
          <cell r="AJ2906" t="str">
            <v>IPS</v>
          </cell>
          <cell r="AK2906" t="str">
            <v>IPS</v>
          </cell>
          <cell r="AM2906" t="e">
            <v>#N/A</v>
          </cell>
          <cell r="AO2906">
            <v>26.100000000000005</v>
          </cell>
          <cell r="AQ2906" t="str">
            <v>Rough</v>
          </cell>
          <cell r="AR2906" t="str">
            <v>LAD</v>
          </cell>
          <cell r="AS2906" t="str">
            <v>NORMAL</v>
          </cell>
        </row>
        <row r="2907">
          <cell r="D2907" t="str">
            <v>8109YAA00/IND</v>
          </cell>
          <cell r="E2907">
            <v>8109</v>
          </cell>
          <cell r="F2907">
            <v>30.300000000000004</v>
          </cell>
          <cell r="G2907" t="str">
            <v>No</v>
          </cell>
          <cell r="H2907">
            <v>30.300000000000004</v>
          </cell>
          <cell r="I2907" t="str">
            <v>SO</v>
          </cell>
          <cell r="J2907" t="str">
            <v>Audit</v>
          </cell>
          <cell r="K2907" t="str">
            <v>8109YAA02</v>
          </cell>
          <cell r="L2907" t="str">
            <v>SH</v>
          </cell>
          <cell r="M2907" t="str">
            <v>S-Group</v>
          </cell>
          <cell r="N2907" t="str">
            <v>Reg</v>
          </cell>
          <cell r="O2907" t="str">
            <v>1.SH</v>
          </cell>
          <cell r="P2907" t="str">
            <v>MTS-RET</v>
          </cell>
          <cell r="Q2907" t="str">
            <v>Live</v>
          </cell>
          <cell r="R2907">
            <v>1748</v>
          </cell>
          <cell r="S2907">
            <v>1738</v>
          </cell>
          <cell r="T2907">
            <v>1373</v>
          </cell>
          <cell r="U2907">
            <v>1060</v>
          </cell>
          <cell r="V2907">
            <v>1070</v>
          </cell>
          <cell r="W2907">
            <v>1040</v>
          </cell>
          <cell r="X2907">
            <v>940</v>
          </cell>
          <cell r="Y2907" t="str">
            <v>Adhe</v>
          </cell>
          <cell r="Z2907" t="str">
            <v>G7</v>
          </cell>
          <cell r="AA2907" t="str">
            <v>Simple-Adhesive</v>
          </cell>
          <cell r="AB2907" t="str">
            <v>Regular-Adhe</v>
          </cell>
          <cell r="AC2907" t="str">
            <v>8109YAA08</v>
          </cell>
          <cell r="AD2907" t="str">
            <v>MG Adhe</v>
          </cell>
          <cell r="AE2907" t="str">
            <v>MG Adhe-Plain</v>
          </cell>
          <cell r="AG2907">
            <v>0</v>
          </cell>
          <cell r="AI2907" t="str">
            <v>8109YAA12/IND</v>
          </cell>
          <cell r="AJ2907" t="str">
            <v>IPG</v>
          </cell>
          <cell r="AK2907" t="str">
            <v>PVD</v>
          </cell>
          <cell r="AM2907" t="str">
            <v>No</v>
          </cell>
          <cell r="AO2907">
            <v>26.100000000000005</v>
          </cell>
          <cell r="AQ2907" t="str">
            <v>Rough</v>
          </cell>
          <cell r="AR2907" t="str">
            <v>LAD</v>
          </cell>
          <cell r="AS2907" t="str">
            <v>NORMAL</v>
          </cell>
        </row>
        <row r="2908">
          <cell r="D2908" t="str">
            <v>8110SAB00/IND</v>
          </cell>
          <cell r="E2908">
            <v>8110</v>
          </cell>
          <cell r="F2908">
            <v>30.300000000000004</v>
          </cell>
          <cell r="G2908" t="str">
            <v>No</v>
          </cell>
          <cell r="H2908">
            <v>30.300000000000004</v>
          </cell>
          <cell r="I2908" t="str">
            <v>SO</v>
          </cell>
          <cell r="J2908" t="str">
            <v>Audit</v>
          </cell>
          <cell r="K2908" t="str">
            <v>8110SAA02</v>
          </cell>
          <cell r="L2908" t="str">
            <v>SH</v>
          </cell>
          <cell r="M2908" t="str">
            <v>S-Group</v>
          </cell>
          <cell r="N2908" t="str">
            <v>Reg</v>
          </cell>
          <cell r="P2908" t="str">
            <v>PMR32</v>
          </cell>
          <cell r="Q2908" t="str">
            <v>DRP</v>
          </cell>
          <cell r="S2908">
            <v>0</v>
          </cell>
          <cell r="V2908">
            <v>0</v>
          </cell>
          <cell r="X2908">
            <v>0</v>
          </cell>
          <cell r="Y2908" t="str">
            <v>Adhe</v>
          </cell>
          <cell r="Z2908" t="str">
            <v>G7</v>
          </cell>
          <cell r="AA2908" t="str">
            <v>Simple-Adhesive</v>
          </cell>
          <cell r="AB2908" t="str">
            <v>Regular-Adhe</v>
          </cell>
          <cell r="AC2908" t="str">
            <v>8110YAB08</v>
          </cell>
          <cell r="AD2908" t="str">
            <v>MG Adhe</v>
          </cell>
          <cell r="AE2908" t="str">
            <v>MG Adhe-Plain</v>
          </cell>
          <cell r="AG2908">
            <v>0</v>
          </cell>
          <cell r="AI2908" t="str">
            <v>8110SAB12/IND</v>
          </cell>
          <cell r="AJ2908" t="str">
            <v>IPS</v>
          </cell>
          <cell r="AK2908" t="str">
            <v>IPS</v>
          </cell>
          <cell r="AM2908" t="e">
            <v>#N/A</v>
          </cell>
          <cell r="AO2908">
            <v>26.100000000000005</v>
          </cell>
          <cell r="AQ2908" t="str">
            <v>Rough</v>
          </cell>
          <cell r="AR2908" t="str">
            <v>LAD</v>
          </cell>
          <cell r="AS2908" t="str">
            <v>NORMAL</v>
          </cell>
        </row>
        <row r="2909">
          <cell r="D2909" t="str">
            <v>8110YAB00/IND</v>
          </cell>
          <cell r="E2909">
            <v>8110</v>
          </cell>
          <cell r="F2909">
            <v>30.300000000000004</v>
          </cell>
          <cell r="G2909" t="str">
            <v>No</v>
          </cell>
          <cell r="H2909">
            <v>30.300000000000004</v>
          </cell>
          <cell r="I2909" t="str">
            <v>SO</v>
          </cell>
          <cell r="J2909" t="str">
            <v>Audit</v>
          </cell>
          <cell r="K2909" t="str">
            <v>8110YAA02</v>
          </cell>
          <cell r="L2909" t="str">
            <v>SH</v>
          </cell>
          <cell r="M2909" t="str">
            <v>S-Group</v>
          </cell>
          <cell r="N2909" t="str">
            <v>Reg</v>
          </cell>
          <cell r="O2909" t="str">
            <v>3.B</v>
          </cell>
          <cell r="P2909" t="str">
            <v>MTS-RET</v>
          </cell>
          <cell r="Q2909" t="str">
            <v>Live</v>
          </cell>
          <cell r="R2909">
            <v>290</v>
          </cell>
          <cell r="S2909">
            <v>290</v>
          </cell>
          <cell r="T2909">
            <v>290</v>
          </cell>
          <cell r="U2909">
            <v>340</v>
          </cell>
          <cell r="V2909">
            <v>340</v>
          </cell>
          <cell r="W2909">
            <v>330</v>
          </cell>
          <cell r="X2909">
            <v>290</v>
          </cell>
          <cell r="Y2909" t="str">
            <v>Adhe</v>
          </cell>
          <cell r="Z2909" t="str">
            <v>G7</v>
          </cell>
          <cell r="AA2909" t="str">
            <v>Simple-Adhesive</v>
          </cell>
          <cell r="AB2909" t="str">
            <v>Regular-Adhe</v>
          </cell>
          <cell r="AC2909" t="str">
            <v>8110YAB08</v>
          </cell>
          <cell r="AD2909" t="str">
            <v>MG Adhe</v>
          </cell>
          <cell r="AE2909" t="str">
            <v>MG Adhe-Plain</v>
          </cell>
          <cell r="AG2909">
            <v>0</v>
          </cell>
          <cell r="AI2909" t="str">
            <v>8110YAB12/IND</v>
          </cell>
          <cell r="AJ2909" t="str">
            <v>IPG</v>
          </cell>
          <cell r="AK2909" t="str">
            <v>PVD</v>
          </cell>
          <cell r="AM2909" t="str">
            <v>No</v>
          </cell>
          <cell r="AO2909">
            <v>26.100000000000005</v>
          </cell>
          <cell r="AQ2909" t="str">
            <v>Rough</v>
          </cell>
          <cell r="AR2909" t="str">
            <v>LAD</v>
          </cell>
          <cell r="AS2909" t="str">
            <v>NORMAL</v>
          </cell>
        </row>
        <row r="2910">
          <cell r="D2910" t="str">
            <v>8111YAA00/IND</v>
          </cell>
          <cell r="E2910">
            <v>8111</v>
          </cell>
          <cell r="F2910">
            <v>30.300000000000004</v>
          </cell>
          <cell r="G2910" t="str">
            <v>No</v>
          </cell>
          <cell r="H2910">
            <v>30.300000000000004</v>
          </cell>
          <cell r="I2910" t="str">
            <v>SO</v>
          </cell>
          <cell r="J2910" t="str">
            <v>Audit</v>
          </cell>
          <cell r="K2910" t="str">
            <v>8111YAA02</v>
          </cell>
          <cell r="L2910" t="str">
            <v>SH</v>
          </cell>
          <cell r="M2910" t="str">
            <v>S-Group</v>
          </cell>
          <cell r="N2910" t="str">
            <v>Reg</v>
          </cell>
          <cell r="O2910" t="str">
            <v>3.B</v>
          </cell>
          <cell r="P2910" t="str">
            <v>MTS-RET</v>
          </cell>
          <cell r="Q2910" t="str">
            <v>Live</v>
          </cell>
          <cell r="R2910">
            <v>490</v>
          </cell>
          <cell r="S2910">
            <v>500</v>
          </cell>
          <cell r="T2910">
            <v>500</v>
          </cell>
          <cell r="U2910">
            <v>560</v>
          </cell>
          <cell r="V2910">
            <v>560</v>
          </cell>
          <cell r="W2910">
            <v>610</v>
          </cell>
          <cell r="X2910">
            <v>440</v>
          </cell>
          <cell r="Y2910" t="str">
            <v>Adhe</v>
          </cell>
          <cell r="Z2910" t="str">
            <v>G7</v>
          </cell>
          <cell r="AA2910" t="str">
            <v>Simple-Adhesive</v>
          </cell>
          <cell r="AB2910" t="str">
            <v>Regular-Adhe</v>
          </cell>
          <cell r="AC2910" t="str">
            <v>8111YAA08</v>
          </cell>
          <cell r="AD2910" t="str">
            <v>MG Adhe</v>
          </cell>
          <cell r="AE2910" t="str">
            <v>MG Adhe-Plain</v>
          </cell>
          <cell r="AG2910">
            <v>0</v>
          </cell>
          <cell r="AI2910" t="str">
            <v>8111YAA12/IND</v>
          </cell>
          <cell r="AJ2910" t="str">
            <v>IPG</v>
          </cell>
          <cell r="AK2910" t="str">
            <v>PVD</v>
          </cell>
          <cell r="AM2910" t="str">
            <v>No</v>
          </cell>
          <cell r="AO2910">
            <v>26.100000000000005</v>
          </cell>
          <cell r="AQ2910" t="str">
            <v>Rough</v>
          </cell>
          <cell r="AR2910" t="str">
            <v>LAD</v>
          </cell>
          <cell r="AS2910" t="str">
            <v>NORMAL</v>
          </cell>
        </row>
        <row r="2911">
          <cell r="D2911" t="str">
            <v>8112SAA00/IND</v>
          </cell>
          <cell r="E2911">
            <v>8112</v>
          </cell>
          <cell r="F2911">
            <v>30.300000000000004</v>
          </cell>
          <cell r="G2911" t="e">
            <v>#N/A</v>
          </cell>
          <cell r="I2911" t="str">
            <v>SO</v>
          </cell>
          <cell r="J2911" t="str">
            <v>Audit</v>
          </cell>
          <cell r="K2911" t="str">
            <v>8112SAA02</v>
          </cell>
          <cell r="L2911" t="str">
            <v>SH</v>
          </cell>
          <cell r="M2911" t="str">
            <v>S-Group</v>
          </cell>
          <cell r="N2911" t="str">
            <v>Reg</v>
          </cell>
          <cell r="P2911" t="str">
            <v>PMR28</v>
          </cell>
          <cell r="Q2911" t="str">
            <v>DRP</v>
          </cell>
          <cell r="S2911">
            <v>0</v>
          </cell>
          <cell r="V2911">
            <v>0</v>
          </cell>
          <cell r="X2911">
            <v>0</v>
          </cell>
          <cell r="Y2911" t="str">
            <v>Adhe</v>
          </cell>
          <cell r="Z2911" t="str">
            <v>G6</v>
          </cell>
          <cell r="AA2911" t="str">
            <v>Simple-Adhesive</v>
          </cell>
          <cell r="AB2911" t="str">
            <v>Regular-Adhe</v>
          </cell>
          <cell r="AC2911" t="str">
            <v>8112SAA08</v>
          </cell>
          <cell r="AD2911" t="str">
            <v>MG Adhe</v>
          </cell>
          <cell r="AE2911" t="str">
            <v>MG Adhe-Plain</v>
          </cell>
          <cell r="AG2911">
            <v>0</v>
          </cell>
          <cell r="AI2911" t="str">
            <v>8112SAA12/IND</v>
          </cell>
          <cell r="AJ2911" t="str">
            <v>IPS</v>
          </cell>
          <cell r="AK2911" t="str">
            <v>IPS</v>
          </cell>
          <cell r="AM2911" t="e">
            <v>#N/A</v>
          </cell>
          <cell r="AO2911">
            <v>26.100000000000005</v>
          </cell>
          <cell r="AQ2911" t="str">
            <v>Rough</v>
          </cell>
          <cell r="AR2911" t="str">
            <v>LAD</v>
          </cell>
          <cell r="AS2911" t="str">
            <v>NORMAL</v>
          </cell>
        </row>
        <row r="2912">
          <cell r="D2912" t="str">
            <v>8116SAA31/IND</v>
          </cell>
          <cell r="E2912">
            <v>8116</v>
          </cell>
          <cell r="F2912">
            <v>31.600000000000005</v>
          </cell>
          <cell r="G2912" t="str">
            <v>No</v>
          </cell>
          <cell r="H2912">
            <v>31.600000000000005</v>
          </cell>
          <cell r="I2912" t="str">
            <v>SO</v>
          </cell>
          <cell r="J2912" t="str">
            <v>Audit</v>
          </cell>
          <cell r="K2912" t="str">
            <v>8116SAA02</v>
          </cell>
          <cell r="L2912" t="str">
            <v>SH</v>
          </cell>
          <cell r="M2912" t="str">
            <v>S-Group</v>
          </cell>
          <cell r="N2912" t="str">
            <v>Reg</v>
          </cell>
          <cell r="P2912" t="str">
            <v>PMR31</v>
          </cell>
          <cell r="Q2912" t="str">
            <v>DRP</v>
          </cell>
          <cell r="S2912">
            <v>0</v>
          </cell>
          <cell r="V2912">
            <v>0</v>
          </cell>
          <cell r="X2912">
            <v>0</v>
          </cell>
          <cell r="Y2912" t="str">
            <v>Adhe</v>
          </cell>
          <cell r="Z2912" t="str">
            <v>G8</v>
          </cell>
          <cell r="AA2912" t="str">
            <v>Simple-Adhesive</v>
          </cell>
          <cell r="AB2912" t="str">
            <v>Regular-Adhe</v>
          </cell>
          <cell r="AC2912" t="str">
            <v>8116YAA08/02</v>
          </cell>
          <cell r="AD2912" t="str">
            <v>MG Adhe</v>
          </cell>
          <cell r="AE2912" t="str">
            <v>MG Adhe-MET</v>
          </cell>
          <cell r="AG2912">
            <v>0</v>
          </cell>
          <cell r="AI2912" t="str">
            <v>8116SAA12/IND</v>
          </cell>
          <cell r="AJ2912" t="str">
            <v>IPS</v>
          </cell>
          <cell r="AK2912" t="str">
            <v>IPS</v>
          </cell>
          <cell r="AM2912" t="e">
            <v>#N/A</v>
          </cell>
          <cell r="AO2912">
            <v>27.400000000000006</v>
          </cell>
          <cell r="AQ2912" t="str">
            <v>Rough</v>
          </cell>
          <cell r="AR2912" t="str">
            <v>LAD</v>
          </cell>
          <cell r="AS2912" t="str">
            <v>NORMAL</v>
          </cell>
        </row>
        <row r="2913">
          <cell r="D2913" t="str">
            <v>8116SAA32/IND</v>
          </cell>
          <cell r="E2913">
            <v>8116</v>
          </cell>
          <cell r="F2913">
            <v>31.600000000000005</v>
          </cell>
          <cell r="G2913" t="str">
            <v>No</v>
          </cell>
          <cell r="H2913">
            <v>31.600000000000005</v>
          </cell>
          <cell r="I2913" t="str">
            <v>SO</v>
          </cell>
          <cell r="J2913" t="str">
            <v>Audit</v>
          </cell>
          <cell r="K2913" t="str">
            <v>8116SAA02</v>
          </cell>
          <cell r="L2913" t="str">
            <v>SH</v>
          </cell>
          <cell r="M2913" t="str">
            <v>S-Group</v>
          </cell>
          <cell r="N2913" t="str">
            <v>Reg</v>
          </cell>
          <cell r="P2913" t="str">
            <v>PMR31</v>
          </cell>
          <cell r="Q2913" t="str">
            <v>DRP</v>
          </cell>
          <cell r="S2913">
            <v>0</v>
          </cell>
          <cell r="V2913">
            <v>0</v>
          </cell>
          <cell r="X2913">
            <v>0</v>
          </cell>
          <cell r="Y2913" t="str">
            <v>Adhe</v>
          </cell>
          <cell r="Z2913" t="str">
            <v>G8</v>
          </cell>
          <cell r="AA2913" t="str">
            <v>Simple-Adhesive</v>
          </cell>
          <cell r="AB2913" t="str">
            <v>Regular-Adhe</v>
          </cell>
          <cell r="AC2913" t="str">
            <v>8116YAA08/01</v>
          </cell>
          <cell r="AD2913" t="str">
            <v>MG Adhe</v>
          </cell>
          <cell r="AE2913" t="str">
            <v>MG Adhe-MET</v>
          </cell>
          <cell r="AG2913">
            <v>0</v>
          </cell>
          <cell r="AI2913" t="str">
            <v>8116SAA12/IND</v>
          </cell>
          <cell r="AJ2913" t="str">
            <v>IPS</v>
          </cell>
          <cell r="AK2913" t="str">
            <v>IPS</v>
          </cell>
          <cell r="AM2913" t="e">
            <v>#N/A</v>
          </cell>
          <cell r="AO2913">
            <v>27.400000000000006</v>
          </cell>
          <cell r="AQ2913" t="str">
            <v>Rough</v>
          </cell>
          <cell r="AR2913" t="str">
            <v>LAD</v>
          </cell>
          <cell r="AS2913" t="str">
            <v>NORMAL</v>
          </cell>
        </row>
        <row r="2914">
          <cell r="D2914" t="str">
            <v>8116YAA31/IND</v>
          </cell>
          <cell r="E2914">
            <v>8116</v>
          </cell>
          <cell r="F2914">
            <v>31.600000000000005</v>
          </cell>
          <cell r="G2914" t="str">
            <v>No</v>
          </cell>
          <cell r="H2914">
            <v>31.600000000000005</v>
          </cell>
          <cell r="I2914" t="str">
            <v>SO</v>
          </cell>
          <cell r="J2914" t="str">
            <v>Audit</v>
          </cell>
          <cell r="K2914" t="str">
            <v>8116YAA02</v>
          </cell>
          <cell r="L2914" t="str">
            <v>SH</v>
          </cell>
          <cell r="M2914" t="str">
            <v>S-Group</v>
          </cell>
          <cell r="N2914" t="str">
            <v>Reg</v>
          </cell>
          <cell r="P2914" t="str">
            <v>PMR31</v>
          </cell>
          <cell r="Q2914" t="str">
            <v>DRP</v>
          </cell>
          <cell r="S2914">
            <v>0</v>
          </cell>
          <cell r="V2914">
            <v>0</v>
          </cell>
          <cell r="X2914">
            <v>0</v>
          </cell>
          <cell r="Y2914" t="str">
            <v>Adhe</v>
          </cell>
          <cell r="Z2914" t="str">
            <v>G8</v>
          </cell>
          <cell r="AA2914" t="str">
            <v>Simple-Adhesive</v>
          </cell>
          <cell r="AB2914" t="str">
            <v>Regular-Adhe</v>
          </cell>
          <cell r="AC2914" t="str">
            <v>8116YAA08/01</v>
          </cell>
          <cell r="AD2914" t="str">
            <v>MG Adhe</v>
          </cell>
          <cell r="AE2914" t="str">
            <v>MG Adhe-MET</v>
          </cell>
          <cell r="AG2914">
            <v>0</v>
          </cell>
          <cell r="AI2914" t="str">
            <v>8116YAA12/IND</v>
          </cell>
          <cell r="AJ2914" t="str">
            <v>IPG</v>
          </cell>
          <cell r="AK2914" t="str">
            <v>PVD</v>
          </cell>
          <cell r="AM2914" t="e">
            <v>#N/A</v>
          </cell>
          <cell r="AO2914">
            <v>27.400000000000006</v>
          </cell>
          <cell r="AQ2914" t="str">
            <v>Rough</v>
          </cell>
          <cell r="AR2914" t="str">
            <v>LAD</v>
          </cell>
          <cell r="AS2914" t="str">
            <v>NORMAL</v>
          </cell>
        </row>
        <row r="2915">
          <cell r="D2915" t="str">
            <v>8116YAA32/IND</v>
          </cell>
          <cell r="E2915">
            <v>8116</v>
          </cell>
          <cell r="F2915">
            <v>31.600000000000005</v>
          </cell>
          <cell r="G2915" t="str">
            <v>No</v>
          </cell>
          <cell r="H2915">
            <v>31.600000000000005</v>
          </cell>
          <cell r="I2915" t="str">
            <v>SO</v>
          </cell>
          <cell r="J2915" t="str">
            <v>Audit</v>
          </cell>
          <cell r="K2915" t="str">
            <v>8116YAA02</v>
          </cell>
          <cell r="L2915" t="str">
            <v>SH</v>
          </cell>
          <cell r="M2915" t="str">
            <v>S-Group</v>
          </cell>
          <cell r="N2915" t="str">
            <v>Reg</v>
          </cell>
          <cell r="P2915" t="str">
            <v>PMR31</v>
          </cell>
          <cell r="Q2915" t="str">
            <v>DRP</v>
          </cell>
          <cell r="S2915">
            <v>0</v>
          </cell>
          <cell r="V2915">
            <v>0</v>
          </cell>
          <cell r="X2915">
            <v>0</v>
          </cell>
          <cell r="Y2915" t="str">
            <v>Adhe</v>
          </cell>
          <cell r="Z2915" t="str">
            <v>G8</v>
          </cell>
          <cell r="AA2915" t="str">
            <v>Simple-Adhesive</v>
          </cell>
          <cell r="AB2915" t="str">
            <v>Regular-Adhe</v>
          </cell>
          <cell r="AC2915" t="str">
            <v>8116YAA08/01</v>
          </cell>
          <cell r="AD2915" t="str">
            <v>MG Adhe</v>
          </cell>
          <cell r="AE2915" t="str">
            <v>MG Adhe-MET</v>
          </cell>
          <cell r="AG2915">
            <v>0</v>
          </cell>
          <cell r="AI2915" t="str">
            <v>8116YAA12/IND</v>
          </cell>
          <cell r="AJ2915" t="str">
            <v>IPG</v>
          </cell>
          <cell r="AK2915" t="str">
            <v>PVD</v>
          </cell>
          <cell r="AM2915" t="e">
            <v>#N/A</v>
          </cell>
          <cell r="AO2915">
            <v>27.400000000000006</v>
          </cell>
          <cell r="AQ2915" t="str">
            <v>Rough</v>
          </cell>
          <cell r="AR2915" t="str">
            <v>LAD</v>
          </cell>
          <cell r="AS2915" t="str">
            <v>NORMAL</v>
          </cell>
        </row>
        <row r="2916">
          <cell r="D2916" t="str">
            <v>8116YAA33/IND</v>
          </cell>
          <cell r="E2916">
            <v>8116</v>
          </cell>
          <cell r="F2916">
            <v>31.600000000000005</v>
          </cell>
          <cell r="G2916" t="str">
            <v>No</v>
          </cell>
          <cell r="H2916">
            <v>31.600000000000005</v>
          </cell>
          <cell r="I2916" t="str">
            <v>SO</v>
          </cell>
          <cell r="J2916" t="str">
            <v>Audit</v>
          </cell>
          <cell r="K2916" t="str">
            <v>8116YAA02</v>
          </cell>
          <cell r="L2916" t="str">
            <v>SH</v>
          </cell>
          <cell r="M2916" t="str">
            <v>S-Group</v>
          </cell>
          <cell r="N2916" t="str">
            <v>Reg</v>
          </cell>
          <cell r="P2916" t="str">
            <v>PMR31</v>
          </cell>
          <cell r="Q2916" t="str">
            <v>DRP</v>
          </cell>
          <cell r="S2916">
            <v>0</v>
          </cell>
          <cell r="V2916">
            <v>0</v>
          </cell>
          <cell r="X2916">
            <v>0</v>
          </cell>
          <cell r="Y2916" t="str">
            <v>Adhe</v>
          </cell>
          <cell r="Z2916" t="str">
            <v>G8</v>
          </cell>
          <cell r="AA2916" t="str">
            <v>Simple-Adhesive</v>
          </cell>
          <cell r="AB2916" t="str">
            <v>Regular-Adhe</v>
          </cell>
          <cell r="AC2916" t="str">
            <v>8116YAA08/02</v>
          </cell>
          <cell r="AD2916" t="str">
            <v>MG Adhe</v>
          </cell>
          <cell r="AE2916" t="str">
            <v>MG Adhe-MET</v>
          </cell>
          <cell r="AG2916">
            <v>0</v>
          </cell>
          <cell r="AI2916" t="str">
            <v>8116YAA12/IND</v>
          </cell>
          <cell r="AJ2916" t="str">
            <v>IPG</v>
          </cell>
          <cell r="AK2916" t="str">
            <v>PVD</v>
          </cell>
          <cell r="AM2916" t="e">
            <v>#N/A</v>
          </cell>
          <cell r="AO2916">
            <v>27.400000000000006</v>
          </cell>
          <cell r="AQ2916" t="str">
            <v>Rough</v>
          </cell>
          <cell r="AR2916" t="str">
            <v>LAD</v>
          </cell>
          <cell r="AS2916" t="str">
            <v>NORMAL</v>
          </cell>
        </row>
        <row r="2917">
          <cell r="D2917" t="str">
            <v>8118SAA31/IND</v>
          </cell>
          <cell r="E2917">
            <v>8118</v>
          </cell>
          <cell r="F2917">
            <v>27.200000000000003</v>
          </cell>
          <cell r="G2917" t="str">
            <v>Yes</v>
          </cell>
          <cell r="H2917">
            <v>24.900000000000002</v>
          </cell>
          <cell r="I2917" t="str">
            <v>SO</v>
          </cell>
          <cell r="J2917" t="str">
            <v>Audit</v>
          </cell>
          <cell r="K2917" t="str">
            <v>8118SAA02/01</v>
          </cell>
          <cell r="L2917" t="str">
            <v>SH</v>
          </cell>
          <cell r="M2917" t="str">
            <v>S-Group</v>
          </cell>
          <cell r="N2917" t="str">
            <v>Reg</v>
          </cell>
          <cell r="P2917" t="str">
            <v>PMR34</v>
          </cell>
          <cell r="Q2917" t="str">
            <v>DRP</v>
          </cell>
          <cell r="S2917">
            <v>0</v>
          </cell>
          <cell r="V2917">
            <v>0</v>
          </cell>
          <cell r="X2917">
            <v>0</v>
          </cell>
          <cell r="Y2917" t="str">
            <v>Adhe</v>
          </cell>
          <cell r="Z2917" t="str">
            <v>G6</v>
          </cell>
          <cell r="AA2917" t="str">
            <v>Simple-Adhesive</v>
          </cell>
          <cell r="AB2917" t="str">
            <v>Regular-Adhe</v>
          </cell>
          <cell r="AC2917" t="str">
            <v>8085YAA08</v>
          </cell>
          <cell r="AD2917" t="str">
            <v>MG Adhe</v>
          </cell>
          <cell r="AE2917" t="str">
            <v>MG Adhe-Plain</v>
          </cell>
          <cell r="AG2917">
            <v>0</v>
          </cell>
          <cell r="AI2917" t="str">
            <v>8118SAA12/IND</v>
          </cell>
          <cell r="AJ2917" t="str">
            <v>IPS</v>
          </cell>
          <cell r="AK2917" t="str">
            <v>IPS</v>
          </cell>
          <cell r="AM2917" t="e">
            <v>#N/A</v>
          </cell>
          <cell r="AO2917">
            <v>23.000000000000004</v>
          </cell>
          <cell r="AQ2917" t="str">
            <v>Rough</v>
          </cell>
          <cell r="AR2917" t="str">
            <v>LAD</v>
          </cell>
          <cell r="AS2917" t="str">
            <v>NORMAL</v>
          </cell>
        </row>
        <row r="2918">
          <cell r="D2918" t="str">
            <v>8118SAA32/IND</v>
          </cell>
          <cell r="E2918">
            <v>8118</v>
          </cell>
          <cell r="F2918">
            <v>27.200000000000003</v>
          </cell>
          <cell r="G2918" t="str">
            <v>Yes</v>
          </cell>
          <cell r="H2918">
            <v>24.900000000000002</v>
          </cell>
          <cell r="I2918" t="str">
            <v>SO</v>
          </cell>
          <cell r="J2918" t="str">
            <v>Audit</v>
          </cell>
          <cell r="K2918" t="str">
            <v>8118SAA02/01</v>
          </cell>
          <cell r="L2918" t="str">
            <v>SH</v>
          </cell>
          <cell r="M2918" t="str">
            <v>S-Group</v>
          </cell>
          <cell r="N2918" t="str">
            <v>Reg</v>
          </cell>
          <cell r="P2918" t="str">
            <v>PMR34</v>
          </cell>
          <cell r="Q2918" t="str">
            <v>DRP</v>
          </cell>
          <cell r="S2918">
            <v>0</v>
          </cell>
          <cell r="V2918">
            <v>0</v>
          </cell>
          <cell r="X2918">
            <v>0</v>
          </cell>
          <cell r="Y2918" t="str">
            <v>Adhe</v>
          </cell>
          <cell r="Z2918" t="str">
            <v>G6</v>
          </cell>
          <cell r="AA2918" t="str">
            <v>Simple-Adhesive</v>
          </cell>
          <cell r="AB2918" t="str">
            <v>Regular-Adhe</v>
          </cell>
          <cell r="AC2918" t="str">
            <v>8085YAA08</v>
          </cell>
          <cell r="AD2918" t="str">
            <v>MG Adhe</v>
          </cell>
          <cell r="AE2918" t="str">
            <v>MG Adhe-Plain</v>
          </cell>
          <cell r="AG2918">
            <v>0</v>
          </cell>
          <cell r="AI2918" t="str">
            <v>8118SAA12/IND</v>
          </cell>
          <cell r="AJ2918" t="str">
            <v>IPS</v>
          </cell>
          <cell r="AK2918" t="str">
            <v>IPS</v>
          </cell>
          <cell r="AM2918" t="e">
            <v>#N/A</v>
          </cell>
          <cell r="AO2918">
            <v>23.000000000000004</v>
          </cell>
          <cell r="AQ2918" t="str">
            <v>Rough</v>
          </cell>
          <cell r="AR2918" t="str">
            <v>LAD</v>
          </cell>
          <cell r="AS2918" t="str">
            <v>NORMAL</v>
          </cell>
        </row>
        <row r="2919">
          <cell r="D2919" t="str">
            <v>8118YAA31/IND</v>
          </cell>
          <cell r="E2919">
            <v>8118</v>
          </cell>
          <cell r="F2919">
            <v>27.200000000000003</v>
          </cell>
          <cell r="G2919" t="str">
            <v>Yes</v>
          </cell>
          <cell r="H2919">
            <v>24.900000000000002</v>
          </cell>
          <cell r="I2919" t="str">
            <v>SO</v>
          </cell>
          <cell r="J2919" t="str">
            <v>Audit</v>
          </cell>
          <cell r="K2919" t="str">
            <v>8118YAA02/01</v>
          </cell>
          <cell r="L2919" t="str">
            <v>SH</v>
          </cell>
          <cell r="M2919" t="str">
            <v>S-Group</v>
          </cell>
          <cell r="N2919" t="str">
            <v>Reg</v>
          </cell>
          <cell r="P2919" t="str">
            <v>PMR38</v>
          </cell>
          <cell r="Q2919" t="str">
            <v>DRP</v>
          </cell>
          <cell r="R2919">
            <v>80</v>
          </cell>
          <cell r="S2919">
            <v>96</v>
          </cell>
          <cell r="T2919">
            <v>80</v>
          </cell>
          <cell r="U2919">
            <v>0</v>
          </cell>
          <cell r="V2919">
            <v>0</v>
          </cell>
          <cell r="X2919">
            <v>0</v>
          </cell>
          <cell r="Y2919" t="str">
            <v>Adhe</v>
          </cell>
          <cell r="Z2919" t="str">
            <v>G6</v>
          </cell>
          <cell r="AA2919" t="str">
            <v>Simple-Adhesive</v>
          </cell>
          <cell r="AB2919" t="str">
            <v>Regular-Adhe</v>
          </cell>
          <cell r="AC2919" t="str">
            <v>8085YAA08</v>
          </cell>
          <cell r="AD2919" t="str">
            <v>MG Adhe</v>
          </cell>
          <cell r="AE2919" t="str">
            <v>MG Adhe-Plain</v>
          </cell>
          <cell r="AG2919">
            <v>0</v>
          </cell>
          <cell r="AI2919" t="str">
            <v>8118YAA12/IND</v>
          </cell>
          <cell r="AJ2919" t="str">
            <v>IPG</v>
          </cell>
          <cell r="AK2919" t="str">
            <v>PVD</v>
          </cell>
          <cell r="AM2919" t="e">
            <v>#N/A</v>
          </cell>
          <cell r="AO2919">
            <v>23.000000000000004</v>
          </cell>
          <cell r="AQ2919" t="str">
            <v>Rough</v>
          </cell>
          <cell r="AR2919" t="str">
            <v>LAD</v>
          </cell>
          <cell r="AS2919" t="str">
            <v>NORMAL</v>
          </cell>
        </row>
        <row r="2920">
          <cell r="D2920" t="str">
            <v>8118YAA32/IND</v>
          </cell>
          <cell r="E2920">
            <v>8118</v>
          </cell>
          <cell r="F2920">
            <v>27.200000000000003</v>
          </cell>
          <cell r="G2920" t="str">
            <v>Yes</v>
          </cell>
          <cell r="H2920">
            <v>24.900000000000002</v>
          </cell>
          <cell r="I2920" t="str">
            <v>SO</v>
          </cell>
          <cell r="J2920" t="str">
            <v>Audit</v>
          </cell>
          <cell r="K2920" t="str">
            <v>8118YAA02/01</v>
          </cell>
          <cell r="L2920" t="str">
            <v>SH</v>
          </cell>
          <cell r="M2920" t="str">
            <v>S-Group</v>
          </cell>
          <cell r="N2920" t="str">
            <v>Reg</v>
          </cell>
          <cell r="P2920" t="str">
            <v>PMR33</v>
          </cell>
          <cell r="Q2920" t="str">
            <v>DRP</v>
          </cell>
          <cell r="S2920">
            <v>0</v>
          </cell>
          <cell r="V2920">
            <v>0</v>
          </cell>
          <cell r="X2920">
            <v>0</v>
          </cell>
          <cell r="Y2920" t="str">
            <v>Adhe</v>
          </cell>
          <cell r="Z2920" t="str">
            <v>G6</v>
          </cell>
          <cell r="AA2920" t="str">
            <v>Simple-Adhesive</v>
          </cell>
          <cell r="AB2920" t="str">
            <v>Regular-Adhe</v>
          </cell>
          <cell r="AC2920" t="str">
            <v>8085YAA08</v>
          </cell>
          <cell r="AD2920" t="str">
            <v>MG Adhe</v>
          </cell>
          <cell r="AE2920" t="str">
            <v>MG Adhe-Plain</v>
          </cell>
          <cell r="AG2920">
            <v>0</v>
          </cell>
          <cell r="AI2920" t="str">
            <v>8118YAA12/IND</v>
          </cell>
          <cell r="AJ2920" t="str">
            <v>IPG</v>
          </cell>
          <cell r="AK2920" t="str">
            <v>PVD</v>
          </cell>
          <cell r="AM2920" t="e">
            <v>#N/A</v>
          </cell>
          <cell r="AO2920">
            <v>23.000000000000004</v>
          </cell>
          <cell r="AQ2920" t="str">
            <v>Rough</v>
          </cell>
          <cell r="AR2920" t="str">
            <v>LAD</v>
          </cell>
          <cell r="AS2920" t="str">
            <v>NORMAL</v>
          </cell>
        </row>
        <row r="2921">
          <cell r="D2921" t="str">
            <v>8119SAA31/IND</v>
          </cell>
          <cell r="E2921">
            <v>8119</v>
          </cell>
          <cell r="F2921">
            <v>38.1</v>
          </cell>
          <cell r="G2921" t="str">
            <v>Yes</v>
          </cell>
          <cell r="H2921">
            <v>35.800000000000004</v>
          </cell>
          <cell r="I2921" t="str">
            <v>SO</v>
          </cell>
          <cell r="J2921" t="str">
            <v>Audit</v>
          </cell>
          <cell r="K2921" t="str">
            <v>8119SAA02/01</v>
          </cell>
          <cell r="L2921" t="str">
            <v>RD</v>
          </cell>
          <cell r="M2921" t="str">
            <v>S-Group</v>
          </cell>
          <cell r="N2921" t="str">
            <v>Reg</v>
          </cell>
          <cell r="O2921" t="str">
            <v>3.B</v>
          </cell>
          <cell r="P2921" t="str">
            <v>PMR41</v>
          </cell>
          <cell r="Q2921" t="str">
            <v>DRP</v>
          </cell>
          <cell r="R2921">
            <v>480</v>
          </cell>
          <cell r="S2921">
            <v>480</v>
          </cell>
          <cell r="T2921">
            <v>370</v>
          </cell>
          <cell r="U2921">
            <v>260</v>
          </cell>
          <cell r="V2921">
            <v>250</v>
          </cell>
          <cell r="W2921">
            <v>230</v>
          </cell>
          <cell r="X2921">
            <v>180</v>
          </cell>
          <cell r="Y2921" t="str">
            <v>Gask</v>
          </cell>
          <cell r="Z2921" t="str">
            <v>G6</v>
          </cell>
          <cell r="AA2921" t="str">
            <v>Simple-Gasket</v>
          </cell>
          <cell r="AB2921" t="str">
            <v>Regular-Gask</v>
          </cell>
          <cell r="AC2921">
            <v>2004187</v>
          </cell>
          <cell r="AD2921" t="str">
            <v>MG Gask</v>
          </cell>
          <cell r="AE2921" t="str">
            <v>MG Gask-Plain</v>
          </cell>
          <cell r="AF2921">
            <v>2004807</v>
          </cell>
          <cell r="AG2921">
            <v>0</v>
          </cell>
          <cell r="AI2921" t="str">
            <v>8119SAA12/IND</v>
          </cell>
          <cell r="AJ2921" t="str">
            <v>IPS</v>
          </cell>
          <cell r="AK2921" t="str">
            <v>IPS</v>
          </cell>
          <cell r="AM2921" t="e">
            <v>#N/A</v>
          </cell>
          <cell r="AO2921">
            <v>33.9</v>
          </cell>
          <cell r="AQ2921" t="str">
            <v>Circular</v>
          </cell>
          <cell r="AR2921" t="str">
            <v>LAD</v>
          </cell>
          <cell r="AS2921" t="str">
            <v>NORMAL</v>
          </cell>
        </row>
        <row r="2922">
          <cell r="D2922" t="str">
            <v>8119SAA41/IND</v>
          </cell>
          <cell r="E2922">
            <v>8119</v>
          </cell>
          <cell r="F2922">
            <v>38.1</v>
          </cell>
          <cell r="G2922" t="str">
            <v>Yes</v>
          </cell>
          <cell r="H2922">
            <v>35.800000000000004</v>
          </cell>
          <cell r="I2922" t="str">
            <v>SO</v>
          </cell>
          <cell r="J2922" t="str">
            <v>Audit</v>
          </cell>
          <cell r="K2922" t="str">
            <v>8119SAA02/02</v>
          </cell>
          <cell r="L2922" t="str">
            <v>RD</v>
          </cell>
          <cell r="M2922" t="str">
            <v>S-Group</v>
          </cell>
          <cell r="N2922" t="str">
            <v>Reg</v>
          </cell>
          <cell r="P2922" t="str">
            <v>PMR31</v>
          </cell>
          <cell r="Q2922" t="str">
            <v>DRP</v>
          </cell>
          <cell r="S2922">
            <v>0</v>
          </cell>
          <cell r="V2922">
            <v>0</v>
          </cell>
          <cell r="X2922">
            <v>0</v>
          </cell>
          <cell r="Y2922" t="str">
            <v>Gask</v>
          </cell>
          <cell r="Z2922" t="str">
            <v>G6</v>
          </cell>
          <cell r="AA2922" t="str">
            <v>Simple-Gasket</v>
          </cell>
          <cell r="AB2922" t="str">
            <v>Regular-Gask</v>
          </cell>
          <cell r="AC2922">
            <v>2004187</v>
          </cell>
          <cell r="AD2922" t="str">
            <v>MG Gask</v>
          </cell>
          <cell r="AE2922" t="str">
            <v>MG Gask-Plain</v>
          </cell>
          <cell r="AF2922">
            <v>2004807</v>
          </cell>
          <cell r="AG2922">
            <v>0</v>
          </cell>
          <cell r="AI2922" t="str">
            <v>8119SAA12/IND</v>
          </cell>
          <cell r="AJ2922" t="str">
            <v>IPS</v>
          </cell>
          <cell r="AK2922" t="str">
            <v>IPS</v>
          </cell>
          <cell r="AM2922" t="e">
            <v>#N/A</v>
          </cell>
          <cell r="AO2922">
            <v>33.9</v>
          </cell>
          <cell r="AQ2922" t="str">
            <v>Circular</v>
          </cell>
          <cell r="AR2922" t="str">
            <v>LAD</v>
          </cell>
          <cell r="AS2922" t="str">
            <v>NORMAL</v>
          </cell>
        </row>
        <row r="2923">
          <cell r="D2923" t="str">
            <v>8119YAA31/IND</v>
          </cell>
          <cell r="E2923">
            <v>8119</v>
          </cell>
          <cell r="F2923">
            <v>38.1</v>
          </cell>
          <cell r="G2923" t="str">
            <v>Yes</v>
          </cell>
          <cell r="H2923">
            <v>35.800000000000004</v>
          </cell>
          <cell r="I2923" t="str">
            <v>SO</v>
          </cell>
          <cell r="J2923" t="str">
            <v>Audit</v>
          </cell>
          <cell r="K2923" t="str">
            <v>8119YAA02/01</v>
          </cell>
          <cell r="L2923" t="str">
            <v>RD</v>
          </cell>
          <cell r="M2923" t="str">
            <v>S-Group</v>
          </cell>
          <cell r="N2923" t="str">
            <v>Reg</v>
          </cell>
          <cell r="P2923" t="str">
            <v>PMR25</v>
          </cell>
          <cell r="Q2923" t="str">
            <v>DRP</v>
          </cell>
          <cell r="S2923">
            <v>0</v>
          </cell>
          <cell r="V2923">
            <v>0</v>
          </cell>
          <cell r="X2923">
            <v>0</v>
          </cell>
          <cell r="Y2923" t="str">
            <v>Gask</v>
          </cell>
          <cell r="Z2923" t="str">
            <v>G6</v>
          </cell>
          <cell r="AA2923" t="str">
            <v>Simple-Gasket</v>
          </cell>
          <cell r="AB2923" t="str">
            <v>Regular-Gask</v>
          </cell>
          <cell r="AC2923">
            <v>2004187</v>
          </cell>
          <cell r="AD2923" t="str">
            <v>MG Gask</v>
          </cell>
          <cell r="AE2923" t="str">
            <v>MG Gask-Plain</v>
          </cell>
          <cell r="AF2923">
            <v>2004807</v>
          </cell>
          <cell r="AG2923">
            <v>0</v>
          </cell>
          <cell r="AI2923" t="str">
            <v>8119YAA12/IND</v>
          </cell>
          <cell r="AJ2923" t="str">
            <v>IPG</v>
          </cell>
          <cell r="AK2923" t="str">
            <v>PVD</v>
          </cell>
          <cell r="AM2923" t="e">
            <v>#N/A</v>
          </cell>
          <cell r="AO2923">
            <v>33.9</v>
          </cell>
          <cell r="AQ2923" t="e">
            <v>#N/A</v>
          </cell>
          <cell r="AR2923" t="str">
            <v>LAD</v>
          </cell>
          <cell r="AS2923" t="str">
            <v>NORMAL</v>
          </cell>
        </row>
        <row r="2924">
          <cell r="D2924" t="str">
            <v>8119YAA41/IND</v>
          </cell>
          <cell r="E2924">
            <v>8119</v>
          </cell>
          <cell r="F2924">
            <v>38.1</v>
          </cell>
          <cell r="G2924" t="str">
            <v>Yes</v>
          </cell>
          <cell r="H2924">
            <v>35.800000000000004</v>
          </cell>
          <cell r="I2924" t="str">
            <v>SO</v>
          </cell>
          <cell r="J2924" t="str">
            <v>Audit</v>
          </cell>
          <cell r="K2924" t="str">
            <v>8119YAA02/01</v>
          </cell>
          <cell r="L2924" t="str">
            <v>RD</v>
          </cell>
          <cell r="M2924" t="str">
            <v>S-Group</v>
          </cell>
          <cell r="N2924" t="str">
            <v>Reg</v>
          </cell>
          <cell r="P2924" t="str">
            <v>PMR32</v>
          </cell>
          <cell r="Q2924" t="str">
            <v>DRP</v>
          </cell>
          <cell r="S2924">
            <v>0</v>
          </cell>
          <cell r="V2924">
            <v>0</v>
          </cell>
          <cell r="X2924">
            <v>0</v>
          </cell>
          <cell r="Y2924" t="str">
            <v>Gask</v>
          </cell>
          <cell r="Z2924" t="str">
            <v>G6</v>
          </cell>
          <cell r="AA2924" t="str">
            <v>Simple-Gasket</v>
          </cell>
          <cell r="AB2924" t="str">
            <v>Regular-Gask</v>
          </cell>
          <cell r="AC2924">
            <v>2004187</v>
          </cell>
          <cell r="AD2924" t="str">
            <v>MG Gask</v>
          </cell>
          <cell r="AE2924" t="str">
            <v>MG Gask-Plain</v>
          </cell>
          <cell r="AF2924">
            <v>2004807</v>
          </cell>
          <cell r="AG2924">
            <v>0</v>
          </cell>
          <cell r="AI2924" t="str">
            <v>8119YAA12/IND</v>
          </cell>
          <cell r="AJ2924" t="str">
            <v>IPG</v>
          </cell>
          <cell r="AK2924" t="str">
            <v>PVD</v>
          </cell>
          <cell r="AM2924" t="e">
            <v>#N/A</v>
          </cell>
          <cell r="AO2924">
            <v>33.9</v>
          </cell>
          <cell r="AQ2924" t="str">
            <v>Circular</v>
          </cell>
          <cell r="AR2924" t="str">
            <v>LAD</v>
          </cell>
          <cell r="AS2924" t="str">
            <v>NORMAL</v>
          </cell>
        </row>
        <row r="2925">
          <cell r="D2925" t="str">
            <v>8120SAA30/IND</v>
          </cell>
          <cell r="E2925">
            <v>8120</v>
          </cell>
          <cell r="F2925">
            <v>33.700000000000003</v>
          </cell>
          <cell r="G2925" t="str">
            <v>No</v>
          </cell>
          <cell r="H2925">
            <v>33.700000000000003</v>
          </cell>
          <cell r="I2925" t="str">
            <v>SO</v>
          </cell>
          <cell r="J2925" t="str">
            <v>Audit</v>
          </cell>
          <cell r="K2925" t="str">
            <v>8120SAA02/01</v>
          </cell>
          <cell r="L2925" t="str">
            <v>RD</v>
          </cell>
          <cell r="M2925" t="str">
            <v>S-Group</v>
          </cell>
          <cell r="N2925" t="str">
            <v>Reg</v>
          </cell>
          <cell r="P2925" t="str">
            <v>PMR31</v>
          </cell>
          <cell r="Q2925" t="str">
            <v>DRP</v>
          </cell>
          <cell r="S2925">
            <v>0</v>
          </cell>
          <cell r="V2925">
            <v>0</v>
          </cell>
          <cell r="X2925">
            <v>0</v>
          </cell>
          <cell r="Y2925" t="str">
            <v>Gask</v>
          </cell>
          <cell r="Z2925" t="str">
            <v>G8</v>
          </cell>
          <cell r="AA2925" t="str">
            <v>Simple-Gasket</v>
          </cell>
          <cell r="AB2925" t="str">
            <v>Regular-Gask</v>
          </cell>
          <cell r="AC2925">
            <v>20041113</v>
          </cell>
          <cell r="AD2925" t="str">
            <v>MG Gask</v>
          </cell>
          <cell r="AE2925" t="str">
            <v>MG Gask-Plain</v>
          </cell>
          <cell r="AF2925">
            <v>2004886</v>
          </cell>
          <cell r="AG2925">
            <v>0</v>
          </cell>
          <cell r="AI2925" t="str">
            <v>8120SAA12/IND</v>
          </cell>
          <cell r="AJ2925" t="str">
            <v>IPS</v>
          </cell>
          <cell r="AK2925" t="str">
            <v>IPS</v>
          </cell>
          <cell r="AM2925" t="e">
            <v>#N/A</v>
          </cell>
          <cell r="AO2925">
            <v>29.500000000000004</v>
          </cell>
          <cell r="AQ2925" t="str">
            <v>Circular</v>
          </cell>
          <cell r="AR2925" t="str">
            <v>LAD</v>
          </cell>
          <cell r="AS2925" t="str">
            <v>NORMAL</v>
          </cell>
        </row>
        <row r="2926">
          <cell r="D2926" t="str">
            <v>8120YAA30/IND</v>
          </cell>
          <cell r="E2926">
            <v>8120</v>
          </cell>
          <cell r="F2926">
            <v>33.700000000000003</v>
          </cell>
          <cell r="G2926" t="str">
            <v>No</v>
          </cell>
          <cell r="H2926">
            <v>33.700000000000003</v>
          </cell>
          <cell r="I2926" t="str">
            <v>SO</v>
          </cell>
          <cell r="J2926" t="str">
            <v>Audit</v>
          </cell>
          <cell r="K2926" t="str">
            <v>8120YAA02/01</v>
          </cell>
          <cell r="L2926" t="str">
            <v>RD</v>
          </cell>
          <cell r="M2926" t="str">
            <v>S-Group</v>
          </cell>
          <cell r="N2926" t="str">
            <v>Reg</v>
          </cell>
          <cell r="P2926" t="str">
            <v>PMR31</v>
          </cell>
          <cell r="Q2926" t="str">
            <v>DRP</v>
          </cell>
          <cell r="S2926">
            <v>0</v>
          </cell>
          <cell r="V2926">
            <v>0</v>
          </cell>
          <cell r="X2926">
            <v>0</v>
          </cell>
          <cell r="Y2926" t="str">
            <v>Gask</v>
          </cell>
          <cell r="Z2926" t="str">
            <v>G8</v>
          </cell>
          <cell r="AA2926" t="str">
            <v>Simple-Gasket</v>
          </cell>
          <cell r="AB2926" t="str">
            <v>Regular-Gask</v>
          </cell>
          <cell r="AC2926">
            <v>20041113</v>
          </cell>
          <cell r="AD2926" t="str">
            <v>MG Gask</v>
          </cell>
          <cell r="AE2926" t="str">
            <v>MG Gask-Plain</v>
          </cell>
          <cell r="AF2926">
            <v>2004886</v>
          </cell>
          <cell r="AG2926">
            <v>0</v>
          </cell>
          <cell r="AI2926" t="str">
            <v>8120YAA12/IND</v>
          </cell>
          <cell r="AJ2926" t="str">
            <v>IPG</v>
          </cell>
          <cell r="AK2926" t="str">
            <v>PVD</v>
          </cell>
          <cell r="AM2926" t="e">
            <v>#N/A</v>
          </cell>
          <cell r="AO2926">
            <v>29.500000000000004</v>
          </cell>
          <cell r="AQ2926" t="str">
            <v>Circular</v>
          </cell>
          <cell r="AR2926" t="str">
            <v>LAD</v>
          </cell>
          <cell r="AS2926" t="str">
            <v>NORMAL</v>
          </cell>
        </row>
        <row r="2927">
          <cell r="D2927" t="str">
            <v>8121NAA31/IND</v>
          </cell>
          <cell r="E2927">
            <v>8121</v>
          </cell>
          <cell r="F2927">
            <v>31.600000000000005</v>
          </cell>
          <cell r="G2927" t="str">
            <v>No</v>
          </cell>
          <cell r="H2927">
            <v>31.600000000000005</v>
          </cell>
          <cell r="I2927" t="str">
            <v>SO</v>
          </cell>
          <cell r="J2927" t="str">
            <v>Audit</v>
          </cell>
          <cell r="K2927" t="str">
            <v>8121NAA02/01</v>
          </cell>
          <cell r="L2927" t="str">
            <v>RD</v>
          </cell>
          <cell r="M2927" t="str">
            <v>S-Group</v>
          </cell>
          <cell r="N2927" t="str">
            <v>Reg</v>
          </cell>
          <cell r="P2927" t="str">
            <v>PMR28</v>
          </cell>
          <cell r="Q2927" t="str">
            <v>DRP</v>
          </cell>
          <cell r="S2927">
            <v>0</v>
          </cell>
          <cell r="V2927">
            <v>0</v>
          </cell>
          <cell r="X2927">
            <v>0</v>
          </cell>
          <cell r="Y2927" t="str">
            <v>Adhe</v>
          </cell>
          <cell r="Z2927" t="str">
            <v>G4</v>
          </cell>
          <cell r="AA2927" t="str">
            <v>Simple-Adhesive</v>
          </cell>
          <cell r="AB2927" t="str">
            <v>Regular-Adhe</v>
          </cell>
          <cell r="AC2927" t="str">
            <v>6041SBA08</v>
          </cell>
          <cell r="AD2927" t="str">
            <v>MG Adhe</v>
          </cell>
          <cell r="AE2927" t="str">
            <v>MG Adhe-Plain</v>
          </cell>
          <cell r="AG2927">
            <v>0</v>
          </cell>
          <cell r="AI2927" t="str">
            <v>8121NAA12/IND</v>
          </cell>
          <cell r="AJ2927" t="str">
            <v>BLACK</v>
          </cell>
          <cell r="AK2927" t="str">
            <v>Black</v>
          </cell>
          <cell r="AM2927" t="e">
            <v>#N/A</v>
          </cell>
          <cell r="AO2927">
            <v>27.400000000000006</v>
          </cell>
          <cell r="AQ2927" t="str">
            <v>Circular</v>
          </cell>
          <cell r="AR2927" t="str">
            <v>LAD</v>
          </cell>
          <cell r="AS2927" t="str">
            <v>NORMAL</v>
          </cell>
        </row>
        <row r="2928">
          <cell r="D2928" t="str">
            <v>8121YAA31/IND</v>
          </cell>
          <cell r="E2928">
            <v>8121</v>
          </cell>
          <cell r="F2928">
            <v>31.600000000000005</v>
          </cell>
          <cell r="G2928" t="str">
            <v>No</v>
          </cell>
          <cell r="H2928">
            <v>31.600000000000005</v>
          </cell>
          <cell r="I2928" t="str">
            <v>SO</v>
          </cell>
          <cell r="J2928" t="str">
            <v>Audit</v>
          </cell>
          <cell r="K2928" t="str">
            <v>8121YAA02/01</v>
          </cell>
          <cell r="L2928" t="str">
            <v>RD</v>
          </cell>
          <cell r="M2928" t="str">
            <v>S-Group</v>
          </cell>
          <cell r="N2928" t="str">
            <v>Reg</v>
          </cell>
          <cell r="P2928" t="str">
            <v>PMR28</v>
          </cell>
          <cell r="Q2928" t="str">
            <v>DRP</v>
          </cell>
          <cell r="S2928">
            <v>0</v>
          </cell>
          <cell r="V2928">
            <v>0</v>
          </cell>
          <cell r="X2928">
            <v>0</v>
          </cell>
          <cell r="Y2928" t="str">
            <v>Adhe</v>
          </cell>
          <cell r="Z2928" t="str">
            <v>G4</v>
          </cell>
          <cell r="AA2928" t="str">
            <v>Simple-Adhesive</v>
          </cell>
          <cell r="AB2928" t="str">
            <v>Regular-Adhe</v>
          </cell>
          <cell r="AC2928" t="str">
            <v>6041SBA08</v>
          </cell>
          <cell r="AD2928" t="str">
            <v>MG Adhe</v>
          </cell>
          <cell r="AE2928" t="str">
            <v>MG Adhe-Plain</v>
          </cell>
          <cell r="AG2928">
            <v>0</v>
          </cell>
          <cell r="AI2928" t="str">
            <v>8121YAA12/IND</v>
          </cell>
          <cell r="AJ2928" t="str">
            <v>IPG</v>
          </cell>
          <cell r="AK2928" t="str">
            <v>PVD</v>
          </cell>
          <cell r="AM2928" t="e">
            <v>#N/A</v>
          </cell>
          <cell r="AO2928">
            <v>27.400000000000006</v>
          </cell>
          <cell r="AQ2928" t="str">
            <v>Circular</v>
          </cell>
          <cell r="AR2928" t="str">
            <v>LAD</v>
          </cell>
          <cell r="AS2928" t="str">
            <v>NORMAL</v>
          </cell>
        </row>
        <row r="2929">
          <cell r="D2929" t="str">
            <v>8121YAA32/IND</v>
          </cell>
          <cell r="E2929">
            <v>8121</v>
          </cell>
          <cell r="F2929">
            <v>31.600000000000005</v>
          </cell>
          <cell r="G2929" t="str">
            <v>No</v>
          </cell>
          <cell r="H2929">
            <v>31.600000000000005</v>
          </cell>
          <cell r="I2929" t="str">
            <v>SO</v>
          </cell>
          <cell r="J2929" t="str">
            <v>Audit</v>
          </cell>
          <cell r="K2929" t="str">
            <v>8121YAA02/02</v>
          </cell>
          <cell r="L2929" t="str">
            <v>RD</v>
          </cell>
          <cell r="M2929" t="str">
            <v>S-Group</v>
          </cell>
          <cell r="N2929" t="str">
            <v>Reg</v>
          </cell>
          <cell r="P2929" t="str">
            <v>PMR28</v>
          </cell>
          <cell r="Q2929" t="str">
            <v>DRP</v>
          </cell>
          <cell r="S2929">
            <v>0</v>
          </cell>
          <cell r="V2929">
            <v>0</v>
          </cell>
          <cell r="X2929">
            <v>0</v>
          </cell>
          <cell r="Y2929" t="str">
            <v>Adhe</v>
          </cell>
          <cell r="Z2929" t="str">
            <v>G4</v>
          </cell>
          <cell r="AA2929" t="str">
            <v>Simple-Adhesive</v>
          </cell>
          <cell r="AB2929" t="str">
            <v>Regular-Adhe</v>
          </cell>
          <cell r="AC2929" t="str">
            <v>6041SBA08</v>
          </cell>
          <cell r="AD2929" t="str">
            <v>MG Adhe</v>
          </cell>
          <cell r="AE2929" t="str">
            <v>MG Adhe-Plain</v>
          </cell>
          <cell r="AG2929">
            <v>0</v>
          </cell>
          <cell r="AI2929" t="str">
            <v>8121YAA12/IND</v>
          </cell>
          <cell r="AJ2929" t="str">
            <v>IPG</v>
          </cell>
          <cell r="AK2929" t="str">
            <v>PVD</v>
          </cell>
          <cell r="AM2929" t="e">
            <v>#N/A</v>
          </cell>
          <cell r="AO2929">
            <v>27.400000000000006</v>
          </cell>
          <cell r="AQ2929" t="str">
            <v>Circular</v>
          </cell>
          <cell r="AR2929" t="str">
            <v>LAD</v>
          </cell>
          <cell r="AS2929" t="str">
            <v>NORMAL</v>
          </cell>
        </row>
        <row r="2930">
          <cell r="D2930" t="str">
            <v>8123NEA31/IND</v>
          </cell>
          <cell r="E2930">
            <v>8123</v>
          </cell>
          <cell r="F2930">
            <v>27.200000000000003</v>
          </cell>
          <cell r="G2930" t="str">
            <v>Yes</v>
          </cell>
          <cell r="H2930">
            <v>24.900000000000002</v>
          </cell>
          <cell r="I2930" t="str">
            <v>SO</v>
          </cell>
          <cell r="J2930" t="str">
            <v>Audit</v>
          </cell>
          <cell r="K2930" t="str">
            <v>8123NEA02/01</v>
          </cell>
          <cell r="L2930" t="str">
            <v>RD</v>
          </cell>
          <cell r="M2930" t="str">
            <v>S-Group</v>
          </cell>
          <cell r="N2930" t="str">
            <v>Reg</v>
          </cell>
          <cell r="P2930" t="str">
            <v>PMR43</v>
          </cell>
          <cell r="Q2930" t="str">
            <v>DRP</v>
          </cell>
          <cell r="S2930">
            <v>0</v>
          </cell>
          <cell r="V2930">
            <v>0</v>
          </cell>
          <cell r="X2930">
            <v>0</v>
          </cell>
          <cell r="Y2930" t="str">
            <v>Adhe</v>
          </cell>
          <cell r="Z2930" t="str">
            <v>G7</v>
          </cell>
          <cell r="AA2930" t="str">
            <v>Simple-Adhesive</v>
          </cell>
          <cell r="AB2930" t="str">
            <v>Regular-Adhe</v>
          </cell>
          <cell r="AC2930" t="str">
            <v>6045SAA08</v>
          </cell>
          <cell r="AD2930" t="str">
            <v>MG Adhe</v>
          </cell>
          <cell r="AE2930" t="str">
            <v>MG Adhe-Plain</v>
          </cell>
          <cell r="AG2930">
            <v>0</v>
          </cell>
          <cell r="AI2930" t="str">
            <v>8123NEA12/IND</v>
          </cell>
          <cell r="AJ2930" t="str">
            <v>BLACK</v>
          </cell>
          <cell r="AK2930" t="str">
            <v>Black</v>
          </cell>
          <cell r="AM2930" t="e">
            <v>#N/A</v>
          </cell>
          <cell r="AO2930">
            <v>23.000000000000004</v>
          </cell>
          <cell r="AQ2930" t="str">
            <v>Circular</v>
          </cell>
          <cell r="AR2930" t="str">
            <v>LAD</v>
          </cell>
          <cell r="AS2930" t="str">
            <v>NORMAL</v>
          </cell>
        </row>
        <row r="2931">
          <cell r="D2931" t="str">
            <v>8123QEA31/IND</v>
          </cell>
          <cell r="E2931">
            <v>8123</v>
          </cell>
          <cell r="F2931">
            <v>27.200000000000003</v>
          </cell>
          <cell r="G2931" t="str">
            <v>Yes</v>
          </cell>
          <cell r="H2931">
            <v>24.900000000000002</v>
          </cell>
          <cell r="I2931" t="str">
            <v>SO</v>
          </cell>
          <cell r="J2931" t="str">
            <v>Audit</v>
          </cell>
          <cell r="K2931" t="str">
            <v>8123QEA02/BRN/01</v>
          </cell>
          <cell r="L2931" t="str">
            <v>RD</v>
          </cell>
          <cell r="M2931" t="str">
            <v>S-Group</v>
          </cell>
          <cell r="N2931" t="str">
            <v>Reg</v>
          </cell>
          <cell r="P2931" t="str">
            <v>MTS-RET</v>
          </cell>
          <cell r="Q2931" t="str">
            <v>Live</v>
          </cell>
          <cell r="Y2931" t="str">
            <v>Adhe</v>
          </cell>
          <cell r="AA2931" t="str">
            <v>Simple-Adhesive</v>
          </cell>
          <cell r="AB2931" t="str">
            <v>Regular-Adhe</v>
          </cell>
          <cell r="AC2931" t="str">
            <v>6045SAA08</v>
          </cell>
          <cell r="AD2931" t="str">
            <v>MG Adhe</v>
          </cell>
          <cell r="AE2931" t="str">
            <v>MG Adhe-Plain</v>
          </cell>
          <cell r="AI2931" t="str">
            <v>8123QEA12/IND</v>
          </cell>
          <cell r="AO2931">
            <v>20.700000000000003</v>
          </cell>
          <cell r="AQ2931" t="str">
            <v>Circular</v>
          </cell>
          <cell r="AR2931" t="str">
            <v>LAD</v>
          </cell>
          <cell r="AS2931" t="str">
            <v>NORMAL</v>
          </cell>
        </row>
        <row r="2932">
          <cell r="D2932" t="str">
            <v>8123SEA31/IND</v>
          </cell>
          <cell r="E2932">
            <v>8123</v>
          </cell>
          <cell r="F2932">
            <v>27.200000000000003</v>
          </cell>
          <cell r="G2932" t="str">
            <v>Yes</v>
          </cell>
          <cell r="H2932">
            <v>24.900000000000002</v>
          </cell>
          <cell r="I2932" t="str">
            <v>SO</v>
          </cell>
          <cell r="J2932" t="str">
            <v>Audit</v>
          </cell>
          <cell r="K2932" t="str">
            <v>8123SEA02/01</v>
          </cell>
          <cell r="L2932" t="str">
            <v>RD</v>
          </cell>
          <cell r="M2932" t="str">
            <v>S-Group</v>
          </cell>
          <cell r="N2932" t="str">
            <v>Reg</v>
          </cell>
          <cell r="O2932" t="str">
            <v>3.B</v>
          </cell>
          <cell r="P2932" t="str">
            <v>PMR41</v>
          </cell>
          <cell r="Q2932" t="str">
            <v>DRP</v>
          </cell>
          <cell r="R2932">
            <v>500</v>
          </cell>
          <cell r="S2932">
            <v>502</v>
          </cell>
          <cell r="T2932">
            <v>480</v>
          </cell>
          <cell r="U2932">
            <v>180</v>
          </cell>
          <cell r="V2932">
            <v>270</v>
          </cell>
          <cell r="W2932">
            <v>240</v>
          </cell>
          <cell r="X2932">
            <v>200</v>
          </cell>
          <cell r="Y2932" t="str">
            <v>Adhe</v>
          </cell>
          <cell r="Z2932" t="str">
            <v>G7</v>
          </cell>
          <cell r="AA2932" t="str">
            <v>Simple-Adhesive</v>
          </cell>
          <cell r="AB2932" t="str">
            <v>Regular-Adhe</v>
          </cell>
          <cell r="AC2932" t="str">
            <v>6045SAA08</v>
          </cell>
          <cell r="AD2932" t="str">
            <v>MG Adhe</v>
          </cell>
          <cell r="AE2932" t="str">
            <v>MG Adhe-Plain</v>
          </cell>
          <cell r="AG2932">
            <v>0</v>
          </cell>
          <cell r="AI2932" t="str">
            <v>8123SEA12/IND</v>
          </cell>
          <cell r="AJ2932" t="str">
            <v>IPS</v>
          </cell>
          <cell r="AK2932" t="str">
            <v>IPS</v>
          </cell>
          <cell r="AM2932" t="str">
            <v>Yes</v>
          </cell>
          <cell r="AO2932">
            <v>23.000000000000004</v>
          </cell>
          <cell r="AQ2932" t="str">
            <v>Circular</v>
          </cell>
          <cell r="AR2932" t="str">
            <v>LAD</v>
          </cell>
          <cell r="AS2932" t="str">
            <v>NORMAL</v>
          </cell>
        </row>
        <row r="2933">
          <cell r="D2933" t="str">
            <v>8123SEA31/IND/LQ</v>
          </cell>
          <cell r="E2933">
            <v>8123</v>
          </cell>
          <cell r="F2933">
            <v>27.200000000000003</v>
          </cell>
          <cell r="G2933" t="str">
            <v>Yes</v>
          </cell>
          <cell r="H2933">
            <v>24.900000000000002</v>
          </cell>
          <cell r="I2933" t="str">
            <v>SO</v>
          </cell>
          <cell r="J2933" t="str">
            <v>Audit</v>
          </cell>
          <cell r="K2933" t="str">
            <v>8123SEA02/01</v>
          </cell>
          <cell r="L2933" t="str">
            <v>RD</v>
          </cell>
          <cell r="M2933" t="str">
            <v>S-Group</v>
          </cell>
          <cell r="N2933" t="str">
            <v>Reg</v>
          </cell>
          <cell r="O2933" t="str">
            <v>3.B</v>
          </cell>
          <cell r="P2933" t="str">
            <v>NM</v>
          </cell>
          <cell r="Q2933" t="str">
            <v>DRP</v>
          </cell>
          <cell r="R2933">
            <v>500</v>
          </cell>
          <cell r="S2933">
            <v>502</v>
          </cell>
          <cell r="T2933">
            <v>480</v>
          </cell>
          <cell r="U2933">
            <v>180</v>
          </cell>
          <cell r="V2933">
            <v>270</v>
          </cell>
          <cell r="W2933">
            <v>240</v>
          </cell>
          <cell r="X2933">
            <v>200</v>
          </cell>
          <cell r="Y2933" t="str">
            <v>Adhe</v>
          </cell>
          <cell r="Z2933" t="str">
            <v>G7</v>
          </cell>
          <cell r="AA2933" t="str">
            <v>Simple-Adhesive</v>
          </cell>
          <cell r="AB2933" t="str">
            <v>Regular-Adhe</v>
          </cell>
          <cell r="AC2933" t="str">
            <v>6045SAA08</v>
          </cell>
          <cell r="AD2933" t="str">
            <v>MG Adhe</v>
          </cell>
          <cell r="AE2933" t="str">
            <v>MG Adhe-Plain</v>
          </cell>
          <cell r="AG2933">
            <v>0</v>
          </cell>
          <cell r="AI2933" t="str">
            <v>8123SEA12/IND</v>
          </cell>
          <cell r="AJ2933" t="str">
            <v>IPS</v>
          </cell>
          <cell r="AK2933" t="str">
            <v>IPS</v>
          </cell>
          <cell r="AM2933" t="str">
            <v>Yes</v>
          </cell>
          <cell r="AO2933">
            <v>23.000000000000004</v>
          </cell>
          <cell r="AQ2933" t="str">
            <v>Circular</v>
          </cell>
          <cell r="AR2933" t="str">
            <v>LAD</v>
          </cell>
          <cell r="AS2933" t="str">
            <v>NORMAL</v>
          </cell>
        </row>
        <row r="2934">
          <cell r="D2934" t="str">
            <v>8123WEA31/IND</v>
          </cell>
          <cell r="E2934">
            <v>8123</v>
          </cell>
          <cell r="F2934">
            <v>27.200000000000003</v>
          </cell>
          <cell r="G2934" t="str">
            <v>Yes</v>
          </cell>
          <cell r="H2934">
            <v>24.900000000000002</v>
          </cell>
          <cell r="I2934" t="str">
            <v>SO</v>
          </cell>
          <cell r="J2934" t="str">
            <v>Audit</v>
          </cell>
          <cell r="K2934" t="str">
            <v>8123WEA02/01</v>
          </cell>
          <cell r="L2934" t="str">
            <v>RD</v>
          </cell>
          <cell r="M2934" t="str">
            <v>S-Group</v>
          </cell>
          <cell r="N2934" t="str">
            <v>Reg</v>
          </cell>
          <cell r="O2934" t="str">
            <v>1.SH</v>
          </cell>
          <cell r="P2934" t="str">
            <v>MTS-RET</v>
          </cell>
          <cell r="Q2934" t="str">
            <v>Live</v>
          </cell>
          <cell r="R2934">
            <v>1321</v>
          </cell>
          <cell r="S2934">
            <v>1381</v>
          </cell>
          <cell r="T2934">
            <v>1392</v>
          </cell>
          <cell r="U2934">
            <v>1440</v>
          </cell>
          <cell r="V2934">
            <v>1421</v>
          </cell>
          <cell r="W2934">
            <v>1400</v>
          </cell>
          <cell r="X2934">
            <v>1366</v>
          </cell>
          <cell r="Y2934" t="str">
            <v>Adhe</v>
          </cell>
          <cell r="Z2934" t="str">
            <v>G7</v>
          </cell>
          <cell r="AA2934" t="str">
            <v>Simple-Adhesive</v>
          </cell>
          <cell r="AB2934" t="str">
            <v>Regular-Adhe</v>
          </cell>
          <cell r="AC2934" t="str">
            <v>6045SAA08</v>
          </cell>
          <cell r="AD2934" t="str">
            <v>MG Adhe</v>
          </cell>
          <cell r="AE2934" t="str">
            <v>MG Adhe-Plain</v>
          </cell>
          <cell r="AG2934">
            <v>0</v>
          </cell>
          <cell r="AI2934" t="str">
            <v>8123WEA12/IND</v>
          </cell>
          <cell r="AJ2934" t="str">
            <v>RG</v>
          </cell>
          <cell r="AK2934" t="str">
            <v>RG</v>
          </cell>
          <cell r="AM2934" t="str">
            <v>Yes</v>
          </cell>
          <cell r="AO2934">
            <v>23.000000000000004</v>
          </cell>
          <cell r="AQ2934" t="str">
            <v>Circular</v>
          </cell>
          <cell r="AR2934" t="str">
            <v>LAD</v>
          </cell>
          <cell r="AS2934" t="str">
            <v>NORMAL</v>
          </cell>
        </row>
        <row r="2935">
          <cell r="D2935" t="str">
            <v>8123WEA32/IND</v>
          </cell>
          <cell r="E2935">
            <v>8123</v>
          </cell>
          <cell r="F2935">
            <v>27.200000000000003</v>
          </cell>
          <cell r="G2935" t="str">
            <v>Yes</v>
          </cell>
          <cell r="H2935">
            <v>24.900000000000002</v>
          </cell>
          <cell r="I2935" t="str">
            <v>SO</v>
          </cell>
          <cell r="J2935" t="str">
            <v>Audit</v>
          </cell>
          <cell r="K2935" t="str">
            <v>8123WEA02/02</v>
          </cell>
          <cell r="L2935" t="str">
            <v>RD</v>
          </cell>
          <cell r="M2935" t="str">
            <v>S-Group</v>
          </cell>
          <cell r="N2935" t="str">
            <v>Reg</v>
          </cell>
          <cell r="P2935" t="str">
            <v>MTS-IBD</v>
          </cell>
          <cell r="Q2935" t="str">
            <v>Live</v>
          </cell>
          <cell r="Y2935" t="str">
            <v>Adhe</v>
          </cell>
          <cell r="AA2935" t="str">
            <v>Simple-Adhesive</v>
          </cell>
          <cell r="AB2935" t="str">
            <v>Regular-Adhe</v>
          </cell>
          <cell r="AC2935" t="str">
            <v>6045SAA08</v>
          </cell>
          <cell r="AD2935" t="str">
            <v>MG Adhe</v>
          </cell>
          <cell r="AE2935" t="str">
            <v>MG Adhe-Plain</v>
          </cell>
          <cell r="AI2935" t="str">
            <v>8123WEA12/IND</v>
          </cell>
          <cell r="AO2935">
            <v>20.700000000000003</v>
          </cell>
          <cell r="AQ2935" t="str">
            <v>Circular</v>
          </cell>
          <cell r="AR2935" t="str">
            <v>LAD</v>
          </cell>
          <cell r="AS2935" t="str">
            <v>NORMAL</v>
          </cell>
        </row>
        <row r="2936">
          <cell r="D2936" t="str">
            <v>8123YEA31/IND</v>
          </cell>
          <cell r="E2936">
            <v>8123</v>
          </cell>
          <cell r="F2936">
            <v>27.200000000000003</v>
          </cell>
          <cell r="G2936" t="str">
            <v>Yes</v>
          </cell>
          <cell r="H2936">
            <v>24.900000000000002</v>
          </cell>
          <cell r="I2936" t="str">
            <v>SO</v>
          </cell>
          <cell r="J2936" t="str">
            <v>Audit</v>
          </cell>
          <cell r="K2936" t="str">
            <v>8123YEA02/01</v>
          </cell>
          <cell r="L2936" t="str">
            <v>RD</v>
          </cell>
          <cell r="M2936" t="str">
            <v>S-Group</v>
          </cell>
          <cell r="N2936" t="str">
            <v>Reg</v>
          </cell>
          <cell r="P2936" t="str">
            <v>MTS-IBD</v>
          </cell>
          <cell r="Q2936" t="str">
            <v>Live</v>
          </cell>
          <cell r="S2936">
            <v>0</v>
          </cell>
          <cell r="V2936">
            <v>0</v>
          </cell>
          <cell r="X2936">
            <v>0</v>
          </cell>
          <cell r="Y2936" t="str">
            <v>Adhe</v>
          </cell>
          <cell r="Z2936" t="str">
            <v>G7</v>
          </cell>
          <cell r="AA2936" t="str">
            <v>Simple-Adhesive</v>
          </cell>
          <cell r="AB2936" t="str">
            <v>Regular-Adhe</v>
          </cell>
          <cell r="AC2936" t="str">
            <v>6045SAA08</v>
          </cell>
          <cell r="AD2936" t="str">
            <v>MG Adhe</v>
          </cell>
          <cell r="AE2936" t="str">
            <v>MG Adhe-Plain</v>
          </cell>
          <cell r="AG2936">
            <v>0</v>
          </cell>
          <cell r="AI2936" t="str">
            <v>8123YEA12/IND</v>
          </cell>
          <cell r="AJ2936" t="str">
            <v>IPG</v>
          </cell>
          <cell r="AK2936" t="str">
            <v>PVD</v>
          </cell>
          <cell r="AM2936" t="e">
            <v>#N/A</v>
          </cell>
          <cell r="AO2936">
            <v>23.000000000000004</v>
          </cell>
          <cell r="AQ2936" t="str">
            <v>Circular</v>
          </cell>
          <cell r="AR2936" t="str">
            <v>LAD</v>
          </cell>
          <cell r="AS2936" t="str">
            <v>NORMAL</v>
          </cell>
        </row>
        <row r="2937">
          <cell r="D2937" t="str">
            <v>8123YEA31/IND/LQ</v>
          </cell>
          <cell r="E2937">
            <v>8123</v>
          </cell>
          <cell r="F2937">
            <v>27.200000000000003</v>
          </cell>
          <cell r="G2937" t="str">
            <v>Yes</v>
          </cell>
          <cell r="H2937">
            <v>24.900000000000002</v>
          </cell>
          <cell r="I2937" t="str">
            <v>SO</v>
          </cell>
          <cell r="J2937" t="str">
            <v>Audit</v>
          </cell>
          <cell r="K2937" t="str">
            <v>8123YEA02/01</v>
          </cell>
          <cell r="L2937" t="str">
            <v>RD</v>
          </cell>
          <cell r="M2937" t="str">
            <v>S-Group</v>
          </cell>
          <cell r="N2937" t="str">
            <v>Reg</v>
          </cell>
          <cell r="P2937" t="str">
            <v>NM</v>
          </cell>
          <cell r="Q2937" t="str">
            <v>DRP</v>
          </cell>
          <cell r="S2937">
            <v>0</v>
          </cell>
          <cell r="V2937">
            <v>0</v>
          </cell>
          <cell r="X2937">
            <v>0</v>
          </cell>
          <cell r="Y2937" t="str">
            <v>Adhe</v>
          </cell>
          <cell r="Z2937" t="str">
            <v>G7</v>
          </cell>
          <cell r="AA2937" t="str">
            <v>Simple-Adhesive</v>
          </cell>
          <cell r="AB2937" t="str">
            <v>Regular-Adhe</v>
          </cell>
          <cell r="AC2937" t="str">
            <v>6045SAA08</v>
          </cell>
          <cell r="AD2937" t="str">
            <v>MG Adhe</v>
          </cell>
          <cell r="AE2937" t="str">
            <v>MG Adhe-Plain</v>
          </cell>
          <cell r="AG2937">
            <v>0</v>
          </cell>
          <cell r="AI2937" t="str">
            <v>8123YEA12/IND</v>
          </cell>
          <cell r="AJ2937" t="str">
            <v>IPG</v>
          </cell>
          <cell r="AK2937" t="str">
            <v>PVD</v>
          </cell>
          <cell r="AM2937" t="e">
            <v>#N/A</v>
          </cell>
          <cell r="AO2937">
            <v>23.000000000000004</v>
          </cell>
          <cell r="AQ2937" t="str">
            <v>Circular</v>
          </cell>
          <cell r="AR2937" t="str">
            <v>LAD</v>
          </cell>
          <cell r="AS2937" t="str">
            <v>NORMAL</v>
          </cell>
        </row>
        <row r="2938">
          <cell r="D2938" t="str">
            <v>8124NAA31/IND</v>
          </cell>
          <cell r="E2938">
            <v>8124</v>
          </cell>
          <cell r="F2938">
            <v>34.700000000000003</v>
          </cell>
          <cell r="G2938" t="e">
            <v>#N/A</v>
          </cell>
          <cell r="I2938" t="str">
            <v>SO</v>
          </cell>
          <cell r="J2938" t="str">
            <v>Audit</v>
          </cell>
          <cell r="K2938" t="str">
            <v>8124NAA02/01</v>
          </cell>
          <cell r="L2938" t="str">
            <v>SH</v>
          </cell>
          <cell r="M2938" t="str">
            <v>S-Group</v>
          </cell>
          <cell r="N2938" t="str">
            <v>Reg</v>
          </cell>
          <cell r="P2938" t="str">
            <v>PMR28</v>
          </cell>
          <cell r="Q2938" t="str">
            <v>DRP</v>
          </cell>
          <cell r="S2938">
            <v>0</v>
          </cell>
          <cell r="V2938">
            <v>0</v>
          </cell>
          <cell r="X2938">
            <v>0</v>
          </cell>
          <cell r="Y2938" t="str">
            <v>Adhe</v>
          </cell>
          <cell r="Z2938" t="str">
            <v>G6</v>
          </cell>
          <cell r="AA2938" t="str">
            <v>Simple-Adhesive</v>
          </cell>
          <cell r="AB2938" t="str">
            <v>Regular-Adhe</v>
          </cell>
          <cell r="AC2938" t="str">
            <v>8124YAA08</v>
          </cell>
          <cell r="AD2938" t="str">
            <v>MG Adhe</v>
          </cell>
          <cell r="AE2938" t="str">
            <v>MG Adhe-Plain</v>
          </cell>
          <cell r="AG2938">
            <v>0</v>
          </cell>
          <cell r="AI2938" t="str">
            <v>8124NAA12/IND</v>
          </cell>
          <cell r="AJ2938" t="str">
            <v>BLACK</v>
          </cell>
          <cell r="AK2938" t="str">
            <v>Black</v>
          </cell>
          <cell r="AM2938" t="e">
            <v>#N/A</v>
          </cell>
          <cell r="AO2938">
            <v>30.500000000000004</v>
          </cell>
          <cell r="AQ2938" t="str">
            <v>Rough</v>
          </cell>
          <cell r="AR2938" t="str">
            <v>LAD</v>
          </cell>
          <cell r="AS2938" t="str">
            <v>NORMAL</v>
          </cell>
        </row>
        <row r="2939">
          <cell r="D2939" t="str">
            <v>8124SAA31/IND</v>
          </cell>
          <cell r="E2939">
            <v>8124</v>
          </cell>
          <cell r="F2939">
            <v>34.700000000000003</v>
          </cell>
          <cell r="G2939" t="e">
            <v>#N/A</v>
          </cell>
          <cell r="I2939" t="str">
            <v>SO</v>
          </cell>
          <cell r="J2939" t="str">
            <v>Audit</v>
          </cell>
          <cell r="K2939" t="str">
            <v>8124SAA02/01</v>
          </cell>
          <cell r="L2939" t="str">
            <v>SH</v>
          </cell>
          <cell r="M2939" t="str">
            <v>S-Group</v>
          </cell>
          <cell r="N2939" t="str">
            <v>Reg</v>
          </cell>
          <cell r="P2939" t="str">
            <v>PMR28</v>
          </cell>
          <cell r="Q2939" t="str">
            <v>DRP</v>
          </cell>
          <cell r="S2939">
            <v>0</v>
          </cell>
          <cell r="V2939">
            <v>0</v>
          </cell>
          <cell r="X2939">
            <v>0</v>
          </cell>
          <cell r="Y2939" t="str">
            <v>Adhe</v>
          </cell>
          <cell r="Z2939" t="str">
            <v>G6</v>
          </cell>
          <cell r="AA2939" t="str">
            <v>Simple-Adhesive</v>
          </cell>
          <cell r="AB2939" t="str">
            <v>Regular-Adhe</v>
          </cell>
          <cell r="AC2939" t="str">
            <v>8124YAA08</v>
          </cell>
          <cell r="AD2939" t="str">
            <v>MG Adhe</v>
          </cell>
          <cell r="AE2939" t="str">
            <v>MG Adhe-Plain</v>
          </cell>
          <cell r="AG2939">
            <v>0</v>
          </cell>
          <cell r="AI2939" t="str">
            <v>8124SAA12/IND</v>
          </cell>
          <cell r="AJ2939" t="str">
            <v>IPS</v>
          </cell>
          <cell r="AK2939" t="str">
            <v>IPS</v>
          </cell>
          <cell r="AM2939" t="e">
            <v>#N/A</v>
          </cell>
          <cell r="AO2939">
            <v>30.500000000000004</v>
          </cell>
          <cell r="AQ2939" t="str">
            <v>Rough</v>
          </cell>
          <cell r="AR2939" t="str">
            <v>LAD</v>
          </cell>
          <cell r="AS2939" t="str">
            <v>NORMAL</v>
          </cell>
        </row>
        <row r="2940">
          <cell r="D2940" t="str">
            <v>8124YAA31/IND</v>
          </cell>
          <cell r="E2940">
            <v>8124</v>
          </cell>
          <cell r="F2940">
            <v>34.700000000000003</v>
          </cell>
          <cell r="G2940" t="e">
            <v>#N/A</v>
          </cell>
          <cell r="I2940" t="str">
            <v>SO</v>
          </cell>
          <cell r="J2940" t="str">
            <v>Audit</v>
          </cell>
          <cell r="K2940" t="str">
            <v>8124YAA02/01</v>
          </cell>
          <cell r="L2940" t="str">
            <v>SH</v>
          </cell>
          <cell r="M2940" t="str">
            <v>S-Group</v>
          </cell>
          <cell r="N2940" t="str">
            <v>Reg</v>
          </cell>
          <cell r="P2940" t="str">
            <v>PMR28</v>
          </cell>
          <cell r="Q2940" t="str">
            <v>DRP</v>
          </cell>
          <cell r="S2940">
            <v>0</v>
          </cell>
          <cell r="V2940">
            <v>0</v>
          </cell>
          <cell r="X2940">
            <v>0</v>
          </cell>
          <cell r="Y2940" t="str">
            <v>Adhe</v>
          </cell>
          <cell r="Z2940" t="str">
            <v>G6</v>
          </cell>
          <cell r="AA2940" t="str">
            <v>Simple-Adhesive</v>
          </cell>
          <cell r="AB2940" t="str">
            <v>Regular-Adhe</v>
          </cell>
          <cell r="AC2940" t="str">
            <v>8124YAA08</v>
          </cell>
          <cell r="AD2940" t="str">
            <v>MG Adhe</v>
          </cell>
          <cell r="AE2940" t="str">
            <v>MG Adhe-Plain</v>
          </cell>
          <cell r="AG2940">
            <v>0</v>
          </cell>
          <cell r="AI2940" t="str">
            <v>8124YAA12/IND</v>
          </cell>
          <cell r="AJ2940" t="str">
            <v>IPG</v>
          </cell>
          <cell r="AK2940" t="str">
            <v>PVD</v>
          </cell>
          <cell r="AM2940" t="e">
            <v>#N/A</v>
          </cell>
          <cell r="AO2940">
            <v>30.500000000000004</v>
          </cell>
          <cell r="AQ2940" t="str">
            <v>Rough</v>
          </cell>
          <cell r="AR2940" t="str">
            <v>LAD</v>
          </cell>
          <cell r="AS2940" t="str">
            <v>NORMAL</v>
          </cell>
        </row>
        <row r="2941">
          <cell r="D2941" t="str">
            <v>8124YAA32/IND</v>
          </cell>
          <cell r="E2941">
            <v>8124</v>
          </cell>
          <cell r="F2941">
            <v>34.700000000000003</v>
          </cell>
          <cell r="G2941" t="e">
            <v>#N/A</v>
          </cell>
          <cell r="I2941" t="str">
            <v>SO</v>
          </cell>
          <cell r="J2941" t="str">
            <v>Audit</v>
          </cell>
          <cell r="K2941" t="str">
            <v>8124YAA02/02</v>
          </cell>
          <cell r="L2941" t="str">
            <v>SH</v>
          </cell>
          <cell r="M2941" t="str">
            <v>S-Group</v>
          </cell>
          <cell r="N2941" t="str">
            <v>Reg</v>
          </cell>
          <cell r="P2941" t="str">
            <v>PMR26</v>
          </cell>
          <cell r="Q2941" t="str">
            <v>DRP</v>
          </cell>
          <cell r="S2941">
            <v>0</v>
          </cell>
          <cell r="V2941">
            <v>0</v>
          </cell>
          <cell r="X2941">
            <v>0</v>
          </cell>
          <cell r="Y2941" t="str">
            <v>Adhe</v>
          </cell>
          <cell r="Z2941" t="str">
            <v>G6</v>
          </cell>
          <cell r="AA2941" t="str">
            <v>Simple-Adhesive</v>
          </cell>
          <cell r="AB2941" t="str">
            <v>Regular-Adhe</v>
          </cell>
          <cell r="AC2941" t="str">
            <v>8124YAA08</v>
          </cell>
          <cell r="AD2941" t="str">
            <v>MG Adhe</v>
          </cell>
          <cell r="AE2941" t="str">
            <v>MG Adhe-Plain</v>
          </cell>
          <cell r="AG2941">
            <v>0</v>
          </cell>
          <cell r="AI2941" t="str">
            <v>8124YAA12/IND</v>
          </cell>
          <cell r="AJ2941" t="str">
            <v>IPG</v>
          </cell>
          <cell r="AK2941" t="str">
            <v>PVD</v>
          </cell>
          <cell r="AM2941" t="e">
            <v>#N/A</v>
          </cell>
          <cell r="AO2941">
            <v>30.500000000000004</v>
          </cell>
          <cell r="AQ2941" t="e">
            <v>#N/A</v>
          </cell>
          <cell r="AR2941" t="str">
            <v>LAD</v>
          </cell>
          <cell r="AS2941" t="str">
            <v>NORMAL</v>
          </cell>
        </row>
        <row r="2942">
          <cell r="D2942" t="str">
            <v>8125NEA31/IND</v>
          </cell>
          <cell r="E2942">
            <v>8125</v>
          </cell>
          <cell r="F2942">
            <v>34.700000000000003</v>
          </cell>
          <cell r="G2942" t="str">
            <v>No</v>
          </cell>
          <cell r="H2942">
            <v>34.700000000000003</v>
          </cell>
          <cell r="I2942" t="str">
            <v>SO</v>
          </cell>
          <cell r="J2942" t="str">
            <v>Audit</v>
          </cell>
          <cell r="K2942" t="str">
            <v>8125NEA02/01</v>
          </cell>
          <cell r="L2942" t="str">
            <v>SH</v>
          </cell>
          <cell r="M2942" t="str">
            <v>S-Group</v>
          </cell>
          <cell r="N2942" t="str">
            <v>Reg</v>
          </cell>
          <cell r="P2942" t="str">
            <v>PMR29</v>
          </cell>
          <cell r="Q2942" t="str">
            <v>DRP</v>
          </cell>
          <cell r="S2942">
            <v>0</v>
          </cell>
          <cell r="V2942">
            <v>0</v>
          </cell>
          <cell r="X2942">
            <v>0</v>
          </cell>
          <cell r="Y2942" t="str">
            <v>Adhe</v>
          </cell>
          <cell r="Z2942" t="str">
            <v>G6</v>
          </cell>
          <cell r="AA2942" t="str">
            <v>Simple-Adhesive</v>
          </cell>
          <cell r="AB2942" t="str">
            <v>Regular-Adhe</v>
          </cell>
          <cell r="AC2942" t="str">
            <v>8125SEA08</v>
          </cell>
          <cell r="AD2942" t="str">
            <v>MG Adhe</v>
          </cell>
          <cell r="AE2942" t="str">
            <v>MG Adhe-Plain</v>
          </cell>
          <cell r="AG2942">
            <v>0</v>
          </cell>
          <cell r="AI2942" t="str">
            <v>8125NEA12/IND</v>
          </cell>
          <cell r="AJ2942" t="str">
            <v>BLACK</v>
          </cell>
          <cell r="AK2942" t="str">
            <v>Black</v>
          </cell>
          <cell r="AM2942" t="e">
            <v>#N/A</v>
          </cell>
          <cell r="AO2942">
            <v>30.500000000000004</v>
          </cell>
          <cell r="AQ2942" t="str">
            <v>Rough</v>
          </cell>
          <cell r="AR2942" t="str">
            <v>LAD</v>
          </cell>
          <cell r="AS2942" t="str">
            <v>NORMAL</v>
          </cell>
        </row>
        <row r="2943">
          <cell r="D2943" t="str">
            <v>8125QEA31/IND</v>
          </cell>
          <cell r="E2943">
            <v>8125</v>
          </cell>
          <cell r="F2943">
            <v>34.700000000000003</v>
          </cell>
          <cell r="G2943" t="str">
            <v>No</v>
          </cell>
          <cell r="H2943">
            <v>34.700000000000003</v>
          </cell>
          <cell r="I2943" t="str">
            <v>SO</v>
          </cell>
          <cell r="J2943" t="str">
            <v>Audit</v>
          </cell>
          <cell r="K2943" t="str">
            <v>8125QEA02/BR/01</v>
          </cell>
          <cell r="L2943" t="str">
            <v>SH</v>
          </cell>
          <cell r="M2943" t="str">
            <v>S-Group</v>
          </cell>
          <cell r="N2943" t="str">
            <v>Reg</v>
          </cell>
          <cell r="P2943" t="str">
            <v>PMR27</v>
          </cell>
          <cell r="Q2943" t="str">
            <v>DRP</v>
          </cell>
          <cell r="S2943">
            <v>0</v>
          </cell>
          <cell r="V2943">
            <v>0</v>
          </cell>
          <cell r="X2943">
            <v>0</v>
          </cell>
          <cell r="Y2943" t="str">
            <v>Adhe</v>
          </cell>
          <cell r="Z2943" t="str">
            <v>G6</v>
          </cell>
          <cell r="AA2943" t="str">
            <v>Simple-Adhesive</v>
          </cell>
          <cell r="AB2943" t="str">
            <v>Regular-Adhe</v>
          </cell>
          <cell r="AC2943" t="str">
            <v>8125SEA08</v>
          </cell>
          <cell r="AD2943" t="str">
            <v>MG Adhe</v>
          </cell>
          <cell r="AE2943" t="str">
            <v>MG Adhe-Plain</v>
          </cell>
          <cell r="AG2943">
            <v>0</v>
          </cell>
          <cell r="AI2943" t="str">
            <v>8125QEA12/IND</v>
          </cell>
          <cell r="AJ2943" t="e">
            <v>#N/A</v>
          </cell>
          <cell r="AM2943" t="e">
            <v>#N/A</v>
          </cell>
          <cell r="AO2943">
            <v>30.500000000000004</v>
          </cell>
          <cell r="AQ2943" t="str">
            <v>Rough</v>
          </cell>
          <cell r="AR2943" t="str">
            <v>LAD</v>
          </cell>
          <cell r="AS2943" t="str">
            <v>NORMAL</v>
          </cell>
        </row>
        <row r="2944">
          <cell r="D2944" t="str">
            <v>8125SEA31/IND</v>
          </cell>
          <cell r="E2944">
            <v>8125</v>
          </cell>
          <cell r="F2944">
            <v>34.700000000000003</v>
          </cell>
          <cell r="G2944" t="str">
            <v>No</v>
          </cell>
          <cell r="H2944">
            <v>34.700000000000003</v>
          </cell>
          <cell r="I2944" t="str">
            <v>SO</v>
          </cell>
          <cell r="J2944" t="str">
            <v>Audit</v>
          </cell>
          <cell r="K2944" t="str">
            <v>8125SEA02/01</v>
          </cell>
          <cell r="L2944" t="str">
            <v>SH</v>
          </cell>
          <cell r="M2944" t="str">
            <v>S-Group</v>
          </cell>
          <cell r="N2944" t="str">
            <v>Reg</v>
          </cell>
          <cell r="P2944" t="str">
            <v>PMR28</v>
          </cell>
          <cell r="Q2944" t="str">
            <v>DRP</v>
          </cell>
          <cell r="S2944">
            <v>0</v>
          </cell>
          <cell r="V2944">
            <v>0</v>
          </cell>
          <cell r="X2944">
            <v>0</v>
          </cell>
          <cell r="Y2944" t="str">
            <v>Adhe</v>
          </cell>
          <cell r="Z2944" t="str">
            <v>G6</v>
          </cell>
          <cell r="AA2944" t="str">
            <v>Simple-Adhesive</v>
          </cell>
          <cell r="AB2944" t="str">
            <v>Regular-Adhe</v>
          </cell>
          <cell r="AC2944" t="str">
            <v>8125SEA08</v>
          </cell>
          <cell r="AD2944" t="str">
            <v>MG Adhe</v>
          </cell>
          <cell r="AE2944" t="str">
            <v>MG Adhe-Plain</v>
          </cell>
          <cell r="AG2944">
            <v>0</v>
          </cell>
          <cell r="AI2944" t="str">
            <v>8125SEA12/IND</v>
          </cell>
          <cell r="AJ2944" t="str">
            <v>IPS</v>
          </cell>
          <cell r="AK2944" t="str">
            <v>IPS</v>
          </cell>
          <cell r="AM2944" t="e">
            <v>#N/A</v>
          </cell>
          <cell r="AO2944">
            <v>30.500000000000004</v>
          </cell>
          <cell r="AQ2944" t="str">
            <v>Rough</v>
          </cell>
          <cell r="AR2944" t="str">
            <v>LAD</v>
          </cell>
          <cell r="AS2944" t="str">
            <v>NORMAL</v>
          </cell>
        </row>
        <row r="2945">
          <cell r="D2945" t="str">
            <v>8125SEA32/IND</v>
          </cell>
          <cell r="E2945">
            <v>8125</v>
          </cell>
          <cell r="F2945">
            <v>34.700000000000003</v>
          </cell>
          <cell r="G2945" t="str">
            <v>No</v>
          </cell>
          <cell r="H2945">
            <v>34.700000000000003</v>
          </cell>
          <cell r="I2945" t="str">
            <v>SO</v>
          </cell>
          <cell r="J2945" t="str">
            <v>Audit</v>
          </cell>
          <cell r="K2945" t="str">
            <v>8125SEA02/02</v>
          </cell>
          <cell r="L2945" t="str">
            <v>SH</v>
          </cell>
          <cell r="M2945" t="str">
            <v>S-Group</v>
          </cell>
          <cell r="N2945" t="str">
            <v>Reg</v>
          </cell>
          <cell r="P2945" t="str">
            <v>PMR28</v>
          </cell>
          <cell r="Q2945" t="str">
            <v>DRP</v>
          </cell>
          <cell r="S2945">
            <v>0</v>
          </cell>
          <cell r="V2945">
            <v>0</v>
          </cell>
          <cell r="X2945">
            <v>0</v>
          </cell>
          <cell r="Y2945" t="str">
            <v>Adhe</v>
          </cell>
          <cell r="Z2945" t="str">
            <v>G6</v>
          </cell>
          <cell r="AA2945" t="str">
            <v>Simple-Adhesive</v>
          </cell>
          <cell r="AB2945" t="str">
            <v>Regular-Adhe</v>
          </cell>
          <cell r="AC2945" t="str">
            <v>8125SEA08</v>
          </cell>
          <cell r="AD2945" t="str">
            <v>MG Adhe</v>
          </cell>
          <cell r="AE2945" t="str">
            <v>MG Adhe-Plain</v>
          </cell>
          <cell r="AG2945">
            <v>0</v>
          </cell>
          <cell r="AI2945" t="str">
            <v>8125SEA12/IND</v>
          </cell>
          <cell r="AJ2945" t="str">
            <v>IPS</v>
          </cell>
          <cell r="AK2945" t="str">
            <v>IPS</v>
          </cell>
          <cell r="AM2945" t="e">
            <v>#N/A</v>
          </cell>
          <cell r="AO2945">
            <v>30.500000000000004</v>
          </cell>
          <cell r="AQ2945" t="str">
            <v>Rough</v>
          </cell>
          <cell r="AR2945" t="str">
            <v>LAD</v>
          </cell>
          <cell r="AS2945" t="str">
            <v>NORMAL</v>
          </cell>
        </row>
        <row r="2946">
          <cell r="D2946" t="str">
            <v>8125SEA33/IND</v>
          </cell>
          <cell r="E2946">
            <v>8125</v>
          </cell>
          <cell r="F2946">
            <v>34.700000000000003</v>
          </cell>
          <cell r="G2946" t="str">
            <v>No</v>
          </cell>
          <cell r="H2946">
            <v>34.700000000000003</v>
          </cell>
          <cell r="I2946" t="str">
            <v>SO</v>
          </cell>
          <cell r="J2946" t="str">
            <v>Audit</v>
          </cell>
          <cell r="K2946" t="str">
            <v>8125SEA02/03</v>
          </cell>
          <cell r="L2946" t="str">
            <v>SH</v>
          </cell>
          <cell r="M2946" t="str">
            <v>S-Group</v>
          </cell>
          <cell r="N2946" t="str">
            <v>Reg</v>
          </cell>
          <cell r="P2946" t="str">
            <v>PMR28</v>
          </cell>
          <cell r="Q2946" t="str">
            <v>DRP</v>
          </cell>
          <cell r="S2946">
            <v>0</v>
          </cell>
          <cell r="V2946">
            <v>0</v>
          </cell>
          <cell r="X2946">
            <v>0</v>
          </cell>
          <cell r="Y2946" t="str">
            <v>Adhe</v>
          </cell>
          <cell r="Z2946" t="str">
            <v>G6</v>
          </cell>
          <cell r="AA2946" t="str">
            <v>Simple-Adhesive</v>
          </cell>
          <cell r="AB2946" t="str">
            <v>Regular-Adhe</v>
          </cell>
          <cell r="AC2946" t="str">
            <v>8125SEA08</v>
          </cell>
          <cell r="AD2946" t="str">
            <v>MG Adhe</v>
          </cell>
          <cell r="AE2946" t="str">
            <v>MG Adhe-Plain</v>
          </cell>
          <cell r="AG2946">
            <v>0</v>
          </cell>
          <cell r="AI2946" t="str">
            <v>8125SEA12/IND</v>
          </cell>
          <cell r="AJ2946" t="str">
            <v>IPS</v>
          </cell>
          <cell r="AK2946" t="str">
            <v>IPS</v>
          </cell>
          <cell r="AM2946" t="e">
            <v>#N/A</v>
          </cell>
          <cell r="AO2946">
            <v>30.500000000000004</v>
          </cell>
          <cell r="AQ2946" t="str">
            <v>Rough</v>
          </cell>
          <cell r="AR2946" t="str">
            <v>LAD</v>
          </cell>
          <cell r="AS2946" t="str">
            <v>NORMAL</v>
          </cell>
        </row>
        <row r="2947">
          <cell r="D2947" t="str">
            <v>8127YAA31/IND</v>
          </cell>
          <cell r="E2947">
            <v>8127</v>
          </cell>
          <cell r="F2947">
            <v>34.700000000000003</v>
          </cell>
          <cell r="G2947" t="e">
            <v>#N/A</v>
          </cell>
          <cell r="I2947" t="str">
            <v>SO</v>
          </cell>
          <cell r="J2947" t="str">
            <v>Audit</v>
          </cell>
          <cell r="K2947" t="str">
            <v>8127YAA02/01</v>
          </cell>
          <cell r="L2947" t="str">
            <v>SH</v>
          </cell>
          <cell r="M2947" t="str">
            <v>S-Group</v>
          </cell>
          <cell r="N2947" t="str">
            <v>Reg</v>
          </cell>
          <cell r="P2947" t="str">
            <v>PMR28</v>
          </cell>
          <cell r="Q2947" t="str">
            <v>DRP</v>
          </cell>
          <cell r="S2947">
            <v>0</v>
          </cell>
          <cell r="V2947">
            <v>0</v>
          </cell>
          <cell r="X2947">
            <v>0</v>
          </cell>
          <cell r="Y2947" t="str">
            <v>Adhe</v>
          </cell>
          <cell r="Z2947" t="str">
            <v>G6</v>
          </cell>
          <cell r="AA2947" t="str">
            <v>Simple-Adhesive</v>
          </cell>
          <cell r="AB2947" t="str">
            <v>Regular-Adhe</v>
          </cell>
          <cell r="AC2947" t="str">
            <v>8069YAA08</v>
          </cell>
          <cell r="AD2947" t="str">
            <v>MG Adhe</v>
          </cell>
          <cell r="AE2947" t="str">
            <v>MG Adhe-Plain</v>
          </cell>
          <cell r="AG2947">
            <v>0</v>
          </cell>
          <cell r="AI2947" t="str">
            <v>8127YAA12/IND</v>
          </cell>
          <cell r="AJ2947" t="str">
            <v>IPG</v>
          </cell>
          <cell r="AK2947" t="str">
            <v>PVD</v>
          </cell>
          <cell r="AM2947" t="e">
            <v>#N/A</v>
          </cell>
          <cell r="AO2947">
            <v>30.500000000000004</v>
          </cell>
          <cell r="AQ2947" t="str">
            <v>Rough</v>
          </cell>
          <cell r="AR2947" t="str">
            <v>LAD</v>
          </cell>
          <cell r="AS2947" t="str">
            <v>NORMAL</v>
          </cell>
        </row>
        <row r="2948">
          <cell r="D2948" t="str">
            <v>8128SAA00/IND</v>
          </cell>
          <cell r="E2948">
            <v>8128</v>
          </cell>
          <cell r="F2948">
            <v>27.200000000000003</v>
          </cell>
          <cell r="G2948" t="e">
            <v>#N/A</v>
          </cell>
          <cell r="I2948" t="str">
            <v>SO</v>
          </cell>
          <cell r="J2948" t="str">
            <v>Audit</v>
          </cell>
          <cell r="K2948" t="str">
            <v>8128SAA02</v>
          </cell>
          <cell r="L2948" t="str">
            <v>SH</v>
          </cell>
          <cell r="M2948" t="str">
            <v>S-Group</v>
          </cell>
          <cell r="N2948" t="str">
            <v>Reg</v>
          </cell>
          <cell r="P2948" t="str">
            <v>PMR28</v>
          </cell>
          <cell r="Q2948" t="str">
            <v>DRP</v>
          </cell>
          <cell r="S2948">
            <v>0</v>
          </cell>
          <cell r="V2948">
            <v>0</v>
          </cell>
          <cell r="X2948">
            <v>0</v>
          </cell>
          <cell r="Y2948" t="str">
            <v>Adhe</v>
          </cell>
          <cell r="Z2948" t="str">
            <v>G6</v>
          </cell>
          <cell r="AA2948" t="str">
            <v>Simple-Adhesive</v>
          </cell>
          <cell r="AB2948" t="str">
            <v>Regular-Adhe</v>
          </cell>
          <cell r="AC2948" t="str">
            <v>8128SAA08</v>
          </cell>
          <cell r="AD2948" t="str">
            <v>MG Adhe</v>
          </cell>
          <cell r="AE2948" t="str">
            <v>MG Adhe-Plain</v>
          </cell>
          <cell r="AG2948">
            <v>0</v>
          </cell>
          <cell r="AI2948" t="str">
            <v>8128SAA12/IND</v>
          </cell>
          <cell r="AJ2948" t="str">
            <v>IPS</v>
          </cell>
          <cell r="AK2948" t="str">
            <v>IPS</v>
          </cell>
          <cell r="AM2948" t="e">
            <v>#N/A</v>
          </cell>
          <cell r="AO2948">
            <v>23.000000000000004</v>
          </cell>
          <cell r="AQ2948" t="e">
            <v>#N/A</v>
          </cell>
          <cell r="AR2948" t="str">
            <v>LAD</v>
          </cell>
          <cell r="AS2948" t="str">
            <v>NORMAL</v>
          </cell>
        </row>
        <row r="2949">
          <cell r="D2949" t="str">
            <v>8128YAA00/IND</v>
          </cell>
          <cell r="E2949">
            <v>8128</v>
          </cell>
          <cell r="F2949">
            <v>27.200000000000003</v>
          </cell>
          <cell r="G2949" t="e">
            <v>#N/A</v>
          </cell>
          <cell r="I2949" t="str">
            <v>SO</v>
          </cell>
          <cell r="J2949" t="str">
            <v>Audit</v>
          </cell>
          <cell r="K2949" t="str">
            <v>8128YAA02</v>
          </cell>
          <cell r="L2949" t="str">
            <v>SH</v>
          </cell>
          <cell r="M2949" t="str">
            <v>S-Group</v>
          </cell>
          <cell r="N2949" t="str">
            <v>Reg</v>
          </cell>
          <cell r="P2949" t="str">
            <v>PMR28</v>
          </cell>
          <cell r="Q2949" t="str">
            <v>DRP</v>
          </cell>
          <cell r="S2949">
            <v>0</v>
          </cell>
          <cell r="V2949">
            <v>0</v>
          </cell>
          <cell r="X2949">
            <v>0</v>
          </cell>
          <cell r="Y2949" t="str">
            <v>Adhe</v>
          </cell>
          <cell r="Z2949" t="str">
            <v>G6</v>
          </cell>
          <cell r="AA2949" t="str">
            <v>Simple-Adhesive</v>
          </cell>
          <cell r="AB2949" t="str">
            <v>Regular-Adhe</v>
          </cell>
          <cell r="AC2949" t="str">
            <v>8128SAA08</v>
          </cell>
          <cell r="AD2949" t="str">
            <v>MG Adhe</v>
          </cell>
          <cell r="AE2949" t="str">
            <v>MG Adhe-Plain</v>
          </cell>
          <cell r="AG2949">
            <v>0</v>
          </cell>
          <cell r="AI2949" t="str">
            <v>8128YAA12/IND</v>
          </cell>
          <cell r="AJ2949" t="str">
            <v>IPG</v>
          </cell>
          <cell r="AK2949" t="str">
            <v>PVD</v>
          </cell>
          <cell r="AM2949" t="e">
            <v>#N/A</v>
          </cell>
          <cell r="AO2949">
            <v>23.000000000000004</v>
          </cell>
          <cell r="AQ2949" t="str">
            <v>Rough</v>
          </cell>
          <cell r="AR2949" t="str">
            <v>LAD</v>
          </cell>
          <cell r="AS2949" t="str">
            <v>NORMAL</v>
          </cell>
        </row>
        <row r="2950">
          <cell r="D2950" t="str">
            <v>8129YAA31/IND</v>
          </cell>
          <cell r="E2950">
            <v>8129</v>
          </cell>
          <cell r="F2950">
            <v>34.700000000000003</v>
          </cell>
          <cell r="G2950" t="e">
            <v>#N/A</v>
          </cell>
          <cell r="I2950" t="str">
            <v>SO</v>
          </cell>
          <cell r="J2950" t="str">
            <v>Audit</v>
          </cell>
          <cell r="K2950" t="str">
            <v>8129YAA02/01</v>
          </cell>
          <cell r="L2950" t="str">
            <v>SH</v>
          </cell>
          <cell r="M2950" t="str">
            <v>S-Group</v>
          </cell>
          <cell r="N2950" t="str">
            <v>Reg</v>
          </cell>
          <cell r="P2950" t="str">
            <v>PMR28</v>
          </cell>
          <cell r="Q2950" t="str">
            <v>DRP</v>
          </cell>
          <cell r="S2950">
            <v>0</v>
          </cell>
          <cell r="V2950">
            <v>0</v>
          </cell>
          <cell r="X2950">
            <v>0</v>
          </cell>
          <cell r="Y2950" t="str">
            <v>Adhe</v>
          </cell>
          <cell r="Z2950" t="str">
            <v>PED</v>
          </cell>
          <cell r="AA2950" t="str">
            <v>Simple-Adhesive</v>
          </cell>
          <cell r="AB2950" t="str">
            <v>Regular-Adhe</v>
          </cell>
          <cell r="AC2950" t="str">
            <v>8063YAA08</v>
          </cell>
          <cell r="AD2950" t="str">
            <v>MG Adhe</v>
          </cell>
          <cell r="AE2950" t="str">
            <v>MG Adhe-Plain</v>
          </cell>
          <cell r="AG2950">
            <v>0</v>
          </cell>
          <cell r="AI2950" t="str">
            <v>8129YAA12/IND</v>
          </cell>
          <cell r="AJ2950" t="str">
            <v>IPG</v>
          </cell>
          <cell r="AK2950" t="str">
            <v>PVD</v>
          </cell>
          <cell r="AM2950" t="e">
            <v>#N/A</v>
          </cell>
          <cell r="AO2950">
            <v>30.500000000000004</v>
          </cell>
          <cell r="AQ2950" t="str">
            <v>Rough</v>
          </cell>
          <cell r="AR2950" t="str">
            <v>LAD</v>
          </cell>
          <cell r="AS2950" t="str">
            <v>NORMAL</v>
          </cell>
        </row>
        <row r="2951">
          <cell r="D2951" t="str">
            <v>8132NAA31/IND</v>
          </cell>
          <cell r="E2951">
            <v>8132</v>
          </cell>
          <cell r="F2951">
            <v>27.200000000000003</v>
          </cell>
          <cell r="G2951" t="str">
            <v>No</v>
          </cell>
          <cell r="H2951">
            <v>27.200000000000003</v>
          </cell>
          <cell r="I2951" t="str">
            <v>SO</v>
          </cell>
          <cell r="J2951" t="str">
            <v>Audit</v>
          </cell>
          <cell r="K2951" t="str">
            <v>8132NAA02</v>
          </cell>
          <cell r="L2951" t="str">
            <v>SH</v>
          </cell>
          <cell r="M2951" t="str">
            <v>S-Group</v>
          </cell>
          <cell r="N2951" t="str">
            <v>Reg</v>
          </cell>
          <cell r="P2951" t="str">
            <v>PMR31</v>
          </cell>
          <cell r="Q2951" t="str">
            <v>DRP</v>
          </cell>
          <cell r="S2951">
            <v>0</v>
          </cell>
          <cell r="V2951">
            <v>0</v>
          </cell>
          <cell r="X2951">
            <v>0</v>
          </cell>
          <cell r="Y2951" t="str">
            <v>Adhe</v>
          </cell>
          <cell r="Z2951" t="str">
            <v>G7</v>
          </cell>
          <cell r="AA2951" t="str">
            <v>Simple-Adhesive</v>
          </cell>
          <cell r="AB2951" t="str">
            <v>Regular-Adhe</v>
          </cell>
          <cell r="AC2951" t="str">
            <v>8132YAA08/01</v>
          </cell>
          <cell r="AD2951" t="str">
            <v>MG Adhe</v>
          </cell>
          <cell r="AE2951" t="str">
            <v>MG Adhe-MET</v>
          </cell>
          <cell r="AG2951">
            <v>0</v>
          </cell>
          <cell r="AI2951" t="str">
            <v>8132NAA12/IND</v>
          </cell>
          <cell r="AJ2951" t="str">
            <v>BLACK</v>
          </cell>
          <cell r="AK2951" t="str">
            <v>Black</v>
          </cell>
          <cell r="AM2951" t="e">
            <v>#N/A</v>
          </cell>
          <cell r="AO2951">
            <v>23.000000000000004</v>
          </cell>
          <cell r="AQ2951" t="str">
            <v>Rough</v>
          </cell>
          <cell r="AR2951" t="str">
            <v>LAD</v>
          </cell>
          <cell r="AS2951" t="str">
            <v>NORMAL</v>
          </cell>
        </row>
        <row r="2952">
          <cell r="D2952" t="str">
            <v>8132SAA00/IND</v>
          </cell>
          <cell r="E2952">
            <v>8132</v>
          </cell>
          <cell r="F2952">
            <v>27.200000000000003</v>
          </cell>
          <cell r="G2952" t="str">
            <v>No</v>
          </cell>
          <cell r="H2952">
            <v>27.200000000000003</v>
          </cell>
          <cell r="I2952" t="str">
            <v>SO</v>
          </cell>
          <cell r="J2952" t="str">
            <v>Audit</v>
          </cell>
          <cell r="K2952" t="str">
            <v>8132SAA02</v>
          </cell>
          <cell r="L2952" t="str">
            <v>SH</v>
          </cell>
          <cell r="M2952" t="str">
            <v>S-Group</v>
          </cell>
          <cell r="N2952" t="str">
            <v>Reg</v>
          </cell>
          <cell r="P2952" t="str">
            <v>PMR31</v>
          </cell>
          <cell r="Q2952" t="str">
            <v>DRP</v>
          </cell>
          <cell r="S2952">
            <v>0</v>
          </cell>
          <cell r="V2952">
            <v>0</v>
          </cell>
          <cell r="X2952">
            <v>0</v>
          </cell>
          <cell r="Y2952" t="str">
            <v>Adhe</v>
          </cell>
          <cell r="Z2952" t="str">
            <v>G7</v>
          </cell>
          <cell r="AA2952" t="str">
            <v>Simple-Adhesive</v>
          </cell>
          <cell r="AB2952" t="str">
            <v>Regular-Adhe</v>
          </cell>
          <cell r="AC2952" t="str">
            <v>8132YAA08</v>
          </cell>
          <cell r="AD2952" t="str">
            <v>MG Adhe</v>
          </cell>
          <cell r="AE2952" t="str">
            <v>MG Adhe-Plain</v>
          </cell>
          <cell r="AG2952">
            <v>0</v>
          </cell>
          <cell r="AI2952" t="str">
            <v>8132SAA12/IND</v>
          </cell>
          <cell r="AJ2952" t="str">
            <v>IPS</v>
          </cell>
          <cell r="AK2952" t="str">
            <v>IPS</v>
          </cell>
          <cell r="AM2952" t="e">
            <v>#N/A</v>
          </cell>
          <cell r="AO2952">
            <v>23.000000000000004</v>
          </cell>
          <cell r="AQ2952" t="str">
            <v>Rough</v>
          </cell>
          <cell r="AR2952" t="str">
            <v>LAD</v>
          </cell>
          <cell r="AS2952" t="str">
            <v>NORMAL</v>
          </cell>
        </row>
        <row r="2953">
          <cell r="D2953" t="str">
            <v>8132YAA00/IND</v>
          </cell>
          <cell r="E2953">
            <v>8132</v>
          </cell>
          <cell r="F2953">
            <v>27.200000000000003</v>
          </cell>
          <cell r="G2953" t="str">
            <v>No</v>
          </cell>
          <cell r="H2953">
            <v>27.200000000000003</v>
          </cell>
          <cell r="I2953" t="str">
            <v>SO</v>
          </cell>
          <cell r="J2953" t="str">
            <v>Audit</v>
          </cell>
          <cell r="K2953" t="str">
            <v>8132YAA02</v>
          </cell>
          <cell r="L2953" t="str">
            <v>SH</v>
          </cell>
          <cell r="M2953" t="str">
            <v>S-Group</v>
          </cell>
          <cell r="N2953" t="str">
            <v>Reg</v>
          </cell>
          <cell r="P2953" t="str">
            <v>PMR31</v>
          </cell>
          <cell r="Q2953" t="str">
            <v>DRP</v>
          </cell>
          <cell r="S2953">
            <v>0</v>
          </cell>
          <cell r="V2953">
            <v>0</v>
          </cell>
          <cell r="X2953">
            <v>0</v>
          </cell>
          <cell r="Y2953" t="str">
            <v>Adhe</v>
          </cell>
          <cell r="Z2953" t="str">
            <v>G7</v>
          </cell>
          <cell r="AA2953" t="str">
            <v>Simple-Adhesive</v>
          </cell>
          <cell r="AB2953" t="str">
            <v>Regular-Adhe</v>
          </cell>
          <cell r="AC2953" t="str">
            <v>8132YAA08</v>
          </cell>
          <cell r="AD2953" t="str">
            <v>MG Adhe</v>
          </cell>
          <cell r="AE2953" t="str">
            <v>MG Adhe-Plain</v>
          </cell>
          <cell r="AG2953">
            <v>0</v>
          </cell>
          <cell r="AI2953" t="str">
            <v>8132YAA12/IND</v>
          </cell>
          <cell r="AJ2953" t="str">
            <v>IPG</v>
          </cell>
          <cell r="AK2953" t="str">
            <v>PVD</v>
          </cell>
          <cell r="AM2953" t="e">
            <v>#N/A</v>
          </cell>
          <cell r="AO2953">
            <v>23.000000000000004</v>
          </cell>
          <cell r="AQ2953" t="str">
            <v>Rough</v>
          </cell>
          <cell r="AR2953" t="str">
            <v>LAD</v>
          </cell>
          <cell r="AS2953" t="str">
            <v>NORMAL</v>
          </cell>
        </row>
        <row r="2954">
          <cell r="D2954" t="str">
            <v>8133NAA31/IND</v>
          </cell>
          <cell r="E2954">
            <v>8133</v>
          </cell>
          <cell r="F2954">
            <v>27.200000000000003</v>
          </cell>
          <cell r="G2954" t="str">
            <v>No</v>
          </cell>
          <cell r="H2954">
            <v>27.200000000000003</v>
          </cell>
          <cell r="I2954" t="str">
            <v>SO</v>
          </cell>
          <cell r="J2954" t="str">
            <v>Audit</v>
          </cell>
          <cell r="K2954" t="str">
            <v>8133NAA02</v>
          </cell>
          <cell r="L2954" t="str">
            <v>RD</v>
          </cell>
          <cell r="M2954" t="str">
            <v>S-Group</v>
          </cell>
          <cell r="N2954" t="str">
            <v>Reg</v>
          </cell>
          <cell r="O2954" t="str">
            <v>3.B</v>
          </cell>
          <cell r="P2954" t="str">
            <v>PMR41</v>
          </cell>
          <cell r="Q2954" t="str">
            <v>DRP</v>
          </cell>
          <cell r="R2954">
            <v>170</v>
          </cell>
          <cell r="S2954">
            <v>174</v>
          </cell>
          <cell r="T2954">
            <v>160</v>
          </cell>
          <cell r="U2954">
            <v>210</v>
          </cell>
          <cell r="V2954">
            <v>210</v>
          </cell>
          <cell r="W2954">
            <v>170</v>
          </cell>
          <cell r="X2954">
            <v>150</v>
          </cell>
          <cell r="Y2954" t="str">
            <v>Adhe</v>
          </cell>
          <cell r="Z2954" t="str">
            <v>G4</v>
          </cell>
          <cell r="AA2954" t="str">
            <v>Simple-Adhesive</v>
          </cell>
          <cell r="AB2954" t="str">
            <v>Regular-Adhe</v>
          </cell>
          <cell r="AC2954" t="str">
            <v>8133SAA08/01</v>
          </cell>
          <cell r="AD2954" t="str">
            <v>MG Adhe</v>
          </cell>
          <cell r="AE2954" t="str">
            <v>MG Adhe-MET</v>
          </cell>
          <cell r="AG2954">
            <v>0</v>
          </cell>
          <cell r="AI2954" t="str">
            <v>8133NAA12/IND</v>
          </cell>
          <cell r="AJ2954" t="str">
            <v>BLACK</v>
          </cell>
          <cell r="AK2954" t="str">
            <v>Black</v>
          </cell>
          <cell r="AM2954" t="str">
            <v>No</v>
          </cell>
          <cell r="AO2954">
            <v>23.000000000000004</v>
          </cell>
          <cell r="AQ2954" t="str">
            <v>Circular</v>
          </cell>
          <cell r="AR2954" t="str">
            <v>LAD</v>
          </cell>
          <cell r="AS2954" t="str">
            <v>NORMAL</v>
          </cell>
        </row>
        <row r="2955">
          <cell r="D2955" t="str">
            <v>8133SAA00/IND</v>
          </cell>
          <cell r="E2955">
            <v>8133</v>
          </cell>
          <cell r="F2955">
            <v>27.200000000000003</v>
          </cell>
          <cell r="G2955" t="str">
            <v>No</v>
          </cell>
          <cell r="H2955">
            <v>27.200000000000003</v>
          </cell>
          <cell r="I2955" t="str">
            <v>SO</v>
          </cell>
          <cell r="J2955" t="str">
            <v>Audit</v>
          </cell>
          <cell r="K2955" t="str">
            <v>8133SAA02</v>
          </cell>
          <cell r="L2955" t="str">
            <v>RD</v>
          </cell>
          <cell r="M2955" t="str">
            <v>S-Group</v>
          </cell>
          <cell r="N2955" t="str">
            <v>Reg</v>
          </cell>
          <cell r="P2955" t="str">
            <v>PMR29</v>
          </cell>
          <cell r="Q2955" t="str">
            <v>DRP</v>
          </cell>
          <cell r="S2955">
            <v>0</v>
          </cell>
          <cell r="V2955">
            <v>0</v>
          </cell>
          <cell r="X2955">
            <v>0</v>
          </cell>
          <cell r="Y2955" t="str">
            <v>Adhe</v>
          </cell>
          <cell r="Z2955" t="str">
            <v>G4</v>
          </cell>
          <cell r="AA2955" t="str">
            <v>Simple-Adhesive</v>
          </cell>
          <cell r="AB2955" t="str">
            <v>Regular-Adhe</v>
          </cell>
          <cell r="AC2955" t="str">
            <v>8133SAA08</v>
          </cell>
          <cell r="AD2955" t="str">
            <v>MG Adhe</v>
          </cell>
          <cell r="AE2955" t="str">
            <v>MG Adhe-Plain</v>
          </cell>
          <cell r="AG2955">
            <v>0</v>
          </cell>
          <cell r="AI2955" t="str">
            <v>8133SAA12/IND</v>
          </cell>
          <cell r="AJ2955" t="str">
            <v>IPS</v>
          </cell>
          <cell r="AK2955" t="str">
            <v>IPS</v>
          </cell>
          <cell r="AM2955" t="e">
            <v>#N/A</v>
          </cell>
          <cell r="AO2955">
            <v>23.000000000000004</v>
          </cell>
          <cell r="AQ2955" t="str">
            <v>Circular</v>
          </cell>
          <cell r="AR2955" t="str">
            <v>LAD</v>
          </cell>
          <cell r="AS2955" t="str">
            <v>NORMAL</v>
          </cell>
        </row>
        <row r="2956">
          <cell r="D2956" t="str">
            <v>8133YAA00/IND</v>
          </cell>
          <cell r="E2956">
            <v>8133</v>
          </cell>
          <cell r="F2956">
            <v>27.200000000000003</v>
          </cell>
          <cell r="G2956" t="str">
            <v>No</v>
          </cell>
          <cell r="H2956">
            <v>27.200000000000003</v>
          </cell>
          <cell r="I2956" t="str">
            <v>SO</v>
          </cell>
          <cell r="J2956" t="str">
            <v>Audit</v>
          </cell>
          <cell r="K2956" t="str">
            <v>8133YAA02</v>
          </cell>
          <cell r="L2956" t="str">
            <v>RD</v>
          </cell>
          <cell r="M2956" t="str">
            <v>S-Group</v>
          </cell>
          <cell r="N2956" t="str">
            <v>Reg</v>
          </cell>
          <cell r="P2956" t="str">
            <v>PMR33</v>
          </cell>
          <cell r="Q2956" t="str">
            <v>DRP</v>
          </cell>
          <cell r="S2956">
            <v>0</v>
          </cell>
          <cell r="V2956">
            <v>0</v>
          </cell>
          <cell r="X2956">
            <v>0</v>
          </cell>
          <cell r="Y2956" t="str">
            <v>Adhe</v>
          </cell>
          <cell r="Z2956" t="str">
            <v>G4</v>
          </cell>
          <cell r="AA2956" t="str">
            <v>Simple-Adhesive</v>
          </cell>
          <cell r="AB2956" t="str">
            <v>Regular-Adhe</v>
          </cell>
          <cell r="AC2956" t="str">
            <v>8133SAA08</v>
          </cell>
          <cell r="AD2956" t="str">
            <v>MG Adhe</v>
          </cell>
          <cell r="AE2956" t="str">
            <v>MG Adhe-Plain</v>
          </cell>
          <cell r="AG2956">
            <v>0</v>
          </cell>
          <cell r="AI2956" t="str">
            <v>8133YAA12/IND</v>
          </cell>
          <cell r="AJ2956" t="str">
            <v>IPG</v>
          </cell>
          <cell r="AK2956" t="str">
            <v>PVD</v>
          </cell>
          <cell r="AM2956" t="e">
            <v>#N/A</v>
          </cell>
          <cell r="AO2956">
            <v>23.000000000000004</v>
          </cell>
          <cell r="AQ2956" t="str">
            <v>Circular</v>
          </cell>
          <cell r="AR2956" t="str">
            <v>LAD</v>
          </cell>
          <cell r="AS2956" t="str">
            <v>NORMAL</v>
          </cell>
        </row>
        <row r="2957">
          <cell r="D2957" t="str">
            <v>8136NAB31/IND</v>
          </cell>
          <cell r="E2957">
            <v>8136</v>
          </cell>
          <cell r="F2957">
            <v>27.2</v>
          </cell>
          <cell r="G2957" t="str">
            <v>No</v>
          </cell>
          <cell r="H2957">
            <v>27.2</v>
          </cell>
          <cell r="I2957" t="str">
            <v>SO</v>
          </cell>
          <cell r="J2957" t="str">
            <v>Audit</v>
          </cell>
          <cell r="K2957" t="str">
            <v>8136NAB02</v>
          </cell>
          <cell r="L2957" t="str">
            <v>RD</v>
          </cell>
          <cell r="M2957" t="str">
            <v>S-Group</v>
          </cell>
          <cell r="N2957" t="str">
            <v>Reg</v>
          </cell>
          <cell r="P2957" t="str">
            <v>PMR36</v>
          </cell>
          <cell r="Q2957" t="str">
            <v>DRP</v>
          </cell>
          <cell r="S2957">
            <v>0</v>
          </cell>
          <cell r="V2957">
            <v>0</v>
          </cell>
          <cell r="X2957">
            <v>0</v>
          </cell>
          <cell r="Y2957" t="str">
            <v>Adhe</v>
          </cell>
          <cell r="Z2957" t="str">
            <v>A1</v>
          </cell>
          <cell r="AA2957" t="str">
            <v>Simple-Adhesive</v>
          </cell>
          <cell r="AB2957" t="str">
            <v>Regular-Adhe</v>
          </cell>
          <cell r="AC2957" t="str">
            <v>8136SAB08/02</v>
          </cell>
          <cell r="AD2957" t="str">
            <v>MG Adhe</v>
          </cell>
          <cell r="AE2957" t="str">
            <v>MG Adhe-MET</v>
          </cell>
          <cell r="AG2957">
            <v>0</v>
          </cell>
          <cell r="AI2957" t="str">
            <v>8136NAB12/IND</v>
          </cell>
          <cell r="AJ2957" t="str">
            <v>BLACK</v>
          </cell>
          <cell r="AK2957" t="str">
            <v>Black</v>
          </cell>
          <cell r="AM2957" t="e">
            <v>#N/A</v>
          </cell>
          <cell r="AO2957">
            <v>23</v>
          </cell>
          <cell r="AQ2957" t="str">
            <v>Circular</v>
          </cell>
          <cell r="AR2957" t="str">
            <v>LAD</v>
          </cell>
          <cell r="AS2957" t="str">
            <v>NORMAL</v>
          </cell>
        </row>
        <row r="2958">
          <cell r="D2958" t="str">
            <v>8136SAA31/IND</v>
          </cell>
          <cell r="E2958">
            <v>8136</v>
          </cell>
          <cell r="F2958">
            <v>82.48</v>
          </cell>
          <cell r="G2958" t="str">
            <v>No</v>
          </cell>
          <cell r="H2958">
            <v>82.48</v>
          </cell>
          <cell r="I2958" t="str">
            <v>SO</v>
          </cell>
          <cell r="J2958" t="str">
            <v>Audit</v>
          </cell>
          <cell r="K2958" t="str">
            <v>8136SAA02</v>
          </cell>
          <cell r="L2958" t="str">
            <v>RD</v>
          </cell>
          <cell r="M2958" t="str">
            <v>C-Group</v>
          </cell>
          <cell r="N2958" t="str">
            <v>Add on</v>
          </cell>
          <cell r="P2958" t="str">
            <v>PMR33</v>
          </cell>
          <cell r="Q2958" t="str">
            <v>DRP</v>
          </cell>
          <cell r="S2958">
            <v>0</v>
          </cell>
          <cell r="V2958">
            <v>0</v>
          </cell>
          <cell r="X2958">
            <v>0</v>
          </cell>
          <cell r="Y2958" t="str">
            <v>Gask</v>
          </cell>
          <cell r="Z2958" t="str">
            <v>A1</v>
          </cell>
          <cell r="AA2958" t="str">
            <v>Beads Assy</v>
          </cell>
          <cell r="AB2958" t="str">
            <v>MG Gask + Beads Assy</v>
          </cell>
          <cell r="AC2958">
            <v>2004150</v>
          </cell>
          <cell r="AD2958" t="str">
            <v>MG Gask</v>
          </cell>
          <cell r="AE2958" t="str">
            <v>MG Gask-Plain</v>
          </cell>
          <cell r="AF2958">
            <v>2004863</v>
          </cell>
          <cell r="AG2958" t="str">
            <v>Beads Assy</v>
          </cell>
          <cell r="AI2958" t="str">
            <v>8136SAA12/IND</v>
          </cell>
          <cell r="AJ2958" t="str">
            <v>IPS</v>
          </cell>
          <cell r="AK2958" t="str">
            <v>IPS</v>
          </cell>
          <cell r="AM2958" t="e">
            <v>#N/A</v>
          </cell>
          <cell r="AO2958">
            <v>78.28</v>
          </cell>
          <cell r="AQ2958" t="str">
            <v>Circular</v>
          </cell>
          <cell r="AR2958" t="str">
            <v>LAD</v>
          </cell>
          <cell r="AS2958" t="str">
            <v>NORMAL</v>
          </cell>
        </row>
        <row r="2959">
          <cell r="D2959" t="str">
            <v>8136SAA32/IND</v>
          </cell>
          <cell r="E2959">
            <v>8136</v>
          </cell>
          <cell r="F2959">
            <v>33.700000000000003</v>
          </cell>
          <cell r="G2959" t="str">
            <v>No</v>
          </cell>
          <cell r="H2959">
            <v>33.700000000000003</v>
          </cell>
          <cell r="I2959" t="str">
            <v>SO</v>
          </cell>
          <cell r="J2959" t="str">
            <v>Audit</v>
          </cell>
          <cell r="K2959" t="str">
            <v>8136SAA02/01</v>
          </cell>
          <cell r="L2959" t="str">
            <v>RD</v>
          </cell>
          <cell r="M2959" t="str">
            <v>S-Group</v>
          </cell>
          <cell r="N2959" t="str">
            <v>Reg</v>
          </cell>
          <cell r="P2959" t="str">
            <v>PMR38</v>
          </cell>
          <cell r="Q2959" t="str">
            <v>DRP</v>
          </cell>
          <cell r="R2959">
            <v>110</v>
          </cell>
          <cell r="S2959">
            <v>120</v>
          </cell>
          <cell r="T2959">
            <v>110</v>
          </cell>
          <cell r="U2959">
            <v>0</v>
          </cell>
          <cell r="V2959">
            <v>0</v>
          </cell>
          <cell r="X2959">
            <v>0</v>
          </cell>
          <cell r="Y2959" t="str">
            <v>Gask</v>
          </cell>
          <cell r="Z2959" t="str">
            <v>A1</v>
          </cell>
          <cell r="AA2959" t="str">
            <v>Simple-Gasket</v>
          </cell>
          <cell r="AB2959" t="str">
            <v>Regular-Gask</v>
          </cell>
          <cell r="AC2959">
            <v>2004150</v>
          </cell>
          <cell r="AD2959" t="str">
            <v>MG Gask</v>
          </cell>
          <cell r="AE2959" t="str">
            <v>MG Gask-Plain</v>
          </cell>
          <cell r="AF2959">
            <v>2004863</v>
          </cell>
          <cell r="AG2959">
            <v>0</v>
          </cell>
          <cell r="AI2959" t="str">
            <v>8136SAA12/IND</v>
          </cell>
          <cell r="AJ2959" t="str">
            <v>IPS</v>
          </cell>
          <cell r="AK2959" t="str">
            <v>IPS</v>
          </cell>
          <cell r="AM2959" t="str">
            <v>No</v>
          </cell>
          <cell r="AO2959">
            <v>29.500000000000004</v>
          </cell>
          <cell r="AQ2959" t="str">
            <v>Circular</v>
          </cell>
          <cell r="AR2959" t="str">
            <v>LAD</v>
          </cell>
          <cell r="AS2959" t="str">
            <v>NORMAL</v>
          </cell>
        </row>
        <row r="2960">
          <cell r="D2960" t="str">
            <v>8136SAB31/IND</v>
          </cell>
          <cell r="E2960">
            <v>8136</v>
          </cell>
          <cell r="F2960">
            <v>27.2</v>
          </cell>
          <cell r="G2960" t="str">
            <v>No</v>
          </cell>
          <cell r="H2960">
            <v>27.2</v>
          </cell>
          <cell r="I2960" t="str">
            <v>SO</v>
          </cell>
          <cell r="J2960" t="str">
            <v>Audit</v>
          </cell>
          <cell r="K2960" t="str">
            <v>8136SAB02</v>
          </cell>
          <cell r="L2960" t="str">
            <v>RD</v>
          </cell>
          <cell r="M2960" t="str">
            <v>S-Group</v>
          </cell>
          <cell r="N2960" t="str">
            <v>Reg</v>
          </cell>
          <cell r="O2960" t="str">
            <v>5.T</v>
          </cell>
          <cell r="P2960" t="str">
            <v>PMR40</v>
          </cell>
          <cell r="Q2960" t="str">
            <v>DRP</v>
          </cell>
          <cell r="R2960">
            <v>190</v>
          </cell>
          <cell r="S2960">
            <v>195</v>
          </cell>
          <cell r="T2960">
            <v>190</v>
          </cell>
          <cell r="U2960">
            <v>180</v>
          </cell>
          <cell r="V2960">
            <v>170</v>
          </cell>
          <cell r="W2960">
            <v>150</v>
          </cell>
          <cell r="X2960">
            <v>160</v>
          </cell>
          <cell r="Y2960" t="str">
            <v>Adhe</v>
          </cell>
          <cell r="Z2960" t="str">
            <v>A1</v>
          </cell>
          <cell r="AA2960" t="str">
            <v>Simple-Adhesive</v>
          </cell>
          <cell r="AB2960" t="str">
            <v>Regular-Adhe</v>
          </cell>
          <cell r="AC2960" t="str">
            <v>8136SAB08/01</v>
          </cell>
          <cell r="AD2960" t="str">
            <v>MG Adhe</v>
          </cell>
          <cell r="AE2960" t="str">
            <v>MG Adhe-MET</v>
          </cell>
          <cell r="AG2960">
            <v>0</v>
          </cell>
          <cell r="AI2960" t="str">
            <v>8136SAB12/IND</v>
          </cell>
          <cell r="AJ2960" t="str">
            <v>IPS</v>
          </cell>
          <cell r="AK2960" t="str">
            <v>IPS</v>
          </cell>
          <cell r="AM2960" t="str">
            <v>No</v>
          </cell>
          <cell r="AO2960">
            <v>23</v>
          </cell>
          <cell r="AQ2960" t="str">
            <v>Circular</v>
          </cell>
          <cell r="AR2960" t="str">
            <v>LAD</v>
          </cell>
          <cell r="AS2960" t="str">
            <v>NORMAL</v>
          </cell>
        </row>
        <row r="2961">
          <cell r="D2961" t="str">
            <v>8136YAA31/IND</v>
          </cell>
          <cell r="E2961">
            <v>8136</v>
          </cell>
          <cell r="F2961">
            <v>82.48</v>
          </cell>
          <cell r="G2961" t="str">
            <v>No</v>
          </cell>
          <cell r="H2961">
            <v>82.48</v>
          </cell>
          <cell r="I2961" t="str">
            <v>SO</v>
          </cell>
          <cell r="J2961" t="str">
            <v>Audit</v>
          </cell>
          <cell r="K2961" t="str">
            <v>8136YAA02</v>
          </cell>
          <cell r="L2961" t="str">
            <v>RD</v>
          </cell>
          <cell r="M2961" t="str">
            <v>C-Group</v>
          </cell>
          <cell r="N2961" t="str">
            <v>Add on</v>
          </cell>
          <cell r="P2961" t="str">
            <v>PMR32</v>
          </cell>
          <cell r="Q2961" t="str">
            <v>DRP</v>
          </cell>
          <cell r="S2961">
            <v>0</v>
          </cell>
          <cell r="V2961">
            <v>0</v>
          </cell>
          <cell r="X2961">
            <v>0</v>
          </cell>
          <cell r="Y2961" t="str">
            <v>Gask</v>
          </cell>
          <cell r="Z2961" t="str">
            <v>A1</v>
          </cell>
          <cell r="AA2961" t="str">
            <v>Beads Assy</v>
          </cell>
          <cell r="AB2961" t="str">
            <v>MG Gask + Beads Assy</v>
          </cell>
          <cell r="AC2961">
            <v>2004150</v>
          </cell>
          <cell r="AD2961" t="str">
            <v>MG Gask</v>
          </cell>
          <cell r="AE2961" t="str">
            <v>MG Gask-Plain</v>
          </cell>
          <cell r="AF2961">
            <v>2004863</v>
          </cell>
          <cell r="AG2961" t="str">
            <v>Beads Assy</v>
          </cell>
          <cell r="AI2961" t="str">
            <v>8136YAA12/IND</v>
          </cell>
          <cell r="AJ2961" t="str">
            <v>IPG</v>
          </cell>
          <cell r="AK2961" t="str">
            <v>PVD</v>
          </cell>
          <cell r="AM2961" t="e">
            <v>#N/A</v>
          </cell>
          <cell r="AO2961">
            <v>78.28</v>
          </cell>
          <cell r="AQ2961" t="str">
            <v>Circular</v>
          </cell>
          <cell r="AR2961" t="str">
            <v>LAD</v>
          </cell>
          <cell r="AS2961" t="str">
            <v>NORMAL</v>
          </cell>
        </row>
        <row r="2962">
          <cell r="D2962" t="str">
            <v>8136YAA32/IND</v>
          </cell>
          <cell r="E2962">
            <v>8136</v>
          </cell>
          <cell r="F2962">
            <v>33.700000000000003</v>
          </cell>
          <cell r="G2962" t="str">
            <v>No</v>
          </cell>
          <cell r="H2962">
            <v>33.700000000000003</v>
          </cell>
          <cell r="I2962" t="str">
            <v>SO</v>
          </cell>
          <cell r="J2962" t="str">
            <v>Audit</v>
          </cell>
          <cell r="K2962" t="str">
            <v>8136YAA02/01</v>
          </cell>
          <cell r="L2962" t="str">
            <v>RD</v>
          </cell>
          <cell r="M2962" t="str">
            <v>S-Group</v>
          </cell>
          <cell r="N2962" t="str">
            <v>Reg</v>
          </cell>
          <cell r="P2962" t="str">
            <v>PMR32</v>
          </cell>
          <cell r="Q2962" t="str">
            <v>DRP</v>
          </cell>
          <cell r="S2962">
            <v>0</v>
          </cell>
          <cell r="V2962">
            <v>0</v>
          </cell>
          <cell r="X2962">
            <v>0</v>
          </cell>
          <cell r="Y2962" t="str">
            <v>Gask</v>
          </cell>
          <cell r="Z2962" t="str">
            <v>A1</v>
          </cell>
          <cell r="AA2962" t="str">
            <v>Simple-Gasket</v>
          </cell>
          <cell r="AB2962" t="str">
            <v>Regular-Gask</v>
          </cell>
          <cell r="AC2962">
            <v>2004150</v>
          </cell>
          <cell r="AD2962" t="str">
            <v>MG Gask</v>
          </cell>
          <cell r="AE2962" t="str">
            <v>MG Gask-Plain</v>
          </cell>
          <cell r="AF2962">
            <v>2004863</v>
          </cell>
          <cell r="AG2962">
            <v>0</v>
          </cell>
          <cell r="AI2962" t="str">
            <v>8136YAA12/IND</v>
          </cell>
          <cell r="AJ2962" t="str">
            <v>IPG</v>
          </cell>
          <cell r="AK2962" t="str">
            <v>PVD</v>
          </cell>
          <cell r="AM2962" t="e">
            <v>#N/A</v>
          </cell>
          <cell r="AO2962">
            <v>29.500000000000004</v>
          </cell>
          <cell r="AQ2962" t="str">
            <v>Circular</v>
          </cell>
          <cell r="AR2962" t="str">
            <v>LAD</v>
          </cell>
          <cell r="AS2962" t="str">
            <v>NORMAL</v>
          </cell>
        </row>
        <row r="2963">
          <cell r="D2963" t="str">
            <v>8139SAA31/IND</v>
          </cell>
          <cell r="E2963">
            <v>8139</v>
          </cell>
          <cell r="F2963">
            <v>31.600000000000005</v>
          </cell>
          <cell r="G2963" t="str">
            <v>No</v>
          </cell>
          <cell r="H2963">
            <v>31.600000000000005</v>
          </cell>
          <cell r="I2963" t="str">
            <v>SO</v>
          </cell>
          <cell r="J2963" t="str">
            <v>Audit</v>
          </cell>
          <cell r="K2963" t="str">
            <v>8139SAA02</v>
          </cell>
          <cell r="L2963" t="str">
            <v>SH</v>
          </cell>
          <cell r="M2963" t="str">
            <v>S-Group</v>
          </cell>
          <cell r="N2963" t="str">
            <v>Reg</v>
          </cell>
          <cell r="P2963" t="str">
            <v>PMR32</v>
          </cell>
          <cell r="Q2963" t="str">
            <v>DRP</v>
          </cell>
          <cell r="S2963">
            <v>0</v>
          </cell>
          <cell r="V2963">
            <v>0</v>
          </cell>
          <cell r="X2963">
            <v>0</v>
          </cell>
          <cell r="Y2963" t="str">
            <v>Adhe</v>
          </cell>
          <cell r="Z2963" t="str">
            <v>G8</v>
          </cell>
          <cell r="AA2963" t="str">
            <v>Simple-Adhesive</v>
          </cell>
          <cell r="AB2963" t="str">
            <v>Regular-Adhe</v>
          </cell>
          <cell r="AC2963" t="str">
            <v>8139YAA08/02</v>
          </cell>
          <cell r="AD2963" t="str">
            <v>MG Adhe</v>
          </cell>
          <cell r="AE2963" t="str">
            <v>MG Adhe-MET</v>
          </cell>
          <cell r="AG2963">
            <v>0</v>
          </cell>
          <cell r="AI2963" t="str">
            <v>8139SAA12/IND</v>
          </cell>
          <cell r="AJ2963" t="str">
            <v>IPS</v>
          </cell>
          <cell r="AK2963" t="str">
            <v>IPS</v>
          </cell>
          <cell r="AM2963" t="e">
            <v>#N/A</v>
          </cell>
          <cell r="AO2963">
            <v>27.400000000000006</v>
          </cell>
          <cell r="AQ2963" t="str">
            <v>Rough</v>
          </cell>
          <cell r="AR2963" t="str">
            <v>LAD</v>
          </cell>
          <cell r="AS2963" t="str">
            <v>NORMAL</v>
          </cell>
        </row>
        <row r="2964">
          <cell r="D2964" t="str">
            <v>8139SAA32/IND</v>
          </cell>
          <cell r="E2964">
            <v>8139</v>
          </cell>
          <cell r="F2964">
            <v>31.600000000000005</v>
          </cell>
          <cell r="G2964" t="str">
            <v>No</v>
          </cell>
          <cell r="H2964">
            <v>31.600000000000005</v>
          </cell>
          <cell r="I2964" t="str">
            <v>SO</v>
          </cell>
          <cell r="J2964" t="str">
            <v>Audit</v>
          </cell>
          <cell r="K2964" t="str">
            <v>8139SAA02</v>
          </cell>
          <cell r="L2964" t="str">
            <v>SH</v>
          </cell>
          <cell r="M2964" t="str">
            <v>S-Group</v>
          </cell>
          <cell r="N2964" t="str">
            <v>Reg</v>
          </cell>
          <cell r="P2964" t="str">
            <v>PMR32</v>
          </cell>
          <cell r="Q2964" t="str">
            <v>DRP</v>
          </cell>
          <cell r="S2964">
            <v>0</v>
          </cell>
          <cell r="V2964">
            <v>0</v>
          </cell>
          <cell r="X2964">
            <v>0</v>
          </cell>
          <cell r="Y2964" t="str">
            <v>Adhe</v>
          </cell>
          <cell r="Z2964" t="str">
            <v>G8</v>
          </cell>
          <cell r="AA2964" t="str">
            <v>Simple-Adhesive</v>
          </cell>
          <cell r="AB2964" t="str">
            <v>Regular-Adhe</v>
          </cell>
          <cell r="AC2964" t="str">
            <v>8139YAA08/01</v>
          </cell>
          <cell r="AD2964" t="str">
            <v>MG Adhe</v>
          </cell>
          <cell r="AE2964" t="str">
            <v>MG Adhe-MET</v>
          </cell>
          <cell r="AG2964">
            <v>0</v>
          </cell>
          <cell r="AI2964" t="str">
            <v>8139SAA12/IND</v>
          </cell>
          <cell r="AJ2964" t="str">
            <v>IPS</v>
          </cell>
          <cell r="AK2964" t="str">
            <v>IPS</v>
          </cell>
          <cell r="AM2964" t="e">
            <v>#N/A</v>
          </cell>
          <cell r="AO2964">
            <v>27.400000000000006</v>
          </cell>
          <cell r="AQ2964" t="str">
            <v>Rough</v>
          </cell>
          <cell r="AR2964" t="str">
            <v>LAD</v>
          </cell>
          <cell r="AS2964" t="str">
            <v>NORMAL</v>
          </cell>
        </row>
        <row r="2965">
          <cell r="D2965" t="str">
            <v>8139YAA31/IND</v>
          </cell>
          <cell r="E2965">
            <v>8139</v>
          </cell>
          <cell r="F2965">
            <v>31.600000000000005</v>
          </cell>
          <cell r="G2965" t="str">
            <v>No</v>
          </cell>
          <cell r="H2965">
            <v>31.600000000000005</v>
          </cell>
          <cell r="I2965" t="str">
            <v>SO</v>
          </cell>
          <cell r="J2965" t="str">
            <v>Audit</v>
          </cell>
          <cell r="K2965" t="str">
            <v>8139YAA02</v>
          </cell>
          <cell r="L2965" t="str">
            <v>SH</v>
          </cell>
          <cell r="M2965" t="str">
            <v>S-Group</v>
          </cell>
          <cell r="N2965" t="str">
            <v>Reg</v>
          </cell>
          <cell r="P2965" t="str">
            <v>PMR32</v>
          </cell>
          <cell r="Q2965" t="str">
            <v>DRP</v>
          </cell>
          <cell r="S2965">
            <v>0</v>
          </cell>
          <cell r="V2965">
            <v>0</v>
          </cell>
          <cell r="X2965">
            <v>0</v>
          </cell>
          <cell r="Y2965" t="str">
            <v>Adhe</v>
          </cell>
          <cell r="Z2965" t="str">
            <v>G8</v>
          </cell>
          <cell r="AA2965" t="str">
            <v>Simple-Adhesive</v>
          </cell>
          <cell r="AB2965" t="str">
            <v>Regular-Adhe</v>
          </cell>
          <cell r="AC2965" t="str">
            <v>8139YAA08/01</v>
          </cell>
          <cell r="AD2965" t="str">
            <v>MG Adhe</v>
          </cell>
          <cell r="AE2965" t="str">
            <v>MG Adhe-MET</v>
          </cell>
          <cell r="AG2965">
            <v>0</v>
          </cell>
          <cell r="AI2965" t="str">
            <v>8139YAA12/IND</v>
          </cell>
          <cell r="AJ2965" t="str">
            <v>IPG</v>
          </cell>
          <cell r="AK2965" t="str">
            <v>PVD</v>
          </cell>
          <cell r="AM2965" t="e">
            <v>#N/A</v>
          </cell>
          <cell r="AO2965">
            <v>27.400000000000006</v>
          </cell>
          <cell r="AQ2965" t="str">
            <v>Rough</v>
          </cell>
          <cell r="AR2965" t="str">
            <v>LAD</v>
          </cell>
          <cell r="AS2965" t="str">
            <v>NORMAL</v>
          </cell>
        </row>
        <row r="2966">
          <cell r="D2966" t="str">
            <v>8141NAB00/IND</v>
          </cell>
          <cell r="E2966">
            <v>8141</v>
          </cell>
          <cell r="F2966">
            <v>33.700000000000003</v>
          </cell>
          <cell r="G2966" t="str">
            <v>No</v>
          </cell>
          <cell r="H2966">
            <v>33.700000000000003</v>
          </cell>
          <cell r="I2966" t="str">
            <v>SO</v>
          </cell>
          <cell r="J2966" t="str">
            <v>Audit</v>
          </cell>
          <cell r="K2966" t="str">
            <v>8141NAB02</v>
          </cell>
          <cell r="L2966" t="str">
            <v>RD</v>
          </cell>
          <cell r="M2966" t="str">
            <v>S-Group</v>
          </cell>
          <cell r="N2966" t="str">
            <v>Reg</v>
          </cell>
          <cell r="O2966" t="str">
            <v>2.H</v>
          </cell>
          <cell r="P2966" t="str">
            <v>MTS-RET</v>
          </cell>
          <cell r="Q2966" t="str">
            <v>Live</v>
          </cell>
          <cell r="R2966">
            <v>440</v>
          </cell>
          <cell r="S2966">
            <v>440</v>
          </cell>
          <cell r="T2966">
            <v>440</v>
          </cell>
          <cell r="U2966">
            <v>480</v>
          </cell>
          <cell r="V2966">
            <v>490</v>
          </cell>
          <cell r="W2966">
            <v>490</v>
          </cell>
          <cell r="X2966">
            <v>520</v>
          </cell>
          <cell r="Y2966" t="str">
            <v>Gask</v>
          </cell>
          <cell r="Z2966" t="str">
            <v>G2</v>
          </cell>
          <cell r="AA2966" t="str">
            <v>Simple-Gasket</v>
          </cell>
          <cell r="AB2966" t="str">
            <v>Regular-Gask</v>
          </cell>
          <cell r="AC2966">
            <v>2004140</v>
          </cell>
          <cell r="AD2966" t="str">
            <v>MG Gask</v>
          </cell>
          <cell r="AE2966" t="str">
            <v>MG Gask-Plain</v>
          </cell>
          <cell r="AF2966">
            <v>2004835</v>
          </cell>
          <cell r="AG2966">
            <v>0</v>
          </cell>
          <cell r="AI2966" t="str">
            <v>8141NAB12/IND</v>
          </cell>
          <cell r="AJ2966" t="str">
            <v>BLACK</v>
          </cell>
          <cell r="AK2966" t="str">
            <v>Black</v>
          </cell>
          <cell r="AM2966" t="str">
            <v>No</v>
          </cell>
          <cell r="AO2966">
            <v>29.500000000000004</v>
          </cell>
          <cell r="AQ2966" t="str">
            <v>Circular</v>
          </cell>
          <cell r="AR2966" t="str">
            <v>LAD</v>
          </cell>
          <cell r="AS2966" t="str">
            <v>NORMAL</v>
          </cell>
        </row>
        <row r="2967">
          <cell r="D2967" t="str">
            <v>8141NAC31/IND</v>
          </cell>
          <cell r="E2967">
            <v>8141</v>
          </cell>
          <cell r="F2967">
            <v>33.700000000000003</v>
          </cell>
          <cell r="G2967" t="str">
            <v>No</v>
          </cell>
          <cell r="H2967">
            <v>33.700000000000003</v>
          </cell>
          <cell r="I2967" t="str">
            <v>SO</v>
          </cell>
          <cell r="J2967" t="str">
            <v>Audit</v>
          </cell>
          <cell r="K2967" t="str">
            <v>8141NAC02</v>
          </cell>
          <cell r="L2967" t="str">
            <v>RD</v>
          </cell>
          <cell r="M2967" t="str">
            <v>S-Group</v>
          </cell>
          <cell r="N2967" t="str">
            <v>Reg</v>
          </cell>
          <cell r="O2967" t="str">
            <v>3.B</v>
          </cell>
          <cell r="P2967" t="str">
            <v>PMR40</v>
          </cell>
          <cell r="Q2967" t="str">
            <v>DRP</v>
          </cell>
          <cell r="R2967">
            <v>500</v>
          </cell>
          <cell r="S2967">
            <v>750</v>
          </cell>
          <cell r="T2967">
            <v>750</v>
          </cell>
          <cell r="U2967">
            <v>790</v>
          </cell>
          <cell r="V2967">
            <v>820</v>
          </cell>
          <cell r="W2967">
            <v>350</v>
          </cell>
          <cell r="X2967">
            <v>100</v>
          </cell>
          <cell r="Y2967" t="str">
            <v>Gask</v>
          </cell>
          <cell r="Z2967" t="str">
            <v>G2</v>
          </cell>
          <cell r="AA2967" t="str">
            <v>Simple-Gasket</v>
          </cell>
          <cell r="AB2967" t="str">
            <v>Regular-Gask</v>
          </cell>
          <cell r="AC2967">
            <v>2004140</v>
          </cell>
          <cell r="AD2967" t="str">
            <v>MG Gask</v>
          </cell>
          <cell r="AE2967" t="str">
            <v>MG Gask-Plain</v>
          </cell>
          <cell r="AF2967" t="str">
            <v>2004835/03</v>
          </cell>
          <cell r="AG2967">
            <v>0</v>
          </cell>
          <cell r="AI2967" t="str">
            <v>8141NAC12/IND</v>
          </cell>
          <cell r="AJ2967" t="str">
            <v>BLACK</v>
          </cell>
          <cell r="AK2967" t="str">
            <v>Black</v>
          </cell>
          <cell r="AM2967" t="e">
            <v>#N/A</v>
          </cell>
          <cell r="AO2967">
            <v>29.500000000000004</v>
          </cell>
          <cell r="AQ2967" t="str">
            <v>Circular</v>
          </cell>
          <cell r="AR2967" t="str">
            <v>LAD</v>
          </cell>
          <cell r="AS2967" t="str">
            <v>NORMAL</v>
          </cell>
        </row>
        <row r="2968">
          <cell r="D2968" t="str">
            <v>8141QAB00/IND</v>
          </cell>
          <cell r="E2968">
            <v>8141</v>
          </cell>
          <cell r="F2968">
            <v>33.700000000000003</v>
          </cell>
          <cell r="G2968" t="str">
            <v>No</v>
          </cell>
          <cell r="H2968">
            <v>33.700000000000003</v>
          </cell>
          <cell r="I2968" t="str">
            <v>SO</v>
          </cell>
          <cell r="J2968" t="str">
            <v>Audit</v>
          </cell>
          <cell r="K2968" t="str">
            <v>8141QAB02/GUN</v>
          </cell>
          <cell r="L2968" t="str">
            <v>RD</v>
          </cell>
          <cell r="M2968" t="str">
            <v>S-Group</v>
          </cell>
          <cell r="N2968" t="str">
            <v>Reg</v>
          </cell>
          <cell r="O2968" t="str">
            <v>2.H</v>
          </cell>
          <cell r="P2968" t="str">
            <v>MTS-RET</v>
          </cell>
          <cell r="Q2968" t="str">
            <v>Live</v>
          </cell>
          <cell r="R2968">
            <v>430</v>
          </cell>
          <cell r="S2968">
            <v>426</v>
          </cell>
          <cell r="T2968">
            <v>580</v>
          </cell>
          <cell r="U2968">
            <v>550</v>
          </cell>
          <cell r="V2968">
            <v>520</v>
          </cell>
          <cell r="W2968">
            <v>520</v>
          </cell>
          <cell r="X2968">
            <v>490</v>
          </cell>
          <cell r="Y2968" t="str">
            <v>Gask</v>
          </cell>
          <cell r="Z2968" t="str">
            <v>G2</v>
          </cell>
          <cell r="AA2968" t="str">
            <v>Simple-Gasket</v>
          </cell>
          <cell r="AB2968" t="str">
            <v>Regular-Gask</v>
          </cell>
          <cell r="AC2968">
            <v>2004140</v>
          </cell>
          <cell r="AD2968" t="str">
            <v>MG Gask</v>
          </cell>
          <cell r="AE2968" t="str">
            <v>MG Gask-Plain</v>
          </cell>
          <cell r="AF2968">
            <v>2004835</v>
          </cell>
          <cell r="AG2968">
            <v>0</v>
          </cell>
          <cell r="AI2968" t="str">
            <v>8141QAB12/IND</v>
          </cell>
          <cell r="AJ2968" t="str">
            <v>IP-GUN</v>
          </cell>
          <cell r="AK2968" t="str">
            <v>IP-GUN</v>
          </cell>
          <cell r="AM2968" t="str">
            <v>No</v>
          </cell>
          <cell r="AO2968">
            <v>29.500000000000004</v>
          </cell>
          <cell r="AQ2968" t="str">
            <v>Circular</v>
          </cell>
          <cell r="AR2968" t="str">
            <v>LAD</v>
          </cell>
          <cell r="AS2968" t="str">
            <v>NORMAL</v>
          </cell>
        </row>
        <row r="2969">
          <cell r="D2969" t="str">
            <v>8141SAA00/IND</v>
          </cell>
          <cell r="E2969">
            <v>8141</v>
          </cell>
          <cell r="F2969">
            <v>33.700000000000003</v>
          </cell>
          <cell r="G2969" t="str">
            <v>No</v>
          </cell>
          <cell r="H2969">
            <v>33.700000000000003</v>
          </cell>
          <cell r="I2969" t="str">
            <v>SO</v>
          </cell>
          <cell r="J2969" t="str">
            <v>Audit</v>
          </cell>
          <cell r="K2969" t="str">
            <v>8141SAA02</v>
          </cell>
          <cell r="L2969" t="str">
            <v>RD</v>
          </cell>
          <cell r="M2969" t="str">
            <v>S-Group</v>
          </cell>
          <cell r="N2969" t="str">
            <v>Reg</v>
          </cell>
          <cell r="P2969" t="str">
            <v>NM</v>
          </cell>
          <cell r="Q2969" t="str">
            <v>DRP</v>
          </cell>
          <cell r="S2969">
            <v>0</v>
          </cell>
          <cell r="V2969">
            <v>0</v>
          </cell>
          <cell r="X2969">
            <v>0</v>
          </cell>
          <cell r="Y2969" t="str">
            <v>Gask</v>
          </cell>
          <cell r="Z2969" t="str">
            <v>G4</v>
          </cell>
          <cell r="AA2969" t="str">
            <v>Simple-Gasket</v>
          </cell>
          <cell r="AB2969" t="str">
            <v>Regular-Gask</v>
          </cell>
          <cell r="AC2969">
            <v>2004140</v>
          </cell>
          <cell r="AD2969" t="str">
            <v>MG Gask</v>
          </cell>
          <cell r="AE2969" t="str">
            <v>MG Gask-Plain</v>
          </cell>
          <cell r="AF2969">
            <v>2004835</v>
          </cell>
          <cell r="AG2969">
            <v>0</v>
          </cell>
          <cell r="AI2969" t="str">
            <v>8141SAA12/IND</v>
          </cell>
          <cell r="AJ2969" t="str">
            <v>IPS</v>
          </cell>
          <cell r="AK2969" t="str">
            <v>IPS</v>
          </cell>
          <cell r="AM2969" t="e">
            <v>#N/A</v>
          </cell>
          <cell r="AO2969">
            <v>29.500000000000004</v>
          </cell>
          <cell r="AQ2969" t="str">
            <v>Circular</v>
          </cell>
          <cell r="AR2969" t="str">
            <v>LAD</v>
          </cell>
          <cell r="AS2969" t="str">
            <v>NORMAL</v>
          </cell>
        </row>
        <row r="2970">
          <cell r="D2970" t="str">
            <v>8141SAB00/IND</v>
          </cell>
          <cell r="E2970">
            <v>8141</v>
          </cell>
          <cell r="F2970">
            <v>33.700000000000003</v>
          </cell>
          <cell r="G2970" t="str">
            <v>No</v>
          </cell>
          <cell r="H2970">
            <v>33.700000000000003</v>
          </cell>
          <cell r="I2970" t="str">
            <v>SO</v>
          </cell>
          <cell r="J2970" t="str">
            <v>Audit</v>
          </cell>
          <cell r="K2970" t="str">
            <v>8141SAB02</v>
          </cell>
          <cell r="L2970" t="str">
            <v>RD</v>
          </cell>
          <cell r="M2970" t="str">
            <v>S-Group</v>
          </cell>
          <cell r="N2970" t="str">
            <v>Reg</v>
          </cell>
          <cell r="O2970" t="str">
            <v>2.H</v>
          </cell>
          <cell r="P2970" t="str">
            <v>MTS-RET</v>
          </cell>
          <cell r="Q2970" t="str">
            <v>Live</v>
          </cell>
          <cell r="R2970">
            <v>5672</v>
          </cell>
          <cell r="S2970">
            <v>5610</v>
          </cell>
          <cell r="T2970">
            <v>5923</v>
          </cell>
          <cell r="U2970">
            <v>5893</v>
          </cell>
          <cell r="V2970">
            <v>5930</v>
          </cell>
          <cell r="W2970">
            <v>5924</v>
          </cell>
          <cell r="X2970">
            <v>5556</v>
          </cell>
          <cell r="Y2970" t="str">
            <v>Gask</v>
          </cell>
          <cell r="Z2970" t="str">
            <v>G2</v>
          </cell>
          <cell r="AA2970" t="str">
            <v>Simple-Gasket</v>
          </cell>
          <cell r="AB2970" t="str">
            <v>Regular-Gask</v>
          </cell>
          <cell r="AC2970">
            <v>2004140</v>
          </cell>
          <cell r="AD2970" t="str">
            <v>MG Gask</v>
          </cell>
          <cell r="AE2970" t="str">
            <v>MG Gask-Plain</v>
          </cell>
          <cell r="AF2970">
            <v>2004835</v>
          </cell>
          <cell r="AG2970">
            <v>0</v>
          </cell>
          <cell r="AI2970" t="str">
            <v>8141SAB12/IND</v>
          </cell>
          <cell r="AJ2970" t="str">
            <v>IPS</v>
          </cell>
          <cell r="AK2970" t="str">
            <v>IPS</v>
          </cell>
          <cell r="AM2970" t="str">
            <v>No</v>
          </cell>
          <cell r="AO2970">
            <v>29.500000000000004</v>
          </cell>
          <cell r="AQ2970" t="str">
            <v>Circular</v>
          </cell>
          <cell r="AR2970" t="str">
            <v>LAD</v>
          </cell>
          <cell r="AS2970" t="str">
            <v>NORMAL</v>
          </cell>
        </row>
        <row r="2971">
          <cell r="D2971" t="str">
            <v>8141SAC00/IND</v>
          </cell>
          <cell r="E2971">
            <v>8141</v>
          </cell>
          <cell r="F2971">
            <v>33.700000000000003</v>
          </cell>
          <cell r="G2971" t="str">
            <v>No</v>
          </cell>
          <cell r="H2971">
            <v>33.700000000000003</v>
          </cell>
          <cell r="I2971" t="str">
            <v>SO</v>
          </cell>
          <cell r="J2971" t="str">
            <v>Audit</v>
          </cell>
          <cell r="K2971" t="str">
            <v>8141SAC02</v>
          </cell>
          <cell r="L2971" t="str">
            <v>RD</v>
          </cell>
          <cell r="M2971" t="str">
            <v>S-Group</v>
          </cell>
          <cell r="N2971" t="str">
            <v>Reg</v>
          </cell>
          <cell r="O2971" t="str">
            <v>3.B</v>
          </cell>
          <cell r="P2971" t="str">
            <v>PMR41</v>
          </cell>
          <cell r="Q2971" t="str">
            <v>DRP</v>
          </cell>
          <cell r="R2971">
            <v>500</v>
          </cell>
          <cell r="S2971">
            <v>1250</v>
          </cell>
          <cell r="T2971">
            <v>750</v>
          </cell>
          <cell r="U2971">
            <v>1360</v>
          </cell>
          <cell r="V2971">
            <v>1431</v>
          </cell>
          <cell r="W2971">
            <v>600</v>
          </cell>
          <cell r="X2971">
            <v>90</v>
          </cell>
          <cell r="Y2971" t="str">
            <v>Gask</v>
          </cell>
          <cell r="Z2971" t="str">
            <v>G2</v>
          </cell>
          <cell r="AA2971" t="str">
            <v>Simple-Gasket</v>
          </cell>
          <cell r="AB2971" t="str">
            <v>Regular-Gask</v>
          </cell>
          <cell r="AC2971">
            <v>2004140</v>
          </cell>
          <cell r="AD2971" t="str">
            <v>MG Gask</v>
          </cell>
          <cell r="AE2971" t="str">
            <v>MG Gask-Plain</v>
          </cell>
          <cell r="AF2971">
            <v>2004835</v>
          </cell>
          <cell r="AG2971">
            <v>0</v>
          </cell>
          <cell r="AI2971" t="str">
            <v>8141SAC12/IND</v>
          </cell>
          <cell r="AJ2971" t="str">
            <v>IPS</v>
          </cell>
          <cell r="AK2971" t="str">
            <v>IPS</v>
          </cell>
          <cell r="AM2971" t="e">
            <v>#N/A</v>
          </cell>
          <cell r="AO2971">
            <v>29.500000000000004</v>
          </cell>
          <cell r="AQ2971" t="str">
            <v>Circular</v>
          </cell>
          <cell r="AR2971" t="str">
            <v>LAD</v>
          </cell>
          <cell r="AS2971" t="str">
            <v>NORMAL</v>
          </cell>
        </row>
        <row r="2972">
          <cell r="D2972" t="str">
            <v>8141WAB00/IND</v>
          </cell>
          <cell r="E2972">
            <v>8141</v>
          </cell>
          <cell r="F2972">
            <v>33.700000000000003</v>
          </cell>
          <cell r="G2972" t="str">
            <v>No</v>
          </cell>
          <cell r="H2972">
            <v>33.700000000000003</v>
          </cell>
          <cell r="I2972" t="str">
            <v>SO</v>
          </cell>
          <cell r="J2972" t="str">
            <v>Audit</v>
          </cell>
          <cell r="K2972" t="str">
            <v>8141WAB02</v>
          </cell>
          <cell r="L2972" t="str">
            <v>RD</v>
          </cell>
          <cell r="M2972" t="str">
            <v>S-Group</v>
          </cell>
          <cell r="N2972" t="str">
            <v>Reg</v>
          </cell>
          <cell r="O2972" t="str">
            <v>1.SH</v>
          </cell>
          <cell r="P2972" t="str">
            <v>MTS-RET</v>
          </cell>
          <cell r="Q2972" t="str">
            <v>Live</v>
          </cell>
          <cell r="R2972">
            <v>2030</v>
          </cell>
          <cell r="S2972">
            <v>2079</v>
          </cell>
          <cell r="T2972">
            <v>2561</v>
          </cell>
          <cell r="U2972">
            <v>2530</v>
          </cell>
          <cell r="V2972">
            <v>2270</v>
          </cell>
          <cell r="W2972">
            <v>2170</v>
          </cell>
          <cell r="X2972">
            <v>1722</v>
          </cell>
          <cell r="Y2972" t="str">
            <v>Gask</v>
          </cell>
          <cell r="Z2972" t="str">
            <v>G2</v>
          </cell>
          <cell r="AA2972" t="str">
            <v>Simple-Gasket</v>
          </cell>
          <cell r="AB2972" t="str">
            <v>Regular-Gask</v>
          </cell>
          <cell r="AC2972">
            <v>2004140</v>
          </cell>
          <cell r="AD2972" t="str">
            <v>MG Gask</v>
          </cell>
          <cell r="AE2972" t="str">
            <v>MG Gask-Plain</v>
          </cell>
          <cell r="AF2972">
            <v>2004835</v>
          </cell>
          <cell r="AG2972">
            <v>0</v>
          </cell>
          <cell r="AI2972" t="str">
            <v>8141WAB12/IND</v>
          </cell>
          <cell r="AJ2972" t="str">
            <v>RG</v>
          </cell>
          <cell r="AK2972" t="str">
            <v>RG</v>
          </cell>
          <cell r="AM2972" t="str">
            <v>No</v>
          </cell>
          <cell r="AO2972">
            <v>29.500000000000004</v>
          </cell>
          <cell r="AQ2972" t="str">
            <v>Circular</v>
          </cell>
          <cell r="AR2972" t="str">
            <v>LAD</v>
          </cell>
          <cell r="AS2972" t="str">
            <v>NORMAL</v>
          </cell>
        </row>
        <row r="2973">
          <cell r="D2973" t="str">
            <v>8141WAC00/IND</v>
          </cell>
          <cell r="E2973">
            <v>8141</v>
          </cell>
          <cell r="F2973">
            <v>33.700000000000003</v>
          </cell>
          <cell r="G2973" t="str">
            <v>No</v>
          </cell>
          <cell r="H2973">
            <v>33.700000000000003</v>
          </cell>
          <cell r="I2973" t="str">
            <v>SO</v>
          </cell>
          <cell r="J2973" t="str">
            <v>Audit</v>
          </cell>
          <cell r="K2973" t="str">
            <v>8141WAC02</v>
          </cell>
          <cell r="L2973" t="str">
            <v>RD</v>
          </cell>
          <cell r="M2973" t="str">
            <v>S-Group</v>
          </cell>
          <cell r="N2973" t="str">
            <v>Reg</v>
          </cell>
          <cell r="P2973" t="str">
            <v>PMR39</v>
          </cell>
          <cell r="Q2973" t="str">
            <v>DRP</v>
          </cell>
          <cell r="R2973">
            <v>500</v>
          </cell>
          <cell r="S2973">
            <v>750</v>
          </cell>
          <cell r="T2973">
            <v>750</v>
          </cell>
          <cell r="U2973">
            <v>590</v>
          </cell>
          <cell r="V2973">
            <v>621</v>
          </cell>
          <cell r="W2973">
            <v>280</v>
          </cell>
          <cell r="X2973">
            <v>0</v>
          </cell>
          <cell r="Y2973" t="str">
            <v>Gask</v>
          </cell>
          <cell r="Z2973" t="str">
            <v>G2</v>
          </cell>
          <cell r="AA2973" t="str">
            <v>Simple-Gasket</v>
          </cell>
          <cell r="AB2973" t="str">
            <v>Regular-Gask</v>
          </cell>
          <cell r="AC2973">
            <v>2004140</v>
          </cell>
          <cell r="AD2973" t="str">
            <v>MG Gask</v>
          </cell>
          <cell r="AE2973" t="str">
            <v>MG Gask-Plain</v>
          </cell>
          <cell r="AF2973">
            <v>2004835</v>
          </cell>
          <cell r="AG2973">
            <v>0</v>
          </cell>
          <cell r="AI2973" t="str">
            <v>8141WAC12/IND</v>
          </cell>
          <cell r="AJ2973" t="str">
            <v>RG</v>
          </cell>
          <cell r="AK2973" t="str">
            <v>RG</v>
          </cell>
          <cell r="AM2973" t="e">
            <v>#N/A</v>
          </cell>
          <cell r="AO2973">
            <v>29.500000000000004</v>
          </cell>
          <cell r="AQ2973" t="str">
            <v>Circular</v>
          </cell>
          <cell r="AR2973" t="str">
            <v>LAD</v>
          </cell>
          <cell r="AS2973" t="str">
            <v>NORMAL</v>
          </cell>
        </row>
        <row r="2974">
          <cell r="D2974" t="str">
            <v>8141YAA00/IND</v>
          </cell>
          <cell r="E2974">
            <v>8141</v>
          </cell>
          <cell r="F2974">
            <v>33.700000000000003</v>
          </cell>
          <cell r="G2974" t="str">
            <v>No</v>
          </cell>
          <cell r="H2974">
            <v>33.700000000000003</v>
          </cell>
          <cell r="I2974" t="str">
            <v>SO</v>
          </cell>
          <cell r="J2974" t="str">
            <v>Audit</v>
          </cell>
          <cell r="K2974" t="str">
            <v>8141YAA02</v>
          </cell>
          <cell r="L2974" t="str">
            <v>RD</v>
          </cell>
          <cell r="M2974" t="str">
            <v>S-Group</v>
          </cell>
          <cell r="N2974" t="str">
            <v>Reg</v>
          </cell>
          <cell r="P2974" t="str">
            <v>NM</v>
          </cell>
          <cell r="Q2974" t="str">
            <v>DRP</v>
          </cell>
          <cell r="S2974">
            <v>0</v>
          </cell>
          <cell r="V2974">
            <v>0</v>
          </cell>
          <cell r="X2974">
            <v>0</v>
          </cell>
          <cell r="Y2974" t="str">
            <v>Gask</v>
          </cell>
          <cell r="Z2974" t="str">
            <v>G4</v>
          </cell>
          <cell r="AA2974" t="str">
            <v>Simple-Gasket</v>
          </cell>
          <cell r="AB2974" t="str">
            <v>Regular-Gask</v>
          </cell>
          <cell r="AC2974">
            <v>2004140</v>
          </cell>
          <cell r="AD2974" t="str">
            <v>MG Gask</v>
          </cell>
          <cell r="AE2974" t="str">
            <v>MG Gask-Plain</v>
          </cell>
          <cell r="AF2974">
            <v>2004835</v>
          </cell>
          <cell r="AG2974">
            <v>0</v>
          </cell>
          <cell r="AI2974" t="str">
            <v>8141YAA12/IND</v>
          </cell>
          <cell r="AJ2974" t="str">
            <v>IPG</v>
          </cell>
          <cell r="AK2974" t="str">
            <v>PVD</v>
          </cell>
          <cell r="AM2974" t="e">
            <v>#N/A</v>
          </cell>
          <cell r="AO2974">
            <v>29.500000000000004</v>
          </cell>
          <cell r="AQ2974" t="str">
            <v>Circular</v>
          </cell>
          <cell r="AR2974" t="str">
            <v>LAD</v>
          </cell>
          <cell r="AS2974" t="str">
            <v>NORMAL</v>
          </cell>
        </row>
        <row r="2975">
          <cell r="D2975" t="str">
            <v>8141YAB00/IND</v>
          </cell>
          <cell r="E2975">
            <v>8141</v>
          </cell>
          <cell r="F2975">
            <v>33.700000000000003</v>
          </cell>
          <cell r="G2975" t="str">
            <v>No</v>
          </cell>
          <cell r="H2975">
            <v>33.700000000000003</v>
          </cell>
          <cell r="I2975" t="str">
            <v>SO</v>
          </cell>
          <cell r="J2975" t="str">
            <v>Audit</v>
          </cell>
          <cell r="K2975" t="str">
            <v>8141YAB02</v>
          </cell>
          <cell r="L2975" t="str">
            <v>RD</v>
          </cell>
          <cell r="M2975" t="str">
            <v>S-Group</v>
          </cell>
          <cell r="N2975" t="str">
            <v>Reg</v>
          </cell>
          <cell r="O2975" t="str">
            <v>1.SH</v>
          </cell>
          <cell r="P2975" t="str">
            <v>MTS-RET</v>
          </cell>
          <cell r="Q2975" t="str">
            <v>Live</v>
          </cell>
          <cell r="R2975">
            <v>710</v>
          </cell>
          <cell r="S2975">
            <v>750</v>
          </cell>
          <cell r="T2975">
            <v>760</v>
          </cell>
          <cell r="U2975">
            <v>630</v>
          </cell>
          <cell r="V2975">
            <v>740</v>
          </cell>
          <cell r="W2975">
            <v>960</v>
          </cell>
          <cell r="X2975">
            <v>560</v>
          </cell>
          <cell r="Y2975" t="str">
            <v>Gask</v>
          </cell>
          <cell r="Z2975" t="str">
            <v>G2</v>
          </cell>
          <cell r="AA2975" t="str">
            <v>Simple-Gasket</v>
          </cell>
          <cell r="AB2975" t="str">
            <v>Regular-Gask</v>
          </cell>
          <cell r="AC2975">
            <v>2004140</v>
          </cell>
          <cell r="AD2975" t="str">
            <v>MG Gask</v>
          </cell>
          <cell r="AE2975" t="str">
            <v>MG Gask-Plain</v>
          </cell>
          <cell r="AF2975">
            <v>2004835</v>
          </cell>
          <cell r="AG2975">
            <v>0</v>
          </cell>
          <cell r="AI2975" t="str">
            <v>8141YAB12/IND</v>
          </cell>
          <cell r="AJ2975" t="str">
            <v>IPG</v>
          </cell>
          <cell r="AK2975" t="str">
            <v>PVD</v>
          </cell>
          <cell r="AM2975" t="str">
            <v>No</v>
          </cell>
          <cell r="AO2975">
            <v>29.500000000000004</v>
          </cell>
          <cell r="AQ2975" t="str">
            <v>Circular</v>
          </cell>
          <cell r="AR2975" t="str">
            <v>LAD</v>
          </cell>
          <cell r="AS2975" t="str">
            <v>NORMAL</v>
          </cell>
        </row>
        <row r="2976">
          <cell r="D2976" t="str">
            <v>8141YAC00/IND</v>
          </cell>
          <cell r="E2976">
            <v>8141</v>
          </cell>
          <cell r="F2976">
            <v>33.700000000000003</v>
          </cell>
          <cell r="G2976" t="str">
            <v>No</v>
          </cell>
          <cell r="H2976">
            <v>33.700000000000003</v>
          </cell>
          <cell r="I2976" t="str">
            <v>SO</v>
          </cell>
          <cell r="J2976" t="str">
            <v>Audit</v>
          </cell>
          <cell r="K2976" t="str">
            <v>8141YAC02</v>
          </cell>
          <cell r="L2976" t="str">
            <v>RD</v>
          </cell>
          <cell r="M2976" t="str">
            <v>S-Group</v>
          </cell>
          <cell r="N2976" t="str">
            <v>Reg</v>
          </cell>
          <cell r="P2976" t="str">
            <v>PMR39</v>
          </cell>
          <cell r="Q2976" t="str">
            <v>DRP</v>
          </cell>
          <cell r="R2976">
            <v>500</v>
          </cell>
          <cell r="S2976">
            <v>500</v>
          </cell>
          <cell r="T2976">
            <v>750</v>
          </cell>
          <cell r="U2976">
            <v>250</v>
          </cell>
          <cell r="V2976">
            <v>260</v>
          </cell>
          <cell r="W2976">
            <v>130</v>
          </cell>
          <cell r="X2976">
            <v>0</v>
          </cell>
          <cell r="Y2976" t="str">
            <v>Gask</v>
          </cell>
          <cell r="Z2976" t="str">
            <v>G2</v>
          </cell>
          <cell r="AA2976" t="str">
            <v>Simple-Gasket</v>
          </cell>
          <cell r="AB2976" t="str">
            <v>Regular-Gask</v>
          </cell>
          <cell r="AC2976">
            <v>2004140</v>
          </cell>
          <cell r="AD2976" t="str">
            <v>MG Gask</v>
          </cell>
          <cell r="AE2976" t="str">
            <v>MG Gask-Plain</v>
          </cell>
          <cell r="AF2976">
            <v>2004835</v>
          </cell>
          <cell r="AG2976">
            <v>0</v>
          </cell>
          <cell r="AI2976" t="str">
            <v>8141YAC12/IND</v>
          </cell>
          <cell r="AJ2976" t="str">
            <v>IPG</v>
          </cell>
          <cell r="AK2976" t="str">
            <v>PVD</v>
          </cell>
          <cell r="AM2976" t="e">
            <v>#N/A</v>
          </cell>
          <cell r="AO2976">
            <v>29.500000000000004</v>
          </cell>
          <cell r="AQ2976" t="str">
            <v>Circular</v>
          </cell>
          <cell r="AR2976" t="str">
            <v>LAD</v>
          </cell>
          <cell r="AS2976" t="str">
            <v>NORMAL</v>
          </cell>
        </row>
        <row r="2977">
          <cell r="D2977" t="str">
            <v>8142SAA31/IND</v>
          </cell>
          <cell r="E2977">
            <v>8142</v>
          </cell>
          <cell r="F2977">
            <v>27.200000000000003</v>
          </cell>
          <cell r="G2977" t="e">
            <v>#N/A</v>
          </cell>
          <cell r="I2977" t="str">
            <v>SO</v>
          </cell>
          <cell r="J2977" t="str">
            <v>Audit</v>
          </cell>
          <cell r="K2977" t="str">
            <v>8142SAA02</v>
          </cell>
          <cell r="L2977" t="str">
            <v>SH</v>
          </cell>
          <cell r="M2977" t="str">
            <v>S-Group</v>
          </cell>
          <cell r="N2977" t="str">
            <v>Reg</v>
          </cell>
          <cell r="P2977" t="str">
            <v>PMR31</v>
          </cell>
          <cell r="Q2977" t="str">
            <v>DRP</v>
          </cell>
          <cell r="S2977">
            <v>0</v>
          </cell>
          <cell r="V2977">
            <v>0</v>
          </cell>
          <cell r="X2977">
            <v>0</v>
          </cell>
          <cell r="Y2977" t="str">
            <v>Adhe</v>
          </cell>
          <cell r="Z2977" t="str">
            <v>G7</v>
          </cell>
          <cell r="AA2977" t="str">
            <v>Simple-Adhesive</v>
          </cell>
          <cell r="AB2977" t="str">
            <v>Regular-Adhe</v>
          </cell>
          <cell r="AC2977" t="str">
            <v>8142YAA08/02</v>
          </cell>
          <cell r="AD2977" t="str">
            <v>MG Adhe</v>
          </cell>
          <cell r="AE2977" t="str">
            <v>MG Adhe-MET</v>
          </cell>
          <cell r="AG2977">
            <v>0</v>
          </cell>
          <cell r="AI2977" t="str">
            <v>8142SAA12/IND</v>
          </cell>
          <cell r="AJ2977" t="str">
            <v>IPS</v>
          </cell>
          <cell r="AK2977" t="str">
            <v>IPS</v>
          </cell>
          <cell r="AM2977" t="e">
            <v>#N/A</v>
          </cell>
          <cell r="AO2977">
            <v>23.000000000000004</v>
          </cell>
          <cell r="AQ2977" t="e">
            <v>#N/A</v>
          </cell>
          <cell r="AR2977" t="str">
            <v>LAD</v>
          </cell>
          <cell r="AS2977" t="str">
            <v>NORMAL</v>
          </cell>
        </row>
        <row r="2978">
          <cell r="D2978" t="str">
            <v>8142YAA31/IND</v>
          </cell>
          <cell r="E2978">
            <v>8142</v>
          </cell>
          <cell r="F2978">
            <v>27.200000000000003</v>
          </cell>
          <cell r="G2978" t="e">
            <v>#N/A</v>
          </cell>
          <cell r="I2978" t="str">
            <v>SO</v>
          </cell>
          <cell r="J2978" t="str">
            <v>Audit</v>
          </cell>
          <cell r="K2978" t="str">
            <v>8142YAA02</v>
          </cell>
          <cell r="L2978" t="str">
            <v>SH</v>
          </cell>
          <cell r="M2978" t="str">
            <v>S-Group</v>
          </cell>
          <cell r="N2978" t="str">
            <v>Reg</v>
          </cell>
          <cell r="P2978" t="str">
            <v>PMR31</v>
          </cell>
          <cell r="Q2978" t="str">
            <v>DRP</v>
          </cell>
          <cell r="S2978">
            <v>0</v>
          </cell>
          <cell r="V2978">
            <v>0</v>
          </cell>
          <cell r="X2978">
            <v>0</v>
          </cell>
          <cell r="Y2978" t="str">
            <v>Adhe</v>
          </cell>
          <cell r="Z2978" t="str">
            <v>G7</v>
          </cell>
          <cell r="AA2978" t="str">
            <v>Simple-Adhesive</v>
          </cell>
          <cell r="AB2978" t="str">
            <v>Regular-Adhe</v>
          </cell>
          <cell r="AC2978" t="str">
            <v>8142YAA08/01</v>
          </cell>
          <cell r="AD2978" t="str">
            <v>MG Adhe</v>
          </cell>
          <cell r="AE2978" t="str">
            <v>MG Adhe-MET</v>
          </cell>
          <cell r="AG2978">
            <v>0</v>
          </cell>
          <cell r="AI2978" t="str">
            <v>8142YAA12/IND</v>
          </cell>
          <cell r="AJ2978" t="str">
            <v>IPG</v>
          </cell>
          <cell r="AK2978" t="str">
            <v>PVD</v>
          </cell>
          <cell r="AM2978" t="e">
            <v>#N/A</v>
          </cell>
          <cell r="AO2978">
            <v>23.000000000000004</v>
          </cell>
          <cell r="AQ2978" t="str">
            <v>Rough</v>
          </cell>
          <cell r="AR2978" t="str">
            <v>LAD</v>
          </cell>
          <cell r="AS2978" t="str">
            <v>NORMAL</v>
          </cell>
        </row>
        <row r="2979">
          <cell r="D2979" t="str">
            <v>8143SAA00/IND</v>
          </cell>
          <cell r="E2979">
            <v>8143</v>
          </cell>
          <cell r="F2979">
            <v>33.700000000000003</v>
          </cell>
          <cell r="G2979" t="str">
            <v>No</v>
          </cell>
          <cell r="H2979">
            <v>33.700000000000003</v>
          </cell>
          <cell r="I2979" t="str">
            <v>SO</v>
          </cell>
          <cell r="J2979" t="str">
            <v>Audit</v>
          </cell>
          <cell r="K2979" t="str">
            <v>8143SAA02</v>
          </cell>
          <cell r="L2979" t="str">
            <v>RD</v>
          </cell>
          <cell r="M2979" t="str">
            <v>S-Group</v>
          </cell>
          <cell r="N2979" t="str">
            <v>Reg</v>
          </cell>
          <cell r="P2979" t="str">
            <v>PMR31</v>
          </cell>
          <cell r="Q2979" t="str">
            <v>DRP</v>
          </cell>
          <cell r="S2979">
            <v>0</v>
          </cell>
          <cell r="V2979">
            <v>0</v>
          </cell>
          <cell r="X2979">
            <v>0</v>
          </cell>
          <cell r="Y2979" t="str">
            <v>Gask</v>
          </cell>
          <cell r="Z2979" t="str">
            <v>G5</v>
          </cell>
          <cell r="AA2979" t="str">
            <v>Simple-Gasket</v>
          </cell>
          <cell r="AB2979" t="str">
            <v>Regular-Gask</v>
          </cell>
          <cell r="AC2979">
            <v>2004149</v>
          </cell>
          <cell r="AD2979" t="str">
            <v>MG Gask</v>
          </cell>
          <cell r="AE2979" t="str">
            <v>MG Gask-Plain</v>
          </cell>
          <cell r="AF2979">
            <v>2004814</v>
          </cell>
          <cell r="AG2979">
            <v>0</v>
          </cell>
          <cell r="AI2979" t="str">
            <v>8143SAA12/IND</v>
          </cell>
          <cell r="AJ2979" t="str">
            <v>IPS</v>
          </cell>
          <cell r="AK2979" t="str">
            <v>IPS</v>
          </cell>
          <cell r="AM2979" t="e">
            <v>#N/A</v>
          </cell>
          <cell r="AO2979">
            <v>29.500000000000004</v>
          </cell>
          <cell r="AQ2979" t="str">
            <v>Circular</v>
          </cell>
          <cell r="AR2979" t="str">
            <v>LAD</v>
          </cell>
          <cell r="AS2979" t="str">
            <v>NORMAL</v>
          </cell>
        </row>
        <row r="2980">
          <cell r="D2980" t="str">
            <v>8143YAA00/IND</v>
          </cell>
          <cell r="E2980">
            <v>8143</v>
          </cell>
          <cell r="F2980">
            <v>33.700000000000003</v>
          </cell>
          <cell r="G2980" t="str">
            <v>No</v>
          </cell>
          <cell r="H2980">
            <v>33.700000000000003</v>
          </cell>
          <cell r="I2980" t="str">
            <v>SO</v>
          </cell>
          <cell r="J2980" t="str">
            <v>Audit</v>
          </cell>
          <cell r="K2980" t="str">
            <v>8143YAA02</v>
          </cell>
          <cell r="L2980" t="str">
            <v>RD</v>
          </cell>
          <cell r="M2980" t="str">
            <v>S-Group</v>
          </cell>
          <cell r="N2980" t="str">
            <v>Reg</v>
          </cell>
          <cell r="P2980" t="str">
            <v>PMR31</v>
          </cell>
          <cell r="Q2980" t="str">
            <v>DRP</v>
          </cell>
          <cell r="S2980">
            <v>0</v>
          </cell>
          <cell r="V2980">
            <v>0</v>
          </cell>
          <cell r="X2980">
            <v>0</v>
          </cell>
          <cell r="Y2980" t="str">
            <v>Gask</v>
          </cell>
          <cell r="Z2980" t="str">
            <v>G5</v>
          </cell>
          <cell r="AA2980" t="str">
            <v>Simple-Gasket</v>
          </cell>
          <cell r="AB2980" t="str">
            <v>Regular-Gask</v>
          </cell>
          <cell r="AC2980">
            <v>2004149</v>
          </cell>
          <cell r="AD2980" t="str">
            <v>MG Gask</v>
          </cell>
          <cell r="AE2980" t="str">
            <v>MG Gask-Plain</v>
          </cell>
          <cell r="AF2980">
            <v>2004814</v>
          </cell>
          <cell r="AG2980">
            <v>0</v>
          </cell>
          <cell r="AI2980" t="str">
            <v>8143YAA12/IND</v>
          </cell>
          <cell r="AJ2980" t="str">
            <v>IPG</v>
          </cell>
          <cell r="AK2980" t="str">
            <v>PVD</v>
          </cell>
          <cell r="AM2980" t="e">
            <v>#N/A</v>
          </cell>
          <cell r="AO2980">
            <v>29.500000000000004</v>
          </cell>
          <cell r="AQ2980" t="str">
            <v>Circular</v>
          </cell>
          <cell r="AR2980" t="str">
            <v>LAD</v>
          </cell>
          <cell r="AS2980" t="str">
            <v>NORMAL</v>
          </cell>
        </row>
        <row r="2981">
          <cell r="D2981" t="str">
            <v>8148SAA31/IND</v>
          </cell>
          <cell r="E2981">
            <v>8148</v>
          </cell>
          <cell r="F2981">
            <v>31.600000000000005</v>
          </cell>
          <cell r="G2981" t="str">
            <v>No</v>
          </cell>
          <cell r="H2981">
            <v>31.600000000000005</v>
          </cell>
          <cell r="I2981" t="str">
            <v>SO</v>
          </cell>
          <cell r="J2981" t="str">
            <v>Audit</v>
          </cell>
          <cell r="K2981" t="str">
            <v>8148SAA02</v>
          </cell>
          <cell r="L2981" t="str">
            <v>SH</v>
          </cell>
          <cell r="M2981" t="str">
            <v>S-Group</v>
          </cell>
          <cell r="N2981" t="str">
            <v>Reg</v>
          </cell>
          <cell r="P2981" t="str">
            <v>PMR33</v>
          </cell>
          <cell r="Q2981" t="str">
            <v>DRP</v>
          </cell>
          <cell r="S2981">
            <v>0</v>
          </cell>
          <cell r="V2981">
            <v>0</v>
          </cell>
          <cell r="X2981">
            <v>0</v>
          </cell>
          <cell r="Y2981" t="str">
            <v>Adhe</v>
          </cell>
          <cell r="Z2981" t="str">
            <v>G4</v>
          </cell>
          <cell r="AA2981" t="str">
            <v>Simple-Adhesive</v>
          </cell>
          <cell r="AB2981" t="str">
            <v>Regular-Adhe</v>
          </cell>
          <cell r="AC2981" t="str">
            <v>8148YAA08/01</v>
          </cell>
          <cell r="AD2981" t="str">
            <v>MG Adhe</v>
          </cell>
          <cell r="AE2981" t="str">
            <v>MG Adhe-MET</v>
          </cell>
          <cell r="AG2981">
            <v>0</v>
          </cell>
          <cell r="AI2981" t="str">
            <v>8148SAA12/IND</v>
          </cell>
          <cell r="AJ2981" t="str">
            <v>IPS</v>
          </cell>
          <cell r="AK2981" t="str">
            <v>IPS</v>
          </cell>
          <cell r="AM2981" t="e">
            <v>#N/A</v>
          </cell>
          <cell r="AO2981">
            <v>27.400000000000006</v>
          </cell>
          <cell r="AQ2981" t="str">
            <v>Rough</v>
          </cell>
          <cell r="AR2981" t="str">
            <v>LAD</v>
          </cell>
          <cell r="AS2981" t="str">
            <v>NORMAL</v>
          </cell>
        </row>
        <row r="2982">
          <cell r="D2982" t="str">
            <v>8148YAA31/IND</v>
          </cell>
          <cell r="E2982">
            <v>8148</v>
          </cell>
          <cell r="F2982">
            <v>31.600000000000005</v>
          </cell>
          <cell r="G2982" t="str">
            <v>No</v>
          </cell>
          <cell r="H2982">
            <v>31.600000000000005</v>
          </cell>
          <cell r="I2982" t="str">
            <v>SO</v>
          </cell>
          <cell r="J2982" t="str">
            <v>Audit</v>
          </cell>
          <cell r="K2982" t="str">
            <v>8148YAA02</v>
          </cell>
          <cell r="L2982" t="str">
            <v>SH</v>
          </cell>
          <cell r="M2982" t="str">
            <v>S-Group</v>
          </cell>
          <cell r="N2982" t="str">
            <v>Reg</v>
          </cell>
          <cell r="P2982" t="str">
            <v>PMR33</v>
          </cell>
          <cell r="Q2982" t="str">
            <v>DRP</v>
          </cell>
          <cell r="S2982">
            <v>0</v>
          </cell>
          <cell r="V2982">
            <v>0</v>
          </cell>
          <cell r="X2982">
            <v>0</v>
          </cell>
          <cell r="Y2982" t="str">
            <v>Adhe</v>
          </cell>
          <cell r="Z2982" t="str">
            <v>G4</v>
          </cell>
          <cell r="AA2982" t="str">
            <v>Simple-Adhesive</v>
          </cell>
          <cell r="AB2982" t="str">
            <v>Regular-Adhe</v>
          </cell>
          <cell r="AC2982" t="str">
            <v>8148YAA08/01</v>
          </cell>
          <cell r="AD2982" t="str">
            <v>MG Adhe</v>
          </cell>
          <cell r="AE2982" t="str">
            <v>MG Adhe-MET</v>
          </cell>
          <cell r="AG2982">
            <v>0</v>
          </cell>
          <cell r="AI2982" t="str">
            <v>8148YAA12/IND</v>
          </cell>
          <cell r="AJ2982" t="str">
            <v>IPG</v>
          </cell>
          <cell r="AK2982" t="str">
            <v>PVD</v>
          </cell>
          <cell r="AM2982" t="e">
            <v>#N/A</v>
          </cell>
          <cell r="AO2982">
            <v>27.400000000000006</v>
          </cell>
          <cell r="AQ2982" t="str">
            <v>Rough</v>
          </cell>
          <cell r="AR2982" t="str">
            <v>LAD</v>
          </cell>
          <cell r="AS2982" t="str">
            <v>NORMAL</v>
          </cell>
        </row>
        <row r="2983">
          <cell r="D2983" t="str">
            <v>8148YAA32/IND</v>
          </cell>
          <cell r="E2983">
            <v>8148</v>
          </cell>
          <cell r="F2983">
            <v>31.600000000000005</v>
          </cell>
          <cell r="G2983" t="str">
            <v>No</v>
          </cell>
          <cell r="H2983">
            <v>31.600000000000005</v>
          </cell>
          <cell r="I2983" t="str">
            <v>SO</v>
          </cell>
          <cell r="J2983" t="str">
            <v>Audit</v>
          </cell>
          <cell r="K2983" t="str">
            <v>8148YAA02</v>
          </cell>
          <cell r="L2983" t="str">
            <v>SH</v>
          </cell>
          <cell r="M2983" t="str">
            <v>S-Group</v>
          </cell>
          <cell r="N2983" t="str">
            <v>Reg</v>
          </cell>
          <cell r="P2983" t="str">
            <v>NM</v>
          </cell>
          <cell r="Q2983" t="str">
            <v>DRP</v>
          </cell>
          <cell r="S2983">
            <v>0</v>
          </cell>
          <cell r="V2983">
            <v>0</v>
          </cell>
          <cell r="X2983">
            <v>0</v>
          </cell>
          <cell r="Y2983" t="str">
            <v>Adhe</v>
          </cell>
          <cell r="Z2983" t="str">
            <v>G4</v>
          </cell>
          <cell r="AA2983" t="str">
            <v>Simple-Adhesive</v>
          </cell>
          <cell r="AB2983" t="str">
            <v>Regular-Adhe</v>
          </cell>
          <cell r="AC2983" t="str">
            <v>8148YAA08/02</v>
          </cell>
          <cell r="AD2983" t="str">
            <v>MG Adhe</v>
          </cell>
          <cell r="AE2983" t="str">
            <v>MG Adhe-MET</v>
          </cell>
          <cell r="AG2983">
            <v>0</v>
          </cell>
          <cell r="AI2983" t="str">
            <v>8148YAA12/IND</v>
          </cell>
          <cell r="AJ2983" t="str">
            <v>IPG</v>
          </cell>
          <cell r="AK2983" t="str">
            <v>PVD</v>
          </cell>
          <cell r="AM2983" t="e">
            <v>#N/A</v>
          </cell>
          <cell r="AO2983">
            <v>27.400000000000006</v>
          </cell>
          <cell r="AQ2983" t="str">
            <v>Rough</v>
          </cell>
          <cell r="AR2983" t="str">
            <v>LAD</v>
          </cell>
          <cell r="AS2983" t="str">
            <v>NORMAL</v>
          </cell>
        </row>
        <row r="2984">
          <cell r="D2984" t="str">
            <v>8148YAA33/IND</v>
          </cell>
          <cell r="E2984">
            <v>8148</v>
          </cell>
          <cell r="F2984">
            <v>31.600000000000005</v>
          </cell>
          <cell r="G2984" t="str">
            <v>No</v>
          </cell>
          <cell r="H2984">
            <v>31.600000000000005</v>
          </cell>
          <cell r="I2984" t="str">
            <v>SO</v>
          </cell>
          <cell r="J2984" t="str">
            <v>Audit</v>
          </cell>
          <cell r="K2984" t="str">
            <v>8148YAA02</v>
          </cell>
          <cell r="L2984" t="str">
            <v>SH</v>
          </cell>
          <cell r="M2984" t="str">
            <v>S-Group</v>
          </cell>
          <cell r="N2984" t="str">
            <v>Reg</v>
          </cell>
          <cell r="P2984" t="str">
            <v>PMR37</v>
          </cell>
          <cell r="Q2984" t="str">
            <v>DRP</v>
          </cell>
          <cell r="R2984">
            <v>510</v>
          </cell>
          <cell r="S2984">
            <v>0</v>
          </cell>
          <cell r="V2984">
            <v>0</v>
          </cell>
          <cell r="X2984">
            <v>0</v>
          </cell>
          <cell r="Y2984" t="str">
            <v>Adhe</v>
          </cell>
          <cell r="Z2984" t="str">
            <v>G4</v>
          </cell>
          <cell r="AA2984" t="str">
            <v>Simple-Adhesive</v>
          </cell>
          <cell r="AB2984" t="str">
            <v>Regular-Adhe</v>
          </cell>
          <cell r="AC2984" t="str">
            <v>8148YAA08/02</v>
          </cell>
          <cell r="AD2984" t="str">
            <v>MG Adhe</v>
          </cell>
          <cell r="AE2984" t="str">
            <v>MG Adhe-MET</v>
          </cell>
          <cell r="AG2984">
            <v>0</v>
          </cell>
          <cell r="AI2984" t="str">
            <v>8148YAA12/IND</v>
          </cell>
          <cell r="AJ2984" t="str">
            <v>IPG</v>
          </cell>
          <cell r="AK2984" t="str">
            <v>PVD</v>
          </cell>
          <cell r="AM2984" t="e">
            <v>#N/A</v>
          </cell>
          <cell r="AO2984">
            <v>27.400000000000006</v>
          </cell>
          <cell r="AQ2984" t="str">
            <v>Rough</v>
          </cell>
          <cell r="AR2984" t="str">
            <v>LAD</v>
          </cell>
          <cell r="AS2984" t="str">
            <v>NORMAL</v>
          </cell>
        </row>
        <row r="2985">
          <cell r="D2985" t="str">
            <v>8149YAA00/IND</v>
          </cell>
          <cell r="E2985">
            <v>8149</v>
          </cell>
          <cell r="F2985">
            <v>31.600000000000005</v>
          </cell>
          <cell r="G2985" t="str">
            <v>Yes</v>
          </cell>
          <cell r="H2985">
            <v>29.300000000000004</v>
          </cell>
          <cell r="I2985" t="str">
            <v>SO</v>
          </cell>
          <cell r="J2985" t="str">
            <v>Audit</v>
          </cell>
          <cell r="K2985" t="str">
            <v>8149YAA02/01</v>
          </cell>
          <cell r="L2985" t="str">
            <v>SH</v>
          </cell>
          <cell r="M2985" t="str">
            <v>S-Group</v>
          </cell>
          <cell r="N2985" t="str">
            <v>Reg</v>
          </cell>
          <cell r="O2985" t="str">
            <v>3.B</v>
          </cell>
          <cell r="P2985" t="str">
            <v>MTS-RET</v>
          </cell>
          <cell r="Q2985" t="str">
            <v>Live</v>
          </cell>
          <cell r="R2985">
            <v>160</v>
          </cell>
          <cell r="S2985">
            <v>170</v>
          </cell>
          <cell r="T2985">
            <v>140</v>
          </cell>
          <cell r="U2985">
            <v>130</v>
          </cell>
          <cell r="V2985">
            <v>140</v>
          </cell>
          <cell r="W2985">
            <v>180</v>
          </cell>
          <cell r="X2985">
            <v>120</v>
          </cell>
          <cell r="Y2985" t="str">
            <v>Adhe</v>
          </cell>
          <cell r="Z2985" t="str">
            <v>PED</v>
          </cell>
          <cell r="AA2985" t="str">
            <v>Simple-Adhesive</v>
          </cell>
          <cell r="AB2985" t="str">
            <v>Regular-Adhe</v>
          </cell>
          <cell r="AC2985" t="str">
            <v>8149YAA08</v>
          </cell>
          <cell r="AD2985" t="str">
            <v>MG Adhe</v>
          </cell>
          <cell r="AE2985" t="str">
            <v>MG Adhe-Plain</v>
          </cell>
          <cell r="AG2985">
            <v>0</v>
          </cell>
          <cell r="AI2985" t="str">
            <v>8149YAA12/IND</v>
          </cell>
          <cell r="AJ2985" t="str">
            <v>IPG</v>
          </cell>
          <cell r="AK2985" t="str">
            <v>PVD</v>
          </cell>
          <cell r="AM2985" t="str">
            <v>Yes</v>
          </cell>
          <cell r="AO2985">
            <v>27.400000000000006</v>
          </cell>
          <cell r="AQ2985" t="str">
            <v>Rough</v>
          </cell>
          <cell r="AR2985" t="str">
            <v>LAD</v>
          </cell>
          <cell r="AS2985" t="str">
            <v>NORMAL</v>
          </cell>
        </row>
        <row r="2986">
          <cell r="D2986" t="str">
            <v>8149YAA30/IND</v>
          </cell>
          <cell r="E2986">
            <v>8149</v>
          </cell>
          <cell r="F2986">
            <v>31.600000000000005</v>
          </cell>
          <cell r="G2986" t="str">
            <v>Yes</v>
          </cell>
          <cell r="H2986">
            <v>29.300000000000004</v>
          </cell>
          <cell r="I2986" t="str">
            <v>SO</v>
          </cell>
          <cell r="J2986" t="str">
            <v>Audit</v>
          </cell>
          <cell r="K2986" t="str">
            <v>8149YAA02/01</v>
          </cell>
          <cell r="L2986" t="str">
            <v>SH</v>
          </cell>
          <cell r="M2986" t="str">
            <v>S-Group</v>
          </cell>
          <cell r="N2986" t="str">
            <v>Reg</v>
          </cell>
          <cell r="P2986" t="str">
            <v>PMR33</v>
          </cell>
          <cell r="Q2986" t="str">
            <v>DRP</v>
          </cell>
          <cell r="S2986">
            <v>0</v>
          </cell>
          <cell r="V2986">
            <v>0</v>
          </cell>
          <cell r="X2986">
            <v>0</v>
          </cell>
          <cell r="Y2986" t="str">
            <v>Adhe</v>
          </cell>
          <cell r="Z2986" t="str">
            <v>PED</v>
          </cell>
          <cell r="AA2986" t="str">
            <v>Simple-Adhesive</v>
          </cell>
          <cell r="AB2986" t="str">
            <v>Regular-Adhe</v>
          </cell>
          <cell r="AC2986" t="str">
            <v>8149YAA08</v>
          </cell>
          <cell r="AD2986" t="str">
            <v>MG Adhe</v>
          </cell>
          <cell r="AE2986" t="str">
            <v>MG Adhe-Plain</v>
          </cell>
          <cell r="AG2986">
            <v>0</v>
          </cell>
          <cell r="AI2986" t="str">
            <v>8149YAA12/IND</v>
          </cell>
          <cell r="AJ2986" t="str">
            <v>IPG</v>
          </cell>
          <cell r="AK2986" t="str">
            <v>PVD</v>
          </cell>
          <cell r="AM2986" t="e">
            <v>#N/A</v>
          </cell>
          <cell r="AO2986">
            <v>27.400000000000006</v>
          </cell>
          <cell r="AQ2986" t="str">
            <v>Rough</v>
          </cell>
          <cell r="AR2986" t="str">
            <v>LAD</v>
          </cell>
          <cell r="AS2986" t="str">
            <v>NORMAL</v>
          </cell>
        </row>
        <row r="2987">
          <cell r="D2987" t="str">
            <v>8152SAA00/IND</v>
          </cell>
          <cell r="E2987">
            <v>8152</v>
          </cell>
          <cell r="F2987">
            <v>27.200000000000003</v>
          </cell>
          <cell r="G2987" t="str">
            <v>No</v>
          </cell>
          <cell r="H2987">
            <v>27.200000000000003</v>
          </cell>
          <cell r="I2987" t="str">
            <v>SO</v>
          </cell>
          <cell r="J2987" t="str">
            <v>Audit</v>
          </cell>
          <cell r="K2987" t="str">
            <v>8152SAA02</v>
          </cell>
          <cell r="L2987" t="str">
            <v>SH</v>
          </cell>
          <cell r="M2987" t="str">
            <v>S-Group</v>
          </cell>
          <cell r="N2987" t="str">
            <v>Reg</v>
          </cell>
          <cell r="P2987" t="str">
            <v>PMR38</v>
          </cell>
          <cell r="Q2987" t="str">
            <v>DRP</v>
          </cell>
          <cell r="R2987">
            <v>130</v>
          </cell>
          <cell r="S2987">
            <v>124</v>
          </cell>
          <cell r="T2987">
            <v>110</v>
          </cell>
          <cell r="U2987">
            <v>0</v>
          </cell>
          <cell r="V2987">
            <v>0</v>
          </cell>
          <cell r="X2987">
            <v>0</v>
          </cell>
          <cell r="Y2987" t="str">
            <v>Adhe</v>
          </cell>
          <cell r="Z2987" t="str">
            <v>G7</v>
          </cell>
          <cell r="AA2987" t="str">
            <v>Simple-Adhesive</v>
          </cell>
          <cell r="AB2987" t="str">
            <v>Regular-Adhe</v>
          </cell>
          <cell r="AC2987" t="str">
            <v>8152YAA08</v>
          </cell>
          <cell r="AD2987" t="str">
            <v>MG Adhe</v>
          </cell>
          <cell r="AE2987" t="str">
            <v>MG Adhe-Plain</v>
          </cell>
          <cell r="AG2987">
            <v>0</v>
          </cell>
          <cell r="AI2987" t="str">
            <v>8152SAA12/IND</v>
          </cell>
          <cell r="AJ2987" t="str">
            <v>IPS</v>
          </cell>
          <cell r="AK2987" t="str">
            <v>IPS</v>
          </cell>
          <cell r="AM2987" t="e">
            <v>#N/A</v>
          </cell>
          <cell r="AO2987">
            <v>23.000000000000004</v>
          </cell>
          <cell r="AQ2987" t="str">
            <v>Rough</v>
          </cell>
          <cell r="AR2987" t="str">
            <v>LAD</v>
          </cell>
          <cell r="AS2987" t="str">
            <v>NORMAL</v>
          </cell>
        </row>
        <row r="2988">
          <cell r="D2988" t="str">
            <v>8152WAA00/IND</v>
          </cell>
          <cell r="E2988">
            <v>8152</v>
          </cell>
          <cell r="F2988">
            <v>27.200000000000003</v>
          </cell>
          <cell r="G2988" t="str">
            <v>No</v>
          </cell>
          <cell r="H2988">
            <v>27.200000000000003</v>
          </cell>
          <cell r="I2988" t="str">
            <v>SO</v>
          </cell>
          <cell r="J2988" t="str">
            <v>Audit</v>
          </cell>
          <cell r="K2988" t="str">
            <v>8152WAA02</v>
          </cell>
          <cell r="L2988" t="str">
            <v>SH</v>
          </cell>
          <cell r="M2988" t="str">
            <v>S-Group</v>
          </cell>
          <cell r="N2988" t="str">
            <v>Reg</v>
          </cell>
          <cell r="P2988" t="str">
            <v>PMR36</v>
          </cell>
          <cell r="Q2988" t="str">
            <v>DRP</v>
          </cell>
          <cell r="S2988">
            <v>0</v>
          </cell>
          <cell r="V2988">
            <v>0</v>
          </cell>
          <cell r="X2988">
            <v>0</v>
          </cell>
          <cell r="Y2988" t="str">
            <v>Adhe</v>
          </cell>
          <cell r="Z2988" t="str">
            <v>G7</v>
          </cell>
          <cell r="AA2988" t="str">
            <v>Simple-Adhesive</v>
          </cell>
          <cell r="AB2988" t="str">
            <v>Regular-Adhe</v>
          </cell>
          <cell r="AC2988" t="str">
            <v>8152YAA08</v>
          </cell>
          <cell r="AD2988" t="str">
            <v>MG Adhe</v>
          </cell>
          <cell r="AE2988" t="str">
            <v>MG Adhe-Plain</v>
          </cell>
          <cell r="AG2988">
            <v>0</v>
          </cell>
          <cell r="AI2988" t="str">
            <v>8152WAA12/IND</v>
          </cell>
          <cell r="AJ2988" t="str">
            <v>RG</v>
          </cell>
          <cell r="AK2988" t="str">
            <v>RG</v>
          </cell>
          <cell r="AM2988" t="e">
            <v>#N/A</v>
          </cell>
          <cell r="AO2988">
            <v>23.000000000000004</v>
          </cell>
          <cell r="AQ2988" t="str">
            <v>Rough</v>
          </cell>
          <cell r="AR2988" t="str">
            <v>LAD</v>
          </cell>
          <cell r="AS2988" t="str">
            <v>NORMAL</v>
          </cell>
        </row>
        <row r="2989">
          <cell r="D2989" t="str">
            <v>8152YAA00/IND</v>
          </cell>
          <cell r="E2989">
            <v>8152</v>
          </cell>
          <cell r="F2989">
            <v>27.200000000000003</v>
          </cell>
          <cell r="G2989" t="str">
            <v>No</v>
          </cell>
          <cell r="H2989">
            <v>27.200000000000003</v>
          </cell>
          <cell r="I2989" t="str">
            <v>SO</v>
          </cell>
          <cell r="J2989" t="str">
            <v>Audit</v>
          </cell>
          <cell r="K2989" t="str">
            <v>8152YAA02</v>
          </cell>
          <cell r="L2989" t="str">
            <v>SH</v>
          </cell>
          <cell r="M2989" t="str">
            <v>S-Group</v>
          </cell>
          <cell r="N2989" t="str">
            <v>Reg</v>
          </cell>
          <cell r="P2989" t="str">
            <v>PMR34</v>
          </cell>
          <cell r="Q2989" t="str">
            <v>DRP</v>
          </cell>
          <cell r="S2989">
            <v>0</v>
          </cell>
          <cell r="V2989">
            <v>0</v>
          </cell>
          <cell r="X2989">
            <v>0</v>
          </cell>
          <cell r="Y2989" t="str">
            <v>Adhe</v>
          </cell>
          <cell r="Z2989" t="str">
            <v>G7</v>
          </cell>
          <cell r="AA2989" t="str">
            <v>Simple-Adhesive</v>
          </cell>
          <cell r="AB2989" t="str">
            <v>Regular-Adhe</v>
          </cell>
          <cell r="AC2989" t="str">
            <v>8152YAA08</v>
          </cell>
          <cell r="AD2989" t="str">
            <v>MG Adhe</v>
          </cell>
          <cell r="AE2989" t="str">
            <v>MG Adhe-Plain</v>
          </cell>
          <cell r="AG2989">
            <v>0</v>
          </cell>
          <cell r="AI2989" t="str">
            <v>8152YAA12/IND</v>
          </cell>
          <cell r="AJ2989" t="str">
            <v>IPG</v>
          </cell>
          <cell r="AK2989" t="str">
            <v>PVD</v>
          </cell>
          <cell r="AM2989" t="e">
            <v>#N/A</v>
          </cell>
          <cell r="AO2989">
            <v>23.000000000000004</v>
          </cell>
          <cell r="AQ2989" t="str">
            <v>Rough</v>
          </cell>
          <cell r="AR2989" t="str">
            <v>LAD</v>
          </cell>
          <cell r="AS2989" t="str">
            <v>NORMAL</v>
          </cell>
        </row>
        <row r="2990">
          <cell r="D2990" t="str">
            <v>8154SAA00/IND</v>
          </cell>
          <cell r="E2990">
            <v>8154</v>
          </cell>
          <cell r="F2990">
            <v>107.4</v>
          </cell>
          <cell r="G2990" t="str">
            <v>Yes</v>
          </cell>
          <cell r="H2990">
            <v>105.10000000000001</v>
          </cell>
          <cell r="I2990" t="str">
            <v>SO</v>
          </cell>
          <cell r="J2990" t="str">
            <v>Audit</v>
          </cell>
          <cell r="K2990" t="str">
            <v>8154SAA02</v>
          </cell>
          <cell r="L2990" t="str">
            <v>RD</v>
          </cell>
          <cell r="M2990" t="str">
            <v>C-Group</v>
          </cell>
          <cell r="N2990" t="str">
            <v>Add on</v>
          </cell>
          <cell r="P2990" t="str">
            <v>MTO-DRP</v>
          </cell>
          <cell r="Q2990" t="str">
            <v>DRP</v>
          </cell>
          <cell r="S2990">
            <v>0</v>
          </cell>
          <cell r="V2990">
            <v>0</v>
          </cell>
          <cell r="X2990">
            <v>0</v>
          </cell>
          <cell r="Y2990" t="str">
            <v>Gask</v>
          </cell>
          <cell r="Z2990" t="str">
            <v>PED</v>
          </cell>
          <cell r="AA2990" t="str">
            <v>Push botton Assy</v>
          </cell>
          <cell r="AB2990" t="str">
            <v>MG Gask + PB assembly</v>
          </cell>
          <cell r="AC2990">
            <v>2004139</v>
          </cell>
          <cell r="AD2990" t="str">
            <v>MG Gask</v>
          </cell>
          <cell r="AE2990" t="str">
            <v>MG Gask-Plain</v>
          </cell>
          <cell r="AF2990">
            <v>2004839</v>
          </cell>
          <cell r="AG2990" t="str">
            <v>PB</v>
          </cell>
          <cell r="AH2990" t="str">
            <v>ELSRD022</v>
          </cell>
          <cell r="AI2990" t="str">
            <v>8154SAA12/IND</v>
          </cell>
          <cell r="AJ2990" t="str">
            <v>IPS</v>
          </cell>
          <cell r="AK2990" t="str">
            <v>IPS</v>
          </cell>
          <cell r="AM2990" t="e">
            <v>#N/A</v>
          </cell>
          <cell r="AO2990">
            <v>103.2</v>
          </cell>
          <cell r="AQ2990" t="str">
            <v>Buffing</v>
          </cell>
          <cell r="AR2990" t="str">
            <v>LAD</v>
          </cell>
          <cell r="AS2990" t="str">
            <v>NORMAL</v>
          </cell>
        </row>
        <row r="2991">
          <cell r="D2991" t="str">
            <v>8154SAA30/IND</v>
          </cell>
          <cell r="E2991">
            <v>8154</v>
          </cell>
          <cell r="F2991">
            <v>83.4</v>
          </cell>
          <cell r="G2991" t="str">
            <v>Yes</v>
          </cell>
          <cell r="H2991">
            <v>81.100000000000009</v>
          </cell>
          <cell r="I2991" t="str">
            <v>SO</v>
          </cell>
          <cell r="J2991" t="str">
            <v>Audit</v>
          </cell>
          <cell r="K2991" t="str">
            <v>8154SAA02</v>
          </cell>
          <cell r="L2991" t="str">
            <v>RD</v>
          </cell>
          <cell r="M2991" t="str">
            <v>S-Group</v>
          </cell>
          <cell r="N2991" t="str">
            <v>Reg</v>
          </cell>
          <cell r="P2991" t="str">
            <v>MTO-DRP</v>
          </cell>
          <cell r="Q2991" t="str">
            <v>DRP</v>
          </cell>
          <cell r="S2991">
            <v>0</v>
          </cell>
          <cell r="V2991">
            <v>0</v>
          </cell>
          <cell r="X2991">
            <v>0</v>
          </cell>
          <cell r="Y2991" t="str">
            <v>Gask</v>
          </cell>
          <cell r="Z2991" t="str">
            <v>PED</v>
          </cell>
          <cell r="AA2991" t="str">
            <v>Simple-Gasket</v>
          </cell>
          <cell r="AB2991" t="str">
            <v>Regular-Gask</v>
          </cell>
          <cell r="AC2991">
            <v>2004139</v>
          </cell>
          <cell r="AD2991" t="str">
            <v>MG Gask</v>
          </cell>
          <cell r="AE2991" t="str">
            <v>MG Gask-Plain</v>
          </cell>
          <cell r="AF2991">
            <v>2004839</v>
          </cell>
          <cell r="AG2991">
            <v>0</v>
          </cell>
          <cell r="AH2991" t="str">
            <v>ELSRD022</v>
          </cell>
          <cell r="AI2991" t="str">
            <v>8154SAA12/IND</v>
          </cell>
          <cell r="AJ2991" t="str">
            <v>IPS</v>
          </cell>
          <cell r="AK2991" t="str">
            <v>IPS</v>
          </cell>
          <cell r="AM2991" t="e">
            <v>#N/A</v>
          </cell>
          <cell r="AO2991">
            <v>79.2</v>
          </cell>
          <cell r="AQ2991" t="e">
            <v>#N/A</v>
          </cell>
          <cell r="AR2991" t="str">
            <v>LAD</v>
          </cell>
          <cell r="AS2991" t="str">
            <v>NORMAL</v>
          </cell>
        </row>
        <row r="2992">
          <cell r="D2992" t="str">
            <v>8154SAB00/IND</v>
          </cell>
          <cell r="E2992">
            <v>8154</v>
          </cell>
          <cell r="F2992">
            <v>83.4</v>
          </cell>
          <cell r="G2992" t="str">
            <v>Yes</v>
          </cell>
          <cell r="H2992">
            <v>81.100000000000009</v>
          </cell>
          <cell r="I2992" t="str">
            <v>SO</v>
          </cell>
          <cell r="J2992" t="str">
            <v>Audit</v>
          </cell>
          <cell r="K2992" t="str">
            <v>8154SAB02</v>
          </cell>
          <cell r="L2992" t="str">
            <v>RD</v>
          </cell>
          <cell r="M2992" t="str">
            <v>S-Group</v>
          </cell>
          <cell r="N2992" t="str">
            <v>Reg</v>
          </cell>
          <cell r="P2992" t="str">
            <v>PMR37</v>
          </cell>
          <cell r="Q2992" t="str">
            <v>DRP</v>
          </cell>
          <cell r="R2992">
            <v>720</v>
          </cell>
          <cell r="S2992">
            <v>0</v>
          </cell>
          <cell r="V2992">
            <v>0</v>
          </cell>
          <cell r="X2992">
            <v>0</v>
          </cell>
          <cell r="Y2992" t="str">
            <v>Gask</v>
          </cell>
          <cell r="Z2992" t="str">
            <v>G6</v>
          </cell>
          <cell r="AA2992" t="str">
            <v>Simple-Gasket</v>
          </cell>
          <cell r="AB2992" t="str">
            <v>Regular-Gask</v>
          </cell>
          <cell r="AC2992">
            <v>2004139</v>
          </cell>
          <cell r="AD2992" t="str">
            <v>MG Gask</v>
          </cell>
          <cell r="AE2992" t="str">
            <v>MG Gask-Plain</v>
          </cell>
          <cell r="AF2992">
            <v>2004839</v>
          </cell>
          <cell r="AG2992">
            <v>0</v>
          </cell>
          <cell r="AI2992" t="str">
            <v>8154SAB12/IND</v>
          </cell>
          <cell r="AJ2992" t="str">
            <v>IPS</v>
          </cell>
          <cell r="AK2992" t="str">
            <v>IPS</v>
          </cell>
          <cell r="AM2992" t="e">
            <v>#N/A</v>
          </cell>
          <cell r="AO2992">
            <v>79.2</v>
          </cell>
          <cell r="AQ2992" t="str">
            <v>Circular</v>
          </cell>
          <cell r="AR2992" t="str">
            <v>LAD</v>
          </cell>
          <cell r="AS2992" t="str">
            <v>NORMAL</v>
          </cell>
        </row>
        <row r="2993">
          <cell r="D2993" t="str">
            <v>8154SAB31/IND</v>
          </cell>
          <cell r="E2993">
            <v>8154</v>
          </cell>
          <cell r="F2993">
            <v>83.4</v>
          </cell>
          <cell r="G2993" t="str">
            <v>Yes</v>
          </cell>
          <cell r="H2993">
            <v>81.100000000000009</v>
          </cell>
          <cell r="I2993" t="str">
            <v>SO</v>
          </cell>
          <cell r="J2993" t="str">
            <v>Audit</v>
          </cell>
          <cell r="K2993" t="str">
            <v>8154SAB02</v>
          </cell>
          <cell r="L2993" t="str">
            <v>RD</v>
          </cell>
          <cell r="M2993" t="str">
            <v>S-Group</v>
          </cell>
          <cell r="N2993" t="str">
            <v>Reg</v>
          </cell>
          <cell r="P2993" t="str">
            <v>PMR37</v>
          </cell>
          <cell r="Q2993" t="str">
            <v>DRP</v>
          </cell>
          <cell r="R2993">
            <v>230</v>
          </cell>
          <cell r="S2993">
            <v>0</v>
          </cell>
          <cell r="V2993">
            <v>0</v>
          </cell>
          <cell r="X2993">
            <v>0</v>
          </cell>
          <cell r="Y2993" t="str">
            <v>Gask</v>
          </cell>
          <cell r="Z2993" t="str">
            <v>G6</v>
          </cell>
          <cell r="AA2993" t="str">
            <v>Simple-Gasket</v>
          </cell>
          <cell r="AB2993" t="str">
            <v>Regular-Gask</v>
          </cell>
          <cell r="AC2993" t="str">
            <v>8154SAB08/01</v>
          </cell>
          <cell r="AD2993" t="str">
            <v>MG Gask</v>
          </cell>
          <cell r="AE2993" t="str">
            <v>MG Gask-MET</v>
          </cell>
          <cell r="AF2993" t="str">
            <v>2004839/03</v>
          </cell>
          <cell r="AG2993">
            <v>0</v>
          </cell>
          <cell r="AI2993" t="str">
            <v>8154SAB12/IND</v>
          </cell>
          <cell r="AJ2993" t="str">
            <v>IPS</v>
          </cell>
          <cell r="AK2993" t="str">
            <v>IPS</v>
          </cell>
          <cell r="AM2993" t="e">
            <v>#N/A</v>
          </cell>
          <cell r="AO2993">
            <v>79.2</v>
          </cell>
          <cell r="AQ2993" t="str">
            <v>Circular</v>
          </cell>
          <cell r="AR2993" t="str">
            <v>LAD</v>
          </cell>
          <cell r="AS2993" t="str">
            <v>NORMAL</v>
          </cell>
        </row>
        <row r="2994">
          <cell r="D2994" t="str">
            <v>8159SAA00/IND</v>
          </cell>
          <cell r="E2994">
            <v>8159</v>
          </cell>
          <cell r="F2994">
            <v>27.200000000000003</v>
          </cell>
          <cell r="G2994" t="str">
            <v>No</v>
          </cell>
          <cell r="H2994">
            <v>27.200000000000003</v>
          </cell>
          <cell r="I2994" t="str">
            <v>SO</v>
          </cell>
          <cell r="J2994" t="str">
            <v>Audit</v>
          </cell>
          <cell r="K2994" t="str">
            <v>8159SAA02</v>
          </cell>
          <cell r="L2994" t="str">
            <v>RD</v>
          </cell>
          <cell r="M2994" t="str">
            <v>S-Group</v>
          </cell>
          <cell r="N2994" t="str">
            <v>Reg</v>
          </cell>
          <cell r="P2994" t="str">
            <v>PMR38</v>
          </cell>
          <cell r="Q2994" t="str">
            <v>DRP</v>
          </cell>
          <cell r="R2994">
            <v>210</v>
          </cell>
          <cell r="S2994">
            <v>230</v>
          </cell>
          <cell r="T2994">
            <v>230</v>
          </cell>
          <cell r="U2994">
            <v>0</v>
          </cell>
          <cell r="V2994">
            <v>0</v>
          </cell>
          <cell r="X2994">
            <v>0</v>
          </cell>
          <cell r="Y2994" t="str">
            <v>Adhe</v>
          </cell>
          <cell r="Z2994" t="str">
            <v>G1</v>
          </cell>
          <cell r="AA2994" t="str">
            <v>Simple-Adhesive</v>
          </cell>
          <cell r="AB2994" t="str">
            <v>Regular-Adhe</v>
          </cell>
          <cell r="AC2994" t="str">
            <v>3039SFE08</v>
          </cell>
          <cell r="AD2994" t="str">
            <v>MG Adhe</v>
          </cell>
          <cell r="AE2994" t="str">
            <v>MG Adhe-Plain</v>
          </cell>
          <cell r="AG2994">
            <v>0</v>
          </cell>
          <cell r="AI2994" t="str">
            <v>8159SAA12/IND</v>
          </cell>
          <cell r="AJ2994" t="str">
            <v>IPS</v>
          </cell>
          <cell r="AK2994" t="str">
            <v>IPS</v>
          </cell>
          <cell r="AM2994" t="e">
            <v>#N/A</v>
          </cell>
          <cell r="AO2994">
            <v>23.000000000000004</v>
          </cell>
          <cell r="AQ2994" t="str">
            <v>Circular</v>
          </cell>
          <cell r="AR2994" t="str">
            <v>LAD</v>
          </cell>
          <cell r="AS2994" t="str">
            <v>NORMAL</v>
          </cell>
        </row>
        <row r="2995">
          <cell r="D2995" t="str">
            <v>8159SAB00/IND</v>
          </cell>
          <cell r="E2995">
            <v>8159</v>
          </cell>
          <cell r="F2995">
            <v>27.200000000000003</v>
          </cell>
          <cell r="G2995" t="str">
            <v>No</v>
          </cell>
          <cell r="H2995">
            <v>27.200000000000003</v>
          </cell>
          <cell r="I2995" t="str">
            <v>SO</v>
          </cell>
          <cell r="J2995" t="str">
            <v>Audit</v>
          </cell>
          <cell r="K2995" t="str">
            <v>8159SAB02</v>
          </cell>
          <cell r="L2995" t="str">
            <v>RD</v>
          </cell>
          <cell r="M2995" t="str">
            <v>S-Group</v>
          </cell>
          <cell r="N2995" t="str">
            <v>Reg</v>
          </cell>
          <cell r="P2995" t="str">
            <v>PMR36</v>
          </cell>
          <cell r="Q2995" t="str">
            <v>DRP</v>
          </cell>
          <cell r="S2995">
            <v>0</v>
          </cell>
          <cell r="V2995">
            <v>0</v>
          </cell>
          <cell r="X2995">
            <v>0</v>
          </cell>
          <cell r="Y2995" t="str">
            <v>Adhe</v>
          </cell>
          <cell r="Z2995" t="str">
            <v>G1</v>
          </cell>
          <cell r="AA2995" t="str">
            <v>Simple-Adhesive</v>
          </cell>
          <cell r="AB2995" t="str">
            <v>Regular-Adhe</v>
          </cell>
          <cell r="AC2995" t="str">
            <v>3039SFE08</v>
          </cell>
          <cell r="AD2995" t="str">
            <v>MG Adhe</v>
          </cell>
          <cell r="AE2995" t="str">
            <v>MG Adhe-Plain</v>
          </cell>
          <cell r="AG2995">
            <v>0</v>
          </cell>
          <cell r="AI2995" t="str">
            <v>8159SAB12/IND</v>
          </cell>
          <cell r="AJ2995" t="str">
            <v>IPS</v>
          </cell>
          <cell r="AK2995" t="str">
            <v>IPS</v>
          </cell>
          <cell r="AM2995" t="e">
            <v>#N/A</v>
          </cell>
          <cell r="AO2995">
            <v>23.000000000000004</v>
          </cell>
          <cell r="AQ2995" t="str">
            <v>Circular</v>
          </cell>
          <cell r="AR2995" t="str">
            <v>LAD</v>
          </cell>
          <cell r="AS2995" t="str">
            <v>NORMAL</v>
          </cell>
        </row>
        <row r="2996">
          <cell r="D2996" t="str">
            <v>8159WAB00/IND</v>
          </cell>
          <cell r="E2996">
            <v>8159</v>
          </cell>
          <cell r="F2996">
            <v>27.200000000000003</v>
          </cell>
          <cell r="G2996" t="str">
            <v>No</v>
          </cell>
          <cell r="H2996">
            <v>27.200000000000003</v>
          </cell>
          <cell r="I2996" t="str">
            <v>SO</v>
          </cell>
          <cell r="J2996" t="str">
            <v>Audit</v>
          </cell>
          <cell r="K2996" t="str">
            <v>8159WAB02</v>
          </cell>
          <cell r="L2996" t="str">
            <v>RD</v>
          </cell>
          <cell r="M2996" t="str">
            <v>S-Group</v>
          </cell>
          <cell r="N2996" t="str">
            <v>Reg</v>
          </cell>
          <cell r="P2996" t="str">
            <v>PMR36</v>
          </cell>
          <cell r="Q2996" t="str">
            <v>DRP</v>
          </cell>
          <cell r="S2996">
            <v>0</v>
          </cell>
          <cell r="V2996">
            <v>0</v>
          </cell>
          <cell r="X2996">
            <v>0</v>
          </cell>
          <cell r="Y2996" t="str">
            <v>Adhe</v>
          </cell>
          <cell r="Z2996" t="str">
            <v>G1</v>
          </cell>
          <cell r="AA2996" t="str">
            <v>Simple-Adhesive</v>
          </cell>
          <cell r="AB2996" t="str">
            <v>Regular-Adhe</v>
          </cell>
          <cell r="AC2996" t="str">
            <v>3039SFE08</v>
          </cell>
          <cell r="AD2996" t="str">
            <v>MG Adhe</v>
          </cell>
          <cell r="AE2996" t="str">
            <v>MG Adhe-Plain</v>
          </cell>
          <cell r="AG2996">
            <v>0</v>
          </cell>
          <cell r="AI2996" t="str">
            <v>8159WAB12/IND</v>
          </cell>
          <cell r="AJ2996" t="str">
            <v>RG</v>
          </cell>
          <cell r="AK2996" t="str">
            <v>RG</v>
          </cell>
          <cell r="AM2996" t="e">
            <v>#N/A</v>
          </cell>
          <cell r="AO2996">
            <v>23.000000000000004</v>
          </cell>
          <cell r="AQ2996" t="str">
            <v>Circular</v>
          </cell>
          <cell r="AR2996" t="str">
            <v>LAD</v>
          </cell>
          <cell r="AS2996" t="str">
            <v>NORMAL</v>
          </cell>
        </row>
        <row r="2997">
          <cell r="D2997" t="str">
            <v>8160SAA31/IND</v>
          </cell>
          <cell r="E2997">
            <v>8160</v>
          </cell>
          <cell r="F2997">
            <v>27.200000000000003</v>
          </cell>
          <cell r="G2997" t="str">
            <v>No</v>
          </cell>
          <cell r="H2997">
            <v>27.200000000000003</v>
          </cell>
          <cell r="I2997" t="str">
            <v>SO</v>
          </cell>
          <cell r="J2997" t="str">
            <v>Audit</v>
          </cell>
          <cell r="K2997" t="str">
            <v>8160SAA02</v>
          </cell>
          <cell r="L2997" t="str">
            <v>SH</v>
          </cell>
          <cell r="M2997" t="str">
            <v>S-Group</v>
          </cell>
          <cell r="N2997" t="str">
            <v>Reg</v>
          </cell>
          <cell r="P2997" t="str">
            <v>PMR38</v>
          </cell>
          <cell r="Q2997" t="str">
            <v>DRP</v>
          </cell>
          <cell r="R2997">
            <v>360</v>
          </cell>
          <cell r="S2997">
            <v>160</v>
          </cell>
          <cell r="T2997">
            <v>160</v>
          </cell>
          <cell r="U2997">
            <v>0</v>
          </cell>
          <cell r="V2997">
            <v>0</v>
          </cell>
          <cell r="X2997">
            <v>0</v>
          </cell>
          <cell r="Y2997" t="str">
            <v>Adhe</v>
          </cell>
          <cell r="Z2997" t="str">
            <v>G7</v>
          </cell>
          <cell r="AA2997" t="str">
            <v>Simple-Adhesive</v>
          </cell>
          <cell r="AB2997" t="str">
            <v>Regular-Adhe</v>
          </cell>
          <cell r="AC2997" t="str">
            <v>8139YAA08/03</v>
          </cell>
          <cell r="AD2997" t="str">
            <v>MG Adhe</v>
          </cell>
          <cell r="AE2997" t="str">
            <v>MG Adhe-MET</v>
          </cell>
          <cell r="AG2997">
            <v>0</v>
          </cell>
          <cell r="AI2997" t="str">
            <v>8160SAA12/IND</v>
          </cell>
          <cell r="AJ2997" t="str">
            <v>IPS</v>
          </cell>
          <cell r="AK2997" t="str">
            <v>IPS</v>
          </cell>
          <cell r="AM2997" t="e">
            <v>#N/A</v>
          </cell>
          <cell r="AO2997">
            <v>23.000000000000004</v>
          </cell>
          <cell r="AQ2997" t="str">
            <v>Rough</v>
          </cell>
          <cell r="AR2997" t="str">
            <v>LAD</v>
          </cell>
          <cell r="AS2997" t="str">
            <v>NORMAL</v>
          </cell>
        </row>
        <row r="2998">
          <cell r="D2998" t="str">
            <v>8160WAA31/IND</v>
          </cell>
          <cell r="E2998">
            <v>8160</v>
          </cell>
          <cell r="F2998">
            <v>27.200000000000003</v>
          </cell>
          <cell r="G2998" t="str">
            <v>No</v>
          </cell>
          <cell r="H2998">
            <v>27.200000000000003</v>
          </cell>
          <cell r="I2998" t="str">
            <v>SO</v>
          </cell>
          <cell r="J2998" t="str">
            <v>Audit</v>
          </cell>
          <cell r="K2998" t="str">
            <v>8160WAA02</v>
          </cell>
          <cell r="L2998" t="str">
            <v>SH</v>
          </cell>
          <cell r="M2998" t="str">
            <v>S-Group</v>
          </cell>
          <cell r="N2998" t="str">
            <v>Reg</v>
          </cell>
          <cell r="O2998" t="str">
            <v>5.T</v>
          </cell>
          <cell r="P2998" t="str">
            <v>PMR40</v>
          </cell>
          <cell r="Q2998" t="str">
            <v>DRP</v>
          </cell>
          <cell r="R2998">
            <v>170</v>
          </cell>
          <cell r="S2998">
            <v>165</v>
          </cell>
          <cell r="T2998">
            <v>160</v>
          </cell>
          <cell r="U2998">
            <v>120</v>
          </cell>
          <cell r="V2998">
            <v>120</v>
          </cell>
          <cell r="W2998">
            <v>100</v>
          </cell>
          <cell r="X2998">
            <v>70</v>
          </cell>
          <cell r="Y2998" t="str">
            <v>Adhe</v>
          </cell>
          <cell r="Z2998" t="str">
            <v>G7</v>
          </cell>
          <cell r="AA2998" t="str">
            <v>Simple-Adhesive</v>
          </cell>
          <cell r="AB2998" t="str">
            <v>Regular-Adhe</v>
          </cell>
          <cell r="AC2998" t="str">
            <v>8139YAA08/03</v>
          </cell>
          <cell r="AD2998" t="str">
            <v>MG Adhe</v>
          </cell>
          <cell r="AE2998" t="str">
            <v>MG Adhe-MET</v>
          </cell>
          <cell r="AG2998">
            <v>0</v>
          </cell>
          <cell r="AI2998" t="str">
            <v>8160WAA12/IND</v>
          </cell>
          <cell r="AJ2998" t="str">
            <v>RG</v>
          </cell>
          <cell r="AK2998" t="str">
            <v>RG</v>
          </cell>
          <cell r="AM2998" t="str">
            <v>No</v>
          </cell>
          <cell r="AO2998">
            <v>23.000000000000004</v>
          </cell>
          <cell r="AQ2998" t="str">
            <v>Rough</v>
          </cell>
          <cell r="AR2998" t="str">
            <v>LAD</v>
          </cell>
          <cell r="AS2998" t="str">
            <v>NORMAL</v>
          </cell>
        </row>
        <row r="2999">
          <cell r="D2999" t="str">
            <v>8160YAA31/IND</v>
          </cell>
          <cell r="E2999">
            <v>8160</v>
          </cell>
          <cell r="F2999">
            <v>27.200000000000003</v>
          </cell>
          <cell r="G2999" t="str">
            <v>No</v>
          </cell>
          <cell r="H2999">
            <v>27.200000000000003</v>
          </cell>
          <cell r="I2999" t="str">
            <v>SO</v>
          </cell>
          <cell r="J2999" t="str">
            <v>Audit</v>
          </cell>
          <cell r="K2999" t="str">
            <v>8160YAA02</v>
          </cell>
          <cell r="L2999" t="str">
            <v>SH</v>
          </cell>
          <cell r="M2999" t="str">
            <v>S-Group</v>
          </cell>
          <cell r="N2999" t="str">
            <v>Reg</v>
          </cell>
          <cell r="O2999" t="str">
            <v>3.B</v>
          </cell>
          <cell r="P2999" t="str">
            <v>PMR38</v>
          </cell>
          <cell r="Q2999" t="str">
            <v>DRP</v>
          </cell>
          <cell r="R2999">
            <v>170</v>
          </cell>
          <cell r="S2999">
            <v>180</v>
          </cell>
          <cell r="T2999">
            <v>180</v>
          </cell>
          <cell r="U2999">
            <v>0</v>
          </cell>
          <cell r="V2999">
            <v>150</v>
          </cell>
          <cell r="W2999">
            <v>160</v>
          </cell>
          <cell r="X2999">
            <v>140</v>
          </cell>
          <cell r="Y2999" t="str">
            <v>Adhe</v>
          </cell>
          <cell r="Z2999" t="str">
            <v>G7</v>
          </cell>
          <cell r="AA2999" t="str">
            <v>Simple-Adhesive</v>
          </cell>
          <cell r="AB2999" t="str">
            <v>Regular-Adhe</v>
          </cell>
          <cell r="AC2999" t="str">
            <v>8139YAA08/01</v>
          </cell>
          <cell r="AD2999" t="str">
            <v>MG Adhe</v>
          </cell>
          <cell r="AE2999" t="str">
            <v>MG Adhe-MET</v>
          </cell>
          <cell r="AG2999">
            <v>0</v>
          </cell>
          <cell r="AI2999" t="str">
            <v>8160YAA12/IND</v>
          </cell>
          <cell r="AJ2999" t="str">
            <v>IPG</v>
          </cell>
          <cell r="AK2999" t="str">
            <v>PVD</v>
          </cell>
          <cell r="AM2999" t="str">
            <v>No</v>
          </cell>
          <cell r="AO2999">
            <v>23.000000000000004</v>
          </cell>
          <cell r="AQ2999" t="str">
            <v>Rough</v>
          </cell>
          <cell r="AR2999" t="str">
            <v>LAD</v>
          </cell>
          <cell r="AS2999" t="str">
            <v>NORMAL</v>
          </cell>
        </row>
        <row r="3000">
          <cell r="D3000" t="str">
            <v>8160YAA32/IND</v>
          </cell>
          <cell r="E3000">
            <v>8160</v>
          </cell>
          <cell r="F3000">
            <v>31.600000000000005</v>
          </cell>
          <cell r="G3000" t="str">
            <v>No</v>
          </cell>
          <cell r="H3000">
            <v>31.600000000000005</v>
          </cell>
          <cell r="I3000" t="str">
            <v>SO</v>
          </cell>
          <cell r="J3000" t="str">
            <v>Audit</v>
          </cell>
          <cell r="K3000" t="str">
            <v>8160YAA02</v>
          </cell>
          <cell r="L3000" t="str">
            <v>SH</v>
          </cell>
          <cell r="M3000" t="str">
            <v>S-Group</v>
          </cell>
          <cell r="N3000" t="str">
            <v>Reg</v>
          </cell>
          <cell r="P3000" t="str">
            <v>PMR37</v>
          </cell>
          <cell r="Q3000" t="str">
            <v>DRP</v>
          </cell>
          <cell r="R3000">
            <v>150</v>
          </cell>
          <cell r="S3000">
            <v>0</v>
          </cell>
          <cell r="V3000">
            <v>0</v>
          </cell>
          <cell r="X3000">
            <v>0</v>
          </cell>
          <cell r="Y3000" t="str">
            <v>Adhe</v>
          </cell>
          <cell r="Z3000" t="str">
            <v>G7</v>
          </cell>
          <cell r="AA3000" t="str">
            <v>Simple-Adhesive</v>
          </cell>
          <cell r="AB3000" t="str">
            <v>Regular-Adhe</v>
          </cell>
          <cell r="AC3000" t="str">
            <v>8139YAA08/02</v>
          </cell>
          <cell r="AD3000" t="str">
            <v>MG Adhe</v>
          </cell>
          <cell r="AE3000" t="str">
            <v>MG Adhe-MET</v>
          </cell>
          <cell r="AG3000">
            <v>0</v>
          </cell>
          <cell r="AI3000" t="str">
            <v>8160YAA12/IND</v>
          </cell>
          <cell r="AJ3000" t="str">
            <v>IPG</v>
          </cell>
          <cell r="AK3000" t="str">
            <v>PVD</v>
          </cell>
          <cell r="AM3000" t="e">
            <v>#N/A</v>
          </cell>
          <cell r="AO3000">
            <v>27.400000000000006</v>
          </cell>
          <cell r="AQ3000" t="str">
            <v>Rough</v>
          </cell>
          <cell r="AR3000" t="str">
            <v>LAD</v>
          </cell>
          <cell r="AS3000" t="str">
            <v>NORMAL</v>
          </cell>
        </row>
        <row r="3001">
          <cell r="D3001" t="str">
            <v>8164NAA00/IND</v>
          </cell>
          <cell r="E3001">
            <v>8164</v>
          </cell>
          <cell r="F3001">
            <v>33.700000000000003</v>
          </cell>
          <cell r="G3001" t="str">
            <v>No</v>
          </cell>
          <cell r="H3001">
            <v>33.700000000000003</v>
          </cell>
          <cell r="I3001" t="str">
            <v>SO</v>
          </cell>
          <cell r="J3001" t="str">
            <v>Audit</v>
          </cell>
          <cell r="K3001" t="str">
            <v>8164NAA02</v>
          </cell>
          <cell r="L3001" t="str">
            <v>RD</v>
          </cell>
          <cell r="M3001" t="str">
            <v>S-Group</v>
          </cell>
          <cell r="N3001" t="str">
            <v>Reg</v>
          </cell>
          <cell r="O3001" t="str">
            <v>1.SH</v>
          </cell>
          <cell r="P3001" t="str">
            <v>MTS-RET</v>
          </cell>
          <cell r="Q3001" t="str">
            <v>Live</v>
          </cell>
          <cell r="R3001">
            <v>1210</v>
          </cell>
          <cell r="S3001">
            <v>1211</v>
          </cell>
          <cell r="T3001">
            <v>1740</v>
          </cell>
          <cell r="U3001">
            <v>1820</v>
          </cell>
          <cell r="V3001">
            <v>1850</v>
          </cell>
          <cell r="W3001">
            <v>1650</v>
          </cell>
          <cell r="X3001">
            <v>1440</v>
          </cell>
          <cell r="Y3001" t="str">
            <v>Gask</v>
          </cell>
          <cell r="Z3001" t="str">
            <v>G6</v>
          </cell>
          <cell r="AA3001" t="str">
            <v>Simple-Gasket</v>
          </cell>
          <cell r="AB3001" t="str">
            <v>Regular-Gask</v>
          </cell>
          <cell r="AC3001">
            <v>2004197</v>
          </cell>
          <cell r="AD3001" t="str">
            <v>MG Gask</v>
          </cell>
          <cell r="AE3001" t="str">
            <v>MG Gask-Plain</v>
          </cell>
          <cell r="AF3001" t="str">
            <v>2004854/03</v>
          </cell>
          <cell r="AG3001">
            <v>0</v>
          </cell>
          <cell r="AI3001" t="str">
            <v>8164NAA12/IND</v>
          </cell>
          <cell r="AJ3001" t="str">
            <v>BLACK</v>
          </cell>
          <cell r="AK3001" t="str">
            <v>Black</v>
          </cell>
          <cell r="AM3001" t="str">
            <v>No</v>
          </cell>
          <cell r="AO3001">
            <v>29.500000000000004</v>
          </cell>
          <cell r="AQ3001" t="str">
            <v>Circular</v>
          </cell>
          <cell r="AR3001" t="str">
            <v>LAD</v>
          </cell>
          <cell r="AS3001" t="str">
            <v>NORMAL</v>
          </cell>
        </row>
        <row r="3002">
          <cell r="D3002" t="str">
            <v>8164NAB00/IND</v>
          </cell>
          <cell r="E3002">
            <v>8164</v>
          </cell>
          <cell r="F3002">
            <v>33.700000000000003</v>
          </cell>
          <cell r="G3002" t="str">
            <v>No</v>
          </cell>
          <cell r="H3002">
            <v>33.700000000000003</v>
          </cell>
          <cell r="I3002" t="str">
            <v>SO</v>
          </cell>
          <cell r="J3002" t="str">
            <v>Audit</v>
          </cell>
          <cell r="K3002" t="str">
            <v>8164NAB02</v>
          </cell>
          <cell r="L3002" t="str">
            <v>RD</v>
          </cell>
          <cell r="M3002" t="str">
            <v>S-Group</v>
          </cell>
          <cell r="N3002" t="str">
            <v>Reg</v>
          </cell>
          <cell r="O3002" t="str">
            <v>3.B</v>
          </cell>
          <cell r="P3002" t="str">
            <v>MTS-IBD</v>
          </cell>
          <cell r="Q3002" t="str">
            <v>Live</v>
          </cell>
          <cell r="R3002">
            <v>260</v>
          </cell>
          <cell r="S3002">
            <v>280</v>
          </cell>
          <cell r="T3002">
            <v>290</v>
          </cell>
          <cell r="U3002">
            <v>290</v>
          </cell>
          <cell r="V3002">
            <v>290</v>
          </cell>
          <cell r="W3002">
            <v>270</v>
          </cell>
          <cell r="X3002">
            <v>360</v>
          </cell>
          <cell r="Y3002" t="str">
            <v>Gask</v>
          </cell>
          <cell r="Z3002" t="str">
            <v>G6</v>
          </cell>
          <cell r="AA3002" t="str">
            <v>Simple-Gasket</v>
          </cell>
          <cell r="AB3002" t="str">
            <v>Regular-Gask</v>
          </cell>
          <cell r="AC3002">
            <v>2004197</v>
          </cell>
          <cell r="AD3002" t="str">
            <v>MG Gask</v>
          </cell>
          <cell r="AE3002" t="str">
            <v>MG Gask-Plain</v>
          </cell>
          <cell r="AF3002" t="str">
            <v>2004854/03</v>
          </cell>
          <cell r="AG3002">
            <v>0</v>
          </cell>
          <cell r="AI3002" t="str">
            <v>8164NAB12/IND</v>
          </cell>
          <cell r="AJ3002" t="str">
            <v>BLACK</v>
          </cell>
          <cell r="AK3002" t="str">
            <v>Black</v>
          </cell>
          <cell r="AM3002" t="str">
            <v>No</v>
          </cell>
          <cell r="AO3002">
            <v>29.500000000000004</v>
          </cell>
          <cell r="AQ3002" t="str">
            <v>Circular</v>
          </cell>
          <cell r="AR3002" t="str">
            <v>LAD</v>
          </cell>
          <cell r="AS3002" t="str">
            <v>NORMAL</v>
          </cell>
        </row>
        <row r="3003">
          <cell r="D3003" t="str">
            <v>8164NAD31/IND</v>
          </cell>
          <cell r="E3003">
            <v>8164</v>
          </cell>
          <cell r="F3003">
            <v>33.700000000000003</v>
          </cell>
          <cell r="G3003" t="str">
            <v>No</v>
          </cell>
          <cell r="H3003">
            <v>33.700000000000003</v>
          </cell>
          <cell r="I3003" t="str">
            <v>SO</v>
          </cell>
          <cell r="J3003" t="str">
            <v>Audit</v>
          </cell>
          <cell r="K3003" t="str">
            <v>8164NAD02</v>
          </cell>
          <cell r="L3003" t="str">
            <v>RD</v>
          </cell>
          <cell r="M3003" t="str">
            <v>S-Group</v>
          </cell>
          <cell r="N3003" t="str">
            <v>Reg</v>
          </cell>
          <cell r="O3003" t="str">
            <v>3.B</v>
          </cell>
          <cell r="P3003" t="str">
            <v>PMR42</v>
          </cell>
          <cell r="Q3003" t="str">
            <v>DRP</v>
          </cell>
          <cell r="R3003">
            <v>1100</v>
          </cell>
          <cell r="S3003">
            <v>1139</v>
          </cell>
          <cell r="T3003">
            <v>1130</v>
          </cell>
          <cell r="U3003">
            <v>740</v>
          </cell>
          <cell r="V3003">
            <v>740</v>
          </cell>
          <cell r="W3003">
            <v>520</v>
          </cell>
          <cell r="X3003">
            <v>422</v>
          </cell>
          <cell r="Y3003" t="str">
            <v>Gask</v>
          </cell>
          <cell r="Z3003" t="str">
            <v>G6</v>
          </cell>
          <cell r="AA3003" t="str">
            <v>Simple-Gasket</v>
          </cell>
          <cell r="AB3003" t="str">
            <v>Regular-Gask</v>
          </cell>
          <cell r="AC3003">
            <v>2004197</v>
          </cell>
          <cell r="AD3003" t="str">
            <v>MG Gask</v>
          </cell>
          <cell r="AE3003" t="str">
            <v>MG Gask-Plain</v>
          </cell>
          <cell r="AF3003" t="str">
            <v>2004854/03</v>
          </cell>
          <cell r="AG3003">
            <v>0</v>
          </cell>
          <cell r="AI3003" t="str">
            <v>8164NAD12/IND</v>
          </cell>
          <cell r="AJ3003" t="str">
            <v>BLACK</v>
          </cell>
          <cell r="AK3003" t="str">
            <v>Black</v>
          </cell>
          <cell r="AM3003" t="e">
            <v>#N/A</v>
          </cell>
          <cell r="AO3003">
            <v>29.500000000000004</v>
          </cell>
          <cell r="AQ3003" t="str">
            <v>Circular</v>
          </cell>
          <cell r="AR3003" t="str">
            <v>LAD</v>
          </cell>
          <cell r="AS3003" t="str">
            <v>NORMAL</v>
          </cell>
        </row>
        <row r="3004">
          <cell r="D3004" t="str">
            <v>8164SAA00/IND</v>
          </cell>
          <cell r="E3004">
            <v>8164</v>
          </cell>
          <cell r="F3004">
            <v>33.700000000000003</v>
          </cell>
          <cell r="G3004" t="str">
            <v>No</v>
          </cell>
          <cell r="H3004">
            <v>33.700000000000003</v>
          </cell>
          <cell r="I3004" t="str">
            <v>SO</v>
          </cell>
          <cell r="J3004" t="str">
            <v>Audit</v>
          </cell>
          <cell r="K3004" t="str">
            <v>8164SAA02</v>
          </cell>
          <cell r="L3004" t="str">
            <v>RD</v>
          </cell>
          <cell r="M3004" t="str">
            <v>S-Group</v>
          </cell>
          <cell r="N3004" t="str">
            <v>Reg</v>
          </cell>
          <cell r="O3004" t="str">
            <v>2.H</v>
          </cell>
          <cell r="P3004" t="str">
            <v>PMR43</v>
          </cell>
          <cell r="Q3004" t="str">
            <v>DRP</v>
          </cell>
          <cell r="R3004">
            <v>2713</v>
          </cell>
          <cell r="S3004">
            <v>2796</v>
          </cell>
          <cell r="T3004">
            <v>3470</v>
          </cell>
          <cell r="U3004">
            <v>3100</v>
          </cell>
          <cell r="V3004">
            <v>2550</v>
          </cell>
          <cell r="W3004">
            <v>2170</v>
          </cell>
          <cell r="X3004">
            <v>1710</v>
          </cell>
          <cell r="Y3004" t="str">
            <v>Gask</v>
          </cell>
          <cell r="Z3004" t="str">
            <v>G6</v>
          </cell>
          <cell r="AA3004" t="str">
            <v>Simple-Gasket</v>
          </cell>
          <cell r="AB3004" t="str">
            <v>Regular-Gask</v>
          </cell>
          <cell r="AC3004">
            <v>2004197</v>
          </cell>
          <cell r="AD3004" t="str">
            <v>MG Gask</v>
          </cell>
          <cell r="AE3004" t="str">
            <v>MG Gask-Plain</v>
          </cell>
          <cell r="AF3004">
            <v>2004854</v>
          </cell>
          <cell r="AG3004">
            <v>0</v>
          </cell>
          <cell r="AI3004" t="str">
            <v>8164SAA12/IND</v>
          </cell>
          <cell r="AJ3004" t="str">
            <v>IPS</v>
          </cell>
          <cell r="AK3004" t="str">
            <v>IPS</v>
          </cell>
          <cell r="AM3004" t="str">
            <v>No</v>
          </cell>
          <cell r="AO3004">
            <v>29.500000000000004</v>
          </cell>
          <cell r="AQ3004" t="str">
            <v>Circular</v>
          </cell>
          <cell r="AR3004" t="str">
            <v>LAD</v>
          </cell>
          <cell r="AS3004" t="str">
            <v>NORMAL</v>
          </cell>
        </row>
        <row r="3005">
          <cell r="D3005" t="str">
            <v>8164SAB00/IND</v>
          </cell>
          <cell r="E3005">
            <v>8164</v>
          </cell>
          <cell r="F3005">
            <v>33.700000000000003</v>
          </cell>
          <cell r="G3005" t="str">
            <v>No</v>
          </cell>
          <cell r="H3005">
            <v>33.700000000000003</v>
          </cell>
          <cell r="I3005" t="str">
            <v>SO</v>
          </cell>
          <cell r="J3005" t="str">
            <v>Audit</v>
          </cell>
          <cell r="K3005" t="str">
            <v>8164SAB02</v>
          </cell>
          <cell r="L3005" t="str">
            <v>RD</v>
          </cell>
          <cell r="M3005" t="str">
            <v>S-Group</v>
          </cell>
          <cell r="N3005" t="str">
            <v>Reg</v>
          </cell>
          <cell r="P3005" t="str">
            <v>NM</v>
          </cell>
          <cell r="Q3005" t="str">
            <v>DRP</v>
          </cell>
          <cell r="S3005">
            <v>0</v>
          </cell>
          <cell r="V3005">
            <v>0</v>
          </cell>
          <cell r="X3005">
            <v>0</v>
          </cell>
          <cell r="Y3005" t="str">
            <v>Gask</v>
          </cell>
          <cell r="Z3005" t="str">
            <v>G6</v>
          </cell>
          <cell r="AA3005" t="str">
            <v>Simple-Gasket</v>
          </cell>
          <cell r="AB3005" t="str">
            <v>Regular-Gask</v>
          </cell>
          <cell r="AC3005">
            <v>2004197</v>
          </cell>
          <cell r="AD3005" t="str">
            <v>MG Gask</v>
          </cell>
          <cell r="AE3005" t="str">
            <v>MG Gask-Plain</v>
          </cell>
          <cell r="AF3005">
            <v>2004854</v>
          </cell>
          <cell r="AG3005">
            <v>0</v>
          </cell>
          <cell r="AI3005" t="str">
            <v>8164SAB12/IND</v>
          </cell>
          <cell r="AJ3005" t="str">
            <v>IPS</v>
          </cell>
          <cell r="AK3005" t="str">
            <v>IPS</v>
          </cell>
          <cell r="AM3005" t="e">
            <v>#N/A</v>
          </cell>
          <cell r="AO3005">
            <v>29.500000000000004</v>
          </cell>
          <cell r="AQ3005" t="str">
            <v>Circular</v>
          </cell>
          <cell r="AR3005" t="str">
            <v>LAD</v>
          </cell>
          <cell r="AS3005" t="str">
            <v>NORMAL</v>
          </cell>
        </row>
        <row r="3006">
          <cell r="D3006" t="str">
            <v>8164SAC00/IND</v>
          </cell>
          <cell r="E3006">
            <v>8164</v>
          </cell>
          <cell r="F3006">
            <v>33.700000000000003</v>
          </cell>
          <cell r="G3006" t="str">
            <v>No</v>
          </cell>
          <cell r="H3006">
            <v>33.700000000000003</v>
          </cell>
          <cell r="I3006" t="str">
            <v>SO</v>
          </cell>
          <cell r="J3006" t="str">
            <v>Audit</v>
          </cell>
          <cell r="K3006" t="str">
            <v>8164SAC02</v>
          </cell>
          <cell r="L3006" t="str">
            <v>RD</v>
          </cell>
          <cell r="M3006" t="str">
            <v>S-Group</v>
          </cell>
          <cell r="N3006" t="str">
            <v>Reg</v>
          </cell>
          <cell r="O3006" t="str">
            <v>3.B</v>
          </cell>
          <cell r="P3006" t="str">
            <v>MTS-RET</v>
          </cell>
          <cell r="Q3006" t="str">
            <v>Live</v>
          </cell>
          <cell r="R3006">
            <v>740</v>
          </cell>
          <cell r="S3006">
            <v>770</v>
          </cell>
          <cell r="T3006">
            <v>790</v>
          </cell>
          <cell r="U3006">
            <v>470</v>
          </cell>
          <cell r="V3006">
            <v>580</v>
          </cell>
          <cell r="W3006">
            <v>590</v>
          </cell>
          <cell r="X3006">
            <v>350</v>
          </cell>
          <cell r="Y3006" t="str">
            <v>Gask</v>
          </cell>
          <cell r="Z3006" t="str">
            <v>G6</v>
          </cell>
          <cell r="AA3006" t="str">
            <v>Simple-Gasket</v>
          </cell>
          <cell r="AB3006" t="str">
            <v>Regular-Gask</v>
          </cell>
          <cell r="AC3006">
            <v>2004197</v>
          </cell>
          <cell r="AD3006" t="str">
            <v>MG Gask</v>
          </cell>
          <cell r="AE3006" t="str">
            <v>MG Gask-Plain</v>
          </cell>
          <cell r="AF3006">
            <v>2004854</v>
          </cell>
          <cell r="AG3006">
            <v>0</v>
          </cell>
          <cell r="AI3006" t="str">
            <v>8164SAC12/IND</v>
          </cell>
          <cell r="AJ3006" t="str">
            <v>IPS</v>
          </cell>
          <cell r="AK3006" t="str">
            <v>IPS</v>
          </cell>
          <cell r="AM3006" t="str">
            <v>No</v>
          </cell>
          <cell r="AO3006">
            <v>29.500000000000004</v>
          </cell>
          <cell r="AQ3006" t="str">
            <v>Circular</v>
          </cell>
          <cell r="AR3006" t="str">
            <v>LAD</v>
          </cell>
          <cell r="AS3006" t="str">
            <v>NORMAL</v>
          </cell>
        </row>
        <row r="3007">
          <cell r="D3007" t="str">
            <v>8164SAD00/IND</v>
          </cell>
          <cell r="E3007">
            <v>8164</v>
          </cell>
          <cell r="F3007">
            <v>33.700000000000003</v>
          </cell>
          <cell r="G3007" t="str">
            <v>No</v>
          </cell>
          <cell r="H3007">
            <v>33.700000000000003</v>
          </cell>
          <cell r="I3007" t="str">
            <v>SO</v>
          </cell>
          <cell r="J3007" t="str">
            <v>Audit</v>
          </cell>
          <cell r="K3007" t="str">
            <v>8164SAD02</v>
          </cell>
          <cell r="L3007" t="str">
            <v>RD</v>
          </cell>
          <cell r="M3007" t="str">
            <v>S-Group</v>
          </cell>
          <cell r="N3007" t="str">
            <v>Reg</v>
          </cell>
          <cell r="P3007" t="str">
            <v>PMR39</v>
          </cell>
          <cell r="Q3007" t="str">
            <v>DRP</v>
          </cell>
          <cell r="R3007">
            <v>1050</v>
          </cell>
          <cell r="S3007">
            <v>670</v>
          </cell>
          <cell r="T3007">
            <v>660</v>
          </cell>
          <cell r="U3007">
            <v>310</v>
          </cell>
          <cell r="V3007">
            <v>310</v>
          </cell>
          <cell r="W3007">
            <v>200</v>
          </cell>
          <cell r="X3007">
            <v>0</v>
          </cell>
          <cell r="Y3007" t="str">
            <v>Gask</v>
          </cell>
          <cell r="Z3007" t="str">
            <v>G6</v>
          </cell>
          <cell r="AA3007" t="str">
            <v>Simple-Gasket</v>
          </cell>
          <cell r="AB3007" t="str">
            <v>Regular-Gask</v>
          </cell>
          <cell r="AC3007">
            <v>2004197</v>
          </cell>
          <cell r="AD3007" t="str">
            <v>MG Gask</v>
          </cell>
          <cell r="AE3007" t="str">
            <v>MG Gask-Plain</v>
          </cell>
          <cell r="AF3007">
            <v>2004854</v>
          </cell>
          <cell r="AG3007">
            <v>0</v>
          </cell>
          <cell r="AI3007" t="str">
            <v>8164SAD12/IND</v>
          </cell>
          <cell r="AJ3007" t="str">
            <v>IPS</v>
          </cell>
          <cell r="AK3007" t="str">
            <v>IPS</v>
          </cell>
          <cell r="AM3007" t="e">
            <v>#N/A</v>
          </cell>
          <cell r="AO3007">
            <v>29.500000000000004</v>
          </cell>
          <cell r="AQ3007" t="str">
            <v>Circular</v>
          </cell>
          <cell r="AR3007" t="str">
            <v>LAD</v>
          </cell>
          <cell r="AS3007" t="str">
            <v>NORMAL</v>
          </cell>
        </row>
        <row r="3008">
          <cell r="D3008" t="str">
            <v>8164WAA00/IND</v>
          </cell>
          <cell r="E3008">
            <v>8164</v>
          </cell>
          <cell r="F3008">
            <v>33.700000000000003</v>
          </cell>
          <cell r="G3008" t="str">
            <v>No</v>
          </cell>
          <cell r="H3008">
            <v>33.700000000000003</v>
          </cell>
          <cell r="I3008" t="str">
            <v>SO</v>
          </cell>
          <cell r="J3008" t="str">
            <v>Audit</v>
          </cell>
          <cell r="K3008" t="str">
            <v>8164WAA02</v>
          </cell>
          <cell r="L3008" t="str">
            <v>RD</v>
          </cell>
          <cell r="M3008" t="str">
            <v>S-Group</v>
          </cell>
          <cell r="N3008" t="str">
            <v>Reg</v>
          </cell>
          <cell r="O3008" t="str">
            <v>2.H</v>
          </cell>
          <cell r="P3008" t="str">
            <v>MTS-RET</v>
          </cell>
          <cell r="Q3008" t="str">
            <v>Live</v>
          </cell>
          <cell r="R3008">
            <v>1215</v>
          </cell>
          <cell r="S3008">
            <v>1060</v>
          </cell>
          <cell r="T3008">
            <v>1320</v>
          </cell>
          <cell r="U3008">
            <v>1150</v>
          </cell>
          <cell r="V3008">
            <v>1180</v>
          </cell>
          <cell r="W3008">
            <v>1030</v>
          </cell>
          <cell r="X3008">
            <v>850</v>
          </cell>
          <cell r="Y3008" t="str">
            <v>Gask</v>
          </cell>
          <cell r="Z3008" t="str">
            <v>G6</v>
          </cell>
          <cell r="AA3008" t="str">
            <v>Simple-Gasket</v>
          </cell>
          <cell r="AB3008" t="str">
            <v>Regular-Gask</v>
          </cell>
          <cell r="AC3008">
            <v>2004197</v>
          </cell>
          <cell r="AD3008" t="str">
            <v>MG Gask</v>
          </cell>
          <cell r="AE3008" t="str">
            <v>MG Gask-Plain</v>
          </cell>
          <cell r="AF3008">
            <v>2004854</v>
          </cell>
          <cell r="AG3008">
            <v>0</v>
          </cell>
          <cell r="AI3008" t="str">
            <v>8164WAA12/IND</v>
          </cell>
          <cell r="AJ3008" t="str">
            <v>RG</v>
          </cell>
          <cell r="AK3008" t="str">
            <v>RG</v>
          </cell>
          <cell r="AM3008" t="str">
            <v>No</v>
          </cell>
          <cell r="AO3008">
            <v>29.500000000000004</v>
          </cell>
          <cell r="AQ3008" t="str">
            <v>Circular</v>
          </cell>
          <cell r="AR3008" t="str">
            <v>LAD</v>
          </cell>
          <cell r="AS3008" t="str">
            <v>NORMAL</v>
          </cell>
        </row>
        <row r="3009">
          <cell r="D3009" t="str">
            <v>8164WAB00/IND</v>
          </cell>
          <cell r="E3009">
            <v>8164</v>
          </cell>
          <cell r="F3009">
            <v>33.700000000000003</v>
          </cell>
          <cell r="G3009" t="str">
            <v>No</v>
          </cell>
          <cell r="H3009">
            <v>33.700000000000003</v>
          </cell>
          <cell r="I3009" t="str">
            <v>SO</v>
          </cell>
          <cell r="J3009" t="str">
            <v>Audit</v>
          </cell>
          <cell r="K3009" t="str">
            <v>8164WAB02</v>
          </cell>
          <cell r="L3009" t="str">
            <v>RD</v>
          </cell>
          <cell r="M3009" t="str">
            <v>S-Group</v>
          </cell>
          <cell r="N3009" t="str">
            <v>Reg</v>
          </cell>
          <cell r="P3009" t="str">
            <v>NM</v>
          </cell>
          <cell r="Q3009" t="str">
            <v>DRP</v>
          </cell>
          <cell r="S3009">
            <v>0</v>
          </cell>
          <cell r="V3009">
            <v>0</v>
          </cell>
          <cell r="X3009">
            <v>0</v>
          </cell>
          <cell r="Y3009" t="str">
            <v>Gask</v>
          </cell>
          <cell r="Z3009" t="str">
            <v>G6</v>
          </cell>
          <cell r="AA3009" t="str">
            <v>Simple-Gasket</v>
          </cell>
          <cell r="AB3009" t="str">
            <v>Regular-Gask</v>
          </cell>
          <cell r="AC3009">
            <v>2004197</v>
          </cell>
          <cell r="AD3009" t="str">
            <v>MG Gask</v>
          </cell>
          <cell r="AE3009" t="str">
            <v>MG Gask-Plain</v>
          </cell>
          <cell r="AF3009">
            <v>2004854</v>
          </cell>
          <cell r="AG3009">
            <v>0</v>
          </cell>
          <cell r="AI3009" t="str">
            <v>8164WAB12/IND</v>
          </cell>
          <cell r="AJ3009" t="str">
            <v>RG</v>
          </cell>
          <cell r="AK3009" t="str">
            <v>RG</v>
          </cell>
          <cell r="AM3009" t="e">
            <v>#N/A</v>
          </cell>
          <cell r="AO3009">
            <v>29.500000000000004</v>
          </cell>
          <cell r="AQ3009" t="str">
            <v>Circular</v>
          </cell>
          <cell r="AR3009" t="str">
            <v>LAD</v>
          </cell>
          <cell r="AS3009" t="str">
            <v>NORMAL</v>
          </cell>
        </row>
        <row r="3010">
          <cell r="D3010" t="str">
            <v>8164WAC00/IND</v>
          </cell>
          <cell r="E3010">
            <v>8164</v>
          </cell>
          <cell r="F3010">
            <v>33.700000000000003</v>
          </cell>
          <cell r="G3010" t="str">
            <v>No</v>
          </cell>
          <cell r="H3010">
            <v>33.700000000000003</v>
          </cell>
          <cell r="I3010" t="str">
            <v>SO</v>
          </cell>
          <cell r="J3010" t="str">
            <v>Audit</v>
          </cell>
          <cell r="K3010" t="str">
            <v>8164WAC02</v>
          </cell>
          <cell r="L3010" t="str">
            <v>RD</v>
          </cell>
          <cell r="M3010" t="str">
            <v>S-Group</v>
          </cell>
          <cell r="N3010" t="str">
            <v>Reg</v>
          </cell>
          <cell r="O3010" t="str">
            <v>3.B</v>
          </cell>
          <cell r="P3010" t="str">
            <v>PMR42</v>
          </cell>
          <cell r="Q3010" t="str">
            <v>DRP</v>
          </cell>
          <cell r="R3010">
            <v>240</v>
          </cell>
          <cell r="S3010">
            <v>249</v>
          </cell>
          <cell r="T3010">
            <v>250</v>
          </cell>
          <cell r="U3010">
            <v>140</v>
          </cell>
          <cell r="V3010">
            <v>140</v>
          </cell>
          <cell r="W3010">
            <v>140</v>
          </cell>
          <cell r="X3010">
            <v>70</v>
          </cell>
          <cell r="Y3010" t="str">
            <v>Gask</v>
          </cell>
          <cell r="Z3010" t="str">
            <v>G6</v>
          </cell>
          <cell r="AA3010" t="str">
            <v>Simple-Gasket</v>
          </cell>
          <cell r="AB3010" t="str">
            <v>Regular-Gask</v>
          </cell>
          <cell r="AC3010">
            <v>2004197</v>
          </cell>
          <cell r="AD3010" t="str">
            <v>MG Gask</v>
          </cell>
          <cell r="AE3010" t="str">
            <v>MG Gask-Plain</v>
          </cell>
          <cell r="AF3010">
            <v>2004854</v>
          </cell>
          <cell r="AG3010">
            <v>0</v>
          </cell>
          <cell r="AI3010" t="str">
            <v>8164WAC12/IND</v>
          </cell>
          <cell r="AJ3010" t="str">
            <v>RG</v>
          </cell>
          <cell r="AK3010" t="str">
            <v>RG</v>
          </cell>
          <cell r="AM3010" t="str">
            <v>No</v>
          </cell>
          <cell r="AO3010">
            <v>29.500000000000004</v>
          </cell>
          <cell r="AQ3010" t="str">
            <v>Circular</v>
          </cell>
          <cell r="AR3010" t="str">
            <v>LAD</v>
          </cell>
          <cell r="AS3010" t="str">
            <v>NORMAL</v>
          </cell>
        </row>
        <row r="3011">
          <cell r="D3011" t="str">
            <v>8164WAD00/IND</v>
          </cell>
          <cell r="E3011">
            <v>8164</v>
          </cell>
          <cell r="F3011">
            <v>33.700000000000003</v>
          </cell>
          <cell r="G3011" t="str">
            <v>No</v>
          </cell>
          <cell r="H3011">
            <v>33.700000000000003</v>
          </cell>
          <cell r="I3011" t="str">
            <v>SO</v>
          </cell>
          <cell r="J3011" t="str">
            <v>Audit</v>
          </cell>
          <cell r="K3011" t="str">
            <v>8164WAD02</v>
          </cell>
          <cell r="L3011" t="str">
            <v>RD</v>
          </cell>
          <cell r="M3011" t="str">
            <v>S-Group</v>
          </cell>
          <cell r="N3011" t="str">
            <v>Reg</v>
          </cell>
          <cell r="P3011" t="str">
            <v>PMR39</v>
          </cell>
          <cell r="Q3011" t="str">
            <v>DRP</v>
          </cell>
          <cell r="R3011">
            <v>300</v>
          </cell>
          <cell r="S3011">
            <v>320</v>
          </cell>
          <cell r="T3011">
            <v>310</v>
          </cell>
          <cell r="U3011">
            <v>150</v>
          </cell>
          <cell r="V3011">
            <v>140</v>
          </cell>
          <cell r="W3011">
            <v>90</v>
          </cell>
          <cell r="X3011">
            <v>0</v>
          </cell>
          <cell r="Y3011" t="str">
            <v>Gask</v>
          </cell>
          <cell r="Z3011" t="str">
            <v>G6</v>
          </cell>
          <cell r="AA3011" t="str">
            <v>Simple-Gasket</v>
          </cell>
          <cell r="AB3011" t="str">
            <v>Regular-Gask</v>
          </cell>
          <cell r="AC3011">
            <v>2004197</v>
          </cell>
          <cell r="AD3011" t="str">
            <v>MG Gask</v>
          </cell>
          <cell r="AE3011" t="str">
            <v>MG Gask-Plain</v>
          </cell>
          <cell r="AF3011">
            <v>2004854</v>
          </cell>
          <cell r="AG3011">
            <v>0</v>
          </cell>
          <cell r="AI3011" t="str">
            <v>8164WAD12/IND</v>
          </cell>
          <cell r="AJ3011" t="str">
            <v>RG</v>
          </cell>
          <cell r="AK3011" t="str">
            <v>RG</v>
          </cell>
          <cell r="AM3011" t="e">
            <v>#N/A</v>
          </cell>
          <cell r="AO3011">
            <v>29.500000000000004</v>
          </cell>
          <cell r="AQ3011" t="str">
            <v>Circular</v>
          </cell>
          <cell r="AR3011" t="str">
            <v>LAD</v>
          </cell>
          <cell r="AS3011" t="str">
            <v>NORMAL</v>
          </cell>
        </row>
        <row r="3012">
          <cell r="D3012" t="str">
            <v>8165SEA00/IND</v>
          </cell>
          <cell r="E3012">
            <v>8165</v>
          </cell>
          <cell r="F3012">
            <v>33.700000000000003</v>
          </cell>
          <cell r="G3012" t="str">
            <v>Yes</v>
          </cell>
          <cell r="H3012">
            <v>31.400000000000002</v>
          </cell>
          <cell r="I3012" t="str">
            <v>SO</v>
          </cell>
          <cell r="J3012" t="str">
            <v>Audit</v>
          </cell>
          <cell r="K3012" t="str">
            <v>8165SEA02</v>
          </cell>
          <cell r="L3012" t="str">
            <v>RD</v>
          </cell>
          <cell r="M3012" t="str">
            <v>S-Group</v>
          </cell>
          <cell r="N3012" t="str">
            <v>Reg</v>
          </cell>
          <cell r="P3012" t="str">
            <v>PMR38</v>
          </cell>
          <cell r="Q3012" t="str">
            <v>DRP</v>
          </cell>
          <cell r="R3012">
            <v>310</v>
          </cell>
          <cell r="S3012">
            <v>310</v>
          </cell>
          <cell r="T3012">
            <v>310</v>
          </cell>
          <cell r="U3012">
            <v>140</v>
          </cell>
          <cell r="V3012">
            <v>0</v>
          </cell>
          <cell r="X3012">
            <v>0</v>
          </cell>
          <cell r="Y3012" t="str">
            <v>Gask</v>
          </cell>
          <cell r="Z3012" t="str">
            <v>G4</v>
          </cell>
          <cell r="AA3012" t="str">
            <v>Simple-Gasket</v>
          </cell>
          <cell r="AB3012" t="str">
            <v>Regular-Gask</v>
          </cell>
          <cell r="AC3012">
            <v>2004139</v>
          </cell>
          <cell r="AD3012" t="str">
            <v>MG Gask</v>
          </cell>
          <cell r="AE3012" t="str">
            <v>MG Gask-Plain</v>
          </cell>
          <cell r="AF3012">
            <v>2004839</v>
          </cell>
          <cell r="AG3012">
            <v>0</v>
          </cell>
          <cell r="AI3012" t="str">
            <v>8165SEA12/IND</v>
          </cell>
          <cell r="AJ3012" t="str">
            <v>IPS</v>
          </cell>
          <cell r="AK3012" t="str">
            <v>IPS</v>
          </cell>
          <cell r="AM3012" t="e">
            <v>#N/A</v>
          </cell>
          <cell r="AO3012">
            <v>29.500000000000004</v>
          </cell>
          <cell r="AQ3012" t="str">
            <v>Circular</v>
          </cell>
          <cell r="AR3012" t="str">
            <v>LAD</v>
          </cell>
          <cell r="AS3012" t="str">
            <v>NORMAL</v>
          </cell>
        </row>
        <row r="3013">
          <cell r="D3013" t="str">
            <v>8165SEB00/IND</v>
          </cell>
          <cell r="E3013">
            <v>8165</v>
          </cell>
          <cell r="F3013">
            <v>33.700000000000003</v>
          </cell>
          <cell r="G3013" t="str">
            <v>Yes</v>
          </cell>
          <cell r="H3013">
            <v>31.400000000000002</v>
          </cell>
          <cell r="I3013" t="str">
            <v>SO</v>
          </cell>
          <cell r="J3013" t="str">
            <v>Audit</v>
          </cell>
          <cell r="K3013" t="str">
            <v>8165SEA02</v>
          </cell>
          <cell r="L3013" t="str">
            <v>RD</v>
          </cell>
          <cell r="M3013" t="str">
            <v>S-Group</v>
          </cell>
          <cell r="N3013" t="str">
            <v>Reg</v>
          </cell>
          <cell r="P3013" t="str">
            <v>PMR38</v>
          </cell>
          <cell r="Q3013" t="str">
            <v>DRP</v>
          </cell>
          <cell r="R3013">
            <v>170</v>
          </cell>
          <cell r="S3013">
            <v>170</v>
          </cell>
          <cell r="T3013">
            <v>170</v>
          </cell>
          <cell r="U3013">
            <v>0</v>
          </cell>
          <cell r="V3013">
            <v>0</v>
          </cell>
          <cell r="X3013">
            <v>0</v>
          </cell>
          <cell r="Y3013" t="str">
            <v>Gask</v>
          </cell>
          <cell r="Z3013" t="str">
            <v>G4</v>
          </cell>
          <cell r="AA3013" t="str">
            <v>Simple-Gasket</v>
          </cell>
          <cell r="AB3013" t="str">
            <v>Regular-Gask</v>
          </cell>
          <cell r="AC3013">
            <v>2004139</v>
          </cell>
          <cell r="AD3013" t="str">
            <v>MG Gask</v>
          </cell>
          <cell r="AE3013" t="str">
            <v>MG Gask-Plain</v>
          </cell>
          <cell r="AF3013">
            <v>2004839</v>
          </cell>
          <cell r="AG3013">
            <v>0</v>
          </cell>
          <cell r="AI3013" t="str">
            <v>8165SEB12/IND</v>
          </cell>
          <cell r="AJ3013" t="str">
            <v>IPS</v>
          </cell>
          <cell r="AK3013" t="str">
            <v>IPS</v>
          </cell>
          <cell r="AM3013" t="e">
            <v>#N/A</v>
          </cell>
          <cell r="AO3013">
            <v>29.500000000000004</v>
          </cell>
          <cell r="AQ3013" t="str">
            <v>Circular</v>
          </cell>
          <cell r="AR3013" t="str">
            <v>LAD</v>
          </cell>
          <cell r="AS3013" t="str">
            <v>NORMAL</v>
          </cell>
        </row>
        <row r="3014">
          <cell r="D3014" t="str">
            <v>8165WEA00/IND</v>
          </cell>
          <cell r="E3014">
            <v>8165</v>
          </cell>
          <cell r="F3014">
            <v>33.700000000000003</v>
          </cell>
          <cell r="G3014" t="str">
            <v>Yes</v>
          </cell>
          <cell r="H3014">
            <v>31.400000000000002</v>
          </cell>
          <cell r="I3014" t="str">
            <v>SO</v>
          </cell>
          <cell r="J3014" t="str">
            <v>Audit</v>
          </cell>
          <cell r="K3014" t="str">
            <v>8165WEA02</v>
          </cell>
          <cell r="L3014" t="str">
            <v>RD</v>
          </cell>
          <cell r="M3014" t="str">
            <v>S-Group</v>
          </cell>
          <cell r="N3014" t="str">
            <v>Reg</v>
          </cell>
          <cell r="P3014" t="str">
            <v>PMR38</v>
          </cell>
          <cell r="Q3014" t="str">
            <v>DRP</v>
          </cell>
          <cell r="R3014">
            <v>220</v>
          </cell>
          <cell r="S3014">
            <v>230</v>
          </cell>
          <cell r="T3014">
            <v>220</v>
          </cell>
          <cell r="U3014">
            <v>120</v>
          </cell>
          <cell r="V3014">
            <v>0</v>
          </cell>
          <cell r="X3014">
            <v>0</v>
          </cell>
          <cell r="Y3014" t="str">
            <v>Gask</v>
          </cell>
          <cell r="Z3014" t="str">
            <v>G4</v>
          </cell>
          <cell r="AA3014" t="str">
            <v>Simple-Gasket</v>
          </cell>
          <cell r="AB3014" t="str">
            <v>Regular-Gask</v>
          </cell>
          <cell r="AC3014">
            <v>2004139</v>
          </cell>
          <cell r="AD3014" t="str">
            <v>MG Gask</v>
          </cell>
          <cell r="AE3014" t="str">
            <v>MG Gask-Plain</v>
          </cell>
          <cell r="AF3014">
            <v>2004839</v>
          </cell>
          <cell r="AG3014">
            <v>0</v>
          </cell>
          <cell r="AI3014" t="str">
            <v>8165WEA12/IND</v>
          </cell>
          <cell r="AJ3014" t="str">
            <v>RG</v>
          </cell>
          <cell r="AK3014" t="str">
            <v>RG</v>
          </cell>
          <cell r="AM3014" t="e">
            <v>#N/A</v>
          </cell>
          <cell r="AO3014">
            <v>29.500000000000004</v>
          </cell>
          <cell r="AQ3014" t="str">
            <v>Circular</v>
          </cell>
          <cell r="AR3014" t="str">
            <v>LAD</v>
          </cell>
          <cell r="AS3014" t="str">
            <v>NORMAL</v>
          </cell>
        </row>
        <row r="3015">
          <cell r="D3015" t="str">
            <v>8165WEB00/IND</v>
          </cell>
          <cell r="E3015">
            <v>8165</v>
          </cell>
          <cell r="F3015">
            <v>33.700000000000003</v>
          </cell>
          <cell r="G3015" t="str">
            <v>Yes</v>
          </cell>
          <cell r="H3015">
            <v>31.400000000000002</v>
          </cell>
          <cell r="I3015" t="str">
            <v>SO</v>
          </cell>
          <cell r="J3015" t="str">
            <v>Audit</v>
          </cell>
          <cell r="K3015" t="str">
            <v>8165WEA02</v>
          </cell>
          <cell r="L3015" t="str">
            <v>RD</v>
          </cell>
          <cell r="M3015" t="str">
            <v>S-Group</v>
          </cell>
          <cell r="N3015" t="str">
            <v>Reg</v>
          </cell>
          <cell r="P3015" t="str">
            <v>PMR38</v>
          </cell>
          <cell r="Q3015" t="str">
            <v>DRP</v>
          </cell>
          <cell r="R3015">
            <v>240</v>
          </cell>
          <cell r="S3015">
            <v>250</v>
          </cell>
          <cell r="T3015">
            <v>250</v>
          </cell>
          <cell r="U3015">
            <v>130</v>
          </cell>
          <cell r="V3015">
            <v>0</v>
          </cell>
          <cell r="X3015">
            <v>0</v>
          </cell>
          <cell r="Y3015" t="str">
            <v>Gask</v>
          </cell>
          <cell r="Z3015" t="str">
            <v>G4</v>
          </cell>
          <cell r="AA3015" t="str">
            <v>Simple-Gasket</v>
          </cell>
          <cell r="AB3015" t="str">
            <v>Regular-Gask</v>
          </cell>
          <cell r="AC3015">
            <v>2004139</v>
          </cell>
          <cell r="AD3015" t="str">
            <v>MG Gask</v>
          </cell>
          <cell r="AE3015" t="str">
            <v>MG Gask-Plain</v>
          </cell>
          <cell r="AF3015">
            <v>2004839</v>
          </cell>
          <cell r="AG3015">
            <v>0</v>
          </cell>
          <cell r="AI3015" t="str">
            <v>8165WEB12/IND</v>
          </cell>
          <cell r="AJ3015" t="str">
            <v>RG</v>
          </cell>
          <cell r="AK3015" t="str">
            <v>RG</v>
          </cell>
          <cell r="AM3015" t="e">
            <v>#N/A</v>
          </cell>
          <cell r="AO3015">
            <v>29.500000000000004</v>
          </cell>
          <cell r="AQ3015" t="str">
            <v>Circular</v>
          </cell>
          <cell r="AR3015" t="str">
            <v>LAD</v>
          </cell>
          <cell r="AS3015" t="str">
            <v>NORMAL</v>
          </cell>
        </row>
        <row r="3016">
          <cell r="D3016" t="str">
            <v>8166NAA31/IND</v>
          </cell>
          <cell r="E3016">
            <v>8166</v>
          </cell>
          <cell r="F3016">
            <v>38.1</v>
          </cell>
          <cell r="G3016" t="str">
            <v>Yes</v>
          </cell>
          <cell r="H3016">
            <v>35.800000000000004</v>
          </cell>
          <cell r="I3016" t="str">
            <v>SO</v>
          </cell>
          <cell r="J3016" t="str">
            <v>Audit</v>
          </cell>
          <cell r="K3016" t="str">
            <v>8166NAA02/01</v>
          </cell>
          <cell r="L3016" t="str">
            <v>RD</v>
          </cell>
          <cell r="M3016" t="str">
            <v>S-Group</v>
          </cell>
          <cell r="N3016" t="str">
            <v>Reg</v>
          </cell>
          <cell r="P3016" t="str">
            <v>MTS-IBD</v>
          </cell>
          <cell r="Q3016" t="str">
            <v>Live</v>
          </cell>
          <cell r="Y3016" t="str">
            <v>Gask</v>
          </cell>
          <cell r="AA3016" t="str">
            <v>Simple-Gasket</v>
          </cell>
          <cell r="AB3016" t="str">
            <v>Regular-Gask</v>
          </cell>
          <cell r="AC3016">
            <v>2004150</v>
          </cell>
          <cell r="AD3016" t="str">
            <v>MG Gask</v>
          </cell>
          <cell r="AE3016" t="str">
            <v>MG Gask-Plain</v>
          </cell>
          <cell r="AF3016" t="str">
            <v>2004863/03</v>
          </cell>
          <cell r="AG3016">
            <v>0</v>
          </cell>
          <cell r="AI3016" t="str">
            <v>8166NAA12/IND</v>
          </cell>
          <cell r="AO3016">
            <v>31.600000000000005</v>
          </cell>
          <cell r="AQ3016" t="str">
            <v>Circular</v>
          </cell>
          <cell r="AR3016" t="str">
            <v>LAD</v>
          </cell>
          <cell r="AS3016" t="str">
            <v>NORMAL</v>
          </cell>
        </row>
        <row r="3017">
          <cell r="D3017" t="str">
            <v>8166QAA31/IND</v>
          </cell>
          <cell r="E3017">
            <v>8166</v>
          </cell>
          <cell r="F3017">
            <v>38.1</v>
          </cell>
          <cell r="G3017" t="str">
            <v>Yes</v>
          </cell>
          <cell r="H3017">
            <v>35.800000000000004</v>
          </cell>
          <cell r="I3017" t="str">
            <v>SO</v>
          </cell>
          <cell r="J3017" t="str">
            <v>Audit</v>
          </cell>
          <cell r="K3017" t="str">
            <v>8166QAA02/BRN/01</v>
          </cell>
          <cell r="L3017" t="str">
            <v>RD</v>
          </cell>
          <cell r="M3017" t="str">
            <v>S-Group</v>
          </cell>
          <cell r="N3017" t="str">
            <v>Reg</v>
          </cell>
          <cell r="P3017" t="str">
            <v>MTS-RET</v>
          </cell>
          <cell r="Q3017" t="str">
            <v>Live</v>
          </cell>
          <cell r="Y3017" t="str">
            <v>Gask</v>
          </cell>
          <cell r="AA3017" t="str">
            <v>Simple-Gasket</v>
          </cell>
          <cell r="AB3017" t="str">
            <v>Regular-Gask</v>
          </cell>
          <cell r="AC3017">
            <v>2004150</v>
          </cell>
          <cell r="AD3017" t="str">
            <v>MG Gask</v>
          </cell>
          <cell r="AE3017" t="str">
            <v>MG Gask-Plain</v>
          </cell>
          <cell r="AF3017" t="str">
            <v>2004863/03</v>
          </cell>
          <cell r="AG3017">
            <v>0</v>
          </cell>
          <cell r="AI3017" t="str">
            <v>8166QAA12/IND</v>
          </cell>
          <cell r="AO3017">
            <v>31.600000000000005</v>
          </cell>
          <cell r="AQ3017" t="str">
            <v>Circular</v>
          </cell>
          <cell r="AR3017" t="str">
            <v>LAD</v>
          </cell>
          <cell r="AS3017" t="str">
            <v>NORMAL</v>
          </cell>
        </row>
        <row r="3018">
          <cell r="D3018" t="str">
            <v>8166WAA31/IND</v>
          </cell>
          <cell r="E3018">
            <v>8166</v>
          </cell>
          <cell r="F3018">
            <v>38.1</v>
          </cell>
          <cell r="G3018" t="str">
            <v>Yes</v>
          </cell>
          <cell r="H3018">
            <v>35.800000000000004</v>
          </cell>
          <cell r="I3018" t="str">
            <v>SO</v>
          </cell>
          <cell r="J3018" t="str">
            <v>Audit</v>
          </cell>
          <cell r="K3018" t="str">
            <v>8166WAA02/01</v>
          </cell>
          <cell r="L3018" t="str">
            <v>RD</v>
          </cell>
          <cell r="M3018" t="str">
            <v>S-Group</v>
          </cell>
          <cell r="N3018" t="str">
            <v>Reg</v>
          </cell>
          <cell r="O3018" t="str">
            <v>3.B</v>
          </cell>
          <cell r="P3018" t="str">
            <v>PMR42</v>
          </cell>
          <cell r="Q3018" t="str">
            <v>DRP</v>
          </cell>
          <cell r="R3018">
            <v>500</v>
          </cell>
          <cell r="S3018">
            <v>230</v>
          </cell>
          <cell r="T3018">
            <v>250</v>
          </cell>
          <cell r="U3018">
            <v>240</v>
          </cell>
          <cell r="V3018">
            <v>240</v>
          </cell>
          <cell r="W3018">
            <v>180</v>
          </cell>
          <cell r="X3018">
            <v>120</v>
          </cell>
          <cell r="Y3018" t="str">
            <v>Gask</v>
          </cell>
          <cell r="Z3018" t="str">
            <v>PED</v>
          </cell>
          <cell r="AA3018" t="str">
            <v>Simple-Gasket</v>
          </cell>
          <cell r="AB3018" t="str">
            <v>Regular-Gask</v>
          </cell>
          <cell r="AC3018">
            <v>2004150</v>
          </cell>
          <cell r="AD3018" t="str">
            <v>MG Gask</v>
          </cell>
          <cell r="AE3018" t="str">
            <v>MG Gask-Plain</v>
          </cell>
          <cell r="AF3018">
            <v>2004863</v>
          </cell>
          <cell r="AG3018">
            <v>0</v>
          </cell>
          <cell r="AI3018" t="str">
            <v>8166WAA12/IND</v>
          </cell>
          <cell r="AJ3018" t="str">
            <v>RG</v>
          </cell>
          <cell r="AK3018" t="str">
            <v>RG</v>
          </cell>
          <cell r="AM3018" t="str">
            <v>Yes</v>
          </cell>
          <cell r="AO3018">
            <v>33.9</v>
          </cell>
          <cell r="AQ3018" t="str">
            <v>Circular</v>
          </cell>
          <cell r="AR3018" t="str">
            <v>LAD</v>
          </cell>
          <cell r="AS3018" t="str">
            <v>NORMAL</v>
          </cell>
        </row>
        <row r="3019">
          <cell r="D3019" t="str">
            <v>8166WAA32/IND</v>
          </cell>
          <cell r="E3019">
            <v>8166</v>
          </cell>
          <cell r="F3019">
            <v>38.1</v>
          </cell>
          <cell r="G3019" t="str">
            <v>Yes</v>
          </cell>
          <cell r="H3019">
            <v>35.800000000000004</v>
          </cell>
          <cell r="I3019" t="str">
            <v>SO</v>
          </cell>
          <cell r="J3019" t="str">
            <v>Audit</v>
          </cell>
          <cell r="K3019" t="str">
            <v>8166WAA02/01</v>
          </cell>
          <cell r="L3019" t="str">
            <v>RD</v>
          </cell>
          <cell r="M3019" t="str">
            <v>S-Group</v>
          </cell>
          <cell r="N3019" t="str">
            <v>Reg</v>
          </cell>
          <cell r="O3019" t="str">
            <v>3.B</v>
          </cell>
          <cell r="P3019" t="str">
            <v>PMR38</v>
          </cell>
          <cell r="Q3019" t="str">
            <v>DRP</v>
          </cell>
          <cell r="R3019">
            <v>500</v>
          </cell>
          <cell r="S3019">
            <v>220</v>
          </cell>
          <cell r="T3019">
            <v>230</v>
          </cell>
          <cell r="U3019">
            <v>0</v>
          </cell>
          <cell r="V3019">
            <v>200</v>
          </cell>
          <cell r="W3019">
            <v>170</v>
          </cell>
          <cell r="X3019">
            <v>110</v>
          </cell>
          <cell r="Y3019" t="str">
            <v>Gask</v>
          </cell>
          <cell r="Z3019" t="str">
            <v>PED</v>
          </cell>
          <cell r="AA3019" t="str">
            <v>Simple-Gasket</v>
          </cell>
          <cell r="AB3019" t="str">
            <v>Regular-Gask</v>
          </cell>
          <cell r="AC3019">
            <v>2004150</v>
          </cell>
          <cell r="AD3019" t="str">
            <v>MG Gask</v>
          </cell>
          <cell r="AE3019" t="str">
            <v>MG Gask-Plain</v>
          </cell>
          <cell r="AF3019">
            <v>2004863</v>
          </cell>
          <cell r="AG3019">
            <v>0</v>
          </cell>
          <cell r="AI3019" t="str">
            <v>8166WAA12/IND</v>
          </cell>
          <cell r="AJ3019" t="str">
            <v>RG</v>
          </cell>
          <cell r="AK3019" t="str">
            <v>RG</v>
          </cell>
          <cell r="AM3019" t="e">
            <v>#N/A</v>
          </cell>
          <cell r="AO3019">
            <v>33.9</v>
          </cell>
          <cell r="AQ3019" t="str">
            <v>Circular</v>
          </cell>
          <cell r="AR3019" t="str">
            <v>LAD</v>
          </cell>
          <cell r="AS3019" t="str">
            <v>NORMAL</v>
          </cell>
        </row>
        <row r="3020">
          <cell r="D3020" t="str">
            <v>8166YAA31/IND</v>
          </cell>
          <cell r="E3020">
            <v>8166</v>
          </cell>
          <cell r="F3020">
            <v>38.1</v>
          </cell>
          <cell r="G3020" t="str">
            <v>Yes</v>
          </cell>
          <cell r="H3020">
            <v>35.800000000000004</v>
          </cell>
          <cell r="I3020" t="str">
            <v>SO</v>
          </cell>
          <cell r="J3020" t="str">
            <v>Audit</v>
          </cell>
          <cell r="K3020" t="str">
            <v>8166YAA02/2N/01</v>
          </cell>
          <cell r="L3020" t="str">
            <v>RD</v>
          </cell>
          <cell r="M3020" t="str">
            <v>S-Group</v>
          </cell>
          <cell r="N3020" t="str">
            <v>Reg</v>
          </cell>
          <cell r="O3020" t="str">
            <v>3.B</v>
          </cell>
          <cell r="P3020" t="str">
            <v>PMR42</v>
          </cell>
          <cell r="Q3020" t="str">
            <v>DRP</v>
          </cell>
          <cell r="R3020">
            <v>500</v>
          </cell>
          <cell r="S3020">
            <v>320</v>
          </cell>
          <cell r="T3020">
            <v>350</v>
          </cell>
          <cell r="U3020">
            <v>300</v>
          </cell>
          <cell r="V3020">
            <v>300</v>
          </cell>
          <cell r="W3020">
            <v>260</v>
          </cell>
          <cell r="X3020">
            <v>170</v>
          </cell>
          <cell r="Y3020" t="str">
            <v>Gask</v>
          </cell>
          <cell r="Z3020" t="str">
            <v>PED</v>
          </cell>
          <cell r="AA3020" t="str">
            <v>Simple-Gasket</v>
          </cell>
          <cell r="AB3020" t="str">
            <v>Regular-Gask</v>
          </cell>
          <cell r="AC3020">
            <v>2004150</v>
          </cell>
          <cell r="AD3020" t="str">
            <v>MG Gask</v>
          </cell>
          <cell r="AE3020" t="str">
            <v>MG Gask-Plain</v>
          </cell>
          <cell r="AF3020">
            <v>2004863</v>
          </cell>
          <cell r="AG3020">
            <v>0</v>
          </cell>
          <cell r="AI3020" t="str">
            <v>8166YAA12/IND</v>
          </cell>
          <cell r="AJ3020" t="str">
            <v>IPG-2N</v>
          </cell>
          <cell r="AK3020" t="str">
            <v>PVD</v>
          </cell>
          <cell r="AM3020" t="str">
            <v>Yes</v>
          </cell>
          <cell r="AO3020">
            <v>33.9</v>
          </cell>
          <cell r="AQ3020" t="str">
            <v>Circular</v>
          </cell>
          <cell r="AR3020" t="str">
            <v>LAD</v>
          </cell>
          <cell r="AS3020" t="str">
            <v>NORMAL</v>
          </cell>
        </row>
        <row r="3021">
          <cell r="D3021" t="str">
            <v>8166YAB31/IND</v>
          </cell>
          <cell r="E3021">
            <v>8166</v>
          </cell>
          <cell r="F3021">
            <v>38.1</v>
          </cell>
          <cell r="G3021" t="str">
            <v>Yes</v>
          </cell>
          <cell r="H3021">
            <v>35.800000000000004</v>
          </cell>
          <cell r="I3021" t="str">
            <v>SO</v>
          </cell>
          <cell r="J3021" t="str">
            <v>Audit</v>
          </cell>
          <cell r="K3021" t="str">
            <v>8166YAB02/2N/01</v>
          </cell>
          <cell r="L3021" t="str">
            <v>RD</v>
          </cell>
          <cell r="M3021" t="str">
            <v>S-Group</v>
          </cell>
          <cell r="N3021" t="str">
            <v>Reg</v>
          </cell>
          <cell r="P3021" t="str">
            <v>PMR38</v>
          </cell>
          <cell r="Q3021" t="str">
            <v>DRP</v>
          </cell>
          <cell r="R3021">
            <v>500</v>
          </cell>
          <cell r="S3021">
            <v>230</v>
          </cell>
          <cell r="T3021">
            <v>250</v>
          </cell>
          <cell r="U3021">
            <v>0</v>
          </cell>
          <cell r="V3021">
            <v>0</v>
          </cell>
          <cell r="X3021">
            <v>0</v>
          </cell>
          <cell r="Y3021" t="str">
            <v>Gask</v>
          </cell>
          <cell r="Z3021" t="str">
            <v>PED</v>
          </cell>
          <cell r="AA3021" t="str">
            <v>Simple-Gasket</v>
          </cell>
          <cell r="AB3021" t="str">
            <v>Regular-Gask</v>
          </cell>
          <cell r="AC3021">
            <v>2004150</v>
          </cell>
          <cell r="AD3021" t="str">
            <v>MG Gask</v>
          </cell>
          <cell r="AE3021" t="str">
            <v>MG Gask-Plain</v>
          </cell>
          <cell r="AF3021">
            <v>2004863</v>
          </cell>
          <cell r="AG3021">
            <v>0</v>
          </cell>
          <cell r="AI3021" t="str">
            <v>8166YAB12/IND</v>
          </cell>
          <cell r="AJ3021" t="str">
            <v>IPG-2N</v>
          </cell>
          <cell r="AK3021" t="str">
            <v>PVD</v>
          </cell>
          <cell r="AM3021" t="e">
            <v>#N/A</v>
          </cell>
          <cell r="AO3021">
            <v>33.9</v>
          </cell>
          <cell r="AQ3021" t="str">
            <v>Circular</v>
          </cell>
          <cell r="AR3021" t="str">
            <v>LAD</v>
          </cell>
          <cell r="AS3021" t="str">
            <v>NORMAL</v>
          </cell>
        </row>
        <row r="3022">
          <cell r="D3022" t="str">
            <v>8168NAA31/IND</v>
          </cell>
          <cell r="E3022">
            <v>8168</v>
          </cell>
          <cell r="F3022">
            <v>31.600000000000005</v>
          </cell>
          <cell r="G3022" t="str">
            <v>Yes</v>
          </cell>
          <cell r="H3022">
            <v>29.300000000000004</v>
          </cell>
          <cell r="I3022" t="str">
            <v>SO</v>
          </cell>
          <cell r="J3022" t="str">
            <v>Audit</v>
          </cell>
          <cell r="K3022" t="str">
            <v>8168NAA02/01</v>
          </cell>
          <cell r="L3022" t="str">
            <v>SH</v>
          </cell>
          <cell r="M3022" t="str">
            <v>S-Group</v>
          </cell>
          <cell r="N3022" t="str">
            <v>Reg</v>
          </cell>
          <cell r="P3022" t="str">
            <v>PMR42</v>
          </cell>
          <cell r="Q3022" t="str">
            <v>DRP</v>
          </cell>
          <cell r="Y3022" t="str">
            <v>Adhe</v>
          </cell>
          <cell r="AA3022" t="str">
            <v>Simple-Adhesive</v>
          </cell>
          <cell r="AB3022" t="str">
            <v>Regular-Adhe</v>
          </cell>
          <cell r="AC3022" t="str">
            <v>8168YAA08</v>
          </cell>
          <cell r="AD3022" t="str">
            <v>MG Adhe</v>
          </cell>
          <cell r="AE3022" t="str">
            <v>MG Adhe-Plain</v>
          </cell>
          <cell r="AG3022">
            <v>0</v>
          </cell>
          <cell r="AI3022" t="str">
            <v>8168NAA12/IND</v>
          </cell>
          <cell r="AO3022">
            <v>25.100000000000005</v>
          </cell>
          <cell r="AQ3022" t="str">
            <v>Rough</v>
          </cell>
          <cell r="AR3022" t="str">
            <v>LAD</v>
          </cell>
          <cell r="AS3022" t="str">
            <v>NORMAL</v>
          </cell>
        </row>
        <row r="3023">
          <cell r="D3023" t="str">
            <v>8168QAA31/IND</v>
          </cell>
          <cell r="E3023">
            <v>8168</v>
          </cell>
          <cell r="F3023">
            <v>31.600000000000005</v>
          </cell>
          <cell r="G3023" t="str">
            <v>Yes</v>
          </cell>
          <cell r="H3023">
            <v>29.300000000000004</v>
          </cell>
          <cell r="I3023" t="str">
            <v>SO</v>
          </cell>
          <cell r="J3023" t="str">
            <v>Audit</v>
          </cell>
          <cell r="K3023" t="str">
            <v>8168QAA02/BRN/01</v>
          </cell>
          <cell r="L3023" t="str">
            <v>SH</v>
          </cell>
          <cell r="M3023" t="str">
            <v>S-Group</v>
          </cell>
          <cell r="N3023" t="str">
            <v>Reg</v>
          </cell>
          <cell r="P3023" t="str">
            <v>MTS-RET</v>
          </cell>
          <cell r="Q3023" t="str">
            <v>Live</v>
          </cell>
          <cell r="Y3023" t="str">
            <v>Adhe</v>
          </cell>
          <cell r="AA3023" t="str">
            <v>Simple-Adhesive</v>
          </cell>
          <cell r="AB3023" t="str">
            <v>Regular-Adhe</v>
          </cell>
          <cell r="AC3023" t="str">
            <v>8168YAA08</v>
          </cell>
          <cell r="AD3023" t="str">
            <v>MG Adhe</v>
          </cell>
          <cell r="AE3023" t="str">
            <v>MG Adhe-Plain</v>
          </cell>
          <cell r="AG3023">
            <v>0</v>
          </cell>
          <cell r="AI3023" t="str">
            <v>8168QAA12/IND</v>
          </cell>
          <cell r="AO3023">
            <v>25.100000000000005</v>
          </cell>
          <cell r="AQ3023" t="str">
            <v>Rough</v>
          </cell>
          <cell r="AR3023" t="str">
            <v>LAD</v>
          </cell>
          <cell r="AS3023" t="str">
            <v>NORMAL</v>
          </cell>
        </row>
        <row r="3024">
          <cell r="D3024" t="str">
            <v>8168WAA31/IND</v>
          </cell>
          <cell r="E3024">
            <v>8168</v>
          </cell>
          <cell r="F3024">
            <v>31.600000000000005</v>
          </cell>
          <cell r="G3024" t="str">
            <v>Yes</v>
          </cell>
          <cell r="H3024">
            <v>29.300000000000004</v>
          </cell>
          <cell r="I3024" t="str">
            <v>SO</v>
          </cell>
          <cell r="J3024" t="str">
            <v>Audit</v>
          </cell>
          <cell r="K3024" t="str">
            <v>8168WAA02/01</v>
          </cell>
          <cell r="L3024" t="str">
            <v>SH</v>
          </cell>
          <cell r="M3024" t="str">
            <v>S-Group</v>
          </cell>
          <cell r="N3024" t="str">
            <v>Reg</v>
          </cell>
          <cell r="P3024" t="str">
            <v>MTO-DRP</v>
          </cell>
          <cell r="Q3024" t="str">
            <v>DRP</v>
          </cell>
          <cell r="R3024">
            <v>500</v>
          </cell>
          <cell r="S3024">
            <v>0</v>
          </cell>
          <cell r="V3024">
            <v>0</v>
          </cell>
          <cell r="X3024">
            <v>0</v>
          </cell>
          <cell r="Y3024" t="str">
            <v>Adhe</v>
          </cell>
          <cell r="Z3024" t="str">
            <v>PED</v>
          </cell>
          <cell r="AA3024" t="str">
            <v>Simple-Adhesive</v>
          </cell>
          <cell r="AB3024" t="str">
            <v>Regular-Adhe</v>
          </cell>
          <cell r="AC3024" t="str">
            <v>8168YAA08</v>
          </cell>
          <cell r="AD3024" t="str">
            <v>MG Adhe</v>
          </cell>
          <cell r="AE3024" t="str">
            <v>MG Adhe-Plain</v>
          </cell>
          <cell r="AG3024">
            <v>0</v>
          </cell>
          <cell r="AI3024" t="str">
            <v>8168WAA12/IND</v>
          </cell>
          <cell r="AJ3024" t="str">
            <v>RG</v>
          </cell>
          <cell r="AK3024" t="str">
            <v>RG</v>
          </cell>
          <cell r="AM3024" t="e">
            <v>#N/A</v>
          </cell>
          <cell r="AO3024">
            <v>27.400000000000006</v>
          </cell>
          <cell r="AQ3024" t="str">
            <v>Rough</v>
          </cell>
          <cell r="AR3024" t="str">
            <v>LAD</v>
          </cell>
          <cell r="AS3024" t="str">
            <v>NORMAL</v>
          </cell>
        </row>
        <row r="3025">
          <cell r="D3025" t="str">
            <v>8168WAA32/IND</v>
          </cell>
          <cell r="E3025">
            <v>8168</v>
          </cell>
          <cell r="F3025">
            <v>31.600000000000005</v>
          </cell>
          <cell r="G3025" t="str">
            <v>Yes</v>
          </cell>
          <cell r="H3025">
            <v>29.300000000000004</v>
          </cell>
          <cell r="I3025" t="str">
            <v>SO</v>
          </cell>
          <cell r="J3025" t="str">
            <v>Audit</v>
          </cell>
          <cell r="K3025" t="str">
            <v>8168WAA02/01</v>
          </cell>
          <cell r="L3025" t="str">
            <v>SH</v>
          </cell>
          <cell r="M3025" t="str">
            <v>S-Group</v>
          </cell>
          <cell r="N3025" t="str">
            <v>Reg</v>
          </cell>
          <cell r="O3025" t="str">
            <v>3.B</v>
          </cell>
          <cell r="P3025" t="str">
            <v>PMR41</v>
          </cell>
          <cell r="Q3025" t="str">
            <v>DRP</v>
          </cell>
          <cell r="S3025">
            <v>170</v>
          </cell>
          <cell r="T3025">
            <v>230</v>
          </cell>
          <cell r="U3025">
            <v>260</v>
          </cell>
          <cell r="V3025">
            <v>260</v>
          </cell>
          <cell r="W3025">
            <v>160</v>
          </cell>
          <cell r="X3025">
            <v>140</v>
          </cell>
          <cell r="Y3025" t="str">
            <v>Adhe</v>
          </cell>
          <cell r="Z3025" t="str">
            <v>PED</v>
          </cell>
          <cell r="AA3025" t="str">
            <v>Simple-Adhesive</v>
          </cell>
          <cell r="AB3025" t="str">
            <v>Regular-Adhe</v>
          </cell>
          <cell r="AC3025" t="str">
            <v>8168YAA08</v>
          </cell>
          <cell r="AD3025" t="str">
            <v>MG Adhe</v>
          </cell>
          <cell r="AE3025" t="str">
            <v>MG Adhe-Plain</v>
          </cell>
          <cell r="AG3025">
            <v>0</v>
          </cell>
          <cell r="AI3025" t="str">
            <v>8168WAA12/IND</v>
          </cell>
          <cell r="AJ3025" t="str">
            <v>RG</v>
          </cell>
          <cell r="AK3025" t="str">
            <v>RG</v>
          </cell>
          <cell r="AM3025" t="str">
            <v>Yes</v>
          </cell>
          <cell r="AO3025">
            <v>27.400000000000006</v>
          </cell>
          <cell r="AQ3025" t="str">
            <v>Rough</v>
          </cell>
          <cell r="AR3025" t="str">
            <v>LAD</v>
          </cell>
          <cell r="AS3025" t="str">
            <v>NORMAL</v>
          </cell>
        </row>
        <row r="3026">
          <cell r="D3026" t="str">
            <v>8168YAA31/IND</v>
          </cell>
          <cell r="E3026">
            <v>8168</v>
          </cell>
          <cell r="F3026">
            <v>31.600000000000005</v>
          </cell>
          <cell r="G3026" t="str">
            <v>Yes</v>
          </cell>
          <cell r="H3026">
            <v>29.300000000000004</v>
          </cell>
          <cell r="I3026" t="str">
            <v>SO</v>
          </cell>
          <cell r="J3026" t="str">
            <v>Audit</v>
          </cell>
          <cell r="K3026" t="str">
            <v>8168YAA02/2N/01</v>
          </cell>
          <cell r="L3026" t="str">
            <v>SH</v>
          </cell>
          <cell r="M3026" t="str">
            <v>S-Group</v>
          </cell>
          <cell r="N3026" t="str">
            <v>Reg</v>
          </cell>
          <cell r="P3026" t="str">
            <v>PMR39</v>
          </cell>
          <cell r="Q3026" t="str">
            <v>DRP</v>
          </cell>
          <cell r="R3026">
            <v>500</v>
          </cell>
          <cell r="S3026">
            <v>200</v>
          </cell>
          <cell r="T3026">
            <v>210</v>
          </cell>
          <cell r="U3026">
            <v>190</v>
          </cell>
          <cell r="V3026">
            <v>190</v>
          </cell>
          <cell r="W3026">
            <v>120</v>
          </cell>
          <cell r="X3026">
            <v>0</v>
          </cell>
          <cell r="Y3026" t="str">
            <v>Adhe</v>
          </cell>
          <cell r="Z3026" t="str">
            <v>PED</v>
          </cell>
          <cell r="AA3026" t="str">
            <v>Simple-Adhesive</v>
          </cell>
          <cell r="AB3026" t="str">
            <v>Regular-Adhe</v>
          </cell>
          <cell r="AC3026" t="str">
            <v>8168YAA08</v>
          </cell>
          <cell r="AD3026" t="str">
            <v>MG Adhe</v>
          </cell>
          <cell r="AE3026" t="str">
            <v>MG Adhe-Plain</v>
          </cell>
          <cell r="AG3026">
            <v>0</v>
          </cell>
          <cell r="AI3026" t="str">
            <v>8168YAA12/IND</v>
          </cell>
          <cell r="AJ3026" t="str">
            <v>IPG-2N</v>
          </cell>
          <cell r="AK3026" t="str">
            <v>PVD</v>
          </cell>
          <cell r="AM3026" t="e">
            <v>#N/A</v>
          </cell>
          <cell r="AO3026">
            <v>27.400000000000006</v>
          </cell>
          <cell r="AQ3026" t="str">
            <v>Rough</v>
          </cell>
          <cell r="AR3026" t="str">
            <v>LAD</v>
          </cell>
          <cell r="AS3026" t="str">
            <v>NORMAL</v>
          </cell>
        </row>
        <row r="3027">
          <cell r="D3027" t="str">
            <v>8168YAA32/IND</v>
          </cell>
          <cell r="E3027">
            <v>8168</v>
          </cell>
          <cell r="F3027">
            <v>31.600000000000005</v>
          </cell>
          <cell r="G3027" t="str">
            <v>Yes</v>
          </cell>
          <cell r="H3027">
            <v>29.300000000000004</v>
          </cell>
          <cell r="I3027" t="str">
            <v>SO</v>
          </cell>
          <cell r="J3027" t="str">
            <v>Audit</v>
          </cell>
          <cell r="K3027" t="str">
            <v>8168YAA02/2N/02</v>
          </cell>
          <cell r="L3027" t="str">
            <v>SH</v>
          </cell>
          <cell r="M3027" t="str">
            <v>S-Group</v>
          </cell>
          <cell r="N3027" t="str">
            <v>Reg</v>
          </cell>
          <cell r="P3027" t="str">
            <v>PMR37</v>
          </cell>
          <cell r="Q3027" t="str">
            <v>DRP</v>
          </cell>
          <cell r="R3027">
            <v>500</v>
          </cell>
          <cell r="S3027">
            <v>0</v>
          </cell>
          <cell r="V3027">
            <v>0</v>
          </cell>
          <cell r="X3027">
            <v>0</v>
          </cell>
          <cell r="Y3027" t="str">
            <v>Adhe</v>
          </cell>
          <cell r="Z3027" t="str">
            <v>PED</v>
          </cell>
          <cell r="AA3027" t="str">
            <v>Simple-Adhesive</v>
          </cell>
          <cell r="AB3027" t="str">
            <v>Regular-Adhe</v>
          </cell>
          <cell r="AC3027" t="str">
            <v>8168YAA08</v>
          </cell>
          <cell r="AD3027" t="str">
            <v>MG Adhe</v>
          </cell>
          <cell r="AE3027" t="str">
            <v>MG Adhe-Plain</v>
          </cell>
          <cell r="AG3027">
            <v>0</v>
          </cell>
          <cell r="AI3027" t="str">
            <v>8168YAA12/IND</v>
          </cell>
          <cell r="AJ3027" t="str">
            <v>IPG-2N</v>
          </cell>
          <cell r="AK3027" t="str">
            <v>PVD</v>
          </cell>
          <cell r="AM3027" t="e">
            <v>#N/A</v>
          </cell>
          <cell r="AO3027">
            <v>27.400000000000006</v>
          </cell>
          <cell r="AQ3027" t="str">
            <v>Rough</v>
          </cell>
          <cell r="AR3027" t="str">
            <v>LAD</v>
          </cell>
          <cell r="AS3027" t="str">
            <v>NORMAL</v>
          </cell>
        </row>
        <row r="3028">
          <cell r="D3028" t="str">
            <v>8168YAA33/IND</v>
          </cell>
          <cell r="E3028">
            <v>8168</v>
          </cell>
          <cell r="F3028">
            <v>31.600000000000005</v>
          </cell>
          <cell r="G3028" t="str">
            <v>Yes</v>
          </cell>
          <cell r="H3028">
            <v>29.300000000000004</v>
          </cell>
          <cell r="I3028" t="str">
            <v>SO</v>
          </cell>
          <cell r="J3028" t="str">
            <v>Audit</v>
          </cell>
          <cell r="K3028" t="str">
            <v>8168YAA02/2N/01</v>
          </cell>
          <cell r="L3028" t="str">
            <v>SH</v>
          </cell>
          <cell r="M3028" t="str">
            <v>S-Group</v>
          </cell>
          <cell r="N3028" t="str">
            <v>Reg</v>
          </cell>
          <cell r="P3028" t="str">
            <v>PMR42</v>
          </cell>
          <cell r="Q3028" t="str">
            <v>DRP</v>
          </cell>
          <cell r="Y3028" t="str">
            <v>Adhe</v>
          </cell>
          <cell r="AA3028" t="str">
            <v>Simple-Adhesive</v>
          </cell>
          <cell r="AB3028" t="str">
            <v>Regular-Adhe</v>
          </cell>
          <cell r="AC3028" t="str">
            <v>8168YAA08</v>
          </cell>
          <cell r="AD3028" t="str">
            <v>MG Adhe</v>
          </cell>
          <cell r="AE3028" t="str">
            <v>MG Adhe-Plain</v>
          </cell>
          <cell r="AG3028">
            <v>0</v>
          </cell>
          <cell r="AI3028" t="str">
            <v>8168YAA12/IND</v>
          </cell>
          <cell r="AO3028">
            <v>25.100000000000005</v>
          </cell>
          <cell r="AQ3028" t="str">
            <v>Rough</v>
          </cell>
          <cell r="AR3028" t="str">
            <v>LAD</v>
          </cell>
          <cell r="AS3028" t="str">
            <v>NORMAL</v>
          </cell>
        </row>
        <row r="3029">
          <cell r="D3029" t="str">
            <v>8169WAA00/IND</v>
          </cell>
          <cell r="E3029">
            <v>8169</v>
          </cell>
          <cell r="F3029">
            <v>27.200000000000003</v>
          </cell>
          <cell r="G3029" t="str">
            <v>No</v>
          </cell>
          <cell r="H3029">
            <v>27.200000000000003</v>
          </cell>
          <cell r="I3029" t="str">
            <v>SO</v>
          </cell>
          <cell r="J3029" t="str">
            <v>Audit</v>
          </cell>
          <cell r="K3029" t="str">
            <v>8169WAA02</v>
          </cell>
          <cell r="L3029" t="str">
            <v>SH</v>
          </cell>
          <cell r="M3029" t="str">
            <v>S-Group</v>
          </cell>
          <cell r="N3029" t="str">
            <v>Reg</v>
          </cell>
          <cell r="O3029" t="str">
            <v>3.B</v>
          </cell>
          <cell r="P3029" t="str">
            <v>PMR41</v>
          </cell>
          <cell r="Q3029" t="str">
            <v>DRP</v>
          </cell>
          <cell r="R3029">
            <v>500</v>
          </cell>
          <cell r="S3029">
            <v>280</v>
          </cell>
          <cell r="T3029">
            <v>290</v>
          </cell>
          <cell r="U3029">
            <v>260</v>
          </cell>
          <cell r="V3029">
            <v>250</v>
          </cell>
          <cell r="W3029">
            <v>160</v>
          </cell>
          <cell r="X3029">
            <v>200</v>
          </cell>
          <cell r="Y3029" t="str">
            <v>Adhe</v>
          </cell>
          <cell r="Z3029" t="str">
            <v>PED</v>
          </cell>
          <cell r="AA3029" t="str">
            <v>Simple-Adhesive</v>
          </cell>
          <cell r="AB3029" t="str">
            <v>Regular-Adhe</v>
          </cell>
          <cell r="AC3029" t="str">
            <v>8169YAA08</v>
          </cell>
          <cell r="AD3029" t="str">
            <v>MG Adhe</v>
          </cell>
          <cell r="AE3029" t="str">
            <v>MG Adhe-Plain</v>
          </cell>
          <cell r="AG3029">
            <v>0</v>
          </cell>
          <cell r="AI3029" t="str">
            <v>8169WAA12/IND</v>
          </cell>
          <cell r="AJ3029" t="str">
            <v>RG</v>
          </cell>
          <cell r="AK3029" t="str">
            <v>RG</v>
          </cell>
          <cell r="AM3029" t="str">
            <v>No</v>
          </cell>
          <cell r="AO3029">
            <v>23.000000000000004</v>
          </cell>
          <cell r="AQ3029" t="str">
            <v>Rough</v>
          </cell>
          <cell r="AR3029" t="str">
            <v>LAD</v>
          </cell>
          <cell r="AS3029" t="str">
            <v>NORMAL</v>
          </cell>
        </row>
        <row r="3030">
          <cell r="D3030" t="str">
            <v>8169YAA00/IND</v>
          </cell>
          <cell r="E3030">
            <v>8169</v>
          </cell>
          <cell r="F3030">
            <v>27.200000000000003</v>
          </cell>
          <cell r="G3030" t="str">
            <v>No</v>
          </cell>
          <cell r="H3030">
            <v>27.200000000000003</v>
          </cell>
          <cell r="I3030" t="str">
            <v>SO</v>
          </cell>
          <cell r="J3030" t="str">
            <v>Audit</v>
          </cell>
          <cell r="K3030" t="str">
            <v>8169YAA02/2N</v>
          </cell>
          <cell r="L3030" t="str">
            <v>SH</v>
          </cell>
          <cell r="M3030" t="str">
            <v>S-Group</v>
          </cell>
          <cell r="N3030" t="str">
            <v>Reg</v>
          </cell>
          <cell r="O3030" t="str">
            <v>3.B</v>
          </cell>
          <cell r="P3030" t="str">
            <v>PMR42</v>
          </cell>
          <cell r="Q3030" t="str">
            <v>DRP</v>
          </cell>
          <cell r="R3030">
            <v>1000</v>
          </cell>
          <cell r="S3030">
            <v>440</v>
          </cell>
          <cell r="T3030">
            <v>490</v>
          </cell>
          <cell r="U3030">
            <v>470</v>
          </cell>
          <cell r="V3030">
            <v>470</v>
          </cell>
          <cell r="W3030">
            <v>380</v>
          </cell>
          <cell r="X3030">
            <v>290</v>
          </cell>
          <cell r="Y3030" t="str">
            <v>Adhe</v>
          </cell>
          <cell r="Z3030" t="str">
            <v>PED</v>
          </cell>
          <cell r="AA3030" t="str">
            <v>Simple-Adhesive</v>
          </cell>
          <cell r="AB3030" t="str">
            <v>Regular-Adhe</v>
          </cell>
          <cell r="AC3030" t="str">
            <v>8169YAA08</v>
          </cell>
          <cell r="AD3030" t="str">
            <v>MG Adhe</v>
          </cell>
          <cell r="AE3030" t="str">
            <v>MG Adhe-Plain</v>
          </cell>
          <cell r="AG3030">
            <v>0</v>
          </cell>
          <cell r="AI3030" t="str">
            <v>8169YAA12/IND</v>
          </cell>
          <cell r="AJ3030" t="str">
            <v>IPG-2N</v>
          </cell>
          <cell r="AK3030" t="str">
            <v>PVD</v>
          </cell>
          <cell r="AM3030" t="str">
            <v>No</v>
          </cell>
          <cell r="AO3030">
            <v>23.000000000000004</v>
          </cell>
          <cell r="AQ3030" t="str">
            <v>Rough</v>
          </cell>
          <cell r="AR3030" t="str">
            <v>LAD</v>
          </cell>
          <cell r="AS3030" t="str">
            <v>NORMAL</v>
          </cell>
        </row>
        <row r="3031">
          <cell r="D3031" t="str">
            <v>8184SAA31/IND</v>
          </cell>
          <cell r="E3031">
            <v>8184</v>
          </cell>
          <cell r="F3031">
            <v>31.6</v>
          </cell>
          <cell r="G3031" t="str">
            <v>Yes</v>
          </cell>
          <cell r="H3031">
            <v>29.3</v>
          </cell>
          <cell r="I3031" t="str">
            <v>SO</v>
          </cell>
          <cell r="J3031" t="str">
            <v>Audit</v>
          </cell>
          <cell r="K3031" t="str">
            <v>8184SAA02/01</v>
          </cell>
          <cell r="L3031" t="str">
            <v>RD</v>
          </cell>
          <cell r="M3031" t="str">
            <v>S-Group</v>
          </cell>
          <cell r="N3031" t="str">
            <v>Reg</v>
          </cell>
          <cell r="O3031" t="str">
            <v>5.T</v>
          </cell>
          <cell r="P3031" t="str">
            <v>PMR40</v>
          </cell>
          <cell r="Q3031" t="str">
            <v>DRP</v>
          </cell>
          <cell r="U3031">
            <v>250</v>
          </cell>
          <cell r="V3031">
            <v>400</v>
          </cell>
          <cell r="W3031">
            <v>500</v>
          </cell>
          <cell r="X3031">
            <v>90</v>
          </cell>
          <cell r="Y3031" t="str">
            <v>Adhe</v>
          </cell>
          <cell r="Z3031" t="str">
            <v>PED</v>
          </cell>
          <cell r="AA3031" t="str">
            <v>Simple-Adhesive</v>
          </cell>
          <cell r="AB3031" t="str">
            <v>Regular-Adhe</v>
          </cell>
          <cell r="AC3031" t="str">
            <v>6099SSA08/06</v>
          </cell>
          <cell r="AD3031" t="str">
            <v>MG Adhe</v>
          </cell>
          <cell r="AE3031" t="str">
            <v>MG Adhe-MET</v>
          </cell>
          <cell r="AG3031">
            <v>0</v>
          </cell>
          <cell r="AI3031" t="str">
            <v>8184SAA12/IND</v>
          </cell>
          <cell r="AJ3031" t="str">
            <v>IPS</v>
          </cell>
          <cell r="AK3031" t="str">
            <v>IPS</v>
          </cell>
          <cell r="AM3031" t="e">
            <v>#N/A</v>
          </cell>
          <cell r="AO3031">
            <v>27.400000000000002</v>
          </cell>
          <cell r="AQ3031" t="str">
            <v>Circular</v>
          </cell>
          <cell r="AR3031" t="str">
            <v>LAD</v>
          </cell>
          <cell r="AS3031" t="str">
            <v>NORMAL</v>
          </cell>
        </row>
        <row r="3032">
          <cell r="D3032" t="str">
            <v>8184SAA32/IND</v>
          </cell>
          <cell r="E3032">
            <v>8184</v>
          </cell>
          <cell r="F3032">
            <v>31.6</v>
          </cell>
          <cell r="G3032" t="str">
            <v>Yes</v>
          </cell>
          <cell r="H3032">
            <v>29.3</v>
          </cell>
          <cell r="I3032" t="str">
            <v>SO</v>
          </cell>
          <cell r="J3032" t="str">
            <v>Audit</v>
          </cell>
          <cell r="K3032" t="str">
            <v>8184SAA02/01</v>
          </cell>
          <cell r="L3032" t="str">
            <v>RD</v>
          </cell>
          <cell r="M3032" t="str">
            <v>S-Group</v>
          </cell>
          <cell r="N3032" t="str">
            <v>Reg</v>
          </cell>
          <cell r="O3032" t="str">
            <v>5.T</v>
          </cell>
          <cell r="P3032" t="str">
            <v>PMR41</v>
          </cell>
          <cell r="Q3032" t="str">
            <v>DRP</v>
          </cell>
          <cell r="U3032">
            <v>250</v>
          </cell>
          <cell r="V3032">
            <v>400</v>
          </cell>
          <cell r="W3032">
            <v>500</v>
          </cell>
          <cell r="X3032">
            <v>180</v>
          </cell>
          <cell r="Y3032" t="str">
            <v>Adhe</v>
          </cell>
          <cell r="Z3032" t="str">
            <v>PED</v>
          </cell>
          <cell r="AA3032" t="str">
            <v>Simple-Adhesive</v>
          </cell>
          <cell r="AB3032" t="str">
            <v>Regular-Adhe</v>
          </cell>
          <cell r="AC3032" t="str">
            <v>6099SSA08/06</v>
          </cell>
          <cell r="AD3032" t="str">
            <v>MG Adhe</v>
          </cell>
          <cell r="AE3032" t="str">
            <v>MG Adhe-MET</v>
          </cell>
          <cell r="AG3032">
            <v>0</v>
          </cell>
          <cell r="AI3032" t="str">
            <v>8184SAA12/IND</v>
          </cell>
          <cell r="AJ3032" t="str">
            <v>IPS</v>
          </cell>
          <cell r="AK3032" t="str">
            <v>IPS</v>
          </cell>
          <cell r="AM3032" t="str">
            <v>No</v>
          </cell>
          <cell r="AO3032">
            <v>27.400000000000002</v>
          </cell>
          <cell r="AQ3032" t="str">
            <v>Circular</v>
          </cell>
          <cell r="AR3032" t="str">
            <v>LAD</v>
          </cell>
          <cell r="AS3032" t="str">
            <v>NORMAL</v>
          </cell>
        </row>
        <row r="3033">
          <cell r="D3033" t="str">
            <v>8184WAA31/IND</v>
          </cell>
          <cell r="E3033">
            <v>8184</v>
          </cell>
          <cell r="F3033">
            <v>31.6</v>
          </cell>
          <cell r="G3033" t="str">
            <v>Yes</v>
          </cell>
          <cell r="H3033">
            <v>29.3</v>
          </cell>
          <cell r="I3033" t="str">
            <v>SO</v>
          </cell>
          <cell r="J3033" t="str">
            <v>Audit</v>
          </cell>
          <cell r="K3033" t="str">
            <v>8184WAA02/01</v>
          </cell>
          <cell r="L3033" t="str">
            <v>RD</v>
          </cell>
          <cell r="M3033" t="str">
            <v>S-Group</v>
          </cell>
          <cell r="N3033" t="str">
            <v>Reg</v>
          </cell>
          <cell r="O3033" t="str">
            <v>5.T</v>
          </cell>
          <cell r="P3033" t="str">
            <v>PMR40</v>
          </cell>
          <cell r="Q3033" t="str">
            <v>DRP</v>
          </cell>
          <cell r="U3033">
            <v>250</v>
          </cell>
          <cell r="V3033">
            <v>400</v>
          </cell>
          <cell r="W3033">
            <v>500</v>
          </cell>
          <cell r="X3033">
            <v>120</v>
          </cell>
          <cell r="Y3033" t="str">
            <v>Adhe</v>
          </cell>
          <cell r="Z3033" t="str">
            <v>PED</v>
          </cell>
          <cell r="AA3033" t="str">
            <v>Simple-Adhesive</v>
          </cell>
          <cell r="AB3033" t="str">
            <v>Regular-Adhe</v>
          </cell>
          <cell r="AC3033" t="str">
            <v>6099SSA08/05</v>
          </cell>
          <cell r="AD3033" t="str">
            <v>MG Adhe</v>
          </cell>
          <cell r="AE3033" t="str">
            <v>MG Adhe-MET</v>
          </cell>
          <cell r="AG3033">
            <v>0</v>
          </cell>
          <cell r="AI3033" t="str">
            <v>8184WAA12/IND</v>
          </cell>
          <cell r="AJ3033" t="str">
            <v>RG</v>
          </cell>
          <cell r="AK3033" t="str">
            <v>RG</v>
          </cell>
          <cell r="AM3033" t="e">
            <v>#N/A</v>
          </cell>
          <cell r="AO3033">
            <v>27.400000000000002</v>
          </cell>
          <cell r="AQ3033" t="str">
            <v>Circular</v>
          </cell>
          <cell r="AR3033" t="str">
            <v>LAD</v>
          </cell>
          <cell r="AS3033" t="str">
            <v>NORMAL</v>
          </cell>
        </row>
        <row r="3034">
          <cell r="D3034" t="str">
            <v>8184YAA31/IND</v>
          </cell>
          <cell r="E3034">
            <v>8184</v>
          </cell>
          <cell r="F3034">
            <v>31.6</v>
          </cell>
          <cell r="G3034" t="str">
            <v>Yes</v>
          </cell>
          <cell r="H3034">
            <v>29.3</v>
          </cell>
          <cell r="I3034" t="str">
            <v>SO</v>
          </cell>
          <cell r="J3034" t="str">
            <v>Audit</v>
          </cell>
          <cell r="K3034" t="str">
            <v>8184YAA02/01</v>
          </cell>
          <cell r="L3034" t="str">
            <v>RD</v>
          </cell>
          <cell r="M3034" t="str">
            <v>S-Group</v>
          </cell>
          <cell r="N3034" t="str">
            <v>Reg</v>
          </cell>
          <cell r="O3034" t="str">
            <v>5.T</v>
          </cell>
          <cell r="P3034" t="str">
            <v>PMR41</v>
          </cell>
          <cell r="Q3034" t="str">
            <v>DRP</v>
          </cell>
          <cell r="U3034">
            <v>250</v>
          </cell>
          <cell r="V3034">
            <v>500</v>
          </cell>
          <cell r="W3034">
            <v>750</v>
          </cell>
          <cell r="X3034">
            <v>470</v>
          </cell>
          <cell r="Y3034" t="str">
            <v>Adhe</v>
          </cell>
          <cell r="Z3034" t="str">
            <v>PED</v>
          </cell>
          <cell r="AA3034" t="str">
            <v>Simple-Adhesive</v>
          </cell>
          <cell r="AB3034" t="str">
            <v>Regular-Adhe</v>
          </cell>
          <cell r="AC3034" t="str">
            <v>6099SSA08/06</v>
          </cell>
          <cell r="AD3034" t="str">
            <v>MG Adhe</v>
          </cell>
          <cell r="AE3034" t="str">
            <v>MG Adhe-MET</v>
          </cell>
          <cell r="AG3034">
            <v>0</v>
          </cell>
          <cell r="AI3034" t="str">
            <v>8184YAA12/IND</v>
          </cell>
          <cell r="AJ3034" t="str">
            <v>IPG</v>
          </cell>
          <cell r="AK3034" t="str">
            <v>PVD</v>
          </cell>
          <cell r="AM3034" t="str">
            <v>No</v>
          </cell>
          <cell r="AO3034">
            <v>27.400000000000002</v>
          </cell>
          <cell r="AQ3034" t="str">
            <v>Circular</v>
          </cell>
          <cell r="AR3034" t="str">
            <v>LAD</v>
          </cell>
          <cell r="AS3034" t="str">
            <v>NORMAL</v>
          </cell>
        </row>
        <row r="3035">
          <cell r="D3035" t="str">
            <v>8185NAA31/IND</v>
          </cell>
          <cell r="E3035">
            <v>8185</v>
          </cell>
          <cell r="F3035">
            <v>31.6</v>
          </cell>
          <cell r="G3035" t="str">
            <v>No</v>
          </cell>
          <cell r="H3035">
            <v>31.6</v>
          </cell>
          <cell r="I3035" t="str">
            <v>SO</v>
          </cell>
          <cell r="J3035" t="str">
            <v>Audit</v>
          </cell>
          <cell r="K3035" t="str">
            <v>8185NAA02</v>
          </cell>
          <cell r="L3035" t="str">
            <v>SH</v>
          </cell>
          <cell r="M3035" t="str">
            <v>S-Group</v>
          </cell>
          <cell r="N3035" t="str">
            <v>Reg</v>
          </cell>
          <cell r="O3035" t="str">
            <v>5.T</v>
          </cell>
          <cell r="P3035" t="str">
            <v>PMR42</v>
          </cell>
          <cell r="Q3035" t="str">
            <v>DRP</v>
          </cell>
          <cell r="U3035">
            <v>250</v>
          </cell>
          <cell r="V3035">
            <v>400</v>
          </cell>
          <cell r="W3035">
            <v>350</v>
          </cell>
          <cell r="X3035">
            <v>170</v>
          </cell>
          <cell r="Y3035" t="str">
            <v>Adhe</v>
          </cell>
          <cell r="Z3035" t="str">
            <v>PED</v>
          </cell>
          <cell r="AA3035" t="str">
            <v>Simple-Adhesive</v>
          </cell>
          <cell r="AB3035" t="str">
            <v>Regular-Adhe</v>
          </cell>
          <cell r="AC3035" t="str">
            <v>8185YAA08/03</v>
          </cell>
          <cell r="AD3035" t="str">
            <v>MG Adhe</v>
          </cell>
          <cell r="AE3035" t="str">
            <v>MG Adhe-MET</v>
          </cell>
          <cell r="AG3035">
            <v>0</v>
          </cell>
          <cell r="AI3035" t="str">
            <v>8185NAA12/IND</v>
          </cell>
          <cell r="AJ3035" t="str">
            <v>BLACK</v>
          </cell>
          <cell r="AK3035" t="str">
            <v>Black</v>
          </cell>
          <cell r="AM3035" t="str">
            <v>No</v>
          </cell>
          <cell r="AO3035">
            <v>27.400000000000002</v>
          </cell>
          <cell r="AQ3035" t="str">
            <v>Rough</v>
          </cell>
          <cell r="AR3035" t="str">
            <v>LAD</v>
          </cell>
          <cell r="AS3035" t="str">
            <v>NORMAL</v>
          </cell>
        </row>
        <row r="3036">
          <cell r="D3036" t="str">
            <v>8185QAA31/IND</v>
          </cell>
          <cell r="E3036">
            <v>8185</v>
          </cell>
          <cell r="F3036">
            <v>31.6</v>
          </cell>
          <cell r="G3036" t="str">
            <v>No</v>
          </cell>
          <cell r="H3036">
            <v>31.6</v>
          </cell>
          <cell r="I3036" t="str">
            <v>SO</v>
          </cell>
          <cell r="J3036" t="str">
            <v>Audit</v>
          </cell>
          <cell r="K3036" t="str">
            <v>8185QAA02/BRN</v>
          </cell>
          <cell r="L3036" t="str">
            <v>SH</v>
          </cell>
          <cell r="M3036" t="str">
            <v>S-Group</v>
          </cell>
          <cell r="N3036" t="str">
            <v>Reg</v>
          </cell>
          <cell r="P3036" t="str">
            <v>PMR42</v>
          </cell>
          <cell r="Q3036" t="str">
            <v>DRP</v>
          </cell>
          <cell r="Y3036" t="str">
            <v>Adhe</v>
          </cell>
          <cell r="AA3036" t="str">
            <v>Simple-Adhesive</v>
          </cell>
          <cell r="AB3036" t="str">
            <v>Regular-Adhe</v>
          </cell>
          <cell r="AC3036" t="str">
            <v>8185YAA08/02</v>
          </cell>
          <cell r="AD3036" t="str">
            <v>MG Adhe</v>
          </cell>
          <cell r="AE3036" t="str">
            <v>MG Adhe-MET</v>
          </cell>
          <cell r="AG3036">
            <v>0</v>
          </cell>
          <cell r="AI3036" t="str">
            <v>8185QAA12/IND</v>
          </cell>
          <cell r="AO3036">
            <v>27.400000000000002</v>
          </cell>
          <cell r="AQ3036" t="str">
            <v>Rough</v>
          </cell>
          <cell r="AR3036" t="str">
            <v>LAD</v>
          </cell>
          <cell r="AS3036" t="str">
            <v>NORMAL</v>
          </cell>
        </row>
        <row r="3037">
          <cell r="D3037" t="str">
            <v>8185SAA31/IND</v>
          </cell>
          <cell r="E3037">
            <v>8185</v>
          </cell>
          <cell r="F3037">
            <v>31.6</v>
          </cell>
          <cell r="G3037" t="str">
            <v>No</v>
          </cell>
          <cell r="H3037">
            <v>31.6</v>
          </cell>
          <cell r="I3037" t="str">
            <v>SO</v>
          </cell>
          <cell r="J3037" t="str">
            <v>Audit</v>
          </cell>
          <cell r="K3037" t="str">
            <v>8185SAA02</v>
          </cell>
          <cell r="L3037" t="str">
            <v>SH</v>
          </cell>
          <cell r="M3037" t="str">
            <v>S-Group</v>
          </cell>
          <cell r="N3037" t="str">
            <v>Reg</v>
          </cell>
          <cell r="O3037" t="str">
            <v>5.T</v>
          </cell>
          <cell r="P3037" t="str">
            <v>PMR40</v>
          </cell>
          <cell r="Q3037" t="str">
            <v>DRP</v>
          </cell>
          <cell r="U3037">
            <v>250</v>
          </cell>
          <cell r="V3037">
            <v>400</v>
          </cell>
          <cell r="W3037">
            <v>450</v>
          </cell>
          <cell r="X3037">
            <v>80</v>
          </cell>
          <cell r="Y3037" t="str">
            <v>Adhe</v>
          </cell>
          <cell r="Z3037" t="str">
            <v>PED</v>
          </cell>
          <cell r="AA3037" t="str">
            <v>Simple-Adhesive</v>
          </cell>
          <cell r="AB3037" t="str">
            <v>Regular-Adhe</v>
          </cell>
          <cell r="AC3037" t="str">
            <v>8185YAA08/01</v>
          </cell>
          <cell r="AD3037" t="str">
            <v>MG Adhe</v>
          </cell>
          <cell r="AE3037" t="str">
            <v>MG Adhe-MET</v>
          </cell>
          <cell r="AG3037">
            <v>0</v>
          </cell>
          <cell r="AI3037" t="str">
            <v>8185SAA12/IND</v>
          </cell>
          <cell r="AJ3037" t="str">
            <v>IPS</v>
          </cell>
          <cell r="AK3037" t="str">
            <v>IPS</v>
          </cell>
          <cell r="AM3037" t="e">
            <v>#N/A</v>
          </cell>
          <cell r="AO3037">
            <v>27.400000000000002</v>
          </cell>
          <cell r="AQ3037" t="str">
            <v>Rough</v>
          </cell>
          <cell r="AR3037" t="str">
            <v>LAD</v>
          </cell>
          <cell r="AS3037" t="str">
            <v>NORMAL</v>
          </cell>
        </row>
        <row r="3038">
          <cell r="D3038" t="str">
            <v>8185WAA31/IND</v>
          </cell>
          <cell r="E3038">
            <v>8185</v>
          </cell>
          <cell r="F3038">
            <v>31.6</v>
          </cell>
          <cell r="G3038" t="str">
            <v>No</v>
          </cell>
          <cell r="H3038">
            <v>31.6</v>
          </cell>
          <cell r="I3038" t="str">
            <v>SO</v>
          </cell>
          <cell r="J3038" t="str">
            <v>Audit</v>
          </cell>
          <cell r="K3038" t="str">
            <v>8185WAA02</v>
          </cell>
          <cell r="L3038" t="str">
            <v>SH</v>
          </cell>
          <cell r="M3038" t="str">
            <v>S-Group</v>
          </cell>
          <cell r="N3038" t="str">
            <v>Reg</v>
          </cell>
          <cell r="O3038" t="str">
            <v>3.B</v>
          </cell>
          <cell r="P3038" t="str">
            <v>MTS-IBD</v>
          </cell>
          <cell r="Q3038" t="str">
            <v>Live</v>
          </cell>
          <cell r="U3038">
            <v>250</v>
          </cell>
          <cell r="V3038">
            <v>400</v>
          </cell>
          <cell r="W3038">
            <v>500</v>
          </cell>
          <cell r="X3038">
            <v>200</v>
          </cell>
          <cell r="Y3038" t="str">
            <v>Adhe</v>
          </cell>
          <cell r="Z3038" t="str">
            <v>PED</v>
          </cell>
          <cell r="AA3038" t="str">
            <v>Simple-Adhesive</v>
          </cell>
          <cell r="AB3038" t="str">
            <v>Regular-Adhe</v>
          </cell>
          <cell r="AC3038" t="str">
            <v>8185YAA08/02</v>
          </cell>
          <cell r="AD3038" t="str">
            <v>MG Adhe</v>
          </cell>
          <cell r="AE3038" t="str">
            <v>MG Adhe-MET</v>
          </cell>
          <cell r="AG3038">
            <v>0</v>
          </cell>
          <cell r="AI3038" t="str">
            <v>8185WAA12/IND</v>
          </cell>
          <cell r="AJ3038" t="str">
            <v>RG</v>
          </cell>
          <cell r="AK3038" t="str">
            <v>RG</v>
          </cell>
          <cell r="AM3038" t="str">
            <v>No</v>
          </cell>
          <cell r="AO3038">
            <v>27.400000000000002</v>
          </cell>
          <cell r="AQ3038" t="str">
            <v>Rough</v>
          </cell>
          <cell r="AR3038" t="str">
            <v>LAD</v>
          </cell>
          <cell r="AS3038" t="str">
            <v>NORMAL</v>
          </cell>
        </row>
        <row r="3039">
          <cell r="D3039" t="str">
            <v>8185YAA31/IND</v>
          </cell>
          <cell r="E3039">
            <v>8185</v>
          </cell>
          <cell r="F3039">
            <v>31.6</v>
          </cell>
          <cell r="G3039" t="str">
            <v>No</v>
          </cell>
          <cell r="H3039">
            <v>31.6</v>
          </cell>
          <cell r="I3039" t="str">
            <v>SO</v>
          </cell>
          <cell r="J3039" t="str">
            <v>Audit</v>
          </cell>
          <cell r="K3039" t="str">
            <v>8185YAA02</v>
          </cell>
          <cell r="L3039" t="str">
            <v>SH</v>
          </cell>
          <cell r="M3039" t="str">
            <v>S-Group</v>
          </cell>
          <cell r="N3039" t="str">
            <v>Reg</v>
          </cell>
          <cell r="O3039" t="str">
            <v>5.T</v>
          </cell>
          <cell r="P3039" t="str">
            <v>PMR43</v>
          </cell>
          <cell r="Q3039" t="str">
            <v>DRP</v>
          </cell>
          <cell r="U3039">
            <v>250</v>
          </cell>
          <cell r="V3039">
            <v>500</v>
          </cell>
          <cell r="W3039">
            <v>750</v>
          </cell>
          <cell r="X3039">
            <v>410</v>
          </cell>
          <cell r="Y3039" t="str">
            <v>Adhe</v>
          </cell>
          <cell r="Z3039" t="str">
            <v>PED</v>
          </cell>
          <cell r="AA3039" t="str">
            <v>Simple-Adhesive</v>
          </cell>
          <cell r="AB3039" t="str">
            <v>Regular-Adhe</v>
          </cell>
          <cell r="AC3039" t="str">
            <v>8185YAA08/01</v>
          </cell>
          <cell r="AD3039" t="str">
            <v>MG Adhe</v>
          </cell>
          <cell r="AE3039" t="str">
            <v>MG Adhe-MET</v>
          </cell>
          <cell r="AG3039">
            <v>0</v>
          </cell>
          <cell r="AI3039" t="str">
            <v>8185YAA12/IND</v>
          </cell>
          <cell r="AJ3039" t="str">
            <v>IPG</v>
          </cell>
          <cell r="AK3039" t="str">
            <v>PVD</v>
          </cell>
          <cell r="AM3039" t="str">
            <v>No</v>
          </cell>
          <cell r="AO3039">
            <v>27.400000000000002</v>
          </cell>
          <cell r="AQ3039" t="str">
            <v>Rough</v>
          </cell>
          <cell r="AR3039" t="str">
            <v>LAD</v>
          </cell>
          <cell r="AS3039" t="str">
            <v>NORMAL</v>
          </cell>
        </row>
        <row r="3040">
          <cell r="D3040" t="str">
            <v>8186EAA31/IND</v>
          </cell>
          <cell r="E3040">
            <v>8186</v>
          </cell>
          <cell r="F3040">
            <v>31.6</v>
          </cell>
          <cell r="G3040" t="str">
            <v>No</v>
          </cell>
          <cell r="H3040">
            <v>31.6</v>
          </cell>
          <cell r="I3040" t="str">
            <v>SO</v>
          </cell>
          <cell r="J3040" t="str">
            <v>Audit</v>
          </cell>
          <cell r="K3040" t="str">
            <v>8186EAA02/IBL/01</v>
          </cell>
          <cell r="L3040" t="str">
            <v>SH</v>
          </cell>
          <cell r="M3040" t="str">
            <v>S-Group</v>
          </cell>
          <cell r="N3040" t="str">
            <v>Reg</v>
          </cell>
          <cell r="P3040" t="str">
            <v>MTS-IBD</v>
          </cell>
          <cell r="Q3040" t="str">
            <v>Live</v>
          </cell>
          <cell r="Y3040" t="str">
            <v>Adhe</v>
          </cell>
          <cell r="AA3040" t="str">
            <v>Simple-Adhesive</v>
          </cell>
          <cell r="AB3040" t="str">
            <v>Regular-Adhe</v>
          </cell>
          <cell r="AC3040" t="str">
            <v>8186YAA08/03</v>
          </cell>
          <cell r="AD3040" t="str">
            <v>MG Adhe</v>
          </cell>
          <cell r="AE3040" t="str">
            <v>MG Adhe-MET</v>
          </cell>
          <cell r="AG3040">
            <v>0</v>
          </cell>
          <cell r="AI3040" t="str">
            <v>8186EAA12/IND</v>
          </cell>
          <cell r="AO3040">
            <v>27.400000000000002</v>
          </cell>
          <cell r="AQ3040" t="str">
            <v>Rough</v>
          </cell>
          <cell r="AR3040" t="str">
            <v>LAD</v>
          </cell>
          <cell r="AS3040" t="str">
            <v>NORMAL</v>
          </cell>
        </row>
        <row r="3041">
          <cell r="D3041" t="str">
            <v>8186EAA32/IND</v>
          </cell>
          <cell r="E3041">
            <v>8186</v>
          </cell>
          <cell r="F3041">
            <v>31.6</v>
          </cell>
          <cell r="G3041" t="str">
            <v>No</v>
          </cell>
          <cell r="H3041">
            <v>31.6</v>
          </cell>
          <cell r="I3041" t="str">
            <v>SO</v>
          </cell>
          <cell r="J3041" t="str">
            <v>Audit</v>
          </cell>
          <cell r="K3041" t="str">
            <v>8186NAA02/01</v>
          </cell>
          <cell r="L3041" t="str">
            <v>SH</v>
          </cell>
          <cell r="M3041" t="str">
            <v>S-Group</v>
          </cell>
          <cell r="N3041" t="str">
            <v>Reg</v>
          </cell>
          <cell r="P3041" t="str">
            <v>MTS-IBD</v>
          </cell>
          <cell r="Q3041" t="str">
            <v>Live</v>
          </cell>
          <cell r="Y3041" t="str">
            <v>Adhe</v>
          </cell>
          <cell r="AA3041" t="str">
            <v>Simple-Adhesive</v>
          </cell>
          <cell r="AB3041" t="str">
            <v>Regular-Adhe</v>
          </cell>
          <cell r="AC3041" t="str">
            <v>8186YAA08/03</v>
          </cell>
          <cell r="AD3041" t="str">
            <v>MG Adhe</v>
          </cell>
          <cell r="AE3041" t="str">
            <v>MG Adhe-MET</v>
          </cell>
          <cell r="AG3041">
            <v>0</v>
          </cell>
          <cell r="AI3041" t="str">
            <v>8186NAA12/IND</v>
          </cell>
          <cell r="AO3041">
            <v>27.400000000000002</v>
          </cell>
          <cell r="AQ3041" t="str">
            <v>Rough</v>
          </cell>
          <cell r="AR3041" t="str">
            <v>LAD</v>
          </cell>
          <cell r="AS3041" t="str">
            <v>NORMAL</v>
          </cell>
        </row>
        <row r="3042">
          <cell r="D3042" t="str">
            <v>8186NAA31/IND</v>
          </cell>
          <cell r="E3042">
            <v>8186</v>
          </cell>
          <cell r="F3042">
            <v>31.6</v>
          </cell>
          <cell r="G3042" t="str">
            <v>No</v>
          </cell>
          <cell r="H3042">
            <v>31.6</v>
          </cell>
          <cell r="I3042" t="str">
            <v>SO</v>
          </cell>
          <cell r="J3042" t="str">
            <v>Audit</v>
          </cell>
          <cell r="K3042" t="str">
            <v>8186NAA02/01</v>
          </cell>
          <cell r="L3042" t="str">
            <v>SH</v>
          </cell>
          <cell r="M3042" t="str">
            <v>S-Group</v>
          </cell>
          <cell r="N3042" t="str">
            <v>Reg</v>
          </cell>
          <cell r="P3042" t="str">
            <v>MTS-IBD</v>
          </cell>
          <cell r="Q3042" t="str">
            <v>Live</v>
          </cell>
          <cell r="Y3042" t="str">
            <v>Adhe</v>
          </cell>
          <cell r="AA3042" t="str">
            <v>Simple-Adhesive</v>
          </cell>
          <cell r="AB3042" t="str">
            <v>Regular-Adhe</v>
          </cell>
          <cell r="AC3042" t="str">
            <v>8186YAA08/03</v>
          </cell>
          <cell r="AD3042" t="str">
            <v>MG Adhe</v>
          </cell>
          <cell r="AE3042" t="str">
            <v>MG Adhe-MET</v>
          </cell>
          <cell r="AG3042">
            <v>0</v>
          </cell>
          <cell r="AI3042" t="str">
            <v>8186NAA12/IND</v>
          </cell>
          <cell r="AO3042">
            <v>27.400000000000002</v>
          </cell>
          <cell r="AQ3042" t="str">
            <v>Rough</v>
          </cell>
          <cell r="AR3042" t="str">
            <v>LAD</v>
          </cell>
          <cell r="AS3042" t="str">
            <v>NORMAL</v>
          </cell>
        </row>
        <row r="3043">
          <cell r="D3043" t="str">
            <v>8186WAA31/IND</v>
          </cell>
          <cell r="E3043">
            <v>8186</v>
          </cell>
          <cell r="F3043">
            <v>31.6</v>
          </cell>
          <cell r="G3043" t="str">
            <v>No</v>
          </cell>
          <cell r="H3043">
            <v>31.6</v>
          </cell>
          <cell r="I3043" t="str">
            <v>SO</v>
          </cell>
          <cell r="J3043" t="str">
            <v>Audit</v>
          </cell>
          <cell r="K3043" t="str">
            <v>8186WAA02/01</v>
          </cell>
          <cell r="L3043" t="str">
            <v>SH</v>
          </cell>
          <cell r="M3043" t="str">
            <v>S-Group</v>
          </cell>
          <cell r="N3043" t="str">
            <v>Reg</v>
          </cell>
          <cell r="P3043" t="str">
            <v>MTS-RET</v>
          </cell>
          <cell r="Q3043" t="str">
            <v>Live</v>
          </cell>
          <cell r="Y3043" t="str">
            <v>Adhe</v>
          </cell>
          <cell r="AA3043" t="str">
            <v>Simple-Adhesive</v>
          </cell>
          <cell r="AB3043" t="str">
            <v>Regular-Adhe</v>
          </cell>
          <cell r="AC3043" t="str">
            <v>8186YAA08/03</v>
          </cell>
          <cell r="AD3043" t="str">
            <v>MG Adhe</v>
          </cell>
          <cell r="AE3043" t="str">
            <v>MG Adhe-MET</v>
          </cell>
          <cell r="AG3043">
            <v>0</v>
          </cell>
          <cell r="AI3043" t="str">
            <v>8186WAA12/IND</v>
          </cell>
          <cell r="AO3043">
            <v>27.400000000000002</v>
          </cell>
          <cell r="AQ3043" t="str">
            <v>Rough</v>
          </cell>
          <cell r="AR3043" t="str">
            <v>LAD</v>
          </cell>
          <cell r="AS3043" t="str">
            <v>NORMAL</v>
          </cell>
        </row>
        <row r="3044">
          <cell r="D3044" t="str">
            <v>8186WAA32/IND</v>
          </cell>
          <cell r="E3044">
            <v>8186</v>
          </cell>
          <cell r="F3044">
            <v>31.6</v>
          </cell>
          <cell r="G3044" t="str">
            <v>No</v>
          </cell>
          <cell r="H3044">
            <v>31.6</v>
          </cell>
          <cell r="I3044" t="str">
            <v>SO</v>
          </cell>
          <cell r="J3044" t="str">
            <v>Audit</v>
          </cell>
          <cell r="K3044" t="str">
            <v>8186WAA02/01</v>
          </cell>
          <cell r="L3044" t="str">
            <v>SH</v>
          </cell>
          <cell r="M3044" t="str">
            <v>S-Group</v>
          </cell>
          <cell r="N3044" t="str">
            <v>Reg</v>
          </cell>
          <cell r="P3044" t="str">
            <v>MTS-RET</v>
          </cell>
          <cell r="Q3044" t="str">
            <v>Live</v>
          </cell>
          <cell r="Y3044" t="str">
            <v>Adhe</v>
          </cell>
          <cell r="AA3044" t="str">
            <v>Simple-Adhesive</v>
          </cell>
          <cell r="AB3044" t="str">
            <v>Regular-Adhe</v>
          </cell>
          <cell r="AC3044" t="str">
            <v>8186YAA08/02</v>
          </cell>
          <cell r="AD3044" t="str">
            <v>MG Adhe</v>
          </cell>
          <cell r="AE3044" t="str">
            <v>MG Adhe-MET</v>
          </cell>
          <cell r="AG3044">
            <v>0</v>
          </cell>
          <cell r="AI3044" t="str">
            <v>8186WAA12/IND</v>
          </cell>
          <cell r="AO3044">
            <v>27.400000000000002</v>
          </cell>
          <cell r="AQ3044" t="str">
            <v>Rough</v>
          </cell>
          <cell r="AR3044" t="str">
            <v>LAD</v>
          </cell>
          <cell r="AS3044" t="str">
            <v>NORMAL</v>
          </cell>
        </row>
        <row r="3045">
          <cell r="D3045" t="str">
            <v>8186YAA31/IND</v>
          </cell>
          <cell r="E3045">
            <v>8186</v>
          </cell>
          <cell r="F3045">
            <v>31.6</v>
          </cell>
          <cell r="G3045" t="str">
            <v>No</v>
          </cell>
          <cell r="H3045">
            <v>31.6</v>
          </cell>
          <cell r="I3045" t="str">
            <v>SO</v>
          </cell>
          <cell r="J3045" t="str">
            <v>Audit</v>
          </cell>
          <cell r="K3045" t="str">
            <v>8186YAA02/01</v>
          </cell>
          <cell r="L3045" t="str">
            <v>SH</v>
          </cell>
          <cell r="M3045" t="str">
            <v>S-Group</v>
          </cell>
          <cell r="N3045" t="str">
            <v>Reg</v>
          </cell>
          <cell r="P3045" t="str">
            <v>PMR42</v>
          </cell>
          <cell r="Q3045" t="str">
            <v>DRP</v>
          </cell>
          <cell r="Y3045" t="str">
            <v>Adhe</v>
          </cell>
          <cell r="AA3045" t="str">
            <v>Simple-Adhesive</v>
          </cell>
          <cell r="AB3045" t="str">
            <v>Regular-Adhe</v>
          </cell>
          <cell r="AC3045" t="str">
            <v>8186YAA08/01</v>
          </cell>
          <cell r="AD3045" t="str">
            <v>MG Adhe</v>
          </cell>
          <cell r="AE3045" t="str">
            <v>MG Adhe-MET</v>
          </cell>
          <cell r="AG3045">
            <v>0</v>
          </cell>
          <cell r="AI3045" t="str">
            <v>8186YAA12/IND</v>
          </cell>
          <cell r="AO3045">
            <v>27.400000000000002</v>
          </cell>
          <cell r="AQ3045" t="str">
            <v>Rough</v>
          </cell>
          <cell r="AR3045" t="str">
            <v>LAD</v>
          </cell>
          <cell r="AS3045" t="str">
            <v>NORMAL</v>
          </cell>
        </row>
        <row r="3046">
          <cell r="D3046" t="str">
            <v>8190NAB31/IND</v>
          </cell>
          <cell r="E3046">
            <v>8190</v>
          </cell>
          <cell r="F3046">
            <v>31.6</v>
          </cell>
          <cell r="G3046" t="str">
            <v>No</v>
          </cell>
          <cell r="H3046">
            <v>31.6</v>
          </cell>
          <cell r="I3046" t="str">
            <v>SO</v>
          </cell>
          <cell r="J3046" t="str">
            <v>Audit</v>
          </cell>
          <cell r="K3046" t="str">
            <v>8190NAA02</v>
          </cell>
          <cell r="L3046" t="str">
            <v>RD</v>
          </cell>
          <cell r="M3046" t="str">
            <v>S-Group</v>
          </cell>
          <cell r="N3046" t="str">
            <v>Reg</v>
          </cell>
          <cell r="P3046" t="str">
            <v>MTS-IBD</v>
          </cell>
          <cell r="Q3046" t="str">
            <v>Live</v>
          </cell>
          <cell r="Y3046" t="str">
            <v>Adhe</v>
          </cell>
          <cell r="AA3046" t="str">
            <v>Simple-Adhesive</v>
          </cell>
          <cell r="AB3046" t="str">
            <v>Regular-Adhe</v>
          </cell>
          <cell r="AC3046" t="str">
            <v>8190WAA08/02</v>
          </cell>
          <cell r="AD3046" t="str">
            <v>MG Adhe</v>
          </cell>
          <cell r="AE3046" t="str">
            <v>MG Adhe-MET</v>
          </cell>
          <cell r="AI3046" t="str">
            <v>8190NAB12/IND</v>
          </cell>
          <cell r="AO3046">
            <v>27.400000000000002</v>
          </cell>
          <cell r="AQ3046" t="str">
            <v>Rough</v>
          </cell>
          <cell r="AR3046" t="str">
            <v>LAD</v>
          </cell>
          <cell r="AS3046" t="str">
            <v>NORMAL</v>
          </cell>
        </row>
        <row r="3047">
          <cell r="D3047" t="str">
            <v>8190NAC31/IND</v>
          </cell>
          <cell r="E3047">
            <v>8190</v>
          </cell>
          <cell r="F3047">
            <v>31.6</v>
          </cell>
          <cell r="G3047" t="str">
            <v>No</v>
          </cell>
          <cell r="H3047">
            <v>31.6</v>
          </cell>
          <cell r="I3047" t="str">
            <v>SO</v>
          </cell>
          <cell r="J3047" t="str">
            <v>Audit</v>
          </cell>
          <cell r="K3047" t="str">
            <v>8190NAC02</v>
          </cell>
          <cell r="L3047" t="str">
            <v>RD</v>
          </cell>
          <cell r="M3047" t="str">
            <v>S-Group</v>
          </cell>
          <cell r="N3047" t="str">
            <v>Reg</v>
          </cell>
          <cell r="P3047" t="str">
            <v>MTS-IBD</v>
          </cell>
          <cell r="Q3047" t="str">
            <v>Live</v>
          </cell>
          <cell r="Y3047" t="str">
            <v>Adhe</v>
          </cell>
          <cell r="AA3047" t="str">
            <v>Simple-Adhesive</v>
          </cell>
          <cell r="AB3047" t="str">
            <v>Regular-Adhe</v>
          </cell>
          <cell r="AC3047" t="str">
            <v>8190WAA08/02</v>
          </cell>
          <cell r="AD3047" t="str">
            <v>MG Adhe</v>
          </cell>
          <cell r="AE3047" t="str">
            <v>MG Adhe-MET</v>
          </cell>
          <cell r="AI3047" t="str">
            <v>8190NAC12/IND</v>
          </cell>
          <cell r="AO3047">
            <v>27.400000000000002</v>
          </cell>
          <cell r="AQ3047" t="str">
            <v>Rough</v>
          </cell>
          <cell r="AR3047" t="str">
            <v>LAD</v>
          </cell>
          <cell r="AS3047" t="str">
            <v>NORMAL</v>
          </cell>
        </row>
        <row r="3048">
          <cell r="D3048" t="str">
            <v>8190QAA31/IND</v>
          </cell>
          <cell r="E3048">
            <v>8190</v>
          </cell>
          <cell r="F3048">
            <v>31.6</v>
          </cell>
          <cell r="G3048" t="str">
            <v>No</v>
          </cell>
          <cell r="H3048">
            <v>31.6</v>
          </cell>
          <cell r="I3048" t="str">
            <v>SO</v>
          </cell>
          <cell r="J3048" t="str">
            <v>Audit</v>
          </cell>
          <cell r="K3048" t="str">
            <v>8190QAA02/BLU/M</v>
          </cell>
          <cell r="L3048" t="str">
            <v>RD</v>
          </cell>
          <cell r="M3048" t="str">
            <v>S-Group</v>
          </cell>
          <cell r="N3048" t="str">
            <v>Reg</v>
          </cell>
          <cell r="P3048" t="str">
            <v>MTS-IBD</v>
          </cell>
          <cell r="Q3048" t="str">
            <v>Live</v>
          </cell>
          <cell r="Y3048" t="str">
            <v>Adhe</v>
          </cell>
          <cell r="AA3048" t="str">
            <v>Simple-Adhesive</v>
          </cell>
          <cell r="AB3048" t="str">
            <v>Regular-Adhe</v>
          </cell>
          <cell r="AC3048" t="str">
            <v>8190WAA08/04</v>
          </cell>
          <cell r="AD3048" t="str">
            <v>MG Adhe</v>
          </cell>
          <cell r="AE3048" t="str">
            <v>MG Adhe-MET</v>
          </cell>
          <cell r="AI3048" t="str">
            <v>8190QAA12/IND</v>
          </cell>
          <cell r="AO3048">
            <v>27.400000000000002</v>
          </cell>
          <cell r="AQ3048" t="str">
            <v>Rough</v>
          </cell>
          <cell r="AR3048" t="str">
            <v>LAD</v>
          </cell>
          <cell r="AS3048" t="str">
            <v>NORMAL</v>
          </cell>
        </row>
        <row r="3049">
          <cell r="D3049" t="str">
            <v>8190QAA32/IND</v>
          </cell>
          <cell r="E3049">
            <v>8190</v>
          </cell>
          <cell r="F3049">
            <v>31.6</v>
          </cell>
          <cell r="G3049" t="str">
            <v>No</v>
          </cell>
          <cell r="H3049">
            <v>31.6</v>
          </cell>
          <cell r="I3049" t="str">
            <v>SO</v>
          </cell>
          <cell r="J3049" t="str">
            <v>Audit</v>
          </cell>
          <cell r="K3049" t="str">
            <v>8190QAA02/GUN</v>
          </cell>
          <cell r="L3049" t="str">
            <v>RD</v>
          </cell>
          <cell r="M3049" t="str">
            <v>S-Group</v>
          </cell>
          <cell r="N3049" t="str">
            <v>Reg</v>
          </cell>
          <cell r="P3049" t="str">
            <v>MTS-IBD</v>
          </cell>
          <cell r="Q3049" t="str">
            <v>Live</v>
          </cell>
          <cell r="Y3049" t="str">
            <v>Adhe</v>
          </cell>
          <cell r="AA3049" t="str">
            <v>Simple-Adhesive</v>
          </cell>
          <cell r="AB3049" t="str">
            <v>Regular-Adhe</v>
          </cell>
          <cell r="AC3049" t="str">
            <v>8190WAA08/03</v>
          </cell>
          <cell r="AD3049" t="str">
            <v>MG Adhe</v>
          </cell>
          <cell r="AE3049" t="str">
            <v>MG Adhe-MET</v>
          </cell>
          <cell r="AI3049" t="str">
            <v>8190QAA12/IND</v>
          </cell>
          <cell r="AO3049">
            <v>27.400000000000002</v>
          </cell>
          <cell r="AQ3049" t="str">
            <v>Rough</v>
          </cell>
          <cell r="AR3049" t="str">
            <v>LAD</v>
          </cell>
          <cell r="AS3049" t="str">
            <v>NORMAL</v>
          </cell>
        </row>
        <row r="3050">
          <cell r="D3050" t="str">
            <v>8190QAC31/IND</v>
          </cell>
          <cell r="E3050">
            <v>8190</v>
          </cell>
          <cell r="F3050">
            <v>31.6</v>
          </cell>
          <cell r="G3050" t="str">
            <v>No</v>
          </cell>
          <cell r="H3050">
            <v>31.6</v>
          </cell>
          <cell r="I3050" t="str">
            <v>SO</v>
          </cell>
          <cell r="J3050" t="str">
            <v>Audit</v>
          </cell>
          <cell r="K3050" t="str">
            <v>8190QAC02/GUN</v>
          </cell>
          <cell r="L3050" t="str">
            <v>RD</v>
          </cell>
          <cell r="M3050" t="str">
            <v>S-Group</v>
          </cell>
          <cell r="N3050" t="str">
            <v>Reg</v>
          </cell>
          <cell r="P3050" t="str">
            <v>MTS-IBD</v>
          </cell>
          <cell r="Q3050" t="str">
            <v>Live</v>
          </cell>
          <cell r="Y3050" t="str">
            <v>Adhe</v>
          </cell>
          <cell r="AA3050" t="str">
            <v>Simple-Adhesive</v>
          </cell>
          <cell r="AB3050" t="str">
            <v>Regular-Adhe</v>
          </cell>
          <cell r="AC3050" t="str">
            <v>8190WAA08/03</v>
          </cell>
          <cell r="AD3050" t="str">
            <v>MG Adhe</v>
          </cell>
          <cell r="AE3050" t="str">
            <v>MG Adhe-MET</v>
          </cell>
          <cell r="AI3050" t="str">
            <v>8190QAC12/IND</v>
          </cell>
          <cell r="AO3050">
            <v>27.400000000000002</v>
          </cell>
          <cell r="AQ3050" t="str">
            <v>Rough</v>
          </cell>
          <cell r="AR3050" t="str">
            <v>LAD</v>
          </cell>
          <cell r="AS3050" t="str">
            <v>NORMAL</v>
          </cell>
        </row>
        <row r="3051">
          <cell r="D3051" t="str">
            <v>8190QAC32/IND</v>
          </cell>
          <cell r="E3051">
            <v>8190</v>
          </cell>
          <cell r="F3051">
            <v>31.6</v>
          </cell>
          <cell r="G3051" t="str">
            <v>No</v>
          </cell>
          <cell r="H3051">
            <v>31.6</v>
          </cell>
          <cell r="I3051" t="str">
            <v>SO</v>
          </cell>
          <cell r="J3051" t="str">
            <v>Audit</v>
          </cell>
          <cell r="K3051" t="str">
            <v>8190QAC02/BRN</v>
          </cell>
          <cell r="L3051" t="str">
            <v>RD</v>
          </cell>
          <cell r="M3051" t="str">
            <v>S-Group</v>
          </cell>
          <cell r="N3051" t="str">
            <v>Reg</v>
          </cell>
          <cell r="P3051" t="str">
            <v>MTS-IBD</v>
          </cell>
          <cell r="Q3051" t="str">
            <v>Live</v>
          </cell>
          <cell r="Y3051" t="str">
            <v>Adhe</v>
          </cell>
          <cell r="AA3051" t="str">
            <v>Simple-Adhesive</v>
          </cell>
          <cell r="AB3051" t="str">
            <v>Regular-Adhe</v>
          </cell>
          <cell r="AC3051" t="str">
            <v>8190WAA08/01</v>
          </cell>
          <cell r="AD3051" t="str">
            <v>MG Adhe</v>
          </cell>
          <cell r="AE3051" t="str">
            <v>MG Adhe-MET</v>
          </cell>
          <cell r="AI3051" t="str">
            <v>8190QAC12/IND</v>
          </cell>
          <cell r="AO3051">
            <v>27.400000000000002</v>
          </cell>
          <cell r="AQ3051" t="str">
            <v>Rough</v>
          </cell>
          <cell r="AR3051" t="str">
            <v>LAD</v>
          </cell>
          <cell r="AS3051" t="str">
            <v>NORMAL</v>
          </cell>
        </row>
        <row r="3052">
          <cell r="D3052" t="str">
            <v>8190SAA00/IND</v>
          </cell>
          <cell r="E3052">
            <v>8190</v>
          </cell>
          <cell r="F3052">
            <v>31.6</v>
          </cell>
          <cell r="G3052" t="str">
            <v>No</v>
          </cell>
          <cell r="H3052">
            <v>31.6</v>
          </cell>
          <cell r="I3052" t="str">
            <v>SO</v>
          </cell>
          <cell r="J3052" t="str">
            <v>Audit</v>
          </cell>
          <cell r="K3052" t="str">
            <v>8190SAA02</v>
          </cell>
          <cell r="L3052" t="str">
            <v>RD</v>
          </cell>
          <cell r="M3052" t="str">
            <v>S-Group</v>
          </cell>
          <cell r="N3052" t="str">
            <v>Reg</v>
          </cell>
          <cell r="P3052" t="str">
            <v>MTS-IBD</v>
          </cell>
          <cell r="Q3052" t="str">
            <v>Live</v>
          </cell>
          <cell r="Y3052" t="str">
            <v>Adhe</v>
          </cell>
          <cell r="AA3052" t="str">
            <v>Simple-Adhesive</v>
          </cell>
          <cell r="AB3052" t="str">
            <v>Regular-Adhe</v>
          </cell>
          <cell r="AC3052" t="str">
            <v>8190WAA08</v>
          </cell>
          <cell r="AD3052" t="str">
            <v>MG Adhe</v>
          </cell>
          <cell r="AE3052" t="str">
            <v>MG Adhe-Plain</v>
          </cell>
          <cell r="AI3052" t="str">
            <v>8190SAA12/IND</v>
          </cell>
          <cell r="AO3052">
            <v>27.400000000000002</v>
          </cell>
          <cell r="AQ3052" t="str">
            <v>Rough</v>
          </cell>
          <cell r="AR3052" t="str">
            <v>LAD</v>
          </cell>
          <cell r="AS3052" t="str">
            <v>NORMAL</v>
          </cell>
        </row>
        <row r="3053">
          <cell r="D3053" t="str">
            <v>8190SAC31/IND</v>
          </cell>
          <cell r="E3053">
            <v>8190</v>
          </cell>
          <cell r="F3053">
            <v>31.6</v>
          </cell>
          <cell r="G3053" t="str">
            <v>No</v>
          </cell>
          <cell r="H3053">
            <v>31.6</v>
          </cell>
          <cell r="I3053" t="str">
            <v>SO</v>
          </cell>
          <cell r="J3053" t="str">
            <v>Audit</v>
          </cell>
          <cell r="K3053" t="str">
            <v>8190SAC02</v>
          </cell>
          <cell r="L3053" t="str">
            <v>RD</v>
          </cell>
          <cell r="M3053" t="str">
            <v>S-Group</v>
          </cell>
          <cell r="N3053" t="str">
            <v>Reg</v>
          </cell>
          <cell r="P3053" t="str">
            <v>MTS-IBD</v>
          </cell>
          <cell r="Q3053" t="str">
            <v>Live</v>
          </cell>
          <cell r="Y3053" t="str">
            <v>Adhe</v>
          </cell>
          <cell r="AA3053" t="str">
            <v>Simple-Adhesive</v>
          </cell>
          <cell r="AB3053" t="str">
            <v>Regular-Adhe</v>
          </cell>
          <cell r="AC3053" t="str">
            <v>8190WAA08/01</v>
          </cell>
          <cell r="AD3053" t="str">
            <v>MG Adhe</v>
          </cell>
          <cell r="AE3053" t="str">
            <v>MG Adhe-MET</v>
          </cell>
          <cell r="AI3053" t="str">
            <v>8190SAC12/IND</v>
          </cell>
          <cell r="AO3053">
            <v>27.400000000000002</v>
          </cell>
          <cell r="AQ3053" t="str">
            <v>Rough</v>
          </cell>
          <cell r="AR3053" t="str">
            <v>LAD</v>
          </cell>
          <cell r="AS3053" t="str">
            <v>NORMAL</v>
          </cell>
        </row>
        <row r="3054">
          <cell r="D3054" t="str">
            <v>8190WAA31/IND</v>
          </cell>
          <cell r="E3054">
            <v>8190</v>
          </cell>
          <cell r="F3054">
            <v>31.6</v>
          </cell>
          <cell r="G3054" t="str">
            <v>No</v>
          </cell>
          <cell r="H3054">
            <v>31.6</v>
          </cell>
          <cell r="I3054" t="str">
            <v>SO</v>
          </cell>
          <cell r="J3054" t="str">
            <v>Audit</v>
          </cell>
          <cell r="K3054" t="str">
            <v>8190WAA02</v>
          </cell>
          <cell r="L3054" t="str">
            <v>RD</v>
          </cell>
          <cell r="M3054" t="str">
            <v>S-Group</v>
          </cell>
          <cell r="N3054" t="str">
            <v>Reg</v>
          </cell>
          <cell r="P3054" t="str">
            <v>MTS-IBD</v>
          </cell>
          <cell r="Q3054" t="str">
            <v>Live</v>
          </cell>
          <cell r="Y3054" t="str">
            <v>Adhe</v>
          </cell>
          <cell r="AA3054" t="str">
            <v>Simple-Adhesive</v>
          </cell>
          <cell r="AB3054" t="str">
            <v>Regular-Adhe</v>
          </cell>
          <cell r="AC3054" t="str">
            <v>8190WAA08/01</v>
          </cell>
          <cell r="AD3054" t="str">
            <v>MG Adhe</v>
          </cell>
          <cell r="AE3054" t="str">
            <v>MG Adhe-MET</v>
          </cell>
          <cell r="AI3054" t="str">
            <v>8190WAA12/IND</v>
          </cell>
          <cell r="AO3054">
            <v>27.400000000000002</v>
          </cell>
          <cell r="AQ3054" t="str">
            <v>Rough</v>
          </cell>
          <cell r="AR3054" t="str">
            <v>LAD</v>
          </cell>
          <cell r="AS3054" t="str">
            <v>NORMAL</v>
          </cell>
        </row>
        <row r="3055">
          <cell r="D3055" t="str">
            <v>8190WAC31/IND</v>
          </cell>
          <cell r="E3055">
            <v>8190</v>
          </cell>
          <cell r="F3055">
            <v>31.6</v>
          </cell>
          <cell r="G3055" t="str">
            <v>No</v>
          </cell>
          <cell r="H3055">
            <v>31.6</v>
          </cell>
          <cell r="I3055" t="str">
            <v>SO</v>
          </cell>
          <cell r="J3055" t="str">
            <v>Audit</v>
          </cell>
          <cell r="K3055" t="str">
            <v>8190WAC02</v>
          </cell>
          <cell r="L3055" t="str">
            <v>RD</v>
          </cell>
          <cell r="M3055" t="str">
            <v>S-Group</v>
          </cell>
          <cell r="N3055" t="str">
            <v>Reg</v>
          </cell>
          <cell r="P3055" t="str">
            <v>MTS-RET</v>
          </cell>
          <cell r="Q3055" t="str">
            <v>Live</v>
          </cell>
          <cell r="Y3055" t="str">
            <v>Adhe</v>
          </cell>
          <cell r="AA3055" t="str">
            <v>Simple-Adhesive</v>
          </cell>
          <cell r="AB3055" t="str">
            <v>Regular-Adhe</v>
          </cell>
          <cell r="AC3055" t="str">
            <v>8190WAA08/01</v>
          </cell>
          <cell r="AD3055" t="str">
            <v>MG Adhe</v>
          </cell>
          <cell r="AE3055" t="str">
            <v>MG Adhe-MET</v>
          </cell>
          <cell r="AI3055" t="str">
            <v>8190WAC12/IND</v>
          </cell>
          <cell r="AO3055">
            <v>27.400000000000002</v>
          </cell>
          <cell r="AQ3055" t="str">
            <v>Rough</v>
          </cell>
          <cell r="AR3055" t="str">
            <v>LAD</v>
          </cell>
          <cell r="AS3055" t="str">
            <v>NORMAL</v>
          </cell>
        </row>
        <row r="3056">
          <cell r="D3056" t="str">
            <v>8190YAD00/IND</v>
          </cell>
          <cell r="E3056">
            <v>8190</v>
          </cell>
          <cell r="F3056">
            <v>31.6</v>
          </cell>
          <cell r="G3056" t="str">
            <v>No</v>
          </cell>
          <cell r="H3056">
            <v>31.6</v>
          </cell>
          <cell r="I3056" t="str">
            <v>SO</v>
          </cell>
          <cell r="J3056" t="str">
            <v>Audit</v>
          </cell>
          <cell r="K3056" t="str">
            <v>8190YAD02/2N</v>
          </cell>
          <cell r="L3056" t="str">
            <v>RD</v>
          </cell>
          <cell r="M3056" t="str">
            <v>S-Group</v>
          </cell>
          <cell r="N3056" t="str">
            <v>Reg</v>
          </cell>
          <cell r="P3056" t="str">
            <v>MTO-NEW</v>
          </cell>
          <cell r="Q3056" t="str">
            <v>Live</v>
          </cell>
          <cell r="Y3056" t="str">
            <v>Adhe</v>
          </cell>
          <cell r="AA3056" t="str">
            <v>Simple-Adhesive</v>
          </cell>
          <cell r="AB3056" t="str">
            <v>Regular-Adhe</v>
          </cell>
          <cell r="AC3056" t="str">
            <v>8190WAA08</v>
          </cell>
          <cell r="AD3056" t="str">
            <v>MG Adhe</v>
          </cell>
          <cell r="AE3056" t="str">
            <v>MG Adhe-Plain</v>
          </cell>
          <cell r="AI3056" t="str">
            <v>8190YAD12/IND</v>
          </cell>
          <cell r="AO3056">
            <v>27.400000000000002</v>
          </cell>
          <cell r="AQ3056" t="str">
            <v>Rough</v>
          </cell>
          <cell r="AR3056" t="str">
            <v>LAD</v>
          </cell>
          <cell r="AS3056" t="str">
            <v>NORMAL</v>
          </cell>
        </row>
        <row r="3057">
          <cell r="D3057" t="str">
            <v>87001NAB00/IND</v>
          </cell>
          <cell r="E3057">
            <v>87001</v>
          </cell>
          <cell r="F3057">
            <v>27.200000000000003</v>
          </cell>
          <cell r="G3057" t="str">
            <v>No</v>
          </cell>
          <cell r="H3057">
            <v>27.200000000000003</v>
          </cell>
          <cell r="I3057" t="str">
            <v>SO</v>
          </cell>
          <cell r="J3057" t="str">
            <v>Audit</v>
          </cell>
          <cell r="K3057" t="str">
            <v>87001NAB02</v>
          </cell>
          <cell r="L3057" t="str">
            <v>SH</v>
          </cell>
          <cell r="M3057" t="str">
            <v>S-Group</v>
          </cell>
          <cell r="N3057" t="str">
            <v>Reg</v>
          </cell>
          <cell r="P3057" t="str">
            <v>NM</v>
          </cell>
          <cell r="Q3057" t="str">
            <v>DRP</v>
          </cell>
          <cell r="S3057">
            <v>0</v>
          </cell>
          <cell r="V3057">
            <v>0</v>
          </cell>
          <cell r="X3057">
            <v>0</v>
          </cell>
          <cell r="Y3057" t="str">
            <v>Adhe</v>
          </cell>
          <cell r="Z3057" t="str">
            <v>G8</v>
          </cell>
          <cell r="AA3057" t="str">
            <v>Simple-Adhesive</v>
          </cell>
          <cell r="AB3057" t="str">
            <v>Regular-Adhe</v>
          </cell>
          <cell r="AC3057" t="str">
            <v>87001SAB08</v>
          </cell>
          <cell r="AD3057" t="str">
            <v>MG Adhe</v>
          </cell>
          <cell r="AE3057" t="str">
            <v>MG Adhe-Plain</v>
          </cell>
          <cell r="AG3057">
            <v>0</v>
          </cell>
          <cell r="AI3057" t="str">
            <v>87001NAB12/IND</v>
          </cell>
          <cell r="AJ3057" t="str">
            <v>BLACK</v>
          </cell>
          <cell r="AK3057" t="str">
            <v>Black</v>
          </cell>
          <cell r="AM3057" t="e">
            <v>#N/A</v>
          </cell>
          <cell r="AO3057">
            <v>23.000000000000004</v>
          </cell>
          <cell r="AQ3057" t="str">
            <v>Rough</v>
          </cell>
          <cell r="AR3057" t="str">
            <v>LAD</v>
          </cell>
          <cell r="AS3057" t="str">
            <v>NORMAL</v>
          </cell>
        </row>
        <row r="3058">
          <cell r="D3058" t="str">
            <v>87001NAB31/IND</v>
          </cell>
          <cell r="E3058">
            <v>87001</v>
          </cell>
          <cell r="F3058">
            <v>27.200000000000003</v>
          </cell>
          <cell r="G3058" t="str">
            <v>No</v>
          </cell>
          <cell r="H3058">
            <v>27.200000000000003</v>
          </cell>
          <cell r="I3058" t="str">
            <v>SO</v>
          </cell>
          <cell r="J3058" t="str">
            <v>Audit</v>
          </cell>
          <cell r="K3058" t="str">
            <v>87001NAB02</v>
          </cell>
          <cell r="L3058" t="str">
            <v>SH</v>
          </cell>
          <cell r="M3058" t="str">
            <v>S-Group</v>
          </cell>
          <cell r="N3058" t="str">
            <v>Reg</v>
          </cell>
          <cell r="P3058" t="str">
            <v>MTS-ECR</v>
          </cell>
          <cell r="Q3058" t="str">
            <v>DRP</v>
          </cell>
          <cell r="R3058">
            <v>700</v>
          </cell>
          <cell r="S3058">
            <v>700</v>
          </cell>
          <cell r="T3058">
            <v>690</v>
          </cell>
          <cell r="U3058">
            <v>720</v>
          </cell>
          <cell r="V3058">
            <v>700</v>
          </cell>
          <cell r="X3058">
            <v>0</v>
          </cell>
          <cell r="Y3058" t="str">
            <v>Adhe</v>
          </cell>
          <cell r="Z3058" t="str">
            <v>G8</v>
          </cell>
          <cell r="AA3058" t="str">
            <v>Simple-Adhesive</v>
          </cell>
          <cell r="AB3058" t="str">
            <v>Regular-Adhe</v>
          </cell>
          <cell r="AC3058" t="str">
            <v>87001SAB08/01</v>
          </cell>
          <cell r="AD3058" t="str">
            <v>MG Adhe</v>
          </cell>
          <cell r="AE3058" t="str">
            <v>MG Adhe-MET</v>
          </cell>
          <cell r="AG3058">
            <v>0</v>
          </cell>
          <cell r="AI3058" t="str">
            <v>87001NAB12/IND</v>
          </cell>
          <cell r="AJ3058" t="str">
            <v>BLACK</v>
          </cell>
          <cell r="AK3058" t="str">
            <v>Black</v>
          </cell>
          <cell r="AM3058" t="e">
            <v>#N/A</v>
          </cell>
          <cell r="AO3058">
            <v>23.000000000000004</v>
          </cell>
          <cell r="AQ3058" t="str">
            <v>Rough</v>
          </cell>
          <cell r="AR3058" t="str">
            <v>LAD</v>
          </cell>
          <cell r="AS3058" t="str">
            <v>NORMAL</v>
          </cell>
        </row>
        <row r="3059">
          <cell r="D3059" t="str">
            <v>87001NAD31/IND</v>
          </cell>
          <cell r="E3059">
            <v>87001</v>
          </cell>
          <cell r="F3059">
            <v>27.2</v>
          </cell>
          <cell r="G3059" t="str">
            <v>No</v>
          </cell>
          <cell r="H3059">
            <v>27.2</v>
          </cell>
          <cell r="I3059" t="str">
            <v>SO</v>
          </cell>
          <cell r="J3059" t="str">
            <v>Audit</v>
          </cell>
          <cell r="K3059" t="str">
            <v>87001NAD02</v>
          </cell>
          <cell r="L3059" t="str">
            <v>SH</v>
          </cell>
          <cell r="M3059" t="str">
            <v>S-Group</v>
          </cell>
          <cell r="N3059" t="str">
            <v>Reg</v>
          </cell>
          <cell r="O3059" t="str">
            <v>2.H</v>
          </cell>
          <cell r="P3059" t="str">
            <v>MTS-RET</v>
          </cell>
          <cell r="Q3059" t="str">
            <v>Live</v>
          </cell>
          <cell r="W3059">
            <v>620</v>
          </cell>
          <cell r="X3059">
            <v>600</v>
          </cell>
          <cell r="Y3059" t="str">
            <v>Adhe</v>
          </cell>
          <cell r="AA3059" t="str">
            <v>Simple-Adhesive</v>
          </cell>
          <cell r="AB3059" t="str">
            <v>Regular-Adhe</v>
          </cell>
          <cell r="AC3059" t="str">
            <v>87001SAB08/01</v>
          </cell>
          <cell r="AD3059" t="str">
            <v>MG Adhe</v>
          </cell>
          <cell r="AE3059" t="str">
            <v>MG Adhe-MET</v>
          </cell>
          <cell r="AG3059">
            <v>0</v>
          </cell>
          <cell r="AI3059" t="str">
            <v>87001NAD12/IND</v>
          </cell>
          <cell r="AM3059" t="str">
            <v>Yes</v>
          </cell>
          <cell r="AO3059">
            <v>23</v>
          </cell>
          <cell r="AQ3059" t="str">
            <v>Rough</v>
          </cell>
          <cell r="AR3059" t="str">
            <v>LAD</v>
          </cell>
          <cell r="AS3059" t="str">
            <v>NORMAL</v>
          </cell>
        </row>
        <row r="3060">
          <cell r="D3060" t="str">
            <v>87001QAB00/IND</v>
          </cell>
          <cell r="E3060">
            <v>87001</v>
          </cell>
          <cell r="F3060">
            <v>27.200000000000003</v>
          </cell>
          <cell r="G3060" t="str">
            <v>No</v>
          </cell>
          <cell r="H3060">
            <v>27.200000000000003</v>
          </cell>
          <cell r="I3060" t="str">
            <v>SO</v>
          </cell>
          <cell r="J3060" t="str">
            <v>Audit</v>
          </cell>
          <cell r="K3060" t="str">
            <v>87001QAB02/BR</v>
          </cell>
          <cell r="L3060" t="str">
            <v>SH</v>
          </cell>
          <cell r="M3060" t="str">
            <v>S-Group</v>
          </cell>
          <cell r="N3060" t="str">
            <v>Reg</v>
          </cell>
          <cell r="P3060" t="str">
            <v>PMR43</v>
          </cell>
          <cell r="Q3060" t="str">
            <v>DRP</v>
          </cell>
          <cell r="R3060">
            <v>270</v>
          </cell>
          <cell r="S3060">
            <v>262</v>
          </cell>
          <cell r="T3060">
            <v>260</v>
          </cell>
          <cell r="U3060">
            <v>270</v>
          </cell>
          <cell r="V3060">
            <v>270</v>
          </cell>
          <cell r="X3060">
            <v>0</v>
          </cell>
          <cell r="Y3060" t="str">
            <v>Adhe</v>
          </cell>
          <cell r="Z3060" t="str">
            <v>G8</v>
          </cell>
          <cell r="AA3060" t="str">
            <v>Simple-Adhesive</v>
          </cell>
          <cell r="AB3060" t="str">
            <v>Regular-Adhe</v>
          </cell>
          <cell r="AC3060" t="str">
            <v>87001SAB08</v>
          </cell>
          <cell r="AD3060" t="str">
            <v>MG Adhe</v>
          </cell>
          <cell r="AE3060" t="str">
            <v>MG Adhe-Plain</v>
          </cell>
          <cell r="AG3060">
            <v>0</v>
          </cell>
          <cell r="AI3060" t="str">
            <v>87001QAB12/IND</v>
          </cell>
          <cell r="AJ3060" t="str">
            <v>IP-BROWN</v>
          </cell>
          <cell r="AK3060" t="str">
            <v>IP-Brown</v>
          </cell>
          <cell r="AM3060" t="str">
            <v>Yes</v>
          </cell>
          <cell r="AO3060">
            <v>23.000000000000004</v>
          </cell>
          <cell r="AQ3060" t="str">
            <v>Rough</v>
          </cell>
          <cell r="AR3060" t="str">
            <v>LAD</v>
          </cell>
          <cell r="AS3060" t="str">
            <v>NORMAL</v>
          </cell>
        </row>
        <row r="3061">
          <cell r="D3061" t="str">
            <v>87001QAD00/IND</v>
          </cell>
          <cell r="E3061">
            <v>87001</v>
          </cell>
          <cell r="F3061">
            <v>27.2</v>
          </cell>
          <cell r="G3061" t="str">
            <v>No</v>
          </cell>
          <cell r="H3061">
            <v>27.2</v>
          </cell>
          <cell r="I3061" t="str">
            <v>SO</v>
          </cell>
          <cell r="J3061" t="str">
            <v>Audit</v>
          </cell>
          <cell r="K3061" t="str">
            <v>87001QAD02/BR</v>
          </cell>
          <cell r="L3061" t="str">
            <v>SH</v>
          </cell>
          <cell r="M3061" t="str">
            <v>S-Group</v>
          </cell>
          <cell r="N3061" t="str">
            <v>Reg</v>
          </cell>
          <cell r="O3061" t="str">
            <v>3.B</v>
          </cell>
          <cell r="P3061" t="str">
            <v>PMR43</v>
          </cell>
          <cell r="Q3061" t="str">
            <v>DRP</v>
          </cell>
          <cell r="W3061">
            <v>210</v>
          </cell>
          <cell r="X3061">
            <v>210</v>
          </cell>
          <cell r="Y3061" t="str">
            <v>Adhe</v>
          </cell>
          <cell r="AA3061" t="str">
            <v>Simple-Adhesive</v>
          </cell>
          <cell r="AB3061" t="str">
            <v>Regular-Adhe</v>
          </cell>
          <cell r="AC3061" t="str">
            <v>87001SAB08</v>
          </cell>
          <cell r="AD3061" t="str">
            <v>MG Adhe</v>
          </cell>
          <cell r="AE3061" t="str">
            <v>MG Adhe-Plain</v>
          </cell>
          <cell r="AG3061">
            <v>0</v>
          </cell>
          <cell r="AI3061" t="str">
            <v>87001QAD12/IND</v>
          </cell>
          <cell r="AM3061" t="str">
            <v>Yes</v>
          </cell>
          <cell r="AO3061">
            <v>23</v>
          </cell>
          <cell r="AQ3061" t="str">
            <v>Rough</v>
          </cell>
          <cell r="AR3061" t="str">
            <v>LAD</v>
          </cell>
          <cell r="AS3061" t="str">
            <v>NORMAL</v>
          </cell>
        </row>
        <row r="3062">
          <cell r="D3062" t="str">
            <v>87001SAB00/IND</v>
          </cell>
          <cell r="E3062">
            <v>87001</v>
          </cell>
          <cell r="F3062">
            <v>27.200000000000003</v>
          </cell>
          <cell r="G3062" t="str">
            <v>No</v>
          </cell>
          <cell r="H3062">
            <v>27.200000000000003</v>
          </cell>
          <cell r="I3062" t="str">
            <v>SO</v>
          </cell>
          <cell r="J3062" t="str">
            <v>Audit</v>
          </cell>
          <cell r="K3062" t="str">
            <v>87001SAB02</v>
          </cell>
          <cell r="L3062" t="str">
            <v>SH</v>
          </cell>
          <cell r="M3062" t="str">
            <v>S-Group</v>
          </cell>
          <cell r="N3062" t="str">
            <v>Reg</v>
          </cell>
          <cell r="P3062" t="str">
            <v>PMR31</v>
          </cell>
          <cell r="Q3062" t="str">
            <v>DRP</v>
          </cell>
          <cell r="S3062">
            <v>0</v>
          </cell>
          <cell r="V3062">
            <v>0</v>
          </cell>
          <cell r="X3062">
            <v>0</v>
          </cell>
          <cell r="Y3062" t="str">
            <v>Adhe</v>
          </cell>
          <cell r="Z3062" t="str">
            <v>G8</v>
          </cell>
          <cell r="AA3062" t="str">
            <v>Simple-Adhesive</v>
          </cell>
          <cell r="AB3062" t="str">
            <v>Regular-Adhe</v>
          </cell>
          <cell r="AC3062" t="str">
            <v>87001SAB08</v>
          </cell>
          <cell r="AD3062" t="str">
            <v>MG Adhe</v>
          </cell>
          <cell r="AE3062" t="str">
            <v>MG Adhe-Plain</v>
          </cell>
          <cell r="AG3062">
            <v>0</v>
          </cell>
          <cell r="AI3062" t="str">
            <v>87001SAB12/IND</v>
          </cell>
          <cell r="AJ3062" t="str">
            <v>IPS</v>
          </cell>
          <cell r="AK3062" t="str">
            <v>IPS</v>
          </cell>
          <cell r="AM3062" t="e">
            <v>#N/A</v>
          </cell>
          <cell r="AO3062">
            <v>23.000000000000004</v>
          </cell>
          <cell r="AQ3062" t="str">
            <v>Rough</v>
          </cell>
          <cell r="AR3062" t="str">
            <v>LAD</v>
          </cell>
          <cell r="AS3062" t="str">
            <v>NORMAL</v>
          </cell>
        </row>
        <row r="3063">
          <cell r="D3063" t="str">
            <v>87001SAC00/IND</v>
          </cell>
          <cell r="E3063">
            <v>87001</v>
          </cell>
          <cell r="F3063">
            <v>27.200000000000003</v>
          </cell>
          <cell r="G3063" t="str">
            <v>No</v>
          </cell>
          <cell r="H3063">
            <v>27.200000000000003</v>
          </cell>
          <cell r="I3063" t="str">
            <v>SO</v>
          </cell>
          <cell r="J3063" t="str">
            <v>Audit</v>
          </cell>
          <cell r="K3063" t="str">
            <v>87001SAC02/01</v>
          </cell>
          <cell r="L3063" t="str">
            <v>SH</v>
          </cell>
          <cell r="M3063" t="str">
            <v>S-Group</v>
          </cell>
          <cell r="N3063" t="str">
            <v>Reg</v>
          </cell>
          <cell r="P3063" t="str">
            <v>PMR38</v>
          </cell>
          <cell r="Q3063" t="str">
            <v>DRP</v>
          </cell>
          <cell r="R3063">
            <v>520</v>
          </cell>
          <cell r="S3063">
            <v>550</v>
          </cell>
          <cell r="T3063">
            <v>540</v>
          </cell>
          <cell r="U3063">
            <v>0</v>
          </cell>
          <cell r="V3063">
            <v>0</v>
          </cell>
          <cell r="X3063">
            <v>0</v>
          </cell>
          <cell r="Y3063" t="str">
            <v>Adhe</v>
          </cell>
          <cell r="Z3063" t="str">
            <v>G8</v>
          </cell>
          <cell r="AA3063" t="str">
            <v>Simple-Adhesive</v>
          </cell>
          <cell r="AB3063" t="str">
            <v>Regular-Adhe</v>
          </cell>
          <cell r="AC3063" t="str">
            <v>87001SAB08</v>
          </cell>
          <cell r="AD3063" t="str">
            <v>MG Adhe</v>
          </cell>
          <cell r="AE3063" t="str">
            <v>MG Adhe-Plain</v>
          </cell>
          <cell r="AG3063">
            <v>0</v>
          </cell>
          <cell r="AI3063" t="str">
            <v>87001SAC12/IND</v>
          </cell>
          <cell r="AJ3063" t="str">
            <v>IPS</v>
          </cell>
          <cell r="AK3063" t="str">
            <v>IPS</v>
          </cell>
          <cell r="AM3063" t="e">
            <v>#N/A</v>
          </cell>
          <cell r="AO3063">
            <v>23.000000000000004</v>
          </cell>
          <cell r="AQ3063" t="str">
            <v>Rough</v>
          </cell>
          <cell r="AR3063" t="str">
            <v>LAD</v>
          </cell>
          <cell r="AS3063" t="str">
            <v>NORMAL</v>
          </cell>
        </row>
        <row r="3064">
          <cell r="D3064" t="str">
            <v>87001WAC00/IND</v>
          </cell>
          <cell r="E3064">
            <v>87001</v>
          </cell>
          <cell r="F3064">
            <v>27.200000000000003</v>
          </cell>
          <cell r="G3064" t="str">
            <v>No</v>
          </cell>
          <cell r="H3064">
            <v>27.200000000000003</v>
          </cell>
          <cell r="I3064" t="str">
            <v>SO</v>
          </cell>
          <cell r="J3064" t="str">
            <v>Audit</v>
          </cell>
          <cell r="K3064" t="str">
            <v>87001WAC02/01</v>
          </cell>
          <cell r="L3064" t="str">
            <v>SH</v>
          </cell>
          <cell r="M3064" t="str">
            <v>S-Group</v>
          </cell>
          <cell r="N3064" t="str">
            <v>Reg</v>
          </cell>
          <cell r="P3064" t="str">
            <v>PMR40</v>
          </cell>
          <cell r="Q3064" t="str">
            <v>DRP</v>
          </cell>
          <cell r="R3064">
            <v>400</v>
          </cell>
          <cell r="S3064">
            <v>410</v>
          </cell>
          <cell r="T3064">
            <v>390</v>
          </cell>
          <cell r="U3064">
            <v>150</v>
          </cell>
          <cell r="V3064">
            <v>140</v>
          </cell>
          <cell r="X3064">
            <v>0</v>
          </cell>
          <cell r="Y3064" t="str">
            <v>Adhe</v>
          </cell>
          <cell r="Z3064" t="str">
            <v>G8</v>
          </cell>
          <cell r="AA3064" t="str">
            <v>Simple-Adhesive</v>
          </cell>
          <cell r="AB3064" t="str">
            <v>Regular-Adhe</v>
          </cell>
          <cell r="AC3064" t="str">
            <v>87001SAB08</v>
          </cell>
          <cell r="AD3064" t="str">
            <v>MG Adhe</v>
          </cell>
          <cell r="AE3064" t="str">
            <v>MG Adhe-Plain</v>
          </cell>
          <cell r="AG3064">
            <v>0</v>
          </cell>
          <cell r="AI3064" t="str">
            <v>87001WAC12/IND</v>
          </cell>
          <cell r="AJ3064" t="str">
            <v>RG</v>
          </cell>
          <cell r="AK3064" t="str">
            <v>RG</v>
          </cell>
          <cell r="AM3064" t="str">
            <v>Yes</v>
          </cell>
          <cell r="AO3064">
            <v>23.000000000000004</v>
          </cell>
          <cell r="AQ3064" t="str">
            <v>Rough</v>
          </cell>
          <cell r="AR3064" t="str">
            <v>LAD</v>
          </cell>
          <cell r="AS3064" t="str">
            <v>NORMAL</v>
          </cell>
        </row>
        <row r="3065">
          <cell r="D3065" t="str">
            <v>87001WAE00/IND</v>
          </cell>
          <cell r="E3065">
            <v>87001</v>
          </cell>
          <cell r="F3065">
            <v>27.2</v>
          </cell>
          <cell r="G3065" t="str">
            <v>No</v>
          </cell>
          <cell r="H3065">
            <v>27.2</v>
          </cell>
          <cell r="I3065" t="str">
            <v>SO</v>
          </cell>
          <cell r="J3065" t="str">
            <v>Audit</v>
          </cell>
          <cell r="K3065" t="str">
            <v>87001WAE02/01</v>
          </cell>
          <cell r="L3065" t="str">
            <v>SH</v>
          </cell>
          <cell r="M3065" t="str">
            <v>S-Group</v>
          </cell>
          <cell r="N3065" t="str">
            <v>Reg</v>
          </cell>
          <cell r="O3065" t="str">
            <v>5.T</v>
          </cell>
          <cell r="P3065" t="str">
            <v>PMR40</v>
          </cell>
          <cell r="Q3065" t="str">
            <v>DRP</v>
          </cell>
          <cell r="W3065">
            <v>110</v>
          </cell>
          <cell r="X3065">
            <v>90</v>
          </cell>
          <cell r="Y3065" t="str">
            <v>Adhe</v>
          </cell>
          <cell r="AA3065" t="str">
            <v>Simple-Adhesive</v>
          </cell>
          <cell r="AB3065" t="str">
            <v>Regular-Adhe</v>
          </cell>
          <cell r="AC3065" t="str">
            <v>87001SAB08</v>
          </cell>
          <cell r="AD3065" t="str">
            <v>MG Adhe</v>
          </cell>
          <cell r="AE3065" t="str">
            <v>MG Adhe-Plain</v>
          </cell>
          <cell r="AG3065">
            <v>0</v>
          </cell>
          <cell r="AI3065" t="str">
            <v>87001WAE12/IND</v>
          </cell>
          <cell r="AM3065" t="e">
            <v>#N/A</v>
          </cell>
          <cell r="AO3065">
            <v>23</v>
          </cell>
          <cell r="AQ3065" t="str">
            <v>Rough</v>
          </cell>
          <cell r="AR3065" t="str">
            <v>LAD</v>
          </cell>
          <cell r="AS3065" t="str">
            <v>NORMAL</v>
          </cell>
        </row>
        <row r="3066">
          <cell r="D3066" t="str">
            <v>87001YAC00/IND</v>
          </cell>
          <cell r="E3066">
            <v>87001</v>
          </cell>
          <cell r="F3066">
            <v>27.200000000000003</v>
          </cell>
          <cell r="G3066" t="str">
            <v>No</v>
          </cell>
          <cell r="H3066">
            <v>27.200000000000003</v>
          </cell>
          <cell r="I3066" t="str">
            <v>SO</v>
          </cell>
          <cell r="J3066" t="str">
            <v>Audit</v>
          </cell>
          <cell r="K3066" t="str">
            <v>87001YAC02/01</v>
          </cell>
          <cell r="L3066" t="str">
            <v>SH</v>
          </cell>
          <cell r="M3066" t="str">
            <v>S-Group</v>
          </cell>
          <cell r="N3066" t="str">
            <v>Reg</v>
          </cell>
          <cell r="P3066" t="str">
            <v>MTS-ECR</v>
          </cell>
          <cell r="Q3066" t="str">
            <v>DRP</v>
          </cell>
          <cell r="R3066">
            <v>520</v>
          </cell>
          <cell r="S3066">
            <v>530</v>
          </cell>
          <cell r="T3066">
            <v>510</v>
          </cell>
          <cell r="U3066">
            <v>510</v>
          </cell>
          <cell r="V3066">
            <v>510</v>
          </cell>
          <cell r="X3066">
            <v>0</v>
          </cell>
          <cell r="Y3066" t="str">
            <v>Adhe</v>
          </cell>
          <cell r="Z3066" t="str">
            <v>G8</v>
          </cell>
          <cell r="AA3066" t="str">
            <v>Simple-Adhesive</v>
          </cell>
          <cell r="AB3066" t="str">
            <v>Regular-Adhe</v>
          </cell>
          <cell r="AC3066" t="str">
            <v>87001SAB08</v>
          </cell>
          <cell r="AD3066" t="str">
            <v>MG Adhe</v>
          </cell>
          <cell r="AE3066" t="str">
            <v>MG Adhe-Plain</v>
          </cell>
          <cell r="AG3066">
            <v>0</v>
          </cell>
          <cell r="AI3066" t="str">
            <v>87001YAC12/IND</v>
          </cell>
          <cell r="AJ3066" t="str">
            <v>IPG</v>
          </cell>
          <cell r="AK3066" t="str">
            <v>PVD</v>
          </cell>
          <cell r="AM3066" t="str">
            <v>Yes</v>
          </cell>
          <cell r="AO3066">
            <v>23.000000000000004</v>
          </cell>
          <cell r="AQ3066" t="str">
            <v>Rough</v>
          </cell>
          <cell r="AR3066" t="str">
            <v>LAD</v>
          </cell>
          <cell r="AS3066" t="str">
            <v>NORMAL</v>
          </cell>
        </row>
        <row r="3067">
          <cell r="D3067" t="str">
            <v>87001YAE00/IND</v>
          </cell>
          <cell r="E3067">
            <v>87001</v>
          </cell>
          <cell r="F3067">
            <v>27.2</v>
          </cell>
          <cell r="G3067" t="str">
            <v>No</v>
          </cell>
          <cell r="H3067">
            <v>27.2</v>
          </cell>
          <cell r="I3067" t="str">
            <v>SO</v>
          </cell>
          <cell r="J3067" t="str">
            <v>Audit</v>
          </cell>
          <cell r="K3067" t="str">
            <v>87001YAE02/01</v>
          </cell>
          <cell r="L3067" t="str">
            <v>SH</v>
          </cell>
          <cell r="M3067" t="str">
            <v>S-Group</v>
          </cell>
          <cell r="N3067" t="str">
            <v>Reg</v>
          </cell>
          <cell r="O3067" t="str">
            <v>3.B</v>
          </cell>
          <cell r="P3067" t="str">
            <v>MTS-RET</v>
          </cell>
          <cell r="Q3067" t="str">
            <v>Live</v>
          </cell>
          <cell r="W3067">
            <v>510</v>
          </cell>
          <cell r="X3067">
            <v>410</v>
          </cell>
          <cell r="Y3067" t="str">
            <v>Adhe</v>
          </cell>
          <cell r="AA3067" t="str">
            <v>Simple-Adhesive</v>
          </cell>
          <cell r="AB3067" t="str">
            <v>Regular-Adhe</v>
          </cell>
          <cell r="AC3067" t="str">
            <v>87001SAB08</v>
          </cell>
          <cell r="AD3067" t="str">
            <v>MG Adhe</v>
          </cell>
          <cell r="AE3067" t="str">
            <v>MG Adhe-Plain</v>
          </cell>
          <cell r="AG3067">
            <v>0</v>
          </cell>
          <cell r="AI3067" t="str">
            <v>87001YAE12/IND</v>
          </cell>
          <cell r="AM3067" t="str">
            <v>Yes</v>
          </cell>
          <cell r="AO3067">
            <v>23</v>
          </cell>
          <cell r="AQ3067" t="str">
            <v>Rough</v>
          </cell>
          <cell r="AR3067" t="str">
            <v>LAD</v>
          </cell>
          <cell r="AS3067" t="str">
            <v>NORMAL</v>
          </cell>
        </row>
        <row r="3068">
          <cell r="D3068" t="str">
            <v>87002SAB00/IND</v>
          </cell>
          <cell r="E3068">
            <v>87002</v>
          </cell>
          <cell r="F3068">
            <v>27.200000000000003</v>
          </cell>
          <cell r="G3068" t="str">
            <v>No</v>
          </cell>
          <cell r="H3068">
            <v>27.200000000000003</v>
          </cell>
          <cell r="I3068" t="str">
            <v>SO</v>
          </cell>
          <cell r="J3068" t="str">
            <v>Audit</v>
          </cell>
          <cell r="K3068" t="str">
            <v>87002SAB02/01</v>
          </cell>
          <cell r="L3068" t="str">
            <v>SH</v>
          </cell>
          <cell r="M3068" t="str">
            <v>S-Group</v>
          </cell>
          <cell r="N3068" t="str">
            <v>Reg</v>
          </cell>
          <cell r="P3068" t="str">
            <v>PMR31</v>
          </cell>
          <cell r="Q3068" t="str">
            <v>DRP</v>
          </cell>
          <cell r="S3068">
            <v>0</v>
          </cell>
          <cell r="V3068">
            <v>0</v>
          </cell>
          <cell r="X3068">
            <v>0</v>
          </cell>
          <cell r="Y3068" t="str">
            <v>Adhe</v>
          </cell>
          <cell r="Z3068" t="str">
            <v>G4</v>
          </cell>
          <cell r="AA3068" t="str">
            <v>Simple-Adhesive</v>
          </cell>
          <cell r="AB3068" t="str">
            <v>Regular-Adhe</v>
          </cell>
          <cell r="AC3068" t="str">
            <v>87002SAB08</v>
          </cell>
          <cell r="AD3068" t="str">
            <v>MG Adhe</v>
          </cell>
          <cell r="AE3068" t="str">
            <v>MG Adhe-Plain</v>
          </cell>
          <cell r="AG3068">
            <v>0</v>
          </cell>
          <cell r="AI3068" t="str">
            <v>87002SAB12/IND</v>
          </cell>
          <cell r="AJ3068" t="str">
            <v>IPS</v>
          </cell>
          <cell r="AK3068" t="str">
            <v>IPS</v>
          </cell>
          <cell r="AM3068" t="e">
            <v>#N/A</v>
          </cell>
          <cell r="AO3068">
            <v>23.000000000000004</v>
          </cell>
          <cell r="AQ3068" t="str">
            <v>Rough</v>
          </cell>
          <cell r="AR3068" t="str">
            <v>LAD</v>
          </cell>
          <cell r="AS3068" t="str">
            <v>NORMAL</v>
          </cell>
        </row>
        <row r="3069">
          <cell r="D3069" t="str">
            <v>87003SCB00/IND</v>
          </cell>
          <cell r="E3069">
            <v>87003</v>
          </cell>
          <cell r="F3069">
            <v>27.200000000000003</v>
          </cell>
          <cell r="G3069" t="str">
            <v>No</v>
          </cell>
          <cell r="H3069">
            <v>27.200000000000003</v>
          </cell>
          <cell r="I3069" t="str">
            <v>SO</v>
          </cell>
          <cell r="J3069" t="str">
            <v>Audit</v>
          </cell>
          <cell r="K3069" t="str">
            <v>87003SCB02</v>
          </cell>
          <cell r="L3069" t="str">
            <v>SH</v>
          </cell>
          <cell r="M3069" t="str">
            <v>S-Group</v>
          </cell>
          <cell r="N3069" t="str">
            <v>Reg</v>
          </cell>
          <cell r="P3069" t="str">
            <v>PMR33</v>
          </cell>
          <cell r="Q3069" t="str">
            <v>DRP</v>
          </cell>
          <cell r="S3069">
            <v>0</v>
          </cell>
          <cell r="V3069">
            <v>0</v>
          </cell>
          <cell r="X3069">
            <v>0</v>
          </cell>
          <cell r="Y3069" t="str">
            <v>Adhe</v>
          </cell>
          <cell r="Z3069" t="str">
            <v>G4</v>
          </cell>
          <cell r="AA3069" t="str">
            <v>Simple-Adhesive</v>
          </cell>
          <cell r="AB3069" t="str">
            <v>Regular-Adhe</v>
          </cell>
          <cell r="AC3069" t="str">
            <v>87003SCB08</v>
          </cell>
          <cell r="AD3069" t="str">
            <v>MG Adhe</v>
          </cell>
          <cell r="AE3069" t="str">
            <v>MG Adhe-Plain</v>
          </cell>
          <cell r="AG3069">
            <v>0</v>
          </cell>
          <cell r="AI3069" t="str">
            <v>87003SCB12/IND</v>
          </cell>
          <cell r="AJ3069" t="str">
            <v>IPS</v>
          </cell>
          <cell r="AK3069" t="str">
            <v>IPS</v>
          </cell>
          <cell r="AM3069" t="e">
            <v>#N/A</v>
          </cell>
          <cell r="AO3069">
            <v>23.000000000000004</v>
          </cell>
          <cell r="AQ3069" t="str">
            <v>Rough</v>
          </cell>
          <cell r="AR3069" t="str">
            <v>LAD</v>
          </cell>
          <cell r="AS3069" t="str">
            <v>NORMAL</v>
          </cell>
        </row>
        <row r="3070">
          <cell r="D3070" t="str">
            <v>87005SAB00/IND</v>
          </cell>
          <cell r="E3070">
            <v>87005</v>
          </cell>
          <cell r="F3070">
            <v>27.200000000000003</v>
          </cell>
          <cell r="G3070" t="str">
            <v>Yes</v>
          </cell>
          <cell r="H3070">
            <v>24.900000000000002</v>
          </cell>
          <cell r="I3070" t="str">
            <v>SO</v>
          </cell>
          <cell r="J3070" t="str">
            <v>Audit</v>
          </cell>
          <cell r="K3070" t="str">
            <v>87005SAB02/01</v>
          </cell>
          <cell r="L3070" t="str">
            <v>SH</v>
          </cell>
          <cell r="M3070" t="str">
            <v>S-Group</v>
          </cell>
          <cell r="N3070" t="str">
            <v>Reg</v>
          </cell>
          <cell r="P3070" t="str">
            <v>PMR31</v>
          </cell>
          <cell r="Q3070" t="str">
            <v>DRP</v>
          </cell>
          <cell r="S3070">
            <v>0</v>
          </cell>
          <cell r="V3070">
            <v>0</v>
          </cell>
          <cell r="X3070">
            <v>0</v>
          </cell>
          <cell r="Y3070" t="str">
            <v>Adhe</v>
          </cell>
          <cell r="Z3070" t="str">
            <v>G4</v>
          </cell>
          <cell r="AA3070" t="str">
            <v>Simple-Adhesive</v>
          </cell>
          <cell r="AB3070" t="str">
            <v>Regular-Adhe</v>
          </cell>
          <cell r="AC3070" t="str">
            <v>87005YAB08</v>
          </cell>
          <cell r="AD3070" t="str">
            <v>MG Adhe</v>
          </cell>
          <cell r="AE3070" t="str">
            <v>MG Adhe-Plain</v>
          </cell>
          <cell r="AG3070">
            <v>0</v>
          </cell>
          <cell r="AI3070" t="str">
            <v>87005SAB12/IND</v>
          </cell>
          <cell r="AJ3070" t="str">
            <v>IPS</v>
          </cell>
          <cell r="AK3070" t="str">
            <v>IPS</v>
          </cell>
          <cell r="AM3070" t="e">
            <v>#N/A</v>
          </cell>
          <cell r="AO3070">
            <v>23.000000000000004</v>
          </cell>
          <cell r="AQ3070" t="str">
            <v>Rough</v>
          </cell>
          <cell r="AR3070" t="str">
            <v>LAD</v>
          </cell>
          <cell r="AS3070" t="str">
            <v>NORMAL</v>
          </cell>
        </row>
        <row r="3071">
          <cell r="D3071" t="str">
            <v>87005YAB00/IND</v>
          </cell>
          <cell r="E3071">
            <v>87005</v>
          </cell>
          <cell r="F3071">
            <v>27.200000000000003</v>
          </cell>
          <cell r="G3071" t="str">
            <v>Yes</v>
          </cell>
          <cell r="H3071">
            <v>24.900000000000002</v>
          </cell>
          <cell r="I3071" t="str">
            <v>SO</v>
          </cell>
          <cell r="J3071" t="str">
            <v>Audit</v>
          </cell>
          <cell r="K3071" t="str">
            <v>87005YAB02/01</v>
          </cell>
          <cell r="L3071" t="str">
            <v>SH</v>
          </cell>
          <cell r="M3071" t="str">
            <v>S-Group</v>
          </cell>
          <cell r="N3071" t="str">
            <v>Reg</v>
          </cell>
          <cell r="P3071" t="str">
            <v>PMR32</v>
          </cell>
          <cell r="Q3071" t="str">
            <v>DRP</v>
          </cell>
          <cell r="S3071">
            <v>0</v>
          </cell>
          <cell r="V3071">
            <v>0</v>
          </cell>
          <cell r="X3071">
            <v>0</v>
          </cell>
          <cell r="Y3071" t="str">
            <v>Adhe</v>
          </cell>
          <cell r="Z3071" t="str">
            <v>G4</v>
          </cell>
          <cell r="AA3071" t="str">
            <v>Simple-Adhesive</v>
          </cell>
          <cell r="AB3071" t="str">
            <v>Regular-Adhe</v>
          </cell>
          <cell r="AC3071" t="str">
            <v>87005YAB08</v>
          </cell>
          <cell r="AD3071" t="str">
            <v>MG Adhe</v>
          </cell>
          <cell r="AE3071" t="str">
            <v>MG Adhe-Plain</v>
          </cell>
          <cell r="AG3071">
            <v>0</v>
          </cell>
          <cell r="AI3071" t="str">
            <v>87005YAB12/IND</v>
          </cell>
          <cell r="AJ3071" t="str">
            <v>IPG</v>
          </cell>
          <cell r="AK3071" t="str">
            <v>PVD</v>
          </cell>
          <cell r="AM3071" t="e">
            <v>#N/A</v>
          </cell>
          <cell r="AO3071">
            <v>23.000000000000004</v>
          </cell>
          <cell r="AQ3071" t="str">
            <v>Rough</v>
          </cell>
          <cell r="AR3071" t="str">
            <v>LAD</v>
          </cell>
          <cell r="AS3071" t="str">
            <v>NORMAL</v>
          </cell>
        </row>
        <row r="3072">
          <cell r="D3072" t="str">
            <v>87006SAB00/IND</v>
          </cell>
          <cell r="E3072">
            <v>87006</v>
          </cell>
          <cell r="F3072">
            <v>33.700000000000003</v>
          </cell>
          <cell r="G3072" t="str">
            <v>No</v>
          </cell>
          <cell r="H3072">
            <v>33.700000000000003</v>
          </cell>
          <cell r="I3072" t="str">
            <v>SO</v>
          </cell>
          <cell r="J3072" t="str">
            <v>Audit</v>
          </cell>
          <cell r="K3072" t="str">
            <v>87006SAB02</v>
          </cell>
          <cell r="L3072" t="str">
            <v>RD</v>
          </cell>
          <cell r="M3072" t="str">
            <v>S-Group</v>
          </cell>
          <cell r="N3072" t="str">
            <v>Reg</v>
          </cell>
          <cell r="O3072" t="str">
            <v>3.B</v>
          </cell>
          <cell r="P3072" t="str">
            <v>PMR41</v>
          </cell>
          <cell r="Q3072" t="str">
            <v>DRP</v>
          </cell>
          <cell r="R3072">
            <v>350</v>
          </cell>
          <cell r="S3072">
            <v>380</v>
          </cell>
          <cell r="T3072">
            <v>390</v>
          </cell>
          <cell r="U3072">
            <v>290</v>
          </cell>
          <cell r="V3072">
            <v>260</v>
          </cell>
          <cell r="W3072">
            <v>340</v>
          </cell>
          <cell r="X3072">
            <v>200</v>
          </cell>
          <cell r="Y3072" t="str">
            <v>Gask</v>
          </cell>
          <cell r="Z3072" t="str">
            <v>G6</v>
          </cell>
          <cell r="AA3072" t="str">
            <v>Simple-Gasket</v>
          </cell>
          <cell r="AB3072" t="str">
            <v>Regular-Gask</v>
          </cell>
          <cell r="AC3072">
            <v>2004194</v>
          </cell>
          <cell r="AD3072" t="str">
            <v>MG Gask</v>
          </cell>
          <cell r="AE3072" t="str">
            <v>MG Gask-Plain</v>
          </cell>
          <cell r="AF3072">
            <v>2004877</v>
          </cell>
          <cell r="AG3072">
            <v>0</v>
          </cell>
          <cell r="AI3072" t="str">
            <v>87006SAB12/IND</v>
          </cell>
          <cell r="AJ3072" t="str">
            <v>IPS</v>
          </cell>
          <cell r="AK3072" t="str">
            <v>IPS</v>
          </cell>
          <cell r="AM3072" t="str">
            <v>No</v>
          </cell>
          <cell r="AO3072">
            <v>29.500000000000004</v>
          </cell>
          <cell r="AQ3072" t="str">
            <v>Circular</v>
          </cell>
          <cell r="AR3072" t="str">
            <v>LAD</v>
          </cell>
          <cell r="AS3072" t="str">
            <v>NORMAL</v>
          </cell>
        </row>
        <row r="3073">
          <cell r="D3073" t="str">
            <v>8919YAB31/IND</v>
          </cell>
          <cell r="E3073">
            <v>8919</v>
          </cell>
          <cell r="F3073">
            <v>34.700000000000003</v>
          </cell>
          <cell r="G3073" t="str">
            <v>Yes</v>
          </cell>
          <cell r="H3073">
            <v>32.400000000000006</v>
          </cell>
          <cell r="I3073" t="str">
            <v>SO</v>
          </cell>
          <cell r="J3073" t="str">
            <v>Audit</v>
          </cell>
          <cell r="K3073" t="str">
            <v>8919YAB02/01</v>
          </cell>
          <cell r="L3073" t="str">
            <v>SH</v>
          </cell>
          <cell r="M3073" t="str">
            <v>S-Group</v>
          </cell>
          <cell r="N3073" t="str">
            <v>Reg</v>
          </cell>
          <cell r="O3073" t="str">
            <v>3.B</v>
          </cell>
          <cell r="P3073" t="str">
            <v>MTS-RET</v>
          </cell>
          <cell r="Q3073" t="str">
            <v>Live</v>
          </cell>
          <cell r="R3073">
            <v>610</v>
          </cell>
          <cell r="S3073">
            <v>620</v>
          </cell>
          <cell r="T3073">
            <v>620</v>
          </cell>
          <cell r="U3073">
            <v>670</v>
          </cell>
          <cell r="V3073">
            <v>650</v>
          </cell>
          <cell r="W3073">
            <v>720</v>
          </cell>
          <cell r="X3073">
            <v>590</v>
          </cell>
          <cell r="Y3073" t="str">
            <v>Adhe</v>
          </cell>
          <cell r="Z3073" t="str">
            <v>G5</v>
          </cell>
          <cell r="AA3073" t="str">
            <v>Simple-Adhesive</v>
          </cell>
          <cell r="AB3073" t="str">
            <v>Regular-Adhe</v>
          </cell>
          <cell r="AC3073" t="str">
            <v>8919YAB08</v>
          </cell>
          <cell r="AD3073" t="str">
            <v>MG Adhe</v>
          </cell>
          <cell r="AE3073" t="str">
            <v>MG Adhe-Plain</v>
          </cell>
          <cell r="AG3073">
            <v>0</v>
          </cell>
          <cell r="AI3073" t="str">
            <v>8919YAB12/IND</v>
          </cell>
          <cell r="AJ3073" t="str">
            <v>IPG</v>
          </cell>
          <cell r="AK3073" t="str">
            <v>PVD</v>
          </cell>
          <cell r="AM3073" t="str">
            <v>Yes</v>
          </cell>
          <cell r="AO3073">
            <v>30.500000000000004</v>
          </cell>
          <cell r="AQ3073" t="str">
            <v>Rough</v>
          </cell>
          <cell r="AR3073" t="str">
            <v>LAD</v>
          </cell>
          <cell r="AS3073" t="str">
            <v>NORMAL</v>
          </cell>
        </row>
        <row r="3074">
          <cell r="D3074" t="str">
            <v>8919YAB32/IND</v>
          </cell>
          <cell r="E3074">
            <v>8919</v>
          </cell>
          <cell r="F3074">
            <v>34.700000000000003</v>
          </cell>
          <cell r="G3074" t="str">
            <v>Yes</v>
          </cell>
          <cell r="H3074">
            <v>32.400000000000006</v>
          </cell>
          <cell r="I3074" t="str">
            <v>SO</v>
          </cell>
          <cell r="J3074" t="str">
            <v>Audit</v>
          </cell>
          <cell r="K3074" t="str">
            <v>8919YAB02/02</v>
          </cell>
          <cell r="L3074" t="str">
            <v>SH</v>
          </cell>
          <cell r="M3074" t="str">
            <v>S-Group</v>
          </cell>
          <cell r="N3074" t="str">
            <v>Reg</v>
          </cell>
          <cell r="P3074" t="str">
            <v>PMR32</v>
          </cell>
          <cell r="Q3074" t="str">
            <v>DRP</v>
          </cell>
          <cell r="S3074">
            <v>0</v>
          </cell>
          <cell r="V3074">
            <v>0</v>
          </cell>
          <cell r="X3074">
            <v>0</v>
          </cell>
          <cell r="Y3074" t="str">
            <v>Adhe</v>
          </cell>
          <cell r="Z3074" t="str">
            <v>G5</v>
          </cell>
          <cell r="AA3074" t="str">
            <v>Simple-Adhesive</v>
          </cell>
          <cell r="AB3074" t="str">
            <v>Regular-Adhe</v>
          </cell>
          <cell r="AC3074" t="str">
            <v>8919YAB08</v>
          </cell>
          <cell r="AD3074" t="str">
            <v>MG Adhe</v>
          </cell>
          <cell r="AE3074" t="str">
            <v>MG Adhe-Plain</v>
          </cell>
          <cell r="AG3074">
            <v>0</v>
          </cell>
          <cell r="AI3074" t="str">
            <v>8919YAB12/IND</v>
          </cell>
          <cell r="AJ3074" t="str">
            <v>IPG</v>
          </cell>
          <cell r="AK3074" t="str">
            <v>PVD</v>
          </cell>
          <cell r="AM3074" t="e">
            <v>#N/A</v>
          </cell>
          <cell r="AO3074">
            <v>30.500000000000004</v>
          </cell>
          <cell r="AQ3074" t="str">
            <v>Rough</v>
          </cell>
          <cell r="AR3074" t="str">
            <v>LAD</v>
          </cell>
          <cell r="AS3074" t="str">
            <v>NORMAL</v>
          </cell>
        </row>
        <row r="3075">
          <cell r="D3075" t="str">
            <v>8919YAB33/IND</v>
          </cell>
          <cell r="E3075">
            <v>8919</v>
          </cell>
          <cell r="F3075">
            <v>34.700000000000003</v>
          </cell>
          <cell r="G3075" t="str">
            <v>Yes</v>
          </cell>
          <cell r="H3075">
            <v>32.400000000000006</v>
          </cell>
          <cell r="I3075" t="str">
            <v>SO</v>
          </cell>
          <cell r="J3075" t="str">
            <v>Audit</v>
          </cell>
          <cell r="K3075" t="str">
            <v>8919YAB02/03</v>
          </cell>
          <cell r="L3075" t="str">
            <v>SH</v>
          </cell>
          <cell r="M3075" t="str">
            <v>S-Group</v>
          </cell>
          <cell r="N3075" t="str">
            <v>Reg</v>
          </cell>
          <cell r="O3075" t="str">
            <v>3.B</v>
          </cell>
          <cell r="P3075" t="str">
            <v>MTS-RET</v>
          </cell>
          <cell r="Q3075" t="str">
            <v>Live</v>
          </cell>
          <cell r="R3075">
            <v>600</v>
          </cell>
          <cell r="S3075">
            <v>610</v>
          </cell>
          <cell r="T3075">
            <v>610</v>
          </cell>
          <cell r="U3075">
            <v>650</v>
          </cell>
          <cell r="V3075">
            <v>610</v>
          </cell>
          <cell r="W3075">
            <v>640</v>
          </cell>
          <cell r="X3075">
            <v>530</v>
          </cell>
          <cell r="Y3075" t="str">
            <v>Adhe</v>
          </cell>
          <cell r="Z3075" t="str">
            <v>G5</v>
          </cell>
          <cell r="AA3075" t="str">
            <v>Simple-Adhesive</v>
          </cell>
          <cell r="AB3075" t="str">
            <v>Regular-Adhe</v>
          </cell>
          <cell r="AC3075" t="str">
            <v>8919YAB08</v>
          </cell>
          <cell r="AD3075" t="str">
            <v>MG Adhe</v>
          </cell>
          <cell r="AE3075" t="str">
            <v>MG Adhe-Plain</v>
          </cell>
          <cell r="AG3075">
            <v>0</v>
          </cell>
          <cell r="AI3075" t="str">
            <v>8919YAB12/IND</v>
          </cell>
          <cell r="AJ3075" t="str">
            <v>IPG</v>
          </cell>
          <cell r="AK3075" t="str">
            <v>PVD</v>
          </cell>
          <cell r="AM3075" t="e">
            <v>#N/A</v>
          </cell>
          <cell r="AO3075">
            <v>30.500000000000004</v>
          </cell>
          <cell r="AQ3075" t="str">
            <v>Rough</v>
          </cell>
          <cell r="AR3075" t="str">
            <v>LAD</v>
          </cell>
          <cell r="AS3075" t="str">
            <v>NORMAL</v>
          </cell>
        </row>
        <row r="3076">
          <cell r="D3076" t="str">
            <v>8919YAB34/IND</v>
          </cell>
          <cell r="E3076">
            <v>8919</v>
          </cell>
          <cell r="F3076">
            <v>34.700000000000003</v>
          </cell>
          <cell r="G3076" t="str">
            <v>Yes</v>
          </cell>
          <cell r="H3076">
            <v>32.400000000000006</v>
          </cell>
          <cell r="I3076" t="str">
            <v>SO</v>
          </cell>
          <cell r="J3076" t="str">
            <v>Audit</v>
          </cell>
          <cell r="K3076" t="str">
            <v>8919YAB02/04</v>
          </cell>
          <cell r="L3076" t="str">
            <v>SH</v>
          </cell>
          <cell r="M3076" t="str">
            <v>S-Group</v>
          </cell>
          <cell r="N3076" t="str">
            <v>Reg</v>
          </cell>
          <cell r="O3076" t="str">
            <v>1.SH</v>
          </cell>
          <cell r="P3076" t="str">
            <v>MTS-RET</v>
          </cell>
          <cell r="Q3076" t="str">
            <v>Live</v>
          </cell>
          <cell r="R3076">
            <v>1760</v>
          </cell>
          <cell r="S3076">
            <v>1790</v>
          </cell>
          <cell r="T3076">
            <v>1660</v>
          </cell>
          <cell r="U3076">
            <v>1940</v>
          </cell>
          <cell r="V3076">
            <v>1620</v>
          </cell>
          <cell r="W3076">
            <v>1450</v>
          </cell>
          <cell r="X3076">
            <v>1200</v>
          </cell>
          <cell r="Y3076" t="str">
            <v>Adhe</v>
          </cell>
          <cell r="Z3076" t="str">
            <v>G5</v>
          </cell>
          <cell r="AA3076" t="str">
            <v>Simple-Adhesive</v>
          </cell>
          <cell r="AB3076" t="str">
            <v>Regular-Adhe</v>
          </cell>
          <cell r="AC3076" t="str">
            <v>8919YAB08</v>
          </cell>
          <cell r="AD3076" t="str">
            <v>MG Adhe</v>
          </cell>
          <cell r="AE3076" t="str">
            <v>MG Adhe-Plain</v>
          </cell>
          <cell r="AG3076">
            <v>0</v>
          </cell>
          <cell r="AI3076" t="str">
            <v>8919YAB12/IND</v>
          </cell>
          <cell r="AJ3076" t="str">
            <v>IPG</v>
          </cell>
          <cell r="AK3076" t="str">
            <v>PVD</v>
          </cell>
          <cell r="AM3076" t="e">
            <v>#N/A</v>
          </cell>
          <cell r="AO3076">
            <v>30.500000000000004</v>
          </cell>
          <cell r="AQ3076" t="str">
            <v>Rough</v>
          </cell>
          <cell r="AR3076" t="str">
            <v>LAD</v>
          </cell>
          <cell r="AS3076" t="str">
            <v>NORMAL</v>
          </cell>
        </row>
        <row r="3077">
          <cell r="D3077" t="str">
            <v>8926SAB00/IND</v>
          </cell>
          <cell r="E3077">
            <v>8926</v>
          </cell>
          <cell r="F3077">
            <v>27.200000000000003</v>
          </cell>
          <cell r="G3077" t="str">
            <v>No</v>
          </cell>
          <cell r="H3077">
            <v>27.200000000000003</v>
          </cell>
          <cell r="I3077" t="str">
            <v>SO</v>
          </cell>
          <cell r="J3077" t="str">
            <v>Audit</v>
          </cell>
          <cell r="K3077" t="str">
            <v>8926SAB02</v>
          </cell>
          <cell r="L3077" t="str">
            <v>SH</v>
          </cell>
          <cell r="M3077" t="str">
            <v>S-Group</v>
          </cell>
          <cell r="N3077" t="str">
            <v>Reg</v>
          </cell>
          <cell r="P3077" t="str">
            <v>PMR38</v>
          </cell>
          <cell r="Q3077" t="str">
            <v>DRP</v>
          </cell>
          <cell r="R3077">
            <v>160</v>
          </cell>
          <cell r="S3077">
            <v>190</v>
          </cell>
          <cell r="T3077">
            <v>180</v>
          </cell>
          <cell r="U3077">
            <v>0</v>
          </cell>
          <cell r="V3077">
            <v>0</v>
          </cell>
          <cell r="X3077">
            <v>0</v>
          </cell>
          <cell r="Y3077" t="str">
            <v>Adhe</v>
          </cell>
          <cell r="Z3077" t="str">
            <v>G4</v>
          </cell>
          <cell r="AA3077" t="str">
            <v>Simple-Adhesive</v>
          </cell>
          <cell r="AB3077" t="str">
            <v>Regular-Adhe</v>
          </cell>
          <cell r="AC3077" t="str">
            <v>8926SAB08</v>
          </cell>
          <cell r="AD3077" t="str">
            <v>MG Adhe</v>
          </cell>
          <cell r="AE3077" t="str">
            <v>MG Adhe-Plain</v>
          </cell>
          <cell r="AG3077">
            <v>0</v>
          </cell>
          <cell r="AI3077" t="str">
            <v>8926SAB12/IND</v>
          </cell>
          <cell r="AJ3077" t="str">
            <v>IPS</v>
          </cell>
          <cell r="AK3077" t="str">
            <v>IPS</v>
          </cell>
          <cell r="AM3077" t="e">
            <v>#N/A</v>
          </cell>
          <cell r="AO3077">
            <v>23.000000000000004</v>
          </cell>
          <cell r="AQ3077" t="str">
            <v>Rough</v>
          </cell>
          <cell r="AR3077" t="str">
            <v>LAD</v>
          </cell>
          <cell r="AS3077" t="str">
            <v>NORMAL</v>
          </cell>
        </row>
        <row r="3078">
          <cell r="D3078" t="str">
            <v>8943SAB31/IND</v>
          </cell>
          <cell r="E3078">
            <v>8943</v>
          </cell>
          <cell r="F3078">
            <v>65.099999999999994</v>
          </cell>
          <cell r="G3078" t="str">
            <v>Yes</v>
          </cell>
          <cell r="H3078">
            <v>62.8</v>
          </cell>
          <cell r="I3078" t="str">
            <v>SO</v>
          </cell>
          <cell r="J3078" t="str">
            <v>Audit</v>
          </cell>
          <cell r="K3078" t="str">
            <v>8943SAB02</v>
          </cell>
          <cell r="L3078" t="str">
            <v>RD</v>
          </cell>
          <cell r="M3078" t="str">
            <v>C-Group</v>
          </cell>
          <cell r="N3078" t="str">
            <v>Add on</v>
          </cell>
          <cell r="O3078" t="str">
            <v>2.H</v>
          </cell>
          <cell r="P3078" t="str">
            <v>PMR43</v>
          </cell>
          <cell r="Q3078" t="str">
            <v>DRP</v>
          </cell>
          <cell r="R3078">
            <v>1300</v>
          </cell>
          <cell r="S3078">
            <v>820</v>
          </cell>
          <cell r="T3078">
            <v>820</v>
          </cell>
          <cell r="U3078">
            <v>980</v>
          </cell>
          <cell r="V3078">
            <v>930</v>
          </cell>
          <cell r="W3078">
            <v>780</v>
          </cell>
          <cell r="X3078">
            <v>690</v>
          </cell>
          <cell r="Y3078" t="str">
            <v>Adhe</v>
          </cell>
          <cell r="Z3078" t="str">
            <v>PED</v>
          </cell>
          <cell r="AA3078" t="str">
            <v>Link Assy</v>
          </cell>
          <cell r="AB3078" t="str">
            <v>MG Sticker + Orientation + Link assly</v>
          </cell>
          <cell r="AC3078" t="str">
            <v>8943SAB08/01</v>
          </cell>
          <cell r="AD3078" t="str">
            <v>MG Adhe</v>
          </cell>
          <cell r="AE3078" t="str">
            <v>MG Adhe-MET</v>
          </cell>
          <cell r="AG3078" t="str">
            <v>Links</v>
          </cell>
          <cell r="AI3078" t="str">
            <v>8943SAB12/IND</v>
          </cell>
          <cell r="AJ3078" t="str">
            <v>IPS</v>
          </cell>
          <cell r="AK3078" t="str">
            <v>IPS</v>
          </cell>
          <cell r="AM3078" t="str">
            <v>Yes</v>
          </cell>
          <cell r="AO3078">
            <v>60.899999999999991</v>
          </cell>
          <cell r="AQ3078" t="str">
            <v>Circular</v>
          </cell>
          <cell r="AR3078" t="str">
            <v>LAD</v>
          </cell>
          <cell r="AS3078" t="str">
            <v>NORMAL</v>
          </cell>
        </row>
        <row r="3079">
          <cell r="D3079" t="str">
            <v>8944NAB31/IND</v>
          </cell>
          <cell r="E3079">
            <v>8944</v>
          </cell>
          <cell r="F3079">
            <v>27.200000000000003</v>
          </cell>
          <cell r="G3079" t="str">
            <v>No</v>
          </cell>
          <cell r="H3079">
            <v>27.200000000000003</v>
          </cell>
          <cell r="I3079" t="str">
            <v>SO</v>
          </cell>
          <cell r="J3079" t="str">
            <v>Audit</v>
          </cell>
          <cell r="K3079" t="str">
            <v>8944NAB02</v>
          </cell>
          <cell r="L3079" t="str">
            <v>RD</v>
          </cell>
          <cell r="M3079" t="str">
            <v>S-Group</v>
          </cell>
          <cell r="N3079" t="str">
            <v>Reg</v>
          </cell>
          <cell r="P3079" t="str">
            <v>PMR34</v>
          </cell>
          <cell r="Q3079" t="str">
            <v>DRP</v>
          </cell>
          <cell r="S3079">
            <v>0</v>
          </cell>
          <cell r="V3079">
            <v>0</v>
          </cell>
          <cell r="X3079">
            <v>0</v>
          </cell>
          <cell r="Y3079" t="str">
            <v>Adhe</v>
          </cell>
          <cell r="Z3079" t="str">
            <v>G4</v>
          </cell>
          <cell r="AA3079" t="str">
            <v>Simple-Adhesive</v>
          </cell>
          <cell r="AB3079" t="str">
            <v>Regular-Adhe</v>
          </cell>
          <cell r="AC3079" t="str">
            <v>8944SAB08/02</v>
          </cell>
          <cell r="AD3079" t="str">
            <v>MG Adhe</v>
          </cell>
          <cell r="AE3079" t="str">
            <v>MG Adhe-MET</v>
          </cell>
          <cell r="AG3079">
            <v>0</v>
          </cell>
          <cell r="AI3079" t="str">
            <v>8944NAB12/IND</v>
          </cell>
          <cell r="AJ3079" t="str">
            <v>BLACK</v>
          </cell>
          <cell r="AK3079" t="str">
            <v>Black</v>
          </cell>
          <cell r="AM3079" t="e">
            <v>#N/A</v>
          </cell>
          <cell r="AO3079">
            <v>23.000000000000004</v>
          </cell>
          <cell r="AQ3079" t="str">
            <v>Circular</v>
          </cell>
          <cell r="AR3079" t="str">
            <v>LAD</v>
          </cell>
          <cell r="AS3079" t="str">
            <v>NORMAL</v>
          </cell>
        </row>
        <row r="3080">
          <cell r="D3080" t="str">
            <v>8944SAB31/IND</v>
          </cell>
          <cell r="E3080">
            <v>8944</v>
          </cell>
          <cell r="F3080">
            <v>27.200000000000003</v>
          </cell>
          <cell r="G3080" t="str">
            <v>No</v>
          </cell>
          <cell r="H3080">
            <v>27.200000000000003</v>
          </cell>
          <cell r="I3080" t="str">
            <v>SO</v>
          </cell>
          <cell r="J3080" t="str">
            <v>Audit</v>
          </cell>
          <cell r="K3080" t="str">
            <v>8944SAB02</v>
          </cell>
          <cell r="L3080" t="str">
            <v>RD</v>
          </cell>
          <cell r="M3080" t="str">
            <v>S-Group</v>
          </cell>
          <cell r="N3080" t="str">
            <v>Reg</v>
          </cell>
          <cell r="P3080" t="str">
            <v>PMR36</v>
          </cell>
          <cell r="Q3080" t="str">
            <v>DRP</v>
          </cell>
          <cell r="S3080">
            <v>0</v>
          </cell>
          <cell r="V3080">
            <v>0</v>
          </cell>
          <cell r="X3080">
            <v>0</v>
          </cell>
          <cell r="Y3080" t="str">
            <v>Adhe</v>
          </cell>
          <cell r="Z3080" t="str">
            <v>G4</v>
          </cell>
          <cell r="AA3080" t="str">
            <v>Simple-Adhesive</v>
          </cell>
          <cell r="AB3080" t="str">
            <v>Regular-Adhe</v>
          </cell>
          <cell r="AC3080" t="str">
            <v>8944SAB08/01</v>
          </cell>
          <cell r="AD3080" t="str">
            <v>MG Adhe</v>
          </cell>
          <cell r="AE3080" t="str">
            <v>MG Adhe-MET</v>
          </cell>
          <cell r="AG3080">
            <v>0</v>
          </cell>
          <cell r="AI3080" t="str">
            <v>8944SAB12/IND</v>
          </cell>
          <cell r="AJ3080" t="str">
            <v>IPS</v>
          </cell>
          <cell r="AK3080" t="str">
            <v>IPS</v>
          </cell>
          <cell r="AM3080" t="e">
            <v>#N/A</v>
          </cell>
          <cell r="AO3080">
            <v>23.000000000000004</v>
          </cell>
          <cell r="AQ3080" t="str">
            <v>Circular</v>
          </cell>
          <cell r="AR3080" t="str">
            <v>LAD</v>
          </cell>
          <cell r="AS3080" t="str">
            <v>NORMAL</v>
          </cell>
        </row>
        <row r="3081">
          <cell r="D3081" t="str">
            <v>8959NAC31/IND</v>
          </cell>
          <cell r="E3081">
            <v>8959</v>
          </cell>
          <cell r="F3081">
            <v>27.200000000000003</v>
          </cell>
          <cell r="G3081" t="str">
            <v>No</v>
          </cell>
          <cell r="H3081">
            <v>27.200000000000003</v>
          </cell>
          <cell r="I3081" t="str">
            <v>SO</v>
          </cell>
          <cell r="J3081" t="str">
            <v>Audit</v>
          </cell>
          <cell r="K3081" t="str">
            <v>8959NAC02</v>
          </cell>
          <cell r="L3081" t="str">
            <v>RD</v>
          </cell>
          <cell r="M3081" t="str">
            <v>S-Group</v>
          </cell>
          <cell r="N3081" t="str">
            <v>Reg</v>
          </cell>
          <cell r="O3081" t="str">
            <v>3.B</v>
          </cell>
          <cell r="P3081" t="str">
            <v>PMR43</v>
          </cell>
          <cell r="Q3081" t="str">
            <v>DRP</v>
          </cell>
          <cell r="R3081">
            <v>400</v>
          </cell>
          <cell r="S3081">
            <v>400</v>
          </cell>
          <cell r="T3081">
            <v>390</v>
          </cell>
          <cell r="U3081">
            <v>370</v>
          </cell>
          <cell r="V3081">
            <v>380</v>
          </cell>
          <cell r="W3081">
            <v>320</v>
          </cell>
          <cell r="X3081">
            <v>340</v>
          </cell>
          <cell r="Y3081" t="str">
            <v>Adhe</v>
          </cell>
          <cell r="Z3081" t="str">
            <v>PED</v>
          </cell>
          <cell r="AA3081" t="str">
            <v>Simple-Adhesive</v>
          </cell>
          <cell r="AB3081" t="str">
            <v>Regular-Adhe</v>
          </cell>
          <cell r="AC3081" t="str">
            <v>8959YBB08/01</v>
          </cell>
          <cell r="AD3081" t="str">
            <v>MG Adhe</v>
          </cell>
          <cell r="AE3081" t="str">
            <v>MG Adhe-MET</v>
          </cell>
          <cell r="AG3081">
            <v>0</v>
          </cell>
          <cell r="AI3081" t="str">
            <v>8959NAC12/IND</v>
          </cell>
          <cell r="AJ3081" t="str">
            <v>BLACK</v>
          </cell>
          <cell r="AK3081" t="str">
            <v>Black</v>
          </cell>
          <cell r="AM3081" t="str">
            <v>No</v>
          </cell>
          <cell r="AO3081">
            <v>23.000000000000004</v>
          </cell>
          <cell r="AQ3081" t="str">
            <v>Circular</v>
          </cell>
          <cell r="AR3081" t="str">
            <v>LAD</v>
          </cell>
          <cell r="AS3081" t="str">
            <v>NORMAL</v>
          </cell>
        </row>
        <row r="3082">
          <cell r="D3082" t="str">
            <v>8959SAC31/IND</v>
          </cell>
          <cell r="E3082">
            <v>8959</v>
          </cell>
          <cell r="F3082">
            <v>27.200000000000003</v>
          </cell>
          <cell r="G3082" t="str">
            <v>No</v>
          </cell>
          <cell r="H3082">
            <v>27.200000000000003</v>
          </cell>
          <cell r="I3082" t="str">
            <v>SO</v>
          </cell>
          <cell r="J3082" t="str">
            <v>Audit</v>
          </cell>
          <cell r="K3082" t="str">
            <v>8959SAC02</v>
          </cell>
          <cell r="L3082" t="str">
            <v>RD</v>
          </cell>
          <cell r="M3082" t="str">
            <v>S-Group</v>
          </cell>
          <cell r="N3082" t="str">
            <v>Reg</v>
          </cell>
          <cell r="P3082" t="str">
            <v>PMR34</v>
          </cell>
          <cell r="Q3082" t="str">
            <v>DRP</v>
          </cell>
          <cell r="S3082">
            <v>0</v>
          </cell>
          <cell r="V3082">
            <v>0</v>
          </cell>
          <cell r="X3082">
            <v>0</v>
          </cell>
          <cell r="Y3082" t="str">
            <v>Adhe</v>
          </cell>
          <cell r="Z3082" t="str">
            <v>PED</v>
          </cell>
          <cell r="AA3082" t="str">
            <v>Simple-Adhesive</v>
          </cell>
          <cell r="AB3082" t="str">
            <v>Regular-Adhe</v>
          </cell>
          <cell r="AC3082" t="str">
            <v>8959YBB08/02</v>
          </cell>
          <cell r="AD3082" t="str">
            <v>MG Adhe</v>
          </cell>
          <cell r="AE3082" t="str">
            <v>MG Adhe-MET</v>
          </cell>
          <cell r="AG3082">
            <v>0</v>
          </cell>
          <cell r="AI3082" t="str">
            <v>8959SAC12/IND</v>
          </cell>
          <cell r="AJ3082" t="str">
            <v>IPS</v>
          </cell>
          <cell r="AK3082" t="str">
            <v>IPS</v>
          </cell>
          <cell r="AM3082" t="e">
            <v>#N/A</v>
          </cell>
          <cell r="AO3082">
            <v>23.000000000000004</v>
          </cell>
          <cell r="AQ3082" t="str">
            <v>Circular</v>
          </cell>
          <cell r="AR3082" t="str">
            <v>LAD</v>
          </cell>
          <cell r="AS3082" t="str">
            <v>NORMAL</v>
          </cell>
        </row>
        <row r="3083">
          <cell r="D3083" t="str">
            <v>8959SBC00/IND</v>
          </cell>
          <cell r="E3083">
            <v>8959</v>
          </cell>
          <cell r="F3083">
            <v>27.200000000000003</v>
          </cell>
          <cell r="G3083" t="str">
            <v>No</v>
          </cell>
          <cell r="H3083">
            <v>27.200000000000003</v>
          </cell>
          <cell r="I3083" t="str">
            <v>SO</v>
          </cell>
          <cell r="J3083" t="str">
            <v>Audit</v>
          </cell>
          <cell r="K3083" t="str">
            <v>8959SBC02</v>
          </cell>
          <cell r="L3083" t="str">
            <v>RD</v>
          </cell>
          <cell r="M3083" t="str">
            <v>S-Group</v>
          </cell>
          <cell r="N3083" t="str">
            <v>Reg</v>
          </cell>
          <cell r="P3083" t="str">
            <v>NM (INTERN)</v>
          </cell>
          <cell r="Q3083" t="str">
            <v>DRP</v>
          </cell>
          <cell r="S3083">
            <v>0</v>
          </cell>
          <cell r="V3083">
            <v>0</v>
          </cell>
          <cell r="X3083">
            <v>0</v>
          </cell>
          <cell r="Y3083" t="str">
            <v>Adhe</v>
          </cell>
          <cell r="Z3083" t="str">
            <v>PED</v>
          </cell>
          <cell r="AA3083" t="str">
            <v>Simple-Adhesive</v>
          </cell>
          <cell r="AB3083" t="str">
            <v>Regular-Adhe</v>
          </cell>
          <cell r="AC3083" t="str">
            <v>8959YBB08</v>
          </cell>
          <cell r="AD3083" t="str">
            <v>MG Adhe</v>
          </cell>
          <cell r="AE3083" t="str">
            <v>MG Adhe-Plain</v>
          </cell>
          <cell r="AG3083">
            <v>0</v>
          </cell>
          <cell r="AI3083" t="str">
            <v>8959SBC12/IND</v>
          </cell>
          <cell r="AJ3083" t="str">
            <v>IPS</v>
          </cell>
          <cell r="AK3083" t="str">
            <v>IPS</v>
          </cell>
          <cell r="AM3083" t="e">
            <v>#N/A</v>
          </cell>
          <cell r="AO3083">
            <v>23.000000000000004</v>
          </cell>
          <cell r="AQ3083" t="e">
            <v>#N/A</v>
          </cell>
          <cell r="AR3083" t="str">
            <v>LAD</v>
          </cell>
          <cell r="AS3083" t="str">
            <v>NORMAL</v>
          </cell>
        </row>
        <row r="3084">
          <cell r="D3084" t="str">
            <v>8959YBC00/IND</v>
          </cell>
          <cell r="E3084">
            <v>8959</v>
          </cell>
          <cell r="F3084">
            <v>27.200000000000003</v>
          </cell>
          <cell r="G3084" t="str">
            <v>No</v>
          </cell>
          <cell r="H3084">
            <v>27.200000000000003</v>
          </cell>
          <cell r="I3084" t="str">
            <v>SO</v>
          </cell>
          <cell r="J3084" t="str">
            <v>Audit</v>
          </cell>
          <cell r="K3084" t="str">
            <v>8959YBC02</v>
          </cell>
          <cell r="L3084" t="str">
            <v>RD</v>
          </cell>
          <cell r="M3084" t="str">
            <v>S-Group</v>
          </cell>
          <cell r="N3084" t="str">
            <v>Reg</v>
          </cell>
          <cell r="P3084" t="str">
            <v>NM (INTERN)</v>
          </cell>
          <cell r="Q3084" t="str">
            <v>DRP</v>
          </cell>
          <cell r="S3084">
            <v>0</v>
          </cell>
          <cell r="V3084">
            <v>0</v>
          </cell>
          <cell r="X3084">
            <v>0</v>
          </cell>
          <cell r="Y3084" t="str">
            <v>Adhe</v>
          </cell>
          <cell r="Z3084" t="str">
            <v>PED</v>
          </cell>
          <cell r="AA3084" t="str">
            <v>Simple-Adhesive</v>
          </cell>
          <cell r="AB3084" t="str">
            <v>Regular-Adhe</v>
          </cell>
          <cell r="AC3084" t="str">
            <v>8959YBB08</v>
          </cell>
          <cell r="AD3084" t="str">
            <v>MG Adhe</v>
          </cell>
          <cell r="AE3084" t="str">
            <v>MG Adhe-Plain</v>
          </cell>
          <cell r="AG3084">
            <v>0</v>
          </cell>
          <cell r="AI3084" t="str">
            <v>8959YBC12/IND</v>
          </cell>
          <cell r="AJ3084" t="str">
            <v>IPG</v>
          </cell>
          <cell r="AK3084" t="str">
            <v>PVD</v>
          </cell>
          <cell r="AM3084" t="e">
            <v>#N/A</v>
          </cell>
          <cell r="AO3084">
            <v>23.000000000000004</v>
          </cell>
          <cell r="AQ3084" t="e">
            <v>#N/A</v>
          </cell>
          <cell r="AR3084" t="str">
            <v>LAD</v>
          </cell>
          <cell r="AS3084" t="str">
            <v>NORMAL</v>
          </cell>
        </row>
        <row r="3085">
          <cell r="D3085" t="str">
            <v>8960SAB31/IND</v>
          </cell>
          <cell r="E3085">
            <v>8960</v>
          </cell>
          <cell r="F3085">
            <v>27.200000000000003</v>
          </cell>
          <cell r="G3085" t="str">
            <v>No</v>
          </cell>
          <cell r="H3085">
            <v>27.200000000000003</v>
          </cell>
          <cell r="I3085" t="str">
            <v>SO</v>
          </cell>
          <cell r="J3085" t="str">
            <v>Audit</v>
          </cell>
          <cell r="K3085" t="str">
            <v>8960SAB02</v>
          </cell>
          <cell r="L3085" t="str">
            <v>RD</v>
          </cell>
          <cell r="M3085" t="str">
            <v>S-Group</v>
          </cell>
          <cell r="N3085" t="str">
            <v>Reg</v>
          </cell>
          <cell r="P3085" t="str">
            <v>PMR33</v>
          </cell>
          <cell r="Q3085" t="str">
            <v>DRP</v>
          </cell>
          <cell r="S3085">
            <v>0</v>
          </cell>
          <cell r="V3085">
            <v>0</v>
          </cell>
          <cell r="X3085">
            <v>0</v>
          </cell>
          <cell r="Y3085" t="str">
            <v>Adhe</v>
          </cell>
          <cell r="Z3085" t="str">
            <v>G1</v>
          </cell>
          <cell r="AA3085" t="str">
            <v>Simple-Adhesive</v>
          </cell>
          <cell r="AB3085" t="str">
            <v>Regular-Adhe</v>
          </cell>
          <cell r="AC3085" t="str">
            <v>8960SAB08/01</v>
          </cell>
          <cell r="AD3085" t="str">
            <v>MG Adhe</v>
          </cell>
          <cell r="AE3085" t="str">
            <v>MG Adhe-MET</v>
          </cell>
          <cell r="AG3085">
            <v>0</v>
          </cell>
          <cell r="AI3085" t="str">
            <v>8960SAB12/IND</v>
          </cell>
          <cell r="AJ3085" t="str">
            <v>IPS</v>
          </cell>
          <cell r="AK3085" t="str">
            <v>IPS</v>
          </cell>
          <cell r="AM3085" t="e">
            <v>#N/A</v>
          </cell>
          <cell r="AO3085">
            <v>23.000000000000004</v>
          </cell>
          <cell r="AQ3085" t="str">
            <v>Circular</v>
          </cell>
          <cell r="AR3085" t="str">
            <v>LAD</v>
          </cell>
          <cell r="AS3085" t="str">
            <v>NORMAL</v>
          </cell>
        </row>
        <row r="3086">
          <cell r="D3086" t="str">
            <v>8960YAB31/IND</v>
          </cell>
          <cell r="E3086">
            <v>8960</v>
          </cell>
          <cell r="F3086">
            <v>27.200000000000003</v>
          </cell>
          <cell r="G3086" t="str">
            <v>No</v>
          </cell>
          <cell r="H3086">
            <v>27.200000000000003</v>
          </cell>
          <cell r="I3086" t="str">
            <v>SO</v>
          </cell>
          <cell r="J3086" t="str">
            <v>Audit</v>
          </cell>
          <cell r="K3086" t="str">
            <v>8960YAB02</v>
          </cell>
          <cell r="L3086" t="str">
            <v>RD</v>
          </cell>
          <cell r="M3086" t="str">
            <v>S-Group</v>
          </cell>
          <cell r="N3086" t="str">
            <v>Reg</v>
          </cell>
          <cell r="P3086" t="str">
            <v>PMR37</v>
          </cell>
          <cell r="Q3086" t="str">
            <v>DRP</v>
          </cell>
          <cell r="R3086">
            <v>140</v>
          </cell>
          <cell r="S3086">
            <v>0</v>
          </cell>
          <cell r="V3086">
            <v>0</v>
          </cell>
          <cell r="X3086">
            <v>0</v>
          </cell>
          <cell r="Y3086" t="str">
            <v>Adhe</v>
          </cell>
          <cell r="Z3086" t="str">
            <v>G1</v>
          </cell>
          <cell r="AA3086" t="str">
            <v>Simple-Adhesive</v>
          </cell>
          <cell r="AB3086" t="str">
            <v>Regular-Adhe</v>
          </cell>
          <cell r="AC3086" t="str">
            <v>8960SAB08/02</v>
          </cell>
          <cell r="AD3086" t="str">
            <v>MG Adhe</v>
          </cell>
          <cell r="AE3086" t="str">
            <v>MG Adhe-MET</v>
          </cell>
          <cell r="AG3086">
            <v>0</v>
          </cell>
          <cell r="AI3086" t="str">
            <v>8960YAB12/IND</v>
          </cell>
          <cell r="AJ3086" t="str">
            <v>IPG</v>
          </cell>
          <cell r="AK3086" t="str">
            <v>PVD</v>
          </cell>
          <cell r="AM3086" t="e">
            <v>#N/A</v>
          </cell>
          <cell r="AO3086">
            <v>23.000000000000004</v>
          </cell>
          <cell r="AQ3086" t="str">
            <v>Circular</v>
          </cell>
          <cell r="AR3086" t="str">
            <v>LAD</v>
          </cell>
          <cell r="AS3086" t="str">
            <v>NORMAL</v>
          </cell>
        </row>
        <row r="3087">
          <cell r="D3087" t="str">
            <v>8965SAB00/IND</v>
          </cell>
          <cell r="E3087">
            <v>8965</v>
          </cell>
          <cell r="F3087">
            <v>27.200000000000003</v>
          </cell>
          <cell r="G3087" t="str">
            <v>No</v>
          </cell>
          <cell r="H3087">
            <v>27.200000000000003</v>
          </cell>
          <cell r="I3087" t="str">
            <v>SO</v>
          </cell>
          <cell r="J3087" t="str">
            <v>Audit</v>
          </cell>
          <cell r="K3087" t="str">
            <v>8965SAB02</v>
          </cell>
          <cell r="L3087" t="str">
            <v>SH</v>
          </cell>
          <cell r="M3087" t="str">
            <v>S-Group</v>
          </cell>
          <cell r="N3087" t="str">
            <v>Reg</v>
          </cell>
          <cell r="P3087" t="str">
            <v>NM</v>
          </cell>
          <cell r="Q3087" t="str">
            <v>DRP</v>
          </cell>
          <cell r="S3087">
            <v>0</v>
          </cell>
          <cell r="V3087">
            <v>0</v>
          </cell>
          <cell r="X3087">
            <v>0</v>
          </cell>
          <cell r="Y3087" t="str">
            <v>Adhe</v>
          </cell>
          <cell r="Z3087" t="str">
            <v>G7</v>
          </cell>
          <cell r="AA3087" t="str">
            <v>Simple-Adhesive</v>
          </cell>
          <cell r="AB3087" t="str">
            <v>Regular-Adhe</v>
          </cell>
          <cell r="AC3087" t="str">
            <v>8965SAB08</v>
          </cell>
          <cell r="AD3087" t="str">
            <v>MG Adhe</v>
          </cell>
          <cell r="AE3087" t="str">
            <v>MG Adhe-Plain</v>
          </cell>
          <cell r="AG3087">
            <v>0</v>
          </cell>
          <cell r="AI3087" t="str">
            <v>8965SAB12/IND</v>
          </cell>
          <cell r="AJ3087" t="str">
            <v>IPS</v>
          </cell>
          <cell r="AK3087" t="str">
            <v>IPS</v>
          </cell>
          <cell r="AM3087" t="e">
            <v>#N/A</v>
          </cell>
          <cell r="AO3087">
            <v>23.000000000000004</v>
          </cell>
          <cell r="AQ3087" t="str">
            <v>Rough</v>
          </cell>
          <cell r="AR3087" t="str">
            <v>LAD</v>
          </cell>
          <cell r="AS3087" t="str">
            <v>NORMAL</v>
          </cell>
        </row>
        <row r="3088">
          <cell r="D3088" t="str">
            <v>8965SBB00/IND</v>
          </cell>
          <cell r="E3088">
            <v>8965</v>
          </cell>
          <cell r="F3088">
            <v>27.200000000000003</v>
          </cell>
          <cell r="G3088" t="str">
            <v>No</v>
          </cell>
          <cell r="H3088">
            <v>27.200000000000003</v>
          </cell>
          <cell r="I3088" t="str">
            <v>SO</v>
          </cell>
          <cell r="J3088" t="str">
            <v>Audit</v>
          </cell>
          <cell r="K3088" t="str">
            <v>8965SBB02</v>
          </cell>
          <cell r="L3088" t="str">
            <v>SH</v>
          </cell>
          <cell r="M3088" t="str">
            <v>S-Group</v>
          </cell>
          <cell r="N3088" t="str">
            <v>Reg</v>
          </cell>
          <cell r="O3088" t="str">
            <v>3.B</v>
          </cell>
          <cell r="P3088" t="str">
            <v>PMR43</v>
          </cell>
          <cell r="Q3088" t="str">
            <v>DRP</v>
          </cell>
          <cell r="R3088">
            <v>660</v>
          </cell>
          <cell r="S3088">
            <v>670</v>
          </cell>
          <cell r="T3088">
            <v>670</v>
          </cell>
          <cell r="U3088">
            <v>740</v>
          </cell>
          <cell r="V3088">
            <v>700</v>
          </cell>
          <cell r="W3088">
            <v>630</v>
          </cell>
          <cell r="X3088">
            <v>380</v>
          </cell>
          <cell r="Y3088" t="str">
            <v>Adhe</v>
          </cell>
          <cell r="Z3088" t="str">
            <v>G7</v>
          </cell>
          <cell r="AA3088" t="str">
            <v>Simple-Adhesive</v>
          </cell>
          <cell r="AB3088" t="str">
            <v>Regular-Adhe</v>
          </cell>
          <cell r="AC3088" t="str">
            <v>8965SAB08</v>
          </cell>
          <cell r="AD3088" t="str">
            <v>MG Adhe</v>
          </cell>
          <cell r="AE3088" t="str">
            <v>MG Adhe-Plain</v>
          </cell>
          <cell r="AG3088">
            <v>0</v>
          </cell>
          <cell r="AI3088" t="str">
            <v>8965SBB12/IND</v>
          </cell>
          <cell r="AJ3088" t="str">
            <v>IPS</v>
          </cell>
          <cell r="AK3088" t="str">
            <v>IPS</v>
          </cell>
          <cell r="AM3088" t="str">
            <v>No</v>
          </cell>
          <cell r="AO3088">
            <v>23.000000000000004</v>
          </cell>
          <cell r="AQ3088" t="str">
            <v>Rough</v>
          </cell>
          <cell r="AR3088" t="str">
            <v>LAD</v>
          </cell>
          <cell r="AS3088" t="str">
            <v>NORMAL</v>
          </cell>
        </row>
        <row r="3089">
          <cell r="D3089" t="str">
            <v>8979BAB31/IND</v>
          </cell>
          <cell r="E3089">
            <v>8979</v>
          </cell>
          <cell r="F3089">
            <v>61.4</v>
          </cell>
          <cell r="G3089" t="str">
            <v>Yes</v>
          </cell>
          <cell r="H3089">
            <v>59.1</v>
          </cell>
          <cell r="I3089" t="str">
            <v>SO</v>
          </cell>
          <cell r="J3089" t="str">
            <v>Audit</v>
          </cell>
          <cell r="K3089" t="str">
            <v>8979BAB02</v>
          </cell>
          <cell r="L3089" t="str">
            <v>RD</v>
          </cell>
          <cell r="M3089" t="str">
            <v>C-Group</v>
          </cell>
          <cell r="N3089" t="str">
            <v>Add on</v>
          </cell>
          <cell r="P3089" t="str">
            <v>PMR28</v>
          </cell>
          <cell r="Q3089" t="str">
            <v>DRP</v>
          </cell>
          <cell r="S3089">
            <v>0</v>
          </cell>
          <cell r="V3089">
            <v>0</v>
          </cell>
          <cell r="X3089">
            <v>0</v>
          </cell>
          <cell r="Y3089" t="str">
            <v>Adhe</v>
          </cell>
          <cell r="Z3089" t="str">
            <v>A3</v>
          </cell>
          <cell r="AA3089" t="str">
            <v>Link Assy</v>
          </cell>
          <cell r="AB3089" t="str">
            <v>MG Adhe + Link assembly</v>
          </cell>
          <cell r="AC3089" t="str">
            <v>8979BAB08/01</v>
          </cell>
          <cell r="AD3089" t="str">
            <v>MG Adhe</v>
          </cell>
          <cell r="AE3089" t="str">
            <v>MG Adhe-MET</v>
          </cell>
          <cell r="AG3089" t="str">
            <v>Links</v>
          </cell>
          <cell r="AI3089" t="str">
            <v>8979BAB12/IND</v>
          </cell>
          <cell r="AJ3089" t="str">
            <v>BI</v>
          </cell>
          <cell r="AK3089" t="str">
            <v>BI</v>
          </cell>
          <cell r="AM3089" t="e">
            <v>#N/A</v>
          </cell>
          <cell r="AO3089">
            <v>57.199999999999996</v>
          </cell>
          <cell r="AQ3089" t="str">
            <v>Circular</v>
          </cell>
          <cell r="AR3089" t="str">
            <v>LAD</v>
          </cell>
          <cell r="AS3089" t="str">
            <v>JUMBO</v>
          </cell>
        </row>
        <row r="3090">
          <cell r="D3090" t="str">
            <v>8979NAB31/IND</v>
          </cell>
          <cell r="E3090">
            <v>8979</v>
          </cell>
          <cell r="F3090">
            <v>61.4</v>
          </cell>
          <cell r="G3090" t="str">
            <v>Yes</v>
          </cell>
          <cell r="H3090">
            <v>59.1</v>
          </cell>
          <cell r="I3090" t="str">
            <v>SO</v>
          </cell>
          <cell r="J3090" t="str">
            <v>Audit</v>
          </cell>
          <cell r="K3090" t="str">
            <v>8979NAB02</v>
          </cell>
          <cell r="L3090" t="str">
            <v>RD</v>
          </cell>
          <cell r="M3090" t="str">
            <v>C-Group</v>
          </cell>
          <cell r="N3090" t="str">
            <v>Add on</v>
          </cell>
          <cell r="P3090" t="str">
            <v>PMR28</v>
          </cell>
          <cell r="Q3090" t="str">
            <v>DRP</v>
          </cell>
          <cell r="S3090">
            <v>0</v>
          </cell>
          <cell r="V3090">
            <v>0</v>
          </cell>
          <cell r="X3090">
            <v>0</v>
          </cell>
          <cell r="Y3090" t="str">
            <v>Adhe</v>
          </cell>
          <cell r="Z3090" t="str">
            <v>A3</v>
          </cell>
          <cell r="AA3090" t="str">
            <v>Link Assy</v>
          </cell>
          <cell r="AB3090" t="str">
            <v>MG Adhe + Link assembly</v>
          </cell>
          <cell r="AC3090" t="str">
            <v>8979BAB08/02</v>
          </cell>
          <cell r="AD3090" t="str">
            <v>MG Adhe</v>
          </cell>
          <cell r="AE3090" t="str">
            <v>MG Adhe-MET</v>
          </cell>
          <cell r="AG3090" t="str">
            <v>Links</v>
          </cell>
          <cell r="AI3090" t="str">
            <v>8979NAB12/IND</v>
          </cell>
          <cell r="AJ3090" t="str">
            <v>BLACK</v>
          </cell>
          <cell r="AK3090" t="str">
            <v>Black</v>
          </cell>
          <cell r="AM3090" t="e">
            <v>#N/A</v>
          </cell>
          <cell r="AO3090">
            <v>57.199999999999996</v>
          </cell>
          <cell r="AQ3090" t="str">
            <v>Circular</v>
          </cell>
          <cell r="AR3090" t="str">
            <v>LAD</v>
          </cell>
          <cell r="AS3090" t="str">
            <v>JUMBO</v>
          </cell>
        </row>
        <row r="3091">
          <cell r="D3091" t="str">
            <v>8982SAB00/IND</v>
          </cell>
          <cell r="E3091">
            <v>8982</v>
          </cell>
          <cell r="F3091">
            <v>45.000000000000007</v>
          </cell>
          <cell r="G3091" t="str">
            <v>No</v>
          </cell>
          <cell r="H3091">
            <v>45.000000000000007</v>
          </cell>
          <cell r="I3091" t="str">
            <v>SO</v>
          </cell>
          <cell r="J3091" t="str">
            <v>Audit</v>
          </cell>
          <cell r="K3091" t="str">
            <v>8982SAB02</v>
          </cell>
          <cell r="L3091" t="str">
            <v>SH</v>
          </cell>
          <cell r="M3091" t="str">
            <v>C-Group</v>
          </cell>
          <cell r="N3091" t="str">
            <v>Add on</v>
          </cell>
          <cell r="P3091" t="str">
            <v>PMR31</v>
          </cell>
          <cell r="Q3091" t="str">
            <v>DRP</v>
          </cell>
          <cell r="S3091">
            <v>0</v>
          </cell>
          <cell r="V3091">
            <v>0</v>
          </cell>
          <cell r="X3091">
            <v>0</v>
          </cell>
          <cell r="Y3091" t="str">
            <v>Adhe</v>
          </cell>
          <cell r="Z3091" t="str">
            <v>A2</v>
          </cell>
          <cell r="AA3091" t="str">
            <v>Link Assy</v>
          </cell>
          <cell r="AB3091" t="str">
            <v>MG Adhe + Link assembly</v>
          </cell>
          <cell r="AC3091" t="str">
            <v>8982SAB08</v>
          </cell>
          <cell r="AD3091" t="str">
            <v>MG Adhe</v>
          </cell>
          <cell r="AE3091" t="str">
            <v>MG Adhe-Plain</v>
          </cell>
          <cell r="AG3091" t="str">
            <v>Links</v>
          </cell>
          <cell r="AI3091" t="str">
            <v>8982SAB12/IND</v>
          </cell>
          <cell r="AJ3091" t="str">
            <v>IPS</v>
          </cell>
          <cell r="AK3091" t="str">
            <v>IPS</v>
          </cell>
          <cell r="AM3091" t="e">
            <v>#N/A</v>
          </cell>
          <cell r="AO3091">
            <v>40.800000000000004</v>
          </cell>
          <cell r="AQ3091" t="str">
            <v>Rough</v>
          </cell>
          <cell r="AR3091" t="str">
            <v>LAD</v>
          </cell>
          <cell r="AS3091" t="str">
            <v>JUMBO</v>
          </cell>
        </row>
        <row r="3092">
          <cell r="D3092" t="str">
            <v>8983SAB31/IND</v>
          </cell>
          <cell r="E3092">
            <v>8983</v>
          </cell>
          <cell r="F3092">
            <v>27.200000000000003</v>
          </cell>
          <cell r="G3092" t="str">
            <v>Yes</v>
          </cell>
          <cell r="H3092">
            <v>24.900000000000002</v>
          </cell>
          <cell r="I3092" t="str">
            <v>SO</v>
          </cell>
          <cell r="J3092" t="str">
            <v>Audit</v>
          </cell>
          <cell r="K3092" t="str">
            <v>8983SAB02</v>
          </cell>
          <cell r="L3092" t="str">
            <v>SH</v>
          </cell>
          <cell r="M3092" t="str">
            <v>S-Group</v>
          </cell>
          <cell r="N3092" t="str">
            <v>Reg</v>
          </cell>
          <cell r="P3092" t="str">
            <v>PMR31</v>
          </cell>
          <cell r="Q3092" t="str">
            <v>DRP</v>
          </cell>
          <cell r="S3092">
            <v>0</v>
          </cell>
          <cell r="V3092">
            <v>0</v>
          </cell>
          <cell r="X3092">
            <v>0</v>
          </cell>
          <cell r="Y3092" t="str">
            <v>Adhe</v>
          </cell>
          <cell r="Z3092" t="str">
            <v>G6</v>
          </cell>
          <cell r="AA3092" t="str">
            <v>Simple-Adhesive</v>
          </cell>
          <cell r="AB3092" t="str">
            <v>Regular-Adhe</v>
          </cell>
          <cell r="AC3092" t="str">
            <v>8983SAB08/01</v>
          </cell>
          <cell r="AD3092" t="str">
            <v>MG Adhe</v>
          </cell>
          <cell r="AE3092" t="str">
            <v>MG Adhe-MET</v>
          </cell>
          <cell r="AG3092">
            <v>0</v>
          </cell>
          <cell r="AI3092" t="str">
            <v>8983SAB12/IND</v>
          </cell>
          <cell r="AJ3092" t="str">
            <v>IPS</v>
          </cell>
          <cell r="AK3092" t="str">
            <v>IPS</v>
          </cell>
          <cell r="AM3092" t="e">
            <v>#N/A</v>
          </cell>
          <cell r="AO3092">
            <v>23.000000000000004</v>
          </cell>
          <cell r="AQ3092" t="str">
            <v>Rough</v>
          </cell>
          <cell r="AR3092" t="str">
            <v>LAD</v>
          </cell>
          <cell r="AS3092" t="str">
            <v>NORMAL</v>
          </cell>
        </row>
        <row r="3093">
          <cell r="D3093" t="str">
            <v>90023BAC31/IND</v>
          </cell>
          <cell r="E3093">
            <v>90023</v>
          </cell>
          <cell r="F3093">
            <v>27.200000000000003</v>
          </cell>
          <cell r="G3093" t="str">
            <v>Yes</v>
          </cell>
          <cell r="H3093">
            <v>24.900000000000002</v>
          </cell>
          <cell r="I3093" t="str">
            <v>TI</v>
          </cell>
          <cell r="J3093" t="str">
            <v>Audit</v>
          </cell>
          <cell r="K3093" t="str">
            <v>90023BAC02</v>
          </cell>
          <cell r="L3093" t="str">
            <v>SH</v>
          </cell>
          <cell r="M3093" t="str">
            <v>S-Group</v>
          </cell>
          <cell r="N3093" t="str">
            <v>Reg</v>
          </cell>
          <cell r="P3093" t="str">
            <v>PMR29</v>
          </cell>
          <cell r="Q3093" t="str">
            <v>DRP</v>
          </cell>
          <cell r="S3093">
            <v>0</v>
          </cell>
          <cell r="V3093">
            <v>0</v>
          </cell>
          <cell r="X3093">
            <v>0</v>
          </cell>
          <cell r="Y3093" t="str">
            <v>Adhe</v>
          </cell>
          <cell r="Z3093" t="str">
            <v>G8</v>
          </cell>
          <cell r="AA3093" t="str">
            <v>Simple-Adhesive</v>
          </cell>
          <cell r="AB3093" t="str">
            <v>Regular-Adhe</v>
          </cell>
          <cell r="AC3093" t="str">
            <v>90023YAC08/01</v>
          </cell>
          <cell r="AD3093" t="str">
            <v>MG Adhe</v>
          </cell>
          <cell r="AE3093" t="str">
            <v>MG Adhe-MET</v>
          </cell>
          <cell r="AG3093">
            <v>0</v>
          </cell>
          <cell r="AI3093" t="str">
            <v>90023BAC12/IND</v>
          </cell>
          <cell r="AJ3093" t="str">
            <v>IPSIPG</v>
          </cell>
          <cell r="AK3093" t="str">
            <v>BI</v>
          </cell>
          <cell r="AM3093" t="e">
            <v>#N/A</v>
          </cell>
          <cell r="AO3093">
            <v>23.000000000000004</v>
          </cell>
          <cell r="AQ3093" t="str">
            <v>Rough</v>
          </cell>
          <cell r="AR3093" t="str">
            <v>GEN</v>
          </cell>
          <cell r="AS3093" t="str">
            <v>JUMBO</v>
          </cell>
        </row>
        <row r="3094">
          <cell r="D3094" t="str">
            <v>90023SAC31/IND</v>
          </cell>
          <cell r="E3094">
            <v>90023</v>
          </cell>
          <cell r="F3094">
            <v>27.200000000000003</v>
          </cell>
          <cell r="G3094" t="str">
            <v>Yes</v>
          </cell>
          <cell r="H3094">
            <v>24.900000000000002</v>
          </cell>
          <cell r="I3094" t="str">
            <v>TI</v>
          </cell>
          <cell r="J3094" t="str">
            <v>Audit</v>
          </cell>
          <cell r="K3094" t="str">
            <v>90023SAC02</v>
          </cell>
          <cell r="L3094" t="str">
            <v>SH</v>
          </cell>
          <cell r="M3094" t="str">
            <v>S-Group</v>
          </cell>
          <cell r="N3094" t="str">
            <v>Reg</v>
          </cell>
          <cell r="P3094" t="str">
            <v>PMR28</v>
          </cell>
          <cell r="Q3094" t="str">
            <v>DRP</v>
          </cell>
          <cell r="S3094">
            <v>0</v>
          </cell>
          <cell r="V3094">
            <v>0</v>
          </cell>
          <cell r="X3094">
            <v>0</v>
          </cell>
          <cell r="Y3094" t="str">
            <v>Adhe</v>
          </cell>
          <cell r="Z3094" t="str">
            <v>G8</v>
          </cell>
          <cell r="AA3094" t="str">
            <v>Simple-Adhesive</v>
          </cell>
          <cell r="AB3094" t="str">
            <v>Regular-Adhe</v>
          </cell>
          <cell r="AC3094" t="str">
            <v>90023YAC08/02</v>
          </cell>
          <cell r="AD3094" t="str">
            <v>MG Adhe</v>
          </cell>
          <cell r="AE3094" t="str">
            <v>MG Adhe-MET</v>
          </cell>
          <cell r="AG3094">
            <v>0</v>
          </cell>
          <cell r="AI3094" t="str">
            <v>90023SAC12/IND</v>
          </cell>
          <cell r="AJ3094" t="str">
            <v>IPS</v>
          </cell>
          <cell r="AK3094" t="str">
            <v>IPS</v>
          </cell>
          <cell r="AM3094" t="e">
            <v>#N/A</v>
          </cell>
          <cell r="AO3094">
            <v>23.000000000000004</v>
          </cell>
          <cell r="AQ3094" t="str">
            <v>Rough</v>
          </cell>
          <cell r="AR3094" t="str">
            <v>GEN</v>
          </cell>
          <cell r="AS3094" t="str">
            <v>JUMBO</v>
          </cell>
        </row>
        <row r="3095">
          <cell r="D3095" t="str">
            <v>90023SAC32/IND</v>
          </cell>
          <cell r="E3095">
            <v>90023</v>
          </cell>
          <cell r="F3095">
            <v>37</v>
          </cell>
          <cell r="G3095" t="str">
            <v>Yes</v>
          </cell>
          <cell r="H3095">
            <v>34.700000000000003</v>
          </cell>
          <cell r="I3095" t="str">
            <v>TI</v>
          </cell>
          <cell r="J3095" t="str">
            <v>Audit</v>
          </cell>
          <cell r="K3095" t="str">
            <v>90023SAC02</v>
          </cell>
          <cell r="L3095" t="str">
            <v>SH</v>
          </cell>
          <cell r="M3095" t="str">
            <v>S-Group</v>
          </cell>
          <cell r="N3095" t="str">
            <v>Reg</v>
          </cell>
          <cell r="P3095" t="str">
            <v>PMR28</v>
          </cell>
          <cell r="Q3095" t="str">
            <v>DRP</v>
          </cell>
          <cell r="S3095">
            <v>0</v>
          </cell>
          <cell r="V3095">
            <v>0</v>
          </cell>
          <cell r="X3095">
            <v>0</v>
          </cell>
          <cell r="Y3095" t="str">
            <v>Adhe</v>
          </cell>
          <cell r="Z3095" t="str">
            <v>G8</v>
          </cell>
          <cell r="AA3095" t="str">
            <v>Simple-Adhesive</v>
          </cell>
          <cell r="AB3095" t="str">
            <v>Regular-Adhe</v>
          </cell>
          <cell r="AC3095" t="str">
            <v>90023YAC08/01</v>
          </cell>
          <cell r="AD3095" t="str">
            <v>MG Adhe</v>
          </cell>
          <cell r="AE3095" t="str">
            <v>MG Adhe-MET</v>
          </cell>
          <cell r="AG3095">
            <v>0</v>
          </cell>
          <cell r="AI3095" t="str">
            <v>90023SAC12/IND</v>
          </cell>
          <cell r="AJ3095" t="str">
            <v>IPS</v>
          </cell>
          <cell r="AK3095" t="str">
            <v>IPS</v>
          </cell>
          <cell r="AM3095" t="e">
            <v>#N/A</v>
          </cell>
          <cell r="AO3095">
            <v>32.799999999999997</v>
          </cell>
          <cell r="AQ3095" t="str">
            <v>Rough</v>
          </cell>
          <cell r="AR3095" t="str">
            <v>GEN</v>
          </cell>
          <cell r="AS3095" t="str">
            <v>JUMBO</v>
          </cell>
        </row>
        <row r="3096">
          <cell r="D3096" t="str">
            <v>90023YAC31/IND</v>
          </cell>
          <cell r="E3096">
            <v>90023</v>
          </cell>
          <cell r="F3096">
            <v>27.200000000000003</v>
          </cell>
          <cell r="G3096" t="str">
            <v>Yes</v>
          </cell>
          <cell r="H3096">
            <v>24.900000000000002</v>
          </cell>
          <cell r="I3096" t="str">
            <v>TI</v>
          </cell>
          <cell r="J3096" t="str">
            <v>Audit</v>
          </cell>
          <cell r="K3096" t="str">
            <v>90023YAC02</v>
          </cell>
          <cell r="L3096" t="str">
            <v>SH</v>
          </cell>
          <cell r="M3096" t="str">
            <v>S-Group</v>
          </cell>
          <cell r="N3096" t="str">
            <v>Reg</v>
          </cell>
          <cell r="P3096" t="str">
            <v>PMR28</v>
          </cell>
          <cell r="Q3096" t="str">
            <v>DRP</v>
          </cell>
          <cell r="S3096">
            <v>0</v>
          </cell>
          <cell r="V3096">
            <v>0</v>
          </cell>
          <cell r="X3096">
            <v>0</v>
          </cell>
          <cell r="Y3096" t="str">
            <v>Adhe</v>
          </cell>
          <cell r="Z3096" t="str">
            <v>G8</v>
          </cell>
          <cell r="AA3096" t="str">
            <v>Simple-Adhesive</v>
          </cell>
          <cell r="AB3096" t="str">
            <v>Regular-Adhe</v>
          </cell>
          <cell r="AC3096" t="str">
            <v>90023YAC08/01</v>
          </cell>
          <cell r="AD3096" t="str">
            <v>MG Adhe</v>
          </cell>
          <cell r="AE3096" t="str">
            <v>MG Adhe-MET</v>
          </cell>
          <cell r="AG3096">
            <v>0</v>
          </cell>
          <cell r="AI3096" t="str">
            <v>90023YAC12/IND</v>
          </cell>
          <cell r="AJ3096" t="str">
            <v>IPG</v>
          </cell>
          <cell r="AK3096" t="str">
            <v>PVD</v>
          </cell>
          <cell r="AM3096" t="e">
            <v>#N/A</v>
          </cell>
          <cell r="AO3096">
            <v>23.000000000000004</v>
          </cell>
          <cell r="AQ3096" t="str">
            <v>Rough</v>
          </cell>
          <cell r="AR3096" t="str">
            <v>GEN</v>
          </cell>
          <cell r="AS3096" t="str">
            <v>JUMBO</v>
          </cell>
        </row>
        <row r="3097">
          <cell r="D3097" t="str">
            <v>90024BAE31/IND</v>
          </cell>
          <cell r="E3097">
            <v>90024</v>
          </cell>
          <cell r="F3097">
            <v>37.000000000000007</v>
          </cell>
          <cell r="G3097" t="str">
            <v>Yes</v>
          </cell>
          <cell r="H3097">
            <v>34.70000000000001</v>
          </cell>
          <cell r="I3097" t="str">
            <v>TI</v>
          </cell>
          <cell r="J3097" t="str">
            <v>Audit</v>
          </cell>
          <cell r="K3097" t="str">
            <v>90024BAE02</v>
          </cell>
          <cell r="L3097" t="str">
            <v>SH</v>
          </cell>
          <cell r="M3097" t="str">
            <v>S-Group</v>
          </cell>
          <cell r="N3097" t="str">
            <v>Reg</v>
          </cell>
          <cell r="O3097" t="str">
            <v>1.SH</v>
          </cell>
          <cell r="P3097" t="str">
            <v>MTS-RET</v>
          </cell>
          <cell r="Q3097" t="str">
            <v>Live</v>
          </cell>
          <cell r="R3097">
            <v>904</v>
          </cell>
          <cell r="S3097">
            <v>904</v>
          </cell>
          <cell r="T3097">
            <v>997</v>
          </cell>
          <cell r="U3097">
            <v>1080</v>
          </cell>
          <cell r="V3097">
            <v>1410</v>
          </cell>
          <cell r="W3097">
            <v>1420</v>
          </cell>
          <cell r="X3097">
            <v>1300</v>
          </cell>
          <cell r="Y3097" t="str">
            <v>Adhe</v>
          </cell>
          <cell r="Z3097" t="str">
            <v>G6</v>
          </cell>
          <cell r="AA3097" t="str">
            <v>Simple-Adhesive</v>
          </cell>
          <cell r="AB3097" t="str">
            <v>Regular-Adhe</v>
          </cell>
          <cell r="AC3097" t="str">
            <v>90024YAC08/02</v>
          </cell>
          <cell r="AD3097" t="str">
            <v>MG Adhe</v>
          </cell>
          <cell r="AE3097" t="str">
            <v>MG Adhe-MET</v>
          </cell>
          <cell r="AG3097">
            <v>0</v>
          </cell>
          <cell r="AI3097" t="str">
            <v>90024BAE12/IND</v>
          </cell>
          <cell r="AJ3097" t="str">
            <v>IPSIPG</v>
          </cell>
          <cell r="AK3097" t="str">
            <v>BI</v>
          </cell>
          <cell r="AM3097" t="str">
            <v>Yes</v>
          </cell>
          <cell r="AO3097">
            <v>32.800000000000004</v>
          </cell>
          <cell r="AQ3097" t="str">
            <v>Rough</v>
          </cell>
          <cell r="AR3097" t="str">
            <v>GEN</v>
          </cell>
          <cell r="AS3097" t="str">
            <v>JUMBO</v>
          </cell>
        </row>
        <row r="3098">
          <cell r="D3098" t="str">
            <v>90024BAE32/IND</v>
          </cell>
          <cell r="E3098">
            <v>90024</v>
          </cell>
          <cell r="F3098">
            <v>37.000000000000007</v>
          </cell>
          <cell r="G3098" t="str">
            <v>Yes</v>
          </cell>
          <cell r="H3098">
            <v>34.70000000000001</v>
          </cell>
          <cell r="I3098" t="str">
            <v>TI</v>
          </cell>
          <cell r="J3098" t="str">
            <v>Audit</v>
          </cell>
          <cell r="K3098" t="str">
            <v>90024BAE02/2N</v>
          </cell>
          <cell r="L3098" t="str">
            <v>SH</v>
          </cell>
          <cell r="M3098" t="str">
            <v>S-Group</v>
          </cell>
          <cell r="N3098" t="str">
            <v>Reg</v>
          </cell>
          <cell r="P3098" t="str">
            <v>PMR33</v>
          </cell>
          <cell r="Q3098" t="str">
            <v>DRP</v>
          </cell>
          <cell r="S3098">
            <v>0</v>
          </cell>
          <cell r="V3098">
            <v>0</v>
          </cell>
          <cell r="X3098">
            <v>0</v>
          </cell>
          <cell r="Y3098" t="str">
            <v>Adhe</v>
          </cell>
          <cell r="Z3098" t="str">
            <v>G6</v>
          </cell>
          <cell r="AA3098" t="str">
            <v>Simple-Adhesive</v>
          </cell>
          <cell r="AB3098" t="str">
            <v>Regular-Adhe</v>
          </cell>
          <cell r="AC3098" t="str">
            <v>90024YAC08/02</v>
          </cell>
          <cell r="AD3098" t="str">
            <v>MG Adhe</v>
          </cell>
          <cell r="AE3098" t="str">
            <v>MG Adhe-MET</v>
          </cell>
          <cell r="AG3098">
            <v>0</v>
          </cell>
          <cell r="AH3098" t="str">
            <v>ELSSH171</v>
          </cell>
          <cell r="AI3098" t="str">
            <v>90024BAE11/IND</v>
          </cell>
          <cell r="AJ3098" t="str">
            <v>IPSIPG-2N</v>
          </cell>
          <cell r="AK3098" t="str">
            <v>BI</v>
          </cell>
          <cell r="AM3098" t="e">
            <v>#N/A</v>
          </cell>
          <cell r="AO3098">
            <v>32.800000000000004</v>
          </cell>
          <cell r="AQ3098" t="str">
            <v>Buffing</v>
          </cell>
          <cell r="AR3098" t="str">
            <v>GEN</v>
          </cell>
          <cell r="AS3098" t="str">
            <v>JUMBO</v>
          </cell>
        </row>
        <row r="3099">
          <cell r="D3099" t="str">
            <v>90024KAE31/IND</v>
          </cell>
          <cell r="E3099">
            <v>90024</v>
          </cell>
          <cell r="F3099">
            <v>37.000000000000007</v>
          </cell>
          <cell r="G3099" t="str">
            <v>Yes</v>
          </cell>
          <cell r="H3099">
            <v>34.70000000000001</v>
          </cell>
          <cell r="I3099" t="str">
            <v>TI</v>
          </cell>
          <cell r="J3099" t="str">
            <v>Audit</v>
          </cell>
          <cell r="K3099" t="str">
            <v>90024KAE02</v>
          </cell>
          <cell r="L3099" t="str">
            <v>SH</v>
          </cell>
          <cell r="M3099" t="str">
            <v>S-Group</v>
          </cell>
          <cell r="N3099" t="str">
            <v>Reg</v>
          </cell>
          <cell r="P3099" t="str">
            <v>PMR34</v>
          </cell>
          <cell r="Q3099" t="str">
            <v>DRP</v>
          </cell>
          <cell r="S3099">
            <v>0</v>
          </cell>
          <cell r="V3099">
            <v>0</v>
          </cell>
          <cell r="X3099">
            <v>0</v>
          </cell>
          <cell r="Y3099" t="str">
            <v>Adhe</v>
          </cell>
          <cell r="Z3099" t="str">
            <v>G6</v>
          </cell>
          <cell r="AA3099" t="str">
            <v>Simple-Adhesive</v>
          </cell>
          <cell r="AB3099" t="str">
            <v>Regular-Adhe</v>
          </cell>
          <cell r="AC3099" t="str">
            <v>90024YAC08/03</v>
          </cell>
          <cell r="AD3099" t="str">
            <v>MG Adhe</v>
          </cell>
          <cell r="AE3099" t="str">
            <v>MG Adhe-MET</v>
          </cell>
          <cell r="AG3099">
            <v>0</v>
          </cell>
          <cell r="AH3099" t="str">
            <v>ELSSH171</v>
          </cell>
          <cell r="AI3099" t="str">
            <v>90024KAE11/IND</v>
          </cell>
          <cell r="AJ3099" t="str">
            <v>RG-BI</v>
          </cell>
          <cell r="AK3099" t="str">
            <v>RG-BI</v>
          </cell>
          <cell r="AM3099" t="e">
            <v>#N/A</v>
          </cell>
          <cell r="AO3099">
            <v>32.800000000000004</v>
          </cell>
          <cell r="AQ3099" t="str">
            <v>Buffing</v>
          </cell>
          <cell r="AR3099" t="str">
            <v>GEN</v>
          </cell>
          <cell r="AS3099" t="str">
            <v>JUMBO</v>
          </cell>
        </row>
        <row r="3100">
          <cell r="D3100" t="str">
            <v>90024KAE32/IND</v>
          </cell>
          <cell r="E3100">
            <v>90024</v>
          </cell>
          <cell r="F3100">
            <v>37.000000000000007</v>
          </cell>
          <cell r="G3100" t="str">
            <v>Yes</v>
          </cell>
          <cell r="H3100">
            <v>34.70000000000001</v>
          </cell>
          <cell r="I3100" t="str">
            <v>TI</v>
          </cell>
          <cell r="J3100" t="str">
            <v>Audit</v>
          </cell>
          <cell r="K3100" t="str">
            <v>90024KAE02</v>
          </cell>
          <cell r="L3100" t="str">
            <v>SH</v>
          </cell>
          <cell r="M3100" t="str">
            <v>S-Group</v>
          </cell>
          <cell r="N3100" t="str">
            <v>Reg</v>
          </cell>
          <cell r="P3100" t="str">
            <v>MTO-NEW</v>
          </cell>
          <cell r="Q3100" t="str">
            <v>Live</v>
          </cell>
          <cell r="S3100">
            <v>0</v>
          </cell>
          <cell r="V3100">
            <v>0</v>
          </cell>
          <cell r="X3100">
            <v>0</v>
          </cell>
          <cell r="Y3100" t="str">
            <v>Adhe</v>
          </cell>
          <cell r="Z3100" t="str">
            <v>G6</v>
          </cell>
          <cell r="AA3100" t="str">
            <v>Simple-Adhesive</v>
          </cell>
          <cell r="AB3100" t="str">
            <v>Regular-Adhe</v>
          </cell>
          <cell r="AC3100" t="str">
            <v>90024YAC08/03</v>
          </cell>
          <cell r="AD3100" t="str">
            <v>MG Adhe</v>
          </cell>
          <cell r="AE3100" t="str">
            <v>MG Adhe-MET</v>
          </cell>
          <cell r="AG3100">
            <v>0</v>
          </cell>
          <cell r="AH3100" t="str">
            <v>ELSSH171</v>
          </cell>
          <cell r="AI3100" t="str">
            <v>90024KAE13/IND</v>
          </cell>
          <cell r="AJ3100" t="str">
            <v>RG-BI</v>
          </cell>
          <cell r="AK3100" t="str">
            <v>RG-BI</v>
          </cell>
          <cell r="AM3100" t="e">
            <v>#N/A</v>
          </cell>
          <cell r="AO3100">
            <v>32.800000000000004</v>
          </cell>
          <cell r="AQ3100" t="str">
            <v>Buffing</v>
          </cell>
          <cell r="AR3100" t="str">
            <v>GEN</v>
          </cell>
          <cell r="AS3100" t="str">
            <v>JUMBO</v>
          </cell>
        </row>
        <row r="3101">
          <cell r="D3101" t="str">
            <v>90024SAC31/IND</v>
          </cell>
          <cell r="E3101">
            <v>90024</v>
          </cell>
          <cell r="F3101">
            <v>37.000000000000007</v>
          </cell>
          <cell r="G3101" t="str">
            <v>Yes</v>
          </cell>
          <cell r="H3101">
            <v>34.70000000000001</v>
          </cell>
          <cell r="I3101" t="str">
            <v>TI</v>
          </cell>
          <cell r="J3101" t="str">
            <v>Audit</v>
          </cell>
          <cell r="K3101" t="str">
            <v>90024SAC02</v>
          </cell>
          <cell r="L3101" t="str">
            <v>SH</v>
          </cell>
          <cell r="M3101" t="str">
            <v>S-Group</v>
          </cell>
          <cell r="N3101" t="str">
            <v>Reg</v>
          </cell>
          <cell r="P3101" t="str">
            <v>PMR29</v>
          </cell>
          <cell r="Q3101" t="str">
            <v>DRP</v>
          </cell>
          <cell r="S3101">
            <v>0</v>
          </cell>
          <cell r="V3101">
            <v>0</v>
          </cell>
          <cell r="X3101">
            <v>0</v>
          </cell>
          <cell r="Y3101" t="str">
            <v>Adhe</v>
          </cell>
          <cell r="Z3101" t="str">
            <v>G6</v>
          </cell>
          <cell r="AA3101" t="str">
            <v>Simple-Adhesive</v>
          </cell>
          <cell r="AB3101" t="str">
            <v>Regular-Adhe</v>
          </cell>
          <cell r="AC3101" t="str">
            <v>90024YAC08/02</v>
          </cell>
          <cell r="AD3101" t="str">
            <v>MG Adhe</v>
          </cell>
          <cell r="AE3101" t="str">
            <v>MG Adhe-MET</v>
          </cell>
          <cell r="AG3101">
            <v>0</v>
          </cell>
          <cell r="AI3101" t="str">
            <v>90024SAC12/IND</v>
          </cell>
          <cell r="AJ3101" t="str">
            <v>IPS</v>
          </cell>
          <cell r="AK3101" t="str">
            <v>IPS</v>
          </cell>
          <cell r="AM3101" t="e">
            <v>#N/A</v>
          </cell>
          <cell r="AO3101">
            <v>32.800000000000004</v>
          </cell>
          <cell r="AQ3101" t="str">
            <v>Rough</v>
          </cell>
          <cell r="AR3101" t="str">
            <v>GEN</v>
          </cell>
          <cell r="AS3101" t="str">
            <v>JUMBO</v>
          </cell>
        </row>
        <row r="3102">
          <cell r="D3102" t="str">
            <v>90024SAE31/IND</v>
          </cell>
          <cell r="E3102">
            <v>90024</v>
          </cell>
          <cell r="F3102">
            <v>37.000000000000007</v>
          </cell>
          <cell r="G3102" t="str">
            <v>Yes</v>
          </cell>
          <cell r="H3102">
            <v>34.70000000000001</v>
          </cell>
          <cell r="I3102" t="str">
            <v>TI</v>
          </cell>
          <cell r="J3102" t="str">
            <v>Audit</v>
          </cell>
          <cell r="K3102" t="str">
            <v>90024SAE02</v>
          </cell>
          <cell r="L3102" t="str">
            <v>SH</v>
          </cell>
          <cell r="M3102" t="str">
            <v>S-Group</v>
          </cell>
          <cell r="N3102" t="str">
            <v>Reg</v>
          </cell>
          <cell r="P3102" t="str">
            <v>PMR32</v>
          </cell>
          <cell r="Q3102" t="str">
            <v>DRP</v>
          </cell>
          <cell r="S3102">
            <v>0</v>
          </cell>
          <cell r="V3102">
            <v>0</v>
          </cell>
          <cell r="X3102">
            <v>0</v>
          </cell>
          <cell r="Y3102" t="str">
            <v>Adhe</v>
          </cell>
          <cell r="Z3102" t="str">
            <v>G6</v>
          </cell>
          <cell r="AA3102" t="str">
            <v>Simple-Adhesive</v>
          </cell>
          <cell r="AB3102" t="str">
            <v>Regular-Adhe</v>
          </cell>
          <cell r="AC3102" t="str">
            <v>90024YAC08/01</v>
          </cell>
          <cell r="AD3102" t="str">
            <v>MG Adhe</v>
          </cell>
          <cell r="AE3102" t="str">
            <v>MG Adhe-MET</v>
          </cell>
          <cell r="AG3102">
            <v>0</v>
          </cell>
          <cell r="AI3102" t="str">
            <v>90024SAE12/IND</v>
          </cell>
          <cell r="AJ3102" t="str">
            <v>IPS</v>
          </cell>
          <cell r="AK3102" t="str">
            <v>IPS</v>
          </cell>
          <cell r="AM3102" t="e">
            <v>#N/A</v>
          </cell>
          <cell r="AO3102">
            <v>32.800000000000004</v>
          </cell>
          <cell r="AQ3102" t="str">
            <v>Rough</v>
          </cell>
          <cell r="AR3102" t="str">
            <v>GEN</v>
          </cell>
          <cell r="AS3102" t="str">
            <v>JUMBO</v>
          </cell>
        </row>
        <row r="3103">
          <cell r="D3103" t="str">
            <v>90024SAE32/IND</v>
          </cell>
          <cell r="E3103">
            <v>90024</v>
          </cell>
          <cell r="F3103">
            <v>37.000000000000007</v>
          </cell>
          <cell r="G3103" t="str">
            <v>Yes</v>
          </cell>
          <cell r="H3103">
            <v>34.70000000000001</v>
          </cell>
          <cell r="I3103" t="str">
            <v>TI</v>
          </cell>
          <cell r="J3103" t="str">
            <v>Audit</v>
          </cell>
          <cell r="K3103" t="str">
            <v>90024SAE02</v>
          </cell>
          <cell r="L3103" t="str">
            <v>SH</v>
          </cell>
          <cell r="M3103" t="str">
            <v>S-Group</v>
          </cell>
          <cell r="N3103" t="str">
            <v>Reg</v>
          </cell>
          <cell r="P3103" t="str">
            <v>PMR30</v>
          </cell>
          <cell r="Q3103" t="str">
            <v>DRP</v>
          </cell>
          <cell r="S3103">
            <v>0</v>
          </cell>
          <cell r="V3103">
            <v>0</v>
          </cell>
          <cell r="X3103">
            <v>0</v>
          </cell>
          <cell r="Y3103" t="str">
            <v>Adhe</v>
          </cell>
          <cell r="Z3103" t="str">
            <v>G6</v>
          </cell>
          <cell r="AA3103" t="str">
            <v>Simple-Adhesive</v>
          </cell>
          <cell r="AB3103" t="str">
            <v>Regular-Adhe</v>
          </cell>
          <cell r="AC3103" t="str">
            <v>90024YAC08/01</v>
          </cell>
          <cell r="AD3103" t="str">
            <v>MG Adhe</v>
          </cell>
          <cell r="AE3103" t="str">
            <v>MG Adhe-MET</v>
          </cell>
          <cell r="AG3103">
            <v>0</v>
          </cell>
          <cell r="AH3103" t="str">
            <v>ELSSH171</v>
          </cell>
          <cell r="AI3103" t="str">
            <v>90024SAE11/IND</v>
          </cell>
          <cell r="AJ3103" t="str">
            <v>IPS</v>
          </cell>
          <cell r="AK3103" t="str">
            <v>IPS</v>
          </cell>
          <cell r="AM3103" t="e">
            <v>#N/A</v>
          </cell>
          <cell r="AO3103">
            <v>32.800000000000004</v>
          </cell>
          <cell r="AQ3103" t="str">
            <v>Buffing</v>
          </cell>
          <cell r="AR3103" t="str">
            <v>GEN</v>
          </cell>
          <cell r="AS3103" t="str">
            <v>JUMBO</v>
          </cell>
        </row>
        <row r="3104">
          <cell r="D3104" t="str">
            <v>90024SAF31/IND</v>
          </cell>
          <cell r="E3104">
            <v>90024</v>
          </cell>
          <cell r="F3104">
            <v>37.000000000000007</v>
          </cell>
          <cell r="G3104" t="str">
            <v>Yes</v>
          </cell>
          <cell r="H3104">
            <v>34.70000000000001</v>
          </cell>
          <cell r="I3104" t="str">
            <v>TI</v>
          </cell>
          <cell r="J3104" t="str">
            <v>Audit</v>
          </cell>
          <cell r="K3104" t="str">
            <v>90024SAF02</v>
          </cell>
          <cell r="L3104" t="str">
            <v>SH</v>
          </cell>
          <cell r="M3104" t="str">
            <v>S-Group</v>
          </cell>
          <cell r="N3104" t="str">
            <v>Reg</v>
          </cell>
          <cell r="P3104" t="str">
            <v>PMR28</v>
          </cell>
          <cell r="Q3104" t="str">
            <v>DRP</v>
          </cell>
          <cell r="S3104">
            <v>0</v>
          </cell>
          <cell r="V3104">
            <v>0</v>
          </cell>
          <cell r="X3104">
            <v>0</v>
          </cell>
          <cell r="Y3104" t="str">
            <v>Adhe</v>
          </cell>
          <cell r="Z3104" t="str">
            <v>G6</v>
          </cell>
          <cell r="AA3104" t="str">
            <v>Simple-Adhesive</v>
          </cell>
          <cell r="AB3104" t="str">
            <v>Regular-Adhe</v>
          </cell>
          <cell r="AC3104" t="str">
            <v>90024YAC08/01</v>
          </cell>
          <cell r="AD3104" t="str">
            <v>MG Adhe</v>
          </cell>
          <cell r="AE3104" t="str">
            <v>MG Adhe-MET</v>
          </cell>
          <cell r="AG3104">
            <v>0</v>
          </cell>
          <cell r="AH3104" t="str">
            <v>ELSSH171</v>
          </cell>
          <cell r="AI3104" t="str">
            <v>90024SAF12/IND</v>
          </cell>
          <cell r="AJ3104" t="str">
            <v>IPS</v>
          </cell>
          <cell r="AK3104" t="str">
            <v>IPS</v>
          </cell>
          <cell r="AM3104" t="e">
            <v>#N/A</v>
          </cell>
          <cell r="AO3104">
            <v>32.800000000000004</v>
          </cell>
          <cell r="AQ3104" t="str">
            <v>Buffing</v>
          </cell>
          <cell r="AR3104" t="str">
            <v>GEN</v>
          </cell>
          <cell r="AS3104" t="str">
            <v>JUMBO</v>
          </cell>
        </row>
        <row r="3105">
          <cell r="D3105" t="str">
            <v>90024YAC31/IND</v>
          </cell>
          <cell r="E3105">
            <v>90024</v>
          </cell>
          <cell r="F3105">
            <v>37.000000000000007</v>
          </cell>
          <cell r="G3105" t="str">
            <v>Yes</v>
          </cell>
          <cell r="H3105">
            <v>34.70000000000001</v>
          </cell>
          <cell r="I3105" t="str">
            <v>TI</v>
          </cell>
          <cell r="J3105" t="str">
            <v>Audit</v>
          </cell>
          <cell r="K3105" t="str">
            <v>90024YAC02</v>
          </cell>
          <cell r="L3105" t="str">
            <v>SH</v>
          </cell>
          <cell r="M3105" t="str">
            <v>S-Group</v>
          </cell>
          <cell r="N3105" t="str">
            <v>Reg</v>
          </cell>
          <cell r="P3105" t="str">
            <v>PMR28</v>
          </cell>
          <cell r="Q3105" t="str">
            <v>DRP</v>
          </cell>
          <cell r="S3105">
            <v>0</v>
          </cell>
          <cell r="V3105">
            <v>0</v>
          </cell>
          <cell r="X3105">
            <v>0</v>
          </cell>
          <cell r="Y3105" t="str">
            <v>Adhe</v>
          </cell>
          <cell r="Z3105" t="str">
            <v>G6</v>
          </cell>
          <cell r="AA3105" t="str">
            <v>Simple-Adhesive</v>
          </cell>
          <cell r="AB3105" t="str">
            <v>Regular-Adhe</v>
          </cell>
          <cell r="AC3105" t="str">
            <v>90024YAC08/02</v>
          </cell>
          <cell r="AD3105" t="str">
            <v>MG Adhe</v>
          </cell>
          <cell r="AE3105" t="str">
            <v>MG Adhe-MET</v>
          </cell>
          <cell r="AG3105">
            <v>0</v>
          </cell>
          <cell r="AI3105" t="str">
            <v>90024YAC12/IND</v>
          </cell>
          <cell r="AJ3105" t="str">
            <v>IPG</v>
          </cell>
          <cell r="AK3105" t="str">
            <v>PVD</v>
          </cell>
          <cell r="AM3105" t="e">
            <v>#N/A</v>
          </cell>
          <cell r="AO3105">
            <v>32.800000000000004</v>
          </cell>
          <cell r="AQ3105" t="str">
            <v>Rough</v>
          </cell>
          <cell r="AR3105" t="str">
            <v>GEN</v>
          </cell>
          <cell r="AS3105" t="str">
            <v>NORMAL</v>
          </cell>
        </row>
        <row r="3106">
          <cell r="D3106" t="str">
            <v>90024YAD31/IND</v>
          </cell>
          <cell r="E3106">
            <v>90024</v>
          </cell>
          <cell r="F3106">
            <v>37.000000000000007</v>
          </cell>
          <cell r="G3106" t="str">
            <v>Yes</v>
          </cell>
          <cell r="H3106">
            <v>34.70000000000001</v>
          </cell>
          <cell r="I3106" t="str">
            <v>TI</v>
          </cell>
          <cell r="J3106" t="str">
            <v>Audit</v>
          </cell>
          <cell r="K3106" t="str">
            <v>90024YAD02</v>
          </cell>
          <cell r="L3106" t="str">
            <v>SH</v>
          </cell>
          <cell r="M3106" t="str">
            <v>S-Group</v>
          </cell>
          <cell r="N3106" t="str">
            <v>Reg</v>
          </cell>
          <cell r="P3106" t="str">
            <v>PMR27</v>
          </cell>
          <cell r="Q3106" t="str">
            <v>DRP</v>
          </cell>
          <cell r="S3106">
            <v>0</v>
          </cell>
          <cell r="V3106">
            <v>0</v>
          </cell>
          <cell r="X3106">
            <v>0</v>
          </cell>
          <cell r="Y3106" t="str">
            <v>Adhe</v>
          </cell>
          <cell r="Z3106" t="str">
            <v>G6</v>
          </cell>
          <cell r="AA3106" t="str">
            <v>Simple-Adhesive</v>
          </cell>
          <cell r="AB3106" t="str">
            <v>Regular-Adhe</v>
          </cell>
          <cell r="AC3106" t="str">
            <v>90024YAC08/02</v>
          </cell>
          <cell r="AD3106" t="str">
            <v>MG Adhe</v>
          </cell>
          <cell r="AE3106" t="str">
            <v>MG Adhe-MET</v>
          </cell>
          <cell r="AG3106">
            <v>0</v>
          </cell>
          <cell r="AI3106" t="str">
            <v>90024YAD12/IND</v>
          </cell>
          <cell r="AJ3106" t="str">
            <v>IPG</v>
          </cell>
          <cell r="AK3106" t="str">
            <v>PVD</v>
          </cell>
          <cell r="AM3106" t="e">
            <v>#N/A</v>
          </cell>
          <cell r="AO3106">
            <v>32.800000000000004</v>
          </cell>
          <cell r="AQ3106" t="str">
            <v>Rough</v>
          </cell>
          <cell r="AR3106" t="str">
            <v>GEN</v>
          </cell>
          <cell r="AS3106" t="str">
            <v>JUMBO</v>
          </cell>
        </row>
        <row r="3107">
          <cell r="D3107" t="str">
            <v>90024YAE31/IND</v>
          </cell>
          <cell r="E3107">
            <v>90024</v>
          </cell>
          <cell r="F3107">
            <v>37.000000000000007</v>
          </cell>
          <cell r="G3107" t="str">
            <v>Yes</v>
          </cell>
          <cell r="H3107">
            <v>34.70000000000001</v>
          </cell>
          <cell r="I3107" t="str">
            <v>TI</v>
          </cell>
          <cell r="J3107" t="str">
            <v>Audit</v>
          </cell>
          <cell r="K3107" t="str">
            <v>90024YAE02</v>
          </cell>
          <cell r="L3107" t="str">
            <v>SH</v>
          </cell>
          <cell r="M3107" t="str">
            <v>S-Group</v>
          </cell>
          <cell r="N3107" t="str">
            <v>Reg</v>
          </cell>
          <cell r="O3107" t="str">
            <v>1.SH</v>
          </cell>
          <cell r="P3107" t="str">
            <v>MTS-RET</v>
          </cell>
          <cell r="Q3107" t="str">
            <v>Live</v>
          </cell>
          <cell r="R3107">
            <v>530</v>
          </cell>
          <cell r="S3107">
            <v>620</v>
          </cell>
          <cell r="T3107">
            <v>690</v>
          </cell>
          <cell r="U3107">
            <v>760</v>
          </cell>
          <cell r="V3107">
            <v>1050</v>
          </cell>
          <cell r="W3107">
            <v>1220</v>
          </cell>
          <cell r="X3107">
            <v>1090</v>
          </cell>
          <cell r="Y3107" t="str">
            <v>Adhe</v>
          </cell>
          <cell r="Z3107" t="str">
            <v>G6</v>
          </cell>
          <cell r="AA3107" t="str">
            <v>Simple-Adhesive</v>
          </cell>
          <cell r="AB3107" t="str">
            <v>Regular-Adhe</v>
          </cell>
          <cell r="AC3107" t="str">
            <v>90024YAC08/02</v>
          </cell>
          <cell r="AD3107" t="str">
            <v>MG Adhe</v>
          </cell>
          <cell r="AE3107" t="str">
            <v>MG Adhe-MET</v>
          </cell>
          <cell r="AG3107">
            <v>0</v>
          </cell>
          <cell r="AI3107" t="str">
            <v>90024YAE12/IND</v>
          </cell>
          <cell r="AJ3107" t="str">
            <v>IPG</v>
          </cell>
          <cell r="AK3107" t="str">
            <v>PVD</v>
          </cell>
          <cell r="AM3107" t="str">
            <v>Yes</v>
          </cell>
          <cell r="AO3107">
            <v>32.800000000000004</v>
          </cell>
          <cell r="AQ3107" t="str">
            <v>Rough</v>
          </cell>
          <cell r="AR3107" t="str">
            <v>GEN</v>
          </cell>
          <cell r="AS3107" t="str">
            <v>JUMBO</v>
          </cell>
        </row>
        <row r="3108">
          <cell r="D3108" t="str">
            <v>90024YAE32/IND</v>
          </cell>
          <cell r="E3108">
            <v>90024</v>
          </cell>
          <cell r="F3108">
            <v>37.000000000000007</v>
          </cell>
          <cell r="G3108" t="str">
            <v>Yes</v>
          </cell>
          <cell r="H3108">
            <v>34.70000000000001</v>
          </cell>
          <cell r="I3108" t="str">
            <v>TI</v>
          </cell>
          <cell r="J3108" t="str">
            <v>Audit</v>
          </cell>
          <cell r="K3108" t="str">
            <v>90024YAE02/2N</v>
          </cell>
          <cell r="L3108" t="str">
            <v>SH</v>
          </cell>
          <cell r="M3108" t="str">
            <v>S-Group</v>
          </cell>
          <cell r="N3108" t="str">
            <v>Reg</v>
          </cell>
          <cell r="P3108" t="str">
            <v>PMR31</v>
          </cell>
          <cell r="Q3108" t="str">
            <v>DRP</v>
          </cell>
          <cell r="S3108">
            <v>0</v>
          </cell>
          <cell r="V3108">
            <v>0</v>
          </cell>
          <cell r="X3108">
            <v>0</v>
          </cell>
          <cell r="Y3108" t="str">
            <v>Adhe</v>
          </cell>
          <cell r="Z3108" t="str">
            <v>G6</v>
          </cell>
          <cell r="AA3108" t="str">
            <v>Simple-Adhesive</v>
          </cell>
          <cell r="AB3108" t="str">
            <v>Regular-Adhe</v>
          </cell>
          <cell r="AC3108" t="str">
            <v>90024YAC08/02</v>
          </cell>
          <cell r="AD3108" t="str">
            <v>MG Adhe</v>
          </cell>
          <cell r="AE3108" t="str">
            <v>MG Adhe-MET</v>
          </cell>
          <cell r="AG3108">
            <v>0</v>
          </cell>
          <cell r="AH3108" t="str">
            <v>ELSSH171</v>
          </cell>
          <cell r="AI3108" t="str">
            <v>90024YAE11/IND</v>
          </cell>
          <cell r="AJ3108" t="str">
            <v>IPG-2N</v>
          </cell>
          <cell r="AK3108" t="str">
            <v>PVD</v>
          </cell>
          <cell r="AM3108" t="e">
            <v>#N/A</v>
          </cell>
          <cell r="AO3108">
            <v>32.800000000000004</v>
          </cell>
          <cell r="AQ3108" t="str">
            <v>Buffing</v>
          </cell>
          <cell r="AR3108" t="str">
            <v>GEN</v>
          </cell>
          <cell r="AS3108" t="str">
            <v>JUMBO</v>
          </cell>
        </row>
        <row r="3109">
          <cell r="D3109" t="str">
            <v>90024YAE34/IND</v>
          </cell>
          <cell r="E3109">
            <v>90024</v>
          </cell>
          <cell r="F3109">
            <v>37.000000000000007</v>
          </cell>
          <cell r="G3109" t="str">
            <v>Yes</v>
          </cell>
          <cell r="H3109">
            <v>34.70000000000001</v>
          </cell>
          <cell r="I3109" t="str">
            <v>TI</v>
          </cell>
          <cell r="J3109" t="str">
            <v>Audit</v>
          </cell>
          <cell r="K3109" t="str">
            <v>90024YAE02</v>
          </cell>
          <cell r="L3109" t="str">
            <v>SH</v>
          </cell>
          <cell r="M3109" t="str">
            <v>S-Group</v>
          </cell>
          <cell r="N3109" t="str">
            <v>Reg</v>
          </cell>
          <cell r="P3109" t="str">
            <v>MTO-NEW</v>
          </cell>
          <cell r="Q3109" t="str">
            <v>Live</v>
          </cell>
          <cell r="S3109">
            <v>0</v>
          </cell>
          <cell r="V3109">
            <v>0</v>
          </cell>
          <cell r="X3109">
            <v>0</v>
          </cell>
          <cell r="Y3109" t="str">
            <v>Adhe</v>
          </cell>
          <cell r="Z3109" t="str">
            <v>G6</v>
          </cell>
          <cell r="AA3109" t="str">
            <v>Simple-Adhesive</v>
          </cell>
          <cell r="AB3109" t="str">
            <v>Regular-Adhe</v>
          </cell>
          <cell r="AC3109" t="str">
            <v>90024YAC08/02</v>
          </cell>
          <cell r="AD3109" t="str">
            <v>MG Adhe</v>
          </cell>
          <cell r="AE3109" t="str">
            <v>MG Adhe-MET</v>
          </cell>
          <cell r="AG3109">
            <v>0</v>
          </cell>
          <cell r="AH3109" t="str">
            <v>ELSSH171</v>
          </cell>
          <cell r="AI3109" t="str">
            <v>90024YAE13/IND</v>
          </cell>
          <cell r="AJ3109" t="str">
            <v>IPG-2N</v>
          </cell>
          <cell r="AK3109" t="str">
            <v>PVD</v>
          </cell>
          <cell r="AM3109" t="e">
            <v>#N/A</v>
          </cell>
          <cell r="AO3109">
            <v>32.800000000000004</v>
          </cell>
          <cell r="AQ3109" t="str">
            <v>Buffing</v>
          </cell>
          <cell r="AR3109" t="str">
            <v>GEN</v>
          </cell>
          <cell r="AS3109" t="str">
            <v>JUMBO</v>
          </cell>
        </row>
        <row r="3110">
          <cell r="D3110" t="str">
            <v>90024YAF31/IND</v>
          </cell>
          <cell r="E3110">
            <v>90024</v>
          </cell>
          <cell r="F3110">
            <v>37.000000000000007</v>
          </cell>
          <cell r="G3110" t="str">
            <v>Yes</v>
          </cell>
          <cell r="H3110">
            <v>34.70000000000001</v>
          </cell>
          <cell r="I3110" t="str">
            <v>TI</v>
          </cell>
          <cell r="J3110" t="str">
            <v>Audit</v>
          </cell>
          <cell r="K3110" t="str">
            <v>90024YAF02/2N</v>
          </cell>
          <cell r="L3110" t="str">
            <v>SH</v>
          </cell>
          <cell r="M3110" t="str">
            <v>S-Group</v>
          </cell>
          <cell r="N3110" t="str">
            <v>Reg</v>
          </cell>
          <cell r="P3110" t="str">
            <v>PMR28</v>
          </cell>
          <cell r="Q3110" t="str">
            <v>DRP</v>
          </cell>
          <cell r="S3110">
            <v>0</v>
          </cell>
          <cell r="V3110">
            <v>0</v>
          </cell>
          <cell r="X3110">
            <v>0</v>
          </cell>
          <cell r="Y3110" t="str">
            <v>Adhe</v>
          </cell>
          <cell r="Z3110" t="str">
            <v>G6</v>
          </cell>
          <cell r="AA3110" t="str">
            <v>Simple-Adhesive</v>
          </cell>
          <cell r="AB3110" t="str">
            <v>Regular-Adhe</v>
          </cell>
          <cell r="AC3110" t="str">
            <v>90024YAC08/02</v>
          </cell>
          <cell r="AD3110" t="str">
            <v>MG Adhe</v>
          </cell>
          <cell r="AE3110" t="str">
            <v>MG Adhe-MET</v>
          </cell>
          <cell r="AG3110">
            <v>0</v>
          </cell>
          <cell r="AH3110" t="str">
            <v>ELSSH171</v>
          </cell>
          <cell r="AI3110" t="str">
            <v>90024YAF12/IND</v>
          </cell>
          <cell r="AJ3110" t="str">
            <v>IPG-2N</v>
          </cell>
          <cell r="AK3110" t="str">
            <v>PVD</v>
          </cell>
          <cell r="AM3110" t="e">
            <v>#N/A</v>
          </cell>
          <cell r="AO3110">
            <v>32.800000000000004</v>
          </cell>
          <cell r="AQ3110" t="str">
            <v>Buffing</v>
          </cell>
          <cell r="AR3110" t="str">
            <v>GEN</v>
          </cell>
          <cell r="AS3110" t="str">
            <v>JUMBO</v>
          </cell>
        </row>
        <row r="3111">
          <cell r="D3111" t="str">
            <v>9151BAB00/IND</v>
          </cell>
          <cell r="E3111">
            <v>9151</v>
          </cell>
          <cell r="F3111">
            <v>34.600000000000009</v>
          </cell>
          <cell r="G3111" t="str">
            <v>No</v>
          </cell>
          <cell r="H3111">
            <v>34.600000000000009</v>
          </cell>
          <cell r="I3111" t="str">
            <v>TI</v>
          </cell>
          <cell r="J3111" t="str">
            <v>Audit</v>
          </cell>
          <cell r="K3111" t="str">
            <v>9151BAB02</v>
          </cell>
          <cell r="L3111" t="str">
            <v>SH</v>
          </cell>
          <cell r="M3111" t="str">
            <v>C-Group</v>
          </cell>
          <cell r="N3111" t="str">
            <v>Add on</v>
          </cell>
          <cell r="P3111" t="str">
            <v>NM</v>
          </cell>
          <cell r="Q3111" t="str">
            <v>DRP</v>
          </cell>
          <cell r="S3111">
            <v>0</v>
          </cell>
          <cell r="V3111">
            <v>0</v>
          </cell>
          <cell r="X3111">
            <v>0</v>
          </cell>
          <cell r="Y3111" t="str">
            <v>Adhe</v>
          </cell>
          <cell r="Z3111" t="str">
            <v>A1</v>
          </cell>
          <cell r="AA3111" t="str">
            <v>Activator</v>
          </cell>
          <cell r="AB3111">
            <v>0</v>
          </cell>
          <cell r="AC3111" t="str">
            <v>9151SAB08/01</v>
          </cell>
          <cell r="AD3111" t="str">
            <v>MG Adhe</v>
          </cell>
          <cell r="AE3111" t="str">
            <v>MG Adhe-Acti-MET</v>
          </cell>
          <cell r="AI3111" t="str">
            <v>9151BAB12/IND</v>
          </cell>
          <cell r="AJ3111" t="str">
            <v>IPSIPG</v>
          </cell>
          <cell r="AK3111" t="str">
            <v>BI</v>
          </cell>
          <cell r="AM3111" t="e">
            <v>#N/A</v>
          </cell>
          <cell r="AO3111">
            <v>30.400000000000009</v>
          </cell>
          <cell r="AQ3111" t="e">
            <v>#N/A</v>
          </cell>
          <cell r="AR3111" t="str">
            <v>GEN</v>
          </cell>
          <cell r="AS3111" t="str">
            <v>NORMAL</v>
          </cell>
        </row>
        <row r="3112">
          <cell r="D3112" t="str">
            <v>9151BAC00/IND</v>
          </cell>
          <cell r="E3112">
            <v>9151</v>
          </cell>
          <cell r="F3112">
            <v>34.600000000000009</v>
          </cell>
          <cell r="G3112" t="str">
            <v>No</v>
          </cell>
          <cell r="H3112">
            <v>34.600000000000009</v>
          </cell>
          <cell r="I3112" t="str">
            <v>TI</v>
          </cell>
          <cell r="J3112" t="str">
            <v>Audit</v>
          </cell>
          <cell r="K3112" t="str">
            <v>9151BAC02</v>
          </cell>
          <cell r="L3112" t="str">
            <v>SH</v>
          </cell>
          <cell r="M3112" t="str">
            <v>C-Group</v>
          </cell>
          <cell r="N3112" t="str">
            <v>Add on</v>
          </cell>
          <cell r="O3112" t="str">
            <v>1.SH</v>
          </cell>
          <cell r="P3112" t="str">
            <v>MTS-ECR</v>
          </cell>
          <cell r="Q3112" t="str">
            <v>DRP</v>
          </cell>
          <cell r="R3112">
            <v>1280</v>
          </cell>
          <cell r="S3112">
            <v>1350</v>
          </cell>
          <cell r="T3112">
            <v>1600</v>
          </cell>
          <cell r="U3112">
            <v>1740</v>
          </cell>
          <cell r="V3112">
            <v>1820</v>
          </cell>
          <cell r="W3112">
            <v>1750</v>
          </cell>
          <cell r="X3112">
            <v>1390</v>
          </cell>
          <cell r="Y3112" t="str">
            <v>Adhe</v>
          </cell>
          <cell r="Z3112" t="str">
            <v>A1</v>
          </cell>
          <cell r="AA3112" t="str">
            <v>Activator</v>
          </cell>
          <cell r="AB3112" t="str">
            <v>MG Adhe + Activator</v>
          </cell>
          <cell r="AC3112" t="str">
            <v>9151SAB08/01</v>
          </cell>
          <cell r="AD3112" t="str">
            <v>MG Adhe</v>
          </cell>
          <cell r="AE3112" t="str">
            <v>MG Adhe-Acti-MET</v>
          </cell>
          <cell r="AI3112" t="str">
            <v>9151BAC12/IND</v>
          </cell>
          <cell r="AJ3112" t="str">
            <v>IPSIPG</v>
          </cell>
          <cell r="AK3112" t="str">
            <v>BI</v>
          </cell>
          <cell r="AM3112" t="str">
            <v>Yes</v>
          </cell>
          <cell r="AO3112">
            <v>30.400000000000009</v>
          </cell>
          <cell r="AQ3112" t="str">
            <v>Rough</v>
          </cell>
          <cell r="AR3112" t="str">
            <v>GEN</v>
          </cell>
          <cell r="AS3112" t="str">
            <v>NORMAL</v>
          </cell>
        </row>
        <row r="3113">
          <cell r="D3113" t="str">
            <v>9151BAD40/IND</v>
          </cell>
          <cell r="E3113">
            <v>9151</v>
          </cell>
          <cell r="F3113">
            <v>34.600000000000009</v>
          </cell>
          <cell r="G3113" t="str">
            <v>No</v>
          </cell>
          <cell r="H3113">
            <v>34.600000000000009</v>
          </cell>
          <cell r="I3113" t="str">
            <v>TI</v>
          </cell>
          <cell r="J3113" t="str">
            <v>Audit</v>
          </cell>
          <cell r="K3113" t="str">
            <v>9151BAD02</v>
          </cell>
          <cell r="L3113" t="str">
            <v>SH</v>
          </cell>
          <cell r="M3113" t="str">
            <v>C-Group</v>
          </cell>
          <cell r="N3113" t="str">
            <v>Add on</v>
          </cell>
          <cell r="O3113" t="str">
            <v>5.T</v>
          </cell>
          <cell r="P3113" t="str">
            <v>MTS-RET</v>
          </cell>
          <cell r="Q3113" t="str">
            <v>Live</v>
          </cell>
          <cell r="R3113">
            <v>1500</v>
          </cell>
          <cell r="S3113">
            <v>200</v>
          </cell>
          <cell r="T3113">
            <v>330</v>
          </cell>
          <cell r="U3113">
            <v>542</v>
          </cell>
          <cell r="V3113">
            <v>533</v>
          </cell>
          <cell r="W3113">
            <v>474</v>
          </cell>
          <cell r="X3113">
            <v>335</v>
          </cell>
          <cell r="Y3113" t="str">
            <v>Adhe</v>
          </cell>
          <cell r="Z3113" t="str">
            <v>A1</v>
          </cell>
          <cell r="AA3113" t="str">
            <v>Activator</v>
          </cell>
          <cell r="AB3113" t="str">
            <v>MG Adhe + Activator</v>
          </cell>
          <cell r="AC3113" t="str">
            <v>9151SAB08/01</v>
          </cell>
          <cell r="AD3113" t="str">
            <v>MG Adhe</v>
          </cell>
          <cell r="AE3113" t="str">
            <v>MG Adhe-Acti-MET</v>
          </cell>
          <cell r="AI3113" t="str">
            <v>9151BAD11/IND</v>
          </cell>
          <cell r="AJ3113" t="str">
            <v>IPSIPG</v>
          </cell>
          <cell r="AK3113" t="str">
            <v>BI</v>
          </cell>
          <cell r="AM3113" t="e">
            <v>#N/A</v>
          </cell>
          <cell r="AO3113">
            <v>30.400000000000009</v>
          </cell>
          <cell r="AQ3113" t="str">
            <v>Rough</v>
          </cell>
          <cell r="AR3113" t="str">
            <v>GEN</v>
          </cell>
          <cell r="AS3113" t="str">
            <v>NORMAL</v>
          </cell>
        </row>
        <row r="3114">
          <cell r="D3114" t="str">
            <v>9151KAD31/IND</v>
          </cell>
          <cell r="E3114">
            <v>9151</v>
          </cell>
          <cell r="F3114">
            <v>34.600000000000009</v>
          </cell>
          <cell r="G3114" t="str">
            <v>No</v>
          </cell>
          <cell r="H3114">
            <v>34.600000000000009</v>
          </cell>
          <cell r="I3114" t="str">
            <v>TI</v>
          </cell>
          <cell r="J3114" t="str">
            <v>Audit</v>
          </cell>
          <cell r="K3114" t="str">
            <v>9151KAD02/SSRG</v>
          </cell>
          <cell r="L3114" t="str">
            <v>SH</v>
          </cell>
          <cell r="M3114" t="str">
            <v>C-Group</v>
          </cell>
          <cell r="N3114" t="str">
            <v>Add on</v>
          </cell>
          <cell r="O3114" t="str">
            <v>5.T</v>
          </cell>
          <cell r="P3114" t="str">
            <v>PMR41</v>
          </cell>
          <cell r="Q3114" t="str">
            <v>DRP</v>
          </cell>
          <cell r="S3114">
            <v>0</v>
          </cell>
          <cell r="U3114">
            <v>250</v>
          </cell>
          <cell r="V3114">
            <v>500</v>
          </cell>
          <cell r="W3114">
            <v>724</v>
          </cell>
          <cell r="X3114">
            <v>536</v>
          </cell>
          <cell r="Y3114" t="str">
            <v>Adhe</v>
          </cell>
          <cell r="AA3114" t="str">
            <v>Activator</v>
          </cell>
          <cell r="AB3114" t="str">
            <v>MG Adhe + Activator</v>
          </cell>
          <cell r="AC3114" t="str">
            <v>9151SAB08/03</v>
          </cell>
          <cell r="AD3114" t="str">
            <v>MG Adhe</v>
          </cell>
          <cell r="AE3114" t="str">
            <v>MG Adhe-Acti-MET</v>
          </cell>
          <cell r="AI3114" t="str">
            <v>9151KAD12/IND</v>
          </cell>
          <cell r="AJ3114" t="str">
            <v>RG-BI</v>
          </cell>
          <cell r="AK3114" t="str">
            <v>RG-BI</v>
          </cell>
          <cell r="AM3114" t="str">
            <v>Yes</v>
          </cell>
          <cell r="AO3114">
            <v>30.400000000000009</v>
          </cell>
          <cell r="AQ3114" t="str">
            <v>Rough</v>
          </cell>
          <cell r="AR3114" t="str">
            <v>GEN</v>
          </cell>
          <cell r="AS3114" t="str">
            <v>NORMAL</v>
          </cell>
        </row>
        <row r="3115">
          <cell r="D3115" t="str">
            <v>9151NAD31/IND</v>
          </cell>
          <cell r="E3115">
            <v>9151</v>
          </cell>
          <cell r="F3115">
            <v>34.600000000000009</v>
          </cell>
          <cell r="G3115" t="str">
            <v>No</v>
          </cell>
          <cell r="H3115">
            <v>34.600000000000009</v>
          </cell>
          <cell r="I3115" t="str">
            <v>TI</v>
          </cell>
          <cell r="J3115" t="str">
            <v>Audit</v>
          </cell>
          <cell r="K3115" t="str">
            <v>9151NAD02</v>
          </cell>
          <cell r="L3115" t="str">
            <v>SH</v>
          </cell>
          <cell r="M3115" t="str">
            <v>C-Group</v>
          </cell>
          <cell r="N3115" t="str">
            <v>Add on</v>
          </cell>
          <cell r="O3115" t="str">
            <v>5.T</v>
          </cell>
          <cell r="P3115" t="str">
            <v>PMR42</v>
          </cell>
          <cell r="Q3115" t="str">
            <v>DRP</v>
          </cell>
          <cell r="S3115">
            <v>0</v>
          </cell>
          <cell r="U3115">
            <v>250</v>
          </cell>
          <cell r="V3115">
            <v>500</v>
          </cell>
          <cell r="W3115">
            <v>749</v>
          </cell>
          <cell r="X3115">
            <v>571</v>
          </cell>
          <cell r="Y3115" t="str">
            <v>Adhe</v>
          </cell>
          <cell r="AA3115" t="str">
            <v>Activator</v>
          </cell>
          <cell r="AB3115" t="str">
            <v>MG Adhe + Activator</v>
          </cell>
          <cell r="AC3115" t="str">
            <v>9151SAB08/01</v>
          </cell>
          <cell r="AD3115" t="str">
            <v>MG Adhe</v>
          </cell>
          <cell r="AE3115" t="str">
            <v>MG Adhe-Acti-MET</v>
          </cell>
          <cell r="AI3115" t="str">
            <v>9151NAD12/IND</v>
          </cell>
          <cell r="AJ3115" t="str">
            <v>BLACK</v>
          </cell>
          <cell r="AK3115" t="str">
            <v>Black</v>
          </cell>
          <cell r="AM3115" t="str">
            <v>Yes</v>
          </cell>
          <cell r="AO3115">
            <v>30.400000000000009</v>
          </cell>
          <cell r="AQ3115" t="str">
            <v>Rough</v>
          </cell>
          <cell r="AR3115" t="str">
            <v>GEN</v>
          </cell>
          <cell r="AS3115" t="str">
            <v>NORMAL</v>
          </cell>
        </row>
        <row r="3116">
          <cell r="D3116" t="str">
            <v>9151SAB00/IND</v>
          </cell>
          <cell r="E3116">
            <v>9151</v>
          </cell>
          <cell r="F3116">
            <v>34.600000000000009</v>
          </cell>
          <cell r="G3116" t="str">
            <v>No</v>
          </cell>
          <cell r="H3116">
            <v>34.600000000000009</v>
          </cell>
          <cell r="I3116" t="str">
            <v>TI</v>
          </cell>
          <cell r="J3116" t="str">
            <v>Audit</v>
          </cell>
          <cell r="K3116" t="str">
            <v>9151SAB02</v>
          </cell>
          <cell r="L3116" t="str">
            <v>SH</v>
          </cell>
          <cell r="M3116" t="str">
            <v>C-Group</v>
          </cell>
          <cell r="N3116" t="str">
            <v>Add on</v>
          </cell>
          <cell r="O3116" t="str">
            <v>3.B</v>
          </cell>
          <cell r="P3116" t="str">
            <v>MTS-RET</v>
          </cell>
          <cell r="Q3116" t="str">
            <v>Live</v>
          </cell>
          <cell r="R3116">
            <v>1130</v>
          </cell>
          <cell r="S3116">
            <v>1230</v>
          </cell>
          <cell r="T3116">
            <v>1470</v>
          </cell>
          <cell r="U3116">
            <v>1810</v>
          </cell>
          <cell r="V3116">
            <v>1960</v>
          </cell>
          <cell r="W3116">
            <v>1990</v>
          </cell>
          <cell r="X3116">
            <v>1710</v>
          </cell>
          <cell r="Y3116" t="str">
            <v>Adhe</v>
          </cell>
          <cell r="Z3116" t="str">
            <v>A1</v>
          </cell>
          <cell r="AA3116" t="str">
            <v>Activator</v>
          </cell>
          <cell r="AB3116" t="str">
            <v>MG Adhe + Activator</v>
          </cell>
          <cell r="AC3116" t="str">
            <v>9151SAB08/02</v>
          </cell>
          <cell r="AD3116" t="str">
            <v>MG Adhe</v>
          </cell>
          <cell r="AE3116" t="str">
            <v>MG Adhe-Acti-MET</v>
          </cell>
          <cell r="AI3116" t="str">
            <v>9151SAB12/IND</v>
          </cell>
          <cell r="AJ3116" t="str">
            <v>IPS</v>
          </cell>
          <cell r="AK3116" t="str">
            <v>IPS</v>
          </cell>
          <cell r="AM3116" t="str">
            <v>Yes</v>
          </cell>
          <cell r="AO3116">
            <v>30.400000000000009</v>
          </cell>
          <cell r="AQ3116" t="str">
            <v>Rough</v>
          </cell>
          <cell r="AR3116" t="str">
            <v>GEN</v>
          </cell>
          <cell r="AS3116" t="str">
            <v>NORMAL</v>
          </cell>
        </row>
        <row r="3117">
          <cell r="D3117" t="str">
            <v>9151YAB00/IND</v>
          </cell>
          <cell r="E3117">
            <v>9151</v>
          </cell>
          <cell r="F3117">
            <v>34.600000000000009</v>
          </cell>
          <cell r="G3117" t="str">
            <v>No</v>
          </cell>
          <cell r="H3117">
            <v>34.600000000000009</v>
          </cell>
          <cell r="I3117" t="str">
            <v>TI</v>
          </cell>
          <cell r="J3117" t="str">
            <v>Audit</v>
          </cell>
          <cell r="K3117" t="str">
            <v>9151YAB02</v>
          </cell>
          <cell r="L3117" t="str">
            <v>SH</v>
          </cell>
          <cell r="M3117" t="str">
            <v>C-Group</v>
          </cell>
          <cell r="N3117" t="str">
            <v>Add on</v>
          </cell>
          <cell r="P3117" t="str">
            <v>PMR20</v>
          </cell>
          <cell r="Q3117" t="str">
            <v>DRP</v>
          </cell>
          <cell r="S3117">
            <v>0</v>
          </cell>
          <cell r="V3117">
            <v>0</v>
          </cell>
          <cell r="X3117">
            <v>0</v>
          </cell>
          <cell r="Y3117" t="str">
            <v>Adhe</v>
          </cell>
          <cell r="Z3117" t="str">
            <v>A1</v>
          </cell>
          <cell r="AA3117" t="str">
            <v>Activator</v>
          </cell>
          <cell r="AB3117" t="str">
            <v>MG Adhe + Activator</v>
          </cell>
          <cell r="AC3117" t="str">
            <v>9151SAB08/01</v>
          </cell>
          <cell r="AD3117" t="str">
            <v>MG Adhe</v>
          </cell>
          <cell r="AE3117" t="str">
            <v>MG Adhe-Acti-MET</v>
          </cell>
          <cell r="AI3117" t="str">
            <v>9151YAB12/IND</v>
          </cell>
          <cell r="AJ3117" t="str">
            <v>IPG</v>
          </cell>
          <cell r="AK3117" t="str">
            <v>PVD</v>
          </cell>
          <cell r="AM3117" t="e">
            <v>#N/A</v>
          </cell>
          <cell r="AO3117">
            <v>30.400000000000009</v>
          </cell>
          <cell r="AQ3117" t="str">
            <v>Rough</v>
          </cell>
          <cell r="AR3117" t="str">
            <v>GEN</v>
          </cell>
          <cell r="AS3117" t="str">
            <v>NORMAL</v>
          </cell>
        </row>
        <row r="3118">
          <cell r="D3118" t="str">
            <v>9151YAC00/IND</v>
          </cell>
          <cell r="E3118">
            <v>9151</v>
          </cell>
          <cell r="F3118">
            <v>34.600000000000009</v>
          </cell>
          <cell r="G3118" t="str">
            <v>No</v>
          </cell>
          <cell r="H3118">
            <v>34.600000000000009</v>
          </cell>
          <cell r="I3118" t="str">
            <v>TI</v>
          </cell>
          <cell r="J3118" t="str">
            <v>Audit</v>
          </cell>
          <cell r="K3118" t="str">
            <v>9151YAC02</v>
          </cell>
          <cell r="L3118" t="str">
            <v>SH</v>
          </cell>
          <cell r="M3118" t="str">
            <v>C-Group</v>
          </cell>
          <cell r="N3118" t="str">
            <v>Add on</v>
          </cell>
          <cell r="O3118" t="str">
            <v>1.SH</v>
          </cell>
          <cell r="P3118" t="str">
            <v>MTS-ECR</v>
          </cell>
          <cell r="Q3118" t="str">
            <v>DRP</v>
          </cell>
          <cell r="R3118">
            <v>3627</v>
          </cell>
          <cell r="S3118">
            <v>3816</v>
          </cell>
          <cell r="T3118">
            <v>4786</v>
          </cell>
          <cell r="U3118">
            <v>5442</v>
          </cell>
          <cell r="V3118">
            <v>5220</v>
          </cell>
          <cell r="W3118">
            <v>4853</v>
          </cell>
          <cell r="X3118">
            <v>3902</v>
          </cell>
          <cell r="Y3118" t="str">
            <v>Adhe</v>
          </cell>
          <cell r="Z3118" t="str">
            <v>A1</v>
          </cell>
          <cell r="AA3118" t="str">
            <v>Activator</v>
          </cell>
          <cell r="AB3118" t="str">
            <v>MG Adhe + Activator</v>
          </cell>
          <cell r="AC3118" t="str">
            <v>9151SAB08/01</v>
          </cell>
          <cell r="AD3118" t="str">
            <v>MG Adhe</v>
          </cell>
          <cell r="AE3118" t="str">
            <v>MG Adhe-Acti-MET</v>
          </cell>
          <cell r="AI3118" t="str">
            <v>9151YAC12/IND</v>
          </cell>
          <cell r="AJ3118" t="str">
            <v>IPG</v>
          </cell>
          <cell r="AK3118" t="str">
            <v>PVD</v>
          </cell>
          <cell r="AM3118" t="str">
            <v>Yes</v>
          </cell>
          <cell r="AO3118">
            <v>30.400000000000009</v>
          </cell>
          <cell r="AQ3118" t="str">
            <v>Rough</v>
          </cell>
          <cell r="AR3118" t="str">
            <v>GEN</v>
          </cell>
          <cell r="AS3118" t="str">
            <v>NORMAL</v>
          </cell>
        </row>
        <row r="3119">
          <cell r="D3119" t="str">
            <v>9151YAD40/IND</v>
          </cell>
          <cell r="E3119">
            <v>9151</v>
          </cell>
          <cell r="F3119">
            <v>34.600000000000009</v>
          </cell>
          <cell r="G3119" t="str">
            <v>No</v>
          </cell>
          <cell r="H3119">
            <v>34.600000000000009</v>
          </cell>
          <cell r="I3119" t="str">
            <v>TI</v>
          </cell>
          <cell r="J3119" t="str">
            <v>Audit</v>
          </cell>
          <cell r="K3119" t="str">
            <v>9151YAD02</v>
          </cell>
          <cell r="L3119" t="str">
            <v>SH</v>
          </cell>
          <cell r="M3119" t="str">
            <v>C-Group</v>
          </cell>
          <cell r="N3119" t="str">
            <v>Add on</v>
          </cell>
          <cell r="O3119" t="str">
            <v>5.T</v>
          </cell>
          <cell r="P3119" t="str">
            <v>MTS-RET</v>
          </cell>
          <cell r="Q3119" t="str">
            <v>Live</v>
          </cell>
          <cell r="R3119">
            <v>1500</v>
          </cell>
          <cell r="S3119">
            <v>330</v>
          </cell>
          <cell r="T3119">
            <v>420</v>
          </cell>
          <cell r="U3119">
            <v>620</v>
          </cell>
          <cell r="V3119">
            <v>664</v>
          </cell>
          <cell r="W3119">
            <v>1118</v>
          </cell>
          <cell r="X3119">
            <v>840</v>
          </cell>
          <cell r="Y3119" t="str">
            <v>Adhe</v>
          </cell>
          <cell r="Z3119" t="str">
            <v>A1</v>
          </cell>
          <cell r="AA3119" t="str">
            <v>Activator</v>
          </cell>
          <cell r="AB3119" t="str">
            <v>MG Adhe + Activator</v>
          </cell>
          <cell r="AC3119" t="str">
            <v>9151SAB08/01</v>
          </cell>
          <cell r="AD3119" t="str">
            <v>MG Adhe</v>
          </cell>
          <cell r="AE3119" t="str">
            <v>MG Adhe-Acti-MET</v>
          </cell>
          <cell r="AI3119" t="str">
            <v>9151YAD11/IND</v>
          </cell>
          <cell r="AJ3119" t="str">
            <v>IPG</v>
          </cell>
          <cell r="AK3119" t="str">
            <v>PVD</v>
          </cell>
          <cell r="AM3119" t="str">
            <v>Yes</v>
          </cell>
          <cell r="AO3119">
            <v>30.400000000000009</v>
          </cell>
          <cell r="AQ3119" t="str">
            <v>Rough</v>
          </cell>
          <cell r="AR3119" t="str">
            <v>GEN</v>
          </cell>
          <cell r="AS3119" t="str">
            <v>NORMAL</v>
          </cell>
        </row>
        <row r="3120">
          <cell r="D3120" t="str">
            <v>9152YAC31/IND</v>
          </cell>
          <cell r="E3120">
            <v>9152</v>
          </cell>
          <cell r="F3120">
            <v>36.800000000000004</v>
          </cell>
          <cell r="G3120" t="str">
            <v>No</v>
          </cell>
          <cell r="H3120">
            <v>36.800000000000004</v>
          </cell>
          <cell r="I3120" t="str">
            <v>TI</v>
          </cell>
          <cell r="J3120" t="str">
            <v>Audit</v>
          </cell>
          <cell r="K3120" t="str">
            <v>9152YAC02</v>
          </cell>
          <cell r="L3120" t="str">
            <v>SH</v>
          </cell>
          <cell r="M3120" t="str">
            <v>C-Group</v>
          </cell>
          <cell r="N3120" t="str">
            <v>Add on</v>
          </cell>
          <cell r="P3120" t="str">
            <v>PMR28</v>
          </cell>
          <cell r="Q3120" t="str">
            <v>DRP</v>
          </cell>
          <cell r="S3120">
            <v>0</v>
          </cell>
          <cell r="V3120">
            <v>0</v>
          </cell>
          <cell r="X3120">
            <v>0</v>
          </cell>
          <cell r="Y3120" t="str">
            <v>Adhe</v>
          </cell>
          <cell r="Z3120" t="str">
            <v>A1</v>
          </cell>
          <cell r="AA3120" t="str">
            <v>Activator</v>
          </cell>
          <cell r="AB3120" t="str">
            <v>MG Adhe + Activator</v>
          </cell>
          <cell r="AC3120" t="str">
            <v>9152YAB08/01</v>
          </cell>
          <cell r="AD3120" t="str">
            <v>MG Adhe</v>
          </cell>
          <cell r="AE3120" t="str">
            <v>MG Adhe-MET</v>
          </cell>
          <cell r="AI3120" t="str">
            <v>9152YAC12/IND</v>
          </cell>
          <cell r="AJ3120" t="str">
            <v>IPG</v>
          </cell>
          <cell r="AK3120" t="str">
            <v>PVD</v>
          </cell>
          <cell r="AM3120" t="e">
            <v>#N/A</v>
          </cell>
          <cell r="AO3120">
            <v>32.6</v>
          </cell>
          <cell r="AQ3120" t="str">
            <v>Rough</v>
          </cell>
          <cell r="AR3120" t="str">
            <v>GEN</v>
          </cell>
          <cell r="AS3120" t="str">
            <v>NORMAL</v>
          </cell>
        </row>
        <row r="3121">
          <cell r="D3121" t="str">
            <v>9153YFB00/IND</v>
          </cell>
          <cell r="E3121">
            <v>9153</v>
          </cell>
          <cell r="F3121">
            <v>27.200000000000003</v>
          </cell>
          <cell r="G3121" t="str">
            <v>No</v>
          </cell>
          <cell r="H3121">
            <v>27.200000000000003</v>
          </cell>
          <cell r="I3121" t="str">
            <v>TI</v>
          </cell>
          <cell r="J3121" t="str">
            <v>Audit</v>
          </cell>
          <cell r="K3121" t="str">
            <v>9153YFB02</v>
          </cell>
          <cell r="L3121" t="str">
            <v>SH</v>
          </cell>
          <cell r="M3121" t="str">
            <v>S-Group</v>
          </cell>
          <cell r="N3121" t="str">
            <v>Reg</v>
          </cell>
          <cell r="P3121" t="str">
            <v>PMR28</v>
          </cell>
          <cell r="Q3121" t="str">
            <v>DRP</v>
          </cell>
          <cell r="S3121">
            <v>0</v>
          </cell>
          <cell r="V3121">
            <v>0</v>
          </cell>
          <cell r="X3121">
            <v>0</v>
          </cell>
          <cell r="Y3121" t="str">
            <v>Adhe</v>
          </cell>
          <cell r="Z3121" t="str">
            <v>G6</v>
          </cell>
          <cell r="AA3121" t="str">
            <v>Simple-Adhesive</v>
          </cell>
          <cell r="AB3121" t="str">
            <v>Regular-Adhe</v>
          </cell>
          <cell r="AC3121" t="str">
            <v>9153YFB08</v>
          </cell>
          <cell r="AD3121" t="str">
            <v>MG Adhe</v>
          </cell>
          <cell r="AE3121" t="str">
            <v>MG Adhe-Plain</v>
          </cell>
          <cell r="AG3121">
            <v>0</v>
          </cell>
          <cell r="AI3121" t="str">
            <v>9153YFB12/IND</v>
          </cell>
          <cell r="AJ3121" t="str">
            <v>IPG</v>
          </cell>
          <cell r="AK3121" t="str">
            <v>PVD</v>
          </cell>
          <cell r="AM3121" t="e">
            <v>#N/A</v>
          </cell>
          <cell r="AO3121">
            <v>23.000000000000004</v>
          </cell>
          <cell r="AQ3121" t="str">
            <v>Fine</v>
          </cell>
          <cell r="AR3121" t="str">
            <v>GEN</v>
          </cell>
          <cell r="AS3121" t="str">
            <v>NORMAL</v>
          </cell>
        </row>
        <row r="3122">
          <cell r="D3122" t="str">
            <v>9153YFC00/IND</v>
          </cell>
          <cell r="E3122">
            <v>9153</v>
          </cell>
          <cell r="F3122">
            <v>27.200000000000003</v>
          </cell>
          <cell r="G3122" t="str">
            <v>No</v>
          </cell>
          <cell r="H3122">
            <v>27.200000000000003</v>
          </cell>
          <cell r="I3122" t="str">
            <v>TI</v>
          </cell>
          <cell r="J3122" t="str">
            <v>Audit</v>
          </cell>
          <cell r="K3122" t="str">
            <v>9153YFC02</v>
          </cell>
          <cell r="L3122" t="str">
            <v>SH</v>
          </cell>
          <cell r="M3122" t="str">
            <v>S-Group</v>
          </cell>
          <cell r="N3122" t="str">
            <v>Reg</v>
          </cell>
          <cell r="P3122" t="str">
            <v>PMR32</v>
          </cell>
          <cell r="Q3122" t="str">
            <v>DRP</v>
          </cell>
          <cell r="S3122">
            <v>0</v>
          </cell>
          <cell r="V3122">
            <v>0</v>
          </cell>
          <cell r="X3122">
            <v>0</v>
          </cell>
          <cell r="Y3122" t="str">
            <v>Adhe</v>
          </cell>
          <cell r="Z3122" t="str">
            <v>G6</v>
          </cell>
          <cell r="AA3122" t="str">
            <v>Simple-Adhesive</v>
          </cell>
          <cell r="AB3122" t="str">
            <v>Regular-Adhe</v>
          </cell>
          <cell r="AC3122" t="str">
            <v>9153YFB08</v>
          </cell>
          <cell r="AD3122" t="str">
            <v>MG Adhe</v>
          </cell>
          <cell r="AE3122" t="str">
            <v>MG Adhe-Plain</v>
          </cell>
          <cell r="AG3122">
            <v>0</v>
          </cell>
          <cell r="AI3122" t="str">
            <v>9153YFC12/IND</v>
          </cell>
          <cell r="AJ3122" t="str">
            <v>IPG</v>
          </cell>
          <cell r="AK3122" t="str">
            <v>PVD</v>
          </cell>
          <cell r="AM3122" t="e">
            <v>#N/A</v>
          </cell>
          <cell r="AO3122">
            <v>23.000000000000004</v>
          </cell>
          <cell r="AQ3122" t="str">
            <v>Rough</v>
          </cell>
          <cell r="AR3122" t="str">
            <v>GEN</v>
          </cell>
          <cell r="AS3122" t="str">
            <v>NORMAL</v>
          </cell>
        </row>
        <row r="3123">
          <cell r="D3123" t="str">
            <v>9154BAD00/IND</v>
          </cell>
          <cell r="E3123">
            <v>9154</v>
          </cell>
          <cell r="F3123">
            <v>27.200000000000003</v>
          </cell>
          <cell r="G3123" t="str">
            <v>No</v>
          </cell>
          <cell r="H3123">
            <v>27.200000000000003</v>
          </cell>
          <cell r="I3123" t="str">
            <v>TI</v>
          </cell>
          <cell r="J3123" t="str">
            <v>Audit</v>
          </cell>
          <cell r="K3123" t="str">
            <v>9154BAD02</v>
          </cell>
          <cell r="L3123" t="str">
            <v>SH</v>
          </cell>
          <cell r="M3123" t="str">
            <v>S-Group</v>
          </cell>
          <cell r="N3123" t="str">
            <v>Reg</v>
          </cell>
          <cell r="P3123" t="str">
            <v>PMR28</v>
          </cell>
          <cell r="Q3123" t="str">
            <v>DRP</v>
          </cell>
          <cell r="S3123">
            <v>0</v>
          </cell>
          <cell r="V3123">
            <v>0</v>
          </cell>
          <cell r="X3123">
            <v>0</v>
          </cell>
          <cell r="Y3123" t="str">
            <v>Adhe</v>
          </cell>
          <cell r="Z3123" t="str">
            <v>G2</v>
          </cell>
          <cell r="AA3123" t="str">
            <v>Simple-Adhesive</v>
          </cell>
          <cell r="AB3123" t="str">
            <v>Regular-Adhe</v>
          </cell>
          <cell r="AC3123" t="str">
            <v>9154SAB08</v>
          </cell>
          <cell r="AD3123" t="str">
            <v>MG Adhe</v>
          </cell>
          <cell r="AE3123" t="str">
            <v>MG Adhe-Plain</v>
          </cell>
          <cell r="AG3123">
            <v>0</v>
          </cell>
          <cell r="AI3123" t="str">
            <v>9154BAD12/IND</v>
          </cell>
          <cell r="AJ3123" t="str">
            <v>BI</v>
          </cell>
          <cell r="AK3123" t="str">
            <v>BI</v>
          </cell>
          <cell r="AM3123" t="e">
            <v>#N/A</v>
          </cell>
          <cell r="AO3123">
            <v>23.000000000000004</v>
          </cell>
          <cell r="AQ3123" t="str">
            <v>Rough</v>
          </cell>
          <cell r="AR3123" t="str">
            <v>GEN</v>
          </cell>
          <cell r="AS3123" t="str">
            <v>NORMAL</v>
          </cell>
        </row>
        <row r="3124">
          <cell r="D3124" t="str">
            <v>9154YAB00/IND</v>
          </cell>
          <cell r="E3124">
            <v>9154</v>
          </cell>
          <cell r="F3124">
            <v>27.200000000000003</v>
          </cell>
          <cell r="G3124" t="str">
            <v>No</v>
          </cell>
          <cell r="H3124">
            <v>27.200000000000003</v>
          </cell>
          <cell r="I3124" t="str">
            <v>TI</v>
          </cell>
          <cell r="J3124" t="str">
            <v>Audit</v>
          </cell>
          <cell r="K3124" t="str">
            <v>9154YAB02</v>
          </cell>
          <cell r="L3124" t="str">
            <v>SH</v>
          </cell>
          <cell r="M3124" t="str">
            <v>S-Group</v>
          </cell>
          <cell r="N3124" t="str">
            <v>Reg</v>
          </cell>
          <cell r="P3124" t="str">
            <v>PMR28</v>
          </cell>
          <cell r="Q3124" t="str">
            <v>DRP</v>
          </cell>
          <cell r="S3124">
            <v>0</v>
          </cell>
          <cell r="V3124">
            <v>0</v>
          </cell>
          <cell r="X3124">
            <v>0</v>
          </cell>
          <cell r="Y3124" t="str">
            <v>Adhe</v>
          </cell>
          <cell r="Z3124" t="str">
            <v>G2</v>
          </cell>
          <cell r="AA3124" t="str">
            <v>Simple-Adhesive</v>
          </cell>
          <cell r="AB3124" t="str">
            <v>Regular-Adhe</v>
          </cell>
          <cell r="AC3124" t="str">
            <v>9154SAB08</v>
          </cell>
          <cell r="AD3124" t="str">
            <v>MG Adhe</v>
          </cell>
          <cell r="AE3124" t="str">
            <v>MG Adhe-Plain</v>
          </cell>
          <cell r="AG3124">
            <v>0</v>
          </cell>
          <cell r="AI3124" t="str">
            <v>9154YAB12/IND</v>
          </cell>
          <cell r="AJ3124" t="str">
            <v>IPG</v>
          </cell>
          <cell r="AK3124" t="str">
            <v>PVD</v>
          </cell>
          <cell r="AM3124" t="e">
            <v>#N/A</v>
          </cell>
          <cell r="AO3124">
            <v>23.000000000000004</v>
          </cell>
          <cell r="AQ3124" t="e">
            <v>#N/A</v>
          </cell>
          <cell r="AR3124" t="str">
            <v>GEN</v>
          </cell>
          <cell r="AS3124" t="str">
            <v>NORMAL</v>
          </cell>
        </row>
        <row r="3125">
          <cell r="D3125" t="str">
            <v>9154YAC00/IND</v>
          </cell>
          <cell r="E3125">
            <v>9154</v>
          </cell>
          <cell r="F3125">
            <v>27.200000000000003</v>
          </cell>
          <cell r="G3125" t="str">
            <v>No</v>
          </cell>
          <cell r="H3125">
            <v>27.200000000000003</v>
          </cell>
          <cell r="I3125" t="str">
            <v>TI</v>
          </cell>
          <cell r="J3125" t="str">
            <v>Audit</v>
          </cell>
          <cell r="K3125" t="str">
            <v>9154YAC02</v>
          </cell>
          <cell r="L3125" t="str">
            <v>SH</v>
          </cell>
          <cell r="M3125" t="str">
            <v>S-Group</v>
          </cell>
          <cell r="N3125" t="str">
            <v>Reg</v>
          </cell>
          <cell r="P3125" t="str">
            <v>PMR28</v>
          </cell>
          <cell r="Q3125" t="str">
            <v>DRP</v>
          </cell>
          <cell r="S3125">
            <v>0</v>
          </cell>
          <cell r="V3125">
            <v>0</v>
          </cell>
          <cell r="X3125">
            <v>0</v>
          </cell>
          <cell r="Y3125" t="str">
            <v>Adhe</v>
          </cell>
          <cell r="Z3125" t="str">
            <v>G2</v>
          </cell>
          <cell r="AA3125" t="str">
            <v>Simple-Adhesive</v>
          </cell>
          <cell r="AB3125" t="str">
            <v>Regular-Adhe</v>
          </cell>
          <cell r="AC3125" t="str">
            <v>9154SAB08</v>
          </cell>
          <cell r="AD3125" t="str">
            <v>MG Adhe</v>
          </cell>
          <cell r="AE3125" t="str">
            <v>MG Adhe-Plain</v>
          </cell>
          <cell r="AG3125">
            <v>0</v>
          </cell>
          <cell r="AI3125" t="str">
            <v>9154YAC12/IND</v>
          </cell>
          <cell r="AJ3125" t="str">
            <v>IPG</v>
          </cell>
          <cell r="AK3125" t="str">
            <v>PVD</v>
          </cell>
          <cell r="AM3125" t="e">
            <v>#N/A</v>
          </cell>
          <cell r="AO3125">
            <v>23.000000000000004</v>
          </cell>
          <cell r="AQ3125" t="e">
            <v>#N/A</v>
          </cell>
          <cell r="AR3125" t="str">
            <v>GEN</v>
          </cell>
          <cell r="AS3125" t="str">
            <v>NORMAL</v>
          </cell>
        </row>
        <row r="3126">
          <cell r="D3126" t="str">
            <v>9154YAD00/IND</v>
          </cell>
          <cell r="E3126">
            <v>9154</v>
          </cell>
          <cell r="F3126">
            <v>27.200000000000003</v>
          </cell>
          <cell r="G3126" t="str">
            <v>No</v>
          </cell>
          <cell r="H3126">
            <v>27.200000000000003</v>
          </cell>
          <cell r="I3126" t="str">
            <v>TI</v>
          </cell>
          <cell r="J3126" t="str">
            <v>Audit</v>
          </cell>
          <cell r="K3126" t="str">
            <v>9154YAD02</v>
          </cell>
          <cell r="L3126" t="str">
            <v>SH</v>
          </cell>
          <cell r="M3126" t="str">
            <v>S-Group</v>
          </cell>
          <cell r="N3126" t="str">
            <v>Reg</v>
          </cell>
          <cell r="O3126" t="str">
            <v>3.B</v>
          </cell>
          <cell r="P3126" t="str">
            <v>MTS-RET</v>
          </cell>
          <cell r="Q3126" t="str">
            <v>Live</v>
          </cell>
          <cell r="R3126">
            <v>1164</v>
          </cell>
          <cell r="S3126">
            <v>1212</v>
          </cell>
          <cell r="T3126">
            <v>1442</v>
          </cell>
          <cell r="U3126">
            <v>1340</v>
          </cell>
          <cell r="V3126">
            <v>1473</v>
          </cell>
          <cell r="W3126">
            <v>940</v>
          </cell>
          <cell r="X3126">
            <v>762</v>
          </cell>
          <cell r="Y3126" t="str">
            <v>Adhe</v>
          </cell>
          <cell r="Z3126" t="str">
            <v>G2</v>
          </cell>
          <cell r="AA3126" t="str">
            <v>Simple-Adhesive</v>
          </cell>
          <cell r="AB3126" t="str">
            <v>Regular-Adhe</v>
          </cell>
          <cell r="AC3126" t="str">
            <v>9154SAB08</v>
          </cell>
          <cell r="AD3126" t="str">
            <v>MG Adhe</v>
          </cell>
          <cell r="AE3126" t="str">
            <v>MG Adhe-Plain</v>
          </cell>
          <cell r="AG3126">
            <v>0</v>
          </cell>
          <cell r="AI3126" t="str">
            <v>9154YAD12/IND</v>
          </cell>
          <cell r="AJ3126" t="str">
            <v>IPG</v>
          </cell>
          <cell r="AK3126" t="str">
            <v>PVD</v>
          </cell>
          <cell r="AM3126" t="str">
            <v>No</v>
          </cell>
          <cell r="AO3126">
            <v>23.000000000000004</v>
          </cell>
          <cell r="AQ3126" t="str">
            <v>Rough</v>
          </cell>
          <cell r="AR3126" t="str">
            <v>GEN</v>
          </cell>
          <cell r="AS3126" t="str">
            <v>NORMAL</v>
          </cell>
        </row>
        <row r="3127">
          <cell r="D3127" t="str">
            <v>9159NAD31/IND</v>
          </cell>
          <cell r="E3127">
            <v>9159</v>
          </cell>
          <cell r="F3127">
            <v>56.9</v>
          </cell>
          <cell r="G3127" t="str">
            <v>Yes</v>
          </cell>
          <cell r="H3127">
            <v>54.6</v>
          </cell>
          <cell r="I3127" t="str">
            <v>TI</v>
          </cell>
          <cell r="J3127" t="str">
            <v>Highend</v>
          </cell>
          <cell r="K3127" t="str">
            <v>9159NAD02</v>
          </cell>
          <cell r="L3127" t="str">
            <v>SH</v>
          </cell>
          <cell r="M3127" t="str">
            <v>C-Group</v>
          </cell>
          <cell r="N3127" t="str">
            <v>Add on</v>
          </cell>
          <cell r="P3127" t="str">
            <v>PMR32</v>
          </cell>
          <cell r="Q3127" t="str">
            <v>DRP</v>
          </cell>
          <cell r="S3127">
            <v>0</v>
          </cell>
          <cell r="V3127">
            <v>0</v>
          </cell>
          <cell r="X3127">
            <v>0</v>
          </cell>
          <cell r="Y3127" t="str">
            <v>Adhe</v>
          </cell>
          <cell r="Z3127" t="str">
            <v>A2</v>
          </cell>
          <cell r="AA3127" t="str">
            <v>Min Ring Assy</v>
          </cell>
          <cell r="AB3127" t="str">
            <v>MG Adhe + DR Adhe + Orientation</v>
          </cell>
          <cell r="AC3127" t="str">
            <v>9159SAB08/03</v>
          </cell>
          <cell r="AD3127" t="str">
            <v>MG Adhe</v>
          </cell>
          <cell r="AE3127" t="str">
            <v>MG Adhe-MET</v>
          </cell>
          <cell r="AG3127" t="str">
            <v>DR Adhe</v>
          </cell>
          <cell r="AH3127" t="str">
            <v>ELSRD003</v>
          </cell>
          <cell r="AI3127" t="str">
            <v>9159NAD12/IND</v>
          </cell>
          <cell r="AJ3127" t="str">
            <v>BLACK</v>
          </cell>
          <cell r="AK3127" t="str">
            <v>Black</v>
          </cell>
          <cell r="AM3127" t="e">
            <v>#N/A</v>
          </cell>
          <cell r="AO3127">
            <v>52.699999999999996</v>
          </cell>
          <cell r="AQ3127" t="str">
            <v>Buffing</v>
          </cell>
          <cell r="AR3127" t="str">
            <v>GEN</v>
          </cell>
          <cell r="AS3127" t="str">
            <v>NORMAL</v>
          </cell>
        </row>
        <row r="3128">
          <cell r="D3128" t="str">
            <v>9159NAD32/IND</v>
          </cell>
          <cell r="E3128">
            <v>9159</v>
          </cell>
          <cell r="F3128">
            <v>56.9</v>
          </cell>
          <cell r="G3128" t="str">
            <v>Yes</v>
          </cell>
          <cell r="H3128">
            <v>54.6</v>
          </cell>
          <cell r="I3128" t="str">
            <v>TI</v>
          </cell>
          <cell r="J3128" t="str">
            <v>Highend</v>
          </cell>
          <cell r="K3128" t="str">
            <v>9159NAD02</v>
          </cell>
          <cell r="L3128" t="str">
            <v>SH</v>
          </cell>
          <cell r="M3128" t="str">
            <v>C-Group</v>
          </cell>
          <cell r="N3128" t="str">
            <v>Add on</v>
          </cell>
          <cell r="P3128" t="str">
            <v>PMR30</v>
          </cell>
          <cell r="Q3128" t="str">
            <v>DRP</v>
          </cell>
          <cell r="S3128">
            <v>0</v>
          </cell>
          <cell r="V3128">
            <v>0</v>
          </cell>
          <cell r="X3128">
            <v>0</v>
          </cell>
          <cell r="Y3128" t="str">
            <v>Adhe</v>
          </cell>
          <cell r="Z3128" t="str">
            <v>A2</v>
          </cell>
          <cell r="AA3128" t="str">
            <v>Min Ring Assy</v>
          </cell>
          <cell r="AB3128" t="str">
            <v>MG Adhe + DR Adhe + Orientation</v>
          </cell>
          <cell r="AC3128" t="str">
            <v>9159SAB08/03</v>
          </cell>
          <cell r="AD3128" t="str">
            <v>MG Adhe</v>
          </cell>
          <cell r="AE3128" t="str">
            <v>MG Adhe-MET</v>
          </cell>
          <cell r="AG3128" t="str">
            <v>DR Adhe</v>
          </cell>
          <cell r="AH3128" t="str">
            <v>ELSRD003</v>
          </cell>
          <cell r="AI3128" t="str">
            <v>9159NAD12/IND</v>
          </cell>
          <cell r="AJ3128" t="str">
            <v>BLACK</v>
          </cell>
          <cell r="AK3128" t="str">
            <v>Black</v>
          </cell>
          <cell r="AM3128" t="e">
            <v>#N/A</v>
          </cell>
          <cell r="AO3128">
            <v>52.699999999999996</v>
          </cell>
          <cell r="AQ3128" t="str">
            <v>Buffing</v>
          </cell>
          <cell r="AR3128" t="str">
            <v>GEN</v>
          </cell>
          <cell r="AS3128" t="str">
            <v>NORMAL</v>
          </cell>
        </row>
        <row r="3129">
          <cell r="D3129" t="str">
            <v>9159SAB31/IND</v>
          </cell>
          <cell r="E3129">
            <v>9159</v>
          </cell>
          <cell r="F3129">
            <v>56.9</v>
          </cell>
          <cell r="G3129" t="str">
            <v>Yes</v>
          </cell>
          <cell r="H3129">
            <v>54.6</v>
          </cell>
          <cell r="I3129" t="str">
            <v>TI</v>
          </cell>
          <cell r="J3129" t="str">
            <v>Highend</v>
          </cell>
          <cell r="K3129" t="str">
            <v>9159SAB02</v>
          </cell>
          <cell r="L3129" t="str">
            <v>SH</v>
          </cell>
          <cell r="M3129" t="str">
            <v>C-Group</v>
          </cell>
          <cell r="N3129" t="str">
            <v>Add on</v>
          </cell>
          <cell r="O3129" t="str">
            <v>5.T</v>
          </cell>
          <cell r="P3129" t="str">
            <v>NM</v>
          </cell>
          <cell r="Q3129" t="str">
            <v>DRP</v>
          </cell>
          <cell r="Y3129" t="str">
            <v>Adhe</v>
          </cell>
          <cell r="Z3129" t="str">
            <v>A2</v>
          </cell>
          <cell r="AA3129" t="str">
            <v>Min Ring Assy</v>
          </cell>
          <cell r="AB3129" t="str">
            <v>MG Adhe + DR Adhe + Orientation</v>
          </cell>
          <cell r="AC3129" t="str">
            <v>9159SAB08/01</v>
          </cell>
          <cell r="AD3129" t="str">
            <v>MG Adhe</v>
          </cell>
          <cell r="AE3129" t="str">
            <v>MG Adhe-MET</v>
          </cell>
          <cell r="AG3129" t="str">
            <v>DR Adhe</v>
          </cell>
          <cell r="AH3129" t="str">
            <v>ELSRD003</v>
          </cell>
          <cell r="AI3129" t="str">
            <v>9159SAB12/IND</v>
          </cell>
          <cell r="AJ3129" t="str">
            <v>IPS</v>
          </cell>
          <cell r="AK3129" t="str">
            <v>IPS</v>
          </cell>
          <cell r="AM3129" t="str">
            <v>Yes</v>
          </cell>
          <cell r="AO3129">
            <v>52.699999999999996</v>
          </cell>
          <cell r="AQ3129" t="str">
            <v>Buffing</v>
          </cell>
          <cell r="AR3129" t="str">
            <v>GEN</v>
          </cell>
          <cell r="AS3129" t="str">
            <v>NORMAL</v>
          </cell>
        </row>
        <row r="3130">
          <cell r="D3130" t="str">
            <v>9159SAB34/IND</v>
          </cell>
          <cell r="E3130">
            <v>9159</v>
          </cell>
          <cell r="F3130">
            <v>56.9</v>
          </cell>
          <cell r="G3130" t="str">
            <v>Yes</v>
          </cell>
          <cell r="H3130">
            <v>54.6</v>
          </cell>
          <cell r="I3130" t="str">
            <v>TI</v>
          </cell>
          <cell r="J3130" t="str">
            <v>Highend</v>
          </cell>
          <cell r="K3130" t="str">
            <v>9159SAB02</v>
          </cell>
          <cell r="L3130" t="str">
            <v>SH</v>
          </cell>
          <cell r="M3130" t="str">
            <v>C-Group</v>
          </cell>
          <cell r="N3130" t="str">
            <v>Add on</v>
          </cell>
          <cell r="O3130" t="str">
            <v>5.T</v>
          </cell>
          <cell r="P3130" t="str">
            <v>PMR29</v>
          </cell>
          <cell r="Q3130" t="str">
            <v>DRP</v>
          </cell>
          <cell r="Y3130" t="str">
            <v>Adhe</v>
          </cell>
          <cell r="Z3130" t="str">
            <v>A2</v>
          </cell>
          <cell r="AA3130" t="str">
            <v>Min Ring Assy</v>
          </cell>
          <cell r="AB3130" t="str">
            <v>MG Adhe + DR Adhe + Orientation</v>
          </cell>
          <cell r="AC3130" t="str">
            <v>9159SAB08/01</v>
          </cell>
          <cell r="AD3130" t="str">
            <v>MG Adhe</v>
          </cell>
          <cell r="AE3130" t="str">
            <v>MG Adhe-MET</v>
          </cell>
          <cell r="AG3130" t="str">
            <v>DR Adhe</v>
          </cell>
          <cell r="AH3130" t="str">
            <v>ELSRD003</v>
          </cell>
          <cell r="AI3130" t="str">
            <v>9159SAB12/IND</v>
          </cell>
          <cell r="AJ3130" t="str">
            <v>IPS</v>
          </cell>
          <cell r="AK3130" t="str">
            <v>IPS</v>
          </cell>
          <cell r="AM3130" t="str">
            <v>Yes</v>
          </cell>
          <cell r="AO3130">
            <v>52.699999999999996</v>
          </cell>
          <cell r="AQ3130" t="str">
            <v>Buffing</v>
          </cell>
          <cell r="AR3130" t="str">
            <v>GEN</v>
          </cell>
          <cell r="AS3130" t="str">
            <v>NORMAL</v>
          </cell>
        </row>
        <row r="3131">
          <cell r="D3131" t="str">
            <v>9159SAD31/IND</v>
          </cell>
          <cell r="E3131">
            <v>9159</v>
          </cell>
          <cell r="F3131">
            <v>56.9</v>
          </cell>
          <cell r="G3131" t="str">
            <v>Yes</v>
          </cell>
          <cell r="H3131">
            <v>54.6</v>
          </cell>
          <cell r="I3131" t="str">
            <v>TI</v>
          </cell>
          <cell r="J3131" t="str">
            <v>Highend</v>
          </cell>
          <cell r="K3131" t="str">
            <v>9159SAD02</v>
          </cell>
          <cell r="L3131" t="str">
            <v>SH</v>
          </cell>
          <cell r="M3131" t="str">
            <v>C-Group</v>
          </cell>
          <cell r="N3131" t="str">
            <v>Add on</v>
          </cell>
          <cell r="O3131" t="str">
            <v>5.T</v>
          </cell>
          <cell r="P3131" t="str">
            <v>PMR42</v>
          </cell>
          <cell r="Q3131" t="str">
            <v>DRP</v>
          </cell>
          <cell r="R3131">
            <v>180</v>
          </cell>
          <cell r="S3131">
            <v>180</v>
          </cell>
          <cell r="T3131">
            <v>180</v>
          </cell>
          <cell r="U3131">
            <v>160</v>
          </cell>
          <cell r="V3131">
            <v>150</v>
          </cell>
          <cell r="W3131">
            <v>130</v>
          </cell>
          <cell r="X3131">
            <v>110</v>
          </cell>
          <cell r="Y3131" t="str">
            <v>Adhe</v>
          </cell>
          <cell r="Z3131" t="str">
            <v>A2</v>
          </cell>
          <cell r="AA3131" t="str">
            <v>Min Ring Assy</v>
          </cell>
          <cell r="AB3131" t="str">
            <v>MG Adhe + DR Adhe + Orientation</v>
          </cell>
          <cell r="AC3131" t="str">
            <v>9159SAB08/01</v>
          </cell>
          <cell r="AD3131" t="str">
            <v>MG Adhe</v>
          </cell>
          <cell r="AE3131" t="str">
            <v>MG Adhe-MET</v>
          </cell>
          <cell r="AG3131" t="str">
            <v>DR Adhe</v>
          </cell>
          <cell r="AH3131" t="str">
            <v>ELSRD003</v>
          </cell>
          <cell r="AI3131" t="str">
            <v>9159SAD12/IND</v>
          </cell>
          <cell r="AJ3131" t="str">
            <v>IPS</v>
          </cell>
          <cell r="AK3131" t="str">
            <v>IPS</v>
          </cell>
          <cell r="AM3131" t="str">
            <v>Yes</v>
          </cell>
          <cell r="AO3131">
            <v>52.699999999999996</v>
          </cell>
          <cell r="AQ3131" t="str">
            <v>Buffing</v>
          </cell>
          <cell r="AR3131" t="str">
            <v>GEN</v>
          </cell>
          <cell r="AS3131" t="str">
            <v>NORMAL</v>
          </cell>
        </row>
        <row r="3132">
          <cell r="D3132" t="str">
            <v>9159SAD32/IND</v>
          </cell>
          <cell r="E3132">
            <v>9159</v>
          </cell>
          <cell r="F3132">
            <v>56.9</v>
          </cell>
          <cell r="G3132" t="str">
            <v>Yes</v>
          </cell>
          <cell r="H3132">
            <v>54.6</v>
          </cell>
          <cell r="I3132" t="str">
            <v>TI</v>
          </cell>
          <cell r="J3132" t="str">
            <v>Highend</v>
          </cell>
          <cell r="K3132" t="str">
            <v>9159SAD02</v>
          </cell>
          <cell r="L3132" t="str">
            <v>SH</v>
          </cell>
          <cell r="M3132" t="str">
            <v>C-Group</v>
          </cell>
          <cell r="N3132" t="str">
            <v>Add on</v>
          </cell>
          <cell r="P3132" t="str">
            <v>PMR29</v>
          </cell>
          <cell r="Q3132" t="str">
            <v>DRP</v>
          </cell>
          <cell r="S3132">
            <v>0</v>
          </cell>
          <cell r="V3132">
            <v>0</v>
          </cell>
          <cell r="X3132">
            <v>0</v>
          </cell>
          <cell r="Y3132" t="str">
            <v>Adhe</v>
          </cell>
          <cell r="Z3132" t="str">
            <v>A2</v>
          </cell>
          <cell r="AA3132" t="str">
            <v>Min Ring Assy</v>
          </cell>
          <cell r="AB3132" t="str">
            <v>MG Adhe + DR Adhe + Orientation</v>
          </cell>
          <cell r="AC3132" t="str">
            <v>9159SAB08/01</v>
          </cell>
          <cell r="AD3132" t="str">
            <v>MG Adhe</v>
          </cell>
          <cell r="AE3132" t="str">
            <v>MG Adhe-MET</v>
          </cell>
          <cell r="AG3132" t="str">
            <v>DR Adhe</v>
          </cell>
          <cell r="AH3132" t="str">
            <v>ELSRD003</v>
          </cell>
          <cell r="AI3132" t="str">
            <v>9159SAD12/IND</v>
          </cell>
          <cell r="AJ3132" t="str">
            <v>IPS</v>
          </cell>
          <cell r="AK3132" t="str">
            <v>IPS</v>
          </cell>
          <cell r="AM3132" t="e">
            <v>#N/A</v>
          </cell>
          <cell r="AO3132">
            <v>52.699999999999996</v>
          </cell>
          <cell r="AQ3132" t="str">
            <v>Buffing</v>
          </cell>
          <cell r="AR3132" t="str">
            <v>GEN</v>
          </cell>
          <cell r="AS3132" t="str">
            <v>NORMAL</v>
          </cell>
        </row>
        <row r="3133">
          <cell r="D3133" t="str">
            <v>9159WAB31/IND</v>
          </cell>
          <cell r="E3133">
            <v>9159</v>
          </cell>
          <cell r="F3133">
            <v>56.9</v>
          </cell>
          <cell r="G3133" t="str">
            <v>Yes</v>
          </cell>
          <cell r="H3133">
            <v>54.6</v>
          </cell>
          <cell r="I3133" t="str">
            <v>TI</v>
          </cell>
          <cell r="J3133" t="str">
            <v>Highend</v>
          </cell>
          <cell r="K3133" t="str">
            <v>9159WAB02</v>
          </cell>
          <cell r="L3133" t="str">
            <v>SH</v>
          </cell>
          <cell r="M3133" t="str">
            <v>C-Group</v>
          </cell>
          <cell r="N3133" t="str">
            <v>Add on</v>
          </cell>
          <cell r="P3133" t="str">
            <v>PMR28</v>
          </cell>
          <cell r="Q3133" t="str">
            <v>DRP</v>
          </cell>
          <cell r="S3133">
            <v>0</v>
          </cell>
          <cell r="V3133">
            <v>0</v>
          </cell>
          <cell r="X3133">
            <v>0</v>
          </cell>
          <cell r="Y3133" t="str">
            <v>Adhe</v>
          </cell>
          <cell r="Z3133" t="str">
            <v>A2</v>
          </cell>
          <cell r="AA3133" t="str">
            <v>Min Ring Assy</v>
          </cell>
          <cell r="AB3133" t="str">
            <v>MG Adhe + DR Adhe + Orientation</v>
          </cell>
          <cell r="AC3133" t="str">
            <v>9159SAB08/02</v>
          </cell>
          <cell r="AD3133" t="str">
            <v>MG Adhe</v>
          </cell>
          <cell r="AE3133" t="str">
            <v>MG Adhe-MET</v>
          </cell>
          <cell r="AG3133" t="str">
            <v>DR Adhe</v>
          </cell>
          <cell r="AH3133" t="str">
            <v>ELSRD003</v>
          </cell>
          <cell r="AI3133" t="str">
            <v>9159WAB12/IND</v>
          </cell>
          <cell r="AJ3133" t="str">
            <v>RG</v>
          </cell>
          <cell r="AK3133" t="str">
            <v>RG</v>
          </cell>
          <cell r="AM3133" t="e">
            <v>#N/A</v>
          </cell>
          <cell r="AO3133">
            <v>52.699999999999996</v>
          </cell>
          <cell r="AQ3133" t="str">
            <v>Buffing</v>
          </cell>
          <cell r="AR3133" t="str">
            <v>GEN</v>
          </cell>
          <cell r="AS3133" t="str">
            <v>NORMAL</v>
          </cell>
        </row>
        <row r="3134">
          <cell r="D3134" t="str">
            <v>9159WAB32/IND</v>
          </cell>
          <cell r="E3134">
            <v>9159</v>
          </cell>
          <cell r="F3134">
            <v>56.9</v>
          </cell>
          <cell r="G3134" t="str">
            <v>Yes</v>
          </cell>
          <cell r="H3134">
            <v>54.6</v>
          </cell>
          <cell r="I3134" t="str">
            <v>TI</v>
          </cell>
          <cell r="J3134" t="str">
            <v>Highend</v>
          </cell>
          <cell r="K3134" t="str">
            <v>9159WAB02</v>
          </cell>
          <cell r="L3134" t="str">
            <v>SH</v>
          </cell>
          <cell r="M3134" t="str">
            <v>C-Group</v>
          </cell>
          <cell r="N3134" t="str">
            <v>Add on</v>
          </cell>
          <cell r="P3134" t="str">
            <v>NM</v>
          </cell>
          <cell r="Q3134" t="str">
            <v>DRP</v>
          </cell>
          <cell r="S3134">
            <v>0</v>
          </cell>
          <cell r="V3134">
            <v>0</v>
          </cell>
          <cell r="X3134">
            <v>0</v>
          </cell>
          <cell r="Y3134" t="str">
            <v>Adhe</v>
          </cell>
          <cell r="Z3134" t="str">
            <v>A2</v>
          </cell>
          <cell r="AA3134" t="str">
            <v>Min Ring Assy</v>
          </cell>
          <cell r="AB3134" t="str">
            <v>MG Adhe + DR Adhe + Orientation</v>
          </cell>
          <cell r="AC3134" t="str">
            <v>9159SAB08/02</v>
          </cell>
          <cell r="AD3134" t="str">
            <v>MG Adhe</v>
          </cell>
          <cell r="AE3134" t="str">
            <v>MG Adhe-MET</v>
          </cell>
          <cell r="AG3134" t="str">
            <v>DR Adhe</v>
          </cell>
          <cell r="AH3134" t="str">
            <v>ELSRD003</v>
          </cell>
          <cell r="AI3134" t="str">
            <v>9159WAB12/IND</v>
          </cell>
          <cell r="AJ3134" t="str">
            <v>RG</v>
          </cell>
          <cell r="AK3134" t="str">
            <v>RG</v>
          </cell>
          <cell r="AM3134" t="e">
            <v>#N/A</v>
          </cell>
          <cell r="AO3134">
            <v>52.699999999999996</v>
          </cell>
          <cell r="AQ3134" t="str">
            <v>Buffing</v>
          </cell>
          <cell r="AR3134" t="str">
            <v>GEN</v>
          </cell>
          <cell r="AS3134" t="str">
            <v>NORMAL</v>
          </cell>
        </row>
        <row r="3135">
          <cell r="D3135" t="str">
            <v>9159WAD31/IND</v>
          </cell>
          <cell r="E3135">
            <v>9159</v>
          </cell>
          <cell r="F3135">
            <v>56.9</v>
          </cell>
          <cell r="G3135" t="str">
            <v>Yes</v>
          </cell>
          <cell r="H3135">
            <v>54.6</v>
          </cell>
          <cell r="I3135" t="str">
            <v>TI</v>
          </cell>
          <cell r="J3135" t="str">
            <v>Highend</v>
          </cell>
          <cell r="K3135" t="str">
            <v>9159WAD02</v>
          </cell>
          <cell r="L3135" t="str">
            <v>SH</v>
          </cell>
          <cell r="M3135" t="str">
            <v>C-Group</v>
          </cell>
          <cell r="N3135" t="str">
            <v>Add on</v>
          </cell>
          <cell r="O3135" t="str">
            <v>3.B</v>
          </cell>
          <cell r="P3135" t="str">
            <v>MTS-IBD</v>
          </cell>
          <cell r="Q3135" t="str">
            <v>Live</v>
          </cell>
          <cell r="R3135">
            <v>270</v>
          </cell>
          <cell r="S3135">
            <v>280</v>
          </cell>
          <cell r="T3135">
            <v>300</v>
          </cell>
          <cell r="U3135">
            <v>260</v>
          </cell>
          <cell r="V3135">
            <v>280</v>
          </cell>
          <cell r="W3135">
            <v>290</v>
          </cell>
          <cell r="X3135">
            <v>258</v>
          </cell>
          <cell r="Y3135" t="str">
            <v>Adhe</v>
          </cell>
          <cell r="Z3135" t="str">
            <v>A2</v>
          </cell>
          <cell r="AA3135" t="str">
            <v>Min Ring Assy</v>
          </cell>
          <cell r="AB3135" t="str">
            <v>MG Adhe + DR Adhe + Orientation</v>
          </cell>
          <cell r="AC3135" t="str">
            <v>9159SAB08/02</v>
          </cell>
          <cell r="AD3135" t="str">
            <v>MG Adhe</v>
          </cell>
          <cell r="AE3135" t="str">
            <v>MG Adhe-MET</v>
          </cell>
          <cell r="AG3135" t="str">
            <v>DR Adhe</v>
          </cell>
          <cell r="AH3135" t="str">
            <v>ELSRD003</v>
          </cell>
          <cell r="AI3135" t="str">
            <v>9159WAD12/IND</v>
          </cell>
          <cell r="AJ3135" t="str">
            <v>RG</v>
          </cell>
          <cell r="AK3135" t="str">
            <v>RG</v>
          </cell>
          <cell r="AM3135" t="str">
            <v>Yes</v>
          </cell>
          <cell r="AO3135">
            <v>52.699999999999996</v>
          </cell>
          <cell r="AQ3135" t="str">
            <v>Buffing</v>
          </cell>
          <cell r="AR3135" t="str">
            <v>GEN</v>
          </cell>
          <cell r="AS3135" t="str">
            <v>NORMAL</v>
          </cell>
        </row>
        <row r="3136">
          <cell r="D3136" t="str">
            <v>9159WAD32/IND</v>
          </cell>
          <cell r="E3136">
            <v>9159</v>
          </cell>
          <cell r="F3136">
            <v>56.9</v>
          </cell>
          <cell r="G3136" t="str">
            <v>Yes</v>
          </cell>
          <cell r="H3136">
            <v>54.6</v>
          </cell>
          <cell r="I3136" t="str">
            <v>TI</v>
          </cell>
          <cell r="J3136" t="str">
            <v>Highend</v>
          </cell>
          <cell r="K3136" t="str">
            <v>9159WAD02</v>
          </cell>
          <cell r="L3136" t="str">
            <v>SH</v>
          </cell>
          <cell r="M3136" t="str">
            <v>C-Group</v>
          </cell>
          <cell r="N3136" t="str">
            <v>Add on</v>
          </cell>
          <cell r="P3136" t="str">
            <v>PMR32</v>
          </cell>
          <cell r="Q3136" t="str">
            <v>DRP</v>
          </cell>
          <cell r="S3136">
            <v>0</v>
          </cell>
          <cell r="V3136">
            <v>0</v>
          </cell>
          <cell r="X3136">
            <v>0</v>
          </cell>
          <cell r="Y3136" t="str">
            <v>Adhe</v>
          </cell>
          <cell r="Z3136" t="str">
            <v>A2</v>
          </cell>
          <cell r="AA3136" t="str">
            <v>Min Ring Assy</v>
          </cell>
          <cell r="AB3136" t="str">
            <v>MG Adhe + DR Adhe + Orientation</v>
          </cell>
          <cell r="AC3136" t="str">
            <v>9159SAB08/02</v>
          </cell>
          <cell r="AD3136" t="str">
            <v>MG Adhe</v>
          </cell>
          <cell r="AE3136" t="str">
            <v>MG Adhe-MET</v>
          </cell>
          <cell r="AG3136" t="str">
            <v>DR Adhe</v>
          </cell>
          <cell r="AH3136" t="str">
            <v>ELSRD003</v>
          </cell>
          <cell r="AI3136" t="str">
            <v>9159WAD12/IND</v>
          </cell>
          <cell r="AJ3136" t="str">
            <v>RG</v>
          </cell>
          <cell r="AK3136" t="str">
            <v>RG</v>
          </cell>
          <cell r="AM3136" t="e">
            <v>#N/A</v>
          </cell>
          <cell r="AO3136">
            <v>52.699999999999996</v>
          </cell>
          <cell r="AQ3136" t="str">
            <v>Buffing</v>
          </cell>
          <cell r="AR3136" t="str">
            <v>GEN</v>
          </cell>
          <cell r="AS3136" t="str">
            <v>NORMAL</v>
          </cell>
        </row>
        <row r="3137">
          <cell r="D3137" t="str">
            <v>9162SAB33/IND</v>
          </cell>
          <cell r="E3137">
            <v>9162</v>
          </cell>
          <cell r="F3137">
            <v>50.3</v>
          </cell>
          <cell r="G3137" t="str">
            <v>Yes</v>
          </cell>
          <cell r="H3137">
            <v>48</v>
          </cell>
          <cell r="I3137" t="str">
            <v>TI</v>
          </cell>
          <cell r="J3137" t="str">
            <v>Highend</v>
          </cell>
          <cell r="K3137" t="str">
            <v>9162SAB02</v>
          </cell>
          <cell r="L3137" t="str">
            <v>RD</v>
          </cell>
          <cell r="M3137" t="str">
            <v>C-Group</v>
          </cell>
          <cell r="N3137" t="str">
            <v>Add on</v>
          </cell>
          <cell r="P3137" t="str">
            <v>PMR31</v>
          </cell>
          <cell r="Q3137" t="str">
            <v>DRP</v>
          </cell>
          <cell r="S3137">
            <v>0</v>
          </cell>
          <cell r="V3137">
            <v>0</v>
          </cell>
          <cell r="X3137">
            <v>0</v>
          </cell>
          <cell r="Y3137" t="str">
            <v>Adhe</v>
          </cell>
          <cell r="Z3137" t="str">
            <v>A3</v>
          </cell>
          <cell r="AA3137" t="str">
            <v>Min Ring Assy</v>
          </cell>
          <cell r="AB3137" t="str">
            <v>MG Adhe + DR Adhe + Orientation</v>
          </cell>
          <cell r="AC3137" t="str">
            <v>9162SAB08</v>
          </cell>
          <cell r="AD3137" t="str">
            <v>MG Adhe</v>
          </cell>
          <cell r="AE3137" t="str">
            <v>MG Adhe-Plain</v>
          </cell>
          <cell r="AG3137" t="str">
            <v>DR Adhe</v>
          </cell>
          <cell r="AH3137" t="str">
            <v>ELSRD019</v>
          </cell>
          <cell r="AI3137" t="str">
            <v>9162SAB12/IND</v>
          </cell>
          <cell r="AJ3137" t="str">
            <v>IPS</v>
          </cell>
          <cell r="AK3137" t="str">
            <v>IPS</v>
          </cell>
          <cell r="AM3137" t="e">
            <v>#N/A</v>
          </cell>
          <cell r="AO3137">
            <v>46.099999999999994</v>
          </cell>
          <cell r="AQ3137" t="str">
            <v>Buffing</v>
          </cell>
          <cell r="AR3137" t="str">
            <v>GEN</v>
          </cell>
          <cell r="AS3137" t="str">
            <v>NORMAL</v>
          </cell>
        </row>
        <row r="3138">
          <cell r="D3138" t="str">
            <v>9162SAB34/IND</v>
          </cell>
          <cell r="E3138">
            <v>9162</v>
          </cell>
          <cell r="F3138">
            <v>50.3</v>
          </cell>
          <cell r="G3138" t="str">
            <v>Yes</v>
          </cell>
          <cell r="H3138">
            <v>48</v>
          </cell>
          <cell r="I3138" t="str">
            <v>TI</v>
          </cell>
          <cell r="J3138" t="str">
            <v>Highend</v>
          </cell>
          <cell r="K3138" t="str">
            <v>9162SAB02</v>
          </cell>
          <cell r="L3138" t="str">
            <v>RD</v>
          </cell>
          <cell r="M3138" t="str">
            <v>C-Group</v>
          </cell>
          <cell r="N3138" t="str">
            <v>Add on</v>
          </cell>
          <cell r="P3138" t="str">
            <v>NM</v>
          </cell>
          <cell r="Q3138" t="str">
            <v>DRP</v>
          </cell>
          <cell r="S3138">
            <v>0</v>
          </cell>
          <cell r="V3138">
            <v>0</v>
          </cell>
          <cell r="X3138">
            <v>0</v>
          </cell>
          <cell r="Y3138" t="str">
            <v>Adhe</v>
          </cell>
          <cell r="Z3138" t="str">
            <v>A3</v>
          </cell>
          <cell r="AA3138" t="str">
            <v>Min Ring Assy</v>
          </cell>
          <cell r="AB3138" t="str">
            <v>MG Adhe + DR Adhe + Orientation</v>
          </cell>
          <cell r="AC3138" t="str">
            <v>9162SAB08</v>
          </cell>
          <cell r="AD3138" t="str">
            <v>MG Adhe</v>
          </cell>
          <cell r="AE3138" t="str">
            <v>MG Adhe-Plain</v>
          </cell>
          <cell r="AG3138" t="str">
            <v>DR Adhe</v>
          </cell>
          <cell r="AH3138" t="str">
            <v>ELSRD019</v>
          </cell>
          <cell r="AI3138" t="str">
            <v>9162SAB12/IND</v>
          </cell>
          <cell r="AJ3138" t="str">
            <v>IPS</v>
          </cell>
          <cell r="AK3138" t="str">
            <v>IPS</v>
          </cell>
          <cell r="AM3138" t="e">
            <v>#N/A</v>
          </cell>
          <cell r="AO3138">
            <v>46.099999999999994</v>
          </cell>
          <cell r="AQ3138" t="e">
            <v>#N/A</v>
          </cell>
          <cell r="AR3138" t="str">
            <v>GEN</v>
          </cell>
          <cell r="AS3138" t="str">
            <v>NORMAL</v>
          </cell>
        </row>
        <row r="3139">
          <cell r="D3139" t="str">
            <v>9162SAD33/IND</v>
          </cell>
          <cell r="E3139">
            <v>9162</v>
          </cell>
          <cell r="F3139">
            <v>50.3</v>
          </cell>
          <cell r="G3139" t="str">
            <v>Yes</v>
          </cell>
          <cell r="H3139">
            <v>48</v>
          </cell>
          <cell r="I3139" t="str">
            <v>TI</v>
          </cell>
          <cell r="J3139" t="str">
            <v>Highend</v>
          </cell>
          <cell r="K3139" t="str">
            <v>9162SAD02</v>
          </cell>
          <cell r="L3139" t="str">
            <v>RD</v>
          </cell>
          <cell r="M3139" t="str">
            <v>C-Group</v>
          </cell>
          <cell r="N3139" t="str">
            <v>Add on</v>
          </cell>
          <cell r="P3139" t="str">
            <v>PMR31</v>
          </cell>
          <cell r="Q3139" t="str">
            <v>DRP</v>
          </cell>
          <cell r="S3139">
            <v>0</v>
          </cell>
          <cell r="V3139">
            <v>0</v>
          </cell>
          <cell r="X3139">
            <v>0</v>
          </cell>
          <cell r="Y3139" t="str">
            <v>Adhe</v>
          </cell>
          <cell r="Z3139" t="str">
            <v>A3</v>
          </cell>
          <cell r="AA3139" t="str">
            <v>Min Ring Assy</v>
          </cell>
          <cell r="AB3139" t="str">
            <v>MG Adhe + DR Adhe + Orientation</v>
          </cell>
          <cell r="AC3139" t="str">
            <v>9162SAB08/01</v>
          </cell>
          <cell r="AD3139" t="str">
            <v>MG Adhe</v>
          </cell>
          <cell r="AE3139" t="str">
            <v>MG Adhe-MET</v>
          </cell>
          <cell r="AG3139" t="str">
            <v>DR Adhe</v>
          </cell>
          <cell r="AH3139" t="str">
            <v>ELSRD019</v>
          </cell>
          <cell r="AI3139" t="str">
            <v>9162SAD12/IND</v>
          </cell>
          <cell r="AJ3139" t="str">
            <v>IPS</v>
          </cell>
          <cell r="AK3139" t="str">
            <v>IPS</v>
          </cell>
          <cell r="AM3139" t="e">
            <v>#N/A</v>
          </cell>
          <cell r="AO3139">
            <v>46.099999999999994</v>
          </cell>
          <cell r="AQ3139" t="str">
            <v>Buffing</v>
          </cell>
          <cell r="AR3139" t="str">
            <v>GEN</v>
          </cell>
          <cell r="AS3139" t="str">
            <v>NORMAL</v>
          </cell>
        </row>
        <row r="3140">
          <cell r="D3140" t="str">
            <v>9162SAD34/IND</v>
          </cell>
          <cell r="E3140">
            <v>9162</v>
          </cell>
          <cell r="F3140">
            <v>90.539999999999992</v>
          </cell>
          <cell r="G3140" t="str">
            <v>Yes</v>
          </cell>
          <cell r="H3140">
            <v>88.24</v>
          </cell>
          <cell r="I3140" t="str">
            <v>TI</v>
          </cell>
          <cell r="J3140" t="str">
            <v>Highend</v>
          </cell>
          <cell r="K3140" t="str">
            <v>9162SAD02</v>
          </cell>
          <cell r="L3140" t="str">
            <v>RD</v>
          </cell>
          <cell r="M3140" t="str">
            <v>C-Group</v>
          </cell>
          <cell r="N3140" t="str">
            <v>Add on</v>
          </cell>
          <cell r="O3140" t="str">
            <v>5.T</v>
          </cell>
          <cell r="P3140" t="str">
            <v>MTS-RET</v>
          </cell>
          <cell r="Q3140" t="str">
            <v>Live</v>
          </cell>
          <cell r="R3140">
            <v>190</v>
          </cell>
          <cell r="S3140">
            <v>270</v>
          </cell>
          <cell r="T3140">
            <v>280</v>
          </cell>
          <cell r="U3140">
            <v>285</v>
          </cell>
          <cell r="V3140">
            <v>258</v>
          </cell>
          <cell r="W3140">
            <v>230</v>
          </cell>
          <cell r="X3140">
            <v>233</v>
          </cell>
          <cell r="Y3140" t="str">
            <v>Adhe</v>
          </cell>
          <cell r="Z3140" t="str">
            <v>A3</v>
          </cell>
          <cell r="AA3140" t="str">
            <v>Min Ring Assy</v>
          </cell>
          <cell r="AB3140" t="str">
            <v>MG Adhe + DR Adhe + Orientation</v>
          </cell>
          <cell r="AC3140" t="str">
            <v>9162SAB08/01</v>
          </cell>
          <cell r="AD3140" t="str">
            <v>MG Adhe</v>
          </cell>
          <cell r="AE3140" t="str">
            <v>MG Adhe-MET</v>
          </cell>
          <cell r="AG3140" t="str">
            <v>DR Adhe</v>
          </cell>
          <cell r="AH3140" t="str">
            <v>ELSRD019</v>
          </cell>
          <cell r="AI3140" t="str">
            <v>9162SAD12/IND</v>
          </cell>
          <cell r="AJ3140" t="str">
            <v>IPS</v>
          </cell>
          <cell r="AK3140" t="str">
            <v>IPS</v>
          </cell>
          <cell r="AM3140" t="str">
            <v>Yes</v>
          </cell>
          <cell r="AO3140">
            <v>86.339999999999989</v>
          </cell>
          <cell r="AQ3140" t="str">
            <v>Buffing</v>
          </cell>
          <cell r="AR3140" t="str">
            <v>GEN</v>
          </cell>
          <cell r="AS3140" t="str">
            <v>NORMAL</v>
          </cell>
        </row>
        <row r="3141">
          <cell r="D3141" t="str">
            <v>9162YAB31/IND</v>
          </cell>
          <cell r="E3141">
            <v>9162</v>
          </cell>
          <cell r="F3141">
            <v>50.3</v>
          </cell>
          <cell r="G3141" t="str">
            <v>Yes</v>
          </cell>
          <cell r="H3141">
            <v>48</v>
          </cell>
          <cell r="I3141" t="str">
            <v>TI</v>
          </cell>
          <cell r="J3141" t="str">
            <v>Highend</v>
          </cell>
          <cell r="K3141" t="str">
            <v>9162YAB02</v>
          </cell>
          <cell r="L3141" t="str">
            <v>RD</v>
          </cell>
          <cell r="M3141" t="str">
            <v>C-Group</v>
          </cell>
          <cell r="N3141" t="str">
            <v>Add on</v>
          </cell>
          <cell r="P3141" t="str">
            <v>NM</v>
          </cell>
          <cell r="Q3141" t="str">
            <v>DRP</v>
          </cell>
          <cell r="S3141">
            <v>0</v>
          </cell>
          <cell r="V3141">
            <v>0</v>
          </cell>
          <cell r="X3141">
            <v>0</v>
          </cell>
          <cell r="Y3141" t="str">
            <v>Adhe</v>
          </cell>
          <cell r="Z3141" t="str">
            <v>A3</v>
          </cell>
          <cell r="AA3141" t="str">
            <v>Min Ring Assy</v>
          </cell>
          <cell r="AB3141" t="str">
            <v>MG Adhe + DR Adhe + Orientation</v>
          </cell>
          <cell r="AC3141" t="str">
            <v>9162SAB08</v>
          </cell>
          <cell r="AD3141" t="str">
            <v>MG Adhe</v>
          </cell>
          <cell r="AE3141" t="str">
            <v>MG Adhe-Plain</v>
          </cell>
          <cell r="AG3141" t="str">
            <v>DR Adhe</v>
          </cell>
          <cell r="AH3141" t="str">
            <v>ELSRD019</v>
          </cell>
          <cell r="AI3141" t="str">
            <v>9162YAB12/IND</v>
          </cell>
          <cell r="AJ3141" t="str">
            <v>IPG</v>
          </cell>
          <cell r="AK3141" t="str">
            <v>PVD</v>
          </cell>
          <cell r="AM3141" t="e">
            <v>#N/A</v>
          </cell>
          <cell r="AO3141">
            <v>46.099999999999994</v>
          </cell>
          <cell r="AQ3141" t="str">
            <v>Buffing</v>
          </cell>
          <cell r="AR3141" t="str">
            <v>GEN</v>
          </cell>
          <cell r="AS3141" t="str">
            <v>NORMAL</v>
          </cell>
        </row>
        <row r="3142">
          <cell r="D3142" t="str">
            <v>9162YAB32/IND</v>
          </cell>
          <cell r="E3142">
            <v>9162</v>
          </cell>
          <cell r="F3142">
            <v>50.3</v>
          </cell>
          <cell r="G3142" t="str">
            <v>Yes</v>
          </cell>
          <cell r="H3142">
            <v>48</v>
          </cell>
          <cell r="I3142" t="str">
            <v>TI</v>
          </cell>
          <cell r="J3142" t="str">
            <v>Highend</v>
          </cell>
          <cell r="K3142" t="str">
            <v>9162YAB02</v>
          </cell>
          <cell r="L3142" t="str">
            <v>RD</v>
          </cell>
          <cell r="M3142" t="str">
            <v>C-Group</v>
          </cell>
          <cell r="N3142" t="str">
            <v>Add on</v>
          </cell>
          <cell r="P3142" t="str">
            <v>PMR30</v>
          </cell>
          <cell r="Q3142" t="str">
            <v>DRP</v>
          </cell>
          <cell r="S3142">
            <v>0</v>
          </cell>
          <cell r="V3142">
            <v>0</v>
          </cell>
          <cell r="X3142">
            <v>0</v>
          </cell>
          <cell r="Y3142" t="str">
            <v>Adhe</v>
          </cell>
          <cell r="Z3142" t="str">
            <v>A3</v>
          </cell>
          <cell r="AA3142" t="str">
            <v>Min Ring Assy</v>
          </cell>
          <cell r="AB3142" t="str">
            <v>MG Adhe + DR Adhe + Orientation</v>
          </cell>
          <cell r="AC3142" t="str">
            <v>9162SAB08</v>
          </cell>
          <cell r="AD3142" t="str">
            <v>MG Adhe</v>
          </cell>
          <cell r="AE3142" t="str">
            <v>MG Adhe-Plain</v>
          </cell>
          <cell r="AG3142" t="str">
            <v>DR Adhe</v>
          </cell>
          <cell r="AH3142" t="str">
            <v>ELSRD019</v>
          </cell>
          <cell r="AI3142" t="str">
            <v>9162YAB12/IND</v>
          </cell>
          <cell r="AJ3142" t="str">
            <v>IPG</v>
          </cell>
          <cell r="AK3142" t="str">
            <v>PVD</v>
          </cell>
          <cell r="AM3142" t="e">
            <v>#N/A</v>
          </cell>
          <cell r="AO3142">
            <v>46.099999999999994</v>
          </cell>
          <cell r="AQ3142" t="e">
            <v>#N/A</v>
          </cell>
          <cell r="AR3142" t="str">
            <v>GEN</v>
          </cell>
          <cell r="AS3142" t="str">
            <v>NORMAL</v>
          </cell>
        </row>
        <row r="3143">
          <cell r="D3143" t="str">
            <v>9162YAD31/IND</v>
          </cell>
          <cell r="E3143">
            <v>9162</v>
          </cell>
          <cell r="F3143">
            <v>90.539999999999992</v>
          </cell>
          <cell r="G3143" t="str">
            <v>Yes</v>
          </cell>
          <cell r="H3143">
            <v>88.24</v>
          </cell>
          <cell r="I3143" t="str">
            <v>TI</v>
          </cell>
          <cell r="J3143" t="str">
            <v>Highend</v>
          </cell>
          <cell r="K3143" t="str">
            <v>9162YAD02</v>
          </cell>
          <cell r="L3143" t="str">
            <v>RD</v>
          </cell>
          <cell r="M3143" t="str">
            <v>C-Group</v>
          </cell>
          <cell r="N3143" t="str">
            <v>Add on</v>
          </cell>
          <cell r="O3143" t="str">
            <v>1.SH</v>
          </cell>
          <cell r="P3143" t="str">
            <v>MTS-RET</v>
          </cell>
          <cell r="Q3143" t="str">
            <v>Live</v>
          </cell>
          <cell r="R3143">
            <v>484</v>
          </cell>
          <cell r="S3143">
            <v>572</v>
          </cell>
          <cell r="T3143">
            <v>612</v>
          </cell>
          <cell r="U3143">
            <v>684</v>
          </cell>
          <cell r="V3143">
            <v>702</v>
          </cell>
          <cell r="W3143">
            <v>825</v>
          </cell>
          <cell r="X3143">
            <v>919</v>
          </cell>
          <cell r="Y3143" t="str">
            <v>Adhe</v>
          </cell>
          <cell r="Z3143" t="str">
            <v>A3</v>
          </cell>
          <cell r="AA3143" t="str">
            <v>Min Ring Assy</v>
          </cell>
          <cell r="AB3143" t="str">
            <v>MG Adhe + DR Adhe + Orientation</v>
          </cell>
          <cell r="AC3143" t="str">
            <v>9162SAB08/02</v>
          </cell>
          <cell r="AD3143" t="str">
            <v>MG Adhe</v>
          </cell>
          <cell r="AE3143" t="str">
            <v>MG Adhe-MET</v>
          </cell>
          <cell r="AG3143" t="str">
            <v>DR Adhe</v>
          </cell>
          <cell r="AH3143" t="str">
            <v>ELSRD019</v>
          </cell>
          <cell r="AI3143" t="str">
            <v>9162YAD12/IND</v>
          </cell>
          <cell r="AJ3143" t="str">
            <v>IPG</v>
          </cell>
          <cell r="AK3143" t="str">
            <v>PVD</v>
          </cell>
          <cell r="AM3143" t="str">
            <v>Yes</v>
          </cell>
          <cell r="AO3143">
            <v>86.339999999999989</v>
          </cell>
          <cell r="AQ3143" t="str">
            <v>Buffing</v>
          </cell>
          <cell r="AR3143" t="str">
            <v>GEN</v>
          </cell>
          <cell r="AS3143" t="str">
            <v>NORMAL</v>
          </cell>
        </row>
        <row r="3144">
          <cell r="D3144" t="str">
            <v>9162YAD32/IND</v>
          </cell>
          <cell r="E3144">
            <v>9162</v>
          </cell>
          <cell r="F3144">
            <v>50.3</v>
          </cell>
          <cell r="G3144" t="str">
            <v>Yes</v>
          </cell>
          <cell r="H3144">
            <v>48</v>
          </cell>
          <cell r="I3144" t="str">
            <v>TI</v>
          </cell>
          <cell r="J3144" t="str">
            <v>Highend</v>
          </cell>
          <cell r="K3144" t="str">
            <v>9162YAD02</v>
          </cell>
          <cell r="L3144" t="str">
            <v>RD</v>
          </cell>
          <cell r="M3144" t="str">
            <v>C-Group</v>
          </cell>
          <cell r="N3144" t="str">
            <v>Add on</v>
          </cell>
          <cell r="P3144" t="str">
            <v>PMR30</v>
          </cell>
          <cell r="Q3144" t="str">
            <v>DRP</v>
          </cell>
          <cell r="S3144">
            <v>0</v>
          </cell>
          <cell r="V3144">
            <v>0</v>
          </cell>
          <cell r="X3144">
            <v>0</v>
          </cell>
          <cell r="Y3144" t="str">
            <v>Adhe</v>
          </cell>
          <cell r="Z3144" t="str">
            <v>A3</v>
          </cell>
          <cell r="AA3144" t="str">
            <v>Min Ring Assy</v>
          </cell>
          <cell r="AB3144" t="str">
            <v>MG Adhe + DR Adhe + Orientation</v>
          </cell>
          <cell r="AC3144" t="str">
            <v>9162SAB08/02</v>
          </cell>
          <cell r="AD3144" t="str">
            <v>MG Adhe</v>
          </cell>
          <cell r="AE3144" t="str">
            <v>MG Adhe-MET</v>
          </cell>
          <cell r="AG3144" t="str">
            <v>DR Adhe</v>
          </cell>
          <cell r="AH3144" t="str">
            <v>ELSRD019</v>
          </cell>
          <cell r="AI3144" t="str">
            <v>9162YAD12/IND</v>
          </cell>
          <cell r="AJ3144" t="str">
            <v>IPG</v>
          </cell>
          <cell r="AK3144" t="str">
            <v>PVD</v>
          </cell>
          <cell r="AM3144" t="e">
            <v>#N/A</v>
          </cell>
          <cell r="AO3144">
            <v>46.099999999999994</v>
          </cell>
          <cell r="AQ3144" t="str">
            <v>Buffing</v>
          </cell>
          <cell r="AR3144" t="str">
            <v>GEN</v>
          </cell>
          <cell r="AS3144" t="str">
            <v>NORMAL</v>
          </cell>
        </row>
        <row r="3145">
          <cell r="D3145" t="str">
            <v>9171NAB00/IND</v>
          </cell>
          <cell r="E3145">
            <v>9171</v>
          </cell>
          <cell r="F3145">
            <v>32.6</v>
          </cell>
          <cell r="G3145" t="str">
            <v>No</v>
          </cell>
          <cell r="H3145">
            <v>32.6</v>
          </cell>
          <cell r="I3145" t="str">
            <v>TI</v>
          </cell>
          <cell r="J3145" t="str">
            <v>Audit</v>
          </cell>
          <cell r="K3145" t="str">
            <v>9171NAB02</v>
          </cell>
          <cell r="L3145" t="str">
            <v>SH</v>
          </cell>
          <cell r="M3145" t="str">
            <v>S-Group</v>
          </cell>
          <cell r="N3145" t="str">
            <v>Reg</v>
          </cell>
          <cell r="P3145" t="str">
            <v>PMR29</v>
          </cell>
          <cell r="Q3145" t="str">
            <v>DRP</v>
          </cell>
          <cell r="S3145">
            <v>0</v>
          </cell>
          <cell r="V3145">
            <v>0</v>
          </cell>
          <cell r="X3145">
            <v>0</v>
          </cell>
          <cell r="Y3145" t="str">
            <v>Adhe</v>
          </cell>
          <cell r="Z3145" t="str">
            <v>G8</v>
          </cell>
          <cell r="AA3145" t="str">
            <v>Simple-Adhesive</v>
          </cell>
          <cell r="AB3145" t="str">
            <v>Regular-Adhe</v>
          </cell>
          <cell r="AC3145" t="str">
            <v>9171SAB08</v>
          </cell>
          <cell r="AD3145" t="str">
            <v>MG Adhe</v>
          </cell>
          <cell r="AE3145" t="str">
            <v>MG Adhe-Plain</v>
          </cell>
          <cell r="AG3145">
            <v>0</v>
          </cell>
          <cell r="AH3145" t="str">
            <v>ELSSH141</v>
          </cell>
          <cell r="AI3145" t="str">
            <v>9171NAB12/IND</v>
          </cell>
          <cell r="AJ3145" t="str">
            <v>BLACK</v>
          </cell>
          <cell r="AK3145" t="str">
            <v>Black</v>
          </cell>
          <cell r="AM3145" t="e">
            <v>#N/A</v>
          </cell>
          <cell r="AO3145">
            <v>28.400000000000002</v>
          </cell>
          <cell r="AQ3145" t="str">
            <v>Buffing</v>
          </cell>
          <cell r="AR3145" t="str">
            <v>GEN</v>
          </cell>
          <cell r="AS3145" t="str">
            <v>JUMBO</v>
          </cell>
        </row>
        <row r="3146">
          <cell r="D3146" t="str">
            <v>9171NAB31/IND</v>
          </cell>
          <cell r="E3146">
            <v>9171</v>
          </cell>
          <cell r="F3146">
            <v>32.6</v>
          </cell>
          <cell r="G3146" t="str">
            <v>No</v>
          </cell>
          <cell r="H3146">
            <v>32.6</v>
          </cell>
          <cell r="I3146" t="str">
            <v>TI</v>
          </cell>
          <cell r="J3146" t="str">
            <v>Audit</v>
          </cell>
          <cell r="K3146" t="str">
            <v>9171NAB02</v>
          </cell>
          <cell r="L3146" t="str">
            <v>SH</v>
          </cell>
          <cell r="M3146" t="str">
            <v>S-Group</v>
          </cell>
          <cell r="N3146" t="str">
            <v>Reg</v>
          </cell>
          <cell r="P3146" t="str">
            <v>PMR28</v>
          </cell>
          <cell r="Q3146" t="str">
            <v>DRP</v>
          </cell>
          <cell r="S3146">
            <v>0</v>
          </cell>
          <cell r="V3146">
            <v>0</v>
          </cell>
          <cell r="X3146">
            <v>0</v>
          </cell>
          <cell r="Y3146" t="str">
            <v>Adhe</v>
          </cell>
          <cell r="Z3146" t="str">
            <v>G8</v>
          </cell>
          <cell r="AA3146" t="str">
            <v>Simple-Adhesive</v>
          </cell>
          <cell r="AB3146" t="str">
            <v>Regular-Adhe</v>
          </cell>
          <cell r="AC3146" t="str">
            <v>9171SAB08/01</v>
          </cell>
          <cell r="AD3146" t="str">
            <v>MG Adhe</v>
          </cell>
          <cell r="AE3146" t="str">
            <v>MG Adhe-MET</v>
          </cell>
          <cell r="AG3146">
            <v>0</v>
          </cell>
          <cell r="AH3146" t="str">
            <v>ELSSH141</v>
          </cell>
          <cell r="AI3146" t="str">
            <v>9171NAB12/IND</v>
          </cell>
          <cell r="AJ3146" t="str">
            <v>BLACK</v>
          </cell>
          <cell r="AK3146" t="str">
            <v>Black</v>
          </cell>
          <cell r="AM3146" t="e">
            <v>#N/A</v>
          </cell>
          <cell r="AO3146">
            <v>28.400000000000002</v>
          </cell>
          <cell r="AQ3146" t="str">
            <v>Buffing</v>
          </cell>
          <cell r="AR3146" t="str">
            <v>GEN</v>
          </cell>
          <cell r="AS3146" t="str">
            <v>JUMBO</v>
          </cell>
        </row>
        <row r="3147">
          <cell r="D3147" t="str">
            <v>917SAH00/IND</v>
          </cell>
          <cell r="E3147">
            <v>917</v>
          </cell>
          <cell r="F3147">
            <v>33.700000000000003</v>
          </cell>
          <cell r="G3147" t="str">
            <v>No</v>
          </cell>
          <cell r="H3147">
            <v>33.700000000000003</v>
          </cell>
          <cell r="I3147" t="str">
            <v>TI</v>
          </cell>
          <cell r="J3147" t="str">
            <v>Audit</v>
          </cell>
          <cell r="K3147" t="str">
            <v>917SAH02</v>
          </cell>
          <cell r="L3147" t="str">
            <v>RD</v>
          </cell>
          <cell r="M3147" t="str">
            <v>S-Group</v>
          </cell>
          <cell r="N3147" t="str">
            <v>Reg</v>
          </cell>
          <cell r="P3147" t="str">
            <v>NM (IND2INH)</v>
          </cell>
          <cell r="Q3147" t="str">
            <v>DRP</v>
          </cell>
          <cell r="S3147">
            <v>0</v>
          </cell>
          <cell r="V3147">
            <v>0</v>
          </cell>
          <cell r="X3147">
            <v>0</v>
          </cell>
          <cell r="Y3147" t="str">
            <v>Gask</v>
          </cell>
          <cell r="Z3147" t="str">
            <v>G6</v>
          </cell>
          <cell r="AA3147" t="str">
            <v>Simple-Gasket</v>
          </cell>
          <cell r="AB3147" t="str">
            <v>Regular-Gask</v>
          </cell>
          <cell r="AC3147">
            <v>2004185</v>
          </cell>
          <cell r="AD3147" t="str">
            <v>MG Gask</v>
          </cell>
          <cell r="AE3147" t="str">
            <v>MG Gask-Plain</v>
          </cell>
          <cell r="AF3147">
            <v>2004805</v>
          </cell>
          <cell r="AG3147">
            <v>0</v>
          </cell>
          <cell r="AI3147" t="str">
            <v>917SAH12/IND</v>
          </cell>
          <cell r="AJ3147" t="str">
            <v>IPS</v>
          </cell>
          <cell r="AK3147" t="str">
            <v>IPS</v>
          </cell>
          <cell r="AM3147" t="e">
            <v>#N/A</v>
          </cell>
          <cell r="AO3147">
            <v>29.500000000000004</v>
          </cell>
          <cell r="AQ3147" t="str">
            <v>Rough</v>
          </cell>
          <cell r="AR3147" t="str">
            <v>LAD</v>
          </cell>
          <cell r="AS3147" t="str">
            <v>NORMAL</v>
          </cell>
        </row>
        <row r="3148">
          <cell r="D3148" t="str">
            <v>917SAJ00/IND</v>
          </cell>
          <cell r="E3148">
            <v>917</v>
          </cell>
          <cell r="F3148">
            <v>33.700000000000003</v>
          </cell>
          <cell r="G3148" t="str">
            <v>No</v>
          </cell>
          <cell r="H3148">
            <v>33.700000000000003</v>
          </cell>
          <cell r="I3148" t="str">
            <v>TI</v>
          </cell>
          <cell r="J3148" t="str">
            <v>Audit</v>
          </cell>
          <cell r="K3148" t="str">
            <v>917SAJ02</v>
          </cell>
          <cell r="L3148" t="str">
            <v>RD</v>
          </cell>
          <cell r="M3148" t="str">
            <v>S-Group</v>
          </cell>
          <cell r="N3148" t="str">
            <v>Reg</v>
          </cell>
          <cell r="P3148" t="str">
            <v>NM (PED)</v>
          </cell>
          <cell r="Q3148" t="str">
            <v>DRP</v>
          </cell>
          <cell r="S3148">
            <v>0</v>
          </cell>
          <cell r="V3148">
            <v>0</v>
          </cell>
          <cell r="X3148">
            <v>0</v>
          </cell>
          <cell r="Y3148" t="str">
            <v>Adhe</v>
          </cell>
          <cell r="Z3148" t="str">
            <v>G6</v>
          </cell>
          <cell r="AA3148" t="str">
            <v>Simple-Adhesive</v>
          </cell>
          <cell r="AB3148" t="str">
            <v>Regular-Adhe</v>
          </cell>
          <cell r="AC3148" t="str">
            <v>8065YAA08</v>
          </cell>
          <cell r="AD3148" t="str">
            <v>MG Adhe</v>
          </cell>
          <cell r="AE3148" t="str">
            <v>MG Adhe-Plain</v>
          </cell>
          <cell r="AG3148">
            <v>0</v>
          </cell>
          <cell r="AI3148" t="str">
            <v>917SAJ12/IND</v>
          </cell>
          <cell r="AJ3148" t="str">
            <v>IPS</v>
          </cell>
          <cell r="AK3148" t="str">
            <v>IPS</v>
          </cell>
          <cell r="AM3148" t="e">
            <v>#N/A</v>
          </cell>
          <cell r="AO3148">
            <v>29.500000000000004</v>
          </cell>
          <cell r="AQ3148" t="e">
            <v>#N/A</v>
          </cell>
          <cell r="AR3148" t="str">
            <v>LAD</v>
          </cell>
          <cell r="AS3148" t="str">
            <v>NORMAL</v>
          </cell>
        </row>
        <row r="3149">
          <cell r="D3149" t="str">
            <v>917YAH00/IND</v>
          </cell>
          <cell r="E3149">
            <v>917</v>
          </cell>
          <cell r="F3149">
            <v>33.700000000000003</v>
          </cell>
          <cell r="G3149" t="str">
            <v>No</v>
          </cell>
          <cell r="H3149">
            <v>33.700000000000003</v>
          </cell>
          <cell r="I3149" t="str">
            <v>TI</v>
          </cell>
          <cell r="J3149" t="str">
            <v>Audit</v>
          </cell>
          <cell r="K3149" t="str">
            <v>917YAH02</v>
          </cell>
          <cell r="L3149" t="str">
            <v>RD</v>
          </cell>
          <cell r="M3149" t="str">
            <v>S-Group</v>
          </cell>
          <cell r="N3149" t="str">
            <v>Reg</v>
          </cell>
          <cell r="P3149" t="str">
            <v>PMR42</v>
          </cell>
          <cell r="Q3149" t="str">
            <v>DRP</v>
          </cell>
          <cell r="S3149">
            <v>0</v>
          </cell>
          <cell r="V3149">
            <v>0</v>
          </cell>
          <cell r="X3149">
            <v>0</v>
          </cell>
          <cell r="Y3149" t="str">
            <v>Gask</v>
          </cell>
          <cell r="Z3149" t="str">
            <v>G6</v>
          </cell>
          <cell r="AA3149" t="str">
            <v>Simple-Gasket</v>
          </cell>
          <cell r="AB3149" t="str">
            <v>Regular-Gask</v>
          </cell>
          <cell r="AC3149">
            <v>2004185</v>
          </cell>
          <cell r="AD3149" t="str">
            <v>MG Gask</v>
          </cell>
          <cell r="AE3149" t="str">
            <v>MG Gask-Plain</v>
          </cell>
          <cell r="AF3149">
            <v>2004805</v>
          </cell>
          <cell r="AG3149">
            <v>0</v>
          </cell>
          <cell r="AI3149" t="str">
            <v>917YAH12/IND</v>
          </cell>
          <cell r="AJ3149" t="str">
            <v>IPG</v>
          </cell>
          <cell r="AK3149" t="str">
            <v>PVD</v>
          </cell>
          <cell r="AM3149" t="e">
            <v>#N/A</v>
          </cell>
          <cell r="AO3149">
            <v>29.500000000000004</v>
          </cell>
          <cell r="AQ3149" t="str">
            <v>Rough</v>
          </cell>
          <cell r="AR3149" t="str">
            <v>LAD</v>
          </cell>
          <cell r="AS3149" t="str">
            <v>NORMAL</v>
          </cell>
        </row>
        <row r="3150">
          <cell r="D3150" t="str">
            <v>917YAJ00/IND</v>
          </cell>
          <cell r="E3150">
            <v>917</v>
          </cell>
          <cell r="F3150">
            <v>33.700000000000003</v>
          </cell>
          <cell r="G3150" t="str">
            <v>No</v>
          </cell>
          <cell r="H3150">
            <v>33.700000000000003</v>
          </cell>
          <cell r="I3150" t="str">
            <v>TI</v>
          </cell>
          <cell r="J3150" t="str">
            <v>Audit</v>
          </cell>
          <cell r="K3150" t="str">
            <v>917YAJ02</v>
          </cell>
          <cell r="L3150" t="str">
            <v>RD</v>
          </cell>
          <cell r="M3150" t="str">
            <v>S-Group</v>
          </cell>
          <cell r="N3150" t="str">
            <v>Reg</v>
          </cell>
          <cell r="P3150" t="str">
            <v>NM (PED)</v>
          </cell>
          <cell r="Q3150" t="str">
            <v>DRP</v>
          </cell>
          <cell r="S3150">
            <v>0</v>
          </cell>
          <cell r="V3150">
            <v>0</v>
          </cell>
          <cell r="X3150">
            <v>0</v>
          </cell>
          <cell r="Y3150" t="str">
            <v>Adhe</v>
          </cell>
          <cell r="Z3150" t="str">
            <v>G6</v>
          </cell>
          <cell r="AA3150" t="str">
            <v>Simple-Adhesive</v>
          </cell>
          <cell r="AB3150" t="str">
            <v>Regular-Adhe</v>
          </cell>
          <cell r="AC3150" t="str">
            <v>8065YAA08</v>
          </cell>
          <cell r="AD3150" t="str">
            <v>MG Adhe</v>
          </cell>
          <cell r="AE3150" t="str">
            <v>MG Adhe-Plain</v>
          </cell>
          <cell r="AG3150">
            <v>0</v>
          </cell>
          <cell r="AI3150" t="str">
            <v>917YAJ12/IND</v>
          </cell>
          <cell r="AJ3150" t="str">
            <v>IPG</v>
          </cell>
          <cell r="AK3150" t="str">
            <v>PVD</v>
          </cell>
          <cell r="AM3150" t="e">
            <v>#N/A</v>
          </cell>
          <cell r="AO3150">
            <v>29.500000000000004</v>
          </cell>
          <cell r="AQ3150" t="e">
            <v>#N/A</v>
          </cell>
          <cell r="AR3150" t="str">
            <v>LAD</v>
          </cell>
          <cell r="AS3150" t="str">
            <v>NORMAL</v>
          </cell>
        </row>
        <row r="3151">
          <cell r="D3151" t="str">
            <v>9260YFB00/IND</v>
          </cell>
          <cell r="E3151">
            <v>9260</v>
          </cell>
          <cell r="F3151">
            <v>27.200000000000003</v>
          </cell>
          <cell r="G3151" t="e">
            <v>#N/A</v>
          </cell>
          <cell r="I3151" t="str">
            <v>TI</v>
          </cell>
          <cell r="J3151" t="str">
            <v>Audit</v>
          </cell>
          <cell r="K3151" t="str">
            <v>9260YFB02</v>
          </cell>
          <cell r="L3151" t="str">
            <v>RD</v>
          </cell>
          <cell r="M3151" t="str">
            <v>S-Group</v>
          </cell>
          <cell r="N3151" t="str">
            <v>Reg</v>
          </cell>
          <cell r="P3151" t="str">
            <v>PMR26</v>
          </cell>
          <cell r="Q3151" t="str">
            <v>DRP</v>
          </cell>
          <cell r="S3151">
            <v>0</v>
          </cell>
          <cell r="V3151">
            <v>0</v>
          </cell>
          <cell r="X3151">
            <v>0</v>
          </cell>
          <cell r="Y3151" t="str">
            <v>Adhe</v>
          </cell>
          <cell r="Z3151" t="str">
            <v>G5</v>
          </cell>
          <cell r="AA3151" t="str">
            <v>Simple-Adhesive</v>
          </cell>
          <cell r="AB3151" t="str">
            <v>Regular-Adhe</v>
          </cell>
          <cell r="AC3151" t="str">
            <v>9260SFB08</v>
          </cell>
          <cell r="AD3151" t="str">
            <v>MG Adhe</v>
          </cell>
          <cell r="AE3151" t="str">
            <v>MG Adhe-Plain</v>
          </cell>
          <cell r="AG3151">
            <v>0</v>
          </cell>
          <cell r="AI3151" t="str">
            <v>9260YFB12/IND</v>
          </cell>
          <cell r="AJ3151" t="str">
            <v>IPG</v>
          </cell>
          <cell r="AK3151" t="str">
            <v>PVD</v>
          </cell>
          <cell r="AM3151" t="e">
            <v>#N/A</v>
          </cell>
          <cell r="AO3151">
            <v>23.000000000000004</v>
          </cell>
          <cell r="AQ3151" t="str">
            <v>Fine</v>
          </cell>
          <cell r="AR3151" t="str">
            <v>GEN</v>
          </cell>
          <cell r="AS3151" t="str">
            <v>NORMAL</v>
          </cell>
        </row>
        <row r="3152">
          <cell r="D3152" t="str">
            <v>9264BEC31/IND</v>
          </cell>
          <cell r="E3152">
            <v>9264</v>
          </cell>
          <cell r="F3152">
            <v>31.600000000000005</v>
          </cell>
          <cell r="G3152" t="str">
            <v>No</v>
          </cell>
          <cell r="H3152">
            <v>31.600000000000005</v>
          </cell>
          <cell r="I3152" t="str">
            <v>TI</v>
          </cell>
          <cell r="J3152" t="str">
            <v>Audit</v>
          </cell>
          <cell r="K3152" t="str">
            <v>9264BEC02</v>
          </cell>
          <cell r="L3152" t="str">
            <v>SH</v>
          </cell>
          <cell r="M3152" t="str">
            <v>S-Group</v>
          </cell>
          <cell r="N3152" t="str">
            <v>Reg</v>
          </cell>
          <cell r="P3152" t="str">
            <v>PMR29</v>
          </cell>
          <cell r="Q3152" t="str">
            <v>DRP</v>
          </cell>
          <cell r="S3152">
            <v>0</v>
          </cell>
          <cell r="V3152">
            <v>0</v>
          </cell>
          <cell r="X3152">
            <v>0</v>
          </cell>
          <cell r="Y3152" t="str">
            <v>Adhe</v>
          </cell>
          <cell r="Z3152" t="str">
            <v>G3</v>
          </cell>
          <cell r="AA3152" t="str">
            <v>Simple-Adhesive</v>
          </cell>
          <cell r="AB3152" t="str">
            <v>Regular-Adhe</v>
          </cell>
          <cell r="AC3152" t="str">
            <v>9264YEB08/01</v>
          </cell>
          <cell r="AD3152" t="str">
            <v>MG Adhe</v>
          </cell>
          <cell r="AE3152" t="str">
            <v>MG Adhe-MET</v>
          </cell>
          <cell r="AG3152">
            <v>0</v>
          </cell>
          <cell r="AI3152" t="str">
            <v>9264BEC12/IND</v>
          </cell>
          <cell r="AJ3152" t="str">
            <v>IPSIPG</v>
          </cell>
          <cell r="AK3152" t="str">
            <v>BI</v>
          </cell>
          <cell r="AM3152" t="e">
            <v>#N/A</v>
          </cell>
          <cell r="AO3152">
            <v>27.400000000000006</v>
          </cell>
          <cell r="AQ3152" t="str">
            <v>Rough</v>
          </cell>
          <cell r="AR3152" t="str">
            <v>GEN</v>
          </cell>
          <cell r="AS3152" t="str">
            <v>NORMAL</v>
          </cell>
        </row>
        <row r="3153">
          <cell r="D3153" t="str">
            <v>9264SEB00/IND</v>
          </cell>
          <cell r="E3153">
            <v>9264</v>
          </cell>
          <cell r="F3153">
            <v>31.600000000000005</v>
          </cell>
          <cell r="G3153" t="str">
            <v>No</v>
          </cell>
          <cell r="H3153">
            <v>31.600000000000005</v>
          </cell>
          <cell r="I3153" t="str">
            <v>TI</v>
          </cell>
          <cell r="J3153" t="str">
            <v>Audit</v>
          </cell>
          <cell r="K3153" t="str">
            <v>9264SEB02</v>
          </cell>
          <cell r="L3153" t="str">
            <v>SH</v>
          </cell>
          <cell r="M3153" t="str">
            <v>S-Group</v>
          </cell>
          <cell r="N3153" t="str">
            <v>Reg</v>
          </cell>
          <cell r="P3153" t="str">
            <v>NM</v>
          </cell>
          <cell r="Q3153" t="str">
            <v>DRP</v>
          </cell>
          <cell r="S3153">
            <v>0</v>
          </cell>
          <cell r="V3153">
            <v>0</v>
          </cell>
          <cell r="X3153">
            <v>0</v>
          </cell>
          <cell r="Y3153" t="str">
            <v>Adhe</v>
          </cell>
          <cell r="Z3153" t="str">
            <v>G3</v>
          </cell>
          <cell r="AA3153" t="str">
            <v>Simple-Adhesive</v>
          </cell>
          <cell r="AB3153" t="str">
            <v>Regular-Adhe</v>
          </cell>
          <cell r="AC3153" t="str">
            <v>9264YEB08</v>
          </cell>
          <cell r="AD3153" t="str">
            <v>MG Adhe</v>
          </cell>
          <cell r="AE3153" t="str">
            <v>MG Adhe-Plain</v>
          </cell>
          <cell r="AG3153">
            <v>0</v>
          </cell>
          <cell r="AI3153" t="str">
            <v>9264SEB12/IND</v>
          </cell>
          <cell r="AJ3153" t="str">
            <v>IPS</v>
          </cell>
          <cell r="AK3153" t="str">
            <v>IPS</v>
          </cell>
          <cell r="AM3153" t="e">
            <v>#N/A</v>
          </cell>
          <cell r="AO3153">
            <v>27.400000000000006</v>
          </cell>
          <cell r="AQ3153" t="e">
            <v>#N/A</v>
          </cell>
          <cell r="AR3153" t="str">
            <v>GEN</v>
          </cell>
          <cell r="AS3153" t="str">
            <v>NORMAL</v>
          </cell>
        </row>
        <row r="3154">
          <cell r="D3154" t="str">
            <v>9264SEC00/IND</v>
          </cell>
          <cell r="E3154">
            <v>9264</v>
          </cell>
          <cell r="F3154">
            <v>31.600000000000005</v>
          </cell>
          <cell r="G3154" t="str">
            <v>No</v>
          </cell>
          <cell r="H3154">
            <v>31.600000000000005</v>
          </cell>
          <cell r="I3154" t="str">
            <v>TI</v>
          </cell>
          <cell r="J3154" t="str">
            <v>Audit</v>
          </cell>
          <cell r="K3154" t="str">
            <v>9264SEC02</v>
          </cell>
          <cell r="L3154" t="str">
            <v>SH</v>
          </cell>
          <cell r="M3154" t="str">
            <v>S-Group</v>
          </cell>
          <cell r="N3154" t="str">
            <v>Reg</v>
          </cell>
          <cell r="P3154" t="str">
            <v>PMR28</v>
          </cell>
          <cell r="Q3154" t="str">
            <v>DRP</v>
          </cell>
          <cell r="S3154">
            <v>0</v>
          </cell>
          <cell r="V3154">
            <v>0</v>
          </cell>
          <cell r="X3154">
            <v>0</v>
          </cell>
          <cell r="Y3154" t="str">
            <v>Adhe</v>
          </cell>
          <cell r="Z3154" t="str">
            <v>G3</v>
          </cell>
          <cell r="AA3154" t="str">
            <v>Simple-Adhesive</v>
          </cell>
          <cell r="AB3154" t="str">
            <v>Regular-Adhe</v>
          </cell>
          <cell r="AC3154" t="str">
            <v>9264YEB08</v>
          </cell>
          <cell r="AD3154" t="str">
            <v>MG Adhe</v>
          </cell>
          <cell r="AE3154" t="str">
            <v>MG Adhe-Plain</v>
          </cell>
          <cell r="AG3154">
            <v>0</v>
          </cell>
          <cell r="AI3154" t="str">
            <v>9264SEC12/IND</v>
          </cell>
          <cell r="AJ3154" t="str">
            <v>IPS</v>
          </cell>
          <cell r="AK3154" t="str">
            <v>IPS</v>
          </cell>
          <cell r="AM3154" t="e">
            <v>#N/A</v>
          </cell>
          <cell r="AO3154">
            <v>27.400000000000006</v>
          </cell>
          <cell r="AQ3154" t="str">
            <v>Rough</v>
          </cell>
          <cell r="AR3154" t="str">
            <v>GEN</v>
          </cell>
          <cell r="AS3154" t="str">
            <v>NORMAL</v>
          </cell>
        </row>
        <row r="3155">
          <cell r="D3155" t="str">
            <v>9264SEC31/IND</v>
          </cell>
          <cell r="E3155">
            <v>9264</v>
          </cell>
          <cell r="F3155">
            <v>31.600000000000005</v>
          </cell>
          <cell r="G3155" t="str">
            <v>No</v>
          </cell>
          <cell r="H3155">
            <v>31.600000000000005</v>
          </cell>
          <cell r="I3155" t="str">
            <v>TI</v>
          </cell>
          <cell r="J3155" t="str">
            <v>Audit</v>
          </cell>
          <cell r="K3155" t="str">
            <v>9264SEC02</v>
          </cell>
          <cell r="L3155" t="str">
            <v>SH</v>
          </cell>
          <cell r="M3155" t="str">
            <v>S-Group</v>
          </cell>
          <cell r="N3155" t="str">
            <v>Reg</v>
          </cell>
          <cell r="P3155" t="str">
            <v>PMR28</v>
          </cell>
          <cell r="Q3155" t="str">
            <v>DRP</v>
          </cell>
          <cell r="S3155">
            <v>0</v>
          </cell>
          <cell r="V3155">
            <v>0</v>
          </cell>
          <cell r="X3155">
            <v>0</v>
          </cell>
          <cell r="Y3155" t="str">
            <v>Adhe</v>
          </cell>
          <cell r="Z3155" t="str">
            <v>G3</v>
          </cell>
          <cell r="AA3155" t="str">
            <v>Simple-Adhesive</v>
          </cell>
          <cell r="AB3155" t="str">
            <v>Regular-Adhe</v>
          </cell>
          <cell r="AC3155" t="str">
            <v>9264YEB08</v>
          </cell>
          <cell r="AD3155" t="str">
            <v>MG Adhe</v>
          </cell>
          <cell r="AE3155" t="str">
            <v>MG Adhe-Plain</v>
          </cell>
          <cell r="AG3155">
            <v>0</v>
          </cell>
          <cell r="AI3155" t="str">
            <v>9264SEC12/IND</v>
          </cell>
          <cell r="AJ3155" t="str">
            <v>IPS</v>
          </cell>
          <cell r="AK3155" t="str">
            <v>IPS</v>
          </cell>
          <cell r="AM3155" t="e">
            <v>#N/A</v>
          </cell>
          <cell r="AO3155">
            <v>27.400000000000006</v>
          </cell>
          <cell r="AQ3155" t="str">
            <v>Rough</v>
          </cell>
          <cell r="AR3155" t="str">
            <v>GEN</v>
          </cell>
          <cell r="AS3155" t="str">
            <v>NORMAL</v>
          </cell>
        </row>
        <row r="3156">
          <cell r="D3156" t="str">
            <v>9264SED00/IND</v>
          </cell>
          <cell r="E3156">
            <v>9264</v>
          </cell>
          <cell r="F3156">
            <v>31.600000000000005</v>
          </cell>
          <cell r="G3156" t="str">
            <v>No</v>
          </cell>
          <cell r="H3156">
            <v>31.600000000000005</v>
          </cell>
          <cell r="I3156" t="str">
            <v>TI</v>
          </cell>
          <cell r="J3156" t="str">
            <v>Audit</v>
          </cell>
          <cell r="K3156" t="str">
            <v>9264SED02</v>
          </cell>
          <cell r="L3156" t="str">
            <v>SH</v>
          </cell>
          <cell r="M3156" t="str">
            <v>S-Group</v>
          </cell>
          <cell r="N3156" t="str">
            <v>Reg</v>
          </cell>
          <cell r="O3156" t="str">
            <v>5.T</v>
          </cell>
          <cell r="P3156" t="str">
            <v>MTS-ECR</v>
          </cell>
          <cell r="Q3156" t="str">
            <v>DRP</v>
          </cell>
          <cell r="R3156">
            <v>610</v>
          </cell>
          <cell r="S3156">
            <v>680</v>
          </cell>
          <cell r="T3156">
            <v>670</v>
          </cell>
          <cell r="U3156">
            <v>670</v>
          </cell>
          <cell r="V3156">
            <v>740</v>
          </cell>
          <cell r="W3156">
            <v>680</v>
          </cell>
          <cell r="X3156">
            <v>660</v>
          </cell>
          <cell r="Y3156" t="str">
            <v>Adhe</v>
          </cell>
          <cell r="Z3156" t="str">
            <v>G3</v>
          </cell>
          <cell r="AA3156" t="str">
            <v>Simple-Adhesive</v>
          </cell>
          <cell r="AB3156" t="str">
            <v>Regular-Adhe</v>
          </cell>
          <cell r="AC3156" t="str">
            <v>9264YEB08</v>
          </cell>
          <cell r="AD3156" t="str">
            <v>MG Adhe</v>
          </cell>
          <cell r="AE3156" t="str">
            <v>MG Adhe-Plain</v>
          </cell>
          <cell r="AG3156">
            <v>0</v>
          </cell>
          <cell r="AI3156" t="str">
            <v>9264SED12/IND</v>
          </cell>
          <cell r="AJ3156" t="str">
            <v>IPS</v>
          </cell>
          <cell r="AK3156" t="str">
            <v>IPS</v>
          </cell>
          <cell r="AM3156" t="str">
            <v>No</v>
          </cell>
          <cell r="AO3156">
            <v>27.400000000000006</v>
          </cell>
          <cell r="AQ3156" t="str">
            <v>Rough</v>
          </cell>
          <cell r="AR3156" t="str">
            <v>GEN</v>
          </cell>
          <cell r="AS3156" t="str">
            <v>NORMAL</v>
          </cell>
        </row>
        <row r="3157">
          <cell r="D3157" t="str">
            <v>9264SEE00/IND</v>
          </cell>
          <cell r="E3157">
            <v>9264</v>
          </cell>
          <cell r="F3157">
            <v>31.600000000000005</v>
          </cell>
          <cell r="G3157" t="str">
            <v>No</v>
          </cell>
          <cell r="H3157">
            <v>31.600000000000005</v>
          </cell>
          <cell r="I3157" t="str">
            <v>TI</v>
          </cell>
          <cell r="J3157" t="str">
            <v>Audit</v>
          </cell>
          <cell r="K3157" t="str">
            <v>9264SEE02</v>
          </cell>
          <cell r="L3157" t="str">
            <v>SH</v>
          </cell>
          <cell r="M3157" t="str">
            <v>S-Group</v>
          </cell>
          <cell r="N3157" t="str">
            <v>Reg</v>
          </cell>
          <cell r="O3157" t="str">
            <v>5.T</v>
          </cell>
          <cell r="P3157" t="str">
            <v>MTS-RET</v>
          </cell>
          <cell r="Q3157" t="str">
            <v>Live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 t="str">
            <v>Adhe</v>
          </cell>
          <cell r="Z3157" t="str">
            <v>G3</v>
          </cell>
          <cell r="AA3157" t="str">
            <v>Simple-Adhesive</v>
          </cell>
          <cell r="AB3157" t="str">
            <v>Regular-Adhe</v>
          </cell>
          <cell r="AC3157" t="str">
            <v>9264YEB08</v>
          </cell>
          <cell r="AD3157" t="str">
            <v>MG Adhe</v>
          </cell>
          <cell r="AE3157" t="str">
            <v>MG Adhe-Plain</v>
          </cell>
          <cell r="AG3157">
            <v>0</v>
          </cell>
          <cell r="AI3157" t="str">
            <v>9264SEE12/IND</v>
          </cell>
          <cell r="AJ3157" t="str">
            <v>IPS</v>
          </cell>
          <cell r="AK3157" t="str">
            <v>IPS</v>
          </cell>
          <cell r="AM3157" t="str">
            <v>No</v>
          </cell>
          <cell r="AO3157">
            <v>27.400000000000006</v>
          </cell>
          <cell r="AQ3157" t="str">
            <v>Rough</v>
          </cell>
          <cell r="AR3157" t="str">
            <v>GEN</v>
          </cell>
          <cell r="AS3157" t="str">
            <v>NORMAL</v>
          </cell>
        </row>
        <row r="3158">
          <cell r="D3158" t="str">
            <v>9264YEB00/IND</v>
          </cell>
          <cell r="E3158">
            <v>9264</v>
          </cell>
          <cell r="F3158">
            <v>31.600000000000005</v>
          </cell>
          <cell r="G3158" t="str">
            <v>No</v>
          </cell>
          <cell r="H3158">
            <v>31.600000000000005</v>
          </cell>
          <cell r="I3158" t="str">
            <v>TI</v>
          </cell>
          <cell r="J3158" t="str">
            <v>Audit</v>
          </cell>
          <cell r="K3158" t="str">
            <v>9264YEB02</v>
          </cell>
          <cell r="L3158" t="str">
            <v>SH</v>
          </cell>
          <cell r="M3158" t="str">
            <v>S-Group</v>
          </cell>
          <cell r="N3158" t="str">
            <v>Reg</v>
          </cell>
          <cell r="P3158" t="str">
            <v>NM</v>
          </cell>
          <cell r="Q3158" t="str">
            <v>DRP</v>
          </cell>
          <cell r="S3158">
            <v>0</v>
          </cell>
          <cell r="V3158">
            <v>0</v>
          </cell>
          <cell r="X3158">
            <v>0</v>
          </cell>
          <cell r="Y3158" t="str">
            <v>Adhe</v>
          </cell>
          <cell r="Z3158" t="str">
            <v>G3</v>
          </cell>
          <cell r="AA3158" t="str">
            <v>Simple-Adhesive</v>
          </cell>
          <cell r="AB3158" t="str">
            <v>Regular-Adhe</v>
          </cell>
          <cell r="AC3158" t="str">
            <v>9264YEB08</v>
          </cell>
          <cell r="AD3158" t="str">
            <v>MG Adhe</v>
          </cell>
          <cell r="AE3158" t="str">
            <v>MG Adhe-Plain</v>
          </cell>
          <cell r="AG3158">
            <v>0</v>
          </cell>
          <cell r="AI3158" t="str">
            <v>9264YEB12/IND</v>
          </cell>
          <cell r="AJ3158" t="str">
            <v>IPG</v>
          </cell>
          <cell r="AK3158" t="str">
            <v>PVD</v>
          </cell>
          <cell r="AM3158" t="e">
            <v>#N/A</v>
          </cell>
          <cell r="AO3158">
            <v>27.400000000000006</v>
          </cell>
          <cell r="AQ3158" t="e">
            <v>#N/A</v>
          </cell>
          <cell r="AR3158" t="str">
            <v>GEN</v>
          </cell>
          <cell r="AS3158" t="str">
            <v>NORMAL</v>
          </cell>
        </row>
        <row r="3159">
          <cell r="D3159" t="str">
            <v>9264YEC00/IND</v>
          </cell>
          <cell r="E3159">
            <v>9264</v>
          </cell>
          <cell r="F3159">
            <v>31.600000000000005</v>
          </cell>
          <cell r="G3159" t="str">
            <v>No</v>
          </cell>
          <cell r="H3159">
            <v>31.600000000000005</v>
          </cell>
          <cell r="I3159" t="str">
            <v>TI</v>
          </cell>
          <cell r="J3159" t="str">
            <v>Audit</v>
          </cell>
          <cell r="K3159" t="str">
            <v>9264YEC02</v>
          </cell>
          <cell r="L3159" t="str">
            <v>SH</v>
          </cell>
          <cell r="M3159" t="str">
            <v>S-Group</v>
          </cell>
          <cell r="N3159" t="str">
            <v>Reg</v>
          </cell>
          <cell r="P3159" t="str">
            <v>PMR28</v>
          </cell>
          <cell r="Q3159" t="str">
            <v>DRP</v>
          </cell>
          <cell r="S3159">
            <v>0</v>
          </cell>
          <cell r="V3159">
            <v>0</v>
          </cell>
          <cell r="X3159">
            <v>0</v>
          </cell>
          <cell r="Y3159" t="str">
            <v>Adhe</v>
          </cell>
          <cell r="Z3159" t="str">
            <v>G3</v>
          </cell>
          <cell r="AA3159" t="str">
            <v>Simple-Adhesive</v>
          </cell>
          <cell r="AB3159" t="str">
            <v>Regular-Adhe</v>
          </cell>
          <cell r="AC3159" t="str">
            <v>9264YEB08</v>
          </cell>
          <cell r="AD3159" t="str">
            <v>MG Adhe</v>
          </cell>
          <cell r="AE3159" t="str">
            <v>MG Adhe-Plain</v>
          </cell>
          <cell r="AG3159">
            <v>0</v>
          </cell>
          <cell r="AI3159" t="str">
            <v>9264YEC12/IND</v>
          </cell>
          <cell r="AJ3159" t="str">
            <v>IPG</v>
          </cell>
          <cell r="AK3159" t="str">
            <v>PVD</v>
          </cell>
          <cell r="AM3159" t="e">
            <v>#N/A</v>
          </cell>
          <cell r="AO3159">
            <v>27.400000000000006</v>
          </cell>
          <cell r="AQ3159" t="str">
            <v>Rough</v>
          </cell>
          <cell r="AR3159" t="str">
            <v>GEN</v>
          </cell>
          <cell r="AS3159" t="str">
            <v>NORMAL</v>
          </cell>
        </row>
        <row r="3160">
          <cell r="D3160" t="str">
            <v>9264YED00/IND</v>
          </cell>
          <cell r="E3160">
            <v>9264</v>
          </cell>
          <cell r="F3160">
            <v>31.600000000000005</v>
          </cell>
          <cell r="G3160" t="str">
            <v>No</v>
          </cell>
          <cell r="H3160">
            <v>31.600000000000005</v>
          </cell>
          <cell r="I3160" t="str">
            <v>TI</v>
          </cell>
          <cell r="J3160" t="str">
            <v>Audit</v>
          </cell>
          <cell r="K3160" t="str">
            <v>9264YED02</v>
          </cell>
          <cell r="L3160" t="str">
            <v>SH</v>
          </cell>
          <cell r="M3160" t="str">
            <v>S-Group</v>
          </cell>
          <cell r="N3160" t="str">
            <v>Reg</v>
          </cell>
          <cell r="O3160" t="str">
            <v>1.SH</v>
          </cell>
          <cell r="P3160" t="str">
            <v>MTS-ECR</v>
          </cell>
          <cell r="Q3160" t="str">
            <v>DRP</v>
          </cell>
          <cell r="R3160">
            <v>2040</v>
          </cell>
          <cell r="S3160">
            <v>2250</v>
          </cell>
          <cell r="T3160">
            <v>2780</v>
          </cell>
          <cell r="U3160">
            <v>2870</v>
          </cell>
          <cell r="V3160">
            <v>2900</v>
          </cell>
          <cell r="W3160">
            <v>2870</v>
          </cell>
          <cell r="X3160">
            <v>2240</v>
          </cell>
          <cell r="Y3160" t="str">
            <v>Adhe</v>
          </cell>
          <cell r="Z3160" t="str">
            <v>G3</v>
          </cell>
          <cell r="AA3160" t="str">
            <v>Simple-Adhesive</v>
          </cell>
          <cell r="AB3160" t="str">
            <v>Regular-Adhe</v>
          </cell>
          <cell r="AC3160" t="str">
            <v>9264YEB08</v>
          </cell>
          <cell r="AD3160" t="str">
            <v>MG Adhe</v>
          </cell>
          <cell r="AE3160" t="str">
            <v>MG Adhe-Plain</v>
          </cell>
          <cell r="AG3160">
            <v>0</v>
          </cell>
          <cell r="AI3160" t="str">
            <v>9264YED12/IND</v>
          </cell>
          <cell r="AJ3160" t="str">
            <v>IPG</v>
          </cell>
          <cell r="AK3160" t="str">
            <v>PVD</v>
          </cell>
          <cell r="AM3160" t="str">
            <v>No</v>
          </cell>
          <cell r="AO3160">
            <v>27.400000000000006</v>
          </cell>
          <cell r="AQ3160" t="str">
            <v>Rough</v>
          </cell>
          <cell r="AR3160" t="str">
            <v>GEN</v>
          </cell>
          <cell r="AS3160" t="str">
            <v>NORMAL</v>
          </cell>
        </row>
        <row r="3161">
          <cell r="D3161" t="str">
            <v>9264YEE00/IND</v>
          </cell>
          <cell r="E3161">
            <v>9264</v>
          </cell>
          <cell r="F3161">
            <v>31.600000000000005</v>
          </cell>
          <cell r="G3161" t="str">
            <v>No</v>
          </cell>
          <cell r="H3161">
            <v>31.600000000000005</v>
          </cell>
          <cell r="I3161" t="str">
            <v>TI</v>
          </cell>
          <cell r="J3161" t="str">
            <v>Audit</v>
          </cell>
          <cell r="K3161" t="str">
            <v>9264YEE02</v>
          </cell>
          <cell r="L3161" t="str">
            <v>SH</v>
          </cell>
          <cell r="M3161" t="str">
            <v>S-Group</v>
          </cell>
          <cell r="N3161" t="str">
            <v>Reg</v>
          </cell>
          <cell r="O3161" t="str">
            <v>1.SH</v>
          </cell>
          <cell r="P3161" t="str">
            <v>MTS-RET</v>
          </cell>
          <cell r="Q3161" t="str">
            <v>Live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 t="str">
            <v>Adhe</v>
          </cell>
          <cell r="Z3161" t="str">
            <v>G3</v>
          </cell>
          <cell r="AA3161" t="str">
            <v>Simple-Adhesive</v>
          </cell>
          <cell r="AB3161" t="str">
            <v>Regular-Adhe</v>
          </cell>
          <cell r="AC3161" t="str">
            <v>9264YEB08</v>
          </cell>
          <cell r="AD3161" t="str">
            <v>MG Adhe</v>
          </cell>
          <cell r="AE3161" t="str">
            <v>MG Adhe-Plain</v>
          </cell>
          <cell r="AG3161">
            <v>0</v>
          </cell>
          <cell r="AI3161" t="str">
            <v>9264YEE12/IND</v>
          </cell>
          <cell r="AJ3161" t="str">
            <v>IPG</v>
          </cell>
          <cell r="AK3161" t="str">
            <v>PVD</v>
          </cell>
          <cell r="AM3161" t="str">
            <v>No</v>
          </cell>
          <cell r="AO3161">
            <v>27.400000000000006</v>
          </cell>
          <cell r="AQ3161" t="str">
            <v>Rough</v>
          </cell>
          <cell r="AR3161" t="str">
            <v>GEN</v>
          </cell>
          <cell r="AS3161" t="str">
            <v>NORMAL</v>
          </cell>
        </row>
        <row r="3162">
          <cell r="D3162" t="str">
            <v>9280BAC31/IND</v>
          </cell>
          <cell r="E3162">
            <v>9280</v>
          </cell>
          <cell r="F3162">
            <v>43.6</v>
          </cell>
          <cell r="G3162" t="str">
            <v>Yes</v>
          </cell>
          <cell r="H3162">
            <v>41.300000000000004</v>
          </cell>
          <cell r="I3162" t="str">
            <v>TI</v>
          </cell>
          <cell r="J3162" t="str">
            <v>Highend</v>
          </cell>
          <cell r="K3162" t="str">
            <v>9280BAC02</v>
          </cell>
          <cell r="L3162" t="str">
            <v>SH</v>
          </cell>
          <cell r="M3162" t="str">
            <v>S-Group</v>
          </cell>
          <cell r="N3162" t="str">
            <v>Reg</v>
          </cell>
          <cell r="P3162" t="str">
            <v>PMR30</v>
          </cell>
          <cell r="Q3162" t="str">
            <v>DRP</v>
          </cell>
          <cell r="S3162">
            <v>0</v>
          </cell>
          <cell r="V3162">
            <v>0</v>
          </cell>
          <cell r="X3162">
            <v>0</v>
          </cell>
          <cell r="Y3162" t="str">
            <v>Adhe</v>
          </cell>
          <cell r="Z3162" t="str">
            <v>G2</v>
          </cell>
          <cell r="AA3162" t="str">
            <v>Simple-Adhesive</v>
          </cell>
          <cell r="AB3162" t="str">
            <v>Regular-Adhe</v>
          </cell>
          <cell r="AC3162" t="str">
            <v>9280YAC08/01</v>
          </cell>
          <cell r="AD3162" t="str">
            <v>MG Adhe</v>
          </cell>
          <cell r="AE3162" t="str">
            <v>MG Adhe-MET</v>
          </cell>
          <cell r="AG3162">
            <v>0</v>
          </cell>
          <cell r="AH3162" t="str">
            <v>ELSSH140</v>
          </cell>
          <cell r="AI3162" t="str">
            <v>9280BAC12/IND</v>
          </cell>
          <cell r="AJ3162" t="str">
            <v>BI</v>
          </cell>
          <cell r="AK3162" t="str">
            <v>BI</v>
          </cell>
          <cell r="AM3162" t="e">
            <v>#N/A</v>
          </cell>
          <cell r="AO3162">
            <v>39.4</v>
          </cell>
          <cell r="AQ3162" t="str">
            <v>Buffing</v>
          </cell>
          <cell r="AR3162" t="str">
            <v>GEN</v>
          </cell>
          <cell r="AS3162" t="str">
            <v>JUMBO</v>
          </cell>
        </row>
        <row r="3163">
          <cell r="D3163" t="str">
            <v>9280SAC31/IND</v>
          </cell>
          <cell r="E3163">
            <v>9280</v>
          </cell>
          <cell r="F3163">
            <v>43.6</v>
          </cell>
          <cell r="G3163" t="str">
            <v>Yes</v>
          </cell>
          <cell r="H3163">
            <v>41.300000000000004</v>
          </cell>
          <cell r="I3163" t="str">
            <v>TI</v>
          </cell>
          <cell r="J3163" t="str">
            <v>Highend</v>
          </cell>
          <cell r="K3163" t="str">
            <v>9280SAC02</v>
          </cell>
          <cell r="L3163" t="str">
            <v>SH</v>
          </cell>
          <cell r="M3163" t="str">
            <v>S-Group</v>
          </cell>
          <cell r="N3163" t="str">
            <v>Reg</v>
          </cell>
          <cell r="P3163" t="str">
            <v>PMR30</v>
          </cell>
          <cell r="Q3163" t="str">
            <v>DRP</v>
          </cell>
          <cell r="S3163">
            <v>0</v>
          </cell>
          <cell r="V3163">
            <v>0</v>
          </cell>
          <cell r="X3163">
            <v>0</v>
          </cell>
          <cell r="Y3163" t="str">
            <v>Adhe</v>
          </cell>
          <cell r="Z3163" t="str">
            <v>G2</v>
          </cell>
          <cell r="AA3163" t="str">
            <v>Simple-Adhesive</v>
          </cell>
          <cell r="AB3163" t="str">
            <v>Regular-Adhe</v>
          </cell>
          <cell r="AC3163" t="str">
            <v>9280YAC08/02</v>
          </cell>
          <cell r="AD3163" t="str">
            <v>MG Adhe</v>
          </cell>
          <cell r="AE3163" t="str">
            <v>MG Adhe-MET</v>
          </cell>
          <cell r="AG3163">
            <v>0</v>
          </cell>
          <cell r="AH3163" t="str">
            <v>ELSSH140</v>
          </cell>
          <cell r="AI3163" t="str">
            <v>9280SAC12/IND</v>
          </cell>
          <cell r="AJ3163" t="str">
            <v>IPS</v>
          </cell>
          <cell r="AK3163" t="str">
            <v>IPS</v>
          </cell>
          <cell r="AM3163" t="e">
            <v>#N/A</v>
          </cell>
          <cell r="AO3163">
            <v>39.4</v>
          </cell>
          <cell r="AQ3163" t="str">
            <v>Buffing</v>
          </cell>
          <cell r="AR3163" t="str">
            <v>GEN</v>
          </cell>
          <cell r="AS3163" t="str">
            <v>JUMBO</v>
          </cell>
        </row>
        <row r="3164">
          <cell r="D3164" t="str">
            <v>9280SAD31/IND</v>
          </cell>
          <cell r="E3164">
            <v>9280</v>
          </cell>
          <cell r="F3164">
            <v>43.6</v>
          </cell>
          <cell r="G3164" t="str">
            <v>Yes</v>
          </cell>
          <cell r="H3164">
            <v>41.300000000000004</v>
          </cell>
          <cell r="I3164" t="str">
            <v>TI</v>
          </cell>
          <cell r="J3164" t="str">
            <v>Highend</v>
          </cell>
          <cell r="K3164" t="str">
            <v>9280SAD02</v>
          </cell>
          <cell r="L3164" t="str">
            <v>SH</v>
          </cell>
          <cell r="M3164" t="str">
            <v>S-Group</v>
          </cell>
          <cell r="N3164" t="str">
            <v>Reg</v>
          </cell>
          <cell r="P3164" t="str">
            <v>PMR30</v>
          </cell>
          <cell r="Q3164" t="str">
            <v>DRP</v>
          </cell>
          <cell r="S3164">
            <v>0</v>
          </cell>
          <cell r="V3164">
            <v>0</v>
          </cell>
          <cell r="X3164">
            <v>0</v>
          </cell>
          <cell r="Y3164" t="str">
            <v>Adhe</v>
          </cell>
          <cell r="Z3164" t="str">
            <v>G2</v>
          </cell>
          <cell r="AA3164" t="str">
            <v>Simple-Adhesive</v>
          </cell>
          <cell r="AB3164" t="str">
            <v>Regular-Adhe</v>
          </cell>
          <cell r="AC3164" t="str">
            <v>9280YAC08/02</v>
          </cell>
          <cell r="AD3164" t="str">
            <v>MG Adhe</v>
          </cell>
          <cell r="AE3164" t="str">
            <v>MG Adhe-MET</v>
          </cell>
          <cell r="AG3164">
            <v>0</v>
          </cell>
          <cell r="AH3164" t="str">
            <v>ELSSH140</v>
          </cell>
          <cell r="AI3164" t="str">
            <v>9280SAD12/IND</v>
          </cell>
          <cell r="AJ3164" t="str">
            <v>IPS</v>
          </cell>
          <cell r="AK3164" t="str">
            <v>IPS</v>
          </cell>
          <cell r="AM3164" t="e">
            <v>#N/A</v>
          </cell>
          <cell r="AO3164">
            <v>39.4</v>
          </cell>
          <cell r="AQ3164" t="str">
            <v>Buffing</v>
          </cell>
          <cell r="AR3164" t="str">
            <v>GEN</v>
          </cell>
          <cell r="AS3164" t="str">
            <v>JUMBO</v>
          </cell>
        </row>
        <row r="3165">
          <cell r="D3165" t="str">
            <v>9280YAC31/IND</v>
          </cell>
          <cell r="E3165">
            <v>9280</v>
          </cell>
          <cell r="F3165">
            <v>43.6</v>
          </cell>
          <cell r="G3165" t="str">
            <v>Yes</v>
          </cell>
          <cell r="H3165">
            <v>41.300000000000004</v>
          </cell>
          <cell r="I3165" t="str">
            <v>TI</v>
          </cell>
          <cell r="J3165" t="str">
            <v>Highend</v>
          </cell>
          <cell r="K3165" t="str">
            <v>9280YAC02</v>
          </cell>
          <cell r="L3165" t="str">
            <v>SH</v>
          </cell>
          <cell r="M3165" t="str">
            <v>S-Group</v>
          </cell>
          <cell r="N3165" t="str">
            <v>Reg</v>
          </cell>
          <cell r="P3165" t="str">
            <v>PMR32</v>
          </cell>
          <cell r="Q3165" t="str">
            <v>DRP</v>
          </cell>
          <cell r="S3165">
            <v>0</v>
          </cell>
          <cell r="V3165">
            <v>0</v>
          </cell>
          <cell r="X3165">
            <v>0</v>
          </cell>
          <cell r="Y3165" t="str">
            <v>Adhe</v>
          </cell>
          <cell r="Z3165" t="str">
            <v>G2</v>
          </cell>
          <cell r="AA3165" t="str">
            <v>Simple-Adhesive</v>
          </cell>
          <cell r="AB3165" t="str">
            <v>Regular-Adhe</v>
          </cell>
          <cell r="AC3165" t="str">
            <v>9280YAC08/01</v>
          </cell>
          <cell r="AD3165" t="str">
            <v>MG Adhe</v>
          </cell>
          <cell r="AE3165" t="str">
            <v>MG Adhe-MET</v>
          </cell>
          <cell r="AG3165">
            <v>0</v>
          </cell>
          <cell r="AH3165" t="str">
            <v>ELSSH140</v>
          </cell>
          <cell r="AI3165" t="str">
            <v>9280YAC12/IND</v>
          </cell>
          <cell r="AJ3165" t="str">
            <v>IPG</v>
          </cell>
          <cell r="AK3165" t="str">
            <v>PVD</v>
          </cell>
          <cell r="AM3165" t="e">
            <v>#N/A</v>
          </cell>
          <cell r="AO3165">
            <v>39.4</v>
          </cell>
          <cell r="AQ3165" t="str">
            <v>Buffing</v>
          </cell>
          <cell r="AR3165" t="str">
            <v>GEN</v>
          </cell>
          <cell r="AS3165" t="str">
            <v>JUMBO</v>
          </cell>
        </row>
        <row r="3166">
          <cell r="D3166" t="str">
            <v>9314BAB31/IND</v>
          </cell>
          <cell r="E3166">
            <v>9314</v>
          </cell>
          <cell r="F3166">
            <v>27.200000000000003</v>
          </cell>
          <cell r="G3166" t="e">
            <v>#N/A</v>
          </cell>
          <cell r="I3166" t="str">
            <v>TI</v>
          </cell>
          <cell r="J3166" t="str">
            <v>Audit</v>
          </cell>
          <cell r="K3166" t="str">
            <v>9314BAB02</v>
          </cell>
          <cell r="L3166" t="str">
            <v>RD</v>
          </cell>
          <cell r="M3166" t="str">
            <v>S-Group</v>
          </cell>
          <cell r="N3166" t="str">
            <v>Reg</v>
          </cell>
          <cell r="P3166" t="str">
            <v>DRP17/09/15</v>
          </cell>
          <cell r="Q3166" t="str">
            <v>DRP</v>
          </cell>
          <cell r="S3166">
            <v>0</v>
          </cell>
          <cell r="V3166">
            <v>0</v>
          </cell>
          <cell r="X3166">
            <v>0</v>
          </cell>
          <cell r="Y3166" t="str">
            <v>Adhe</v>
          </cell>
          <cell r="Z3166" t="str">
            <v>G7</v>
          </cell>
          <cell r="AA3166" t="str">
            <v>Simple-Adhesive</v>
          </cell>
          <cell r="AB3166" t="str">
            <v>Regular-Adhe</v>
          </cell>
          <cell r="AC3166" t="str">
            <v>1550YAA08</v>
          </cell>
          <cell r="AD3166" t="str">
            <v>MG Adhe</v>
          </cell>
          <cell r="AE3166" t="str">
            <v>MG Adhe-Plain</v>
          </cell>
          <cell r="AG3166">
            <v>0</v>
          </cell>
          <cell r="AI3166" t="str">
            <v>9314BAB12/IND</v>
          </cell>
          <cell r="AJ3166" t="str">
            <v>BI</v>
          </cell>
          <cell r="AK3166" t="str">
            <v>BI</v>
          </cell>
          <cell r="AM3166" t="e">
            <v>#N/A</v>
          </cell>
          <cell r="AO3166">
            <v>23.000000000000004</v>
          </cell>
          <cell r="AQ3166" t="e">
            <v>#N/A</v>
          </cell>
          <cell r="AR3166" t="str">
            <v>GEN</v>
          </cell>
          <cell r="AS3166" t="str">
            <v>?</v>
          </cell>
        </row>
        <row r="3167">
          <cell r="D3167" t="str">
            <v>9314YAB31/IND</v>
          </cell>
          <cell r="E3167">
            <v>9314</v>
          </cell>
          <cell r="F3167">
            <v>27.200000000000003</v>
          </cell>
          <cell r="G3167" t="e">
            <v>#N/A</v>
          </cell>
          <cell r="I3167" t="str">
            <v>TI</v>
          </cell>
          <cell r="J3167" t="str">
            <v>Audit</v>
          </cell>
          <cell r="K3167" t="str">
            <v>9314YAB02</v>
          </cell>
          <cell r="L3167" t="str">
            <v>RD</v>
          </cell>
          <cell r="M3167" t="str">
            <v>S-Group</v>
          </cell>
          <cell r="N3167" t="str">
            <v>Reg</v>
          </cell>
          <cell r="P3167" t="str">
            <v>PMR16</v>
          </cell>
          <cell r="Q3167" t="str">
            <v>DRP</v>
          </cell>
          <cell r="S3167">
            <v>0</v>
          </cell>
          <cell r="V3167">
            <v>0</v>
          </cell>
          <cell r="X3167">
            <v>0</v>
          </cell>
          <cell r="Y3167" t="str">
            <v>Adhe</v>
          </cell>
          <cell r="Z3167" t="str">
            <v>G7</v>
          </cell>
          <cell r="AA3167" t="str">
            <v>Simple-Adhesive</v>
          </cell>
          <cell r="AB3167" t="str">
            <v>Regular-Adhe</v>
          </cell>
          <cell r="AC3167" t="str">
            <v>1550YAA08</v>
          </cell>
          <cell r="AD3167" t="str">
            <v>MG Adhe</v>
          </cell>
          <cell r="AE3167" t="str">
            <v>MG Adhe-Plain</v>
          </cell>
          <cell r="AG3167">
            <v>0</v>
          </cell>
          <cell r="AI3167" t="str">
            <v>9314YAB12/IND</v>
          </cell>
          <cell r="AJ3167" t="str">
            <v>IPG</v>
          </cell>
          <cell r="AK3167" t="str">
            <v>PVD</v>
          </cell>
          <cell r="AM3167" t="e">
            <v>#N/A</v>
          </cell>
          <cell r="AO3167">
            <v>23.000000000000004</v>
          </cell>
          <cell r="AQ3167" t="e">
            <v>#N/A</v>
          </cell>
          <cell r="AR3167" t="str">
            <v>GEN</v>
          </cell>
          <cell r="AS3167" t="str">
            <v>?</v>
          </cell>
        </row>
        <row r="3168">
          <cell r="D3168" t="str">
            <v>9315BAB31/IND</v>
          </cell>
          <cell r="E3168">
            <v>9315</v>
          </cell>
          <cell r="F3168">
            <v>30.300000000000004</v>
          </cell>
          <cell r="G3168" t="str">
            <v>Yes</v>
          </cell>
          <cell r="H3168">
            <v>28.000000000000004</v>
          </cell>
          <cell r="I3168" t="str">
            <v>TI</v>
          </cell>
          <cell r="J3168" t="str">
            <v>Audit</v>
          </cell>
          <cell r="K3168" t="str">
            <v>9315BAB02</v>
          </cell>
          <cell r="L3168" t="str">
            <v>SH</v>
          </cell>
          <cell r="M3168" t="str">
            <v>S-Group</v>
          </cell>
          <cell r="N3168" t="str">
            <v>Reg</v>
          </cell>
          <cell r="O3168" t="str">
            <v>1.SH</v>
          </cell>
          <cell r="P3168" t="str">
            <v>MTS-ECR</v>
          </cell>
          <cell r="Q3168" t="str">
            <v>DRP</v>
          </cell>
          <cell r="R3168">
            <v>2113</v>
          </cell>
          <cell r="S3168">
            <v>2173</v>
          </cell>
          <cell r="T3168">
            <v>2637</v>
          </cell>
          <cell r="U3168">
            <v>2960</v>
          </cell>
          <cell r="V3168">
            <v>3060</v>
          </cell>
          <cell r="W3168">
            <v>3030</v>
          </cell>
          <cell r="X3168">
            <v>2410</v>
          </cell>
          <cell r="Y3168" t="str">
            <v>Adhe</v>
          </cell>
          <cell r="Z3168" t="str">
            <v>G2</v>
          </cell>
          <cell r="AA3168" t="str">
            <v>Simple-Adhesive</v>
          </cell>
          <cell r="AB3168" t="str">
            <v>Regular-Adhe</v>
          </cell>
          <cell r="AC3168" t="str">
            <v>1551YAA08</v>
          </cell>
          <cell r="AD3168" t="str">
            <v>MG Adhe</v>
          </cell>
          <cell r="AE3168" t="str">
            <v>MG Adhe-Plain</v>
          </cell>
          <cell r="AG3168">
            <v>0</v>
          </cell>
          <cell r="AI3168" t="str">
            <v>9315BAB12/IND</v>
          </cell>
          <cell r="AJ3168" t="str">
            <v>IPSIPG</v>
          </cell>
          <cell r="AK3168" t="str">
            <v>BI</v>
          </cell>
          <cell r="AM3168" t="str">
            <v>Yes</v>
          </cell>
          <cell r="AO3168">
            <v>26.100000000000005</v>
          </cell>
          <cell r="AQ3168" t="str">
            <v>Rough</v>
          </cell>
          <cell r="AR3168" t="str">
            <v>GEN</v>
          </cell>
          <cell r="AS3168" t="str">
            <v>NORMAL</v>
          </cell>
        </row>
        <row r="3169">
          <cell r="D3169" t="str">
            <v>9315BAC00/IND</v>
          </cell>
          <cell r="E3169">
            <v>9315</v>
          </cell>
          <cell r="F3169">
            <v>30.300000000000004</v>
          </cell>
          <cell r="G3169" t="str">
            <v>Yes</v>
          </cell>
          <cell r="H3169">
            <v>28.000000000000004</v>
          </cell>
          <cell r="I3169" t="str">
            <v>TI</v>
          </cell>
          <cell r="J3169" t="str">
            <v>Audit</v>
          </cell>
          <cell r="K3169" t="str">
            <v>9315BAC02</v>
          </cell>
          <cell r="L3169" t="str">
            <v>SH</v>
          </cell>
          <cell r="M3169" t="str">
            <v>S-Group</v>
          </cell>
          <cell r="N3169" t="str">
            <v>Reg</v>
          </cell>
          <cell r="P3169" t="str">
            <v>NM</v>
          </cell>
          <cell r="Q3169" t="str">
            <v>DRP</v>
          </cell>
          <cell r="S3169">
            <v>0</v>
          </cell>
          <cell r="V3169">
            <v>0</v>
          </cell>
          <cell r="X3169">
            <v>0</v>
          </cell>
          <cell r="Y3169" t="str">
            <v>Adhe</v>
          </cell>
          <cell r="Z3169" t="str">
            <v>G6</v>
          </cell>
          <cell r="AA3169" t="str">
            <v>Simple-Adhesive</v>
          </cell>
          <cell r="AB3169" t="str">
            <v>Regular-Adhe</v>
          </cell>
          <cell r="AC3169" t="str">
            <v>9315YAC08</v>
          </cell>
          <cell r="AD3169" t="str">
            <v>MG Adhe</v>
          </cell>
          <cell r="AE3169" t="str">
            <v>MG Adhe-Plain</v>
          </cell>
          <cell r="AG3169">
            <v>0</v>
          </cell>
          <cell r="AI3169" t="str">
            <v>9315BAC12/IND</v>
          </cell>
          <cell r="AJ3169" t="str">
            <v>BI</v>
          </cell>
          <cell r="AK3169" t="str">
            <v>BI</v>
          </cell>
          <cell r="AM3169" t="e">
            <v>#N/A</v>
          </cell>
          <cell r="AO3169">
            <v>26.100000000000005</v>
          </cell>
          <cell r="AQ3169" t="e">
            <v>#N/A</v>
          </cell>
          <cell r="AR3169" t="str">
            <v>GEN</v>
          </cell>
          <cell r="AS3169" t="str">
            <v>NORMAL</v>
          </cell>
        </row>
        <row r="3170">
          <cell r="D3170" t="str">
            <v>9315BAE00/IND</v>
          </cell>
          <cell r="E3170">
            <v>9315</v>
          </cell>
          <cell r="F3170">
            <v>30.300000000000004</v>
          </cell>
          <cell r="G3170" t="str">
            <v>Yes</v>
          </cell>
          <cell r="H3170">
            <v>28.000000000000004</v>
          </cell>
          <cell r="I3170" t="str">
            <v>TI</v>
          </cell>
          <cell r="J3170" t="str">
            <v>Audit</v>
          </cell>
          <cell r="K3170" t="str">
            <v>9315BAD02</v>
          </cell>
          <cell r="L3170" t="str">
            <v>SH</v>
          </cell>
          <cell r="M3170" t="str">
            <v>S-Group</v>
          </cell>
          <cell r="N3170" t="str">
            <v>Reg</v>
          </cell>
          <cell r="O3170" t="str">
            <v>5.T</v>
          </cell>
          <cell r="P3170" t="str">
            <v>MTS-RET</v>
          </cell>
          <cell r="Q3170" t="str">
            <v>Live</v>
          </cell>
          <cell r="S3170">
            <v>0</v>
          </cell>
          <cell r="U3170">
            <v>250</v>
          </cell>
          <cell r="V3170">
            <v>500</v>
          </cell>
          <cell r="W3170">
            <v>504</v>
          </cell>
          <cell r="X3170">
            <v>401</v>
          </cell>
          <cell r="Y3170" t="str">
            <v>Adhe</v>
          </cell>
          <cell r="AA3170" t="str">
            <v>Simple-Adhesive</v>
          </cell>
          <cell r="AB3170" t="str">
            <v>Regular-Adhe</v>
          </cell>
          <cell r="AC3170" t="str">
            <v>1551YAA08</v>
          </cell>
          <cell r="AD3170" t="str">
            <v>MG Adhe</v>
          </cell>
          <cell r="AE3170" t="str">
            <v>MG Adhe-Plain</v>
          </cell>
          <cell r="AG3170">
            <v>0</v>
          </cell>
          <cell r="AI3170" t="str">
            <v>9315BAE12/IND</v>
          </cell>
          <cell r="AJ3170" t="str">
            <v>IPSIPG</v>
          </cell>
          <cell r="AK3170" t="str">
            <v>BI</v>
          </cell>
          <cell r="AM3170" t="str">
            <v>Yes</v>
          </cell>
          <cell r="AO3170">
            <v>26.100000000000005</v>
          </cell>
          <cell r="AQ3170" t="str">
            <v>Rough</v>
          </cell>
          <cell r="AR3170" t="str">
            <v>GEN</v>
          </cell>
          <cell r="AS3170" t="str">
            <v>NORMAL</v>
          </cell>
        </row>
        <row r="3171">
          <cell r="D3171" t="str">
            <v>9315YAB31/IND</v>
          </cell>
          <cell r="E3171">
            <v>9315</v>
          </cell>
          <cell r="F3171">
            <v>30.300000000000004</v>
          </cell>
          <cell r="G3171" t="str">
            <v>Yes</v>
          </cell>
          <cell r="H3171">
            <v>28.000000000000004</v>
          </cell>
          <cell r="I3171" t="str">
            <v>TI</v>
          </cell>
          <cell r="J3171" t="str">
            <v>Audit</v>
          </cell>
          <cell r="K3171" t="str">
            <v>9315YAB02</v>
          </cell>
          <cell r="L3171" t="str">
            <v>SH</v>
          </cell>
          <cell r="M3171" t="str">
            <v>S-Group</v>
          </cell>
          <cell r="N3171" t="str">
            <v>Reg</v>
          </cell>
          <cell r="O3171" t="str">
            <v>1.SH</v>
          </cell>
          <cell r="P3171" t="str">
            <v>MTS-ECR</v>
          </cell>
          <cell r="Q3171" t="str">
            <v>DRP</v>
          </cell>
          <cell r="R3171">
            <v>1760</v>
          </cell>
          <cell r="S3171">
            <v>1890</v>
          </cell>
          <cell r="T3171">
            <v>2390</v>
          </cell>
          <cell r="U3171">
            <v>2650</v>
          </cell>
          <cell r="V3171">
            <v>2940</v>
          </cell>
          <cell r="W3171">
            <v>2970</v>
          </cell>
          <cell r="X3171">
            <v>2410</v>
          </cell>
          <cell r="Y3171" t="str">
            <v>Adhe</v>
          </cell>
          <cell r="Z3171" t="str">
            <v>G2</v>
          </cell>
          <cell r="AA3171" t="str">
            <v>Simple-Adhesive</v>
          </cell>
          <cell r="AB3171" t="str">
            <v>Regular-Adhe</v>
          </cell>
          <cell r="AC3171" t="str">
            <v>1551YAA08</v>
          </cell>
          <cell r="AD3171" t="str">
            <v>MG Adhe</v>
          </cell>
          <cell r="AE3171" t="str">
            <v>MG Adhe-Plain</v>
          </cell>
          <cell r="AG3171">
            <v>0</v>
          </cell>
          <cell r="AI3171" t="str">
            <v>9315YAB12/IND</v>
          </cell>
          <cell r="AJ3171" t="str">
            <v>IPG</v>
          </cell>
          <cell r="AK3171" t="str">
            <v>PVD</v>
          </cell>
          <cell r="AM3171" t="str">
            <v>Yes</v>
          </cell>
          <cell r="AO3171">
            <v>26.100000000000005</v>
          </cell>
          <cell r="AQ3171" t="str">
            <v>Rough</v>
          </cell>
          <cell r="AR3171" t="str">
            <v>GEN</v>
          </cell>
          <cell r="AS3171" t="str">
            <v>NORMAL</v>
          </cell>
        </row>
        <row r="3172">
          <cell r="D3172" t="str">
            <v>9315YAC00/IND</v>
          </cell>
          <cell r="E3172">
            <v>9315</v>
          </cell>
          <cell r="F3172">
            <v>30.300000000000004</v>
          </cell>
          <cell r="G3172" t="str">
            <v>Yes</v>
          </cell>
          <cell r="H3172">
            <v>28.000000000000004</v>
          </cell>
          <cell r="I3172" t="str">
            <v>TI</v>
          </cell>
          <cell r="J3172" t="str">
            <v>Audit</v>
          </cell>
          <cell r="K3172" t="str">
            <v>9315YAC02</v>
          </cell>
          <cell r="L3172" t="str">
            <v>SH</v>
          </cell>
          <cell r="M3172" t="str">
            <v>S-Group</v>
          </cell>
          <cell r="N3172" t="str">
            <v>Reg</v>
          </cell>
          <cell r="P3172" t="str">
            <v>NM</v>
          </cell>
          <cell r="Q3172" t="str">
            <v>DRP</v>
          </cell>
          <cell r="S3172">
            <v>0</v>
          </cell>
          <cell r="V3172">
            <v>0</v>
          </cell>
          <cell r="X3172">
            <v>0</v>
          </cell>
          <cell r="Y3172" t="str">
            <v>Adhe</v>
          </cell>
          <cell r="Z3172" t="str">
            <v>G6</v>
          </cell>
          <cell r="AA3172" t="str">
            <v>Simple-Adhesive</v>
          </cell>
          <cell r="AB3172" t="str">
            <v>Regular-Adhe</v>
          </cell>
          <cell r="AC3172" t="str">
            <v>9315YAC08</v>
          </cell>
          <cell r="AD3172" t="str">
            <v>MG Adhe</v>
          </cell>
          <cell r="AE3172" t="str">
            <v>MG Adhe-Plain</v>
          </cell>
          <cell r="AG3172">
            <v>0</v>
          </cell>
          <cell r="AI3172" t="str">
            <v>9315YAC12/IND</v>
          </cell>
          <cell r="AJ3172" t="str">
            <v>IPG</v>
          </cell>
          <cell r="AK3172" t="str">
            <v>PVD</v>
          </cell>
          <cell r="AM3172" t="e">
            <v>#N/A</v>
          </cell>
          <cell r="AO3172">
            <v>26.100000000000005</v>
          </cell>
          <cell r="AQ3172" t="e">
            <v>#N/A</v>
          </cell>
          <cell r="AR3172" t="str">
            <v>GEN</v>
          </cell>
          <cell r="AS3172" t="str">
            <v>NORMAL</v>
          </cell>
        </row>
        <row r="3173">
          <cell r="D3173" t="str">
            <v>9315YAE00/IND</v>
          </cell>
          <cell r="E3173">
            <v>9315</v>
          </cell>
          <cell r="F3173">
            <v>30.300000000000004</v>
          </cell>
          <cell r="G3173" t="str">
            <v>Yes</v>
          </cell>
          <cell r="H3173">
            <v>28.000000000000004</v>
          </cell>
          <cell r="I3173" t="str">
            <v>TI</v>
          </cell>
          <cell r="J3173" t="str">
            <v>Audit</v>
          </cell>
          <cell r="K3173" t="str">
            <v>9315YAD02</v>
          </cell>
          <cell r="L3173" t="str">
            <v>SH</v>
          </cell>
          <cell r="M3173" t="str">
            <v>S-Group</v>
          </cell>
          <cell r="N3173" t="str">
            <v>Reg</v>
          </cell>
          <cell r="O3173" t="str">
            <v>5.T</v>
          </cell>
          <cell r="P3173" t="str">
            <v>MTS-RET</v>
          </cell>
          <cell r="Q3173" t="str">
            <v>Live</v>
          </cell>
          <cell r="S3173">
            <v>0</v>
          </cell>
          <cell r="U3173">
            <v>250</v>
          </cell>
          <cell r="V3173">
            <v>500</v>
          </cell>
          <cell r="W3173">
            <v>1397</v>
          </cell>
          <cell r="X3173">
            <v>1089</v>
          </cell>
          <cell r="Y3173" t="str">
            <v>Adhe</v>
          </cell>
          <cell r="AA3173" t="str">
            <v>Simple-Adhesive</v>
          </cell>
          <cell r="AB3173" t="str">
            <v>Regular-Adhe</v>
          </cell>
          <cell r="AC3173" t="str">
            <v>1551YAA08</v>
          </cell>
          <cell r="AD3173" t="str">
            <v>MG Adhe</v>
          </cell>
          <cell r="AE3173" t="str">
            <v>MG Adhe-Plain</v>
          </cell>
          <cell r="AG3173">
            <v>0</v>
          </cell>
          <cell r="AI3173" t="str">
            <v>9315YAE12/IND</v>
          </cell>
          <cell r="AJ3173" t="str">
            <v>IPG</v>
          </cell>
          <cell r="AK3173" t="str">
            <v>PVD</v>
          </cell>
          <cell r="AM3173" t="str">
            <v>Yes</v>
          </cell>
          <cell r="AO3173">
            <v>26.100000000000005</v>
          </cell>
          <cell r="AQ3173" t="str">
            <v>Rough</v>
          </cell>
          <cell r="AR3173" t="str">
            <v>GEN</v>
          </cell>
          <cell r="AS3173" t="str">
            <v>NORMAL</v>
          </cell>
        </row>
        <row r="3174">
          <cell r="D3174" t="str">
            <v>9317BAB00/IND</v>
          </cell>
          <cell r="E3174">
            <v>9317</v>
          </cell>
          <cell r="F3174">
            <v>27.200000000000003</v>
          </cell>
          <cell r="G3174" t="str">
            <v>No</v>
          </cell>
          <cell r="H3174">
            <v>27.200000000000003</v>
          </cell>
          <cell r="I3174" t="str">
            <v>TI</v>
          </cell>
          <cell r="J3174" t="str">
            <v>Audit</v>
          </cell>
          <cell r="K3174" t="str">
            <v>9317BAB02</v>
          </cell>
          <cell r="L3174" t="str">
            <v>SH</v>
          </cell>
          <cell r="M3174" t="str">
            <v>S-Group</v>
          </cell>
          <cell r="N3174" t="str">
            <v>Reg</v>
          </cell>
          <cell r="P3174" t="str">
            <v>PMR33</v>
          </cell>
          <cell r="Q3174" t="str">
            <v>DRP</v>
          </cell>
          <cell r="S3174">
            <v>0</v>
          </cell>
          <cell r="V3174">
            <v>0</v>
          </cell>
          <cell r="X3174">
            <v>0</v>
          </cell>
          <cell r="Y3174" t="str">
            <v>Adhe</v>
          </cell>
          <cell r="Z3174" t="str">
            <v>G5</v>
          </cell>
          <cell r="AA3174" t="str">
            <v>Simple-Adhesive</v>
          </cell>
          <cell r="AB3174" t="str">
            <v>Regular-Adhe</v>
          </cell>
          <cell r="AC3174" t="str">
            <v>1553YAA08</v>
          </cell>
          <cell r="AD3174" t="str">
            <v>MG Adhe</v>
          </cell>
          <cell r="AE3174" t="str">
            <v>MG Adhe-Plain</v>
          </cell>
          <cell r="AG3174">
            <v>0</v>
          </cell>
          <cell r="AI3174" t="str">
            <v>9317BAB12/IND</v>
          </cell>
          <cell r="AJ3174" t="str">
            <v>IPSIPG</v>
          </cell>
          <cell r="AK3174" t="str">
            <v>BI</v>
          </cell>
          <cell r="AM3174" t="e">
            <v>#N/A</v>
          </cell>
          <cell r="AO3174">
            <v>23.000000000000004</v>
          </cell>
          <cell r="AQ3174" t="str">
            <v>Rough</v>
          </cell>
          <cell r="AR3174" t="str">
            <v>GEN</v>
          </cell>
          <cell r="AS3174" t="str">
            <v>NORMAL</v>
          </cell>
        </row>
        <row r="3175">
          <cell r="D3175" t="str">
            <v>9317YAB00/IND</v>
          </cell>
          <cell r="E3175">
            <v>9317</v>
          </cell>
          <cell r="F3175">
            <v>27.200000000000003</v>
          </cell>
          <cell r="G3175" t="str">
            <v>No</v>
          </cell>
          <cell r="H3175">
            <v>27.200000000000003</v>
          </cell>
          <cell r="I3175" t="str">
            <v>TI</v>
          </cell>
          <cell r="J3175" t="str">
            <v>Audit</v>
          </cell>
          <cell r="K3175" t="str">
            <v>9317YAB02</v>
          </cell>
          <cell r="L3175" t="str">
            <v>SH</v>
          </cell>
          <cell r="M3175" t="str">
            <v>S-Group</v>
          </cell>
          <cell r="N3175" t="str">
            <v>Reg</v>
          </cell>
          <cell r="P3175" t="str">
            <v>PMR34</v>
          </cell>
          <cell r="Q3175" t="str">
            <v>DRP</v>
          </cell>
          <cell r="S3175">
            <v>0</v>
          </cell>
          <cell r="V3175">
            <v>0</v>
          </cell>
          <cell r="X3175">
            <v>0</v>
          </cell>
          <cell r="Y3175" t="str">
            <v>Adhe</v>
          </cell>
          <cell r="Z3175" t="str">
            <v>G5</v>
          </cell>
          <cell r="AA3175" t="str">
            <v>Simple-Adhesive</v>
          </cell>
          <cell r="AB3175" t="str">
            <v>Regular-Adhe</v>
          </cell>
          <cell r="AC3175" t="str">
            <v>1553YAA08</v>
          </cell>
          <cell r="AD3175" t="str">
            <v>MG Adhe</v>
          </cell>
          <cell r="AE3175" t="str">
            <v>MG Adhe-Plain</v>
          </cell>
          <cell r="AG3175">
            <v>0</v>
          </cell>
          <cell r="AI3175" t="str">
            <v>9317YAB12/IND</v>
          </cell>
          <cell r="AJ3175" t="str">
            <v>IPG</v>
          </cell>
          <cell r="AK3175" t="str">
            <v>PVD</v>
          </cell>
          <cell r="AM3175" t="e">
            <v>#N/A</v>
          </cell>
          <cell r="AO3175">
            <v>23.000000000000004</v>
          </cell>
          <cell r="AQ3175" t="str">
            <v>Rough</v>
          </cell>
          <cell r="AR3175" t="str">
            <v>GEN</v>
          </cell>
          <cell r="AS3175" t="str">
            <v>NORMAL</v>
          </cell>
        </row>
        <row r="3176">
          <cell r="D3176" t="str">
            <v>9322SAC31/IND</v>
          </cell>
          <cell r="E3176">
            <v>9322</v>
          </cell>
          <cell r="F3176">
            <v>79</v>
          </cell>
          <cell r="G3176" t="str">
            <v>Yes</v>
          </cell>
          <cell r="H3176">
            <v>76.7</v>
          </cell>
          <cell r="I3176" t="str">
            <v>TI</v>
          </cell>
          <cell r="J3176" t="str">
            <v>Highend</v>
          </cell>
          <cell r="K3176" t="str">
            <v>9322SAC02</v>
          </cell>
          <cell r="L3176" t="str">
            <v>RD</v>
          </cell>
          <cell r="M3176" t="str">
            <v>C-Group</v>
          </cell>
          <cell r="N3176" t="str">
            <v>Add on</v>
          </cell>
          <cell r="P3176" t="str">
            <v>NM (INH2CBE)</v>
          </cell>
          <cell r="Q3176" t="str">
            <v>DRP</v>
          </cell>
          <cell r="S3176">
            <v>0</v>
          </cell>
          <cell r="V3176">
            <v>0</v>
          </cell>
          <cell r="X3176">
            <v>0</v>
          </cell>
          <cell r="Y3176" t="str">
            <v>Gask</v>
          </cell>
          <cell r="Z3176" t="str">
            <v>A2</v>
          </cell>
          <cell r="AA3176" t="str">
            <v>Min Ring Assy</v>
          </cell>
          <cell r="AB3176" t="str">
            <v>MG Gask + DR Adhe + Orientation</v>
          </cell>
          <cell r="AC3176">
            <v>20041124</v>
          </cell>
          <cell r="AD3176" t="str">
            <v>MG Gask</v>
          </cell>
          <cell r="AE3176" t="str">
            <v>MG Gask-Plain</v>
          </cell>
          <cell r="AF3176">
            <v>2004899</v>
          </cell>
          <cell r="AG3176" t="str">
            <v>DR Adhe</v>
          </cell>
          <cell r="AH3176" t="str">
            <v>ELSRD028</v>
          </cell>
          <cell r="AI3176" t="str">
            <v>9322SAC12/IND</v>
          </cell>
          <cell r="AJ3176" t="str">
            <v>IPS</v>
          </cell>
          <cell r="AK3176" t="str">
            <v>IPS</v>
          </cell>
          <cell r="AM3176" t="e">
            <v>#N/A</v>
          </cell>
          <cell r="AO3176">
            <v>74.8</v>
          </cell>
          <cell r="AQ3176" t="str">
            <v>Buffing</v>
          </cell>
          <cell r="AR3176" t="str">
            <v>GEN</v>
          </cell>
          <cell r="AS3176" t="str">
            <v>JUMBO</v>
          </cell>
        </row>
        <row r="3177">
          <cell r="D3177" t="str">
            <v>9322SAC32/IND</v>
          </cell>
          <cell r="E3177">
            <v>9322</v>
          </cell>
          <cell r="F3177">
            <v>79</v>
          </cell>
          <cell r="G3177" t="str">
            <v>Yes</v>
          </cell>
          <cell r="H3177">
            <v>76.7</v>
          </cell>
          <cell r="I3177" t="str">
            <v>TI</v>
          </cell>
          <cell r="J3177" t="str">
            <v>Highend</v>
          </cell>
          <cell r="K3177" t="str">
            <v>9322SAC02</v>
          </cell>
          <cell r="L3177" t="str">
            <v>RD</v>
          </cell>
          <cell r="M3177" t="str">
            <v>C-Group</v>
          </cell>
          <cell r="N3177" t="str">
            <v>Add on</v>
          </cell>
          <cell r="P3177" t="str">
            <v>NM (INH2CBE)</v>
          </cell>
          <cell r="Q3177" t="str">
            <v>DRP</v>
          </cell>
          <cell r="S3177">
            <v>0</v>
          </cell>
          <cell r="V3177">
            <v>0</v>
          </cell>
          <cell r="X3177">
            <v>0</v>
          </cell>
          <cell r="Y3177" t="str">
            <v>Gask</v>
          </cell>
          <cell r="Z3177" t="str">
            <v>A2</v>
          </cell>
          <cell r="AA3177" t="str">
            <v>Min Ring Assy</v>
          </cell>
          <cell r="AB3177" t="str">
            <v>MG Gask + DR Adhe + Orientation</v>
          </cell>
          <cell r="AC3177">
            <v>20041124</v>
          </cell>
          <cell r="AD3177" t="str">
            <v>MG Gask</v>
          </cell>
          <cell r="AE3177" t="str">
            <v>MG Gask-Plain</v>
          </cell>
          <cell r="AF3177">
            <v>2004899</v>
          </cell>
          <cell r="AG3177" t="str">
            <v>DR Adhe</v>
          </cell>
          <cell r="AH3177" t="str">
            <v>ELSRD028</v>
          </cell>
          <cell r="AI3177" t="str">
            <v>9322SAC12/IND</v>
          </cell>
          <cell r="AJ3177" t="str">
            <v>IPS</v>
          </cell>
          <cell r="AK3177" t="str">
            <v>IPS</v>
          </cell>
          <cell r="AM3177" t="e">
            <v>#N/A</v>
          </cell>
          <cell r="AO3177">
            <v>74.8</v>
          </cell>
          <cell r="AQ3177" t="str">
            <v>Buffing</v>
          </cell>
          <cell r="AR3177" t="str">
            <v>GEN</v>
          </cell>
          <cell r="AS3177" t="str">
            <v>JUMBO</v>
          </cell>
        </row>
        <row r="3178">
          <cell r="D3178" t="str">
            <v>9322SAD31/IND</v>
          </cell>
          <cell r="E3178">
            <v>9322</v>
          </cell>
          <cell r="F3178">
            <v>79</v>
          </cell>
          <cell r="G3178" t="str">
            <v>Yes</v>
          </cell>
          <cell r="H3178">
            <v>76.7</v>
          </cell>
          <cell r="I3178" t="str">
            <v>TI</v>
          </cell>
          <cell r="J3178" t="str">
            <v>Highend</v>
          </cell>
          <cell r="K3178" t="str">
            <v>9322SAD02</v>
          </cell>
          <cell r="L3178" t="str">
            <v>RD</v>
          </cell>
          <cell r="M3178" t="str">
            <v>C-Group</v>
          </cell>
          <cell r="N3178" t="str">
            <v>Add on</v>
          </cell>
          <cell r="P3178" t="str">
            <v>PMR28</v>
          </cell>
          <cell r="Q3178" t="str">
            <v>DRP</v>
          </cell>
          <cell r="S3178">
            <v>0</v>
          </cell>
          <cell r="V3178">
            <v>0</v>
          </cell>
          <cell r="X3178">
            <v>0</v>
          </cell>
          <cell r="Y3178" t="str">
            <v>Gask</v>
          </cell>
          <cell r="Z3178" t="str">
            <v>A2</v>
          </cell>
          <cell r="AA3178" t="str">
            <v>Min Ring Assy</v>
          </cell>
          <cell r="AB3178" t="str">
            <v>MG Gask + DR Adhe + Orientation</v>
          </cell>
          <cell r="AC3178">
            <v>20041124</v>
          </cell>
          <cell r="AD3178" t="str">
            <v>MG Gask</v>
          </cell>
          <cell r="AE3178" t="str">
            <v>MG Gask-Plain</v>
          </cell>
          <cell r="AF3178">
            <v>2004899</v>
          </cell>
          <cell r="AG3178" t="str">
            <v>PB+DR Adhe</v>
          </cell>
          <cell r="AI3178" t="str">
            <v>9322SAD12/IND</v>
          </cell>
          <cell r="AJ3178" t="str">
            <v>IPS</v>
          </cell>
          <cell r="AK3178" t="str">
            <v>IPS</v>
          </cell>
          <cell r="AM3178" t="e">
            <v>#N/A</v>
          </cell>
          <cell r="AO3178">
            <v>74.8</v>
          </cell>
          <cell r="AQ3178" t="str">
            <v>Buffing</v>
          </cell>
          <cell r="AR3178" t="str">
            <v>GEN</v>
          </cell>
          <cell r="AS3178" t="str">
            <v>JUMBO</v>
          </cell>
        </row>
        <row r="3179">
          <cell r="D3179" t="str">
            <v>9322SAJ31/IND</v>
          </cell>
          <cell r="E3179">
            <v>9322</v>
          </cell>
          <cell r="F3179">
            <v>79</v>
          </cell>
          <cell r="G3179" t="str">
            <v>Yes</v>
          </cell>
          <cell r="H3179">
            <v>76.7</v>
          </cell>
          <cell r="I3179" t="str">
            <v>TI</v>
          </cell>
          <cell r="J3179" t="str">
            <v>Highend</v>
          </cell>
          <cell r="K3179" t="str">
            <v>9322SAJ02</v>
          </cell>
          <cell r="L3179" t="str">
            <v>RD</v>
          </cell>
          <cell r="M3179" t="str">
            <v>C-Group</v>
          </cell>
          <cell r="N3179" t="str">
            <v>Add on</v>
          </cell>
          <cell r="P3179" t="str">
            <v>PMR28</v>
          </cell>
          <cell r="Q3179" t="str">
            <v>DRP</v>
          </cell>
          <cell r="S3179">
            <v>0</v>
          </cell>
          <cell r="V3179">
            <v>0</v>
          </cell>
          <cell r="X3179">
            <v>0</v>
          </cell>
          <cell r="Y3179" t="str">
            <v>Gask</v>
          </cell>
          <cell r="Z3179" t="str">
            <v>A2</v>
          </cell>
          <cell r="AA3179" t="str">
            <v>Min Ring Assy</v>
          </cell>
          <cell r="AB3179" t="str">
            <v>MG Gask + DR Adhe + Orientation</v>
          </cell>
          <cell r="AC3179">
            <v>20041124</v>
          </cell>
          <cell r="AD3179" t="str">
            <v>MG Gask</v>
          </cell>
          <cell r="AE3179" t="str">
            <v>MG Gask-Plain</v>
          </cell>
          <cell r="AF3179">
            <v>2004899</v>
          </cell>
          <cell r="AG3179" t="str">
            <v>DR Adhe</v>
          </cell>
          <cell r="AH3179" t="str">
            <v>ELSRD028</v>
          </cell>
          <cell r="AI3179" t="str">
            <v>9322SAJ12/IND</v>
          </cell>
          <cell r="AJ3179" t="str">
            <v>IPS</v>
          </cell>
          <cell r="AK3179" t="str">
            <v>IPS</v>
          </cell>
          <cell r="AM3179" t="e">
            <v>#N/A</v>
          </cell>
          <cell r="AO3179">
            <v>74.8</v>
          </cell>
          <cell r="AQ3179" t="e">
            <v>#N/A</v>
          </cell>
          <cell r="AR3179" t="str">
            <v>GEN</v>
          </cell>
          <cell r="AS3179" t="str">
            <v>JUMBO</v>
          </cell>
        </row>
        <row r="3180">
          <cell r="D3180" t="str">
            <v>9322SAJ32/IND</v>
          </cell>
          <cell r="E3180">
            <v>9322</v>
          </cell>
          <cell r="F3180">
            <v>79</v>
          </cell>
          <cell r="G3180" t="str">
            <v>Yes</v>
          </cell>
          <cell r="H3180">
            <v>76.7</v>
          </cell>
          <cell r="I3180" t="str">
            <v>TI</v>
          </cell>
          <cell r="J3180" t="str">
            <v>Highend</v>
          </cell>
          <cell r="K3180" t="str">
            <v>9322SAJ02</v>
          </cell>
          <cell r="L3180" t="str">
            <v>RD</v>
          </cell>
          <cell r="M3180" t="str">
            <v>C-Group</v>
          </cell>
          <cell r="N3180" t="str">
            <v>Add on</v>
          </cell>
          <cell r="P3180" t="str">
            <v>NM</v>
          </cell>
          <cell r="Q3180" t="str">
            <v>DRP</v>
          </cell>
          <cell r="S3180">
            <v>0</v>
          </cell>
          <cell r="V3180">
            <v>0</v>
          </cell>
          <cell r="X3180">
            <v>0</v>
          </cell>
          <cell r="Y3180" t="str">
            <v>Gask</v>
          </cell>
          <cell r="Z3180" t="str">
            <v>A2</v>
          </cell>
          <cell r="AA3180" t="str">
            <v>Min Ring Assy</v>
          </cell>
          <cell r="AB3180" t="str">
            <v>MG Gask + DR Adhe + Orientation</v>
          </cell>
          <cell r="AC3180">
            <v>20041124</v>
          </cell>
          <cell r="AD3180" t="str">
            <v>MG Gask</v>
          </cell>
          <cell r="AE3180" t="str">
            <v>MG Gask-Plain</v>
          </cell>
          <cell r="AF3180">
            <v>2004899</v>
          </cell>
          <cell r="AG3180" t="str">
            <v>DR Adhe</v>
          </cell>
          <cell r="AH3180" t="str">
            <v>ELSRD028</v>
          </cell>
          <cell r="AI3180" t="str">
            <v>9322SAJ12/IND</v>
          </cell>
          <cell r="AJ3180" t="str">
            <v>IPS</v>
          </cell>
          <cell r="AK3180" t="str">
            <v>IPS</v>
          </cell>
          <cell r="AM3180" t="e">
            <v>#N/A</v>
          </cell>
          <cell r="AO3180">
            <v>74.8</v>
          </cell>
          <cell r="AQ3180" t="e">
            <v>#N/A</v>
          </cell>
          <cell r="AR3180" t="str">
            <v>GEN</v>
          </cell>
          <cell r="AS3180" t="str">
            <v>JUMBO</v>
          </cell>
        </row>
        <row r="3181">
          <cell r="D3181" t="str">
            <v>9322SAJ33/IND</v>
          </cell>
          <cell r="E3181">
            <v>9322</v>
          </cell>
          <cell r="F3181">
            <v>79</v>
          </cell>
          <cell r="G3181" t="str">
            <v>Yes</v>
          </cell>
          <cell r="H3181">
            <v>76.7</v>
          </cell>
          <cell r="I3181" t="str">
            <v>TI</v>
          </cell>
          <cell r="J3181" t="str">
            <v>Highend</v>
          </cell>
          <cell r="K3181" t="str">
            <v>9322SAJ02</v>
          </cell>
          <cell r="L3181" t="str">
            <v>RD</v>
          </cell>
          <cell r="M3181" t="str">
            <v>C-Group</v>
          </cell>
          <cell r="N3181" t="str">
            <v>Add on</v>
          </cell>
          <cell r="P3181" t="str">
            <v>PMR28</v>
          </cell>
          <cell r="Q3181" t="str">
            <v>DRP</v>
          </cell>
          <cell r="S3181">
            <v>0</v>
          </cell>
          <cell r="V3181">
            <v>0</v>
          </cell>
          <cell r="X3181">
            <v>0</v>
          </cell>
          <cell r="Y3181" t="str">
            <v>Gask</v>
          </cell>
          <cell r="Z3181" t="str">
            <v>A2</v>
          </cell>
          <cell r="AA3181" t="str">
            <v>Min Ring Assy</v>
          </cell>
          <cell r="AB3181" t="str">
            <v>MG Gask + DR Adhe + Orientation</v>
          </cell>
          <cell r="AC3181">
            <v>20041124</v>
          </cell>
          <cell r="AD3181" t="str">
            <v>MG Gask</v>
          </cell>
          <cell r="AE3181" t="str">
            <v>MG Gask-Plain</v>
          </cell>
          <cell r="AF3181">
            <v>2004899</v>
          </cell>
          <cell r="AG3181" t="str">
            <v>DR Adhe</v>
          </cell>
          <cell r="AH3181" t="str">
            <v>ELSRD028</v>
          </cell>
          <cell r="AI3181" t="str">
            <v>9322SAJ12/IND</v>
          </cell>
          <cell r="AJ3181" t="str">
            <v>IPS</v>
          </cell>
          <cell r="AK3181" t="str">
            <v>IPS</v>
          </cell>
          <cell r="AM3181" t="e">
            <v>#N/A</v>
          </cell>
          <cell r="AO3181">
            <v>74.8</v>
          </cell>
          <cell r="AQ3181" t="str">
            <v>Buffing</v>
          </cell>
          <cell r="AR3181" t="str">
            <v>GEN</v>
          </cell>
          <cell r="AS3181" t="str">
            <v>JUMBO</v>
          </cell>
        </row>
        <row r="3182">
          <cell r="D3182" t="str">
            <v>9322SAK33/IND</v>
          </cell>
          <cell r="E3182">
            <v>9322</v>
          </cell>
          <cell r="F3182">
            <v>79</v>
          </cell>
          <cell r="G3182" t="str">
            <v>Yes</v>
          </cell>
          <cell r="H3182">
            <v>76.7</v>
          </cell>
          <cell r="I3182" t="str">
            <v>TI</v>
          </cell>
          <cell r="J3182" t="str">
            <v>Highend</v>
          </cell>
          <cell r="K3182" t="str">
            <v>9322SAK02</v>
          </cell>
          <cell r="L3182" t="str">
            <v>RD</v>
          </cell>
          <cell r="M3182" t="str">
            <v>C-Group</v>
          </cell>
          <cell r="N3182" t="str">
            <v>Add on</v>
          </cell>
          <cell r="P3182" t="str">
            <v>PMR28</v>
          </cell>
          <cell r="Q3182" t="str">
            <v>DRP</v>
          </cell>
          <cell r="S3182">
            <v>0</v>
          </cell>
          <cell r="V3182">
            <v>0</v>
          </cell>
          <cell r="X3182">
            <v>0</v>
          </cell>
          <cell r="Y3182" t="str">
            <v>Gask</v>
          </cell>
          <cell r="Z3182" t="str">
            <v>A2</v>
          </cell>
          <cell r="AA3182" t="str">
            <v>Min Ring Assy</v>
          </cell>
          <cell r="AB3182" t="str">
            <v>MG Gask + DR Adhe + Orientation</v>
          </cell>
          <cell r="AC3182">
            <v>20041124</v>
          </cell>
          <cell r="AD3182" t="str">
            <v>MG Gask</v>
          </cell>
          <cell r="AE3182" t="str">
            <v>MG Gask-Plain</v>
          </cell>
          <cell r="AF3182">
            <v>2004899</v>
          </cell>
          <cell r="AG3182" t="str">
            <v>DR Adhe</v>
          </cell>
          <cell r="AH3182" t="str">
            <v>ELSRD028</v>
          </cell>
          <cell r="AI3182" t="str">
            <v>9322SAK12/IND</v>
          </cell>
          <cell r="AJ3182" t="str">
            <v>IPS</v>
          </cell>
          <cell r="AK3182" t="str">
            <v>IPS</v>
          </cell>
          <cell r="AM3182" t="e">
            <v>#N/A</v>
          </cell>
          <cell r="AO3182">
            <v>74.8</v>
          </cell>
          <cell r="AQ3182" t="str">
            <v>Buffing</v>
          </cell>
          <cell r="AR3182" t="str">
            <v>GEN</v>
          </cell>
          <cell r="AS3182" t="str">
            <v>JUMBO</v>
          </cell>
        </row>
        <row r="3183">
          <cell r="D3183" t="str">
            <v>9322SAK34/IND</v>
          </cell>
          <cell r="E3183">
            <v>9322</v>
          </cell>
          <cell r="F3183">
            <v>79</v>
          </cell>
          <cell r="G3183" t="str">
            <v>Yes</v>
          </cell>
          <cell r="H3183">
            <v>76.7</v>
          </cell>
          <cell r="I3183" t="str">
            <v>TI</v>
          </cell>
          <cell r="J3183" t="str">
            <v>Highend</v>
          </cell>
          <cell r="K3183" t="str">
            <v>9322SAK02</v>
          </cell>
          <cell r="L3183" t="str">
            <v>RD</v>
          </cell>
          <cell r="M3183" t="str">
            <v>C-Group</v>
          </cell>
          <cell r="N3183" t="str">
            <v>Add on</v>
          </cell>
          <cell r="P3183" t="str">
            <v>DRP17/09/15</v>
          </cell>
          <cell r="Q3183" t="str">
            <v>DRP</v>
          </cell>
          <cell r="S3183">
            <v>0</v>
          </cell>
          <cell r="V3183">
            <v>0</v>
          </cell>
          <cell r="X3183">
            <v>0</v>
          </cell>
          <cell r="Y3183" t="str">
            <v>Gask</v>
          </cell>
          <cell r="Z3183" t="str">
            <v>A2</v>
          </cell>
          <cell r="AA3183" t="str">
            <v>Min Ring Assy</v>
          </cell>
          <cell r="AB3183" t="str">
            <v>MG Gask + DR Adhe + Orientation</v>
          </cell>
          <cell r="AC3183">
            <v>20041124</v>
          </cell>
          <cell r="AD3183" t="str">
            <v>MG Gask</v>
          </cell>
          <cell r="AE3183" t="str">
            <v>MG Gask-Plain</v>
          </cell>
          <cell r="AF3183">
            <v>2004899</v>
          </cell>
          <cell r="AG3183" t="str">
            <v>DR Adhe</v>
          </cell>
          <cell r="AH3183" t="str">
            <v>ELSRD028</v>
          </cell>
          <cell r="AI3183" t="str">
            <v>9322SAK12/IND</v>
          </cell>
          <cell r="AJ3183" t="str">
            <v>IPS</v>
          </cell>
          <cell r="AK3183" t="str">
            <v>IPS</v>
          </cell>
          <cell r="AM3183" t="e">
            <v>#N/A</v>
          </cell>
          <cell r="AO3183">
            <v>74.8</v>
          </cell>
          <cell r="AQ3183" t="e">
            <v>#N/A</v>
          </cell>
          <cell r="AR3183" t="str">
            <v>GEN</v>
          </cell>
          <cell r="AS3183" t="str">
            <v>JUMBO</v>
          </cell>
        </row>
        <row r="3184">
          <cell r="D3184" t="str">
            <v>9322SAN32/IND</v>
          </cell>
          <cell r="E3184">
            <v>9322</v>
          </cell>
          <cell r="F3184">
            <v>79</v>
          </cell>
          <cell r="G3184" t="str">
            <v>Yes</v>
          </cell>
          <cell r="H3184">
            <v>76.7</v>
          </cell>
          <cell r="I3184" t="str">
            <v>TI</v>
          </cell>
          <cell r="J3184" t="str">
            <v>Highend</v>
          </cell>
          <cell r="K3184" t="str">
            <v>9322SAN02</v>
          </cell>
          <cell r="L3184" t="str">
            <v>RD</v>
          </cell>
          <cell r="M3184" t="str">
            <v>C-Group</v>
          </cell>
          <cell r="N3184" t="str">
            <v>Add on</v>
          </cell>
          <cell r="P3184" t="str">
            <v>NM</v>
          </cell>
          <cell r="Q3184" t="str">
            <v>DRP</v>
          </cell>
          <cell r="S3184">
            <v>0</v>
          </cell>
          <cell r="V3184">
            <v>0</v>
          </cell>
          <cell r="X3184">
            <v>0</v>
          </cell>
          <cell r="Y3184" t="str">
            <v>Gask</v>
          </cell>
          <cell r="Z3184" t="str">
            <v>A2</v>
          </cell>
          <cell r="AA3184" t="str">
            <v>Min Ring Assy</v>
          </cell>
          <cell r="AB3184" t="str">
            <v>MG Gask + DR Adhe - Orientation + PB Assy</v>
          </cell>
          <cell r="AC3184">
            <v>20041124</v>
          </cell>
          <cell r="AD3184" t="str">
            <v>MG Gask</v>
          </cell>
          <cell r="AE3184" t="str">
            <v>MG Gask-Plain</v>
          </cell>
          <cell r="AF3184">
            <v>2004899</v>
          </cell>
          <cell r="AG3184" t="str">
            <v>PB+DR Adhe</v>
          </cell>
          <cell r="AI3184" t="str">
            <v>9322SAN12/IND</v>
          </cell>
          <cell r="AJ3184" t="str">
            <v>IPS</v>
          </cell>
          <cell r="AK3184" t="str">
            <v>IPS</v>
          </cell>
          <cell r="AM3184" t="e">
            <v>#N/A</v>
          </cell>
          <cell r="AO3184">
            <v>74.8</v>
          </cell>
          <cell r="AQ3184" t="e">
            <v>#N/A</v>
          </cell>
          <cell r="AR3184" t="str">
            <v>GEN</v>
          </cell>
          <cell r="AS3184" t="str">
            <v>JUMBO</v>
          </cell>
        </row>
        <row r="3185">
          <cell r="D3185" t="str">
            <v>9322SAN33/IND</v>
          </cell>
          <cell r="E3185">
            <v>9322</v>
          </cell>
          <cell r="F3185">
            <v>79</v>
          </cell>
          <cell r="G3185" t="str">
            <v>Yes</v>
          </cell>
          <cell r="H3185">
            <v>76.7</v>
          </cell>
          <cell r="I3185" t="str">
            <v>TI</v>
          </cell>
          <cell r="J3185" t="str">
            <v>Highend</v>
          </cell>
          <cell r="K3185" t="str">
            <v>9322SAN02</v>
          </cell>
          <cell r="L3185" t="str">
            <v>RD</v>
          </cell>
          <cell r="M3185" t="str">
            <v>C-Group</v>
          </cell>
          <cell r="N3185" t="str">
            <v>Add on</v>
          </cell>
          <cell r="P3185" t="str">
            <v>NM (INH2CBE)</v>
          </cell>
          <cell r="Q3185" t="str">
            <v>DRP</v>
          </cell>
          <cell r="S3185">
            <v>0</v>
          </cell>
          <cell r="V3185">
            <v>0</v>
          </cell>
          <cell r="X3185">
            <v>0</v>
          </cell>
          <cell r="Y3185" t="str">
            <v>Gask</v>
          </cell>
          <cell r="Z3185" t="str">
            <v>A2</v>
          </cell>
          <cell r="AA3185" t="str">
            <v>Push botton-Dec Ring</v>
          </cell>
          <cell r="AB3185" t="str">
            <v>MG Gask + DR Adhe - Orientation + PB Assy</v>
          </cell>
          <cell r="AC3185">
            <v>20041124</v>
          </cell>
          <cell r="AD3185" t="str">
            <v>MG Gask</v>
          </cell>
          <cell r="AE3185" t="str">
            <v>MG Gask-Plain</v>
          </cell>
          <cell r="AF3185">
            <v>2004899</v>
          </cell>
          <cell r="AG3185" t="str">
            <v>PB+DR Adhe</v>
          </cell>
          <cell r="AI3185" t="str">
            <v>9322SAN12/IND</v>
          </cell>
          <cell r="AJ3185" t="str">
            <v>IPS</v>
          </cell>
          <cell r="AK3185" t="str">
            <v>IPS</v>
          </cell>
          <cell r="AM3185" t="e">
            <v>#N/A</v>
          </cell>
          <cell r="AO3185">
            <v>74.8</v>
          </cell>
          <cell r="AQ3185" t="str">
            <v>Buffing</v>
          </cell>
          <cell r="AR3185" t="str">
            <v>GEN</v>
          </cell>
          <cell r="AS3185" t="str">
            <v>JUMBO</v>
          </cell>
        </row>
        <row r="3186">
          <cell r="D3186" t="str">
            <v>9322WAD31/IND</v>
          </cell>
          <cell r="E3186">
            <v>9322</v>
          </cell>
          <cell r="F3186">
            <v>79</v>
          </cell>
          <cell r="G3186" t="str">
            <v>Yes</v>
          </cell>
          <cell r="H3186">
            <v>76.7</v>
          </cell>
          <cell r="I3186" t="str">
            <v>TI</v>
          </cell>
          <cell r="J3186" t="str">
            <v>Highend</v>
          </cell>
          <cell r="K3186" t="str">
            <v>9322WAD02</v>
          </cell>
          <cell r="L3186" t="str">
            <v>RD</v>
          </cell>
          <cell r="M3186" t="str">
            <v>C-Group</v>
          </cell>
          <cell r="N3186" t="str">
            <v>Add on</v>
          </cell>
          <cell r="P3186" t="str">
            <v>NM</v>
          </cell>
          <cell r="Q3186" t="str">
            <v>DRP</v>
          </cell>
          <cell r="S3186">
            <v>0</v>
          </cell>
          <cell r="V3186">
            <v>0</v>
          </cell>
          <cell r="X3186">
            <v>0</v>
          </cell>
          <cell r="Y3186" t="str">
            <v>Gask</v>
          </cell>
          <cell r="Z3186" t="str">
            <v>A2</v>
          </cell>
          <cell r="AA3186" t="str">
            <v>Push botton-Dec Ring</v>
          </cell>
          <cell r="AB3186" t="str">
            <v>MG Gask + DR Adhe - Orientation + PB Assy</v>
          </cell>
          <cell r="AC3186">
            <v>20041124</v>
          </cell>
          <cell r="AD3186" t="str">
            <v>MG Gask</v>
          </cell>
          <cell r="AE3186" t="str">
            <v>MG Gask-Plain</v>
          </cell>
          <cell r="AF3186">
            <v>2004899</v>
          </cell>
          <cell r="AG3186" t="str">
            <v>PB+DR Adhe</v>
          </cell>
          <cell r="AI3186" t="str">
            <v>9322WAD12/IND</v>
          </cell>
          <cell r="AJ3186" t="str">
            <v>RG</v>
          </cell>
          <cell r="AK3186" t="str">
            <v>RG</v>
          </cell>
          <cell r="AM3186" t="e">
            <v>#N/A</v>
          </cell>
          <cell r="AO3186">
            <v>74.8</v>
          </cell>
          <cell r="AQ3186" t="e">
            <v>#N/A</v>
          </cell>
          <cell r="AR3186" t="str">
            <v>GEN</v>
          </cell>
          <cell r="AS3186" t="str">
            <v>JUMBO</v>
          </cell>
        </row>
        <row r="3187">
          <cell r="D3187" t="str">
            <v>9322WAD32/IND</v>
          </cell>
          <cell r="E3187">
            <v>9322</v>
          </cell>
          <cell r="F3187">
            <v>79</v>
          </cell>
          <cell r="G3187" t="str">
            <v>Yes</v>
          </cell>
          <cell r="H3187">
            <v>76.7</v>
          </cell>
          <cell r="I3187" t="str">
            <v>TI</v>
          </cell>
          <cell r="J3187" t="str">
            <v>Highend</v>
          </cell>
          <cell r="K3187" t="str">
            <v>9322WAD02</v>
          </cell>
          <cell r="L3187" t="str">
            <v>RD</v>
          </cell>
          <cell r="M3187" t="str">
            <v>C-Group</v>
          </cell>
          <cell r="N3187" t="str">
            <v>Add on</v>
          </cell>
          <cell r="P3187" t="str">
            <v>NM</v>
          </cell>
          <cell r="Q3187" t="str">
            <v>DRP</v>
          </cell>
          <cell r="S3187">
            <v>0</v>
          </cell>
          <cell r="V3187">
            <v>0</v>
          </cell>
          <cell r="X3187">
            <v>0</v>
          </cell>
          <cell r="Y3187" t="str">
            <v>Gask</v>
          </cell>
          <cell r="Z3187" t="str">
            <v>A2</v>
          </cell>
          <cell r="AA3187" t="str">
            <v>Push botton-Dec Ring</v>
          </cell>
          <cell r="AB3187" t="str">
            <v>MG Gask + DR Adhe - Orientation + PB Assy</v>
          </cell>
          <cell r="AC3187">
            <v>20041124</v>
          </cell>
          <cell r="AD3187" t="str">
            <v>MG Gask</v>
          </cell>
          <cell r="AE3187" t="str">
            <v>MG Gask-Plain</v>
          </cell>
          <cell r="AF3187">
            <v>2004899</v>
          </cell>
          <cell r="AG3187" t="str">
            <v>PB+DR Adhe</v>
          </cell>
          <cell r="AI3187" t="str">
            <v>9322WAD12/IND</v>
          </cell>
          <cell r="AJ3187" t="str">
            <v>RG</v>
          </cell>
          <cell r="AK3187" t="str">
            <v>RG</v>
          </cell>
          <cell r="AM3187" t="e">
            <v>#N/A</v>
          </cell>
          <cell r="AO3187">
            <v>74.8</v>
          </cell>
          <cell r="AQ3187" t="e">
            <v>#N/A</v>
          </cell>
          <cell r="AR3187" t="str">
            <v>GEN</v>
          </cell>
          <cell r="AS3187" t="str">
            <v>JUMBO</v>
          </cell>
        </row>
        <row r="3188">
          <cell r="D3188" t="str">
            <v>9322WAN33/IND</v>
          </cell>
          <cell r="E3188">
            <v>9322</v>
          </cell>
          <cell r="F3188">
            <v>79</v>
          </cell>
          <cell r="G3188" t="str">
            <v>Yes</v>
          </cell>
          <cell r="H3188">
            <v>76.7</v>
          </cell>
          <cell r="I3188" t="str">
            <v>TI</v>
          </cell>
          <cell r="J3188" t="str">
            <v>Highend</v>
          </cell>
          <cell r="K3188" t="str">
            <v>9322WAN02</v>
          </cell>
          <cell r="L3188" t="str">
            <v>RD</v>
          </cell>
          <cell r="M3188" t="str">
            <v>C-Group</v>
          </cell>
          <cell r="N3188" t="str">
            <v>Add on</v>
          </cell>
          <cell r="P3188" t="str">
            <v>NM (INH2CBE)</v>
          </cell>
          <cell r="Q3188" t="str">
            <v>DRP</v>
          </cell>
          <cell r="S3188">
            <v>0</v>
          </cell>
          <cell r="V3188">
            <v>0</v>
          </cell>
          <cell r="X3188">
            <v>0</v>
          </cell>
          <cell r="Y3188" t="str">
            <v>Gask</v>
          </cell>
          <cell r="Z3188" t="str">
            <v>A2</v>
          </cell>
          <cell r="AA3188" t="str">
            <v>Push botton-Dec Ring</v>
          </cell>
          <cell r="AB3188" t="str">
            <v>MG Gask + DR Adhe - Orientation + PB Assy</v>
          </cell>
          <cell r="AC3188">
            <v>20041124</v>
          </cell>
          <cell r="AD3188" t="str">
            <v>MG Gask</v>
          </cell>
          <cell r="AE3188" t="str">
            <v>MG Gask-Plain</v>
          </cell>
          <cell r="AF3188">
            <v>2004899</v>
          </cell>
          <cell r="AG3188" t="str">
            <v>PB+DR Adhe</v>
          </cell>
          <cell r="AI3188" t="str">
            <v>9322WAN12/IND</v>
          </cell>
          <cell r="AJ3188" t="str">
            <v>RG</v>
          </cell>
          <cell r="AK3188" t="str">
            <v>RG</v>
          </cell>
          <cell r="AM3188" t="e">
            <v>#N/A</v>
          </cell>
          <cell r="AO3188">
            <v>74.8</v>
          </cell>
          <cell r="AQ3188" t="str">
            <v>Buffing</v>
          </cell>
          <cell r="AR3188" t="str">
            <v>GEN</v>
          </cell>
          <cell r="AS3188" t="str">
            <v>JUMBO</v>
          </cell>
        </row>
        <row r="3189">
          <cell r="D3189" t="str">
            <v>9322WAN34/IND</v>
          </cell>
          <cell r="E3189">
            <v>9322</v>
          </cell>
          <cell r="F3189">
            <v>79</v>
          </cell>
          <cell r="G3189" t="str">
            <v>Yes</v>
          </cell>
          <cell r="H3189">
            <v>76.7</v>
          </cell>
          <cell r="I3189" t="str">
            <v>TI</v>
          </cell>
          <cell r="J3189" t="str">
            <v>Highend</v>
          </cell>
          <cell r="K3189" t="str">
            <v>9322WAN02</v>
          </cell>
          <cell r="L3189" t="str">
            <v>RD</v>
          </cell>
          <cell r="M3189" t="str">
            <v>C-Group</v>
          </cell>
          <cell r="N3189" t="str">
            <v>Add on</v>
          </cell>
          <cell r="P3189" t="str">
            <v>NM (INH2CBE)</v>
          </cell>
          <cell r="Q3189" t="str">
            <v>DRP</v>
          </cell>
          <cell r="S3189">
            <v>0</v>
          </cell>
          <cell r="V3189">
            <v>0</v>
          </cell>
          <cell r="X3189">
            <v>0</v>
          </cell>
          <cell r="Y3189" t="str">
            <v>Gask</v>
          </cell>
          <cell r="Z3189" t="str">
            <v>A2</v>
          </cell>
          <cell r="AA3189" t="str">
            <v>Push botton-Dec Ring</v>
          </cell>
          <cell r="AB3189" t="str">
            <v>MG Gask + DR Adhe - Orientation + PB Assy</v>
          </cell>
          <cell r="AC3189">
            <v>20041124</v>
          </cell>
          <cell r="AD3189" t="str">
            <v>MG Gask</v>
          </cell>
          <cell r="AE3189" t="str">
            <v>MG Gask-Plain</v>
          </cell>
          <cell r="AF3189">
            <v>2004899</v>
          </cell>
          <cell r="AG3189" t="str">
            <v>PB+DR Adhe</v>
          </cell>
          <cell r="AI3189" t="str">
            <v>9322WAN12/IND</v>
          </cell>
          <cell r="AJ3189" t="str">
            <v>RG</v>
          </cell>
          <cell r="AK3189" t="str">
            <v>RG</v>
          </cell>
          <cell r="AM3189" t="e">
            <v>#N/A</v>
          </cell>
          <cell r="AO3189">
            <v>74.8</v>
          </cell>
          <cell r="AQ3189" t="str">
            <v>Buffing</v>
          </cell>
          <cell r="AR3189" t="str">
            <v>GEN</v>
          </cell>
          <cell r="AS3189" t="str">
            <v>JUMBO</v>
          </cell>
        </row>
        <row r="3190">
          <cell r="D3190" t="str">
            <v>9323SAC00/IND</v>
          </cell>
          <cell r="E3190">
            <v>9323</v>
          </cell>
          <cell r="F3190">
            <v>65.699999999999989</v>
          </cell>
          <cell r="G3190" t="str">
            <v>Yes</v>
          </cell>
          <cell r="H3190">
            <v>63.399999999999991</v>
          </cell>
          <cell r="I3190" t="str">
            <v>TI</v>
          </cell>
          <cell r="J3190" t="str">
            <v>Highend</v>
          </cell>
          <cell r="K3190" t="str">
            <v>9323SAC02</v>
          </cell>
          <cell r="L3190" t="str">
            <v>RD</v>
          </cell>
          <cell r="M3190" t="str">
            <v>S-Group</v>
          </cell>
          <cell r="N3190" t="str">
            <v>Reg</v>
          </cell>
          <cell r="P3190" t="str">
            <v>PMR17</v>
          </cell>
          <cell r="Q3190" t="str">
            <v>DRP</v>
          </cell>
          <cell r="S3190">
            <v>0</v>
          </cell>
          <cell r="V3190">
            <v>0</v>
          </cell>
          <cell r="X3190">
            <v>0</v>
          </cell>
          <cell r="Y3190" t="str">
            <v>Gask</v>
          </cell>
          <cell r="Z3190" t="str">
            <v>G1</v>
          </cell>
          <cell r="AA3190" t="str">
            <v>Simple-Gasket</v>
          </cell>
          <cell r="AB3190" t="str">
            <v>Regular-Gask</v>
          </cell>
          <cell r="AC3190">
            <v>20041118</v>
          </cell>
          <cell r="AD3190" t="str">
            <v>MG Gask</v>
          </cell>
          <cell r="AE3190" t="str">
            <v>MG Gask-Plain</v>
          </cell>
          <cell r="AF3190">
            <v>2004892</v>
          </cell>
          <cell r="AG3190">
            <v>0</v>
          </cell>
          <cell r="AH3190" t="str">
            <v>ELSRD032</v>
          </cell>
          <cell r="AI3190" t="str">
            <v>9323SAC12/IND</v>
          </cell>
          <cell r="AJ3190" t="str">
            <v>IPS</v>
          </cell>
          <cell r="AK3190" t="str">
            <v>IPS</v>
          </cell>
          <cell r="AM3190" t="e">
            <v>#N/A</v>
          </cell>
          <cell r="AO3190">
            <v>61.499999999999986</v>
          </cell>
          <cell r="AQ3190" t="e">
            <v>#N/A</v>
          </cell>
          <cell r="AR3190" t="str">
            <v>GEN</v>
          </cell>
          <cell r="AS3190" t="str">
            <v>JUMBO</v>
          </cell>
        </row>
        <row r="3191">
          <cell r="D3191" t="str">
            <v>9323SAJ00/IND</v>
          </cell>
          <cell r="E3191">
            <v>9323</v>
          </cell>
          <cell r="F3191">
            <v>65.699999999999989</v>
          </cell>
          <cell r="G3191" t="str">
            <v>Yes</v>
          </cell>
          <cell r="H3191">
            <v>63.399999999999991</v>
          </cell>
          <cell r="I3191" t="str">
            <v>TI</v>
          </cell>
          <cell r="J3191" t="str">
            <v>Highend</v>
          </cell>
          <cell r="K3191" t="str">
            <v>9323SAJ02</v>
          </cell>
          <cell r="L3191" t="str">
            <v>RD</v>
          </cell>
          <cell r="M3191" t="str">
            <v>C-Group</v>
          </cell>
          <cell r="N3191" t="str">
            <v>Add on</v>
          </cell>
          <cell r="P3191" t="str">
            <v>PMR28</v>
          </cell>
          <cell r="Q3191" t="str">
            <v>DRP</v>
          </cell>
          <cell r="S3191">
            <v>0</v>
          </cell>
          <cell r="V3191">
            <v>0</v>
          </cell>
          <cell r="X3191">
            <v>0</v>
          </cell>
          <cell r="Y3191" t="str">
            <v>Gask</v>
          </cell>
          <cell r="Z3191" t="str">
            <v>A1</v>
          </cell>
          <cell r="AA3191" t="str">
            <v>Push botton assy</v>
          </cell>
          <cell r="AB3191">
            <v>0</v>
          </cell>
          <cell r="AC3191">
            <v>20041118</v>
          </cell>
          <cell r="AD3191" t="str">
            <v>MG Gask</v>
          </cell>
          <cell r="AE3191" t="str">
            <v>MG Gask-Plain</v>
          </cell>
          <cell r="AF3191">
            <v>2004892</v>
          </cell>
          <cell r="AH3191" t="str">
            <v>ELSRD032</v>
          </cell>
          <cell r="AI3191" t="str">
            <v>9323SAJ12/IND</v>
          </cell>
          <cell r="AJ3191" t="str">
            <v>IPS</v>
          </cell>
          <cell r="AK3191" t="str">
            <v>IPS</v>
          </cell>
          <cell r="AM3191" t="e">
            <v>#N/A</v>
          </cell>
          <cell r="AO3191">
            <v>61.499999999999986</v>
          </cell>
          <cell r="AQ3191" t="str">
            <v>Buffing</v>
          </cell>
          <cell r="AR3191" t="str">
            <v>GEN</v>
          </cell>
          <cell r="AS3191" t="str">
            <v>JUMBO</v>
          </cell>
        </row>
        <row r="3192">
          <cell r="D3192" t="str">
            <v>9323SAK00/IND</v>
          </cell>
          <cell r="E3192">
            <v>9323</v>
          </cell>
          <cell r="F3192">
            <v>65.699999999999989</v>
          </cell>
          <cell r="G3192" t="str">
            <v>Yes</v>
          </cell>
          <cell r="H3192">
            <v>63.399999999999991</v>
          </cell>
          <cell r="I3192" t="str">
            <v>TI</v>
          </cell>
          <cell r="J3192" t="str">
            <v>Highend</v>
          </cell>
          <cell r="K3192" t="str">
            <v>9323SAK02</v>
          </cell>
          <cell r="L3192" t="str">
            <v>RD</v>
          </cell>
          <cell r="M3192" t="str">
            <v>S-Group</v>
          </cell>
          <cell r="N3192" t="str">
            <v>Reg</v>
          </cell>
          <cell r="P3192" t="str">
            <v>NM</v>
          </cell>
          <cell r="Q3192" t="str">
            <v>DRP</v>
          </cell>
          <cell r="S3192">
            <v>0</v>
          </cell>
          <cell r="V3192">
            <v>0</v>
          </cell>
          <cell r="X3192">
            <v>0</v>
          </cell>
          <cell r="Y3192" t="str">
            <v>Gask</v>
          </cell>
          <cell r="Z3192" t="str">
            <v>G1</v>
          </cell>
          <cell r="AA3192" t="str">
            <v>Simple-Gasket</v>
          </cell>
          <cell r="AB3192" t="str">
            <v>Regular-Gask</v>
          </cell>
          <cell r="AC3192">
            <v>20041118</v>
          </cell>
          <cell r="AD3192" t="str">
            <v>MG Gask</v>
          </cell>
          <cell r="AE3192" t="str">
            <v>MG Gask-Plain</v>
          </cell>
          <cell r="AF3192">
            <v>2004892</v>
          </cell>
          <cell r="AG3192">
            <v>0</v>
          </cell>
          <cell r="AH3192" t="str">
            <v>ELSRD032</v>
          </cell>
          <cell r="AI3192" t="str">
            <v>9323SAK12/IND</v>
          </cell>
          <cell r="AJ3192" t="str">
            <v>IPS</v>
          </cell>
          <cell r="AK3192" t="str">
            <v>IPS</v>
          </cell>
          <cell r="AM3192" t="e">
            <v>#N/A</v>
          </cell>
          <cell r="AO3192">
            <v>61.499999999999986</v>
          </cell>
          <cell r="AQ3192" t="str">
            <v>Buffing</v>
          </cell>
          <cell r="AR3192" t="str">
            <v>GEN</v>
          </cell>
          <cell r="AS3192" t="str">
            <v>JUMBO</v>
          </cell>
        </row>
        <row r="3193">
          <cell r="D3193" t="str">
            <v>9323SAK30/IND</v>
          </cell>
          <cell r="E3193">
            <v>9323</v>
          </cell>
          <cell r="F3193">
            <v>65.699999999999989</v>
          </cell>
          <cell r="G3193" t="str">
            <v>Yes</v>
          </cell>
          <cell r="H3193">
            <v>63.399999999999991</v>
          </cell>
          <cell r="I3193" t="str">
            <v>TI</v>
          </cell>
          <cell r="J3193" t="str">
            <v>Highend</v>
          </cell>
          <cell r="K3193" t="str">
            <v>9323SAK02</v>
          </cell>
          <cell r="L3193" t="str">
            <v>RD</v>
          </cell>
          <cell r="M3193" t="str">
            <v>S-Group</v>
          </cell>
          <cell r="N3193" t="str">
            <v>Reg</v>
          </cell>
          <cell r="P3193" t="str">
            <v>MTS-RET</v>
          </cell>
          <cell r="Q3193" t="str">
            <v>Live</v>
          </cell>
          <cell r="S3193">
            <v>0</v>
          </cell>
          <cell r="V3193">
            <v>0</v>
          </cell>
          <cell r="X3193">
            <v>0</v>
          </cell>
          <cell r="Y3193" t="str">
            <v>Gask</v>
          </cell>
          <cell r="Z3193" t="str">
            <v>G1</v>
          </cell>
          <cell r="AA3193" t="str">
            <v>Simple-Gasket</v>
          </cell>
          <cell r="AB3193" t="str">
            <v>Regular-Gask</v>
          </cell>
          <cell r="AC3193">
            <v>20041118</v>
          </cell>
          <cell r="AD3193" t="str">
            <v>MG Gask</v>
          </cell>
          <cell r="AE3193" t="str">
            <v>MG Gask-Plain</v>
          </cell>
          <cell r="AF3193">
            <v>2004892</v>
          </cell>
          <cell r="AG3193">
            <v>0</v>
          </cell>
          <cell r="AH3193" t="str">
            <v>ELSRD032</v>
          </cell>
          <cell r="AI3193" t="str">
            <v>9323SAK11/IND</v>
          </cell>
          <cell r="AJ3193" t="str">
            <v>IPS</v>
          </cell>
          <cell r="AK3193" t="str">
            <v>IPS</v>
          </cell>
          <cell r="AM3193" t="e">
            <v>#N/A</v>
          </cell>
          <cell r="AO3193">
            <v>61.499999999999986</v>
          </cell>
          <cell r="AQ3193" t="str">
            <v>Buffing</v>
          </cell>
          <cell r="AR3193" t="str">
            <v>GEN</v>
          </cell>
          <cell r="AS3193" t="str">
            <v>JUMBO</v>
          </cell>
        </row>
        <row r="3194">
          <cell r="D3194" t="str">
            <v>9323SAL00/IND</v>
          </cell>
          <cell r="E3194">
            <v>9323</v>
          </cell>
          <cell r="F3194">
            <v>65.699999999999989</v>
          </cell>
          <cell r="G3194" t="str">
            <v>Yes</v>
          </cell>
          <cell r="H3194">
            <v>63.399999999999991</v>
          </cell>
          <cell r="I3194" t="str">
            <v>TI</v>
          </cell>
          <cell r="J3194" t="str">
            <v>Highend</v>
          </cell>
          <cell r="K3194" t="str">
            <v>9323SAL02</v>
          </cell>
          <cell r="L3194" t="str">
            <v>RD</v>
          </cell>
          <cell r="M3194" t="str">
            <v>C-Group</v>
          </cell>
          <cell r="N3194" t="str">
            <v>Add on</v>
          </cell>
          <cell r="P3194" t="str">
            <v>NM</v>
          </cell>
          <cell r="Q3194" t="str">
            <v>DRP</v>
          </cell>
          <cell r="S3194">
            <v>0</v>
          </cell>
          <cell r="V3194">
            <v>0</v>
          </cell>
          <cell r="X3194">
            <v>0</v>
          </cell>
          <cell r="Y3194" t="str">
            <v>Gask</v>
          </cell>
          <cell r="Z3194" t="str">
            <v>A1</v>
          </cell>
          <cell r="AA3194" t="str">
            <v>Push botton assy</v>
          </cell>
          <cell r="AB3194" t="str">
            <v>MG Gask + PB assembly</v>
          </cell>
          <cell r="AC3194">
            <v>20041118</v>
          </cell>
          <cell r="AD3194" t="str">
            <v>MG Gask</v>
          </cell>
          <cell r="AE3194" t="str">
            <v>MG Gask-Plain</v>
          </cell>
          <cell r="AF3194">
            <v>2004892</v>
          </cell>
          <cell r="AG3194" t="str">
            <v>PB</v>
          </cell>
          <cell r="AH3194" t="str">
            <v>ELSRD032</v>
          </cell>
          <cell r="AI3194" t="str">
            <v>9323SAL12/IND</v>
          </cell>
          <cell r="AJ3194" t="str">
            <v>IPS</v>
          </cell>
          <cell r="AK3194" t="str">
            <v>IPS</v>
          </cell>
          <cell r="AM3194" t="e">
            <v>#N/A</v>
          </cell>
          <cell r="AO3194">
            <v>61.499999999999986</v>
          </cell>
          <cell r="AQ3194" t="str">
            <v>Buffing</v>
          </cell>
          <cell r="AR3194" t="str">
            <v>GEN</v>
          </cell>
          <cell r="AS3194" t="str">
            <v>JUMBO</v>
          </cell>
        </row>
        <row r="3195">
          <cell r="D3195" t="str">
            <v>9327BAB31/IND</v>
          </cell>
          <cell r="E3195">
            <v>9327</v>
          </cell>
          <cell r="F3195">
            <v>43.6</v>
          </cell>
          <cell r="G3195" t="str">
            <v>Yes</v>
          </cell>
          <cell r="H3195">
            <v>41.300000000000004</v>
          </cell>
          <cell r="I3195" t="str">
            <v>TI</v>
          </cell>
          <cell r="J3195" t="str">
            <v>Highend</v>
          </cell>
          <cell r="K3195" t="str">
            <v>9327BAB02/01</v>
          </cell>
          <cell r="L3195" t="str">
            <v>SH</v>
          </cell>
          <cell r="M3195" t="str">
            <v>S-Group</v>
          </cell>
          <cell r="N3195" t="str">
            <v>Reg</v>
          </cell>
          <cell r="P3195" t="str">
            <v>NM (INH2CBE)</v>
          </cell>
          <cell r="Q3195" t="str">
            <v>DRP</v>
          </cell>
          <cell r="S3195">
            <v>0</v>
          </cell>
          <cell r="V3195">
            <v>0</v>
          </cell>
          <cell r="X3195">
            <v>0</v>
          </cell>
          <cell r="Y3195" t="str">
            <v>Adhe</v>
          </cell>
          <cell r="Z3195" t="str">
            <v>G2</v>
          </cell>
          <cell r="AA3195" t="str">
            <v>Simple-Adhesive</v>
          </cell>
          <cell r="AB3195" t="str">
            <v>Regular-Adhe</v>
          </cell>
          <cell r="AC3195" t="str">
            <v>9327SAB08/01</v>
          </cell>
          <cell r="AD3195" t="str">
            <v>MG Adhe</v>
          </cell>
          <cell r="AE3195" t="str">
            <v>MG Adhe-MET</v>
          </cell>
          <cell r="AG3195">
            <v>0</v>
          </cell>
          <cell r="AH3195" t="str">
            <v>ELSSH128</v>
          </cell>
          <cell r="AI3195" t="str">
            <v>9327BAB12/IND</v>
          </cell>
          <cell r="AJ3195" t="str">
            <v>BI</v>
          </cell>
          <cell r="AK3195" t="str">
            <v>BI</v>
          </cell>
          <cell r="AM3195" t="e">
            <v>#N/A</v>
          </cell>
          <cell r="AO3195">
            <v>39.4</v>
          </cell>
          <cell r="AQ3195" t="str">
            <v>Buffing</v>
          </cell>
          <cell r="AR3195" t="str">
            <v>GEN</v>
          </cell>
          <cell r="AS3195" t="str">
            <v>JUMBO</v>
          </cell>
        </row>
        <row r="3196">
          <cell r="D3196" t="str">
            <v>9327BAB32/IND</v>
          </cell>
          <cell r="E3196">
            <v>9327</v>
          </cell>
          <cell r="F3196">
            <v>43.6</v>
          </cell>
          <cell r="G3196" t="str">
            <v>Yes</v>
          </cell>
          <cell r="H3196">
            <v>41.300000000000004</v>
          </cell>
          <cell r="I3196" t="str">
            <v>TI</v>
          </cell>
          <cell r="J3196" t="str">
            <v>Highend</v>
          </cell>
          <cell r="K3196" t="str">
            <v>9327BAB02/01</v>
          </cell>
          <cell r="L3196" t="str">
            <v>SH</v>
          </cell>
          <cell r="M3196" t="str">
            <v>S-Group</v>
          </cell>
          <cell r="N3196" t="str">
            <v>Reg</v>
          </cell>
          <cell r="P3196" t="str">
            <v>PMR24</v>
          </cell>
          <cell r="Q3196" t="str">
            <v>DRP</v>
          </cell>
          <cell r="S3196">
            <v>0</v>
          </cell>
          <cell r="V3196">
            <v>0</v>
          </cell>
          <cell r="X3196">
            <v>0</v>
          </cell>
          <cell r="Y3196" t="str">
            <v>Adhe</v>
          </cell>
          <cell r="Z3196" t="str">
            <v>G2</v>
          </cell>
          <cell r="AA3196" t="str">
            <v>Simple-Adhesive</v>
          </cell>
          <cell r="AB3196" t="str">
            <v>Regular-Adhe</v>
          </cell>
          <cell r="AC3196" t="str">
            <v>9327SAB08/02</v>
          </cell>
          <cell r="AD3196" t="str">
            <v>MG Adhe</v>
          </cell>
          <cell r="AE3196" t="str">
            <v>MG Adhe-MET</v>
          </cell>
          <cell r="AG3196">
            <v>0</v>
          </cell>
          <cell r="AH3196" t="str">
            <v>ELSSH128</v>
          </cell>
          <cell r="AI3196" t="str">
            <v>9327BAB12/IND</v>
          </cell>
          <cell r="AJ3196" t="str">
            <v>BI</v>
          </cell>
          <cell r="AK3196" t="str">
            <v>BI</v>
          </cell>
          <cell r="AM3196" t="e">
            <v>#N/A</v>
          </cell>
          <cell r="AO3196">
            <v>39.4</v>
          </cell>
          <cell r="AQ3196" t="str">
            <v>Buffing</v>
          </cell>
          <cell r="AR3196" t="str">
            <v>GEN</v>
          </cell>
          <cell r="AS3196" t="str">
            <v>JUMBO</v>
          </cell>
        </row>
        <row r="3197">
          <cell r="D3197" t="str">
            <v>9327BAD31/IND</v>
          </cell>
          <cell r="E3197">
            <v>9327</v>
          </cell>
          <cell r="F3197">
            <v>43.6</v>
          </cell>
          <cell r="G3197" t="str">
            <v>Yes</v>
          </cell>
          <cell r="H3197">
            <v>41.300000000000004</v>
          </cell>
          <cell r="I3197" t="str">
            <v>TI</v>
          </cell>
          <cell r="J3197" t="str">
            <v>Highend</v>
          </cell>
          <cell r="K3197" t="str">
            <v>9327BAD02/2N/01</v>
          </cell>
          <cell r="L3197" t="str">
            <v>SH</v>
          </cell>
          <cell r="M3197" t="str">
            <v>S-Group</v>
          </cell>
          <cell r="N3197" t="str">
            <v>Reg</v>
          </cell>
          <cell r="P3197" t="str">
            <v>PMR29</v>
          </cell>
          <cell r="Q3197" t="str">
            <v>DRP</v>
          </cell>
          <cell r="S3197">
            <v>0</v>
          </cell>
          <cell r="V3197">
            <v>0</v>
          </cell>
          <cell r="X3197">
            <v>0</v>
          </cell>
          <cell r="Y3197" t="str">
            <v>Adhe</v>
          </cell>
          <cell r="Z3197" t="str">
            <v>G2</v>
          </cell>
          <cell r="AA3197" t="str">
            <v>Simple-Adhesive</v>
          </cell>
          <cell r="AB3197" t="str">
            <v>Regular-Adhe</v>
          </cell>
          <cell r="AC3197" t="str">
            <v>9327SAB08/03</v>
          </cell>
          <cell r="AD3197" t="str">
            <v>MG Adhe</v>
          </cell>
          <cell r="AE3197" t="str">
            <v>MG Adhe-MET</v>
          </cell>
          <cell r="AG3197">
            <v>0</v>
          </cell>
          <cell r="AH3197" t="str">
            <v>ELSSH128</v>
          </cell>
          <cell r="AI3197" t="str">
            <v>9327BAD12/IND</v>
          </cell>
          <cell r="AJ3197" t="str">
            <v>BI</v>
          </cell>
          <cell r="AK3197" t="str">
            <v>BI</v>
          </cell>
          <cell r="AM3197" t="e">
            <v>#N/A</v>
          </cell>
          <cell r="AO3197">
            <v>39.4</v>
          </cell>
          <cell r="AQ3197" t="str">
            <v>Buffing</v>
          </cell>
          <cell r="AR3197" t="str">
            <v>GEN</v>
          </cell>
          <cell r="AS3197" t="str">
            <v>JUMBO</v>
          </cell>
        </row>
        <row r="3198">
          <cell r="D3198" t="str">
            <v>9327KAB31/IND</v>
          </cell>
          <cell r="E3198">
            <v>9327</v>
          </cell>
          <cell r="F3198">
            <v>43.6</v>
          </cell>
          <cell r="G3198" t="str">
            <v>Yes</v>
          </cell>
          <cell r="H3198">
            <v>41.300000000000004</v>
          </cell>
          <cell r="I3198" t="str">
            <v>TI</v>
          </cell>
          <cell r="J3198" t="str">
            <v>Highend</v>
          </cell>
          <cell r="K3198" t="str">
            <v>9327KAB02/01</v>
          </cell>
          <cell r="L3198" t="str">
            <v>SH</v>
          </cell>
          <cell r="M3198" t="str">
            <v>S-Group</v>
          </cell>
          <cell r="N3198" t="str">
            <v>Reg</v>
          </cell>
          <cell r="P3198" t="str">
            <v>NM (INH2CBE)</v>
          </cell>
          <cell r="Q3198" t="str">
            <v>DRP</v>
          </cell>
          <cell r="S3198">
            <v>0</v>
          </cell>
          <cell r="V3198">
            <v>0</v>
          </cell>
          <cell r="X3198">
            <v>0</v>
          </cell>
          <cell r="Y3198" t="str">
            <v>Adhe</v>
          </cell>
          <cell r="Z3198" t="str">
            <v>G2</v>
          </cell>
          <cell r="AA3198" t="str">
            <v>Simple-Adhesive</v>
          </cell>
          <cell r="AB3198" t="str">
            <v>Regular-Adhe</v>
          </cell>
          <cell r="AC3198" t="str">
            <v>9327SAB08/01</v>
          </cell>
          <cell r="AD3198" t="str">
            <v>MG Adhe</v>
          </cell>
          <cell r="AE3198" t="str">
            <v>MG Adhe-MET</v>
          </cell>
          <cell r="AG3198">
            <v>0</v>
          </cell>
          <cell r="AH3198" t="str">
            <v>ELSSH128</v>
          </cell>
          <cell r="AI3198" t="str">
            <v>9327KAB12/IND</v>
          </cell>
          <cell r="AJ3198" t="str">
            <v>RG-BI</v>
          </cell>
          <cell r="AK3198" t="str">
            <v>RG-BI</v>
          </cell>
          <cell r="AM3198" t="e">
            <v>#N/A</v>
          </cell>
          <cell r="AO3198">
            <v>39.4</v>
          </cell>
          <cell r="AQ3198" t="str">
            <v>Buffing</v>
          </cell>
          <cell r="AR3198" t="str">
            <v>GEN</v>
          </cell>
          <cell r="AS3198" t="str">
            <v>JUMBO</v>
          </cell>
        </row>
        <row r="3199">
          <cell r="D3199" t="str">
            <v>9327KAB32/IND</v>
          </cell>
          <cell r="E3199">
            <v>9327</v>
          </cell>
          <cell r="F3199">
            <v>43.6</v>
          </cell>
          <cell r="G3199" t="str">
            <v>Yes</v>
          </cell>
          <cell r="H3199">
            <v>41.300000000000004</v>
          </cell>
          <cell r="I3199" t="str">
            <v>TI</v>
          </cell>
          <cell r="J3199" t="str">
            <v>Highend</v>
          </cell>
          <cell r="K3199" t="str">
            <v>9327KAB02/01</v>
          </cell>
          <cell r="L3199" t="str">
            <v>SH</v>
          </cell>
          <cell r="M3199" t="str">
            <v>S-Group</v>
          </cell>
          <cell r="N3199" t="str">
            <v>Reg</v>
          </cell>
          <cell r="P3199" t="str">
            <v>PMR30</v>
          </cell>
          <cell r="Q3199" t="str">
            <v>DRP</v>
          </cell>
          <cell r="S3199">
            <v>0</v>
          </cell>
          <cell r="V3199">
            <v>0</v>
          </cell>
          <cell r="X3199">
            <v>0</v>
          </cell>
          <cell r="Y3199" t="str">
            <v>Adhe</v>
          </cell>
          <cell r="Z3199" t="str">
            <v>G2</v>
          </cell>
          <cell r="AA3199" t="str">
            <v>Simple-Adhesive</v>
          </cell>
          <cell r="AB3199" t="str">
            <v>Regular-Adhe</v>
          </cell>
          <cell r="AC3199" t="str">
            <v>9327SAB08/02</v>
          </cell>
          <cell r="AD3199" t="str">
            <v>MG Adhe</v>
          </cell>
          <cell r="AE3199" t="str">
            <v>MG Adhe-MET</v>
          </cell>
          <cell r="AG3199">
            <v>0</v>
          </cell>
          <cell r="AH3199" t="str">
            <v>ELSSH128</v>
          </cell>
          <cell r="AI3199" t="str">
            <v>9327KAB12/IND</v>
          </cell>
          <cell r="AJ3199" t="str">
            <v>RG-BI</v>
          </cell>
          <cell r="AK3199" t="str">
            <v>RG-BI</v>
          </cell>
          <cell r="AM3199" t="e">
            <v>#N/A</v>
          </cell>
          <cell r="AO3199">
            <v>39.4</v>
          </cell>
          <cell r="AQ3199" t="str">
            <v>Buffing</v>
          </cell>
          <cell r="AR3199" t="str">
            <v>GEN</v>
          </cell>
          <cell r="AS3199" t="str">
            <v>JUMBO</v>
          </cell>
        </row>
        <row r="3200">
          <cell r="D3200" t="str">
            <v>9327KAC31/IND</v>
          </cell>
          <cell r="E3200">
            <v>9327</v>
          </cell>
          <cell r="F3200">
            <v>43.6</v>
          </cell>
          <cell r="G3200" t="str">
            <v>Yes</v>
          </cell>
          <cell r="H3200">
            <v>41.300000000000004</v>
          </cell>
          <cell r="I3200" t="str">
            <v>TI</v>
          </cell>
          <cell r="J3200" t="str">
            <v>Highend</v>
          </cell>
          <cell r="K3200" t="str">
            <v>9327KAC02/01</v>
          </cell>
          <cell r="L3200" t="str">
            <v>SH</v>
          </cell>
          <cell r="M3200" t="str">
            <v>S-Group</v>
          </cell>
          <cell r="N3200" t="str">
            <v>Reg</v>
          </cell>
          <cell r="P3200" t="str">
            <v>NM (INH2CBE)</v>
          </cell>
          <cell r="Q3200" t="str">
            <v>DRP</v>
          </cell>
          <cell r="S3200">
            <v>0</v>
          </cell>
          <cell r="V3200">
            <v>0</v>
          </cell>
          <cell r="X3200">
            <v>0</v>
          </cell>
          <cell r="Y3200" t="str">
            <v>Adhe</v>
          </cell>
          <cell r="Z3200" t="str">
            <v>G2</v>
          </cell>
          <cell r="AA3200" t="str">
            <v>Simple-Adhesive</v>
          </cell>
          <cell r="AB3200" t="str">
            <v>Regular-Adhe</v>
          </cell>
          <cell r="AC3200" t="str">
            <v>9327SAB08/04</v>
          </cell>
          <cell r="AD3200" t="str">
            <v>MG Adhe</v>
          </cell>
          <cell r="AE3200" t="str">
            <v>MG Adhe-MET</v>
          </cell>
          <cell r="AG3200">
            <v>0</v>
          </cell>
          <cell r="AH3200" t="str">
            <v>ELSSH128</v>
          </cell>
          <cell r="AI3200" t="str">
            <v>9327KAC12/IND</v>
          </cell>
          <cell r="AJ3200" t="str">
            <v>RG-BI</v>
          </cell>
          <cell r="AK3200" t="str">
            <v>RG-BI</v>
          </cell>
          <cell r="AM3200" t="e">
            <v>#N/A</v>
          </cell>
          <cell r="AO3200">
            <v>39.4</v>
          </cell>
          <cell r="AQ3200" t="str">
            <v>Buffing</v>
          </cell>
          <cell r="AR3200" t="str">
            <v>GEN</v>
          </cell>
          <cell r="AS3200" t="str">
            <v>JUMBO</v>
          </cell>
        </row>
        <row r="3201">
          <cell r="D3201" t="str">
            <v>9327KAD31/IND</v>
          </cell>
          <cell r="E3201">
            <v>9327</v>
          </cell>
          <cell r="F3201">
            <v>43.6</v>
          </cell>
          <cell r="G3201" t="str">
            <v>Yes</v>
          </cell>
          <cell r="H3201">
            <v>41.300000000000004</v>
          </cell>
          <cell r="I3201" t="str">
            <v>TI</v>
          </cell>
          <cell r="J3201" t="str">
            <v>Highend</v>
          </cell>
          <cell r="K3201" t="str">
            <v>9327KAD02/01</v>
          </cell>
          <cell r="L3201" t="str">
            <v>SH</v>
          </cell>
          <cell r="M3201" t="str">
            <v>S-Group</v>
          </cell>
          <cell r="N3201" t="str">
            <v>Reg</v>
          </cell>
          <cell r="P3201" t="str">
            <v>PMR29</v>
          </cell>
          <cell r="Q3201" t="str">
            <v>DRP</v>
          </cell>
          <cell r="S3201">
            <v>0</v>
          </cell>
          <cell r="V3201">
            <v>0</v>
          </cell>
          <cell r="X3201">
            <v>0</v>
          </cell>
          <cell r="Y3201" t="str">
            <v>Adhe</v>
          </cell>
          <cell r="Z3201" t="str">
            <v>G2</v>
          </cell>
          <cell r="AA3201" t="str">
            <v>Simple-Adhesive</v>
          </cell>
          <cell r="AB3201" t="str">
            <v>Regular-Adhe</v>
          </cell>
          <cell r="AC3201" t="str">
            <v>9327SAB08/04</v>
          </cell>
          <cell r="AD3201" t="str">
            <v>MG Adhe</v>
          </cell>
          <cell r="AE3201" t="str">
            <v>MG Adhe-MET</v>
          </cell>
          <cell r="AG3201">
            <v>0</v>
          </cell>
          <cell r="AH3201" t="str">
            <v>ELSSH128</v>
          </cell>
          <cell r="AI3201" t="str">
            <v>9327KAD12/IND</v>
          </cell>
          <cell r="AJ3201" t="str">
            <v>RG-BI</v>
          </cell>
          <cell r="AK3201" t="str">
            <v>RG-BI</v>
          </cell>
          <cell r="AM3201" t="e">
            <v>#N/A</v>
          </cell>
          <cell r="AO3201">
            <v>39.4</v>
          </cell>
          <cell r="AQ3201" t="str">
            <v>Buffing</v>
          </cell>
          <cell r="AR3201" t="str">
            <v>GEN</v>
          </cell>
          <cell r="AS3201" t="str">
            <v>JUMBO</v>
          </cell>
        </row>
        <row r="3202">
          <cell r="D3202" t="str">
            <v>9327SAB31/IND</v>
          </cell>
          <cell r="E3202">
            <v>9327</v>
          </cell>
          <cell r="F3202">
            <v>43.6</v>
          </cell>
          <cell r="G3202" t="str">
            <v>Yes</v>
          </cell>
          <cell r="H3202">
            <v>41.300000000000004</v>
          </cell>
          <cell r="I3202" t="str">
            <v>TI</v>
          </cell>
          <cell r="J3202" t="str">
            <v>Highend</v>
          </cell>
          <cell r="K3202" t="str">
            <v>9327SAB02/01</v>
          </cell>
          <cell r="L3202" t="str">
            <v>SH</v>
          </cell>
          <cell r="M3202" t="str">
            <v>S-Group</v>
          </cell>
          <cell r="N3202" t="str">
            <v>Reg</v>
          </cell>
          <cell r="P3202" t="str">
            <v>NM (INH2CBE)</v>
          </cell>
          <cell r="Q3202" t="str">
            <v>DRP</v>
          </cell>
          <cell r="S3202">
            <v>0</v>
          </cell>
          <cell r="V3202">
            <v>0</v>
          </cell>
          <cell r="X3202">
            <v>0</v>
          </cell>
          <cell r="Y3202" t="str">
            <v>Adhe</v>
          </cell>
          <cell r="Z3202" t="str">
            <v>G2</v>
          </cell>
          <cell r="AA3202" t="str">
            <v>Simple-Adhesive</v>
          </cell>
          <cell r="AB3202" t="str">
            <v>Regular-Adhe</v>
          </cell>
          <cell r="AC3202" t="str">
            <v>9327SAB08/01</v>
          </cell>
          <cell r="AD3202" t="str">
            <v>MG Adhe</v>
          </cell>
          <cell r="AE3202" t="str">
            <v>MG Adhe-MET</v>
          </cell>
          <cell r="AG3202">
            <v>0</v>
          </cell>
          <cell r="AH3202" t="str">
            <v>ELSSH128</v>
          </cell>
          <cell r="AI3202" t="str">
            <v>9327SAB12/IND</v>
          </cell>
          <cell r="AJ3202" t="str">
            <v>IPS</v>
          </cell>
          <cell r="AK3202" t="str">
            <v>IPS</v>
          </cell>
          <cell r="AM3202" t="e">
            <v>#N/A</v>
          </cell>
          <cell r="AO3202">
            <v>39.4</v>
          </cell>
          <cell r="AQ3202" t="str">
            <v>Buffing</v>
          </cell>
          <cell r="AR3202" t="str">
            <v>GEN</v>
          </cell>
          <cell r="AS3202" t="str">
            <v>JUMBO</v>
          </cell>
        </row>
        <row r="3203">
          <cell r="D3203" t="str">
            <v>9327SAB32/IND</v>
          </cell>
          <cell r="E3203">
            <v>9327</v>
          </cell>
          <cell r="F3203">
            <v>43.6</v>
          </cell>
          <cell r="G3203" t="str">
            <v>Yes</v>
          </cell>
          <cell r="H3203">
            <v>41.300000000000004</v>
          </cell>
          <cell r="I3203" t="str">
            <v>TI</v>
          </cell>
          <cell r="J3203" t="str">
            <v>Highend</v>
          </cell>
          <cell r="K3203" t="str">
            <v>9327SAB02/01</v>
          </cell>
          <cell r="L3203" t="str">
            <v>SH</v>
          </cell>
          <cell r="M3203" t="str">
            <v>S-Group</v>
          </cell>
          <cell r="N3203" t="str">
            <v>Reg</v>
          </cell>
          <cell r="P3203" t="str">
            <v>NM (INH2CBE)</v>
          </cell>
          <cell r="Q3203" t="str">
            <v>DRP</v>
          </cell>
          <cell r="S3203">
            <v>0</v>
          </cell>
          <cell r="V3203">
            <v>0</v>
          </cell>
          <cell r="X3203">
            <v>0</v>
          </cell>
          <cell r="Y3203" t="str">
            <v>Adhe</v>
          </cell>
          <cell r="Z3203" t="str">
            <v>G2</v>
          </cell>
          <cell r="AA3203" t="str">
            <v>Simple-Adhesive</v>
          </cell>
          <cell r="AB3203" t="str">
            <v>Regular-Adhe</v>
          </cell>
          <cell r="AC3203" t="str">
            <v>9327SAB08/02</v>
          </cell>
          <cell r="AD3203" t="str">
            <v>MG Adhe</v>
          </cell>
          <cell r="AE3203" t="str">
            <v>MG Adhe-MET</v>
          </cell>
          <cell r="AG3203">
            <v>0</v>
          </cell>
          <cell r="AH3203" t="str">
            <v>ELSSH128</v>
          </cell>
          <cell r="AI3203" t="str">
            <v>9327SAB12/IND</v>
          </cell>
          <cell r="AJ3203" t="str">
            <v>IPS</v>
          </cell>
          <cell r="AK3203" t="str">
            <v>IPS</v>
          </cell>
          <cell r="AM3203" t="e">
            <v>#N/A</v>
          </cell>
          <cell r="AO3203">
            <v>39.4</v>
          </cell>
          <cell r="AQ3203" t="str">
            <v>Buffing</v>
          </cell>
          <cell r="AR3203" t="str">
            <v>GEN</v>
          </cell>
          <cell r="AS3203" t="str">
            <v>JUMBO</v>
          </cell>
        </row>
        <row r="3204">
          <cell r="D3204" t="str">
            <v>9327SAD31/IND</v>
          </cell>
          <cell r="E3204">
            <v>9327</v>
          </cell>
          <cell r="F3204">
            <v>43.6</v>
          </cell>
          <cell r="G3204" t="str">
            <v>Yes</v>
          </cell>
          <cell r="H3204">
            <v>41.300000000000004</v>
          </cell>
          <cell r="I3204" t="str">
            <v>TI</v>
          </cell>
          <cell r="J3204" t="str">
            <v>Highend</v>
          </cell>
          <cell r="K3204" t="str">
            <v>9327SAD02/01</v>
          </cell>
          <cell r="L3204" t="str">
            <v>SH</v>
          </cell>
          <cell r="M3204" t="str">
            <v>S-Group</v>
          </cell>
          <cell r="N3204" t="str">
            <v>Reg</v>
          </cell>
          <cell r="P3204" t="str">
            <v>PMR28</v>
          </cell>
          <cell r="Q3204" t="str">
            <v>DRP</v>
          </cell>
          <cell r="S3204">
            <v>0</v>
          </cell>
          <cell r="V3204">
            <v>0</v>
          </cell>
          <cell r="X3204">
            <v>0</v>
          </cell>
          <cell r="Y3204" t="str">
            <v>Adhe</v>
          </cell>
          <cell r="Z3204" t="str">
            <v>G2</v>
          </cell>
          <cell r="AA3204" t="str">
            <v>Simple-Adhesive</v>
          </cell>
          <cell r="AB3204" t="str">
            <v>Regular-Adhe</v>
          </cell>
          <cell r="AC3204" t="str">
            <v>9327SAB08/01</v>
          </cell>
          <cell r="AD3204" t="str">
            <v>MG Adhe</v>
          </cell>
          <cell r="AE3204" t="str">
            <v>MG Adhe-MET</v>
          </cell>
          <cell r="AG3204">
            <v>0</v>
          </cell>
          <cell r="AH3204" t="str">
            <v>ELSSH128</v>
          </cell>
          <cell r="AI3204" t="str">
            <v>9327SAD12/IND</v>
          </cell>
          <cell r="AJ3204" t="str">
            <v>IPS</v>
          </cell>
          <cell r="AK3204" t="str">
            <v>IPS</v>
          </cell>
          <cell r="AM3204" t="e">
            <v>#N/A</v>
          </cell>
          <cell r="AO3204">
            <v>39.4</v>
          </cell>
          <cell r="AQ3204" t="str">
            <v>Buffing</v>
          </cell>
          <cell r="AR3204" t="str">
            <v>GEN</v>
          </cell>
          <cell r="AS3204" t="str">
            <v>JUMBO</v>
          </cell>
        </row>
        <row r="3205">
          <cell r="D3205" t="str">
            <v>9327YAC31/IND</v>
          </cell>
          <cell r="E3205">
            <v>9327</v>
          </cell>
          <cell r="F3205">
            <v>43.6</v>
          </cell>
          <cell r="G3205" t="str">
            <v>Yes</v>
          </cell>
          <cell r="H3205">
            <v>41.300000000000004</v>
          </cell>
          <cell r="I3205" t="str">
            <v>TI</v>
          </cell>
          <cell r="J3205" t="str">
            <v>Highend</v>
          </cell>
          <cell r="K3205" t="str">
            <v>9327YAC02/01</v>
          </cell>
          <cell r="L3205" t="str">
            <v>SH</v>
          </cell>
          <cell r="M3205" t="str">
            <v>S-Group</v>
          </cell>
          <cell r="N3205" t="str">
            <v>Reg</v>
          </cell>
          <cell r="P3205" t="str">
            <v>PMR30</v>
          </cell>
          <cell r="Q3205" t="str">
            <v>DRP</v>
          </cell>
          <cell r="S3205">
            <v>0</v>
          </cell>
          <cell r="V3205">
            <v>0</v>
          </cell>
          <cell r="X3205">
            <v>0</v>
          </cell>
          <cell r="Y3205" t="str">
            <v>Adhe</v>
          </cell>
          <cell r="Z3205" t="str">
            <v>G2</v>
          </cell>
          <cell r="AA3205" t="str">
            <v>Simple-Adhesive</v>
          </cell>
          <cell r="AB3205" t="str">
            <v>Regular-Adhe</v>
          </cell>
          <cell r="AC3205" t="str">
            <v>9327SAB08/03</v>
          </cell>
          <cell r="AD3205" t="str">
            <v>MG Adhe</v>
          </cell>
          <cell r="AE3205" t="str">
            <v>MG Adhe-MET</v>
          </cell>
          <cell r="AG3205">
            <v>0</v>
          </cell>
          <cell r="AH3205" t="str">
            <v>ELSSH128</v>
          </cell>
          <cell r="AI3205" t="str">
            <v>9327YAC12/IND</v>
          </cell>
          <cell r="AJ3205" t="str">
            <v>IPG</v>
          </cell>
          <cell r="AK3205" t="str">
            <v>PVD</v>
          </cell>
          <cell r="AM3205" t="e">
            <v>#N/A</v>
          </cell>
          <cell r="AO3205">
            <v>39.4</v>
          </cell>
          <cell r="AQ3205" t="str">
            <v>Buffing</v>
          </cell>
          <cell r="AR3205" t="str">
            <v>GEN</v>
          </cell>
          <cell r="AS3205" t="str">
            <v>JUMBO</v>
          </cell>
        </row>
        <row r="3206">
          <cell r="D3206" t="str">
            <v>9336SFB00/IND</v>
          </cell>
          <cell r="E3206">
            <v>9336</v>
          </cell>
          <cell r="F3206">
            <v>27.200000000000003</v>
          </cell>
          <cell r="G3206" t="str">
            <v>No</v>
          </cell>
          <cell r="H3206">
            <v>27.200000000000003</v>
          </cell>
          <cell r="I3206" t="str">
            <v>FT</v>
          </cell>
          <cell r="J3206" t="str">
            <v>Audit</v>
          </cell>
          <cell r="K3206" t="str">
            <v>9336SFB02</v>
          </cell>
          <cell r="L3206" t="str">
            <v>SH</v>
          </cell>
          <cell r="M3206" t="str">
            <v>S-Group</v>
          </cell>
          <cell r="N3206" t="str">
            <v>Reg</v>
          </cell>
          <cell r="P3206" t="str">
            <v>PMR33</v>
          </cell>
          <cell r="Q3206" t="str">
            <v>DRP</v>
          </cell>
          <cell r="S3206">
            <v>0</v>
          </cell>
          <cell r="V3206">
            <v>0</v>
          </cell>
          <cell r="X3206">
            <v>0</v>
          </cell>
          <cell r="Y3206" t="str">
            <v>Adhe</v>
          </cell>
          <cell r="Z3206" t="str">
            <v>G5</v>
          </cell>
          <cell r="AA3206" t="str">
            <v>Simple-Adhesive</v>
          </cell>
          <cell r="AB3206" t="str">
            <v>Regular-Adhe</v>
          </cell>
          <cell r="AC3206" t="str">
            <v>9336SFB08</v>
          </cell>
          <cell r="AD3206" t="str">
            <v>MG Adhe</v>
          </cell>
          <cell r="AE3206" t="str">
            <v>MG Adhe-Plain</v>
          </cell>
          <cell r="AG3206">
            <v>0</v>
          </cell>
          <cell r="AI3206" t="str">
            <v>9336SFB12/IND</v>
          </cell>
          <cell r="AJ3206" t="str">
            <v>IPS</v>
          </cell>
          <cell r="AK3206" t="str">
            <v>IPS</v>
          </cell>
          <cell r="AM3206" t="e">
            <v>#N/A</v>
          </cell>
          <cell r="AO3206">
            <v>23.000000000000004</v>
          </cell>
          <cell r="AQ3206" t="str">
            <v>Fine</v>
          </cell>
          <cell r="AR3206" t="str">
            <v>GEN</v>
          </cell>
          <cell r="AS3206" t="str">
            <v>NORMAL</v>
          </cell>
        </row>
        <row r="3207">
          <cell r="D3207" t="str">
            <v>9336SFC00/IND</v>
          </cell>
          <cell r="E3207">
            <v>9336</v>
          </cell>
          <cell r="F3207">
            <v>27.200000000000003</v>
          </cell>
          <cell r="G3207" t="str">
            <v>No</v>
          </cell>
          <cell r="H3207">
            <v>27.200000000000003</v>
          </cell>
          <cell r="I3207" t="str">
            <v>FT</v>
          </cell>
          <cell r="J3207" t="str">
            <v>Audit</v>
          </cell>
          <cell r="K3207" t="str">
            <v>9336SFC02</v>
          </cell>
          <cell r="L3207" t="str">
            <v>SH</v>
          </cell>
          <cell r="M3207" t="str">
            <v>S-Group</v>
          </cell>
          <cell r="N3207" t="str">
            <v>Reg</v>
          </cell>
          <cell r="P3207" t="str">
            <v>NM</v>
          </cell>
          <cell r="Q3207" t="str">
            <v>DRP</v>
          </cell>
          <cell r="S3207">
            <v>0</v>
          </cell>
          <cell r="V3207">
            <v>0</v>
          </cell>
          <cell r="X3207">
            <v>0</v>
          </cell>
          <cell r="Y3207" t="str">
            <v>Adhe</v>
          </cell>
          <cell r="Z3207" t="str">
            <v>G5</v>
          </cell>
          <cell r="AA3207" t="str">
            <v>Simple-Adhesive</v>
          </cell>
          <cell r="AB3207" t="str">
            <v>Regular-Adhe</v>
          </cell>
          <cell r="AC3207" t="str">
            <v>9336SFB08</v>
          </cell>
          <cell r="AD3207" t="str">
            <v>MG Adhe</v>
          </cell>
          <cell r="AE3207" t="str">
            <v>MG Adhe-Plain</v>
          </cell>
          <cell r="AG3207">
            <v>0</v>
          </cell>
          <cell r="AI3207" t="str">
            <v>9336SFC12/IND</v>
          </cell>
          <cell r="AJ3207" t="str">
            <v>IPS</v>
          </cell>
          <cell r="AK3207" t="str">
            <v>IPS</v>
          </cell>
          <cell r="AM3207" t="e">
            <v>#N/A</v>
          </cell>
          <cell r="AO3207">
            <v>23.000000000000004</v>
          </cell>
          <cell r="AQ3207" t="str">
            <v>Rough</v>
          </cell>
          <cell r="AR3207" t="str">
            <v>GEN</v>
          </cell>
          <cell r="AS3207" t="str">
            <v>NORMAL</v>
          </cell>
        </row>
        <row r="3208">
          <cell r="D3208" t="str">
            <v>9462ASB00/03/IND</v>
          </cell>
          <cell r="E3208">
            <v>9462</v>
          </cell>
          <cell r="F3208">
            <v>38.1</v>
          </cell>
          <cell r="G3208" t="str">
            <v>Yes</v>
          </cell>
          <cell r="H3208">
            <v>35.800000000000004</v>
          </cell>
          <cell r="I3208" t="str">
            <v>FT</v>
          </cell>
          <cell r="J3208" t="str">
            <v>Audit</v>
          </cell>
          <cell r="K3208" t="str">
            <v>9462ASB02/03</v>
          </cell>
          <cell r="L3208" t="str">
            <v>RD</v>
          </cell>
          <cell r="M3208" t="str">
            <v>S-Group</v>
          </cell>
          <cell r="N3208" t="str">
            <v>Reg</v>
          </cell>
          <cell r="P3208" t="str">
            <v>PMR30</v>
          </cell>
          <cell r="Q3208" t="str">
            <v>DRP</v>
          </cell>
          <cell r="S3208">
            <v>0</v>
          </cell>
          <cell r="V3208">
            <v>0</v>
          </cell>
          <cell r="X3208">
            <v>0</v>
          </cell>
          <cell r="Y3208" t="str">
            <v>Gask</v>
          </cell>
          <cell r="Z3208" t="str">
            <v>PED</v>
          </cell>
          <cell r="AA3208" t="str">
            <v>Simple-Gasket</v>
          </cell>
          <cell r="AB3208" t="str">
            <v>Regular-Gask</v>
          </cell>
          <cell r="AC3208">
            <v>20041120</v>
          </cell>
          <cell r="AD3208" t="str">
            <v>MG Gask</v>
          </cell>
          <cell r="AE3208" t="str">
            <v>MG Gask-Plain</v>
          </cell>
          <cell r="AF3208" t="str">
            <v>2004896/03</v>
          </cell>
          <cell r="AG3208">
            <v>0</v>
          </cell>
          <cell r="AI3208" t="str">
            <v>9462ASB12/03/IND</v>
          </cell>
          <cell r="AJ3208" t="str">
            <v>ANODISING</v>
          </cell>
          <cell r="AK3208" t="str">
            <v>Anodising</v>
          </cell>
          <cell r="AM3208" t="e">
            <v>#N/A</v>
          </cell>
          <cell r="AO3208">
            <v>33.9</v>
          </cell>
          <cell r="AQ3208" t="str">
            <v>Rough</v>
          </cell>
          <cell r="AR3208" t="str">
            <v>GEN</v>
          </cell>
          <cell r="AS3208" t="str">
            <v>JUMBO</v>
          </cell>
        </row>
        <row r="3209">
          <cell r="D3209" t="str">
            <v>9463ASB00/01/IND</v>
          </cell>
          <cell r="E3209">
            <v>9463</v>
          </cell>
          <cell r="F3209">
            <v>38.1</v>
          </cell>
          <cell r="G3209" t="str">
            <v>Yes</v>
          </cell>
          <cell r="H3209">
            <v>35.800000000000004</v>
          </cell>
          <cell r="I3209" t="str">
            <v>FT</v>
          </cell>
          <cell r="J3209" t="str">
            <v>Audit</v>
          </cell>
          <cell r="K3209" t="str">
            <v>9463ASB02/01</v>
          </cell>
          <cell r="L3209" t="str">
            <v>RD</v>
          </cell>
          <cell r="M3209" t="str">
            <v>S-Group</v>
          </cell>
          <cell r="N3209" t="str">
            <v>Reg</v>
          </cell>
          <cell r="P3209" t="str">
            <v>PMR38</v>
          </cell>
          <cell r="Q3209" t="str">
            <v>DRP</v>
          </cell>
          <cell r="R3209">
            <v>965</v>
          </cell>
          <cell r="S3209">
            <v>845</v>
          </cell>
          <cell r="T3209">
            <v>737</v>
          </cell>
          <cell r="U3209">
            <v>510</v>
          </cell>
          <cell r="V3209">
            <v>0</v>
          </cell>
          <cell r="X3209">
            <v>0</v>
          </cell>
          <cell r="Y3209" t="str">
            <v>Gask</v>
          </cell>
          <cell r="Z3209" t="str">
            <v>G6</v>
          </cell>
          <cell r="AA3209" t="str">
            <v>Simple-Gasket</v>
          </cell>
          <cell r="AB3209" t="str">
            <v>Regular-Gask</v>
          </cell>
          <cell r="AC3209">
            <v>20041135</v>
          </cell>
          <cell r="AD3209" t="str">
            <v>MG Gask</v>
          </cell>
          <cell r="AE3209" t="str">
            <v>MG Gask-Plain</v>
          </cell>
          <cell r="AF3209" t="str">
            <v>2004891/03</v>
          </cell>
          <cell r="AG3209">
            <v>0</v>
          </cell>
          <cell r="AI3209" t="str">
            <v>9463ASB12/01/IND</v>
          </cell>
          <cell r="AJ3209" t="str">
            <v>ANODISING</v>
          </cell>
          <cell r="AK3209" t="str">
            <v>Anodising</v>
          </cell>
          <cell r="AM3209" t="e">
            <v>#N/A</v>
          </cell>
          <cell r="AO3209">
            <v>33.9</v>
          </cell>
          <cell r="AQ3209" t="str">
            <v>Rough</v>
          </cell>
          <cell r="AR3209" t="str">
            <v>GEN</v>
          </cell>
          <cell r="AS3209" t="str">
            <v>JUMBO</v>
          </cell>
        </row>
        <row r="3210">
          <cell r="D3210" t="str">
            <v>95003SAB31/IND</v>
          </cell>
          <cell r="E3210">
            <v>95003</v>
          </cell>
          <cell r="F3210">
            <v>39.200000000000003</v>
          </cell>
          <cell r="G3210" t="str">
            <v>Yes</v>
          </cell>
          <cell r="H3210">
            <v>36.900000000000006</v>
          </cell>
          <cell r="I3210" t="str">
            <v>TI</v>
          </cell>
          <cell r="J3210" t="str">
            <v>Highend</v>
          </cell>
          <cell r="K3210" t="str">
            <v>95003SAB02/01</v>
          </cell>
          <cell r="L3210" t="str">
            <v>RD</v>
          </cell>
          <cell r="M3210" t="str">
            <v>S-Group</v>
          </cell>
          <cell r="N3210" t="str">
            <v>Reg</v>
          </cell>
          <cell r="P3210" t="str">
            <v>PMR36</v>
          </cell>
          <cell r="Q3210" t="str">
            <v>DRP</v>
          </cell>
          <cell r="S3210">
            <v>0</v>
          </cell>
          <cell r="V3210">
            <v>0</v>
          </cell>
          <cell r="X3210">
            <v>0</v>
          </cell>
          <cell r="Y3210" t="str">
            <v>Adhe</v>
          </cell>
          <cell r="Z3210" t="str">
            <v>PED</v>
          </cell>
          <cell r="AA3210" t="str">
            <v>Simple-Adhesive</v>
          </cell>
          <cell r="AB3210" t="str">
            <v>Regular-Adhe</v>
          </cell>
          <cell r="AC3210" t="str">
            <v>95003SAB08/01</v>
          </cell>
          <cell r="AD3210" t="str">
            <v>MG Adhe</v>
          </cell>
          <cell r="AE3210" t="str">
            <v>MG Adhe-MET</v>
          </cell>
          <cell r="AG3210">
            <v>0</v>
          </cell>
          <cell r="AH3210" t="str">
            <v>ELSRD002</v>
          </cell>
          <cell r="AI3210" t="str">
            <v>95003SAB12/IND</v>
          </cell>
          <cell r="AJ3210" t="str">
            <v>IPS</v>
          </cell>
          <cell r="AK3210" t="str">
            <v>IPS</v>
          </cell>
          <cell r="AM3210" t="e">
            <v>#N/A</v>
          </cell>
          <cell r="AO3210">
            <v>35</v>
          </cell>
          <cell r="AQ3210" t="e">
            <v>#N/A</v>
          </cell>
          <cell r="AR3210" t="str">
            <v>LAD</v>
          </cell>
          <cell r="AS3210" t="str">
            <v>NORMAL</v>
          </cell>
        </row>
        <row r="3211">
          <cell r="D3211" t="str">
            <v>95003WAB31/IND</v>
          </cell>
          <cell r="E3211">
            <v>95003</v>
          </cell>
          <cell r="F3211">
            <v>39.200000000000003</v>
          </cell>
          <cell r="G3211" t="str">
            <v>Yes</v>
          </cell>
          <cell r="H3211">
            <v>36.900000000000006</v>
          </cell>
          <cell r="I3211" t="str">
            <v>TI</v>
          </cell>
          <cell r="J3211" t="str">
            <v>Highend</v>
          </cell>
          <cell r="K3211" t="str">
            <v>95003WAB02/01</v>
          </cell>
          <cell r="L3211" t="str">
            <v>RD</v>
          </cell>
          <cell r="M3211" t="str">
            <v>S-Group</v>
          </cell>
          <cell r="N3211" t="str">
            <v>Reg</v>
          </cell>
          <cell r="O3211" t="str">
            <v>5.T</v>
          </cell>
          <cell r="P3211" t="str">
            <v>PMR42</v>
          </cell>
          <cell r="Q3211" t="str">
            <v>DRP</v>
          </cell>
          <cell r="R3211">
            <v>180</v>
          </cell>
          <cell r="S3211">
            <v>182</v>
          </cell>
          <cell r="T3211">
            <v>160</v>
          </cell>
          <cell r="U3211">
            <v>150</v>
          </cell>
          <cell r="V3211">
            <v>151</v>
          </cell>
          <cell r="W3211">
            <v>150</v>
          </cell>
          <cell r="X3211">
            <v>139</v>
          </cell>
          <cell r="Y3211" t="str">
            <v>Adhe</v>
          </cell>
          <cell r="Z3211" t="str">
            <v>PED</v>
          </cell>
          <cell r="AA3211" t="str">
            <v>Simple-Adhesive</v>
          </cell>
          <cell r="AB3211" t="str">
            <v>Regular-Adhe</v>
          </cell>
          <cell r="AC3211" t="str">
            <v>95003SAB08/03</v>
          </cell>
          <cell r="AD3211" t="str">
            <v>MG Adhe</v>
          </cell>
          <cell r="AE3211" t="str">
            <v>MG Adhe-MET</v>
          </cell>
          <cell r="AG3211">
            <v>0</v>
          </cell>
          <cell r="AH3211" t="str">
            <v>ELSRD002</v>
          </cell>
          <cell r="AI3211" t="str">
            <v>95003WAB12/IND</v>
          </cell>
          <cell r="AJ3211" t="str">
            <v>RG</v>
          </cell>
          <cell r="AK3211" t="str">
            <v>RG</v>
          </cell>
          <cell r="AM3211" t="str">
            <v>Yes</v>
          </cell>
          <cell r="AO3211">
            <v>35</v>
          </cell>
          <cell r="AQ3211" t="str">
            <v>Buffing</v>
          </cell>
          <cell r="AR3211" t="str">
            <v>LAD</v>
          </cell>
          <cell r="AS3211" t="str">
            <v>NORMAL</v>
          </cell>
        </row>
        <row r="3212">
          <cell r="D3212" t="str">
            <v>95003YAB31/IND</v>
          </cell>
          <cell r="E3212">
            <v>95003</v>
          </cell>
          <cell r="F3212">
            <v>39.200000000000003</v>
          </cell>
          <cell r="G3212" t="str">
            <v>Yes</v>
          </cell>
          <cell r="H3212">
            <v>36.900000000000006</v>
          </cell>
          <cell r="I3212" t="str">
            <v>TI</v>
          </cell>
          <cell r="J3212" t="str">
            <v>Highend</v>
          </cell>
          <cell r="K3212" t="str">
            <v>95003YAB02/2N/01</v>
          </cell>
          <cell r="L3212" t="str">
            <v>RD</v>
          </cell>
          <cell r="M3212" t="str">
            <v>S-Group</v>
          </cell>
          <cell r="N3212" t="str">
            <v>Reg</v>
          </cell>
          <cell r="P3212" t="str">
            <v>PMR39</v>
          </cell>
          <cell r="Q3212" t="str">
            <v>DRP</v>
          </cell>
          <cell r="R3212">
            <v>40</v>
          </cell>
          <cell r="S3212">
            <v>40</v>
          </cell>
          <cell r="T3212">
            <v>40</v>
          </cell>
          <cell r="U3212">
            <v>40</v>
          </cell>
          <cell r="V3212">
            <v>30</v>
          </cell>
          <cell r="X3212">
            <v>0</v>
          </cell>
          <cell r="Y3212" t="str">
            <v>Adhe</v>
          </cell>
          <cell r="Z3212" t="str">
            <v>PED</v>
          </cell>
          <cell r="AA3212" t="str">
            <v>Simple-Adhesive</v>
          </cell>
          <cell r="AB3212" t="str">
            <v>Regular-Adhe</v>
          </cell>
          <cell r="AC3212" t="str">
            <v>95003SAB08/02</v>
          </cell>
          <cell r="AD3212" t="str">
            <v>MG Adhe</v>
          </cell>
          <cell r="AE3212" t="str">
            <v>MG Adhe-MET</v>
          </cell>
          <cell r="AG3212">
            <v>0</v>
          </cell>
          <cell r="AH3212" t="str">
            <v>ELSRD002</v>
          </cell>
          <cell r="AI3212" t="str">
            <v>95003YAB12/IND</v>
          </cell>
          <cell r="AJ3212" t="str">
            <v>IPG-2N</v>
          </cell>
          <cell r="AK3212" t="str">
            <v>PVD</v>
          </cell>
          <cell r="AM3212" t="e">
            <v>#N/A</v>
          </cell>
          <cell r="AO3212">
            <v>35</v>
          </cell>
          <cell r="AQ3212" t="str">
            <v>Buffing</v>
          </cell>
          <cell r="AR3212" t="str">
            <v>LAD</v>
          </cell>
          <cell r="AS3212" t="str">
            <v>NORMAL</v>
          </cell>
        </row>
        <row r="3213">
          <cell r="D3213" t="str">
            <v>95032WAB31/IND</v>
          </cell>
          <cell r="E3213">
            <v>95032</v>
          </cell>
          <cell r="F3213">
            <v>37</v>
          </cell>
          <cell r="G3213" t="str">
            <v>Yes</v>
          </cell>
          <cell r="H3213">
            <v>34.700000000000003</v>
          </cell>
          <cell r="I3213" t="str">
            <v>TI</v>
          </cell>
          <cell r="J3213" t="str">
            <v>Highend</v>
          </cell>
          <cell r="K3213" t="str">
            <v>95032WAB02/01</v>
          </cell>
          <cell r="L3213" t="str">
            <v>RD</v>
          </cell>
          <cell r="M3213" t="str">
            <v>S-Group</v>
          </cell>
          <cell r="N3213" t="str">
            <v>Reg</v>
          </cell>
          <cell r="O3213" t="str">
            <v>6.NP</v>
          </cell>
          <cell r="P3213" t="str">
            <v>MTS-IBD</v>
          </cell>
          <cell r="Q3213" t="str">
            <v>Live</v>
          </cell>
          <cell r="S3213">
            <v>0</v>
          </cell>
          <cell r="V3213">
            <v>100</v>
          </cell>
          <cell r="X3213">
            <v>100</v>
          </cell>
          <cell r="Y3213" t="str">
            <v>Adhe</v>
          </cell>
          <cell r="Z3213" t="str">
            <v>PED</v>
          </cell>
          <cell r="AA3213" t="str">
            <v>Simple-Adhesive</v>
          </cell>
          <cell r="AB3213" t="str">
            <v>Regular-Adhe</v>
          </cell>
          <cell r="AC3213" t="str">
            <v>2622SAA08/02</v>
          </cell>
          <cell r="AD3213" t="str">
            <v>MG Adhe</v>
          </cell>
          <cell r="AE3213" t="str">
            <v>MG Adhe-MET</v>
          </cell>
          <cell r="AG3213">
            <v>0</v>
          </cell>
          <cell r="AH3213" t="str">
            <v>ELSRD003</v>
          </cell>
          <cell r="AI3213" t="str">
            <v>95032WAB12/IND</v>
          </cell>
          <cell r="AJ3213" t="str">
            <v>RG</v>
          </cell>
          <cell r="AK3213" t="str">
            <v>RG</v>
          </cell>
          <cell r="AM3213" t="e">
            <v>#N/A</v>
          </cell>
          <cell r="AO3213">
            <v>32.799999999999997</v>
          </cell>
          <cell r="AQ3213" t="str">
            <v>Buffing</v>
          </cell>
          <cell r="AR3213" t="str">
            <v>LAD</v>
          </cell>
          <cell r="AS3213" t="str">
            <v>NORMAL</v>
          </cell>
        </row>
        <row r="3214">
          <cell r="D3214" t="str">
            <v>95032WAB32/IND</v>
          </cell>
          <cell r="E3214">
            <v>95032</v>
          </cell>
          <cell r="F3214">
            <v>37.000000000000007</v>
          </cell>
          <cell r="G3214" t="str">
            <v>yes</v>
          </cell>
          <cell r="H3214">
            <v>34.70000000000001</v>
          </cell>
          <cell r="I3214" t="str">
            <v>TI</v>
          </cell>
          <cell r="J3214" t="str">
            <v>Highend</v>
          </cell>
          <cell r="K3214" t="str">
            <v>95032WAB02/02</v>
          </cell>
          <cell r="L3214" t="str">
            <v>RD</v>
          </cell>
          <cell r="M3214" t="str">
            <v>S-Group</v>
          </cell>
          <cell r="N3214" t="str">
            <v>Reg</v>
          </cell>
          <cell r="P3214" t="str">
            <v>MTS-RET</v>
          </cell>
          <cell r="Q3214" t="str">
            <v>Live</v>
          </cell>
          <cell r="Y3214" t="str">
            <v>Adhe</v>
          </cell>
          <cell r="AA3214" t="str">
            <v>Simple-Adhesive</v>
          </cell>
          <cell r="AB3214" t="str">
            <v>Regular-Adhe</v>
          </cell>
          <cell r="AC3214" t="str">
            <v>2622SAA08/02</v>
          </cell>
          <cell r="AD3214" t="str">
            <v>MG Adhe</v>
          </cell>
          <cell r="AE3214" t="str">
            <v>MG Adhe-MET</v>
          </cell>
          <cell r="AH3214" t="str">
            <v>ELSRD003</v>
          </cell>
          <cell r="AI3214" t="str">
            <v>95032WAB12/IND</v>
          </cell>
          <cell r="AO3214">
            <v>30.500000000000011</v>
          </cell>
          <cell r="AQ3214" t="str">
            <v>Buffing</v>
          </cell>
          <cell r="AR3214" t="str">
            <v>LAD</v>
          </cell>
          <cell r="AS3214" t="str">
            <v>NORMAL</v>
          </cell>
        </row>
        <row r="3215">
          <cell r="D3215" t="str">
            <v>95036WAB31/IND</v>
          </cell>
          <cell r="E3215">
            <v>95036</v>
          </cell>
          <cell r="F3215">
            <v>37.000000000000007</v>
          </cell>
          <cell r="G3215" t="str">
            <v>Yes</v>
          </cell>
          <cell r="H3215">
            <v>34.70000000000001</v>
          </cell>
          <cell r="I3215" t="str">
            <v>TI</v>
          </cell>
          <cell r="J3215" t="str">
            <v>Highend</v>
          </cell>
          <cell r="K3215" t="str">
            <v>95036WAB02/01</v>
          </cell>
          <cell r="L3215" t="str">
            <v>RD</v>
          </cell>
          <cell r="M3215" t="str">
            <v>S-Group</v>
          </cell>
          <cell r="N3215" t="str">
            <v>Reg</v>
          </cell>
          <cell r="O3215" t="str">
            <v>3.B</v>
          </cell>
          <cell r="P3215" t="str">
            <v>MTS-RET</v>
          </cell>
          <cell r="Q3215" t="str">
            <v>Live</v>
          </cell>
          <cell r="R3215">
            <v>300</v>
          </cell>
          <cell r="S3215">
            <v>300</v>
          </cell>
          <cell r="T3215">
            <v>310</v>
          </cell>
          <cell r="U3215">
            <v>320</v>
          </cell>
          <cell r="V3215">
            <v>318</v>
          </cell>
          <cell r="W3215">
            <v>298</v>
          </cell>
          <cell r="X3215">
            <v>271</v>
          </cell>
          <cell r="Y3215" t="str">
            <v>Adhe</v>
          </cell>
          <cell r="Z3215" t="str">
            <v>PED</v>
          </cell>
          <cell r="AA3215" t="str">
            <v>Simple-Adhesive</v>
          </cell>
          <cell r="AB3215" t="str">
            <v>Regular-Adhe</v>
          </cell>
          <cell r="AC3215" t="str">
            <v>95036WAB08/01</v>
          </cell>
          <cell r="AD3215" t="str">
            <v>MG Adhe</v>
          </cell>
          <cell r="AE3215" t="str">
            <v>MG Adhe-MET</v>
          </cell>
          <cell r="AG3215">
            <v>0</v>
          </cell>
          <cell r="AH3215" t="str">
            <v>ELSRD003</v>
          </cell>
          <cell r="AI3215" t="str">
            <v>95036WAB12/IND</v>
          </cell>
          <cell r="AJ3215" t="str">
            <v>RG</v>
          </cell>
          <cell r="AK3215" t="str">
            <v>RG</v>
          </cell>
          <cell r="AM3215" t="str">
            <v>Yes</v>
          </cell>
          <cell r="AO3215">
            <v>32.800000000000004</v>
          </cell>
          <cell r="AQ3215" t="str">
            <v>Buffing</v>
          </cell>
          <cell r="AR3215" t="str">
            <v>LAD</v>
          </cell>
          <cell r="AS3215" t="str">
            <v>NORMAL</v>
          </cell>
        </row>
        <row r="3216">
          <cell r="D3216" t="str">
            <v>95036WAB32/IND</v>
          </cell>
          <cell r="E3216">
            <v>95036</v>
          </cell>
          <cell r="F3216">
            <v>37.000000000000007</v>
          </cell>
          <cell r="G3216" t="str">
            <v>Yes</v>
          </cell>
          <cell r="H3216">
            <v>34.70000000000001</v>
          </cell>
          <cell r="I3216" t="str">
            <v>TI</v>
          </cell>
          <cell r="J3216" t="str">
            <v>Highend</v>
          </cell>
          <cell r="K3216" t="str">
            <v>95036WAB02/02</v>
          </cell>
          <cell r="L3216" t="str">
            <v>RD</v>
          </cell>
          <cell r="M3216" t="str">
            <v>S-Group</v>
          </cell>
          <cell r="N3216" t="str">
            <v>Reg</v>
          </cell>
          <cell r="O3216" t="str">
            <v>3.B</v>
          </cell>
          <cell r="P3216" t="str">
            <v>PMR42</v>
          </cell>
          <cell r="Q3216" t="str">
            <v>DRP</v>
          </cell>
          <cell r="R3216">
            <v>130</v>
          </cell>
          <cell r="S3216">
            <v>130</v>
          </cell>
          <cell r="T3216">
            <v>130</v>
          </cell>
          <cell r="U3216">
            <v>120</v>
          </cell>
          <cell r="V3216">
            <v>127</v>
          </cell>
          <cell r="W3216">
            <v>126</v>
          </cell>
          <cell r="X3216">
            <v>109</v>
          </cell>
          <cell r="Y3216" t="str">
            <v>Adhe</v>
          </cell>
          <cell r="Z3216" t="str">
            <v>PED</v>
          </cell>
          <cell r="AA3216" t="str">
            <v>Simple-Adhesive</v>
          </cell>
          <cell r="AB3216" t="str">
            <v>Regular-Adhe</v>
          </cell>
          <cell r="AC3216" t="str">
            <v>95036WAB08/01</v>
          </cell>
          <cell r="AD3216" t="str">
            <v>MG Adhe</v>
          </cell>
          <cell r="AE3216" t="str">
            <v>MG Adhe-MET</v>
          </cell>
          <cell r="AG3216">
            <v>0</v>
          </cell>
          <cell r="AH3216" t="str">
            <v>ELSRD003</v>
          </cell>
          <cell r="AI3216" t="str">
            <v>95036WAB12/IND</v>
          </cell>
          <cell r="AJ3216" t="str">
            <v>RG</v>
          </cell>
          <cell r="AK3216" t="str">
            <v>RG</v>
          </cell>
          <cell r="AM3216" t="e">
            <v>#N/A</v>
          </cell>
          <cell r="AO3216">
            <v>32.800000000000004</v>
          </cell>
          <cell r="AQ3216" t="str">
            <v>Buffing</v>
          </cell>
          <cell r="AR3216" t="str">
            <v>LAD</v>
          </cell>
          <cell r="AS3216" t="str">
            <v>NORMAL</v>
          </cell>
        </row>
        <row r="3217">
          <cell r="D3217" t="str">
            <v>95043SAB31/IND</v>
          </cell>
          <cell r="E3217">
            <v>95043</v>
          </cell>
          <cell r="F3217">
            <v>32.6</v>
          </cell>
          <cell r="G3217" t="str">
            <v>Yes</v>
          </cell>
          <cell r="H3217">
            <v>30.3</v>
          </cell>
          <cell r="I3217" t="str">
            <v>TI</v>
          </cell>
          <cell r="J3217" t="str">
            <v>Highend</v>
          </cell>
          <cell r="K3217" t="str">
            <v>95043SAB02/01</v>
          </cell>
          <cell r="L3217" t="str">
            <v>RD</v>
          </cell>
          <cell r="M3217" t="str">
            <v>S-Group</v>
          </cell>
          <cell r="N3217" t="str">
            <v>Reg</v>
          </cell>
          <cell r="P3217" t="str">
            <v>MTS-IBD</v>
          </cell>
          <cell r="Q3217" t="str">
            <v>Live</v>
          </cell>
          <cell r="S3217">
            <v>0</v>
          </cell>
          <cell r="V3217">
            <v>0</v>
          </cell>
          <cell r="X3217">
            <v>0</v>
          </cell>
          <cell r="Y3217" t="str">
            <v>Adhe</v>
          </cell>
          <cell r="Z3217" t="str">
            <v>PED</v>
          </cell>
          <cell r="AA3217" t="str">
            <v>Simple-Adhesive</v>
          </cell>
          <cell r="AB3217" t="str">
            <v>Regular-Adhe</v>
          </cell>
          <cell r="AC3217" t="str">
            <v>95043YAB08/01</v>
          </cell>
          <cell r="AD3217" t="str">
            <v>MG Adhe</v>
          </cell>
          <cell r="AE3217" t="str">
            <v>MG Adhe-MET</v>
          </cell>
          <cell r="AG3217">
            <v>0</v>
          </cell>
          <cell r="AH3217" t="str">
            <v>ELSRD043</v>
          </cell>
          <cell r="AI3217" t="str">
            <v>95043SAB12/IND</v>
          </cell>
          <cell r="AJ3217" t="str">
            <v>IPS</v>
          </cell>
          <cell r="AK3217" t="str">
            <v>IPS</v>
          </cell>
          <cell r="AM3217" t="e">
            <v>#N/A</v>
          </cell>
          <cell r="AO3217">
            <v>28.400000000000002</v>
          </cell>
          <cell r="AQ3217" t="e">
            <v>#N/A</v>
          </cell>
          <cell r="AR3217" t="str">
            <v>LAD</v>
          </cell>
          <cell r="AS3217" t="str">
            <v>NORMAL</v>
          </cell>
        </row>
        <row r="3218">
          <cell r="D3218" t="str">
            <v>95043WAB31/IND</v>
          </cell>
          <cell r="E3218">
            <v>95043</v>
          </cell>
          <cell r="F3218">
            <v>32.6</v>
          </cell>
          <cell r="G3218" t="str">
            <v>Yes</v>
          </cell>
          <cell r="H3218">
            <v>30.3</v>
          </cell>
          <cell r="I3218" t="str">
            <v>TI</v>
          </cell>
          <cell r="J3218" t="str">
            <v>Highend</v>
          </cell>
          <cell r="K3218" t="str">
            <v>95043WAB02/01</v>
          </cell>
          <cell r="L3218" t="str">
            <v>RD</v>
          </cell>
          <cell r="M3218" t="str">
            <v>S-Group</v>
          </cell>
          <cell r="N3218" t="str">
            <v>Reg</v>
          </cell>
          <cell r="P3218" t="str">
            <v>PMR36</v>
          </cell>
          <cell r="Q3218" t="str">
            <v>DRP</v>
          </cell>
          <cell r="S3218">
            <v>0</v>
          </cell>
          <cell r="V3218">
            <v>0</v>
          </cell>
          <cell r="X3218">
            <v>0</v>
          </cell>
          <cell r="Y3218" t="str">
            <v>Adhe</v>
          </cell>
          <cell r="Z3218" t="str">
            <v>PED</v>
          </cell>
          <cell r="AA3218" t="str">
            <v>Simple-Adhesive</v>
          </cell>
          <cell r="AB3218" t="str">
            <v>Regular-Adhe</v>
          </cell>
          <cell r="AC3218" t="str">
            <v>95043YAB08/03</v>
          </cell>
          <cell r="AD3218" t="str">
            <v>MG Adhe</v>
          </cell>
          <cell r="AE3218" t="str">
            <v>MG Adhe-MET</v>
          </cell>
          <cell r="AG3218">
            <v>0</v>
          </cell>
          <cell r="AH3218" t="str">
            <v>ELSRD043</v>
          </cell>
          <cell r="AI3218" t="str">
            <v>95043WAB12/IND</v>
          </cell>
          <cell r="AJ3218" t="str">
            <v>RG</v>
          </cell>
          <cell r="AK3218" t="str">
            <v>RG</v>
          </cell>
          <cell r="AM3218" t="e">
            <v>#N/A</v>
          </cell>
          <cell r="AO3218">
            <v>28.400000000000002</v>
          </cell>
          <cell r="AQ3218" t="str">
            <v>Buffing</v>
          </cell>
          <cell r="AR3218" t="str">
            <v>LAD</v>
          </cell>
          <cell r="AS3218" t="str">
            <v>NORMAL</v>
          </cell>
        </row>
        <row r="3219">
          <cell r="D3219" t="str">
            <v>95043YAB31/IND</v>
          </cell>
          <cell r="E3219">
            <v>95043</v>
          </cell>
          <cell r="F3219">
            <v>32.6</v>
          </cell>
          <cell r="G3219" t="str">
            <v>Yes</v>
          </cell>
          <cell r="H3219">
            <v>30.3</v>
          </cell>
          <cell r="I3219" t="str">
            <v>TI</v>
          </cell>
          <cell r="J3219" t="str">
            <v>Highend</v>
          </cell>
          <cell r="K3219" t="str">
            <v>95043YAB02/2N/01</v>
          </cell>
          <cell r="L3219" t="str">
            <v>RD</v>
          </cell>
          <cell r="M3219" t="str">
            <v>S-Group</v>
          </cell>
          <cell r="N3219" t="str">
            <v>Reg</v>
          </cell>
          <cell r="P3219" t="str">
            <v>DRP15/12/20</v>
          </cell>
          <cell r="Q3219" t="str">
            <v>DRP</v>
          </cell>
          <cell r="S3219">
            <v>0</v>
          </cell>
          <cell r="V3219">
            <v>0</v>
          </cell>
          <cell r="X3219">
            <v>0</v>
          </cell>
          <cell r="Y3219" t="str">
            <v>Adhe</v>
          </cell>
          <cell r="Z3219" t="str">
            <v>PED</v>
          </cell>
          <cell r="AA3219" t="str">
            <v>Simple-Adhesive</v>
          </cell>
          <cell r="AB3219" t="str">
            <v>Regular-Adhe</v>
          </cell>
          <cell r="AC3219" t="str">
            <v>95043YAB08/02</v>
          </cell>
          <cell r="AD3219" t="str">
            <v>MG Adhe</v>
          </cell>
          <cell r="AE3219" t="str">
            <v>MG Adhe-MET</v>
          </cell>
          <cell r="AG3219">
            <v>0</v>
          </cell>
          <cell r="AH3219" t="str">
            <v>ELSRD043</v>
          </cell>
          <cell r="AI3219" t="str">
            <v>95043YAB12/IND</v>
          </cell>
          <cell r="AJ3219" t="str">
            <v>IPG-2N</v>
          </cell>
          <cell r="AK3219" t="str">
            <v>PVD</v>
          </cell>
          <cell r="AM3219" t="e">
            <v>#N/A</v>
          </cell>
          <cell r="AO3219">
            <v>28.400000000000002</v>
          </cell>
          <cell r="AQ3219" t="e">
            <v>#N/A</v>
          </cell>
          <cell r="AR3219" t="str">
            <v>LAD</v>
          </cell>
          <cell r="AS3219" t="str">
            <v>NORMAL</v>
          </cell>
        </row>
        <row r="3220">
          <cell r="D3220" t="str">
            <v>95047WAB31/IND</v>
          </cell>
          <cell r="E3220">
            <v>95047</v>
          </cell>
          <cell r="F3220">
            <v>160.5</v>
          </cell>
          <cell r="G3220" t="str">
            <v>Yes</v>
          </cell>
          <cell r="H3220">
            <v>158.19999999999999</v>
          </cell>
          <cell r="I3220" t="str">
            <v>TI</v>
          </cell>
          <cell r="J3220" t="str">
            <v>Highend</v>
          </cell>
          <cell r="K3220" t="str">
            <v>95047WAB02/01</v>
          </cell>
          <cell r="L3220" t="str">
            <v>RD</v>
          </cell>
          <cell r="M3220" t="str">
            <v>C-Group</v>
          </cell>
          <cell r="N3220" t="str">
            <v>Add on</v>
          </cell>
          <cell r="O3220" t="str">
            <v>6.NP</v>
          </cell>
          <cell r="P3220" t="str">
            <v>PMR41</v>
          </cell>
          <cell r="Q3220" t="str">
            <v>DRP</v>
          </cell>
          <cell r="S3220">
            <v>0</v>
          </cell>
          <cell r="V3220">
            <v>100</v>
          </cell>
          <cell r="X3220">
            <v>100</v>
          </cell>
          <cell r="Y3220" t="str">
            <v>Adhe</v>
          </cell>
          <cell r="Z3220" t="str">
            <v>PED</v>
          </cell>
          <cell r="AA3220" t="str">
            <v>Dec Ring Screw Type</v>
          </cell>
          <cell r="AB3220" t="str">
            <v>MG Adhe + DR Adhe</v>
          </cell>
          <cell r="AC3220" t="str">
            <v>95047WAB08/01</v>
          </cell>
          <cell r="AD3220" t="str">
            <v>MG Adhe</v>
          </cell>
          <cell r="AE3220" t="str">
            <v>MG Adhe-MET</v>
          </cell>
          <cell r="AG3220" t="str">
            <v>DR Adhe</v>
          </cell>
          <cell r="AH3220" t="str">
            <v>ELSRD012</v>
          </cell>
          <cell r="AI3220" t="str">
            <v>95047WAB12/IND</v>
          </cell>
          <cell r="AJ3220" t="str">
            <v>RG</v>
          </cell>
          <cell r="AK3220" t="str">
            <v>RG</v>
          </cell>
          <cell r="AM3220" t="str">
            <v>No</v>
          </cell>
          <cell r="AO3220">
            <v>156.30000000000001</v>
          </cell>
          <cell r="AQ3220" t="str">
            <v>Buffing</v>
          </cell>
          <cell r="AR3220" t="str">
            <v>LAD</v>
          </cell>
          <cell r="AS3220" t="str">
            <v>NORMAL</v>
          </cell>
        </row>
        <row r="3221">
          <cell r="D3221" t="str">
            <v>95048WAB31/IND</v>
          </cell>
          <cell r="E3221">
            <v>95048</v>
          </cell>
          <cell r="F3221">
            <v>32.6</v>
          </cell>
          <cell r="G3221" t="str">
            <v>Yes</v>
          </cell>
          <cell r="H3221">
            <v>30.3</v>
          </cell>
          <cell r="I3221" t="str">
            <v>TI</v>
          </cell>
          <cell r="J3221" t="str">
            <v>Highend</v>
          </cell>
          <cell r="K3221" t="str">
            <v>95048WAB02</v>
          </cell>
          <cell r="L3221" t="str">
            <v>RD</v>
          </cell>
          <cell r="M3221" t="str">
            <v>C-Group</v>
          </cell>
          <cell r="N3221" t="str">
            <v>Add on</v>
          </cell>
          <cell r="O3221" t="str">
            <v>6.NP</v>
          </cell>
          <cell r="P3221" t="str">
            <v>PMR42</v>
          </cell>
          <cell r="Q3221" t="str">
            <v>DRP</v>
          </cell>
          <cell r="S3221">
            <v>0</v>
          </cell>
          <cell r="V3221">
            <v>100</v>
          </cell>
          <cell r="X3221">
            <v>100</v>
          </cell>
          <cell r="Y3221" t="str">
            <v>Adhe</v>
          </cell>
          <cell r="Z3221" t="str">
            <v>PED</v>
          </cell>
          <cell r="AA3221" t="str">
            <v>Link Assy</v>
          </cell>
          <cell r="AB3221" t="str">
            <v>MG Adhe + Link assembly</v>
          </cell>
          <cell r="AC3221" t="str">
            <v>95048YAB08/02</v>
          </cell>
          <cell r="AD3221" t="str">
            <v>MG Adhe</v>
          </cell>
          <cell r="AE3221" t="str">
            <v>MG Adhe-MET</v>
          </cell>
          <cell r="AG3221" t="str">
            <v>Links</v>
          </cell>
          <cell r="AH3221" t="str">
            <v>ELSRD048</v>
          </cell>
          <cell r="AI3221" t="str">
            <v>95048WAB12/IND</v>
          </cell>
          <cell r="AJ3221" t="str">
            <v>RG</v>
          </cell>
          <cell r="AK3221" t="str">
            <v>RG</v>
          </cell>
          <cell r="AM3221" t="str">
            <v>No</v>
          </cell>
          <cell r="AO3221">
            <v>28.400000000000002</v>
          </cell>
          <cell r="AQ3221" t="str">
            <v>Buffing</v>
          </cell>
          <cell r="AR3221" t="str">
            <v>LAD</v>
          </cell>
          <cell r="AS3221" t="str">
            <v>NORMAL</v>
          </cell>
        </row>
        <row r="3222">
          <cell r="D3222" t="str">
            <v>95095WAB31/IND</v>
          </cell>
          <cell r="E3222">
            <v>95095</v>
          </cell>
          <cell r="F3222">
            <v>37</v>
          </cell>
          <cell r="G3222" t="str">
            <v>Yes</v>
          </cell>
          <cell r="H3222">
            <v>34.700000000000003</v>
          </cell>
          <cell r="I3222" t="str">
            <v>TI</v>
          </cell>
          <cell r="J3222" t="str">
            <v>Highend</v>
          </cell>
          <cell r="K3222" t="str">
            <v>95095WAB02</v>
          </cell>
          <cell r="L3222" t="str">
            <v>SH</v>
          </cell>
          <cell r="M3222" t="str">
            <v>S-Group</v>
          </cell>
          <cell r="N3222" t="str">
            <v>Reg</v>
          </cell>
          <cell r="O3222" t="str">
            <v>6.NP</v>
          </cell>
          <cell r="P3222" t="str">
            <v>MTS-RET</v>
          </cell>
          <cell r="Q3222" t="str">
            <v>Live</v>
          </cell>
          <cell r="S3222">
            <v>0</v>
          </cell>
          <cell r="V3222">
            <v>100</v>
          </cell>
          <cell r="X3222">
            <v>100</v>
          </cell>
          <cell r="Y3222" t="str">
            <v>Adhe</v>
          </cell>
          <cell r="Z3222" t="str">
            <v>PED</v>
          </cell>
          <cell r="AA3222" t="str">
            <v>Simple-Adhesive</v>
          </cell>
          <cell r="AB3222" t="str">
            <v>Regular-Adhe</v>
          </cell>
          <cell r="AC3222" t="str">
            <v>95095YAB08/02</v>
          </cell>
          <cell r="AD3222" t="str">
            <v>MG Adhe</v>
          </cell>
          <cell r="AE3222" t="str">
            <v>MG Adhe-MET</v>
          </cell>
          <cell r="AG3222">
            <v>0</v>
          </cell>
          <cell r="AH3222" t="str">
            <v>ELS95095</v>
          </cell>
          <cell r="AI3222" t="str">
            <v>95095WAB12/IND</v>
          </cell>
          <cell r="AJ3222" t="str">
            <v>RG</v>
          </cell>
          <cell r="AK3222" t="str">
            <v>RG</v>
          </cell>
          <cell r="AM3222" t="str">
            <v>No</v>
          </cell>
          <cell r="AO3222">
            <v>32.799999999999997</v>
          </cell>
          <cell r="AQ3222" t="str">
            <v>Buffing</v>
          </cell>
          <cell r="AR3222" t="str">
            <v>LAD</v>
          </cell>
          <cell r="AS3222" t="str">
            <v>NORMAL</v>
          </cell>
        </row>
        <row r="3223">
          <cell r="D3223" t="str">
            <v>95095WAB32/IND</v>
          </cell>
          <cell r="E3223">
            <v>95095</v>
          </cell>
          <cell r="F3223">
            <v>37.000000000000007</v>
          </cell>
          <cell r="G3223" t="str">
            <v>yes</v>
          </cell>
          <cell r="H3223">
            <v>34.70000000000001</v>
          </cell>
          <cell r="I3223" t="str">
            <v>TI</v>
          </cell>
          <cell r="J3223" t="str">
            <v>Highend</v>
          </cell>
          <cell r="K3223" t="str">
            <v>95095WAB02/CN</v>
          </cell>
          <cell r="L3223" t="str">
            <v>SH</v>
          </cell>
          <cell r="M3223" t="str">
            <v>S-Group</v>
          </cell>
          <cell r="N3223" t="str">
            <v>Reg</v>
          </cell>
          <cell r="P3223" t="str">
            <v>MTS-RET</v>
          </cell>
          <cell r="Q3223" t="str">
            <v>Live</v>
          </cell>
          <cell r="Y3223" t="str">
            <v>Adhe</v>
          </cell>
          <cell r="AA3223" t="str">
            <v>Simple-Adhesive</v>
          </cell>
          <cell r="AB3223" t="str">
            <v>Regular-Adhe</v>
          </cell>
          <cell r="AC3223" t="str">
            <v>95095YAB08/03</v>
          </cell>
          <cell r="AD3223" t="str">
            <v>MG Adhe</v>
          </cell>
          <cell r="AE3223" t="str">
            <v>MG Adhe-MET</v>
          </cell>
          <cell r="AH3223" t="str">
            <v>ELS95095</v>
          </cell>
          <cell r="AI3223" t="str">
            <v>95095WAB12/IND</v>
          </cell>
          <cell r="AO3223">
            <v>30.500000000000011</v>
          </cell>
          <cell r="AQ3223" t="str">
            <v>Buffing</v>
          </cell>
          <cell r="AR3223" t="str">
            <v>LAD</v>
          </cell>
          <cell r="AS3223" t="str">
            <v>NORMAL</v>
          </cell>
        </row>
        <row r="3224">
          <cell r="D3224" t="str">
            <v>95096WBB31/IND</v>
          </cell>
          <cell r="E3224">
            <v>95096</v>
          </cell>
          <cell r="F3224">
            <v>37</v>
          </cell>
          <cell r="G3224" t="str">
            <v>Yes</v>
          </cell>
          <cell r="H3224">
            <v>34.700000000000003</v>
          </cell>
          <cell r="I3224" t="str">
            <v>TI</v>
          </cell>
          <cell r="J3224" t="str">
            <v>Highend</v>
          </cell>
          <cell r="K3224" t="str">
            <v>95096WBB02</v>
          </cell>
          <cell r="L3224" t="str">
            <v>RD</v>
          </cell>
          <cell r="M3224" t="str">
            <v>S-Group</v>
          </cell>
          <cell r="N3224" t="str">
            <v>Reg</v>
          </cell>
          <cell r="P3224" t="str">
            <v>MTO-NEW</v>
          </cell>
          <cell r="Q3224" t="str">
            <v>Live</v>
          </cell>
          <cell r="Y3224" t="str">
            <v>Adhe</v>
          </cell>
          <cell r="AA3224" t="str">
            <v>Simple-Adhesive</v>
          </cell>
          <cell r="AB3224" t="str">
            <v>Regular-Adhe</v>
          </cell>
          <cell r="AC3224" t="str">
            <v>95096WBB08/01</v>
          </cell>
          <cell r="AD3224" t="str">
            <v>MG Adhe</v>
          </cell>
          <cell r="AE3224" t="str">
            <v>MG Adhe-MET</v>
          </cell>
          <cell r="AH3224" t="str">
            <v>ELSRD043</v>
          </cell>
          <cell r="AI3224" t="str">
            <v>95096WBB12/IND</v>
          </cell>
          <cell r="AO3224">
            <v>30.500000000000004</v>
          </cell>
          <cell r="AQ3224" t="str">
            <v>Buffing</v>
          </cell>
          <cell r="AR3224" t="str">
            <v>LAD</v>
          </cell>
          <cell r="AS3224" t="str">
            <v>NORMAL</v>
          </cell>
        </row>
        <row r="3225">
          <cell r="D3225" t="str">
            <v>95106WAB31/IND</v>
          </cell>
          <cell r="E3225">
            <v>95106</v>
          </cell>
          <cell r="F3225">
            <v>43.5</v>
          </cell>
          <cell r="G3225" t="str">
            <v>Yes</v>
          </cell>
          <cell r="H3225">
            <v>41.2</v>
          </cell>
          <cell r="I3225" t="str">
            <v>TI</v>
          </cell>
          <cell r="J3225" t="str">
            <v>Highend</v>
          </cell>
          <cell r="K3225" t="str">
            <v>95106WAB02/01</v>
          </cell>
          <cell r="L3225" t="str">
            <v>RD</v>
          </cell>
          <cell r="M3225" t="str">
            <v>S-Group</v>
          </cell>
          <cell r="N3225" t="str">
            <v>Reg</v>
          </cell>
          <cell r="O3225" t="str">
            <v>5.T</v>
          </cell>
          <cell r="P3225" t="str">
            <v>MTS-IBD</v>
          </cell>
          <cell r="Q3225" t="str">
            <v>Live</v>
          </cell>
          <cell r="U3225">
            <v>148</v>
          </cell>
          <cell r="V3225">
            <v>136</v>
          </cell>
          <cell r="W3225">
            <v>122</v>
          </cell>
          <cell r="X3225">
            <v>99</v>
          </cell>
          <cell r="Y3225" t="str">
            <v>Gask</v>
          </cell>
          <cell r="Z3225" t="str">
            <v>PED</v>
          </cell>
          <cell r="AA3225" t="str">
            <v>Simple-Gasket</v>
          </cell>
          <cell r="AB3225" t="str">
            <v>Regular-Gask</v>
          </cell>
          <cell r="AC3225" t="str">
            <v>95106WAB08</v>
          </cell>
          <cell r="AD3225" t="str">
            <v>MG Gask</v>
          </cell>
          <cell r="AE3225" t="str">
            <v>MG Gask-Plain</v>
          </cell>
          <cell r="AF3225">
            <v>2004814</v>
          </cell>
          <cell r="AG3225">
            <v>0</v>
          </cell>
          <cell r="AH3225" t="str">
            <v>ELSRD016</v>
          </cell>
          <cell r="AI3225" t="str">
            <v>95106WAB12/IND</v>
          </cell>
          <cell r="AJ3225" t="str">
            <v>RG</v>
          </cell>
          <cell r="AK3225" t="str">
            <v>RG</v>
          </cell>
          <cell r="AM3225" t="e">
            <v>#N/A</v>
          </cell>
          <cell r="AO3225">
            <v>39.299999999999997</v>
          </cell>
          <cell r="AQ3225" t="str">
            <v>Buffing</v>
          </cell>
          <cell r="AR3225" t="str">
            <v>LAD</v>
          </cell>
          <cell r="AS3225" t="str">
            <v>NORMAL</v>
          </cell>
        </row>
        <row r="3226">
          <cell r="D3226" t="str">
            <v>95106WAB32/IND</v>
          </cell>
          <cell r="E3226">
            <v>95106</v>
          </cell>
          <cell r="F3226">
            <v>43.5</v>
          </cell>
          <cell r="G3226" t="str">
            <v>Yes</v>
          </cell>
          <cell r="H3226">
            <v>41.2</v>
          </cell>
          <cell r="I3226" t="str">
            <v>TI</v>
          </cell>
          <cell r="J3226" t="str">
            <v>Highend</v>
          </cell>
          <cell r="K3226" t="str">
            <v>95106WAB02/CHG/01</v>
          </cell>
          <cell r="L3226" t="str">
            <v>RD</v>
          </cell>
          <cell r="M3226" t="str">
            <v>S-Group</v>
          </cell>
          <cell r="N3226" t="str">
            <v>Reg</v>
          </cell>
          <cell r="P3226" t="str">
            <v>PMR39</v>
          </cell>
          <cell r="Q3226" t="str">
            <v>DRP</v>
          </cell>
          <cell r="U3226">
            <v>86</v>
          </cell>
          <cell r="V3226">
            <v>85</v>
          </cell>
          <cell r="X3226">
            <v>0</v>
          </cell>
          <cell r="Y3226" t="str">
            <v>Gask</v>
          </cell>
          <cell r="Z3226" t="str">
            <v>PED</v>
          </cell>
          <cell r="AA3226" t="str">
            <v>Simple-Gasket</v>
          </cell>
          <cell r="AB3226" t="str">
            <v>Regular-Gask</v>
          </cell>
          <cell r="AC3226" t="str">
            <v>95106WAB08</v>
          </cell>
          <cell r="AD3226" t="str">
            <v>MG Gask</v>
          </cell>
          <cell r="AE3226" t="str">
            <v>MG Gask-Plain</v>
          </cell>
          <cell r="AF3226">
            <v>2004814</v>
          </cell>
          <cell r="AG3226">
            <v>0</v>
          </cell>
          <cell r="AH3226" t="str">
            <v>ELSRD016</v>
          </cell>
          <cell r="AI3226" t="str">
            <v>95106WAB12/IND</v>
          </cell>
          <cell r="AJ3226" t="str">
            <v>RG</v>
          </cell>
          <cell r="AK3226" t="str">
            <v>RG</v>
          </cell>
          <cell r="AM3226" t="e">
            <v>#N/A</v>
          </cell>
          <cell r="AO3226">
            <v>39.299999999999997</v>
          </cell>
          <cell r="AQ3226" t="str">
            <v>Buffing</v>
          </cell>
          <cell r="AR3226" t="str">
            <v>LAD</v>
          </cell>
          <cell r="AS3226" t="str">
            <v>NORMAL</v>
          </cell>
        </row>
        <row r="3227">
          <cell r="D3227" t="str">
            <v>95119WAB31/IND</v>
          </cell>
          <cell r="E3227">
            <v>95119</v>
          </cell>
          <cell r="F3227">
            <v>45.1</v>
          </cell>
          <cell r="G3227" t="str">
            <v>Yes</v>
          </cell>
          <cell r="H3227">
            <v>42.800000000000004</v>
          </cell>
          <cell r="I3227" t="str">
            <v>TI</v>
          </cell>
          <cell r="J3227" t="str">
            <v>Highend</v>
          </cell>
          <cell r="K3227" t="str">
            <v>95119WAB02</v>
          </cell>
          <cell r="L3227" t="str">
            <v>SH</v>
          </cell>
          <cell r="M3227" t="str">
            <v>C-Group</v>
          </cell>
          <cell r="N3227" t="str">
            <v>Add on</v>
          </cell>
          <cell r="P3227" t="str">
            <v>PMR42</v>
          </cell>
          <cell r="Q3227" t="str">
            <v>DRP</v>
          </cell>
          <cell r="Y3227" t="str">
            <v>Sticker</v>
          </cell>
          <cell r="AA3227" t="str">
            <v>MG Sticker</v>
          </cell>
          <cell r="AB3227" t="str">
            <v>MG-Sticker</v>
          </cell>
          <cell r="AC3227" t="str">
            <v>95119WAB08/01</v>
          </cell>
          <cell r="AD3227" t="str">
            <v>MG Sticker</v>
          </cell>
          <cell r="AE3227" t="str">
            <v>MG Sticker-MET</v>
          </cell>
          <cell r="AF3227" t="str">
            <v>95119WAB07</v>
          </cell>
          <cell r="AH3227" t="str">
            <v>ELS95119</v>
          </cell>
          <cell r="AI3227" t="str">
            <v>95119WAB12/IND</v>
          </cell>
          <cell r="AO3227">
            <v>38.6</v>
          </cell>
          <cell r="AQ3227" t="str">
            <v>Buffing</v>
          </cell>
          <cell r="AR3227" t="str">
            <v>LAD</v>
          </cell>
          <cell r="AS3227" t="str">
            <v>NORMAL</v>
          </cell>
        </row>
        <row r="3228">
          <cell r="D3228" t="str">
            <v>95121WAB31/IND</v>
          </cell>
          <cell r="E3228">
            <v>95121</v>
          </cell>
          <cell r="F3228">
            <v>59</v>
          </cell>
          <cell r="G3228" t="str">
            <v>Yes</v>
          </cell>
          <cell r="H3228">
            <v>56.7</v>
          </cell>
          <cell r="I3228" t="str">
            <v>TI</v>
          </cell>
          <cell r="J3228" t="str">
            <v>Highend</v>
          </cell>
          <cell r="K3228" t="str">
            <v>95121WAB02</v>
          </cell>
          <cell r="L3228" t="str">
            <v>RD</v>
          </cell>
          <cell r="M3228" t="str">
            <v>C-Group</v>
          </cell>
          <cell r="N3228" t="str">
            <v>Add on</v>
          </cell>
          <cell r="P3228" t="str">
            <v>MTS-IBD</v>
          </cell>
          <cell r="Q3228" t="str">
            <v>Live</v>
          </cell>
          <cell r="Y3228" t="str">
            <v>Gask</v>
          </cell>
          <cell r="AA3228" t="str">
            <v>BR Assy-Gasket</v>
          </cell>
          <cell r="AB3228" t="str">
            <v>MG Gask + BR Gask</v>
          </cell>
          <cell r="AC3228" t="str">
            <v>95121WAB08/01</v>
          </cell>
          <cell r="AD3228" t="str">
            <v>MG Gask</v>
          </cell>
          <cell r="AE3228" t="str">
            <v>MG Gask-MET</v>
          </cell>
          <cell r="AF3228">
            <v>20048138</v>
          </cell>
          <cell r="AG3228" t="str">
            <v>BR Assy</v>
          </cell>
          <cell r="AH3228" t="str">
            <v>ELSRD003</v>
          </cell>
          <cell r="AI3228" t="str">
            <v>95121WAB12/IND</v>
          </cell>
          <cell r="AO3228">
            <v>52.5</v>
          </cell>
          <cell r="AQ3228" t="str">
            <v>Buffing</v>
          </cell>
          <cell r="AR3228" t="str">
            <v>LAD</v>
          </cell>
          <cell r="AS3228" t="str">
            <v>NORMAL</v>
          </cell>
        </row>
        <row r="3229">
          <cell r="D3229" t="str">
            <v>95122WEC31/IND</v>
          </cell>
          <cell r="E3229">
            <v>95122</v>
          </cell>
          <cell r="F3229">
            <v>48.3</v>
          </cell>
          <cell r="G3229" t="str">
            <v>Yes</v>
          </cell>
          <cell r="H3229">
            <v>46</v>
          </cell>
          <cell r="I3229" t="str">
            <v>TI</v>
          </cell>
          <cell r="J3229" t="str">
            <v>Highend</v>
          </cell>
          <cell r="K3229" t="str">
            <v>95122WEC02</v>
          </cell>
          <cell r="L3229" t="str">
            <v>RD</v>
          </cell>
          <cell r="M3229" t="str">
            <v>C-Group</v>
          </cell>
          <cell r="N3229" t="str">
            <v>Add on</v>
          </cell>
          <cell r="O3229" t="str">
            <v>6.NP</v>
          </cell>
          <cell r="P3229" t="str">
            <v>PMR42</v>
          </cell>
          <cell r="Q3229" t="str">
            <v>DRP</v>
          </cell>
          <cell r="S3229">
            <v>0</v>
          </cell>
          <cell r="V3229">
            <v>100</v>
          </cell>
          <cell r="X3229">
            <v>100</v>
          </cell>
          <cell r="Y3229" t="str">
            <v>Sticker</v>
          </cell>
          <cell r="Z3229" t="str">
            <v>PED</v>
          </cell>
          <cell r="AA3229" t="str">
            <v>MG Sticker</v>
          </cell>
          <cell r="AB3229" t="str">
            <v>MG-Sticker</v>
          </cell>
          <cell r="AC3229" t="str">
            <v>95122WEC08/01</v>
          </cell>
          <cell r="AD3229" t="str">
            <v>MG Sticker</v>
          </cell>
          <cell r="AE3229" t="str">
            <v>MG Sticker-MET</v>
          </cell>
          <cell r="AF3229" t="str">
            <v>2300108/28</v>
          </cell>
          <cell r="AH3229" t="str">
            <v>ELSRD043</v>
          </cell>
          <cell r="AI3229" t="str">
            <v>95122WEC12/IND</v>
          </cell>
          <cell r="AJ3229" t="str">
            <v>RG</v>
          </cell>
          <cell r="AK3229" t="str">
            <v>RG</v>
          </cell>
          <cell r="AM3229" t="str">
            <v>No</v>
          </cell>
          <cell r="AO3229">
            <v>44.099999999999994</v>
          </cell>
          <cell r="AQ3229" t="str">
            <v>Buffing</v>
          </cell>
          <cell r="AR3229" t="str">
            <v>LAD</v>
          </cell>
          <cell r="AS3229" t="str">
            <v>NORMAL</v>
          </cell>
        </row>
        <row r="3230">
          <cell r="D3230" t="str">
            <v>954YAD00/IND</v>
          </cell>
          <cell r="E3230">
            <v>954</v>
          </cell>
          <cell r="F3230">
            <v>33.700000000000003</v>
          </cell>
          <cell r="G3230" t="e">
            <v>#N/A</v>
          </cell>
          <cell r="I3230" t="str">
            <v>TI</v>
          </cell>
          <cell r="J3230" t="str">
            <v>Audit</v>
          </cell>
          <cell r="K3230" t="str">
            <v>954YAD02</v>
          </cell>
          <cell r="L3230" t="str">
            <v>SH</v>
          </cell>
          <cell r="M3230" t="str">
            <v>S-Group</v>
          </cell>
          <cell r="N3230" t="str">
            <v>Reg</v>
          </cell>
          <cell r="P3230" t="str">
            <v>PMR31</v>
          </cell>
          <cell r="Q3230" t="str">
            <v>DRP</v>
          </cell>
          <cell r="S3230">
            <v>0</v>
          </cell>
          <cell r="V3230">
            <v>0</v>
          </cell>
          <cell r="X3230">
            <v>0</v>
          </cell>
          <cell r="Y3230" t="str">
            <v>Gask</v>
          </cell>
          <cell r="Z3230" t="str">
            <v>G2</v>
          </cell>
          <cell r="AA3230" t="str">
            <v>Simple-Gasket</v>
          </cell>
          <cell r="AB3230" t="str">
            <v>Regular-Gask</v>
          </cell>
          <cell r="AC3230">
            <v>20041102</v>
          </cell>
          <cell r="AD3230" t="str">
            <v>MG Gask</v>
          </cell>
          <cell r="AE3230" t="str">
            <v>MG Gask-Plain</v>
          </cell>
          <cell r="AF3230">
            <v>2004864</v>
          </cell>
          <cell r="AG3230">
            <v>0</v>
          </cell>
          <cell r="AI3230" t="str">
            <v>954YAD12/IND</v>
          </cell>
          <cell r="AJ3230" t="str">
            <v>IPG</v>
          </cell>
          <cell r="AK3230" t="str">
            <v>PVD</v>
          </cell>
          <cell r="AM3230" t="e">
            <v>#N/A</v>
          </cell>
          <cell r="AO3230">
            <v>29.500000000000004</v>
          </cell>
          <cell r="AQ3230" t="str">
            <v>Fine</v>
          </cell>
          <cell r="AR3230" t="str">
            <v>LAD</v>
          </cell>
          <cell r="AS3230" t="str">
            <v>NORMAL</v>
          </cell>
        </row>
        <row r="3231">
          <cell r="D3231" t="str">
            <v>9639SAC31/IND</v>
          </cell>
          <cell r="E3231">
            <v>9639</v>
          </cell>
          <cell r="F3231">
            <v>27.200000000000003</v>
          </cell>
          <cell r="G3231" t="str">
            <v>No</v>
          </cell>
          <cell r="H3231">
            <v>27.200000000000003</v>
          </cell>
          <cell r="I3231" t="str">
            <v>TI</v>
          </cell>
          <cell r="J3231" t="str">
            <v>Audit</v>
          </cell>
          <cell r="K3231" t="str">
            <v>9639SAC02</v>
          </cell>
          <cell r="L3231" t="str">
            <v>SH</v>
          </cell>
          <cell r="M3231" t="str">
            <v>S-Group</v>
          </cell>
          <cell r="N3231" t="str">
            <v>Reg</v>
          </cell>
          <cell r="P3231" t="str">
            <v>PMR29</v>
          </cell>
          <cell r="Q3231" t="str">
            <v>DRP</v>
          </cell>
          <cell r="S3231">
            <v>0</v>
          </cell>
          <cell r="V3231">
            <v>0</v>
          </cell>
          <cell r="X3231">
            <v>0</v>
          </cell>
          <cell r="Y3231" t="str">
            <v>Adhe</v>
          </cell>
          <cell r="Z3231" t="str">
            <v>G7</v>
          </cell>
          <cell r="AA3231" t="str">
            <v>Simple-Adhesive</v>
          </cell>
          <cell r="AB3231" t="str">
            <v>Regular-Adhe</v>
          </cell>
          <cell r="AC3231" t="str">
            <v>9639YAB08/02</v>
          </cell>
          <cell r="AD3231" t="str">
            <v>MG Adhe</v>
          </cell>
          <cell r="AE3231" t="str">
            <v>MG Adhe-MET</v>
          </cell>
          <cell r="AG3231">
            <v>0</v>
          </cell>
          <cell r="AI3231" t="str">
            <v>9639SAC12/IND</v>
          </cell>
          <cell r="AJ3231" t="str">
            <v>IPS</v>
          </cell>
          <cell r="AK3231" t="str">
            <v>IPS</v>
          </cell>
          <cell r="AM3231" t="e">
            <v>#N/A</v>
          </cell>
          <cell r="AO3231">
            <v>23.000000000000004</v>
          </cell>
          <cell r="AQ3231" t="str">
            <v>Rough</v>
          </cell>
          <cell r="AR3231" t="str">
            <v>LAD</v>
          </cell>
          <cell r="AS3231" t="str">
            <v>NORMAL</v>
          </cell>
        </row>
        <row r="3232">
          <cell r="D3232" t="str">
            <v>9639YAB00/IND</v>
          </cell>
          <cell r="E3232">
            <v>9639</v>
          </cell>
          <cell r="F3232">
            <v>27.200000000000003</v>
          </cell>
          <cell r="G3232" t="str">
            <v>No</v>
          </cell>
          <cell r="H3232">
            <v>27.200000000000003</v>
          </cell>
          <cell r="I3232" t="str">
            <v>TI</v>
          </cell>
          <cell r="J3232" t="str">
            <v>Audit</v>
          </cell>
          <cell r="K3232" t="str">
            <v>9639YAB02</v>
          </cell>
          <cell r="L3232" t="str">
            <v>SH</v>
          </cell>
          <cell r="M3232" t="str">
            <v>S-Group</v>
          </cell>
          <cell r="N3232" t="str">
            <v>Reg</v>
          </cell>
          <cell r="P3232" t="str">
            <v>PMR31</v>
          </cell>
          <cell r="Q3232" t="str">
            <v>DRP</v>
          </cell>
          <cell r="S3232">
            <v>0</v>
          </cell>
          <cell r="V3232">
            <v>0</v>
          </cell>
          <cell r="X3232">
            <v>0</v>
          </cell>
          <cell r="Y3232" t="str">
            <v>Adhe</v>
          </cell>
          <cell r="Z3232" t="str">
            <v>G7</v>
          </cell>
          <cell r="AA3232" t="str">
            <v>Simple-Adhesive</v>
          </cell>
          <cell r="AB3232" t="str">
            <v>Regular-Adhe</v>
          </cell>
          <cell r="AC3232" t="str">
            <v>9639YAB08/01</v>
          </cell>
          <cell r="AD3232" t="str">
            <v>MG Adhe</v>
          </cell>
          <cell r="AE3232" t="str">
            <v>MG Adhe-MET</v>
          </cell>
          <cell r="AG3232">
            <v>0</v>
          </cell>
          <cell r="AI3232" t="str">
            <v>9639YAB12/IND</v>
          </cell>
          <cell r="AJ3232" t="str">
            <v>IPG</v>
          </cell>
          <cell r="AK3232" t="str">
            <v>PVD</v>
          </cell>
          <cell r="AM3232" t="e">
            <v>#N/A</v>
          </cell>
          <cell r="AO3232">
            <v>23.000000000000004</v>
          </cell>
          <cell r="AQ3232" t="e">
            <v>#N/A</v>
          </cell>
          <cell r="AR3232" t="str">
            <v>LAD</v>
          </cell>
          <cell r="AS3232" t="str">
            <v>NORMAL</v>
          </cell>
        </row>
        <row r="3233">
          <cell r="D3233" t="str">
            <v>9639YAC00/IND</v>
          </cell>
          <cell r="E3233">
            <v>9639</v>
          </cell>
          <cell r="F3233">
            <v>27.200000000000003</v>
          </cell>
          <cell r="G3233" t="str">
            <v>No</v>
          </cell>
          <cell r="H3233">
            <v>27.200000000000003</v>
          </cell>
          <cell r="I3233" t="str">
            <v>TI</v>
          </cell>
          <cell r="J3233" t="str">
            <v>Audit</v>
          </cell>
          <cell r="K3233" t="str">
            <v>9639YAC02</v>
          </cell>
          <cell r="L3233" t="str">
            <v>SH</v>
          </cell>
          <cell r="M3233" t="str">
            <v>S-Group</v>
          </cell>
          <cell r="N3233" t="str">
            <v>Reg</v>
          </cell>
          <cell r="P3233" t="str">
            <v>PMR31</v>
          </cell>
          <cell r="Q3233" t="str">
            <v>DRP</v>
          </cell>
          <cell r="S3233">
            <v>0</v>
          </cell>
          <cell r="V3233">
            <v>0</v>
          </cell>
          <cell r="X3233">
            <v>0</v>
          </cell>
          <cell r="Y3233" t="str">
            <v>Adhe</v>
          </cell>
          <cell r="Z3233" t="str">
            <v>G7</v>
          </cell>
          <cell r="AA3233" t="str">
            <v>Simple-Adhesive</v>
          </cell>
          <cell r="AB3233" t="str">
            <v>Regular-Adhe</v>
          </cell>
          <cell r="AC3233" t="str">
            <v>9639YAB08/01</v>
          </cell>
          <cell r="AD3233" t="str">
            <v>MG Adhe</v>
          </cell>
          <cell r="AE3233" t="str">
            <v>MG Adhe-MET</v>
          </cell>
          <cell r="AG3233">
            <v>0</v>
          </cell>
          <cell r="AI3233" t="str">
            <v>9639YAC12/IND</v>
          </cell>
          <cell r="AJ3233" t="str">
            <v>IPG</v>
          </cell>
          <cell r="AK3233" t="str">
            <v>PVD</v>
          </cell>
          <cell r="AM3233" t="e">
            <v>#N/A</v>
          </cell>
          <cell r="AO3233">
            <v>23.000000000000004</v>
          </cell>
          <cell r="AQ3233" t="str">
            <v>Rough</v>
          </cell>
          <cell r="AR3233" t="str">
            <v>LAD</v>
          </cell>
          <cell r="AS3233" t="str">
            <v>NORMAL</v>
          </cell>
        </row>
        <row r="3234">
          <cell r="D3234" t="str">
            <v>9639YAC30/IND</v>
          </cell>
          <cell r="E3234">
            <v>9639</v>
          </cell>
          <cell r="F3234">
            <v>27.200000000000003</v>
          </cell>
          <cell r="G3234" t="str">
            <v>No</v>
          </cell>
          <cell r="H3234">
            <v>27.200000000000003</v>
          </cell>
          <cell r="I3234" t="str">
            <v>TI</v>
          </cell>
          <cell r="J3234" t="str">
            <v>Audit</v>
          </cell>
          <cell r="K3234" t="str">
            <v>9639YAC02</v>
          </cell>
          <cell r="L3234" t="str">
            <v>SH</v>
          </cell>
          <cell r="M3234" t="str">
            <v>S-Group</v>
          </cell>
          <cell r="N3234" t="str">
            <v>Reg</v>
          </cell>
          <cell r="P3234" t="str">
            <v>PMR31</v>
          </cell>
          <cell r="Q3234" t="str">
            <v>DRP</v>
          </cell>
          <cell r="S3234">
            <v>0</v>
          </cell>
          <cell r="V3234">
            <v>0</v>
          </cell>
          <cell r="X3234">
            <v>0</v>
          </cell>
          <cell r="Y3234" t="str">
            <v>Adhe</v>
          </cell>
          <cell r="Z3234" t="str">
            <v>G7</v>
          </cell>
          <cell r="AA3234" t="str">
            <v>Simple-Adhesive</v>
          </cell>
          <cell r="AB3234" t="str">
            <v>Regular-Adhe</v>
          </cell>
          <cell r="AC3234" t="str">
            <v>9639YAB08/01</v>
          </cell>
          <cell r="AD3234" t="str">
            <v>MG Adhe</v>
          </cell>
          <cell r="AE3234" t="str">
            <v>MG Adhe-MET</v>
          </cell>
          <cell r="AG3234">
            <v>0</v>
          </cell>
          <cell r="AI3234" t="str">
            <v>9639YAC12/IND</v>
          </cell>
          <cell r="AJ3234" t="str">
            <v>IPG</v>
          </cell>
          <cell r="AK3234" t="str">
            <v>PVD</v>
          </cell>
          <cell r="AM3234" t="e">
            <v>#N/A</v>
          </cell>
          <cell r="AO3234">
            <v>23.000000000000004</v>
          </cell>
          <cell r="AQ3234" t="str">
            <v>Rough</v>
          </cell>
          <cell r="AR3234" t="str">
            <v>LAD</v>
          </cell>
          <cell r="AS3234" t="str">
            <v>NORMAL</v>
          </cell>
        </row>
        <row r="3235">
          <cell r="D3235" t="str">
            <v>9643YAB00/IND</v>
          </cell>
          <cell r="E3235">
            <v>9643</v>
          </cell>
          <cell r="F3235">
            <v>27.200000000000003</v>
          </cell>
          <cell r="G3235" t="e">
            <v>#N/A</v>
          </cell>
          <cell r="I3235" t="str">
            <v>TI</v>
          </cell>
          <cell r="J3235" t="str">
            <v>Audit</v>
          </cell>
          <cell r="K3235" t="str">
            <v>9643YAB02</v>
          </cell>
          <cell r="L3235" t="str">
            <v>SH</v>
          </cell>
          <cell r="M3235" t="str">
            <v>S-Group</v>
          </cell>
          <cell r="N3235" t="str">
            <v>Reg</v>
          </cell>
          <cell r="P3235" t="str">
            <v>PMR28</v>
          </cell>
          <cell r="Q3235" t="str">
            <v>DRP</v>
          </cell>
          <cell r="S3235">
            <v>0</v>
          </cell>
          <cell r="V3235">
            <v>0</v>
          </cell>
          <cell r="X3235">
            <v>0</v>
          </cell>
          <cell r="Y3235" t="str">
            <v>Adhe</v>
          </cell>
          <cell r="Z3235" t="str">
            <v>G7</v>
          </cell>
          <cell r="AA3235" t="str">
            <v>Simple-Adhesive</v>
          </cell>
          <cell r="AB3235" t="str">
            <v>Regular-Adhe</v>
          </cell>
          <cell r="AC3235" t="str">
            <v>9643SAB08/02</v>
          </cell>
          <cell r="AD3235" t="str">
            <v>MG Adhe</v>
          </cell>
          <cell r="AE3235" t="str">
            <v>MG Adhe-MET</v>
          </cell>
          <cell r="AG3235">
            <v>0</v>
          </cell>
          <cell r="AI3235" t="str">
            <v>9643YAB12/IND</v>
          </cell>
          <cell r="AJ3235" t="str">
            <v>IPG</v>
          </cell>
          <cell r="AK3235" t="str">
            <v>PVD</v>
          </cell>
          <cell r="AM3235" t="e">
            <v>#N/A</v>
          </cell>
          <cell r="AO3235">
            <v>23.000000000000004</v>
          </cell>
          <cell r="AQ3235" t="str">
            <v>Fine</v>
          </cell>
          <cell r="AR3235" t="str">
            <v>LAD</v>
          </cell>
          <cell r="AS3235" t="str">
            <v>?</v>
          </cell>
        </row>
        <row r="3236">
          <cell r="D3236" t="str">
            <v>9644SAB00/IND</v>
          </cell>
          <cell r="E3236">
            <v>9644</v>
          </cell>
          <cell r="F3236">
            <v>27.200000000000003</v>
          </cell>
          <cell r="G3236" t="str">
            <v>No</v>
          </cell>
          <cell r="H3236">
            <v>27.200000000000003</v>
          </cell>
          <cell r="I3236" t="str">
            <v>TI</v>
          </cell>
          <cell r="J3236" t="str">
            <v>Audit</v>
          </cell>
          <cell r="K3236" t="str">
            <v>9644SAB02</v>
          </cell>
          <cell r="L3236" t="str">
            <v>SH</v>
          </cell>
          <cell r="M3236" t="str">
            <v>S-Group</v>
          </cell>
          <cell r="N3236" t="str">
            <v>Reg</v>
          </cell>
          <cell r="P3236" t="str">
            <v>PMR17</v>
          </cell>
          <cell r="Q3236" t="str">
            <v>DRP</v>
          </cell>
          <cell r="S3236">
            <v>0</v>
          </cell>
          <cell r="V3236">
            <v>0</v>
          </cell>
          <cell r="X3236">
            <v>0</v>
          </cell>
          <cell r="Y3236" t="str">
            <v>Adhe</v>
          </cell>
          <cell r="Z3236" t="str">
            <v>G8</v>
          </cell>
          <cell r="AA3236" t="str">
            <v>Simple-Adhesive</v>
          </cell>
          <cell r="AB3236" t="str">
            <v>Regular-Adhe</v>
          </cell>
          <cell r="AC3236" t="str">
            <v>9644YAB08/02</v>
          </cell>
          <cell r="AD3236" t="str">
            <v>MG Adhe</v>
          </cell>
          <cell r="AE3236" t="str">
            <v>MG Adhe-MET</v>
          </cell>
          <cell r="AG3236">
            <v>0</v>
          </cell>
          <cell r="AI3236" t="str">
            <v>9644SAB12/IND</v>
          </cell>
          <cell r="AJ3236" t="str">
            <v>IPS</v>
          </cell>
          <cell r="AK3236" t="str">
            <v>IPS</v>
          </cell>
          <cell r="AM3236" t="e">
            <v>#N/A</v>
          </cell>
          <cell r="AO3236">
            <v>23.000000000000004</v>
          </cell>
          <cell r="AQ3236" t="e">
            <v>#N/A</v>
          </cell>
          <cell r="AR3236" t="str">
            <v>LAD</v>
          </cell>
          <cell r="AS3236" t="str">
            <v>NORMAL</v>
          </cell>
        </row>
        <row r="3237">
          <cell r="D3237" t="str">
            <v>9644YAB00/IND</v>
          </cell>
          <cell r="E3237">
            <v>9644</v>
          </cell>
          <cell r="F3237">
            <v>27.200000000000003</v>
          </cell>
          <cell r="G3237" t="str">
            <v>No</v>
          </cell>
          <cell r="H3237">
            <v>27.200000000000003</v>
          </cell>
          <cell r="I3237" t="str">
            <v>TI</v>
          </cell>
          <cell r="J3237" t="str">
            <v>Audit</v>
          </cell>
          <cell r="K3237" t="str">
            <v>9644YAB02</v>
          </cell>
          <cell r="L3237" t="str">
            <v>SH</v>
          </cell>
          <cell r="M3237" t="str">
            <v>S-Group</v>
          </cell>
          <cell r="N3237" t="str">
            <v>Reg</v>
          </cell>
          <cell r="P3237" t="str">
            <v>PMR31</v>
          </cell>
          <cell r="Q3237" t="str">
            <v>DRP</v>
          </cell>
          <cell r="S3237">
            <v>0</v>
          </cell>
          <cell r="V3237">
            <v>0</v>
          </cell>
          <cell r="X3237">
            <v>0</v>
          </cell>
          <cell r="Y3237" t="str">
            <v>Adhe</v>
          </cell>
          <cell r="Z3237" t="str">
            <v>G8</v>
          </cell>
          <cell r="AA3237" t="str">
            <v>Simple-Adhesive</v>
          </cell>
          <cell r="AB3237" t="str">
            <v>Regular-Adhe</v>
          </cell>
          <cell r="AC3237" t="str">
            <v>9644YAB08/01</v>
          </cell>
          <cell r="AD3237" t="str">
            <v>MG Adhe</v>
          </cell>
          <cell r="AE3237" t="str">
            <v>MG Adhe-MET</v>
          </cell>
          <cell r="AG3237">
            <v>0</v>
          </cell>
          <cell r="AI3237" t="str">
            <v>9644YAB12/IND</v>
          </cell>
          <cell r="AJ3237" t="str">
            <v>IPG</v>
          </cell>
          <cell r="AK3237" t="str">
            <v>PVD</v>
          </cell>
          <cell r="AM3237" t="e">
            <v>#N/A</v>
          </cell>
          <cell r="AO3237">
            <v>23.000000000000004</v>
          </cell>
          <cell r="AQ3237" t="str">
            <v>Rough</v>
          </cell>
          <cell r="AR3237" t="str">
            <v>LAD</v>
          </cell>
          <cell r="AS3237" t="str">
            <v>NORMAL</v>
          </cell>
        </row>
        <row r="3238">
          <cell r="D3238" t="str">
            <v>9645NAC30/BLK/IND</v>
          </cell>
          <cell r="E3238">
            <v>9645</v>
          </cell>
          <cell r="F3238">
            <v>27.200000000000003</v>
          </cell>
          <cell r="G3238" t="e">
            <v>#N/A</v>
          </cell>
          <cell r="I3238" t="str">
            <v>TI</v>
          </cell>
          <cell r="J3238" t="str">
            <v>Audit</v>
          </cell>
          <cell r="K3238" t="str">
            <v>9645NAC02/BLK</v>
          </cell>
          <cell r="L3238" t="str">
            <v>SH</v>
          </cell>
          <cell r="M3238" t="str">
            <v>S-Group</v>
          </cell>
          <cell r="N3238" t="str">
            <v>Reg</v>
          </cell>
          <cell r="P3238" t="str">
            <v>PMR22</v>
          </cell>
          <cell r="Q3238" t="str">
            <v>DRP</v>
          </cell>
          <cell r="S3238">
            <v>0</v>
          </cell>
          <cell r="V3238">
            <v>0</v>
          </cell>
          <cell r="X3238">
            <v>0</v>
          </cell>
          <cell r="Y3238" t="str">
            <v>Adhe</v>
          </cell>
          <cell r="Z3238" t="str">
            <v>PED</v>
          </cell>
          <cell r="AA3238" t="str">
            <v>Simple-Adhesive</v>
          </cell>
          <cell r="AB3238" t="str">
            <v>Regular-Adhe</v>
          </cell>
          <cell r="AC3238" t="str">
            <v>9645SAC08</v>
          </cell>
          <cell r="AD3238" t="str">
            <v>MG Adhe</v>
          </cell>
          <cell r="AE3238" t="str">
            <v>MG Adhe-Plain</v>
          </cell>
          <cell r="AG3238">
            <v>0</v>
          </cell>
          <cell r="AI3238" t="str">
            <v>9645NAC12/IND</v>
          </cell>
          <cell r="AJ3238" t="str">
            <v>BLACK</v>
          </cell>
          <cell r="AK3238" t="str">
            <v>Black</v>
          </cell>
          <cell r="AM3238" t="e">
            <v>#N/A</v>
          </cell>
          <cell r="AO3238">
            <v>23.000000000000004</v>
          </cell>
          <cell r="AQ3238" t="e">
            <v>#N/A</v>
          </cell>
          <cell r="AR3238" t="str">
            <v>LAD</v>
          </cell>
          <cell r="AS3238" t="str">
            <v>?</v>
          </cell>
        </row>
        <row r="3239">
          <cell r="D3239" t="str">
            <v>9665YAB00/IND</v>
          </cell>
          <cell r="E3239">
            <v>9665</v>
          </cell>
          <cell r="F3239">
            <v>39.200000000000003</v>
          </cell>
          <cell r="G3239" t="str">
            <v>Yes</v>
          </cell>
          <cell r="H3239">
            <v>36.900000000000006</v>
          </cell>
          <cell r="I3239" t="str">
            <v>TI</v>
          </cell>
          <cell r="J3239" t="str">
            <v>Highend</v>
          </cell>
          <cell r="K3239" t="str">
            <v>9665YAB02</v>
          </cell>
          <cell r="L3239" t="str">
            <v>RD</v>
          </cell>
          <cell r="M3239" t="str">
            <v>S-Group</v>
          </cell>
          <cell r="N3239" t="str">
            <v>Reg</v>
          </cell>
          <cell r="P3239" t="str">
            <v>PMR31</v>
          </cell>
          <cell r="Q3239" t="str">
            <v>DRP</v>
          </cell>
          <cell r="S3239">
            <v>0</v>
          </cell>
          <cell r="V3239">
            <v>0</v>
          </cell>
          <cell r="X3239">
            <v>0</v>
          </cell>
          <cell r="Y3239" t="str">
            <v>Adhe</v>
          </cell>
          <cell r="Z3239" t="str">
            <v>G5</v>
          </cell>
          <cell r="AA3239" t="str">
            <v>Simple-Adhesive</v>
          </cell>
          <cell r="AB3239" t="str">
            <v>Regular-Adhe</v>
          </cell>
          <cell r="AC3239" t="str">
            <v>9665YAB08</v>
          </cell>
          <cell r="AD3239" t="str">
            <v>MG Adhe</v>
          </cell>
          <cell r="AE3239" t="str">
            <v>MG Adhe-Plain</v>
          </cell>
          <cell r="AG3239">
            <v>0</v>
          </cell>
          <cell r="AI3239" t="str">
            <v>9665YAB12/IND</v>
          </cell>
          <cell r="AJ3239" t="str">
            <v>IPG</v>
          </cell>
          <cell r="AK3239" t="str">
            <v>PVD</v>
          </cell>
          <cell r="AM3239" t="e">
            <v>#N/A</v>
          </cell>
          <cell r="AO3239">
            <v>35</v>
          </cell>
          <cell r="AQ3239" t="str">
            <v>Buffing</v>
          </cell>
          <cell r="AR3239" t="str">
            <v>LAD</v>
          </cell>
          <cell r="AS3239" t="str">
            <v>NORMAL</v>
          </cell>
        </row>
        <row r="3240">
          <cell r="D3240" t="str">
            <v>9701SAB31/IND</v>
          </cell>
          <cell r="E3240">
            <v>9701</v>
          </cell>
          <cell r="F3240">
            <v>37.000000000000007</v>
          </cell>
          <cell r="G3240" t="str">
            <v>Yes</v>
          </cell>
          <cell r="H3240">
            <v>34.70000000000001</v>
          </cell>
          <cell r="I3240" t="str">
            <v>TI</v>
          </cell>
          <cell r="J3240" t="str">
            <v/>
          </cell>
          <cell r="K3240" t="str">
            <v>9701SAB02</v>
          </cell>
          <cell r="L3240" t="str">
            <v>SH</v>
          </cell>
          <cell r="M3240" t="str">
            <v>S-Group</v>
          </cell>
          <cell r="N3240" t="str">
            <v>Reg</v>
          </cell>
          <cell r="P3240" t="str">
            <v>NM (INTERN)</v>
          </cell>
          <cell r="Q3240" t="str">
            <v>DRP</v>
          </cell>
          <cell r="S3240">
            <v>0</v>
          </cell>
          <cell r="V3240">
            <v>0</v>
          </cell>
          <cell r="X3240">
            <v>0</v>
          </cell>
          <cell r="Y3240" t="str">
            <v>Adhe</v>
          </cell>
          <cell r="Z3240" t="str">
            <v>PED</v>
          </cell>
          <cell r="AA3240" t="str">
            <v>Simple-Adhesive</v>
          </cell>
          <cell r="AB3240" t="str">
            <v>Regular-Adhe</v>
          </cell>
          <cell r="AC3240" t="str">
            <v>9701YAB08/02</v>
          </cell>
          <cell r="AD3240" t="str">
            <v>MG Adhe</v>
          </cell>
          <cell r="AE3240" t="str">
            <v>MG Adhe-MET</v>
          </cell>
          <cell r="AG3240">
            <v>0</v>
          </cell>
          <cell r="AH3240" t="str">
            <v>ELS9701</v>
          </cell>
          <cell r="AI3240" t="str">
            <v>9701SAB12/IND</v>
          </cell>
          <cell r="AJ3240" t="str">
            <v>IPS</v>
          </cell>
          <cell r="AK3240" t="str">
            <v>IPS</v>
          </cell>
          <cell r="AM3240" t="e">
            <v>#N/A</v>
          </cell>
          <cell r="AO3240">
            <v>32.800000000000004</v>
          </cell>
          <cell r="AQ3240" t="str">
            <v>Buffing</v>
          </cell>
          <cell r="AR3240" t="str">
            <v>LAD</v>
          </cell>
          <cell r="AS3240" t="str">
            <v>JUMBO</v>
          </cell>
        </row>
        <row r="3241">
          <cell r="D3241" t="str">
            <v>9701WAB31/IND</v>
          </cell>
          <cell r="E3241">
            <v>9701</v>
          </cell>
          <cell r="F3241">
            <v>37.000000000000007</v>
          </cell>
          <cell r="G3241" t="str">
            <v>Yes</v>
          </cell>
          <cell r="H3241">
            <v>34.70000000000001</v>
          </cell>
          <cell r="I3241" t="str">
            <v>TI</v>
          </cell>
          <cell r="J3241" t="str">
            <v/>
          </cell>
          <cell r="K3241" t="str">
            <v>9701WAB02</v>
          </cell>
          <cell r="L3241" t="str">
            <v>SH</v>
          </cell>
          <cell r="M3241" t="str">
            <v>S-Group</v>
          </cell>
          <cell r="N3241" t="str">
            <v>Reg</v>
          </cell>
          <cell r="P3241" t="str">
            <v>NM (INTERN)</v>
          </cell>
          <cell r="Q3241" t="str">
            <v>DRP</v>
          </cell>
          <cell r="S3241">
            <v>0</v>
          </cell>
          <cell r="V3241">
            <v>0</v>
          </cell>
          <cell r="X3241">
            <v>0</v>
          </cell>
          <cell r="Y3241" t="str">
            <v>Adhe</v>
          </cell>
          <cell r="Z3241" t="str">
            <v>PED</v>
          </cell>
          <cell r="AA3241" t="str">
            <v>Simple-Adhesive</v>
          </cell>
          <cell r="AB3241" t="str">
            <v>Regular-Adhe</v>
          </cell>
          <cell r="AC3241" t="str">
            <v>9701YAB08/03</v>
          </cell>
          <cell r="AD3241" t="str">
            <v>MG Adhe</v>
          </cell>
          <cell r="AE3241" t="str">
            <v>MG Adhe-MET</v>
          </cell>
          <cell r="AG3241">
            <v>0</v>
          </cell>
          <cell r="AH3241" t="str">
            <v>ELS9701</v>
          </cell>
          <cell r="AI3241" t="str">
            <v>9701WAB12/IND</v>
          </cell>
          <cell r="AJ3241" t="str">
            <v>RG</v>
          </cell>
          <cell r="AK3241" t="str">
            <v>RG</v>
          </cell>
          <cell r="AM3241" t="e">
            <v>#N/A</v>
          </cell>
          <cell r="AO3241">
            <v>32.800000000000004</v>
          </cell>
          <cell r="AQ3241" t="str">
            <v>Buffing</v>
          </cell>
          <cell r="AR3241" t="str">
            <v>LAD</v>
          </cell>
          <cell r="AS3241" t="str">
            <v>JUMBO</v>
          </cell>
        </row>
        <row r="3242">
          <cell r="D3242" t="str">
            <v>9701YAB31/IND</v>
          </cell>
          <cell r="E3242">
            <v>9701</v>
          </cell>
          <cell r="F3242">
            <v>37.000000000000007</v>
          </cell>
          <cell r="G3242" t="str">
            <v>Yes</v>
          </cell>
          <cell r="H3242">
            <v>34.70000000000001</v>
          </cell>
          <cell r="I3242" t="str">
            <v>TI</v>
          </cell>
          <cell r="J3242" t="str">
            <v/>
          </cell>
          <cell r="K3242" t="str">
            <v>9701YAB02/2N</v>
          </cell>
          <cell r="L3242" t="str">
            <v>SH</v>
          </cell>
          <cell r="M3242" t="str">
            <v>S-Group</v>
          </cell>
          <cell r="N3242" t="str">
            <v>Reg</v>
          </cell>
          <cell r="P3242" t="str">
            <v>NM (INTERN)</v>
          </cell>
          <cell r="Q3242" t="str">
            <v>DRP</v>
          </cell>
          <cell r="S3242">
            <v>0</v>
          </cell>
          <cell r="V3242">
            <v>0</v>
          </cell>
          <cell r="X3242">
            <v>0</v>
          </cell>
          <cell r="Y3242" t="str">
            <v>Adhe</v>
          </cell>
          <cell r="Z3242" t="str">
            <v>PED</v>
          </cell>
          <cell r="AA3242" t="str">
            <v>Simple-Adhesive</v>
          </cell>
          <cell r="AB3242" t="str">
            <v>Regular-Adhe</v>
          </cell>
          <cell r="AC3242" t="str">
            <v>9701YAB08/01</v>
          </cell>
          <cell r="AD3242" t="str">
            <v>MG Adhe</v>
          </cell>
          <cell r="AE3242" t="str">
            <v>MG Adhe-MET</v>
          </cell>
          <cell r="AG3242">
            <v>0</v>
          </cell>
          <cell r="AH3242" t="str">
            <v>ELS9701</v>
          </cell>
          <cell r="AI3242" t="str">
            <v>9701YAB12/IND</v>
          </cell>
          <cell r="AJ3242" t="str">
            <v>IPG-2N</v>
          </cell>
          <cell r="AK3242" t="str">
            <v>PVD</v>
          </cell>
          <cell r="AM3242" t="e">
            <v>#N/A</v>
          </cell>
          <cell r="AO3242">
            <v>32.800000000000004</v>
          </cell>
          <cell r="AQ3242" t="str">
            <v>Buffing</v>
          </cell>
          <cell r="AR3242" t="str">
            <v>LAD</v>
          </cell>
          <cell r="AS3242" t="str">
            <v>JUMBO</v>
          </cell>
        </row>
        <row r="3243">
          <cell r="D3243" t="str">
            <v>9701YAB32/IND</v>
          </cell>
          <cell r="E3243">
            <v>9701</v>
          </cell>
          <cell r="F3243">
            <v>37.000000000000007</v>
          </cell>
          <cell r="G3243" t="str">
            <v>Yes</v>
          </cell>
          <cell r="H3243">
            <v>34.70000000000001</v>
          </cell>
          <cell r="I3243" t="str">
            <v>TI</v>
          </cell>
          <cell r="J3243" t="str">
            <v/>
          </cell>
          <cell r="K3243" t="str">
            <v>9701YAB02/2N</v>
          </cell>
          <cell r="L3243" t="str">
            <v>SH</v>
          </cell>
          <cell r="M3243" t="str">
            <v>S-Group</v>
          </cell>
          <cell r="N3243" t="str">
            <v>Reg</v>
          </cell>
          <cell r="P3243" t="str">
            <v>NM (INTERN)</v>
          </cell>
          <cell r="Q3243" t="str">
            <v>DRP</v>
          </cell>
          <cell r="S3243">
            <v>0</v>
          </cell>
          <cell r="V3243">
            <v>0</v>
          </cell>
          <cell r="X3243">
            <v>0</v>
          </cell>
          <cell r="Y3243" t="str">
            <v>Adhe</v>
          </cell>
          <cell r="Z3243" t="str">
            <v>PED</v>
          </cell>
          <cell r="AA3243" t="str">
            <v>Simple-Adhesive</v>
          </cell>
          <cell r="AB3243" t="str">
            <v>Regular-Adhe</v>
          </cell>
          <cell r="AC3243" t="str">
            <v>9701YAB08/02</v>
          </cell>
          <cell r="AD3243" t="str">
            <v>MG Adhe</v>
          </cell>
          <cell r="AE3243" t="str">
            <v>MG Adhe-MET</v>
          </cell>
          <cell r="AG3243">
            <v>0</v>
          </cell>
          <cell r="AH3243" t="str">
            <v>ELS9701</v>
          </cell>
          <cell r="AI3243" t="str">
            <v>9701YAB12/IND</v>
          </cell>
          <cell r="AJ3243" t="str">
            <v>IPG-2N</v>
          </cell>
          <cell r="AK3243" t="str">
            <v>PVD</v>
          </cell>
          <cell r="AM3243" t="e">
            <v>#N/A</v>
          </cell>
          <cell r="AO3243">
            <v>32.800000000000004</v>
          </cell>
          <cell r="AQ3243" t="str">
            <v>Buffing</v>
          </cell>
          <cell r="AR3243" t="str">
            <v>LAD</v>
          </cell>
          <cell r="AS3243" t="str">
            <v>JUMBO</v>
          </cell>
        </row>
        <row r="3244">
          <cell r="D3244" t="str">
            <v>9703YAB31/IND</v>
          </cell>
          <cell r="E3244">
            <v>9703</v>
          </cell>
          <cell r="F3244">
            <v>32.6</v>
          </cell>
          <cell r="G3244" t="e">
            <v>#N/A</v>
          </cell>
          <cell r="I3244" t="str">
            <v>TI</v>
          </cell>
          <cell r="J3244" t="str">
            <v/>
          </cell>
          <cell r="K3244" t="str">
            <v>9703YAB02/2N</v>
          </cell>
          <cell r="L3244" t="str">
            <v>SH</v>
          </cell>
          <cell r="M3244" t="str">
            <v>S-Group</v>
          </cell>
          <cell r="N3244" t="str">
            <v>Reg</v>
          </cell>
          <cell r="P3244" t="str">
            <v>NM</v>
          </cell>
          <cell r="Q3244" t="str">
            <v>DRP</v>
          </cell>
          <cell r="S3244">
            <v>0</v>
          </cell>
          <cell r="V3244">
            <v>0</v>
          </cell>
          <cell r="X3244">
            <v>0</v>
          </cell>
          <cell r="Y3244" t="str">
            <v>Adhe</v>
          </cell>
          <cell r="Z3244" t="str">
            <v>PED</v>
          </cell>
          <cell r="AA3244" t="str">
            <v>Simple-Adhesive</v>
          </cell>
          <cell r="AB3244" t="str">
            <v>Regular-Adhe</v>
          </cell>
          <cell r="AC3244" t="str">
            <v>9703YAB08/01</v>
          </cell>
          <cell r="AD3244" t="str">
            <v>MG Adhe</v>
          </cell>
          <cell r="AE3244" t="str">
            <v>MG Adhe-MET</v>
          </cell>
          <cell r="AG3244">
            <v>0</v>
          </cell>
          <cell r="AH3244" t="str">
            <v>ELS9703</v>
          </cell>
          <cell r="AI3244" t="str">
            <v>9703YAB12/IND</v>
          </cell>
          <cell r="AJ3244" t="str">
            <v>IPG-2N</v>
          </cell>
          <cell r="AK3244" t="str">
            <v>PVD</v>
          </cell>
          <cell r="AM3244" t="e">
            <v>#N/A</v>
          </cell>
          <cell r="AO3244">
            <v>28.400000000000002</v>
          </cell>
          <cell r="AQ3244" t="e">
            <v>#N/A</v>
          </cell>
          <cell r="AR3244" t="str">
            <v>LAD</v>
          </cell>
          <cell r="AS3244" t="str">
            <v>?</v>
          </cell>
        </row>
        <row r="3245">
          <cell r="D3245" t="str">
            <v>9710SEB31/IND</v>
          </cell>
          <cell r="E3245">
            <v>9710</v>
          </cell>
          <cell r="F3245">
            <v>37</v>
          </cell>
          <cell r="G3245" t="str">
            <v>Yes</v>
          </cell>
          <cell r="H3245">
            <v>34.700000000000003</v>
          </cell>
          <cell r="I3245" t="str">
            <v>TI</v>
          </cell>
          <cell r="J3245" t="str">
            <v>Highend</v>
          </cell>
          <cell r="K3245" t="str">
            <v>9710SEB02/01</v>
          </cell>
          <cell r="L3245" t="str">
            <v>SH</v>
          </cell>
          <cell r="M3245" t="str">
            <v>S-Group</v>
          </cell>
          <cell r="N3245" t="str">
            <v>Reg</v>
          </cell>
          <cell r="O3245" t="str">
            <v>5.T</v>
          </cell>
          <cell r="P3245" t="str">
            <v>PMR42</v>
          </cell>
          <cell r="Q3245" t="str">
            <v>DRP</v>
          </cell>
          <cell r="R3245">
            <v>320</v>
          </cell>
          <cell r="S3245">
            <v>330</v>
          </cell>
          <cell r="T3245">
            <v>340</v>
          </cell>
          <cell r="U3245">
            <v>390</v>
          </cell>
          <cell r="V3245">
            <v>334</v>
          </cell>
          <cell r="W3245">
            <v>332</v>
          </cell>
          <cell r="X3245">
            <v>303</v>
          </cell>
          <cell r="Y3245" t="str">
            <v>Adhe</v>
          </cell>
          <cell r="Z3245" t="str">
            <v>PED</v>
          </cell>
          <cell r="AA3245" t="str">
            <v>Simple-Adhesive</v>
          </cell>
          <cell r="AB3245" t="str">
            <v>Regular-Adhe</v>
          </cell>
          <cell r="AC3245" t="str">
            <v>9710SEB08/01</v>
          </cell>
          <cell r="AD3245" t="str">
            <v>MG Adhe</v>
          </cell>
          <cell r="AE3245" t="str">
            <v>MG Adhe-MET</v>
          </cell>
          <cell r="AG3245">
            <v>0</v>
          </cell>
          <cell r="AH3245" t="str">
            <v>ELS9710</v>
          </cell>
          <cell r="AI3245" t="str">
            <v>9710SEB12/IND</v>
          </cell>
          <cell r="AJ3245" t="str">
            <v>IPS</v>
          </cell>
          <cell r="AK3245" t="str">
            <v>IPS</v>
          </cell>
          <cell r="AM3245" t="str">
            <v>Yes</v>
          </cell>
          <cell r="AO3245">
            <v>32.799999999999997</v>
          </cell>
          <cell r="AQ3245" t="str">
            <v>Buffing</v>
          </cell>
          <cell r="AR3245" t="str">
            <v>LAD</v>
          </cell>
          <cell r="AS3245" t="str">
            <v>JUMBO</v>
          </cell>
        </row>
        <row r="3246">
          <cell r="D3246" t="str">
            <v>9710YEB31/IND</v>
          </cell>
          <cell r="E3246">
            <v>9710</v>
          </cell>
          <cell r="F3246">
            <v>37</v>
          </cell>
          <cell r="G3246" t="str">
            <v>Yes</v>
          </cell>
          <cell r="H3246">
            <v>34.700000000000003</v>
          </cell>
          <cell r="I3246" t="str">
            <v>TI</v>
          </cell>
          <cell r="J3246" t="str">
            <v>Highend</v>
          </cell>
          <cell r="K3246" t="str">
            <v>9710YEB02/01</v>
          </cell>
          <cell r="L3246" t="str">
            <v>SH</v>
          </cell>
          <cell r="M3246" t="str">
            <v>S-Group</v>
          </cell>
          <cell r="N3246" t="str">
            <v>Reg</v>
          </cell>
          <cell r="P3246" t="str">
            <v>PMR39</v>
          </cell>
          <cell r="Q3246" t="str">
            <v>DRP</v>
          </cell>
          <cell r="R3246">
            <v>120</v>
          </cell>
          <cell r="S3246">
            <v>120</v>
          </cell>
          <cell r="T3246">
            <v>110</v>
          </cell>
          <cell r="U3246">
            <v>60</v>
          </cell>
          <cell r="V3246">
            <v>63</v>
          </cell>
          <cell r="X3246">
            <v>0</v>
          </cell>
          <cell r="Y3246" t="str">
            <v>Adhe</v>
          </cell>
          <cell r="Z3246" t="str">
            <v>PED</v>
          </cell>
          <cell r="AA3246" t="str">
            <v>Simple-Adhesive</v>
          </cell>
          <cell r="AB3246" t="str">
            <v>Regular-Adhe</v>
          </cell>
          <cell r="AC3246" t="str">
            <v>9710SEB08/02</v>
          </cell>
          <cell r="AD3246" t="str">
            <v>MG Adhe</v>
          </cell>
          <cell r="AE3246" t="str">
            <v>MG Adhe-MET</v>
          </cell>
          <cell r="AG3246">
            <v>0</v>
          </cell>
          <cell r="AH3246" t="str">
            <v>ELS9710</v>
          </cell>
          <cell r="AI3246" t="str">
            <v>9710YEB12/IND</v>
          </cell>
          <cell r="AJ3246" t="str">
            <v>IPG</v>
          </cell>
          <cell r="AK3246" t="str">
            <v>PVD</v>
          </cell>
          <cell r="AM3246" t="e">
            <v>#N/A</v>
          </cell>
          <cell r="AO3246">
            <v>32.799999999999997</v>
          </cell>
          <cell r="AQ3246" t="str">
            <v>Buffing</v>
          </cell>
          <cell r="AR3246" t="str">
            <v>LAD</v>
          </cell>
          <cell r="AS3246" t="str">
            <v>JUMBO</v>
          </cell>
        </row>
        <row r="3247">
          <cell r="D3247" t="str">
            <v>9710YEB32/IND</v>
          </cell>
          <cell r="E3247">
            <v>9710</v>
          </cell>
          <cell r="F3247">
            <v>37.000000000000007</v>
          </cell>
          <cell r="G3247" t="str">
            <v>Yes</v>
          </cell>
          <cell r="H3247">
            <v>34.70000000000001</v>
          </cell>
          <cell r="I3247" t="str">
            <v>TI</v>
          </cell>
          <cell r="J3247" t="str">
            <v>Highend</v>
          </cell>
          <cell r="K3247" t="str">
            <v>9710YEB02/01</v>
          </cell>
          <cell r="L3247" t="str">
            <v>SH</v>
          </cell>
          <cell r="M3247" t="str">
            <v>S-Group</v>
          </cell>
          <cell r="N3247" t="str">
            <v>Reg</v>
          </cell>
          <cell r="P3247" t="str">
            <v>NM (INTERN)</v>
          </cell>
          <cell r="Q3247" t="str">
            <v>DRP</v>
          </cell>
          <cell r="S3247">
            <v>0</v>
          </cell>
          <cell r="V3247">
            <v>0</v>
          </cell>
          <cell r="X3247">
            <v>0</v>
          </cell>
          <cell r="Y3247" t="str">
            <v>Adhe</v>
          </cell>
          <cell r="Z3247" t="str">
            <v>PED</v>
          </cell>
          <cell r="AA3247" t="str">
            <v>Simple-Adhesive</v>
          </cell>
          <cell r="AB3247" t="str">
            <v>Regular-Adhe</v>
          </cell>
          <cell r="AC3247" t="str">
            <v>9710SEB08/03</v>
          </cell>
          <cell r="AD3247" t="str">
            <v>MG Adhe</v>
          </cell>
          <cell r="AE3247" t="str">
            <v>MG Adhe-MET</v>
          </cell>
          <cell r="AG3247">
            <v>0</v>
          </cell>
          <cell r="AH3247" t="str">
            <v>ELS9710</v>
          </cell>
          <cell r="AI3247" t="str">
            <v>9710YEB12/IND</v>
          </cell>
          <cell r="AJ3247" t="str">
            <v>IPG</v>
          </cell>
          <cell r="AK3247" t="str">
            <v>PVD</v>
          </cell>
          <cell r="AM3247" t="e">
            <v>#N/A</v>
          </cell>
          <cell r="AO3247">
            <v>32.800000000000004</v>
          </cell>
          <cell r="AQ3247" t="str">
            <v>Buffing</v>
          </cell>
          <cell r="AR3247" t="str">
            <v>LAD</v>
          </cell>
          <cell r="AS3247" t="str">
            <v>JUMBO</v>
          </cell>
        </row>
        <row r="3248">
          <cell r="D3248" t="str">
            <v>9716SAB31/IND</v>
          </cell>
          <cell r="E3248">
            <v>9716</v>
          </cell>
          <cell r="F3248">
            <v>37.000000000000007</v>
          </cell>
          <cell r="G3248" t="str">
            <v>Yes</v>
          </cell>
          <cell r="H3248">
            <v>34.70000000000001</v>
          </cell>
          <cell r="I3248" t="str">
            <v>TI</v>
          </cell>
          <cell r="J3248" t="str">
            <v>Highend</v>
          </cell>
          <cell r="K3248" t="str">
            <v>9716SAB02/01</v>
          </cell>
          <cell r="L3248" t="str">
            <v>SH</v>
          </cell>
          <cell r="M3248" t="str">
            <v>S-Group</v>
          </cell>
          <cell r="N3248" t="str">
            <v>Reg</v>
          </cell>
          <cell r="P3248" t="str">
            <v>PMR42</v>
          </cell>
          <cell r="Q3248" t="str">
            <v>DRP</v>
          </cell>
          <cell r="S3248">
            <v>0</v>
          </cell>
          <cell r="V3248">
            <v>0</v>
          </cell>
          <cell r="X3248">
            <v>0</v>
          </cell>
          <cell r="Y3248" t="str">
            <v>Adhe</v>
          </cell>
          <cell r="Z3248" t="str">
            <v>PED</v>
          </cell>
          <cell r="AA3248" t="str">
            <v>Simple-Adhesive</v>
          </cell>
          <cell r="AB3248" t="str">
            <v>Regular-Adhe</v>
          </cell>
          <cell r="AC3248" t="str">
            <v>9716SAB08/02</v>
          </cell>
          <cell r="AD3248" t="str">
            <v>MG Adhe</v>
          </cell>
          <cell r="AE3248" t="str">
            <v>MG Adhe-MET</v>
          </cell>
          <cell r="AG3248">
            <v>0</v>
          </cell>
          <cell r="AH3248" t="str">
            <v>ELSSH157</v>
          </cell>
          <cell r="AI3248" t="str">
            <v>9716SAB12/IND</v>
          </cell>
          <cell r="AJ3248" t="str">
            <v>IPS</v>
          </cell>
          <cell r="AK3248" t="str">
            <v>IPS</v>
          </cell>
          <cell r="AM3248" t="e">
            <v>#N/A</v>
          </cell>
          <cell r="AO3248">
            <v>32.800000000000004</v>
          </cell>
          <cell r="AQ3248" t="str">
            <v>Buffing</v>
          </cell>
          <cell r="AR3248" t="str">
            <v>LAD</v>
          </cell>
          <cell r="AS3248" t="str">
            <v>?</v>
          </cell>
        </row>
        <row r="3249">
          <cell r="D3249" t="str">
            <v>9716SAB32/IND</v>
          </cell>
          <cell r="E3249">
            <v>9716</v>
          </cell>
          <cell r="F3249">
            <v>37.000000000000007</v>
          </cell>
          <cell r="G3249" t="str">
            <v>Yes</v>
          </cell>
          <cell r="H3249">
            <v>34.70000000000001</v>
          </cell>
          <cell r="I3249" t="str">
            <v>TI</v>
          </cell>
          <cell r="J3249" t="str">
            <v>Highend</v>
          </cell>
          <cell r="K3249" t="str">
            <v>9716SAB02/02</v>
          </cell>
          <cell r="L3249" t="str">
            <v>SH</v>
          </cell>
          <cell r="M3249" t="str">
            <v>S-Group</v>
          </cell>
          <cell r="N3249" t="str">
            <v>Reg</v>
          </cell>
          <cell r="P3249" t="str">
            <v>NM (INH2CBE)</v>
          </cell>
          <cell r="Q3249" t="str">
            <v>DRP</v>
          </cell>
          <cell r="S3249">
            <v>0</v>
          </cell>
          <cell r="V3249">
            <v>0</v>
          </cell>
          <cell r="X3249">
            <v>0</v>
          </cell>
          <cell r="Y3249" t="str">
            <v>Adhe</v>
          </cell>
          <cell r="Z3249" t="str">
            <v>PED</v>
          </cell>
          <cell r="AA3249" t="str">
            <v>Simple-Adhesive</v>
          </cell>
          <cell r="AB3249" t="str">
            <v>Regular-Adhe</v>
          </cell>
          <cell r="AC3249" t="str">
            <v>9716SAB08/02</v>
          </cell>
          <cell r="AD3249" t="str">
            <v>MG Adhe</v>
          </cell>
          <cell r="AE3249" t="str">
            <v>MG Adhe-MET</v>
          </cell>
          <cell r="AG3249">
            <v>0</v>
          </cell>
          <cell r="AH3249" t="str">
            <v>ELSSH157</v>
          </cell>
          <cell r="AI3249" t="str">
            <v>9716SAB12/IND</v>
          </cell>
          <cell r="AJ3249" t="str">
            <v>IPS</v>
          </cell>
          <cell r="AK3249" t="str">
            <v>IPS</v>
          </cell>
          <cell r="AM3249" t="e">
            <v>#N/A</v>
          </cell>
          <cell r="AO3249">
            <v>32.800000000000004</v>
          </cell>
          <cell r="AQ3249" t="str">
            <v>Buffing</v>
          </cell>
          <cell r="AR3249" t="str">
            <v>LAD</v>
          </cell>
          <cell r="AS3249" t="str">
            <v>?</v>
          </cell>
        </row>
        <row r="3250">
          <cell r="D3250" t="str">
            <v>9716SAB34/IND</v>
          </cell>
          <cell r="E3250">
            <v>9716</v>
          </cell>
          <cell r="F3250">
            <v>37.000000000000007</v>
          </cell>
          <cell r="G3250" t="str">
            <v>Yes</v>
          </cell>
          <cell r="H3250">
            <v>34.70000000000001</v>
          </cell>
          <cell r="I3250" t="str">
            <v>TI</v>
          </cell>
          <cell r="J3250" t="str">
            <v>Highend</v>
          </cell>
          <cell r="K3250" t="str">
            <v>9716SAB02/01</v>
          </cell>
          <cell r="L3250" t="str">
            <v>SH</v>
          </cell>
          <cell r="M3250" t="str">
            <v>S-Group</v>
          </cell>
          <cell r="N3250" t="str">
            <v>Reg</v>
          </cell>
          <cell r="P3250" t="str">
            <v>PMR42</v>
          </cell>
          <cell r="Q3250" t="str">
            <v>DRP</v>
          </cell>
          <cell r="S3250">
            <v>0</v>
          </cell>
          <cell r="V3250">
            <v>0</v>
          </cell>
          <cell r="X3250">
            <v>0</v>
          </cell>
          <cell r="Y3250" t="str">
            <v>Adhe</v>
          </cell>
          <cell r="Z3250" t="str">
            <v>PED</v>
          </cell>
          <cell r="AA3250" t="str">
            <v>Simple-Adhesive</v>
          </cell>
          <cell r="AB3250" t="str">
            <v>Regular-Adhe</v>
          </cell>
          <cell r="AC3250" t="str">
            <v>9716SAB08/03</v>
          </cell>
          <cell r="AD3250" t="str">
            <v>MG Adhe</v>
          </cell>
          <cell r="AE3250" t="str">
            <v>MG Adhe-MET</v>
          </cell>
          <cell r="AG3250">
            <v>0</v>
          </cell>
          <cell r="AH3250" t="str">
            <v>ELSSH157</v>
          </cell>
          <cell r="AI3250" t="str">
            <v>9716SAB12/IND</v>
          </cell>
          <cell r="AJ3250" t="str">
            <v>IPS</v>
          </cell>
          <cell r="AK3250" t="str">
            <v>IPS</v>
          </cell>
          <cell r="AM3250" t="e">
            <v>#N/A</v>
          </cell>
          <cell r="AO3250">
            <v>32.800000000000004</v>
          </cell>
          <cell r="AQ3250" t="str">
            <v>Buffing</v>
          </cell>
          <cell r="AR3250" t="str">
            <v>LAD</v>
          </cell>
          <cell r="AS3250" t="str">
            <v>?</v>
          </cell>
        </row>
        <row r="3251">
          <cell r="D3251" t="str">
            <v>9716WAB31/IND</v>
          </cell>
          <cell r="E3251">
            <v>9716</v>
          </cell>
          <cell r="F3251">
            <v>37.000000000000007</v>
          </cell>
          <cell r="G3251" t="str">
            <v>Yes</v>
          </cell>
          <cell r="H3251">
            <v>34.70000000000001</v>
          </cell>
          <cell r="I3251" t="str">
            <v>TI</v>
          </cell>
          <cell r="J3251" t="str">
            <v>Highend</v>
          </cell>
          <cell r="K3251" t="str">
            <v>9716WAB02/01</v>
          </cell>
          <cell r="L3251" t="str">
            <v>SH</v>
          </cell>
          <cell r="M3251" t="str">
            <v>S-Group</v>
          </cell>
          <cell r="N3251" t="str">
            <v>Reg</v>
          </cell>
          <cell r="P3251" t="str">
            <v>PMR42</v>
          </cell>
          <cell r="Q3251" t="str">
            <v>DRP</v>
          </cell>
          <cell r="S3251">
            <v>0</v>
          </cell>
          <cell r="V3251">
            <v>0</v>
          </cell>
          <cell r="X3251">
            <v>0</v>
          </cell>
          <cell r="Y3251" t="str">
            <v>Adhe</v>
          </cell>
          <cell r="Z3251" t="str">
            <v>PED</v>
          </cell>
          <cell r="AA3251" t="str">
            <v>Simple-Adhesive</v>
          </cell>
          <cell r="AB3251" t="str">
            <v>Regular-Adhe</v>
          </cell>
          <cell r="AC3251" t="str">
            <v>9716SAB08/03</v>
          </cell>
          <cell r="AD3251" t="str">
            <v>MG Adhe</v>
          </cell>
          <cell r="AE3251" t="str">
            <v>MG Adhe-MET</v>
          </cell>
          <cell r="AG3251">
            <v>0</v>
          </cell>
          <cell r="AH3251" t="str">
            <v>ELSSH157</v>
          </cell>
          <cell r="AI3251" t="str">
            <v>9716WAB12/IND</v>
          </cell>
          <cell r="AJ3251" t="str">
            <v>RG</v>
          </cell>
          <cell r="AK3251" t="str">
            <v>RG</v>
          </cell>
          <cell r="AM3251" t="e">
            <v>#N/A</v>
          </cell>
          <cell r="AO3251">
            <v>32.800000000000004</v>
          </cell>
          <cell r="AQ3251" t="str">
            <v>Buffing</v>
          </cell>
          <cell r="AR3251" t="str">
            <v>LAD</v>
          </cell>
          <cell r="AS3251" t="str">
            <v>?</v>
          </cell>
        </row>
        <row r="3252">
          <cell r="D3252" t="str">
            <v>9716YAB31/IND</v>
          </cell>
          <cell r="E3252">
            <v>9716</v>
          </cell>
          <cell r="F3252">
            <v>37.000000000000007</v>
          </cell>
          <cell r="G3252" t="str">
            <v>Yes</v>
          </cell>
          <cell r="H3252">
            <v>34.70000000000001</v>
          </cell>
          <cell r="I3252" t="str">
            <v>TI</v>
          </cell>
          <cell r="J3252" t="str">
            <v>Highend</v>
          </cell>
          <cell r="K3252" t="str">
            <v>9716YAB02/2N/01</v>
          </cell>
          <cell r="L3252" t="str">
            <v>SH</v>
          </cell>
          <cell r="M3252" t="str">
            <v>S-Group</v>
          </cell>
          <cell r="N3252" t="str">
            <v>Reg</v>
          </cell>
          <cell r="P3252" t="str">
            <v>NM (INH2CBE)</v>
          </cell>
          <cell r="Q3252" t="str">
            <v>DRP</v>
          </cell>
          <cell r="S3252">
            <v>0</v>
          </cell>
          <cell r="V3252">
            <v>0</v>
          </cell>
          <cell r="X3252">
            <v>0</v>
          </cell>
          <cell r="Y3252" t="str">
            <v>Adhe</v>
          </cell>
          <cell r="Z3252" t="str">
            <v>PED</v>
          </cell>
          <cell r="AA3252" t="str">
            <v>Simple-Adhesive</v>
          </cell>
          <cell r="AB3252" t="str">
            <v>Regular-Adhe</v>
          </cell>
          <cell r="AC3252" t="str">
            <v>9716SAB08/01</v>
          </cell>
          <cell r="AD3252" t="str">
            <v>MG Adhe</v>
          </cell>
          <cell r="AE3252" t="str">
            <v>MG Adhe-MET</v>
          </cell>
          <cell r="AG3252">
            <v>0</v>
          </cell>
          <cell r="AH3252" t="str">
            <v>ELSSH157</v>
          </cell>
          <cell r="AI3252" t="str">
            <v>9716YAB12/IND</v>
          </cell>
          <cell r="AJ3252" t="str">
            <v>IPG-2N</v>
          </cell>
          <cell r="AK3252" t="str">
            <v>PVD</v>
          </cell>
          <cell r="AM3252" t="e">
            <v>#N/A</v>
          </cell>
          <cell r="AO3252">
            <v>32.800000000000004</v>
          </cell>
          <cell r="AQ3252" t="str">
            <v>Buffing</v>
          </cell>
          <cell r="AR3252" t="str">
            <v>LAD</v>
          </cell>
          <cell r="AS3252" t="str">
            <v>?</v>
          </cell>
        </row>
        <row r="3253">
          <cell r="D3253" t="str">
            <v>9717SAB30/IND</v>
          </cell>
          <cell r="E3253">
            <v>9717</v>
          </cell>
          <cell r="F3253">
            <v>39.200000000000003</v>
          </cell>
          <cell r="G3253" t="str">
            <v>Yes</v>
          </cell>
          <cell r="H3253">
            <v>36.900000000000006</v>
          </cell>
          <cell r="I3253" t="str">
            <v>TI</v>
          </cell>
          <cell r="J3253" t="str">
            <v>Highend</v>
          </cell>
          <cell r="K3253" t="str">
            <v>9717SAB02</v>
          </cell>
          <cell r="L3253" t="str">
            <v>SH</v>
          </cell>
          <cell r="M3253" t="str">
            <v>S-Group</v>
          </cell>
          <cell r="N3253" t="str">
            <v>Reg</v>
          </cell>
          <cell r="P3253" t="str">
            <v>PMR36</v>
          </cell>
          <cell r="Q3253" t="str">
            <v>DRP</v>
          </cell>
          <cell r="S3253">
            <v>0</v>
          </cell>
          <cell r="V3253">
            <v>0</v>
          </cell>
          <cell r="X3253">
            <v>0</v>
          </cell>
          <cell r="Y3253" t="str">
            <v>Adhe</v>
          </cell>
          <cell r="Z3253" t="str">
            <v>G3</v>
          </cell>
          <cell r="AA3253" t="str">
            <v>Simple-Adhesive</v>
          </cell>
          <cell r="AB3253" t="str">
            <v>Regular-Adhe</v>
          </cell>
          <cell r="AC3253" t="str">
            <v>9717SAB08/01</v>
          </cell>
          <cell r="AD3253" t="str">
            <v>MG Adhe</v>
          </cell>
          <cell r="AE3253" t="str">
            <v>MG Adhe-MET</v>
          </cell>
          <cell r="AG3253">
            <v>0</v>
          </cell>
          <cell r="AH3253" t="str">
            <v>ELS9717</v>
          </cell>
          <cell r="AI3253" t="str">
            <v>9717SAB12/IND</v>
          </cell>
          <cell r="AJ3253" t="str">
            <v>IPS</v>
          </cell>
          <cell r="AK3253" t="str">
            <v>IPS</v>
          </cell>
          <cell r="AM3253" t="e">
            <v>#N/A</v>
          </cell>
          <cell r="AO3253">
            <v>35</v>
          </cell>
          <cell r="AQ3253" t="str">
            <v>Buffing</v>
          </cell>
          <cell r="AR3253" t="str">
            <v>LAD</v>
          </cell>
          <cell r="AS3253" t="str">
            <v>NORMAL</v>
          </cell>
        </row>
        <row r="3254">
          <cell r="D3254" t="str">
            <v>9717YAB30/IND</v>
          </cell>
          <cell r="E3254">
            <v>9717</v>
          </cell>
          <cell r="F3254">
            <v>39.200000000000003</v>
          </cell>
          <cell r="G3254" t="str">
            <v>Yes</v>
          </cell>
          <cell r="H3254">
            <v>36.900000000000006</v>
          </cell>
          <cell r="I3254" t="str">
            <v>TI</v>
          </cell>
          <cell r="J3254" t="str">
            <v>Highend</v>
          </cell>
          <cell r="K3254" t="str">
            <v>9717YAB02</v>
          </cell>
          <cell r="L3254" t="str">
            <v>SH</v>
          </cell>
          <cell r="M3254" t="str">
            <v>S-Group</v>
          </cell>
          <cell r="N3254" t="str">
            <v>Reg</v>
          </cell>
          <cell r="P3254" t="str">
            <v>PMR39</v>
          </cell>
          <cell r="Q3254" t="str">
            <v>DRP</v>
          </cell>
          <cell r="R3254">
            <v>230</v>
          </cell>
          <cell r="S3254">
            <v>140</v>
          </cell>
          <cell r="T3254">
            <v>130</v>
          </cell>
          <cell r="U3254">
            <v>120</v>
          </cell>
          <cell r="V3254">
            <v>120</v>
          </cell>
          <cell r="X3254">
            <v>0</v>
          </cell>
          <cell r="Y3254" t="str">
            <v>Adhe</v>
          </cell>
          <cell r="Z3254" t="str">
            <v>G3</v>
          </cell>
          <cell r="AA3254" t="str">
            <v>Simple-Adhesive</v>
          </cell>
          <cell r="AB3254" t="str">
            <v>Regular-Adhe</v>
          </cell>
          <cell r="AC3254" t="str">
            <v>9717SAB08/01</v>
          </cell>
          <cell r="AD3254" t="str">
            <v>MG Adhe</v>
          </cell>
          <cell r="AE3254" t="str">
            <v>MG Adhe-MET</v>
          </cell>
          <cell r="AG3254">
            <v>0</v>
          </cell>
          <cell r="AH3254" t="str">
            <v>ELS9717</v>
          </cell>
          <cell r="AI3254" t="str">
            <v>9717YAB12/IND</v>
          </cell>
          <cell r="AJ3254" t="str">
            <v>IPG</v>
          </cell>
          <cell r="AK3254" t="str">
            <v>PVD</v>
          </cell>
          <cell r="AM3254" t="str">
            <v>Yes</v>
          </cell>
          <cell r="AO3254">
            <v>35</v>
          </cell>
          <cell r="AQ3254" t="str">
            <v>Buffing</v>
          </cell>
          <cell r="AR3254" t="str">
            <v>LAD</v>
          </cell>
          <cell r="AS3254" t="str">
            <v>NORMAL</v>
          </cell>
        </row>
        <row r="3255">
          <cell r="D3255" t="str">
            <v>9720SAC31/IND</v>
          </cell>
          <cell r="E3255">
            <v>9720</v>
          </cell>
          <cell r="F3255">
            <v>37.000000000000007</v>
          </cell>
          <cell r="G3255" t="str">
            <v>Yes</v>
          </cell>
          <cell r="H3255">
            <v>34.70000000000001</v>
          </cell>
          <cell r="I3255" t="str">
            <v>TI</v>
          </cell>
          <cell r="J3255" t="str">
            <v>Highend</v>
          </cell>
          <cell r="K3255" t="str">
            <v>9720SAC02</v>
          </cell>
          <cell r="L3255" t="str">
            <v>SH</v>
          </cell>
          <cell r="M3255" t="str">
            <v>S-Group</v>
          </cell>
          <cell r="N3255" t="str">
            <v>Reg</v>
          </cell>
          <cell r="O3255" t="str">
            <v>5.T</v>
          </cell>
          <cell r="P3255" t="str">
            <v>PMR41</v>
          </cell>
          <cell r="Q3255" t="str">
            <v>DRP</v>
          </cell>
          <cell r="R3255">
            <v>200</v>
          </cell>
          <cell r="S3255">
            <v>220</v>
          </cell>
          <cell r="T3255">
            <v>210</v>
          </cell>
          <cell r="U3255">
            <v>170</v>
          </cell>
          <cell r="V3255">
            <v>150</v>
          </cell>
          <cell r="W3255">
            <v>106</v>
          </cell>
          <cell r="X3255">
            <v>79</v>
          </cell>
          <cell r="Y3255" t="str">
            <v>Adhe</v>
          </cell>
          <cell r="Z3255" t="str">
            <v>PED</v>
          </cell>
          <cell r="AA3255" t="str">
            <v>Simple-Adhesive</v>
          </cell>
          <cell r="AB3255" t="str">
            <v>Regular-Adhe</v>
          </cell>
          <cell r="AC3255" t="str">
            <v>9720SAC08/01</v>
          </cell>
          <cell r="AD3255" t="str">
            <v>MG Adhe</v>
          </cell>
          <cell r="AE3255" t="str">
            <v>MG Adhe-MET</v>
          </cell>
          <cell r="AG3255">
            <v>0</v>
          </cell>
          <cell r="AH3255" t="str">
            <v>ELSSH159</v>
          </cell>
          <cell r="AI3255" t="str">
            <v>9720SAC12/IND</v>
          </cell>
          <cell r="AJ3255" t="str">
            <v>IPS</v>
          </cell>
          <cell r="AK3255" t="str">
            <v>IPS</v>
          </cell>
          <cell r="AM3255" t="str">
            <v>Yes</v>
          </cell>
          <cell r="AO3255">
            <v>32.800000000000004</v>
          </cell>
          <cell r="AQ3255" t="str">
            <v>Buffing</v>
          </cell>
          <cell r="AR3255" t="str">
            <v>LAD</v>
          </cell>
          <cell r="AS3255" t="str">
            <v>NORMAL</v>
          </cell>
        </row>
        <row r="3256">
          <cell r="D3256" t="str">
            <v>9720YAC31/IND</v>
          </cell>
          <cell r="E3256">
            <v>9720</v>
          </cell>
          <cell r="F3256">
            <v>37.000000000000007</v>
          </cell>
          <cell r="G3256" t="str">
            <v>Yes</v>
          </cell>
          <cell r="H3256">
            <v>34.70000000000001</v>
          </cell>
          <cell r="I3256" t="str">
            <v>TI</v>
          </cell>
          <cell r="J3256" t="str">
            <v>Highend</v>
          </cell>
          <cell r="K3256" t="str">
            <v>9720YAC02/2N</v>
          </cell>
          <cell r="L3256" t="str">
            <v>SH</v>
          </cell>
          <cell r="M3256" t="str">
            <v>S-Group</v>
          </cell>
          <cell r="N3256" t="str">
            <v>Reg</v>
          </cell>
          <cell r="P3256" t="str">
            <v>PMR34</v>
          </cell>
          <cell r="Q3256" t="str">
            <v>DRP</v>
          </cell>
          <cell r="S3256">
            <v>0</v>
          </cell>
          <cell r="V3256">
            <v>0</v>
          </cell>
          <cell r="X3256">
            <v>0</v>
          </cell>
          <cell r="Y3256" t="str">
            <v>Adhe</v>
          </cell>
          <cell r="Z3256" t="str">
            <v>PED</v>
          </cell>
          <cell r="AA3256" t="str">
            <v>Simple-Adhesive</v>
          </cell>
          <cell r="AB3256" t="str">
            <v>Regular-Adhe</v>
          </cell>
          <cell r="AC3256" t="str">
            <v>9720SAC08/02</v>
          </cell>
          <cell r="AD3256" t="str">
            <v>MG Adhe</v>
          </cell>
          <cell r="AE3256" t="str">
            <v>MG Adhe-MET</v>
          </cell>
          <cell r="AG3256">
            <v>0</v>
          </cell>
          <cell r="AH3256" t="str">
            <v>ELSSH159</v>
          </cell>
          <cell r="AI3256" t="str">
            <v>9720YAC12/IND</v>
          </cell>
          <cell r="AJ3256" t="str">
            <v>IPG-2N</v>
          </cell>
          <cell r="AK3256" t="str">
            <v>PVD</v>
          </cell>
          <cell r="AM3256" t="e">
            <v>#N/A</v>
          </cell>
          <cell r="AO3256">
            <v>32.800000000000004</v>
          </cell>
          <cell r="AQ3256" t="str">
            <v>Buffing</v>
          </cell>
          <cell r="AR3256" t="str">
            <v>LAD</v>
          </cell>
          <cell r="AS3256" t="str">
            <v>NORMAL</v>
          </cell>
        </row>
        <row r="3257">
          <cell r="D3257" t="str">
            <v>9721SAB31/IND</v>
          </cell>
          <cell r="E3257">
            <v>9721</v>
          </cell>
          <cell r="F3257">
            <v>37.000000000000007</v>
          </cell>
          <cell r="G3257" t="str">
            <v>Yes</v>
          </cell>
          <cell r="H3257">
            <v>34.70000000000001</v>
          </cell>
          <cell r="I3257" t="str">
            <v>TI</v>
          </cell>
          <cell r="J3257" t="str">
            <v>Highend</v>
          </cell>
          <cell r="K3257" t="str">
            <v>9721SAB02/01</v>
          </cell>
          <cell r="L3257" t="str">
            <v>SH</v>
          </cell>
          <cell r="M3257" t="str">
            <v>S-Group</v>
          </cell>
          <cell r="N3257" t="str">
            <v>Reg</v>
          </cell>
          <cell r="P3257" t="str">
            <v>PMR33</v>
          </cell>
          <cell r="Q3257" t="str">
            <v>DRP</v>
          </cell>
          <cell r="S3257">
            <v>0</v>
          </cell>
          <cell r="V3257">
            <v>0</v>
          </cell>
          <cell r="X3257">
            <v>0</v>
          </cell>
          <cell r="Y3257" t="str">
            <v>Adhe</v>
          </cell>
          <cell r="Z3257" t="str">
            <v>PED</v>
          </cell>
          <cell r="AA3257" t="str">
            <v>Simple-Adhesive</v>
          </cell>
          <cell r="AB3257" t="str">
            <v>Regular-Adhe</v>
          </cell>
          <cell r="AC3257" t="str">
            <v>9721SAB08/01</v>
          </cell>
          <cell r="AD3257" t="str">
            <v>MG Adhe</v>
          </cell>
          <cell r="AE3257" t="str">
            <v>MG Adhe-MET</v>
          </cell>
          <cell r="AG3257">
            <v>0</v>
          </cell>
          <cell r="AH3257" t="str">
            <v>ELSSH158</v>
          </cell>
          <cell r="AI3257" t="str">
            <v>9721SAB12/IND</v>
          </cell>
          <cell r="AJ3257" t="str">
            <v>IPS</v>
          </cell>
          <cell r="AK3257" t="str">
            <v>IPS</v>
          </cell>
          <cell r="AM3257" t="e">
            <v>#N/A</v>
          </cell>
          <cell r="AO3257">
            <v>32.800000000000004</v>
          </cell>
          <cell r="AQ3257" t="str">
            <v>Buffing</v>
          </cell>
          <cell r="AR3257" t="str">
            <v>LAD</v>
          </cell>
          <cell r="AS3257" t="str">
            <v>?</v>
          </cell>
        </row>
        <row r="3258">
          <cell r="D3258" t="str">
            <v>9721SAB32/IND</v>
          </cell>
          <cell r="E3258">
            <v>9721</v>
          </cell>
          <cell r="F3258">
            <v>37.000000000000007</v>
          </cell>
          <cell r="G3258" t="str">
            <v>Yes</v>
          </cell>
          <cell r="H3258">
            <v>34.70000000000001</v>
          </cell>
          <cell r="I3258" t="str">
            <v>TI</v>
          </cell>
          <cell r="J3258" t="str">
            <v>Highend</v>
          </cell>
          <cell r="K3258" t="str">
            <v>9721SAB02/02</v>
          </cell>
          <cell r="L3258" t="str">
            <v>SH</v>
          </cell>
          <cell r="M3258" t="str">
            <v>S-Group</v>
          </cell>
          <cell r="N3258" t="str">
            <v>Reg</v>
          </cell>
          <cell r="P3258" t="str">
            <v>NM (INH2CBE)</v>
          </cell>
          <cell r="Q3258" t="str">
            <v>DRP</v>
          </cell>
          <cell r="S3258">
            <v>0</v>
          </cell>
          <cell r="V3258">
            <v>0</v>
          </cell>
          <cell r="X3258">
            <v>0</v>
          </cell>
          <cell r="Y3258" t="str">
            <v>Adhe</v>
          </cell>
          <cell r="Z3258" t="str">
            <v>PED</v>
          </cell>
          <cell r="AA3258" t="str">
            <v>Simple-Adhesive</v>
          </cell>
          <cell r="AB3258" t="str">
            <v>Regular-Adhe</v>
          </cell>
          <cell r="AC3258" t="str">
            <v>9721SAB08/02</v>
          </cell>
          <cell r="AD3258" t="str">
            <v>MG Adhe</v>
          </cell>
          <cell r="AE3258" t="str">
            <v>MG Adhe-MET</v>
          </cell>
          <cell r="AG3258">
            <v>0</v>
          </cell>
          <cell r="AH3258" t="str">
            <v>ELSSH158</v>
          </cell>
          <cell r="AI3258" t="str">
            <v>9721SAB12/IND</v>
          </cell>
          <cell r="AJ3258" t="str">
            <v>IPS</v>
          </cell>
          <cell r="AK3258" t="str">
            <v>IPS</v>
          </cell>
          <cell r="AM3258" t="e">
            <v>#N/A</v>
          </cell>
          <cell r="AO3258">
            <v>32.800000000000004</v>
          </cell>
          <cell r="AQ3258" t="str">
            <v>Buffing</v>
          </cell>
          <cell r="AR3258" t="str">
            <v>LAD</v>
          </cell>
          <cell r="AS3258" t="str">
            <v>?</v>
          </cell>
        </row>
        <row r="3259">
          <cell r="D3259" t="str">
            <v>9721WAB31/IND</v>
          </cell>
          <cell r="E3259">
            <v>9721</v>
          </cell>
          <cell r="F3259">
            <v>37.000000000000007</v>
          </cell>
          <cell r="G3259" t="str">
            <v>Yes</v>
          </cell>
          <cell r="H3259">
            <v>34.70000000000001</v>
          </cell>
          <cell r="I3259" t="str">
            <v>TI</v>
          </cell>
          <cell r="J3259" t="str">
            <v>Highend</v>
          </cell>
          <cell r="K3259" t="str">
            <v>9721WAB02/01</v>
          </cell>
          <cell r="L3259" t="str">
            <v>SH</v>
          </cell>
          <cell r="M3259" t="str">
            <v>S-Group</v>
          </cell>
          <cell r="N3259" t="str">
            <v>Reg</v>
          </cell>
          <cell r="P3259" t="str">
            <v>PMR34</v>
          </cell>
          <cell r="Q3259" t="str">
            <v>DRP</v>
          </cell>
          <cell r="S3259">
            <v>0</v>
          </cell>
          <cell r="V3259">
            <v>0</v>
          </cell>
          <cell r="X3259">
            <v>0</v>
          </cell>
          <cell r="Y3259" t="str">
            <v>Adhe</v>
          </cell>
          <cell r="Z3259" t="str">
            <v>PED</v>
          </cell>
          <cell r="AA3259" t="str">
            <v>Simple-Adhesive</v>
          </cell>
          <cell r="AB3259" t="str">
            <v>Regular-Adhe</v>
          </cell>
          <cell r="AC3259" t="str">
            <v>9721SAB08/03</v>
          </cell>
          <cell r="AD3259" t="str">
            <v>MG Adhe</v>
          </cell>
          <cell r="AE3259" t="str">
            <v>MG Adhe-MET</v>
          </cell>
          <cell r="AG3259">
            <v>0</v>
          </cell>
          <cell r="AH3259" t="str">
            <v>ELSSH158</v>
          </cell>
          <cell r="AI3259" t="str">
            <v>9721WAB12/IND</v>
          </cell>
          <cell r="AJ3259" t="str">
            <v>RG</v>
          </cell>
          <cell r="AK3259" t="str">
            <v>RG</v>
          </cell>
          <cell r="AM3259" t="e">
            <v>#N/A</v>
          </cell>
          <cell r="AO3259">
            <v>32.800000000000004</v>
          </cell>
          <cell r="AQ3259" t="str">
            <v>Buffing</v>
          </cell>
          <cell r="AR3259" t="str">
            <v>LAD</v>
          </cell>
          <cell r="AS3259" t="str">
            <v>?</v>
          </cell>
        </row>
        <row r="3260">
          <cell r="D3260" t="str">
            <v>9721WAB32/IND</v>
          </cell>
          <cell r="E3260">
            <v>9721</v>
          </cell>
          <cell r="F3260">
            <v>37.000000000000007</v>
          </cell>
          <cell r="G3260" t="str">
            <v>Yes</v>
          </cell>
          <cell r="H3260">
            <v>34.70000000000001</v>
          </cell>
          <cell r="I3260" t="str">
            <v>TI</v>
          </cell>
          <cell r="J3260" t="str">
            <v>Highend</v>
          </cell>
          <cell r="K3260" t="str">
            <v>9721WAB02/02</v>
          </cell>
          <cell r="L3260" t="str">
            <v>SH</v>
          </cell>
          <cell r="M3260" t="str">
            <v>S-Group</v>
          </cell>
          <cell r="N3260" t="str">
            <v>Reg</v>
          </cell>
          <cell r="P3260" t="str">
            <v>NM (INH2CBE)</v>
          </cell>
          <cell r="Q3260" t="str">
            <v>DRP</v>
          </cell>
          <cell r="S3260">
            <v>0</v>
          </cell>
          <cell r="V3260">
            <v>0</v>
          </cell>
          <cell r="X3260">
            <v>0</v>
          </cell>
          <cell r="Y3260" t="str">
            <v>Adhe</v>
          </cell>
          <cell r="Z3260" t="str">
            <v>PED</v>
          </cell>
          <cell r="AA3260" t="str">
            <v>Simple-Adhesive</v>
          </cell>
          <cell r="AB3260" t="str">
            <v>Regular-Adhe</v>
          </cell>
          <cell r="AC3260" t="str">
            <v>9721SAB08/03</v>
          </cell>
          <cell r="AD3260" t="str">
            <v>MG Adhe</v>
          </cell>
          <cell r="AE3260" t="str">
            <v>MG Adhe-MET</v>
          </cell>
          <cell r="AG3260">
            <v>0</v>
          </cell>
          <cell r="AH3260" t="str">
            <v>ELSSH158</v>
          </cell>
          <cell r="AI3260" t="str">
            <v>9721WAB12/IND</v>
          </cell>
          <cell r="AJ3260" t="str">
            <v>RG</v>
          </cell>
          <cell r="AK3260" t="str">
            <v>RG</v>
          </cell>
          <cell r="AM3260" t="e">
            <v>#N/A</v>
          </cell>
          <cell r="AO3260">
            <v>32.800000000000004</v>
          </cell>
          <cell r="AQ3260" t="str">
            <v>Buffing</v>
          </cell>
          <cell r="AR3260" t="str">
            <v>LAD</v>
          </cell>
          <cell r="AS3260" t="str">
            <v>?</v>
          </cell>
        </row>
        <row r="3261">
          <cell r="D3261" t="str">
            <v>9732SCB00/IND</v>
          </cell>
          <cell r="E3261">
            <v>9732</v>
          </cell>
          <cell r="F3261">
            <v>27.200000000000003</v>
          </cell>
          <cell r="G3261" t="e">
            <v>#N/A</v>
          </cell>
          <cell r="I3261" t="str">
            <v>FT</v>
          </cell>
          <cell r="J3261" t="str">
            <v>Audit</v>
          </cell>
          <cell r="K3261" t="str">
            <v>9732SCB02</v>
          </cell>
          <cell r="L3261" t="str">
            <v>SH</v>
          </cell>
          <cell r="M3261" t="str">
            <v>S-Group</v>
          </cell>
          <cell r="N3261" t="str">
            <v>Reg</v>
          </cell>
          <cell r="P3261" t="str">
            <v>PMR23</v>
          </cell>
          <cell r="Q3261" t="str">
            <v>DRP</v>
          </cell>
          <cell r="S3261">
            <v>0</v>
          </cell>
          <cell r="V3261">
            <v>0</v>
          </cell>
          <cell r="X3261">
            <v>0</v>
          </cell>
          <cell r="Y3261" t="str">
            <v>Adhe</v>
          </cell>
          <cell r="Z3261" t="str">
            <v>PED</v>
          </cell>
          <cell r="AA3261" t="str">
            <v>Simple-Adhesive</v>
          </cell>
          <cell r="AB3261" t="str">
            <v>Regular-Adhe</v>
          </cell>
          <cell r="AC3261" t="str">
            <v>9732SCB08</v>
          </cell>
          <cell r="AD3261" t="str">
            <v>MG Adhe</v>
          </cell>
          <cell r="AE3261" t="str">
            <v>MG Adhe-Plain</v>
          </cell>
          <cell r="AG3261">
            <v>0</v>
          </cell>
          <cell r="AI3261" t="str">
            <v>9732SCB12/IND</v>
          </cell>
          <cell r="AJ3261" t="str">
            <v>IPS</v>
          </cell>
          <cell r="AK3261" t="str">
            <v>IPS</v>
          </cell>
          <cell r="AM3261" t="e">
            <v>#N/A</v>
          </cell>
          <cell r="AO3261">
            <v>23.000000000000004</v>
          </cell>
          <cell r="AQ3261" t="e">
            <v>#N/A</v>
          </cell>
          <cell r="AR3261" t="str">
            <v>LAD</v>
          </cell>
          <cell r="AS3261" t="str">
            <v>?</v>
          </cell>
        </row>
        <row r="3262">
          <cell r="D3262" t="str">
            <v>9734SAB00/IND</v>
          </cell>
          <cell r="E3262">
            <v>9734</v>
          </cell>
          <cell r="F3262">
            <v>32.6</v>
          </cell>
          <cell r="G3262" t="str">
            <v>No</v>
          </cell>
          <cell r="H3262">
            <v>32.6</v>
          </cell>
          <cell r="I3262" t="str">
            <v>FT</v>
          </cell>
          <cell r="J3262" t="str">
            <v>Audit</v>
          </cell>
          <cell r="K3262" t="str">
            <v>9734SAB02</v>
          </cell>
          <cell r="L3262" t="str">
            <v>SH</v>
          </cell>
          <cell r="M3262" t="str">
            <v>S-Group</v>
          </cell>
          <cell r="N3262" t="str">
            <v>Reg</v>
          </cell>
          <cell r="P3262" t="str">
            <v>PMR37</v>
          </cell>
          <cell r="Q3262" t="str">
            <v>DRP</v>
          </cell>
          <cell r="R3262">
            <v>214</v>
          </cell>
          <cell r="S3262">
            <v>0</v>
          </cell>
          <cell r="V3262">
            <v>0</v>
          </cell>
          <cell r="X3262">
            <v>0</v>
          </cell>
          <cell r="Y3262" t="str">
            <v>Adhe</v>
          </cell>
          <cell r="Z3262" t="str">
            <v>G5</v>
          </cell>
          <cell r="AA3262" t="str">
            <v>Simple-Adhesive</v>
          </cell>
          <cell r="AB3262" t="str">
            <v>Regular-Adhe</v>
          </cell>
          <cell r="AC3262" t="str">
            <v>9734SAB08</v>
          </cell>
          <cell r="AD3262" t="str">
            <v>MG Adhe</v>
          </cell>
          <cell r="AE3262" t="str">
            <v>MG Adhe-Plain</v>
          </cell>
          <cell r="AG3262">
            <v>0</v>
          </cell>
          <cell r="AI3262" t="str">
            <v>9734SAB12/IND</v>
          </cell>
          <cell r="AJ3262" t="str">
            <v>IPS</v>
          </cell>
          <cell r="AK3262" t="str">
            <v>IPS</v>
          </cell>
          <cell r="AM3262" t="e">
            <v>#N/A</v>
          </cell>
          <cell r="AO3262">
            <v>28.400000000000002</v>
          </cell>
          <cell r="AQ3262" t="str">
            <v>Rough</v>
          </cell>
          <cell r="AR3262" t="str">
            <v>LAD</v>
          </cell>
          <cell r="AS3262" t="str">
            <v>NORMAL</v>
          </cell>
        </row>
        <row r="3263">
          <cell r="D3263" t="str">
            <v>9735NAB00/IND</v>
          </cell>
          <cell r="E3263">
            <v>9735</v>
          </cell>
          <cell r="F3263">
            <v>27.200000000000003</v>
          </cell>
          <cell r="G3263" t="str">
            <v>No</v>
          </cell>
          <cell r="H3263">
            <v>27.200000000000003</v>
          </cell>
          <cell r="I3263" t="str">
            <v>FT</v>
          </cell>
          <cell r="J3263" t="str">
            <v>Audit</v>
          </cell>
          <cell r="K3263" t="str">
            <v>9735NAB02</v>
          </cell>
          <cell r="L3263" t="str">
            <v>SH</v>
          </cell>
          <cell r="M3263" t="str">
            <v>S-Group</v>
          </cell>
          <cell r="N3263" t="str">
            <v>Reg</v>
          </cell>
          <cell r="P3263" t="str">
            <v>NM</v>
          </cell>
          <cell r="Q3263" t="str">
            <v>DRP</v>
          </cell>
          <cell r="S3263">
            <v>0</v>
          </cell>
          <cell r="V3263">
            <v>0</v>
          </cell>
          <cell r="X3263">
            <v>0</v>
          </cell>
          <cell r="Y3263" t="str">
            <v>Adhe</v>
          </cell>
          <cell r="Z3263" t="str">
            <v>G7</v>
          </cell>
          <cell r="AA3263" t="str">
            <v>Simple-Adhesive</v>
          </cell>
          <cell r="AB3263" t="str">
            <v>Regular-Adhe</v>
          </cell>
          <cell r="AC3263" t="str">
            <v>9735SAB08</v>
          </cell>
          <cell r="AD3263" t="str">
            <v>MG Adhe</v>
          </cell>
          <cell r="AE3263" t="str">
            <v>MG Adhe-Plain</v>
          </cell>
          <cell r="AG3263">
            <v>0</v>
          </cell>
          <cell r="AI3263" t="str">
            <v>9735NAB12/IND</v>
          </cell>
          <cell r="AJ3263" t="str">
            <v>BLACK</v>
          </cell>
          <cell r="AK3263" t="str">
            <v>Black</v>
          </cell>
          <cell r="AM3263" t="e">
            <v>#N/A</v>
          </cell>
          <cell r="AO3263">
            <v>23.000000000000004</v>
          </cell>
          <cell r="AQ3263" t="str">
            <v>Fine</v>
          </cell>
          <cell r="AR3263" t="str">
            <v>LAD</v>
          </cell>
          <cell r="AS3263" t="str">
            <v>NORMAL</v>
          </cell>
        </row>
        <row r="3264">
          <cell r="D3264" t="str">
            <v>9735NAB31/IND</v>
          </cell>
          <cell r="E3264">
            <v>9735</v>
          </cell>
          <cell r="F3264">
            <v>27.200000000000003</v>
          </cell>
          <cell r="G3264" t="str">
            <v>No</v>
          </cell>
          <cell r="H3264">
            <v>27.200000000000003</v>
          </cell>
          <cell r="I3264" t="str">
            <v>FT</v>
          </cell>
          <cell r="J3264" t="str">
            <v>Audit</v>
          </cell>
          <cell r="K3264" t="str">
            <v>9735NAB02</v>
          </cell>
          <cell r="L3264" t="str">
            <v>SH</v>
          </cell>
          <cell r="M3264" t="str">
            <v>S-Group</v>
          </cell>
          <cell r="N3264" t="str">
            <v>Reg</v>
          </cell>
          <cell r="O3264" t="str">
            <v>1.SH</v>
          </cell>
          <cell r="P3264" t="str">
            <v>PMR43</v>
          </cell>
          <cell r="Q3264" t="str">
            <v>DRP</v>
          </cell>
          <cell r="R3264">
            <v>1421</v>
          </cell>
          <cell r="S3264">
            <v>1420</v>
          </cell>
          <cell r="T3264">
            <v>1404</v>
          </cell>
          <cell r="U3264">
            <v>1513</v>
          </cell>
          <cell r="V3264">
            <v>1238</v>
          </cell>
          <cell r="W3264">
            <v>1290</v>
          </cell>
          <cell r="X3264">
            <v>860</v>
          </cell>
          <cell r="Y3264" t="str">
            <v>Adhe</v>
          </cell>
          <cell r="Z3264" t="str">
            <v>G7</v>
          </cell>
          <cell r="AA3264" t="str">
            <v>Simple-Adhesive</v>
          </cell>
          <cell r="AB3264" t="str">
            <v>Regular-Adhe</v>
          </cell>
          <cell r="AC3264" t="str">
            <v>9735SAB08/02</v>
          </cell>
          <cell r="AD3264" t="str">
            <v>MG Adhe</v>
          </cell>
          <cell r="AE3264" t="str">
            <v>MG Adhe-MET</v>
          </cell>
          <cell r="AG3264">
            <v>0</v>
          </cell>
          <cell r="AI3264" t="str">
            <v>9735NAB12/IND</v>
          </cell>
          <cell r="AJ3264" t="str">
            <v>BLACK</v>
          </cell>
          <cell r="AK3264" t="str">
            <v>Black</v>
          </cell>
          <cell r="AM3264" t="e">
            <v>#N/A</v>
          </cell>
          <cell r="AO3264">
            <v>23.000000000000004</v>
          </cell>
          <cell r="AQ3264" t="str">
            <v>Rough</v>
          </cell>
          <cell r="AR3264" t="str">
            <v>LAD</v>
          </cell>
          <cell r="AS3264" t="str">
            <v>NORMAL</v>
          </cell>
        </row>
        <row r="3265">
          <cell r="D3265" t="str">
            <v>9735SAB00/IND</v>
          </cell>
          <cell r="E3265">
            <v>9735</v>
          </cell>
          <cell r="F3265">
            <v>27.200000000000003</v>
          </cell>
          <cell r="G3265" t="str">
            <v>No</v>
          </cell>
          <cell r="H3265">
            <v>27.200000000000003</v>
          </cell>
          <cell r="I3265" t="str">
            <v>FT</v>
          </cell>
          <cell r="J3265" t="str">
            <v>Audit</v>
          </cell>
          <cell r="K3265" t="str">
            <v>9735SAB02</v>
          </cell>
          <cell r="L3265" t="str">
            <v>SH</v>
          </cell>
          <cell r="M3265" t="str">
            <v>S-Group</v>
          </cell>
          <cell r="N3265" t="str">
            <v>Reg</v>
          </cell>
          <cell r="P3265" t="str">
            <v>PMR35</v>
          </cell>
          <cell r="Q3265" t="str">
            <v>DRP</v>
          </cell>
          <cell r="S3265">
            <v>0</v>
          </cell>
          <cell r="V3265">
            <v>0</v>
          </cell>
          <cell r="X3265">
            <v>0</v>
          </cell>
          <cell r="Y3265" t="str">
            <v>Adhe</v>
          </cell>
          <cell r="Z3265" t="str">
            <v>G7</v>
          </cell>
          <cell r="AA3265" t="str">
            <v>Simple-Adhesive</v>
          </cell>
          <cell r="AB3265" t="str">
            <v>Regular-Adhe</v>
          </cell>
          <cell r="AC3265" t="str">
            <v>9735SAB08</v>
          </cell>
          <cell r="AD3265" t="str">
            <v>MG Adhe</v>
          </cell>
          <cell r="AE3265" t="str">
            <v>MG Adhe-Plain</v>
          </cell>
          <cell r="AG3265">
            <v>0</v>
          </cell>
          <cell r="AI3265" t="str">
            <v>9735SAB12/IND</v>
          </cell>
          <cell r="AJ3265" t="str">
            <v>IPS</v>
          </cell>
          <cell r="AK3265" t="str">
            <v>IPS</v>
          </cell>
          <cell r="AM3265" t="e">
            <v>#N/A</v>
          </cell>
          <cell r="AO3265">
            <v>23.000000000000004</v>
          </cell>
          <cell r="AQ3265" t="str">
            <v>Fine</v>
          </cell>
          <cell r="AR3265" t="str">
            <v>LAD</v>
          </cell>
          <cell r="AS3265" t="str">
            <v>NORMAL</v>
          </cell>
        </row>
        <row r="3266">
          <cell r="D3266" t="str">
            <v>9743KAD31/IND</v>
          </cell>
          <cell r="E3266">
            <v>9743</v>
          </cell>
          <cell r="F3266">
            <v>43.5</v>
          </cell>
          <cell r="G3266" t="str">
            <v>Yes</v>
          </cell>
          <cell r="H3266">
            <v>41.2</v>
          </cell>
          <cell r="I3266" t="str">
            <v>TI</v>
          </cell>
          <cell r="J3266" t="str">
            <v>Highend</v>
          </cell>
          <cell r="K3266" t="str">
            <v>9743KAD02/01</v>
          </cell>
          <cell r="L3266" t="str">
            <v>RD</v>
          </cell>
          <cell r="M3266" t="str">
            <v>S-Group</v>
          </cell>
          <cell r="N3266" t="str">
            <v>Reg</v>
          </cell>
          <cell r="P3266" t="str">
            <v>NM (INH2CBE)</v>
          </cell>
          <cell r="Q3266" t="str">
            <v>DRP</v>
          </cell>
          <cell r="S3266">
            <v>0</v>
          </cell>
          <cell r="V3266">
            <v>0</v>
          </cell>
          <cell r="X3266">
            <v>0</v>
          </cell>
          <cell r="Y3266" t="str">
            <v>Gask</v>
          </cell>
          <cell r="Z3266" t="str">
            <v>PED</v>
          </cell>
          <cell r="AA3266" t="str">
            <v>Simple-Gasket</v>
          </cell>
          <cell r="AB3266" t="str">
            <v>Regular-Gask</v>
          </cell>
          <cell r="AC3266">
            <v>20051115</v>
          </cell>
          <cell r="AD3266" t="str">
            <v>MG Gask</v>
          </cell>
          <cell r="AE3266" t="str">
            <v>MG Gask-Plain</v>
          </cell>
          <cell r="AF3266">
            <v>2004888</v>
          </cell>
          <cell r="AG3266">
            <v>0</v>
          </cell>
          <cell r="AH3266" t="str">
            <v>ELSRD021</v>
          </cell>
          <cell r="AI3266" t="str">
            <v>9743KAD12/IND</v>
          </cell>
          <cell r="AJ3266" t="str">
            <v>RG-BI</v>
          </cell>
          <cell r="AK3266" t="str">
            <v>RG-BI</v>
          </cell>
          <cell r="AM3266" t="e">
            <v>#N/A</v>
          </cell>
          <cell r="AO3266">
            <v>39.299999999999997</v>
          </cell>
          <cell r="AQ3266" t="str">
            <v>Buffing</v>
          </cell>
          <cell r="AR3266" t="str">
            <v>LAD</v>
          </cell>
          <cell r="AS3266" t="str">
            <v>NORMAL</v>
          </cell>
        </row>
        <row r="3267">
          <cell r="D3267" t="str">
            <v>9743SAD31/IND</v>
          </cell>
          <cell r="E3267">
            <v>9743</v>
          </cell>
          <cell r="F3267">
            <v>43.5</v>
          </cell>
          <cell r="G3267" t="str">
            <v>Yes</v>
          </cell>
          <cell r="H3267">
            <v>41.2</v>
          </cell>
          <cell r="I3267" t="str">
            <v>TI</v>
          </cell>
          <cell r="J3267" t="str">
            <v>Highend</v>
          </cell>
          <cell r="K3267" t="str">
            <v>9743SAD02/01</v>
          </cell>
          <cell r="L3267" t="str">
            <v>RD</v>
          </cell>
          <cell r="M3267" t="str">
            <v>S-Group</v>
          </cell>
          <cell r="N3267" t="str">
            <v>Reg</v>
          </cell>
          <cell r="P3267" t="str">
            <v>NM</v>
          </cell>
          <cell r="Q3267" t="str">
            <v>DRP</v>
          </cell>
          <cell r="S3267">
            <v>0</v>
          </cell>
          <cell r="V3267">
            <v>0</v>
          </cell>
          <cell r="X3267">
            <v>0</v>
          </cell>
          <cell r="Y3267" t="str">
            <v>Gask</v>
          </cell>
          <cell r="Z3267" t="str">
            <v>PED</v>
          </cell>
          <cell r="AA3267" t="str">
            <v>Simple-Gasket</v>
          </cell>
          <cell r="AB3267" t="str">
            <v>Regular-Gask</v>
          </cell>
          <cell r="AC3267">
            <v>20051115</v>
          </cell>
          <cell r="AD3267" t="str">
            <v>MG Gask</v>
          </cell>
          <cell r="AE3267" t="str">
            <v>MG Gask-Plain</v>
          </cell>
          <cell r="AF3267">
            <v>2004888</v>
          </cell>
          <cell r="AG3267">
            <v>0</v>
          </cell>
          <cell r="AH3267" t="str">
            <v>ELSRD021</v>
          </cell>
          <cell r="AI3267" t="str">
            <v>9743SAD12/IND</v>
          </cell>
          <cell r="AJ3267" t="str">
            <v>IPS</v>
          </cell>
          <cell r="AK3267" t="str">
            <v>IPS</v>
          </cell>
          <cell r="AM3267" t="e">
            <v>#N/A</v>
          </cell>
          <cell r="AO3267">
            <v>39.299999999999997</v>
          </cell>
          <cell r="AQ3267" t="e">
            <v>#N/A</v>
          </cell>
          <cell r="AR3267" t="str">
            <v>LAD</v>
          </cell>
          <cell r="AS3267" t="str">
            <v>NORMAL</v>
          </cell>
        </row>
        <row r="3268">
          <cell r="D3268" t="str">
            <v>9743SAD32/IND</v>
          </cell>
          <cell r="E3268">
            <v>9743</v>
          </cell>
          <cell r="F3268">
            <v>43.5</v>
          </cell>
          <cell r="G3268" t="str">
            <v>Yes</v>
          </cell>
          <cell r="H3268">
            <v>41.2</v>
          </cell>
          <cell r="I3268" t="str">
            <v>TI</v>
          </cell>
          <cell r="J3268" t="str">
            <v>Highend</v>
          </cell>
          <cell r="K3268" t="str">
            <v>9743SAD02/02</v>
          </cell>
          <cell r="L3268" t="str">
            <v>RD</v>
          </cell>
          <cell r="M3268" t="str">
            <v>S-Group</v>
          </cell>
          <cell r="N3268" t="str">
            <v>Reg</v>
          </cell>
          <cell r="P3268" t="str">
            <v>NM</v>
          </cell>
          <cell r="Q3268" t="str">
            <v>DRP</v>
          </cell>
          <cell r="S3268">
            <v>0</v>
          </cell>
          <cell r="V3268">
            <v>0</v>
          </cell>
          <cell r="X3268">
            <v>0</v>
          </cell>
          <cell r="Y3268" t="str">
            <v>Gask</v>
          </cell>
          <cell r="Z3268" t="str">
            <v>PED</v>
          </cell>
          <cell r="AA3268" t="str">
            <v>Simple-Gasket</v>
          </cell>
          <cell r="AB3268" t="str">
            <v>Regular-Gask</v>
          </cell>
          <cell r="AC3268">
            <v>20051115</v>
          </cell>
          <cell r="AD3268" t="str">
            <v>MG Gask</v>
          </cell>
          <cell r="AE3268" t="str">
            <v>MG Gask-Plain</v>
          </cell>
          <cell r="AF3268">
            <v>2004888</v>
          </cell>
          <cell r="AG3268">
            <v>0</v>
          </cell>
          <cell r="AH3268" t="str">
            <v>ELSRD021</v>
          </cell>
          <cell r="AI3268" t="str">
            <v>9743SAD12/IND</v>
          </cell>
          <cell r="AJ3268" t="str">
            <v>IPS</v>
          </cell>
          <cell r="AK3268" t="str">
            <v>IPS</v>
          </cell>
          <cell r="AM3268" t="e">
            <v>#N/A</v>
          </cell>
          <cell r="AO3268">
            <v>39.299999999999997</v>
          </cell>
          <cell r="AQ3268" t="e">
            <v>#N/A</v>
          </cell>
          <cell r="AR3268" t="str">
            <v>LAD</v>
          </cell>
          <cell r="AS3268" t="str">
            <v>NORMAL</v>
          </cell>
        </row>
        <row r="3269">
          <cell r="D3269" t="str">
            <v>9743SAE31/IND</v>
          </cell>
          <cell r="E3269">
            <v>9743</v>
          </cell>
          <cell r="F3269">
            <v>43.5</v>
          </cell>
          <cell r="G3269" t="str">
            <v>Yes</v>
          </cell>
          <cell r="H3269">
            <v>41.2</v>
          </cell>
          <cell r="I3269" t="str">
            <v>TI</v>
          </cell>
          <cell r="J3269" t="str">
            <v>Highend</v>
          </cell>
          <cell r="K3269" t="str">
            <v>9743SAE02/01</v>
          </cell>
          <cell r="L3269" t="str">
            <v>RD</v>
          </cell>
          <cell r="M3269" t="str">
            <v>S-Group</v>
          </cell>
          <cell r="N3269" t="str">
            <v>Reg</v>
          </cell>
          <cell r="P3269" t="str">
            <v>NM (INH2CBE)</v>
          </cell>
          <cell r="Q3269" t="str">
            <v>DRP</v>
          </cell>
          <cell r="S3269">
            <v>0</v>
          </cell>
          <cell r="V3269">
            <v>0</v>
          </cell>
          <cell r="X3269">
            <v>0</v>
          </cell>
          <cell r="Y3269" t="str">
            <v>Gask</v>
          </cell>
          <cell r="Z3269" t="str">
            <v>PED</v>
          </cell>
          <cell r="AA3269" t="str">
            <v>Simple-Gasket</v>
          </cell>
          <cell r="AB3269" t="str">
            <v>Regular-Gask</v>
          </cell>
          <cell r="AC3269">
            <v>20051115</v>
          </cell>
          <cell r="AD3269" t="str">
            <v>MG Gask</v>
          </cell>
          <cell r="AE3269" t="str">
            <v>MG Gask-Plain</v>
          </cell>
          <cell r="AF3269">
            <v>2004888</v>
          </cell>
          <cell r="AG3269">
            <v>0</v>
          </cell>
          <cell r="AH3269" t="str">
            <v>ELSRD021</v>
          </cell>
          <cell r="AI3269" t="str">
            <v>9743SAE12/IND</v>
          </cell>
          <cell r="AJ3269" t="str">
            <v>IPS</v>
          </cell>
          <cell r="AK3269" t="str">
            <v>IPS</v>
          </cell>
          <cell r="AM3269" t="e">
            <v>#N/A</v>
          </cell>
          <cell r="AO3269">
            <v>39.299999999999997</v>
          </cell>
          <cell r="AQ3269" t="str">
            <v>Buffing</v>
          </cell>
          <cell r="AR3269" t="str">
            <v>LAD</v>
          </cell>
          <cell r="AS3269" t="str">
            <v>NORMAL</v>
          </cell>
        </row>
        <row r="3270">
          <cell r="D3270" t="str">
            <v>9743WAD31/IND</v>
          </cell>
          <cell r="E3270">
            <v>9743</v>
          </cell>
          <cell r="F3270">
            <v>43.5</v>
          </cell>
          <cell r="G3270" t="str">
            <v>Yes</v>
          </cell>
          <cell r="H3270">
            <v>41.2</v>
          </cell>
          <cell r="I3270" t="str">
            <v>TI</v>
          </cell>
          <cell r="J3270" t="str">
            <v>Highend</v>
          </cell>
          <cell r="K3270" t="str">
            <v>9743WAD02/01</v>
          </cell>
          <cell r="L3270" t="str">
            <v>RD</v>
          </cell>
          <cell r="M3270" t="str">
            <v>S-Group</v>
          </cell>
          <cell r="N3270" t="str">
            <v>Reg</v>
          </cell>
          <cell r="P3270" t="str">
            <v>NM (INH2CBE)</v>
          </cell>
          <cell r="Q3270" t="str">
            <v>DRP</v>
          </cell>
          <cell r="S3270">
            <v>0</v>
          </cell>
          <cell r="V3270">
            <v>0</v>
          </cell>
          <cell r="X3270">
            <v>0</v>
          </cell>
          <cell r="Y3270" t="str">
            <v>Gask</v>
          </cell>
          <cell r="Z3270" t="str">
            <v>PED</v>
          </cell>
          <cell r="AA3270" t="str">
            <v>Simple-Gasket</v>
          </cell>
          <cell r="AB3270" t="str">
            <v>Regular-Gask</v>
          </cell>
          <cell r="AC3270">
            <v>20051115</v>
          </cell>
          <cell r="AD3270" t="str">
            <v>MG Gask</v>
          </cell>
          <cell r="AE3270" t="str">
            <v>MG Gask-Plain</v>
          </cell>
          <cell r="AF3270">
            <v>2004888</v>
          </cell>
          <cell r="AG3270">
            <v>0</v>
          </cell>
          <cell r="AH3270" t="str">
            <v>ELSRD021</v>
          </cell>
          <cell r="AI3270" t="str">
            <v>9743WAD12/IND</v>
          </cell>
          <cell r="AJ3270" t="str">
            <v>RG</v>
          </cell>
          <cell r="AK3270" t="str">
            <v>RG</v>
          </cell>
          <cell r="AM3270" t="e">
            <v>#N/A</v>
          </cell>
          <cell r="AO3270">
            <v>39.299999999999997</v>
          </cell>
          <cell r="AQ3270" t="str">
            <v>Buffing</v>
          </cell>
          <cell r="AR3270" t="str">
            <v>LAD</v>
          </cell>
          <cell r="AS3270" t="str">
            <v>NORMAL</v>
          </cell>
        </row>
        <row r="3271">
          <cell r="D3271" t="str">
            <v>9743YAD31/IND</v>
          </cell>
          <cell r="E3271">
            <v>9743</v>
          </cell>
          <cell r="F3271">
            <v>43.5</v>
          </cell>
          <cell r="G3271" t="str">
            <v>Yes</v>
          </cell>
          <cell r="H3271">
            <v>41.2</v>
          </cell>
          <cell r="I3271" t="str">
            <v>TI</v>
          </cell>
          <cell r="J3271" t="str">
            <v>Highend</v>
          </cell>
          <cell r="K3271" t="str">
            <v>9743YAD02/2N/01</v>
          </cell>
          <cell r="L3271" t="str">
            <v>RD</v>
          </cell>
          <cell r="M3271" t="str">
            <v>S-Group</v>
          </cell>
          <cell r="N3271" t="str">
            <v>Reg</v>
          </cell>
          <cell r="P3271" t="str">
            <v>NM</v>
          </cell>
          <cell r="Q3271" t="str">
            <v>DRP</v>
          </cell>
          <cell r="S3271">
            <v>0</v>
          </cell>
          <cell r="V3271">
            <v>0</v>
          </cell>
          <cell r="X3271">
            <v>0</v>
          </cell>
          <cell r="Y3271" t="str">
            <v>Gask</v>
          </cell>
          <cell r="Z3271" t="str">
            <v>PED</v>
          </cell>
          <cell r="AA3271" t="str">
            <v>Simple-Gasket</v>
          </cell>
          <cell r="AB3271" t="str">
            <v>Regular-Gask</v>
          </cell>
          <cell r="AC3271">
            <v>20051115</v>
          </cell>
          <cell r="AD3271" t="str">
            <v>MG Gask</v>
          </cell>
          <cell r="AE3271" t="str">
            <v>MG Gask-Plain</v>
          </cell>
          <cell r="AF3271">
            <v>2004888</v>
          </cell>
          <cell r="AG3271">
            <v>0</v>
          </cell>
          <cell r="AH3271" t="str">
            <v>ELSRD021</v>
          </cell>
          <cell r="AI3271" t="str">
            <v>9743YAD12/IND</v>
          </cell>
          <cell r="AJ3271" t="str">
            <v>IPG-2N</v>
          </cell>
          <cell r="AK3271" t="str">
            <v>PVD</v>
          </cell>
          <cell r="AM3271" t="e">
            <v>#N/A</v>
          </cell>
          <cell r="AO3271">
            <v>39.299999999999997</v>
          </cell>
          <cell r="AQ3271" t="e">
            <v>#N/A</v>
          </cell>
          <cell r="AR3271" t="str">
            <v>LAD</v>
          </cell>
          <cell r="AS3271" t="str">
            <v>NORMAL</v>
          </cell>
        </row>
        <row r="3272">
          <cell r="D3272" t="str">
            <v>9743YAE31/IND</v>
          </cell>
          <cell r="E3272">
            <v>9743</v>
          </cell>
          <cell r="F3272">
            <v>43.5</v>
          </cell>
          <cell r="G3272" t="str">
            <v>Yes</v>
          </cell>
          <cell r="H3272">
            <v>41.2</v>
          </cell>
          <cell r="I3272" t="str">
            <v>TI</v>
          </cell>
          <cell r="J3272" t="str">
            <v>Highend</v>
          </cell>
          <cell r="K3272" t="str">
            <v>9743YAE02/2N/01</v>
          </cell>
          <cell r="L3272" t="str">
            <v>RD</v>
          </cell>
          <cell r="M3272" t="str">
            <v>S-Group</v>
          </cell>
          <cell r="N3272" t="str">
            <v>Reg</v>
          </cell>
          <cell r="P3272" t="str">
            <v>NM</v>
          </cell>
          <cell r="Q3272" t="str">
            <v>DRP</v>
          </cell>
          <cell r="S3272">
            <v>0</v>
          </cell>
          <cell r="V3272">
            <v>0</v>
          </cell>
          <cell r="X3272">
            <v>0</v>
          </cell>
          <cell r="Y3272" t="str">
            <v>Gask</v>
          </cell>
          <cell r="Z3272" t="str">
            <v>PED</v>
          </cell>
          <cell r="AA3272" t="str">
            <v>Simple-Gasket</v>
          </cell>
          <cell r="AB3272" t="str">
            <v>Regular-Gask</v>
          </cell>
          <cell r="AC3272">
            <v>20051115</v>
          </cell>
          <cell r="AD3272" t="str">
            <v>MG Gask</v>
          </cell>
          <cell r="AE3272" t="str">
            <v>MG Gask-Plain</v>
          </cell>
          <cell r="AF3272">
            <v>2004888</v>
          </cell>
          <cell r="AG3272">
            <v>0</v>
          </cell>
          <cell r="AH3272" t="str">
            <v>ELSRD021</v>
          </cell>
          <cell r="AI3272" t="str">
            <v>9743YAE12/IND</v>
          </cell>
          <cell r="AJ3272" t="str">
            <v>IPG-2N</v>
          </cell>
          <cell r="AK3272" t="str">
            <v>PVD</v>
          </cell>
          <cell r="AM3272" t="e">
            <v>#N/A</v>
          </cell>
          <cell r="AO3272">
            <v>39.299999999999997</v>
          </cell>
          <cell r="AQ3272" t="e">
            <v>#N/A</v>
          </cell>
          <cell r="AR3272" t="str">
            <v>LAD</v>
          </cell>
          <cell r="AS3272" t="str">
            <v>NORMAL</v>
          </cell>
        </row>
        <row r="3273">
          <cell r="D3273" t="str">
            <v>9798SAF31/IND</v>
          </cell>
          <cell r="E3273">
            <v>9798</v>
          </cell>
          <cell r="F3273">
            <v>39.1</v>
          </cell>
          <cell r="G3273" t="str">
            <v>Yes</v>
          </cell>
          <cell r="H3273">
            <v>36.800000000000004</v>
          </cell>
          <cell r="I3273" t="str">
            <v>TI</v>
          </cell>
          <cell r="J3273" t="str">
            <v>Highend</v>
          </cell>
          <cell r="K3273" t="str">
            <v>9798SAF02/01</v>
          </cell>
          <cell r="L3273" t="str">
            <v>RD</v>
          </cell>
          <cell r="M3273" t="str">
            <v>S-Group</v>
          </cell>
          <cell r="N3273" t="str">
            <v>Reg</v>
          </cell>
          <cell r="O3273" t="str">
            <v>5.T</v>
          </cell>
          <cell r="P3273" t="str">
            <v>PMR42</v>
          </cell>
          <cell r="Q3273" t="str">
            <v>DRP</v>
          </cell>
          <cell r="R3273">
            <v>30</v>
          </cell>
          <cell r="S3273">
            <v>30</v>
          </cell>
          <cell r="T3273">
            <v>30</v>
          </cell>
          <cell r="U3273">
            <v>30</v>
          </cell>
          <cell r="V3273">
            <v>78</v>
          </cell>
          <cell r="W3273">
            <v>45</v>
          </cell>
          <cell r="X3273">
            <v>39</v>
          </cell>
          <cell r="Y3273" t="str">
            <v>Gask</v>
          </cell>
          <cell r="Z3273" t="str">
            <v>PED</v>
          </cell>
          <cell r="AA3273" t="str">
            <v>Simple-Gasket</v>
          </cell>
          <cell r="AB3273" t="str">
            <v>Regular-Gask</v>
          </cell>
          <cell r="AC3273">
            <v>20051154</v>
          </cell>
          <cell r="AD3273" t="str">
            <v>MG Gask</v>
          </cell>
          <cell r="AE3273" t="str">
            <v>MG Gask-Plain</v>
          </cell>
          <cell r="AF3273">
            <v>2004829</v>
          </cell>
          <cell r="AG3273">
            <v>0</v>
          </cell>
          <cell r="AH3273" t="str">
            <v>ELSRD020</v>
          </cell>
          <cell r="AI3273" t="str">
            <v>9798SAF12/IND</v>
          </cell>
          <cell r="AJ3273" t="str">
            <v>IPS</v>
          </cell>
          <cell r="AK3273" t="str">
            <v>IPS</v>
          </cell>
          <cell r="AM3273" t="e">
            <v>#N/A</v>
          </cell>
          <cell r="AO3273">
            <v>34.9</v>
          </cell>
          <cell r="AQ3273" t="str">
            <v>Buffing</v>
          </cell>
          <cell r="AR3273" t="str">
            <v>LAD</v>
          </cell>
          <cell r="AS3273" t="str">
            <v>NORMAL</v>
          </cell>
        </row>
        <row r="3274">
          <cell r="D3274" t="str">
            <v>9798SAG31/IND</v>
          </cell>
          <cell r="E3274">
            <v>9798</v>
          </cell>
          <cell r="F3274">
            <v>39.1</v>
          </cell>
          <cell r="G3274" t="str">
            <v>Yes</v>
          </cell>
          <cell r="H3274">
            <v>36.800000000000004</v>
          </cell>
          <cell r="I3274" t="str">
            <v>TI</v>
          </cell>
          <cell r="J3274" t="str">
            <v>Highend</v>
          </cell>
          <cell r="K3274" t="str">
            <v>9798SAG02/01</v>
          </cell>
          <cell r="L3274" t="str">
            <v>RD</v>
          </cell>
          <cell r="M3274" t="str">
            <v>S-Group</v>
          </cell>
          <cell r="N3274" t="str">
            <v>Reg</v>
          </cell>
          <cell r="P3274" t="str">
            <v>DRP15/12/20</v>
          </cell>
          <cell r="Q3274" t="str">
            <v>DRP</v>
          </cell>
          <cell r="S3274">
            <v>0</v>
          </cell>
          <cell r="V3274">
            <v>0</v>
          </cell>
          <cell r="X3274">
            <v>0</v>
          </cell>
          <cell r="Y3274" t="str">
            <v>Gask</v>
          </cell>
          <cell r="Z3274" t="str">
            <v>PED</v>
          </cell>
          <cell r="AA3274" t="str">
            <v>Simple-Gasket</v>
          </cell>
          <cell r="AB3274" t="str">
            <v>Regular-Gask</v>
          </cell>
          <cell r="AC3274">
            <v>20051154</v>
          </cell>
          <cell r="AD3274" t="str">
            <v>MG Gask</v>
          </cell>
          <cell r="AE3274" t="str">
            <v>MG Gask-Plain</v>
          </cell>
          <cell r="AF3274">
            <v>2004829</v>
          </cell>
          <cell r="AG3274">
            <v>0</v>
          </cell>
          <cell r="AH3274" t="str">
            <v>ELSRD020</v>
          </cell>
          <cell r="AI3274" t="str">
            <v>9798SAG12/IND</v>
          </cell>
          <cell r="AJ3274" t="str">
            <v>IPS</v>
          </cell>
          <cell r="AK3274" t="str">
            <v>IPS</v>
          </cell>
          <cell r="AM3274" t="e">
            <v>#N/A</v>
          </cell>
          <cell r="AO3274">
            <v>34.9</v>
          </cell>
          <cell r="AQ3274" t="str">
            <v>Buffing</v>
          </cell>
          <cell r="AR3274" t="str">
            <v>LAD</v>
          </cell>
          <cell r="AS3274" t="str">
            <v>NORMAL</v>
          </cell>
        </row>
        <row r="3275">
          <cell r="D3275" t="str">
            <v>9798WAF31/IND</v>
          </cell>
          <cell r="E3275">
            <v>9798</v>
          </cell>
          <cell r="F3275">
            <v>39.1</v>
          </cell>
          <cell r="G3275" t="str">
            <v>Yes</v>
          </cell>
          <cell r="H3275">
            <v>36.800000000000004</v>
          </cell>
          <cell r="I3275" t="str">
            <v>TI</v>
          </cell>
          <cell r="J3275" t="str">
            <v>Highend</v>
          </cell>
          <cell r="K3275" t="str">
            <v>9798WAF02/01</v>
          </cell>
          <cell r="L3275" t="str">
            <v>RD</v>
          </cell>
          <cell r="M3275" t="str">
            <v>S-Group</v>
          </cell>
          <cell r="N3275" t="str">
            <v>Reg</v>
          </cell>
          <cell r="O3275" t="str">
            <v>3.B</v>
          </cell>
          <cell r="P3275" t="str">
            <v>MTS-IBD</v>
          </cell>
          <cell r="Q3275" t="str">
            <v>Live</v>
          </cell>
          <cell r="R3275">
            <v>200</v>
          </cell>
          <cell r="S3275">
            <v>200</v>
          </cell>
          <cell r="T3275">
            <v>200</v>
          </cell>
          <cell r="U3275">
            <v>190</v>
          </cell>
          <cell r="V3275">
            <v>209</v>
          </cell>
          <cell r="W3275">
            <v>214</v>
          </cell>
          <cell r="X3275">
            <v>151</v>
          </cell>
          <cell r="Y3275" t="str">
            <v>Gask</v>
          </cell>
          <cell r="Z3275" t="str">
            <v>PED</v>
          </cell>
          <cell r="AA3275" t="str">
            <v>Simple-Gasket</v>
          </cell>
          <cell r="AB3275" t="str">
            <v>Regular-Gask</v>
          </cell>
          <cell r="AC3275">
            <v>20051154</v>
          </cell>
          <cell r="AD3275" t="str">
            <v>MG Gask</v>
          </cell>
          <cell r="AE3275" t="str">
            <v>MG Gask-Plain</v>
          </cell>
          <cell r="AF3275">
            <v>2004829</v>
          </cell>
          <cell r="AG3275">
            <v>0</v>
          </cell>
          <cell r="AH3275" t="str">
            <v>ELSRD020</v>
          </cell>
          <cell r="AI3275" t="str">
            <v>9798WAF12/IND</v>
          </cell>
          <cell r="AJ3275" t="str">
            <v>RG</v>
          </cell>
          <cell r="AK3275" t="str">
            <v>RG</v>
          </cell>
          <cell r="AM3275" t="str">
            <v>Yes</v>
          </cell>
          <cell r="AO3275">
            <v>34.9</v>
          </cell>
          <cell r="AQ3275" t="str">
            <v>Buffing</v>
          </cell>
          <cell r="AR3275" t="str">
            <v>LAD</v>
          </cell>
          <cell r="AS3275" t="str">
            <v>NORMAL</v>
          </cell>
        </row>
        <row r="3276">
          <cell r="D3276" t="str">
            <v>9798WAG31/IND</v>
          </cell>
          <cell r="E3276">
            <v>9798</v>
          </cell>
          <cell r="F3276">
            <v>39.1</v>
          </cell>
          <cell r="G3276" t="str">
            <v>Yes</v>
          </cell>
          <cell r="H3276">
            <v>36.800000000000004</v>
          </cell>
          <cell r="I3276" t="str">
            <v>TI</v>
          </cell>
          <cell r="J3276" t="str">
            <v>Highend</v>
          </cell>
          <cell r="K3276" t="str">
            <v>9798WAG02/01</v>
          </cell>
          <cell r="L3276" t="str">
            <v>RD</v>
          </cell>
          <cell r="M3276" t="str">
            <v>S-Group</v>
          </cell>
          <cell r="N3276" t="str">
            <v>Reg</v>
          </cell>
          <cell r="P3276" t="str">
            <v>PMR39</v>
          </cell>
          <cell r="Q3276" t="str">
            <v>DRP</v>
          </cell>
          <cell r="R3276">
            <v>60</v>
          </cell>
          <cell r="S3276">
            <v>91</v>
          </cell>
          <cell r="T3276">
            <v>91</v>
          </cell>
          <cell r="U3276">
            <v>77</v>
          </cell>
          <cell r="V3276">
            <v>72</v>
          </cell>
          <cell r="X3276">
            <v>0</v>
          </cell>
          <cell r="Y3276" t="str">
            <v>Gask</v>
          </cell>
          <cell r="Z3276" t="str">
            <v>PED</v>
          </cell>
          <cell r="AA3276" t="str">
            <v>Simple-Gasket</v>
          </cell>
          <cell r="AB3276" t="str">
            <v>Regular-Gask</v>
          </cell>
          <cell r="AC3276">
            <v>20051154</v>
          </cell>
          <cell r="AD3276" t="str">
            <v>MG Gask</v>
          </cell>
          <cell r="AE3276" t="str">
            <v>MG Gask-Plain</v>
          </cell>
          <cell r="AF3276">
            <v>2004829</v>
          </cell>
          <cell r="AG3276">
            <v>0</v>
          </cell>
          <cell r="AH3276" t="str">
            <v>ELSRD020</v>
          </cell>
          <cell r="AI3276" t="str">
            <v>9798WAG12/IND</v>
          </cell>
          <cell r="AJ3276" t="str">
            <v>RG</v>
          </cell>
          <cell r="AK3276" t="str">
            <v>RG</v>
          </cell>
          <cell r="AM3276" t="e">
            <v>#N/A</v>
          </cell>
          <cell r="AO3276">
            <v>34.9</v>
          </cell>
          <cell r="AQ3276" t="str">
            <v>Buffing</v>
          </cell>
          <cell r="AR3276" t="str">
            <v>LAD</v>
          </cell>
          <cell r="AS3276" t="str">
            <v>NORMAL</v>
          </cell>
        </row>
        <row r="3277">
          <cell r="D3277" t="str">
            <v>9798YAF31/IND</v>
          </cell>
          <cell r="E3277">
            <v>9798</v>
          </cell>
          <cell r="F3277">
            <v>39.1</v>
          </cell>
          <cell r="G3277" t="str">
            <v>Yes</v>
          </cell>
          <cell r="H3277">
            <v>36.800000000000004</v>
          </cell>
          <cell r="I3277" t="str">
            <v>TI</v>
          </cell>
          <cell r="J3277" t="str">
            <v>Highend</v>
          </cell>
          <cell r="K3277" t="str">
            <v>9798YAF02/2N/01</v>
          </cell>
          <cell r="L3277" t="str">
            <v>RD</v>
          </cell>
          <cell r="M3277" t="str">
            <v>S-Group</v>
          </cell>
          <cell r="N3277" t="str">
            <v>Reg</v>
          </cell>
          <cell r="P3277" t="str">
            <v>PMR38</v>
          </cell>
          <cell r="Q3277" t="str">
            <v>DRP</v>
          </cell>
          <cell r="R3277">
            <v>50</v>
          </cell>
          <cell r="S3277">
            <v>50</v>
          </cell>
          <cell r="T3277">
            <v>50</v>
          </cell>
          <cell r="U3277">
            <v>50</v>
          </cell>
          <cell r="V3277">
            <v>0</v>
          </cell>
          <cell r="X3277">
            <v>0</v>
          </cell>
          <cell r="Y3277" t="str">
            <v>Gask</v>
          </cell>
          <cell r="Z3277" t="str">
            <v>PED</v>
          </cell>
          <cell r="AA3277" t="str">
            <v>Simple-Gasket</v>
          </cell>
          <cell r="AB3277" t="str">
            <v>Regular-Gask</v>
          </cell>
          <cell r="AC3277">
            <v>20051154</v>
          </cell>
          <cell r="AD3277" t="str">
            <v>MG Gask</v>
          </cell>
          <cell r="AE3277" t="str">
            <v>MG Gask-Plain</v>
          </cell>
          <cell r="AF3277">
            <v>2004829</v>
          </cell>
          <cell r="AG3277">
            <v>0</v>
          </cell>
          <cell r="AH3277" t="str">
            <v>ELSRD020</v>
          </cell>
          <cell r="AI3277" t="str">
            <v>9798YAF12/IND</v>
          </cell>
          <cell r="AJ3277" t="str">
            <v>IPG-2N</v>
          </cell>
          <cell r="AK3277" t="str">
            <v>PVD</v>
          </cell>
          <cell r="AM3277" t="e">
            <v>#N/A</v>
          </cell>
          <cell r="AO3277">
            <v>34.9</v>
          </cell>
          <cell r="AQ3277" t="str">
            <v>Buffing</v>
          </cell>
          <cell r="AR3277" t="str">
            <v>LAD</v>
          </cell>
          <cell r="AS3277" t="str">
            <v>NORMAL</v>
          </cell>
        </row>
        <row r="3278">
          <cell r="D3278" t="str">
            <v>9851SAB31/IND</v>
          </cell>
          <cell r="E3278">
            <v>9851</v>
          </cell>
          <cell r="F3278">
            <v>39.200000000000003</v>
          </cell>
          <cell r="G3278" t="str">
            <v>Yes</v>
          </cell>
          <cell r="H3278">
            <v>36.900000000000006</v>
          </cell>
          <cell r="I3278" t="str">
            <v>TI</v>
          </cell>
          <cell r="J3278" t="str">
            <v>Highend</v>
          </cell>
          <cell r="K3278" t="str">
            <v>9851SAB02/01</v>
          </cell>
          <cell r="L3278" t="str">
            <v>SH</v>
          </cell>
          <cell r="M3278" t="str">
            <v>C-Group</v>
          </cell>
          <cell r="N3278" t="str">
            <v>Add on</v>
          </cell>
          <cell r="P3278" t="str">
            <v>NM (INTERN)</v>
          </cell>
          <cell r="Q3278" t="str">
            <v>DRP</v>
          </cell>
          <cell r="S3278">
            <v>0</v>
          </cell>
          <cell r="V3278">
            <v>0</v>
          </cell>
          <cell r="X3278">
            <v>0</v>
          </cell>
          <cell r="Y3278" t="str">
            <v>Adhe</v>
          </cell>
          <cell r="Z3278" t="str">
            <v>PED</v>
          </cell>
          <cell r="AA3278" t="str">
            <v>Screw Assy</v>
          </cell>
          <cell r="AB3278">
            <v>0</v>
          </cell>
          <cell r="AC3278" t="str">
            <v>9851SAB08/01</v>
          </cell>
          <cell r="AD3278" t="str">
            <v>MG Adhe</v>
          </cell>
          <cell r="AE3278" t="str">
            <v>MG Adhe-MET</v>
          </cell>
          <cell r="AH3278" t="str">
            <v>ELSSH178</v>
          </cell>
          <cell r="AI3278" t="str">
            <v>9851SAB12/IND</v>
          </cell>
          <cell r="AJ3278" t="str">
            <v>IPS</v>
          </cell>
          <cell r="AK3278" t="str">
            <v>IPS</v>
          </cell>
          <cell r="AM3278" t="e">
            <v>#N/A</v>
          </cell>
          <cell r="AO3278">
            <v>35</v>
          </cell>
          <cell r="AQ3278" t="str">
            <v>Buffing</v>
          </cell>
          <cell r="AR3278" t="str">
            <v>LAD</v>
          </cell>
          <cell r="AS3278" t="str">
            <v>NORMAL</v>
          </cell>
        </row>
        <row r="3279">
          <cell r="D3279" t="str">
            <v>9851YAB31/IND</v>
          </cell>
          <cell r="E3279">
            <v>9851</v>
          </cell>
          <cell r="F3279">
            <v>39.200000000000003</v>
          </cell>
          <cell r="G3279" t="str">
            <v>Yes</v>
          </cell>
          <cell r="H3279">
            <v>36.900000000000006</v>
          </cell>
          <cell r="I3279" t="str">
            <v>TI</v>
          </cell>
          <cell r="J3279" t="str">
            <v>Highend</v>
          </cell>
          <cell r="K3279" t="str">
            <v>9851YAB02/01</v>
          </cell>
          <cell r="L3279" t="str">
            <v>SH</v>
          </cell>
          <cell r="M3279" t="str">
            <v>C-Group</v>
          </cell>
          <cell r="N3279" t="str">
            <v>Add on</v>
          </cell>
          <cell r="P3279" t="str">
            <v>NM (INTERN)</v>
          </cell>
          <cell r="Q3279" t="str">
            <v>DRP</v>
          </cell>
          <cell r="S3279">
            <v>0</v>
          </cell>
          <cell r="V3279">
            <v>0</v>
          </cell>
          <cell r="X3279">
            <v>0</v>
          </cell>
          <cell r="Y3279" t="str">
            <v>Adhe</v>
          </cell>
          <cell r="Z3279" t="str">
            <v>PED</v>
          </cell>
          <cell r="AA3279" t="str">
            <v>Screw Assy</v>
          </cell>
          <cell r="AB3279">
            <v>0</v>
          </cell>
          <cell r="AC3279" t="str">
            <v>9851SAB08/02</v>
          </cell>
          <cell r="AD3279" t="str">
            <v>MG Adhe</v>
          </cell>
          <cell r="AE3279" t="str">
            <v>MG Adhe-MET</v>
          </cell>
          <cell r="AH3279" t="str">
            <v>ELSSH178</v>
          </cell>
          <cell r="AI3279" t="str">
            <v>9851YAB12/IND</v>
          </cell>
          <cell r="AJ3279" t="str">
            <v>IPG</v>
          </cell>
          <cell r="AK3279" t="str">
            <v>PVD</v>
          </cell>
          <cell r="AM3279" t="e">
            <v>#N/A</v>
          </cell>
          <cell r="AO3279">
            <v>35</v>
          </cell>
          <cell r="AQ3279" t="str">
            <v>Buffing</v>
          </cell>
          <cell r="AR3279" t="str">
            <v>LAD</v>
          </cell>
          <cell r="AS3279" t="str">
            <v>NORMAL</v>
          </cell>
        </row>
        <row r="3280">
          <cell r="D3280" t="str">
            <v>9901WAB31/IND</v>
          </cell>
          <cell r="E3280">
            <v>9901</v>
          </cell>
          <cell r="F3280">
            <v>37.000000000000007</v>
          </cell>
          <cell r="G3280" t="e">
            <v>#N/A</v>
          </cell>
          <cell r="I3280" t="str">
            <v>TI</v>
          </cell>
          <cell r="J3280" t="str">
            <v/>
          </cell>
          <cell r="K3280" t="str">
            <v>9901WAB02</v>
          </cell>
          <cell r="L3280" t="str">
            <v>SH</v>
          </cell>
          <cell r="M3280" t="str">
            <v>S-Group</v>
          </cell>
          <cell r="N3280" t="str">
            <v>Reg</v>
          </cell>
          <cell r="P3280" t="str">
            <v>NM</v>
          </cell>
          <cell r="Q3280" t="str">
            <v>DRP</v>
          </cell>
          <cell r="S3280">
            <v>0</v>
          </cell>
          <cell r="V3280">
            <v>0</v>
          </cell>
          <cell r="X3280">
            <v>0</v>
          </cell>
          <cell r="Y3280" t="str">
            <v>Adhe</v>
          </cell>
          <cell r="Z3280" t="str">
            <v>PED</v>
          </cell>
          <cell r="AA3280" t="str">
            <v>Simple-Adhesive</v>
          </cell>
          <cell r="AB3280" t="str">
            <v>Regular-Adhe</v>
          </cell>
          <cell r="AC3280" t="str">
            <v>9901YAB08/03</v>
          </cell>
          <cell r="AD3280" t="str">
            <v>MG Adhe</v>
          </cell>
          <cell r="AE3280" t="str">
            <v>MG Adhe-MET</v>
          </cell>
          <cell r="AG3280">
            <v>0</v>
          </cell>
          <cell r="AH3280" t="str">
            <v>ELSSH145</v>
          </cell>
          <cell r="AI3280" t="str">
            <v>9901WAB12/IND</v>
          </cell>
          <cell r="AJ3280" t="str">
            <v>RG</v>
          </cell>
          <cell r="AK3280" t="str">
            <v>RG</v>
          </cell>
          <cell r="AM3280" t="e">
            <v>#N/A</v>
          </cell>
          <cell r="AO3280">
            <v>32.800000000000004</v>
          </cell>
          <cell r="AQ3280" t="e">
            <v>#N/A</v>
          </cell>
          <cell r="AR3280" t="str">
            <v>LAD</v>
          </cell>
          <cell r="AS3280" t="str">
            <v>?</v>
          </cell>
        </row>
        <row r="3281">
          <cell r="D3281" t="str">
            <v>9903YAB31/IND</v>
          </cell>
          <cell r="E3281">
            <v>9903</v>
          </cell>
          <cell r="F3281">
            <v>32.6</v>
          </cell>
          <cell r="G3281" t="e">
            <v>#N/A</v>
          </cell>
          <cell r="I3281" t="str">
            <v>TI</v>
          </cell>
          <cell r="J3281" t="str">
            <v/>
          </cell>
          <cell r="K3281" t="str">
            <v>9903YAB02/2N</v>
          </cell>
          <cell r="L3281" t="str">
            <v>RD</v>
          </cell>
          <cell r="M3281" t="str">
            <v>S-Group</v>
          </cell>
          <cell r="N3281" t="str">
            <v>Reg</v>
          </cell>
          <cell r="P3281" t="str">
            <v>NM</v>
          </cell>
          <cell r="Q3281" t="str">
            <v>DRP</v>
          </cell>
          <cell r="S3281">
            <v>0</v>
          </cell>
          <cell r="V3281">
            <v>0</v>
          </cell>
          <cell r="X3281">
            <v>0</v>
          </cell>
          <cell r="Y3281" t="str">
            <v>Adhe</v>
          </cell>
          <cell r="Z3281" t="str">
            <v>PED</v>
          </cell>
          <cell r="AA3281" t="str">
            <v>Simple-Adhesive</v>
          </cell>
          <cell r="AB3281" t="str">
            <v>Regular-Adhe</v>
          </cell>
          <cell r="AC3281" t="str">
            <v>9903YAB08/01</v>
          </cell>
          <cell r="AD3281" t="str">
            <v>MG Adhe</v>
          </cell>
          <cell r="AE3281" t="str">
            <v>MG Adhe-MET</v>
          </cell>
          <cell r="AG3281" t="str">
            <v>DR Adhe</v>
          </cell>
          <cell r="AH3281" t="str">
            <v>ELSRD014</v>
          </cell>
          <cell r="AI3281" t="str">
            <v>9903YAB12/IND</v>
          </cell>
          <cell r="AJ3281" t="str">
            <v>IPG-2N</v>
          </cell>
          <cell r="AK3281" t="str">
            <v>PVD</v>
          </cell>
          <cell r="AM3281" t="e">
            <v>#N/A</v>
          </cell>
          <cell r="AO3281">
            <v>28.400000000000002</v>
          </cell>
          <cell r="AQ3281" t="e">
            <v>#N/A</v>
          </cell>
          <cell r="AR3281" t="str">
            <v>LAD</v>
          </cell>
          <cell r="AS3281" t="str">
            <v>?</v>
          </cell>
        </row>
        <row r="3282">
          <cell r="D3282" t="str">
            <v>9931SAB31/IND</v>
          </cell>
          <cell r="E3282">
            <v>9931</v>
          </cell>
          <cell r="F3282">
            <v>32.6</v>
          </cell>
          <cell r="G3282" t="e">
            <v>#N/A</v>
          </cell>
          <cell r="I3282" t="str">
            <v>TI</v>
          </cell>
          <cell r="J3282" t="str">
            <v/>
          </cell>
          <cell r="K3282" t="str">
            <v>9931SAB02/01</v>
          </cell>
          <cell r="L3282" t="str">
            <v>RD</v>
          </cell>
          <cell r="M3282" t="str">
            <v>S-Group</v>
          </cell>
          <cell r="N3282" t="str">
            <v>Reg</v>
          </cell>
          <cell r="P3282" t="str">
            <v>NM</v>
          </cell>
          <cell r="Q3282" t="str">
            <v>DRP</v>
          </cell>
          <cell r="S3282">
            <v>0</v>
          </cell>
          <cell r="V3282">
            <v>0</v>
          </cell>
          <cell r="X3282">
            <v>0</v>
          </cell>
          <cell r="Y3282" t="str">
            <v>Adhe</v>
          </cell>
          <cell r="Z3282" t="str">
            <v>PED</v>
          </cell>
          <cell r="AA3282" t="str">
            <v>Simple-Adhesive</v>
          </cell>
          <cell r="AB3282" t="str">
            <v>Regular-Adhe</v>
          </cell>
          <cell r="AC3282" t="str">
            <v>9931SAB08/01</v>
          </cell>
          <cell r="AD3282" t="str">
            <v>MG Adhe</v>
          </cell>
          <cell r="AE3282" t="str">
            <v>MG Adhe-MET</v>
          </cell>
          <cell r="AG3282">
            <v>0</v>
          </cell>
          <cell r="AH3282" t="str">
            <v>ELSRD037</v>
          </cell>
          <cell r="AI3282" t="str">
            <v>9931SAB12/IND</v>
          </cell>
          <cell r="AJ3282" t="str">
            <v>IPS</v>
          </cell>
          <cell r="AK3282" t="str">
            <v>IPS</v>
          </cell>
          <cell r="AM3282" t="e">
            <v>#N/A</v>
          </cell>
          <cell r="AO3282">
            <v>28.400000000000002</v>
          </cell>
          <cell r="AQ3282" t="e">
            <v>#N/A</v>
          </cell>
          <cell r="AR3282" t="str">
            <v>LAD</v>
          </cell>
          <cell r="AS3282" t="str">
            <v>?</v>
          </cell>
        </row>
        <row r="3283">
          <cell r="D3283" t="str">
            <v>9931WAB31/IND</v>
          </cell>
          <cell r="E3283">
            <v>9931</v>
          </cell>
          <cell r="F3283">
            <v>32.6</v>
          </cell>
          <cell r="G3283" t="e">
            <v>#N/A</v>
          </cell>
          <cell r="I3283" t="str">
            <v>TI</v>
          </cell>
          <cell r="K3283" t="str">
            <v>9931WAB02/01</v>
          </cell>
          <cell r="L3283" t="str">
            <v>RD</v>
          </cell>
          <cell r="M3283" t="str">
            <v>S-Group</v>
          </cell>
          <cell r="N3283" t="str">
            <v>Reg</v>
          </cell>
          <cell r="P3283" t="str">
            <v>NM</v>
          </cell>
          <cell r="Q3283" t="str">
            <v>DRP</v>
          </cell>
          <cell r="S3283">
            <v>0</v>
          </cell>
          <cell r="V3283">
            <v>0</v>
          </cell>
          <cell r="X3283">
            <v>0</v>
          </cell>
          <cell r="Y3283" t="str">
            <v>Adhe</v>
          </cell>
          <cell r="Z3283" t="str">
            <v>PED</v>
          </cell>
          <cell r="AA3283" t="str">
            <v>Simple-Adhesive</v>
          </cell>
          <cell r="AB3283" t="str">
            <v>Regular-Adhe</v>
          </cell>
          <cell r="AC3283" t="str">
            <v>9931SAB08/02</v>
          </cell>
          <cell r="AD3283" t="str">
            <v>MG Adhe</v>
          </cell>
          <cell r="AE3283" t="str">
            <v>MG Adhe-MET</v>
          </cell>
          <cell r="AG3283">
            <v>0</v>
          </cell>
          <cell r="AH3283" t="str">
            <v>ELSRD037</v>
          </cell>
          <cell r="AI3283" t="str">
            <v>9931WAB12/IND</v>
          </cell>
          <cell r="AJ3283" t="str">
            <v>RG</v>
          </cell>
          <cell r="AK3283" t="str">
            <v>RG</v>
          </cell>
          <cell r="AM3283" t="e">
            <v>#N/A</v>
          </cell>
          <cell r="AO3283">
            <v>28.400000000000002</v>
          </cell>
          <cell r="AQ3283" t="e">
            <v>#N/A</v>
          </cell>
          <cell r="AR3283" t="str">
            <v>LAD</v>
          </cell>
          <cell r="AS3283" t="str">
            <v>?</v>
          </cell>
        </row>
        <row r="3284">
          <cell r="D3284" t="str">
            <v>9932YAB31/IND</v>
          </cell>
          <cell r="E3284">
            <v>9932</v>
          </cell>
          <cell r="F3284">
            <v>32.6</v>
          </cell>
          <cell r="G3284" t="e">
            <v>#N/A</v>
          </cell>
          <cell r="I3284" t="str">
            <v>TI</v>
          </cell>
          <cell r="J3284" t="str">
            <v/>
          </cell>
          <cell r="K3284" t="str">
            <v>9932YAB02/2N/01</v>
          </cell>
          <cell r="L3284" t="str">
            <v>RD</v>
          </cell>
          <cell r="M3284" t="str">
            <v>S-Group</v>
          </cell>
          <cell r="N3284" t="str">
            <v>Reg</v>
          </cell>
          <cell r="P3284" t="str">
            <v>NM</v>
          </cell>
          <cell r="Q3284" t="str">
            <v>DRP</v>
          </cell>
          <cell r="S3284">
            <v>0</v>
          </cell>
          <cell r="V3284">
            <v>0</v>
          </cell>
          <cell r="X3284">
            <v>0</v>
          </cell>
          <cell r="Y3284" t="str">
            <v>Adhe</v>
          </cell>
          <cell r="Z3284" t="str">
            <v>PED</v>
          </cell>
          <cell r="AA3284" t="str">
            <v>Simple-Adhesive</v>
          </cell>
          <cell r="AB3284" t="str">
            <v>Regular-Adhe</v>
          </cell>
          <cell r="AC3284" t="str">
            <v>9932SAB08/02</v>
          </cell>
          <cell r="AD3284" t="str">
            <v>MG Adhe</v>
          </cell>
          <cell r="AE3284" t="str">
            <v>MG Adhe-MET</v>
          </cell>
          <cell r="AG3284">
            <v>0</v>
          </cell>
          <cell r="AH3284" t="str">
            <v>ELSRD037</v>
          </cell>
          <cell r="AI3284" t="str">
            <v>9932YAB12/IND</v>
          </cell>
          <cell r="AJ3284" t="str">
            <v>IPG-2N</v>
          </cell>
          <cell r="AK3284" t="str">
            <v>PVD</v>
          </cell>
          <cell r="AM3284" t="e">
            <v>#N/A</v>
          </cell>
          <cell r="AO3284">
            <v>28.400000000000002</v>
          </cell>
          <cell r="AQ3284" t="e">
            <v>#N/A</v>
          </cell>
          <cell r="AR3284" t="str">
            <v>LAD</v>
          </cell>
          <cell r="AS3284" t="str">
            <v>?</v>
          </cell>
        </row>
        <row r="3285">
          <cell r="D3285" t="str">
            <v>9934YEB31/IND</v>
          </cell>
          <cell r="E3285">
            <v>9934</v>
          </cell>
          <cell r="F3285">
            <v>37.000000000000007</v>
          </cell>
          <cell r="G3285" t="e">
            <v>#N/A</v>
          </cell>
          <cell r="I3285" t="str">
            <v>TI</v>
          </cell>
          <cell r="J3285" t="str">
            <v/>
          </cell>
          <cell r="K3285" t="str">
            <v>9934YEB02/01</v>
          </cell>
          <cell r="L3285" t="str">
            <v>SH</v>
          </cell>
          <cell r="M3285" t="str">
            <v>S-Group</v>
          </cell>
          <cell r="N3285" t="str">
            <v>Reg</v>
          </cell>
          <cell r="P3285" t="str">
            <v>PMR24</v>
          </cell>
          <cell r="Q3285" t="str">
            <v>DRP</v>
          </cell>
          <cell r="S3285">
            <v>0</v>
          </cell>
          <cell r="V3285">
            <v>0</v>
          </cell>
          <cell r="X3285">
            <v>0</v>
          </cell>
          <cell r="Y3285" t="str">
            <v>Adhe</v>
          </cell>
          <cell r="Z3285" t="str">
            <v>PED</v>
          </cell>
          <cell r="AA3285" t="str">
            <v>Simple-Adhesive</v>
          </cell>
          <cell r="AB3285" t="str">
            <v>Regular-Adhe</v>
          </cell>
          <cell r="AC3285" t="str">
            <v>9934SEB08/02</v>
          </cell>
          <cell r="AD3285" t="str">
            <v>MG Adhe</v>
          </cell>
          <cell r="AE3285" t="str">
            <v>MG Adhe-MET</v>
          </cell>
          <cell r="AG3285">
            <v>0</v>
          </cell>
          <cell r="AH3285" t="str">
            <v>ELS9934</v>
          </cell>
          <cell r="AI3285" t="str">
            <v>9934YEB12/IND</v>
          </cell>
          <cell r="AJ3285" t="str">
            <v>IPG</v>
          </cell>
          <cell r="AK3285" t="str">
            <v>PVD</v>
          </cell>
          <cell r="AM3285" t="e">
            <v>#N/A</v>
          </cell>
          <cell r="AO3285">
            <v>32.800000000000004</v>
          </cell>
          <cell r="AQ3285" t="e">
            <v>#N/A</v>
          </cell>
          <cell r="AR3285" t="str">
            <v>LAD</v>
          </cell>
          <cell r="AS3285" t="str">
            <v>JUMBO</v>
          </cell>
        </row>
        <row r="3286">
          <cell r="D3286" t="str">
            <v>B1584SAA00/IND</v>
          </cell>
          <cell r="E3286">
            <v>1584</v>
          </cell>
          <cell r="F3286">
            <v>45.7</v>
          </cell>
          <cell r="G3286" t="str">
            <v>Yes</v>
          </cell>
          <cell r="H3286">
            <v>43.400000000000006</v>
          </cell>
          <cell r="I3286" t="str">
            <v>TI</v>
          </cell>
          <cell r="J3286" t="str">
            <v>Audit</v>
          </cell>
          <cell r="K3286" t="str">
            <v>B1584SAA02</v>
          </cell>
          <cell r="L3286" t="str">
            <v>RD</v>
          </cell>
          <cell r="M3286" t="str">
            <v>S-Group</v>
          </cell>
          <cell r="N3286" t="str">
            <v>Reg</v>
          </cell>
          <cell r="P3286" t="str">
            <v>MTO-DRP</v>
          </cell>
          <cell r="Q3286" t="str">
            <v>DRP</v>
          </cell>
          <cell r="S3286">
            <v>0</v>
          </cell>
          <cell r="V3286">
            <v>0</v>
          </cell>
          <cell r="X3286">
            <v>0</v>
          </cell>
          <cell r="Y3286" t="str">
            <v>Gask</v>
          </cell>
          <cell r="Z3286" t="str">
            <v>G6</v>
          </cell>
          <cell r="AA3286" t="str">
            <v>Simple-Gasket</v>
          </cell>
          <cell r="AB3286" t="str">
            <v>Regular-Gask</v>
          </cell>
          <cell r="AC3286">
            <v>20041117</v>
          </cell>
          <cell r="AD3286" t="str">
            <v>MG Gask</v>
          </cell>
          <cell r="AE3286" t="str">
            <v>MG Gask-Plain</v>
          </cell>
          <cell r="AF3286">
            <v>20048101</v>
          </cell>
          <cell r="AG3286">
            <v>0</v>
          </cell>
          <cell r="AH3286" t="str">
            <v>ELSRD036</v>
          </cell>
          <cell r="AI3286" t="str">
            <v>B1584SAA12/IND</v>
          </cell>
          <cell r="AJ3286" t="str">
            <v>IPS</v>
          </cell>
          <cell r="AK3286" t="str">
            <v>IPS</v>
          </cell>
          <cell r="AM3286" t="e">
            <v>#N/A</v>
          </cell>
          <cell r="AO3286">
            <v>41.5</v>
          </cell>
          <cell r="AQ3286" t="str">
            <v>Buffing</v>
          </cell>
          <cell r="AR3286" t="str">
            <v>GEN</v>
          </cell>
          <cell r="AS3286" t="str">
            <v>JUMBO</v>
          </cell>
        </row>
        <row r="3287">
          <cell r="D3287" t="str">
            <v>B1584SAB00/IND</v>
          </cell>
          <cell r="E3287">
            <v>1584</v>
          </cell>
          <cell r="F3287">
            <v>45.7</v>
          </cell>
          <cell r="G3287" t="str">
            <v>Yes</v>
          </cell>
          <cell r="H3287">
            <v>43.400000000000006</v>
          </cell>
          <cell r="I3287" t="str">
            <v>TI</v>
          </cell>
          <cell r="J3287" t="str">
            <v>Audit</v>
          </cell>
          <cell r="K3287" t="str">
            <v>B1584SAA02</v>
          </cell>
          <cell r="L3287" t="str">
            <v>RD</v>
          </cell>
          <cell r="M3287" t="str">
            <v>S-Group</v>
          </cell>
          <cell r="N3287" t="str">
            <v>Reg</v>
          </cell>
          <cell r="P3287" t="str">
            <v>MTO-DRP</v>
          </cell>
          <cell r="Q3287" t="str">
            <v>DRP</v>
          </cell>
          <cell r="S3287">
            <v>0</v>
          </cell>
          <cell r="V3287">
            <v>0</v>
          </cell>
          <cell r="X3287">
            <v>0</v>
          </cell>
          <cell r="Y3287" t="str">
            <v>Gask</v>
          </cell>
          <cell r="Z3287" t="str">
            <v>G6</v>
          </cell>
          <cell r="AA3287" t="str">
            <v>Simple-Gasket</v>
          </cell>
          <cell r="AB3287" t="str">
            <v>Regular-Gask</v>
          </cell>
          <cell r="AC3287">
            <v>20041117</v>
          </cell>
          <cell r="AD3287" t="str">
            <v>MG Gask</v>
          </cell>
          <cell r="AE3287" t="str">
            <v>MG Gask-Plain</v>
          </cell>
          <cell r="AF3287">
            <v>20048101</v>
          </cell>
          <cell r="AG3287">
            <v>0</v>
          </cell>
          <cell r="AH3287" t="str">
            <v>ELSRD036</v>
          </cell>
          <cell r="AI3287" t="str">
            <v>B1584SAB12/IND</v>
          </cell>
          <cell r="AJ3287" t="str">
            <v>IPS</v>
          </cell>
          <cell r="AK3287" t="str">
            <v>IPS</v>
          </cell>
          <cell r="AM3287" t="e">
            <v>#N/A</v>
          </cell>
          <cell r="AO3287">
            <v>41.5</v>
          </cell>
          <cell r="AQ3287" t="str">
            <v>Buffing</v>
          </cell>
          <cell r="AR3287" t="str">
            <v>GEN</v>
          </cell>
          <cell r="AS3287" t="str">
            <v>JUMBO</v>
          </cell>
        </row>
        <row r="3288">
          <cell r="D3288" t="str">
            <v>B1584SAC00/IND</v>
          </cell>
          <cell r="E3288">
            <v>1584</v>
          </cell>
          <cell r="F3288">
            <v>45.7</v>
          </cell>
          <cell r="G3288" t="str">
            <v>Yes</v>
          </cell>
          <cell r="H3288">
            <v>43.400000000000006</v>
          </cell>
          <cell r="I3288" t="str">
            <v>TI</v>
          </cell>
          <cell r="J3288" t="str">
            <v>Audit</v>
          </cell>
          <cell r="K3288" t="str">
            <v>B1584SAA02</v>
          </cell>
          <cell r="L3288" t="str">
            <v>RD</v>
          </cell>
          <cell r="M3288" t="str">
            <v>S-Group</v>
          </cell>
          <cell r="N3288" t="str">
            <v>Reg</v>
          </cell>
          <cell r="P3288" t="str">
            <v>MTO-DRP</v>
          </cell>
          <cell r="Q3288" t="str">
            <v>DRP</v>
          </cell>
          <cell r="S3288">
            <v>0</v>
          </cell>
          <cell r="V3288">
            <v>0</v>
          </cell>
          <cell r="X3288">
            <v>0</v>
          </cell>
          <cell r="Y3288" t="str">
            <v>Gask</v>
          </cell>
          <cell r="Z3288" t="str">
            <v>G6</v>
          </cell>
          <cell r="AA3288" t="str">
            <v>Simple-Gasket</v>
          </cell>
          <cell r="AB3288" t="str">
            <v>Regular-Gask</v>
          </cell>
          <cell r="AC3288">
            <v>20041117</v>
          </cell>
          <cell r="AD3288" t="str">
            <v>MG Gask</v>
          </cell>
          <cell r="AE3288" t="str">
            <v>MG Gask-Plain</v>
          </cell>
          <cell r="AF3288">
            <v>20048101</v>
          </cell>
          <cell r="AG3288">
            <v>0</v>
          </cell>
          <cell r="AH3288" t="str">
            <v>ELSRD036</v>
          </cell>
          <cell r="AI3288" t="str">
            <v>B1584SAC12/IND</v>
          </cell>
          <cell r="AJ3288" t="str">
            <v>IPS</v>
          </cell>
          <cell r="AK3288" t="str">
            <v>IPS</v>
          </cell>
          <cell r="AM3288" t="e">
            <v>#N/A</v>
          </cell>
          <cell r="AO3288">
            <v>41.5</v>
          </cell>
          <cell r="AQ3288" t="str">
            <v>Buffing</v>
          </cell>
          <cell r="AR3288" t="str">
            <v>GEN</v>
          </cell>
          <cell r="AS3288" t="str">
            <v>JUMBO</v>
          </cell>
        </row>
        <row r="3289">
          <cell r="D3289" t="str">
            <v>B1773SAA00/IND</v>
          </cell>
          <cell r="E3289">
            <v>1773</v>
          </cell>
          <cell r="F3289">
            <v>33.700000000000003</v>
          </cell>
          <cell r="G3289" t="str">
            <v>Yes</v>
          </cell>
          <cell r="H3289">
            <v>31.400000000000002</v>
          </cell>
          <cell r="I3289" t="str">
            <v>TI</v>
          </cell>
          <cell r="J3289" t="str">
            <v>Audit</v>
          </cell>
          <cell r="K3289" t="str">
            <v>B1773SAA02</v>
          </cell>
          <cell r="L3289" t="str">
            <v>RD</v>
          </cell>
          <cell r="M3289" t="str">
            <v>S-Group</v>
          </cell>
          <cell r="N3289" t="str">
            <v>Reg</v>
          </cell>
          <cell r="P3289" t="str">
            <v>MTO-DRP</v>
          </cell>
          <cell r="Q3289" t="str">
            <v>DRP</v>
          </cell>
          <cell r="S3289">
            <v>0</v>
          </cell>
          <cell r="V3289">
            <v>0</v>
          </cell>
          <cell r="X3289">
            <v>0</v>
          </cell>
          <cell r="Y3289" t="str">
            <v>Gask</v>
          </cell>
          <cell r="Z3289" t="str">
            <v>G8</v>
          </cell>
          <cell r="AA3289" t="str">
            <v>Simple-Gasket</v>
          </cell>
          <cell r="AB3289" t="str">
            <v>Regular-Gask</v>
          </cell>
          <cell r="AC3289">
            <v>20041134</v>
          </cell>
          <cell r="AD3289" t="str">
            <v>MG Gask</v>
          </cell>
          <cell r="AE3289" t="str">
            <v>MG Gask-Plain</v>
          </cell>
          <cell r="AF3289">
            <v>20048112</v>
          </cell>
          <cell r="AG3289">
            <v>0</v>
          </cell>
          <cell r="AI3289" t="str">
            <v>B1773SAA12/IND</v>
          </cell>
          <cell r="AJ3289" t="str">
            <v>IPS</v>
          </cell>
          <cell r="AK3289" t="str">
            <v>IPS</v>
          </cell>
          <cell r="AM3289" t="e">
            <v>#N/A</v>
          </cell>
          <cell r="AO3289">
            <v>29.500000000000004</v>
          </cell>
          <cell r="AQ3289" t="str">
            <v>Rough</v>
          </cell>
          <cell r="AR3289" t="str">
            <v>GEN</v>
          </cell>
          <cell r="AS3289" t="str">
            <v>JUMBO</v>
          </cell>
        </row>
        <row r="3290">
          <cell r="D3290" t="str">
            <v>B1805SAA31/IND</v>
          </cell>
          <cell r="E3290">
            <v>1805</v>
          </cell>
          <cell r="F3290">
            <v>54.8</v>
          </cell>
          <cell r="G3290" t="str">
            <v>Yes</v>
          </cell>
          <cell r="H3290">
            <v>52.5</v>
          </cell>
          <cell r="I3290" t="str">
            <v>TI</v>
          </cell>
          <cell r="J3290" t="str">
            <v>Highend</v>
          </cell>
          <cell r="K3290" t="str">
            <v>B1805SAA02</v>
          </cell>
          <cell r="L3290" t="str">
            <v>RD</v>
          </cell>
          <cell r="M3290" t="str">
            <v>C-Group</v>
          </cell>
          <cell r="N3290" t="str">
            <v>Add on</v>
          </cell>
          <cell r="P3290" t="str">
            <v>MTO-NEW</v>
          </cell>
          <cell r="Q3290" t="str">
            <v>Live</v>
          </cell>
          <cell r="S3290">
            <v>0</v>
          </cell>
          <cell r="V3290">
            <v>0</v>
          </cell>
          <cell r="X3290">
            <v>0</v>
          </cell>
          <cell r="Y3290" t="str">
            <v>Adhe</v>
          </cell>
          <cell r="Z3290" t="str">
            <v>A1</v>
          </cell>
          <cell r="AA3290" t="str">
            <v>Push botton Assy</v>
          </cell>
          <cell r="AB3290" t="str">
            <v>MG Adhe + PB assembly</v>
          </cell>
          <cell r="AC3290" t="str">
            <v>1805SAA08/01</v>
          </cell>
          <cell r="AD3290" t="str">
            <v>MG Adhe</v>
          </cell>
          <cell r="AE3290" t="str">
            <v>MG Adhe-MET</v>
          </cell>
          <cell r="AG3290" t="str">
            <v>PB</v>
          </cell>
          <cell r="AH3290" t="str">
            <v>ELSRD027</v>
          </cell>
          <cell r="AI3290" t="str">
            <v>B1805SAA12/IND</v>
          </cell>
          <cell r="AJ3290" t="str">
            <v>IPS</v>
          </cell>
          <cell r="AK3290" t="str">
            <v>IPS</v>
          </cell>
          <cell r="AM3290" t="e">
            <v>#N/A</v>
          </cell>
          <cell r="AO3290">
            <v>50.599999999999994</v>
          </cell>
          <cell r="AQ3290" t="e">
            <v>#N/A</v>
          </cell>
          <cell r="AR3290" t="str">
            <v>GEN</v>
          </cell>
          <cell r="AS3290" t="str">
            <v>JUMBO</v>
          </cell>
        </row>
        <row r="3291">
          <cell r="D3291" t="str">
            <v>B2595SAA31/IND</v>
          </cell>
          <cell r="E3291">
            <v>2595</v>
          </cell>
          <cell r="F3291">
            <v>39.200000000000003</v>
          </cell>
          <cell r="G3291" t="str">
            <v>Yes</v>
          </cell>
          <cell r="H3291">
            <v>36.900000000000006</v>
          </cell>
          <cell r="I3291" t="str">
            <v>TI</v>
          </cell>
          <cell r="J3291" t="str">
            <v>Highend</v>
          </cell>
          <cell r="K3291" t="str">
            <v>2595SAA02</v>
          </cell>
          <cell r="L3291" t="str">
            <v>RD</v>
          </cell>
          <cell r="M3291" t="str">
            <v>S-Group</v>
          </cell>
          <cell r="N3291" t="str">
            <v>Reg</v>
          </cell>
          <cell r="P3291" t="str">
            <v>MTO-NEW</v>
          </cell>
          <cell r="Q3291" t="str">
            <v>Live</v>
          </cell>
          <cell r="S3291">
            <v>0</v>
          </cell>
          <cell r="V3291">
            <v>0</v>
          </cell>
          <cell r="X3291">
            <v>0</v>
          </cell>
          <cell r="Y3291" t="str">
            <v>Adhe</v>
          </cell>
          <cell r="Z3291" t="str">
            <v>G5</v>
          </cell>
          <cell r="AA3291" t="str">
            <v>Simple-Adhesive</v>
          </cell>
          <cell r="AB3291" t="str">
            <v>Regular-Adhe</v>
          </cell>
          <cell r="AC3291" t="str">
            <v>2570SAA08/01</v>
          </cell>
          <cell r="AD3291" t="str">
            <v>MG Adhe</v>
          </cell>
          <cell r="AE3291" t="str">
            <v>MG Adhe-MET</v>
          </cell>
          <cell r="AG3291">
            <v>0</v>
          </cell>
          <cell r="AH3291" t="str">
            <v>ELSRD021</v>
          </cell>
          <cell r="AI3291" t="str">
            <v>B2595SAA12/IND</v>
          </cell>
          <cell r="AJ3291" t="str">
            <v>IPS</v>
          </cell>
          <cell r="AK3291" t="str">
            <v>IPS</v>
          </cell>
          <cell r="AM3291" t="e">
            <v>#N/A</v>
          </cell>
          <cell r="AO3291">
            <v>35</v>
          </cell>
          <cell r="AQ3291" t="e">
            <v>#N/A</v>
          </cell>
          <cell r="AR3291" t="str">
            <v>LAD</v>
          </cell>
          <cell r="AS3291" t="str">
            <v>NORMAL</v>
          </cell>
        </row>
        <row r="3292">
          <cell r="D3292" t="str">
            <v>B3282KJA31/IND</v>
          </cell>
          <cell r="E3292">
            <v>3282</v>
          </cell>
          <cell r="F3292">
            <v>187.7</v>
          </cell>
          <cell r="G3292" t="str">
            <v>Yes</v>
          </cell>
          <cell r="H3292">
            <v>185.39999999999998</v>
          </cell>
          <cell r="I3292" t="str">
            <v>FT</v>
          </cell>
          <cell r="J3292" t="str">
            <v>Audit</v>
          </cell>
          <cell r="K3292" t="str">
            <v>B3282SAA02</v>
          </cell>
          <cell r="L3292" t="str">
            <v>RD</v>
          </cell>
          <cell r="M3292" t="str">
            <v>C-Group</v>
          </cell>
          <cell r="N3292" t="str">
            <v>Add on</v>
          </cell>
          <cell r="O3292" t="str">
            <v>6.NP</v>
          </cell>
          <cell r="P3292" t="str">
            <v>MTO-DRP</v>
          </cell>
          <cell r="Q3292" t="str">
            <v>DRP</v>
          </cell>
          <cell r="X3292">
            <v>100</v>
          </cell>
          <cell r="Y3292" t="str">
            <v>Sticker</v>
          </cell>
          <cell r="AA3292" t="str">
            <v>DR,PB,L.Ring,BC Screw Assy</v>
          </cell>
          <cell r="AB3292" t="str">
            <v>MG Adhe + DR sticker + Lug ring Screw</v>
          </cell>
          <cell r="AC3292" t="str">
            <v>3282KJA08/01</v>
          </cell>
          <cell r="AD3292" t="str">
            <v>MG Sticker</v>
          </cell>
          <cell r="AE3292" t="str">
            <v>MG Sticker-MET</v>
          </cell>
          <cell r="AF3292" t="str">
            <v>2300108/29</v>
          </cell>
          <cell r="AG3292" t="str">
            <v>DR Sticker +LR Screw</v>
          </cell>
          <cell r="AI3292" t="str">
            <v>B3282KJA12/IND</v>
          </cell>
          <cell r="AM3292" t="e">
            <v>#N/A</v>
          </cell>
          <cell r="AO3292">
            <v>183.5</v>
          </cell>
          <cell r="AQ3292" t="str">
            <v>Rough</v>
          </cell>
          <cell r="AR3292" t="str">
            <v>GEN</v>
          </cell>
          <cell r="AS3292" t="str">
            <v>JUMBO</v>
          </cell>
        </row>
        <row r="3293">
          <cell r="AM3293" t="e">
            <v>#N/A</v>
          </cell>
          <cell r="AO3293">
            <v>-4.2</v>
          </cell>
          <cell r="AQ3293" t="e">
            <v>#N/A</v>
          </cell>
          <cell r="AS3293" t="e">
            <v>#N/A</v>
          </cell>
        </row>
        <row r="3294">
          <cell r="D3294" t="str">
            <v>10033SCA00/IND</v>
          </cell>
          <cell r="E3294">
            <v>10033</v>
          </cell>
          <cell r="F3294">
            <v>32.6</v>
          </cell>
          <cell r="H3294">
            <v>30.3</v>
          </cell>
          <cell r="I3294" t="str">
            <v>TI</v>
          </cell>
          <cell r="J3294" t="str">
            <v>Highend</v>
          </cell>
          <cell r="K3294" t="str">
            <v>10033SCA02</v>
          </cell>
          <cell r="L3294" t="str">
            <v>RD</v>
          </cell>
          <cell r="M3294" t="str">
            <v>S-Group</v>
          </cell>
          <cell r="N3294" t="str">
            <v>Reg</v>
          </cell>
          <cell r="P3294" t="str">
            <v>MTS-RET</v>
          </cell>
          <cell r="Q3294" t="str">
            <v>Live</v>
          </cell>
          <cell r="Y3294" t="str">
            <v>Gask</v>
          </cell>
          <cell r="Z3294" t="str">
            <v>G2</v>
          </cell>
          <cell r="AA3294" t="str">
            <v>Simple-Gasket</v>
          </cell>
          <cell r="AB3294" t="str">
            <v>Regular-Gask</v>
          </cell>
          <cell r="AC3294">
            <v>20051117</v>
          </cell>
          <cell r="AD3294" t="str">
            <v>MG Gask</v>
          </cell>
          <cell r="AE3294" t="str">
            <v>MG Gask-Plain</v>
          </cell>
          <cell r="AF3294">
            <v>20048101</v>
          </cell>
          <cell r="AG3294">
            <v>0</v>
          </cell>
          <cell r="AH3294" t="str">
            <v>ELSRD036</v>
          </cell>
          <cell r="AI3294" t="str">
            <v>10033SCA12/IND</v>
          </cell>
          <cell r="AO3294">
            <v>26.1</v>
          </cell>
          <cell r="AQ3294" t="str">
            <v>Buffing</v>
          </cell>
          <cell r="AR3294" t="str">
            <v>GEN</v>
          </cell>
          <cell r="AS3294" t="str">
            <v>JUMBO</v>
          </cell>
        </row>
        <row r="3295">
          <cell r="D3295" t="str">
            <v>2752SAA31/IND</v>
          </cell>
          <cell r="E3295">
            <v>2752</v>
          </cell>
          <cell r="F3295">
            <v>34.700000000000003</v>
          </cell>
          <cell r="H3295">
            <v>32.400000000000006</v>
          </cell>
          <cell r="I3295" t="str">
            <v>TI</v>
          </cell>
          <cell r="J3295" t="str">
            <v>Highend</v>
          </cell>
          <cell r="K3295" t="str">
            <v>2752SAA02</v>
          </cell>
          <cell r="L3295" t="str">
            <v>RD</v>
          </cell>
          <cell r="M3295" t="str">
            <v>S-Group</v>
          </cell>
          <cell r="N3295" t="str">
            <v>Reg</v>
          </cell>
          <cell r="P3295" t="str">
            <v>MTS-RET</v>
          </cell>
          <cell r="Q3295" t="str">
            <v>Live</v>
          </cell>
          <cell r="S3295">
            <v>0</v>
          </cell>
          <cell r="V3295">
            <v>0</v>
          </cell>
          <cell r="X3295">
            <v>0</v>
          </cell>
          <cell r="Y3295" t="str">
            <v>Adhe</v>
          </cell>
          <cell r="Z3295" t="str">
            <v>G6</v>
          </cell>
          <cell r="AA3295" t="str">
            <v>Simple-Adhesive</v>
          </cell>
          <cell r="AB3295" t="str">
            <v>Regular-Adhe</v>
          </cell>
          <cell r="AC3295" t="str">
            <v>2580SAA08/01</v>
          </cell>
          <cell r="AD3295" t="str">
            <v>MG Adhe</v>
          </cell>
          <cell r="AE3295" t="str">
            <v>MG Adhe-MET</v>
          </cell>
          <cell r="AG3295">
            <v>0</v>
          </cell>
          <cell r="AH3295" t="str">
            <v>ELSRD023</v>
          </cell>
          <cell r="AI3295" t="str">
            <v>2752SAA12/IND</v>
          </cell>
          <cell r="AJ3295" t="str">
            <v>IPS</v>
          </cell>
          <cell r="AK3295" t="str">
            <v>IPS</v>
          </cell>
          <cell r="AM3295" t="e">
            <v>#N/A</v>
          </cell>
          <cell r="AO3295">
            <v>30.500000000000004</v>
          </cell>
          <cell r="AQ3295" t="str">
            <v>Buffing</v>
          </cell>
          <cell r="AR3295" t="str">
            <v>LAD</v>
          </cell>
          <cell r="AS3295" t="str">
            <v>JUMBO</v>
          </cell>
        </row>
        <row r="3296">
          <cell r="D3296" t="str">
            <v>2752WAA31/IND</v>
          </cell>
          <cell r="E3296">
            <v>2752</v>
          </cell>
          <cell r="F3296">
            <v>52.5</v>
          </cell>
          <cell r="H3296">
            <v>50.2</v>
          </cell>
          <cell r="I3296" t="str">
            <v>TI</v>
          </cell>
          <cell r="J3296" t="str">
            <v>Highend</v>
          </cell>
          <cell r="K3296" t="str">
            <v>2752WAA02</v>
          </cell>
          <cell r="L3296" t="str">
            <v>RD</v>
          </cell>
          <cell r="M3296" t="str">
            <v>C-Group</v>
          </cell>
          <cell r="N3296" t="str">
            <v>Add on</v>
          </cell>
          <cell r="P3296" t="str">
            <v>MTS-RET</v>
          </cell>
          <cell r="Q3296" t="str">
            <v>Live</v>
          </cell>
          <cell r="S3296">
            <v>0</v>
          </cell>
          <cell r="V3296">
            <v>0</v>
          </cell>
          <cell r="X3296">
            <v>0</v>
          </cell>
          <cell r="Y3296" t="str">
            <v>Adhe</v>
          </cell>
          <cell r="Z3296" t="str">
            <v>G6</v>
          </cell>
          <cell r="AA3296" t="str">
            <v>Link Assy</v>
          </cell>
          <cell r="AB3296" t="str">
            <v>MG Adhe + Link assembly</v>
          </cell>
          <cell r="AC3296" t="str">
            <v>2580SAA08/02</v>
          </cell>
          <cell r="AD3296" t="str">
            <v>MG Adhe</v>
          </cell>
          <cell r="AE3296" t="str">
            <v>MG Adhe-MET</v>
          </cell>
          <cell r="AG3296" t="str">
            <v>Links</v>
          </cell>
          <cell r="AH3296" t="str">
            <v>ELSRD023</v>
          </cell>
          <cell r="AI3296" t="str">
            <v>2752WAA12/IND</v>
          </cell>
          <cell r="AJ3296" t="str">
            <v>IPS</v>
          </cell>
          <cell r="AK3296" t="str">
            <v>IPS</v>
          </cell>
          <cell r="AM3296" t="e">
            <v>#N/A</v>
          </cell>
          <cell r="AO3296">
            <v>48.3</v>
          </cell>
          <cell r="AQ3296" t="str">
            <v>Buffing</v>
          </cell>
          <cell r="AR3296" t="str">
            <v>LAD</v>
          </cell>
          <cell r="AS3296" t="str">
            <v>JUMBO</v>
          </cell>
        </row>
        <row r="3297">
          <cell r="D3297" t="str">
            <v>2752WAA32/IND</v>
          </cell>
          <cell r="E3297">
            <v>2752</v>
          </cell>
          <cell r="F3297">
            <v>34.700000000000003</v>
          </cell>
          <cell r="H3297">
            <v>32.400000000000006</v>
          </cell>
          <cell r="I3297" t="str">
            <v>TI</v>
          </cell>
          <cell r="J3297" t="str">
            <v>Highend</v>
          </cell>
          <cell r="K3297" t="str">
            <v>2752WAA02</v>
          </cell>
          <cell r="L3297" t="str">
            <v>RD</v>
          </cell>
          <cell r="M3297" t="str">
            <v>S-Group</v>
          </cell>
          <cell r="N3297" t="str">
            <v>Reg</v>
          </cell>
          <cell r="P3297" t="str">
            <v>MTS-RET</v>
          </cell>
          <cell r="Q3297" t="str">
            <v>Live</v>
          </cell>
          <cell r="S3297">
            <v>0</v>
          </cell>
          <cell r="V3297">
            <v>0</v>
          </cell>
          <cell r="X3297">
            <v>0</v>
          </cell>
          <cell r="Y3297" t="str">
            <v>Adhe</v>
          </cell>
          <cell r="Z3297" t="str">
            <v>G6</v>
          </cell>
          <cell r="AA3297" t="str">
            <v>Simple-Adhesive</v>
          </cell>
          <cell r="AB3297" t="str">
            <v>Regular-Adhe</v>
          </cell>
          <cell r="AC3297" t="str">
            <v>2580SAA08/02</v>
          </cell>
          <cell r="AD3297" t="str">
            <v>MG Adhe</v>
          </cell>
          <cell r="AE3297" t="str">
            <v>MG Adhe-MET</v>
          </cell>
          <cell r="AG3297">
            <v>0</v>
          </cell>
          <cell r="AH3297" t="str">
            <v>ELSRD023</v>
          </cell>
          <cell r="AI3297" t="str">
            <v>2752WAA12/IND</v>
          </cell>
          <cell r="AJ3297" t="str">
            <v>IPS</v>
          </cell>
          <cell r="AK3297" t="str">
            <v>IPS</v>
          </cell>
          <cell r="AM3297" t="e">
            <v>#N/A</v>
          </cell>
          <cell r="AO3297">
            <v>30.500000000000004</v>
          </cell>
          <cell r="AQ3297" t="str">
            <v>Buffing</v>
          </cell>
          <cell r="AR3297" t="str">
            <v>LAD</v>
          </cell>
          <cell r="AS3297" t="str">
            <v>JUMBO</v>
          </cell>
        </row>
        <row r="3298">
          <cell r="D3298" t="str">
            <v>2754WAA31/IND</v>
          </cell>
          <cell r="E3298">
            <v>2754</v>
          </cell>
          <cell r="F3298">
            <v>30.3</v>
          </cell>
          <cell r="H3298">
            <v>28</v>
          </cell>
          <cell r="I3298" t="str">
            <v>TI</v>
          </cell>
          <cell r="J3298" t="str">
            <v>Highend</v>
          </cell>
          <cell r="K3298" t="str">
            <v>2754WAA02</v>
          </cell>
          <cell r="L3298" t="str">
            <v>RD</v>
          </cell>
          <cell r="M3298" t="str">
            <v>S-Group</v>
          </cell>
          <cell r="N3298" t="str">
            <v>Reg</v>
          </cell>
          <cell r="P3298" t="str">
            <v>MTS-RET</v>
          </cell>
          <cell r="Q3298" t="str">
            <v>Live</v>
          </cell>
          <cell r="S3298">
            <v>0</v>
          </cell>
          <cell r="V3298">
            <v>0</v>
          </cell>
          <cell r="X3298">
            <v>0</v>
          </cell>
          <cell r="Y3298" t="str">
            <v>Adhe</v>
          </cell>
          <cell r="Z3298" t="str">
            <v>G6</v>
          </cell>
          <cell r="AA3298" t="str">
            <v>Simple-Adhesive</v>
          </cell>
          <cell r="AB3298" t="str">
            <v>Regular-Adhe</v>
          </cell>
          <cell r="AC3298" t="str">
            <v>2580SAA08/02</v>
          </cell>
          <cell r="AD3298" t="str">
            <v>MG Adhe</v>
          </cell>
          <cell r="AE3298" t="str">
            <v>MG Adhe-MET</v>
          </cell>
          <cell r="AG3298">
            <v>0</v>
          </cell>
          <cell r="AH3298" t="str">
            <v>ELSRD007</v>
          </cell>
          <cell r="AI3298" t="str">
            <v>2754WAA12/IND</v>
          </cell>
          <cell r="AJ3298" t="str">
            <v>IPS</v>
          </cell>
          <cell r="AK3298" t="str">
            <v>IPS</v>
          </cell>
          <cell r="AM3298" t="e">
            <v>#N/A</v>
          </cell>
          <cell r="AO3298">
            <v>26.1</v>
          </cell>
          <cell r="AQ3298" t="str">
            <v>Buffing</v>
          </cell>
          <cell r="AR3298" t="str">
            <v>LAD</v>
          </cell>
          <cell r="AS3298" t="str">
            <v>JUMBO</v>
          </cell>
        </row>
        <row r="3299">
          <cell r="D3299" t="str">
            <v>3273NHA31/IND</v>
          </cell>
          <cell r="E3299">
            <v>3273</v>
          </cell>
          <cell r="F3299">
            <v>27.2</v>
          </cell>
          <cell r="G3299" t="str">
            <v>Yes</v>
          </cell>
          <cell r="H3299">
            <v>24.9</v>
          </cell>
          <cell r="I3299" t="str">
            <v>FT</v>
          </cell>
          <cell r="J3299" t="str">
            <v>Audit</v>
          </cell>
          <cell r="K3299" t="str">
            <v>3273NHA02</v>
          </cell>
          <cell r="L3299" t="str">
            <v>RD</v>
          </cell>
          <cell r="M3299" t="str">
            <v>S-Group</v>
          </cell>
          <cell r="N3299" t="str">
            <v>Reg</v>
          </cell>
          <cell r="P3299" t="str">
            <v>MTS-RET</v>
          </cell>
          <cell r="Q3299" t="str">
            <v>Live</v>
          </cell>
          <cell r="S3299">
            <v>0</v>
          </cell>
          <cell r="V3299">
            <v>0</v>
          </cell>
          <cell r="X3299">
            <v>0</v>
          </cell>
          <cell r="Y3299" t="str">
            <v>Adhe</v>
          </cell>
          <cell r="Z3299" t="str">
            <v>G6</v>
          </cell>
          <cell r="AA3299" t="str">
            <v>Simple-Adhesive</v>
          </cell>
          <cell r="AB3299" t="str">
            <v>Regular-Adhe</v>
          </cell>
          <cell r="AC3299" t="str">
            <v>1802SAD08/02</v>
          </cell>
          <cell r="AD3299" t="str">
            <v>MG Adhe</v>
          </cell>
          <cell r="AE3299" t="str">
            <v>MG Adhe-MET</v>
          </cell>
          <cell r="AG3299">
            <v>0</v>
          </cell>
          <cell r="AI3299" t="str">
            <v>3273NHA12/IND</v>
          </cell>
          <cell r="AJ3299" t="str">
            <v>IPS</v>
          </cell>
          <cell r="AK3299" t="str">
            <v>IPS</v>
          </cell>
          <cell r="AM3299" t="e">
            <v>#N/A</v>
          </cell>
          <cell r="AO3299">
            <v>23</v>
          </cell>
          <cell r="AQ3299" t="str">
            <v>Rough</v>
          </cell>
          <cell r="AR3299" t="str">
            <v>GEN</v>
          </cell>
          <cell r="AS3299" t="str">
            <v>JUMBO</v>
          </cell>
        </row>
        <row r="3300">
          <cell r="D3300" t="str">
            <v>3273SHA31/IND</v>
          </cell>
          <cell r="E3300">
            <v>3273</v>
          </cell>
          <cell r="F3300">
            <v>27.2</v>
          </cell>
          <cell r="G3300" t="str">
            <v>Yes</v>
          </cell>
          <cell r="H3300">
            <v>24.9</v>
          </cell>
          <cell r="I3300" t="str">
            <v>FT</v>
          </cell>
          <cell r="J3300" t="str">
            <v>Audit</v>
          </cell>
          <cell r="K3300" t="str">
            <v>3273SHA02</v>
          </cell>
          <cell r="L3300" t="str">
            <v>RD</v>
          </cell>
          <cell r="M3300" t="str">
            <v>S-Group</v>
          </cell>
          <cell r="N3300" t="str">
            <v>Reg</v>
          </cell>
          <cell r="P3300" t="str">
            <v>MTS-RET</v>
          </cell>
          <cell r="Q3300" t="str">
            <v>Live</v>
          </cell>
          <cell r="S3300">
            <v>0</v>
          </cell>
          <cell r="V3300">
            <v>0</v>
          </cell>
          <cell r="X3300">
            <v>0</v>
          </cell>
          <cell r="Y3300" t="str">
            <v>Adhe</v>
          </cell>
          <cell r="Z3300" t="str">
            <v>G6</v>
          </cell>
          <cell r="AA3300" t="str">
            <v>Simple-Adhesive</v>
          </cell>
          <cell r="AB3300" t="str">
            <v>Regular-Adhe</v>
          </cell>
          <cell r="AC3300" t="str">
            <v>1802SAD08/01</v>
          </cell>
          <cell r="AD3300" t="str">
            <v>MG Adhe</v>
          </cell>
          <cell r="AE3300" t="str">
            <v>MG Adhe-MET</v>
          </cell>
          <cell r="AG3300">
            <v>0</v>
          </cell>
          <cell r="AI3300" t="str">
            <v>3273SHA12/IND</v>
          </cell>
          <cell r="AJ3300" t="str">
            <v>IPS</v>
          </cell>
          <cell r="AK3300" t="str">
            <v>IPS</v>
          </cell>
          <cell r="AM3300" t="e">
            <v>#N/A</v>
          </cell>
          <cell r="AO3300">
            <v>23</v>
          </cell>
          <cell r="AQ3300" t="str">
            <v>Rough</v>
          </cell>
          <cell r="AR3300" t="str">
            <v>GEN</v>
          </cell>
          <cell r="AS3300" t="str">
            <v>JUMBO</v>
          </cell>
        </row>
        <row r="3301">
          <cell r="D3301" t="str">
            <v>3287NAF31/IND</v>
          </cell>
          <cell r="E3301">
            <v>3287</v>
          </cell>
          <cell r="F3301">
            <v>38.1</v>
          </cell>
          <cell r="G3301" t="str">
            <v>Yes</v>
          </cell>
          <cell r="H3301">
            <v>35.800000000000004</v>
          </cell>
          <cell r="I3301" t="str">
            <v>FT</v>
          </cell>
          <cell r="J3301" t="str">
            <v>Audit</v>
          </cell>
          <cell r="K3301" t="str">
            <v>3287NAF02</v>
          </cell>
          <cell r="L3301" t="str">
            <v>RD</v>
          </cell>
          <cell r="M3301" t="str">
            <v>S-Group</v>
          </cell>
          <cell r="N3301" t="str">
            <v>Reg</v>
          </cell>
          <cell r="P3301" t="str">
            <v>MTS-RET</v>
          </cell>
          <cell r="Q3301" t="str">
            <v>Live</v>
          </cell>
          <cell r="S3301">
            <v>0</v>
          </cell>
          <cell r="V3301">
            <v>0</v>
          </cell>
          <cell r="X3301">
            <v>0</v>
          </cell>
          <cell r="Y3301" t="str">
            <v>Gask</v>
          </cell>
          <cell r="Z3301" t="str">
            <v>G6</v>
          </cell>
          <cell r="AA3301" t="str">
            <v>Simple-Gasket</v>
          </cell>
          <cell r="AB3301" t="str">
            <v>Regular-Gask</v>
          </cell>
          <cell r="AC3301">
            <v>20041143</v>
          </cell>
          <cell r="AD3301" t="str">
            <v>MG Gask</v>
          </cell>
          <cell r="AE3301" t="str">
            <v>MG Gask-Plain</v>
          </cell>
          <cell r="AF3301" t="str">
            <v>2004892/03</v>
          </cell>
          <cell r="AG3301">
            <v>0</v>
          </cell>
          <cell r="AI3301" t="str">
            <v>3287NAF12/IND</v>
          </cell>
          <cell r="AJ3301" t="str">
            <v>IPS</v>
          </cell>
          <cell r="AK3301" t="str">
            <v>IPS</v>
          </cell>
          <cell r="AM3301" t="e">
            <v>#N/A</v>
          </cell>
          <cell r="AO3301">
            <v>33.9</v>
          </cell>
          <cell r="AQ3301" t="str">
            <v>Rough</v>
          </cell>
          <cell r="AR3301" t="str">
            <v>GEN</v>
          </cell>
          <cell r="AS3301" t="str">
            <v>JUMBO</v>
          </cell>
        </row>
        <row r="3302">
          <cell r="D3302" t="str">
            <v>3287SAF00/IND</v>
          </cell>
          <cell r="E3302">
            <v>3287</v>
          </cell>
          <cell r="F3302">
            <v>38.1</v>
          </cell>
          <cell r="G3302" t="str">
            <v>Yes</v>
          </cell>
          <cell r="H3302">
            <v>35.800000000000004</v>
          </cell>
          <cell r="I3302" t="str">
            <v>FT</v>
          </cell>
          <cell r="J3302" t="str">
            <v>Audit</v>
          </cell>
          <cell r="K3302" t="str">
            <v>3287SAF02</v>
          </cell>
          <cell r="L3302" t="str">
            <v>RD</v>
          </cell>
          <cell r="M3302" t="str">
            <v>S-Group</v>
          </cell>
          <cell r="N3302" t="str">
            <v>Reg</v>
          </cell>
          <cell r="P3302" t="str">
            <v>MTS-RET</v>
          </cell>
          <cell r="Q3302" t="str">
            <v>Live</v>
          </cell>
          <cell r="S3302">
            <v>0</v>
          </cell>
          <cell r="V3302">
            <v>0</v>
          </cell>
          <cell r="X3302">
            <v>0</v>
          </cell>
          <cell r="Y3302" t="str">
            <v>Gask</v>
          </cell>
          <cell r="Z3302" t="str">
            <v>G6</v>
          </cell>
          <cell r="AA3302" t="str">
            <v>Simple-Gasket</v>
          </cell>
          <cell r="AB3302" t="str">
            <v>Regular-Gask</v>
          </cell>
          <cell r="AC3302">
            <v>20041143</v>
          </cell>
          <cell r="AD3302" t="str">
            <v>MG Gask</v>
          </cell>
          <cell r="AE3302" t="str">
            <v>MG Gask-Plain</v>
          </cell>
          <cell r="AF3302">
            <v>2004892</v>
          </cell>
          <cell r="AG3302">
            <v>0</v>
          </cell>
          <cell r="AI3302" t="str">
            <v>3287SAF12/IND</v>
          </cell>
          <cell r="AJ3302" t="str">
            <v>IPS</v>
          </cell>
          <cell r="AK3302" t="str">
            <v>IPS</v>
          </cell>
          <cell r="AM3302" t="e">
            <v>#N/A</v>
          </cell>
          <cell r="AO3302">
            <v>33.9</v>
          </cell>
          <cell r="AQ3302" t="str">
            <v>Rough</v>
          </cell>
          <cell r="AR3302" t="str">
            <v>GEN</v>
          </cell>
          <cell r="AS3302" t="str">
            <v>JUMBO</v>
          </cell>
        </row>
        <row r="3303">
          <cell r="D3303" t="str">
            <v>6296QAA33/IND</v>
          </cell>
          <cell r="E3303">
            <v>6296</v>
          </cell>
          <cell r="F3303">
            <v>33.700000000000003</v>
          </cell>
          <cell r="G3303" t="str">
            <v>Yes</v>
          </cell>
          <cell r="H3303">
            <v>31.400000000000002</v>
          </cell>
          <cell r="I3303" t="str">
            <v>FT</v>
          </cell>
          <cell r="J3303" t="str">
            <v>Audit</v>
          </cell>
          <cell r="K3303" t="str">
            <v>6296QAA02/BRN</v>
          </cell>
          <cell r="L3303" t="str">
            <v>RD</v>
          </cell>
          <cell r="M3303" t="str">
            <v>S-Group</v>
          </cell>
          <cell r="N3303" t="str">
            <v>Reg</v>
          </cell>
          <cell r="P3303" t="str">
            <v>MTS-RET</v>
          </cell>
          <cell r="Q3303" t="str">
            <v>Live</v>
          </cell>
          <cell r="S3303">
            <v>0</v>
          </cell>
          <cell r="V3303">
            <v>0</v>
          </cell>
          <cell r="X3303">
            <v>0</v>
          </cell>
          <cell r="Y3303" t="str">
            <v>Gask</v>
          </cell>
          <cell r="Z3303" t="str">
            <v>G6</v>
          </cell>
          <cell r="AA3303" t="str">
            <v>Simple-Gasket</v>
          </cell>
          <cell r="AB3303" t="str">
            <v>Regular-Gask</v>
          </cell>
          <cell r="AC3303">
            <v>20041106</v>
          </cell>
          <cell r="AD3303" t="str">
            <v>MG Gask</v>
          </cell>
          <cell r="AE3303" t="str">
            <v>MG Gask-Plain</v>
          </cell>
          <cell r="AF3303" t="str">
            <v>2004841/03</v>
          </cell>
          <cell r="AG3303">
            <v>0</v>
          </cell>
          <cell r="AI3303" t="str">
            <v>6296QAA12/IND</v>
          </cell>
          <cell r="AJ3303" t="str">
            <v>IPS</v>
          </cell>
          <cell r="AK3303" t="str">
            <v>IPS</v>
          </cell>
          <cell r="AM3303" t="e">
            <v>#N/A</v>
          </cell>
          <cell r="AO3303">
            <v>29.500000000000004</v>
          </cell>
          <cell r="AQ3303" t="str">
            <v>Rough</v>
          </cell>
          <cell r="AR3303" t="str">
            <v>LAD</v>
          </cell>
          <cell r="AS3303" t="str">
            <v>JUMBO</v>
          </cell>
        </row>
        <row r="3304">
          <cell r="D3304" t="str">
            <v>6296WAA00/IND</v>
          </cell>
          <cell r="E3304">
            <v>6296</v>
          </cell>
          <cell r="F3304">
            <v>33.700000000000003</v>
          </cell>
          <cell r="G3304" t="str">
            <v>Yes</v>
          </cell>
          <cell r="H3304">
            <v>31.400000000000002</v>
          </cell>
          <cell r="I3304" t="str">
            <v>FT</v>
          </cell>
          <cell r="J3304" t="str">
            <v>Audit</v>
          </cell>
          <cell r="K3304" t="str">
            <v>6296WAA02</v>
          </cell>
          <cell r="L3304" t="str">
            <v>RD</v>
          </cell>
          <cell r="M3304" t="str">
            <v>S-Group</v>
          </cell>
          <cell r="N3304" t="str">
            <v>Reg</v>
          </cell>
          <cell r="P3304" t="str">
            <v>MTS-RET</v>
          </cell>
          <cell r="Q3304" t="str">
            <v>Live</v>
          </cell>
          <cell r="S3304">
            <v>0</v>
          </cell>
          <cell r="V3304">
            <v>0</v>
          </cell>
          <cell r="X3304">
            <v>0</v>
          </cell>
          <cell r="Y3304" t="str">
            <v>Gask</v>
          </cell>
          <cell r="Z3304" t="str">
            <v>G6</v>
          </cell>
          <cell r="AA3304" t="str">
            <v>Simple-Gasket</v>
          </cell>
          <cell r="AB3304" t="str">
            <v>Regular-Gask</v>
          </cell>
          <cell r="AC3304">
            <v>20041106</v>
          </cell>
          <cell r="AD3304" t="str">
            <v>MG Gask</v>
          </cell>
          <cell r="AE3304" t="str">
            <v>MG Gask-Plain</v>
          </cell>
          <cell r="AF3304">
            <v>2004841</v>
          </cell>
          <cell r="AG3304">
            <v>0</v>
          </cell>
          <cell r="AI3304" t="str">
            <v>6296WAA12/IND</v>
          </cell>
          <cell r="AJ3304" t="str">
            <v>IPS</v>
          </cell>
          <cell r="AK3304" t="str">
            <v>IPS</v>
          </cell>
          <cell r="AM3304" t="e">
            <v>#N/A</v>
          </cell>
          <cell r="AO3304">
            <v>29.500000000000004</v>
          </cell>
          <cell r="AQ3304" t="str">
            <v>Rough</v>
          </cell>
          <cell r="AR3304" t="str">
            <v>LAD</v>
          </cell>
          <cell r="AS3304" t="str">
            <v>JUMBO</v>
          </cell>
        </row>
        <row r="3305">
          <cell r="D3305" t="str">
            <v>6306NAA31/IND</v>
          </cell>
          <cell r="E3305">
            <v>6306</v>
          </cell>
          <cell r="F3305">
            <v>35</v>
          </cell>
          <cell r="H3305">
            <v>32.700000000000003</v>
          </cell>
          <cell r="I3305" t="str">
            <v>FT</v>
          </cell>
          <cell r="J3305" t="str">
            <v>Audit</v>
          </cell>
          <cell r="K3305" t="str">
            <v>6306NAA02</v>
          </cell>
          <cell r="L3305" t="str">
            <v>RD</v>
          </cell>
          <cell r="M3305" t="str">
            <v>C-Group</v>
          </cell>
          <cell r="N3305" t="str">
            <v>Add on</v>
          </cell>
          <cell r="P3305" t="str">
            <v>MTS-RET</v>
          </cell>
          <cell r="Q3305" t="str">
            <v>Live</v>
          </cell>
          <cell r="S3305">
            <v>0</v>
          </cell>
          <cell r="V3305">
            <v>0</v>
          </cell>
          <cell r="X3305">
            <v>0</v>
          </cell>
          <cell r="Y3305" t="str">
            <v>Adhe</v>
          </cell>
          <cell r="Z3305" t="str">
            <v>G6</v>
          </cell>
          <cell r="AA3305" t="str">
            <v>Min Ring Assy</v>
          </cell>
          <cell r="AB3305" t="str">
            <v>MG Adhe + DR Adhe</v>
          </cell>
          <cell r="AC3305" t="str">
            <v>1636SEA08/04</v>
          </cell>
          <cell r="AD3305" t="str">
            <v>MG Adhe</v>
          </cell>
          <cell r="AE3305" t="str">
            <v>MG Adhe-MET</v>
          </cell>
          <cell r="AG3305" t="str">
            <v>DR Adhe</v>
          </cell>
          <cell r="AI3305" t="str">
            <v>6306NAA12/IND</v>
          </cell>
          <cell r="AJ3305" t="str">
            <v>IPS</v>
          </cell>
          <cell r="AK3305" t="str">
            <v>IPS</v>
          </cell>
          <cell r="AM3305" t="e">
            <v>#N/A</v>
          </cell>
          <cell r="AO3305">
            <v>30.8</v>
          </cell>
          <cell r="AQ3305" t="str">
            <v>Rough</v>
          </cell>
          <cell r="AR3305" t="str">
            <v>LAD</v>
          </cell>
          <cell r="AS3305" t="str">
            <v>JUMBO</v>
          </cell>
        </row>
        <row r="3306">
          <cell r="D3306" t="str">
            <v>6306QAA31/IND</v>
          </cell>
          <cell r="E3306">
            <v>6306</v>
          </cell>
          <cell r="F3306">
            <v>35</v>
          </cell>
          <cell r="H3306">
            <v>32.700000000000003</v>
          </cell>
          <cell r="I3306" t="str">
            <v>FT</v>
          </cell>
          <cell r="J3306" t="str">
            <v>Audit</v>
          </cell>
          <cell r="K3306" t="str">
            <v>6306QAA02/BRN</v>
          </cell>
          <cell r="L3306" t="str">
            <v>RD</v>
          </cell>
          <cell r="M3306" t="str">
            <v>C-Group</v>
          </cell>
          <cell r="N3306" t="str">
            <v>Add on</v>
          </cell>
          <cell r="P3306" t="str">
            <v>MTS-RET</v>
          </cell>
          <cell r="Q3306" t="str">
            <v>Live</v>
          </cell>
          <cell r="S3306">
            <v>0</v>
          </cell>
          <cell r="V3306">
            <v>0</v>
          </cell>
          <cell r="X3306">
            <v>0</v>
          </cell>
          <cell r="Y3306" t="str">
            <v>Adhe</v>
          </cell>
          <cell r="Z3306" t="str">
            <v>G6</v>
          </cell>
          <cell r="AA3306" t="str">
            <v>Min Ring Assy</v>
          </cell>
          <cell r="AB3306" t="str">
            <v>MG Adhe + DR Adhe</v>
          </cell>
          <cell r="AC3306" t="str">
            <v>1636SEA08/12</v>
          </cell>
          <cell r="AD3306" t="str">
            <v>MG Adhe</v>
          </cell>
          <cell r="AE3306" t="str">
            <v>MG Adhe-MET</v>
          </cell>
          <cell r="AG3306" t="str">
            <v>DR Adhe</v>
          </cell>
          <cell r="AI3306" t="str">
            <v>6306QAA12/IND</v>
          </cell>
          <cell r="AJ3306" t="str">
            <v>IPS</v>
          </cell>
          <cell r="AK3306" t="str">
            <v>IPS</v>
          </cell>
          <cell r="AM3306" t="e">
            <v>#N/A</v>
          </cell>
          <cell r="AO3306">
            <v>30.8</v>
          </cell>
          <cell r="AQ3306" t="str">
            <v>Rough</v>
          </cell>
          <cell r="AR3306" t="str">
            <v>LAD</v>
          </cell>
          <cell r="AS3306" t="str">
            <v>JUMBO</v>
          </cell>
        </row>
        <row r="3307">
          <cell r="D3307" t="str">
            <v>6306WAA31/IND</v>
          </cell>
          <cell r="E3307">
            <v>6306</v>
          </cell>
          <cell r="F3307">
            <v>35</v>
          </cell>
          <cell r="H3307">
            <v>32.700000000000003</v>
          </cell>
          <cell r="I3307" t="str">
            <v>FT</v>
          </cell>
          <cell r="J3307" t="str">
            <v>Audit</v>
          </cell>
          <cell r="K3307" t="str">
            <v>6306WAA02</v>
          </cell>
          <cell r="L3307" t="str">
            <v>RD</v>
          </cell>
          <cell r="M3307" t="str">
            <v>C-Group</v>
          </cell>
          <cell r="N3307" t="str">
            <v>Add on</v>
          </cell>
          <cell r="P3307" t="str">
            <v>MTS-RET</v>
          </cell>
          <cell r="Q3307" t="str">
            <v>Live</v>
          </cell>
          <cell r="S3307">
            <v>0</v>
          </cell>
          <cell r="V3307">
            <v>0</v>
          </cell>
          <cell r="X3307">
            <v>0</v>
          </cell>
          <cell r="Y3307" t="str">
            <v>Adhe</v>
          </cell>
          <cell r="Z3307" t="str">
            <v>G6</v>
          </cell>
          <cell r="AA3307" t="str">
            <v>Min Ring Assy</v>
          </cell>
          <cell r="AB3307" t="str">
            <v>MG Adhe + DR Adhe</v>
          </cell>
          <cell r="AC3307" t="str">
            <v>1636SEA08/03</v>
          </cell>
          <cell r="AD3307" t="str">
            <v>MG Adhe</v>
          </cell>
          <cell r="AE3307" t="str">
            <v>MG Adhe-MET</v>
          </cell>
          <cell r="AG3307" t="str">
            <v>DR Adhe</v>
          </cell>
          <cell r="AI3307" t="str">
            <v>6306WAA12/IND</v>
          </cell>
          <cell r="AJ3307" t="str">
            <v>IPS</v>
          </cell>
          <cell r="AK3307" t="str">
            <v>IPS</v>
          </cell>
          <cell r="AM3307" t="e">
            <v>#N/A</v>
          </cell>
          <cell r="AO3307">
            <v>30.8</v>
          </cell>
          <cell r="AQ3307" t="str">
            <v>Rough</v>
          </cell>
          <cell r="AR3307" t="str">
            <v>LAD</v>
          </cell>
          <cell r="AS3307" t="str">
            <v>JUMBO</v>
          </cell>
        </row>
        <row r="3309">
          <cell r="D3309" t="str">
            <v>10038NAA31/IND</v>
          </cell>
          <cell r="E3309">
            <v>10038</v>
          </cell>
          <cell r="F3309">
            <v>35.799999999999997</v>
          </cell>
          <cell r="H3309">
            <v>33.5</v>
          </cell>
          <cell r="I3309" t="str">
            <v>TI</v>
          </cell>
          <cell r="J3309" t="str">
            <v>Highend</v>
          </cell>
          <cell r="K3309" t="str">
            <v>10038NAA02</v>
          </cell>
          <cell r="L3309" t="str">
            <v>RD</v>
          </cell>
          <cell r="M3309" t="str">
            <v>S-Group</v>
          </cell>
          <cell r="N3309" t="str">
            <v>Reg</v>
          </cell>
          <cell r="P3309" t="str">
            <v>MTS-RET</v>
          </cell>
          <cell r="Q3309" t="str">
            <v>Live</v>
          </cell>
          <cell r="S3309">
            <v>0</v>
          </cell>
          <cell r="V3309">
            <v>0</v>
          </cell>
          <cell r="X3309">
            <v>0</v>
          </cell>
          <cell r="Y3309" t="str">
            <v>Gask</v>
          </cell>
          <cell r="Z3309" t="str">
            <v>PED</v>
          </cell>
          <cell r="AA3309" t="str">
            <v>Simple-Gasket</v>
          </cell>
          <cell r="AB3309" t="str">
            <v>Regular-Gask</v>
          </cell>
          <cell r="AC3309">
            <v>20051117</v>
          </cell>
          <cell r="AD3309" t="str">
            <v>MG Gask</v>
          </cell>
          <cell r="AE3309" t="str">
            <v>MG Gask-Plain</v>
          </cell>
          <cell r="AF3309" t="str">
            <v>2004890/03</v>
          </cell>
          <cell r="AG3309">
            <v>0</v>
          </cell>
          <cell r="AI3309" t="str">
            <v>10038NAA12/IND</v>
          </cell>
          <cell r="AJ3309" t="str">
            <v>IPS</v>
          </cell>
          <cell r="AK3309" t="str">
            <v>IPS</v>
          </cell>
          <cell r="AM3309" t="e">
            <v>#N/A</v>
          </cell>
          <cell r="AO3309">
            <v>31.599999999999998</v>
          </cell>
          <cell r="AQ3309" t="str">
            <v>Rough</v>
          </cell>
          <cell r="AR3309" t="str">
            <v>GEN</v>
          </cell>
          <cell r="AS3309" t="str">
            <v>JUMBO</v>
          </cell>
        </row>
        <row r="3310">
          <cell r="D3310" t="str">
            <v>10038QAA31/IND</v>
          </cell>
          <cell r="E3310">
            <v>10038</v>
          </cell>
          <cell r="F3310">
            <v>35.799999999999997</v>
          </cell>
          <cell r="H3310">
            <v>33.5</v>
          </cell>
          <cell r="I3310" t="str">
            <v>TI</v>
          </cell>
          <cell r="J3310" t="str">
            <v>Highend</v>
          </cell>
          <cell r="K3310" t="str">
            <v>10038QAA02/BRN</v>
          </cell>
          <cell r="L3310" t="str">
            <v>RD</v>
          </cell>
          <cell r="M3310" t="str">
            <v>S-Group</v>
          </cell>
          <cell r="N3310" t="str">
            <v>Reg</v>
          </cell>
          <cell r="P3310" t="str">
            <v>MTS-RET</v>
          </cell>
          <cell r="Q3310" t="str">
            <v>Live</v>
          </cell>
          <cell r="S3310">
            <v>0</v>
          </cell>
          <cell r="V3310">
            <v>0</v>
          </cell>
          <cell r="X3310">
            <v>0</v>
          </cell>
          <cell r="Y3310" t="str">
            <v>Gask</v>
          </cell>
          <cell r="Z3310" t="str">
            <v>PED</v>
          </cell>
          <cell r="AA3310" t="str">
            <v>Simple-Gasket</v>
          </cell>
          <cell r="AB3310" t="str">
            <v>Regular-Gask</v>
          </cell>
          <cell r="AC3310">
            <v>20051117</v>
          </cell>
          <cell r="AD3310" t="str">
            <v>MG Gask</v>
          </cell>
          <cell r="AE3310" t="str">
            <v>MG Gask-Plain</v>
          </cell>
          <cell r="AF3310" t="str">
            <v>2004890/03</v>
          </cell>
          <cell r="AG3310">
            <v>0</v>
          </cell>
          <cell r="AI3310" t="str">
            <v>10038QAA12/IND</v>
          </cell>
          <cell r="AJ3310" t="str">
            <v>IPS</v>
          </cell>
          <cell r="AK3310" t="str">
            <v>IPS</v>
          </cell>
          <cell r="AM3310" t="e">
            <v>#N/A</v>
          </cell>
          <cell r="AO3310">
            <v>31.599999999999998</v>
          </cell>
          <cell r="AQ3310" t="str">
            <v>Rough</v>
          </cell>
          <cell r="AR3310" t="str">
            <v>GEN</v>
          </cell>
          <cell r="AS3310" t="str">
            <v>JUMBO</v>
          </cell>
        </row>
        <row r="3311">
          <cell r="D3311" t="str">
            <v>10038SAA00/IND</v>
          </cell>
          <cell r="E3311">
            <v>10038</v>
          </cell>
          <cell r="F3311">
            <v>35.799999999999997</v>
          </cell>
          <cell r="H3311">
            <v>33.5</v>
          </cell>
          <cell r="I3311" t="str">
            <v>TI</v>
          </cell>
          <cell r="J3311" t="str">
            <v>Highend</v>
          </cell>
          <cell r="K3311" t="str">
            <v>10038SAA02</v>
          </cell>
          <cell r="L3311" t="str">
            <v>RD</v>
          </cell>
          <cell r="M3311" t="str">
            <v>S-Group</v>
          </cell>
          <cell r="N3311" t="str">
            <v>Reg</v>
          </cell>
          <cell r="P3311" t="str">
            <v>MTS-RET</v>
          </cell>
          <cell r="Q3311" t="str">
            <v>Live</v>
          </cell>
          <cell r="S3311">
            <v>0</v>
          </cell>
          <cell r="V3311">
            <v>0</v>
          </cell>
          <cell r="X3311">
            <v>0</v>
          </cell>
          <cell r="Y3311" t="str">
            <v>Gask</v>
          </cell>
          <cell r="Z3311" t="str">
            <v>PED</v>
          </cell>
          <cell r="AA3311" t="str">
            <v>Simple-Gasket</v>
          </cell>
          <cell r="AB3311" t="str">
            <v>Regular-Gask</v>
          </cell>
          <cell r="AC3311">
            <v>20051117</v>
          </cell>
          <cell r="AD3311" t="str">
            <v>MG Gask</v>
          </cell>
          <cell r="AE3311" t="str">
            <v>MG Gask-Plain</v>
          </cell>
          <cell r="AF3311">
            <v>2004890</v>
          </cell>
          <cell r="AG3311">
            <v>0</v>
          </cell>
          <cell r="AI3311" t="str">
            <v>10038SAA12/IND</v>
          </cell>
          <cell r="AJ3311" t="str">
            <v>IPS</v>
          </cell>
          <cell r="AK3311" t="str">
            <v>IPS</v>
          </cell>
          <cell r="AM3311" t="e">
            <v>#N/A</v>
          </cell>
          <cell r="AO3311">
            <v>31.599999999999998</v>
          </cell>
          <cell r="AQ3311" t="str">
            <v>Rough</v>
          </cell>
          <cell r="AR3311" t="str">
            <v>GEN</v>
          </cell>
          <cell r="AS3311" t="str">
            <v>JUMBO</v>
          </cell>
        </row>
        <row r="3312">
          <cell r="D3312" t="str">
            <v>10038WAA00/IND</v>
          </cell>
          <cell r="E3312">
            <v>10038</v>
          </cell>
          <cell r="F3312">
            <v>35.799999999999997</v>
          </cell>
          <cell r="H3312">
            <v>33.5</v>
          </cell>
          <cell r="I3312" t="str">
            <v>TI</v>
          </cell>
          <cell r="J3312" t="str">
            <v>Highend</v>
          </cell>
          <cell r="K3312" t="str">
            <v>10038WAA02</v>
          </cell>
          <cell r="L3312" t="str">
            <v>RD</v>
          </cell>
          <cell r="M3312" t="str">
            <v>S-Group</v>
          </cell>
          <cell r="N3312" t="str">
            <v>Reg</v>
          </cell>
          <cell r="P3312" t="str">
            <v>MTS-RET</v>
          </cell>
          <cell r="Q3312" t="str">
            <v>Live</v>
          </cell>
          <cell r="S3312">
            <v>0</v>
          </cell>
          <cell r="V3312">
            <v>0</v>
          </cell>
          <cell r="X3312">
            <v>0</v>
          </cell>
          <cell r="Y3312" t="str">
            <v>Gask</v>
          </cell>
          <cell r="Z3312" t="str">
            <v>PED</v>
          </cell>
          <cell r="AA3312" t="str">
            <v>Simple-Gasket</v>
          </cell>
          <cell r="AB3312" t="str">
            <v>Regular-Gask</v>
          </cell>
          <cell r="AC3312">
            <v>20051117</v>
          </cell>
          <cell r="AD3312" t="str">
            <v>MG Gask</v>
          </cell>
          <cell r="AE3312" t="str">
            <v>MG Gask-Plain</v>
          </cell>
          <cell r="AF3312">
            <v>2004890</v>
          </cell>
          <cell r="AG3312">
            <v>0</v>
          </cell>
          <cell r="AI3312" t="str">
            <v>10038WAA12/IND</v>
          </cell>
          <cell r="AJ3312" t="str">
            <v>IPS</v>
          </cell>
          <cell r="AK3312" t="str">
            <v>IPS</v>
          </cell>
          <cell r="AM3312" t="e">
            <v>#N/A</v>
          </cell>
          <cell r="AO3312">
            <v>31.599999999999998</v>
          </cell>
          <cell r="AQ3312" t="str">
            <v>Rough</v>
          </cell>
          <cell r="AR3312" t="str">
            <v>GEN</v>
          </cell>
          <cell r="AS3312" t="str">
            <v>JUMBO</v>
          </cell>
        </row>
        <row r="3313">
          <cell r="D3313" t="str">
            <v>10059BAA00/IND</v>
          </cell>
          <cell r="E3313">
            <v>10059</v>
          </cell>
          <cell r="F3313">
            <v>0</v>
          </cell>
          <cell r="H3313">
            <v>-2.2999999999999998</v>
          </cell>
          <cell r="I3313" t="str">
            <v>TI</v>
          </cell>
          <cell r="J3313" t="str">
            <v>Highend</v>
          </cell>
          <cell r="K3313" t="str">
            <v>10059BAA02</v>
          </cell>
          <cell r="L3313" t="str">
            <v>RD</v>
          </cell>
          <cell r="M3313" t="str">
            <v>S-Group</v>
          </cell>
          <cell r="N3313" t="str">
            <v>Reg</v>
          </cell>
          <cell r="P3313" t="str">
            <v>MTS-RET</v>
          </cell>
          <cell r="Q3313" t="str">
            <v>Live</v>
          </cell>
          <cell r="S3313">
            <v>0</v>
          </cell>
          <cell r="V3313">
            <v>0</v>
          </cell>
          <cell r="X3313">
            <v>0</v>
          </cell>
          <cell r="Y3313" t="str">
            <v>Gask</v>
          </cell>
          <cell r="Z3313" t="str">
            <v>PED</v>
          </cell>
          <cell r="AA3313" t="str">
            <v>Simple-Gasket</v>
          </cell>
          <cell r="AB3313" t="str">
            <v>Regular-Gask</v>
          </cell>
          <cell r="AC3313">
            <v>20041136</v>
          </cell>
          <cell r="AD3313" t="str">
            <v>MG Gask</v>
          </cell>
          <cell r="AE3313" t="str">
            <v>MG Gask-Plain</v>
          </cell>
          <cell r="AF3313">
            <v>20048113</v>
          </cell>
          <cell r="AG3313">
            <v>0</v>
          </cell>
          <cell r="AI3313" t="str">
            <v>10059BAA12/IND</v>
          </cell>
          <cell r="AJ3313" t="str">
            <v>IPS</v>
          </cell>
          <cell r="AK3313" t="str">
            <v>IPS</v>
          </cell>
          <cell r="AM3313" t="e">
            <v>#N/A</v>
          </cell>
          <cell r="AO3313">
            <v>-4.2</v>
          </cell>
          <cell r="AQ3313" t="str">
            <v>Rough</v>
          </cell>
          <cell r="AR3313" t="str">
            <v>GEN</v>
          </cell>
          <cell r="AS3313" t="str">
            <v>JUMBO</v>
          </cell>
        </row>
        <row r="3314">
          <cell r="D3314" t="str">
            <v>2764QAA31/IND</v>
          </cell>
          <cell r="E3314">
            <v>2764</v>
          </cell>
          <cell r="F3314">
            <v>33.700000000000003</v>
          </cell>
          <cell r="H3314">
            <v>31.400000000000002</v>
          </cell>
          <cell r="I3314" t="str">
            <v>TI</v>
          </cell>
          <cell r="J3314" t="str">
            <v>Highend</v>
          </cell>
          <cell r="K3314" t="str">
            <v>2764QAA02/BRN/01</v>
          </cell>
          <cell r="L3314" t="str">
            <v>RD</v>
          </cell>
          <cell r="M3314" t="str">
            <v>S-Group</v>
          </cell>
          <cell r="N3314" t="str">
            <v>Reg</v>
          </cell>
          <cell r="P3314" t="str">
            <v>MTS-RET</v>
          </cell>
          <cell r="Q3314" t="str">
            <v>Live</v>
          </cell>
          <cell r="S3314">
            <v>0</v>
          </cell>
          <cell r="V3314">
            <v>0</v>
          </cell>
          <cell r="X3314">
            <v>0</v>
          </cell>
          <cell r="Y3314" t="str">
            <v>Gask</v>
          </cell>
          <cell r="Z3314" t="str">
            <v>PED</v>
          </cell>
          <cell r="AA3314" t="str">
            <v>Simple-Gasket</v>
          </cell>
          <cell r="AB3314" t="str">
            <v>Regular-Gask</v>
          </cell>
          <cell r="AC3314">
            <v>20051141</v>
          </cell>
          <cell r="AD3314" t="str">
            <v>MG Gask</v>
          </cell>
          <cell r="AE3314" t="str">
            <v>MG Gask-Plain</v>
          </cell>
          <cell r="AF3314" t="str">
            <v>2004873/03</v>
          </cell>
          <cell r="AG3314">
            <v>0</v>
          </cell>
          <cell r="AH3314" t="str">
            <v>ELSRD045</v>
          </cell>
          <cell r="AI3314" t="str">
            <v>2764QAA12/IND</v>
          </cell>
          <cell r="AJ3314" t="str">
            <v>IPS</v>
          </cell>
          <cell r="AK3314" t="str">
            <v>IPS</v>
          </cell>
          <cell r="AM3314" t="e">
            <v>#N/A</v>
          </cell>
          <cell r="AO3314">
            <v>29.500000000000004</v>
          </cell>
          <cell r="AQ3314" t="str">
            <v>Buffing</v>
          </cell>
          <cell r="AR3314" t="str">
            <v>LAD</v>
          </cell>
          <cell r="AS3314" t="str">
            <v>JUMBO</v>
          </cell>
        </row>
        <row r="3315">
          <cell r="D3315" t="str">
            <v>2764QAB31/IND</v>
          </cell>
          <cell r="E3315">
            <v>2764</v>
          </cell>
          <cell r="F3315">
            <v>33.700000000000003</v>
          </cell>
          <cell r="H3315">
            <v>31.400000000000002</v>
          </cell>
          <cell r="I3315" t="str">
            <v>TI</v>
          </cell>
          <cell r="J3315" t="str">
            <v>Highend</v>
          </cell>
          <cell r="K3315" t="str">
            <v>2764QAB02/BRN/01</v>
          </cell>
          <cell r="L3315" t="str">
            <v>RD</v>
          </cell>
          <cell r="M3315" t="str">
            <v>S-Group</v>
          </cell>
          <cell r="N3315" t="str">
            <v>Reg</v>
          </cell>
          <cell r="P3315" t="str">
            <v>MTS-RET</v>
          </cell>
          <cell r="Q3315" t="str">
            <v>Live</v>
          </cell>
          <cell r="S3315">
            <v>0</v>
          </cell>
          <cell r="V3315">
            <v>0</v>
          </cell>
          <cell r="X3315">
            <v>0</v>
          </cell>
          <cell r="Y3315" t="str">
            <v>Gask</v>
          </cell>
          <cell r="Z3315" t="str">
            <v>PED</v>
          </cell>
          <cell r="AA3315" t="str">
            <v>Simple-Gasket</v>
          </cell>
          <cell r="AB3315" t="str">
            <v>Regular-Gask</v>
          </cell>
          <cell r="AC3315">
            <v>20051141</v>
          </cell>
          <cell r="AD3315" t="str">
            <v>MG Gask</v>
          </cell>
          <cell r="AE3315" t="str">
            <v>MG Gask-Plain</v>
          </cell>
          <cell r="AF3315" t="str">
            <v>2004873/03</v>
          </cell>
          <cell r="AG3315">
            <v>0</v>
          </cell>
          <cell r="AH3315" t="str">
            <v>ELSRD045</v>
          </cell>
          <cell r="AI3315" t="str">
            <v>2764QAB12/IND</v>
          </cell>
          <cell r="AJ3315" t="str">
            <v>IPS</v>
          </cell>
          <cell r="AK3315" t="str">
            <v>IPS</v>
          </cell>
          <cell r="AM3315" t="e">
            <v>#N/A</v>
          </cell>
          <cell r="AO3315">
            <v>29.500000000000004</v>
          </cell>
          <cell r="AQ3315" t="str">
            <v>Buffing</v>
          </cell>
          <cell r="AR3315" t="str">
            <v>LAD</v>
          </cell>
          <cell r="AS3315" t="str">
            <v>JUMBO</v>
          </cell>
        </row>
        <row r="3316">
          <cell r="D3316" t="str">
            <v>2764WAA00/IND</v>
          </cell>
          <cell r="E3316">
            <v>2764</v>
          </cell>
          <cell r="F3316">
            <v>33.700000000000003</v>
          </cell>
          <cell r="H3316">
            <v>31.400000000000002</v>
          </cell>
          <cell r="I3316" t="str">
            <v>TI</v>
          </cell>
          <cell r="J3316" t="str">
            <v>Highend</v>
          </cell>
          <cell r="K3316" t="str">
            <v>2764WAA02/01</v>
          </cell>
          <cell r="L3316" t="str">
            <v>RD</v>
          </cell>
          <cell r="M3316" t="str">
            <v>S-Group</v>
          </cell>
          <cell r="N3316" t="str">
            <v>Reg</v>
          </cell>
          <cell r="P3316" t="str">
            <v>MTS-RET</v>
          </cell>
          <cell r="Q3316" t="str">
            <v>Live</v>
          </cell>
          <cell r="S3316">
            <v>0</v>
          </cell>
          <cell r="V3316">
            <v>0</v>
          </cell>
          <cell r="X3316">
            <v>0</v>
          </cell>
          <cell r="Y3316" t="str">
            <v>Gask</v>
          </cell>
          <cell r="Z3316" t="str">
            <v>PED</v>
          </cell>
          <cell r="AA3316" t="str">
            <v>Simple-Gasket</v>
          </cell>
          <cell r="AB3316" t="str">
            <v>Regular-Gask</v>
          </cell>
          <cell r="AC3316">
            <v>20051141</v>
          </cell>
          <cell r="AD3316" t="str">
            <v>MG Gask</v>
          </cell>
          <cell r="AE3316" t="str">
            <v>MG Gask-Plain</v>
          </cell>
          <cell r="AF3316">
            <v>2004873</v>
          </cell>
          <cell r="AG3316">
            <v>0</v>
          </cell>
          <cell r="AH3316" t="str">
            <v>ELSRD045</v>
          </cell>
          <cell r="AI3316" t="str">
            <v>2764WAA12/IND</v>
          </cell>
          <cell r="AJ3316" t="str">
            <v>IPS</v>
          </cell>
          <cell r="AK3316" t="str">
            <v>IPS</v>
          </cell>
          <cell r="AM3316" t="e">
            <v>#N/A</v>
          </cell>
          <cell r="AO3316">
            <v>29.500000000000004</v>
          </cell>
          <cell r="AQ3316" t="str">
            <v>Buffing</v>
          </cell>
          <cell r="AR3316" t="str">
            <v>LAD</v>
          </cell>
          <cell r="AS3316" t="str">
            <v>JUMBO</v>
          </cell>
        </row>
        <row r="3317">
          <cell r="D3317" t="str">
            <v>3317NAA31/IND</v>
          </cell>
          <cell r="E3317">
            <v>3317</v>
          </cell>
          <cell r="F3317">
            <v>35.799999999999997</v>
          </cell>
          <cell r="H3317">
            <v>33.5</v>
          </cell>
          <cell r="I3317" t="str">
            <v>FT</v>
          </cell>
          <cell r="J3317" t="str">
            <v>Audit</v>
          </cell>
          <cell r="K3317" t="str">
            <v>3317NAA02</v>
          </cell>
          <cell r="L3317" t="str">
            <v>RD</v>
          </cell>
          <cell r="M3317" t="str">
            <v>S-Group</v>
          </cell>
          <cell r="N3317" t="str">
            <v>Reg</v>
          </cell>
          <cell r="P3317" t="str">
            <v>MTS-RET</v>
          </cell>
          <cell r="Q3317" t="str">
            <v>Live</v>
          </cell>
          <cell r="S3317">
            <v>0</v>
          </cell>
          <cell r="V3317">
            <v>0</v>
          </cell>
          <cell r="X3317">
            <v>0</v>
          </cell>
          <cell r="Y3317" t="str">
            <v>Gask</v>
          </cell>
          <cell r="Z3317" t="str">
            <v>PED</v>
          </cell>
          <cell r="AA3317" t="str">
            <v>Simple-Gasket</v>
          </cell>
          <cell r="AB3317" t="str">
            <v>Regular-Gask</v>
          </cell>
          <cell r="AC3317">
            <v>20041130</v>
          </cell>
          <cell r="AD3317" t="str">
            <v>MG Gask</v>
          </cell>
          <cell r="AE3317" t="str">
            <v>MG Gask-Plain</v>
          </cell>
          <cell r="AF3317" t="str">
            <v>2004895/03</v>
          </cell>
          <cell r="AG3317">
            <v>0</v>
          </cell>
          <cell r="AI3317" t="str">
            <v>3317NAA12/IND</v>
          </cell>
          <cell r="AJ3317" t="str">
            <v>IPS</v>
          </cell>
          <cell r="AK3317" t="str">
            <v>IPS</v>
          </cell>
          <cell r="AM3317" t="e">
            <v>#N/A</v>
          </cell>
          <cell r="AO3317">
            <v>31.599999999999998</v>
          </cell>
          <cell r="AQ3317" t="str">
            <v>Rough</v>
          </cell>
          <cell r="AR3317" t="str">
            <v>GEN</v>
          </cell>
          <cell r="AS3317" t="str">
            <v>JUMBO</v>
          </cell>
        </row>
        <row r="3318">
          <cell r="D3318" t="str">
            <v>3317NSA31/IND</v>
          </cell>
          <cell r="E3318">
            <v>3317</v>
          </cell>
          <cell r="F3318">
            <v>35.799999999999997</v>
          </cell>
          <cell r="H3318">
            <v>33.5</v>
          </cell>
          <cell r="I3318" t="str">
            <v>FT</v>
          </cell>
          <cell r="J3318" t="str">
            <v>Audit</v>
          </cell>
          <cell r="K3318" t="str">
            <v>3317NSA02</v>
          </cell>
          <cell r="L3318" t="str">
            <v>RD</v>
          </cell>
          <cell r="M3318" t="str">
            <v>S-Group</v>
          </cell>
          <cell r="N3318" t="str">
            <v>Reg</v>
          </cell>
          <cell r="P3318" t="str">
            <v>MTS-RET</v>
          </cell>
          <cell r="Q3318" t="str">
            <v>Live</v>
          </cell>
          <cell r="S3318">
            <v>0</v>
          </cell>
          <cell r="V3318">
            <v>0</v>
          </cell>
          <cell r="X3318">
            <v>0</v>
          </cell>
          <cell r="Y3318" t="str">
            <v>Gask</v>
          </cell>
          <cell r="Z3318" t="str">
            <v>PED</v>
          </cell>
          <cell r="AA3318" t="str">
            <v>Simple-Gasket</v>
          </cell>
          <cell r="AB3318" t="str">
            <v>Regular-Gask</v>
          </cell>
          <cell r="AC3318">
            <v>20041130</v>
          </cell>
          <cell r="AD3318" t="str">
            <v>MG Gask</v>
          </cell>
          <cell r="AE3318" t="str">
            <v>MG Gask-Plain</v>
          </cell>
          <cell r="AF3318" t="str">
            <v>2004895/03</v>
          </cell>
          <cell r="AG3318">
            <v>0</v>
          </cell>
          <cell r="AI3318" t="str">
            <v>3317NSA12/IND</v>
          </cell>
          <cell r="AJ3318" t="str">
            <v>IPS</v>
          </cell>
          <cell r="AK3318" t="str">
            <v>IPS</v>
          </cell>
          <cell r="AM3318" t="e">
            <v>#N/A</v>
          </cell>
          <cell r="AO3318">
            <v>31.599999999999998</v>
          </cell>
          <cell r="AQ3318" t="str">
            <v>Rough</v>
          </cell>
          <cell r="AR3318" t="str">
            <v>GEN</v>
          </cell>
          <cell r="AS3318" t="str">
            <v>JUMBO</v>
          </cell>
        </row>
        <row r="3319">
          <cell r="D3319" t="str">
            <v>3317NCB31/IND</v>
          </cell>
          <cell r="E3319">
            <v>3317</v>
          </cell>
          <cell r="F3319">
            <v>35.799999999999997</v>
          </cell>
          <cell r="H3319">
            <v>33.5</v>
          </cell>
          <cell r="I3319" t="str">
            <v>FT</v>
          </cell>
          <cell r="J3319" t="str">
            <v>Audit</v>
          </cell>
          <cell r="K3319" t="str">
            <v>3317NCB02</v>
          </cell>
          <cell r="L3319" t="str">
            <v>RD</v>
          </cell>
          <cell r="M3319" t="str">
            <v>S-Group</v>
          </cell>
          <cell r="N3319" t="str">
            <v>Reg</v>
          </cell>
          <cell r="P3319" t="str">
            <v>MTO-NEW</v>
          </cell>
          <cell r="Q3319" t="str">
            <v>Live</v>
          </cell>
          <cell r="S3319">
            <v>0</v>
          </cell>
          <cell r="V3319">
            <v>0</v>
          </cell>
          <cell r="X3319">
            <v>0</v>
          </cell>
          <cell r="Y3319" t="str">
            <v>Gask</v>
          </cell>
          <cell r="Z3319" t="str">
            <v>PED</v>
          </cell>
          <cell r="AA3319" t="str">
            <v>Simple-Gasket</v>
          </cell>
          <cell r="AB3319" t="str">
            <v>Regular-Gask</v>
          </cell>
          <cell r="AC3319">
            <v>20041130</v>
          </cell>
          <cell r="AD3319" t="str">
            <v>MG Gask</v>
          </cell>
          <cell r="AE3319" t="str">
            <v>MG Gask-Plain</v>
          </cell>
          <cell r="AF3319" t="str">
            <v>2004895/03</v>
          </cell>
          <cell r="AG3319">
            <v>0</v>
          </cell>
          <cell r="AI3319" t="str">
            <v>3317NCB12/IND</v>
          </cell>
          <cell r="AJ3319" t="str">
            <v>IPS</v>
          </cell>
          <cell r="AK3319" t="str">
            <v>IPS</v>
          </cell>
          <cell r="AM3319" t="e">
            <v>#N/A</v>
          </cell>
          <cell r="AO3319">
            <v>31.599999999999998</v>
          </cell>
          <cell r="AQ3319" t="str">
            <v>Rough</v>
          </cell>
          <cell r="AR3319" t="str">
            <v>GEN</v>
          </cell>
          <cell r="AS3319" t="str">
            <v>JUMBO</v>
          </cell>
        </row>
        <row r="3320">
          <cell r="D3320" t="str">
            <v>3317QAB00/IND</v>
          </cell>
          <cell r="E3320">
            <v>3317</v>
          </cell>
          <cell r="F3320">
            <v>35.799999999999997</v>
          </cell>
          <cell r="H3320">
            <v>33.5</v>
          </cell>
          <cell r="I3320" t="str">
            <v>FT</v>
          </cell>
          <cell r="J3320" t="str">
            <v>Audit</v>
          </cell>
          <cell r="K3320" t="str">
            <v>3317QAB02/BRZ</v>
          </cell>
          <cell r="L3320" t="str">
            <v>RD</v>
          </cell>
          <cell r="M3320" t="str">
            <v>S-Group</v>
          </cell>
          <cell r="N3320" t="str">
            <v>Reg</v>
          </cell>
          <cell r="P3320" t="str">
            <v>MTO-NEW</v>
          </cell>
          <cell r="Q3320" t="str">
            <v>Live</v>
          </cell>
          <cell r="S3320">
            <v>0</v>
          </cell>
          <cell r="V3320">
            <v>0</v>
          </cell>
          <cell r="X3320">
            <v>0</v>
          </cell>
          <cell r="Y3320" t="str">
            <v>Gask</v>
          </cell>
          <cell r="Z3320" t="str">
            <v>PED</v>
          </cell>
          <cell r="AA3320" t="str">
            <v>Simple-Gasket</v>
          </cell>
          <cell r="AB3320" t="str">
            <v>Regular-Gask</v>
          </cell>
          <cell r="AC3320">
            <v>20041130</v>
          </cell>
          <cell r="AD3320" t="str">
            <v>MG Gask</v>
          </cell>
          <cell r="AE3320" t="str">
            <v>MG Gask-Plain</v>
          </cell>
          <cell r="AF3320">
            <v>2004895</v>
          </cell>
          <cell r="AG3320">
            <v>0</v>
          </cell>
          <cell r="AI3320" t="str">
            <v>3317QAB12/IND</v>
          </cell>
          <cell r="AJ3320" t="str">
            <v>IPS</v>
          </cell>
          <cell r="AK3320" t="str">
            <v>IPS</v>
          </cell>
          <cell r="AM3320" t="e">
            <v>#N/A</v>
          </cell>
          <cell r="AO3320">
            <v>31.599999999999998</v>
          </cell>
          <cell r="AQ3320" t="str">
            <v>Rough</v>
          </cell>
          <cell r="AR3320" t="str">
            <v>GEN</v>
          </cell>
          <cell r="AS3320" t="str">
            <v>JUMBO</v>
          </cell>
        </row>
        <row r="3321">
          <cell r="D3321" t="str">
            <v>3317SAB00/IND</v>
          </cell>
          <cell r="E3321">
            <v>3317</v>
          </cell>
          <cell r="F3321">
            <v>35.799999999999997</v>
          </cell>
          <cell r="H3321">
            <v>33.5</v>
          </cell>
          <cell r="I3321" t="str">
            <v>FT</v>
          </cell>
          <cell r="J3321" t="str">
            <v>Audit</v>
          </cell>
          <cell r="K3321" t="str">
            <v>3317SAB02</v>
          </cell>
          <cell r="L3321" t="str">
            <v>RD</v>
          </cell>
          <cell r="M3321" t="str">
            <v>S-Group</v>
          </cell>
          <cell r="N3321" t="str">
            <v>Reg</v>
          </cell>
          <cell r="P3321" t="str">
            <v>MTO-NEW</v>
          </cell>
          <cell r="Q3321" t="str">
            <v>Live</v>
          </cell>
          <cell r="S3321">
            <v>0</v>
          </cell>
          <cell r="V3321">
            <v>0</v>
          </cell>
          <cell r="X3321">
            <v>0</v>
          </cell>
          <cell r="Y3321" t="str">
            <v>Gask</v>
          </cell>
          <cell r="Z3321" t="str">
            <v>PED</v>
          </cell>
          <cell r="AA3321" t="str">
            <v>Simple-Gasket</v>
          </cell>
          <cell r="AB3321" t="str">
            <v>Regular-Gask</v>
          </cell>
          <cell r="AC3321">
            <v>20041130</v>
          </cell>
          <cell r="AD3321" t="str">
            <v>MG Gask</v>
          </cell>
          <cell r="AE3321" t="str">
            <v>MG Gask-Plain</v>
          </cell>
          <cell r="AF3321">
            <v>2004895</v>
          </cell>
          <cell r="AG3321">
            <v>0</v>
          </cell>
          <cell r="AI3321" t="str">
            <v>3317SAB12/IND</v>
          </cell>
          <cell r="AJ3321" t="str">
            <v>IPS</v>
          </cell>
          <cell r="AK3321" t="str">
            <v>IPS</v>
          </cell>
          <cell r="AM3321" t="e">
            <v>#N/A</v>
          </cell>
          <cell r="AO3321">
            <v>31.599999999999998</v>
          </cell>
          <cell r="AQ3321" t="str">
            <v>Rough</v>
          </cell>
          <cell r="AR3321" t="str">
            <v>GEN</v>
          </cell>
          <cell r="AS3321" t="str">
            <v>JUMBO</v>
          </cell>
        </row>
        <row r="3322">
          <cell r="D3322" t="str">
            <v>3317QAA31/IND</v>
          </cell>
          <cell r="E3322">
            <v>3317</v>
          </cell>
          <cell r="F3322">
            <v>35.799999999999997</v>
          </cell>
          <cell r="H3322">
            <v>33.5</v>
          </cell>
          <cell r="I3322" t="str">
            <v>FT</v>
          </cell>
          <cell r="J3322" t="str">
            <v>Audit</v>
          </cell>
          <cell r="K3322" t="str">
            <v>3317QAA02/BLU/M</v>
          </cell>
          <cell r="L3322" t="str">
            <v>RD</v>
          </cell>
          <cell r="M3322" t="str">
            <v>S-Group</v>
          </cell>
          <cell r="N3322" t="str">
            <v>Reg</v>
          </cell>
          <cell r="P3322" t="str">
            <v>MTS-RET</v>
          </cell>
          <cell r="Q3322" t="str">
            <v>Live</v>
          </cell>
          <cell r="S3322">
            <v>0</v>
          </cell>
          <cell r="V3322">
            <v>0</v>
          </cell>
          <cell r="X3322">
            <v>0</v>
          </cell>
          <cell r="Y3322" t="str">
            <v>Gask</v>
          </cell>
          <cell r="Z3322" t="str">
            <v>PED</v>
          </cell>
          <cell r="AA3322" t="str">
            <v>Simple-Gasket</v>
          </cell>
          <cell r="AB3322" t="str">
            <v>Regular-Gask</v>
          </cell>
          <cell r="AC3322">
            <v>20041130</v>
          </cell>
          <cell r="AD3322" t="str">
            <v>MG Gask</v>
          </cell>
          <cell r="AE3322" t="str">
            <v>MG Gask-Plain</v>
          </cell>
          <cell r="AF3322" t="str">
            <v>2004895/04</v>
          </cell>
          <cell r="AG3322">
            <v>0</v>
          </cell>
          <cell r="AI3322" t="str">
            <v>3317QAA12/IND</v>
          </cell>
          <cell r="AJ3322" t="str">
            <v>IPS</v>
          </cell>
          <cell r="AK3322" t="str">
            <v>IPS</v>
          </cell>
          <cell r="AM3322" t="e">
            <v>#N/A</v>
          </cell>
          <cell r="AO3322">
            <v>31.599999999999998</v>
          </cell>
          <cell r="AQ3322" t="str">
            <v>Rough</v>
          </cell>
          <cell r="AR3322" t="str">
            <v>GEN</v>
          </cell>
          <cell r="AS3322" t="str">
            <v>JUMBO</v>
          </cell>
        </row>
        <row r="3323">
          <cell r="D3323" t="str">
            <v>3317QAA32/IND</v>
          </cell>
          <cell r="E3323">
            <v>3317</v>
          </cell>
          <cell r="F3323">
            <v>35.799999999999997</v>
          </cell>
          <cell r="H3323">
            <v>33.5</v>
          </cell>
          <cell r="I3323" t="str">
            <v>FT</v>
          </cell>
          <cell r="J3323" t="str">
            <v>Audit</v>
          </cell>
          <cell r="K3323" t="str">
            <v>3317QAA02/BRN</v>
          </cell>
          <cell r="L3323" t="str">
            <v>RD</v>
          </cell>
          <cell r="M3323" t="str">
            <v>S-Group</v>
          </cell>
          <cell r="N3323" t="str">
            <v>Reg</v>
          </cell>
          <cell r="P3323" t="str">
            <v>MTS-RET</v>
          </cell>
          <cell r="Q3323" t="str">
            <v>Live</v>
          </cell>
          <cell r="S3323">
            <v>0</v>
          </cell>
          <cell r="V3323">
            <v>0</v>
          </cell>
          <cell r="X3323">
            <v>0</v>
          </cell>
          <cell r="Y3323" t="str">
            <v>Gask</v>
          </cell>
          <cell r="Z3323" t="str">
            <v>PED</v>
          </cell>
          <cell r="AA3323" t="str">
            <v>Simple-Gasket</v>
          </cell>
          <cell r="AB3323" t="str">
            <v>Regular-Gask</v>
          </cell>
          <cell r="AC3323">
            <v>20041130</v>
          </cell>
          <cell r="AD3323" t="str">
            <v>MG Gask</v>
          </cell>
          <cell r="AE3323" t="str">
            <v>MG Gask-Plain</v>
          </cell>
          <cell r="AF3323" t="str">
            <v>2004895/03</v>
          </cell>
          <cell r="AG3323">
            <v>0</v>
          </cell>
          <cell r="AI3323" t="str">
            <v>3317QAA12/IND</v>
          </cell>
          <cell r="AJ3323" t="str">
            <v>IPS</v>
          </cell>
          <cell r="AK3323" t="str">
            <v>IPS</v>
          </cell>
          <cell r="AM3323" t="e">
            <v>#N/A</v>
          </cell>
          <cell r="AO3323">
            <v>31.599999999999998</v>
          </cell>
          <cell r="AQ3323" t="str">
            <v>Rough</v>
          </cell>
          <cell r="AR3323" t="str">
            <v>GEN</v>
          </cell>
          <cell r="AS3323" t="str">
            <v>JUMBO</v>
          </cell>
        </row>
        <row r="3324">
          <cell r="D3324" t="str">
            <v>3317SAA00/IND</v>
          </cell>
          <cell r="E3324">
            <v>3317</v>
          </cell>
          <cell r="F3324">
            <v>35.799999999999997</v>
          </cell>
          <cell r="H3324">
            <v>33.5</v>
          </cell>
          <cell r="I3324" t="str">
            <v>FT</v>
          </cell>
          <cell r="J3324" t="str">
            <v>Audit</v>
          </cell>
          <cell r="K3324" t="str">
            <v>3317SAA02</v>
          </cell>
          <cell r="L3324" t="str">
            <v>RD</v>
          </cell>
          <cell r="M3324" t="str">
            <v>S-Group</v>
          </cell>
          <cell r="N3324" t="str">
            <v>Reg</v>
          </cell>
          <cell r="P3324" t="str">
            <v>MTS-RET</v>
          </cell>
          <cell r="Q3324" t="str">
            <v>Live</v>
          </cell>
          <cell r="S3324">
            <v>0</v>
          </cell>
          <cell r="V3324">
            <v>0</v>
          </cell>
          <cell r="X3324">
            <v>0</v>
          </cell>
          <cell r="Y3324" t="str">
            <v>Gask</v>
          </cell>
          <cell r="Z3324" t="str">
            <v>PED</v>
          </cell>
          <cell r="AA3324" t="str">
            <v>Simple-Gasket</v>
          </cell>
          <cell r="AB3324" t="str">
            <v>Regular-Gask</v>
          </cell>
          <cell r="AC3324">
            <v>20041130</v>
          </cell>
          <cell r="AD3324" t="str">
            <v>MG Gask</v>
          </cell>
          <cell r="AE3324" t="str">
            <v>MG Gask-Plain</v>
          </cell>
          <cell r="AF3324">
            <v>2004895</v>
          </cell>
          <cell r="AG3324">
            <v>0</v>
          </cell>
          <cell r="AI3324" t="str">
            <v>3317SAA12/IND</v>
          </cell>
          <cell r="AJ3324" t="str">
            <v>IPS</v>
          </cell>
          <cell r="AK3324" t="str">
            <v>IPS</v>
          </cell>
          <cell r="AM3324" t="e">
            <v>#N/A</v>
          </cell>
          <cell r="AO3324">
            <v>31.599999999999998</v>
          </cell>
          <cell r="AQ3324" t="str">
            <v>Rough</v>
          </cell>
          <cell r="AR3324" t="str">
            <v>GEN</v>
          </cell>
          <cell r="AS3324" t="str">
            <v>JUMBO</v>
          </cell>
        </row>
        <row r="3327">
          <cell r="D3327" t="str">
            <v>2747WAA31/IND</v>
          </cell>
          <cell r="E3327">
            <v>2747</v>
          </cell>
          <cell r="F3327">
            <v>27.2</v>
          </cell>
          <cell r="H3327">
            <v>24.9</v>
          </cell>
          <cell r="I3327" t="str">
            <v>TI</v>
          </cell>
          <cell r="J3327" t="str">
            <v>Highend</v>
          </cell>
          <cell r="K3327" t="str">
            <v>2747WAA02</v>
          </cell>
          <cell r="L3327" t="str">
            <v>RD</v>
          </cell>
          <cell r="M3327" t="str">
            <v>S-Group</v>
          </cell>
          <cell r="N3327" t="str">
            <v>Reg</v>
          </cell>
          <cell r="P3327" t="str">
            <v>MTS-RET</v>
          </cell>
          <cell r="Q3327" t="str">
            <v>Live</v>
          </cell>
          <cell r="S3327">
            <v>0</v>
          </cell>
          <cell r="V3327">
            <v>0</v>
          </cell>
          <cell r="X3327">
            <v>0</v>
          </cell>
          <cell r="Y3327" t="str">
            <v>Adhe</v>
          </cell>
          <cell r="Z3327" t="str">
            <v>G6</v>
          </cell>
          <cell r="AA3327" t="str">
            <v>Simple-Adhesive</v>
          </cell>
          <cell r="AB3327" t="str">
            <v>Regular-Adhe</v>
          </cell>
          <cell r="AC3327" t="str">
            <v>2747WAA08/01</v>
          </cell>
          <cell r="AD3327" t="str">
            <v>MG Adhe</v>
          </cell>
          <cell r="AE3327" t="str">
            <v>MG Adhe-MET</v>
          </cell>
          <cell r="AG3327">
            <v>0</v>
          </cell>
          <cell r="AH3327" t="str">
            <v>ELSRD007</v>
          </cell>
          <cell r="AI3327" t="str">
            <v>2747WAA12/IND</v>
          </cell>
          <cell r="AJ3327" t="str">
            <v>IPS</v>
          </cell>
          <cell r="AK3327" t="str">
            <v>IPS</v>
          </cell>
          <cell r="AM3327" t="e">
            <v>#N/A</v>
          </cell>
          <cell r="AO3327">
            <v>23</v>
          </cell>
          <cell r="AQ3327" t="str">
            <v>Buffing</v>
          </cell>
          <cell r="AR3327" t="str">
            <v>LAD</v>
          </cell>
          <cell r="AS3327" t="str">
            <v>JUMBO</v>
          </cell>
        </row>
        <row r="3328">
          <cell r="D3328" t="str">
            <v>2747WAA32/IND</v>
          </cell>
          <cell r="E3328">
            <v>2747</v>
          </cell>
          <cell r="F3328">
            <v>27.2</v>
          </cell>
          <cell r="H3328">
            <v>24.9</v>
          </cell>
          <cell r="I3328" t="str">
            <v>TI</v>
          </cell>
          <cell r="J3328" t="str">
            <v>Highend</v>
          </cell>
          <cell r="K3328" t="str">
            <v>2747WAA02</v>
          </cell>
          <cell r="L3328" t="str">
            <v>RD</v>
          </cell>
          <cell r="M3328" t="str">
            <v>S-Group</v>
          </cell>
          <cell r="N3328" t="str">
            <v>Reg</v>
          </cell>
          <cell r="P3328" t="str">
            <v>MTS-RET</v>
          </cell>
          <cell r="Q3328" t="str">
            <v>Live</v>
          </cell>
          <cell r="S3328">
            <v>0</v>
          </cell>
          <cell r="V3328">
            <v>0</v>
          </cell>
          <cell r="X3328">
            <v>0</v>
          </cell>
          <cell r="Y3328" t="str">
            <v>Adhe</v>
          </cell>
          <cell r="Z3328" t="str">
            <v>G6</v>
          </cell>
          <cell r="AA3328" t="str">
            <v>Simple-Adhesive</v>
          </cell>
          <cell r="AB3328" t="str">
            <v>Regular-Adhe</v>
          </cell>
          <cell r="AC3328" t="str">
            <v>2747WAA08/02</v>
          </cell>
          <cell r="AD3328" t="str">
            <v>MG Adhe</v>
          </cell>
          <cell r="AE3328" t="str">
            <v>MG Adhe-MET</v>
          </cell>
          <cell r="AG3328">
            <v>0</v>
          </cell>
          <cell r="AH3328" t="str">
            <v>ELSRD007</v>
          </cell>
          <cell r="AI3328" t="str">
            <v>2747WAA12/IND</v>
          </cell>
          <cell r="AJ3328" t="str">
            <v>IPS</v>
          </cell>
          <cell r="AK3328" t="str">
            <v>IPS</v>
          </cell>
          <cell r="AM3328" t="e">
            <v>#N/A</v>
          </cell>
          <cell r="AO3328">
            <v>23</v>
          </cell>
          <cell r="AQ3328" t="str">
            <v>Buffing</v>
          </cell>
          <cell r="AR3328" t="str">
            <v>LAD</v>
          </cell>
          <cell r="AS3328" t="str">
            <v>JUMBO</v>
          </cell>
        </row>
        <row r="3329">
          <cell r="D3329" t="str">
            <v>2748WAA31/IND</v>
          </cell>
          <cell r="E3329">
            <v>2748</v>
          </cell>
          <cell r="F3329">
            <v>30.3</v>
          </cell>
          <cell r="H3329">
            <v>28</v>
          </cell>
          <cell r="I3329" t="str">
            <v>TI</v>
          </cell>
          <cell r="J3329" t="str">
            <v>Highend</v>
          </cell>
          <cell r="K3329" t="str">
            <v>2748WAA02</v>
          </cell>
          <cell r="L3329" t="str">
            <v>SH</v>
          </cell>
          <cell r="M3329" t="str">
            <v>S-Group</v>
          </cell>
          <cell r="N3329" t="str">
            <v>Reg</v>
          </cell>
          <cell r="P3329" t="str">
            <v>MTS-RET</v>
          </cell>
          <cell r="Q3329" t="str">
            <v>Live</v>
          </cell>
          <cell r="S3329">
            <v>0</v>
          </cell>
          <cell r="V3329">
            <v>0</v>
          </cell>
          <cell r="X3329">
            <v>0</v>
          </cell>
          <cell r="Y3329" t="str">
            <v>Adhe</v>
          </cell>
          <cell r="Z3329" t="str">
            <v>G6</v>
          </cell>
          <cell r="AA3329" t="str">
            <v>Simple-Adhesive</v>
          </cell>
          <cell r="AB3329" t="str">
            <v>Regular-Adhe</v>
          </cell>
          <cell r="AC3329" t="str">
            <v>2748WAA08/01</v>
          </cell>
          <cell r="AD3329" t="str">
            <v>MG Adhe</v>
          </cell>
          <cell r="AE3329" t="str">
            <v>MG Adhe-MET</v>
          </cell>
          <cell r="AG3329">
            <v>0</v>
          </cell>
          <cell r="AH3329" t="str">
            <v>ELS2748</v>
          </cell>
          <cell r="AI3329" t="str">
            <v>2748WAA12/IND</v>
          </cell>
          <cell r="AJ3329" t="str">
            <v>IPS</v>
          </cell>
          <cell r="AK3329" t="str">
            <v>IPS</v>
          </cell>
          <cell r="AM3329" t="e">
            <v>#N/A</v>
          </cell>
          <cell r="AO3329">
            <v>26.1</v>
          </cell>
          <cell r="AQ3329" t="str">
            <v>Buffing</v>
          </cell>
          <cell r="AR3329" t="str">
            <v>LAD</v>
          </cell>
          <cell r="AS3329" t="str">
            <v>JUMBO</v>
          </cell>
        </row>
        <row r="3330">
          <cell r="D3330" t="str">
            <v>3315KDA31/IND</v>
          </cell>
          <cell r="E3330">
            <v>3315</v>
          </cell>
          <cell r="F3330">
            <v>60.5</v>
          </cell>
          <cell r="G3330" t="str">
            <v>Yes</v>
          </cell>
          <cell r="H3330">
            <v>58.2</v>
          </cell>
          <cell r="I3330" t="str">
            <v>FT</v>
          </cell>
          <cell r="J3330" t="str">
            <v>Audit</v>
          </cell>
          <cell r="K3330" t="str">
            <v>3315SDA02</v>
          </cell>
          <cell r="L3330" t="str">
            <v>RD</v>
          </cell>
          <cell r="M3330" t="str">
            <v>C-Group</v>
          </cell>
          <cell r="N3330" t="str">
            <v>Add on</v>
          </cell>
          <cell r="P3330" t="str">
            <v>MTS-RET</v>
          </cell>
          <cell r="Q3330" t="str">
            <v>Live</v>
          </cell>
          <cell r="S3330">
            <v>0</v>
          </cell>
          <cell r="V3330">
            <v>0</v>
          </cell>
          <cell r="X3330">
            <v>0</v>
          </cell>
          <cell r="Y3330" t="str">
            <v>Adhe</v>
          </cell>
          <cell r="AA3330" t="str">
            <v>Min Ring + PB Assy</v>
          </cell>
          <cell r="AB3330" t="str">
            <v>MG Adhe + DR Adhe + PB assly</v>
          </cell>
          <cell r="AC3330" t="str">
            <v>3201SAA08/07</v>
          </cell>
          <cell r="AD3330" t="str">
            <v>MG Adhe</v>
          </cell>
          <cell r="AE3330" t="str">
            <v>MG Adhe-MET</v>
          </cell>
          <cell r="AG3330" t="str">
            <v>PB+DR Adhe</v>
          </cell>
          <cell r="AI3330" t="str">
            <v>3315KDA12/IND</v>
          </cell>
          <cell r="AJ3330" t="str">
            <v>IPS</v>
          </cell>
          <cell r="AK3330" t="str">
            <v>IPS</v>
          </cell>
          <cell r="AM3330" t="e">
            <v>#N/A</v>
          </cell>
          <cell r="AO3330">
            <v>56.3</v>
          </cell>
          <cell r="AQ3330" t="str">
            <v>Rough</v>
          </cell>
          <cell r="AR3330" t="str">
            <v>GEN</v>
          </cell>
          <cell r="AS3330" t="str">
            <v>JUMBO</v>
          </cell>
        </row>
        <row r="3331">
          <cell r="D3331" t="str">
            <v>3315KDA32/IND</v>
          </cell>
          <cell r="E3331">
            <v>3315</v>
          </cell>
          <cell r="F3331">
            <v>60.5</v>
          </cell>
          <cell r="G3331" t="str">
            <v>Yes</v>
          </cell>
          <cell r="H3331">
            <v>58.2</v>
          </cell>
          <cell r="I3331" t="str">
            <v>FT</v>
          </cell>
          <cell r="J3331" t="str">
            <v>Audit</v>
          </cell>
          <cell r="K3331" t="str">
            <v>3315SDA02</v>
          </cell>
          <cell r="L3331" t="str">
            <v>RD</v>
          </cell>
          <cell r="M3331" t="str">
            <v>C-Group</v>
          </cell>
          <cell r="N3331" t="str">
            <v>Add on</v>
          </cell>
          <cell r="P3331" t="str">
            <v>MTS-RET</v>
          </cell>
          <cell r="Q3331" t="str">
            <v>Live</v>
          </cell>
          <cell r="S3331">
            <v>0</v>
          </cell>
          <cell r="V3331">
            <v>0</v>
          </cell>
          <cell r="X3331">
            <v>0</v>
          </cell>
          <cell r="Y3331" t="str">
            <v>Adhe</v>
          </cell>
          <cell r="AA3331" t="str">
            <v>Min Ring + PB Assy</v>
          </cell>
          <cell r="AB3331" t="str">
            <v>MG Adhe + DR Adhe + PB assly</v>
          </cell>
          <cell r="AC3331" t="str">
            <v>3201SAA08/07</v>
          </cell>
          <cell r="AD3331" t="str">
            <v>MG Adhe</v>
          </cell>
          <cell r="AE3331" t="str">
            <v>MG Adhe-MET</v>
          </cell>
          <cell r="AG3331" t="str">
            <v>PB+DR Adhe</v>
          </cell>
          <cell r="AI3331" t="str">
            <v>3315KDA12/IND</v>
          </cell>
          <cell r="AJ3331" t="str">
            <v>IPS</v>
          </cell>
          <cell r="AK3331" t="str">
            <v>IPS</v>
          </cell>
          <cell r="AM3331" t="e">
            <v>#N/A</v>
          </cell>
          <cell r="AO3331">
            <v>56.3</v>
          </cell>
          <cell r="AQ3331" t="str">
            <v>Rough</v>
          </cell>
          <cell r="AR3331" t="str">
            <v>GEN</v>
          </cell>
          <cell r="AS3331" t="str">
            <v>JUMBO</v>
          </cell>
        </row>
        <row r="3332">
          <cell r="D3332" t="str">
            <v>3315KDA33/IND</v>
          </cell>
          <cell r="E3332">
            <v>3315</v>
          </cell>
          <cell r="F3332">
            <v>60.5</v>
          </cell>
          <cell r="G3332" t="str">
            <v>Yes</v>
          </cell>
          <cell r="H3332">
            <v>58.2</v>
          </cell>
          <cell r="I3332" t="str">
            <v>FT</v>
          </cell>
          <cell r="J3332" t="str">
            <v>Audit</v>
          </cell>
          <cell r="K3332" t="str">
            <v>3315NDA02</v>
          </cell>
          <cell r="L3332" t="str">
            <v>RD</v>
          </cell>
          <cell r="M3332" t="str">
            <v>C-Group</v>
          </cell>
          <cell r="N3332" t="str">
            <v>Add on</v>
          </cell>
          <cell r="P3332" t="str">
            <v>MTS-RET</v>
          </cell>
          <cell r="Q3332" t="str">
            <v>Live</v>
          </cell>
          <cell r="S3332">
            <v>0</v>
          </cell>
          <cell r="V3332">
            <v>0</v>
          </cell>
          <cell r="X3332">
            <v>0</v>
          </cell>
          <cell r="Y3332" t="str">
            <v>Adhe</v>
          </cell>
          <cell r="AA3332" t="str">
            <v>Min Ring + PB Assy</v>
          </cell>
          <cell r="AB3332" t="str">
            <v>MG Adhe + DR Adhe + PB assly</v>
          </cell>
          <cell r="AC3332" t="str">
            <v>3201SAA08/07</v>
          </cell>
          <cell r="AD3332" t="str">
            <v>MG Adhe</v>
          </cell>
          <cell r="AE3332" t="str">
            <v>MG Adhe-MET</v>
          </cell>
          <cell r="AG3332" t="str">
            <v>PB+DR Adhe</v>
          </cell>
          <cell r="AI3332" t="str">
            <v>3315KDA12/IND</v>
          </cell>
          <cell r="AJ3332" t="str">
            <v>IPS</v>
          </cell>
          <cell r="AK3332" t="str">
            <v>IPS</v>
          </cell>
          <cell r="AM3332" t="e">
            <v>#N/A</v>
          </cell>
          <cell r="AO3332">
            <v>56.3</v>
          </cell>
          <cell r="AQ3332" t="str">
            <v>Rough</v>
          </cell>
          <cell r="AR3332" t="str">
            <v>GEN</v>
          </cell>
          <cell r="AS3332" t="str">
            <v>JUMBO</v>
          </cell>
        </row>
        <row r="3333">
          <cell r="D3333" t="str">
            <v>3315KDA34/IND</v>
          </cell>
          <cell r="E3333">
            <v>3315</v>
          </cell>
          <cell r="F3333">
            <v>60.5</v>
          </cell>
          <cell r="G3333" t="str">
            <v>Yes</v>
          </cell>
          <cell r="H3333">
            <v>58.2</v>
          </cell>
          <cell r="I3333" t="str">
            <v>FT</v>
          </cell>
          <cell r="J3333" t="str">
            <v>Audit</v>
          </cell>
          <cell r="K3333" t="str">
            <v>3315NDA02</v>
          </cell>
          <cell r="L3333" t="str">
            <v>RD</v>
          </cell>
          <cell r="M3333" t="str">
            <v>C-Group</v>
          </cell>
          <cell r="N3333" t="str">
            <v>Add on</v>
          </cell>
          <cell r="P3333" t="str">
            <v>MTS-RET</v>
          </cell>
          <cell r="Q3333" t="str">
            <v>Live</v>
          </cell>
          <cell r="S3333">
            <v>0</v>
          </cell>
          <cell r="V3333">
            <v>0</v>
          </cell>
          <cell r="X3333">
            <v>0</v>
          </cell>
          <cell r="Y3333" t="str">
            <v>Adhe</v>
          </cell>
          <cell r="AA3333" t="str">
            <v>Min Ring + PB Assy</v>
          </cell>
          <cell r="AB3333" t="str">
            <v>MG Adhe + DR Adhe + PB assly</v>
          </cell>
          <cell r="AC3333" t="str">
            <v>3201SAA08/07</v>
          </cell>
          <cell r="AD3333" t="str">
            <v>MG Adhe</v>
          </cell>
          <cell r="AE3333" t="str">
            <v>MG Adhe-MET</v>
          </cell>
          <cell r="AG3333" t="str">
            <v>PB+DR Adhe</v>
          </cell>
          <cell r="AI3333" t="str">
            <v>3315KDA12/IND</v>
          </cell>
          <cell r="AJ3333" t="str">
            <v>IPS</v>
          </cell>
          <cell r="AK3333" t="str">
            <v>IPS</v>
          </cell>
          <cell r="AM3333" t="e">
            <v>#N/A</v>
          </cell>
          <cell r="AO3333">
            <v>56.3</v>
          </cell>
          <cell r="AQ3333" t="str">
            <v>Rough</v>
          </cell>
          <cell r="AR3333" t="str">
            <v>GEN</v>
          </cell>
          <cell r="AS3333" t="str">
            <v>JUMBO</v>
          </cell>
        </row>
        <row r="3334">
          <cell r="D3334" t="str">
            <v>3315KDA35/IND</v>
          </cell>
          <cell r="E3334">
            <v>3315</v>
          </cell>
          <cell r="F3334">
            <v>60.5</v>
          </cell>
          <cell r="G3334" t="str">
            <v>Yes</v>
          </cell>
          <cell r="H3334">
            <v>58.2</v>
          </cell>
          <cell r="I3334" t="str">
            <v>FT</v>
          </cell>
          <cell r="J3334" t="str">
            <v>Audit</v>
          </cell>
          <cell r="K3334" t="str">
            <v>3315QDA02/BRN</v>
          </cell>
          <cell r="L3334" t="str">
            <v>RD</v>
          </cell>
          <cell r="M3334" t="str">
            <v>C-Group</v>
          </cell>
          <cell r="N3334" t="str">
            <v>Add on</v>
          </cell>
          <cell r="P3334" t="str">
            <v>MTS-RET</v>
          </cell>
          <cell r="Q3334" t="str">
            <v>Live</v>
          </cell>
          <cell r="S3334">
            <v>0</v>
          </cell>
          <cell r="V3334">
            <v>0</v>
          </cell>
          <cell r="X3334">
            <v>0</v>
          </cell>
          <cell r="Y3334" t="str">
            <v>Adhe</v>
          </cell>
          <cell r="AA3334" t="str">
            <v>Min Ring + PB Assy</v>
          </cell>
          <cell r="AB3334" t="str">
            <v>MG Adhe + DR Adhe + PB assly</v>
          </cell>
          <cell r="AC3334" t="str">
            <v>3201SAA08/07</v>
          </cell>
          <cell r="AD3334" t="str">
            <v>MG Adhe</v>
          </cell>
          <cell r="AE3334" t="str">
            <v>MG Adhe-MET</v>
          </cell>
          <cell r="AG3334" t="str">
            <v>PB+DR Adhe</v>
          </cell>
          <cell r="AI3334" t="str">
            <v>3315KDA12/IND</v>
          </cell>
          <cell r="AJ3334" t="str">
            <v>IPS</v>
          </cell>
          <cell r="AK3334" t="str">
            <v>IPS</v>
          </cell>
          <cell r="AM3334" t="e">
            <v>#N/A</v>
          </cell>
          <cell r="AO3334">
            <v>56.3</v>
          </cell>
          <cell r="AQ3334" t="str">
            <v>Rough</v>
          </cell>
          <cell r="AR3334" t="str">
            <v>GEN</v>
          </cell>
          <cell r="AS3334" t="str">
            <v>JUMBO</v>
          </cell>
        </row>
        <row r="3335">
          <cell r="D3335" t="str">
            <v>6305NAA31/IND</v>
          </cell>
          <cell r="E3335">
            <v>6305</v>
          </cell>
          <cell r="F3335">
            <v>45.5</v>
          </cell>
          <cell r="H3335">
            <v>43.2</v>
          </cell>
          <cell r="I3335" t="str">
            <v>FT</v>
          </cell>
          <cell r="J3335" t="str">
            <v>Audit</v>
          </cell>
          <cell r="K3335" t="str">
            <v>6305NAA02</v>
          </cell>
          <cell r="L3335" t="str">
            <v>RD</v>
          </cell>
          <cell r="M3335" t="str">
            <v>C-Group</v>
          </cell>
          <cell r="N3335" t="str">
            <v>Add on</v>
          </cell>
          <cell r="P3335" t="str">
            <v>MTO-NEW</v>
          </cell>
          <cell r="Q3335" t="str">
            <v>Live</v>
          </cell>
          <cell r="S3335">
            <v>0</v>
          </cell>
          <cell r="V3335">
            <v>0</v>
          </cell>
          <cell r="X3335">
            <v>0</v>
          </cell>
          <cell r="Y3335" t="str">
            <v>Adhe</v>
          </cell>
          <cell r="AA3335" t="str">
            <v>Min Ring Assy</v>
          </cell>
          <cell r="AB3335" t="str">
            <v>MG Adhe + DR Sticker</v>
          </cell>
          <cell r="AC3335" t="str">
            <v>3039SFE08/02</v>
          </cell>
          <cell r="AD3335" t="str">
            <v>MG Adhe</v>
          </cell>
          <cell r="AE3335" t="str">
            <v>MG Adhe-MET</v>
          </cell>
          <cell r="AG3335" t="str">
            <v>DR Sticker</v>
          </cell>
          <cell r="AI3335" t="str">
            <v>6305NAA12/IND</v>
          </cell>
          <cell r="AJ3335" t="str">
            <v>IPS</v>
          </cell>
          <cell r="AK3335" t="str">
            <v>IPS</v>
          </cell>
          <cell r="AM3335" t="e">
            <v>#N/A</v>
          </cell>
          <cell r="AO3335">
            <v>41.3</v>
          </cell>
          <cell r="AQ3335" t="str">
            <v>Rough</v>
          </cell>
          <cell r="AR3335" t="str">
            <v>LAD</v>
          </cell>
          <cell r="AS3335" t="str">
            <v>JUMBO</v>
          </cell>
        </row>
        <row r="3336">
          <cell r="D3336" t="str">
            <v>6305WAA31/IND</v>
          </cell>
          <cell r="E3336">
            <v>6305</v>
          </cell>
          <cell r="F3336">
            <v>45.5</v>
          </cell>
          <cell r="H3336">
            <v>43.2</v>
          </cell>
          <cell r="I3336" t="str">
            <v>FT</v>
          </cell>
          <cell r="J3336" t="str">
            <v>Audit</v>
          </cell>
          <cell r="K3336" t="str">
            <v>6305WAA02</v>
          </cell>
          <cell r="L3336" t="str">
            <v>RD</v>
          </cell>
          <cell r="M3336" t="str">
            <v>C-Group</v>
          </cell>
          <cell r="N3336" t="str">
            <v>Add on</v>
          </cell>
          <cell r="P3336" t="str">
            <v>MTO-NEW</v>
          </cell>
          <cell r="Q3336" t="str">
            <v>Live</v>
          </cell>
          <cell r="S3336">
            <v>0</v>
          </cell>
          <cell r="V3336">
            <v>0</v>
          </cell>
          <cell r="X3336">
            <v>0</v>
          </cell>
          <cell r="Y3336" t="str">
            <v>Adhe</v>
          </cell>
          <cell r="AA3336" t="str">
            <v>Min Ring Assy</v>
          </cell>
          <cell r="AB3336" t="str">
            <v>MG Adhe + DR Sticker</v>
          </cell>
          <cell r="AC3336" t="str">
            <v>3039SFE08/01</v>
          </cell>
          <cell r="AD3336" t="str">
            <v>MG Adhe</v>
          </cell>
          <cell r="AE3336" t="str">
            <v>MG Adhe-MET</v>
          </cell>
          <cell r="AG3336" t="str">
            <v>DR Sticker</v>
          </cell>
          <cell r="AI3336" t="str">
            <v>6305WAA12/IND</v>
          </cell>
          <cell r="AJ3336" t="str">
            <v>IPS</v>
          </cell>
          <cell r="AK3336" t="str">
            <v>IPS</v>
          </cell>
          <cell r="AM3336" t="e">
            <v>#N/A</v>
          </cell>
          <cell r="AO3336">
            <v>41.3</v>
          </cell>
          <cell r="AQ3336" t="str">
            <v>Rough</v>
          </cell>
          <cell r="AR3336" t="str">
            <v>LAD</v>
          </cell>
          <cell r="AS3336" t="str">
            <v>JUMBO</v>
          </cell>
        </row>
        <row r="3338">
          <cell r="D3338" t="str">
            <v>1885SAA35/IND</v>
          </cell>
          <cell r="E3338">
            <v>1885</v>
          </cell>
          <cell r="F3338">
            <v>50.3</v>
          </cell>
          <cell r="G3338" t="str">
            <v>Yes</v>
          </cell>
          <cell r="H3338">
            <v>48</v>
          </cell>
          <cell r="I3338" t="str">
            <v>TI</v>
          </cell>
          <cell r="J3338" t="str">
            <v>Highend</v>
          </cell>
          <cell r="K3338" t="str">
            <v>1885SAA02</v>
          </cell>
          <cell r="L3338" t="str">
            <v>RD</v>
          </cell>
          <cell r="M3338" t="str">
            <v>C-Group</v>
          </cell>
          <cell r="N3338" t="str">
            <v>Add on</v>
          </cell>
          <cell r="P3338" t="str">
            <v>MTS-RET</v>
          </cell>
          <cell r="Q3338" t="str">
            <v>Live</v>
          </cell>
          <cell r="Y3338" t="str">
            <v>Adhe</v>
          </cell>
          <cell r="AA3338" t="str">
            <v>Min Ring Assy</v>
          </cell>
          <cell r="AB3338" t="str">
            <v>MG Adhe + DR Adhe</v>
          </cell>
          <cell r="AC3338" t="str">
            <v>1885SAA08/01</v>
          </cell>
          <cell r="AD3338" t="str">
            <v>MG Adhe</v>
          </cell>
          <cell r="AE3338" t="str">
            <v>MG Adhe-MET</v>
          </cell>
          <cell r="AG3338" t="str">
            <v>DR Adhe</v>
          </cell>
          <cell r="AH3338" t="str">
            <v>ELSRD009</v>
          </cell>
          <cell r="AI3338" t="str">
            <v>1885SAA12/IND</v>
          </cell>
          <cell r="AQ3338" t="str">
            <v>Buffing</v>
          </cell>
          <cell r="AR3338" t="str">
            <v>GEN</v>
          </cell>
          <cell r="AS3338" t="str">
            <v>JUMBO</v>
          </cell>
        </row>
        <row r="3339">
          <cell r="D3339" t="str">
            <v>1885WAA33/IND</v>
          </cell>
          <cell r="E3339">
            <v>1885</v>
          </cell>
          <cell r="F3339">
            <v>50.3</v>
          </cell>
          <cell r="G3339" t="str">
            <v>Yes</v>
          </cell>
          <cell r="H3339">
            <v>48</v>
          </cell>
          <cell r="I3339" t="str">
            <v>TI</v>
          </cell>
          <cell r="J3339" t="str">
            <v>Highend</v>
          </cell>
          <cell r="K3339" t="str">
            <v>1885WAA02</v>
          </cell>
          <cell r="L3339" t="str">
            <v>RD</v>
          </cell>
          <cell r="M3339" t="str">
            <v>C-Group</v>
          </cell>
          <cell r="N3339" t="str">
            <v>Add on</v>
          </cell>
          <cell r="P3339" t="str">
            <v>MTS-RET</v>
          </cell>
          <cell r="Q3339" t="str">
            <v>Live</v>
          </cell>
          <cell r="Y3339" t="str">
            <v>Adhe</v>
          </cell>
          <cell r="AA3339" t="str">
            <v>Min Ring Assy</v>
          </cell>
          <cell r="AB3339" t="str">
            <v>MG Adhe + DR Adhe</v>
          </cell>
          <cell r="AC3339" t="str">
            <v>1885SAA08/05</v>
          </cell>
          <cell r="AD3339" t="str">
            <v>MG Adhe</v>
          </cell>
          <cell r="AE3339" t="str">
            <v>MG Adhe-MET</v>
          </cell>
          <cell r="AG3339" t="str">
            <v>DR Adhe</v>
          </cell>
          <cell r="AH3339" t="str">
            <v>ELSRD009</v>
          </cell>
          <cell r="AI3339" t="str">
            <v>1885WAA12/IND</v>
          </cell>
          <cell r="AQ3339" t="str">
            <v>Buffing</v>
          </cell>
          <cell r="AR3339" t="str">
            <v>GEN</v>
          </cell>
          <cell r="AS3339" t="str">
            <v>JUMBO</v>
          </cell>
        </row>
        <row r="3340">
          <cell r="D3340" t="str">
            <v>1885YAA32/IND</v>
          </cell>
          <cell r="E3340">
            <v>1885</v>
          </cell>
          <cell r="F3340">
            <v>50.3</v>
          </cell>
          <cell r="G3340" t="str">
            <v>Yes</v>
          </cell>
          <cell r="H3340">
            <v>48</v>
          </cell>
          <cell r="I3340" t="str">
            <v>TI</v>
          </cell>
          <cell r="J3340" t="str">
            <v>Highend</v>
          </cell>
          <cell r="K3340" t="str">
            <v>1885YAA02/2N</v>
          </cell>
          <cell r="L3340" t="str">
            <v>RD</v>
          </cell>
          <cell r="M3340" t="str">
            <v>C-Group</v>
          </cell>
          <cell r="N3340" t="str">
            <v>Add on</v>
          </cell>
          <cell r="P3340" t="str">
            <v>MTS-RET</v>
          </cell>
          <cell r="Q3340" t="str">
            <v>Live</v>
          </cell>
          <cell r="Y3340" t="str">
            <v>Adhe</v>
          </cell>
          <cell r="AA3340" t="str">
            <v>Min Ring Assy</v>
          </cell>
          <cell r="AB3340" t="str">
            <v>MG Adhe + DR Adhe</v>
          </cell>
          <cell r="AC3340" t="str">
            <v>1885SAA08/04</v>
          </cell>
          <cell r="AD3340" t="str">
            <v>MG Adhe</v>
          </cell>
          <cell r="AE3340" t="str">
            <v>MG Adhe-MET</v>
          </cell>
          <cell r="AG3340" t="str">
            <v>DR Adhe</v>
          </cell>
          <cell r="AH3340" t="str">
            <v>ELSRD009</v>
          </cell>
          <cell r="AI3340" t="str">
            <v>1885YAA12/IND</v>
          </cell>
          <cell r="AQ3340" t="str">
            <v>Buffing</v>
          </cell>
          <cell r="AR3340" t="str">
            <v>GEN</v>
          </cell>
          <cell r="AS3340" t="str">
            <v>JUMBO</v>
          </cell>
        </row>
        <row r="3341">
          <cell r="D3341" t="str">
            <v>2480NAM31/IND</v>
          </cell>
          <cell r="E3341">
            <v>2480</v>
          </cell>
          <cell r="F3341">
            <v>57</v>
          </cell>
          <cell r="G3341" t="str">
            <v>Yes</v>
          </cell>
          <cell r="H3341">
            <v>54.7</v>
          </cell>
          <cell r="I3341" t="str">
            <v>TI</v>
          </cell>
          <cell r="J3341" t="str">
            <v>Highend</v>
          </cell>
          <cell r="K3341" t="str">
            <v>2480NAM02</v>
          </cell>
          <cell r="L3341" t="str">
            <v>RD</v>
          </cell>
          <cell r="M3341" t="str">
            <v>C-Group</v>
          </cell>
          <cell r="N3341" t="str">
            <v>Add on</v>
          </cell>
          <cell r="P3341" t="str">
            <v>MTO-NEW</v>
          </cell>
          <cell r="Q3341" t="str">
            <v>Live</v>
          </cell>
          <cell r="Y3341" t="str">
            <v>Adhe</v>
          </cell>
          <cell r="AA3341" t="str">
            <v>Link Assy</v>
          </cell>
          <cell r="AB3341" t="str">
            <v>MG Adhe + Link assembly</v>
          </cell>
          <cell r="AC3341" t="str">
            <v>2480SAF08/04</v>
          </cell>
          <cell r="AD3341" t="str">
            <v>MG Adhe</v>
          </cell>
          <cell r="AE3341" t="str">
            <v>MG Adhe-MET</v>
          </cell>
          <cell r="AG3341" t="str">
            <v>Links</v>
          </cell>
          <cell r="AH3341" t="str">
            <v>ELSRD023</v>
          </cell>
          <cell r="AI3341" t="str">
            <v>2480NAM12/IND</v>
          </cell>
          <cell r="AQ3341" t="str">
            <v>Buffing</v>
          </cell>
          <cell r="AR3341" t="str">
            <v>LAD</v>
          </cell>
          <cell r="AS3341" t="str">
            <v>NORMAL</v>
          </cell>
        </row>
        <row r="3342">
          <cell r="D3342" t="str">
            <v>2565QAB31/IND</v>
          </cell>
          <cell r="E3342">
            <v>2565</v>
          </cell>
          <cell r="F3342">
            <v>32.6</v>
          </cell>
          <cell r="G3342" t="str">
            <v>No</v>
          </cell>
          <cell r="H3342">
            <v>32.6</v>
          </cell>
          <cell r="I3342" t="str">
            <v>TI</v>
          </cell>
          <cell r="J3342" t="str">
            <v>Highend</v>
          </cell>
          <cell r="K3342" t="str">
            <v>2565QAB02/BRN</v>
          </cell>
          <cell r="L3342" t="str">
            <v>RD</v>
          </cell>
          <cell r="M3342" t="str">
            <v>S-Group</v>
          </cell>
          <cell r="N3342" t="str">
            <v>Reg</v>
          </cell>
          <cell r="P3342" t="str">
            <v>MTO-NEW</v>
          </cell>
          <cell r="Q3342" t="str">
            <v>Live</v>
          </cell>
          <cell r="Y3342" t="str">
            <v>Adhe</v>
          </cell>
          <cell r="Z3342" t="str">
            <v>G5</v>
          </cell>
          <cell r="AA3342" t="str">
            <v>Simple-Adhesive</v>
          </cell>
          <cell r="AB3342" t="str">
            <v>Regular-Adhe</v>
          </cell>
          <cell r="AC3342" t="str">
            <v>2556SKB08/02</v>
          </cell>
          <cell r="AD3342" t="str">
            <v>MG Adhe</v>
          </cell>
          <cell r="AE3342" t="str">
            <v>MG Adhe-MET</v>
          </cell>
          <cell r="AH3342" t="str">
            <v>ELSRD021</v>
          </cell>
          <cell r="AI3342" t="str">
            <v>2565QAB11/IND</v>
          </cell>
          <cell r="AQ3342" t="str">
            <v>Buffing</v>
          </cell>
          <cell r="AR3342" t="str">
            <v>LAD</v>
          </cell>
          <cell r="AS3342" t="str">
            <v>NORMAL</v>
          </cell>
        </row>
        <row r="3343">
          <cell r="D3343" t="str">
            <v>2565WAB32/IND</v>
          </cell>
          <cell r="E3343">
            <v>2565</v>
          </cell>
          <cell r="F3343">
            <v>32.6</v>
          </cell>
          <cell r="G3343" t="str">
            <v>No</v>
          </cell>
          <cell r="H3343">
            <v>32.6</v>
          </cell>
          <cell r="I3343" t="str">
            <v>TI</v>
          </cell>
          <cell r="J3343" t="str">
            <v>Highend</v>
          </cell>
          <cell r="K3343" t="str">
            <v>2565WAB02/CN</v>
          </cell>
          <cell r="L3343" t="str">
            <v>RD</v>
          </cell>
          <cell r="M3343" t="str">
            <v>S-Group</v>
          </cell>
          <cell r="N3343" t="str">
            <v>Reg</v>
          </cell>
          <cell r="P3343" t="str">
            <v>MTO-DRP</v>
          </cell>
          <cell r="Q3343" t="str">
            <v>DRP</v>
          </cell>
          <cell r="Y3343" t="str">
            <v>Adhe</v>
          </cell>
          <cell r="Z3343" t="str">
            <v>G5</v>
          </cell>
          <cell r="AA3343" t="str">
            <v>Simple-Adhesive</v>
          </cell>
          <cell r="AB3343" t="str">
            <v>Regular-Adhe</v>
          </cell>
          <cell r="AC3343" t="str">
            <v>2556SKB08/02</v>
          </cell>
          <cell r="AD3343" t="str">
            <v>MG Adhe</v>
          </cell>
          <cell r="AE3343" t="str">
            <v>MG Adhe-MET</v>
          </cell>
          <cell r="AH3343" t="str">
            <v>ELSRD021</v>
          </cell>
          <cell r="AI3343" t="str">
            <v>2565WAB11/IND</v>
          </cell>
          <cell r="AQ3343" t="str">
            <v>Buffing</v>
          </cell>
          <cell r="AR3343" t="str">
            <v>LAD</v>
          </cell>
          <cell r="AS3343" t="str">
            <v>NORMAL</v>
          </cell>
        </row>
        <row r="3344">
          <cell r="D3344" t="str">
            <v>2679NAB31/IND</v>
          </cell>
          <cell r="E3344">
            <v>2679</v>
          </cell>
          <cell r="F3344">
            <v>33.700000000000003</v>
          </cell>
          <cell r="G3344" t="str">
            <v>No</v>
          </cell>
          <cell r="H3344">
            <v>33.700000000000003</v>
          </cell>
          <cell r="I3344" t="str">
            <v>TI</v>
          </cell>
          <cell r="J3344" t="str">
            <v>Audit</v>
          </cell>
          <cell r="K3344" t="str">
            <v>2679NAB02</v>
          </cell>
          <cell r="L3344" t="str">
            <v>RD</v>
          </cell>
          <cell r="M3344" t="str">
            <v>S-Group</v>
          </cell>
          <cell r="N3344" t="str">
            <v>Reg</v>
          </cell>
          <cell r="P3344" t="str">
            <v>MTS-RET</v>
          </cell>
          <cell r="Q3344" t="str">
            <v>Live</v>
          </cell>
          <cell r="Y3344" t="str">
            <v>Gask</v>
          </cell>
          <cell r="AA3344" t="str">
            <v>Simple-Gasket</v>
          </cell>
          <cell r="AB3344" t="str">
            <v>Regular-Gask</v>
          </cell>
          <cell r="AC3344">
            <v>2004150</v>
          </cell>
          <cell r="AD3344" t="str">
            <v>MG Gask</v>
          </cell>
          <cell r="AE3344" t="str">
            <v>MG Gask-Plain</v>
          </cell>
          <cell r="AF3344" t="str">
            <v>2004863/03</v>
          </cell>
          <cell r="AI3344" t="str">
            <v>2679NAB12/IND</v>
          </cell>
          <cell r="AQ3344" t="str">
            <v>Rough</v>
          </cell>
          <cell r="AR3344" t="str">
            <v>LAD</v>
          </cell>
          <cell r="AS3344" t="str">
            <v>NORMAL</v>
          </cell>
        </row>
        <row r="3345">
          <cell r="D3345" t="str">
            <v>2758SAA00/IND</v>
          </cell>
          <cell r="E3345">
            <v>2758</v>
          </cell>
          <cell r="F3345">
            <v>27.2</v>
          </cell>
          <cell r="H3345">
            <v>24.9</v>
          </cell>
          <cell r="I3345" t="str">
            <v>TI</v>
          </cell>
          <cell r="J3345" t="str">
            <v>Audit</v>
          </cell>
          <cell r="K3345" t="str">
            <v>2758SAA02</v>
          </cell>
          <cell r="L3345" t="str">
            <v>SH</v>
          </cell>
          <cell r="M3345" t="str">
            <v>S-Group</v>
          </cell>
          <cell r="N3345" t="str">
            <v>Reg</v>
          </cell>
          <cell r="P3345" t="str">
            <v>MTS-RET</v>
          </cell>
          <cell r="Q3345" t="str">
            <v>Live</v>
          </cell>
          <cell r="Y3345" t="str">
            <v>Adhe</v>
          </cell>
          <cell r="AA3345" t="str">
            <v>Simple-Adhesive</v>
          </cell>
          <cell r="AB3345" t="str">
            <v>Regular-Adhe</v>
          </cell>
          <cell r="AC3345" t="str">
            <v>2758YAA08</v>
          </cell>
          <cell r="AD3345" t="str">
            <v>MG Adhe</v>
          </cell>
          <cell r="AE3345" t="str">
            <v>MG Adhe-Plain</v>
          </cell>
          <cell r="AI3345" t="str">
            <v>2758SAA12/IND</v>
          </cell>
          <cell r="AQ3345" t="str">
            <v>Rough</v>
          </cell>
          <cell r="AR3345" t="str">
            <v>LAD</v>
          </cell>
          <cell r="AS3345" t="str">
            <v>NORMAL</v>
          </cell>
        </row>
        <row r="3346">
          <cell r="D3346" t="str">
            <v>2758WAA00/IND</v>
          </cell>
          <cell r="E3346">
            <v>2758</v>
          </cell>
          <cell r="F3346">
            <v>27.2</v>
          </cell>
          <cell r="H3346">
            <v>24.9</v>
          </cell>
          <cell r="I3346" t="str">
            <v>TI</v>
          </cell>
          <cell r="J3346" t="str">
            <v>Highend</v>
          </cell>
          <cell r="K3346" t="str">
            <v>2758WAA02</v>
          </cell>
          <cell r="L3346" t="str">
            <v>SH</v>
          </cell>
          <cell r="M3346" t="str">
            <v>S-Group</v>
          </cell>
          <cell r="N3346" t="str">
            <v>Reg</v>
          </cell>
          <cell r="P3346" t="str">
            <v>MTS-RET</v>
          </cell>
          <cell r="Q3346" t="str">
            <v>Live</v>
          </cell>
          <cell r="Y3346" t="str">
            <v>Adhe</v>
          </cell>
          <cell r="AA3346" t="str">
            <v>Simple-Adhesive</v>
          </cell>
          <cell r="AB3346" t="str">
            <v>Regular-Adhe</v>
          </cell>
          <cell r="AC3346" t="str">
            <v>2758YAA08</v>
          </cell>
          <cell r="AD3346" t="str">
            <v>MG Adhe</v>
          </cell>
          <cell r="AE3346" t="str">
            <v>MG Adhe-Plain</v>
          </cell>
          <cell r="AI3346" t="str">
            <v>2758WAA12/IND</v>
          </cell>
          <cell r="AQ3346" t="str">
            <v>Rough</v>
          </cell>
          <cell r="AR3346" t="str">
            <v>LAD</v>
          </cell>
          <cell r="AS3346" t="str">
            <v>NORMAL</v>
          </cell>
        </row>
        <row r="3347">
          <cell r="D3347" t="str">
            <v>2758YAA00/IND</v>
          </cell>
          <cell r="E3347">
            <v>2758</v>
          </cell>
          <cell r="F3347">
            <v>27.2</v>
          </cell>
          <cell r="H3347">
            <v>24.9</v>
          </cell>
          <cell r="I3347" t="str">
            <v>TI</v>
          </cell>
          <cell r="J3347" t="str">
            <v>Audit</v>
          </cell>
          <cell r="K3347" t="str">
            <v>2758YAA02</v>
          </cell>
          <cell r="L3347" t="str">
            <v>SH</v>
          </cell>
          <cell r="M3347" t="str">
            <v>S-Group</v>
          </cell>
          <cell r="N3347" t="str">
            <v>Reg</v>
          </cell>
          <cell r="P3347" t="str">
            <v>MTS-RET</v>
          </cell>
          <cell r="Q3347" t="str">
            <v>Live</v>
          </cell>
          <cell r="Y3347" t="str">
            <v>Adhe</v>
          </cell>
          <cell r="AA3347" t="str">
            <v>Simple-Adhesive</v>
          </cell>
          <cell r="AB3347" t="str">
            <v>Regular-Adhe</v>
          </cell>
          <cell r="AC3347" t="str">
            <v>2758YAA08</v>
          </cell>
          <cell r="AD3347" t="str">
            <v>MG Adhe</v>
          </cell>
          <cell r="AE3347" t="str">
            <v>MG Adhe-Plain</v>
          </cell>
          <cell r="AI3347" t="str">
            <v>2758YAA12/IND</v>
          </cell>
          <cell r="AQ3347" t="str">
            <v>Rough</v>
          </cell>
          <cell r="AR3347" t="str">
            <v>LAD</v>
          </cell>
          <cell r="AS3347" t="str">
            <v>NORMAL</v>
          </cell>
        </row>
        <row r="3348">
          <cell r="D3348" t="str">
            <v>2759NAA31/IND</v>
          </cell>
          <cell r="E3348">
            <v>2759</v>
          </cell>
          <cell r="F3348">
            <v>27.2</v>
          </cell>
          <cell r="H3348">
            <v>24.9</v>
          </cell>
          <cell r="I3348" t="str">
            <v>TI</v>
          </cell>
          <cell r="J3348" t="str">
            <v>Audit</v>
          </cell>
          <cell r="K3348" t="str">
            <v>2759NAA02</v>
          </cell>
          <cell r="L3348" t="str">
            <v>SH</v>
          </cell>
          <cell r="M3348" t="str">
            <v>S-Group</v>
          </cell>
          <cell r="N3348" t="str">
            <v>Reg</v>
          </cell>
          <cell r="P3348" t="str">
            <v>MTS-RET</v>
          </cell>
          <cell r="Q3348" t="str">
            <v>Live</v>
          </cell>
          <cell r="Y3348" t="str">
            <v>Adhe</v>
          </cell>
          <cell r="AA3348" t="str">
            <v>Simple-Adhesive</v>
          </cell>
          <cell r="AB3348" t="str">
            <v>Regular-Adhe</v>
          </cell>
          <cell r="AC3348" t="str">
            <v>2758YAA08/01</v>
          </cell>
          <cell r="AD3348" t="str">
            <v>MG Adhe</v>
          </cell>
          <cell r="AE3348" t="str">
            <v>MG Adhe-MET</v>
          </cell>
          <cell r="AI3348" t="str">
            <v>2759NAA12/IND</v>
          </cell>
          <cell r="AQ3348" t="str">
            <v>Rough</v>
          </cell>
          <cell r="AR3348" t="str">
            <v>LAD</v>
          </cell>
          <cell r="AS3348" t="str">
            <v>NORMAL</v>
          </cell>
        </row>
        <row r="3349">
          <cell r="D3349" t="str">
            <v>2760NAA31/IND</v>
          </cell>
          <cell r="E3349">
            <v>2760</v>
          </cell>
          <cell r="F3349">
            <v>33.700000000000003</v>
          </cell>
          <cell r="H3349">
            <v>31.400000000000002</v>
          </cell>
          <cell r="I3349" t="str">
            <v>TI</v>
          </cell>
          <cell r="J3349" t="str">
            <v>Highend</v>
          </cell>
          <cell r="K3349" t="str">
            <v>2760NAA02</v>
          </cell>
          <cell r="L3349" t="str">
            <v>RD</v>
          </cell>
          <cell r="M3349" t="str">
            <v>S-Group</v>
          </cell>
          <cell r="N3349" t="str">
            <v>Reg</v>
          </cell>
          <cell r="P3349" t="str">
            <v>MTS-RET</v>
          </cell>
          <cell r="Q3349" t="str">
            <v>Live</v>
          </cell>
          <cell r="Y3349" t="str">
            <v>Gask</v>
          </cell>
          <cell r="AA3349" t="str">
            <v>Simple-Gasket</v>
          </cell>
          <cell r="AB3349" t="str">
            <v>Regular-Gask</v>
          </cell>
          <cell r="AC3349">
            <v>2004150</v>
          </cell>
          <cell r="AD3349" t="str">
            <v>MG Gask</v>
          </cell>
          <cell r="AE3349" t="str">
            <v>MG Gask-Plain</v>
          </cell>
          <cell r="AF3349" t="str">
            <v>2004863/03</v>
          </cell>
          <cell r="AI3349" t="str">
            <v>2760NAA12/IND</v>
          </cell>
          <cell r="AQ3349" t="str">
            <v>Rough</v>
          </cell>
          <cell r="AR3349" t="str">
            <v>LAD</v>
          </cell>
          <cell r="AS3349" t="str">
            <v>NORMAL</v>
          </cell>
        </row>
        <row r="3350">
          <cell r="D3350" t="str">
            <v>2760QAA00/IND</v>
          </cell>
          <cell r="E3350">
            <v>2760</v>
          </cell>
          <cell r="F3350">
            <v>33.700000000000003</v>
          </cell>
          <cell r="H3350">
            <v>31.400000000000002</v>
          </cell>
          <cell r="I3350" t="str">
            <v>TI</v>
          </cell>
          <cell r="J3350" t="str">
            <v>Highend</v>
          </cell>
          <cell r="K3350" t="str">
            <v>2760QAA02/BRN</v>
          </cell>
          <cell r="L3350" t="str">
            <v>RD</v>
          </cell>
          <cell r="M3350" t="str">
            <v>S-Group</v>
          </cell>
          <cell r="N3350" t="str">
            <v>Reg</v>
          </cell>
          <cell r="P3350" t="str">
            <v>MTS-RET</v>
          </cell>
          <cell r="Q3350" t="str">
            <v>Live</v>
          </cell>
          <cell r="Y3350" t="str">
            <v>Gask</v>
          </cell>
          <cell r="AA3350" t="str">
            <v>Simple-Gasket</v>
          </cell>
          <cell r="AB3350" t="str">
            <v>Regular-Gask</v>
          </cell>
          <cell r="AC3350">
            <v>2004150</v>
          </cell>
          <cell r="AD3350" t="str">
            <v>MG Gask</v>
          </cell>
          <cell r="AE3350" t="str">
            <v>MG Gask-Plain</v>
          </cell>
          <cell r="AF3350">
            <v>2004863</v>
          </cell>
          <cell r="AI3350" t="str">
            <v>2760QAA12/IND</v>
          </cell>
          <cell r="AQ3350" t="str">
            <v>Rough</v>
          </cell>
          <cell r="AR3350" t="str">
            <v>LAD</v>
          </cell>
          <cell r="AS3350" t="str">
            <v>NORMAL</v>
          </cell>
        </row>
        <row r="3351">
          <cell r="D3351" t="str">
            <v>2760SAA00/IND</v>
          </cell>
          <cell r="E3351">
            <v>2760</v>
          </cell>
          <cell r="F3351">
            <v>33.700000000000003</v>
          </cell>
          <cell r="H3351">
            <v>31.400000000000002</v>
          </cell>
          <cell r="I3351" t="str">
            <v>TI</v>
          </cell>
          <cell r="J3351" t="str">
            <v>Audit</v>
          </cell>
          <cell r="K3351" t="str">
            <v>2760SAA02</v>
          </cell>
          <cell r="L3351" t="str">
            <v>RD</v>
          </cell>
          <cell r="M3351" t="str">
            <v>S-Group</v>
          </cell>
          <cell r="N3351" t="str">
            <v>Reg</v>
          </cell>
          <cell r="P3351" t="str">
            <v>MTS-RET</v>
          </cell>
          <cell r="Q3351" t="str">
            <v>Live</v>
          </cell>
          <cell r="Y3351" t="str">
            <v>Gask</v>
          </cell>
          <cell r="AA3351" t="str">
            <v>Simple-Gasket</v>
          </cell>
          <cell r="AB3351" t="str">
            <v>Regular-Gask</v>
          </cell>
          <cell r="AC3351">
            <v>2004150</v>
          </cell>
          <cell r="AD3351" t="str">
            <v>MG Gask</v>
          </cell>
          <cell r="AE3351" t="str">
            <v>MG Gask-Plain</v>
          </cell>
          <cell r="AF3351">
            <v>2004863</v>
          </cell>
          <cell r="AI3351" t="str">
            <v>2760SAA12/IND</v>
          </cell>
          <cell r="AQ3351" t="str">
            <v>Rough</v>
          </cell>
          <cell r="AR3351" t="str">
            <v>LAD</v>
          </cell>
          <cell r="AS3351" t="str">
            <v>NORMAL</v>
          </cell>
        </row>
        <row r="3352">
          <cell r="D3352" t="str">
            <v>2760WAA00/IND</v>
          </cell>
          <cell r="E3352">
            <v>2760</v>
          </cell>
          <cell r="F3352">
            <v>33.700000000000003</v>
          </cell>
          <cell r="H3352">
            <v>31.400000000000002</v>
          </cell>
          <cell r="I3352" t="str">
            <v>TI</v>
          </cell>
          <cell r="J3352" t="str">
            <v>Audit</v>
          </cell>
          <cell r="K3352" t="str">
            <v>2760WAA02</v>
          </cell>
          <cell r="L3352" t="str">
            <v>RD</v>
          </cell>
          <cell r="M3352" t="str">
            <v>S-Group</v>
          </cell>
          <cell r="N3352" t="str">
            <v>Reg</v>
          </cell>
          <cell r="P3352" t="str">
            <v>MTS-RET</v>
          </cell>
          <cell r="Q3352" t="str">
            <v>Live</v>
          </cell>
          <cell r="Y3352" t="str">
            <v>Gask</v>
          </cell>
          <cell r="AA3352" t="str">
            <v>Simple-Gasket</v>
          </cell>
          <cell r="AB3352" t="str">
            <v>Regular-Gask</v>
          </cell>
          <cell r="AC3352">
            <v>2004150</v>
          </cell>
          <cell r="AD3352" t="str">
            <v>MG Gask</v>
          </cell>
          <cell r="AE3352" t="str">
            <v>MG Gask-Plain</v>
          </cell>
          <cell r="AF3352">
            <v>2004863</v>
          </cell>
          <cell r="AI3352" t="str">
            <v>2760WAA12/IND</v>
          </cell>
          <cell r="AQ3352" t="str">
            <v>Rough</v>
          </cell>
          <cell r="AR3352" t="str">
            <v>LAD</v>
          </cell>
          <cell r="AS3352" t="str">
            <v>NORMAL</v>
          </cell>
        </row>
        <row r="3353">
          <cell r="D3353" t="str">
            <v>2760YAA00/IND</v>
          </cell>
          <cell r="E3353">
            <v>2760</v>
          </cell>
          <cell r="F3353">
            <v>33.700000000000003</v>
          </cell>
          <cell r="H3353">
            <v>31.400000000000002</v>
          </cell>
          <cell r="I3353" t="str">
            <v>TI</v>
          </cell>
          <cell r="J3353" t="str">
            <v>Audit</v>
          </cell>
          <cell r="K3353" t="str">
            <v>2760YAA02</v>
          </cell>
          <cell r="L3353" t="str">
            <v>RD</v>
          </cell>
          <cell r="M3353" t="str">
            <v>S-Group</v>
          </cell>
          <cell r="N3353" t="str">
            <v>Reg</v>
          </cell>
          <cell r="P3353" t="str">
            <v>MTS-RET</v>
          </cell>
          <cell r="Q3353" t="str">
            <v>Live</v>
          </cell>
          <cell r="Y3353" t="str">
            <v>Gask</v>
          </cell>
          <cell r="AA3353" t="str">
            <v>Simple-Gasket</v>
          </cell>
          <cell r="AB3353" t="str">
            <v>Regular-Gask</v>
          </cell>
          <cell r="AC3353">
            <v>2004150</v>
          </cell>
          <cell r="AD3353" t="str">
            <v>MG Gask</v>
          </cell>
          <cell r="AE3353" t="str">
            <v>MG Gask-Plain</v>
          </cell>
          <cell r="AF3353">
            <v>2004863</v>
          </cell>
          <cell r="AI3353" t="str">
            <v>2760YAA12/IND</v>
          </cell>
          <cell r="AQ3353" t="str">
            <v>Rough</v>
          </cell>
          <cell r="AR3353" t="str">
            <v>LAD</v>
          </cell>
          <cell r="AS3353" t="str">
            <v>NORMAL</v>
          </cell>
        </row>
        <row r="3354">
          <cell r="D3354" t="str">
            <v>2761SAA31/IND</v>
          </cell>
          <cell r="E3354">
            <v>2761</v>
          </cell>
          <cell r="F3354">
            <v>32.6</v>
          </cell>
          <cell r="H3354">
            <v>30.3</v>
          </cell>
          <cell r="I3354" t="str">
            <v>TI</v>
          </cell>
          <cell r="J3354" t="str">
            <v>Highend</v>
          </cell>
          <cell r="K3354" t="str">
            <v>2761SAA02</v>
          </cell>
          <cell r="L3354" t="str">
            <v>RD</v>
          </cell>
          <cell r="M3354" t="str">
            <v>S-Group</v>
          </cell>
          <cell r="N3354" t="str">
            <v>Reg</v>
          </cell>
          <cell r="P3354" t="str">
            <v>MTS-RET</v>
          </cell>
          <cell r="Q3354" t="str">
            <v>Live</v>
          </cell>
          <cell r="Y3354" t="str">
            <v>Adhe</v>
          </cell>
          <cell r="AA3354" t="str">
            <v>Simple-Adhesive</v>
          </cell>
          <cell r="AB3354" t="str">
            <v>Regular-Adhe</v>
          </cell>
          <cell r="AC3354" t="str">
            <v>2675WCC08/02</v>
          </cell>
          <cell r="AD3354" t="str">
            <v>MG Adhe</v>
          </cell>
          <cell r="AE3354" t="str">
            <v>MG Adhe-MET</v>
          </cell>
          <cell r="AH3354" t="str">
            <v>ELSRD031</v>
          </cell>
          <cell r="AI3354" t="str">
            <v>2761SAA12/IND</v>
          </cell>
          <cell r="AQ3354" t="str">
            <v>Buffing</v>
          </cell>
          <cell r="AR3354" t="str">
            <v>LAD</v>
          </cell>
          <cell r="AS3354" t="str">
            <v>NORMAL</v>
          </cell>
        </row>
        <row r="3355">
          <cell r="D3355" t="str">
            <v>2763QAA31/IND</v>
          </cell>
          <cell r="E3355">
            <v>2763</v>
          </cell>
          <cell r="F3355">
            <v>36.799999999999997</v>
          </cell>
          <cell r="H3355">
            <v>34.5</v>
          </cell>
          <cell r="I3355" t="str">
            <v>TI</v>
          </cell>
          <cell r="J3355" t="str">
            <v>Highend</v>
          </cell>
          <cell r="K3355" t="str">
            <v>2763QAA02/GUN</v>
          </cell>
          <cell r="L3355" t="str">
            <v>RD</v>
          </cell>
          <cell r="M3355" t="str">
            <v>S-Group</v>
          </cell>
          <cell r="N3355" t="str">
            <v>Reg</v>
          </cell>
          <cell r="P3355" t="str">
            <v>MTS-RET</v>
          </cell>
          <cell r="Q3355" t="str">
            <v>Live</v>
          </cell>
          <cell r="Y3355" t="str">
            <v>Gask</v>
          </cell>
          <cell r="AA3355" t="str">
            <v>Simple-Gasket</v>
          </cell>
          <cell r="AB3355" t="str">
            <v>Regular-Gask</v>
          </cell>
          <cell r="AC3355">
            <v>20051133</v>
          </cell>
          <cell r="AD3355" t="str">
            <v>MG Gask</v>
          </cell>
          <cell r="AE3355" t="str">
            <v>MG Gask-Plain</v>
          </cell>
          <cell r="AF3355" t="str">
            <v>2004856/03</v>
          </cell>
          <cell r="AH3355" t="str">
            <v>ELSRD020</v>
          </cell>
          <cell r="AI3355" t="str">
            <v>2763QAA12/IND</v>
          </cell>
          <cell r="AQ3355" t="str">
            <v>Buffing</v>
          </cell>
          <cell r="AR3355" t="str">
            <v>LAD</v>
          </cell>
          <cell r="AS3355" t="str">
            <v>NORMAL</v>
          </cell>
        </row>
        <row r="3356">
          <cell r="D3356" t="str">
            <v>2763SAA00/IND</v>
          </cell>
          <cell r="E3356">
            <v>2763</v>
          </cell>
          <cell r="F3356">
            <v>36.799999999999997</v>
          </cell>
          <cell r="H3356">
            <v>34.5</v>
          </cell>
          <cell r="I3356" t="str">
            <v>TI</v>
          </cell>
          <cell r="J3356" t="str">
            <v>Highend</v>
          </cell>
          <cell r="K3356" t="str">
            <v>2763SAA02</v>
          </cell>
          <cell r="L3356" t="str">
            <v>RD</v>
          </cell>
          <cell r="M3356" t="str">
            <v>S-Group</v>
          </cell>
          <cell r="N3356" t="str">
            <v>Reg</v>
          </cell>
          <cell r="P3356" t="str">
            <v>MTS-RET</v>
          </cell>
          <cell r="Q3356" t="str">
            <v>Live</v>
          </cell>
          <cell r="Y3356" t="str">
            <v>Gask</v>
          </cell>
          <cell r="AA3356" t="str">
            <v>Simple-Gasket</v>
          </cell>
          <cell r="AB3356" t="str">
            <v>Regular-Gask</v>
          </cell>
          <cell r="AC3356">
            <v>20051133</v>
          </cell>
          <cell r="AD3356" t="str">
            <v>MG Gask</v>
          </cell>
          <cell r="AE3356" t="str">
            <v>MG Gask-Plain</v>
          </cell>
          <cell r="AF3356">
            <v>2004856</v>
          </cell>
          <cell r="AH3356" t="str">
            <v>ELSRD020</v>
          </cell>
          <cell r="AI3356" t="str">
            <v>2763SAA12/IND</v>
          </cell>
          <cell r="AQ3356" t="str">
            <v>Buffing</v>
          </cell>
          <cell r="AR3356" t="str">
            <v>LAD</v>
          </cell>
          <cell r="AS3356" t="str">
            <v>NORMAL</v>
          </cell>
        </row>
        <row r="3357">
          <cell r="D3357" t="str">
            <v>2763WAA00/IND</v>
          </cell>
          <cell r="E3357">
            <v>2763</v>
          </cell>
          <cell r="F3357">
            <v>36.799999999999997</v>
          </cell>
          <cell r="H3357">
            <v>34.5</v>
          </cell>
          <cell r="I3357" t="str">
            <v>TI</v>
          </cell>
          <cell r="J3357" t="str">
            <v>Highend</v>
          </cell>
          <cell r="K3357" t="str">
            <v>2763WAA02</v>
          </cell>
          <cell r="L3357" t="str">
            <v>RD</v>
          </cell>
          <cell r="M3357" t="str">
            <v>S-Group</v>
          </cell>
          <cell r="N3357" t="str">
            <v>Reg</v>
          </cell>
          <cell r="P3357" t="str">
            <v>MTS-RET</v>
          </cell>
          <cell r="Q3357" t="str">
            <v>Live</v>
          </cell>
          <cell r="Y3357" t="str">
            <v>Gask</v>
          </cell>
          <cell r="AA3357" t="str">
            <v>Simple-Gasket</v>
          </cell>
          <cell r="AB3357" t="str">
            <v>Regular-Gask</v>
          </cell>
          <cell r="AC3357">
            <v>20051133</v>
          </cell>
          <cell r="AD3357" t="str">
            <v>MG Gask</v>
          </cell>
          <cell r="AE3357" t="str">
            <v>MG Gask-Plain</v>
          </cell>
          <cell r="AF3357">
            <v>2004856</v>
          </cell>
          <cell r="AH3357" t="str">
            <v>ELSRD020</v>
          </cell>
          <cell r="AI3357" t="str">
            <v>2763WAA12/IND</v>
          </cell>
          <cell r="AQ3357" t="str">
            <v>Buffing</v>
          </cell>
          <cell r="AR3357" t="str">
            <v>LAD</v>
          </cell>
          <cell r="AS3357" t="str">
            <v>NORMAL</v>
          </cell>
        </row>
        <row r="3358">
          <cell r="D3358" t="str">
            <v>3319NDA31/IND</v>
          </cell>
          <cell r="E3358">
            <v>3319</v>
          </cell>
          <cell r="F3358">
            <v>51.4</v>
          </cell>
          <cell r="H3358">
            <v>49.1</v>
          </cell>
          <cell r="I3358" t="str">
            <v>FT</v>
          </cell>
          <cell r="J3358" t="str">
            <v>Audit</v>
          </cell>
          <cell r="K3358" t="str">
            <v>3319NDA02</v>
          </cell>
          <cell r="L3358" t="str">
            <v>RD</v>
          </cell>
          <cell r="M3358" t="str">
            <v>C-Group</v>
          </cell>
          <cell r="N3358" t="str">
            <v>Add on</v>
          </cell>
          <cell r="P3358" t="str">
            <v>MTS-RET</v>
          </cell>
          <cell r="Q3358" t="str">
            <v>Live</v>
          </cell>
          <cell r="Y3358" t="str">
            <v>Gask</v>
          </cell>
          <cell r="AA3358" t="str">
            <v>Push botton Assy</v>
          </cell>
          <cell r="AB3358" t="str">
            <v>MG Gask + PB assembly</v>
          </cell>
          <cell r="AC3358">
            <v>20041149</v>
          </cell>
          <cell r="AD3358" t="str">
            <v>MG Gask</v>
          </cell>
          <cell r="AE3358" t="str">
            <v>MG Gask-Plain</v>
          </cell>
          <cell r="AF3358" t="str">
            <v>20048122/03</v>
          </cell>
          <cell r="AG3358" t="str">
            <v>PB</v>
          </cell>
          <cell r="AI3358" t="str">
            <v>3319NDA12/IND</v>
          </cell>
          <cell r="AQ3358" t="str">
            <v>Rough</v>
          </cell>
          <cell r="AR3358" t="str">
            <v>GEN</v>
          </cell>
          <cell r="AS3358" t="str">
            <v>JUMBO</v>
          </cell>
        </row>
        <row r="3359">
          <cell r="D3359" t="str">
            <v>3319NJA31/IND</v>
          </cell>
          <cell r="E3359">
            <v>3319</v>
          </cell>
          <cell r="F3359">
            <v>51.4</v>
          </cell>
          <cell r="H3359">
            <v>49.1</v>
          </cell>
          <cell r="I3359" t="str">
            <v>FT</v>
          </cell>
          <cell r="J3359" t="str">
            <v>Audit</v>
          </cell>
          <cell r="K3359" t="str">
            <v>3319NJA02</v>
          </cell>
          <cell r="L3359" t="str">
            <v>RD</v>
          </cell>
          <cell r="M3359" t="str">
            <v>C-Group</v>
          </cell>
          <cell r="N3359" t="str">
            <v>Add on</v>
          </cell>
          <cell r="P3359" t="str">
            <v>MTS-RET</v>
          </cell>
          <cell r="Q3359" t="str">
            <v>Live</v>
          </cell>
          <cell r="Y3359" t="str">
            <v>Gask</v>
          </cell>
          <cell r="AA3359" t="str">
            <v>Push botton Assy</v>
          </cell>
          <cell r="AB3359" t="str">
            <v>MG Gask + PB assembly</v>
          </cell>
          <cell r="AC3359">
            <v>20041149</v>
          </cell>
          <cell r="AD3359" t="str">
            <v>MG Gask</v>
          </cell>
          <cell r="AE3359" t="str">
            <v>MG Gask-Plain</v>
          </cell>
          <cell r="AF3359" t="str">
            <v>20048122/03</v>
          </cell>
          <cell r="AG3359" t="str">
            <v>PB</v>
          </cell>
          <cell r="AI3359" t="str">
            <v>3319NJA12/IND</v>
          </cell>
          <cell r="AQ3359" t="str">
            <v>Rough</v>
          </cell>
          <cell r="AR3359" t="str">
            <v>GEN</v>
          </cell>
          <cell r="AS3359" t="str">
            <v>JUMBO</v>
          </cell>
        </row>
        <row r="3360">
          <cell r="D3360" t="str">
            <v>3319QDA31/IND</v>
          </cell>
          <cell r="E3360">
            <v>3319</v>
          </cell>
          <cell r="F3360">
            <v>51.4</v>
          </cell>
          <cell r="H3360">
            <v>49.1</v>
          </cell>
          <cell r="I3360" t="str">
            <v>FT</v>
          </cell>
          <cell r="J3360" t="str">
            <v>Audit</v>
          </cell>
          <cell r="K3360" t="str">
            <v>3319QDA02/BRN</v>
          </cell>
          <cell r="L3360" t="str">
            <v>RD</v>
          </cell>
          <cell r="M3360" t="str">
            <v>C-Group</v>
          </cell>
          <cell r="N3360" t="str">
            <v>Add on</v>
          </cell>
          <cell r="P3360" t="str">
            <v>MTS-RET</v>
          </cell>
          <cell r="Q3360" t="str">
            <v>Live</v>
          </cell>
          <cell r="Y3360" t="str">
            <v>Gask</v>
          </cell>
          <cell r="AA3360" t="str">
            <v>Push botton Assy</v>
          </cell>
          <cell r="AB3360" t="str">
            <v>MG Gask + PB assembly</v>
          </cell>
          <cell r="AC3360">
            <v>20041149</v>
          </cell>
          <cell r="AD3360" t="str">
            <v>MG Gask</v>
          </cell>
          <cell r="AE3360" t="str">
            <v>MG Gask-Plain</v>
          </cell>
          <cell r="AF3360" t="str">
            <v>20048122/03</v>
          </cell>
          <cell r="AG3360" t="str">
            <v>PB</v>
          </cell>
          <cell r="AI3360" t="str">
            <v>3319QDA12/IND</v>
          </cell>
          <cell r="AQ3360" t="str">
            <v>Rough</v>
          </cell>
          <cell r="AR3360" t="str">
            <v>GEN</v>
          </cell>
          <cell r="AS3360" t="str">
            <v>JUMBO</v>
          </cell>
        </row>
        <row r="3361">
          <cell r="D3361" t="str">
            <v>6284QAB31/IND</v>
          </cell>
          <cell r="E3361">
            <v>6284</v>
          </cell>
          <cell r="F3361">
            <v>33.700000000000003</v>
          </cell>
          <cell r="G3361" t="str">
            <v>No</v>
          </cell>
          <cell r="H3361">
            <v>33.700000000000003</v>
          </cell>
          <cell r="I3361" t="str">
            <v>FT</v>
          </cell>
          <cell r="J3361" t="str">
            <v>Audit</v>
          </cell>
          <cell r="K3361" t="str">
            <v>6284QAB02/PM01</v>
          </cell>
          <cell r="L3361" t="str">
            <v>RD</v>
          </cell>
          <cell r="M3361" t="str">
            <v>S-Group</v>
          </cell>
          <cell r="N3361" t="str">
            <v>Reg</v>
          </cell>
          <cell r="P3361" t="str">
            <v>MTS-IBD</v>
          </cell>
          <cell r="Q3361" t="str">
            <v>Live</v>
          </cell>
          <cell r="Y3361" t="str">
            <v>Gask</v>
          </cell>
          <cell r="Z3361" t="str">
            <v>PED</v>
          </cell>
          <cell r="AA3361" t="str">
            <v>Simple-Gasket</v>
          </cell>
          <cell r="AB3361" t="str">
            <v>Regular-Gask</v>
          </cell>
          <cell r="AC3361">
            <v>2004197</v>
          </cell>
          <cell r="AD3361" t="str">
            <v>MG Gask</v>
          </cell>
          <cell r="AE3361" t="str">
            <v>MG Gask-Plain</v>
          </cell>
          <cell r="AF3361" t="str">
            <v>2004854/03</v>
          </cell>
          <cell r="AI3361" t="str">
            <v>6284QAB12/IND</v>
          </cell>
          <cell r="AQ3361" t="str">
            <v>Rough</v>
          </cell>
          <cell r="AR3361" t="str">
            <v>LAD</v>
          </cell>
          <cell r="AS3361" t="str">
            <v>NORMAL</v>
          </cell>
        </row>
        <row r="3362">
          <cell r="D3362" t="str">
            <v>6284WAB31/IND</v>
          </cell>
          <cell r="E3362">
            <v>6284</v>
          </cell>
          <cell r="F3362">
            <v>33.700000000000003</v>
          </cell>
          <cell r="G3362" t="str">
            <v>No</v>
          </cell>
          <cell r="H3362">
            <v>33.700000000000003</v>
          </cell>
          <cell r="I3362" t="str">
            <v>FT</v>
          </cell>
          <cell r="J3362" t="str">
            <v>Audit</v>
          </cell>
          <cell r="K3362" t="str">
            <v>6284WAB02</v>
          </cell>
          <cell r="L3362" t="str">
            <v>RD</v>
          </cell>
          <cell r="M3362" t="str">
            <v>S-Group</v>
          </cell>
          <cell r="N3362" t="str">
            <v>Reg</v>
          </cell>
          <cell r="P3362" t="str">
            <v>MTS-RET</v>
          </cell>
          <cell r="Q3362" t="str">
            <v>Live</v>
          </cell>
          <cell r="Y3362" t="str">
            <v>Gask</v>
          </cell>
          <cell r="Z3362" t="str">
            <v>PED</v>
          </cell>
          <cell r="AA3362" t="str">
            <v>Simple-Gasket</v>
          </cell>
          <cell r="AB3362" t="str">
            <v>Regular-Gask</v>
          </cell>
          <cell r="AC3362">
            <v>2004197</v>
          </cell>
          <cell r="AD3362" t="str">
            <v>MG Gask</v>
          </cell>
          <cell r="AE3362" t="str">
            <v>MG Gask-Plain</v>
          </cell>
          <cell r="AF3362" t="str">
            <v>2004854/06</v>
          </cell>
          <cell r="AI3362" t="str">
            <v>6284WAB12/IND</v>
          </cell>
          <cell r="AQ3362" t="str">
            <v>Rough</v>
          </cell>
          <cell r="AR3362" t="str">
            <v>LAD</v>
          </cell>
          <cell r="AS3362" t="str">
            <v>NORMAL</v>
          </cell>
        </row>
        <row r="3363">
          <cell r="D3363" t="str">
            <v>6307QAA31/IND</v>
          </cell>
          <cell r="E3363">
            <v>6307</v>
          </cell>
          <cell r="F3363">
            <v>28.7</v>
          </cell>
          <cell r="H3363">
            <v>26.4</v>
          </cell>
          <cell r="I3363" t="str">
            <v>FT</v>
          </cell>
          <cell r="J3363" t="str">
            <v>Audit</v>
          </cell>
          <cell r="K3363" t="str">
            <v>6307QAA02/BRN</v>
          </cell>
          <cell r="L3363" t="str">
            <v>SH</v>
          </cell>
          <cell r="M3363" t="str">
            <v>S-Group</v>
          </cell>
          <cell r="N3363" t="str">
            <v>Reg</v>
          </cell>
          <cell r="P3363" t="str">
            <v>MTS-RET</v>
          </cell>
          <cell r="Q3363" t="str">
            <v>Live</v>
          </cell>
          <cell r="Y3363" t="str">
            <v>Adhe</v>
          </cell>
          <cell r="AA3363" t="str">
            <v>Simple-Adhesive</v>
          </cell>
          <cell r="AB3363" t="str">
            <v>Regular-Adhe</v>
          </cell>
          <cell r="AC3363" t="str">
            <v>6307WAA08/03</v>
          </cell>
          <cell r="AD3363" t="str">
            <v>MG Adhe</v>
          </cell>
          <cell r="AE3363" t="str">
            <v>MG Adhe-MET</v>
          </cell>
          <cell r="AI3363" t="str">
            <v>6307QAA12/IND</v>
          </cell>
          <cell r="AQ3363" t="str">
            <v>Rough</v>
          </cell>
          <cell r="AR3363" t="str">
            <v>LAD</v>
          </cell>
          <cell r="AS3363" t="str">
            <v>NORMAL</v>
          </cell>
        </row>
        <row r="3364">
          <cell r="D3364" t="str">
            <v>6307WAA31/IND</v>
          </cell>
          <cell r="E3364">
            <v>6307</v>
          </cell>
          <cell r="F3364">
            <v>28.7</v>
          </cell>
          <cell r="H3364">
            <v>26.4</v>
          </cell>
          <cell r="I3364" t="str">
            <v>FT</v>
          </cell>
          <cell r="J3364" t="str">
            <v>Audit</v>
          </cell>
          <cell r="K3364" t="str">
            <v>6307WAA02</v>
          </cell>
          <cell r="L3364" t="str">
            <v>SH</v>
          </cell>
          <cell r="M3364" t="str">
            <v>S-Group</v>
          </cell>
          <cell r="N3364" t="str">
            <v>Reg</v>
          </cell>
          <cell r="P3364" t="str">
            <v>MTS-RET</v>
          </cell>
          <cell r="Q3364" t="str">
            <v>Live</v>
          </cell>
          <cell r="Y3364" t="str">
            <v>Adhe</v>
          </cell>
          <cell r="AA3364" t="str">
            <v>Simple-Adhesive</v>
          </cell>
          <cell r="AB3364" t="str">
            <v>Regular-Adhe</v>
          </cell>
          <cell r="AC3364" t="str">
            <v>6307WAA08/01</v>
          </cell>
          <cell r="AD3364" t="str">
            <v>MG Adhe</v>
          </cell>
          <cell r="AE3364" t="str">
            <v>MG Adhe-MET</v>
          </cell>
          <cell r="AI3364" t="str">
            <v>6307WAA12/IND</v>
          </cell>
          <cell r="AQ3364" t="str">
            <v>Rough</v>
          </cell>
          <cell r="AR3364" t="str">
            <v>LAD</v>
          </cell>
          <cell r="AS3364" t="str">
            <v>NORMAL</v>
          </cell>
        </row>
        <row r="3365">
          <cell r="D3365" t="str">
            <v>6309NAA31/IND</v>
          </cell>
          <cell r="E3365">
            <v>6309</v>
          </cell>
          <cell r="F3365">
            <v>28.7</v>
          </cell>
          <cell r="H3365">
            <v>26.4</v>
          </cell>
          <cell r="I3365" t="str">
            <v>FT</v>
          </cell>
          <cell r="J3365" t="str">
            <v>Audit</v>
          </cell>
          <cell r="K3365" t="str">
            <v>6309NAA02</v>
          </cell>
          <cell r="L3365" t="str">
            <v>SH</v>
          </cell>
          <cell r="M3365" t="str">
            <v>S-Group</v>
          </cell>
          <cell r="N3365" t="str">
            <v>Reg</v>
          </cell>
          <cell r="P3365" t="str">
            <v>MTS-RET</v>
          </cell>
          <cell r="Q3365" t="str">
            <v>Live</v>
          </cell>
          <cell r="Y3365" t="str">
            <v>Adhe</v>
          </cell>
          <cell r="AA3365" t="str">
            <v>Simple-Adhesive</v>
          </cell>
          <cell r="AB3365" t="str">
            <v>Regular-Adhe</v>
          </cell>
          <cell r="AC3365" t="str">
            <v>6258WAA08/01</v>
          </cell>
          <cell r="AD3365" t="str">
            <v>MG Adhe</v>
          </cell>
          <cell r="AE3365" t="str">
            <v>MG Adhe-MET</v>
          </cell>
          <cell r="AI3365" t="str">
            <v>6309NAA12/IND</v>
          </cell>
          <cell r="AQ3365" t="str">
            <v>Rough</v>
          </cell>
          <cell r="AR3365" t="str">
            <v>LAD</v>
          </cell>
          <cell r="AS3365" t="str">
            <v>NORMAL</v>
          </cell>
        </row>
        <row r="3366">
          <cell r="D3366" t="str">
            <v>6309QAA31/IND</v>
          </cell>
          <cell r="E3366">
            <v>6309</v>
          </cell>
          <cell r="F3366">
            <v>28.7</v>
          </cell>
          <cell r="H3366">
            <v>26.4</v>
          </cell>
          <cell r="I3366" t="str">
            <v>FT</v>
          </cell>
          <cell r="J3366" t="str">
            <v>Audit</v>
          </cell>
          <cell r="K3366" t="str">
            <v>6309QAA02/PM01</v>
          </cell>
          <cell r="L3366" t="str">
            <v>SH</v>
          </cell>
          <cell r="M3366" t="str">
            <v>S-Group</v>
          </cell>
          <cell r="N3366" t="str">
            <v>Reg</v>
          </cell>
          <cell r="P3366" t="str">
            <v>MTS-IBD</v>
          </cell>
          <cell r="Q3366" t="str">
            <v>Live</v>
          </cell>
          <cell r="Y3366" t="str">
            <v>Adhe</v>
          </cell>
          <cell r="AA3366" t="str">
            <v>Simple-Adhesive</v>
          </cell>
          <cell r="AB3366" t="str">
            <v>Regular-Adhe</v>
          </cell>
          <cell r="AC3366" t="str">
            <v>6258WAA08/01</v>
          </cell>
          <cell r="AD3366" t="str">
            <v>MG Adhe</v>
          </cell>
          <cell r="AE3366" t="str">
            <v>MG Adhe-MET</v>
          </cell>
          <cell r="AI3366" t="str">
            <v>6309QAA12/IND</v>
          </cell>
          <cell r="AQ3366" t="str">
            <v>Rough</v>
          </cell>
          <cell r="AR3366" t="str">
            <v>LAD</v>
          </cell>
          <cell r="AS3366" t="str">
            <v>NORMAL</v>
          </cell>
        </row>
        <row r="3367">
          <cell r="D3367" t="str">
            <v>6309WAA31/IND</v>
          </cell>
          <cell r="E3367">
            <v>6309</v>
          </cell>
          <cell r="F3367">
            <v>28.7</v>
          </cell>
          <cell r="H3367">
            <v>26.4</v>
          </cell>
          <cell r="I3367" t="str">
            <v>FT</v>
          </cell>
          <cell r="J3367" t="str">
            <v>Audit</v>
          </cell>
          <cell r="K3367" t="str">
            <v>6309WAA02</v>
          </cell>
          <cell r="L3367" t="str">
            <v>SH</v>
          </cell>
          <cell r="M3367" t="str">
            <v>S-Group</v>
          </cell>
          <cell r="N3367" t="str">
            <v>Reg</v>
          </cell>
          <cell r="P3367" t="str">
            <v>MTS-RET</v>
          </cell>
          <cell r="Q3367" t="str">
            <v>Live</v>
          </cell>
          <cell r="Y3367" t="str">
            <v>Adhe</v>
          </cell>
          <cell r="AA3367" t="str">
            <v>Simple-Adhesive</v>
          </cell>
          <cell r="AB3367" t="str">
            <v>Regular-Adhe</v>
          </cell>
          <cell r="AC3367" t="str">
            <v>6258WAA08/01</v>
          </cell>
          <cell r="AD3367" t="str">
            <v>MG Adhe</v>
          </cell>
          <cell r="AE3367" t="str">
            <v>MG Adhe-MET</v>
          </cell>
          <cell r="AI3367" t="str">
            <v>6309WAA12/IND</v>
          </cell>
          <cell r="AQ3367" t="str">
            <v>Rough</v>
          </cell>
          <cell r="AR3367" t="str">
            <v>LAD</v>
          </cell>
          <cell r="AS3367" t="str">
            <v>NORMAL</v>
          </cell>
        </row>
        <row r="3368">
          <cell r="D3368" t="str">
            <v>7152NAA31/IND</v>
          </cell>
          <cell r="E3368">
            <v>7152</v>
          </cell>
          <cell r="F3368">
            <v>30.2</v>
          </cell>
          <cell r="H3368">
            <v>27.9</v>
          </cell>
          <cell r="I3368" t="str">
            <v>SO</v>
          </cell>
          <cell r="J3368" t="str">
            <v>Audit</v>
          </cell>
          <cell r="K3368" t="str">
            <v>7152NAA02</v>
          </cell>
          <cell r="L3368" t="str">
            <v>RD</v>
          </cell>
          <cell r="M3368" t="str">
            <v>S-Group</v>
          </cell>
          <cell r="N3368" t="str">
            <v>Reg</v>
          </cell>
          <cell r="P3368" t="str">
            <v>MTS-RET</v>
          </cell>
          <cell r="Q3368" t="str">
            <v>Live</v>
          </cell>
          <cell r="Y3368" t="str">
            <v>Gask</v>
          </cell>
          <cell r="AA3368" t="str">
            <v>Simple-Gasket</v>
          </cell>
          <cell r="AB3368" t="str">
            <v>Regular-Gask</v>
          </cell>
          <cell r="AC3368">
            <v>20041171</v>
          </cell>
          <cell r="AD3368" t="str">
            <v>MG Gask</v>
          </cell>
          <cell r="AE3368" t="str">
            <v>MG Gask-Plain</v>
          </cell>
          <cell r="AF3368" t="str">
            <v>7152SAA10/01</v>
          </cell>
          <cell r="AI3368" t="str">
            <v>7152NAA12/IND</v>
          </cell>
          <cell r="AQ3368" t="str">
            <v>Rough</v>
          </cell>
          <cell r="AR3368" t="str">
            <v>GEN</v>
          </cell>
          <cell r="AS3368" t="str">
            <v>JUMBO</v>
          </cell>
        </row>
        <row r="3369">
          <cell r="D3369" t="str">
            <v>7152QAA31/IND</v>
          </cell>
          <cell r="E3369">
            <v>7152</v>
          </cell>
          <cell r="F3369">
            <v>30.2</v>
          </cell>
          <cell r="H3369">
            <v>27.9</v>
          </cell>
          <cell r="I3369" t="str">
            <v>SO</v>
          </cell>
          <cell r="J3369" t="str">
            <v>Audit</v>
          </cell>
          <cell r="L3369" t="str">
            <v>RD</v>
          </cell>
          <cell r="M3369" t="str">
            <v>S-Group</v>
          </cell>
          <cell r="N3369" t="str">
            <v>Reg</v>
          </cell>
          <cell r="P3369" t="str">
            <v>MTS-RET</v>
          </cell>
          <cell r="Q3369" t="str">
            <v>Live</v>
          </cell>
          <cell r="Y3369" t="str">
            <v>Gask</v>
          </cell>
          <cell r="AA3369" t="str">
            <v>Simple-Gasket</v>
          </cell>
          <cell r="AB3369" t="str">
            <v>Regular-Gask</v>
          </cell>
          <cell r="AC3369">
            <v>20041171</v>
          </cell>
          <cell r="AD3369" t="str">
            <v>MG Gask</v>
          </cell>
          <cell r="AE3369" t="str">
            <v>MG Gask-Plain</v>
          </cell>
          <cell r="AF3369" t="str">
            <v>7152SAA10/02</v>
          </cell>
          <cell r="AI3369" t="str">
            <v>7152QAA12/IND</v>
          </cell>
          <cell r="AQ3369" t="str">
            <v>Rough</v>
          </cell>
          <cell r="AR3369" t="str">
            <v>GEN</v>
          </cell>
          <cell r="AS3369" t="str">
            <v>JUMBO</v>
          </cell>
        </row>
        <row r="3370">
          <cell r="D3370" t="str">
            <v>7152SAA00/IND</v>
          </cell>
          <cell r="E3370">
            <v>7152</v>
          </cell>
          <cell r="F3370">
            <v>30.2</v>
          </cell>
          <cell r="H3370">
            <v>27.9</v>
          </cell>
          <cell r="I3370" t="str">
            <v>SO</v>
          </cell>
          <cell r="J3370" t="str">
            <v>Audit</v>
          </cell>
          <cell r="K3370" t="str">
            <v>7152SAA02</v>
          </cell>
          <cell r="L3370" t="str">
            <v>RD</v>
          </cell>
          <cell r="M3370" t="str">
            <v>S-Group</v>
          </cell>
          <cell r="N3370" t="str">
            <v>Reg</v>
          </cell>
          <cell r="P3370" t="str">
            <v>MTS-RET</v>
          </cell>
          <cell r="Q3370" t="str">
            <v>Live</v>
          </cell>
          <cell r="Y3370" t="str">
            <v>Gask</v>
          </cell>
          <cell r="AA3370" t="str">
            <v>Simple-Gasket</v>
          </cell>
          <cell r="AB3370" t="str">
            <v>Regular-Gask</v>
          </cell>
          <cell r="AC3370">
            <v>20041171</v>
          </cell>
          <cell r="AD3370" t="str">
            <v>MG Gask</v>
          </cell>
          <cell r="AE3370" t="str">
            <v>MG Gask-Plain</v>
          </cell>
          <cell r="AF3370" t="str">
            <v>7152SAA10</v>
          </cell>
          <cell r="AI3370" t="str">
            <v>7152SAA12/IND</v>
          </cell>
          <cell r="AQ3370" t="str">
            <v>Rough</v>
          </cell>
          <cell r="AR3370" t="str">
            <v>GEN</v>
          </cell>
          <cell r="AS3370" t="str">
            <v>JUMBO</v>
          </cell>
        </row>
        <row r="3371">
          <cell r="D3371" t="str">
            <v>7152SAA31/IND</v>
          </cell>
          <cell r="E3371">
            <v>7152</v>
          </cell>
          <cell r="F3371">
            <v>30.2</v>
          </cell>
          <cell r="H3371">
            <v>27.9</v>
          </cell>
          <cell r="I3371" t="str">
            <v>SO</v>
          </cell>
          <cell r="J3371" t="str">
            <v>Audit</v>
          </cell>
          <cell r="K3371" t="str">
            <v>7152SAA02</v>
          </cell>
          <cell r="L3371" t="str">
            <v>RD</v>
          </cell>
          <cell r="M3371" t="str">
            <v>S-Group</v>
          </cell>
          <cell r="N3371" t="str">
            <v>Reg</v>
          </cell>
          <cell r="P3371" t="str">
            <v>MTS-RET</v>
          </cell>
          <cell r="Q3371" t="str">
            <v>Live</v>
          </cell>
          <cell r="Y3371" t="str">
            <v>Gask</v>
          </cell>
          <cell r="AA3371" t="str">
            <v>Simple-Gasket</v>
          </cell>
          <cell r="AB3371" t="str">
            <v>Regular-Gask</v>
          </cell>
          <cell r="AC3371">
            <v>20041171</v>
          </cell>
          <cell r="AD3371" t="str">
            <v>MG Gask</v>
          </cell>
          <cell r="AE3371" t="str">
            <v>MG Gask-Plain</v>
          </cell>
          <cell r="AF3371" t="str">
            <v>7152SAA10/03</v>
          </cell>
          <cell r="AI3371" t="str">
            <v>7152SAA12/IND</v>
          </cell>
          <cell r="AQ3371" t="str">
            <v>Rough</v>
          </cell>
          <cell r="AR3371" t="str">
            <v>GEN</v>
          </cell>
          <cell r="AS3371" t="str">
            <v>JUMBO</v>
          </cell>
        </row>
        <row r="3372">
          <cell r="D3372" t="str">
            <v>7153YAC31/IND</v>
          </cell>
          <cell r="E3372">
            <v>7153</v>
          </cell>
          <cell r="F3372">
            <v>20.2</v>
          </cell>
          <cell r="H3372">
            <v>17.899999999999999</v>
          </cell>
          <cell r="I3372" t="str">
            <v>SO</v>
          </cell>
          <cell r="J3372" t="str">
            <v>Audit</v>
          </cell>
          <cell r="K3372" t="str">
            <v>7153YAC02/2N</v>
          </cell>
          <cell r="L3372" t="str">
            <v>RD</v>
          </cell>
          <cell r="M3372" t="str">
            <v>S-Group</v>
          </cell>
          <cell r="N3372" t="str">
            <v>Reg</v>
          </cell>
          <cell r="P3372" t="str">
            <v>MTO-NEW</v>
          </cell>
          <cell r="Q3372" t="str">
            <v>Live</v>
          </cell>
          <cell r="Y3372" t="str">
            <v>Gask</v>
          </cell>
          <cell r="AA3372" t="str">
            <v>Simple-Gasket</v>
          </cell>
          <cell r="AB3372" t="str">
            <v>MG Gask- Top Assembly</v>
          </cell>
          <cell r="AC3372">
            <v>20041172</v>
          </cell>
          <cell r="AD3372" t="str">
            <v>MG Gask</v>
          </cell>
          <cell r="AE3372" t="str">
            <v>MG Gask-Plain</v>
          </cell>
          <cell r="AF3372" t="str">
            <v>7153SBC10/03</v>
          </cell>
          <cell r="AI3372" t="str">
            <v>7153YAC12/IND</v>
          </cell>
          <cell r="AQ3372" t="str">
            <v>Rough</v>
          </cell>
          <cell r="AR3372" t="str">
            <v>GEN</v>
          </cell>
          <cell r="AS3372" t="str">
            <v>JUMBO</v>
          </cell>
        </row>
        <row r="3373">
          <cell r="D3373" t="str">
            <v>7153YAC32/IND</v>
          </cell>
          <cell r="E3373">
            <v>7153</v>
          </cell>
          <cell r="F3373">
            <v>20.2</v>
          </cell>
          <cell r="H3373">
            <v>17.899999999999999</v>
          </cell>
          <cell r="I3373" t="str">
            <v>SO</v>
          </cell>
          <cell r="J3373" t="str">
            <v>Audit</v>
          </cell>
          <cell r="K3373" t="str">
            <v>7153YAC02/2N</v>
          </cell>
          <cell r="L3373" t="str">
            <v>RD</v>
          </cell>
          <cell r="M3373" t="str">
            <v>S-Group</v>
          </cell>
          <cell r="N3373" t="str">
            <v>Reg</v>
          </cell>
          <cell r="P3373" t="str">
            <v>MTO-NEW</v>
          </cell>
          <cell r="Q3373" t="str">
            <v>Live</v>
          </cell>
          <cell r="Y3373" t="str">
            <v>Gask</v>
          </cell>
          <cell r="AA3373" t="str">
            <v>Simple-Gasket</v>
          </cell>
          <cell r="AB3373" t="str">
            <v>MG Gask- Top Assembly</v>
          </cell>
          <cell r="AC3373">
            <v>20041172</v>
          </cell>
          <cell r="AD3373" t="str">
            <v>MG Gask</v>
          </cell>
          <cell r="AE3373" t="str">
            <v>MG Gask-Plain</v>
          </cell>
          <cell r="AF3373" t="str">
            <v>7153SBC10</v>
          </cell>
          <cell r="AI3373" t="str">
            <v>7153YAC12/IND</v>
          </cell>
          <cell r="AQ3373" t="str">
            <v>Rough</v>
          </cell>
          <cell r="AR3373" t="str">
            <v>GEN</v>
          </cell>
          <cell r="AS3373" t="str">
            <v>JUMBO</v>
          </cell>
        </row>
        <row r="3374">
          <cell r="D3374" t="str">
            <v>9798QAH31/IND</v>
          </cell>
          <cell r="E3374">
            <v>9798</v>
          </cell>
          <cell r="F3374">
            <v>39.1</v>
          </cell>
          <cell r="G3374" t="str">
            <v>Yes</v>
          </cell>
          <cell r="H3374">
            <v>36.800000000000004</v>
          </cell>
          <cell r="I3374" t="str">
            <v>TI</v>
          </cell>
          <cell r="J3374" t="str">
            <v>Highend</v>
          </cell>
          <cell r="K3374" t="str">
            <v>9798QAH02/BRN/01</v>
          </cell>
          <cell r="L3374" t="str">
            <v>RD</v>
          </cell>
          <cell r="M3374" t="str">
            <v>S-Group</v>
          </cell>
          <cell r="N3374" t="str">
            <v>Reg</v>
          </cell>
          <cell r="P3374" t="str">
            <v>MTO-NEW</v>
          </cell>
          <cell r="Q3374" t="str">
            <v>Live</v>
          </cell>
          <cell r="Y3374" t="str">
            <v>Gask</v>
          </cell>
          <cell r="Z3374" t="str">
            <v>PED</v>
          </cell>
          <cell r="AA3374" t="str">
            <v>Simple-Gasket</v>
          </cell>
          <cell r="AB3374" t="str">
            <v>Regular-Gask</v>
          </cell>
          <cell r="AC3374">
            <v>20051154</v>
          </cell>
          <cell r="AD3374" t="str">
            <v>MG Gask</v>
          </cell>
          <cell r="AE3374" t="str">
            <v>MG Gask-Plain</v>
          </cell>
          <cell r="AF3374">
            <v>2004829</v>
          </cell>
          <cell r="AH3374" t="str">
            <v>ELSRD020</v>
          </cell>
          <cell r="AI3374" t="str">
            <v>9798QAH12/IND</v>
          </cell>
          <cell r="AQ3374" t="str">
            <v>Buffing</v>
          </cell>
          <cell r="AR3374" t="str">
            <v>LAD</v>
          </cell>
          <cell r="AS3374" t="str">
            <v>NORMAL</v>
          </cell>
        </row>
        <row r="3375">
          <cell r="D3375" t="str">
            <v>9798SAH31/IND</v>
          </cell>
          <cell r="E3375">
            <v>9798</v>
          </cell>
          <cell r="F3375">
            <v>39.1</v>
          </cell>
          <cell r="G3375" t="str">
            <v>Yes</v>
          </cell>
          <cell r="H3375">
            <v>36.800000000000004</v>
          </cell>
          <cell r="I3375" t="str">
            <v>TI</v>
          </cell>
          <cell r="J3375" t="str">
            <v>Highend</v>
          </cell>
          <cell r="K3375" t="str">
            <v>9798SAH02/01</v>
          </cell>
          <cell r="L3375" t="str">
            <v>RD</v>
          </cell>
          <cell r="M3375" t="str">
            <v>S-Group</v>
          </cell>
          <cell r="N3375" t="str">
            <v>Reg</v>
          </cell>
          <cell r="P3375" t="str">
            <v>MTO-NEW</v>
          </cell>
          <cell r="Q3375" t="str">
            <v>Live</v>
          </cell>
          <cell r="Y3375" t="str">
            <v>Gask</v>
          </cell>
          <cell r="Z3375" t="str">
            <v>PED</v>
          </cell>
          <cell r="AA3375" t="str">
            <v>Simple-Gasket</v>
          </cell>
          <cell r="AB3375" t="str">
            <v>Regular-Gask</v>
          </cell>
          <cell r="AC3375">
            <v>20051154</v>
          </cell>
          <cell r="AD3375" t="str">
            <v>MG Gask</v>
          </cell>
          <cell r="AE3375" t="str">
            <v>MG Gask-Plain</v>
          </cell>
          <cell r="AF3375">
            <v>2004829</v>
          </cell>
          <cell r="AH3375" t="str">
            <v>ELSRD020</v>
          </cell>
          <cell r="AI3375" t="str">
            <v>9798SAH12/IND</v>
          </cell>
          <cell r="AQ3375" t="str">
            <v>Buffing</v>
          </cell>
          <cell r="AR3375" t="str">
            <v>LAD</v>
          </cell>
          <cell r="AS3375" t="str">
            <v>NORMAL</v>
          </cell>
        </row>
        <row r="3376">
          <cell r="D3376" t="str">
            <v>9798WAH31/IND</v>
          </cell>
          <cell r="E3376">
            <v>9798</v>
          </cell>
          <cell r="F3376">
            <v>39.1</v>
          </cell>
          <cell r="G3376" t="str">
            <v>Yes</v>
          </cell>
          <cell r="H3376">
            <v>36.800000000000004</v>
          </cell>
          <cell r="I3376" t="str">
            <v>TI</v>
          </cell>
          <cell r="J3376" t="str">
            <v>Highend</v>
          </cell>
          <cell r="K3376" t="str">
            <v>9798WAH02/01</v>
          </cell>
          <cell r="L3376" t="str">
            <v>RD</v>
          </cell>
          <cell r="M3376" t="str">
            <v>S-Group</v>
          </cell>
          <cell r="N3376" t="str">
            <v>Reg</v>
          </cell>
          <cell r="P3376" t="str">
            <v>MTO-NEW</v>
          </cell>
          <cell r="Q3376" t="str">
            <v>Live</v>
          </cell>
          <cell r="Y3376" t="str">
            <v>Gask</v>
          </cell>
          <cell r="Z3376" t="str">
            <v>PED</v>
          </cell>
          <cell r="AA3376" t="str">
            <v>Simple-Gasket</v>
          </cell>
          <cell r="AB3376" t="str">
            <v>Regular-Gask</v>
          </cell>
          <cell r="AC3376">
            <v>20051154</v>
          </cell>
          <cell r="AD3376" t="str">
            <v>MG Gask</v>
          </cell>
          <cell r="AE3376" t="str">
            <v>MG Gask-Plain</v>
          </cell>
          <cell r="AF3376">
            <v>2004829</v>
          </cell>
          <cell r="AH3376" t="str">
            <v>ELSRD020</v>
          </cell>
          <cell r="AI3376" t="str">
            <v>9798WAH12/IND</v>
          </cell>
          <cell r="AQ3376" t="str">
            <v>Buffing</v>
          </cell>
          <cell r="AR3376" t="str">
            <v>LAD</v>
          </cell>
          <cell r="AS3376" t="str">
            <v>NORMAL</v>
          </cell>
        </row>
        <row r="3377">
          <cell r="H3377">
            <v>-2.2999999999999998</v>
          </cell>
        </row>
        <row r="3378">
          <cell r="D3378" t="str">
            <v>1506YCF31/IND</v>
          </cell>
          <cell r="E3378">
            <v>1506</v>
          </cell>
          <cell r="F3378">
            <v>39.200000000000003</v>
          </cell>
          <cell r="G3378" t="str">
            <v>Yes</v>
          </cell>
          <cell r="H3378">
            <v>36.900000000000006</v>
          </cell>
          <cell r="I3378" t="str">
            <v>TI</v>
          </cell>
          <cell r="J3378" t="str">
            <v>Highend</v>
          </cell>
          <cell r="K3378" t="str">
            <v>1506YCF02/2N</v>
          </cell>
          <cell r="L3378" t="str">
            <v>SH</v>
          </cell>
          <cell r="M3378" t="str">
            <v>S-Group</v>
          </cell>
          <cell r="N3378" t="str">
            <v>Reg</v>
          </cell>
          <cell r="P3378" t="str">
            <v>MTS-RET</v>
          </cell>
          <cell r="Q3378" t="str">
            <v>Live</v>
          </cell>
          <cell r="Y3378" t="str">
            <v>Adhe</v>
          </cell>
          <cell r="AA3378" t="str">
            <v>Simple-Adhesive</v>
          </cell>
          <cell r="AB3378" t="str">
            <v>Regular-Adhe</v>
          </cell>
          <cell r="AC3378" t="str">
            <v>1506YCA08/01</v>
          </cell>
          <cell r="AD3378" t="str">
            <v>MG Adhe</v>
          </cell>
          <cell r="AE3378" t="str">
            <v>MG Adhe-MET</v>
          </cell>
          <cell r="AH3378" t="str">
            <v>ELSSH105</v>
          </cell>
          <cell r="AI3378" t="str">
            <v>1506YCF12/IND</v>
          </cell>
          <cell r="AQ3378" t="str">
            <v>Buffing</v>
          </cell>
          <cell r="AR3378" t="str">
            <v>LAD</v>
          </cell>
          <cell r="AS3378" t="str">
            <v>JUMBO</v>
          </cell>
        </row>
        <row r="3379">
          <cell r="D3379" t="str">
            <v>1521YAP00/IND</v>
          </cell>
          <cell r="E3379">
            <v>1521</v>
          </cell>
          <cell r="F3379">
            <v>32.6</v>
          </cell>
          <cell r="H3379">
            <v>30.3</v>
          </cell>
          <cell r="I3379" t="str">
            <v>TI</v>
          </cell>
          <cell r="J3379" t="str">
            <v>Highend</v>
          </cell>
          <cell r="K3379" t="str">
            <v>1521YAP02/2N</v>
          </cell>
          <cell r="L3379" t="str">
            <v>RD</v>
          </cell>
          <cell r="M3379" t="str">
            <v>S-Group</v>
          </cell>
          <cell r="N3379" t="str">
            <v>Reg</v>
          </cell>
          <cell r="P3379" t="str">
            <v>MTS-RET</v>
          </cell>
          <cell r="Q3379" t="str">
            <v>Live</v>
          </cell>
          <cell r="Y3379" t="str">
            <v>Adhe</v>
          </cell>
          <cell r="AA3379" t="str">
            <v>Simple-Adhesive</v>
          </cell>
          <cell r="AB3379" t="str">
            <v>Regular-Adhe</v>
          </cell>
          <cell r="AC3379" t="str">
            <v>1521YAA08</v>
          </cell>
          <cell r="AD3379" t="str">
            <v>MG Adhe</v>
          </cell>
          <cell r="AE3379" t="str">
            <v>MG Adhe-Plain</v>
          </cell>
          <cell r="AH3379" t="str">
            <v>ELSRD029</v>
          </cell>
          <cell r="AI3379" t="str">
            <v>1521YAP12/IND</v>
          </cell>
          <cell r="AQ3379" t="str">
            <v>Buffing</v>
          </cell>
          <cell r="AR3379" t="str">
            <v>LAD</v>
          </cell>
          <cell r="AS3379" t="str">
            <v>JUMBO</v>
          </cell>
        </row>
        <row r="3380">
          <cell r="D3380" t="str">
            <v>1627BAJ00/IND</v>
          </cell>
          <cell r="E3380">
            <v>1627</v>
          </cell>
          <cell r="F3380">
            <v>39.1</v>
          </cell>
          <cell r="G3380" t="str">
            <v>Yes</v>
          </cell>
          <cell r="H3380">
            <v>36.800000000000004</v>
          </cell>
          <cell r="I3380" t="str">
            <v>TI</v>
          </cell>
          <cell r="J3380" t="str">
            <v>Highend</v>
          </cell>
          <cell r="K3380" t="str">
            <v>1627BAJ02/2N</v>
          </cell>
          <cell r="L3380" t="str">
            <v>RD</v>
          </cell>
          <cell r="M3380" t="str">
            <v>S-Group</v>
          </cell>
          <cell r="N3380" t="str">
            <v>Reg</v>
          </cell>
          <cell r="P3380" t="str">
            <v>MTS-IBD</v>
          </cell>
          <cell r="Q3380" t="str">
            <v>Live</v>
          </cell>
          <cell r="Y3380" t="str">
            <v>Gask</v>
          </cell>
          <cell r="AA3380" t="str">
            <v>Simple-Gasket</v>
          </cell>
          <cell r="AB3380" t="str">
            <v>Regular-Gask</v>
          </cell>
          <cell r="AC3380">
            <v>20041131</v>
          </cell>
          <cell r="AD3380" t="str">
            <v>MG Gask</v>
          </cell>
          <cell r="AE3380" t="str">
            <v>MG Gask-Plain</v>
          </cell>
          <cell r="AF3380">
            <v>20048106</v>
          </cell>
          <cell r="AH3380" t="str">
            <v>ELSRD027</v>
          </cell>
          <cell r="AI3380" t="str">
            <v>1627BAJ12/IND</v>
          </cell>
          <cell r="AQ3380" t="str">
            <v>Buffing</v>
          </cell>
          <cell r="AR3380" t="str">
            <v>LAD</v>
          </cell>
          <cell r="AS3380" t="str">
            <v>JUMBO</v>
          </cell>
        </row>
        <row r="3381">
          <cell r="D3381" t="str">
            <v>1627YAK00/IND</v>
          </cell>
          <cell r="E3381">
            <v>1627</v>
          </cell>
          <cell r="F3381">
            <v>39.1</v>
          </cell>
          <cell r="G3381" t="str">
            <v>Yes</v>
          </cell>
          <cell r="H3381">
            <v>36.800000000000004</v>
          </cell>
          <cell r="I3381" t="str">
            <v>TI</v>
          </cell>
          <cell r="J3381" t="str">
            <v>Highend</v>
          </cell>
          <cell r="K3381" t="str">
            <v>1627YAK02/2N</v>
          </cell>
          <cell r="L3381" t="str">
            <v>RD</v>
          </cell>
          <cell r="M3381" t="str">
            <v>S-Group</v>
          </cell>
          <cell r="N3381" t="str">
            <v>Reg</v>
          </cell>
          <cell r="P3381" t="str">
            <v>MTS-RET</v>
          </cell>
          <cell r="Q3381" t="str">
            <v>Live</v>
          </cell>
          <cell r="Y3381" t="str">
            <v>Gask</v>
          </cell>
          <cell r="AA3381" t="str">
            <v>Simple-Gasket</v>
          </cell>
          <cell r="AB3381" t="str">
            <v>Regular-Gask</v>
          </cell>
          <cell r="AC3381">
            <v>20041131</v>
          </cell>
          <cell r="AD3381" t="str">
            <v>MG Gask</v>
          </cell>
          <cell r="AE3381" t="str">
            <v>MG Gask-Plain</v>
          </cell>
          <cell r="AF3381">
            <v>20048106</v>
          </cell>
          <cell r="AH3381" t="str">
            <v>ELSRD027</v>
          </cell>
          <cell r="AI3381" t="str">
            <v>1627YAK12/IND</v>
          </cell>
          <cell r="AQ3381" t="str">
            <v>Buffing</v>
          </cell>
          <cell r="AR3381" t="str">
            <v>LAD</v>
          </cell>
          <cell r="AS3381" t="str">
            <v>JUMBO</v>
          </cell>
        </row>
        <row r="3382">
          <cell r="D3382" t="str">
            <v>2772WAA31/IND</v>
          </cell>
          <cell r="E3382">
            <v>2772</v>
          </cell>
          <cell r="F3382">
            <v>32.6</v>
          </cell>
          <cell r="H3382">
            <v>30.3</v>
          </cell>
          <cell r="I3382" t="str">
            <v>TI</v>
          </cell>
          <cell r="J3382" t="str">
            <v>Audit</v>
          </cell>
          <cell r="K3382" t="str">
            <v>2772WAA02</v>
          </cell>
          <cell r="L3382" t="str">
            <v>RD</v>
          </cell>
          <cell r="M3382" t="str">
            <v>S-Group</v>
          </cell>
          <cell r="N3382" t="str">
            <v>Reg</v>
          </cell>
          <cell r="P3382" t="str">
            <v>MTS-RET</v>
          </cell>
          <cell r="Q3382" t="str">
            <v>Live</v>
          </cell>
          <cell r="Y3382" t="str">
            <v>Adhe</v>
          </cell>
          <cell r="AA3382" t="str">
            <v>Simple-Adhesive</v>
          </cell>
          <cell r="AB3382" t="str">
            <v>Regular-Adhe</v>
          </cell>
          <cell r="AC3382" t="str">
            <v>2772WAA08/01</v>
          </cell>
          <cell r="AD3382" t="str">
            <v>MG Adhe</v>
          </cell>
          <cell r="AE3382" t="str">
            <v>MG Adhe-MET</v>
          </cell>
          <cell r="AH3382" t="str">
            <v>ELSRD022</v>
          </cell>
          <cell r="AI3382" t="str">
            <v>2772WAA12/IND</v>
          </cell>
          <cell r="AQ3382" t="str">
            <v>Buffing</v>
          </cell>
          <cell r="AR3382" t="str">
            <v>LAD</v>
          </cell>
          <cell r="AS3382" t="str">
            <v>NORMAL</v>
          </cell>
        </row>
        <row r="3383">
          <cell r="D3383" t="str">
            <v>2773WAA31/IND</v>
          </cell>
          <cell r="E3383">
            <v>2773</v>
          </cell>
          <cell r="F3383">
            <v>32.6</v>
          </cell>
          <cell r="H3383">
            <v>30.3</v>
          </cell>
          <cell r="I3383" t="str">
            <v>TI</v>
          </cell>
          <cell r="J3383" t="str">
            <v>Highend</v>
          </cell>
          <cell r="K3383" t="str">
            <v>2773WAA02</v>
          </cell>
          <cell r="L3383" t="str">
            <v>RD</v>
          </cell>
          <cell r="M3383" t="str">
            <v>S-Group</v>
          </cell>
          <cell r="N3383" t="str">
            <v>Reg</v>
          </cell>
          <cell r="P3383" t="str">
            <v>MTS-RET</v>
          </cell>
          <cell r="Q3383" t="str">
            <v>Live</v>
          </cell>
          <cell r="Y3383" t="str">
            <v>Adhe</v>
          </cell>
          <cell r="AA3383" t="str">
            <v>Simple-Adhesive</v>
          </cell>
          <cell r="AB3383" t="str">
            <v>Regular-Adhe</v>
          </cell>
          <cell r="AC3383" t="str">
            <v>2773YAA08/02</v>
          </cell>
          <cell r="AD3383" t="str">
            <v>MG Adhe</v>
          </cell>
          <cell r="AE3383" t="str">
            <v>MG Adhe-MET</v>
          </cell>
          <cell r="AH3383" t="str">
            <v>ELSRD020</v>
          </cell>
          <cell r="AI3383" t="str">
            <v>2773WAA12/IND</v>
          </cell>
          <cell r="AQ3383" t="str">
            <v>Buffing</v>
          </cell>
          <cell r="AR3383" t="str">
            <v>LAD</v>
          </cell>
          <cell r="AS3383" t="str">
            <v>NORMAL</v>
          </cell>
        </row>
        <row r="3384">
          <cell r="D3384" t="str">
            <v>3321NDA31/IND</v>
          </cell>
          <cell r="E3384">
            <v>3321</v>
          </cell>
          <cell r="F3384">
            <v>50.4</v>
          </cell>
          <cell r="H3384">
            <v>48.1</v>
          </cell>
          <cell r="I3384" t="str">
            <v>FT</v>
          </cell>
          <cell r="J3384" t="str">
            <v>Audit</v>
          </cell>
          <cell r="K3384" t="str">
            <v>3321NDA02</v>
          </cell>
          <cell r="L3384" t="str">
            <v>SH</v>
          </cell>
          <cell r="M3384" t="str">
            <v>C-Group</v>
          </cell>
          <cell r="N3384" t="str">
            <v>Add on</v>
          </cell>
          <cell r="P3384" t="str">
            <v>MTS-RET</v>
          </cell>
          <cell r="Q3384" t="str">
            <v>Live</v>
          </cell>
          <cell r="Y3384" t="str">
            <v>Adhe</v>
          </cell>
          <cell r="AA3384" t="str">
            <v>Min Ring + PB Assy</v>
          </cell>
          <cell r="AB3384" t="str">
            <v>MG Adhe + DR Adhe + PB assly</v>
          </cell>
          <cell r="AC3384" t="str">
            <v>3270SAA08/02</v>
          </cell>
          <cell r="AD3384" t="str">
            <v>MG Adhe</v>
          </cell>
          <cell r="AE3384" t="str">
            <v>MG Adhe-MET</v>
          </cell>
          <cell r="AG3384" t="str">
            <v>PB+DR Adhe</v>
          </cell>
          <cell r="AI3384" t="str">
            <v>3321NDA12/IND</v>
          </cell>
          <cell r="AQ3384" t="str">
            <v>Buffing</v>
          </cell>
          <cell r="AR3384" t="str">
            <v>LAD</v>
          </cell>
          <cell r="AS3384" t="str">
            <v>JUMBO</v>
          </cell>
        </row>
        <row r="3385">
          <cell r="D3385" t="str">
            <v>3321NDA32/IND</v>
          </cell>
          <cell r="E3385">
            <v>3321</v>
          </cell>
          <cell r="F3385">
            <v>50.4</v>
          </cell>
          <cell r="H3385">
            <v>48.1</v>
          </cell>
          <cell r="I3385" t="str">
            <v>FT</v>
          </cell>
          <cell r="J3385" t="str">
            <v>Audit</v>
          </cell>
          <cell r="K3385" t="str">
            <v>3321NDA02</v>
          </cell>
          <cell r="L3385" t="str">
            <v>SH</v>
          </cell>
          <cell r="M3385" t="str">
            <v>C-Group</v>
          </cell>
          <cell r="N3385" t="str">
            <v>Add on</v>
          </cell>
          <cell r="P3385" t="str">
            <v>MTS-RET</v>
          </cell>
          <cell r="Q3385" t="str">
            <v>Live</v>
          </cell>
          <cell r="Y3385" t="str">
            <v>Adhe</v>
          </cell>
          <cell r="AA3385" t="str">
            <v>Min Ring + PB Assy</v>
          </cell>
          <cell r="AB3385" t="str">
            <v>MG Adhe + DR Adhe + PB assly</v>
          </cell>
          <cell r="AC3385" t="str">
            <v>3270SAA08/02</v>
          </cell>
          <cell r="AD3385" t="str">
            <v>MG Adhe</v>
          </cell>
          <cell r="AE3385" t="str">
            <v>MG Adhe-MET</v>
          </cell>
          <cell r="AG3385" t="str">
            <v>PB+DR Adhe</v>
          </cell>
          <cell r="AI3385" t="str">
            <v>3321NDA12/IND</v>
          </cell>
          <cell r="AQ3385" t="str">
            <v>Buffing</v>
          </cell>
          <cell r="AR3385" t="str">
            <v>LAD</v>
          </cell>
          <cell r="AS3385" t="str">
            <v>JUMBO</v>
          </cell>
        </row>
        <row r="3386">
          <cell r="D3386" t="str">
            <v>3321QDA31/IND</v>
          </cell>
          <cell r="E3386">
            <v>3321</v>
          </cell>
          <cell r="F3386">
            <v>50.4</v>
          </cell>
          <cell r="H3386">
            <v>48.1</v>
          </cell>
          <cell r="I3386" t="str">
            <v>FT</v>
          </cell>
          <cell r="J3386" t="str">
            <v>Audit</v>
          </cell>
          <cell r="K3386" t="str">
            <v>3321QDA02/GUN</v>
          </cell>
          <cell r="L3386" t="str">
            <v>SH</v>
          </cell>
          <cell r="M3386" t="str">
            <v>C-Group</v>
          </cell>
          <cell r="N3386" t="str">
            <v>Add on</v>
          </cell>
          <cell r="P3386" t="str">
            <v>MTS-RET</v>
          </cell>
          <cell r="Q3386" t="str">
            <v>Live</v>
          </cell>
          <cell r="Y3386" t="str">
            <v>Adhe</v>
          </cell>
          <cell r="AA3386" t="str">
            <v>Min Ring + PB Assy</v>
          </cell>
          <cell r="AB3386" t="str">
            <v>MG Adhe + DR Adhe + PB assly</v>
          </cell>
          <cell r="AC3386" t="str">
            <v>3270SAA08/02</v>
          </cell>
          <cell r="AD3386" t="str">
            <v>MG Adhe</v>
          </cell>
          <cell r="AE3386" t="str">
            <v>MG Adhe-MET</v>
          </cell>
          <cell r="AG3386" t="str">
            <v>PB+DR Adhe</v>
          </cell>
          <cell r="AI3386" t="str">
            <v>3321QDA12/IND</v>
          </cell>
          <cell r="AQ3386" t="str">
            <v>Buffing</v>
          </cell>
          <cell r="AR3386" t="str">
            <v>LAD</v>
          </cell>
          <cell r="AS3386" t="str">
            <v>JUMBO</v>
          </cell>
        </row>
        <row r="3387">
          <cell r="D3387" t="str">
            <v>3321QDA33/IND</v>
          </cell>
          <cell r="E3387">
            <v>3321</v>
          </cell>
          <cell r="F3387">
            <v>50.4</v>
          </cell>
          <cell r="H3387">
            <v>48.1</v>
          </cell>
          <cell r="I3387" t="str">
            <v>FT</v>
          </cell>
          <cell r="J3387" t="str">
            <v>Audit</v>
          </cell>
          <cell r="K3387" t="str">
            <v>3321QDA02/BRN</v>
          </cell>
          <cell r="L3387" t="str">
            <v>SH</v>
          </cell>
          <cell r="M3387" t="str">
            <v>C-Group</v>
          </cell>
          <cell r="N3387" t="str">
            <v>Add on</v>
          </cell>
          <cell r="P3387" t="str">
            <v>MTS-RET</v>
          </cell>
          <cell r="Q3387" t="str">
            <v>Live</v>
          </cell>
          <cell r="Y3387" t="str">
            <v>Adhe</v>
          </cell>
          <cell r="AA3387" t="str">
            <v>Min Ring + PB Assy</v>
          </cell>
          <cell r="AB3387" t="str">
            <v>MG Adhe + DR Adhe + PB assly</v>
          </cell>
          <cell r="AC3387" t="str">
            <v>3270SAA08/02</v>
          </cell>
          <cell r="AD3387" t="str">
            <v>MG Adhe</v>
          </cell>
          <cell r="AE3387" t="str">
            <v>MG Adhe-MET</v>
          </cell>
          <cell r="AG3387" t="str">
            <v>PB+DR Adhe</v>
          </cell>
          <cell r="AI3387" t="str">
            <v>3321QDA12/IND</v>
          </cell>
          <cell r="AQ3387" t="str">
            <v>Buffing</v>
          </cell>
          <cell r="AR3387" t="str">
            <v>LAD</v>
          </cell>
          <cell r="AS3387" t="str">
            <v>JUMBO</v>
          </cell>
        </row>
        <row r="3388">
          <cell r="D3388" t="str">
            <v>3321SDA31/IND</v>
          </cell>
          <cell r="E3388">
            <v>3321</v>
          </cell>
          <cell r="F3388">
            <v>50.4</v>
          </cell>
          <cell r="H3388">
            <v>48.1</v>
          </cell>
          <cell r="I3388" t="str">
            <v>FT</v>
          </cell>
          <cell r="J3388" t="str">
            <v>Audit</v>
          </cell>
          <cell r="K3388" t="str">
            <v>3321SDA02</v>
          </cell>
          <cell r="L3388" t="str">
            <v>SH</v>
          </cell>
          <cell r="M3388" t="str">
            <v>C-Group</v>
          </cell>
          <cell r="N3388" t="str">
            <v>Add on</v>
          </cell>
          <cell r="P3388" t="str">
            <v>MTS-RET</v>
          </cell>
          <cell r="Q3388" t="str">
            <v>Live</v>
          </cell>
          <cell r="Y3388" t="str">
            <v>Adhe</v>
          </cell>
          <cell r="AA3388" t="str">
            <v>Min Ring + PB Assy</v>
          </cell>
          <cell r="AB3388" t="str">
            <v>MG Adhe + DR Adhe + PB assly</v>
          </cell>
          <cell r="AC3388" t="str">
            <v>3270SAA08/02</v>
          </cell>
          <cell r="AD3388" t="str">
            <v>MG Adhe</v>
          </cell>
          <cell r="AE3388" t="str">
            <v>MG Adhe-MET</v>
          </cell>
          <cell r="AG3388" t="str">
            <v>PB+DR Adhe</v>
          </cell>
          <cell r="AI3388" t="str">
            <v>3321SDA12/IND</v>
          </cell>
          <cell r="AQ3388" t="str">
            <v>Buffing</v>
          </cell>
          <cell r="AR3388" t="str">
            <v>LAD</v>
          </cell>
          <cell r="AS3388" t="str">
            <v>JUMBO</v>
          </cell>
        </row>
        <row r="3389">
          <cell r="D3389" t="str">
            <v>6237QAB31/IND</v>
          </cell>
          <cell r="E3389">
            <v>6237</v>
          </cell>
          <cell r="F3389">
            <v>39.699999999999996</v>
          </cell>
          <cell r="G3389" t="str">
            <v>Yes</v>
          </cell>
          <cell r="H3389">
            <v>37.4</v>
          </cell>
          <cell r="I3389" t="str">
            <v>FT</v>
          </cell>
          <cell r="J3389" t="str">
            <v>Audit</v>
          </cell>
          <cell r="K3389" t="str">
            <v>6237QAB02/BRN</v>
          </cell>
          <cell r="L3389" t="str">
            <v>RD</v>
          </cell>
          <cell r="M3389" t="str">
            <v>C-Group</v>
          </cell>
          <cell r="N3389" t="str">
            <v>Add on</v>
          </cell>
          <cell r="P3389" t="str">
            <v>MTS-RET</v>
          </cell>
          <cell r="Q3389" t="str">
            <v>Live</v>
          </cell>
          <cell r="Y3389" t="str">
            <v>Sticker</v>
          </cell>
          <cell r="AA3389" t="str">
            <v>MG Sticker</v>
          </cell>
          <cell r="AB3389" t="str">
            <v>MG-Sticker + Orientation</v>
          </cell>
          <cell r="AC3389" t="str">
            <v>6237SAA08/03</v>
          </cell>
          <cell r="AD3389" t="str">
            <v>MG Sticker</v>
          </cell>
          <cell r="AE3389" t="str">
            <v>MG Sticker-MET</v>
          </cell>
          <cell r="AI3389" t="str">
            <v>6237QAB12/IND</v>
          </cell>
          <cell r="AQ3389" t="str">
            <v>Buffing</v>
          </cell>
          <cell r="AR3389" t="str">
            <v>LAD</v>
          </cell>
          <cell r="AS3389" t="str">
            <v>NORMAL</v>
          </cell>
        </row>
        <row r="3390">
          <cell r="D3390" t="str">
            <v>6237WAB31/IND</v>
          </cell>
          <cell r="E3390">
            <v>6237</v>
          </cell>
          <cell r="F3390">
            <v>39.699999999999996</v>
          </cell>
          <cell r="G3390" t="str">
            <v>Yes</v>
          </cell>
          <cell r="H3390">
            <v>37.4</v>
          </cell>
          <cell r="I3390" t="str">
            <v>FT</v>
          </cell>
          <cell r="J3390" t="str">
            <v>Audit</v>
          </cell>
          <cell r="K3390" t="str">
            <v>6237WAB02</v>
          </cell>
          <cell r="L3390" t="str">
            <v>RD</v>
          </cell>
          <cell r="M3390" t="str">
            <v>C-Group</v>
          </cell>
          <cell r="N3390" t="str">
            <v>Add on</v>
          </cell>
          <cell r="P3390" t="str">
            <v>MTS-RET</v>
          </cell>
          <cell r="Q3390" t="str">
            <v>Live</v>
          </cell>
          <cell r="Y3390" t="str">
            <v>Sticker</v>
          </cell>
          <cell r="AA3390" t="str">
            <v>MG Sticker</v>
          </cell>
          <cell r="AB3390" t="str">
            <v>MG-Sticker + Orientation</v>
          </cell>
          <cell r="AC3390" t="str">
            <v>6237SAA08/04</v>
          </cell>
          <cell r="AD3390" t="str">
            <v>MG Sticker</v>
          </cell>
          <cell r="AE3390" t="str">
            <v>MG Sticker-MET</v>
          </cell>
          <cell r="AI3390" t="str">
            <v>6237WAB12/IND</v>
          </cell>
          <cell r="AQ3390" t="str">
            <v>Buffing</v>
          </cell>
          <cell r="AR3390" t="str">
            <v>LAD</v>
          </cell>
          <cell r="AS3390" t="str">
            <v>NORMAL</v>
          </cell>
        </row>
        <row r="3391">
          <cell r="D3391" t="str">
            <v>6237WAB32/IND</v>
          </cell>
          <cell r="E3391">
            <v>6237</v>
          </cell>
          <cell r="F3391">
            <v>39.699999999999996</v>
          </cell>
          <cell r="G3391" t="str">
            <v>Yes</v>
          </cell>
          <cell r="H3391">
            <v>37.4</v>
          </cell>
          <cell r="I3391" t="str">
            <v>FT</v>
          </cell>
          <cell r="J3391" t="str">
            <v>Audit</v>
          </cell>
          <cell r="K3391" t="str">
            <v>6237WAB02</v>
          </cell>
          <cell r="L3391" t="str">
            <v>RD</v>
          </cell>
          <cell r="M3391" t="str">
            <v>C-Group</v>
          </cell>
          <cell r="N3391" t="str">
            <v>Add on</v>
          </cell>
          <cell r="P3391" t="str">
            <v>MTS-RET</v>
          </cell>
          <cell r="Q3391" t="str">
            <v>Live</v>
          </cell>
          <cell r="Y3391" t="str">
            <v>Sticker</v>
          </cell>
          <cell r="AA3391" t="str">
            <v>MG Sticker</v>
          </cell>
          <cell r="AB3391" t="str">
            <v>MG-Sticker + Orientation</v>
          </cell>
          <cell r="AC3391" t="str">
            <v>6237SAA08/05</v>
          </cell>
          <cell r="AD3391" t="str">
            <v>MG Sticker</v>
          </cell>
          <cell r="AE3391" t="str">
            <v>MG Sticker-MET</v>
          </cell>
          <cell r="AI3391" t="str">
            <v>6237WAB12/IND</v>
          </cell>
          <cell r="AQ3391" t="str">
            <v>Buffing</v>
          </cell>
          <cell r="AR3391" t="str">
            <v>LAD</v>
          </cell>
          <cell r="AS3391" t="str">
            <v>NORMAL</v>
          </cell>
        </row>
        <row r="3392">
          <cell r="D3392" t="str">
            <v>6310QAA31/IND</v>
          </cell>
          <cell r="E3392">
            <v>6310</v>
          </cell>
          <cell r="F3392">
            <v>46.4</v>
          </cell>
          <cell r="H3392">
            <v>44.1</v>
          </cell>
          <cell r="I3392" t="str">
            <v>FT</v>
          </cell>
          <cell r="J3392" t="str">
            <v>Audit</v>
          </cell>
          <cell r="K3392" t="str">
            <v>6310QAA02/BRN</v>
          </cell>
          <cell r="L3392" t="str">
            <v>RD</v>
          </cell>
          <cell r="M3392" t="str">
            <v>C-Group</v>
          </cell>
          <cell r="N3392" t="str">
            <v>Add on</v>
          </cell>
          <cell r="P3392" t="str">
            <v>MTS-IBD</v>
          </cell>
          <cell r="Q3392" t="str">
            <v>Live</v>
          </cell>
          <cell r="Y3392" t="str">
            <v>Gask</v>
          </cell>
          <cell r="AA3392" t="str">
            <v>Simple-Gasket</v>
          </cell>
          <cell r="AB3392" t="str">
            <v>Regular-Gask (double side)</v>
          </cell>
          <cell r="AC3392">
            <v>20041153</v>
          </cell>
          <cell r="AD3392" t="str">
            <v>MG Gask</v>
          </cell>
          <cell r="AE3392" t="str">
            <v>MG Gask-Plain</v>
          </cell>
          <cell r="AF3392" t="str">
            <v>20048126/05</v>
          </cell>
          <cell r="AG3392" t="str">
            <v>2 MG + BC Threaded</v>
          </cell>
          <cell r="AI3392" t="str">
            <v>6310QAA12/IND</v>
          </cell>
          <cell r="AQ3392" t="str">
            <v>Buffing</v>
          </cell>
          <cell r="AR3392" t="str">
            <v>LAD</v>
          </cell>
          <cell r="AS3392" t="str">
            <v>NORMAL</v>
          </cell>
        </row>
        <row r="3393">
          <cell r="D3393" t="str">
            <v>6310WAA00/IND</v>
          </cell>
          <cell r="E3393">
            <v>6310</v>
          </cell>
          <cell r="F3393">
            <v>46.4</v>
          </cell>
          <cell r="H3393">
            <v>44.1</v>
          </cell>
          <cell r="I3393" t="str">
            <v>FT</v>
          </cell>
          <cell r="J3393" t="str">
            <v>Audit</v>
          </cell>
          <cell r="K3393" t="str">
            <v>6310WAA02</v>
          </cell>
          <cell r="L3393" t="str">
            <v>RD</v>
          </cell>
          <cell r="M3393" t="str">
            <v>C-Group</v>
          </cell>
          <cell r="N3393" t="str">
            <v>Add on</v>
          </cell>
          <cell r="P3393" t="str">
            <v>MTS-IBD</v>
          </cell>
          <cell r="Q3393" t="str">
            <v>Live</v>
          </cell>
          <cell r="Y3393" t="str">
            <v>Gask</v>
          </cell>
          <cell r="AA3393" t="str">
            <v>Simple-Gasket</v>
          </cell>
          <cell r="AB3393" t="str">
            <v>Regular-Gask (double side)</v>
          </cell>
          <cell r="AC3393">
            <v>20041153</v>
          </cell>
          <cell r="AD3393" t="str">
            <v>MG Gask</v>
          </cell>
          <cell r="AE3393" t="str">
            <v>MG Gask-Plain</v>
          </cell>
          <cell r="AF3393">
            <v>20048126</v>
          </cell>
          <cell r="AG3393" t="str">
            <v>2 MG + BC Threaded</v>
          </cell>
          <cell r="AI3393" t="str">
            <v>6310WAA12/IND</v>
          </cell>
          <cell r="AQ3393" t="str">
            <v>Buffing</v>
          </cell>
          <cell r="AR3393" t="str">
            <v>LAD</v>
          </cell>
          <cell r="AS3393" t="str">
            <v>NORMAL</v>
          </cell>
        </row>
        <row r="3394">
          <cell r="D3394" t="str">
            <v>6311SAA00/IND</v>
          </cell>
          <cell r="E3394">
            <v>6311</v>
          </cell>
          <cell r="F3394">
            <v>35.799999999999997</v>
          </cell>
          <cell r="H3394">
            <v>33.5</v>
          </cell>
          <cell r="I3394" t="str">
            <v>FT</v>
          </cell>
          <cell r="J3394" t="str">
            <v>Audit</v>
          </cell>
          <cell r="K3394" t="str">
            <v>6311SAA02/01</v>
          </cell>
          <cell r="L3394" t="str">
            <v>RD</v>
          </cell>
          <cell r="M3394" t="str">
            <v>S-Group</v>
          </cell>
          <cell r="N3394" t="str">
            <v>Reg</v>
          </cell>
          <cell r="P3394" t="str">
            <v>MTS-RET</v>
          </cell>
          <cell r="Q3394" t="str">
            <v>Live</v>
          </cell>
          <cell r="Y3394" t="str">
            <v>Gask</v>
          </cell>
          <cell r="AA3394" t="str">
            <v>Simple-Gasket</v>
          </cell>
          <cell r="AB3394" t="str">
            <v>Regular-Gask</v>
          </cell>
          <cell r="AC3394">
            <v>2004180</v>
          </cell>
          <cell r="AD3394" t="str">
            <v>MG Gask</v>
          </cell>
          <cell r="AE3394" t="str">
            <v>MG Gask-Plain</v>
          </cell>
          <cell r="AF3394">
            <v>2004846</v>
          </cell>
          <cell r="AI3394" t="str">
            <v>6311SAA12/IND</v>
          </cell>
          <cell r="AQ3394" t="str">
            <v>Buffing</v>
          </cell>
          <cell r="AR3394" t="str">
            <v>LAD</v>
          </cell>
          <cell r="AS3394" t="str">
            <v>NORMAL</v>
          </cell>
        </row>
        <row r="3395">
          <cell r="D3395" t="str">
            <v>6311WAA00/IND</v>
          </cell>
          <cell r="E3395">
            <v>6311</v>
          </cell>
          <cell r="F3395">
            <v>35.799999999999997</v>
          </cell>
          <cell r="H3395">
            <v>33.5</v>
          </cell>
          <cell r="I3395" t="str">
            <v>FT</v>
          </cell>
          <cell r="J3395" t="str">
            <v>Audit</v>
          </cell>
          <cell r="K3395" t="str">
            <v>6311WAA02/01</v>
          </cell>
          <cell r="L3395" t="str">
            <v>RD</v>
          </cell>
          <cell r="M3395" t="str">
            <v>S-Group</v>
          </cell>
          <cell r="N3395" t="str">
            <v>Reg</v>
          </cell>
          <cell r="P3395" t="str">
            <v>MTS-RET</v>
          </cell>
          <cell r="Q3395" t="str">
            <v>Live</v>
          </cell>
          <cell r="Y3395" t="str">
            <v>Gask</v>
          </cell>
          <cell r="AA3395" t="str">
            <v>Simple-Gasket</v>
          </cell>
          <cell r="AB3395" t="str">
            <v>Regular-Gask</v>
          </cell>
          <cell r="AC3395">
            <v>2004180</v>
          </cell>
          <cell r="AD3395" t="str">
            <v>MG Gask</v>
          </cell>
          <cell r="AE3395" t="str">
            <v>MG Gask-Plain</v>
          </cell>
          <cell r="AF3395">
            <v>2004846</v>
          </cell>
          <cell r="AI3395" t="str">
            <v>6311WAA12/IND</v>
          </cell>
          <cell r="AQ3395" t="str">
            <v>Buffing</v>
          </cell>
          <cell r="AR3395" t="str">
            <v>LAD</v>
          </cell>
          <cell r="AS3395" t="str">
            <v>NORMAL</v>
          </cell>
        </row>
        <row r="3397">
          <cell r="D3397" t="str">
            <v>1506BCF31/IND</v>
          </cell>
          <cell r="E3397">
            <v>1506</v>
          </cell>
          <cell r="F3397">
            <v>39.200000000000003</v>
          </cell>
          <cell r="G3397" t="str">
            <v>Yes</v>
          </cell>
          <cell r="H3397">
            <v>36.900000000000006</v>
          </cell>
          <cell r="I3397" t="str">
            <v>TI</v>
          </cell>
          <cell r="J3397" t="str">
            <v>Highend</v>
          </cell>
          <cell r="K3397" t="str">
            <v>1506BCF02/2N</v>
          </cell>
          <cell r="L3397" t="str">
            <v>SH</v>
          </cell>
          <cell r="M3397" t="str">
            <v>S-Group</v>
          </cell>
          <cell r="N3397" t="str">
            <v>Reg</v>
          </cell>
          <cell r="P3397" t="str">
            <v>MTS-IBD</v>
          </cell>
          <cell r="Q3397" t="str">
            <v>Live</v>
          </cell>
          <cell r="Y3397" t="str">
            <v>Adhe</v>
          </cell>
          <cell r="AA3397" t="str">
            <v>Simple-Adhesive</v>
          </cell>
          <cell r="AB3397" t="str">
            <v>Regular-Adhe</v>
          </cell>
          <cell r="AC3397" t="str">
            <v>1506YCA08/02</v>
          </cell>
          <cell r="AD3397" t="str">
            <v>MG Adhe</v>
          </cell>
          <cell r="AE3397" t="str">
            <v>MG Adhe-MET</v>
          </cell>
          <cell r="AH3397" t="str">
            <v>ELSSH105</v>
          </cell>
          <cell r="AI3397" t="str">
            <v>1506BCF12/IND</v>
          </cell>
          <cell r="AS3397" t="str">
            <v>JUMBO</v>
          </cell>
        </row>
        <row r="3398">
          <cell r="D3398" t="str">
            <v>1627BAK00/IND</v>
          </cell>
          <cell r="E3398">
            <v>1627</v>
          </cell>
          <cell r="F3398">
            <v>39.1</v>
          </cell>
          <cell r="G3398" t="str">
            <v>Yes</v>
          </cell>
          <cell r="H3398">
            <v>36.800000000000004</v>
          </cell>
          <cell r="I3398" t="str">
            <v>TI</v>
          </cell>
          <cell r="J3398" t="str">
            <v>Highend</v>
          </cell>
          <cell r="K3398" t="str">
            <v>1627BAK02/2N</v>
          </cell>
          <cell r="L3398" t="str">
            <v>RD</v>
          </cell>
          <cell r="M3398" t="str">
            <v>S-Group</v>
          </cell>
          <cell r="N3398" t="str">
            <v>Reg</v>
          </cell>
          <cell r="P3398" t="str">
            <v>PMR42</v>
          </cell>
          <cell r="Q3398" t="str">
            <v>DRP</v>
          </cell>
          <cell r="Y3398" t="str">
            <v>Gask</v>
          </cell>
          <cell r="AA3398" t="str">
            <v>Simple-Gasket</v>
          </cell>
          <cell r="AB3398" t="str">
            <v>Regular-Gask</v>
          </cell>
          <cell r="AC3398">
            <v>20041131</v>
          </cell>
          <cell r="AD3398" t="str">
            <v>MG Gask</v>
          </cell>
          <cell r="AE3398" t="str">
            <v>MG Gask-Plain</v>
          </cell>
          <cell r="AF3398">
            <v>20048106</v>
          </cell>
          <cell r="AH3398" t="str">
            <v>ELSRD027</v>
          </cell>
          <cell r="AI3398" t="str">
            <v>1627BAK12/IND</v>
          </cell>
          <cell r="AS3398" t="str">
            <v>JUMBO</v>
          </cell>
        </row>
        <row r="3399">
          <cell r="D3399" t="str">
            <v>1627KAK00/IND</v>
          </cell>
          <cell r="E3399">
            <v>1627</v>
          </cell>
          <cell r="F3399">
            <v>39.1</v>
          </cell>
          <cell r="G3399" t="str">
            <v>Yes</v>
          </cell>
          <cell r="H3399">
            <v>36.800000000000004</v>
          </cell>
          <cell r="I3399" t="str">
            <v>TI</v>
          </cell>
          <cell r="J3399" t="str">
            <v>Highend</v>
          </cell>
          <cell r="K3399" t="str">
            <v>1627KAK02/RGSS</v>
          </cell>
          <cell r="L3399" t="str">
            <v>RD</v>
          </cell>
          <cell r="M3399" t="str">
            <v>S-Group</v>
          </cell>
          <cell r="N3399" t="str">
            <v>Reg</v>
          </cell>
          <cell r="P3399" t="str">
            <v>PMR42</v>
          </cell>
          <cell r="Q3399" t="str">
            <v>DRP</v>
          </cell>
          <cell r="Y3399" t="str">
            <v>Gask</v>
          </cell>
          <cell r="AA3399" t="str">
            <v>Simple-Gasket</v>
          </cell>
          <cell r="AB3399" t="str">
            <v>Regular-Gask</v>
          </cell>
          <cell r="AC3399">
            <v>20041131</v>
          </cell>
          <cell r="AD3399" t="str">
            <v>MG Gask</v>
          </cell>
          <cell r="AE3399" t="str">
            <v>MG Gask-Plain</v>
          </cell>
          <cell r="AF3399">
            <v>20048106</v>
          </cell>
          <cell r="AH3399" t="str">
            <v>ELSRD027</v>
          </cell>
          <cell r="AI3399" t="str">
            <v>1627KAK12/IND</v>
          </cell>
          <cell r="AS3399" t="str">
            <v>JUMBO</v>
          </cell>
        </row>
        <row r="3400">
          <cell r="D3400" t="str">
            <v>1627KAK30/IND</v>
          </cell>
          <cell r="E3400">
            <v>1627</v>
          </cell>
          <cell r="F3400">
            <v>39.1</v>
          </cell>
          <cell r="G3400" t="str">
            <v>Yes</v>
          </cell>
          <cell r="H3400">
            <v>36.800000000000004</v>
          </cell>
          <cell r="I3400" t="str">
            <v>TI</v>
          </cell>
          <cell r="J3400" t="str">
            <v>Highend</v>
          </cell>
          <cell r="K3400" t="str">
            <v>1627KAK02/RGSS</v>
          </cell>
          <cell r="L3400" t="str">
            <v>RD</v>
          </cell>
          <cell r="M3400" t="str">
            <v>S-Group</v>
          </cell>
          <cell r="N3400" t="str">
            <v>Reg</v>
          </cell>
          <cell r="P3400" t="str">
            <v>PMR42</v>
          </cell>
          <cell r="Q3400" t="str">
            <v>DRP</v>
          </cell>
          <cell r="Y3400" t="str">
            <v>Gask</v>
          </cell>
          <cell r="AA3400" t="str">
            <v>Simple-Gasket</v>
          </cell>
          <cell r="AB3400" t="str">
            <v>Regular-Gask</v>
          </cell>
          <cell r="AC3400">
            <v>20041131</v>
          </cell>
          <cell r="AD3400" t="str">
            <v>MG Gask</v>
          </cell>
          <cell r="AE3400" t="str">
            <v>MG Gask-Plain</v>
          </cell>
          <cell r="AF3400">
            <v>20048106</v>
          </cell>
          <cell r="AH3400" t="str">
            <v>ELSRD027</v>
          </cell>
          <cell r="AI3400" t="str">
            <v>1627KAK11/IND</v>
          </cell>
          <cell r="AS3400" t="str">
            <v>JUMBO</v>
          </cell>
        </row>
        <row r="3401">
          <cell r="D3401" t="str">
            <v>1823SAA00/IND</v>
          </cell>
          <cell r="E3401">
            <v>1823</v>
          </cell>
          <cell r="F3401">
            <v>38.1</v>
          </cell>
          <cell r="G3401" t="str">
            <v>Yes</v>
          </cell>
          <cell r="H3401">
            <v>35.800000000000004</v>
          </cell>
          <cell r="I3401" t="str">
            <v>TI</v>
          </cell>
          <cell r="J3401" t="str">
            <v>Highend</v>
          </cell>
          <cell r="K3401" t="str">
            <v>1823SAA02</v>
          </cell>
          <cell r="L3401" t="str">
            <v>RD</v>
          </cell>
          <cell r="M3401" t="str">
            <v>S-Group</v>
          </cell>
          <cell r="N3401" t="str">
            <v>Reg</v>
          </cell>
          <cell r="P3401" t="str">
            <v>MTO-NEW</v>
          </cell>
          <cell r="Q3401" t="str">
            <v>Live</v>
          </cell>
          <cell r="Y3401" t="str">
            <v>Gask</v>
          </cell>
          <cell r="AA3401" t="str">
            <v>Simple-Gasket</v>
          </cell>
          <cell r="AB3401" t="str">
            <v>Regular-Gask</v>
          </cell>
          <cell r="AC3401">
            <v>20041128</v>
          </cell>
          <cell r="AD3401" t="str">
            <v>MG Gask</v>
          </cell>
          <cell r="AE3401" t="str">
            <v>MG Gask-Plain</v>
          </cell>
          <cell r="AF3401">
            <v>20048104</v>
          </cell>
          <cell r="AI3401" t="str">
            <v>1823SAA11/IND</v>
          </cell>
          <cell r="AS3401" t="str">
            <v>JUMBO</v>
          </cell>
        </row>
        <row r="3402">
          <cell r="D3402" t="str">
            <v>1823YAA00/IND</v>
          </cell>
          <cell r="E3402">
            <v>1823</v>
          </cell>
          <cell r="F3402">
            <v>38.1</v>
          </cell>
          <cell r="G3402" t="str">
            <v>Yes</v>
          </cell>
          <cell r="H3402">
            <v>35.800000000000004</v>
          </cell>
          <cell r="I3402" t="str">
            <v>TI</v>
          </cell>
          <cell r="J3402" t="str">
            <v>Highend</v>
          </cell>
          <cell r="K3402" t="str">
            <v>1823YAA02</v>
          </cell>
          <cell r="L3402" t="str">
            <v>RD</v>
          </cell>
          <cell r="M3402" t="str">
            <v>S-Group</v>
          </cell>
          <cell r="N3402" t="str">
            <v>Reg</v>
          </cell>
          <cell r="P3402" t="str">
            <v>MTO-NEW</v>
          </cell>
          <cell r="Q3402" t="str">
            <v>Live</v>
          </cell>
          <cell r="Y3402" t="str">
            <v>Gask</v>
          </cell>
          <cell r="AA3402" t="str">
            <v>Simple-Gasket</v>
          </cell>
          <cell r="AB3402" t="str">
            <v>Regular-Gask</v>
          </cell>
          <cell r="AC3402">
            <v>20041128</v>
          </cell>
          <cell r="AD3402" t="str">
            <v>MG Gask</v>
          </cell>
          <cell r="AE3402" t="str">
            <v>MG Gask-Plain</v>
          </cell>
          <cell r="AF3402">
            <v>20048104</v>
          </cell>
          <cell r="AI3402" t="str">
            <v>1823YAA11/IND</v>
          </cell>
          <cell r="AS3402" t="str">
            <v>JUMBO</v>
          </cell>
        </row>
        <row r="3403">
          <cell r="D3403" t="str">
            <v>1825BAC00/IND</v>
          </cell>
          <cell r="E3403">
            <v>1825</v>
          </cell>
          <cell r="F3403">
            <v>33.700000000000003</v>
          </cell>
          <cell r="G3403" t="str">
            <v>Yes</v>
          </cell>
          <cell r="H3403">
            <v>31.400000000000002</v>
          </cell>
          <cell r="I3403" t="str">
            <v>TI</v>
          </cell>
          <cell r="J3403" t="str">
            <v>Audit</v>
          </cell>
          <cell r="K3403" t="str">
            <v>1825BAC02</v>
          </cell>
          <cell r="L3403" t="str">
            <v>RD</v>
          </cell>
          <cell r="M3403" t="str">
            <v>S-Group</v>
          </cell>
          <cell r="N3403" t="str">
            <v>Reg</v>
          </cell>
          <cell r="P3403" t="str">
            <v>MTO-NEW</v>
          </cell>
          <cell r="Q3403" t="str">
            <v>Live</v>
          </cell>
          <cell r="Y3403" t="str">
            <v>Gask</v>
          </cell>
          <cell r="AA3403" t="str">
            <v>Simple-Gasket</v>
          </cell>
          <cell r="AB3403" t="str">
            <v>Regular-Gask</v>
          </cell>
          <cell r="AC3403">
            <v>20041136</v>
          </cell>
          <cell r="AD3403" t="str">
            <v>MG Gask</v>
          </cell>
          <cell r="AE3403" t="str">
            <v>MG Gask-Plain</v>
          </cell>
          <cell r="AF3403">
            <v>20048113</v>
          </cell>
          <cell r="AI3403" t="str">
            <v>1825BAC12/IND</v>
          </cell>
          <cell r="AS3403" t="str">
            <v>JUMBO</v>
          </cell>
        </row>
        <row r="3404">
          <cell r="D3404" t="str">
            <v>1927YAF00/IND</v>
          </cell>
          <cell r="E3404">
            <v>1927</v>
          </cell>
          <cell r="F3404">
            <v>43.6</v>
          </cell>
          <cell r="G3404" t="str">
            <v>Yes</v>
          </cell>
          <cell r="H3404">
            <v>41.300000000000004</v>
          </cell>
          <cell r="I3404" t="str">
            <v>TI</v>
          </cell>
          <cell r="J3404" t="str">
            <v>Highend</v>
          </cell>
          <cell r="K3404" t="str">
            <v>1927YAF02</v>
          </cell>
          <cell r="L3404" t="str">
            <v>SH</v>
          </cell>
          <cell r="M3404" t="str">
            <v>S-Group</v>
          </cell>
          <cell r="N3404" t="str">
            <v>Reg</v>
          </cell>
          <cell r="P3404" t="str">
            <v>MTS-RET</v>
          </cell>
          <cell r="Q3404" t="str">
            <v>Live</v>
          </cell>
          <cell r="Y3404" t="str">
            <v>Adhe</v>
          </cell>
          <cell r="AA3404" t="str">
            <v>Simple-Adhesive</v>
          </cell>
          <cell r="AB3404" t="str">
            <v>Regular-Adhe</v>
          </cell>
          <cell r="AC3404" t="str">
            <v>1927YAB08</v>
          </cell>
          <cell r="AD3404" t="str">
            <v>MG Adhe</v>
          </cell>
          <cell r="AE3404" t="str">
            <v>MG Adhe-Plain</v>
          </cell>
          <cell r="AH3404" t="str">
            <v>ELSSH022</v>
          </cell>
          <cell r="AI3404" t="str">
            <v>1927YAF12/IND</v>
          </cell>
          <cell r="AS3404" t="str">
            <v>NORMAL</v>
          </cell>
        </row>
        <row r="3405">
          <cell r="D3405" t="str">
            <v>3240NAC31/IND</v>
          </cell>
          <cell r="E3405">
            <v>3240</v>
          </cell>
          <cell r="F3405">
            <v>27.2</v>
          </cell>
          <cell r="G3405" t="str">
            <v>Yes</v>
          </cell>
          <cell r="H3405">
            <v>24.9</v>
          </cell>
          <cell r="I3405" t="str">
            <v>FT</v>
          </cell>
          <cell r="J3405" t="str">
            <v>Audit</v>
          </cell>
          <cell r="K3405" t="str">
            <v>3240NAC02</v>
          </cell>
          <cell r="L3405" t="str">
            <v>RD</v>
          </cell>
          <cell r="M3405" t="str">
            <v>S-Group</v>
          </cell>
          <cell r="N3405" t="str">
            <v>Reg</v>
          </cell>
          <cell r="P3405" t="str">
            <v>MTS-RET</v>
          </cell>
          <cell r="Q3405" t="str">
            <v>Live</v>
          </cell>
          <cell r="Y3405" t="str">
            <v>Adhe</v>
          </cell>
          <cell r="AA3405" t="str">
            <v>Simple-Adhesive</v>
          </cell>
          <cell r="AB3405" t="str">
            <v>Regular-Adhe</v>
          </cell>
          <cell r="AC3405" t="str">
            <v>3071SFB08/03</v>
          </cell>
          <cell r="AD3405" t="str">
            <v>MG Adhe</v>
          </cell>
          <cell r="AE3405" t="str">
            <v>MG Adhe-MET</v>
          </cell>
          <cell r="AG3405">
            <v>0</v>
          </cell>
          <cell r="AI3405" t="str">
            <v>3240NAC12/IND</v>
          </cell>
          <cell r="AS3405" t="str">
            <v>JUMBO</v>
          </cell>
        </row>
        <row r="3406">
          <cell r="D3406" t="str">
            <v>3240SAC00/IND</v>
          </cell>
          <cell r="E3406">
            <v>3240</v>
          </cell>
          <cell r="F3406">
            <v>27.2</v>
          </cell>
          <cell r="G3406" t="str">
            <v>Yes</v>
          </cell>
          <cell r="H3406">
            <v>24.9</v>
          </cell>
          <cell r="I3406" t="str">
            <v>FT</v>
          </cell>
          <cell r="J3406" t="str">
            <v>Audit</v>
          </cell>
          <cell r="K3406" t="str">
            <v>3240SAC02</v>
          </cell>
          <cell r="L3406" t="str">
            <v>RD</v>
          </cell>
          <cell r="M3406" t="str">
            <v>S-Group</v>
          </cell>
          <cell r="N3406" t="str">
            <v>Reg</v>
          </cell>
          <cell r="P3406" t="str">
            <v>MTS-RET</v>
          </cell>
          <cell r="Q3406" t="str">
            <v>Live</v>
          </cell>
          <cell r="Y3406" t="str">
            <v>Adhe</v>
          </cell>
          <cell r="AA3406" t="str">
            <v>Simple-Adhesive</v>
          </cell>
          <cell r="AB3406" t="str">
            <v>Regular-Adhe</v>
          </cell>
          <cell r="AC3406" t="str">
            <v>3071SFB08</v>
          </cell>
          <cell r="AD3406" t="str">
            <v>MG Adhe</v>
          </cell>
          <cell r="AE3406" t="str">
            <v>MG Adhe-Plain</v>
          </cell>
          <cell r="AG3406">
            <v>0</v>
          </cell>
          <cell r="AI3406" t="str">
            <v>3240SAC12/IND</v>
          </cell>
          <cell r="AS3406" t="str">
            <v>JUMBO</v>
          </cell>
        </row>
        <row r="3407">
          <cell r="D3407" t="str">
            <v>3247NAB31/IND</v>
          </cell>
          <cell r="E3407">
            <v>3247</v>
          </cell>
          <cell r="F3407">
            <v>38.1</v>
          </cell>
          <cell r="G3407" t="str">
            <v>Yes</v>
          </cell>
          <cell r="H3407">
            <v>35.800000000000004</v>
          </cell>
          <cell r="I3407" t="str">
            <v>FT</v>
          </cell>
          <cell r="J3407" t="str">
            <v>Audit</v>
          </cell>
          <cell r="K3407" t="str">
            <v>3247NAA02</v>
          </cell>
          <cell r="L3407" t="str">
            <v>RD</v>
          </cell>
          <cell r="M3407" t="str">
            <v>S-Group</v>
          </cell>
          <cell r="N3407" t="str">
            <v>Reg</v>
          </cell>
          <cell r="P3407" t="str">
            <v>MTS-RET</v>
          </cell>
          <cell r="Q3407" t="str">
            <v>Live</v>
          </cell>
          <cell r="Y3407" t="str">
            <v>Gask</v>
          </cell>
          <cell r="AA3407" t="str">
            <v>Simple-Gasket</v>
          </cell>
          <cell r="AB3407" t="str">
            <v>Regular-Gask</v>
          </cell>
          <cell r="AC3407">
            <v>20041117</v>
          </cell>
          <cell r="AD3407" t="str">
            <v>MG Gask</v>
          </cell>
          <cell r="AE3407" t="str">
            <v>MG Gask-Plain</v>
          </cell>
          <cell r="AF3407" t="str">
            <v>20048101/03</v>
          </cell>
          <cell r="AI3407" t="str">
            <v>3247NAB12/IND</v>
          </cell>
          <cell r="AS3407" t="str">
            <v>JUMBO</v>
          </cell>
        </row>
        <row r="3408">
          <cell r="D3408" t="str">
            <v>3322NFA31/IND</v>
          </cell>
          <cell r="E3408">
            <v>3322</v>
          </cell>
          <cell r="F3408">
            <v>33.700000000000003</v>
          </cell>
          <cell r="H3408">
            <v>31.400000000000002</v>
          </cell>
          <cell r="I3408" t="str">
            <v>FT</v>
          </cell>
          <cell r="J3408" t="str">
            <v>Audit</v>
          </cell>
          <cell r="K3408" t="str">
            <v>3322NFA02</v>
          </cell>
          <cell r="L3408" t="str">
            <v>RD</v>
          </cell>
          <cell r="M3408" t="str">
            <v>S-Group</v>
          </cell>
          <cell r="N3408" t="str">
            <v>Reg</v>
          </cell>
          <cell r="P3408" t="str">
            <v>MTS-RET</v>
          </cell>
          <cell r="Q3408" t="str">
            <v>Live</v>
          </cell>
          <cell r="Y3408" t="str">
            <v>Gask</v>
          </cell>
          <cell r="AA3408" t="str">
            <v>Simple-Gasket</v>
          </cell>
          <cell r="AB3408" t="str">
            <v>Regular-Gask</v>
          </cell>
          <cell r="AC3408">
            <v>20041143</v>
          </cell>
          <cell r="AD3408" t="str">
            <v>MG Gask</v>
          </cell>
          <cell r="AE3408" t="str">
            <v>MG Gask-Plain</v>
          </cell>
          <cell r="AF3408" t="str">
            <v>2004892/03</v>
          </cell>
          <cell r="AI3408" t="str">
            <v>3322NFA12/IND</v>
          </cell>
          <cell r="AS3408" t="str">
            <v>JUMBO</v>
          </cell>
        </row>
        <row r="3409">
          <cell r="D3409" t="str">
            <v>3322QFA31/IND</v>
          </cell>
          <cell r="E3409">
            <v>3322</v>
          </cell>
          <cell r="F3409">
            <v>33.700000000000003</v>
          </cell>
          <cell r="H3409">
            <v>31.400000000000002</v>
          </cell>
          <cell r="I3409" t="str">
            <v>FT</v>
          </cell>
          <cell r="J3409" t="str">
            <v>Audit</v>
          </cell>
          <cell r="K3409" t="str">
            <v>3322QFA02/BRN</v>
          </cell>
          <cell r="L3409" t="str">
            <v>RD</v>
          </cell>
          <cell r="M3409" t="str">
            <v>S-Group</v>
          </cell>
          <cell r="N3409" t="str">
            <v>Reg</v>
          </cell>
          <cell r="P3409" t="str">
            <v>MTS-RET</v>
          </cell>
          <cell r="Q3409" t="str">
            <v>Live</v>
          </cell>
          <cell r="Y3409" t="str">
            <v>Gask</v>
          </cell>
          <cell r="AA3409" t="str">
            <v>Simple-Gasket</v>
          </cell>
          <cell r="AB3409" t="str">
            <v>Regular-Gask</v>
          </cell>
          <cell r="AC3409">
            <v>20041143</v>
          </cell>
          <cell r="AD3409" t="str">
            <v>MG Gask</v>
          </cell>
          <cell r="AE3409" t="str">
            <v>MG Gask-Plain</v>
          </cell>
          <cell r="AF3409" t="str">
            <v>2004892/05</v>
          </cell>
          <cell r="AI3409" t="str">
            <v>3322QFA12/IND</v>
          </cell>
          <cell r="AS3409" t="str">
            <v>JUMBO</v>
          </cell>
        </row>
        <row r="3410">
          <cell r="D3410" t="str">
            <v>3322SAA00/IND</v>
          </cell>
          <cell r="E3410">
            <v>3322</v>
          </cell>
          <cell r="F3410">
            <v>33.700000000000003</v>
          </cell>
          <cell r="H3410">
            <v>31.400000000000002</v>
          </cell>
          <cell r="I3410" t="str">
            <v>FT</v>
          </cell>
          <cell r="J3410" t="str">
            <v>Audit</v>
          </cell>
          <cell r="K3410" t="str">
            <v>3322SAA02</v>
          </cell>
          <cell r="L3410" t="str">
            <v>RD</v>
          </cell>
          <cell r="M3410" t="str">
            <v>S-Group</v>
          </cell>
          <cell r="N3410" t="str">
            <v>Reg</v>
          </cell>
          <cell r="P3410" t="str">
            <v>MTS-RET</v>
          </cell>
          <cell r="Q3410" t="str">
            <v>Live</v>
          </cell>
          <cell r="Y3410" t="str">
            <v>Gask</v>
          </cell>
          <cell r="AA3410" t="str">
            <v>Simple-Gasket</v>
          </cell>
          <cell r="AB3410" t="str">
            <v>Regular-Gask</v>
          </cell>
          <cell r="AC3410">
            <v>20041143</v>
          </cell>
          <cell r="AD3410" t="str">
            <v>MG Gask</v>
          </cell>
          <cell r="AE3410" t="str">
            <v>MG Gask-Plain</v>
          </cell>
          <cell r="AF3410">
            <v>2004892</v>
          </cell>
          <cell r="AI3410" t="str">
            <v>3322SAA12/IND</v>
          </cell>
          <cell r="AS3410" t="str">
            <v>JUMBO</v>
          </cell>
        </row>
        <row r="3411">
          <cell r="D3411" t="str">
            <v>3322SFA00/IND</v>
          </cell>
          <cell r="E3411">
            <v>3322</v>
          </cell>
          <cell r="F3411">
            <v>33.700000000000003</v>
          </cell>
          <cell r="H3411">
            <v>31.400000000000002</v>
          </cell>
          <cell r="I3411" t="str">
            <v>FT</v>
          </cell>
          <cell r="J3411" t="str">
            <v>Audit</v>
          </cell>
          <cell r="K3411" t="str">
            <v>3322SFA02</v>
          </cell>
          <cell r="L3411" t="str">
            <v>RD</v>
          </cell>
          <cell r="M3411" t="str">
            <v>S-Group</v>
          </cell>
          <cell r="N3411" t="str">
            <v>Reg</v>
          </cell>
          <cell r="P3411" t="str">
            <v>MTS-RET</v>
          </cell>
          <cell r="Q3411" t="str">
            <v>Live</v>
          </cell>
          <cell r="Y3411" t="str">
            <v>Gask</v>
          </cell>
          <cell r="AA3411" t="str">
            <v>Simple-Gasket</v>
          </cell>
          <cell r="AB3411" t="str">
            <v>Regular-Gask</v>
          </cell>
          <cell r="AC3411">
            <v>20041143</v>
          </cell>
          <cell r="AD3411" t="str">
            <v>MG Gask</v>
          </cell>
          <cell r="AE3411" t="str">
            <v>MG Gask-Plain</v>
          </cell>
          <cell r="AF3411">
            <v>2004892</v>
          </cell>
          <cell r="AI3411" t="str">
            <v>3322SFA12/IND</v>
          </cell>
          <cell r="AS3411" t="str">
            <v>JUMBO</v>
          </cell>
        </row>
        <row r="3412">
          <cell r="D3412" t="str">
            <v>6265NAB31/IND</v>
          </cell>
          <cell r="E3412">
            <v>6265</v>
          </cell>
          <cell r="F3412">
            <v>31.6</v>
          </cell>
          <cell r="G3412" t="str">
            <v>No</v>
          </cell>
          <cell r="H3412">
            <v>31.6</v>
          </cell>
          <cell r="I3412" t="str">
            <v>FT</v>
          </cell>
          <cell r="J3412" t="str">
            <v>Audit</v>
          </cell>
          <cell r="K3412" t="str">
            <v>6265NAB02</v>
          </cell>
          <cell r="L3412" t="str">
            <v>RD</v>
          </cell>
          <cell r="M3412" t="str">
            <v>S-Group</v>
          </cell>
          <cell r="N3412" t="str">
            <v>Reg</v>
          </cell>
          <cell r="P3412" t="str">
            <v>MTS-RET</v>
          </cell>
          <cell r="Q3412" t="str">
            <v>Live</v>
          </cell>
          <cell r="Y3412" t="str">
            <v>Adhe</v>
          </cell>
          <cell r="AA3412" t="str">
            <v>Simple-Adhesive</v>
          </cell>
          <cell r="AB3412" t="str">
            <v>Regular-Adhe</v>
          </cell>
          <cell r="AC3412" t="str">
            <v>1636SEA08/03</v>
          </cell>
          <cell r="AD3412" t="str">
            <v>MG Adhe</v>
          </cell>
          <cell r="AE3412" t="str">
            <v>MG Adhe-MET</v>
          </cell>
          <cell r="AI3412" t="str">
            <v>6265NAB12/IND</v>
          </cell>
          <cell r="AS3412" t="str">
            <v>NORMAL</v>
          </cell>
        </row>
        <row r="3413">
          <cell r="D3413" t="str">
            <v>6265SAB31/IND</v>
          </cell>
          <cell r="E3413">
            <v>6265</v>
          </cell>
          <cell r="F3413">
            <v>31.6</v>
          </cell>
          <cell r="G3413" t="str">
            <v>No</v>
          </cell>
          <cell r="H3413">
            <v>31.6</v>
          </cell>
          <cell r="I3413" t="str">
            <v>FT</v>
          </cell>
          <cell r="J3413" t="str">
            <v>Audit</v>
          </cell>
          <cell r="K3413" t="str">
            <v>6265SAB02</v>
          </cell>
          <cell r="L3413" t="str">
            <v>RD</v>
          </cell>
          <cell r="M3413" t="str">
            <v>S-Group</v>
          </cell>
          <cell r="N3413" t="str">
            <v>Reg</v>
          </cell>
          <cell r="P3413" t="str">
            <v>MTS-RET</v>
          </cell>
          <cell r="Q3413" t="str">
            <v>Live</v>
          </cell>
          <cell r="Y3413" t="str">
            <v>Adhe</v>
          </cell>
          <cell r="AA3413" t="str">
            <v>Simple-Adhesive</v>
          </cell>
          <cell r="AB3413" t="str">
            <v>Regular-Adhe</v>
          </cell>
          <cell r="AC3413" t="str">
            <v>1636SEA08/03</v>
          </cell>
          <cell r="AD3413" t="str">
            <v>MG Adhe</v>
          </cell>
          <cell r="AE3413" t="str">
            <v>MG Adhe-MET</v>
          </cell>
          <cell r="AI3413" t="str">
            <v>6265SAB12/IND</v>
          </cell>
          <cell r="AS3413" t="str">
            <v>NORMAL</v>
          </cell>
        </row>
        <row r="3414">
          <cell r="D3414" t="str">
            <v>6266NAB31/IND</v>
          </cell>
          <cell r="E3414">
            <v>6266</v>
          </cell>
          <cell r="F3414">
            <v>31.6</v>
          </cell>
          <cell r="G3414" t="str">
            <v>No</v>
          </cell>
          <cell r="H3414">
            <v>31.6</v>
          </cell>
          <cell r="I3414" t="str">
            <v>FT</v>
          </cell>
          <cell r="J3414" t="str">
            <v>Audit</v>
          </cell>
          <cell r="K3414" t="str">
            <v>6266NAB02</v>
          </cell>
          <cell r="L3414" t="str">
            <v>RD</v>
          </cell>
          <cell r="M3414" t="str">
            <v>S-Group</v>
          </cell>
          <cell r="N3414" t="str">
            <v>Reg</v>
          </cell>
          <cell r="P3414" t="str">
            <v>MTS-RET</v>
          </cell>
          <cell r="Q3414" t="str">
            <v>Live</v>
          </cell>
          <cell r="Y3414" t="str">
            <v>Adhe</v>
          </cell>
          <cell r="AA3414" t="str">
            <v>Simple-Adhesive</v>
          </cell>
          <cell r="AB3414" t="str">
            <v>Regular-Adhe</v>
          </cell>
          <cell r="AC3414" t="str">
            <v>1636SEA08/03</v>
          </cell>
          <cell r="AD3414" t="str">
            <v>MG Adhe</v>
          </cell>
          <cell r="AE3414" t="str">
            <v>MG Adhe-MET</v>
          </cell>
          <cell r="AI3414" t="str">
            <v>6266NAB12/IND</v>
          </cell>
          <cell r="AS3414" t="str">
            <v>NORMAL</v>
          </cell>
        </row>
        <row r="3415">
          <cell r="D3415" t="str">
            <v>6278QAA32/IND</v>
          </cell>
          <cell r="E3415">
            <v>6278</v>
          </cell>
          <cell r="F3415">
            <v>40.5</v>
          </cell>
          <cell r="G3415" t="str">
            <v>No</v>
          </cell>
          <cell r="H3415">
            <v>40.5</v>
          </cell>
          <cell r="I3415" t="str">
            <v>FT</v>
          </cell>
          <cell r="J3415" t="str">
            <v>Audit</v>
          </cell>
          <cell r="K3415" t="str">
            <v>6278QAA02/BL01</v>
          </cell>
          <cell r="L3415" t="str">
            <v>RD</v>
          </cell>
          <cell r="M3415" t="str">
            <v>C-Group</v>
          </cell>
          <cell r="N3415" t="str">
            <v>Add on</v>
          </cell>
          <cell r="P3415" t="str">
            <v>PMR43</v>
          </cell>
          <cell r="Q3415" t="str">
            <v>DRP</v>
          </cell>
          <cell r="Y3415" t="str">
            <v>Adhe</v>
          </cell>
          <cell r="AA3415" t="str">
            <v>Min Ring Assy</v>
          </cell>
          <cell r="AB3415" t="str">
            <v>MG Adhe + DR Adhe</v>
          </cell>
          <cell r="AC3415" t="str">
            <v>6278SAA08/05</v>
          </cell>
          <cell r="AD3415" t="str">
            <v>MG Adhe</v>
          </cell>
          <cell r="AE3415" t="str">
            <v>MG Adhe-MET</v>
          </cell>
          <cell r="AG3415" t="str">
            <v>DR Adhe</v>
          </cell>
          <cell r="AI3415" t="str">
            <v>6278QAA12/IND</v>
          </cell>
          <cell r="AS3415" t="str">
            <v>NORMAL</v>
          </cell>
        </row>
        <row r="3416">
          <cell r="D3416" t="str">
            <v>6279QAA32/IND</v>
          </cell>
          <cell r="E3416">
            <v>6279</v>
          </cell>
          <cell r="F3416">
            <v>40.5</v>
          </cell>
          <cell r="G3416" t="str">
            <v>Yes</v>
          </cell>
          <cell r="H3416">
            <v>38.200000000000003</v>
          </cell>
          <cell r="I3416" t="str">
            <v>FT</v>
          </cell>
          <cell r="J3416" t="str">
            <v>Audit</v>
          </cell>
          <cell r="K3416" t="str">
            <v>6279QAA02/BL01</v>
          </cell>
          <cell r="L3416" t="str">
            <v>SH</v>
          </cell>
          <cell r="M3416" t="str">
            <v>C-Group</v>
          </cell>
          <cell r="N3416" t="str">
            <v>Add on</v>
          </cell>
          <cell r="P3416" t="str">
            <v>PMR43</v>
          </cell>
          <cell r="Q3416" t="str">
            <v>DRP</v>
          </cell>
          <cell r="Y3416" t="str">
            <v>Adhe</v>
          </cell>
          <cell r="AA3416" t="str">
            <v>Dec Ring Assy</v>
          </cell>
          <cell r="AB3416" t="str">
            <v>MG Adhe + DR sticker</v>
          </cell>
          <cell r="AC3416" t="str">
            <v>6279SAA08/04</v>
          </cell>
          <cell r="AD3416" t="str">
            <v>MG Adhe</v>
          </cell>
          <cell r="AE3416" t="str">
            <v>MG Adhe-MET</v>
          </cell>
          <cell r="AG3416" t="str">
            <v>DR Sticker</v>
          </cell>
          <cell r="AI3416" t="str">
            <v>6279QAA12/IND</v>
          </cell>
          <cell r="AS3416" t="str">
            <v>NORMAL</v>
          </cell>
        </row>
        <row r="3417">
          <cell r="D3417" t="str">
            <v>6285NAB31/IND</v>
          </cell>
          <cell r="E3417">
            <v>6285</v>
          </cell>
          <cell r="F3417">
            <v>33.700000000000003</v>
          </cell>
          <cell r="G3417" t="str">
            <v>Yes</v>
          </cell>
          <cell r="H3417">
            <v>31.400000000000002</v>
          </cell>
          <cell r="I3417" t="str">
            <v>FT</v>
          </cell>
          <cell r="J3417" t="str">
            <v>Audit</v>
          </cell>
          <cell r="K3417" t="str">
            <v>6285NAB02</v>
          </cell>
          <cell r="L3417" t="str">
            <v>RD</v>
          </cell>
          <cell r="M3417" t="str">
            <v>S-Group</v>
          </cell>
          <cell r="N3417" t="str">
            <v>Reg</v>
          </cell>
          <cell r="P3417" t="str">
            <v>MTS-RET</v>
          </cell>
          <cell r="Q3417" t="str">
            <v>Live</v>
          </cell>
          <cell r="Y3417" t="str">
            <v>Gask</v>
          </cell>
          <cell r="AA3417" t="str">
            <v>Simple-Gasket</v>
          </cell>
          <cell r="AB3417" t="str">
            <v>Regular-Gask</v>
          </cell>
          <cell r="AC3417">
            <v>20041116</v>
          </cell>
          <cell r="AD3417" t="str">
            <v>MG Gask</v>
          </cell>
          <cell r="AE3417" t="str">
            <v>MG Gask-Plain</v>
          </cell>
          <cell r="AF3417" t="str">
            <v>2004889/03</v>
          </cell>
          <cell r="AI3417" t="str">
            <v>6285NAB12/IND</v>
          </cell>
          <cell r="AS3417" t="str">
            <v>NORMAL</v>
          </cell>
        </row>
        <row r="3418">
          <cell r="D3418" t="str">
            <v>6285SAB00/IND</v>
          </cell>
          <cell r="E3418">
            <v>6285</v>
          </cell>
          <cell r="F3418">
            <v>33.700000000000003</v>
          </cell>
          <cell r="G3418" t="str">
            <v>Yes</v>
          </cell>
          <cell r="H3418">
            <v>31.400000000000002</v>
          </cell>
          <cell r="I3418" t="str">
            <v>FT</v>
          </cell>
          <cell r="J3418" t="str">
            <v>Audit</v>
          </cell>
          <cell r="K3418" t="str">
            <v>6285SAB02</v>
          </cell>
          <cell r="L3418" t="str">
            <v>RD</v>
          </cell>
          <cell r="M3418" t="str">
            <v>S-Group</v>
          </cell>
          <cell r="N3418" t="str">
            <v>Reg</v>
          </cell>
          <cell r="P3418" t="str">
            <v>MTS-RET</v>
          </cell>
          <cell r="Q3418" t="str">
            <v>Live</v>
          </cell>
          <cell r="Y3418" t="str">
            <v>Gask</v>
          </cell>
          <cell r="AA3418" t="str">
            <v>Simple-Gasket</v>
          </cell>
          <cell r="AB3418" t="str">
            <v>Regular-Gask</v>
          </cell>
          <cell r="AC3418">
            <v>20041116</v>
          </cell>
          <cell r="AD3418" t="str">
            <v>MG Gask</v>
          </cell>
          <cell r="AE3418" t="str">
            <v>MG Gask-Plain</v>
          </cell>
          <cell r="AF3418">
            <v>2004889</v>
          </cell>
          <cell r="AI3418" t="str">
            <v>6285SAB12/IND</v>
          </cell>
          <cell r="AS3418" t="str">
            <v>NORMAL</v>
          </cell>
        </row>
        <row r="3419">
          <cell r="D3419" t="str">
            <v>6314QAA31/IND</v>
          </cell>
          <cell r="E3419">
            <v>6314</v>
          </cell>
          <cell r="F3419">
            <v>30.2</v>
          </cell>
          <cell r="H3419">
            <v>27.9</v>
          </cell>
          <cell r="I3419" t="str">
            <v>FT</v>
          </cell>
          <cell r="J3419" t="str">
            <v>Audit</v>
          </cell>
          <cell r="K3419" t="str">
            <v>6314QAA02/BRN</v>
          </cell>
          <cell r="L3419" t="str">
            <v>RD</v>
          </cell>
          <cell r="M3419" t="str">
            <v>S-Group</v>
          </cell>
          <cell r="N3419" t="str">
            <v>Reg</v>
          </cell>
          <cell r="P3419" t="str">
            <v>MTS-RET</v>
          </cell>
          <cell r="Q3419" t="str">
            <v>Live</v>
          </cell>
          <cell r="Y3419" t="str">
            <v>Gask</v>
          </cell>
          <cell r="AA3419" t="str">
            <v>Simple-Gasket</v>
          </cell>
          <cell r="AB3419" t="str">
            <v>Regular-Gask</v>
          </cell>
          <cell r="AC3419">
            <v>20041136</v>
          </cell>
          <cell r="AD3419" t="str">
            <v>MG Gask</v>
          </cell>
          <cell r="AE3419" t="str">
            <v>MG Gask-Plain</v>
          </cell>
          <cell r="AF3419" t="str">
            <v>6314SAA10/01</v>
          </cell>
          <cell r="AI3419" t="str">
            <v>6314QAA12/IND</v>
          </cell>
          <cell r="AS3419" t="str">
            <v>NORMAL</v>
          </cell>
        </row>
        <row r="3420">
          <cell r="D3420" t="str">
            <v>6314SAA31/IND</v>
          </cell>
          <cell r="E3420">
            <v>6314</v>
          </cell>
          <cell r="F3420">
            <v>30.2</v>
          </cell>
          <cell r="H3420">
            <v>27.9</v>
          </cell>
          <cell r="I3420" t="str">
            <v>FT</v>
          </cell>
          <cell r="J3420" t="str">
            <v>Audit</v>
          </cell>
          <cell r="K3420" t="str">
            <v>6314SAA02</v>
          </cell>
          <cell r="L3420" t="str">
            <v>RD</v>
          </cell>
          <cell r="M3420" t="str">
            <v>S-Group</v>
          </cell>
          <cell r="N3420" t="str">
            <v>Reg</v>
          </cell>
          <cell r="P3420" t="str">
            <v>MTS-RET</v>
          </cell>
          <cell r="Q3420" t="str">
            <v>Live</v>
          </cell>
          <cell r="Y3420" t="str">
            <v>Gask</v>
          </cell>
          <cell r="AA3420" t="str">
            <v>Simple-Gasket</v>
          </cell>
          <cell r="AB3420" t="str">
            <v>Regular-Gask</v>
          </cell>
          <cell r="AC3420">
            <v>20041136</v>
          </cell>
          <cell r="AD3420" t="str">
            <v>MG Gask</v>
          </cell>
          <cell r="AE3420" t="str">
            <v>MG Gask-Plain</v>
          </cell>
          <cell r="AF3420" t="str">
            <v>6314SAA10/01</v>
          </cell>
          <cell r="AI3420" t="str">
            <v>6314SAA12/IND</v>
          </cell>
          <cell r="AS3420" t="str">
            <v>NORMAL</v>
          </cell>
        </row>
        <row r="3421">
          <cell r="D3421" t="str">
            <v>6314WAA00/IND</v>
          </cell>
          <cell r="E3421">
            <v>6314</v>
          </cell>
          <cell r="F3421">
            <v>30.2</v>
          </cell>
          <cell r="H3421">
            <v>27.9</v>
          </cell>
          <cell r="I3421" t="str">
            <v>FT</v>
          </cell>
          <cell r="J3421" t="str">
            <v>Audit</v>
          </cell>
          <cell r="K3421" t="str">
            <v>6314WAA02</v>
          </cell>
          <cell r="L3421" t="str">
            <v>RD</v>
          </cell>
          <cell r="M3421" t="str">
            <v>S-Group</v>
          </cell>
          <cell r="N3421" t="str">
            <v>Reg</v>
          </cell>
          <cell r="P3421" t="str">
            <v>MTS-RET</v>
          </cell>
          <cell r="Q3421" t="str">
            <v>Live</v>
          </cell>
          <cell r="Y3421" t="str">
            <v>Gask</v>
          </cell>
          <cell r="AA3421" t="str">
            <v>Simple-Gasket</v>
          </cell>
          <cell r="AB3421" t="str">
            <v>Regular-Gask</v>
          </cell>
          <cell r="AC3421">
            <v>20041136</v>
          </cell>
          <cell r="AD3421" t="str">
            <v>MG Gask</v>
          </cell>
          <cell r="AE3421" t="str">
            <v>MG Gask-Plain</v>
          </cell>
          <cell r="AF3421" t="str">
            <v>6314SAA10</v>
          </cell>
          <cell r="AI3421" t="str">
            <v>6314WAA12/IND</v>
          </cell>
          <cell r="AS3421" t="str">
            <v>NORMAL</v>
          </cell>
        </row>
        <row r="3422">
          <cell r="D3422" t="str">
            <v>6314WAA31/IND</v>
          </cell>
          <cell r="E3422">
            <v>6314</v>
          </cell>
          <cell r="F3422">
            <v>30.2</v>
          </cell>
          <cell r="H3422">
            <v>27.9</v>
          </cell>
          <cell r="I3422" t="str">
            <v>FT</v>
          </cell>
          <cell r="J3422" t="str">
            <v>Audit</v>
          </cell>
          <cell r="K3422" t="str">
            <v>6314WAA02</v>
          </cell>
          <cell r="L3422" t="str">
            <v>RD</v>
          </cell>
          <cell r="M3422" t="str">
            <v>S-Group</v>
          </cell>
          <cell r="N3422" t="str">
            <v>Reg</v>
          </cell>
          <cell r="P3422" t="str">
            <v>MTS-RET</v>
          </cell>
          <cell r="Q3422" t="str">
            <v>Live</v>
          </cell>
          <cell r="Y3422" t="str">
            <v>Gask</v>
          </cell>
          <cell r="AA3422" t="str">
            <v>Simple-Gasket</v>
          </cell>
          <cell r="AB3422" t="str">
            <v>Regular-Gask</v>
          </cell>
          <cell r="AC3422">
            <v>20041136</v>
          </cell>
          <cell r="AD3422" t="str">
            <v>MG Gask</v>
          </cell>
          <cell r="AE3422" t="str">
            <v>MG Gask-Plain</v>
          </cell>
          <cell r="AF3422" t="str">
            <v>6314SAA10/01</v>
          </cell>
          <cell r="AI3422" t="str">
            <v>6314WAA12/IND</v>
          </cell>
          <cell r="AS3422" t="str">
            <v>NORMAL</v>
          </cell>
        </row>
        <row r="3423">
          <cell r="D3423" t="str">
            <v>95154QAB31/IND</v>
          </cell>
          <cell r="E3423">
            <v>95154</v>
          </cell>
          <cell r="F3423">
            <v>32.6</v>
          </cell>
          <cell r="H3423">
            <v>30.3</v>
          </cell>
          <cell r="I3423" t="str">
            <v>TI</v>
          </cell>
          <cell r="J3423" t="str">
            <v>Highend</v>
          </cell>
          <cell r="K3423" t="str">
            <v>95154QAB02/BRN</v>
          </cell>
          <cell r="L3423" t="str">
            <v>SH</v>
          </cell>
          <cell r="M3423" t="str">
            <v>S-Group</v>
          </cell>
          <cell r="N3423" t="str">
            <v>Reg</v>
          </cell>
          <cell r="P3423" t="str">
            <v>MTS-RET</v>
          </cell>
          <cell r="Q3423" t="str">
            <v>Live</v>
          </cell>
          <cell r="Y3423" t="str">
            <v>Adhe</v>
          </cell>
          <cell r="AA3423" t="str">
            <v>Simple-Adhesive</v>
          </cell>
          <cell r="AB3423" t="str">
            <v>Regular-Adhe</v>
          </cell>
          <cell r="AC3423" t="str">
            <v>95154WAB08/01</v>
          </cell>
          <cell r="AD3423" t="str">
            <v>MG Adhe</v>
          </cell>
          <cell r="AE3423" t="str">
            <v>MG Adhe-MET</v>
          </cell>
          <cell r="AH3423" t="str">
            <v>ELSSH006</v>
          </cell>
          <cell r="AI3423" t="str">
            <v>95154QAB12/IND</v>
          </cell>
          <cell r="AS3423" t="str">
            <v>NORMAL</v>
          </cell>
        </row>
        <row r="3424">
          <cell r="D3424" t="str">
            <v>95156QAB31/IND</v>
          </cell>
          <cell r="E3424">
            <v>95156</v>
          </cell>
          <cell r="F3424">
            <v>30.3</v>
          </cell>
          <cell r="H3424">
            <v>28</v>
          </cell>
          <cell r="I3424" t="str">
            <v>TI</v>
          </cell>
          <cell r="J3424" t="str">
            <v>Highend</v>
          </cell>
          <cell r="K3424" t="str">
            <v>95156QAB02/BRN</v>
          </cell>
          <cell r="L3424" t="str">
            <v>RD</v>
          </cell>
          <cell r="M3424" t="str">
            <v>S-Group</v>
          </cell>
          <cell r="N3424" t="str">
            <v>Reg</v>
          </cell>
          <cell r="P3424" t="str">
            <v>MTS-RET</v>
          </cell>
          <cell r="Q3424" t="str">
            <v>Live</v>
          </cell>
          <cell r="Y3424" t="str">
            <v>Adhe</v>
          </cell>
          <cell r="AA3424" t="str">
            <v>Simple-Adhesive</v>
          </cell>
          <cell r="AB3424" t="str">
            <v>Regular-Adhe</v>
          </cell>
          <cell r="AC3424" t="str">
            <v>2540SAJ08/02</v>
          </cell>
          <cell r="AD3424" t="str">
            <v>MG Adhe</v>
          </cell>
          <cell r="AE3424" t="str">
            <v>MG Adhe-MET</v>
          </cell>
          <cell r="AH3424" t="str">
            <v>ELSRD016</v>
          </cell>
          <cell r="AI3424" t="str">
            <v>95156QAB12/IND</v>
          </cell>
          <cell r="AS3424" t="str">
            <v>NORMAL</v>
          </cell>
        </row>
        <row r="3425">
          <cell r="D3425" t="str">
            <v>8169EAA31/IND</v>
          </cell>
          <cell r="E3425">
            <v>8169</v>
          </cell>
          <cell r="F3425">
            <v>35.799999999999997</v>
          </cell>
          <cell r="H3425">
            <v>33.5</v>
          </cell>
          <cell r="I3425" t="str">
            <v>SO</v>
          </cell>
          <cell r="J3425" t="str">
            <v>Audit</v>
          </cell>
          <cell r="K3425" t="str">
            <v>8169EAA02/LCR</v>
          </cell>
          <cell r="L3425" t="str">
            <v>SH</v>
          </cell>
          <cell r="M3425" t="str">
            <v>S-Group</v>
          </cell>
          <cell r="N3425" t="str">
            <v>Reg</v>
          </cell>
          <cell r="P3425" t="str">
            <v>MTS-IBD</v>
          </cell>
          <cell r="Q3425" t="str">
            <v>Live</v>
          </cell>
          <cell r="Y3425" t="str">
            <v>Adhe</v>
          </cell>
          <cell r="AA3425" t="str">
            <v>Simple-Adhesive</v>
          </cell>
          <cell r="AB3425" t="str">
            <v>Regular-Adhe</v>
          </cell>
          <cell r="AC3425" t="str">
            <v>8169YAA08/01</v>
          </cell>
          <cell r="AD3425" t="str">
            <v>MG Adhe</v>
          </cell>
          <cell r="AE3425" t="str">
            <v>MG Adhe-MET</v>
          </cell>
          <cell r="AI3425" t="str">
            <v>8169EAA12/IND</v>
          </cell>
          <cell r="AS3425" t="str">
            <v>NORMAL</v>
          </cell>
        </row>
        <row r="3426">
          <cell r="D3426" t="str">
            <v>3323SKA00/IND</v>
          </cell>
          <cell r="E3426">
            <v>3323</v>
          </cell>
          <cell r="F3426">
            <v>35.799999999999997</v>
          </cell>
          <cell r="H3426">
            <v>33.5</v>
          </cell>
          <cell r="I3426" t="str">
            <v>FT</v>
          </cell>
          <cell r="J3426" t="str">
            <v>Audit</v>
          </cell>
          <cell r="K3426" t="str">
            <v>3323SKA02</v>
          </cell>
          <cell r="L3426" t="str">
            <v>RD</v>
          </cell>
          <cell r="M3426" t="str">
            <v>S-Group</v>
          </cell>
          <cell r="N3426" t="str">
            <v>Reg</v>
          </cell>
          <cell r="P3426" t="str">
            <v>MTS-RET</v>
          </cell>
          <cell r="Q3426" t="str">
            <v>Live</v>
          </cell>
          <cell r="Y3426" t="str">
            <v>Gask</v>
          </cell>
          <cell r="AA3426" t="str">
            <v>Simple-Gasket</v>
          </cell>
          <cell r="AB3426" t="str">
            <v>Regular-Gask</v>
          </cell>
          <cell r="AC3426">
            <v>20041130</v>
          </cell>
          <cell r="AD3426" t="str">
            <v>MG Gask</v>
          </cell>
          <cell r="AE3426" t="str">
            <v>MG Gask-Plain</v>
          </cell>
          <cell r="AF3426">
            <v>2004895</v>
          </cell>
          <cell r="AI3426" t="str">
            <v>3323SKA12/IND</v>
          </cell>
          <cell r="AS3426" t="str">
            <v>JUMBO</v>
          </cell>
        </row>
        <row r="3427">
          <cell r="D3427" t="str">
            <v>3323QKA31/IND</v>
          </cell>
          <cell r="E3427">
            <v>3323</v>
          </cell>
          <cell r="F3427">
            <v>35.799999999999997</v>
          </cell>
          <cell r="H3427">
            <v>33.5</v>
          </cell>
          <cell r="I3427" t="str">
            <v>FT</v>
          </cell>
          <cell r="J3427" t="str">
            <v>Audit</v>
          </cell>
          <cell r="K3427" t="str">
            <v>3323QKA02/GUN</v>
          </cell>
          <cell r="L3427" t="str">
            <v>RD</v>
          </cell>
          <cell r="M3427" t="str">
            <v>S-Group</v>
          </cell>
          <cell r="N3427" t="str">
            <v>Reg</v>
          </cell>
          <cell r="P3427" t="str">
            <v>MTS-RET</v>
          </cell>
          <cell r="Q3427" t="str">
            <v>Live</v>
          </cell>
          <cell r="Y3427" t="str">
            <v>Gask</v>
          </cell>
          <cell r="AA3427" t="str">
            <v>Simple-Gasket</v>
          </cell>
          <cell r="AB3427" t="str">
            <v>Regular-Gask</v>
          </cell>
          <cell r="AC3427">
            <v>20041130</v>
          </cell>
          <cell r="AD3427" t="str">
            <v>MG Gask</v>
          </cell>
          <cell r="AE3427" t="str">
            <v>MG Gask-Plain</v>
          </cell>
          <cell r="AF3427" t="str">
            <v>2004895/03</v>
          </cell>
          <cell r="AI3427" t="str">
            <v>3323QKA12/IND</v>
          </cell>
          <cell r="AS3427" t="str">
            <v>JUMBO</v>
          </cell>
        </row>
        <row r="3428">
          <cell r="D3428" t="str">
            <v>3323QKA00/IND</v>
          </cell>
          <cell r="E3428">
            <v>3323</v>
          </cell>
          <cell r="F3428">
            <v>35.799999999999997</v>
          </cell>
          <cell r="H3428">
            <v>33.5</v>
          </cell>
          <cell r="I3428" t="str">
            <v>FT</v>
          </cell>
          <cell r="J3428" t="str">
            <v>Audit</v>
          </cell>
          <cell r="K3428" t="str">
            <v>3323QKA02/BRZ</v>
          </cell>
          <cell r="L3428" t="str">
            <v>RD</v>
          </cell>
          <cell r="M3428" t="str">
            <v>S-Group</v>
          </cell>
          <cell r="N3428" t="str">
            <v>Reg</v>
          </cell>
          <cell r="P3428" t="str">
            <v>MTS-RET</v>
          </cell>
          <cell r="Q3428" t="str">
            <v>Live</v>
          </cell>
          <cell r="Y3428" t="str">
            <v>Gask</v>
          </cell>
          <cell r="AA3428" t="str">
            <v>Simple-Gasket</v>
          </cell>
          <cell r="AB3428" t="str">
            <v>Regular-Gask</v>
          </cell>
          <cell r="AC3428">
            <v>20041130</v>
          </cell>
          <cell r="AD3428" t="str">
            <v>MG Gask</v>
          </cell>
          <cell r="AE3428" t="str">
            <v>MG Gask-Plain</v>
          </cell>
          <cell r="AF3428">
            <v>2004895</v>
          </cell>
          <cell r="AI3428" t="str">
            <v>3323QKA12/IND</v>
          </cell>
          <cell r="AS3428" t="str">
            <v>JUMBO</v>
          </cell>
        </row>
        <row r="3429">
          <cell r="D3429" t="str">
            <v>3323QKA32/IND</v>
          </cell>
          <cell r="E3429">
            <v>3323</v>
          </cell>
          <cell r="F3429">
            <v>35.799999999999997</v>
          </cell>
          <cell r="H3429">
            <v>33.5</v>
          </cell>
          <cell r="I3429" t="str">
            <v>FT</v>
          </cell>
          <cell r="J3429" t="str">
            <v>Audit</v>
          </cell>
          <cell r="K3429" t="str">
            <v>3323QKA02/BRN</v>
          </cell>
          <cell r="L3429" t="str">
            <v>RD</v>
          </cell>
          <cell r="M3429" t="str">
            <v>S-Group</v>
          </cell>
          <cell r="N3429" t="str">
            <v>Reg</v>
          </cell>
          <cell r="P3429" t="str">
            <v>MTS-RET</v>
          </cell>
          <cell r="Q3429" t="str">
            <v>Live</v>
          </cell>
          <cell r="Y3429" t="str">
            <v>Gask</v>
          </cell>
          <cell r="AA3429" t="str">
            <v>Simple-Gasket</v>
          </cell>
          <cell r="AB3429" t="str">
            <v>Regular-Gask</v>
          </cell>
          <cell r="AC3429">
            <v>20041130</v>
          </cell>
          <cell r="AD3429" t="str">
            <v>MG Gask</v>
          </cell>
          <cell r="AE3429" t="str">
            <v>MG Gask-Plain</v>
          </cell>
          <cell r="AF3429" t="str">
            <v>2004895/05</v>
          </cell>
          <cell r="AI3429" t="str">
            <v>3323QKA12/IND</v>
          </cell>
          <cell r="AS3429" t="str">
            <v>JUMBO</v>
          </cell>
        </row>
        <row r="3430">
          <cell r="D3430" t="str">
            <v>3318QDA31/IND</v>
          </cell>
          <cell r="E3430">
            <v>3318</v>
          </cell>
          <cell r="F3430">
            <v>46.4</v>
          </cell>
          <cell r="H3430">
            <v>44.1</v>
          </cell>
          <cell r="I3430" t="str">
            <v>FT</v>
          </cell>
          <cell r="J3430" t="str">
            <v>Audit</v>
          </cell>
          <cell r="K3430" t="str">
            <v>3318QDA02/BRN</v>
          </cell>
          <cell r="L3430" t="str">
            <v>RD</v>
          </cell>
          <cell r="M3430" t="str">
            <v>C-Group</v>
          </cell>
          <cell r="N3430" t="str">
            <v>Add on</v>
          </cell>
          <cell r="P3430" t="str">
            <v>MTO-NEW</v>
          </cell>
          <cell r="Q3430" t="str">
            <v>Live</v>
          </cell>
          <cell r="Y3430" t="str">
            <v>Gask</v>
          </cell>
          <cell r="AA3430" t="str">
            <v>Simple-Gasket</v>
          </cell>
          <cell r="AB3430" t="str">
            <v>Regular-Gask (double side)</v>
          </cell>
          <cell r="AC3430">
            <v>20041165</v>
          </cell>
          <cell r="AD3430" t="str">
            <v>MG Gask</v>
          </cell>
          <cell r="AE3430" t="str">
            <v>MG Gask-Plain</v>
          </cell>
          <cell r="AF3430" t="str">
            <v>20048150/03</v>
          </cell>
          <cell r="AG3430" t="str">
            <v>2 MG + BC Threaded</v>
          </cell>
          <cell r="AI3430" t="str">
            <v>3318QDA12/IND</v>
          </cell>
          <cell r="AS3430" t="str">
            <v>JUMBO</v>
          </cell>
        </row>
        <row r="3431">
          <cell r="D3431" t="str">
            <v>3318SAA00/IND</v>
          </cell>
          <cell r="E3431">
            <v>3318</v>
          </cell>
          <cell r="F3431">
            <v>46.4</v>
          </cell>
          <cell r="H3431">
            <v>44.1</v>
          </cell>
          <cell r="I3431" t="str">
            <v>FT</v>
          </cell>
          <cell r="J3431" t="str">
            <v>Audit</v>
          </cell>
          <cell r="K3431" t="str">
            <v>3318SAA02</v>
          </cell>
          <cell r="L3431" t="str">
            <v>RD</v>
          </cell>
          <cell r="M3431" t="str">
            <v>C-Group</v>
          </cell>
          <cell r="N3431" t="str">
            <v>Add on</v>
          </cell>
          <cell r="P3431" t="str">
            <v>MTO-NEW</v>
          </cell>
          <cell r="Q3431" t="str">
            <v>Live</v>
          </cell>
          <cell r="Y3431" t="str">
            <v>Gask</v>
          </cell>
          <cell r="AA3431" t="str">
            <v>Simple-Gasket</v>
          </cell>
          <cell r="AB3431" t="str">
            <v>Regular-Gask (double side)</v>
          </cell>
          <cell r="AC3431">
            <v>20041165</v>
          </cell>
          <cell r="AD3431" t="str">
            <v>MG Gask</v>
          </cell>
          <cell r="AE3431" t="str">
            <v>MG Gask-Plain</v>
          </cell>
          <cell r="AF3431">
            <v>20048150</v>
          </cell>
          <cell r="AG3431" t="str">
            <v>2 MG + BC Threaded</v>
          </cell>
          <cell r="AI3431" t="str">
            <v>3318SAA12/IND</v>
          </cell>
          <cell r="AS3431" t="str">
            <v>JUMBO</v>
          </cell>
        </row>
        <row r="3432">
          <cell r="D3432" t="str">
            <v>3318NDA31/IND</v>
          </cell>
          <cell r="E3432">
            <v>3318</v>
          </cell>
          <cell r="F3432">
            <v>46.4</v>
          </cell>
          <cell r="H3432">
            <v>44.1</v>
          </cell>
          <cell r="I3432" t="str">
            <v>FT</v>
          </cell>
          <cell r="J3432" t="str">
            <v>Audit</v>
          </cell>
          <cell r="K3432" t="str">
            <v>3318NDA02</v>
          </cell>
          <cell r="L3432" t="str">
            <v>RD</v>
          </cell>
          <cell r="M3432" t="str">
            <v>C-Group</v>
          </cell>
          <cell r="N3432" t="str">
            <v>Add on</v>
          </cell>
          <cell r="P3432" t="str">
            <v>MTO-NEW</v>
          </cell>
          <cell r="Q3432" t="str">
            <v>Live</v>
          </cell>
          <cell r="Y3432" t="str">
            <v>Gask</v>
          </cell>
          <cell r="AA3432" t="str">
            <v>Simple-Gasket</v>
          </cell>
          <cell r="AB3432" t="str">
            <v>Regular-Gask (double side)</v>
          </cell>
          <cell r="AC3432">
            <v>20041165</v>
          </cell>
          <cell r="AD3432" t="str">
            <v>MG Gask</v>
          </cell>
          <cell r="AE3432" t="str">
            <v>MG Gask-Plain</v>
          </cell>
          <cell r="AF3432" t="str">
            <v>20048150/03</v>
          </cell>
          <cell r="AG3432" t="str">
            <v>2 MG + BC Threaded</v>
          </cell>
          <cell r="AI3432" t="str">
            <v>3318NDA12/IND</v>
          </cell>
          <cell r="AS3432" t="str">
            <v>JUMBO</v>
          </cell>
        </row>
        <row r="3434">
          <cell r="D3434" t="str">
            <v>2769WAA31/IND</v>
          </cell>
          <cell r="E3434">
            <v>2769</v>
          </cell>
          <cell r="F3434">
            <v>32.6</v>
          </cell>
          <cell r="H3434">
            <v>30.3</v>
          </cell>
          <cell r="I3434" t="str">
            <v>TI</v>
          </cell>
          <cell r="K3434" t="str">
            <v>2769WAA02</v>
          </cell>
          <cell r="L3434" t="str">
            <v>RD</v>
          </cell>
          <cell r="M3434" t="str">
            <v>S-Group</v>
          </cell>
          <cell r="N3434" t="str">
            <v>Reg</v>
          </cell>
          <cell r="P3434" t="str">
            <v>MTO-NEW</v>
          </cell>
          <cell r="Q3434" t="str">
            <v>Live</v>
          </cell>
          <cell r="Y3434" t="str">
            <v>Adhe</v>
          </cell>
          <cell r="AA3434" t="str">
            <v>Simple-Adhesive</v>
          </cell>
          <cell r="AB3434" t="str">
            <v>Regular-Adhe</v>
          </cell>
          <cell r="AC3434" t="str">
            <v>311YAF08/06</v>
          </cell>
          <cell r="AD3434" t="str">
            <v>MG Adhe</v>
          </cell>
          <cell r="AE3434" t="str">
            <v>MG Adhe-MET</v>
          </cell>
          <cell r="AI3434" t="str">
            <v>2769WAA12/IND</v>
          </cell>
          <cell r="AS3434" t="str">
            <v>NORMAL</v>
          </cell>
        </row>
        <row r="3435">
          <cell r="D3435" t="str">
            <v>2781SAA00/IND</v>
          </cell>
          <cell r="E3435">
            <v>2781</v>
          </cell>
          <cell r="F3435">
            <v>39.1</v>
          </cell>
          <cell r="H3435">
            <v>36.800000000000004</v>
          </cell>
          <cell r="I3435" t="str">
            <v>TI</v>
          </cell>
          <cell r="K3435" t="str">
            <v>2781SAA02</v>
          </cell>
          <cell r="L3435" t="str">
            <v>RD</v>
          </cell>
          <cell r="M3435" t="str">
            <v>S-Group</v>
          </cell>
          <cell r="N3435" t="str">
            <v>Reg</v>
          </cell>
          <cell r="P3435" t="str">
            <v>MTO-NEW</v>
          </cell>
          <cell r="Q3435" t="str">
            <v>Live</v>
          </cell>
          <cell r="Y3435" t="str">
            <v>Gask</v>
          </cell>
          <cell r="AA3435" t="str">
            <v>Simple-Gasket</v>
          </cell>
          <cell r="AB3435" t="str">
            <v>Regular-Gask</v>
          </cell>
          <cell r="AC3435">
            <v>20041106</v>
          </cell>
          <cell r="AD3435" t="str">
            <v>MG Gask</v>
          </cell>
          <cell r="AE3435" t="str">
            <v>MG Gask-Plain</v>
          </cell>
          <cell r="AF3435">
            <v>2004841</v>
          </cell>
          <cell r="AI3435" t="str">
            <v>2781SAA12/IND</v>
          </cell>
          <cell r="AS3435" t="str">
            <v>NORMAL</v>
          </cell>
        </row>
        <row r="3436">
          <cell r="D3436" t="str">
            <v>2781WAA00/IND</v>
          </cell>
          <cell r="E3436">
            <v>2781</v>
          </cell>
          <cell r="F3436">
            <v>39.1</v>
          </cell>
          <cell r="H3436">
            <v>36.800000000000004</v>
          </cell>
          <cell r="I3436" t="str">
            <v>TI</v>
          </cell>
          <cell r="K3436" t="str">
            <v>2781WAA02</v>
          </cell>
          <cell r="L3436" t="str">
            <v>RD</v>
          </cell>
          <cell r="M3436" t="str">
            <v>S-Group</v>
          </cell>
          <cell r="N3436" t="str">
            <v>Reg</v>
          </cell>
          <cell r="P3436" t="str">
            <v>MTO-NEW</v>
          </cell>
          <cell r="Q3436" t="str">
            <v>Live</v>
          </cell>
          <cell r="Y3436" t="str">
            <v>Gask</v>
          </cell>
          <cell r="AA3436" t="str">
            <v>Simple-Gasket</v>
          </cell>
          <cell r="AB3436" t="str">
            <v>Regular-Gask</v>
          </cell>
          <cell r="AC3436">
            <v>20041106</v>
          </cell>
          <cell r="AD3436" t="str">
            <v>MG Gask</v>
          </cell>
          <cell r="AE3436" t="str">
            <v>MG Gask-Plain</v>
          </cell>
          <cell r="AF3436">
            <v>2004841</v>
          </cell>
          <cell r="AI3436" t="str">
            <v>2781WAA12/IND</v>
          </cell>
          <cell r="AS3436" t="str">
            <v>NORMAL</v>
          </cell>
        </row>
        <row r="3437">
          <cell r="D3437" t="str">
            <v>3304KAB31/IND</v>
          </cell>
          <cell r="E3437">
            <v>3304</v>
          </cell>
          <cell r="F3437">
            <v>60.5</v>
          </cell>
          <cell r="H3437">
            <v>58.2</v>
          </cell>
          <cell r="I3437" t="str">
            <v>FT</v>
          </cell>
          <cell r="K3437" t="str">
            <v>3304SAB02</v>
          </cell>
          <cell r="L3437" t="str">
            <v>RD</v>
          </cell>
          <cell r="M3437" t="str">
            <v>C-Group</v>
          </cell>
          <cell r="N3437" t="str">
            <v>Add on</v>
          </cell>
          <cell r="P3437" t="str">
            <v>MTO-NEW</v>
          </cell>
          <cell r="Q3437" t="str">
            <v>Live</v>
          </cell>
          <cell r="Y3437" t="str">
            <v>Adhe</v>
          </cell>
          <cell r="AA3437" t="str">
            <v>Push botton-Dec Ring</v>
          </cell>
          <cell r="AB3437" t="str">
            <v>MG Adhe + DR Adhe + PB assly</v>
          </cell>
          <cell r="AC3437" t="str">
            <v>3105SSA08/05</v>
          </cell>
          <cell r="AD3437" t="str">
            <v>MG Adhe</v>
          </cell>
          <cell r="AE3437" t="str">
            <v>MG Adhe-MET</v>
          </cell>
          <cell r="AG3437" t="str">
            <v>PB+DR Adhe</v>
          </cell>
          <cell r="AI3437" t="str">
            <v>3304KAB12/IND</v>
          </cell>
          <cell r="AS3437" t="str">
            <v>JUMBO</v>
          </cell>
        </row>
        <row r="3438">
          <cell r="D3438" t="str">
            <v>3304KDB31/IND</v>
          </cell>
          <cell r="E3438">
            <v>3304</v>
          </cell>
          <cell r="F3438">
            <v>60.5</v>
          </cell>
          <cell r="H3438">
            <v>58.2</v>
          </cell>
          <cell r="I3438" t="str">
            <v>FT</v>
          </cell>
          <cell r="K3438" t="str">
            <v>3304SDB02</v>
          </cell>
          <cell r="L3438" t="str">
            <v>RD</v>
          </cell>
          <cell r="M3438" t="str">
            <v>C-Group</v>
          </cell>
          <cell r="N3438" t="str">
            <v>Add on</v>
          </cell>
          <cell r="P3438" t="str">
            <v>MTO-NEW</v>
          </cell>
          <cell r="Q3438" t="str">
            <v>Live</v>
          </cell>
          <cell r="Y3438" t="str">
            <v>Adhe</v>
          </cell>
          <cell r="AA3438" t="str">
            <v>Push botton-Dec Ring</v>
          </cell>
          <cell r="AB3438" t="str">
            <v>MG Adhe + DR Adhe + PB assly</v>
          </cell>
          <cell r="AC3438" t="str">
            <v>3105SSA08/03</v>
          </cell>
          <cell r="AD3438" t="str">
            <v>MG Adhe</v>
          </cell>
          <cell r="AE3438" t="str">
            <v>MG Adhe-MET</v>
          </cell>
          <cell r="AG3438" t="str">
            <v>PB+DR Adhe</v>
          </cell>
          <cell r="AI3438" t="str">
            <v>3304KDB12/IND</v>
          </cell>
          <cell r="AS3438" t="str">
            <v>JUMBO</v>
          </cell>
        </row>
        <row r="3439">
          <cell r="D3439" t="str">
            <v>3304KDB32/IND</v>
          </cell>
          <cell r="E3439">
            <v>3304</v>
          </cell>
          <cell r="F3439">
            <v>60.5</v>
          </cell>
          <cell r="H3439">
            <v>58.2</v>
          </cell>
          <cell r="I3439" t="str">
            <v>FT</v>
          </cell>
          <cell r="K3439" t="str">
            <v>3304SDB02</v>
          </cell>
          <cell r="L3439" t="str">
            <v>RD</v>
          </cell>
          <cell r="M3439" t="str">
            <v>C-Group</v>
          </cell>
          <cell r="N3439" t="str">
            <v>Add on</v>
          </cell>
          <cell r="P3439" t="str">
            <v>MTO-NEW</v>
          </cell>
          <cell r="Q3439" t="str">
            <v>Live</v>
          </cell>
          <cell r="Y3439" t="str">
            <v>Adhe</v>
          </cell>
          <cell r="AA3439" t="str">
            <v>Push botton-Dec Ring</v>
          </cell>
          <cell r="AB3439" t="str">
            <v>MG Adhe + DR Adhe + PB assly</v>
          </cell>
          <cell r="AC3439" t="str">
            <v>3105SSA08/04</v>
          </cell>
          <cell r="AD3439" t="str">
            <v>MG Adhe</v>
          </cell>
          <cell r="AE3439" t="str">
            <v>MG Adhe-MET</v>
          </cell>
          <cell r="AG3439" t="str">
            <v>PB+DR Adhe</v>
          </cell>
          <cell r="AI3439" t="str">
            <v>3304KDB12/IND</v>
          </cell>
          <cell r="AS3439" t="str">
            <v>JUMBO</v>
          </cell>
        </row>
        <row r="3440">
          <cell r="D3440" t="str">
            <v>3326KEA00/IND</v>
          </cell>
          <cell r="E3440">
            <v>3326</v>
          </cell>
          <cell r="F3440">
            <v>47</v>
          </cell>
          <cell r="H3440">
            <v>44.7</v>
          </cell>
          <cell r="I3440" t="str">
            <v>FT</v>
          </cell>
          <cell r="K3440" t="str">
            <v>3326SAA02</v>
          </cell>
          <cell r="L3440" t="str">
            <v>RD</v>
          </cell>
          <cell r="M3440" t="str">
            <v>C-Group</v>
          </cell>
          <cell r="N3440" t="str">
            <v>Add on</v>
          </cell>
          <cell r="P3440" t="str">
            <v>MTO-NEW</v>
          </cell>
          <cell r="Q3440" t="str">
            <v>Live</v>
          </cell>
          <cell r="Y3440" t="str">
            <v>Gask</v>
          </cell>
          <cell r="AA3440" t="str">
            <v>DR sticker</v>
          </cell>
          <cell r="AB3440" t="str">
            <v>MG Gask + DR sticker</v>
          </cell>
          <cell r="AC3440">
            <v>20041173</v>
          </cell>
          <cell r="AD3440" t="str">
            <v>MG Gask</v>
          </cell>
          <cell r="AE3440" t="str">
            <v>MG Gask-Plain</v>
          </cell>
          <cell r="AF3440">
            <v>20048125</v>
          </cell>
          <cell r="AG3440" t="str">
            <v>DR Sticker</v>
          </cell>
          <cell r="AI3440" t="str">
            <v>3326KEA12/IND</v>
          </cell>
          <cell r="AS3440" t="str">
            <v>JUMBO</v>
          </cell>
        </row>
        <row r="3441">
          <cell r="D3441" t="str">
            <v>3326KFA31/IND</v>
          </cell>
          <cell r="E3441">
            <v>3326</v>
          </cell>
          <cell r="F3441">
            <v>47</v>
          </cell>
          <cell r="H3441">
            <v>44.7</v>
          </cell>
          <cell r="I3441" t="str">
            <v>FT</v>
          </cell>
          <cell r="K3441" t="str">
            <v>3326QFA02/BLU/M</v>
          </cell>
          <cell r="L3441" t="str">
            <v>RD</v>
          </cell>
          <cell r="M3441" t="str">
            <v>C-Group</v>
          </cell>
          <cell r="N3441" t="str">
            <v>Add on</v>
          </cell>
          <cell r="P3441" t="str">
            <v>MTO-NEW</v>
          </cell>
          <cell r="Q3441" t="str">
            <v>Live</v>
          </cell>
          <cell r="Y3441" t="str">
            <v>Gask</v>
          </cell>
          <cell r="AA3441" t="str">
            <v>DR sticker</v>
          </cell>
          <cell r="AB3441" t="str">
            <v>MG Gask + DR sticker</v>
          </cell>
          <cell r="AC3441">
            <v>20041173</v>
          </cell>
          <cell r="AD3441" t="str">
            <v>MG Gask</v>
          </cell>
          <cell r="AE3441" t="str">
            <v>MG Gask-Plain</v>
          </cell>
          <cell r="AF3441" t="str">
            <v>20048125/04</v>
          </cell>
          <cell r="AG3441" t="str">
            <v>DR Sticker</v>
          </cell>
          <cell r="AI3441" t="str">
            <v>3326KFA12/IND</v>
          </cell>
          <cell r="AS3441" t="str">
            <v>JUMBO</v>
          </cell>
        </row>
        <row r="3442">
          <cell r="D3442" t="str">
            <v>3326NEB31/IND</v>
          </cell>
          <cell r="E3442">
            <v>3326</v>
          </cell>
          <cell r="F3442">
            <v>33.700000000000003</v>
          </cell>
          <cell r="H3442">
            <v>31.400000000000002</v>
          </cell>
          <cell r="I3442" t="str">
            <v>FT</v>
          </cell>
          <cell r="K3442" t="str">
            <v>3326NEB02</v>
          </cell>
          <cell r="L3442" t="str">
            <v>RD</v>
          </cell>
          <cell r="M3442" t="str">
            <v>S-Group</v>
          </cell>
          <cell r="N3442" t="str">
            <v>Reg</v>
          </cell>
          <cell r="P3442" t="str">
            <v>MTO-NEW</v>
          </cell>
          <cell r="Q3442" t="str">
            <v>Live</v>
          </cell>
          <cell r="Y3442" t="str">
            <v>Gask</v>
          </cell>
          <cell r="AA3442" t="str">
            <v>Simple-Gasket</v>
          </cell>
          <cell r="AB3442" t="str">
            <v>Regular-Gask</v>
          </cell>
          <cell r="AC3442">
            <v>20041173</v>
          </cell>
          <cell r="AD3442" t="str">
            <v>MG Gask</v>
          </cell>
          <cell r="AE3442" t="str">
            <v>MG Gask-Plain</v>
          </cell>
          <cell r="AF3442" t="str">
            <v>20048113/03</v>
          </cell>
          <cell r="AI3442" t="str">
            <v>3326NEB12/IND</v>
          </cell>
          <cell r="AS3442" t="str">
            <v>JUMBO</v>
          </cell>
        </row>
        <row r="3443">
          <cell r="D3443" t="str">
            <v>3326NFB31/IND</v>
          </cell>
          <cell r="E3443">
            <v>3326</v>
          </cell>
          <cell r="F3443">
            <v>33.700000000000003</v>
          </cell>
          <cell r="H3443">
            <v>31.400000000000002</v>
          </cell>
          <cell r="I3443" t="str">
            <v>FT</v>
          </cell>
          <cell r="K3443" t="str">
            <v>3326NFB02</v>
          </cell>
          <cell r="L3443" t="str">
            <v>RD</v>
          </cell>
          <cell r="M3443" t="str">
            <v>S-Group</v>
          </cell>
          <cell r="N3443" t="str">
            <v>Reg</v>
          </cell>
          <cell r="P3443" t="str">
            <v>MTO-NEW</v>
          </cell>
          <cell r="Q3443" t="str">
            <v>Live</v>
          </cell>
          <cell r="Y3443" t="str">
            <v>Gask</v>
          </cell>
          <cell r="AA3443" t="str">
            <v>Simple-Gasket</v>
          </cell>
          <cell r="AB3443" t="str">
            <v>Regular-Gask</v>
          </cell>
          <cell r="AC3443">
            <v>20041173</v>
          </cell>
          <cell r="AD3443" t="str">
            <v>MG Gask</v>
          </cell>
          <cell r="AE3443" t="str">
            <v>MG Gask-Plain</v>
          </cell>
          <cell r="AF3443" t="str">
            <v>20048113/03</v>
          </cell>
          <cell r="AI3443" t="str">
            <v>3326NFB12/IND</v>
          </cell>
          <cell r="AS3443" t="str">
            <v>JUMBO</v>
          </cell>
        </row>
        <row r="3444">
          <cell r="D3444" t="str">
            <v>3326NDC31/IND</v>
          </cell>
          <cell r="E3444">
            <v>3326</v>
          </cell>
          <cell r="F3444">
            <v>33.700000000000003</v>
          </cell>
          <cell r="H3444">
            <v>31.400000000000002</v>
          </cell>
          <cell r="I3444" t="str">
            <v>FT</v>
          </cell>
          <cell r="K3444" t="str">
            <v>3326NDC02</v>
          </cell>
          <cell r="L3444" t="str">
            <v>RD</v>
          </cell>
          <cell r="M3444" t="str">
            <v>S-Group</v>
          </cell>
          <cell r="N3444" t="str">
            <v>Reg</v>
          </cell>
          <cell r="P3444" t="str">
            <v>MTO-NEW</v>
          </cell>
          <cell r="Q3444" t="str">
            <v>Live</v>
          </cell>
          <cell r="Y3444" t="str">
            <v>Gask</v>
          </cell>
          <cell r="AA3444" t="str">
            <v>Simple-Gasket</v>
          </cell>
          <cell r="AB3444" t="str">
            <v>Regular-Gask</v>
          </cell>
          <cell r="AC3444">
            <v>20041173</v>
          </cell>
          <cell r="AD3444" t="str">
            <v>MG Gask</v>
          </cell>
          <cell r="AE3444" t="str">
            <v>MG Gask-Plain</v>
          </cell>
          <cell r="AF3444" t="str">
            <v>20048113/03</v>
          </cell>
          <cell r="AI3444" t="str">
            <v>3326NDC12/IND</v>
          </cell>
          <cell r="AS3444" t="str">
            <v>JUMBO</v>
          </cell>
        </row>
        <row r="3445">
          <cell r="D3445" t="str">
            <v>3326QCC31/IND</v>
          </cell>
          <cell r="E3445">
            <v>3326</v>
          </cell>
          <cell r="F3445">
            <v>33.700000000000003</v>
          </cell>
          <cell r="H3445">
            <v>31.400000000000002</v>
          </cell>
          <cell r="I3445" t="str">
            <v>FT</v>
          </cell>
          <cell r="K3445" t="str">
            <v>3326QCC02/GUN</v>
          </cell>
          <cell r="L3445" t="str">
            <v>RD</v>
          </cell>
          <cell r="M3445" t="str">
            <v>S-Group</v>
          </cell>
          <cell r="N3445" t="str">
            <v>Reg</v>
          </cell>
          <cell r="P3445" t="str">
            <v>MTO-NEW</v>
          </cell>
          <cell r="Q3445" t="str">
            <v>Live</v>
          </cell>
          <cell r="Y3445" t="str">
            <v>Gask</v>
          </cell>
          <cell r="AA3445" t="str">
            <v>Simple-Gasket</v>
          </cell>
          <cell r="AB3445" t="str">
            <v>Regular-Gask</v>
          </cell>
          <cell r="AC3445">
            <v>20041173</v>
          </cell>
          <cell r="AD3445" t="str">
            <v>MG Gask</v>
          </cell>
          <cell r="AE3445" t="str">
            <v>MG Gask-Plain</v>
          </cell>
          <cell r="AF3445" t="str">
            <v>20048113/03</v>
          </cell>
          <cell r="AI3445" t="str">
            <v>3326QCC12/IND</v>
          </cell>
          <cell r="AS3445" t="str">
            <v>JUMBO</v>
          </cell>
        </row>
        <row r="3446">
          <cell r="D3446" t="str">
            <v>3326QDC31/IND</v>
          </cell>
          <cell r="E3446">
            <v>3326</v>
          </cell>
          <cell r="F3446">
            <v>33.700000000000003</v>
          </cell>
          <cell r="H3446">
            <v>31.400000000000002</v>
          </cell>
          <cell r="I3446" t="str">
            <v>FT</v>
          </cell>
          <cell r="K3446" t="str">
            <v>3326QDC02/BRN</v>
          </cell>
          <cell r="L3446" t="str">
            <v>RD</v>
          </cell>
          <cell r="M3446" t="str">
            <v>S-Group</v>
          </cell>
          <cell r="N3446" t="str">
            <v>Reg</v>
          </cell>
          <cell r="P3446" t="str">
            <v>MTO-NEW</v>
          </cell>
          <cell r="Q3446" t="str">
            <v>Live</v>
          </cell>
          <cell r="Y3446" t="str">
            <v>Gask</v>
          </cell>
          <cell r="AA3446" t="str">
            <v>Simple-Gasket</v>
          </cell>
          <cell r="AB3446" t="str">
            <v>Regular-Gask</v>
          </cell>
          <cell r="AC3446">
            <v>20041173</v>
          </cell>
          <cell r="AD3446" t="str">
            <v>MG Gask</v>
          </cell>
          <cell r="AE3446" t="str">
            <v>MG Gask-Plain</v>
          </cell>
          <cell r="AF3446" t="str">
            <v>20048113/05</v>
          </cell>
          <cell r="AI3446" t="str">
            <v>3326QDC12/IND</v>
          </cell>
          <cell r="AS3446" t="str">
            <v>JUMBO</v>
          </cell>
        </row>
        <row r="3447">
          <cell r="D3447" t="str">
            <v>6315KAA31/IND</v>
          </cell>
          <cell r="E3447">
            <v>6315</v>
          </cell>
          <cell r="F3447">
            <v>37.900000000000006</v>
          </cell>
          <cell r="H3447">
            <v>35.600000000000009</v>
          </cell>
          <cell r="I3447" t="str">
            <v>FT</v>
          </cell>
          <cell r="K3447" t="str">
            <v>6315WAA02</v>
          </cell>
          <cell r="L3447" t="str">
            <v>RD</v>
          </cell>
          <cell r="M3447" t="str">
            <v>C-Group</v>
          </cell>
          <cell r="N3447" t="str">
            <v>Add on</v>
          </cell>
          <cell r="P3447" t="str">
            <v>MTO-NEW</v>
          </cell>
          <cell r="Q3447" t="str">
            <v>Live</v>
          </cell>
          <cell r="Y3447" t="str">
            <v>Gask</v>
          </cell>
          <cell r="AA3447" t="str">
            <v>Dec Ring Assy</v>
          </cell>
          <cell r="AB3447" t="str">
            <v>MG Gask ( Top Assembly) + DR Adhe</v>
          </cell>
          <cell r="AC3447">
            <v>2004139</v>
          </cell>
          <cell r="AD3447" t="str">
            <v>MG Gask</v>
          </cell>
          <cell r="AE3447" t="str">
            <v>MG Gask-Plain</v>
          </cell>
          <cell r="AF3447" t="str">
            <v>6315KAA10/03</v>
          </cell>
          <cell r="AG3447" t="str">
            <v>DR Adhe</v>
          </cell>
          <cell r="AI3447" t="str">
            <v>6315KAA12/IND</v>
          </cell>
          <cell r="AS3447" t="str">
            <v>JUMBO</v>
          </cell>
        </row>
        <row r="3448">
          <cell r="D3448" t="str">
            <v>6315KAA32/IND</v>
          </cell>
          <cell r="E3448">
            <v>6315</v>
          </cell>
          <cell r="F3448">
            <v>37.900000000000006</v>
          </cell>
          <cell r="H3448">
            <v>35.600000000000009</v>
          </cell>
          <cell r="I3448" t="str">
            <v>FT</v>
          </cell>
          <cell r="K3448" t="str">
            <v>6315WAA02</v>
          </cell>
          <cell r="L3448" t="str">
            <v>RD</v>
          </cell>
          <cell r="M3448" t="str">
            <v>C-Group</v>
          </cell>
          <cell r="N3448" t="str">
            <v>Add on</v>
          </cell>
          <cell r="P3448" t="str">
            <v>MTO-NEW</v>
          </cell>
          <cell r="Q3448" t="str">
            <v>Live</v>
          </cell>
          <cell r="Y3448" t="str">
            <v>Gask</v>
          </cell>
          <cell r="AA3448" t="str">
            <v>Dec Ring Assy</v>
          </cell>
          <cell r="AB3448" t="str">
            <v>MG Gask ( Top Assembly) + DR Adhe</v>
          </cell>
          <cell r="AC3448">
            <v>2004139</v>
          </cell>
          <cell r="AD3448" t="str">
            <v>MG Gask</v>
          </cell>
          <cell r="AE3448" t="str">
            <v>MG Gask-Plain</v>
          </cell>
          <cell r="AF3448" t="str">
            <v>6315KAA10/04</v>
          </cell>
          <cell r="AG3448" t="str">
            <v>DR Adhe</v>
          </cell>
          <cell r="AI3448" t="str">
            <v>6315KAA12/IND</v>
          </cell>
          <cell r="AS3448" t="str">
            <v>JUMBO</v>
          </cell>
        </row>
        <row r="3449">
          <cell r="D3449" t="str">
            <v>6315KAA33/IND</v>
          </cell>
          <cell r="E3449">
            <v>6315</v>
          </cell>
          <cell r="F3449">
            <v>37.900000000000006</v>
          </cell>
          <cell r="H3449">
            <v>35.600000000000009</v>
          </cell>
          <cell r="I3449" t="str">
            <v>FT</v>
          </cell>
          <cell r="K3449" t="str">
            <v>6315WAA02</v>
          </cell>
          <cell r="L3449" t="str">
            <v>RD</v>
          </cell>
          <cell r="M3449" t="str">
            <v>C-Group</v>
          </cell>
          <cell r="N3449" t="str">
            <v>Add on</v>
          </cell>
          <cell r="P3449" t="str">
            <v>MTO-NEW</v>
          </cell>
          <cell r="Q3449" t="str">
            <v>Live</v>
          </cell>
          <cell r="Y3449" t="str">
            <v>Gask</v>
          </cell>
          <cell r="AA3449" t="str">
            <v>Dec Ring Assy</v>
          </cell>
          <cell r="AB3449" t="str">
            <v>MG Gask ( Top Assembly) + DR Adhe</v>
          </cell>
          <cell r="AC3449">
            <v>2004139</v>
          </cell>
          <cell r="AD3449" t="str">
            <v>MG Gask</v>
          </cell>
          <cell r="AE3449" t="str">
            <v>MG Gask-Plain</v>
          </cell>
          <cell r="AF3449" t="str">
            <v>6315KAA10/05</v>
          </cell>
          <cell r="AG3449" t="str">
            <v>DR Adhe</v>
          </cell>
          <cell r="AI3449" t="str">
            <v>6315KAA12/IND</v>
          </cell>
          <cell r="AS3449" t="str">
            <v>JUMBO</v>
          </cell>
        </row>
        <row r="3450">
          <cell r="D3450" t="str">
            <v>6316SAA31/IND</v>
          </cell>
          <cell r="E3450">
            <v>6316</v>
          </cell>
          <cell r="F3450">
            <v>20.2</v>
          </cell>
          <cell r="H3450">
            <v>17.899999999999999</v>
          </cell>
          <cell r="I3450" t="str">
            <v>FT</v>
          </cell>
          <cell r="K3450" t="str">
            <v>6316SAA02</v>
          </cell>
          <cell r="L3450" t="str">
            <v>RD</v>
          </cell>
          <cell r="M3450" t="str">
            <v>S-Group</v>
          </cell>
          <cell r="N3450" t="str">
            <v>Reg</v>
          </cell>
          <cell r="P3450" t="str">
            <v>MTO-NEW</v>
          </cell>
          <cell r="Q3450" t="str">
            <v>Live</v>
          </cell>
          <cell r="Y3450" t="str">
            <v>Gask</v>
          </cell>
          <cell r="AA3450" t="str">
            <v>Simple-Gasket</v>
          </cell>
          <cell r="AB3450" t="str">
            <v>MG Gask- Top Assembly</v>
          </cell>
          <cell r="AC3450">
            <v>20041153</v>
          </cell>
          <cell r="AD3450" t="str">
            <v>MG Gask</v>
          </cell>
          <cell r="AE3450" t="str">
            <v>MG Gask-Plain</v>
          </cell>
          <cell r="AF3450" t="str">
            <v>6303WAA10/03</v>
          </cell>
          <cell r="AI3450" t="str">
            <v>6316SAA12/IND</v>
          </cell>
          <cell r="AS3450" t="str">
            <v>JUMBO</v>
          </cell>
        </row>
        <row r="3451">
          <cell r="D3451" t="str">
            <v>6316WAA31/IND</v>
          </cell>
          <cell r="E3451">
            <v>6316</v>
          </cell>
          <cell r="F3451">
            <v>20.2</v>
          </cell>
          <cell r="H3451">
            <v>17.899999999999999</v>
          </cell>
          <cell r="I3451" t="str">
            <v>FT</v>
          </cell>
          <cell r="K3451" t="str">
            <v>6316WAA02</v>
          </cell>
          <cell r="L3451" t="str">
            <v>RD</v>
          </cell>
          <cell r="M3451" t="str">
            <v>S-Group</v>
          </cell>
          <cell r="N3451" t="str">
            <v>Reg</v>
          </cell>
          <cell r="P3451" t="str">
            <v>MTO-NEW</v>
          </cell>
          <cell r="Q3451" t="str">
            <v>Live</v>
          </cell>
          <cell r="Y3451" t="str">
            <v>Gask</v>
          </cell>
          <cell r="AA3451" t="str">
            <v>Simple-Gasket</v>
          </cell>
          <cell r="AB3451" t="str">
            <v>MG Gask- Top Assembly</v>
          </cell>
          <cell r="AC3451">
            <v>20041153</v>
          </cell>
          <cell r="AD3451" t="str">
            <v>MG Gask</v>
          </cell>
          <cell r="AE3451" t="str">
            <v>MG Gask-Plain</v>
          </cell>
          <cell r="AF3451" t="str">
            <v>6303WAA10/03</v>
          </cell>
          <cell r="AI3451" t="str">
            <v>6316WAA12/IND</v>
          </cell>
          <cell r="AS3451" t="str">
            <v>JUMBO</v>
          </cell>
        </row>
        <row r="3453">
          <cell r="D3453" t="str">
            <v>10059BAA00/IND</v>
          </cell>
          <cell r="E3453">
            <v>10059</v>
          </cell>
          <cell r="H3453">
            <v>-2.2999999999999998</v>
          </cell>
          <cell r="I3453" t="str">
            <v>TI</v>
          </cell>
          <cell r="K3453" t="str">
            <v>10059BAA02</v>
          </cell>
          <cell r="L3453" t="str">
            <v>RD</v>
          </cell>
          <cell r="M3453" t="str">
            <v>S-Group</v>
          </cell>
          <cell r="N3453" t="str">
            <v>Reg</v>
          </cell>
          <cell r="P3453" t="str">
            <v>MTO-NEW</v>
          </cell>
          <cell r="Q3453" t="str">
            <v>Live</v>
          </cell>
          <cell r="Y3453" t="str">
            <v>Gask</v>
          </cell>
          <cell r="AA3453" t="str">
            <v>Simple-Gasket</v>
          </cell>
          <cell r="AB3453" t="str">
            <v>Regular-Gask</v>
          </cell>
          <cell r="AC3453">
            <v>20041136</v>
          </cell>
          <cell r="AD3453" t="str">
            <v>MG Gask</v>
          </cell>
          <cell r="AE3453" t="str">
            <v>MG Gask-Plain</v>
          </cell>
          <cell r="AF3453">
            <v>20048113</v>
          </cell>
          <cell r="AI3453" t="str">
            <v>10059BAA12/IND</v>
          </cell>
          <cell r="AS3453" t="str">
            <v>JUMBO</v>
          </cell>
        </row>
        <row r="3454">
          <cell r="D3454" t="str">
            <v>10060BAA00/IND</v>
          </cell>
          <cell r="E3454">
            <v>10060</v>
          </cell>
          <cell r="H3454">
            <v>-2.2999999999999998</v>
          </cell>
          <cell r="I3454" t="str">
            <v>TI</v>
          </cell>
          <cell r="K3454" t="str">
            <v>10060BAA02</v>
          </cell>
          <cell r="L3454" t="str">
            <v>RD</v>
          </cell>
          <cell r="M3454" t="str">
            <v>S-Group</v>
          </cell>
          <cell r="N3454" t="str">
            <v>Reg</v>
          </cell>
          <cell r="P3454" t="str">
            <v>MTO-NEW</v>
          </cell>
          <cell r="Q3454" t="str">
            <v>Live</v>
          </cell>
          <cell r="Y3454" t="str">
            <v>Gask</v>
          </cell>
          <cell r="AA3454" t="str">
            <v>Simple-Gasket</v>
          </cell>
          <cell r="AB3454" t="str">
            <v>Regular-Gask</v>
          </cell>
          <cell r="AC3454">
            <v>20041117</v>
          </cell>
          <cell r="AD3454" t="str">
            <v>MG Gask</v>
          </cell>
          <cell r="AE3454" t="str">
            <v>MG Gask-Plain</v>
          </cell>
          <cell r="AF3454">
            <v>20048101</v>
          </cell>
          <cell r="AI3454" t="str">
            <v>10060BAA12/IND</v>
          </cell>
          <cell r="AS3454" t="str">
            <v>JUMBO</v>
          </cell>
        </row>
        <row r="3455">
          <cell r="D3455" t="str">
            <v>10062SAA31/IND</v>
          </cell>
          <cell r="E3455">
            <v>10062</v>
          </cell>
          <cell r="F3455">
            <v>27.2</v>
          </cell>
          <cell r="H3455">
            <v>24.9</v>
          </cell>
          <cell r="I3455" t="str">
            <v>TI</v>
          </cell>
          <cell r="K3455" t="str">
            <v>10062SAA02</v>
          </cell>
          <cell r="L3455" t="str">
            <v>SH</v>
          </cell>
          <cell r="M3455" t="str">
            <v>S-Group</v>
          </cell>
          <cell r="N3455" t="str">
            <v>Reg</v>
          </cell>
          <cell r="P3455" t="str">
            <v>MTO-NEW</v>
          </cell>
          <cell r="Q3455" t="str">
            <v>Live</v>
          </cell>
          <cell r="Y3455" t="str">
            <v>Adhe</v>
          </cell>
          <cell r="AA3455" t="str">
            <v>Simple-Adhesive</v>
          </cell>
          <cell r="AB3455" t="str">
            <v>Regular-Adhe</v>
          </cell>
          <cell r="AC3455" t="str">
            <v>10046YAA08/01</v>
          </cell>
          <cell r="AD3455" t="str">
            <v>MG Adhe</v>
          </cell>
          <cell r="AE3455" t="str">
            <v>MG Adhe-MET</v>
          </cell>
          <cell r="AI3455" t="str">
            <v>10062SAA12/IND</v>
          </cell>
          <cell r="AS3455" t="str">
            <v>JUMBO</v>
          </cell>
        </row>
        <row r="3456">
          <cell r="D3456" t="str">
            <v>10062YAA31/IND</v>
          </cell>
          <cell r="E3456">
            <v>10062</v>
          </cell>
          <cell r="F3456">
            <v>27.2</v>
          </cell>
          <cell r="H3456">
            <v>24.9</v>
          </cell>
          <cell r="I3456" t="str">
            <v>TI</v>
          </cell>
          <cell r="K3456" t="str">
            <v>10062YAA02</v>
          </cell>
          <cell r="L3456" t="str">
            <v>SH</v>
          </cell>
          <cell r="M3456" t="str">
            <v>S-Group</v>
          </cell>
          <cell r="N3456" t="str">
            <v>Reg</v>
          </cell>
          <cell r="P3456" t="str">
            <v>MTO-NEW</v>
          </cell>
          <cell r="Q3456" t="str">
            <v>Live</v>
          </cell>
          <cell r="Y3456" t="str">
            <v>Adhe</v>
          </cell>
          <cell r="AA3456" t="str">
            <v>Simple-Adhesive</v>
          </cell>
          <cell r="AB3456" t="str">
            <v>Regular-Adhe</v>
          </cell>
          <cell r="AC3456" t="str">
            <v>10046YAA08/02</v>
          </cell>
          <cell r="AD3456" t="str">
            <v>MG Adhe</v>
          </cell>
          <cell r="AE3456" t="str">
            <v>MG Adhe-MET</v>
          </cell>
          <cell r="AI3456" t="str">
            <v>10062YAA12/IND</v>
          </cell>
          <cell r="AS3456" t="str">
            <v>JUMBO</v>
          </cell>
        </row>
        <row r="3457">
          <cell r="D3457" t="str">
            <v>1636SEG00/IND</v>
          </cell>
          <cell r="E3457">
            <v>1636</v>
          </cell>
          <cell r="F3457">
            <v>38.1</v>
          </cell>
          <cell r="G3457" t="str">
            <v>No</v>
          </cell>
          <cell r="H3457">
            <v>38.1</v>
          </cell>
          <cell r="I3457" t="str">
            <v>TI</v>
          </cell>
          <cell r="J3457" t="str">
            <v>Highend</v>
          </cell>
          <cell r="K3457" t="str">
            <v>1636SEG02</v>
          </cell>
          <cell r="L3457" t="str">
            <v>RD</v>
          </cell>
          <cell r="M3457" t="str">
            <v>S-Group</v>
          </cell>
          <cell r="N3457" t="str">
            <v>Reg</v>
          </cell>
          <cell r="P3457" t="str">
            <v>MTS-RET</v>
          </cell>
          <cell r="Q3457" t="str">
            <v>Live</v>
          </cell>
          <cell r="Y3457" t="str">
            <v>Gask</v>
          </cell>
          <cell r="Z3457" t="str">
            <v>G5</v>
          </cell>
          <cell r="AA3457" t="str">
            <v>Simple-Gasket</v>
          </cell>
          <cell r="AB3457" t="str">
            <v>Regular-Gask</v>
          </cell>
          <cell r="AC3457">
            <v>20041132</v>
          </cell>
          <cell r="AD3457" t="str">
            <v>MG Gask</v>
          </cell>
          <cell r="AE3457" t="str">
            <v>MG Gask-Plain</v>
          </cell>
          <cell r="AF3457">
            <v>20048109</v>
          </cell>
          <cell r="AI3457" t="str">
            <v>1636SEG12/IND</v>
          </cell>
          <cell r="AO3457">
            <v>33.9</v>
          </cell>
          <cell r="AS3457" t="str">
            <v>JUMBO</v>
          </cell>
        </row>
        <row r="3458">
          <cell r="D3458" t="str">
            <v>1802QSE00/IND</v>
          </cell>
          <cell r="E3458">
            <v>1802</v>
          </cell>
          <cell r="F3458">
            <v>38.1</v>
          </cell>
          <cell r="G3458" t="str">
            <v>Yes</v>
          </cell>
          <cell r="H3458">
            <v>35.800000000000004</v>
          </cell>
          <cell r="I3458" t="str">
            <v>TI</v>
          </cell>
          <cell r="J3458" t="str">
            <v>Audit</v>
          </cell>
          <cell r="K3458" t="str">
            <v>1802QSE02/GUN</v>
          </cell>
          <cell r="L3458" t="str">
            <v>RD</v>
          </cell>
          <cell r="M3458" t="str">
            <v>S-Group</v>
          </cell>
          <cell r="N3458" t="str">
            <v>Reg</v>
          </cell>
          <cell r="P3458" t="str">
            <v>MTO-NEW</v>
          </cell>
          <cell r="Q3458" t="str">
            <v>Live</v>
          </cell>
          <cell r="Y3458" t="str">
            <v>Gask</v>
          </cell>
          <cell r="AA3458" t="str">
            <v>Simple-Gasket</v>
          </cell>
          <cell r="AB3458" t="str">
            <v>Regular-Gask</v>
          </cell>
          <cell r="AC3458">
            <v>20051117</v>
          </cell>
          <cell r="AD3458" t="str">
            <v>MG Gask</v>
          </cell>
          <cell r="AE3458" t="str">
            <v>MG Gask-Plain</v>
          </cell>
          <cell r="AF3458">
            <v>20048101</v>
          </cell>
          <cell r="AI3458" t="str">
            <v>1802QSE12/IND</v>
          </cell>
          <cell r="AS3458" t="str">
            <v>JUMBO</v>
          </cell>
        </row>
        <row r="3459">
          <cell r="D3459" t="str">
            <v>1802WAE30/IND</v>
          </cell>
          <cell r="E3459">
            <v>1802</v>
          </cell>
          <cell r="F3459">
            <v>38.1</v>
          </cell>
          <cell r="G3459" t="str">
            <v>Yes</v>
          </cell>
          <cell r="H3459">
            <v>35.800000000000004</v>
          </cell>
          <cell r="I3459" t="str">
            <v>TI</v>
          </cell>
          <cell r="J3459" t="str">
            <v>Audit</v>
          </cell>
          <cell r="K3459" t="str">
            <v>1802WAE02</v>
          </cell>
          <cell r="L3459" t="str">
            <v>RD</v>
          </cell>
          <cell r="M3459" t="str">
            <v>S-Group</v>
          </cell>
          <cell r="N3459" t="str">
            <v>Reg</v>
          </cell>
          <cell r="P3459" t="str">
            <v>MTO-NEW</v>
          </cell>
          <cell r="Q3459" t="str">
            <v>Live</v>
          </cell>
          <cell r="Y3459" t="str">
            <v>Gask</v>
          </cell>
          <cell r="AA3459" t="str">
            <v>Simple-Gasket</v>
          </cell>
          <cell r="AB3459" t="str">
            <v>Regular-Gask</v>
          </cell>
          <cell r="AC3459">
            <v>20051117</v>
          </cell>
          <cell r="AD3459" t="str">
            <v>MG Gask</v>
          </cell>
          <cell r="AE3459" t="str">
            <v>MG Gask-Plain</v>
          </cell>
          <cell r="AF3459">
            <v>20048101</v>
          </cell>
          <cell r="AI3459" t="str">
            <v>1802WAE11/IND</v>
          </cell>
          <cell r="AS3459" t="str">
            <v>JUMBO</v>
          </cell>
        </row>
        <row r="3460">
          <cell r="D3460" t="str">
            <v>1870SAB40/IND</v>
          </cell>
          <cell r="E3460">
            <v>1870</v>
          </cell>
          <cell r="F3460">
            <v>33.700000000000003</v>
          </cell>
          <cell r="G3460" t="str">
            <v>Yes</v>
          </cell>
          <cell r="H3460">
            <v>31.400000000000002</v>
          </cell>
          <cell r="I3460" t="str">
            <v>TI</v>
          </cell>
          <cell r="J3460" t="str">
            <v>Highend</v>
          </cell>
          <cell r="K3460" t="str">
            <v>1870SAB02</v>
          </cell>
          <cell r="L3460" t="str">
            <v>RD</v>
          </cell>
          <cell r="M3460" t="str">
            <v>S-Group</v>
          </cell>
          <cell r="N3460" t="str">
            <v>Reg</v>
          </cell>
          <cell r="P3460" t="str">
            <v>MTO-NEW</v>
          </cell>
          <cell r="Q3460" t="str">
            <v>Live</v>
          </cell>
          <cell r="Y3460" t="str">
            <v>Gask</v>
          </cell>
          <cell r="AA3460" t="str">
            <v>Simple-Gasket</v>
          </cell>
          <cell r="AB3460" t="str">
            <v>Regular-Gask</v>
          </cell>
          <cell r="AC3460">
            <v>20051117</v>
          </cell>
          <cell r="AD3460" t="str">
            <v>MG Gask</v>
          </cell>
          <cell r="AE3460" t="str">
            <v>MG Gask-Plain</v>
          </cell>
          <cell r="AF3460">
            <v>2004890</v>
          </cell>
          <cell r="AH3460" t="str">
            <v>ELSRD027</v>
          </cell>
          <cell r="AI3460" t="str">
            <v>1870SAB11/IND</v>
          </cell>
          <cell r="AS3460" t="str">
            <v>JUMBO</v>
          </cell>
        </row>
        <row r="3461">
          <cell r="D3461" t="str">
            <v>1870YAB40/IND</v>
          </cell>
          <cell r="E3461">
            <v>1870</v>
          </cell>
          <cell r="F3461">
            <v>33.700000000000003</v>
          </cell>
          <cell r="G3461" t="str">
            <v>Yes</v>
          </cell>
          <cell r="H3461">
            <v>31.400000000000002</v>
          </cell>
          <cell r="I3461" t="str">
            <v>TI</v>
          </cell>
          <cell r="J3461" t="str">
            <v>Highend</v>
          </cell>
          <cell r="K3461" t="str">
            <v>1870YAB02/2N</v>
          </cell>
          <cell r="L3461" t="str">
            <v>RD</v>
          </cell>
          <cell r="M3461" t="str">
            <v>S-Group</v>
          </cell>
          <cell r="N3461" t="str">
            <v>Reg</v>
          </cell>
          <cell r="P3461" t="str">
            <v>MTO-NEW</v>
          </cell>
          <cell r="Q3461" t="str">
            <v>Live</v>
          </cell>
          <cell r="Y3461" t="str">
            <v>Gask</v>
          </cell>
          <cell r="AA3461" t="str">
            <v>Simple-Gasket</v>
          </cell>
          <cell r="AB3461" t="str">
            <v>Regular-Gask</v>
          </cell>
          <cell r="AC3461">
            <v>20051117</v>
          </cell>
          <cell r="AD3461" t="str">
            <v>MG Gask</v>
          </cell>
          <cell r="AE3461" t="str">
            <v>MG Gask-Plain</v>
          </cell>
          <cell r="AF3461">
            <v>2004890</v>
          </cell>
          <cell r="AH3461" t="str">
            <v>ELSRD027</v>
          </cell>
          <cell r="AI3461" t="str">
            <v>1870YAB11/IND</v>
          </cell>
          <cell r="AS3461" t="str">
            <v>JUMBO</v>
          </cell>
        </row>
        <row r="3462">
          <cell r="D3462" t="str">
            <v>2480NAU31/IND</v>
          </cell>
          <cell r="E3462">
            <v>2480</v>
          </cell>
          <cell r="F3462">
            <v>39.1</v>
          </cell>
          <cell r="G3462" t="str">
            <v>Yes</v>
          </cell>
          <cell r="H3462">
            <v>-2.2999999999999998</v>
          </cell>
          <cell r="I3462" t="str">
            <v>TI</v>
          </cell>
          <cell r="J3462" t="str">
            <v>Highend</v>
          </cell>
          <cell r="K3462" t="str">
            <v>2480NAU02</v>
          </cell>
          <cell r="L3462" t="str">
            <v>RD</v>
          </cell>
          <cell r="M3462" t="str">
            <v>S-Group</v>
          </cell>
          <cell r="N3462" t="str">
            <v>Reg</v>
          </cell>
          <cell r="P3462" t="str">
            <v>MTS-RET</v>
          </cell>
          <cell r="Q3462" t="str">
            <v>Live</v>
          </cell>
          <cell r="Y3462" t="str">
            <v>Gask</v>
          </cell>
          <cell r="AA3462" t="str">
            <v>Simple-Gasket</v>
          </cell>
          <cell r="AB3462" t="str">
            <v>Regular-Gask</v>
          </cell>
          <cell r="AC3462">
            <v>2004180</v>
          </cell>
          <cell r="AD3462" t="str">
            <v>MG Gask</v>
          </cell>
          <cell r="AE3462" t="str">
            <v>MG Gask-Plain</v>
          </cell>
          <cell r="AF3462" t="str">
            <v>2004846/03</v>
          </cell>
          <cell r="AH3462" t="str">
            <v>ELSRD023</v>
          </cell>
          <cell r="AI3462" t="str">
            <v>2480NAU12/IND</v>
          </cell>
          <cell r="AS3462" t="str">
            <v>NORMAL</v>
          </cell>
        </row>
        <row r="3463">
          <cell r="D3463" t="str">
            <v>2480SAU00/IND</v>
          </cell>
          <cell r="E3463">
            <v>2480</v>
          </cell>
          <cell r="F3463">
            <v>39.1</v>
          </cell>
          <cell r="G3463" t="str">
            <v>Yes</v>
          </cell>
          <cell r="H3463">
            <v>-2.2999999999999998</v>
          </cell>
          <cell r="I3463" t="str">
            <v>TI</v>
          </cell>
          <cell r="J3463" t="str">
            <v>Highend</v>
          </cell>
          <cell r="K3463" t="str">
            <v>2480SAU02</v>
          </cell>
          <cell r="L3463" t="str">
            <v>RD</v>
          </cell>
          <cell r="M3463" t="str">
            <v>S-Group</v>
          </cell>
          <cell r="N3463" t="str">
            <v>Reg</v>
          </cell>
          <cell r="P3463" t="str">
            <v>MTS-RET</v>
          </cell>
          <cell r="Q3463" t="str">
            <v>Live</v>
          </cell>
          <cell r="Y3463" t="str">
            <v>Gask</v>
          </cell>
          <cell r="AA3463" t="str">
            <v>Simple-Gasket</v>
          </cell>
          <cell r="AB3463" t="str">
            <v>Regular-Gask</v>
          </cell>
          <cell r="AC3463">
            <v>2004180</v>
          </cell>
          <cell r="AD3463" t="str">
            <v>MG Gask</v>
          </cell>
          <cell r="AE3463" t="str">
            <v>MG Gask-Plain</v>
          </cell>
          <cell r="AF3463">
            <v>2004846</v>
          </cell>
          <cell r="AH3463" t="str">
            <v>ELSRD023</v>
          </cell>
          <cell r="AI3463" t="str">
            <v>2480SAU12/IND</v>
          </cell>
          <cell r="AS3463" t="str">
            <v>NORMAL</v>
          </cell>
        </row>
        <row r="3464">
          <cell r="D3464" t="str">
            <v>2480WAU00/IND</v>
          </cell>
          <cell r="E3464">
            <v>2480</v>
          </cell>
          <cell r="F3464">
            <v>39.1</v>
          </cell>
          <cell r="G3464" t="str">
            <v>Yes</v>
          </cell>
          <cell r="H3464">
            <v>-2.2999999999999998</v>
          </cell>
          <cell r="I3464" t="str">
            <v>TI</v>
          </cell>
          <cell r="J3464" t="str">
            <v>Highend</v>
          </cell>
          <cell r="K3464" t="str">
            <v>2480WAU02</v>
          </cell>
          <cell r="L3464" t="str">
            <v>RD</v>
          </cell>
          <cell r="M3464" t="str">
            <v>S-Group</v>
          </cell>
          <cell r="N3464" t="str">
            <v>Reg</v>
          </cell>
          <cell r="P3464" t="str">
            <v>MTS-RET</v>
          </cell>
          <cell r="Q3464" t="str">
            <v>Live</v>
          </cell>
          <cell r="Y3464" t="str">
            <v>Gask</v>
          </cell>
          <cell r="AA3464" t="str">
            <v>Simple-Gasket</v>
          </cell>
          <cell r="AB3464" t="str">
            <v>Regular-Gask</v>
          </cell>
          <cell r="AC3464">
            <v>2004180</v>
          </cell>
          <cell r="AD3464" t="str">
            <v>MG Gask</v>
          </cell>
          <cell r="AE3464" t="str">
            <v>MG Gask-Plain</v>
          </cell>
          <cell r="AF3464">
            <v>2004846</v>
          </cell>
          <cell r="AH3464" t="str">
            <v>ELSRD023</v>
          </cell>
          <cell r="AI3464" t="str">
            <v>2480WAU12/IND</v>
          </cell>
          <cell r="AS3464" t="str">
            <v>NORMAL</v>
          </cell>
        </row>
        <row r="3465">
          <cell r="D3465" t="str">
            <v>2601SAA31/IND</v>
          </cell>
          <cell r="E3465">
            <v>2601</v>
          </cell>
          <cell r="F3465">
            <v>27.200000000000003</v>
          </cell>
          <cell r="G3465" t="str">
            <v>No</v>
          </cell>
          <cell r="H3465">
            <v>27.200000000000003</v>
          </cell>
          <cell r="I3465" t="str">
            <v>TI</v>
          </cell>
          <cell r="J3465" t="str">
            <v>Audit</v>
          </cell>
          <cell r="K3465" t="str">
            <v>2601SAA02/01</v>
          </cell>
          <cell r="L3465" t="str">
            <v>RD</v>
          </cell>
          <cell r="M3465" t="str">
            <v>S-Group</v>
          </cell>
          <cell r="N3465" t="str">
            <v>Reg</v>
          </cell>
          <cell r="P3465" t="str">
            <v>MTO-NEW</v>
          </cell>
          <cell r="Q3465" t="str">
            <v>Live</v>
          </cell>
          <cell r="Y3465" t="str">
            <v>Adhe</v>
          </cell>
          <cell r="AA3465" t="str">
            <v>Simple-Adhesive</v>
          </cell>
          <cell r="AB3465" t="str">
            <v>Regular-Adhe</v>
          </cell>
          <cell r="AC3465" t="str">
            <v>8133SAA08/04</v>
          </cell>
          <cell r="AD3465" t="str">
            <v>MG Adhe</v>
          </cell>
          <cell r="AE3465" t="str">
            <v>MG Adhe-MET</v>
          </cell>
          <cell r="AI3465" t="str">
            <v>2601SAA11/IND</v>
          </cell>
          <cell r="AS3465" t="str">
            <v>NORMAL</v>
          </cell>
        </row>
        <row r="3466">
          <cell r="D3466" t="str">
            <v>2601YAA33/IND</v>
          </cell>
          <cell r="E3466">
            <v>2601</v>
          </cell>
          <cell r="F3466">
            <v>27.200000000000003</v>
          </cell>
          <cell r="G3466" t="str">
            <v>No</v>
          </cell>
          <cell r="H3466">
            <v>27.200000000000003</v>
          </cell>
          <cell r="I3466" t="str">
            <v>TI</v>
          </cell>
          <cell r="J3466" t="str">
            <v>Audit</v>
          </cell>
          <cell r="K3466" t="str">
            <v>2601YAA02/01</v>
          </cell>
          <cell r="L3466" t="str">
            <v>RD</v>
          </cell>
          <cell r="M3466" t="str">
            <v>S-Group</v>
          </cell>
          <cell r="N3466" t="str">
            <v>Reg</v>
          </cell>
          <cell r="P3466" t="str">
            <v>MTO-NEW</v>
          </cell>
          <cell r="Q3466" t="str">
            <v>Live</v>
          </cell>
          <cell r="Y3466" t="str">
            <v>Adhe</v>
          </cell>
          <cell r="AA3466" t="str">
            <v>Simple-Adhesive</v>
          </cell>
          <cell r="AB3466" t="str">
            <v>Regular-Adhe</v>
          </cell>
          <cell r="AC3466" t="str">
            <v>8133SAA08/02</v>
          </cell>
          <cell r="AD3466" t="str">
            <v>MG Adhe</v>
          </cell>
          <cell r="AE3466" t="str">
            <v>MG Adhe-MET</v>
          </cell>
          <cell r="AI3466" t="str">
            <v>2601YAA11/IND</v>
          </cell>
          <cell r="AS3466" t="str">
            <v>NORMAL</v>
          </cell>
        </row>
        <row r="3467">
          <cell r="D3467" t="str">
            <v>2601YAA34/IND</v>
          </cell>
          <cell r="E3467">
            <v>2601</v>
          </cell>
          <cell r="F3467">
            <v>27.200000000000003</v>
          </cell>
          <cell r="G3467" t="str">
            <v>No</v>
          </cell>
          <cell r="H3467">
            <v>27.200000000000003</v>
          </cell>
          <cell r="I3467" t="str">
            <v>TI</v>
          </cell>
          <cell r="J3467" t="str">
            <v>Audit</v>
          </cell>
          <cell r="K3467" t="str">
            <v>2601YAA02/01</v>
          </cell>
          <cell r="L3467" t="str">
            <v>RD</v>
          </cell>
          <cell r="M3467" t="str">
            <v>S-Group</v>
          </cell>
          <cell r="N3467" t="str">
            <v>Reg</v>
          </cell>
          <cell r="P3467" t="str">
            <v>MTO-NEW</v>
          </cell>
          <cell r="Q3467" t="str">
            <v>Live</v>
          </cell>
          <cell r="Y3467" t="str">
            <v>Adhe</v>
          </cell>
          <cell r="AA3467" t="str">
            <v>Simple-Adhesive</v>
          </cell>
          <cell r="AB3467" t="str">
            <v>Regular-Adhe</v>
          </cell>
          <cell r="AC3467" t="str">
            <v>8133SAA08/02</v>
          </cell>
          <cell r="AD3467" t="str">
            <v>MG Adhe</v>
          </cell>
          <cell r="AE3467" t="str">
            <v>MG Adhe-MET</v>
          </cell>
          <cell r="AI3467" t="str">
            <v>2601YAA11/IND</v>
          </cell>
          <cell r="AS3467" t="str">
            <v>NORMAL</v>
          </cell>
        </row>
        <row r="3468">
          <cell r="D3468" t="str">
            <v>2601YAA35/IND</v>
          </cell>
          <cell r="E3468">
            <v>2601</v>
          </cell>
          <cell r="F3468">
            <v>27.200000000000003</v>
          </cell>
          <cell r="G3468" t="str">
            <v>No</v>
          </cell>
          <cell r="H3468">
            <v>27.200000000000003</v>
          </cell>
          <cell r="I3468" t="str">
            <v>TI</v>
          </cell>
          <cell r="J3468" t="str">
            <v>Audit</v>
          </cell>
          <cell r="K3468" t="str">
            <v>2601YAA02/01</v>
          </cell>
          <cell r="L3468" t="str">
            <v>RD</v>
          </cell>
          <cell r="M3468" t="str">
            <v>S-Group</v>
          </cell>
          <cell r="N3468" t="str">
            <v>Reg</v>
          </cell>
          <cell r="P3468" t="str">
            <v>MTO-NEW</v>
          </cell>
          <cell r="Q3468" t="str">
            <v>Live</v>
          </cell>
          <cell r="Y3468" t="str">
            <v>Adhe</v>
          </cell>
          <cell r="AA3468" t="str">
            <v>Simple-Adhesive</v>
          </cell>
          <cell r="AB3468" t="str">
            <v>Regular-Adhe</v>
          </cell>
          <cell r="AC3468" t="str">
            <v>8133SAA08/02</v>
          </cell>
          <cell r="AD3468" t="str">
            <v>MG Adhe</v>
          </cell>
          <cell r="AE3468" t="str">
            <v>MG Adhe-MET</v>
          </cell>
          <cell r="AI3468" t="str">
            <v>2601YAA11/IND</v>
          </cell>
          <cell r="AS3468" t="str">
            <v>NORMAL</v>
          </cell>
        </row>
        <row r="3469">
          <cell r="D3469" t="str">
            <v>2649YAC30/IND</v>
          </cell>
          <cell r="E3469">
            <v>2649</v>
          </cell>
          <cell r="F3469">
            <v>27.2</v>
          </cell>
          <cell r="G3469" t="str">
            <v>yes</v>
          </cell>
          <cell r="H3469">
            <v>24.9</v>
          </cell>
          <cell r="I3469" t="str">
            <v>TI</v>
          </cell>
          <cell r="J3469" t="str">
            <v>Highend</v>
          </cell>
          <cell r="K3469" t="str">
            <v>2649YAC02/2N</v>
          </cell>
          <cell r="L3469" t="str">
            <v>RD</v>
          </cell>
          <cell r="M3469" t="str">
            <v>S-Group</v>
          </cell>
          <cell r="N3469" t="str">
            <v>Reg</v>
          </cell>
          <cell r="P3469" t="str">
            <v>MTO-NEW</v>
          </cell>
          <cell r="Q3469" t="str">
            <v>Live</v>
          </cell>
          <cell r="Y3469" t="str">
            <v>Gask</v>
          </cell>
          <cell r="AA3469" t="str">
            <v>Simple-Gasket</v>
          </cell>
          <cell r="AB3469" t="str">
            <v>Regular-Gask</v>
          </cell>
          <cell r="AC3469">
            <v>2005184</v>
          </cell>
          <cell r="AD3469" t="str">
            <v>MG Gask</v>
          </cell>
          <cell r="AE3469" t="str">
            <v>MG Gask-Plain</v>
          </cell>
          <cell r="AF3469">
            <v>2004842</v>
          </cell>
          <cell r="AH3469" t="str">
            <v>ELSRD021</v>
          </cell>
          <cell r="AI3469" t="str">
            <v>2649YAC12/IND</v>
          </cell>
          <cell r="AS3469" t="str">
            <v>NORMAL</v>
          </cell>
        </row>
        <row r="3470">
          <cell r="D3470" t="str">
            <v>2651SAF31/IND</v>
          </cell>
          <cell r="E3470">
            <v>2651</v>
          </cell>
          <cell r="F3470">
            <v>50.3</v>
          </cell>
          <cell r="G3470" t="str">
            <v>Yes</v>
          </cell>
          <cell r="H3470">
            <v>48</v>
          </cell>
          <cell r="I3470" t="str">
            <v>TI</v>
          </cell>
          <cell r="J3470" t="str">
            <v>Highend</v>
          </cell>
          <cell r="K3470" t="str">
            <v>2651SAF02</v>
          </cell>
          <cell r="L3470" t="str">
            <v>RD</v>
          </cell>
          <cell r="M3470" t="str">
            <v>C-Group</v>
          </cell>
          <cell r="N3470" t="str">
            <v>Add on</v>
          </cell>
          <cell r="O3470" t="str">
            <v>6.NP</v>
          </cell>
          <cell r="P3470" t="str">
            <v>MTO-NEW</v>
          </cell>
          <cell r="Q3470" t="str">
            <v>Live</v>
          </cell>
          <cell r="Y3470" t="str">
            <v>Adhe</v>
          </cell>
          <cell r="AA3470" t="str">
            <v>Min Ring Assy</v>
          </cell>
          <cell r="AB3470" t="str">
            <v>MG Adhe + DR Adhe + Orientation</v>
          </cell>
          <cell r="AC3470" t="str">
            <v>1688SDA08/03</v>
          </cell>
          <cell r="AD3470" t="str">
            <v>MG Adhe</v>
          </cell>
          <cell r="AE3470" t="str">
            <v>MG Adhe-MET</v>
          </cell>
          <cell r="AG3470" t="str">
            <v>DR Adhe</v>
          </cell>
          <cell r="AH3470" t="str">
            <v>ELSRD020</v>
          </cell>
          <cell r="AI3470" t="str">
            <v>2651SAF12/IND</v>
          </cell>
          <cell r="AM3470" t="str">
            <v>Yes</v>
          </cell>
          <cell r="AS3470" t="str">
            <v>NORMAL</v>
          </cell>
        </row>
        <row r="3471">
          <cell r="D3471" t="str">
            <v>2651WAF31/IND</v>
          </cell>
          <cell r="E3471">
            <v>2651</v>
          </cell>
          <cell r="F3471">
            <v>50.3</v>
          </cell>
          <cell r="G3471" t="str">
            <v>Yes</v>
          </cell>
          <cell r="H3471">
            <v>48</v>
          </cell>
          <cell r="I3471" t="str">
            <v>TI</v>
          </cell>
          <cell r="J3471" t="str">
            <v>Highend</v>
          </cell>
          <cell r="K3471" t="str">
            <v>2651WAF02</v>
          </cell>
          <cell r="L3471" t="str">
            <v>RD</v>
          </cell>
          <cell r="M3471" t="str">
            <v>C-Group</v>
          </cell>
          <cell r="N3471" t="str">
            <v>Add on</v>
          </cell>
          <cell r="O3471" t="str">
            <v>6.NP</v>
          </cell>
          <cell r="P3471" t="str">
            <v>MTO-NEW</v>
          </cell>
          <cell r="Q3471" t="str">
            <v>Live</v>
          </cell>
          <cell r="Y3471" t="str">
            <v>Adhe</v>
          </cell>
          <cell r="AA3471" t="str">
            <v>Min Ring Assy</v>
          </cell>
          <cell r="AB3471" t="str">
            <v>MG Adhe + DR Adhe + Orientation</v>
          </cell>
          <cell r="AC3471" t="str">
            <v>1688SDA08/02</v>
          </cell>
          <cell r="AD3471" t="str">
            <v>MG Adhe</v>
          </cell>
          <cell r="AE3471" t="str">
            <v>MG Adhe-MET</v>
          </cell>
          <cell r="AG3471" t="str">
            <v>DR Adhe</v>
          </cell>
          <cell r="AH3471" t="str">
            <v>ELSRD020</v>
          </cell>
          <cell r="AI3471" t="str">
            <v>2651WAF12/IND</v>
          </cell>
          <cell r="AM3471" t="str">
            <v>Yes</v>
          </cell>
          <cell r="AS3471" t="str">
            <v>NORMAL</v>
          </cell>
        </row>
        <row r="3472">
          <cell r="D3472" t="str">
            <v>2651WHF31/IND</v>
          </cell>
          <cell r="E3472">
            <v>2651</v>
          </cell>
          <cell r="F3472">
            <v>50.3</v>
          </cell>
          <cell r="G3472" t="str">
            <v>Yes</v>
          </cell>
          <cell r="H3472">
            <v>48</v>
          </cell>
          <cell r="I3472" t="str">
            <v>TI</v>
          </cell>
          <cell r="J3472" t="str">
            <v>Highend</v>
          </cell>
          <cell r="K3472" t="str">
            <v>2651WHF02</v>
          </cell>
          <cell r="L3472" t="str">
            <v>RD</v>
          </cell>
          <cell r="M3472" t="str">
            <v>C-Group</v>
          </cell>
          <cell r="N3472" t="str">
            <v>Add on</v>
          </cell>
          <cell r="O3472" t="str">
            <v>6.NP</v>
          </cell>
          <cell r="P3472" t="str">
            <v>MTO-NEW</v>
          </cell>
          <cell r="Q3472" t="str">
            <v>Live</v>
          </cell>
          <cell r="Y3472" t="str">
            <v>Adhe</v>
          </cell>
          <cell r="AA3472" t="str">
            <v>Min Ring Assy</v>
          </cell>
          <cell r="AB3472" t="str">
            <v>MG Adhe + DR Adhe + Orientation</v>
          </cell>
          <cell r="AC3472" t="str">
            <v>1688SDA08/02</v>
          </cell>
          <cell r="AD3472" t="str">
            <v>MG Adhe</v>
          </cell>
          <cell r="AE3472" t="str">
            <v>MG Adhe-MET</v>
          </cell>
          <cell r="AG3472" t="str">
            <v>DR Adhe</v>
          </cell>
          <cell r="AH3472" t="str">
            <v>ELSRD020</v>
          </cell>
          <cell r="AI3472" t="str">
            <v>2651WHF12/IND</v>
          </cell>
          <cell r="AM3472" t="str">
            <v>Yes</v>
          </cell>
          <cell r="AS3472" t="str">
            <v>NORMAL</v>
          </cell>
        </row>
        <row r="3473">
          <cell r="D3473" t="str">
            <v>2664QAB00/IND</v>
          </cell>
          <cell r="E3473">
            <v>2664</v>
          </cell>
          <cell r="F3473">
            <v>39.1</v>
          </cell>
          <cell r="G3473" t="str">
            <v>No</v>
          </cell>
          <cell r="H3473">
            <v>39.1</v>
          </cell>
          <cell r="I3473" t="str">
            <v>TI</v>
          </cell>
          <cell r="J3473" t="str">
            <v>Highend</v>
          </cell>
          <cell r="K3473" t="str">
            <v>2664QAB02/BRN</v>
          </cell>
          <cell r="L3473" t="str">
            <v>RD</v>
          </cell>
          <cell r="M3473" t="str">
            <v>S-Group</v>
          </cell>
          <cell r="N3473" t="str">
            <v>Reg</v>
          </cell>
          <cell r="P3473" t="str">
            <v>MTS-RET</v>
          </cell>
          <cell r="Q3473" t="str">
            <v>Live</v>
          </cell>
          <cell r="Y3473" t="str">
            <v>Gask</v>
          </cell>
          <cell r="AA3473" t="str">
            <v>Simple-Gasket</v>
          </cell>
          <cell r="AB3473" t="str">
            <v>Regular-Gask</v>
          </cell>
          <cell r="AC3473">
            <v>20051153</v>
          </cell>
          <cell r="AD3473" t="str">
            <v>MG Gask</v>
          </cell>
          <cell r="AE3473" t="str">
            <v>MG Gask-Plain</v>
          </cell>
          <cell r="AF3473">
            <v>20048126</v>
          </cell>
          <cell r="AH3473" t="str">
            <v>ELSRD008</v>
          </cell>
          <cell r="AI3473" t="str">
            <v>2664QAB12/IND</v>
          </cell>
          <cell r="AS3473" t="str">
            <v>NORMAL</v>
          </cell>
        </row>
        <row r="3474">
          <cell r="D3474" t="str">
            <v>2696WAB00/IND</v>
          </cell>
          <cell r="E3474">
            <v>2696</v>
          </cell>
          <cell r="H3474">
            <v>-2.2999999999999998</v>
          </cell>
          <cell r="I3474" t="str">
            <v>TI</v>
          </cell>
          <cell r="J3474" t="str">
            <v>Highend</v>
          </cell>
          <cell r="K3474" t="str">
            <v>2696WAB02</v>
          </cell>
          <cell r="L3474" t="str">
            <v>RD</v>
          </cell>
          <cell r="P3474" t="str">
            <v>NEW</v>
          </cell>
          <cell r="Q3474" t="str">
            <v>DRP</v>
          </cell>
          <cell r="AC3474">
            <v>2004119</v>
          </cell>
          <cell r="AF3474">
            <v>2004840</v>
          </cell>
          <cell r="AH3474" t="str">
            <v>ELSRD003</v>
          </cell>
          <cell r="AI3474" t="str">
            <v>2696WAB12/IND</v>
          </cell>
          <cell r="AS3474" t="str">
            <v>NORMAL</v>
          </cell>
        </row>
        <row r="3475">
          <cell r="D3475" t="str">
            <v>2698WAA31/IND</v>
          </cell>
          <cell r="E3475">
            <v>2698</v>
          </cell>
          <cell r="F3475">
            <v>45.9</v>
          </cell>
          <cell r="H3475">
            <v>43.6</v>
          </cell>
          <cell r="I3475" t="str">
            <v>TI</v>
          </cell>
          <cell r="J3475" t="str">
            <v>Highend</v>
          </cell>
          <cell r="K3475" t="str">
            <v>2698WAA02</v>
          </cell>
          <cell r="L3475" t="str">
            <v>RD</v>
          </cell>
          <cell r="M3475" t="str">
            <v>C-Group</v>
          </cell>
          <cell r="N3475" t="str">
            <v>Add on</v>
          </cell>
          <cell r="P3475" t="str">
            <v>MTO-DRP</v>
          </cell>
          <cell r="Q3475" t="str">
            <v>DRP</v>
          </cell>
          <cell r="Y3475" t="str">
            <v>Adhe</v>
          </cell>
          <cell r="AA3475" t="str">
            <v>Min Ring Assy</v>
          </cell>
          <cell r="AB3475" t="str">
            <v>MG Adhe + DR Adhe</v>
          </cell>
          <cell r="AC3475" t="str">
            <v>2698WAA08/01</v>
          </cell>
          <cell r="AD3475" t="str">
            <v>MG Adhe</v>
          </cell>
          <cell r="AE3475" t="str">
            <v>MG Adhe-MET</v>
          </cell>
          <cell r="AG3475" t="str">
            <v>DR Adhe</v>
          </cell>
          <cell r="AH3475" t="str">
            <v>ELSRD018</v>
          </cell>
          <cell r="AI3475" t="str">
            <v>2698WAA12/IND</v>
          </cell>
          <cell r="AS3475" t="str">
            <v>NORMAL</v>
          </cell>
        </row>
        <row r="3476">
          <cell r="D3476" t="str">
            <v>2774WAA00/IND</v>
          </cell>
          <cell r="E3476">
            <v>2774</v>
          </cell>
          <cell r="F3476">
            <v>36.799999999999997</v>
          </cell>
          <cell r="H3476">
            <v>34.5</v>
          </cell>
          <cell r="I3476" t="str">
            <v>TI</v>
          </cell>
          <cell r="K3476" t="str">
            <v>2774WAA02</v>
          </cell>
          <cell r="L3476" t="str">
            <v>RD</v>
          </cell>
          <cell r="M3476" t="str">
            <v>S-Group</v>
          </cell>
          <cell r="N3476" t="str">
            <v>Reg</v>
          </cell>
          <cell r="P3476" t="str">
            <v>MTO-NEW</v>
          </cell>
          <cell r="Q3476" t="str">
            <v>Live</v>
          </cell>
          <cell r="Y3476" t="str">
            <v>Gask</v>
          </cell>
          <cell r="AA3476" t="str">
            <v>Simple-Gasket</v>
          </cell>
          <cell r="AB3476" t="str">
            <v>Regular-Gask</v>
          </cell>
          <cell r="AC3476">
            <v>2005196</v>
          </cell>
          <cell r="AD3476" t="str">
            <v>MG Gask</v>
          </cell>
          <cell r="AE3476" t="str">
            <v>MG Gask-Plain</v>
          </cell>
          <cell r="AF3476">
            <v>2004867</v>
          </cell>
          <cell r="AH3476" t="str">
            <v>ELSRD022</v>
          </cell>
          <cell r="AI3476" t="str">
            <v>2774WAA12/IND</v>
          </cell>
          <cell r="AS3476" t="str">
            <v>NORMAL</v>
          </cell>
        </row>
        <row r="3477">
          <cell r="D3477" t="str">
            <v>2775QAA31/IND</v>
          </cell>
          <cell r="E3477">
            <v>2775</v>
          </cell>
          <cell r="F3477">
            <v>31.8</v>
          </cell>
          <cell r="H3477">
            <v>29.5</v>
          </cell>
          <cell r="I3477" t="str">
            <v>TI</v>
          </cell>
          <cell r="K3477" t="str">
            <v>2775QAA02/BRN</v>
          </cell>
          <cell r="L3477" t="str">
            <v>RD</v>
          </cell>
          <cell r="M3477" t="str">
            <v>S-Group</v>
          </cell>
          <cell r="N3477" t="str">
            <v>Reg</v>
          </cell>
          <cell r="P3477" t="str">
            <v>MTO-NEW</v>
          </cell>
          <cell r="Q3477" t="str">
            <v>Live</v>
          </cell>
          <cell r="Y3477" t="str">
            <v>Gask</v>
          </cell>
          <cell r="AA3477" t="str">
            <v>Simple-Gasket</v>
          </cell>
          <cell r="AB3477" t="str">
            <v>MG Gask- Top Assembly</v>
          </cell>
          <cell r="AC3477">
            <v>20051106</v>
          </cell>
          <cell r="AD3477" t="str">
            <v>MG Gask</v>
          </cell>
          <cell r="AE3477" t="str">
            <v>MG Gask-Plain</v>
          </cell>
          <cell r="AF3477" t="str">
            <v>2775WAA10/05</v>
          </cell>
          <cell r="AH3477" t="str">
            <v>ELSRD003</v>
          </cell>
          <cell r="AI3477" t="str">
            <v>2775QAA12/IND</v>
          </cell>
          <cell r="AS3477" t="str">
            <v>NORMAL</v>
          </cell>
        </row>
        <row r="3478">
          <cell r="D3478" t="str">
            <v>2775WAA00/IND</v>
          </cell>
          <cell r="E3478">
            <v>2775</v>
          </cell>
          <cell r="F3478">
            <v>31.8</v>
          </cell>
          <cell r="H3478">
            <v>29.5</v>
          </cell>
          <cell r="I3478" t="str">
            <v>TI</v>
          </cell>
          <cell r="K3478" t="str">
            <v>2775WAA02</v>
          </cell>
          <cell r="L3478" t="str">
            <v>RD</v>
          </cell>
          <cell r="M3478" t="str">
            <v>S-Group</v>
          </cell>
          <cell r="N3478" t="str">
            <v>Reg</v>
          </cell>
          <cell r="P3478" t="str">
            <v>MTO-NEW</v>
          </cell>
          <cell r="Q3478" t="str">
            <v>Live</v>
          </cell>
          <cell r="Y3478" t="str">
            <v>Gask</v>
          </cell>
          <cell r="AA3478" t="str">
            <v>Simple-Gasket</v>
          </cell>
          <cell r="AB3478" t="str">
            <v>MG Gask- Top Assembly</v>
          </cell>
          <cell r="AC3478">
            <v>20051106</v>
          </cell>
          <cell r="AD3478" t="str">
            <v>MG Gask</v>
          </cell>
          <cell r="AE3478" t="str">
            <v>MG Gask-Plain</v>
          </cell>
          <cell r="AF3478" t="str">
            <v>2775WAA10</v>
          </cell>
          <cell r="AH3478" t="str">
            <v>ELSRD003</v>
          </cell>
          <cell r="AI3478" t="str">
            <v>2775WAA12/IND</v>
          </cell>
          <cell r="AS3478" t="str">
            <v>NORMAL</v>
          </cell>
        </row>
        <row r="3479">
          <cell r="D3479" t="str">
            <v>2783SAA31/IND</v>
          </cell>
          <cell r="E3479">
            <v>2783</v>
          </cell>
          <cell r="F3479">
            <v>32.6</v>
          </cell>
          <cell r="H3479">
            <v>30.3</v>
          </cell>
          <cell r="I3479" t="str">
            <v>TI</v>
          </cell>
          <cell r="K3479" t="str">
            <v>2783SAA02</v>
          </cell>
          <cell r="L3479" t="str">
            <v>RD</v>
          </cell>
          <cell r="M3479" t="str">
            <v>S-Group</v>
          </cell>
          <cell r="N3479" t="str">
            <v>Reg</v>
          </cell>
          <cell r="P3479" t="str">
            <v>MTO-NEW</v>
          </cell>
          <cell r="Q3479" t="str">
            <v>Live</v>
          </cell>
          <cell r="Y3479" t="str">
            <v>Adhe</v>
          </cell>
          <cell r="AA3479" t="str">
            <v>Simple-Adhesive</v>
          </cell>
          <cell r="AB3479" t="str">
            <v>Regular-Adhe</v>
          </cell>
          <cell r="AC3479" t="str">
            <v>2783SAA08/01</v>
          </cell>
          <cell r="AD3479" t="str">
            <v>MG Adhe</v>
          </cell>
          <cell r="AE3479" t="str">
            <v>MG Adhe-MET</v>
          </cell>
          <cell r="AH3479" t="str">
            <v>ELSRD023</v>
          </cell>
          <cell r="AI3479" t="str">
            <v>2783SAA12/IND</v>
          </cell>
          <cell r="AS3479" t="str">
            <v>NORMAL</v>
          </cell>
        </row>
        <row r="3480">
          <cell r="D3480" t="str">
            <v>2783WAA31/IND</v>
          </cell>
          <cell r="E3480">
            <v>2783</v>
          </cell>
          <cell r="F3480">
            <v>32.6</v>
          </cell>
          <cell r="H3480">
            <v>30.3</v>
          </cell>
          <cell r="I3480" t="str">
            <v>TI</v>
          </cell>
          <cell r="K3480" t="str">
            <v>2783WAA02</v>
          </cell>
          <cell r="L3480" t="str">
            <v>RD</v>
          </cell>
          <cell r="M3480" t="str">
            <v>S-Group</v>
          </cell>
          <cell r="N3480" t="str">
            <v>Reg</v>
          </cell>
          <cell r="P3480" t="str">
            <v>MTO-NEW</v>
          </cell>
          <cell r="Q3480" t="str">
            <v>Live</v>
          </cell>
          <cell r="Y3480" t="str">
            <v>Adhe</v>
          </cell>
          <cell r="AA3480" t="str">
            <v>Simple-Adhesive</v>
          </cell>
          <cell r="AB3480" t="str">
            <v>Regular-Adhe</v>
          </cell>
          <cell r="AC3480" t="str">
            <v>2783SAA08/02</v>
          </cell>
          <cell r="AD3480" t="str">
            <v>MG Adhe</v>
          </cell>
          <cell r="AE3480" t="str">
            <v>MG Adhe-MET</v>
          </cell>
          <cell r="AH3480" t="str">
            <v>ELSRD023</v>
          </cell>
          <cell r="AI3480" t="str">
            <v>2783WAA12/IND</v>
          </cell>
          <cell r="AS3480" t="str">
            <v>NORMAL</v>
          </cell>
        </row>
        <row r="3481">
          <cell r="D3481" t="str">
            <v>2967WAA00/IND</v>
          </cell>
          <cell r="E3481">
            <v>2967</v>
          </cell>
          <cell r="H3481">
            <v>-2.2999999999999998</v>
          </cell>
          <cell r="I3481" t="str">
            <v>TI</v>
          </cell>
          <cell r="K3481" t="str">
            <v>2967WAA02</v>
          </cell>
          <cell r="L3481" t="str">
            <v>RD</v>
          </cell>
          <cell r="M3481" t="str">
            <v>S-Group</v>
          </cell>
          <cell r="N3481" t="str">
            <v>Reg</v>
          </cell>
          <cell r="P3481" t="str">
            <v>MTO-NEW</v>
          </cell>
          <cell r="Q3481" t="str">
            <v>Live</v>
          </cell>
          <cell r="Y3481" t="str">
            <v>Gask</v>
          </cell>
          <cell r="AA3481" t="str">
            <v>Simple-Gasket</v>
          </cell>
          <cell r="AB3481" t="str">
            <v>Regular-Gask</v>
          </cell>
          <cell r="AC3481">
            <v>2004196</v>
          </cell>
          <cell r="AD3481" t="str">
            <v>MG Gask</v>
          </cell>
          <cell r="AE3481" t="str">
            <v>MG Gask-Plain</v>
          </cell>
          <cell r="AF3481">
            <v>2004867</v>
          </cell>
          <cell r="AI3481" t="str">
            <v>2967WAA12/IND</v>
          </cell>
          <cell r="AS3481" t="str">
            <v>NORMAL</v>
          </cell>
        </row>
        <row r="3482">
          <cell r="D3482" t="str">
            <v>2969WAA31/IND</v>
          </cell>
          <cell r="E3482">
            <v>2969</v>
          </cell>
          <cell r="H3482">
            <v>-2.2999999999999998</v>
          </cell>
          <cell r="I3482" t="str">
            <v>TI</v>
          </cell>
          <cell r="K3482" t="str">
            <v>2969WAA02</v>
          </cell>
          <cell r="L3482" t="str">
            <v>RD</v>
          </cell>
          <cell r="M3482" t="str">
            <v>S-Group</v>
          </cell>
          <cell r="N3482" t="str">
            <v>Reg</v>
          </cell>
          <cell r="P3482" t="str">
            <v>MTO-NEW</v>
          </cell>
          <cell r="Q3482" t="str">
            <v>Live</v>
          </cell>
          <cell r="Y3482" t="str">
            <v>Adhe</v>
          </cell>
          <cell r="AA3482" t="str">
            <v>Simple-Adhesive</v>
          </cell>
          <cell r="AB3482" t="str">
            <v>Regular-Adhe</v>
          </cell>
          <cell r="AC3482" t="str">
            <v>6099SSA08/05</v>
          </cell>
          <cell r="AD3482" t="str">
            <v>MG Adhe</v>
          </cell>
          <cell r="AE3482" t="str">
            <v>MG Adhe-MET</v>
          </cell>
          <cell r="AI3482" t="str">
            <v>2969WAA12/IND</v>
          </cell>
          <cell r="AS3482" t="str">
            <v>NORMAL</v>
          </cell>
        </row>
        <row r="3483">
          <cell r="D3483" t="str">
            <v>3327KKA32/IND</v>
          </cell>
          <cell r="E3483">
            <v>3327</v>
          </cell>
          <cell r="F3483">
            <v>52.7</v>
          </cell>
          <cell r="H3483">
            <v>50.400000000000006</v>
          </cell>
          <cell r="I3483" t="str">
            <v>FT</v>
          </cell>
          <cell r="K3483" t="str">
            <v>3327QJA02/BRN</v>
          </cell>
          <cell r="L3483" t="str">
            <v>SH</v>
          </cell>
          <cell r="M3483" t="str">
            <v>C-Group</v>
          </cell>
          <cell r="N3483" t="str">
            <v>Add on</v>
          </cell>
          <cell r="P3483" t="str">
            <v>MTO-NEW</v>
          </cell>
          <cell r="Q3483" t="str">
            <v>Live</v>
          </cell>
          <cell r="Y3483" t="str">
            <v>Adhe</v>
          </cell>
          <cell r="AA3483" t="str">
            <v>Push botton-Dec Ring</v>
          </cell>
          <cell r="AB3483" t="str">
            <v>MG Adhe + DR Adhe + PB assly</v>
          </cell>
          <cell r="AC3483" t="str">
            <v>3327KKA08/01</v>
          </cell>
          <cell r="AD3483" t="str">
            <v>MG Adhe</v>
          </cell>
          <cell r="AE3483" t="str">
            <v>MG Adhe-MET</v>
          </cell>
          <cell r="AG3483" t="str">
            <v>PB+DR Adhe</v>
          </cell>
          <cell r="AI3483" t="str">
            <v>3327KKA12/IND</v>
          </cell>
          <cell r="AS3483" t="str">
            <v>JUMBO</v>
          </cell>
        </row>
        <row r="3484">
          <cell r="D3484" t="str">
            <v>3327NKB31/IND</v>
          </cell>
          <cell r="E3484">
            <v>3327</v>
          </cell>
          <cell r="F3484">
            <v>39.400000000000006</v>
          </cell>
          <cell r="H3484">
            <v>37.100000000000009</v>
          </cell>
          <cell r="I3484" t="str">
            <v>FT</v>
          </cell>
          <cell r="K3484" t="str">
            <v>3327NKB02</v>
          </cell>
          <cell r="L3484" t="str">
            <v>SH</v>
          </cell>
          <cell r="M3484" t="str">
            <v>C-Group</v>
          </cell>
          <cell r="N3484" t="str">
            <v>Add on</v>
          </cell>
          <cell r="P3484" t="str">
            <v>MTO-NEW</v>
          </cell>
          <cell r="Q3484" t="str">
            <v>Live</v>
          </cell>
          <cell r="Y3484" t="str">
            <v>Adhe</v>
          </cell>
          <cell r="AA3484" t="str">
            <v>Push botton assy</v>
          </cell>
          <cell r="AB3484" t="str">
            <v>MG Adhe + PB assembly</v>
          </cell>
          <cell r="AC3484" t="str">
            <v>3327KKA08/01</v>
          </cell>
          <cell r="AD3484" t="str">
            <v>MG Adhe</v>
          </cell>
          <cell r="AE3484" t="str">
            <v>MG Adhe-MET</v>
          </cell>
          <cell r="AG3484" t="str">
            <v>PB</v>
          </cell>
          <cell r="AI3484" t="str">
            <v>3327NKB12/IND</v>
          </cell>
          <cell r="AS3484" t="str">
            <v>JUMBO</v>
          </cell>
        </row>
        <row r="3485">
          <cell r="D3485" t="str">
            <v>3327QKB31/IND</v>
          </cell>
          <cell r="E3485">
            <v>3327</v>
          </cell>
          <cell r="F3485">
            <v>39.400000000000006</v>
          </cell>
          <cell r="H3485">
            <v>37.100000000000009</v>
          </cell>
          <cell r="I3485" t="str">
            <v>FT</v>
          </cell>
          <cell r="K3485" t="str">
            <v>3327QKB02/BLU/M</v>
          </cell>
          <cell r="L3485" t="str">
            <v>SH</v>
          </cell>
          <cell r="M3485" t="str">
            <v>C-Group</v>
          </cell>
          <cell r="N3485" t="str">
            <v>Add on</v>
          </cell>
          <cell r="P3485" t="str">
            <v>MTO-NEW</v>
          </cell>
          <cell r="Q3485" t="str">
            <v>Live</v>
          </cell>
          <cell r="Y3485" t="str">
            <v>Adhe</v>
          </cell>
          <cell r="AA3485" t="str">
            <v>Push botton assy</v>
          </cell>
          <cell r="AB3485" t="str">
            <v>MG Adhe + PB assembly</v>
          </cell>
          <cell r="AC3485" t="str">
            <v>3327KKA08/01</v>
          </cell>
          <cell r="AD3485" t="str">
            <v>MG Adhe</v>
          </cell>
          <cell r="AE3485" t="str">
            <v>MG Adhe-MET</v>
          </cell>
          <cell r="AG3485" t="str">
            <v>PB</v>
          </cell>
          <cell r="AI3485" t="str">
            <v>3327QKB12/IND</v>
          </cell>
          <cell r="AS3485" t="str">
            <v>JUMBO</v>
          </cell>
        </row>
        <row r="3486">
          <cell r="D3486" t="str">
            <v>3327SKB33/IND</v>
          </cell>
          <cell r="E3486">
            <v>3327</v>
          </cell>
          <cell r="F3486">
            <v>39.400000000000006</v>
          </cell>
          <cell r="H3486">
            <v>37.100000000000009</v>
          </cell>
          <cell r="I3486" t="str">
            <v>FT</v>
          </cell>
          <cell r="K3486" t="str">
            <v>3327SKB02</v>
          </cell>
          <cell r="L3486" t="str">
            <v>SH</v>
          </cell>
          <cell r="M3486" t="str">
            <v>C-Group</v>
          </cell>
          <cell r="N3486" t="str">
            <v>Add on</v>
          </cell>
          <cell r="P3486" t="str">
            <v>MTO-NEW</v>
          </cell>
          <cell r="Q3486" t="str">
            <v>Live</v>
          </cell>
          <cell r="Y3486" t="str">
            <v>Adhe</v>
          </cell>
          <cell r="AA3486" t="str">
            <v>Push botton assy</v>
          </cell>
          <cell r="AB3486" t="str">
            <v>MG Adhe + PB assembly</v>
          </cell>
          <cell r="AC3486" t="str">
            <v>3327KKA08/05</v>
          </cell>
          <cell r="AD3486" t="str">
            <v>MG Adhe</v>
          </cell>
          <cell r="AE3486" t="str">
            <v>MG Adhe-MET</v>
          </cell>
          <cell r="AG3486" t="str">
            <v>PB</v>
          </cell>
          <cell r="AI3486" t="str">
            <v>3327SKB12/IND</v>
          </cell>
          <cell r="AS3486" t="str">
            <v>JUMBO</v>
          </cell>
        </row>
        <row r="3487">
          <cell r="D3487" t="str">
            <v>3330NAA31/IND</v>
          </cell>
          <cell r="E3487">
            <v>3330</v>
          </cell>
          <cell r="F3487">
            <v>30.8</v>
          </cell>
          <cell r="H3487">
            <v>28.5</v>
          </cell>
          <cell r="I3487" t="str">
            <v>FT</v>
          </cell>
          <cell r="K3487" t="str">
            <v>3330NAA02</v>
          </cell>
          <cell r="L3487" t="str">
            <v>RD</v>
          </cell>
          <cell r="M3487" t="str">
            <v>S-Group</v>
          </cell>
          <cell r="N3487" t="str">
            <v>Reg</v>
          </cell>
          <cell r="P3487" t="str">
            <v>MTO-NEW</v>
          </cell>
          <cell r="Q3487" t="str">
            <v>Live</v>
          </cell>
          <cell r="Y3487" t="str">
            <v>Gask</v>
          </cell>
          <cell r="AA3487" t="str">
            <v>Simple-Gasket</v>
          </cell>
          <cell r="AB3487" t="str">
            <v>Regular-Gask</v>
          </cell>
          <cell r="AC3487">
            <v>20041142</v>
          </cell>
          <cell r="AD3487" t="str">
            <v>MG Gask</v>
          </cell>
          <cell r="AE3487" t="str">
            <v>MG Gask-Plain</v>
          </cell>
          <cell r="AF3487" t="str">
            <v>3330QAA10/01</v>
          </cell>
          <cell r="AI3487" t="str">
            <v>3330NAA12/IND</v>
          </cell>
          <cell r="AS3487" t="str">
            <v>JUMBO</v>
          </cell>
        </row>
        <row r="3488">
          <cell r="D3488" t="str">
            <v>3330QAA31/IND</v>
          </cell>
          <cell r="E3488">
            <v>3330</v>
          </cell>
          <cell r="F3488">
            <v>30.8</v>
          </cell>
          <cell r="H3488">
            <v>28.5</v>
          </cell>
          <cell r="I3488" t="str">
            <v>FT</v>
          </cell>
          <cell r="K3488" t="str">
            <v>3330QAA02/BRN</v>
          </cell>
          <cell r="L3488" t="str">
            <v>RD</v>
          </cell>
          <cell r="M3488" t="str">
            <v>S-Group</v>
          </cell>
          <cell r="N3488" t="str">
            <v>Reg</v>
          </cell>
          <cell r="P3488" t="str">
            <v>MTO-NEW</v>
          </cell>
          <cell r="Q3488" t="str">
            <v>Live</v>
          </cell>
          <cell r="Y3488" t="str">
            <v>Gask</v>
          </cell>
          <cell r="AA3488" t="str">
            <v>Simple-Gasket</v>
          </cell>
          <cell r="AB3488" t="str">
            <v>Regular-Gask</v>
          </cell>
          <cell r="AC3488">
            <v>20041142</v>
          </cell>
          <cell r="AD3488" t="str">
            <v>MG Gask</v>
          </cell>
          <cell r="AE3488" t="str">
            <v>MG Gask-Plain</v>
          </cell>
          <cell r="AF3488" t="str">
            <v>3330QAA10/01</v>
          </cell>
          <cell r="AI3488" t="str">
            <v>3330QAA12/IND</v>
          </cell>
          <cell r="AS3488" t="str">
            <v>JUMBO</v>
          </cell>
        </row>
        <row r="3489">
          <cell r="D3489" t="str">
            <v>3330QAA32/IND</v>
          </cell>
          <cell r="E3489">
            <v>3330</v>
          </cell>
          <cell r="F3489">
            <v>30.8</v>
          </cell>
          <cell r="H3489">
            <v>28.5</v>
          </cell>
          <cell r="I3489" t="str">
            <v>FT</v>
          </cell>
          <cell r="K3489" t="str">
            <v>3330QAA02/BRN</v>
          </cell>
          <cell r="L3489" t="str">
            <v>RD</v>
          </cell>
          <cell r="M3489" t="str">
            <v>S-Group</v>
          </cell>
          <cell r="N3489" t="str">
            <v>Reg</v>
          </cell>
          <cell r="P3489" t="str">
            <v>MTO-NEW</v>
          </cell>
          <cell r="Q3489" t="str">
            <v>Live</v>
          </cell>
          <cell r="Y3489" t="str">
            <v>Gask</v>
          </cell>
          <cell r="AA3489" t="str">
            <v>Simple-Gasket</v>
          </cell>
          <cell r="AB3489" t="str">
            <v>Regular-Gask</v>
          </cell>
          <cell r="AC3489">
            <v>20041142</v>
          </cell>
          <cell r="AD3489" t="str">
            <v>MG Gask</v>
          </cell>
          <cell r="AE3489" t="str">
            <v>MG Gask-Plain</v>
          </cell>
          <cell r="AF3489" t="str">
            <v>3330QAA10/02</v>
          </cell>
          <cell r="AI3489" t="str">
            <v>3330QAA12/IND</v>
          </cell>
          <cell r="AS3489" t="str">
            <v>JUMBO</v>
          </cell>
        </row>
        <row r="3490">
          <cell r="D3490" t="str">
            <v>3330SCA31/IND</v>
          </cell>
          <cell r="E3490">
            <v>3330</v>
          </cell>
          <cell r="F3490">
            <v>30.8</v>
          </cell>
          <cell r="H3490">
            <v>28.5</v>
          </cell>
          <cell r="I3490" t="str">
            <v>FT</v>
          </cell>
          <cell r="K3490" t="str">
            <v>3330SCA02</v>
          </cell>
          <cell r="L3490" t="str">
            <v>RD</v>
          </cell>
          <cell r="M3490" t="str">
            <v>S-Group</v>
          </cell>
          <cell r="N3490" t="str">
            <v>Reg</v>
          </cell>
          <cell r="P3490" t="str">
            <v>MTO-NEW</v>
          </cell>
          <cell r="Q3490" t="str">
            <v>Live</v>
          </cell>
          <cell r="Y3490" t="str">
            <v>Gask</v>
          </cell>
          <cell r="AA3490" t="str">
            <v>Simple-Gasket</v>
          </cell>
          <cell r="AB3490" t="str">
            <v>Regular-Gask</v>
          </cell>
          <cell r="AC3490">
            <v>20041142</v>
          </cell>
          <cell r="AD3490" t="str">
            <v>MG Gask</v>
          </cell>
          <cell r="AE3490" t="str">
            <v>MG Gask-Plain</v>
          </cell>
          <cell r="AF3490" t="str">
            <v>3330QAA10/05</v>
          </cell>
          <cell r="AI3490" t="str">
            <v>3330SCA12/IND</v>
          </cell>
          <cell r="AS3490" t="str">
            <v>JUMBO</v>
          </cell>
        </row>
        <row r="3491">
          <cell r="D3491" t="str">
            <v>3332KEA31/IND</v>
          </cell>
          <cell r="E3491">
            <v>3332</v>
          </cell>
          <cell r="F3491">
            <v>58.2</v>
          </cell>
          <cell r="H3491">
            <v>55.900000000000006</v>
          </cell>
          <cell r="I3491" t="str">
            <v>FT</v>
          </cell>
          <cell r="K3491" t="str">
            <v>3332SAA02</v>
          </cell>
          <cell r="L3491" t="str">
            <v>RD</v>
          </cell>
          <cell r="M3491" t="str">
            <v>C-Group</v>
          </cell>
          <cell r="N3491" t="str">
            <v>Add on</v>
          </cell>
          <cell r="P3491" t="str">
            <v>MTO-NEW</v>
          </cell>
          <cell r="Q3491" t="str">
            <v>Live</v>
          </cell>
          <cell r="Y3491" t="str">
            <v>Adhe</v>
          </cell>
          <cell r="AA3491" t="str">
            <v>Push botton-Dec Ring</v>
          </cell>
          <cell r="AB3491" t="str">
            <v>MG Adhe + DR Adhe + PB assly</v>
          </cell>
          <cell r="AC3491" t="str">
            <v>3332KEA08/01</v>
          </cell>
          <cell r="AD3491" t="str">
            <v>MG Adhe</v>
          </cell>
          <cell r="AE3491" t="str">
            <v>MG Adhe-MET</v>
          </cell>
          <cell r="AG3491" t="str">
            <v>PB+DR Adhe</v>
          </cell>
          <cell r="AI3491" t="str">
            <v>3332KEA12/IND</v>
          </cell>
          <cell r="AS3491" t="str">
            <v>JUMBO</v>
          </cell>
        </row>
        <row r="3492">
          <cell r="D3492" t="str">
            <v>3332KEA32/IND</v>
          </cell>
          <cell r="E3492">
            <v>3332</v>
          </cell>
          <cell r="F3492">
            <v>58.2</v>
          </cell>
          <cell r="H3492">
            <v>55.900000000000006</v>
          </cell>
          <cell r="I3492" t="str">
            <v>FT</v>
          </cell>
          <cell r="K3492" t="str">
            <v>3332SAA02</v>
          </cell>
          <cell r="L3492" t="str">
            <v>RD</v>
          </cell>
          <cell r="M3492" t="str">
            <v>C-Group</v>
          </cell>
          <cell r="N3492" t="str">
            <v>Add on</v>
          </cell>
          <cell r="P3492" t="str">
            <v>MTO-NEW</v>
          </cell>
          <cell r="Q3492" t="str">
            <v>Live</v>
          </cell>
          <cell r="Y3492" t="str">
            <v>Adhe</v>
          </cell>
          <cell r="AA3492" t="str">
            <v>Push botton-Dec Ring</v>
          </cell>
          <cell r="AB3492" t="str">
            <v>MG Adhe + DR Adhe + PB assly</v>
          </cell>
          <cell r="AC3492" t="str">
            <v>3332KEA08/02</v>
          </cell>
          <cell r="AD3492" t="str">
            <v>MG Adhe</v>
          </cell>
          <cell r="AE3492" t="str">
            <v>MG Adhe-MET</v>
          </cell>
          <cell r="AG3492" t="str">
            <v>PB+DR Adhe</v>
          </cell>
          <cell r="AI3492" t="str">
            <v>3332KEA12/IND</v>
          </cell>
          <cell r="AS3492" t="str">
            <v>JUMBO</v>
          </cell>
        </row>
        <row r="3493">
          <cell r="D3493" t="str">
            <v>3332KEA33/IND</v>
          </cell>
          <cell r="E3493">
            <v>3332</v>
          </cell>
          <cell r="F3493">
            <v>58.2</v>
          </cell>
          <cell r="H3493">
            <v>55.900000000000006</v>
          </cell>
          <cell r="I3493" t="str">
            <v>FT</v>
          </cell>
          <cell r="K3493" t="str">
            <v>3332SAA02</v>
          </cell>
          <cell r="L3493" t="str">
            <v>RD</v>
          </cell>
          <cell r="M3493" t="str">
            <v>C-Group</v>
          </cell>
          <cell r="N3493" t="str">
            <v>Add on</v>
          </cell>
          <cell r="P3493" t="str">
            <v>MTO-NEW</v>
          </cell>
          <cell r="Q3493" t="str">
            <v>Live</v>
          </cell>
          <cell r="Y3493" t="str">
            <v>Adhe</v>
          </cell>
          <cell r="AA3493" t="str">
            <v>Push botton-Dec Ring</v>
          </cell>
          <cell r="AB3493" t="str">
            <v>MG Adhe + DR Adhe + PB assly</v>
          </cell>
          <cell r="AC3493" t="str">
            <v>3332KEA08/04</v>
          </cell>
          <cell r="AD3493" t="str">
            <v>MG Adhe</v>
          </cell>
          <cell r="AE3493" t="str">
            <v>MG Adhe-MET</v>
          </cell>
          <cell r="AG3493" t="str">
            <v>PB+DR Adhe</v>
          </cell>
          <cell r="AI3493" t="str">
            <v>3332KEA12/IND</v>
          </cell>
          <cell r="AS3493" t="str">
            <v>JUMBO</v>
          </cell>
        </row>
        <row r="3494">
          <cell r="D3494" t="str">
            <v>3332KKA31/IND</v>
          </cell>
          <cell r="E3494">
            <v>3332</v>
          </cell>
          <cell r="F3494">
            <v>58.2</v>
          </cell>
          <cell r="H3494">
            <v>55.900000000000006</v>
          </cell>
          <cell r="I3494" t="str">
            <v>FT</v>
          </cell>
          <cell r="K3494" t="str">
            <v>3332QCA02/GUN</v>
          </cell>
          <cell r="L3494" t="str">
            <v>RD</v>
          </cell>
          <cell r="M3494" t="str">
            <v>C-Group</v>
          </cell>
          <cell r="N3494" t="str">
            <v>Add on</v>
          </cell>
          <cell r="P3494" t="str">
            <v>MTO-NEW</v>
          </cell>
          <cell r="Q3494" t="str">
            <v>Live</v>
          </cell>
          <cell r="Y3494" t="str">
            <v>Adhe</v>
          </cell>
          <cell r="AA3494" t="str">
            <v>Push botton-Dec Ring</v>
          </cell>
          <cell r="AB3494" t="str">
            <v>MG Adhe + DR Adhe + PB assly</v>
          </cell>
          <cell r="AC3494" t="str">
            <v>3332KEA08/03</v>
          </cell>
          <cell r="AD3494" t="str">
            <v>MG Adhe</v>
          </cell>
          <cell r="AE3494" t="str">
            <v>MG Adhe-MET</v>
          </cell>
          <cell r="AG3494" t="str">
            <v>PB+DR Adhe</v>
          </cell>
          <cell r="AI3494" t="str">
            <v>3332KKA12/IND</v>
          </cell>
          <cell r="AS3494" t="str">
            <v>JUMBO</v>
          </cell>
        </row>
        <row r="3495">
          <cell r="D3495" t="str">
            <v>3332KKA32/IND</v>
          </cell>
          <cell r="E3495">
            <v>3332</v>
          </cell>
          <cell r="F3495">
            <v>58.2</v>
          </cell>
          <cell r="H3495">
            <v>55.900000000000006</v>
          </cell>
          <cell r="I3495" t="str">
            <v>FT</v>
          </cell>
          <cell r="K3495" t="str">
            <v>3332NCA02</v>
          </cell>
          <cell r="L3495" t="str">
            <v>RD</v>
          </cell>
          <cell r="M3495" t="str">
            <v>C-Group</v>
          </cell>
          <cell r="N3495" t="str">
            <v>Add on</v>
          </cell>
          <cell r="P3495" t="str">
            <v>MTO-NEW</v>
          </cell>
          <cell r="Q3495" t="str">
            <v>Live</v>
          </cell>
          <cell r="Y3495" t="str">
            <v>Adhe</v>
          </cell>
          <cell r="AA3495" t="str">
            <v>Push botton-Dec Ring</v>
          </cell>
          <cell r="AB3495" t="str">
            <v>MG Adhe + DR Adhe + PB assly</v>
          </cell>
          <cell r="AC3495" t="str">
            <v>3332KEA08/04</v>
          </cell>
          <cell r="AD3495" t="str">
            <v>MG Adhe</v>
          </cell>
          <cell r="AE3495" t="str">
            <v>MG Adhe-MET</v>
          </cell>
          <cell r="AG3495" t="str">
            <v>PB+DR Adhe</v>
          </cell>
          <cell r="AI3495" t="str">
            <v>3332KKA12/IND</v>
          </cell>
          <cell r="AS3495" t="str">
            <v>JUMBO</v>
          </cell>
        </row>
        <row r="3496">
          <cell r="D3496" t="str">
            <v>6318WAA31/CA/IND</v>
          </cell>
          <cell r="E3496">
            <v>6318</v>
          </cell>
          <cell r="H3496">
            <v>-2.2999999999999998</v>
          </cell>
          <cell r="I3496" t="str">
            <v>FT</v>
          </cell>
          <cell r="K3496" t="str">
            <v>6318WAA02</v>
          </cell>
          <cell r="L3496" t="str">
            <v>RD</v>
          </cell>
          <cell r="M3496" t="str">
            <v>S-Group</v>
          </cell>
          <cell r="N3496" t="str">
            <v>Reg</v>
          </cell>
          <cell r="P3496" t="str">
            <v>MTO-NEW</v>
          </cell>
          <cell r="Q3496" t="str">
            <v>Live</v>
          </cell>
          <cell r="Y3496" t="str">
            <v>Adhe</v>
          </cell>
          <cell r="AA3496" t="str">
            <v>Simple-Adhesive</v>
          </cell>
          <cell r="AB3496" t="str">
            <v>Regular-Adhe</v>
          </cell>
          <cell r="AC3496" t="str">
            <v>6318WAA08/01</v>
          </cell>
          <cell r="AD3496" t="str">
            <v>MG Adhe</v>
          </cell>
          <cell r="AE3496" t="str">
            <v>MG Adhe-MET</v>
          </cell>
          <cell r="AI3496" t="str">
            <v>6318WAA12/IND</v>
          </cell>
          <cell r="AS3496" t="str">
            <v>NORMAL</v>
          </cell>
        </row>
        <row r="3497">
          <cell r="D3497" t="str">
            <v>6318KAA31/IND</v>
          </cell>
          <cell r="E3497">
            <v>6318</v>
          </cell>
          <cell r="H3497">
            <v>-2.2999999999999998</v>
          </cell>
          <cell r="I3497" t="str">
            <v>FT</v>
          </cell>
          <cell r="K3497" t="str">
            <v>6318WAA02</v>
          </cell>
          <cell r="L3497" t="str">
            <v>RD</v>
          </cell>
          <cell r="M3497" t="str">
            <v>C-Group</v>
          </cell>
          <cell r="N3497" t="str">
            <v>Add on</v>
          </cell>
          <cell r="P3497" t="str">
            <v>MTO-NEW</v>
          </cell>
          <cell r="Q3497" t="str">
            <v>Live</v>
          </cell>
          <cell r="Y3497" t="str">
            <v>Adhe</v>
          </cell>
          <cell r="AA3497" t="str">
            <v>Link Assy</v>
          </cell>
          <cell r="AB3497" t="str">
            <v>MG Adhe + End Link + Screw Assy</v>
          </cell>
          <cell r="AC3497" t="str">
            <v>6318WAA08/01</v>
          </cell>
          <cell r="AD3497" t="str">
            <v>MG Adhe</v>
          </cell>
          <cell r="AE3497" t="str">
            <v>MG Adhe-MET</v>
          </cell>
          <cell r="AG3497" t="str">
            <v>Link + Screw</v>
          </cell>
          <cell r="AI3497" t="str">
            <v>6318WAA12/IND</v>
          </cell>
          <cell r="AS3497" t="str">
            <v>NORMAL</v>
          </cell>
        </row>
        <row r="3498">
          <cell r="D3498" t="str">
            <v>6318KAA32/IND</v>
          </cell>
          <cell r="E3498">
            <v>6318</v>
          </cell>
          <cell r="H3498">
            <v>-2.2999999999999998</v>
          </cell>
          <cell r="I3498" t="str">
            <v>FT</v>
          </cell>
          <cell r="K3498" t="str">
            <v>6318WAA02</v>
          </cell>
          <cell r="L3498" t="str">
            <v>RD</v>
          </cell>
          <cell r="M3498" t="str">
            <v>C-Group</v>
          </cell>
          <cell r="N3498" t="str">
            <v>Add on</v>
          </cell>
          <cell r="P3498" t="str">
            <v>MTO-NEW</v>
          </cell>
          <cell r="Q3498" t="str">
            <v>Live</v>
          </cell>
          <cell r="Y3498" t="str">
            <v>Adhe</v>
          </cell>
          <cell r="AA3498" t="str">
            <v>Link Assy</v>
          </cell>
          <cell r="AB3498" t="str">
            <v>MG Adhe + End Link + Screw Assy</v>
          </cell>
          <cell r="AC3498" t="str">
            <v>6318WAA08/01</v>
          </cell>
          <cell r="AD3498" t="str">
            <v>MG Adhe</v>
          </cell>
          <cell r="AE3498" t="str">
            <v>MG Adhe-MET</v>
          </cell>
          <cell r="AG3498" t="str">
            <v>Link + Screw</v>
          </cell>
          <cell r="AI3498" t="str">
            <v>6318WAA12/IND</v>
          </cell>
          <cell r="AS3498" t="str">
            <v>NORMAL</v>
          </cell>
        </row>
        <row r="3499">
          <cell r="D3499" t="str">
            <v>6318WAA31/IND</v>
          </cell>
          <cell r="E3499">
            <v>6318</v>
          </cell>
          <cell r="H3499">
            <v>-2.2999999999999998</v>
          </cell>
          <cell r="I3499" t="str">
            <v>FT</v>
          </cell>
          <cell r="K3499" t="str">
            <v>6318WAA02</v>
          </cell>
          <cell r="L3499" t="str">
            <v>RD</v>
          </cell>
          <cell r="M3499" t="str">
            <v>C-Group</v>
          </cell>
          <cell r="N3499" t="str">
            <v>Add on</v>
          </cell>
          <cell r="P3499" t="str">
            <v>MTO-NEW</v>
          </cell>
          <cell r="Q3499" t="str">
            <v>Live</v>
          </cell>
          <cell r="Y3499" t="str">
            <v>Adhe</v>
          </cell>
          <cell r="AA3499" t="str">
            <v>Link Assy</v>
          </cell>
          <cell r="AB3499" t="str">
            <v>MG Adhe + End Link + Screw Assy</v>
          </cell>
          <cell r="AC3499" t="str">
            <v>6318WAA08/01</v>
          </cell>
          <cell r="AD3499" t="str">
            <v>MG Adhe</v>
          </cell>
          <cell r="AE3499" t="str">
            <v>MG Adhe-MET</v>
          </cell>
          <cell r="AG3499" t="str">
            <v>Link + Screw</v>
          </cell>
          <cell r="AI3499" t="str">
            <v>6318WAA12/IND</v>
          </cell>
          <cell r="AS3499" t="str">
            <v>NORMAL</v>
          </cell>
        </row>
        <row r="3500">
          <cell r="D3500" t="str">
            <v>6319QAA31/IND</v>
          </cell>
          <cell r="E3500">
            <v>6319</v>
          </cell>
          <cell r="F3500">
            <v>24.9</v>
          </cell>
          <cell r="H3500">
            <v>22.599999999999998</v>
          </cell>
          <cell r="I3500" t="str">
            <v>FT</v>
          </cell>
          <cell r="K3500" t="str">
            <v>6319QAA02/BRN</v>
          </cell>
          <cell r="L3500" t="str">
            <v>RD</v>
          </cell>
          <cell r="M3500" t="str">
            <v>S-Group</v>
          </cell>
          <cell r="N3500" t="str">
            <v>Reg</v>
          </cell>
          <cell r="P3500" t="str">
            <v>MTO-NEW</v>
          </cell>
          <cell r="Q3500" t="str">
            <v>Live</v>
          </cell>
          <cell r="Y3500" t="str">
            <v>Adhe</v>
          </cell>
          <cell r="AA3500" t="str">
            <v>Simple-Adhesive</v>
          </cell>
          <cell r="AB3500" t="str">
            <v>Regular-Adhe</v>
          </cell>
          <cell r="AC3500" t="str">
            <v>6319SCA08/02</v>
          </cell>
          <cell r="AD3500" t="str">
            <v>MG Adhe</v>
          </cell>
          <cell r="AE3500" t="str">
            <v>MG Adhe-MET</v>
          </cell>
          <cell r="AI3500" t="str">
            <v>6319QAA12/IND</v>
          </cell>
          <cell r="AS3500" t="str">
            <v>NORMAL</v>
          </cell>
        </row>
        <row r="3501">
          <cell r="D3501" t="str">
            <v>6319WAA31/IND</v>
          </cell>
          <cell r="E3501">
            <v>6319</v>
          </cell>
          <cell r="F3501">
            <v>24.9</v>
          </cell>
          <cell r="H3501">
            <v>22.599999999999998</v>
          </cell>
          <cell r="I3501" t="str">
            <v>FT</v>
          </cell>
          <cell r="K3501" t="str">
            <v>6319WAA02</v>
          </cell>
          <cell r="L3501" t="str">
            <v>RD</v>
          </cell>
          <cell r="M3501" t="str">
            <v>S-Group</v>
          </cell>
          <cell r="N3501" t="str">
            <v>Reg</v>
          </cell>
          <cell r="P3501" t="str">
            <v>MTO-NEW</v>
          </cell>
          <cell r="Q3501" t="str">
            <v>Live</v>
          </cell>
          <cell r="Y3501" t="str">
            <v>Adhe</v>
          </cell>
          <cell r="AA3501" t="str">
            <v>Simple-Adhesive</v>
          </cell>
          <cell r="AB3501" t="str">
            <v>Regular-Adhe</v>
          </cell>
          <cell r="AC3501" t="str">
            <v>6319SCA08/02</v>
          </cell>
          <cell r="AD3501" t="str">
            <v>MG Adhe</v>
          </cell>
          <cell r="AE3501" t="str">
            <v>MG Adhe-MET</v>
          </cell>
          <cell r="AI3501" t="str">
            <v>6319WAA12/IND</v>
          </cell>
          <cell r="AS3501" t="str">
            <v>NORMAL</v>
          </cell>
        </row>
        <row r="3502">
          <cell r="D3502" t="str">
            <v>6319WAA32/IND</v>
          </cell>
          <cell r="E3502">
            <v>6319</v>
          </cell>
          <cell r="F3502">
            <v>24.9</v>
          </cell>
          <cell r="H3502">
            <v>22.599999999999998</v>
          </cell>
          <cell r="I3502" t="str">
            <v>FT</v>
          </cell>
          <cell r="K3502" t="str">
            <v>6319WAA02</v>
          </cell>
          <cell r="L3502" t="str">
            <v>RD</v>
          </cell>
          <cell r="M3502" t="str">
            <v>S-Group</v>
          </cell>
          <cell r="N3502" t="str">
            <v>Reg</v>
          </cell>
          <cell r="P3502" t="str">
            <v>MTO-NEW</v>
          </cell>
          <cell r="Q3502" t="str">
            <v>Live</v>
          </cell>
          <cell r="Y3502" t="str">
            <v>Adhe</v>
          </cell>
          <cell r="AA3502" t="str">
            <v>Simple-Adhesive</v>
          </cell>
          <cell r="AB3502" t="str">
            <v>Regular-Adhe</v>
          </cell>
          <cell r="AC3502" t="str">
            <v>6319SCA08/02</v>
          </cell>
          <cell r="AD3502" t="str">
            <v>MG Adhe</v>
          </cell>
          <cell r="AE3502" t="str">
            <v>MG Adhe-MET</v>
          </cell>
          <cell r="AI3502" t="str">
            <v>6319WAA12/IND</v>
          </cell>
          <cell r="AS3502" t="str">
            <v>NORMAL</v>
          </cell>
        </row>
        <row r="3503">
          <cell r="D3503" t="str">
            <v>7155BAA00/IND</v>
          </cell>
          <cell r="E3503">
            <v>7155</v>
          </cell>
          <cell r="F3503">
            <v>47</v>
          </cell>
          <cell r="H3503">
            <v>44.7</v>
          </cell>
          <cell r="I3503" t="str">
            <v>SO</v>
          </cell>
          <cell r="K3503" t="str">
            <v>7155BAA02</v>
          </cell>
          <cell r="L3503" t="str">
            <v>RD</v>
          </cell>
          <cell r="M3503" t="str">
            <v>C-Group</v>
          </cell>
          <cell r="N3503" t="str">
            <v>Add on</v>
          </cell>
          <cell r="P3503" t="str">
            <v>MTO-NEW</v>
          </cell>
          <cell r="Q3503" t="str">
            <v>Live</v>
          </cell>
          <cell r="Y3503" t="str">
            <v>Gask</v>
          </cell>
          <cell r="AA3503" t="str">
            <v>Push botton assy</v>
          </cell>
          <cell r="AB3503" t="str">
            <v>MG Gask + PB assembly</v>
          </cell>
          <cell r="AC3503">
            <v>20041130</v>
          </cell>
          <cell r="AD3503" t="str">
            <v>MG Gask</v>
          </cell>
          <cell r="AE3503" t="str">
            <v>MG Gask-Plain</v>
          </cell>
          <cell r="AF3503">
            <v>2004895</v>
          </cell>
          <cell r="AG3503" t="str">
            <v>PB</v>
          </cell>
          <cell r="AH3503" t="str">
            <v>ELSRD035</v>
          </cell>
          <cell r="AI3503" t="str">
            <v>7155BAA12/IND</v>
          </cell>
          <cell r="AS3503" t="str">
            <v>JUMBO</v>
          </cell>
        </row>
        <row r="3504">
          <cell r="D3504" t="str">
            <v>7155NAA31/IND</v>
          </cell>
          <cell r="E3504">
            <v>7155</v>
          </cell>
          <cell r="F3504">
            <v>47</v>
          </cell>
          <cell r="H3504">
            <v>44.7</v>
          </cell>
          <cell r="I3504" t="str">
            <v>SO</v>
          </cell>
          <cell r="K3504" t="str">
            <v>7155NAA02</v>
          </cell>
          <cell r="L3504" t="str">
            <v>RD</v>
          </cell>
          <cell r="M3504" t="str">
            <v>C-Group</v>
          </cell>
          <cell r="N3504" t="str">
            <v>Add on</v>
          </cell>
          <cell r="P3504" t="str">
            <v>MTO-NEW</v>
          </cell>
          <cell r="Q3504" t="str">
            <v>Live</v>
          </cell>
          <cell r="Y3504" t="str">
            <v>Gask</v>
          </cell>
          <cell r="AA3504" t="str">
            <v>Push botton assy</v>
          </cell>
          <cell r="AB3504" t="str">
            <v>MG Gask + PB assembly</v>
          </cell>
          <cell r="AC3504">
            <v>20041130</v>
          </cell>
          <cell r="AD3504" t="str">
            <v>MG Gask</v>
          </cell>
          <cell r="AE3504" t="str">
            <v>MG Gask-Plain</v>
          </cell>
          <cell r="AF3504" t="str">
            <v>2004895/03</v>
          </cell>
          <cell r="AG3504" t="str">
            <v>PB</v>
          </cell>
          <cell r="AH3504" t="str">
            <v>ELSRD035</v>
          </cell>
          <cell r="AI3504" t="str">
            <v>7155NAA12/IND</v>
          </cell>
          <cell r="AS3504" t="str">
            <v>JUMBO</v>
          </cell>
        </row>
        <row r="3505">
          <cell r="D3505" t="str">
            <v>7155WAA00/IND</v>
          </cell>
          <cell r="E3505">
            <v>7155</v>
          </cell>
          <cell r="F3505">
            <v>47</v>
          </cell>
          <cell r="H3505">
            <v>44.7</v>
          </cell>
          <cell r="I3505" t="str">
            <v>SO</v>
          </cell>
          <cell r="K3505" t="str">
            <v>7155WAA02</v>
          </cell>
          <cell r="L3505" t="str">
            <v>RD</v>
          </cell>
          <cell r="M3505" t="str">
            <v>C-Group</v>
          </cell>
          <cell r="N3505" t="str">
            <v>Add on</v>
          </cell>
          <cell r="P3505" t="str">
            <v>MTO-NEW</v>
          </cell>
          <cell r="Q3505" t="str">
            <v>Live</v>
          </cell>
          <cell r="Y3505" t="str">
            <v>Gask</v>
          </cell>
          <cell r="AA3505" t="str">
            <v>Push botton assy</v>
          </cell>
          <cell r="AB3505" t="str">
            <v>MG Gask + PB assembly</v>
          </cell>
          <cell r="AC3505">
            <v>20041130</v>
          </cell>
          <cell r="AD3505" t="str">
            <v>MG Gask</v>
          </cell>
          <cell r="AE3505" t="str">
            <v>MG Gask-Plain</v>
          </cell>
          <cell r="AF3505">
            <v>2004895</v>
          </cell>
          <cell r="AG3505" t="str">
            <v>PB</v>
          </cell>
          <cell r="AH3505" t="str">
            <v>ELSRD035</v>
          </cell>
          <cell r="AI3505" t="str">
            <v>7155WAA12/IND</v>
          </cell>
          <cell r="AS3505" t="str">
            <v>JUMBO</v>
          </cell>
        </row>
        <row r="3506">
          <cell r="D3506" t="str">
            <v>7155YAA00/IND</v>
          </cell>
          <cell r="E3506">
            <v>7155</v>
          </cell>
          <cell r="F3506">
            <v>47</v>
          </cell>
          <cell r="H3506">
            <v>44.7</v>
          </cell>
          <cell r="I3506" t="str">
            <v>SO</v>
          </cell>
          <cell r="K3506" t="str">
            <v>7155YAA02</v>
          </cell>
          <cell r="L3506" t="str">
            <v>RD</v>
          </cell>
          <cell r="M3506" t="str">
            <v>C-Group</v>
          </cell>
          <cell r="N3506" t="str">
            <v>Add on</v>
          </cell>
          <cell r="P3506" t="str">
            <v>MTO-NEW</v>
          </cell>
          <cell r="Q3506" t="str">
            <v>Live</v>
          </cell>
          <cell r="Y3506" t="str">
            <v>Gask</v>
          </cell>
          <cell r="AA3506" t="str">
            <v>Push botton assy</v>
          </cell>
          <cell r="AB3506" t="str">
            <v>MG Gask + PB assembly</v>
          </cell>
          <cell r="AC3506">
            <v>20041130</v>
          </cell>
          <cell r="AD3506" t="str">
            <v>MG Gask</v>
          </cell>
          <cell r="AE3506" t="str">
            <v>MG Gask-Plain</v>
          </cell>
          <cell r="AF3506">
            <v>2004895</v>
          </cell>
          <cell r="AG3506" t="str">
            <v>PB</v>
          </cell>
          <cell r="AH3506" t="str">
            <v>ELSRD035</v>
          </cell>
          <cell r="AI3506" t="str">
            <v>7155YAA12/IND</v>
          </cell>
          <cell r="AS3506" t="str">
            <v>JUMBO</v>
          </cell>
        </row>
        <row r="3507">
          <cell r="D3507" t="str">
            <v>8193QAA31/IND</v>
          </cell>
          <cell r="E3507">
            <v>8193</v>
          </cell>
          <cell r="F3507">
            <v>20.2</v>
          </cell>
          <cell r="H3507">
            <v>17.899999999999999</v>
          </cell>
          <cell r="I3507" t="str">
            <v>SO</v>
          </cell>
          <cell r="K3507" t="str">
            <v>8193QAA02/BRN</v>
          </cell>
          <cell r="L3507" t="str">
            <v>RD</v>
          </cell>
          <cell r="M3507" t="str">
            <v>S-Group</v>
          </cell>
          <cell r="N3507" t="str">
            <v>Reg</v>
          </cell>
          <cell r="P3507" t="str">
            <v>MTO-NEW</v>
          </cell>
          <cell r="Q3507" t="str">
            <v>Live</v>
          </cell>
          <cell r="Y3507" t="str">
            <v>Gask</v>
          </cell>
          <cell r="AA3507" t="str">
            <v>Simple-Gasket</v>
          </cell>
          <cell r="AB3507" t="str">
            <v>MG Gask- Top Assembly</v>
          </cell>
          <cell r="AC3507">
            <v>20041156</v>
          </cell>
          <cell r="AD3507" t="str">
            <v>MG Gask</v>
          </cell>
          <cell r="AE3507" t="str">
            <v>MG Gask-Plain</v>
          </cell>
          <cell r="AF3507" t="str">
            <v>8193SAA10/01</v>
          </cell>
          <cell r="AI3507" t="str">
            <v>8193QAA12/IND</v>
          </cell>
          <cell r="AS3507" t="str">
            <v>NORMAL</v>
          </cell>
        </row>
        <row r="3508">
          <cell r="D3508" t="str">
            <v>8193SAA00/IND</v>
          </cell>
          <cell r="E3508">
            <v>8193</v>
          </cell>
          <cell r="F3508">
            <v>20.2</v>
          </cell>
          <cell r="H3508">
            <v>17.899999999999999</v>
          </cell>
          <cell r="I3508" t="str">
            <v>SO</v>
          </cell>
          <cell r="K3508" t="str">
            <v>8193SAA02</v>
          </cell>
          <cell r="L3508" t="str">
            <v>RD</v>
          </cell>
          <cell r="M3508" t="str">
            <v>S-Group</v>
          </cell>
          <cell r="N3508" t="str">
            <v>Reg</v>
          </cell>
          <cell r="P3508" t="str">
            <v>MTO-NEW</v>
          </cell>
          <cell r="Q3508" t="str">
            <v>Live</v>
          </cell>
          <cell r="Y3508" t="str">
            <v>Gask</v>
          </cell>
          <cell r="AA3508" t="str">
            <v>Simple-Gasket</v>
          </cell>
          <cell r="AB3508" t="str">
            <v>MG Gask- Top Assembly</v>
          </cell>
          <cell r="AC3508">
            <v>20041156</v>
          </cell>
          <cell r="AD3508" t="str">
            <v>MG Gask</v>
          </cell>
          <cell r="AE3508" t="str">
            <v>MG Gask-Plain</v>
          </cell>
          <cell r="AF3508" t="str">
            <v>8193SAA10</v>
          </cell>
          <cell r="AI3508" t="str">
            <v>8193SAA12/IND</v>
          </cell>
          <cell r="AS3508" t="str">
            <v>NORMAL</v>
          </cell>
        </row>
        <row r="3509">
          <cell r="D3509" t="str">
            <v>8193WAA00/IND</v>
          </cell>
          <cell r="E3509">
            <v>8193</v>
          </cell>
          <cell r="F3509">
            <v>20.2</v>
          </cell>
          <cell r="H3509">
            <v>17.899999999999999</v>
          </cell>
          <cell r="I3509" t="str">
            <v>SO</v>
          </cell>
          <cell r="K3509" t="str">
            <v>8193WAA02</v>
          </cell>
          <cell r="L3509" t="str">
            <v>RD</v>
          </cell>
          <cell r="M3509" t="str">
            <v>S-Group</v>
          </cell>
          <cell r="N3509" t="str">
            <v>Reg</v>
          </cell>
          <cell r="P3509" t="str">
            <v>MTO-NEW</v>
          </cell>
          <cell r="Q3509" t="str">
            <v>Live</v>
          </cell>
          <cell r="Y3509" t="str">
            <v>Gask</v>
          </cell>
          <cell r="AA3509" t="str">
            <v>Simple-Gasket</v>
          </cell>
          <cell r="AB3509" t="str">
            <v>MG Gask- Top Assembly</v>
          </cell>
          <cell r="AC3509">
            <v>20041156</v>
          </cell>
          <cell r="AD3509" t="str">
            <v>MG Gask</v>
          </cell>
          <cell r="AE3509" t="str">
            <v>MG Gask-Plain</v>
          </cell>
          <cell r="AF3509" t="str">
            <v>8193SAA10</v>
          </cell>
          <cell r="AI3509" t="str">
            <v>8193WAA12/IND</v>
          </cell>
          <cell r="AS3509" t="str">
            <v>NORMAL</v>
          </cell>
        </row>
        <row r="3510">
          <cell r="D3510" t="str">
            <v>95126WAB31/IND</v>
          </cell>
          <cell r="E3510">
            <v>95126</v>
          </cell>
          <cell r="H3510">
            <v>-2.2999999999999998</v>
          </cell>
          <cell r="I3510" t="str">
            <v>TI</v>
          </cell>
          <cell r="K3510" t="str">
            <v>95126WAB02</v>
          </cell>
          <cell r="L3510" t="str">
            <v>SH</v>
          </cell>
          <cell r="M3510" t="str">
            <v>S-Group</v>
          </cell>
          <cell r="N3510" t="str">
            <v>Reg</v>
          </cell>
          <cell r="P3510" t="str">
            <v>MTO-NEW</v>
          </cell>
          <cell r="Q3510" t="str">
            <v>Live</v>
          </cell>
          <cell r="Y3510" t="str">
            <v>Adhe</v>
          </cell>
          <cell r="AA3510" t="str">
            <v>Simple-Adhesive</v>
          </cell>
          <cell r="AB3510" t="str">
            <v>Regular-Adhe</v>
          </cell>
          <cell r="AC3510" t="str">
            <v>95126WAB08/01</v>
          </cell>
          <cell r="AD3510" t="str">
            <v>MG Adhe</v>
          </cell>
          <cell r="AE3510" t="str">
            <v>MG Adhe-MET</v>
          </cell>
          <cell r="AH3510" t="str">
            <v>ELS95126</v>
          </cell>
          <cell r="AI3510" t="str">
            <v>95126WAB12/IND</v>
          </cell>
          <cell r="AS3510" t="str">
            <v>NORMAL</v>
          </cell>
        </row>
        <row r="3511">
          <cell r="D3511" t="str">
            <v>95127WAB31/IND</v>
          </cell>
          <cell r="E3511">
            <v>95127</v>
          </cell>
          <cell r="H3511">
            <v>-2.2999999999999998</v>
          </cell>
          <cell r="I3511" t="str">
            <v>TI</v>
          </cell>
          <cell r="K3511" t="str">
            <v>95127WAB02</v>
          </cell>
          <cell r="L3511" t="str">
            <v>SH</v>
          </cell>
          <cell r="M3511" t="str">
            <v>S-Group</v>
          </cell>
          <cell r="N3511" t="str">
            <v>Reg</v>
          </cell>
          <cell r="P3511" t="str">
            <v>MTO-NEW</v>
          </cell>
          <cell r="Q3511" t="str">
            <v>Live</v>
          </cell>
          <cell r="Y3511" t="str">
            <v>Adhe</v>
          </cell>
          <cell r="AA3511" t="str">
            <v>Simple-Adhesive</v>
          </cell>
          <cell r="AB3511" t="str">
            <v>Regular-Adhe</v>
          </cell>
          <cell r="AC3511" t="str">
            <v>95126WAB08/01</v>
          </cell>
          <cell r="AD3511" t="str">
            <v>MG Adhe</v>
          </cell>
          <cell r="AE3511" t="str">
            <v>MG Adhe-MET</v>
          </cell>
          <cell r="AH3511" t="str">
            <v>ELS95126</v>
          </cell>
          <cell r="AI3511" t="str">
            <v>95127WAB12/IND</v>
          </cell>
          <cell r="AS3511" t="str">
            <v>NORMAL</v>
          </cell>
        </row>
        <row r="3512">
          <cell r="D3512" t="str">
            <v>95136WAB31/IND</v>
          </cell>
          <cell r="E3512">
            <v>95136</v>
          </cell>
          <cell r="F3512">
            <v>37</v>
          </cell>
          <cell r="H3512">
            <v>34.700000000000003</v>
          </cell>
          <cell r="I3512" t="str">
            <v>TI</v>
          </cell>
          <cell r="K3512" t="str">
            <v>95136WAB02</v>
          </cell>
          <cell r="L3512" t="str">
            <v>SH</v>
          </cell>
          <cell r="M3512" t="str">
            <v>S-Group</v>
          </cell>
          <cell r="N3512" t="str">
            <v>Reg</v>
          </cell>
          <cell r="P3512" t="str">
            <v>MTS-RET</v>
          </cell>
          <cell r="Q3512" t="str">
            <v>Live</v>
          </cell>
          <cell r="Y3512" t="str">
            <v>Adhe</v>
          </cell>
          <cell r="AA3512" t="str">
            <v>Simple-Adhesive</v>
          </cell>
          <cell r="AB3512" t="str">
            <v>Regular-Adhe</v>
          </cell>
          <cell r="AC3512" t="str">
            <v>95136WAB08/01</v>
          </cell>
          <cell r="AD3512" t="str">
            <v>MG Adhe</v>
          </cell>
          <cell r="AE3512" t="str">
            <v>MG Adhe-MET</v>
          </cell>
          <cell r="AH3512" t="str">
            <v>ELS95136</v>
          </cell>
          <cell r="AI3512" t="str">
            <v>95136WAB12/IND</v>
          </cell>
          <cell r="AS3512" t="str">
            <v>NORMAL</v>
          </cell>
        </row>
        <row r="3513">
          <cell r="D3513" t="str">
            <v>95153WAB31/IND</v>
          </cell>
          <cell r="E3513">
            <v>95153</v>
          </cell>
          <cell r="H3513">
            <v>-2.2999999999999998</v>
          </cell>
          <cell r="I3513" t="str">
            <v>TI</v>
          </cell>
          <cell r="K3513" t="str">
            <v>95153WAB02</v>
          </cell>
          <cell r="L3513" t="str">
            <v>RD</v>
          </cell>
          <cell r="M3513" t="str">
            <v>C-Group</v>
          </cell>
          <cell r="N3513" t="str">
            <v>Add on</v>
          </cell>
          <cell r="P3513" t="str">
            <v>MTO-NEW</v>
          </cell>
          <cell r="Q3513" t="str">
            <v>Live</v>
          </cell>
          <cell r="Y3513" t="str">
            <v>Adhe</v>
          </cell>
          <cell r="AA3513" t="str">
            <v>BR Assy-Gasket</v>
          </cell>
          <cell r="AB3513" t="str">
            <v>MG Adhe + BR Gask</v>
          </cell>
          <cell r="AC3513" t="str">
            <v>95153WAB08/01</v>
          </cell>
          <cell r="AD3513" t="str">
            <v>MG Adhe</v>
          </cell>
          <cell r="AE3513" t="str">
            <v>MG Adhe-MET</v>
          </cell>
          <cell r="AG3513" t="str">
            <v>BR Assy</v>
          </cell>
          <cell r="AH3513" t="str">
            <v>ELSRD012</v>
          </cell>
          <cell r="AI3513" t="str">
            <v>95153WAB12/IND</v>
          </cell>
          <cell r="AS3513" t="str">
            <v>NORMAL</v>
          </cell>
        </row>
        <row r="3514">
          <cell r="D3514" t="str">
            <v>95225WAB31/IND</v>
          </cell>
          <cell r="E3514">
            <v>95225</v>
          </cell>
          <cell r="H3514">
            <v>-2.2999999999999998</v>
          </cell>
          <cell r="I3514" t="str">
            <v>TI</v>
          </cell>
          <cell r="K3514" t="str">
            <v>95225WAB02</v>
          </cell>
          <cell r="L3514" t="str">
            <v>SH</v>
          </cell>
          <cell r="M3514" t="str">
            <v>S-Group</v>
          </cell>
          <cell r="N3514" t="str">
            <v>Reg</v>
          </cell>
          <cell r="P3514" t="str">
            <v>MTS-RET</v>
          </cell>
          <cell r="Q3514" t="str">
            <v>Live</v>
          </cell>
          <cell r="Y3514" t="str">
            <v>Adhe</v>
          </cell>
          <cell r="AA3514" t="str">
            <v>Simple-Adhesive</v>
          </cell>
          <cell r="AB3514" t="str">
            <v>Regular-Adhe</v>
          </cell>
          <cell r="AC3514" t="str">
            <v>95225WAB08/01</v>
          </cell>
          <cell r="AD3514" t="str">
            <v>MG Adhe</v>
          </cell>
          <cell r="AE3514" t="str">
            <v>MG Adhe-MET</v>
          </cell>
          <cell r="AH3514" t="str">
            <v>ELS95225</v>
          </cell>
          <cell r="AI3514" t="str">
            <v>95225WAB12/IND</v>
          </cell>
          <cell r="AS3514" t="str">
            <v>NORMAL</v>
          </cell>
        </row>
        <row r="3515">
          <cell r="D3515" t="str">
            <v>95232WAB31/IND</v>
          </cell>
          <cell r="E3515">
            <v>95232</v>
          </cell>
          <cell r="H3515">
            <v>-2.2999999999999998</v>
          </cell>
          <cell r="I3515" t="str">
            <v>TI</v>
          </cell>
          <cell r="K3515" t="str">
            <v>95232WAB02</v>
          </cell>
          <cell r="L3515" t="str">
            <v>RD</v>
          </cell>
          <cell r="M3515" t="str">
            <v>C-Group</v>
          </cell>
          <cell r="N3515" t="str">
            <v>Add on</v>
          </cell>
          <cell r="P3515" t="str">
            <v>MTS-RET</v>
          </cell>
          <cell r="Q3515" t="str">
            <v>Live</v>
          </cell>
          <cell r="Y3515" t="str">
            <v>Adhe</v>
          </cell>
          <cell r="AA3515" t="str">
            <v>Dec Ring Screw Type</v>
          </cell>
          <cell r="AB3515" t="str">
            <v>MG Adhe + DR screw</v>
          </cell>
          <cell r="AC3515" t="str">
            <v>95232WAB08/01</v>
          </cell>
          <cell r="AD3515" t="str">
            <v>MG Adhe</v>
          </cell>
          <cell r="AE3515" t="str">
            <v>MG Adhe-MET</v>
          </cell>
          <cell r="AG3515" t="str">
            <v>DR/LR Screw</v>
          </cell>
          <cell r="AH3515" t="str">
            <v>ELSRD039</v>
          </cell>
          <cell r="AI3515" t="str">
            <v>95232WAB12/IND</v>
          </cell>
          <cell r="AS3515" t="str">
            <v>NORMAL</v>
          </cell>
        </row>
        <row r="3516">
          <cell r="D3516" t="str">
            <v>95233KAB31/IND</v>
          </cell>
          <cell r="E3516">
            <v>95233</v>
          </cell>
          <cell r="H3516">
            <v>-2.2999999999999998</v>
          </cell>
          <cell r="I3516" t="str">
            <v>TI</v>
          </cell>
          <cell r="K3516" t="str">
            <v>95233WAB02</v>
          </cell>
          <cell r="L3516" t="str">
            <v>RD</v>
          </cell>
          <cell r="M3516" t="str">
            <v>S-Group</v>
          </cell>
          <cell r="N3516" t="str">
            <v>Reg</v>
          </cell>
          <cell r="P3516" t="str">
            <v>MTO-NEW</v>
          </cell>
          <cell r="Q3516" t="str">
            <v>Live</v>
          </cell>
          <cell r="Y3516" t="str">
            <v>Adhe</v>
          </cell>
          <cell r="AA3516" t="str">
            <v>Simple-Adhesive</v>
          </cell>
          <cell r="AB3516" t="str">
            <v>Regular-Adhe</v>
          </cell>
          <cell r="AC3516" t="str">
            <v>95233WAB08/01</v>
          </cell>
          <cell r="AD3516" t="str">
            <v>MG Adhe</v>
          </cell>
          <cell r="AE3516" t="str">
            <v>MG Adhe-MET</v>
          </cell>
          <cell r="AH3516" t="str">
            <v>ELSRD003</v>
          </cell>
          <cell r="AI3516" t="str">
            <v>95233KAB12/IND</v>
          </cell>
          <cell r="AS3516" t="str">
            <v>NORMAL</v>
          </cell>
        </row>
        <row r="3517">
          <cell r="D3517" t="str">
            <v>95250KAB31/IND</v>
          </cell>
          <cell r="E3517">
            <v>95250</v>
          </cell>
          <cell r="H3517">
            <v>-2.2999999999999998</v>
          </cell>
          <cell r="I3517" t="str">
            <v>TI</v>
          </cell>
          <cell r="K3517" t="str">
            <v>95250WAB02</v>
          </cell>
          <cell r="L3517" t="str">
            <v>RD</v>
          </cell>
          <cell r="M3517" t="str">
            <v>C-Group</v>
          </cell>
          <cell r="N3517" t="str">
            <v>Add on</v>
          </cell>
          <cell r="P3517" t="str">
            <v>MTO-NEW</v>
          </cell>
          <cell r="Q3517" t="str">
            <v>Live</v>
          </cell>
          <cell r="Y3517" t="str">
            <v>Adhe</v>
          </cell>
          <cell r="AA3517" t="str">
            <v>Dec Ring Assy</v>
          </cell>
          <cell r="AB3517" t="str">
            <v>MG Adhe + DR Adhe</v>
          </cell>
          <cell r="AC3517" t="str">
            <v>95250WAB08/01</v>
          </cell>
          <cell r="AD3517" t="str">
            <v>MG Adhe</v>
          </cell>
          <cell r="AE3517" t="str">
            <v>MG Adhe-MET</v>
          </cell>
          <cell r="AG3517" t="str">
            <v>DR Adhe</v>
          </cell>
          <cell r="AH3517" t="str">
            <v>ELSRD043</v>
          </cell>
          <cell r="AI3517" t="str">
            <v>95250KAB12/IND</v>
          </cell>
          <cell r="AS3517" t="str">
            <v>NORMAL</v>
          </cell>
        </row>
        <row r="3519">
          <cell r="D3519" t="str">
            <v>10046YAA00/IND</v>
          </cell>
          <cell r="E3519">
            <v>10046</v>
          </cell>
          <cell r="H3519">
            <v>-2.2999999999999998</v>
          </cell>
          <cell r="I3519" t="str">
            <v>TI</v>
          </cell>
          <cell r="K3519" t="str">
            <v>10046YAA02/2N</v>
          </cell>
          <cell r="L3519" t="str">
            <v>SH</v>
          </cell>
          <cell r="M3519" t="str">
            <v>S-Group</v>
          </cell>
          <cell r="N3519" t="str">
            <v>Reg</v>
          </cell>
          <cell r="P3519" t="str">
            <v>MTO-NEW</v>
          </cell>
          <cell r="Q3519" t="str">
            <v>Live</v>
          </cell>
          <cell r="Y3519" t="str">
            <v>Adhe</v>
          </cell>
          <cell r="AA3519" t="str">
            <v>Simple-Adhesive</v>
          </cell>
          <cell r="AB3519" t="str">
            <v>Regular-Adhe</v>
          </cell>
          <cell r="AC3519" t="str">
            <v>10046YAA08</v>
          </cell>
          <cell r="AD3519" t="str">
            <v>MG Adhe</v>
          </cell>
          <cell r="AE3519" t="str">
            <v>MG Adhe-Plain</v>
          </cell>
          <cell r="AH3519" t="str">
            <v>ELSSH096</v>
          </cell>
          <cell r="AI3519" t="str">
            <v>10046YAA12/IND</v>
          </cell>
          <cell r="AS3519" t="str">
            <v>JUMBO</v>
          </cell>
        </row>
        <row r="3520">
          <cell r="D3520" t="str">
            <v>10046YAA31/IND</v>
          </cell>
          <cell r="E3520">
            <v>10046</v>
          </cell>
          <cell r="H3520">
            <v>-2.2999999999999998</v>
          </cell>
          <cell r="I3520" t="str">
            <v>TI</v>
          </cell>
          <cell r="K3520" t="str">
            <v>10046YAA02/2N</v>
          </cell>
          <cell r="L3520" t="str">
            <v>SH</v>
          </cell>
          <cell r="M3520" t="str">
            <v>S-Group</v>
          </cell>
          <cell r="N3520" t="str">
            <v>Reg</v>
          </cell>
          <cell r="P3520" t="str">
            <v>MTO-NEW</v>
          </cell>
          <cell r="Q3520" t="str">
            <v>Live</v>
          </cell>
          <cell r="Y3520" t="str">
            <v>Adhe</v>
          </cell>
          <cell r="AA3520" t="str">
            <v>Simple-Adhesive</v>
          </cell>
          <cell r="AB3520" t="str">
            <v>Regular-Adhe</v>
          </cell>
          <cell r="AC3520" t="str">
            <v>10046YAA08/02</v>
          </cell>
          <cell r="AD3520" t="str">
            <v>MG Adhe</v>
          </cell>
          <cell r="AE3520" t="str">
            <v>MG Adhe-MET</v>
          </cell>
          <cell r="AH3520" t="str">
            <v>ELSSH096</v>
          </cell>
          <cell r="AI3520" t="str">
            <v>10046YAA12/IND</v>
          </cell>
          <cell r="AS3520" t="str">
            <v>JUMBO</v>
          </cell>
        </row>
        <row r="3521">
          <cell r="D3521" t="str">
            <v>1967SAA00/IND</v>
          </cell>
          <cell r="E3521">
            <v>1967</v>
          </cell>
          <cell r="H3521">
            <v>-2.2999999999999998</v>
          </cell>
          <cell r="I3521" t="str">
            <v>TI</v>
          </cell>
          <cell r="K3521" t="str">
            <v>1967SAA02</v>
          </cell>
          <cell r="L3521" t="str">
            <v>RD</v>
          </cell>
          <cell r="M3521" t="str">
            <v>S-Group</v>
          </cell>
          <cell r="N3521" t="str">
            <v>Reg</v>
          </cell>
          <cell r="P3521" t="str">
            <v>MTO-NEW</v>
          </cell>
          <cell r="Q3521" t="str">
            <v>Live</v>
          </cell>
          <cell r="Y3521" t="str">
            <v>Gask</v>
          </cell>
          <cell r="AA3521" t="str">
            <v>Simple-Gasket</v>
          </cell>
          <cell r="AB3521" t="str">
            <v>Regular-Gask</v>
          </cell>
          <cell r="AC3521">
            <v>20041118</v>
          </cell>
          <cell r="AD3521" t="str">
            <v>MG Gask</v>
          </cell>
          <cell r="AE3521" t="str">
            <v>MG Gask-Plain</v>
          </cell>
          <cell r="AF3521">
            <v>2004892</v>
          </cell>
          <cell r="AI3521" t="str">
            <v>1967SAA12/IND</v>
          </cell>
          <cell r="AS3521" t="str">
            <v>JUMBO</v>
          </cell>
        </row>
        <row r="3522">
          <cell r="D3522" t="str">
            <v>1967WAA00/IND</v>
          </cell>
          <cell r="E3522">
            <v>1967</v>
          </cell>
          <cell r="H3522">
            <v>-2.2999999999999998</v>
          </cell>
          <cell r="I3522" t="str">
            <v>TI</v>
          </cell>
          <cell r="K3522" t="str">
            <v>1967WAA02</v>
          </cell>
          <cell r="L3522" t="str">
            <v>RD</v>
          </cell>
          <cell r="M3522" t="str">
            <v>S-Group</v>
          </cell>
          <cell r="N3522" t="str">
            <v>Reg</v>
          </cell>
          <cell r="P3522" t="str">
            <v>MTO-NEW</v>
          </cell>
          <cell r="Q3522" t="str">
            <v>Live</v>
          </cell>
          <cell r="Y3522" t="str">
            <v>Gask</v>
          </cell>
          <cell r="AA3522" t="str">
            <v>Simple-Gasket</v>
          </cell>
          <cell r="AB3522" t="str">
            <v>Regular-Gask</v>
          </cell>
          <cell r="AC3522">
            <v>20041118</v>
          </cell>
          <cell r="AD3522" t="str">
            <v>MG Gask</v>
          </cell>
          <cell r="AE3522" t="str">
            <v>MG Gask-Plain</v>
          </cell>
          <cell r="AF3522">
            <v>2004892</v>
          </cell>
          <cell r="AI3522" t="str">
            <v>1967WAA12/IND</v>
          </cell>
          <cell r="AS3522" t="str">
            <v>JUMBO</v>
          </cell>
        </row>
        <row r="3523">
          <cell r="D3523" t="str">
            <v>1967YAA00/IND</v>
          </cell>
          <cell r="E3523">
            <v>1967</v>
          </cell>
          <cell r="H3523">
            <v>-2.2999999999999998</v>
          </cell>
          <cell r="I3523" t="str">
            <v>TI</v>
          </cell>
          <cell r="K3523" t="str">
            <v>1967YAA02</v>
          </cell>
          <cell r="L3523" t="str">
            <v>RD</v>
          </cell>
          <cell r="M3523" t="str">
            <v>S-Group</v>
          </cell>
          <cell r="N3523" t="str">
            <v>Reg</v>
          </cell>
          <cell r="P3523" t="str">
            <v>MTO-NEW</v>
          </cell>
          <cell r="Q3523" t="str">
            <v>Live</v>
          </cell>
          <cell r="Y3523" t="str">
            <v>Gask</v>
          </cell>
          <cell r="AA3523" t="str">
            <v>Simple-Gasket</v>
          </cell>
          <cell r="AB3523" t="str">
            <v>Regular-Gask</v>
          </cell>
          <cell r="AC3523">
            <v>20041118</v>
          </cell>
          <cell r="AD3523" t="str">
            <v>MG Gask</v>
          </cell>
          <cell r="AE3523" t="str">
            <v>MG Gask-Plain</v>
          </cell>
          <cell r="AF3523">
            <v>2004892</v>
          </cell>
          <cell r="AI3523" t="str">
            <v>1967YAA12/IND</v>
          </cell>
          <cell r="AS3523" t="str">
            <v>JUMBO</v>
          </cell>
        </row>
        <row r="3524">
          <cell r="D3524" t="str">
            <v>1968BAA00/IND</v>
          </cell>
          <cell r="E3524">
            <v>1968</v>
          </cell>
          <cell r="H3524">
            <v>-2.2999999999999998</v>
          </cell>
          <cell r="I3524" t="str">
            <v>TI</v>
          </cell>
          <cell r="K3524" t="str">
            <v>1968BAA02</v>
          </cell>
          <cell r="L3524" t="str">
            <v>RD</v>
          </cell>
          <cell r="M3524" t="str">
            <v>S-Group</v>
          </cell>
          <cell r="N3524" t="str">
            <v>Reg</v>
          </cell>
          <cell r="P3524" t="str">
            <v>MTO-NEW</v>
          </cell>
          <cell r="Q3524" t="str">
            <v>Live</v>
          </cell>
          <cell r="Y3524" t="str">
            <v>Gask</v>
          </cell>
          <cell r="AA3524" t="str">
            <v>Simple-Gasket</v>
          </cell>
          <cell r="AB3524" t="str">
            <v>Regular-Gask</v>
          </cell>
          <cell r="AC3524">
            <v>20041147</v>
          </cell>
          <cell r="AD3524" t="str">
            <v>MG Gask</v>
          </cell>
          <cell r="AE3524" t="str">
            <v>MG Gask-Plain</v>
          </cell>
          <cell r="AF3524">
            <v>20048122</v>
          </cell>
          <cell r="AI3524" t="str">
            <v>1968BAA12/IND</v>
          </cell>
          <cell r="AS3524" t="str">
            <v>JUMBO</v>
          </cell>
        </row>
        <row r="3525">
          <cell r="D3525" t="str">
            <v>1969SAA00/IND</v>
          </cell>
          <cell r="E3525">
            <v>1969</v>
          </cell>
          <cell r="H3525">
            <v>-2.2999999999999998</v>
          </cell>
          <cell r="I3525" t="str">
            <v>TI</v>
          </cell>
          <cell r="K3525" t="str">
            <v>1969SAA02</v>
          </cell>
          <cell r="L3525" t="str">
            <v>RD</v>
          </cell>
          <cell r="M3525" t="str">
            <v>S-Group</v>
          </cell>
          <cell r="N3525" t="str">
            <v>Reg</v>
          </cell>
          <cell r="P3525" t="str">
            <v>MTO-NEW</v>
          </cell>
          <cell r="Q3525" t="str">
            <v>Live</v>
          </cell>
          <cell r="Y3525" t="str">
            <v>Gask</v>
          </cell>
          <cell r="AA3525" t="str">
            <v>Simple-Gasket</v>
          </cell>
          <cell r="AB3525" t="str">
            <v>Regular-Gask</v>
          </cell>
          <cell r="AC3525">
            <v>20041118</v>
          </cell>
          <cell r="AD3525" t="str">
            <v>MG Gask</v>
          </cell>
          <cell r="AE3525" t="str">
            <v>MG Gask-Plain</v>
          </cell>
          <cell r="AF3525">
            <v>2004892</v>
          </cell>
          <cell r="AI3525" t="str">
            <v>1969SAA12/IND</v>
          </cell>
          <cell r="AS3525" t="str">
            <v>JUMBO</v>
          </cell>
        </row>
        <row r="3526">
          <cell r="D3526" t="str">
            <v>1969WAA00/IND</v>
          </cell>
          <cell r="E3526">
            <v>1969</v>
          </cell>
          <cell r="H3526">
            <v>-2.2999999999999998</v>
          </cell>
          <cell r="I3526" t="str">
            <v>TI</v>
          </cell>
          <cell r="K3526" t="str">
            <v>1969WAA02</v>
          </cell>
          <cell r="L3526" t="str">
            <v>RD</v>
          </cell>
          <cell r="M3526" t="str">
            <v>S-Group</v>
          </cell>
          <cell r="N3526" t="str">
            <v>Reg</v>
          </cell>
          <cell r="P3526" t="str">
            <v>MTO-NEW</v>
          </cell>
          <cell r="Q3526" t="str">
            <v>Live</v>
          </cell>
          <cell r="Y3526" t="str">
            <v>Gask</v>
          </cell>
          <cell r="AA3526" t="str">
            <v>Simple-Gasket</v>
          </cell>
          <cell r="AB3526" t="str">
            <v>Regular-Gask</v>
          </cell>
          <cell r="AC3526">
            <v>20041118</v>
          </cell>
          <cell r="AD3526" t="str">
            <v>MG Gask</v>
          </cell>
          <cell r="AE3526" t="str">
            <v>MG Gask-Plain</v>
          </cell>
          <cell r="AF3526">
            <v>2004892</v>
          </cell>
          <cell r="AI3526" t="str">
            <v>1969WAA12/IND</v>
          </cell>
          <cell r="AS3526" t="str">
            <v>JUMBO</v>
          </cell>
        </row>
        <row r="3527">
          <cell r="D3527" t="str">
            <v>1969YAA00/IND</v>
          </cell>
          <cell r="E3527">
            <v>1969</v>
          </cell>
          <cell r="H3527">
            <v>-2.2999999999999998</v>
          </cell>
          <cell r="I3527" t="str">
            <v>TI</v>
          </cell>
          <cell r="K3527" t="str">
            <v>1969YAA02</v>
          </cell>
          <cell r="L3527" t="str">
            <v>RD</v>
          </cell>
          <cell r="M3527" t="str">
            <v>S-Group</v>
          </cell>
          <cell r="N3527" t="str">
            <v>Reg</v>
          </cell>
          <cell r="P3527" t="str">
            <v>MTO-NEW</v>
          </cell>
          <cell r="Q3527" t="str">
            <v>Live</v>
          </cell>
          <cell r="Y3527" t="str">
            <v>Gask</v>
          </cell>
          <cell r="AA3527" t="str">
            <v>Simple-Gasket</v>
          </cell>
          <cell r="AB3527" t="str">
            <v>Regular-Gask</v>
          </cell>
          <cell r="AC3527">
            <v>20041118</v>
          </cell>
          <cell r="AD3527" t="str">
            <v>MG Gask</v>
          </cell>
          <cell r="AE3527" t="str">
            <v>MG Gask-Plain</v>
          </cell>
          <cell r="AF3527">
            <v>2004892</v>
          </cell>
          <cell r="AI3527" t="str">
            <v>1969YAA12/IND</v>
          </cell>
          <cell r="AS3527" t="str">
            <v>JUMBO</v>
          </cell>
        </row>
        <row r="3528">
          <cell r="D3528" t="str">
            <v>2745WAA00/IND</v>
          </cell>
          <cell r="E3528">
            <v>2745</v>
          </cell>
          <cell r="H3528">
            <v>-2.2999999999999998</v>
          </cell>
          <cell r="I3528" t="str">
            <v>TI</v>
          </cell>
          <cell r="K3528" t="str">
            <v>2745WAA02</v>
          </cell>
          <cell r="L3528" t="str">
            <v>RD</v>
          </cell>
          <cell r="M3528" t="str">
            <v>S-Group</v>
          </cell>
          <cell r="N3528" t="str">
            <v>Reg</v>
          </cell>
          <cell r="P3528" t="str">
            <v>MTO-NEW</v>
          </cell>
          <cell r="Q3528" t="str">
            <v>Live</v>
          </cell>
          <cell r="Y3528" t="str">
            <v>Gask</v>
          </cell>
          <cell r="AA3528" t="str">
            <v>Simple-Gasket</v>
          </cell>
          <cell r="AB3528" t="str">
            <v>Regular-Gask</v>
          </cell>
          <cell r="AC3528">
            <v>20051137</v>
          </cell>
          <cell r="AD3528" t="str">
            <v>MG Gask</v>
          </cell>
          <cell r="AE3528" t="str">
            <v>MG Gask-Plain</v>
          </cell>
          <cell r="AF3528" t="str">
            <v>2745WAA10</v>
          </cell>
          <cell r="AH3528" t="str">
            <v>ELSRD039</v>
          </cell>
          <cell r="AI3528" t="str">
            <v>2745WAA12/IND</v>
          </cell>
          <cell r="AS3528" t="str">
            <v>NORMAL</v>
          </cell>
        </row>
        <row r="3529">
          <cell r="D3529" t="str">
            <v>2967SAA00/IND</v>
          </cell>
          <cell r="E3529">
            <v>2967</v>
          </cell>
          <cell r="H3529">
            <v>-2.2999999999999998</v>
          </cell>
          <cell r="I3529" t="str">
            <v>TI</v>
          </cell>
          <cell r="K3529" t="str">
            <v>2967SAA02</v>
          </cell>
          <cell r="L3529" t="str">
            <v>RD</v>
          </cell>
          <cell r="M3529" t="str">
            <v>S-Group</v>
          </cell>
          <cell r="N3529" t="str">
            <v>Reg</v>
          </cell>
          <cell r="P3529" t="str">
            <v>MTO-NEW</v>
          </cell>
          <cell r="Q3529" t="str">
            <v>Live</v>
          </cell>
          <cell r="Y3529" t="str">
            <v>Gask</v>
          </cell>
          <cell r="AA3529" t="str">
            <v>Simple-Gasket</v>
          </cell>
          <cell r="AB3529" t="str">
            <v>Regular-Gask</v>
          </cell>
          <cell r="AC3529">
            <v>2004196</v>
          </cell>
          <cell r="AD3529" t="str">
            <v>MG Gask</v>
          </cell>
          <cell r="AE3529" t="str">
            <v>MG Gask-Plain</v>
          </cell>
          <cell r="AF3529">
            <v>2004867</v>
          </cell>
          <cell r="AI3529" t="str">
            <v>2967SAA12/IND</v>
          </cell>
          <cell r="AS3529" t="str">
            <v>NORMAL</v>
          </cell>
        </row>
        <row r="3530">
          <cell r="D3530" t="str">
            <v>2967YAA00/IND</v>
          </cell>
          <cell r="E3530">
            <v>2967</v>
          </cell>
          <cell r="H3530">
            <v>-2.2999999999999998</v>
          </cell>
          <cell r="I3530" t="str">
            <v>TI</v>
          </cell>
          <cell r="K3530" t="str">
            <v>2967YAA02</v>
          </cell>
          <cell r="L3530" t="str">
            <v>RD</v>
          </cell>
          <cell r="M3530" t="str">
            <v>S-Group</v>
          </cell>
          <cell r="N3530" t="str">
            <v>Reg</v>
          </cell>
          <cell r="P3530" t="str">
            <v>MTO-NEW</v>
          </cell>
          <cell r="Q3530" t="str">
            <v>Live</v>
          </cell>
          <cell r="Y3530" t="str">
            <v>Gask</v>
          </cell>
          <cell r="AA3530" t="str">
            <v>Simple-Gasket</v>
          </cell>
          <cell r="AB3530" t="str">
            <v>Regular-Gask</v>
          </cell>
          <cell r="AC3530">
            <v>2004196</v>
          </cell>
          <cell r="AD3530" t="str">
            <v>MG Gask</v>
          </cell>
          <cell r="AE3530" t="str">
            <v>MG Gask-Plain</v>
          </cell>
          <cell r="AF3530">
            <v>2004867</v>
          </cell>
          <cell r="AI3530" t="str">
            <v>2967YAA12/IND</v>
          </cell>
          <cell r="AS3530" t="str">
            <v>NORMAL</v>
          </cell>
        </row>
        <row r="3531">
          <cell r="D3531" t="str">
            <v>2968BAA00/IND</v>
          </cell>
          <cell r="E3531">
            <v>2968</v>
          </cell>
          <cell r="H3531">
            <v>-2.2999999999999998</v>
          </cell>
          <cell r="I3531" t="str">
            <v>TI</v>
          </cell>
          <cell r="K3531" t="str">
            <v>2968BAA02</v>
          </cell>
          <cell r="L3531" t="str">
            <v>RD</v>
          </cell>
          <cell r="M3531" t="str">
            <v>S-Group</v>
          </cell>
          <cell r="N3531" t="str">
            <v>Reg</v>
          </cell>
          <cell r="P3531" t="str">
            <v>MTO-NEW</v>
          </cell>
          <cell r="Q3531" t="str">
            <v>Live</v>
          </cell>
          <cell r="Y3531" t="str">
            <v>Gask</v>
          </cell>
          <cell r="AA3531" t="str">
            <v>Simple-Gasket</v>
          </cell>
          <cell r="AB3531" t="str">
            <v>Regular-Gask</v>
          </cell>
          <cell r="AC3531">
            <v>20041114</v>
          </cell>
          <cell r="AD3531" t="str">
            <v>MG Gask</v>
          </cell>
          <cell r="AE3531" t="str">
            <v>MG Gask-Plain</v>
          </cell>
          <cell r="AF3531">
            <v>2004887</v>
          </cell>
          <cell r="AI3531" t="str">
            <v>2968BAA12/IND</v>
          </cell>
          <cell r="AS3531" t="str">
            <v>NORMAL</v>
          </cell>
        </row>
        <row r="3532">
          <cell r="D3532" t="str">
            <v>2968KAA00/IND</v>
          </cell>
          <cell r="E3532">
            <v>2968</v>
          </cell>
          <cell r="H3532">
            <v>-2.2999999999999998</v>
          </cell>
          <cell r="I3532" t="str">
            <v>TI</v>
          </cell>
          <cell r="K3532" t="str">
            <v>2968KAA02/SSRG</v>
          </cell>
          <cell r="L3532" t="str">
            <v>RD</v>
          </cell>
          <cell r="M3532" t="str">
            <v>S-Group</v>
          </cell>
          <cell r="N3532" t="str">
            <v>Reg</v>
          </cell>
          <cell r="P3532" t="str">
            <v>MTO-NEW</v>
          </cell>
          <cell r="Q3532" t="str">
            <v>Live</v>
          </cell>
          <cell r="Y3532" t="str">
            <v>Gask</v>
          </cell>
          <cell r="AA3532" t="str">
            <v>Simple-Gasket</v>
          </cell>
          <cell r="AB3532" t="str">
            <v>Regular-Gask</v>
          </cell>
          <cell r="AC3532">
            <v>20041114</v>
          </cell>
          <cell r="AD3532" t="str">
            <v>MG Gask</v>
          </cell>
          <cell r="AE3532" t="str">
            <v>MG Gask-Plain</v>
          </cell>
          <cell r="AF3532">
            <v>2004887</v>
          </cell>
          <cell r="AI3532" t="str">
            <v>2968KAA12/IND</v>
          </cell>
          <cell r="AS3532" t="str">
            <v>NORMAL</v>
          </cell>
        </row>
        <row r="3533">
          <cell r="D3533" t="str">
            <v>2968QAA00/IND</v>
          </cell>
          <cell r="E3533">
            <v>2968</v>
          </cell>
          <cell r="H3533">
            <v>-2.2999999999999998</v>
          </cell>
          <cell r="I3533" t="str">
            <v>TI</v>
          </cell>
          <cell r="K3533" t="str">
            <v>2968QAA02/GUN</v>
          </cell>
          <cell r="L3533" t="str">
            <v>RD</v>
          </cell>
          <cell r="M3533" t="str">
            <v>S-Group</v>
          </cell>
          <cell r="N3533" t="str">
            <v>Reg</v>
          </cell>
          <cell r="P3533" t="str">
            <v>MTO-NEW</v>
          </cell>
          <cell r="Q3533" t="str">
            <v>Live</v>
          </cell>
          <cell r="Y3533" t="str">
            <v>Gask</v>
          </cell>
          <cell r="AA3533" t="str">
            <v>Simple-Gasket</v>
          </cell>
          <cell r="AB3533" t="str">
            <v>Regular-Gask</v>
          </cell>
          <cell r="AC3533">
            <v>20041114</v>
          </cell>
          <cell r="AD3533" t="str">
            <v>MG Gask</v>
          </cell>
          <cell r="AE3533" t="str">
            <v>MG Gask-Plain</v>
          </cell>
          <cell r="AF3533">
            <v>2004887</v>
          </cell>
          <cell r="AI3533" t="str">
            <v>2968QAA12/IND</v>
          </cell>
          <cell r="AS3533" t="str">
            <v>NORMAL</v>
          </cell>
        </row>
        <row r="3534">
          <cell r="D3534" t="str">
            <v>2969SAA00/IND</v>
          </cell>
          <cell r="E3534">
            <v>2969</v>
          </cell>
          <cell r="H3534">
            <v>-2.2999999999999998</v>
          </cell>
          <cell r="I3534" t="str">
            <v>TI</v>
          </cell>
          <cell r="K3534" t="str">
            <v>2969SAA02</v>
          </cell>
          <cell r="L3534" t="str">
            <v>RD</v>
          </cell>
          <cell r="M3534" t="str">
            <v>S-Group</v>
          </cell>
          <cell r="N3534" t="str">
            <v>Reg</v>
          </cell>
          <cell r="P3534" t="str">
            <v>MTO-NEW</v>
          </cell>
          <cell r="Q3534" t="str">
            <v>Live</v>
          </cell>
          <cell r="Y3534" t="str">
            <v>Adhe</v>
          </cell>
          <cell r="AA3534" t="str">
            <v>Simple-Adhesive</v>
          </cell>
          <cell r="AB3534" t="str">
            <v>Regular-Adhe</v>
          </cell>
          <cell r="AC3534" t="str">
            <v>2556SKB08</v>
          </cell>
          <cell r="AD3534" t="str">
            <v>MG Adhe</v>
          </cell>
          <cell r="AE3534" t="str">
            <v>MG Adhe-Plain</v>
          </cell>
          <cell r="AI3534" t="str">
            <v>2969SAA12/IND</v>
          </cell>
          <cell r="AS3534" t="str">
            <v>NORMAL</v>
          </cell>
        </row>
        <row r="3535">
          <cell r="D3535" t="str">
            <v>2969SAA31/IND</v>
          </cell>
          <cell r="E3535">
            <v>2969</v>
          </cell>
          <cell r="H3535">
            <v>-2.2999999999999998</v>
          </cell>
          <cell r="I3535" t="str">
            <v>TI</v>
          </cell>
          <cell r="K3535" t="str">
            <v>2969SAA02</v>
          </cell>
          <cell r="L3535" t="str">
            <v>RD</v>
          </cell>
          <cell r="M3535" t="str">
            <v>S-Group</v>
          </cell>
          <cell r="N3535" t="str">
            <v>Reg</v>
          </cell>
          <cell r="P3535" t="str">
            <v>MTO-NEW</v>
          </cell>
          <cell r="Q3535" t="str">
            <v>Live</v>
          </cell>
          <cell r="Y3535" t="str">
            <v>Adhe</v>
          </cell>
          <cell r="AA3535" t="str">
            <v>Simple-Adhesive</v>
          </cell>
          <cell r="AB3535" t="str">
            <v>Regular-Adhe</v>
          </cell>
          <cell r="AC3535" t="str">
            <v>6099SSA08/05</v>
          </cell>
          <cell r="AD3535" t="str">
            <v>MG Adhe</v>
          </cell>
          <cell r="AE3535" t="str">
            <v>MG Adhe-MET</v>
          </cell>
          <cell r="AI3535" t="str">
            <v>2969SAA12/IND</v>
          </cell>
          <cell r="AS3535" t="str">
            <v>NORMAL</v>
          </cell>
        </row>
        <row r="3536">
          <cell r="D3536" t="str">
            <v>2969WAA00/IND</v>
          </cell>
          <cell r="E3536">
            <v>2969</v>
          </cell>
          <cell r="H3536">
            <v>-2.2999999999999998</v>
          </cell>
          <cell r="I3536" t="str">
            <v>TI</v>
          </cell>
          <cell r="K3536" t="str">
            <v>2969WAA02</v>
          </cell>
          <cell r="L3536" t="str">
            <v>RD</v>
          </cell>
          <cell r="M3536" t="str">
            <v>S-Group</v>
          </cell>
          <cell r="N3536" t="str">
            <v>Reg</v>
          </cell>
          <cell r="P3536" t="str">
            <v>MTO-NEW</v>
          </cell>
          <cell r="Q3536" t="str">
            <v>Live</v>
          </cell>
          <cell r="Y3536" t="str">
            <v>Adhe</v>
          </cell>
          <cell r="AA3536" t="str">
            <v>Simple-Adhesive</v>
          </cell>
          <cell r="AB3536" t="str">
            <v>Regular-Adhe</v>
          </cell>
          <cell r="AC3536" t="str">
            <v>2556SKB08</v>
          </cell>
          <cell r="AD3536" t="str">
            <v>MG Adhe</v>
          </cell>
          <cell r="AE3536" t="str">
            <v>MG Adhe-Plain</v>
          </cell>
          <cell r="AI3536" t="str">
            <v>2969WAA12/IND</v>
          </cell>
          <cell r="AS3536" t="str">
            <v>NORMAL</v>
          </cell>
        </row>
        <row r="3537">
          <cell r="D3537" t="str">
            <v>2969YAA00/IND</v>
          </cell>
          <cell r="E3537">
            <v>2969</v>
          </cell>
          <cell r="H3537">
            <v>-2.2999999999999998</v>
          </cell>
          <cell r="I3537" t="str">
            <v>TI</v>
          </cell>
          <cell r="K3537" t="str">
            <v>2969YAA02</v>
          </cell>
          <cell r="L3537" t="str">
            <v>RD</v>
          </cell>
          <cell r="M3537" t="str">
            <v>S-Group</v>
          </cell>
          <cell r="N3537" t="str">
            <v>Reg</v>
          </cell>
          <cell r="P3537" t="str">
            <v>MTO-NEW</v>
          </cell>
          <cell r="Q3537" t="str">
            <v>Live</v>
          </cell>
          <cell r="Y3537" t="str">
            <v>Adhe</v>
          </cell>
          <cell r="AA3537" t="str">
            <v>Simple-Adhesive</v>
          </cell>
          <cell r="AB3537" t="str">
            <v>Regular-Adhe</v>
          </cell>
          <cell r="AC3537" t="str">
            <v>2556SKB08</v>
          </cell>
          <cell r="AD3537" t="str">
            <v>MG Adhe</v>
          </cell>
          <cell r="AE3537" t="str">
            <v>MG Adhe-Plain</v>
          </cell>
          <cell r="AI3537" t="str">
            <v>2969YAA12/IND</v>
          </cell>
          <cell r="AS3537" t="str">
            <v>NORMAL</v>
          </cell>
        </row>
        <row r="3538">
          <cell r="D3538" t="str">
            <v>2969YAA31/IND</v>
          </cell>
          <cell r="E3538">
            <v>2969</v>
          </cell>
          <cell r="H3538">
            <v>-2.2999999999999998</v>
          </cell>
          <cell r="I3538" t="str">
            <v>TI</v>
          </cell>
          <cell r="K3538" t="str">
            <v>2969YAA02</v>
          </cell>
          <cell r="L3538" t="str">
            <v>RD</v>
          </cell>
          <cell r="M3538" t="str">
            <v>S-Group</v>
          </cell>
          <cell r="N3538" t="str">
            <v>Reg</v>
          </cell>
          <cell r="P3538" t="str">
            <v>MTO-NEW</v>
          </cell>
          <cell r="Q3538" t="str">
            <v>Live</v>
          </cell>
          <cell r="Y3538" t="str">
            <v>Adhe</v>
          </cell>
          <cell r="AA3538" t="str">
            <v>Simple-Adhesive</v>
          </cell>
          <cell r="AB3538" t="str">
            <v>Regular-Adhe</v>
          </cell>
          <cell r="AC3538" t="str">
            <v>6099SSA08/06</v>
          </cell>
          <cell r="AD3538" t="str">
            <v>MG Adhe</v>
          </cell>
          <cell r="AE3538" t="str">
            <v>MG Adhe-MET</v>
          </cell>
          <cell r="AI3538" t="str">
            <v>2969YAA12/IND</v>
          </cell>
          <cell r="AS3538" t="str">
            <v>NORMAL</v>
          </cell>
        </row>
        <row r="3539">
          <cell r="D3539" t="str">
            <v>2787WEA31/IND</v>
          </cell>
          <cell r="E3539">
            <v>2787</v>
          </cell>
          <cell r="H3539">
            <v>-2.2999999999999998</v>
          </cell>
          <cell r="I3539" t="str">
            <v>TI</v>
          </cell>
          <cell r="K3539" t="str">
            <v>2787WEA02/01</v>
          </cell>
          <cell r="L3539" t="str">
            <v>RD</v>
          </cell>
          <cell r="M3539" t="str">
            <v>S-Group</v>
          </cell>
          <cell r="N3539" t="str">
            <v>Reg</v>
          </cell>
          <cell r="P3539" t="str">
            <v>MTO-NEW</v>
          </cell>
          <cell r="Q3539" t="str">
            <v>Live</v>
          </cell>
          <cell r="Y3539" t="str">
            <v>Gask</v>
          </cell>
          <cell r="AA3539" t="str">
            <v>Simple-Gasket</v>
          </cell>
          <cell r="AB3539" t="str">
            <v>Regular-Gask</v>
          </cell>
          <cell r="AC3539">
            <v>2005196</v>
          </cell>
          <cell r="AD3539" t="str">
            <v>MG Gask</v>
          </cell>
          <cell r="AE3539" t="str">
            <v>MG Gask-Plain</v>
          </cell>
          <cell r="AF3539">
            <v>2004867</v>
          </cell>
          <cell r="AI3539" t="str">
            <v>2787WEA12/IND</v>
          </cell>
          <cell r="AS3539" t="str">
            <v>NORMAL</v>
          </cell>
        </row>
        <row r="3540">
          <cell r="D3540" t="str">
            <v>2796WEA31/IND</v>
          </cell>
          <cell r="E3540">
            <v>2796</v>
          </cell>
          <cell r="H3540">
            <v>-2.2999999999999998</v>
          </cell>
          <cell r="I3540" t="str">
            <v>TI</v>
          </cell>
          <cell r="K3540" t="str">
            <v>2796WEA02/01</v>
          </cell>
          <cell r="L3540" t="str">
            <v>RD</v>
          </cell>
          <cell r="M3540" t="str">
            <v>S-Group</v>
          </cell>
          <cell r="N3540" t="str">
            <v>Reg</v>
          </cell>
          <cell r="P3540" t="str">
            <v>MTO-NEW</v>
          </cell>
          <cell r="Q3540" t="str">
            <v>Live</v>
          </cell>
          <cell r="Y3540" t="str">
            <v>Gask</v>
          </cell>
          <cell r="AA3540" t="str">
            <v>Simple-Gasket</v>
          </cell>
          <cell r="AB3540" t="str">
            <v>Regular-Gask</v>
          </cell>
          <cell r="AC3540">
            <v>2005140</v>
          </cell>
          <cell r="AD3540" t="str">
            <v>MG Gask</v>
          </cell>
          <cell r="AE3540" t="str">
            <v>MG Gask-Plain</v>
          </cell>
          <cell r="AF3540">
            <v>2004835</v>
          </cell>
          <cell r="AI3540" t="str">
            <v>2796WEA12/IND</v>
          </cell>
          <cell r="AS3540" t="str">
            <v>NORMAL</v>
          </cell>
        </row>
        <row r="3541">
          <cell r="D3541" t="str">
            <v>3335KCA31/IND</v>
          </cell>
          <cell r="E3541">
            <v>3335</v>
          </cell>
          <cell r="H3541">
            <v>-2.2999999999999998</v>
          </cell>
          <cell r="I3541" t="str">
            <v>TI</v>
          </cell>
          <cell r="K3541" t="str">
            <v>3335QCA02/BRN</v>
          </cell>
          <cell r="L3541" t="str">
            <v>RD</v>
          </cell>
          <cell r="M3541" t="str">
            <v>C-Group</v>
          </cell>
          <cell r="N3541" t="str">
            <v>Add on</v>
          </cell>
          <cell r="P3541" t="str">
            <v>MTO-NEW</v>
          </cell>
          <cell r="Q3541" t="str">
            <v>Live</v>
          </cell>
          <cell r="Y3541" t="str">
            <v>Gask</v>
          </cell>
          <cell r="AA3541" t="str">
            <v>Push botton assy</v>
          </cell>
          <cell r="AB3541" t="str">
            <v>MG Gask + PB assembly</v>
          </cell>
          <cell r="AC3541">
            <v>20041149</v>
          </cell>
          <cell r="AD3541" t="str">
            <v>MG Gask</v>
          </cell>
          <cell r="AE3541" t="str">
            <v>MG Gask-Plain</v>
          </cell>
          <cell r="AF3541" t="str">
            <v>20048122/05</v>
          </cell>
          <cell r="AG3541" t="str">
            <v>PB</v>
          </cell>
          <cell r="AI3541" t="str">
            <v>3335KCA12/IND</v>
          </cell>
          <cell r="AS3541" t="str">
            <v>JUMBO</v>
          </cell>
        </row>
        <row r="3542">
          <cell r="D3542" t="str">
            <v>3331KFA31/IND</v>
          </cell>
          <cell r="E3542">
            <v>3331</v>
          </cell>
          <cell r="H3542">
            <v>-2.2999999999999998</v>
          </cell>
          <cell r="I3542" t="str">
            <v>FT</v>
          </cell>
          <cell r="K3542" t="str">
            <v>3331NAA02</v>
          </cell>
          <cell r="L3542" t="str">
            <v>RD</v>
          </cell>
          <cell r="M3542" t="str">
            <v>C-Group</v>
          </cell>
          <cell r="N3542" t="str">
            <v>Add on</v>
          </cell>
          <cell r="P3542" t="str">
            <v>MTO-NEW</v>
          </cell>
          <cell r="Q3542" t="str">
            <v>Live</v>
          </cell>
          <cell r="Y3542" t="str">
            <v>Adhe</v>
          </cell>
          <cell r="AA3542" t="str">
            <v>Push botton-Dec Ring</v>
          </cell>
          <cell r="AB3542" t="str">
            <v>MG Adhe + DR Adhe + PB assly</v>
          </cell>
          <cell r="AC3542" t="str">
            <v>3331KFA08</v>
          </cell>
          <cell r="AD3542" t="str">
            <v>MG Adhe</v>
          </cell>
          <cell r="AE3542" t="str">
            <v>MG Adhe-Plain</v>
          </cell>
          <cell r="AG3542" t="str">
            <v>PB+DR Adhe</v>
          </cell>
          <cell r="AI3542" t="str">
            <v>3331KFA12/IND</v>
          </cell>
          <cell r="AS3542" t="str">
            <v>JUMBO</v>
          </cell>
        </row>
        <row r="3543">
          <cell r="D3543" t="str">
            <v>3331KFA32/IND</v>
          </cell>
          <cell r="E3543">
            <v>3331</v>
          </cell>
          <cell r="H3543">
            <v>-2.2999999999999998</v>
          </cell>
          <cell r="I3543" t="str">
            <v>FT</v>
          </cell>
          <cell r="K3543" t="str">
            <v>3331QAA02/GUN</v>
          </cell>
          <cell r="L3543" t="str">
            <v>RD</v>
          </cell>
          <cell r="M3543" t="str">
            <v>C-Group</v>
          </cell>
          <cell r="N3543" t="str">
            <v>Add on</v>
          </cell>
          <cell r="P3543" t="str">
            <v>MTO-NEW</v>
          </cell>
          <cell r="Q3543" t="str">
            <v>Live</v>
          </cell>
          <cell r="Y3543" t="str">
            <v>Adhe</v>
          </cell>
          <cell r="AA3543" t="str">
            <v>Push botton-Dec Ring</v>
          </cell>
          <cell r="AB3543" t="str">
            <v>MG Adhe + DR Adhe + PB assly</v>
          </cell>
          <cell r="AC3543" t="str">
            <v>3331KFA08</v>
          </cell>
          <cell r="AD3543" t="str">
            <v>MG Adhe</v>
          </cell>
          <cell r="AE3543" t="str">
            <v>MG Adhe-Plain</v>
          </cell>
          <cell r="AG3543" t="str">
            <v>PB+DR Adhe</v>
          </cell>
          <cell r="AI3543" t="str">
            <v>3331KFA12/IND</v>
          </cell>
          <cell r="AS3543" t="str">
            <v>JUMBO</v>
          </cell>
        </row>
        <row r="3544">
          <cell r="D3544" t="str">
            <v>3331KFA33/IND</v>
          </cell>
          <cell r="E3544">
            <v>3331</v>
          </cell>
          <cell r="H3544">
            <v>-2.2999999999999998</v>
          </cell>
          <cell r="I3544" t="str">
            <v>FT</v>
          </cell>
          <cell r="K3544" t="str">
            <v>3331SAA02</v>
          </cell>
          <cell r="L3544" t="str">
            <v>RD</v>
          </cell>
          <cell r="M3544" t="str">
            <v>C-Group</v>
          </cell>
          <cell r="N3544" t="str">
            <v>Add on</v>
          </cell>
          <cell r="P3544" t="str">
            <v>MTO-NEW</v>
          </cell>
          <cell r="Q3544" t="str">
            <v>Live</v>
          </cell>
          <cell r="Y3544" t="str">
            <v>Adhe</v>
          </cell>
          <cell r="AA3544" t="str">
            <v>Push botton-Dec Ring</v>
          </cell>
          <cell r="AB3544" t="str">
            <v>MG Adhe + DR Adhe + PB assly</v>
          </cell>
          <cell r="AC3544" t="str">
            <v>3331KFA08</v>
          </cell>
          <cell r="AD3544" t="str">
            <v>MG Adhe</v>
          </cell>
          <cell r="AE3544" t="str">
            <v>MG Adhe-Plain</v>
          </cell>
          <cell r="AG3544" t="str">
            <v>PB+DR Adhe</v>
          </cell>
          <cell r="AI3544" t="str">
            <v>3331KFA12/IND</v>
          </cell>
          <cell r="AS3544" t="str">
            <v>JUMBO</v>
          </cell>
        </row>
        <row r="3545">
          <cell r="D3545" t="str">
            <v>3331KSB31/IND</v>
          </cell>
          <cell r="E3545">
            <v>3331</v>
          </cell>
          <cell r="H3545">
            <v>-2.2999999999999998</v>
          </cell>
          <cell r="I3545" t="str">
            <v>FT</v>
          </cell>
          <cell r="K3545" t="str">
            <v>3331NSB02</v>
          </cell>
          <cell r="L3545" t="str">
            <v>RD</v>
          </cell>
          <cell r="M3545" t="str">
            <v>C-Group</v>
          </cell>
          <cell r="N3545" t="str">
            <v>Add on</v>
          </cell>
          <cell r="P3545" t="str">
            <v>MTO-NEW</v>
          </cell>
          <cell r="Q3545" t="str">
            <v>Live</v>
          </cell>
          <cell r="Y3545" t="str">
            <v>Adhe</v>
          </cell>
          <cell r="AA3545" t="str">
            <v>Push botton-Dec Ring</v>
          </cell>
          <cell r="AB3545" t="str">
            <v>MG Adhe + DR Adhe + PB assly</v>
          </cell>
          <cell r="AC3545" t="str">
            <v>3331KFA08</v>
          </cell>
          <cell r="AD3545" t="str">
            <v>MG Adhe</v>
          </cell>
          <cell r="AE3545" t="str">
            <v>MG Adhe-Plain</v>
          </cell>
          <cell r="AG3545" t="str">
            <v>PB+DR Adhe</v>
          </cell>
          <cell r="AI3545" t="str">
            <v>3331KSB12/IND</v>
          </cell>
          <cell r="AS3545" t="str">
            <v>JUMBO</v>
          </cell>
        </row>
        <row r="3546">
          <cell r="D3546" t="str">
            <v>3333NJA31/IND</v>
          </cell>
          <cell r="E3546">
            <v>3333</v>
          </cell>
          <cell r="H3546">
            <v>-2.2999999999999998</v>
          </cell>
          <cell r="I3546" t="str">
            <v>FT</v>
          </cell>
          <cell r="K3546" t="str">
            <v>3333NJA02</v>
          </cell>
          <cell r="L3546" t="str">
            <v>RD</v>
          </cell>
          <cell r="M3546" t="str">
            <v>C-Group</v>
          </cell>
          <cell r="N3546" t="str">
            <v>Add on</v>
          </cell>
          <cell r="P3546" t="str">
            <v>MTO-NEW</v>
          </cell>
          <cell r="Q3546" t="str">
            <v>Live</v>
          </cell>
          <cell r="Y3546" t="str">
            <v>Gask</v>
          </cell>
          <cell r="AA3546" t="str">
            <v>Simple-Gasket</v>
          </cell>
          <cell r="AB3546" t="str">
            <v>Regular-Gask (double side)</v>
          </cell>
          <cell r="AC3546">
            <v>20041149</v>
          </cell>
          <cell r="AD3546" t="str">
            <v>MG Gask</v>
          </cell>
          <cell r="AE3546" t="str">
            <v>MG Gask-Plain</v>
          </cell>
          <cell r="AF3546" t="str">
            <v>20048122/03</v>
          </cell>
          <cell r="AG3546" t="str">
            <v>2 MG + BC Threaded</v>
          </cell>
          <cell r="AI3546" t="str">
            <v>3333NJA12/IND</v>
          </cell>
          <cell r="AS3546" t="str">
            <v>JUMBO</v>
          </cell>
        </row>
        <row r="3547">
          <cell r="D3547" t="str">
            <v>3333QJA31/IND</v>
          </cell>
          <cell r="E3547">
            <v>3333</v>
          </cell>
          <cell r="H3547">
            <v>-2.2999999999999998</v>
          </cell>
          <cell r="I3547" t="str">
            <v>FT</v>
          </cell>
          <cell r="K3547" t="str">
            <v>3333QJA02/GUN</v>
          </cell>
          <cell r="L3547" t="str">
            <v>RD</v>
          </cell>
          <cell r="M3547" t="str">
            <v>C-Group</v>
          </cell>
          <cell r="N3547" t="str">
            <v>Add on</v>
          </cell>
          <cell r="P3547" t="str">
            <v>MTO-NEW</v>
          </cell>
          <cell r="Q3547" t="str">
            <v>Live</v>
          </cell>
          <cell r="Y3547" t="str">
            <v>Gask</v>
          </cell>
          <cell r="AA3547" t="str">
            <v>Simple-Gasket</v>
          </cell>
          <cell r="AB3547" t="str">
            <v>Regular-Gask (double side)</v>
          </cell>
          <cell r="AC3547">
            <v>20041149</v>
          </cell>
          <cell r="AD3547" t="str">
            <v>MG Gask</v>
          </cell>
          <cell r="AE3547" t="str">
            <v>MG Gask-Plain</v>
          </cell>
          <cell r="AF3547" t="str">
            <v>20048122/03</v>
          </cell>
          <cell r="AG3547" t="str">
            <v>2 MG + BC Threaded</v>
          </cell>
          <cell r="AI3547" t="str">
            <v>3333QJA12/IND</v>
          </cell>
          <cell r="AS3547" t="str">
            <v>JUMBO</v>
          </cell>
        </row>
        <row r="3548">
          <cell r="D3548" t="str">
            <v>3333QJA32/IND</v>
          </cell>
          <cell r="E3548">
            <v>3333</v>
          </cell>
          <cell r="H3548">
            <v>-2.2999999999999998</v>
          </cell>
          <cell r="I3548" t="str">
            <v>FT</v>
          </cell>
          <cell r="K3548" t="str">
            <v>3333QJA02/BRN</v>
          </cell>
          <cell r="L3548" t="str">
            <v>RD</v>
          </cell>
          <cell r="M3548" t="str">
            <v>C-Group</v>
          </cell>
          <cell r="N3548" t="str">
            <v>Add on</v>
          </cell>
          <cell r="P3548" t="str">
            <v>MTO-NEW</v>
          </cell>
          <cell r="Q3548" t="str">
            <v>Live</v>
          </cell>
          <cell r="Y3548" t="str">
            <v>Gask</v>
          </cell>
          <cell r="AA3548" t="str">
            <v>Simple-Gasket</v>
          </cell>
          <cell r="AB3548" t="str">
            <v>Regular-Gask (double side)</v>
          </cell>
          <cell r="AC3548">
            <v>20041149</v>
          </cell>
          <cell r="AD3548" t="str">
            <v>MG Gask</v>
          </cell>
          <cell r="AE3548" t="str">
            <v>MG Gask-Plain</v>
          </cell>
          <cell r="AF3548" t="str">
            <v>20048122/05</v>
          </cell>
          <cell r="AG3548" t="str">
            <v>2 MG + BC Threaded</v>
          </cell>
          <cell r="AI3548" t="str">
            <v>3333QJA12/IND</v>
          </cell>
          <cell r="AS3548" t="str">
            <v>JUMBO</v>
          </cell>
        </row>
        <row r="3549">
          <cell r="D3549" t="str">
            <v>10063BDA31/IND</v>
          </cell>
          <cell r="E3549">
            <v>10063</v>
          </cell>
          <cell r="H3549">
            <v>-2.2999999999999998</v>
          </cell>
          <cell r="I3549" t="str">
            <v>TI</v>
          </cell>
          <cell r="K3549" t="str">
            <v>10063BDA02/2N</v>
          </cell>
          <cell r="L3549" t="str">
            <v>RD</v>
          </cell>
          <cell r="M3549" t="str">
            <v>S-Group</v>
          </cell>
          <cell r="N3549" t="str">
            <v>Reg</v>
          </cell>
          <cell r="P3549" t="str">
            <v>MTO-NEW</v>
          </cell>
          <cell r="Q3549" t="str">
            <v>Live</v>
          </cell>
          <cell r="Y3549" t="str">
            <v>Adhe</v>
          </cell>
          <cell r="AA3549" t="str">
            <v>Simple-Adhesive</v>
          </cell>
          <cell r="AB3549" t="str">
            <v>Regular-Adhe</v>
          </cell>
          <cell r="AC3549" t="str">
            <v>10063SDA08/06</v>
          </cell>
          <cell r="AD3549" t="str">
            <v>MG Adhe</v>
          </cell>
          <cell r="AE3549" t="str">
            <v>MG Adhe-MET</v>
          </cell>
          <cell r="AI3549" t="str">
            <v>10063BDA12/IND</v>
          </cell>
          <cell r="AS3549" t="str">
            <v>JUMBO</v>
          </cell>
        </row>
        <row r="3550">
          <cell r="D3550" t="str">
            <v>10063NDA31/IND</v>
          </cell>
          <cell r="E3550">
            <v>10063</v>
          </cell>
          <cell r="H3550">
            <v>-2.2999999999999998</v>
          </cell>
          <cell r="I3550" t="str">
            <v>TI</v>
          </cell>
          <cell r="K3550" t="str">
            <v>10063NDA02</v>
          </cell>
          <cell r="L3550" t="str">
            <v>RD</v>
          </cell>
          <cell r="M3550" t="str">
            <v>S-Group</v>
          </cell>
          <cell r="N3550" t="str">
            <v>Reg</v>
          </cell>
          <cell r="P3550" t="str">
            <v>MTO-NEW</v>
          </cell>
          <cell r="Q3550" t="str">
            <v>Live</v>
          </cell>
          <cell r="Y3550" t="str">
            <v>Adhe</v>
          </cell>
          <cell r="AA3550" t="str">
            <v>Simple-Adhesive</v>
          </cell>
          <cell r="AB3550" t="str">
            <v>Regular-Adhe</v>
          </cell>
          <cell r="AC3550" t="str">
            <v>10063SDA08/03</v>
          </cell>
          <cell r="AD3550" t="str">
            <v>MG Adhe</v>
          </cell>
          <cell r="AE3550" t="str">
            <v>MG Adhe-MET</v>
          </cell>
          <cell r="AI3550" t="str">
            <v>10063NDA12/IND</v>
          </cell>
          <cell r="AS3550" t="str">
            <v>JUMBO</v>
          </cell>
        </row>
        <row r="3551">
          <cell r="D3551" t="str">
            <v>10063WDA31/IND</v>
          </cell>
          <cell r="E3551">
            <v>10063</v>
          </cell>
          <cell r="H3551">
            <v>-2.2999999999999998</v>
          </cell>
          <cell r="I3551" t="str">
            <v>TI</v>
          </cell>
          <cell r="K3551" t="str">
            <v>10063WDA02/CN</v>
          </cell>
          <cell r="L3551" t="str">
            <v>RD</v>
          </cell>
          <cell r="M3551" t="str">
            <v>S-Group</v>
          </cell>
          <cell r="N3551" t="str">
            <v>Reg</v>
          </cell>
          <cell r="P3551" t="str">
            <v>MTO-NEW</v>
          </cell>
          <cell r="Q3551" t="str">
            <v>Live</v>
          </cell>
          <cell r="Y3551" t="str">
            <v>Adhe</v>
          </cell>
          <cell r="AA3551" t="str">
            <v>Simple-Adhesive</v>
          </cell>
          <cell r="AB3551" t="str">
            <v>Regular-Adhe</v>
          </cell>
          <cell r="AC3551" t="str">
            <v>10063SDA08/04</v>
          </cell>
          <cell r="AD3551" t="str">
            <v>MG Adhe</v>
          </cell>
          <cell r="AE3551" t="str">
            <v>MG Adhe-MET</v>
          </cell>
          <cell r="AI3551" t="str">
            <v>10063WDA12/IND</v>
          </cell>
          <cell r="AS3551" t="str">
            <v>JUMBO</v>
          </cell>
        </row>
        <row r="3552">
          <cell r="D3552" t="str">
            <v>10063SDA31/IND</v>
          </cell>
          <cell r="E3552">
            <v>10063</v>
          </cell>
          <cell r="H3552">
            <v>-2.2999999999999998</v>
          </cell>
          <cell r="I3552" t="str">
            <v>TI</v>
          </cell>
          <cell r="K3552" t="str">
            <v>10063SDA02</v>
          </cell>
          <cell r="L3552" t="str">
            <v>RD</v>
          </cell>
          <cell r="M3552" t="str">
            <v>S-Group</v>
          </cell>
          <cell r="N3552" t="str">
            <v>Reg</v>
          </cell>
          <cell r="P3552" t="str">
            <v>MTO-NEW</v>
          </cell>
          <cell r="Q3552" t="str">
            <v>Live</v>
          </cell>
          <cell r="Y3552" t="str">
            <v>Adhe</v>
          </cell>
          <cell r="AA3552" t="str">
            <v>Simple-Adhesive</v>
          </cell>
          <cell r="AB3552" t="str">
            <v>Regular-Adhe</v>
          </cell>
          <cell r="AC3552" t="str">
            <v>10063SDA08/01</v>
          </cell>
          <cell r="AD3552" t="str">
            <v>MG Adhe</v>
          </cell>
          <cell r="AE3552" t="str">
            <v>MG Adhe-MET</v>
          </cell>
          <cell r="AI3552" t="str">
            <v>10063SDA12/IND</v>
          </cell>
          <cell r="AS3552" t="str">
            <v>JUMBO</v>
          </cell>
        </row>
        <row r="3553">
          <cell r="D3553" t="str">
            <v>10063YDA31/IND</v>
          </cell>
          <cell r="E3553">
            <v>10063</v>
          </cell>
          <cell r="H3553">
            <v>-2.2999999999999998</v>
          </cell>
          <cell r="I3553" t="str">
            <v>TI</v>
          </cell>
          <cell r="K3553" t="str">
            <v>10063YDA02/2N</v>
          </cell>
          <cell r="L3553" t="str">
            <v>RD</v>
          </cell>
          <cell r="M3553" t="str">
            <v>S-Group</v>
          </cell>
          <cell r="N3553" t="str">
            <v>Reg</v>
          </cell>
          <cell r="P3553" t="str">
            <v>MTO-NEW</v>
          </cell>
          <cell r="Q3553" t="str">
            <v>Live</v>
          </cell>
          <cell r="Y3553" t="str">
            <v>Adhe</v>
          </cell>
          <cell r="AA3553" t="str">
            <v>Simple-Adhesive</v>
          </cell>
          <cell r="AB3553" t="str">
            <v>Regular-Adhe</v>
          </cell>
          <cell r="AC3553" t="str">
            <v>10063SDA08/02</v>
          </cell>
          <cell r="AD3553" t="str">
            <v>MG Adhe</v>
          </cell>
          <cell r="AE3553" t="str">
            <v>MG Adhe-MET</v>
          </cell>
          <cell r="AI3553" t="str">
            <v>10063YDA12/IND</v>
          </cell>
          <cell r="AS3553" t="str">
            <v>JUMBO</v>
          </cell>
        </row>
        <row r="3554">
          <cell r="D3554" t="str">
            <v>2791SEA31/IND</v>
          </cell>
          <cell r="E3554">
            <v>2791</v>
          </cell>
          <cell r="H3554">
            <v>-2.2999999999999998</v>
          </cell>
          <cell r="I3554" t="str">
            <v>TI</v>
          </cell>
          <cell r="K3554" t="str">
            <v>2791SEA02/01</v>
          </cell>
          <cell r="L3554" t="str">
            <v>RD</v>
          </cell>
          <cell r="M3554" t="str">
            <v>S-Group</v>
          </cell>
          <cell r="N3554" t="str">
            <v>Reg</v>
          </cell>
          <cell r="P3554" t="str">
            <v>MTO-NEW</v>
          </cell>
          <cell r="Q3554" t="str">
            <v>Live</v>
          </cell>
          <cell r="Y3554" t="str">
            <v>Gask</v>
          </cell>
          <cell r="AA3554" t="str">
            <v>Simple-Gasket</v>
          </cell>
          <cell r="AB3554" t="str">
            <v>Regular-Gask</v>
          </cell>
          <cell r="AC3554">
            <v>2005140</v>
          </cell>
          <cell r="AD3554" t="str">
            <v>MG Gask</v>
          </cell>
          <cell r="AE3554" t="str">
            <v>MG Gask-Plain</v>
          </cell>
          <cell r="AF3554">
            <v>2004835</v>
          </cell>
          <cell r="AI3554" t="str">
            <v>2791SEA12/IND</v>
          </cell>
          <cell r="AS3554" t="str">
            <v>JUMBO</v>
          </cell>
        </row>
        <row r="3555">
          <cell r="D3555" t="str">
            <v>2791WEA31/IND</v>
          </cell>
          <cell r="E3555">
            <v>2791</v>
          </cell>
          <cell r="H3555">
            <v>-2.2999999999999998</v>
          </cell>
          <cell r="I3555" t="str">
            <v>TI</v>
          </cell>
          <cell r="K3555" t="str">
            <v>2791WEA02/01</v>
          </cell>
          <cell r="L3555" t="str">
            <v>RD</v>
          </cell>
          <cell r="M3555" t="str">
            <v>S-Group</v>
          </cell>
          <cell r="N3555" t="str">
            <v>Reg</v>
          </cell>
          <cell r="P3555" t="str">
            <v>MTO-NEW</v>
          </cell>
          <cell r="Q3555" t="str">
            <v>Live</v>
          </cell>
          <cell r="Y3555" t="str">
            <v>Gask</v>
          </cell>
          <cell r="AA3555" t="str">
            <v>Simple-Gasket</v>
          </cell>
          <cell r="AB3555" t="str">
            <v>Regular-Gask</v>
          </cell>
          <cell r="AC3555">
            <v>2005140</v>
          </cell>
          <cell r="AD3555" t="str">
            <v>MG Gask</v>
          </cell>
          <cell r="AE3555" t="str">
            <v>MG Gask-Plain</v>
          </cell>
          <cell r="AF3555">
            <v>2004835</v>
          </cell>
          <cell r="AI3555" t="str">
            <v>2791WEA12/IND</v>
          </cell>
          <cell r="AS3555" t="str">
            <v>JUMBO</v>
          </cell>
        </row>
        <row r="3556">
          <cell r="D3556" t="str">
            <v>2793WEA31/IND</v>
          </cell>
          <cell r="E3556">
            <v>2793</v>
          </cell>
          <cell r="H3556">
            <v>-2.2999999999999998</v>
          </cell>
          <cell r="I3556" t="str">
            <v>TI</v>
          </cell>
          <cell r="K3556" t="str">
            <v>2793WEA02/01</v>
          </cell>
          <cell r="L3556" t="str">
            <v>RD</v>
          </cell>
          <cell r="M3556" t="str">
            <v>S-Group</v>
          </cell>
          <cell r="N3556" t="str">
            <v>Reg</v>
          </cell>
          <cell r="P3556" t="str">
            <v>MTO-NEW</v>
          </cell>
          <cell r="Q3556" t="str">
            <v>Live</v>
          </cell>
          <cell r="Y3556" t="str">
            <v>Gask</v>
          </cell>
          <cell r="AA3556" t="str">
            <v>Simple-Gasket</v>
          </cell>
          <cell r="AB3556" t="str">
            <v>Regular-Gask</v>
          </cell>
          <cell r="AC3556">
            <v>2005140</v>
          </cell>
          <cell r="AD3556" t="str">
            <v>MG Gask</v>
          </cell>
          <cell r="AE3556" t="str">
            <v>MG Gask-Plain</v>
          </cell>
          <cell r="AF3556" t="str">
            <v>2004835/06</v>
          </cell>
          <cell r="AI3556" t="str">
            <v>2793WEA12/IND</v>
          </cell>
          <cell r="AS3556" t="str">
            <v>JUMBO</v>
          </cell>
        </row>
        <row r="3557">
          <cell r="D3557" t="str">
            <v>2793WEA32/IND</v>
          </cell>
          <cell r="E3557">
            <v>2793</v>
          </cell>
          <cell r="H3557">
            <v>-2.2999999999999998</v>
          </cell>
          <cell r="I3557" t="str">
            <v>TI</v>
          </cell>
          <cell r="K3557" t="str">
            <v>2793WEA02/01</v>
          </cell>
          <cell r="L3557" t="str">
            <v>RD</v>
          </cell>
          <cell r="M3557" t="str">
            <v>S-Group</v>
          </cell>
          <cell r="N3557" t="str">
            <v>Reg</v>
          </cell>
          <cell r="P3557" t="str">
            <v>MTO-NEW</v>
          </cell>
          <cell r="Q3557" t="str">
            <v>Live</v>
          </cell>
          <cell r="Y3557" t="str">
            <v>Gask</v>
          </cell>
          <cell r="AA3557" t="str">
            <v>Simple-Gasket</v>
          </cell>
          <cell r="AB3557" t="str">
            <v>Regular-Gask</v>
          </cell>
          <cell r="AC3557">
            <v>2005140</v>
          </cell>
          <cell r="AD3557" t="str">
            <v>MG Gask</v>
          </cell>
          <cell r="AE3557" t="str">
            <v>MG Gask-Plain</v>
          </cell>
          <cell r="AF3557" t="str">
            <v>2004835/11</v>
          </cell>
          <cell r="AI3557" t="str">
            <v>2793WEA12/IND</v>
          </cell>
          <cell r="AS3557" t="str">
            <v>JUMBO</v>
          </cell>
        </row>
        <row r="3558">
          <cell r="D3558" t="str">
            <v>3317QAC31/IND</v>
          </cell>
          <cell r="E3558">
            <v>3317</v>
          </cell>
          <cell r="H3558">
            <v>-2.2999999999999998</v>
          </cell>
          <cell r="I3558" t="str">
            <v>FT</v>
          </cell>
          <cell r="K3558" t="str">
            <v>3317QAB02/BRN</v>
          </cell>
          <cell r="L3558" t="str">
            <v>RD</v>
          </cell>
          <cell r="M3558" t="str">
            <v>S-Group</v>
          </cell>
          <cell r="N3558" t="str">
            <v>Reg</v>
          </cell>
          <cell r="P3558" t="str">
            <v>MTO-NEW</v>
          </cell>
          <cell r="Q3558" t="str">
            <v>Live</v>
          </cell>
          <cell r="Y3558" t="str">
            <v>Gask</v>
          </cell>
          <cell r="AA3558" t="str">
            <v>Simple-Gasket</v>
          </cell>
          <cell r="AB3558" t="str">
            <v>Regular-Gask</v>
          </cell>
          <cell r="AC3558">
            <v>20041130</v>
          </cell>
          <cell r="AD3558" t="str">
            <v>MG Gask</v>
          </cell>
          <cell r="AE3558" t="str">
            <v>MG Gask-Plain</v>
          </cell>
          <cell r="AF3558" t="str">
            <v>2004895/05</v>
          </cell>
          <cell r="AI3558" t="str">
            <v>3317QAC12/IND</v>
          </cell>
          <cell r="AS3558" t="str">
            <v>JUMBO</v>
          </cell>
        </row>
        <row r="3559">
          <cell r="D3559" t="str">
            <v>3317QAC32/IND</v>
          </cell>
          <cell r="E3559">
            <v>3317</v>
          </cell>
          <cell r="H3559">
            <v>-2.2999999999999998</v>
          </cell>
          <cell r="I3559" t="str">
            <v>FT</v>
          </cell>
          <cell r="K3559" t="str">
            <v>3317QAB02/GUN</v>
          </cell>
          <cell r="L3559" t="str">
            <v>RD</v>
          </cell>
          <cell r="M3559" t="str">
            <v>S-Group</v>
          </cell>
          <cell r="N3559" t="str">
            <v>Reg</v>
          </cell>
          <cell r="P3559" t="str">
            <v>MTO-NEW</v>
          </cell>
          <cell r="Q3559" t="str">
            <v>Live</v>
          </cell>
          <cell r="Y3559" t="str">
            <v>Gask</v>
          </cell>
          <cell r="AA3559" t="str">
            <v>Simple-Gasket</v>
          </cell>
          <cell r="AB3559" t="str">
            <v>Regular-Gask</v>
          </cell>
          <cell r="AC3559">
            <v>20041130</v>
          </cell>
          <cell r="AD3559" t="str">
            <v>MG Gask</v>
          </cell>
          <cell r="AE3559" t="str">
            <v>MG Gask-Plain</v>
          </cell>
          <cell r="AF3559" t="str">
            <v>2004895/03</v>
          </cell>
          <cell r="AI3559" t="str">
            <v>3317QAC12/IND</v>
          </cell>
          <cell r="AS3559" t="str">
            <v>JUMBO</v>
          </cell>
        </row>
        <row r="3560">
          <cell r="D3560" t="str">
            <v>3335NFA31/IND</v>
          </cell>
          <cell r="E3560">
            <v>3335</v>
          </cell>
          <cell r="H3560">
            <v>-2.2999999999999998</v>
          </cell>
          <cell r="I3560" t="str">
            <v>FT</v>
          </cell>
          <cell r="K3560" t="str">
            <v>3335NFA02</v>
          </cell>
          <cell r="L3560" t="str">
            <v>RD</v>
          </cell>
          <cell r="M3560" t="str">
            <v>C-Group</v>
          </cell>
          <cell r="N3560" t="str">
            <v>Add on</v>
          </cell>
          <cell r="P3560" t="str">
            <v>MTO-NEW</v>
          </cell>
          <cell r="Q3560" t="str">
            <v>Live</v>
          </cell>
          <cell r="Y3560" t="str">
            <v>Gask</v>
          </cell>
          <cell r="AA3560" t="str">
            <v>Push botton assy</v>
          </cell>
          <cell r="AB3560" t="str">
            <v>MG Gask + PB assembly</v>
          </cell>
          <cell r="AC3560">
            <v>20041149</v>
          </cell>
          <cell r="AD3560" t="str">
            <v>MG Gask</v>
          </cell>
          <cell r="AE3560" t="str">
            <v>MG Gask-Plain</v>
          </cell>
          <cell r="AF3560" t="str">
            <v>20048122/03</v>
          </cell>
          <cell r="AG3560" t="str">
            <v>PB</v>
          </cell>
          <cell r="AI3560" t="str">
            <v>3335NFA12/IND</v>
          </cell>
          <cell r="AS3560" t="str">
            <v>JUMBO</v>
          </cell>
        </row>
        <row r="3561">
          <cell r="D3561" t="str">
            <v>3337KKA31/IND</v>
          </cell>
          <cell r="E3561">
            <v>3337</v>
          </cell>
          <cell r="H3561">
            <v>-2.2999999999999998</v>
          </cell>
          <cell r="I3561" t="str">
            <v>FT</v>
          </cell>
          <cell r="K3561" t="str">
            <v>3337NKA02</v>
          </cell>
          <cell r="L3561" t="str">
            <v>RD</v>
          </cell>
          <cell r="M3561" t="str">
            <v>C-Group</v>
          </cell>
          <cell r="N3561" t="str">
            <v>Add on</v>
          </cell>
          <cell r="P3561" t="str">
            <v>MTO-NEW</v>
          </cell>
          <cell r="Q3561" t="str">
            <v>Live</v>
          </cell>
          <cell r="Y3561" t="str">
            <v>Gask</v>
          </cell>
          <cell r="AA3561" t="str">
            <v>Push botton-Dec Ring</v>
          </cell>
          <cell r="AB3561" t="str">
            <v>MG Gask + DR Adhe + PB Assly</v>
          </cell>
          <cell r="AC3561">
            <v>20041174</v>
          </cell>
          <cell r="AD3561" t="str">
            <v>MG Gask</v>
          </cell>
          <cell r="AE3561" t="str">
            <v>MG Gask-Plain</v>
          </cell>
          <cell r="AF3561" t="str">
            <v>20048127/03</v>
          </cell>
          <cell r="AG3561" t="str">
            <v>PB+DR Adhe</v>
          </cell>
          <cell r="AI3561" t="str">
            <v>3337KKA12/IND</v>
          </cell>
          <cell r="AS3561" t="str">
            <v>JUMBO</v>
          </cell>
        </row>
        <row r="3562">
          <cell r="D3562" t="str">
            <v>3337KKA32/IND</v>
          </cell>
          <cell r="E3562">
            <v>3337</v>
          </cell>
          <cell r="H3562">
            <v>-2.2999999999999998</v>
          </cell>
          <cell r="I3562" t="str">
            <v>FT</v>
          </cell>
          <cell r="K3562" t="str">
            <v>3337QKA02/TCE</v>
          </cell>
          <cell r="L3562" t="str">
            <v>RD</v>
          </cell>
          <cell r="M3562" t="str">
            <v>C-Group</v>
          </cell>
          <cell r="N3562" t="str">
            <v>Add on</v>
          </cell>
          <cell r="P3562" t="str">
            <v>MTO-NEW</v>
          </cell>
          <cell r="Q3562" t="str">
            <v>Live</v>
          </cell>
          <cell r="Y3562" t="str">
            <v>Gask</v>
          </cell>
          <cell r="AA3562" t="str">
            <v>Push botton-Dec Ring</v>
          </cell>
          <cell r="AB3562" t="str">
            <v>MG Gask + DR Adhe + PB Assly</v>
          </cell>
          <cell r="AC3562">
            <v>20041174</v>
          </cell>
          <cell r="AD3562" t="str">
            <v>MG Gask</v>
          </cell>
          <cell r="AE3562" t="str">
            <v>MG Gask-Plain</v>
          </cell>
          <cell r="AF3562" t="str">
            <v>20048127/05</v>
          </cell>
          <cell r="AG3562" t="str">
            <v>PB+DR Adhe</v>
          </cell>
          <cell r="AI3562" t="str">
            <v>3337KKA12/IND</v>
          </cell>
          <cell r="AS3562" t="str">
            <v>JUMBO</v>
          </cell>
        </row>
        <row r="3563">
          <cell r="D3563" t="str">
            <v>3337QKB31/IND</v>
          </cell>
          <cell r="E3563">
            <v>3337</v>
          </cell>
          <cell r="H3563">
            <v>-2.2999999999999998</v>
          </cell>
          <cell r="I3563" t="str">
            <v>FT</v>
          </cell>
          <cell r="K3563" t="str">
            <v>3337QKB02/BRN</v>
          </cell>
          <cell r="L3563" t="str">
            <v>RD</v>
          </cell>
          <cell r="M3563" t="str">
            <v>C-Group</v>
          </cell>
          <cell r="N3563" t="str">
            <v>Add on</v>
          </cell>
          <cell r="P3563" t="str">
            <v>MTO-NEW</v>
          </cell>
          <cell r="Q3563" t="str">
            <v>Live</v>
          </cell>
          <cell r="Y3563" t="str">
            <v>Gask</v>
          </cell>
          <cell r="AA3563" t="str">
            <v>Push botton-Dec Ring</v>
          </cell>
          <cell r="AB3563" t="str">
            <v>MG Gask + DR Adhe + PB Assly</v>
          </cell>
          <cell r="AC3563">
            <v>20041174</v>
          </cell>
          <cell r="AD3563" t="str">
            <v>MG Gask</v>
          </cell>
          <cell r="AE3563" t="str">
            <v>MG Gask-Plain</v>
          </cell>
          <cell r="AF3563" t="str">
            <v>20048127/05</v>
          </cell>
          <cell r="AG3563" t="str">
            <v>PB+DR Adhe</v>
          </cell>
          <cell r="AI3563" t="str">
            <v>3337QKB12/IND</v>
          </cell>
          <cell r="AS3563" t="str">
            <v>JUMBO</v>
          </cell>
        </row>
        <row r="3564">
          <cell r="D3564" t="str">
            <v>3337QKB32/IND</v>
          </cell>
          <cell r="E3564">
            <v>3337</v>
          </cell>
          <cell r="H3564">
            <v>-2.2999999999999998</v>
          </cell>
          <cell r="I3564" t="str">
            <v>FT</v>
          </cell>
          <cell r="K3564" t="str">
            <v>3337QKB02/TCE</v>
          </cell>
          <cell r="L3564" t="str">
            <v>RD</v>
          </cell>
          <cell r="M3564" t="str">
            <v>C-Group</v>
          </cell>
          <cell r="N3564" t="str">
            <v>Add on</v>
          </cell>
          <cell r="P3564" t="str">
            <v>MTO-NEW</v>
          </cell>
          <cell r="Q3564" t="str">
            <v>Live</v>
          </cell>
          <cell r="Y3564" t="str">
            <v>Gask</v>
          </cell>
          <cell r="AA3564" t="str">
            <v>Push botton-Dec Ring</v>
          </cell>
          <cell r="AB3564" t="str">
            <v>MG Gask + DR Adhe + PB Assly</v>
          </cell>
          <cell r="AC3564">
            <v>20041174</v>
          </cell>
          <cell r="AD3564" t="str">
            <v>MG Gask</v>
          </cell>
          <cell r="AE3564" t="str">
            <v>MG Gask-Plain</v>
          </cell>
          <cell r="AF3564" t="str">
            <v>20048127/05</v>
          </cell>
          <cell r="AG3564" t="str">
            <v>PB+DR Adhe</v>
          </cell>
          <cell r="AI3564" t="str">
            <v>3337QKB12/IND</v>
          </cell>
          <cell r="AS3564" t="str">
            <v>JUMBO</v>
          </cell>
        </row>
        <row r="3565">
          <cell r="D3565" t="str">
            <v>3341NDA31/IND</v>
          </cell>
          <cell r="E3565">
            <v>3341</v>
          </cell>
          <cell r="H3565">
            <v>-2.2999999999999998</v>
          </cell>
          <cell r="I3565" t="str">
            <v>FT</v>
          </cell>
          <cell r="K3565" t="str">
            <v>3341NDA02</v>
          </cell>
          <cell r="L3565" t="str">
            <v>RD</v>
          </cell>
          <cell r="M3565" t="str">
            <v>S-Group</v>
          </cell>
          <cell r="N3565" t="str">
            <v>Reg</v>
          </cell>
          <cell r="P3565" t="str">
            <v>MTO-NEW</v>
          </cell>
          <cell r="Q3565" t="str">
            <v>Live</v>
          </cell>
          <cell r="Y3565" t="str">
            <v>Gask</v>
          </cell>
          <cell r="AA3565" t="str">
            <v>Simple-Gasket</v>
          </cell>
          <cell r="AB3565" t="str">
            <v>Regular-Gask</v>
          </cell>
          <cell r="AC3565">
            <v>20041142</v>
          </cell>
          <cell r="AD3565" t="str">
            <v>MG Gask</v>
          </cell>
          <cell r="AE3565" t="str">
            <v>MG Gask-Plain</v>
          </cell>
          <cell r="AF3565" t="str">
            <v>2004891/03</v>
          </cell>
          <cell r="AI3565" t="str">
            <v>3341NDA12/IND</v>
          </cell>
          <cell r="AS3565" t="str">
            <v>JUMBO</v>
          </cell>
        </row>
        <row r="3566">
          <cell r="D3566" t="str">
            <v>3341QDA31/IND</v>
          </cell>
          <cell r="E3566">
            <v>3341</v>
          </cell>
          <cell r="H3566">
            <v>-2.2999999999999998</v>
          </cell>
          <cell r="I3566" t="str">
            <v>FT</v>
          </cell>
          <cell r="K3566" t="str">
            <v>3341QDA02/BRN</v>
          </cell>
          <cell r="L3566" t="str">
            <v>RD</v>
          </cell>
          <cell r="M3566" t="str">
            <v>S-Group</v>
          </cell>
          <cell r="N3566" t="str">
            <v>Reg</v>
          </cell>
          <cell r="P3566" t="str">
            <v>MTO-NEW</v>
          </cell>
          <cell r="Q3566" t="str">
            <v>Live</v>
          </cell>
          <cell r="Y3566" t="str">
            <v>Gask</v>
          </cell>
          <cell r="AA3566" t="str">
            <v>Simple-Gasket</v>
          </cell>
          <cell r="AB3566" t="str">
            <v>Regular-Gask</v>
          </cell>
          <cell r="AC3566">
            <v>20041142</v>
          </cell>
          <cell r="AD3566" t="str">
            <v>MG Gask</v>
          </cell>
          <cell r="AE3566" t="str">
            <v>MG Gask-Plain</v>
          </cell>
          <cell r="AF3566" t="str">
            <v>2004891/07</v>
          </cell>
          <cell r="AI3566" t="str">
            <v>3341QDA12/IND</v>
          </cell>
          <cell r="AS3566" t="str">
            <v>JUMBO</v>
          </cell>
        </row>
        <row r="3567">
          <cell r="D3567" t="str">
            <v>3341SDA31/IND</v>
          </cell>
          <cell r="E3567">
            <v>3341</v>
          </cell>
          <cell r="H3567">
            <v>-2.2999999999999998</v>
          </cell>
          <cell r="I3567" t="str">
            <v>FT</v>
          </cell>
          <cell r="K3567" t="str">
            <v>3341SDA02</v>
          </cell>
          <cell r="L3567" t="str">
            <v>RD</v>
          </cell>
          <cell r="M3567" t="str">
            <v>S-Group</v>
          </cell>
          <cell r="N3567" t="str">
            <v>Reg</v>
          </cell>
          <cell r="P3567" t="str">
            <v>MTO-NEW</v>
          </cell>
          <cell r="Q3567" t="str">
            <v>Live</v>
          </cell>
          <cell r="Y3567" t="str">
            <v>Gask</v>
          </cell>
          <cell r="AA3567" t="str">
            <v>Simple-Gasket</v>
          </cell>
          <cell r="AB3567" t="str">
            <v>Regular-Gask</v>
          </cell>
          <cell r="AC3567">
            <v>20041142</v>
          </cell>
          <cell r="AD3567" t="str">
            <v>MG Gask</v>
          </cell>
          <cell r="AE3567" t="str">
            <v>MG Gask-Plain</v>
          </cell>
          <cell r="AF3567" t="str">
            <v>2004891/06</v>
          </cell>
          <cell r="AI3567" t="str">
            <v>3341SDA12/IND</v>
          </cell>
          <cell r="AS3567" t="str">
            <v>JUMBO</v>
          </cell>
        </row>
        <row r="3568">
          <cell r="D3568" t="str">
            <v>6321QAB00/IND</v>
          </cell>
          <cell r="E3568">
            <v>6321</v>
          </cell>
          <cell r="H3568">
            <v>-2.2999999999999998</v>
          </cell>
          <cell r="I3568" t="str">
            <v>FT</v>
          </cell>
          <cell r="K3568" t="str">
            <v>6321QAB02/BRN</v>
          </cell>
          <cell r="L3568" t="str">
            <v>SH</v>
          </cell>
          <cell r="M3568" t="str">
            <v>S-Group</v>
          </cell>
          <cell r="N3568" t="str">
            <v>Reg</v>
          </cell>
          <cell r="P3568" t="str">
            <v>MTO-NEW</v>
          </cell>
          <cell r="Q3568" t="str">
            <v>Live</v>
          </cell>
          <cell r="Y3568" t="str">
            <v>Adhe</v>
          </cell>
          <cell r="AA3568" t="str">
            <v>Simple-Adhesive</v>
          </cell>
          <cell r="AB3568" t="str">
            <v>Regular-Adhe</v>
          </cell>
          <cell r="AC3568" t="str">
            <v>6321WAA08</v>
          </cell>
          <cell r="AD3568" t="str">
            <v>MG Adhe</v>
          </cell>
          <cell r="AE3568" t="str">
            <v>MG Adhe-Plain</v>
          </cell>
          <cell r="AI3568" t="str">
            <v>6321QAB12/IND</v>
          </cell>
          <cell r="AS3568" t="str">
            <v>NORMAL</v>
          </cell>
        </row>
        <row r="3569">
          <cell r="D3569" t="str">
            <v>6321WAB00/IND</v>
          </cell>
          <cell r="E3569">
            <v>6321</v>
          </cell>
          <cell r="H3569">
            <v>-2.2999999999999998</v>
          </cell>
          <cell r="I3569" t="str">
            <v>FT</v>
          </cell>
          <cell r="K3569" t="str">
            <v>6321WAB02</v>
          </cell>
          <cell r="L3569" t="str">
            <v>SH</v>
          </cell>
          <cell r="M3569" t="str">
            <v>S-Group</v>
          </cell>
          <cell r="N3569" t="str">
            <v>Reg</v>
          </cell>
          <cell r="P3569" t="str">
            <v>MTO-NEW</v>
          </cell>
          <cell r="Q3569" t="str">
            <v>Live</v>
          </cell>
          <cell r="Y3569" t="str">
            <v>Adhe</v>
          </cell>
          <cell r="AA3569" t="str">
            <v>Simple-Adhesive</v>
          </cell>
          <cell r="AB3569" t="str">
            <v>Regular-Adhe</v>
          </cell>
          <cell r="AC3569" t="str">
            <v>6321WAA08</v>
          </cell>
          <cell r="AD3569" t="str">
            <v>MG Adhe</v>
          </cell>
          <cell r="AE3569" t="str">
            <v>MG Adhe-Plain</v>
          </cell>
          <cell r="AI3569" t="str">
            <v>6321WAB12/IND</v>
          </cell>
          <cell r="AS3569" t="str">
            <v>NORMAL</v>
          </cell>
        </row>
        <row r="3570">
          <cell r="D3570" t="str">
            <v>6323QAA31/IND</v>
          </cell>
          <cell r="E3570">
            <v>6323</v>
          </cell>
          <cell r="H3570">
            <v>-2.2999999999999998</v>
          </cell>
          <cell r="I3570" t="str">
            <v>FT</v>
          </cell>
          <cell r="K3570" t="str">
            <v>6323QAA02/BRN</v>
          </cell>
          <cell r="L3570" t="str">
            <v>SH</v>
          </cell>
          <cell r="M3570" t="str">
            <v>S-Group</v>
          </cell>
          <cell r="N3570" t="str">
            <v>Reg</v>
          </cell>
          <cell r="P3570" t="str">
            <v>MTO-NEW</v>
          </cell>
          <cell r="Q3570" t="str">
            <v>Live</v>
          </cell>
          <cell r="Y3570" t="str">
            <v>Adhe</v>
          </cell>
          <cell r="AA3570" t="str">
            <v>Simple-Adhesive</v>
          </cell>
          <cell r="AB3570" t="str">
            <v>Regular-Adhe</v>
          </cell>
          <cell r="AC3570" t="str">
            <v>6323SCA08/04</v>
          </cell>
          <cell r="AD3570" t="str">
            <v>MG Adhe</v>
          </cell>
          <cell r="AE3570" t="str">
            <v>MG Adhe-MET</v>
          </cell>
          <cell r="AI3570" t="str">
            <v>6323QAA12/IND</v>
          </cell>
          <cell r="AS3570" t="str">
            <v>NORMAL</v>
          </cell>
        </row>
        <row r="3571">
          <cell r="D3571" t="str">
            <v>6323WAA31/IND</v>
          </cell>
          <cell r="E3571">
            <v>6323</v>
          </cell>
          <cell r="H3571">
            <v>-2.2999999999999998</v>
          </cell>
          <cell r="I3571" t="str">
            <v>FT</v>
          </cell>
          <cell r="K3571" t="str">
            <v>6323WAA02</v>
          </cell>
          <cell r="L3571" t="str">
            <v>SH</v>
          </cell>
          <cell r="M3571" t="str">
            <v>S-Group</v>
          </cell>
          <cell r="N3571" t="str">
            <v>Reg</v>
          </cell>
          <cell r="P3571" t="str">
            <v>MTO-NEW</v>
          </cell>
          <cell r="Q3571" t="str">
            <v>Live</v>
          </cell>
          <cell r="Y3571" t="str">
            <v>Adhe</v>
          </cell>
          <cell r="AA3571" t="str">
            <v>Simple-Adhesive</v>
          </cell>
          <cell r="AB3571" t="str">
            <v>Regular-Adhe</v>
          </cell>
          <cell r="AC3571" t="str">
            <v>6323SCA08/03</v>
          </cell>
          <cell r="AD3571" t="str">
            <v>MG Adhe</v>
          </cell>
          <cell r="AE3571" t="str">
            <v>MG Adhe-MET</v>
          </cell>
          <cell r="AI3571" t="str">
            <v>6323WAA12/IND</v>
          </cell>
          <cell r="AS3571" t="str">
            <v>NORMAL</v>
          </cell>
        </row>
        <row r="3573">
          <cell r="D3573" t="str">
            <v>10047BAA31/IND</v>
          </cell>
          <cell r="E3573">
            <v>10047</v>
          </cell>
          <cell r="H3573">
            <v>-2.2999999999999998</v>
          </cell>
          <cell r="I3573" t="str">
            <v>TI</v>
          </cell>
          <cell r="K3573" t="str">
            <v>10047BAA02/2N</v>
          </cell>
          <cell r="L3573" t="str">
            <v>RD</v>
          </cell>
          <cell r="M3573" t="str">
            <v>S-Group</v>
          </cell>
          <cell r="N3573" t="str">
            <v>Reg</v>
          </cell>
          <cell r="P3573" t="str">
            <v>MTO-NEW</v>
          </cell>
          <cell r="Q3573" t="str">
            <v>Live</v>
          </cell>
          <cell r="Y3573" t="str">
            <v>Adhe</v>
          </cell>
          <cell r="AA3573" t="str">
            <v>Simple-Adhesive</v>
          </cell>
          <cell r="AB3573" t="str">
            <v>Regular-Adhe</v>
          </cell>
          <cell r="AC3573" t="str">
            <v>1602TFA08/04</v>
          </cell>
          <cell r="AD3573" t="str">
            <v>MG Adhe</v>
          </cell>
          <cell r="AE3573" t="str">
            <v>MG Adhe-MET</v>
          </cell>
          <cell r="AI3573" t="str">
            <v>10047BAA12/IND</v>
          </cell>
          <cell r="AS3573" t="str">
            <v>JUMBO</v>
          </cell>
        </row>
        <row r="3574">
          <cell r="D3574" t="str">
            <v>10047WAA31/IND</v>
          </cell>
          <cell r="E3574">
            <v>10047</v>
          </cell>
          <cell r="H3574">
            <v>-2.2999999999999998</v>
          </cell>
          <cell r="I3574" t="str">
            <v>TI</v>
          </cell>
          <cell r="K3574" t="str">
            <v>10047WAA02</v>
          </cell>
          <cell r="L3574" t="str">
            <v>RD</v>
          </cell>
          <cell r="M3574" t="str">
            <v>S-Group</v>
          </cell>
          <cell r="N3574" t="str">
            <v>Reg</v>
          </cell>
          <cell r="P3574" t="str">
            <v>MTO-NEW</v>
          </cell>
          <cell r="Q3574" t="str">
            <v>Live</v>
          </cell>
          <cell r="Y3574" t="str">
            <v>Adhe</v>
          </cell>
          <cell r="AA3574" t="str">
            <v>Simple-Adhesive</v>
          </cell>
          <cell r="AB3574" t="str">
            <v>Regular-Adhe</v>
          </cell>
          <cell r="AC3574" t="str">
            <v>1602TFA08/03</v>
          </cell>
          <cell r="AD3574" t="str">
            <v>MG Adhe</v>
          </cell>
          <cell r="AE3574" t="str">
            <v>MG Adhe-MET</v>
          </cell>
          <cell r="AI3574" t="str">
            <v>10047WAA12/IND</v>
          </cell>
          <cell r="AS3574" t="str">
            <v>JUMBO</v>
          </cell>
        </row>
        <row r="3575">
          <cell r="D3575" t="str">
            <v>10047YAA31/IND</v>
          </cell>
          <cell r="E3575">
            <v>10047</v>
          </cell>
          <cell r="H3575">
            <v>-2.2999999999999998</v>
          </cell>
          <cell r="I3575" t="str">
            <v>TI</v>
          </cell>
          <cell r="K3575" t="str">
            <v>10047YAA02/2N</v>
          </cell>
          <cell r="L3575" t="str">
            <v>RD</v>
          </cell>
          <cell r="M3575" t="str">
            <v>S-Group</v>
          </cell>
          <cell r="N3575" t="str">
            <v>Reg</v>
          </cell>
          <cell r="P3575" t="str">
            <v>MTO-NEW</v>
          </cell>
          <cell r="Q3575" t="str">
            <v>Live</v>
          </cell>
          <cell r="Y3575" t="str">
            <v>Adhe</v>
          </cell>
          <cell r="AA3575" t="str">
            <v>Simple-Adhesive</v>
          </cell>
          <cell r="AB3575" t="str">
            <v>Regular-Adhe</v>
          </cell>
          <cell r="AC3575" t="str">
            <v>1602TFA08/04</v>
          </cell>
          <cell r="AD3575" t="str">
            <v>MG Adhe</v>
          </cell>
          <cell r="AE3575" t="str">
            <v>MG Adhe-MET</v>
          </cell>
          <cell r="AI3575" t="str">
            <v>10047YAA12/IND</v>
          </cell>
          <cell r="AS3575" t="str">
            <v>JUMBO</v>
          </cell>
        </row>
        <row r="3576">
          <cell r="D3576" t="str">
            <v>2539WEC32/IND</v>
          </cell>
          <cell r="E3576">
            <v>2539</v>
          </cell>
          <cell r="F3576">
            <v>43.6</v>
          </cell>
          <cell r="G3576" t="str">
            <v>Yes</v>
          </cell>
          <cell r="H3576">
            <v>41.300000000000004</v>
          </cell>
          <cell r="I3576" t="str">
            <v>TI</v>
          </cell>
          <cell r="J3576" t="str">
            <v>Highend</v>
          </cell>
          <cell r="K3576" t="str">
            <v>2539WEC02/01</v>
          </cell>
          <cell r="L3576" t="str">
            <v>RD</v>
          </cell>
          <cell r="M3576" t="str">
            <v>S-Group</v>
          </cell>
          <cell r="N3576" t="str">
            <v>Reg</v>
          </cell>
          <cell r="O3576" t="str">
            <v>5.T</v>
          </cell>
          <cell r="P3576" t="str">
            <v>MTO-NEW</v>
          </cell>
          <cell r="Q3576" t="str">
            <v>Live</v>
          </cell>
          <cell r="Y3576" t="str">
            <v>Adhe</v>
          </cell>
          <cell r="AA3576" t="str">
            <v>Simple-Adhesive</v>
          </cell>
          <cell r="AB3576" t="str">
            <v>Regular-Adhe</v>
          </cell>
          <cell r="AC3576" t="str">
            <v>2539YEA08/03</v>
          </cell>
          <cell r="AD3576" t="str">
            <v>MG Adhe</v>
          </cell>
          <cell r="AE3576" t="str">
            <v>MG Adhe-MET</v>
          </cell>
          <cell r="AI3576" t="str">
            <v>2539WEC12/IND</v>
          </cell>
          <cell r="AS3576" t="str">
            <v>NORMAL</v>
          </cell>
        </row>
        <row r="3577">
          <cell r="D3577" t="str">
            <v>2784WAA00/IND</v>
          </cell>
          <cell r="E3577">
            <v>2784</v>
          </cell>
          <cell r="H3577">
            <v>-2.2999999999999998</v>
          </cell>
          <cell r="I3577" t="str">
            <v>TI</v>
          </cell>
          <cell r="K3577" t="str">
            <v>2784WAA02</v>
          </cell>
          <cell r="L3577" t="str">
            <v>RD</v>
          </cell>
          <cell r="M3577" t="str">
            <v>S-Group</v>
          </cell>
          <cell r="N3577" t="str">
            <v>Reg</v>
          </cell>
          <cell r="P3577" t="str">
            <v>MTO-NEW</v>
          </cell>
          <cell r="Q3577" t="str">
            <v>Live</v>
          </cell>
          <cell r="Y3577" t="str">
            <v>Gask</v>
          </cell>
          <cell r="AA3577" t="str">
            <v>Simple-Gasket</v>
          </cell>
          <cell r="AB3577" t="str">
            <v>Regular-Gask</v>
          </cell>
          <cell r="AC3577">
            <v>20051140</v>
          </cell>
          <cell r="AD3577" t="str">
            <v>MG Gask</v>
          </cell>
          <cell r="AE3577" t="str">
            <v>MG Gask-Plain</v>
          </cell>
          <cell r="AF3577">
            <v>2004851</v>
          </cell>
          <cell r="AI3577" t="str">
            <v>2784WAA12/IND</v>
          </cell>
          <cell r="AS3577" t="str">
            <v>NORMAL</v>
          </cell>
        </row>
        <row r="3578">
          <cell r="D3578" t="str">
            <v>2784WAA31/IND</v>
          </cell>
          <cell r="E3578">
            <v>2784</v>
          </cell>
          <cell r="H3578">
            <v>-2.2999999999999998</v>
          </cell>
          <cell r="I3578" t="str">
            <v>TI</v>
          </cell>
          <cell r="K3578" t="str">
            <v>2784WAA02/CN</v>
          </cell>
          <cell r="L3578" t="str">
            <v>RD</v>
          </cell>
          <cell r="M3578" t="str">
            <v>S-Group</v>
          </cell>
          <cell r="N3578" t="str">
            <v>Reg</v>
          </cell>
          <cell r="P3578" t="str">
            <v>MTO-NEW</v>
          </cell>
          <cell r="Q3578" t="str">
            <v>Live</v>
          </cell>
          <cell r="Y3578" t="str">
            <v>Gask</v>
          </cell>
          <cell r="AA3578" t="str">
            <v>Simple-Gasket</v>
          </cell>
          <cell r="AB3578" t="str">
            <v>Regular-Gask</v>
          </cell>
          <cell r="AC3578">
            <v>20051140</v>
          </cell>
          <cell r="AD3578" t="str">
            <v>MG Gask</v>
          </cell>
          <cell r="AE3578" t="str">
            <v>MG Gask-Plain</v>
          </cell>
          <cell r="AF3578">
            <v>2004851</v>
          </cell>
          <cell r="AI3578" t="str">
            <v>2784WAA12/IND</v>
          </cell>
          <cell r="AS3578" t="str">
            <v>NORMAL</v>
          </cell>
        </row>
        <row r="3579">
          <cell r="D3579" t="str">
            <v>2786QAA31/IND</v>
          </cell>
          <cell r="E3579">
            <v>2786</v>
          </cell>
          <cell r="H3579">
            <v>-2.2999999999999998</v>
          </cell>
          <cell r="I3579" t="str">
            <v>TI</v>
          </cell>
          <cell r="K3579" t="str">
            <v>2786QAA02/BRN</v>
          </cell>
          <cell r="L3579" t="str">
            <v>SH</v>
          </cell>
          <cell r="M3579" t="str">
            <v>S-Group</v>
          </cell>
          <cell r="N3579" t="str">
            <v>Reg</v>
          </cell>
          <cell r="P3579" t="str">
            <v>MTO-NEW</v>
          </cell>
          <cell r="Q3579" t="str">
            <v>Live</v>
          </cell>
          <cell r="Y3579" t="str">
            <v>Adhe</v>
          </cell>
          <cell r="AA3579" t="str">
            <v>Simple-Adhesive</v>
          </cell>
          <cell r="AB3579" t="str">
            <v>Regular-Adhe</v>
          </cell>
          <cell r="AC3579" t="str">
            <v>2786WAA08/02</v>
          </cell>
          <cell r="AD3579" t="str">
            <v>MG Adhe</v>
          </cell>
          <cell r="AE3579" t="str">
            <v>MG Adhe-MET</v>
          </cell>
          <cell r="AI3579" t="str">
            <v>2786QAA12/IND</v>
          </cell>
          <cell r="AS3579" t="str">
            <v>NORMAL</v>
          </cell>
        </row>
        <row r="3580">
          <cell r="D3580" t="str">
            <v>2786WAA31/IND</v>
          </cell>
          <cell r="E3580">
            <v>2786</v>
          </cell>
          <cell r="H3580">
            <v>-2.2999999999999998</v>
          </cell>
          <cell r="I3580" t="str">
            <v>TI</v>
          </cell>
          <cell r="K3580" t="str">
            <v>2786WAA02/CN</v>
          </cell>
          <cell r="L3580" t="str">
            <v>SH</v>
          </cell>
          <cell r="M3580" t="str">
            <v>S-Group</v>
          </cell>
          <cell r="N3580" t="str">
            <v>Reg</v>
          </cell>
          <cell r="P3580" t="str">
            <v>MTO-NEW</v>
          </cell>
          <cell r="Q3580" t="str">
            <v>Live</v>
          </cell>
          <cell r="Y3580" t="str">
            <v>Adhe</v>
          </cell>
          <cell r="AA3580" t="str">
            <v>Simple-Adhesive</v>
          </cell>
          <cell r="AB3580" t="str">
            <v>Regular-Adhe</v>
          </cell>
          <cell r="AC3580" t="str">
            <v>2786WAA08/01</v>
          </cell>
          <cell r="AD3580" t="str">
            <v>MG Adhe</v>
          </cell>
          <cell r="AE3580" t="str">
            <v>MG Adhe-MET</v>
          </cell>
          <cell r="AI3580" t="str">
            <v>2786WAA12/IND</v>
          </cell>
          <cell r="AS3580" t="str">
            <v>NORMAL</v>
          </cell>
        </row>
        <row r="3581">
          <cell r="D3581" t="str">
            <v>2806WEA31/IND</v>
          </cell>
          <cell r="E3581">
            <v>2806</v>
          </cell>
          <cell r="H3581">
            <v>-2.2999999999999998</v>
          </cell>
          <cell r="I3581" t="str">
            <v>TI</v>
          </cell>
          <cell r="K3581" t="str">
            <v>2806WEA02</v>
          </cell>
          <cell r="L3581" t="str">
            <v>SH</v>
          </cell>
          <cell r="M3581" t="str">
            <v>S-Group</v>
          </cell>
          <cell r="N3581" t="str">
            <v>Reg</v>
          </cell>
          <cell r="P3581" t="str">
            <v>MTO-NEW</v>
          </cell>
          <cell r="Q3581" t="str">
            <v>Live</v>
          </cell>
          <cell r="Y3581" t="str">
            <v>Adhe</v>
          </cell>
          <cell r="AA3581" t="str">
            <v>Simple-Adhesive</v>
          </cell>
          <cell r="AB3581" t="str">
            <v>Regular-Adhe</v>
          </cell>
          <cell r="AC3581" t="str">
            <v>2806WEA08/01</v>
          </cell>
          <cell r="AD3581" t="str">
            <v>MG Adhe</v>
          </cell>
          <cell r="AE3581" t="str">
            <v>MG Adhe-MET</v>
          </cell>
          <cell r="AI3581" t="str">
            <v>2806WEA12/IND</v>
          </cell>
          <cell r="AS3581" t="str">
            <v>NORMAL</v>
          </cell>
        </row>
        <row r="3582">
          <cell r="D3582" t="str">
            <v>3344KKA31/IND</v>
          </cell>
          <cell r="E3582">
            <v>3344</v>
          </cell>
          <cell r="H3582">
            <v>-2.2999999999999998</v>
          </cell>
          <cell r="I3582" t="str">
            <v>FT</v>
          </cell>
          <cell r="K3582" t="str">
            <v>3344NDA02</v>
          </cell>
          <cell r="L3582" t="str">
            <v>RD</v>
          </cell>
          <cell r="M3582" t="str">
            <v>C-Group</v>
          </cell>
          <cell r="N3582" t="str">
            <v>Add on</v>
          </cell>
          <cell r="P3582" t="str">
            <v>MTO-NEW</v>
          </cell>
          <cell r="Q3582" t="str">
            <v>Live</v>
          </cell>
          <cell r="Y3582" t="str">
            <v>Gask</v>
          </cell>
          <cell r="AA3582" t="str">
            <v>Push botton-Dec Ring</v>
          </cell>
          <cell r="AB3582" t="str">
            <v>MG Gask + DR Adhe + PB Assly</v>
          </cell>
          <cell r="AC3582">
            <v>20041117</v>
          </cell>
          <cell r="AD3582" t="str">
            <v>MG Gask</v>
          </cell>
          <cell r="AE3582" t="str">
            <v>MG Gask-Plain</v>
          </cell>
          <cell r="AF3582" t="str">
            <v>20048101/03</v>
          </cell>
          <cell r="AG3582" t="str">
            <v>PB+DR Adhe</v>
          </cell>
          <cell r="AI3582" t="str">
            <v>3344KKA12/IND</v>
          </cell>
          <cell r="AS3582" t="str">
            <v>JUMBO</v>
          </cell>
        </row>
        <row r="3583">
          <cell r="D3583" t="str">
            <v>3344KKA32/IND</v>
          </cell>
          <cell r="E3583">
            <v>3344</v>
          </cell>
          <cell r="H3583">
            <v>-2.2999999999999998</v>
          </cell>
          <cell r="I3583" t="str">
            <v>FT</v>
          </cell>
          <cell r="K3583" t="str">
            <v>3344QDA02/TCE</v>
          </cell>
          <cell r="L3583" t="str">
            <v>RD</v>
          </cell>
          <cell r="M3583" t="str">
            <v>C-Group</v>
          </cell>
          <cell r="N3583" t="str">
            <v>Add on</v>
          </cell>
          <cell r="P3583" t="str">
            <v>MTO-NEW</v>
          </cell>
          <cell r="Q3583" t="str">
            <v>Live</v>
          </cell>
          <cell r="Y3583" t="str">
            <v>Gask</v>
          </cell>
          <cell r="AA3583" t="str">
            <v>Push botton-Dec Ring</v>
          </cell>
          <cell r="AB3583" t="str">
            <v>MG Gask + DR Adhe + PB Assly</v>
          </cell>
          <cell r="AC3583">
            <v>20041117</v>
          </cell>
          <cell r="AD3583" t="str">
            <v>MG Gask</v>
          </cell>
          <cell r="AE3583" t="str">
            <v>MG Gask-Plain</v>
          </cell>
          <cell r="AF3583" t="str">
            <v>20048101/06</v>
          </cell>
          <cell r="AG3583" t="str">
            <v>PB+DR Adhe</v>
          </cell>
          <cell r="AI3583" t="str">
            <v>3344KKA12/IND</v>
          </cell>
          <cell r="AS3583" t="str">
            <v>JUMBO</v>
          </cell>
        </row>
        <row r="3584">
          <cell r="D3584" t="str">
            <v>3344KKA33/IND</v>
          </cell>
          <cell r="E3584">
            <v>3344</v>
          </cell>
          <cell r="H3584">
            <v>-2.2999999999999998</v>
          </cell>
          <cell r="I3584" t="str">
            <v>FT</v>
          </cell>
          <cell r="K3584" t="str">
            <v>3344QDA02/GUN</v>
          </cell>
          <cell r="L3584" t="str">
            <v>RD</v>
          </cell>
          <cell r="M3584" t="str">
            <v>C-Group</v>
          </cell>
          <cell r="N3584" t="str">
            <v>Add on</v>
          </cell>
          <cell r="P3584" t="str">
            <v>MTO-NEW</v>
          </cell>
          <cell r="Q3584" t="str">
            <v>Live</v>
          </cell>
          <cell r="Y3584" t="str">
            <v>Gask</v>
          </cell>
          <cell r="AA3584" t="str">
            <v>Push botton-Dec Ring</v>
          </cell>
          <cell r="AB3584" t="str">
            <v>MG Gask + DR Adhe + PB Assly</v>
          </cell>
          <cell r="AC3584">
            <v>20041117</v>
          </cell>
          <cell r="AD3584" t="str">
            <v>MG Gask</v>
          </cell>
          <cell r="AE3584" t="str">
            <v>MG Gask-Plain</v>
          </cell>
          <cell r="AF3584" t="str">
            <v>20048101/06</v>
          </cell>
          <cell r="AG3584" t="str">
            <v>PB+DR Adhe</v>
          </cell>
          <cell r="AI3584" t="str">
            <v>3344KKA12/IND</v>
          </cell>
          <cell r="AS3584" t="str">
            <v>JUMBO</v>
          </cell>
        </row>
        <row r="3585">
          <cell r="D3585" t="str">
            <v>3344KKA35/IND</v>
          </cell>
          <cell r="E3585">
            <v>3344</v>
          </cell>
          <cell r="H3585">
            <v>-2.2999999999999998</v>
          </cell>
          <cell r="I3585" t="str">
            <v>FT</v>
          </cell>
          <cell r="K3585" t="str">
            <v>3344SDA02</v>
          </cell>
          <cell r="L3585" t="str">
            <v>RD</v>
          </cell>
          <cell r="M3585" t="str">
            <v>C-Group</v>
          </cell>
          <cell r="N3585" t="str">
            <v>Add on</v>
          </cell>
          <cell r="P3585" t="str">
            <v>MTO-NEW</v>
          </cell>
          <cell r="Q3585" t="str">
            <v>Live</v>
          </cell>
          <cell r="Y3585" t="str">
            <v>Gask</v>
          </cell>
          <cell r="AA3585" t="str">
            <v>Push botton-Dec Ring</v>
          </cell>
          <cell r="AB3585" t="str">
            <v>MG Gask + DR Adhe + PB Assly</v>
          </cell>
          <cell r="AC3585">
            <v>20041117</v>
          </cell>
          <cell r="AD3585" t="str">
            <v>MG Gask</v>
          </cell>
          <cell r="AE3585" t="str">
            <v>MG Gask-Plain</v>
          </cell>
          <cell r="AF3585" t="str">
            <v>20048101/06</v>
          </cell>
          <cell r="AG3585" t="str">
            <v>PB+DR Adhe</v>
          </cell>
          <cell r="AI3585" t="str">
            <v>3344KKA12/IND</v>
          </cell>
          <cell r="AS3585" t="str">
            <v>JUMBO</v>
          </cell>
        </row>
        <row r="3586">
          <cell r="D3586" t="str">
            <v>6327QAA31/IND</v>
          </cell>
          <cell r="E3586">
            <v>6327</v>
          </cell>
          <cell r="H3586">
            <v>-2.2999999999999998</v>
          </cell>
          <cell r="I3586" t="str">
            <v>FT</v>
          </cell>
          <cell r="K3586" t="str">
            <v>6327QAA02/BRN</v>
          </cell>
          <cell r="L3586" t="str">
            <v>RD</v>
          </cell>
          <cell r="M3586" t="str">
            <v>S-Group</v>
          </cell>
          <cell r="N3586" t="str">
            <v>Reg</v>
          </cell>
          <cell r="P3586" t="str">
            <v>MTO-NEW</v>
          </cell>
          <cell r="Q3586" t="str">
            <v>Live</v>
          </cell>
          <cell r="Y3586" t="str">
            <v>Gask</v>
          </cell>
          <cell r="AA3586" t="str">
            <v>Simple-Gasket</v>
          </cell>
          <cell r="AB3586" t="str">
            <v>Regular-Gask</v>
          </cell>
          <cell r="AC3586">
            <v>20041127</v>
          </cell>
          <cell r="AD3586" t="str">
            <v>MG Gask</v>
          </cell>
          <cell r="AE3586" t="str">
            <v>MG Gask-Plain</v>
          </cell>
          <cell r="AF3586" t="str">
            <v>6327WAA10/04</v>
          </cell>
          <cell r="AI3586" t="str">
            <v>6327QAA12/IND</v>
          </cell>
          <cell r="AS3586" t="str">
            <v>NORMAL</v>
          </cell>
        </row>
        <row r="3587">
          <cell r="D3587" t="str">
            <v>6327WAA31/IND</v>
          </cell>
          <cell r="E3587">
            <v>6327</v>
          </cell>
          <cell r="H3587">
            <v>-2.2999999999999998</v>
          </cell>
          <cell r="I3587" t="str">
            <v>FT</v>
          </cell>
          <cell r="K3587" t="str">
            <v>6327WAA02</v>
          </cell>
          <cell r="L3587" t="str">
            <v>RD</v>
          </cell>
          <cell r="M3587" t="str">
            <v>S-Group</v>
          </cell>
          <cell r="N3587" t="str">
            <v>Reg</v>
          </cell>
          <cell r="P3587" t="str">
            <v>MTO-NEW</v>
          </cell>
          <cell r="Q3587" t="str">
            <v>Live</v>
          </cell>
          <cell r="Y3587" t="str">
            <v>Gask</v>
          </cell>
          <cell r="AA3587" t="str">
            <v>Simple-Gasket</v>
          </cell>
          <cell r="AB3587" t="str">
            <v>Regular-Gask</v>
          </cell>
          <cell r="AC3587">
            <v>20041127</v>
          </cell>
          <cell r="AD3587" t="str">
            <v>MG Gask</v>
          </cell>
          <cell r="AE3587" t="str">
            <v>MG Gask-Plain</v>
          </cell>
          <cell r="AF3587" t="str">
            <v>6327WAA10/02</v>
          </cell>
          <cell r="AI3587" t="str">
            <v>6327WAA12/IND</v>
          </cell>
          <cell r="AS3587" t="str">
            <v>NORMAL</v>
          </cell>
        </row>
        <row r="3588">
          <cell r="D3588" t="str">
            <v>6327WAA32/IND</v>
          </cell>
          <cell r="E3588">
            <v>6327</v>
          </cell>
          <cell r="H3588">
            <v>-2.2999999999999998</v>
          </cell>
          <cell r="I3588" t="str">
            <v>FT</v>
          </cell>
          <cell r="K3588" t="str">
            <v>6327WAA02/CN</v>
          </cell>
          <cell r="L3588" t="str">
            <v>RD</v>
          </cell>
          <cell r="M3588" t="str">
            <v>S-Group</v>
          </cell>
          <cell r="N3588" t="str">
            <v>Reg</v>
          </cell>
          <cell r="P3588" t="str">
            <v>MTO-NEW</v>
          </cell>
          <cell r="Q3588" t="str">
            <v>Live</v>
          </cell>
          <cell r="Y3588" t="str">
            <v>Gask</v>
          </cell>
          <cell r="AA3588" t="str">
            <v>Simple-Gasket</v>
          </cell>
          <cell r="AB3588" t="str">
            <v>Regular-Gask</v>
          </cell>
          <cell r="AC3588">
            <v>20041127</v>
          </cell>
          <cell r="AD3588" t="str">
            <v>MG Gask</v>
          </cell>
          <cell r="AE3588" t="str">
            <v>MG Gask-Plain</v>
          </cell>
          <cell r="AF3588" t="str">
            <v>6327WAA10/06</v>
          </cell>
          <cell r="AI3588" t="str">
            <v>6327WAA12/IND</v>
          </cell>
          <cell r="AS3588" t="str">
            <v>NORMAL</v>
          </cell>
        </row>
        <row r="3589">
          <cell r="D3589" t="str">
            <v>6328QCA31/IND</v>
          </cell>
          <cell r="E3589">
            <v>6328</v>
          </cell>
          <cell r="H3589">
            <v>-2.2999999999999998</v>
          </cell>
          <cell r="I3589" t="str">
            <v>FT</v>
          </cell>
          <cell r="K3589" t="str">
            <v>6328QCA02/TCE</v>
          </cell>
          <cell r="L3589" t="str">
            <v>SH</v>
          </cell>
          <cell r="M3589" t="str">
            <v>S-Group</v>
          </cell>
          <cell r="N3589" t="str">
            <v>Reg</v>
          </cell>
          <cell r="P3589" t="str">
            <v>MTO-NEW</v>
          </cell>
          <cell r="Q3589" t="str">
            <v>Live</v>
          </cell>
          <cell r="Y3589" t="str">
            <v>Adhe</v>
          </cell>
          <cell r="AA3589" t="str">
            <v>Simple-Adhesive</v>
          </cell>
          <cell r="AB3589" t="str">
            <v>Regular-Adhe</v>
          </cell>
          <cell r="AC3589" t="str">
            <v>6328SCA08/04</v>
          </cell>
          <cell r="AD3589" t="str">
            <v>MG Adhe</v>
          </cell>
          <cell r="AE3589" t="str">
            <v>MG Adhe-MET</v>
          </cell>
          <cell r="AI3589" t="str">
            <v>6328QCA12/IND</v>
          </cell>
          <cell r="AS3589" t="str">
            <v>NORMAL</v>
          </cell>
        </row>
        <row r="3590">
          <cell r="D3590" t="str">
            <v>6328SCA31/IND</v>
          </cell>
          <cell r="E3590">
            <v>6328</v>
          </cell>
          <cell r="H3590">
            <v>-2.2999999999999998</v>
          </cell>
          <cell r="I3590" t="str">
            <v>FT</v>
          </cell>
          <cell r="K3590" t="str">
            <v>6328SCA02</v>
          </cell>
          <cell r="L3590" t="str">
            <v>SH</v>
          </cell>
          <cell r="M3590" t="str">
            <v>S-Group</v>
          </cell>
          <cell r="N3590" t="str">
            <v>Reg</v>
          </cell>
          <cell r="P3590" t="str">
            <v>MTO-NEW</v>
          </cell>
          <cell r="Q3590" t="str">
            <v>Live</v>
          </cell>
          <cell r="Y3590" t="str">
            <v>Adhe</v>
          </cell>
          <cell r="AA3590" t="str">
            <v>Simple-Adhesive</v>
          </cell>
          <cell r="AB3590" t="str">
            <v>Regular-Adhe</v>
          </cell>
          <cell r="AC3590" t="str">
            <v>6328SCA08/02</v>
          </cell>
          <cell r="AD3590" t="str">
            <v>MG Adhe</v>
          </cell>
          <cell r="AE3590" t="str">
            <v>MG Adhe-MET</v>
          </cell>
          <cell r="AI3590" t="str">
            <v>6328SCA12/IND</v>
          </cell>
          <cell r="AS3590" t="str">
            <v>NORMAL</v>
          </cell>
        </row>
        <row r="3591">
          <cell r="D3591" t="str">
            <v>6328SCA32/IND</v>
          </cell>
          <cell r="E3591">
            <v>6328</v>
          </cell>
          <cell r="H3591">
            <v>-2.2999999999999998</v>
          </cell>
          <cell r="I3591" t="str">
            <v>FT</v>
          </cell>
          <cell r="K3591" t="str">
            <v>6328SCA02</v>
          </cell>
          <cell r="L3591" t="str">
            <v>SH</v>
          </cell>
          <cell r="M3591" t="str">
            <v>S-Group</v>
          </cell>
          <cell r="N3591" t="str">
            <v>Reg</v>
          </cell>
          <cell r="P3591" t="str">
            <v>MTO-NEW</v>
          </cell>
          <cell r="Q3591" t="str">
            <v>Live</v>
          </cell>
          <cell r="Y3591" t="str">
            <v>Adhe</v>
          </cell>
          <cell r="AA3591" t="str">
            <v>Simple-Adhesive</v>
          </cell>
          <cell r="AB3591" t="str">
            <v>Regular-Adhe</v>
          </cell>
          <cell r="AC3591" t="str">
            <v>6328SCA08/03</v>
          </cell>
          <cell r="AD3591" t="str">
            <v>MG Adhe</v>
          </cell>
          <cell r="AE3591" t="str">
            <v>MG Adhe-MET</v>
          </cell>
          <cell r="AI3591" t="str">
            <v>6328SCA12/IND</v>
          </cell>
          <cell r="AS3591" t="str">
            <v>NORMAL</v>
          </cell>
        </row>
        <row r="3592">
          <cell r="D3592" t="str">
            <v>6328WCA31/IND</v>
          </cell>
          <cell r="E3592">
            <v>6328</v>
          </cell>
          <cell r="H3592">
            <v>-2.2999999999999998</v>
          </cell>
          <cell r="I3592" t="str">
            <v>FT</v>
          </cell>
          <cell r="K3592" t="str">
            <v>6328WCA02</v>
          </cell>
          <cell r="L3592" t="str">
            <v>SH</v>
          </cell>
          <cell r="M3592" t="str">
            <v>S-Group</v>
          </cell>
          <cell r="N3592" t="str">
            <v>Reg</v>
          </cell>
          <cell r="P3592" t="str">
            <v>MTO-NEW</v>
          </cell>
          <cell r="Q3592" t="str">
            <v>Live</v>
          </cell>
          <cell r="Y3592" t="str">
            <v>Adhe</v>
          </cell>
          <cell r="AA3592" t="str">
            <v>Simple-Adhesive</v>
          </cell>
          <cell r="AB3592" t="str">
            <v>Regular-Adhe</v>
          </cell>
          <cell r="AC3592" t="str">
            <v>6328SCA08/01</v>
          </cell>
          <cell r="AD3592" t="str">
            <v>MG Adhe</v>
          </cell>
          <cell r="AE3592" t="str">
            <v>MG Adhe-MET</v>
          </cell>
          <cell r="AI3592" t="str">
            <v>6328WCA12/IND</v>
          </cell>
          <cell r="AS3592" t="str">
            <v>NORMAL</v>
          </cell>
        </row>
        <row r="3593">
          <cell r="D3593" t="str">
            <v>1767SED31/IND</v>
          </cell>
          <cell r="E3593">
            <v>1767</v>
          </cell>
          <cell r="F3593">
            <v>43.6</v>
          </cell>
          <cell r="G3593" t="str">
            <v>Yes</v>
          </cell>
          <cell r="H3593">
            <v>41.300000000000004</v>
          </cell>
          <cell r="I3593" t="str">
            <v>TI</v>
          </cell>
          <cell r="J3593" t="str">
            <v>Highend</v>
          </cell>
          <cell r="K3593" t="str">
            <v>1767SED02</v>
          </cell>
          <cell r="L3593" t="str">
            <v>RD</v>
          </cell>
          <cell r="M3593" t="str">
            <v>S-Group</v>
          </cell>
          <cell r="N3593" t="str">
            <v>Reg</v>
          </cell>
          <cell r="O3593" t="str">
            <v>1.SH</v>
          </cell>
          <cell r="P3593" t="str">
            <v>MTS-RET</v>
          </cell>
          <cell r="Q3593" t="str">
            <v>Live</v>
          </cell>
          <cell r="R3593">
            <v>666</v>
          </cell>
          <cell r="S3593">
            <v>668</v>
          </cell>
          <cell r="T3593">
            <v>848</v>
          </cell>
          <cell r="U3593">
            <v>1016</v>
          </cell>
          <cell r="V3593">
            <v>1165</v>
          </cell>
          <cell r="W3593">
            <v>1278</v>
          </cell>
          <cell r="X3593">
            <v>1291</v>
          </cell>
          <cell r="Y3593" t="str">
            <v>Adhe</v>
          </cell>
          <cell r="Z3593" t="str">
            <v>G3</v>
          </cell>
          <cell r="AA3593" t="str">
            <v>Simple-Adhesive</v>
          </cell>
          <cell r="AB3593" t="str">
            <v>Regular-Adhe</v>
          </cell>
          <cell r="AC3593" t="str">
            <v>1769SAA08/03</v>
          </cell>
          <cell r="AD3593" t="str">
            <v>MG Adhe</v>
          </cell>
          <cell r="AE3593" t="str">
            <v>MG Adhe-MET</v>
          </cell>
          <cell r="AG3593">
            <v>0</v>
          </cell>
          <cell r="AH3593" t="str">
            <v>ELSRD036</v>
          </cell>
          <cell r="AI3593" t="str">
            <v>1767SED12/IND</v>
          </cell>
          <cell r="AJ3593" t="str">
            <v>BLACK</v>
          </cell>
          <cell r="AK3593" t="str">
            <v>Black</v>
          </cell>
          <cell r="AM3593" t="str">
            <v>Yes</v>
          </cell>
          <cell r="AO3593">
            <v>39.4</v>
          </cell>
          <cell r="AQ3593" t="str">
            <v>Buffing</v>
          </cell>
          <cell r="AR3593" t="str">
            <v>GEN</v>
          </cell>
          <cell r="AS3593" t="str">
            <v>JUMBO</v>
          </cell>
        </row>
        <row r="3594">
          <cell r="D3594" t="str">
            <v>6296WAC00/IND</v>
          </cell>
          <cell r="E3594">
            <v>6296</v>
          </cell>
          <cell r="F3594">
            <v>33.700000000000003</v>
          </cell>
          <cell r="G3594" t="str">
            <v>Yes</v>
          </cell>
          <cell r="H3594">
            <v>31.400000000000002</v>
          </cell>
          <cell r="I3594" t="str">
            <v>FT</v>
          </cell>
          <cell r="J3594" t="str">
            <v>Audit</v>
          </cell>
          <cell r="K3594" t="str">
            <v>6296WAC02</v>
          </cell>
          <cell r="L3594" t="str">
            <v>RD</v>
          </cell>
          <cell r="M3594" t="str">
            <v>S-Group</v>
          </cell>
          <cell r="N3594" t="str">
            <v>Reg</v>
          </cell>
          <cell r="P3594" t="str">
            <v>MTS-RET</v>
          </cell>
          <cell r="Q3594" t="str">
            <v>Live</v>
          </cell>
          <cell r="Y3594" t="str">
            <v>Gask</v>
          </cell>
          <cell r="AA3594" t="str">
            <v>Simple-Gasket</v>
          </cell>
          <cell r="AB3594" t="str">
            <v>Regular-Gask</v>
          </cell>
          <cell r="AC3594">
            <v>20041106</v>
          </cell>
          <cell r="AD3594" t="str">
            <v>MG Gask</v>
          </cell>
          <cell r="AE3594" t="str">
            <v>MG Gask-Plain</v>
          </cell>
          <cell r="AF3594" t="str">
            <v>2004841/03</v>
          </cell>
          <cell r="AI3594" t="str">
            <v>6296NAA12/IND</v>
          </cell>
          <cell r="AQ3594" t="str">
            <v>Rough</v>
          </cell>
          <cell r="AR3594" t="str">
            <v>LAD</v>
          </cell>
          <cell r="AS3594" t="str">
            <v>NORMAL</v>
          </cell>
        </row>
        <row r="3595">
          <cell r="D3595" t="str">
            <v>6296WAC00/IND</v>
          </cell>
          <cell r="E3595">
            <v>6296</v>
          </cell>
          <cell r="F3595">
            <v>33.700000000000003</v>
          </cell>
          <cell r="G3595" t="str">
            <v>Yes</v>
          </cell>
          <cell r="H3595">
            <v>31.400000000000002</v>
          </cell>
          <cell r="I3595" t="str">
            <v>FT</v>
          </cell>
          <cell r="J3595" t="str">
            <v>Audit</v>
          </cell>
          <cell r="K3595" t="str">
            <v>6296WAC02</v>
          </cell>
          <cell r="L3595" t="str">
            <v>RD</v>
          </cell>
          <cell r="M3595" t="str">
            <v>S-Group</v>
          </cell>
          <cell r="N3595" t="str">
            <v>Reg</v>
          </cell>
          <cell r="P3595" t="str">
            <v>MTS-RET</v>
          </cell>
          <cell r="Q3595" t="str">
            <v>Live</v>
          </cell>
          <cell r="Y3595" t="str">
            <v>Gask</v>
          </cell>
          <cell r="AA3595" t="str">
            <v>Simple-Gasket</v>
          </cell>
          <cell r="AB3595" t="str">
            <v>Regular-Gask</v>
          </cell>
          <cell r="AC3595">
            <v>20041106</v>
          </cell>
          <cell r="AD3595" t="str">
            <v>MG Gask</v>
          </cell>
          <cell r="AE3595" t="str">
            <v>MG Gask-Plain</v>
          </cell>
          <cell r="AF3595" t="str">
            <v>2004841/03</v>
          </cell>
          <cell r="AI3595" t="str">
            <v>6296NAA12/IND</v>
          </cell>
          <cell r="AQ3595" t="str">
            <v>Rough</v>
          </cell>
          <cell r="AR3595" t="str">
            <v>LAD</v>
          </cell>
          <cell r="AS3595" t="str">
            <v>NORMAL</v>
          </cell>
        </row>
        <row r="3596">
          <cell r="D3596" t="str">
            <v>6296QAC31/IND</v>
          </cell>
          <cell r="E3596">
            <v>6296</v>
          </cell>
          <cell r="F3596">
            <v>33.700000000000003</v>
          </cell>
          <cell r="G3596" t="str">
            <v>Yes</v>
          </cell>
          <cell r="H3596">
            <v>31.400000000000002</v>
          </cell>
          <cell r="I3596" t="str">
            <v>FT</v>
          </cell>
          <cell r="J3596" t="str">
            <v>Audit</v>
          </cell>
          <cell r="K3596" t="str">
            <v>6296QAC02/BRN</v>
          </cell>
          <cell r="L3596" t="str">
            <v>RD</v>
          </cell>
          <cell r="M3596" t="str">
            <v>S-Group</v>
          </cell>
          <cell r="N3596" t="str">
            <v>Reg</v>
          </cell>
          <cell r="P3596" t="str">
            <v>MTS-RET</v>
          </cell>
          <cell r="Q3596" t="str">
            <v>Live</v>
          </cell>
          <cell r="Y3596" t="str">
            <v>Gask</v>
          </cell>
          <cell r="AA3596" t="str">
            <v>Simple-Gasket</v>
          </cell>
          <cell r="AB3596" t="str">
            <v>Regular-Gask</v>
          </cell>
          <cell r="AC3596">
            <v>20041106</v>
          </cell>
          <cell r="AD3596" t="str">
            <v>MG Gask</v>
          </cell>
          <cell r="AE3596" t="str">
            <v>MG Gask-Plain</v>
          </cell>
          <cell r="AF3596" t="str">
            <v>2004841/03</v>
          </cell>
          <cell r="AI3596" t="str">
            <v>6296NAA12/IND</v>
          </cell>
          <cell r="AQ3596" t="str">
            <v>Rough</v>
          </cell>
          <cell r="AR3596" t="str">
            <v>LAD</v>
          </cell>
          <cell r="AS3596" t="str">
            <v>NORMAL</v>
          </cell>
        </row>
        <row r="3597">
          <cell r="D3597" t="str">
            <v>2799WAA31/IND</v>
          </cell>
          <cell r="E3597">
            <v>2799</v>
          </cell>
          <cell r="G3597" t="str">
            <v>Yes</v>
          </cell>
          <cell r="I3597" t="str">
            <v>TI</v>
          </cell>
          <cell r="J3597" t="str">
            <v>Highend</v>
          </cell>
          <cell r="L3597" t="str">
            <v>SH</v>
          </cell>
          <cell r="M3597" t="str">
            <v>S-Group</v>
          </cell>
          <cell r="N3597" t="str">
            <v>Reg</v>
          </cell>
          <cell r="P3597" t="str">
            <v>MTS-RET</v>
          </cell>
          <cell r="Q3597" t="str">
            <v>Live</v>
          </cell>
          <cell r="Y3597" t="str">
            <v>Adhe</v>
          </cell>
          <cell r="AA3597" t="str">
            <v>Simple-Adhesive</v>
          </cell>
          <cell r="AB3597" t="str">
            <v>Regular-Adhe</v>
          </cell>
          <cell r="AM3597" t="str">
            <v>Yes</v>
          </cell>
          <cell r="AR3597" t="str">
            <v>LAD</v>
          </cell>
          <cell r="AS3597" t="str">
            <v>NORMAL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atl Group"/>
      <sheetName val="Sheet3"/>
      <sheetName val="MARR Models"/>
      <sheetName val="Sheet4"/>
    </sheetNames>
    <sheetDataSet>
      <sheetData sheetId="0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  <cell r="P1">
            <v>13</v>
          </cell>
          <cell r="Q1">
            <v>14</v>
          </cell>
          <cell r="R1">
            <v>15</v>
          </cell>
          <cell r="S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>
            <v>23</v>
          </cell>
          <cell r="AA1">
            <v>24</v>
          </cell>
          <cell r="AB1">
            <v>25</v>
          </cell>
        </row>
        <row r="3">
          <cell r="R3">
            <v>556852</v>
          </cell>
          <cell r="S3">
            <v>562639</v>
          </cell>
          <cell r="T3">
            <v>590421</v>
          </cell>
          <cell r="U3">
            <v>547442</v>
          </cell>
          <cell r="V3">
            <v>582712</v>
          </cell>
          <cell r="W3">
            <v>581545</v>
          </cell>
          <cell r="X3">
            <v>515473</v>
          </cell>
        </row>
        <row r="5">
          <cell r="D5" t="str">
            <v>Model</v>
          </cell>
          <cell r="E5" t="str">
            <v>Base Model</v>
          </cell>
          <cell r="F5" t="str">
            <v>CT</v>
          </cell>
          <cell r="G5" t="str">
            <v>Packing List</v>
          </cell>
          <cell r="H5" t="str">
            <v>CT- Post MG Sticker</v>
          </cell>
          <cell r="I5" t="str">
            <v>Brand</v>
          </cell>
          <cell r="J5" t="str">
            <v>Insp Category Apr-22</v>
          </cell>
          <cell r="K5" t="str">
            <v>Plat Sto No</v>
          </cell>
          <cell r="L5" t="str">
            <v>Cons</v>
          </cell>
          <cell r="M5" t="str">
            <v>Base Group-1</v>
          </cell>
          <cell r="N5" t="str">
            <v>Reg/Add on</v>
          </cell>
          <cell r="O5" t="str">
            <v>H/B/T</v>
          </cell>
          <cell r="P5" t="str">
            <v>Tag</v>
          </cell>
          <cell r="Q5" t="str">
            <v>Live/DRP</v>
          </cell>
          <cell r="R5" t="str">
            <v>May-21 AMS</v>
          </cell>
          <cell r="S5" t="str">
            <v>Aug-21 AMS</v>
          </cell>
          <cell r="T5" t="str">
            <v>Oct-21 AMS</v>
          </cell>
          <cell r="U5" t="str">
            <v>Dec-21 AMS</v>
          </cell>
          <cell r="V5" t="str">
            <v>Apr-22 AMS</v>
          </cell>
          <cell r="W5" t="str">
            <v>Jul-22 AMS</v>
          </cell>
          <cell r="X5" t="str">
            <v>Nov-22 AMS</v>
          </cell>
          <cell r="Y5" t="str">
            <v>MG Assy</v>
          </cell>
          <cell r="Z5" t="str">
            <v>Prod Group</v>
          </cell>
          <cell r="AA5" t="str">
            <v>Process</v>
          </cell>
          <cell r="AB5" t="str">
            <v>Process-1</v>
          </cell>
        </row>
        <row r="6">
          <cell r="D6" t="str">
            <v>10005NAA00/IND</v>
          </cell>
          <cell r="E6">
            <v>10005</v>
          </cell>
          <cell r="F6">
            <v>27.2</v>
          </cell>
          <cell r="G6" t="str">
            <v>Yes</v>
          </cell>
          <cell r="H6">
            <v>24.9</v>
          </cell>
          <cell r="I6" t="str">
            <v>TI</v>
          </cell>
          <cell r="J6" t="str">
            <v>Highend</v>
          </cell>
          <cell r="K6" t="str">
            <v>10005NAA02</v>
          </cell>
          <cell r="L6" t="str">
            <v>SH</v>
          </cell>
          <cell r="M6" t="str">
            <v>S-Group</v>
          </cell>
          <cell r="N6" t="str">
            <v>Reg</v>
          </cell>
          <cell r="O6" t="str">
            <v>6.NP</v>
          </cell>
          <cell r="P6" t="str">
            <v>NM</v>
          </cell>
          <cell r="Q6" t="str">
            <v>DRP</v>
          </cell>
          <cell r="X6">
            <v>500</v>
          </cell>
          <cell r="Y6" t="str">
            <v>Adhe</v>
          </cell>
          <cell r="AA6" t="str">
            <v>Simple-Adhesive</v>
          </cell>
          <cell r="AB6" t="str">
            <v>Regular-Adhe</v>
          </cell>
        </row>
        <row r="7">
          <cell r="D7" t="str">
            <v>10005NAA31/IND</v>
          </cell>
          <cell r="E7">
            <v>10005</v>
          </cell>
          <cell r="F7">
            <v>27.2</v>
          </cell>
          <cell r="G7" t="str">
            <v>Yes</v>
          </cell>
          <cell r="H7" t="e">
            <v>#VALUE!</v>
          </cell>
          <cell r="I7" t="str">
            <v>TI</v>
          </cell>
          <cell r="J7" t="str">
            <v>Highend</v>
          </cell>
          <cell r="K7" t="str">
            <v>10005NAA02</v>
          </cell>
          <cell r="L7" t="str">
            <v>SH</v>
          </cell>
          <cell r="M7" t="str">
            <v>S-Group</v>
          </cell>
          <cell r="N7" t="str">
            <v>Reg</v>
          </cell>
          <cell r="O7" t="str">
            <v>6.NP</v>
          </cell>
          <cell r="P7" t="str">
            <v>MTS-IBD</v>
          </cell>
          <cell r="Q7" t="str">
            <v>Live</v>
          </cell>
          <cell r="Y7" t="str">
            <v>Adhe</v>
          </cell>
          <cell r="AA7" t="str">
            <v>Simple-Adhesive</v>
          </cell>
          <cell r="AB7" t="str">
            <v>Regular-Adhe</v>
          </cell>
        </row>
        <row r="8">
          <cell r="D8" t="str">
            <v>10005SAA00/IND</v>
          </cell>
          <cell r="E8">
            <v>10005</v>
          </cell>
          <cell r="F8">
            <v>27.2</v>
          </cell>
          <cell r="G8" t="str">
            <v>Yes</v>
          </cell>
          <cell r="H8">
            <v>24.9</v>
          </cell>
          <cell r="I8" t="str">
            <v>TI</v>
          </cell>
          <cell r="J8" t="str">
            <v>Highend</v>
          </cell>
          <cell r="K8" t="str">
            <v>10005SAA02</v>
          </cell>
          <cell r="L8" t="str">
            <v>SH</v>
          </cell>
          <cell r="M8" t="str">
            <v>S-Group</v>
          </cell>
          <cell r="N8" t="str">
            <v>Reg</v>
          </cell>
          <cell r="O8" t="str">
            <v>6.NP</v>
          </cell>
          <cell r="P8" t="str">
            <v>MTS-IBD</v>
          </cell>
          <cell r="Q8" t="str">
            <v>Live</v>
          </cell>
          <cell r="X8">
            <v>500</v>
          </cell>
          <cell r="Y8" t="str">
            <v>Adhe</v>
          </cell>
          <cell r="AA8" t="str">
            <v>Simple-Adhesive</v>
          </cell>
          <cell r="AB8" t="str">
            <v>Regular-Adhe</v>
          </cell>
        </row>
        <row r="9">
          <cell r="D9" t="str">
            <v>10005YAA00/IND</v>
          </cell>
          <cell r="E9">
            <v>10005</v>
          </cell>
          <cell r="F9">
            <v>27.2</v>
          </cell>
          <cell r="G9" t="str">
            <v>Yes</v>
          </cell>
          <cell r="H9">
            <v>24.9</v>
          </cell>
          <cell r="I9" t="str">
            <v>TI</v>
          </cell>
          <cell r="J9" t="str">
            <v>Highend</v>
          </cell>
          <cell r="K9" t="str">
            <v>10005YAA02</v>
          </cell>
          <cell r="L9" t="str">
            <v>SH</v>
          </cell>
          <cell r="M9" t="str">
            <v>S-Group</v>
          </cell>
          <cell r="N9" t="str">
            <v>Reg</v>
          </cell>
          <cell r="O9" t="str">
            <v>6.NP</v>
          </cell>
          <cell r="P9" t="str">
            <v>MTS-RET</v>
          </cell>
          <cell r="Q9" t="str">
            <v>Live</v>
          </cell>
          <cell r="X9">
            <v>500</v>
          </cell>
          <cell r="Y9" t="str">
            <v>Adhe</v>
          </cell>
          <cell r="AA9" t="str">
            <v>Simple-Adhesive</v>
          </cell>
          <cell r="AB9" t="str">
            <v>Regular-Adhe</v>
          </cell>
        </row>
        <row r="10">
          <cell r="D10" t="str">
            <v>10019SAA31/IND</v>
          </cell>
          <cell r="E10">
            <v>10019</v>
          </cell>
          <cell r="F10">
            <v>32.6</v>
          </cell>
          <cell r="G10" t="str">
            <v>yes</v>
          </cell>
          <cell r="H10">
            <v>30.3</v>
          </cell>
          <cell r="I10" t="str">
            <v>TI</v>
          </cell>
          <cell r="J10" t="str">
            <v>Audit</v>
          </cell>
          <cell r="K10" t="str">
            <v>10019SAA02</v>
          </cell>
          <cell r="L10" t="str">
            <v>RD</v>
          </cell>
          <cell r="M10" t="str">
            <v>S-Group</v>
          </cell>
          <cell r="N10" t="str">
            <v>Reg</v>
          </cell>
          <cell r="P10" t="str">
            <v>MTO-DRP</v>
          </cell>
          <cell r="Q10" t="str">
            <v>DRP</v>
          </cell>
          <cell r="Y10" t="str">
            <v>Adhe</v>
          </cell>
          <cell r="AA10" t="str">
            <v>Simple-Adhesive</v>
          </cell>
          <cell r="AB10" t="str">
            <v>Regular-Adhe</v>
          </cell>
        </row>
        <row r="11">
          <cell r="D11" t="str">
            <v>10020SAA31/IND</v>
          </cell>
          <cell r="E11">
            <v>10020</v>
          </cell>
          <cell r="F11">
            <v>32.6</v>
          </cell>
          <cell r="G11" t="str">
            <v>yes</v>
          </cell>
          <cell r="H11">
            <v>30.3</v>
          </cell>
          <cell r="I11" t="str">
            <v>TI</v>
          </cell>
          <cell r="J11" t="str">
            <v>Audit</v>
          </cell>
          <cell r="K11" t="str">
            <v>10020SAA02</v>
          </cell>
          <cell r="L11" t="str">
            <v>RD</v>
          </cell>
          <cell r="M11" t="str">
            <v>S-Group</v>
          </cell>
          <cell r="N11" t="str">
            <v>Reg</v>
          </cell>
          <cell r="P11" t="str">
            <v>MTO-DRP</v>
          </cell>
          <cell r="Q11" t="str">
            <v>DRP</v>
          </cell>
          <cell r="Y11" t="str">
            <v>Adhe</v>
          </cell>
          <cell r="AA11" t="str">
            <v>Simple-Adhesive</v>
          </cell>
          <cell r="AB11" t="str">
            <v>Regular-Adhe</v>
          </cell>
        </row>
        <row r="12">
          <cell r="D12" t="str">
            <v>10024NAA31/IND</v>
          </cell>
          <cell r="E12">
            <v>10024</v>
          </cell>
          <cell r="F12">
            <v>39.1</v>
          </cell>
          <cell r="G12" t="str">
            <v>yes</v>
          </cell>
          <cell r="H12">
            <v>36.800000000000004</v>
          </cell>
          <cell r="I12" t="str">
            <v>TI</v>
          </cell>
          <cell r="J12" t="str">
            <v>Audit</v>
          </cell>
          <cell r="K12" t="str">
            <v>10024NAA02</v>
          </cell>
          <cell r="L12" t="str">
            <v>RD</v>
          </cell>
          <cell r="M12" t="str">
            <v>S-Group</v>
          </cell>
          <cell r="N12" t="str">
            <v>Reg</v>
          </cell>
          <cell r="P12" t="str">
            <v>MTS-ECOM</v>
          </cell>
          <cell r="Q12" t="str">
            <v>Live</v>
          </cell>
          <cell r="Y12" t="str">
            <v>Gask</v>
          </cell>
          <cell r="AA12" t="str">
            <v>Simple-Gasket</v>
          </cell>
          <cell r="AB12" t="str">
            <v>Regular-Gask</v>
          </cell>
        </row>
        <row r="13">
          <cell r="D13" t="str">
            <v>10024QAA00/IND</v>
          </cell>
          <cell r="E13">
            <v>10024</v>
          </cell>
          <cell r="F13">
            <v>39.1</v>
          </cell>
          <cell r="G13" t="str">
            <v>yes</v>
          </cell>
          <cell r="H13">
            <v>36.800000000000004</v>
          </cell>
          <cell r="I13" t="str">
            <v>TI</v>
          </cell>
          <cell r="J13" t="str">
            <v>Audit</v>
          </cell>
          <cell r="K13" t="str">
            <v>10024QAA02/GUN</v>
          </cell>
          <cell r="L13" t="str">
            <v>RD</v>
          </cell>
          <cell r="M13" t="str">
            <v>S-Group</v>
          </cell>
          <cell r="N13" t="str">
            <v>Reg</v>
          </cell>
          <cell r="P13" t="str">
            <v>MTO-NEW</v>
          </cell>
          <cell r="Q13" t="str">
            <v>Live</v>
          </cell>
          <cell r="Y13" t="str">
            <v>Gask</v>
          </cell>
          <cell r="AA13" t="str">
            <v>Simple-Gasket</v>
          </cell>
          <cell r="AB13" t="str">
            <v>Regular-Gask</v>
          </cell>
        </row>
        <row r="14">
          <cell r="D14" t="str">
            <v>10024SAA00/IND</v>
          </cell>
          <cell r="E14">
            <v>10024</v>
          </cell>
          <cell r="F14">
            <v>39.1</v>
          </cell>
          <cell r="G14" t="str">
            <v>yes</v>
          </cell>
          <cell r="H14">
            <v>36.800000000000004</v>
          </cell>
          <cell r="I14" t="str">
            <v>TI</v>
          </cell>
          <cell r="J14" t="str">
            <v>Audit</v>
          </cell>
          <cell r="K14" t="str">
            <v>10024SAA02</v>
          </cell>
          <cell r="L14" t="str">
            <v>RD</v>
          </cell>
          <cell r="M14" t="str">
            <v>S-Group</v>
          </cell>
          <cell r="N14" t="str">
            <v>Reg</v>
          </cell>
          <cell r="P14" t="str">
            <v>MTS-ECOM</v>
          </cell>
          <cell r="Q14" t="str">
            <v>Live</v>
          </cell>
          <cell r="Y14" t="str">
            <v>Gask</v>
          </cell>
          <cell r="AA14" t="str">
            <v>Simple-Gasket</v>
          </cell>
          <cell r="AB14" t="str">
            <v>Regular-Gask</v>
          </cell>
        </row>
        <row r="15">
          <cell r="D15" t="str">
            <v>10026SAA31/IND</v>
          </cell>
          <cell r="E15">
            <v>10026</v>
          </cell>
          <cell r="F15">
            <v>48.2</v>
          </cell>
          <cell r="G15" t="str">
            <v>yes</v>
          </cell>
          <cell r="H15">
            <v>45.900000000000006</v>
          </cell>
          <cell r="I15" t="str">
            <v>TI</v>
          </cell>
          <cell r="J15" t="str">
            <v>Audit</v>
          </cell>
          <cell r="K15" t="str">
            <v>10026SAA02</v>
          </cell>
          <cell r="L15" t="str">
            <v>RD</v>
          </cell>
          <cell r="M15" t="str">
            <v>C-Group</v>
          </cell>
          <cell r="N15" t="str">
            <v>Add on</v>
          </cell>
          <cell r="P15" t="str">
            <v>MTS-ECOM</v>
          </cell>
          <cell r="Q15" t="str">
            <v>Live</v>
          </cell>
          <cell r="Y15" t="str">
            <v>Adhe</v>
          </cell>
          <cell r="AA15" t="str">
            <v>Push botton Assy</v>
          </cell>
          <cell r="AB15" t="str">
            <v>MG Adhe + PB assembly</v>
          </cell>
        </row>
        <row r="16">
          <cell r="D16" t="str">
            <v>10027NAA31/IND</v>
          </cell>
          <cell r="E16">
            <v>10027</v>
          </cell>
          <cell r="F16">
            <v>39.1</v>
          </cell>
          <cell r="G16" t="str">
            <v>yes</v>
          </cell>
          <cell r="H16">
            <v>36.800000000000004</v>
          </cell>
          <cell r="I16" t="str">
            <v>TI</v>
          </cell>
          <cell r="J16" t="str">
            <v>Highend</v>
          </cell>
          <cell r="K16" t="str">
            <v>10027NAA02</v>
          </cell>
          <cell r="L16" t="str">
            <v>RD</v>
          </cell>
          <cell r="M16" t="str">
            <v>S-Group</v>
          </cell>
          <cell r="N16" t="str">
            <v>Reg</v>
          </cell>
          <cell r="P16" t="str">
            <v>MTS-ECOM</v>
          </cell>
          <cell r="Q16" t="str">
            <v>Live</v>
          </cell>
          <cell r="Y16" t="str">
            <v>Gask</v>
          </cell>
          <cell r="AA16" t="str">
            <v>Simple-Gasket</v>
          </cell>
          <cell r="AB16" t="str">
            <v>Regular-Gask</v>
          </cell>
        </row>
        <row r="17">
          <cell r="D17" t="str">
            <v>10027QAA00/IND</v>
          </cell>
          <cell r="E17">
            <v>10027</v>
          </cell>
          <cell r="F17">
            <v>39.1</v>
          </cell>
          <cell r="G17" t="str">
            <v>yes</v>
          </cell>
          <cell r="H17">
            <v>36.800000000000004</v>
          </cell>
          <cell r="I17" t="str">
            <v>TI</v>
          </cell>
          <cell r="J17" t="str">
            <v>Highend</v>
          </cell>
          <cell r="K17" t="str">
            <v>10027QAA02/GUN</v>
          </cell>
          <cell r="L17" t="str">
            <v>RD</v>
          </cell>
          <cell r="M17" t="str">
            <v>S-Group</v>
          </cell>
          <cell r="N17" t="str">
            <v>Reg</v>
          </cell>
          <cell r="P17" t="str">
            <v>MTS-ECOM</v>
          </cell>
          <cell r="Q17" t="str">
            <v>Live</v>
          </cell>
          <cell r="Y17" t="str">
            <v>Gask</v>
          </cell>
          <cell r="AA17" t="str">
            <v>Simple-Gasket</v>
          </cell>
          <cell r="AB17" t="str">
            <v>Regular-Gask</v>
          </cell>
        </row>
        <row r="18">
          <cell r="D18" t="str">
            <v>10027SAA00/IND</v>
          </cell>
          <cell r="E18">
            <v>10027</v>
          </cell>
          <cell r="F18">
            <v>39.1</v>
          </cell>
          <cell r="G18" t="str">
            <v>yes</v>
          </cell>
          <cell r="H18">
            <v>36.800000000000004</v>
          </cell>
          <cell r="I18" t="str">
            <v>TI</v>
          </cell>
          <cell r="J18" t="str">
            <v>Highend</v>
          </cell>
          <cell r="K18" t="str">
            <v>10027SAA02</v>
          </cell>
          <cell r="L18" t="str">
            <v>RD</v>
          </cell>
          <cell r="M18" t="str">
            <v>S-Group</v>
          </cell>
          <cell r="N18" t="str">
            <v>Reg</v>
          </cell>
          <cell r="P18" t="str">
            <v>MTS-ECOM</v>
          </cell>
          <cell r="Q18" t="str">
            <v>Live</v>
          </cell>
          <cell r="Y18" t="str">
            <v>Gask</v>
          </cell>
          <cell r="AA18" t="str">
            <v>Simple-Gasket</v>
          </cell>
          <cell r="AB18" t="str">
            <v>Regular-Gask</v>
          </cell>
        </row>
        <row r="19">
          <cell r="D19" t="str">
            <v>1072YAC00/IND</v>
          </cell>
          <cell r="E19">
            <v>1072</v>
          </cell>
          <cell r="F19">
            <v>27.200000000000003</v>
          </cell>
          <cell r="G19" t="e">
            <v>#N/A</v>
          </cell>
          <cell r="H19">
            <v>24.900000000000002</v>
          </cell>
          <cell r="I19" t="str">
            <v>TI</v>
          </cell>
          <cell r="J19" t="str">
            <v>Audit</v>
          </cell>
          <cell r="K19" t="str">
            <v>1072YAC02</v>
          </cell>
          <cell r="L19" t="str">
            <v>SH</v>
          </cell>
          <cell r="M19" t="str">
            <v>S-Group</v>
          </cell>
          <cell r="N19" t="str">
            <v>Reg</v>
          </cell>
          <cell r="P19" t="str">
            <v>PMR24</v>
          </cell>
          <cell r="Q19" t="str">
            <v>DRP</v>
          </cell>
          <cell r="S19">
            <v>0</v>
          </cell>
          <cell r="V19">
            <v>0</v>
          </cell>
          <cell r="X19">
            <v>0</v>
          </cell>
          <cell r="Y19" t="str">
            <v>Adhe</v>
          </cell>
          <cell r="Z19" t="str">
            <v>G6</v>
          </cell>
          <cell r="AA19" t="str">
            <v>Simple-Adhesive</v>
          </cell>
          <cell r="AB19" t="str">
            <v>Regular-Adhe</v>
          </cell>
        </row>
        <row r="20">
          <cell r="D20" t="str">
            <v>1092YAA00/IND</v>
          </cell>
          <cell r="E20">
            <v>1092</v>
          </cell>
          <cell r="F20">
            <v>33.700000000000003</v>
          </cell>
          <cell r="G20" t="str">
            <v>No</v>
          </cell>
          <cell r="H20">
            <v>31.400000000000002</v>
          </cell>
          <cell r="I20" t="str">
            <v>SO</v>
          </cell>
          <cell r="J20" t="str">
            <v>Audit</v>
          </cell>
          <cell r="K20" t="str">
            <v>1092YAA02</v>
          </cell>
          <cell r="L20" t="str">
            <v>SH</v>
          </cell>
          <cell r="M20" t="str">
            <v>S-Group</v>
          </cell>
          <cell r="N20" t="str">
            <v>Reg</v>
          </cell>
          <cell r="P20" t="str">
            <v>PMR31</v>
          </cell>
          <cell r="Q20" t="str">
            <v>DRP</v>
          </cell>
          <cell r="S20">
            <v>0</v>
          </cell>
          <cell r="V20">
            <v>0</v>
          </cell>
          <cell r="X20">
            <v>0</v>
          </cell>
          <cell r="Y20" t="str">
            <v>Gask</v>
          </cell>
          <cell r="Z20" t="str">
            <v>G6</v>
          </cell>
          <cell r="AA20" t="str">
            <v>Simple-Gasket</v>
          </cell>
          <cell r="AB20" t="str">
            <v>Regular-Gask</v>
          </cell>
        </row>
        <row r="21">
          <cell r="D21" t="str">
            <v>1107YAK00/IND</v>
          </cell>
          <cell r="E21">
            <v>1107</v>
          </cell>
          <cell r="F21">
            <v>33.700000000000003</v>
          </cell>
          <cell r="G21" t="str">
            <v>Yes</v>
          </cell>
          <cell r="H21">
            <v>31.400000000000002</v>
          </cell>
          <cell r="I21" t="str">
            <v>TI</v>
          </cell>
          <cell r="J21" t="str">
            <v>Audit</v>
          </cell>
          <cell r="K21" t="str">
            <v>1107YAK02</v>
          </cell>
          <cell r="L21" t="str">
            <v>RD</v>
          </cell>
          <cell r="M21" t="str">
            <v>S-Group</v>
          </cell>
          <cell r="N21" t="str">
            <v>Reg</v>
          </cell>
          <cell r="P21" t="str">
            <v>PMR42</v>
          </cell>
          <cell r="Q21" t="str">
            <v>DRP</v>
          </cell>
          <cell r="S21">
            <v>0</v>
          </cell>
          <cell r="V21">
            <v>0</v>
          </cell>
          <cell r="X21">
            <v>0</v>
          </cell>
          <cell r="Y21" t="str">
            <v>Gask</v>
          </cell>
          <cell r="Z21" t="str">
            <v>G1</v>
          </cell>
          <cell r="AA21" t="str">
            <v>Simple-Gasket</v>
          </cell>
          <cell r="AB21" t="str">
            <v>Regular-Gask</v>
          </cell>
        </row>
        <row r="22">
          <cell r="D22" t="str">
            <v>1161NFC31/IND</v>
          </cell>
          <cell r="E22">
            <v>1161</v>
          </cell>
          <cell r="F22">
            <v>27.200000000000003</v>
          </cell>
          <cell r="G22" t="str">
            <v>Yes</v>
          </cell>
          <cell r="H22">
            <v>24.900000000000002</v>
          </cell>
          <cell r="I22" t="str">
            <v>FT</v>
          </cell>
          <cell r="J22" t="str">
            <v>Audit</v>
          </cell>
          <cell r="K22" t="str">
            <v>1161NFC02</v>
          </cell>
          <cell r="L22" t="str">
            <v>SH</v>
          </cell>
          <cell r="M22" t="str">
            <v>S-Group</v>
          </cell>
          <cell r="N22" t="str">
            <v>Reg</v>
          </cell>
          <cell r="P22" t="str">
            <v>NM</v>
          </cell>
          <cell r="Q22" t="str">
            <v>DRP</v>
          </cell>
          <cell r="S22">
            <v>0</v>
          </cell>
          <cell r="V22">
            <v>0</v>
          </cell>
          <cell r="X22">
            <v>0</v>
          </cell>
          <cell r="Y22" t="str">
            <v>Adhe</v>
          </cell>
          <cell r="Z22" t="str">
            <v>G7</v>
          </cell>
          <cell r="AA22" t="str">
            <v>Simple-Adhesive</v>
          </cell>
          <cell r="AB22" t="str">
            <v>Regular-Adhe</v>
          </cell>
        </row>
        <row r="23">
          <cell r="D23" t="str">
            <v>1161SFC00/IND</v>
          </cell>
          <cell r="E23">
            <v>1161</v>
          </cell>
          <cell r="F23">
            <v>27.200000000000003</v>
          </cell>
          <cell r="G23" t="str">
            <v>Yes</v>
          </cell>
          <cell r="H23">
            <v>24.900000000000002</v>
          </cell>
          <cell r="I23" t="str">
            <v>FT</v>
          </cell>
          <cell r="J23" t="str">
            <v>Audit</v>
          </cell>
          <cell r="K23" t="str">
            <v>1161SFC02</v>
          </cell>
          <cell r="L23" t="str">
            <v>SH</v>
          </cell>
          <cell r="M23" t="str">
            <v>S-Group</v>
          </cell>
          <cell r="N23" t="str">
            <v>Reg</v>
          </cell>
          <cell r="P23" t="str">
            <v>PMR39</v>
          </cell>
          <cell r="Q23" t="str">
            <v>DRP</v>
          </cell>
          <cell r="R23">
            <v>240</v>
          </cell>
          <cell r="S23">
            <v>240</v>
          </cell>
          <cell r="T23">
            <v>240</v>
          </cell>
          <cell r="U23">
            <v>160</v>
          </cell>
          <cell r="V23">
            <v>180</v>
          </cell>
          <cell r="X23">
            <v>0</v>
          </cell>
          <cell r="Y23" t="str">
            <v>Adhe</v>
          </cell>
          <cell r="Z23" t="str">
            <v>G7</v>
          </cell>
          <cell r="AA23" t="str">
            <v>Simple-Adhesive</v>
          </cell>
          <cell r="AB23" t="str">
            <v>Regular-Adhe</v>
          </cell>
        </row>
        <row r="24">
          <cell r="D24" t="str">
            <v>1161SFE00/IND</v>
          </cell>
          <cell r="E24">
            <v>1161</v>
          </cell>
          <cell r="F24">
            <v>27.200000000000003</v>
          </cell>
          <cell r="G24" t="str">
            <v>Yes</v>
          </cell>
          <cell r="H24">
            <v>24.900000000000002</v>
          </cell>
          <cell r="I24" t="str">
            <v>FT</v>
          </cell>
          <cell r="J24" t="str">
            <v>Audit</v>
          </cell>
          <cell r="K24" t="str">
            <v>1161SFE02</v>
          </cell>
          <cell r="L24" t="str">
            <v>SH</v>
          </cell>
          <cell r="M24" t="str">
            <v>S-Group</v>
          </cell>
          <cell r="N24" t="str">
            <v>Reg</v>
          </cell>
          <cell r="P24" t="str">
            <v>NM (CR)</v>
          </cell>
          <cell r="Q24" t="str">
            <v>DRP</v>
          </cell>
          <cell r="S24">
            <v>0</v>
          </cell>
          <cell r="V24">
            <v>0</v>
          </cell>
          <cell r="X24">
            <v>0</v>
          </cell>
          <cell r="Y24" t="str">
            <v>Adhe</v>
          </cell>
          <cell r="Z24" t="str">
            <v>G7</v>
          </cell>
          <cell r="AA24" t="str">
            <v>Simple-Adhesive</v>
          </cell>
          <cell r="AB24" t="str">
            <v>Regular-Adhe</v>
          </cell>
        </row>
        <row r="25">
          <cell r="D25" t="str">
            <v>1163BAB00/IND</v>
          </cell>
          <cell r="E25">
            <v>1163</v>
          </cell>
          <cell r="F25">
            <v>33.800000000000004</v>
          </cell>
          <cell r="G25" t="str">
            <v>Yes</v>
          </cell>
          <cell r="H25">
            <v>31.500000000000004</v>
          </cell>
          <cell r="I25" t="str">
            <v>TI</v>
          </cell>
          <cell r="J25" t="str">
            <v>Highend</v>
          </cell>
          <cell r="K25" t="str">
            <v>1163BAB02</v>
          </cell>
          <cell r="L25" t="str">
            <v>SH</v>
          </cell>
          <cell r="M25" t="str">
            <v>S-Group</v>
          </cell>
          <cell r="N25" t="str">
            <v>Reg</v>
          </cell>
          <cell r="O25" t="str">
            <v>3.B</v>
          </cell>
          <cell r="P25" t="str">
            <v>MTS-IBD</v>
          </cell>
          <cell r="Q25" t="str">
            <v>Live</v>
          </cell>
          <cell r="R25">
            <v>340</v>
          </cell>
          <cell r="S25">
            <v>250</v>
          </cell>
          <cell r="T25">
            <v>250</v>
          </cell>
          <cell r="U25">
            <v>210</v>
          </cell>
          <cell r="V25">
            <v>240</v>
          </cell>
          <cell r="W25">
            <v>239</v>
          </cell>
          <cell r="X25">
            <v>180</v>
          </cell>
          <cell r="Y25" t="str">
            <v>Adhe</v>
          </cell>
          <cell r="Z25" t="str">
            <v>G7</v>
          </cell>
          <cell r="AA25" t="str">
            <v>Simple-Adhesive</v>
          </cell>
          <cell r="AB25" t="str">
            <v>Regular-Adhe</v>
          </cell>
        </row>
        <row r="26">
          <cell r="D26" t="str">
            <v>1163SAB00/IND</v>
          </cell>
          <cell r="E26">
            <v>1163</v>
          </cell>
          <cell r="F26">
            <v>33.800000000000004</v>
          </cell>
          <cell r="G26" t="str">
            <v>Yes</v>
          </cell>
          <cell r="H26">
            <v>31.500000000000004</v>
          </cell>
          <cell r="I26" t="str">
            <v>TI</v>
          </cell>
          <cell r="J26" t="str">
            <v>Highend</v>
          </cell>
          <cell r="K26" t="str">
            <v>1163SAB02</v>
          </cell>
          <cell r="L26" t="str">
            <v>SH</v>
          </cell>
          <cell r="M26" t="str">
            <v>S-Group</v>
          </cell>
          <cell r="N26" t="str">
            <v>Reg</v>
          </cell>
          <cell r="P26" t="str">
            <v>PMR17</v>
          </cell>
          <cell r="Q26" t="str">
            <v>DRP</v>
          </cell>
          <cell r="S26">
            <v>0</v>
          </cell>
          <cell r="V26">
            <v>0</v>
          </cell>
          <cell r="X26">
            <v>0</v>
          </cell>
          <cell r="Y26" t="str">
            <v>Adhe</v>
          </cell>
          <cell r="Z26" t="str">
            <v>A3</v>
          </cell>
          <cell r="AA26" t="str">
            <v>Simple-Adhesive</v>
          </cell>
          <cell r="AB26" t="str">
            <v>Regular-Adhe</v>
          </cell>
        </row>
        <row r="27">
          <cell r="D27" t="str">
            <v>1163YAB00/IND</v>
          </cell>
          <cell r="E27">
            <v>1163</v>
          </cell>
          <cell r="F27">
            <v>33.800000000000004</v>
          </cell>
          <cell r="G27" t="str">
            <v>Yes</v>
          </cell>
          <cell r="H27">
            <v>31.500000000000004</v>
          </cell>
          <cell r="I27" t="str">
            <v>TI</v>
          </cell>
          <cell r="J27" t="str">
            <v>Highend</v>
          </cell>
          <cell r="K27" t="str">
            <v>1163YAB02</v>
          </cell>
          <cell r="L27" t="str">
            <v>SH</v>
          </cell>
          <cell r="M27" t="str">
            <v>S-Group</v>
          </cell>
          <cell r="N27" t="str">
            <v>Reg</v>
          </cell>
          <cell r="P27" t="str">
            <v>NM</v>
          </cell>
          <cell r="Q27" t="str">
            <v>DRP</v>
          </cell>
          <cell r="S27">
            <v>0</v>
          </cell>
          <cell r="V27">
            <v>0</v>
          </cell>
          <cell r="X27">
            <v>0</v>
          </cell>
          <cell r="Y27" t="str">
            <v>Adhe</v>
          </cell>
          <cell r="Z27" t="str">
            <v>A3</v>
          </cell>
          <cell r="AA27" t="str">
            <v>Simple-Adhesive</v>
          </cell>
          <cell r="AB27" t="str">
            <v>Regular-Adhe</v>
          </cell>
        </row>
        <row r="28">
          <cell r="D28" t="str">
            <v>1163YAB30/IND</v>
          </cell>
          <cell r="E28">
            <v>1163</v>
          </cell>
          <cell r="F28">
            <v>33.800000000000004</v>
          </cell>
          <cell r="G28" t="str">
            <v>Yes</v>
          </cell>
          <cell r="H28">
            <v>31.500000000000004</v>
          </cell>
          <cell r="I28" t="str">
            <v>TI</v>
          </cell>
          <cell r="J28" t="str">
            <v>Highend</v>
          </cell>
          <cell r="K28" t="str">
            <v>1163YAB02</v>
          </cell>
          <cell r="L28" t="str">
            <v>SH</v>
          </cell>
          <cell r="M28" t="str">
            <v>S-Group</v>
          </cell>
          <cell r="N28" t="str">
            <v>Reg</v>
          </cell>
          <cell r="O28" t="str">
            <v>2.H</v>
          </cell>
          <cell r="P28" t="str">
            <v>MTS-RET</v>
          </cell>
          <cell r="Q28" t="str">
            <v>Live</v>
          </cell>
          <cell r="R28">
            <v>781</v>
          </cell>
          <cell r="S28">
            <v>804</v>
          </cell>
          <cell r="T28">
            <v>834</v>
          </cell>
          <cell r="U28">
            <v>721</v>
          </cell>
          <cell r="V28">
            <v>741</v>
          </cell>
          <cell r="W28">
            <v>751</v>
          </cell>
          <cell r="X28">
            <v>683</v>
          </cell>
          <cell r="Y28" t="str">
            <v>Adhe</v>
          </cell>
          <cell r="Z28" t="str">
            <v>G7</v>
          </cell>
          <cell r="AA28" t="str">
            <v>Simple-Adhesive</v>
          </cell>
          <cell r="AB28" t="str">
            <v>Regular-Adhe</v>
          </cell>
        </row>
        <row r="29">
          <cell r="D29" t="str">
            <v>1163YAE00/IND</v>
          </cell>
          <cell r="E29">
            <v>1163</v>
          </cell>
          <cell r="F29">
            <v>33.800000000000004</v>
          </cell>
          <cell r="G29" t="str">
            <v>Yes</v>
          </cell>
          <cell r="H29">
            <v>31.500000000000004</v>
          </cell>
          <cell r="I29" t="str">
            <v>TI</v>
          </cell>
          <cell r="J29" t="str">
            <v>Highend</v>
          </cell>
          <cell r="K29" t="str">
            <v>1163YAE02</v>
          </cell>
          <cell r="L29" t="str">
            <v>SH</v>
          </cell>
          <cell r="M29" t="str">
            <v>S-Group</v>
          </cell>
          <cell r="N29" t="str">
            <v>Reg</v>
          </cell>
          <cell r="O29" t="str">
            <v>2.H</v>
          </cell>
          <cell r="P29" t="str">
            <v>MTS-RET</v>
          </cell>
          <cell r="Q29" t="str">
            <v>Live</v>
          </cell>
          <cell r="Y29" t="str">
            <v>Adhe</v>
          </cell>
          <cell r="Z29" t="str">
            <v>G7</v>
          </cell>
          <cell r="AA29" t="str">
            <v>Simple-Adhesive</v>
          </cell>
          <cell r="AB29" t="str">
            <v>Regular-Adhe</v>
          </cell>
        </row>
        <row r="30">
          <cell r="D30" t="str">
            <v>1164YAC00/IND</v>
          </cell>
          <cell r="E30">
            <v>1164</v>
          </cell>
          <cell r="F30">
            <v>27.200000000000003</v>
          </cell>
          <cell r="G30" t="str">
            <v>No</v>
          </cell>
          <cell r="H30">
            <v>24.900000000000002</v>
          </cell>
          <cell r="I30" t="str">
            <v>TI</v>
          </cell>
          <cell r="J30" t="str">
            <v>Audit</v>
          </cell>
          <cell r="K30" t="str">
            <v>1164YAC02</v>
          </cell>
          <cell r="L30" t="str">
            <v>SH</v>
          </cell>
          <cell r="M30" t="str">
            <v>S-Group</v>
          </cell>
          <cell r="N30" t="str">
            <v>Reg</v>
          </cell>
          <cell r="P30" t="str">
            <v>PMR28</v>
          </cell>
          <cell r="Q30" t="str">
            <v>DRP</v>
          </cell>
          <cell r="S30">
            <v>0</v>
          </cell>
          <cell r="V30">
            <v>0</v>
          </cell>
          <cell r="X30">
            <v>0</v>
          </cell>
          <cell r="Y30" t="str">
            <v>Adhe</v>
          </cell>
          <cell r="Z30" t="str">
            <v>G6</v>
          </cell>
          <cell r="AA30" t="str">
            <v>Simple-Adhesive</v>
          </cell>
          <cell r="AB30" t="str">
            <v>Regular-Adhe</v>
          </cell>
        </row>
        <row r="31">
          <cell r="D31" t="str">
            <v>1164YAD00/IND</v>
          </cell>
          <cell r="E31">
            <v>1164</v>
          </cell>
          <cell r="F31">
            <v>27.200000000000003</v>
          </cell>
          <cell r="G31" t="str">
            <v>No</v>
          </cell>
          <cell r="H31">
            <v>24.900000000000002</v>
          </cell>
          <cell r="I31" t="str">
            <v>TI</v>
          </cell>
          <cell r="J31" t="str">
            <v>Audit</v>
          </cell>
          <cell r="K31" t="str">
            <v>1164YAD02</v>
          </cell>
          <cell r="L31" t="str">
            <v>SH</v>
          </cell>
          <cell r="M31" t="str">
            <v>S-Group</v>
          </cell>
          <cell r="N31" t="str">
            <v>Reg</v>
          </cell>
          <cell r="P31" t="str">
            <v>PMR18</v>
          </cell>
          <cell r="Q31" t="str">
            <v>DRP</v>
          </cell>
          <cell r="S31">
            <v>0</v>
          </cell>
          <cell r="V31">
            <v>0</v>
          </cell>
          <cell r="X31">
            <v>0</v>
          </cell>
          <cell r="Y31" t="str">
            <v>Adhe</v>
          </cell>
          <cell r="Z31" t="str">
            <v>G6</v>
          </cell>
          <cell r="AA31" t="str">
            <v>Simple-Adhesive</v>
          </cell>
          <cell r="AB31" t="str">
            <v>Regular-Adhe</v>
          </cell>
        </row>
        <row r="32">
          <cell r="D32" t="str">
            <v>1164YAE00/IND</v>
          </cell>
          <cell r="E32">
            <v>1164</v>
          </cell>
          <cell r="F32">
            <v>27.200000000000003</v>
          </cell>
          <cell r="G32" t="str">
            <v>No</v>
          </cell>
          <cell r="H32">
            <v>24.900000000000002</v>
          </cell>
          <cell r="I32" t="str">
            <v>TI</v>
          </cell>
          <cell r="J32" t="str">
            <v>Audit</v>
          </cell>
          <cell r="K32" t="str">
            <v>1164YAE02</v>
          </cell>
          <cell r="L32" t="str">
            <v>SH</v>
          </cell>
          <cell r="M32" t="str">
            <v>S-Group</v>
          </cell>
          <cell r="N32" t="str">
            <v>Reg</v>
          </cell>
          <cell r="P32" t="str">
            <v>PMR28</v>
          </cell>
          <cell r="Q32" t="str">
            <v>DRP</v>
          </cell>
          <cell r="S32">
            <v>0</v>
          </cell>
          <cell r="V32">
            <v>0</v>
          </cell>
          <cell r="X32">
            <v>0</v>
          </cell>
          <cell r="Y32" t="str">
            <v>Adhe</v>
          </cell>
          <cell r="Z32" t="str">
            <v>G6</v>
          </cell>
          <cell r="AA32" t="str">
            <v>Simple-Adhesive</v>
          </cell>
          <cell r="AB32" t="str">
            <v>Regular-Adhe</v>
          </cell>
        </row>
        <row r="33">
          <cell r="D33" t="str">
            <v>1165YAC00/IND</v>
          </cell>
          <cell r="E33">
            <v>1165</v>
          </cell>
          <cell r="F33">
            <v>27.200000000000003</v>
          </cell>
          <cell r="G33" t="str">
            <v>No</v>
          </cell>
          <cell r="H33">
            <v>24.900000000000002</v>
          </cell>
          <cell r="I33" t="str">
            <v>TI</v>
          </cell>
          <cell r="J33" t="str">
            <v>Audit</v>
          </cell>
          <cell r="K33" t="str">
            <v>1165YAC02</v>
          </cell>
          <cell r="L33" t="str">
            <v>SH</v>
          </cell>
          <cell r="M33" t="str">
            <v>S-Group</v>
          </cell>
          <cell r="N33" t="str">
            <v>Reg</v>
          </cell>
          <cell r="P33" t="str">
            <v>PMR26</v>
          </cell>
          <cell r="Q33" t="str">
            <v>DRP</v>
          </cell>
          <cell r="S33">
            <v>0</v>
          </cell>
          <cell r="V33">
            <v>0</v>
          </cell>
          <cell r="X33">
            <v>0</v>
          </cell>
          <cell r="Y33" t="str">
            <v>Adhe</v>
          </cell>
          <cell r="Z33" t="str">
            <v>G7</v>
          </cell>
          <cell r="AA33" t="str">
            <v>Simple-Adhesive</v>
          </cell>
          <cell r="AB33" t="str">
            <v>Regular-Adhe</v>
          </cell>
        </row>
        <row r="34">
          <cell r="D34" t="str">
            <v>1165YAD00/IND</v>
          </cell>
          <cell r="E34">
            <v>1165</v>
          </cell>
          <cell r="F34">
            <v>27.200000000000003</v>
          </cell>
          <cell r="G34" t="str">
            <v>No</v>
          </cell>
          <cell r="H34">
            <v>24.900000000000002</v>
          </cell>
          <cell r="I34" t="str">
            <v>TI</v>
          </cell>
          <cell r="J34" t="str">
            <v>Audit</v>
          </cell>
          <cell r="K34" t="str">
            <v>1165YAD02</v>
          </cell>
          <cell r="L34" t="str">
            <v>SH</v>
          </cell>
          <cell r="M34" t="str">
            <v>S-Group</v>
          </cell>
          <cell r="N34" t="str">
            <v>Reg</v>
          </cell>
          <cell r="P34" t="str">
            <v>PMR26</v>
          </cell>
          <cell r="Q34" t="str">
            <v>DRP</v>
          </cell>
          <cell r="S34">
            <v>0</v>
          </cell>
          <cell r="V34">
            <v>0</v>
          </cell>
          <cell r="X34">
            <v>0</v>
          </cell>
          <cell r="Y34" t="str">
            <v>Adhe</v>
          </cell>
          <cell r="Z34" t="str">
            <v>G7</v>
          </cell>
          <cell r="AA34" t="str">
            <v>Simple-Adhesive</v>
          </cell>
          <cell r="AB34" t="str">
            <v>Regular-Adhe</v>
          </cell>
        </row>
        <row r="35">
          <cell r="D35" t="str">
            <v>1230SEB00/IND</v>
          </cell>
          <cell r="E35">
            <v>1230</v>
          </cell>
          <cell r="F35">
            <v>27.200000000000003</v>
          </cell>
          <cell r="G35" t="e">
            <v>#N/A</v>
          </cell>
          <cell r="H35">
            <v>24.900000000000002</v>
          </cell>
          <cell r="I35" t="str">
            <v>FT</v>
          </cell>
          <cell r="J35" t="str">
            <v>Audit</v>
          </cell>
          <cell r="K35" t="str">
            <v>1230SEB02</v>
          </cell>
          <cell r="L35" t="str">
            <v>SH</v>
          </cell>
          <cell r="M35" t="str">
            <v>S-Group</v>
          </cell>
          <cell r="N35" t="str">
            <v>Reg</v>
          </cell>
          <cell r="P35" t="str">
            <v>PMR28</v>
          </cell>
          <cell r="Q35" t="str">
            <v>DRP</v>
          </cell>
          <cell r="S35">
            <v>0</v>
          </cell>
          <cell r="V35">
            <v>0</v>
          </cell>
          <cell r="X35">
            <v>0</v>
          </cell>
          <cell r="Y35" t="str">
            <v>Adhe</v>
          </cell>
          <cell r="Z35" t="str">
            <v>G5</v>
          </cell>
          <cell r="AA35" t="str">
            <v>Simple-Adhesive</v>
          </cell>
          <cell r="AB35" t="str">
            <v>Regular-Adhe</v>
          </cell>
        </row>
        <row r="36">
          <cell r="D36" t="str">
            <v>1230SEC00/IND</v>
          </cell>
          <cell r="E36">
            <v>1230</v>
          </cell>
          <cell r="F36">
            <v>27.200000000000003</v>
          </cell>
          <cell r="G36" t="e">
            <v>#N/A</v>
          </cell>
          <cell r="H36">
            <v>24.900000000000002</v>
          </cell>
          <cell r="I36" t="str">
            <v>FT</v>
          </cell>
          <cell r="J36" t="str">
            <v>Audit</v>
          </cell>
          <cell r="K36" t="str">
            <v>1230SEC02</v>
          </cell>
          <cell r="L36" t="str">
            <v>SH</v>
          </cell>
          <cell r="M36" t="str">
            <v>S-Group</v>
          </cell>
          <cell r="N36" t="str">
            <v>Reg</v>
          </cell>
          <cell r="P36" t="str">
            <v>NM (CR)</v>
          </cell>
          <cell r="Q36" t="str">
            <v>DRP</v>
          </cell>
          <cell r="S36">
            <v>0</v>
          </cell>
          <cell r="V36">
            <v>0</v>
          </cell>
          <cell r="X36">
            <v>0</v>
          </cell>
          <cell r="Y36" t="str">
            <v>Adhe</v>
          </cell>
          <cell r="Z36" t="str">
            <v>G5</v>
          </cell>
          <cell r="AA36" t="str">
            <v>Simple-Adhesive</v>
          </cell>
          <cell r="AB36" t="str">
            <v>Regular-Adhe</v>
          </cell>
        </row>
        <row r="37">
          <cell r="D37" t="str">
            <v>1234YEB00/IND</v>
          </cell>
          <cell r="E37">
            <v>1234</v>
          </cell>
          <cell r="F37">
            <v>39.200000000000003</v>
          </cell>
          <cell r="G37" t="str">
            <v>Yes</v>
          </cell>
          <cell r="H37">
            <v>36.900000000000006</v>
          </cell>
          <cell r="I37" t="str">
            <v>TI</v>
          </cell>
          <cell r="J37" t="str">
            <v>Highend</v>
          </cell>
          <cell r="K37" t="str">
            <v>1234YEB02</v>
          </cell>
          <cell r="L37" t="str">
            <v>SH</v>
          </cell>
          <cell r="M37" t="str">
            <v>S-Group</v>
          </cell>
          <cell r="N37" t="str">
            <v>Reg</v>
          </cell>
          <cell r="P37" t="str">
            <v>NEW-INH2CBE</v>
          </cell>
          <cell r="Q37" t="str">
            <v>DRP</v>
          </cell>
          <cell r="S37">
            <v>0</v>
          </cell>
          <cell r="V37">
            <v>0</v>
          </cell>
          <cell r="X37">
            <v>0</v>
          </cell>
          <cell r="Y37" t="str">
            <v>Adhe</v>
          </cell>
          <cell r="Z37" t="str">
            <v>G3</v>
          </cell>
          <cell r="AA37" t="str">
            <v>Simple-Adhesive</v>
          </cell>
          <cell r="AB37" t="str">
            <v>Regular-Adhe</v>
          </cell>
        </row>
        <row r="38">
          <cell r="D38" t="str">
            <v>1314BAB00/IND</v>
          </cell>
          <cell r="E38">
            <v>1314</v>
          </cell>
          <cell r="F38">
            <v>27.200000000000003</v>
          </cell>
          <cell r="G38" t="e">
            <v>#N/A</v>
          </cell>
          <cell r="H38">
            <v>24.900000000000002</v>
          </cell>
          <cell r="I38" t="str">
            <v>TI</v>
          </cell>
          <cell r="J38" t="str">
            <v>Audit</v>
          </cell>
          <cell r="K38" t="str">
            <v>1314BAB02</v>
          </cell>
          <cell r="L38" t="str">
            <v>SH</v>
          </cell>
          <cell r="M38" t="str">
            <v>S-Group</v>
          </cell>
          <cell r="N38" t="str">
            <v>Reg</v>
          </cell>
          <cell r="P38" t="str">
            <v>PMR16</v>
          </cell>
          <cell r="Q38" t="str">
            <v>DRP</v>
          </cell>
          <cell r="S38">
            <v>0</v>
          </cell>
          <cell r="V38">
            <v>0</v>
          </cell>
          <cell r="X38">
            <v>0</v>
          </cell>
          <cell r="Y38" t="str">
            <v>Adhe</v>
          </cell>
          <cell r="Z38" t="str">
            <v>G6</v>
          </cell>
          <cell r="AA38" t="str">
            <v>Simple-Adhesive</v>
          </cell>
          <cell r="AB38" t="str">
            <v>Regular-Adhe</v>
          </cell>
        </row>
        <row r="39">
          <cell r="D39" t="str">
            <v>1318YAB00/IND</v>
          </cell>
          <cell r="E39">
            <v>1318</v>
          </cell>
          <cell r="F39">
            <v>27.200000000000003</v>
          </cell>
          <cell r="G39" t="e">
            <v>#N/A</v>
          </cell>
          <cell r="H39">
            <v>24.900000000000002</v>
          </cell>
          <cell r="I39" t="str">
            <v>TI</v>
          </cell>
          <cell r="J39" t="str">
            <v>Audit</v>
          </cell>
          <cell r="K39" t="str">
            <v>1318YAB02</v>
          </cell>
          <cell r="L39" t="str">
            <v>SH</v>
          </cell>
          <cell r="M39" t="str">
            <v>S-Group</v>
          </cell>
          <cell r="N39" t="str">
            <v>Reg</v>
          </cell>
          <cell r="P39" t="str">
            <v>PMR31</v>
          </cell>
          <cell r="Q39" t="str">
            <v>DRP</v>
          </cell>
          <cell r="S39">
            <v>0</v>
          </cell>
          <cell r="V39">
            <v>0</v>
          </cell>
          <cell r="X39">
            <v>0</v>
          </cell>
          <cell r="Y39" t="str">
            <v>Adhe</v>
          </cell>
          <cell r="Z39" t="str">
            <v>G7</v>
          </cell>
          <cell r="AA39" t="str">
            <v>Simple-Adhesive</v>
          </cell>
          <cell r="AB39" t="str">
            <v>Regular-Adhe</v>
          </cell>
        </row>
        <row r="40">
          <cell r="D40" t="str">
            <v>1320YAB00/IND</v>
          </cell>
          <cell r="E40">
            <v>1320</v>
          </cell>
          <cell r="F40">
            <v>27.200000000000003</v>
          </cell>
          <cell r="G40" t="e">
            <v>#N/A</v>
          </cell>
          <cell r="H40">
            <v>24.900000000000002</v>
          </cell>
          <cell r="I40" t="str">
            <v>TI</v>
          </cell>
          <cell r="J40" t="str">
            <v>Audit</v>
          </cell>
          <cell r="K40" t="str">
            <v>1320YAB02</v>
          </cell>
          <cell r="L40" t="str">
            <v>SH</v>
          </cell>
          <cell r="M40" t="str">
            <v>S-Group</v>
          </cell>
          <cell r="N40" t="str">
            <v>Reg</v>
          </cell>
          <cell r="P40" t="str">
            <v>PMR22</v>
          </cell>
          <cell r="Q40" t="str">
            <v>DRP</v>
          </cell>
          <cell r="S40">
            <v>0</v>
          </cell>
          <cell r="V40">
            <v>0</v>
          </cell>
          <cell r="X40">
            <v>0</v>
          </cell>
          <cell r="Y40" t="str">
            <v>Adhe</v>
          </cell>
          <cell r="Z40" t="str">
            <v>G7</v>
          </cell>
          <cell r="AA40" t="str">
            <v>Simple-Adhesive</v>
          </cell>
          <cell r="AB40" t="str">
            <v>Regular-Adhe</v>
          </cell>
        </row>
        <row r="41">
          <cell r="D41" t="str">
            <v>1335SAB00/IND</v>
          </cell>
          <cell r="E41">
            <v>1335</v>
          </cell>
          <cell r="F41">
            <v>46.599999999999994</v>
          </cell>
          <cell r="G41" t="e">
            <v>#N/A</v>
          </cell>
          <cell r="H41">
            <v>44.3</v>
          </cell>
          <cell r="I41" t="str">
            <v>TI</v>
          </cell>
          <cell r="J41" t="str">
            <v>Audit</v>
          </cell>
          <cell r="K41" t="str">
            <v>1335SAB02</v>
          </cell>
          <cell r="L41" t="str">
            <v>SH</v>
          </cell>
          <cell r="M41" t="str">
            <v>C-Group</v>
          </cell>
          <cell r="N41" t="str">
            <v>Add on</v>
          </cell>
          <cell r="P41" t="str">
            <v>PMR16</v>
          </cell>
          <cell r="Q41" t="str">
            <v>DRP</v>
          </cell>
          <cell r="S41">
            <v>0</v>
          </cell>
          <cell r="V41">
            <v>0</v>
          </cell>
          <cell r="X41">
            <v>0</v>
          </cell>
          <cell r="Y41" t="str">
            <v>Adhe</v>
          </cell>
          <cell r="Z41" t="str">
            <v>A1</v>
          </cell>
          <cell r="AA41" t="str">
            <v>Activator</v>
          </cell>
          <cell r="AB41" t="str">
            <v>MG Adhe + Activator</v>
          </cell>
        </row>
        <row r="42">
          <cell r="D42" t="str">
            <v>1335YAB00/IND</v>
          </cell>
          <cell r="E42">
            <v>1335</v>
          </cell>
          <cell r="F42">
            <v>46.599999999999994</v>
          </cell>
          <cell r="G42" t="e">
            <v>#N/A</v>
          </cell>
          <cell r="H42">
            <v>44.3</v>
          </cell>
          <cell r="I42" t="str">
            <v>TI</v>
          </cell>
          <cell r="J42" t="str">
            <v>Audit</v>
          </cell>
          <cell r="K42" t="str">
            <v>1335YAB02</v>
          </cell>
          <cell r="L42" t="str">
            <v>SH</v>
          </cell>
          <cell r="M42" t="str">
            <v>C-Group</v>
          </cell>
          <cell r="N42" t="str">
            <v>Add on</v>
          </cell>
          <cell r="P42" t="str">
            <v>PMR18</v>
          </cell>
          <cell r="Q42" t="str">
            <v>DRP</v>
          </cell>
          <cell r="S42">
            <v>0</v>
          </cell>
          <cell r="V42">
            <v>0</v>
          </cell>
          <cell r="X42">
            <v>0</v>
          </cell>
          <cell r="Y42" t="str">
            <v>Adhe</v>
          </cell>
          <cell r="Z42" t="str">
            <v>A1</v>
          </cell>
          <cell r="AA42" t="str">
            <v>Activator</v>
          </cell>
          <cell r="AB42" t="str">
            <v>MG Adhe + Activator</v>
          </cell>
        </row>
        <row r="43">
          <cell r="D43" t="str">
            <v>1369SAA00/IND</v>
          </cell>
          <cell r="E43">
            <v>1369</v>
          </cell>
          <cell r="F43">
            <v>27.200000000000003</v>
          </cell>
          <cell r="G43" t="e">
            <v>#N/A</v>
          </cell>
          <cell r="H43">
            <v>24.900000000000002</v>
          </cell>
          <cell r="I43" t="str">
            <v>TI</v>
          </cell>
          <cell r="J43" t="str">
            <v>Audit</v>
          </cell>
          <cell r="K43" t="str">
            <v>1369SAA02</v>
          </cell>
          <cell r="L43" t="str">
            <v>SH</v>
          </cell>
          <cell r="M43" t="str">
            <v>S-Group</v>
          </cell>
          <cell r="N43" t="str">
            <v>Reg</v>
          </cell>
          <cell r="P43" t="str">
            <v>PMR20</v>
          </cell>
          <cell r="Q43" t="str">
            <v>DRP</v>
          </cell>
          <cell r="S43">
            <v>0</v>
          </cell>
          <cell r="V43">
            <v>0</v>
          </cell>
          <cell r="X43">
            <v>0</v>
          </cell>
          <cell r="Y43" t="str">
            <v>Adhe</v>
          </cell>
          <cell r="Z43" t="str">
            <v>G7</v>
          </cell>
          <cell r="AA43" t="str">
            <v>Simple-Adhesive</v>
          </cell>
          <cell r="AB43" t="str">
            <v>Regular-Adhe</v>
          </cell>
        </row>
        <row r="44">
          <cell r="D44" t="str">
            <v>1377YAB31/IND</v>
          </cell>
          <cell r="E44">
            <v>1377</v>
          </cell>
          <cell r="F44">
            <v>46.6</v>
          </cell>
          <cell r="G44" t="str">
            <v>Yes</v>
          </cell>
          <cell r="H44">
            <v>44.300000000000004</v>
          </cell>
          <cell r="I44" t="str">
            <v>TI</v>
          </cell>
          <cell r="J44" t="str">
            <v>Highend</v>
          </cell>
          <cell r="K44" t="str">
            <v>1377YAB02</v>
          </cell>
          <cell r="L44" t="str">
            <v>SH</v>
          </cell>
          <cell r="M44" t="str">
            <v>C-Group</v>
          </cell>
          <cell r="N44" t="str">
            <v>Add on</v>
          </cell>
          <cell r="P44" t="str">
            <v>NM (INH2CBE)</v>
          </cell>
          <cell r="Q44" t="str">
            <v>DRP</v>
          </cell>
          <cell r="S44">
            <v>0</v>
          </cell>
          <cell r="V44">
            <v>0</v>
          </cell>
          <cell r="X44">
            <v>0</v>
          </cell>
          <cell r="Y44" t="str">
            <v>Adhe</v>
          </cell>
          <cell r="Z44" t="str">
            <v>A1</v>
          </cell>
          <cell r="AA44" t="str">
            <v>Activator</v>
          </cell>
          <cell r="AB44" t="str">
            <v>MG Adhe + Activator</v>
          </cell>
        </row>
        <row r="45">
          <cell r="D45" t="str">
            <v>1377YAB40/IND</v>
          </cell>
          <cell r="E45">
            <v>1377</v>
          </cell>
          <cell r="F45">
            <v>46.6</v>
          </cell>
          <cell r="G45" t="str">
            <v>Yes</v>
          </cell>
          <cell r="H45">
            <v>44.300000000000004</v>
          </cell>
          <cell r="I45" t="str">
            <v>TI</v>
          </cell>
          <cell r="J45" t="str">
            <v>Highend</v>
          </cell>
          <cell r="K45" t="str">
            <v>1377YAB02</v>
          </cell>
          <cell r="L45" t="str">
            <v>SH</v>
          </cell>
          <cell r="M45" t="str">
            <v>C-Group</v>
          </cell>
          <cell r="N45" t="str">
            <v>Add on</v>
          </cell>
          <cell r="P45" t="str">
            <v>NM (INH2CBE)</v>
          </cell>
          <cell r="Q45" t="str">
            <v>DRP</v>
          </cell>
          <cell r="S45">
            <v>0</v>
          </cell>
          <cell r="V45">
            <v>0</v>
          </cell>
          <cell r="X45">
            <v>0</v>
          </cell>
          <cell r="Y45" t="str">
            <v>Adhe</v>
          </cell>
          <cell r="Z45" t="str">
            <v>A1</v>
          </cell>
          <cell r="AA45" t="str">
            <v>Activator</v>
          </cell>
          <cell r="AB45" t="str">
            <v>MG Adhe + Activator</v>
          </cell>
        </row>
        <row r="46">
          <cell r="D46" t="str">
            <v>1377YAB41/IND</v>
          </cell>
          <cell r="E46">
            <v>1377</v>
          </cell>
          <cell r="F46">
            <v>46.6</v>
          </cell>
          <cell r="G46" t="str">
            <v>Yes</v>
          </cell>
          <cell r="H46">
            <v>44.300000000000004</v>
          </cell>
          <cell r="I46" t="str">
            <v>TI</v>
          </cell>
          <cell r="J46" t="str">
            <v>Highend</v>
          </cell>
          <cell r="K46" t="str">
            <v>1377YAB02</v>
          </cell>
          <cell r="L46" t="str">
            <v>SH</v>
          </cell>
          <cell r="M46" t="str">
            <v>C-Group</v>
          </cell>
          <cell r="N46" t="str">
            <v>Add on</v>
          </cell>
          <cell r="P46" t="str">
            <v>NM (INH2CBE)</v>
          </cell>
          <cell r="Q46" t="str">
            <v>DRP</v>
          </cell>
          <cell r="S46">
            <v>0</v>
          </cell>
          <cell r="V46">
            <v>0</v>
          </cell>
          <cell r="X46">
            <v>0</v>
          </cell>
          <cell r="Y46" t="str">
            <v>Adhe</v>
          </cell>
          <cell r="Z46" t="str">
            <v>A1</v>
          </cell>
          <cell r="AA46" t="str">
            <v>Activator</v>
          </cell>
          <cell r="AB46" t="str">
            <v>MG Adhe + Activator</v>
          </cell>
        </row>
        <row r="47">
          <cell r="D47" t="str">
            <v>1383YAA00/IND</v>
          </cell>
          <cell r="E47">
            <v>1383</v>
          </cell>
          <cell r="F47">
            <v>27.200000000000003</v>
          </cell>
          <cell r="G47" t="e">
            <v>#N/A</v>
          </cell>
          <cell r="I47" t="str">
            <v>TI</v>
          </cell>
          <cell r="J47" t="str">
            <v>Audit</v>
          </cell>
          <cell r="K47" t="str">
            <v>1383YAA02</v>
          </cell>
          <cell r="L47" t="str">
            <v>SH</v>
          </cell>
          <cell r="M47" t="str">
            <v>S-Group</v>
          </cell>
          <cell r="N47" t="str">
            <v>Reg</v>
          </cell>
          <cell r="P47" t="str">
            <v>PMR17</v>
          </cell>
          <cell r="Q47" t="str">
            <v>DRP</v>
          </cell>
          <cell r="S47">
            <v>0</v>
          </cell>
          <cell r="V47">
            <v>0</v>
          </cell>
          <cell r="X47">
            <v>0</v>
          </cell>
          <cell r="Y47" t="str">
            <v>Adhe</v>
          </cell>
          <cell r="Z47" t="str">
            <v>G6</v>
          </cell>
          <cell r="AA47" t="str">
            <v>Simple-Adhesive</v>
          </cell>
          <cell r="AB47" t="str">
            <v>Regular-Adhe</v>
          </cell>
        </row>
        <row r="48">
          <cell r="D48" t="str">
            <v>1387SSA00/IND</v>
          </cell>
          <cell r="E48">
            <v>1387</v>
          </cell>
          <cell r="F48">
            <v>33.700000000000003</v>
          </cell>
          <cell r="G48" t="e">
            <v>#N/A</v>
          </cell>
          <cell r="I48" t="str">
            <v>FT</v>
          </cell>
          <cell r="J48" t="str">
            <v>Audit</v>
          </cell>
          <cell r="K48" t="str">
            <v>1387SSA02</v>
          </cell>
          <cell r="L48" t="str">
            <v>SH</v>
          </cell>
          <cell r="M48" t="str">
            <v>S-Group</v>
          </cell>
          <cell r="N48" t="str">
            <v>Reg</v>
          </cell>
          <cell r="P48" t="str">
            <v>NM</v>
          </cell>
          <cell r="Q48" t="str">
            <v>DRP</v>
          </cell>
          <cell r="S48">
            <v>0</v>
          </cell>
          <cell r="V48">
            <v>0</v>
          </cell>
          <cell r="X48">
            <v>0</v>
          </cell>
          <cell r="Y48" t="str">
            <v>Gask</v>
          </cell>
          <cell r="Z48" t="str">
            <v>G4</v>
          </cell>
          <cell r="AA48" t="str">
            <v>Simple-Gasket</v>
          </cell>
          <cell r="AB48" t="str">
            <v>Regular-Gask</v>
          </cell>
        </row>
        <row r="49">
          <cell r="D49" t="str">
            <v>1387SSB00/IND</v>
          </cell>
          <cell r="E49">
            <v>1387</v>
          </cell>
          <cell r="F49">
            <v>33.700000000000003</v>
          </cell>
          <cell r="G49" t="e">
            <v>#N/A</v>
          </cell>
          <cell r="I49" t="str">
            <v>FT</v>
          </cell>
          <cell r="J49" t="str">
            <v>Audit</v>
          </cell>
          <cell r="K49" t="str">
            <v>1387SSB02</v>
          </cell>
          <cell r="L49" t="str">
            <v>SH</v>
          </cell>
          <cell r="M49" t="str">
            <v>S-Group</v>
          </cell>
          <cell r="N49" t="str">
            <v>Reg</v>
          </cell>
          <cell r="P49" t="str">
            <v>PMR22</v>
          </cell>
          <cell r="Q49" t="str">
            <v>DRP</v>
          </cell>
          <cell r="S49">
            <v>0</v>
          </cell>
          <cell r="V49">
            <v>0</v>
          </cell>
          <cell r="X49">
            <v>0</v>
          </cell>
          <cell r="Y49" t="str">
            <v>Adhe</v>
          </cell>
          <cell r="Z49" t="str">
            <v>G4</v>
          </cell>
          <cell r="AA49" t="str">
            <v>Simple-Adhesive</v>
          </cell>
          <cell r="AB49" t="str">
            <v>Regular-Adhe</v>
          </cell>
        </row>
        <row r="50">
          <cell r="D50" t="str">
            <v>1387SSC00/IND</v>
          </cell>
          <cell r="E50">
            <v>1387</v>
          </cell>
          <cell r="F50">
            <v>33.700000000000003</v>
          </cell>
          <cell r="G50" t="e">
            <v>#N/A</v>
          </cell>
          <cell r="I50" t="str">
            <v>FT</v>
          </cell>
          <cell r="J50" t="str">
            <v>Audit</v>
          </cell>
          <cell r="K50" t="str">
            <v>1387SSC02</v>
          </cell>
          <cell r="L50" t="str">
            <v>SH</v>
          </cell>
          <cell r="M50" t="str">
            <v>S-Group</v>
          </cell>
          <cell r="N50" t="str">
            <v>Reg</v>
          </cell>
          <cell r="P50" t="str">
            <v>PMR21</v>
          </cell>
          <cell r="Q50" t="str">
            <v>DRP</v>
          </cell>
          <cell r="S50">
            <v>0</v>
          </cell>
          <cell r="V50">
            <v>0</v>
          </cell>
          <cell r="X50">
            <v>0</v>
          </cell>
          <cell r="Y50" t="str">
            <v>Adhe</v>
          </cell>
          <cell r="Z50" t="str">
            <v>G4</v>
          </cell>
          <cell r="AA50" t="str">
            <v>Simple-Adhesive</v>
          </cell>
          <cell r="AB50" t="str">
            <v>Regular-Adhe</v>
          </cell>
        </row>
        <row r="51">
          <cell r="D51" t="str">
            <v>1391SSA00/IND</v>
          </cell>
          <cell r="E51">
            <v>1391</v>
          </cell>
          <cell r="F51">
            <v>31.8</v>
          </cell>
          <cell r="G51" t="e">
            <v>#N/A</v>
          </cell>
          <cell r="I51" t="str">
            <v>FT</v>
          </cell>
          <cell r="J51" t="str">
            <v>Audit</v>
          </cell>
          <cell r="K51" t="str">
            <v>1391SSA02</v>
          </cell>
          <cell r="L51" t="str">
            <v>SH</v>
          </cell>
          <cell r="M51" t="str">
            <v>S-Group</v>
          </cell>
          <cell r="N51" t="str">
            <v>Reg</v>
          </cell>
          <cell r="P51" t="str">
            <v>PMR20</v>
          </cell>
          <cell r="Q51" t="str">
            <v>DRP</v>
          </cell>
          <cell r="S51">
            <v>0</v>
          </cell>
          <cell r="V51">
            <v>0</v>
          </cell>
          <cell r="X51">
            <v>0</v>
          </cell>
          <cell r="Y51" t="str">
            <v>Adhe</v>
          </cell>
          <cell r="Z51" t="str">
            <v>A1</v>
          </cell>
          <cell r="AA51" t="str">
            <v>Simple-Adhesive</v>
          </cell>
          <cell r="AB51" t="str">
            <v>Regular-Adhe</v>
          </cell>
        </row>
        <row r="52">
          <cell r="D52" t="str">
            <v>139SAE00/IND</v>
          </cell>
          <cell r="E52">
            <v>139</v>
          </cell>
          <cell r="F52">
            <v>27.200000000000003</v>
          </cell>
          <cell r="G52" t="e">
            <v>#N/A</v>
          </cell>
          <cell r="I52" t="str">
            <v>TI</v>
          </cell>
          <cell r="J52" t="str">
            <v>Audit</v>
          </cell>
          <cell r="K52" t="str">
            <v>139SAD02</v>
          </cell>
          <cell r="L52" t="str">
            <v>SH</v>
          </cell>
          <cell r="M52" t="str">
            <v>S-Group</v>
          </cell>
          <cell r="N52" t="str">
            <v>Reg</v>
          </cell>
          <cell r="P52" t="str">
            <v>PMR31</v>
          </cell>
          <cell r="Q52" t="str">
            <v>DRP</v>
          </cell>
          <cell r="S52">
            <v>0</v>
          </cell>
          <cell r="V52">
            <v>0</v>
          </cell>
          <cell r="X52">
            <v>0</v>
          </cell>
          <cell r="Y52" t="str">
            <v>Adhe</v>
          </cell>
          <cell r="Z52" t="str">
            <v>G4</v>
          </cell>
          <cell r="AA52" t="str">
            <v>Simple-Adhesive</v>
          </cell>
          <cell r="AB52" t="str">
            <v>Regular-Adhe</v>
          </cell>
        </row>
        <row r="53">
          <cell r="D53" t="str">
            <v>139YAE00/IND</v>
          </cell>
          <cell r="E53">
            <v>139</v>
          </cell>
          <cell r="F53">
            <v>27.200000000000003</v>
          </cell>
          <cell r="G53" t="e">
            <v>#N/A</v>
          </cell>
          <cell r="I53" t="str">
            <v>TI</v>
          </cell>
          <cell r="J53" t="str">
            <v>Audit</v>
          </cell>
          <cell r="K53" t="str">
            <v>139YAD02</v>
          </cell>
          <cell r="L53" t="str">
            <v>SH</v>
          </cell>
          <cell r="M53" t="str">
            <v>S-Group</v>
          </cell>
          <cell r="N53" t="str">
            <v>Reg</v>
          </cell>
          <cell r="P53" t="str">
            <v>PMR17</v>
          </cell>
          <cell r="Q53" t="str">
            <v>DRP</v>
          </cell>
          <cell r="S53">
            <v>0</v>
          </cell>
          <cell r="V53">
            <v>0</v>
          </cell>
          <cell r="X53">
            <v>0</v>
          </cell>
          <cell r="Y53" t="str">
            <v>Adhe</v>
          </cell>
          <cell r="Z53" t="str">
            <v>G4</v>
          </cell>
          <cell r="AA53" t="str">
            <v>Simple-Adhesive</v>
          </cell>
          <cell r="AB53" t="str">
            <v>Regular-Adhe</v>
          </cell>
        </row>
        <row r="54">
          <cell r="D54" t="str">
            <v>140YAD00/IND</v>
          </cell>
          <cell r="E54">
            <v>140</v>
          </cell>
          <cell r="F54">
            <v>27.200000000000003</v>
          </cell>
          <cell r="G54" t="e">
            <v>#N/A</v>
          </cell>
          <cell r="I54" t="str">
            <v>TI</v>
          </cell>
          <cell r="J54" t="str">
            <v>Audit</v>
          </cell>
          <cell r="K54" t="str">
            <v>140YAC02</v>
          </cell>
          <cell r="L54" t="str">
            <v>SH</v>
          </cell>
          <cell r="M54" t="str">
            <v>S-Group</v>
          </cell>
          <cell r="N54" t="str">
            <v>Reg</v>
          </cell>
          <cell r="P54" t="str">
            <v>PMR31</v>
          </cell>
          <cell r="Q54" t="str">
            <v>DRP</v>
          </cell>
          <cell r="S54">
            <v>0</v>
          </cell>
          <cell r="V54">
            <v>0</v>
          </cell>
          <cell r="X54">
            <v>0</v>
          </cell>
          <cell r="Y54" t="str">
            <v>Adhe</v>
          </cell>
          <cell r="Z54" t="str">
            <v>G5</v>
          </cell>
          <cell r="AA54" t="str">
            <v>Simple-Adhesive</v>
          </cell>
          <cell r="AB54" t="str">
            <v>Regular-Adhe</v>
          </cell>
        </row>
        <row r="55">
          <cell r="D55" t="str">
            <v>1416YAA00/IND</v>
          </cell>
          <cell r="E55">
            <v>1416</v>
          </cell>
          <cell r="F55">
            <v>27.200000000000003</v>
          </cell>
          <cell r="G55" t="e">
            <v>#N/A</v>
          </cell>
          <cell r="I55" t="str">
            <v>TI</v>
          </cell>
          <cell r="J55" t="str">
            <v>Audit</v>
          </cell>
          <cell r="K55" t="str">
            <v>1416YAA02</v>
          </cell>
          <cell r="L55" t="str">
            <v>SH</v>
          </cell>
          <cell r="M55" t="str">
            <v>S-Group</v>
          </cell>
          <cell r="N55" t="str">
            <v>Reg</v>
          </cell>
          <cell r="P55" t="str">
            <v>PMR24</v>
          </cell>
          <cell r="Q55" t="str">
            <v>DRP</v>
          </cell>
          <cell r="S55">
            <v>0</v>
          </cell>
          <cell r="V55">
            <v>0</v>
          </cell>
          <cell r="X55">
            <v>0</v>
          </cell>
          <cell r="Y55" t="str">
            <v>Adhe</v>
          </cell>
          <cell r="Z55" t="str">
            <v>PED</v>
          </cell>
          <cell r="AA55" t="str">
            <v>Simple-Adhesive</v>
          </cell>
          <cell r="AB55" t="str">
            <v>Regular-Adhe</v>
          </cell>
        </row>
        <row r="56">
          <cell r="D56" t="str">
            <v>1424YAA00/IND</v>
          </cell>
          <cell r="E56">
            <v>1424</v>
          </cell>
          <cell r="F56">
            <v>37.000000000000007</v>
          </cell>
          <cell r="G56" t="e">
            <v>#N/A</v>
          </cell>
          <cell r="I56" t="str">
            <v>TI</v>
          </cell>
          <cell r="J56" t="str">
            <v>Audit</v>
          </cell>
          <cell r="K56" t="str">
            <v>1424YAA02</v>
          </cell>
          <cell r="L56" t="str">
            <v>SH</v>
          </cell>
          <cell r="M56" t="str">
            <v>S-Group</v>
          </cell>
          <cell r="N56" t="str">
            <v>Reg</v>
          </cell>
          <cell r="P56" t="str">
            <v>PMR20</v>
          </cell>
          <cell r="Q56" t="str">
            <v>DRP</v>
          </cell>
          <cell r="S56">
            <v>0</v>
          </cell>
          <cell r="V56">
            <v>0</v>
          </cell>
          <cell r="X56">
            <v>0</v>
          </cell>
          <cell r="Y56" t="str">
            <v>Adhe</v>
          </cell>
          <cell r="Z56" t="str">
            <v>PED</v>
          </cell>
          <cell r="AA56" t="str">
            <v>Simple-Adhesive</v>
          </cell>
          <cell r="AB56" t="str">
            <v>Regular-Adhe</v>
          </cell>
        </row>
        <row r="57">
          <cell r="D57" t="str">
            <v>143YAG00/IND</v>
          </cell>
          <cell r="E57">
            <v>143</v>
          </cell>
          <cell r="F57">
            <v>33.700000000000003</v>
          </cell>
          <cell r="G57" t="e">
            <v>#N/A</v>
          </cell>
          <cell r="I57" t="str">
            <v>TI</v>
          </cell>
          <cell r="J57" t="str">
            <v>Audit</v>
          </cell>
          <cell r="K57" t="str">
            <v>143YAG02</v>
          </cell>
          <cell r="L57" t="str">
            <v>RD</v>
          </cell>
          <cell r="M57" t="str">
            <v>S-Group</v>
          </cell>
          <cell r="N57" t="str">
            <v>Reg</v>
          </cell>
          <cell r="P57" t="str">
            <v>PMR20</v>
          </cell>
          <cell r="Q57" t="str">
            <v>DRP</v>
          </cell>
          <cell r="S57">
            <v>0</v>
          </cell>
          <cell r="V57">
            <v>0</v>
          </cell>
          <cell r="X57">
            <v>0</v>
          </cell>
          <cell r="Y57" t="str">
            <v>Gask</v>
          </cell>
          <cell r="Z57" t="str">
            <v>G4</v>
          </cell>
          <cell r="AA57" t="str">
            <v>Simple-Gasket</v>
          </cell>
          <cell r="AB57" t="str">
            <v>Regular-Gask</v>
          </cell>
        </row>
        <row r="58">
          <cell r="D58" t="str">
            <v>1445YAG00/IND</v>
          </cell>
          <cell r="E58">
            <v>1445</v>
          </cell>
          <cell r="F58">
            <v>39.1</v>
          </cell>
          <cell r="G58" t="e">
            <v>#N/A</v>
          </cell>
          <cell r="I58" t="str">
            <v>TI</v>
          </cell>
          <cell r="J58" t="str">
            <v>Audit</v>
          </cell>
          <cell r="K58" t="str">
            <v>1445YAG02</v>
          </cell>
          <cell r="L58" t="str">
            <v>RD</v>
          </cell>
          <cell r="M58" t="str">
            <v>S-Group</v>
          </cell>
          <cell r="N58" t="str">
            <v>Reg</v>
          </cell>
          <cell r="P58" t="str">
            <v>PMR24</v>
          </cell>
          <cell r="Q58" t="str">
            <v>DRP</v>
          </cell>
          <cell r="S58">
            <v>0</v>
          </cell>
          <cell r="V58">
            <v>0</v>
          </cell>
          <cell r="X58">
            <v>0</v>
          </cell>
          <cell r="Y58" t="str">
            <v>Gask</v>
          </cell>
          <cell r="Z58" t="str">
            <v>G7</v>
          </cell>
          <cell r="AA58" t="str">
            <v>Simple-Gasket</v>
          </cell>
          <cell r="AB58" t="str">
            <v>Regular-Gask</v>
          </cell>
        </row>
        <row r="59">
          <cell r="D59" t="str">
            <v>1445YAH00/IND</v>
          </cell>
          <cell r="E59">
            <v>1445</v>
          </cell>
          <cell r="F59">
            <v>39.1</v>
          </cell>
          <cell r="G59" t="e">
            <v>#N/A</v>
          </cell>
          <cell r="I59" t="str">
            <v>TI</v>
          </cell>
          <cell r="J59" t="str">
            <v>Audit</v>
          </cell>
          <cell r="K59" t="str">
            <v>1445YAH02</v>
          </cell>
          <cell r="L59" t="str">
            <v>RD</v>
          </cell>
          <cell r="M59" t="str">
            <v>S-Group</v>
          </cell>
          <cell r="N59" t="str">
            <v>Reg</v>
          </cell>
          <cell r="P59" t="str">
            <v>PMR26</v>
          </cell>
          <cell r="Q59" t="str">
            <v>DRP</v>
          </cell>
          <cell r="S59">
            <v>0</v>
          </cell>
          <cell r="V59">
            <v>0</v>
          </cell>
          <cell r="X59">
            <v>0</v>
          </cell>
          <cell r="Y59" t="str">
            <v>Gask</v>
          </cell>
          <cell r="Z59" t="str">
            <v>G7</v>
          </cell>
          <cell r="AA59" t="str">
            <v>Simple-Gasket</v>
          </cell>
          <cell r="AB59" t="str">
            <v>Regular-Gask</v>
          </cell>
        </row>
        <row r="60">
          <cell r="D60" t="str">
            <v>1448YAA00/IND</v>
          </cell>
          <cell r="E60">
            <v>1448</v>
          </cell>
          <cell r="F60">
            <v>27.200000000000003</v>
          </cell>
          <cell r="G60" t="e">
            <v>#N/A</v>
          </cell>
          <cell r="I60" t="str">
            <v>TI</v>
          </cell>
          <cell r="J60" t="str">
            <v>Audit</v>
          </cell>
          <cell r="K60" t="str">
            <v>1448YAA02</v>
          </cell>
          <cell r="L60" t="str">
            <v>SH</v>
          </cell>
          <cell r="M60" t="str">
            <v>S-Group</v>
          </cell>
          <cell r="N60" t="str">
            <v>Reg</v>
          </cell>
          <cell r="P60" t="str">
            <v>PMR17</v>
          </cell>
          <cell r="Q60" t="str">
            <v>DRP</v>
          </cell>
          <cell r="S60">
            <v>0</v>
          </cell>
          <cell r="V60">
            <v>0</v>
          </cell>
          <cell r="X60">
            <v>0</v>
          </cell>
          <cell r="Y60" t="str">
            <v>Adhe</v>
          </cell>
          <cell r="Z60" t="str">
            <v>PED</v>
          </cell>
          <cell r="AA60" t="str">
            <v>Simple-Adhesive</v>
          </cell>
          <cell r="AB60" t="str">
            <v>Regular-Adhe</v>
          </cell>
        </row>
        <row r="61">
          <cell r="D61" t="str">
            <v>1455YAA00/IND</v>
          </cell>
          <cell r="E61">
            <v>1455</v>
          </cell>
          <cell r="F61">
            <v>27.200000000000003</v>
          </cell>
          <cell r="G61" t="e">
            <v>#N/A</v>
          </cell>
          <cell r="I61" t="str">
            <v>TI</v>
          </cell>
          <cell r="J61" t="str">
            <v>Audit</v>
          </cell>
          <cell r="K61" t="str">
            <v>1455YAA02</v>
          </cell>
          <cell r="L61" t="str">
            <v>SH</v>
          </cell>
          <cell r="M61" t="str">
            <v>S-Group</v>
          </cell>
          <cell r="N61" t="str">
            <v>Reg</v>
          </cell>
          <cell r="P61" t="str">
            <v>NM</v>
          </cell>
          <cell r="Q61" t="str">
            <v>DRP</v>
          </cell>
          <cell r="S61">
            <v>0</v>
          </cell>
          <cell r="V61">
            <v>0</v>
          </cell>
          <cell r="X61">
            <v>0</v>
          </cell>
          <cell r="Y61" t="str">
            <v>Gask</v>
          </cell>
          <cell r="Z61" t="str">
            <v>PED</v>
          </cell>
          <cell r="AA61" t="str">
            <v>Simple-Gasket</v>
          </cell>
          <cell r="AB61" t="str">
            <v>Regular-Gask</v>
          </cell>
        </row>
        <row r="62">
          <cell r="D62" t="str">
            <v>1459YAB00/IND</v>
          </cell>
          <cell r="E62">
            <v>1459</v>
          </cell>
          <cell r="F62">
            <v>32.6</v>
          </cell>
          <cell r="G62" t="str">
            <v>Yes</v>
          </cell>
          <cell r="H62">
            <v>30.3</v>
          </cell>
          <cell r="I62" t="str">
            <v>TI</v>
          </cell>
          <cell r="J62" t="str">
            <v>Audit</v>
          </cell>
          <cell r="K62" t="str">
            <v>1459YAB02</v>
          </cell>
          <cell r="L62" t="str">
            <v>SH</v>
          </cell>
          <cell r="M62" t="str">
            <v>S-Group</v>
          </cell>
          <cell r="N62" t="str">
            <v>Reg</v>
          </cell>
          <cell r="P62" t="str">
            <v>PMR33</v>
          </cell>
          <cell r="Q62" t="str">
            <v>DRP</v>
          </cell>
          <cell r="S62">
            <v>0</v>
          </cell>
          <cell r="V62">
            <v>0</v>
          </cell>
          <cell r="X62">
            <v>0</v>
          </cell>
          <cell r="Y62" t="str">
            <v>Adhe</v>
          </cell>
          <cell r="Z62" t="str">
            <v>G6</v>
          </cell>
          <cell r="AA62" t="str">
            <v>Simple-Adhesive</v>
          </cell>
          <cell r="AB62" t="str">
            <v>Regular-Adhe</v>
          </cell>
        </row>
        <row r="63">
          <cell r="D63" t="str">
            <v>1461YAA00/IND</v>
          </cell>
          <cell r="E63">
            <v>1461</v>
          </cell>
          <cell r="F63">
            <v>34.6</v>
          </cell>
          <cell r="G63" t="e">
            <v>#N/A</v>
          </cell>
          <cell r="I63" t="str">
            <v>TI</v>
          </cell>
          <cell r="J63" t="str">
            <v>Audit</v>
          </cell>
          <cell r="K63" t="str">
            <v>1461YAA02</v>
          </cell>
          <cell r="L63" t="str">
            <v>SH</v>
          </cell>
          <cell r="M63" t="str">
            <v>C-Group</v>
          </cell>
          <cell r="N63" t="str">
            <v>Add on</v>
          </cell>
          <cell r="P63" t="str">
            <v>PMR18</v>
          </cell>
          <cell r="Q63" t="str">
            <v>DRP</v>
          </cell>
          <cell r="S63">
            <v>0</v>
          </cell>
          <cell r="V63">
            <v>0</v>
          </cell>
          <cell r="X63">
            <v>0</v>
          </cell>
          <cell r="Y63" t="str">
            <v>Adhe</v>
          </cell>
          <cell r="Z63" t="str">
            <v>A2</v>
          </cell>
          <cell r="AA63" t="str">
            <v>Activator</v>
          </cell>
          <cell r="AB63" t="str">
            <v>MG Adhe + Activator</v>
          </cell>
        </row>
        <row r="64">
          <cell r="D64" t="str">
            <v>1474NSA31/IND</v>
          </cell>
          <cell r="E64">
            <v>1474</v>
          </cell>
          <cell r="F64">
            <v>36.200000000000003</v>
          </cell>
          <cell r="G64" t="str">
            <v>Yes</v>
          </cell>
          <cell r="H64">
            <v>33.900000000000006</v>
          </cell>
          <cell r="I64" t="str">
            <v>FT</v>
          </cell>
          <cell r="J64" t="str">
            <v>Audit</v>
          </cell>
          <cell r="K64" t="str">
            <v>1474NSA02</v>
          </cell>
          <cell r="L64" t="str">
            <v>SH</v>
          </cell>
          <cell r="M64" t="str">
            <v>C-Group</v>
          </cell>
          <cell r="N64" t="str">
            <v>Add on</v>
          </cell>
          <cell r="O64" t="str">
            <v>2.H</v>
          </cell>
          <cell r="P64" t="str">
            <v>MTS-RET</v>
          </cell>
          <cell r="Q64" t="str">
            <v>Live</v>
          </cell>
          <cell r="R64">
            <v>386</v>
          </cell>
          <cell r="S64">
            <v>386</v>
          </cell>
          <cell r="T64">
            <v>456</v>
          </cell>
          <cell r="U64">
            <v>372</v>
          </cell>
          <cell r="V64">
            <v>360</v>
          </cell>
          <cell r="W64">
            <v>590</v>
          </cell>
          <cell r="X64">
            <v>390</v>
          </cell>
          <cell r="Y64" t="str">
            <v>Sticker</v>
          </cell>
          <cell r="Z64" t="str">
            <v>A2</v>
          </cell>
          <cell r="AA64" t="str">
            <v>MG Orient-Sticker</v>
          </cell>
          <cell r="AB64" t="str">
            <v>MG-Sticker + Orientation</v>
          </cell>
        </row>
        <row r="65">
          <cell r="D65" t="str">
            <v>1474NSE31/IND</v>
          </cell>
          <cell r="E65">
            <v>1474</v>
          </cell>
          <cell r="F65">
            <v>36.200000000000003</v>
          </cell>
          <cell r="G65" t="str">
            <v>Yes</v>
          </cell>
          <cell r="H65">
            <v>33.900000000000006</v>
          </cell>
          <cell r="I65" t="str">
            <v>FT</v>
          </cell>
          <cell r="J65" t="str">
            <v>Audit</v>
          </cell>
          <cell r="K65" t="str">
            <v>1474NFE02</v>
          </cell>
          <cell r="L65" t="str">
            <v>SH</v>
          </cell>
          <cell r="M65" t="str">
            <v>C-Group</v>
          </cell>
          <cell r="N65" t="str">
            <v>Add on</v>
          </cell>
          <cell r="P65" t="str">
            <v>MTS-RET</v>
          </cell>
          <cell r="Q65" t="str">
            <v>Live</v>
          </cell>
          <cell r="Y65" t="str">
            <v>Sticker</v>
          </cell>
          <cell r="Z65" t="str">
            <v>A2</v>
          </cell>
          <cell r="AA65" t="str">
            <v>MG Orient-Sticker</v>
          </cell>
          <cell r="AB65" t="str">
            <v>MG-Sticker + Orientation</v>
          </cell>
        </row>
        <row r="66">
          <cell r="D66" t="str">
            <v>1474QAE32/IND</v>
          </cell>
          <cell r="E66">
            <v>1474</v>
          </cell>
          <cell r="F66">
            <v>36.200000000000003</v>
          </cell>
          <cell r="G66" t="str">
            <v>Yes</v>
          </cell>
          <cell r="H66">
            <v>33.900000000000006</v>
          </cell>
          <cell r="I66" t="str">
            <v>FT</v>
          </cell>
          <cell r="J66" t="str">
            <v>Audit</v>
          </cell>
          <cell r="K66" t="str">
            <v>1474QAE02/BRN</v>
          </cell>
          <cell r="L66" t="str">
            <v>SH</v>
          </cell>
          <cell r="M66" t="str">
            <v>C-Group</v>
          </cell>
          <cell r="N66" t="str">
            <v>Add on</v>
          </cell>
          <cell r="P66" t="str">
            <v>MTS-RET</v>
          </cell>
          <cell r="Q66" t="str">
            <v>Live</v>
          </cell>
          <cell r="Y66" t="str">
            <v>Sticker</v>
          </cell>
          <cell r="Z66" t="str">
            <v>A2</v>
          </cell>
          <cell r="AA66" t="str">
            <v>MG Orient-Sticker</v>
          </cell>
          <cell r="AB66" t="str">
            <v>MG-Sticker + Orientation</v>
          </cell>
        </row>
        <row r="67">
          <cell r="D67" t="str">
            <v>1474QDE31/IND</v>
          </cell>
          <cell r="E67">
            <v>1474</v>
          </cell>
          <cell r="F67">
            <v>36.200000000000003</v>
          </cell>
          <cell r="G67" t="str">
            <v>Yes</v>
          </cell>
          <cell r="H67">
            <v>33.900000000000006</v>
          </cell>
          <cell r="I67" t="str">
            <v>FT</v>
          </cell>
          <cell r="J67" t="str">
            <v>Audit</v>
          </cell>
          <cell r="K67" t="str">
            <v>1474QDE02/BLU/M</v>
          </cell>
          <cell r="L67" t="str">
            <v>SH</v>
          </cell>
          <cell r="M67" t="str">
            <v>C-Group</v>
          </cell>
          <cell r="N67" t="str">
            <v>Add on</v>
          </cell>
          <cell r="P67" t="str">
            <v>MTS-RET</v>
          </cell>
          <cell r="Q67" t="str">
            <v>Live</v>
          </cell>
          <cell r="Y67" t="str">
            <v>Sticker</v>
          </cell>
          <cell r="Z67" t="str">
            <v>A2</v>
          </cell>
          <cell r="AA67" t="str">
            <v>MG Orient-Sticker</v>
          </cell>
          <cell r="AB67" t="str">
            <v>MG-Sticker + Orientation</v>
          </cell>
        </row>
        <row r="68">
          <cell r="D68" t="str">
            <v>1474SSA00/IND</v>
          </cell>
          <cell r="E68">
            <v>1474</v>
          </cell>
          <cell r="F68">
            <v>36.200000000000003</v>
          </cell>
          <cell r="G68" t="str">
            <v>Yes</v>
          </cell>
          <cell r="H68">
            <v>33.900000000000006</v>
          </cell>
          <cell r="I68" t="str">
            <v>FT</v>
          </cell>
          <cell r="J68" t="str">
            <v>Audit</v>
          </cell>
          <cell r="K68" t="str">
            <v>1474SSA02</v>
          </cell>
          <cell r="L68" t="str">
            <v>SH</v>
          </cell>
          <cell r="M68" t="str">
            <v>C-Group</v>
          </cell>
          <cell r="N68" t="str">
            <v>Add on</v>
          </cell>
          <cell r="O68" t="str">
            <v>1.SH</v>
          </cell>
          <cell r="P68" t="str">
            <v>MTS-RET</v>
          </cell>
          <cell r="Q68" t="str">
            <v>Live</v>
          </cell>
          <cell r="R68">
            <v>2938</v>
          </cell>
          <cell r="S68">
            <v>3220</v>
          </cell>
          <cell r="T68">
            <v>3288</v>
          </cell>
          <cell r="U68">
            <v>3300</v>
          </cell>
          <cell r="V68">
            <v>2988</v>
          </cell>
          <cell r="W68">
            <v>2591</v>
          </cell>
          <cell r="X68">
            <v>1700</v>
          </cell>
          <cell r="Y68" t="str">
            <v>Sticker</v>
          </cell>
          <cell r="Z68" t="str">
            <v>A2</v>
          </cell>
          <cell r="AA68" t="str">
            <v>MG Orient-Sticker</v>
          </cell>
          <cell r="AB68" t="str">
            <v>MG-Sticker + Orientation</v>
          </cell>
        </row>
        <row r="69">
          <cell r="D69" t="str">
            <v>1474SSA30/IND</v>
          </cell>
          <cell r="E69">
            <v>1474</v>
          </cell>
          <cell r="F69">
            <v>36.200000000000003</v>
          </cell>
          <cell r="G69" t="str">
            <v>Yes</v>
          </cell>
          <cell r="H69">
            <v>33.900000000000006</v>
          </cell>
          <cell r="I69" t="str">
            <v>FT</v>
          </cell>
          <cell r="J69" t="str">
            <v>Audit</v>
          </cell>
          <cell r="K69" t="str">
            <v>1474SSA02</v>
          </cell>
          <cell r="L69" t="str">
            <v>SH</v>
          </cell>
          <cell r="M69" t="str">
            <v>C-Group</v>
          </cell>
          <cell r="N69" t="str">
            <v>Add on</v>
          </cell>
          <cell r="O69" t="str">
            <v>1.SH</v>
          </cell>
          <cell r="P69" t="str">
            <v>MTS-RET</v>
          </cell>
          <cell r="Q69" t="str">
            <v>Live</v>
          </cell>
          <cell r="R69">
            <v>1932</v>
          </cell>
          <cell r="S69">
            <v>2031</v>
          </cell>
          <cell r="T69">
            <v>2027</v>
          </cell>
          <cell r="U69">
            <v>1814</v>
          </cell>
          <cell r="V69">
            <v>1797</v>
          </cell>
          <cell r="W69">
            <v>1668</v>
          </cell>
          <cell r="X69">
            <v>1197</v>
          </cell>
          <cell r="Y69" t="str">
            <v>Sticker</v>
          </cell>
          <cell r="Z69" t="str">
            <v>A2</v>
          </cell>
          <cell r="AA69" t="str">
            <v>MG Orient-Sticker</v>
          </cell>
          <cell r="AB69" t="str">
            <v>MG-Sticker + Orientation</v>
          </cell>
        </row>
        <row r="70">
          <cell r="D70" t="str">
            <v>1474SSA31/IND</v>
          </cell>
          <cell r="E70">
            <v>1474</v>
          </cell>
          <cell r="F70">
            <v>36.200000000000003</v>
          </cell>
          <cell r="G70" t="str">
            <v>Yes</v>
          </cell>
          <cell r="H70">
            <v>-2.2999999999999998</v>
          </cell>
          <cell r="I70" t="str">
            <v>FT</v>
          </cell>
          <cell r="J70" t="str">
            <v>Audit</v>
          </cell>
          <cell r="K70" t="str">
            <v>1474SSA02</v>
          </cell>
          <cell r="L70" t="str">
            <v>SH</v>
          </cell>
          <cell r="M70" t="str">
            <v>C-Group</v>
          </cell>
          <cell r="N70" t="str">
            <v>Add on</v>
          </cell>
          <cell r="P70" t="str">
            <v>PMR20</v>
          </cell>
          <cell r="Q70" t="str">
            <v>DRP</v>
          </cell>
          <cell r="S70">
            <v>0</v>
          </cell>
          <cell r="V70">
            <v>0</v>
          </cell>
          <cell r="X70">
            <v>0</v>
          </cell>
          <cell r="Y70" t="str">
            <v>Sticker</v>
          </cell>
          <cell r="Z70" t="str">
            <v>A2</v>
          </cell>
          <cell r="AA70" t="str">
            <v>MG Orient-Sticker</v>
          </cell>
          <cell r="AB70" t="str">
            <v>MG-Sticker + Orientation</v>
          </cell>
        </row>
        <row r="71">
          <cell r="D71" t="str">
            <v>1474SSA32/IND</v>
          </cell>
          <cell r="E71">
            <v>1474</v>
          </cell>
          <cell r="F71">
            <v>36.200000000000003</v>
          </cell>
          <cell r="G71" t="str">
            <v>Yes</v>
          </cell>
          <cell r="H71">
            <v>-2.2999999999999998</v>
          </cell>
          <cell r="I71" t="str">
            <v>FT</v>
          </cell>
          <cell r="J71" t="str">
            <v>Audit</v>
          </cell>
          <cell r="K71" t="str">
            <v>1474SSA02</v>
          </cell>
          <cell r="L71" t="str">
            <v>SH</v>
          </cell>
          <cell r="M71" t="str">
            <v>C-Group</v>
          </cell>
          <cell r="N71" t="str">
            <v>Add on</v>
          </cell>
          <cell r="P71" t="str">
            <v>PMR20</v>
          </cell>
          <cell r="Q71" t="str">
            <v>DRP</v>
          </cell>
          <cell r="S71">
            <v>0</v>
          </cell>
          <cell r="V71">
            <v>0</v>
          </cell>
          <cell r="X71">
            <v>0</v>
          </cell>
          <cell r="Y71" t="str">
            <v>Sticker</v>
          </cell>
          <cell r="Z71" t="str">
            <v>A2</v>
          </cell>
          <cell r="AA71" t="str">
            <v>MG Orient-Sticker</v>
          </cell>
          <cell r="AB71" t="str">
            <v>MG-Sticker + Orientation</v>
          </cell>
        </row>
        <row r="72">
          <cell r="D72" t="str">
            <v>1474SSA33/IND</v>
          </cell>
          <cell r="E72">
            <v>1474</v>
          </cell>
          <cell r="F72">
            <v>36.200000000000003</v>
          </cell>
          <cell r="G72" t="str">
            <v>Yes</v>
          </cell>
          <cell r="H72">
            <v>-2.2999999999999998</v>
          </cell>
          <cell r="I72" t="str">
            <v>FT</v>
          </cell>
          <cell r="J72" t="str">
            <v>Audit</v>
          </cell>
          <cell r="K72" t="str">
            <v>1474SSA02</v>
          </cell>
          <cell r="L72" t="str">
            <v>SH</v>
          </cell>
          <cell r="M72" t="str">
            <v>C-Group</v>
          </cell>
          <cell r="N72" t="str">
            <v>Add on</v>
          </cell>
          <cell r="P72" t="str">
            <v>PMR39</v>
          </cell>
          <cell r="Q72" t="str">
            <v>DRP</v>
          </cell>
          <cell r="R72">
            <v>367</v>
          </cell>
          <cell r="S72">
            <v>347</v>
          </cell>
          <cell r="T72">
            <v>347</v>
          </cell>
          <cell r="U72">
            <v>263</v>
          </cell>
          <cell r="V72">
            <v>288</v>
          </cell>
          <cell r="X72">
            <v>0</v>
          </cell>
          <cell r="Y72" t="str">
            <v>Sticker</v>
          </cell>
          <cell r="Z72" t="str">
            <v>A2</v>
          </cell>
          <cell r="AA72" t="str">
            <v>MG Orient-Sticker</v>
          </cell>
          <cell r="AB72" t="str">
            <v>MG-Sticker + Orientation</v>
          </cell>
        </row>
        <row r="73">
          <cell r="D73" t="str">
            <v>1474SSB31/IND</v>
          </cell>
          <cell r="E73">
            <v>1474</v>
          </cell>
          <cell r="F73">
            <v>36.200000000000003</v>
          </cell>
          <cell r="G73" t="str">
            <v>Yes</v>
          </cell>
          <cell r="H73">
            <v>-2.2999999999999998</v>
          </cell>
          <cell r="I73" t="str">
            <v>FT</v>
          </cell>
          <cell r="J73" t="str">
            <v>Audit</v>
          </cell>
          <cell r="K73" t="str">
            <v>1474SSB02</v>
          </cell>
          <cell r="L73" t="str">
            <v>SH</v>
          </cell>
          <cell r="M73" t="str">
            <v>C-Group</v>
          </cell>
          <cell r="N73" t="str">
            <v>Add on</v>
          </cell>
          <cell r="P73" t="str">
            <v>NM (CR)</v>
          </cell>
          <cell r="Q73" t="str">
            <v>DRP</v>
          </cell>
          <cell r="S73">
            <v>0</v>
          </cell>
          <cell r="V73">
            <v>0</v>
          </cell>
          <cell r="X73">
            <v>0</v>
          </cell>
          <cell r="Y73" t="str">
            <v>Sticker</v>
          </cell>
          <cell r="Z73" t="str">
            <v>A2</v>
          </cell>
          <cell r="AA73" t="str">
            <v>MG Orient-Sticker</v>
          </cell>
          <cell r="AB73" t="str">
            <v>MG-Sticker + Orientation</v>
          </cell>
        </row>
        <row r="74">
          <cell r="D74" t="str">
            <v>1474SSB32/IND</v>
          </cell>
          <cell r="E74">
            <v>1474</v>
          </cell>
          <cell r="F74">
            <v>36.200000000000003</v>
          </cell>
          <cell r="G74" t="str">
            <v>Yes</v>
          </cell>
          <cell r="H74">
            <v>-2.2999999999999998</v>
          </cell>
          <cell r="I74" t="str">
            <v>FT</v>
          </cell>
          <cell r="J74" t="str">
            <v>Audit</v>
          </cell>
          <cell r="K74" t="str">
            <v>1474SSB02</v>
          </cell>
          <cell r="L74" t="str">
            <v>SH</v>
          </cell>
          <cell r="M74" t="str">
            <v>C-Group</v>
          </cell>
          <cell r="N74" t="str">
            <v>Add on</v>
          </cell>
          <cell r="P74" t="str">
            <v>NM (CR)</v>
          </cell>
          <cell r="Q74" t="str">
            <v>DRP</v>
          </cell>
          <cell r="S74">
            <v>0</v>
          </cell>
          <cell r="V74">
            <v>0</v>
          </cell>
          <cell r="X74">
            <v>0</v>
          </cell>
          <cell r="Y74" t="str">
            <v>Sticker</v>
          </cell>
          <cell r="Z74" t="str">
            <v>A2</v>
          </cell>
          <cell r="AA74" t="str">
            <v>MG Orient-Sticker</v>
          </cell>
          <cell r="AB74" t="str">
            <v>MG-Sticker + Orientation</v>
          </cell>
        </row>
        <row r="75">
          <cell r="D75" t="str">
            <v>1474SSB35/IND</v>
          </cell>
          <cell r="E75">
            <v>1474</v>
          </cell>
          <cell r="F75">
            <v>36.200000000000003</v>
          </cell>
          <cell r="G75" t="str">
            <v>Yes</v>
          </cell>
          <cell r="H75">
            <v>-2.2999999999999998</v>
          </cell>
          <cell r="I75" t="str">
            <v>FT</v>
          </cell>
          <cell r="J75" t="str">
            <v>Audit</v>
          </cell>
          <cell r="K75" t="str">
            <v>1474SSB02</v>
          </cell>
          <cell r="L75" t="str">
            <v>SH</v>
          </cell>
          <cell r="M75" t="str">
            <v>C-Group</v>
          </cell>
          <cell r="N75" t="str">
            <v>Add on</v>
          </cell>
          <cell r="P75" t="str">
            <v>NM (CR)</v>
          </cell>
          <cell r="Q75" t="str">
            <v>DRP</v>
          </cell>
          <cell r="S75">
            <v>0</v>
          </cell>
          <cell r="V75">
            <v>0</v>
          </cell>
          <cell r="X75">
            <v>0</v>
          </cell>
          <cell r="Y75" t="str">
            <v>Sticker</v>
          </cell>
          <cell r="Z75" t="str">
            <v>A2</v>
          </cell>
          <cell r="AA75" t="str">
            <v>MG Orient-Sticker</v>
          </cell>
          <cell r="AB75" t="str">
            <v>MG-Sticker + Orientation</v>
          </cell>
        </row>
        <row r="76">
          <cell r="D76" t="str">
            <v>1476SFB00/IND</v>
          </cell>
          <cell r="E76">
            <v>1476</v>
          </cell>
          <cell r="F76">
            <v>33.700000000000003</v>
          </cell>
          <cell r="G76" t="e">
            <v>#N/A</v>
          </cell>
          <cell r="I76" t="str">
            <v>FT</v>
          </cell>
          <cell r="J76" t="str">
            <v>Audit</v>
          </cell>
          <cell r="K76" t="str">
            <v>1476SFB02</v>
          </cell>
          <cell r="L76" t="str">
            <v>RD</v>
          </cell>
          <cell r="M76" t="str">
            <v>S-Group</v>
          </cell>
          <cell r="N76" t="str">
            <v>Reg</v>
          </cell>
          <cell r="P76" t="str">
            <v>PMR20</v>
          </cell>
          <cell r="Q76" t="str">
            <v>DRP</v>
          </cell>
          <cell r="S76">
            <v>0</v>
          </cell>
          <cell r="V76">
            <v>0</v>
          </cell>
          <cell r="X76">
            <v>0</v>
          </cell>
          <cell r="Y76" t="str">
            <v>Gask</v>
          </cell>
          <cell r="Z76" t="str">
            <v>PED</v>
          </cell>
          <cell r="AA76" t="str">
            <v>Simple-Gasket</v>
          </cell>
          <cell r="AB76" t="str">
            <v>Regular-Gask</v>
          </cell>
        </row>
        <row r="77">
          <cell r="D77" t="str">
            <v>1477SJC32/IND</v>
          </cell>
          <cell r="E77">
            <v>1477</v>
          </cell>
          <cell r="F77">
            <v>27.200000000000003</v>
          </cell>
          <cell r="G77" t="e">
            <v>#N/A</v>
          </cell>
          <cell r="I77" t="str">
            <v>FT</v>
          </cell>
          <cell r="J77" t="str">
            <v>Audit</v>
          </cell>
          <cell r="K77" t="str">
            <v>1477SJC02</v>
          </cell>
          <cell r="L77" t="str">
            <v>SH</v>
          </cell>
          <cell r="M77" t="str">
            <v>S-Group</v>
          </cell>
          <cell r="N77" t="str">
            <v>Reg</v>
          </cell>
          <cell r="P77" t="str">
            <v>PMR22</v>
          </cell>
          <cell r="Q77" t="str">
            <v>DRP</v>
          </cell>
          <cell r="S77">
            <v>0</v>
          </cell>
          <cell r="V77">
            <v>0</v>
          </cell>
          <cell r="X77">
            <v>0</v>
          </cell>
          <cell r="Y77" t="str">
            <v>Adhe</v>
          </cell>
          <cell r="Z77" t="str">
            <v>G6</v>
          </cell>
          <cell r="AA77" t="str">
            <v>Simple-Adhesive</v>
          </cell>
          <cell r="AB77" t="str">
            <v>Regular-Adhe</v>
          </cell>
        </row>
        <row r="78">
          <cell r="D78" t="str">
            <v>1477SJD00/IND</v>
          </cell>
          <cell r="E78">
            <v>1477</v>
          </cell>
          <cell r="F78">
            <v>27.200000000000003</v>
          </cell>
          <cell r="G78" t="e">
            <v>#N/A</v>
          </cell>
          <cell r="I78" t="str">
            <v>FT</v>
          </cell>
          <cell r="J78" t="str">
            <v>Audit</v>
          </cell>
          <cell r="K78" t="str">
            <v>1477SJD02</v>
          </cell>
          <cell r="L78" t="str">
            <v>SH</v>
          </cell>
          <cell r="M78" t="str">
            <v>S-Group</v>
          </cell>
          <cell r="N78" t="str">
            <v>Reg</v>
          </cell>
          <cell r="P78" t="str">
            <v>PMR20</v>
          </cell>
          <cell r="Q78" t="str">
            <v>DRP</v>
          </cell>
          <cell r="S78">
            <v>0</v>
          </cell>
          <cell r="V78">
            <v>0</v>
          </cell>
          <cell r="X78">
            <v>0</v>
          </cell>
          <cell r="Y78" t="str">
            <v>Adhe</v>
          </cell>
          <cell r="Z78" t="str">
            <v>G6</v>
          </cell>
          <cell r="AA78" t="str">
            <v>Simple-Adhesive</v>
          </cell>
          <cell r="AB78" t="str">
            <v>Regular-Adhe</v>
          </cell>
        </row>
        <row r="79">
          <cell r="D79" t="str">
            <v>1477SJE31/IND</v>
          </cell>
          <cell r="E79">
            <v>1477</v>
          </cell>
          <cell r="F79">
            <v>27.200000000000003</v>
          </cell>
          <cell r="G79" t="e">
            <v>#N/A</v>
          </cell>
          <cell r="I79" t="str">
            <v>FT</v>
          </cell>
          <cell r="J79" t="str">
            <v>Audit</v>
          </cell>
          <cell r="K79" t="str">
            <v>1477SJE02</v>
          </cell>
          <cell r="L79" t="str">
            <v>SH</v>
          </cell>
          <cell r="M79" t="str">
            <v>S-Group</v>
          </cell>
          <cell r="N79" t="str">
            <v>Reg</v>
          </cell>
          <cell r="P79" t="str">
            <v>PMR22</v>
          </cell>
          <cell r="Q79" t="str">
            <v>DRP</v>
          </cell>
          <cell r="S79">
            <v>0</v>
          </cell>
          <cell r="V79">
            <v>0</v>
          </cell>
          <cell r="X79">
            <v>0</v>
          </cell>
          <cell r="Y79" t="str">
            <v>Adhe</v>
          </cell>
          <cell r="Z79" t="str">
            <v>G6</v>
          </cell>
          <cell r="AA79" t="str">
            <v>Simple-Adhesive</v>
          </cell>
          <cell r="AB79" t="str">
            <v>Regular-Adhe</v>
          </cell>
        </row>
        <row r="80">
          <cell r="D80" t="str">
            <v>1477SJE32/IND</v>
          </cell>
          <cell r="E80">
            <v>1477</v>
          </cell>
          <cell r="F80">
            <v>27.200000000000003</v>
          </cell>
          <cell r="G80" t="e">
            <v>#N/A</v>
          </cell>
          <cell r="I80" t="str">
            <v>FT</v>
          </cell>
          <cell r="J80" t="str">
            <v>Audit</v>
          </cell>
          <cell r="K80" t="str">
            <v>1477SJE02</v>
          </cell>
          <cell r="L80" t="str">
            <v>SH</v>
          </cell>
          <cell r="M80" t="str">
            <v>S-Group</v>
          </cell>
          <cell r="N80" t="str">
            <v>Reg</v>
          </cell>
          <cell r="P80" t="str">
            <v>PMR22</v>
          </cell>
          <cell r="Q80" t="str">
            <v>DRP</v>
          </cell>
          <cell r="S80">
            <v>0</v>
          </cell>
          <cell r="V80">
            <v>0</v>
          </cell>
          <cell r="X80">
            <v>0</v>
          </cell>
          <cell r="Y80" t="str">
            <v>Adhe</v>
          </cell>
          <cell r="Z80" t="str">
            <v>G6</v>
          </cell>
          <cell r="AA80" t="str">
            <v>Simple-Adhesive</v>
          </cell>
          <cell r="AB80" t="str">
            <v>Regular-Adhe</v>
          </cell>
        </row>
        <row r="81">
          <cell r="D81" t="str">
            <v>1478SBD31/IND</v>
          </cell>
          <cell r="E81">
            <v>1478</v>
          </cell>
          <cell r="F81">
            <v>31.600000000000005</v>
          </cell>
          <cell r="G81" t="str">
            <v>Yes</v>
          </cell>
          <cell r="H81">
            <v>29.300000000000004</v>
          </cell>
          <cell r="I81" t="str">
            <v>FT</v>
          </cell>
          <cell r="J81" t="str">
            <v>Audit</v>
          </cell>
          <cell r="K81" t="str">
            <v>1478SBD02</v>
          </cell>
          <cell r="L81" t="str">
            <v>SH</v>
          </cell>
          <cell r="M81" t="str">
            <v>S-Group</v>
          </cell>
          <cell r="N81" t="str">
            <v>Reg</v>
          </cell>
          <cell r="P81" t="str">
            <v>MTO-DRP</v>
          </cell>
          <cell r="Q81" t="str">
            <v>DRP</v>
          </cell>
          <cell r="S81">
            <v>0</v>
          </cell>
          <cell r="V81">
            <v>0</v>
          </cell>
          <cell r="X81">
            <v>0</v>
          </cell>
          <cell r="Y81" t="str">
            <v>Adhe</v>
          </cell>
          <cell r="Z81" t="str">
            <v>G6</v>
          </cell>
          <cell r="AA81" t="str">
            <v>Simple-Adhesive</v>
          </cell>
          <cell r="AB81" t="str">
            <v>Regular-Adhe</v>
          </cell>
        </row>
        <row r="82">
          <cell r="D82" t="str">
            <v>1478SBG00/IND</v>
          </cell>
          <cell r="E82">
            <v>1478</v>
          </cell>
          <cell r="F82">
            <v>31.600000000000005</v>
          </cell>
          <cell r="G82" t="str">
            <v>Yes</v>
          </cell>
          <cell r="H82">
            <v>29.300000000000004</v>
          </cell>
          <cell r="I82" t="str">
            <v>FT</v>
          </cell>
          <cell r="J82" t="str">
            <v>Audit</v>
          </cell>
          <cell r="K82" t="str">
            <v>1478SBG02</v>
          </cell>
          <cell r="L82" t="str">
            <v>SH</v>
          </cell>
          <cell r="M82" t="str">
            <v>S-Group</v>
          </cell>
          <cell r="N82" t="str">
            <v>Reg</v>
          </cell>
          <cell r="O82" t="str">
            <v>2.H</v>
          </cell>
          <cell r="P82" t="str">
            <v>PMR43</v>
          </cell>
          <cell r="Q82" t="str">
            <v>DRP</v>
          </cell>
          <cell r="R82">
            <v>877</v>
          </cell>
          <cell r="S82">
            <v>937</v>
          </cell>
          <cell r="T82">
            <v>1010</v>
          </cell>
          <cell r="U82">
            <v>1020</v>
          </cell>
          <cell r="V82">
            <v>1170</v>
          </cell>
          <cell r="W82">
            <v>1060</v>
          </cell>
          <cell r="X82">
            <v>700</v>
          </cell>
          <cell r="Y82" t="str">
            <v>Adhe</v>
          </cell>
          <cell r="Z82" t="str">
            <v>G6</v>
          </cell>
          <cell r="AA82" t="str">
            <v>Simple-Adhesive</v>
          </cell>
          <cell r="AB82" t="str">
            <v>Regular-Adhe</v>
          </cell>
        </row>
        <row r="83">
          <cell r="D83" t="str">
            <v>1478SBG31/IND</v>
          </cell>
          <cell r="E83">
            <v>1478</v>
          </cell>
          <cell r="F83">
            <v>31.600000000000005</v>
          </cell>
          <cell r="G83" t="str">
            <v>Yes</v>
          </cell>
          <cell r="H83">
            <v>29.300000000000004</v>
          </cell>
          <cell r="I83" t="str">
            <v>FT</v>
          </cell>
          <cell r="J83" t="str">
            <v>Audit</v>
          </cell>
          <cell r="K83" t="str">
            <v>1478SBG02</v>
          </cell>
          <cell r="L83" t="str">
            <v>SH</v>
          </cell>
          <cell r="M83" t="str">
            <v>S-Group</v>
          </cell>
          <cell r="N83" t="str">
            <v>Reg</v>
          </cell>
          <cell r="O83" t="str">
            <v>2.H</v>
          </cell>
          <cell r="P83" t="str">
            <v>PMR43</v>
          </cell>
          <cell r="Q83" t="str">
            <v>DRP</v>
          </cell>
          <cell r="R83">
            <v>754</v>
          </cell>
          <cell r="S83">
            <v>754</v>
          </cell>
          <cell r="T83">
            <v>684</v>
          </cell>
          <cell r="U83">
            <v>670</v>
          </cell>
          <cell r="V83">
            <v>660</v>
          </cell>
          <cell r="W83">
            <v>710</v>
          </cell>
          <cell r="X83">
            <v>510</v>
          </cell>
          <cell r="Y83" t="str">
            <v>Adhe</v>
          </cell>
          <cell r="Z83" t="str">
            <v>G6</v>
          </cell>
          <cell r="AA83" t="str">
            <v>Simple-Adhesive</v>
          </cell>
          <cell r="AB83" t="str">
            <v>Regular-Adhe</v>
          </cell>
        </row>
        <row r="84">
          <cell r="D84" t="str">
            <v>1478SBL31/IND</v>
          </cell>
          <cell r="E84">
            <v>1478</v>
          </cell>
          <cell r="F84">
            <v>31.600000000000005</v>
          </cell>
          <cell r="G84" t="str">
            <v>Yes</v>
          </cell>
          <cell r="H84">
            <v>29.300000000000004</v>
          </cell>
          <cell r="I84" t="str">
            <v>FT</v>
          </cell>
          <cell r="J84" t="str">
            <v>Audit</v>
          </cell>
          <cell r="K84" t="str">
            <v>1478SBL02</v>
          </cell>
          <cell r="L84" t="str">
            <v>SH</v>
          </cell>
          <cell r="M84" t="str">
            <v>S-Group</v>
          </cell>
          <cell r="N84" t="str">
            <v>Reg</v>
          </cell>
          <cell r="P84" t="str">
            <v>NM (CR)</v>
          </cell>
          <cell r="Q84" t="str">
            <v>DRP</v>
          </cell>
          <cell r="S84">
            <v>0</v>
          </cell>
          <cell r="V84">
            <v>0</v>
          </cell>
          <cell r="X84">
            <v>0</v>
          </cell>
          <cell r="Y84" t="str">
            <v>Adhe</v>
          </cell>
          <cell r="Z84" t="str">
            <v>G6</v>
          </cell>
          <cell r="AA84" t="str">
            <v>Simple-Adhesive</v>
          </cell>
          <cell r="AB84" t="str">
            <v>Regular-Adhe</v>
          </cell>
        </row>
        <row r="85">
          <cell r="D85" t="str">
            <v>1478SBL32/IND</v>
          </cell>
          <cell r="E85">
            <v>1478</v>
          </cell>
          <cell r="F85">
            <v>31.600000000000005</v>
          </cell>
          <cell r="G85" t="str">
            <v>Yes</v>
          </cell>
          <cell r="H85">
            <v>29.300000000000004</v>
          </cell>
          <cell r="I85" t="str">
            <v>FT</v>
          </cell>
          <cell r="J85" t="str">
            <v>Audit</v>
          </cell>
          <cell r="K85" t="str">
            <v>1478SBL02</v>
          </cell>
          <cell r="L85" t="str">
            <v>SH</v>
          </cell>
          <cell r="M85" t="str">
            <v>S-Group</v>
          </cell>
          <cell r="N85" t="str">
            <v>Reg</v>
          </cell>
          <cell r="P85" t="str">
            <v>NM (CR)</v>
          </cell>
          <cell r="Q85" t="str">
            <v>DRP</v>
          </cell>
          <cell r="S85">
            <v>0</v>
          </cell>
          <cell r="V85">
            <v>0</v>
          </cell>
          <cell r="X85">
            <v>0</v>
          </cell>
          <cell r="Y85" t="str">
            <v>Adhe</v>
          </cell>
          <cell r="Z85" t="str">
            <v>G6</v>
          </cell>
          <cell r="AA85" t="str">
            <v>Simple-Adhesive</v>
          </cell>
          <cell r="AB85" t="str">
            <v>Regular-Adhe</v>
          </cell>
        </row>
        <row r="86">
          <cell r="D86" t="str">
            <v>1482YAE00/IND</v>
          </cell>
          <cell r="E86">
            <v>1482</v>
          </cell>
          <cell r="F86">
            <v>39.1</v>
          </cell>
          <cell r="G86" t="str">
            <v>Yes</v>
          </cell>
          <cell r="H86">
            <v>36.800000000000004</v>
          </cell>
          <cell r="I86" t="str">
            <v>TI</v>
          </cell>
          <cell r="J86" t="str">
            <v>Audit</v>
          </cell>
          <cell r="K86" t="str">
            <v>1482YAE02</v>
          </cell>
          <cell r="L86" t="str">
            <v>RD</v>
          </cell>
          <cell r="M86" t="str">
            <v>S-Group</v>
          </cell>
          <cell r="N86" t="str">
            <v>Reg</v>
          </cell>
          <cell r="P86" t="str">
            <v>DRP15/12/20</v>
          </cell>
          <cell r="Q86" t="str">
            <v>DRP</v>
          </cell>
          <cell r="S86">
            <v>0</v>
          </cell>
          <cell r="V86">
            <v>0</v>
          </cell>
          <cell r="X86">
            <v>0</v>
          </cell>
          <cell r="Y86" t="str">
            <v>Gask</v>
          </cell>
          <cell r="Z86" t="str">
            <v>G4</v>
          </cell>
          <cell r="AA86" t="str">
            <v>Simple-Gasket</v>
          </cell>
          <cell r="AB86" t="str">
            <v>Regular-Gask</v>
          </cell>
        </row>
        <row r="87">
          <cell r="D87" t="str">
            <v>1482YAF00/IND</v>
          </cell>
          <cell r="E87">
            <v>1482</v>
          </cell>
          <cell r="F87">
            <v>39.1</v>
          </cell>
          <cell r="G87" t="str">
            <v>Yes</v>
          </cell>
          <cell r="H87">
            <v>36.800000000000004</v>
          </cell>
          <cell r="I87" t="str">
            <v>TI</v>
          </cell>
          <cell r="J87" t="str">
            <v>Audit</v>
          </cell>
          <cell r="K87" t="str">
            <v>1482YAE02</v>
          </cell>
          <cell r="L87" t="str">
            <v>RD</v>
          </cell>
          <cell r="M87" t="str">
            <v>S-Group</v>
          </cell>
          <cell r="N87" t="str">
            <v>Reg</v>
          </cell>
          <cell r="P87" t="str">
            <v>DRP15/12/20</v>
          </cell>
          <cell r="Q87" t="str">
            <v>DRP</v>
          </cell>
          <cell r="S87">
            <v>0</v>
          </cell>
          <cell r="V87">
            <v>0</v>
          </cell>
          <cell r="X87">
            <v>0</v>
          </cell>
          <cell r="Y87" t="str">
            <v>Gask</v>
          </cell>
          <cell r="Z87" t="str">
            <v>G4</v>
          </cell>
          <cell r="AA87" t="str">
            <v>Simple-Gasket</v>
          </cell>
          <cell r="AB87" t="str">
            <v>Regular-Gask</v>
          </cell>
        </row>
        <row r="88">
          <cell r="D88" t="str">
            <v>1482YAG00/IND</v>
          </cell>
          <cell r="E88">
            <v>1482</v>
          </cell>
          <cell r="F88">
            <v>39.1</v>
          </cell>
          <cell r="G88" t="str">
            <v>Yes</v>
          </cell>
          <cell r="H88">
            <v>36.800000000000004</v>
          </cell>
          <cell r="I88" t="str">
            <v>TI</v>
          </cell>
          <cell r="J88" t="str">
            <v>Audit</v>
          </cell>
          <cell r="K88" t="str">
            <v>1482YAG02</v>
          </cell>
          <cell r="L88" t="str">
            <v>RD</v>
          </cell>
          <cell r="M88" t="str">
            <v>S-Group</v>
          </cell>
          <cell r="N88" t="str">
            <v>Reg</v>
          </cell>
          <cell r="P88" t="str">
            <v>DRP12/04/18</v>
          </cell>
          <cell r="Q88" t="str">
            <v>DRP</v>
          </cell>
          <cell r="S88">
            <v>0</v>
          </cell>
          <cell r="V88">
            <v>0</v>
          </cell>
          <cell r="X88">
            <v>0</v>
          </cell>
          <cell r="Y88" t="str">
            <v>Gask</v>
          </cell>
          <cell r="Z88" t="str">
            <v>G4</v>
          </cell>
          <cell r="AA88" t="str">
            <v>Simple-Gasket</v>
          </cell>
          <cell r="AB88" t="str">
            <v>Regular-Gask</v>
          </cell>
        </row>
        <row r="89">
          <cell r="D89" t="str">
            <v>1485YAA31/IND</v>
          </cell>
          <cell r="E89">
            <v>1485</v>
          </cell>
          <cell r="F89">
            <v>46.6</v>
          </cell>
          <cell r="G89" t="str">
            <v>Yes</v>
          </cell>
          <cell r="H89">
            <v>44.300000000000004</v>
          </cell>
          <cell r="I89" t="str">
            <v>TI</v>
          </cell>
          <cell r="J89" t="str">
            <v>Highend</v>
          </cell>
          <cell r="K89" t="str">
            <v>1485YAA02</v>
          </cell>
          <cell r="L89" t="str">
            <v>SH</v>
          </cell>
          <cell r="M89" t="str">
            <v>C-Group</v>
          </cell>
          <cell r="N89" t="str">
            <v>Add on</v>
          </cell>
          <cell r="P89" t="str">
            <v>PMR17</v>
          </cell>
          <cell r="Q89" t="str">
            <v>DRP</v>
          </cell>
          <cell r="S89">
            <v>0</v>
          </cell>
          <cell r="V89">
            <v>0</v>
          </cell>
          <cell r="X89">
            <v>0</v>
          </cell>
          <cell r="Y89" t="str">
            <v>Adhe</v>
          </cell>
          <cell r="Z89" t="str">
            <v>A3</v>
          </cell>
          <cell r="AA89" t="str">
            <v>Activator</v>
          </cell>
          <cell r="AB89" t="str">
            <v>MG Adhe + Activator</v>
          </cell>
        </row>
        <row r="90">
          <cell r="D90" t="str">
            <v>1485YAA32/IND</v>
          </cell>
          <cell r="E90">
            <v>1485</v>
          </cell>
          <cell r="F90">
            <v>46.6</v>
          </cell>
          <cell r="G90" t="str">
            <v>Yes</v>
          </cell>
          <cell r="H90">
            <v>44.300000000000004</v>
          </cell>
          <cell r="I90" t="str">
            <v>TI</v>
          </cell>
          <cell r="J90" t="str">
            <v>Highend</v>
          </cell>
          <cell r="K90" t="str">
            <v>1485YAA02</v>
          </cell>
          <cell r="L90" t="str">
            <v>SH</v>
          </cell>
          <cell r="M90" t="str">
            <v>C-Group</v>
          </cell>
          <cell r="N90" t="str">
            <v>Add on</v>
          </cell>
          <cell r="P90" t="str">
            <v>PMR17</v>
          </cell>
          <cell r="Q90" t="str">
            <v>DRP</v>
          </cell>
          <cell r="S90">
            <v>0</v>
          </cell>
          <cell r="V90">
            <v>0</v>
          </cell>
          <cell r="X90">
            <v>0</v>
          </cell>
          <cell r="Y90" t="str">
            <v>Adhe</v>
          </cell>
          <cell r="Z90" t="str">
            <v>A3</v>
          </cell>
          <cell r="AA90" t="str">
            <v>Activator</v>
          </cell>
          <cell r="AB90" t="str">
            <v>MG Adhe + Activator</v>
          </cell>
        </row>
        <row r="91">
          <cell r="D91" t="str">
            <v>1485YAB00/IND</v>
          </cell>
          <cell r="E91">
            <v>1485</v>
          </cell>
          <cell r="F91">
            <v>46.6</v>
          </cell>
          <cell r="G91" t="str">
            <v>Yes</v>
          </cell>
          <cell r="H91">
            <v>44.300000000000004</v>
          </cell>
          <cell r="I91" t="str">
            <v>TI</v>
          </cell>
          <cell r="J91" t="str">
            <v>Highend</v>
          </cell>
          <cell r="K91" t="str">
            <v>1485YAB02</v>
          </cell>
          <cell r="L91" t="str">
            <v>SH</v>
          </cell>
          <cell r="M91" t="str">
            <v>C-Group</v>
          </cell>
          <cell r="N91" t="str">
            <v>Add on</v>
          </cell>
          <cell r="P91" t="str">
            <v>PMR30</v>
          </cell>
          <cell r="Q91" t="str">
            <v>DRP</v>
          </cell>
          <cell r="S91">
            <v>0</v>
          </cell>
          <cell r="V91">
            <v>0</v>
          </cell>
          <cell r="X91">
            <v>0</v>
          </cell>
          <cell r="Y91" t="str">
            <v>Adhe</v>
          </cell>
          <cell r="Z91" t="str">
            <v>A3</v>
          </cell>
          <cell r="AA91" t="str">
            <v>Activator</v>
          </cell>
          <cell r="AB91" t="str">
            <v>MG Adhe + Activator</v>
          </cell>
        </row>
        <row r="92">
          <cell r="D92" t="str">
            <v>1485YAB31/IND</v>
          </cell>
          <cell r="E92">
            <v>1485</v>
          </cell>
          <cell r="F92">
            <v>46.6</v>
          </cell>
          <cell r="G92" t="str">
            <v>Yes</v>
          </cell>
          <cell r="H92">
            <v>44.300000000000004</v>
          </cell>
          <cell r="I92" t="str">
            <v>TI</v>
          </cell>
          <cell r="J92" t="str">
            <v>Highend</v>
          </cell>
          <cell r="K92" t="str">
            <v>1485YAB02</v>
          </cell>
          <cell r="L92" t="str">
            <v>SH</v>
          </cell>
          <cell r="M92" t="str">
            <v>C-Group</v>
          </cell>
          <cell r="N92" t="str">
            <v>Add on</v>
          </cell>
          <cell r="P92" t="str">
            <v>PMR30</v>
          </cell>
          <cell r="Q92" t="str">
            <v>DRP</v>
          </cell>
          <cell r="S92">
            <v>0</v>
          </cell>
          <cell r="V92">
            <v>0</v>
          </cell>
          <cell r="X92">
            <v>0</v>
          </cell>
          <cell r="Y92" t="str">
            <v>Adhe</v>
          </cell>
          <cell r="Z92" t="str">
            <v>A3</v>
          </cell>
          <cell r="AA92" t="str">
            <v>Activator</v>
          </cell>
          <cell r="AB92" t="str">
            <v>MG Adhe + Activator</v>
          </cell>
        </row>
        <row r="93">
          <cell r="D93" t="str">
            <v>1486SAB31/IND</v>
          </cell>
          <cell r="E93">
            <v>1486</v>
          </cell>
          <cell r="F93">
            <v>43.6</v>
          </cell>
          <cell r="G93" t="str">
            <v>Yes</v>
          </cell>
          <cell r="H93">
            <v>41.300000000000004</v>
          </cell>
          <cell r="I93" t="str">
            <v>TI</v>
          </cell>
          <cell r="J93" t="str">
            <v>Highend</v>
          </cell>
          <cell r="K93" t="str">
            <v>1486SAB02</v>
          </cell>
          <cell r="L93" t="str">
            <v>SH</v>
          </cell>
          <cell r="M93" t="str">
            <v>S-Group</v>
          </cell>
          <cell r="N93" t="str">
            <v>Reg</v>
          </cell>
          <cell r="P93" t="str">
            <v>PMR28</v>
          </cell>
          <cell r="Q93" t="str">
            <v>DRP</v>
          </cell>
          <cell r="S93">
            <v>0</v>
          </cell>
          <cell r="V93">
            <v>0</v>
          </cell>
          <cell r="X93">
            <v>0</v>
          </cell>
          <cell r="Y93" t="str">
            <v>Adhe</v>
          </cell>
          <cell r="Z93" t="str">
            <v>G2</v>
          </cell>
          <cell r="AA93" t="str">
            <v>Simple-Adhesive</v>
          </cell>
          <cell r="AB93" t="str">
            <v>Regular-Adhe</v>
          </cell>
        </row>
        <row r="94">
          <cell r="D94" t="str">
            <v>1486SAB32/IND</v>
          </cell>
          <cell r="E94">
            <v>1486</v>
          </cell>
          <cell r="F94">
            <v>43.6</v>
          </cell>
          <cell r="G94" t="str">
            <v>Yes</v>
          </cell>
          <cell r="H94">
            <v>41.300000000000004</v>
          </cell>
          <cell r="I94" t="str">
            <v>TI</v>
          </cell>
          <cell r="J94" t="str">
            <v>Highend</v>
          </cell>
          <cell r="K94" t="str">
            <v>1486SAB02</v>
          </cell>
          <cell r="L94" t="str">
            <v>SH</v>
          </cell>
          <cell r="M94" t="str">
            <v>S-Group</v>
          </cell>
          <cell r="N94" t="str">
            <v>Reg</v>
          </cell>
          <cell r="P94" t="str">
            <v>PMR26</v>
          </cell>
          <cell r="Q94" t="str">
            <v>DRP</v>
          </cell>
          <cell r="S94">
            <v>0</v>
          </cell>
          <cell r="V94">
            <v>0</v>
          </cell>
          <cell r="X94">
            <v>0</v>
          </cell>
          <cell r="Y94" t="str">
            <v>Adhe</v>
          </cell>
          <cell r="Z94" t="str">
            <v>G2</v>
          </cell>
          <cell r="AA94" t="str">
            <v>Simple-Adhesive</v>
          </cell>
          <cell r="AB94" t="str">
            <v>Regular-Adhe</v>
          </cell>
        </row>
        <row r="95">
          <cell r="D95" t="str">
            <v>1486YAA00/IND</v>
          </cell>
          <cell r="E95">
            <v>1486</v>
          </cell>
          <cell r="F95">
            <v>43.6</v>
          </cell>
          <cell r="G95" t="str">
            <v>Yes</v>
          </cell>
          <cell r="H95">
            <v>41.300000000000004</v>
          </cell>
          <cell r="I95" t="str">
            <v>TI</v>
          </cell>
          <cell r="J95" t="str">
            <v>Highend</v>
          </cell>
          <cell r="K95" t="str">
            <v>1486YAA02</v>
          </cell>
          <cell r="L95" t="str">
            <v>SH</v>
          </cell>
          <cell r="M95" t="str">
            <v>S-Group</v>
          </cell>
          <cell r="N95" t="str">
            <v>Reg</v>
          </cell>
          <cell r="P95" t="str">
            <v>PMR20</v>
          </cell>
          <cell r="Q95" t="str">
            <v>DRP</v>
          </cell>
          <cell r="S95">
            <v>0</v>
          </cell>
          <cell r="V95">
            <v>0</v>
          </cell>
          <cell r="X95">
            <v>0</v>
          </cell>
          <cell r="Y95" t="str">
            <v>Adhe</v>
          </cell>
          <cell r="Z95" t="str">
            <v>G2</v>
          </cell>
          <cell r="AA95" t="str">
            <v>Simple-Adhesive</v>
          </cell>
          <cell r="AB95" t="str">
            <v>Regular-Adhe</v>
          </cell>
        </row>
        <row r="96">
          <cell r="D96" t="str">
            <v>1486YAB00/IND</v>
          </cell>
          <cell r="E96">
            <v>1486</v>
          </cell>
          <cell r="F96">
            <v>43.6</v>
          </cell>
          <cell r="G96" t="str">
            <v>Yes</v>
          </cell>
          <cell r="H96">
            <v>41.300000000000004</v>
          </cell>
          <cell r="I96" t="str">
            <v>TI</v>
          </cell>
          <cell r="J96" t="str">
            <v>Highend</v>
          </cell>
          <cell r="K96" t="str">
            <v>1486YAB02</v>
          </cell>
          <cell r="L96" t="str">
            <v>SH</v>
          </cell>
          <cell r="M96" t="str">
            <v>S-Group</v>
          </cell>
          <cell r="N96" t="str">
            <v>Reg</v>
          </cell>
          <cell r="P96" t="str">
            <v>PMR16</v>
          </cell>
          <cell r="Q96" t="str">
            <v>DRP</v>
          </cell>
          <cell r="S96">
            <v>0</v>
          </cell>
          <cell r="V96">
            <v>0</v>
          </cell>
          <cell r="X96">
            <v>0</v>
          </cell>
          <cell r="Y96" t="str">
            <v>Adhe</v>
          </cell>
          <cell r="Z96" t="str">
            <v>G2</v>
          </cell>
          <cell r="AA96" t="str">
            <v>Simple-Adhesive</v>
          </cell>
          <cell r="AB96" t="str">
            <v>Regular-Adhe</v>
          </cell>
        </row>
        <row r="97">
          <cell r="D97" t="str">
            <v>1486YAB31/IND</v>
          </cell>
          <cell r="E97">
            <v>1486</v>
          </cell>
          <cell r="F97">
            <v>43.6</v>
          </cell>
          <cell r="G97" t="str">
            <v>Yes</v>
          </cell>
          <cell r="H97">
            <v>41.300000000000004</v>
          </cell>
          <cell r="I97" t="str">
            <v>TI</v>
          </cell>
          <cell r="J97" t="str">
            <v>Highend</v>
          </cell>
          <cell r="K97" t="str">
            <v>1486YAB02</v>
          </cell>
          <cell r="L97" t="str">
            <v>SH</v>
          </cell>
          <cell r="M97" t="str">
            <v>S-Group</v>
          </cell>
          <cell r="N97" t="str">
            <v>Reg</v>
          </cell>
          <cell r="P97" t="str">
            <v>PMR28</v>
          </cell>
          <cell r="Q97" t="str">
            <v>DRP</v>
          </cell>
          <cell r="S97">
            <v>0</v>
          </cell>
          <cell r="V97">
            <v>0</v>
          </cell>
          <cell r="X97">
            <v>0</v>
          </cell>
          <cell r="Y97" t="str">
            <v>Adhe</v>
          </cell>
          <cell r="Z97" t="str">
            <v>G2</v>
          </cell>
          <cell r="AA97" t="str">
            <v>Simple-Adhesive</v>
          </cell>
          <cell r="AB97" t="str">
            <v>Regular-Adhe</v>
          </cell>
        </row>
        <row r="98">
          <cell r="D98" t="str">
            <v>1486YAB32/IND</v>
          </cell>
          <cell r="E98">
            <v>1486</v>
          </cell>
          <cell r="F98">
            <v>43.6</v>
          </cell>
          <cell r="G98" t="str">
            <v>Yes</v>
          </cell>
          <cell r="H98">
            <v>41.300000000000004</v>
          </cell>
          <cell r="I98" t="str">
            <v>TI</v>
          </cell>
          <cell r="J98" t="str">
            <v>Highend</v>
          </cell>
          <cell r="K98" t="str">
            <v>1486YAB02</v>
          </cell>
          <cell r="L98" t="str">
            <v>SH</v>
          </cell>
          <cell r="M98" t="str">
            <v>S-Group</v>
          </cell>
          <cell r="N98" t="str">
            <v>Reg</v>
          </cell>
          <cell r="P98" t="str">
            <v>PMR26</v>
          </cell>
          <cell r="Q98" t="str">
            <v>DRP</v>
          </cell>
          <cell r="S98">
            <v>0</v>
          </cell>
          <cell r="V98">
            <v>0</v>
          </cell>
          <cell r="X98">
            <v>0</v>
          </cell>
          <cell r="Y98" t="str">
            <v>Adhe</v>
          </cell>
          <cell r="Z98" t="str">
            <v>G2</v>
          </cell>
          <cell r="AA98" t="str">
            <v>Simple-Adhesive</v>
          </cell>
          <cell r="AB98" t="str">
            <v>Regular-Adhe</v>
          </cell>
        </row>
        <row r="99">
          <cell r="D99" t="str">
            <v>1487YAB00/IND</v>
          </cell>
          <cell r="E99">
            <v>1487</v>
          </cell>
          <cell r="F99">
            <v>45.7</v>
          </cell>
          <cell r="G99" t="str">
            <v>Yes</v>
          </cell>
          <cell r="H99">
            <v>43.400000000000006</v>
          </cell>
          <cell r="I99" t="str">
            <v>TI</v>
          </cell>
          <cell r="J99" t="str">
            <v>Highend</v>
          </cell>
          <cell r="K99" t="str">
            <v>1487YAB02</v>
          </cell>
          <cell r="L99" t="str">
            <v>RD</v>
          </cell>
          <cell r="M99" t="str">
            <v>S-Group</v>
          </cell>
          <cell r="N99" t="str">
            <v>Reg</v>
          </cell>
          <cell r="P99" t="str">
            <v>NM (INH2CBE)</v>
          </cell>
          <cell r="Q99" t="str">
            <v>DRP</v>
          </cell>
          <cell r="S99">
            <v>0</v>
          </cell>
          <cell r="V99">
            <v>0</v>
          </cell>
          <cell r="X99">
            <v>0</v>
          </cell>
          <cell r="Y99" t="str">
            <v>Gask</v>
          </cell>
          <cell r="Z99" t="str">
            <v>G3</v>
          </cell>
          <cell r="AA99" t="str">
            <v>Simple-Gasket</v>
          </cell>
          <cell r="AB99" t="str">
            <v>Regular-Gask</v>
          </cell>
        </row>
        <row r="100">
          <cell r="D100" t="str">
            <v>1488SAA00/IND</v>
          </cell>
          <cell r="E100">
            <v>1488</v>
          </cell>
          <cell r="F100">
            <v>39.1</v>
          </cell>
          <cell r="G100" t="str">
            <v>Yes</v>
          </cell>
          <cell r="H100">
            <v>36.800000000000004</v>
          </cell>
          <cell r="I100" t="str">
            <v>TI</v>
          </cell>
          <cell r="J100" t="str">
            <v>Highend</v>
          </cell>
          <cell r="K100" t="str">
            <v>1488SAA02</v>
          </cell>
          <cell r="L100" t="str">
            <v>RD</v>
          </cell>
          <cell r="M100" t="str">
            <v>S-Group</v>
          </cell>
          <cell r="N100" t="str">
            <v>Reg</v>
          </cell>
          <cell r="P100" t="str">
            <v>PMR18</v>
          </cell>
          <cell r="Q100" t="str">
            <v>DRP</v>
          </cell>
          <cell r="S100">
            <v>0</v>
          </cell>
          <cell r="V100">
            <v>0</v>
          </cell>
          <cell r="X100">
            <v>0</v>
          </cell>
          <cell r="Y100" t="str">
            <v>Gask</v>
          </cell>
          <cell r="Z100" t="str">
            <v>G4</v>
          </cell>
          <cell r="AA100" t="str">
            <v>Simple-Gasket</v>
          </cell>
          <cell r="AB100" t="str">
            <v>Regular-Gask</v>
          </cell>
        </row>
        <row r="101">
          <cell r="D101" t="str">
            <v>1488WAA00/IND</v>
          </cell>
          <cell r="E101">
            <v>1488</v>
          </cell>
          <cell r="F101">
            <v>39.1</v>
          </cell>
          <cell r="G101" t="str">
            <v>Yes</v>
          </cell>
          <cell r="H101">
            <v>36.800000000000004</v>
          </cell>
          <cell r="I101" t="str">
            <v>TI</v>
          </cell>
          <cell r="J101" t="str">
            <v>Highend</v>
          </cell>
          <cell r="K101" t="str">
            <v>1488WAA02</v>
          </cell>
          <cell r="L101" t="str">
            <v>RD</v>
          </cell>
          <cell r="M101" t="str">
            <v>S-Group</v>
          </cell>
          <cell r="N101" t="str">
            <v>Reg</v>
          </cell>
          <cell r="P101" t="str">
            <v>DRP15/12/20</v>
          </cell>
          <cell r="Q101" t="str">
            <v>DRP</v>
          </cell>
          <cell r="S101">
            <v>0</v>
          </cell>
          <cell r="V101">
            <v>0</v>
          </cell>
          <cell r="X101">
            <v>0</v>
          </cell>
          <cell r="Y101" t="str">
            <v>Gask</v>
          </cell>
          <cell r="Z101" t="str">
            <v>G4</v>
          </cell>
          <cell r="AA101" t="str">
            <v>Simple-Gasket</v>
          </cell>
          <cell r="AB101" t="str">
            <v>Regular-Gask</v>
          </cell>
        </row>
        <row r="102">
          <cell r="D102" t="str">
            <v>1488YAA00/IND</v>
          </cell>
          <cell r="E102">
            <v>1488</v>
          </cell>
          <cell r="F102">
            <v>39.1</v>
          </cell>
          <cell r="G102" t="str">
            <v>Yes</v>
          </cell>
          <cell r="H102">
            <v>36.800000000000004</v>
          </cell>
          <cell r="I102" t="str">
            <v>TI</v>
          </cell>
          <cell r="J102" t="str">
            <v>Highend</v>
          </cell>
          <cell r="K102" t="str">
            <v>1488YAA02</v>
          </cell>
          <cell r="L102" t="str">
            <v>RD</v>
          </cell>
          <cell r="M102" t="str">
            <v>S-Group</v>
          </cell>
          <cell r="N102" t="str">
            <v>Reg</v>
          </cell>
          <cell r="P102" t="str">
            <v>DRP15/12/20</v>
          </cell>
          <cell r="Q102" t="str">
            <v>DRP</v>
          </cell>
          <cell r="S102">
            <v>0</v>
          </cell>
          <cell r="V102">
            <v>0</v>
          </cell>
          <cell r="X102">
            <v>0</v>
          </cell>
          <cell r="Y102" t="str">
            <v>Gask</v>
          </cell>
          <cell r="Z102" t="str">
            <v>G4</v>
          </cell>
          <cell r="AA102" t="str">
            <v>Simple-Gasket</v>
          </cell>
          <cell r="AB102" t="str">
            <v>Regular-Gask</v>
          </cell>
        </row>
        <row r="103">
          <cell r="D103" t="str">
            <v>1489SAA00/IND</v>
          </cell>
          <cell r="E103">
            <v>1489</v>
          </cell>
          <cell r="F103">
            <v>80.7</v>
          </cell>
          <cell r="G103" t="str">
            <v>Yes</v>
          </cell>
          <cell r="H103">
            <v>78.400000000000006</v>
          </cell>
          <cell r="I103" t="str">
            <v>TI</v>
          </cell>
          <cell r="J103" t="str">
            <v>Highend</v>
          </cell>
          <cell r="K103" t="str">
            <v>1489SAA02</v>
          </cell>
          <cell r="L103" t="str">
            <v>RD</v>
          </cell>
          <cell r="M103" t="str">
            <v>C-Group</v>
          </cell>
          <cell r="N103" t="str">
            <v>Add on</v>
          </cell>
          <cell r="P103" t="str">
            <v>PMR21</v>
          </cell>
          <cell r="Q103" t="str">
            <v>DRP</v>
          </cell>
          <cell r="S103">
            <v>0</v>
          </cell>
          <cell r="V103">
            <v>0</v>
          </cell>
          <cell r="X103">
            <v>0</v>
          </cell>
          <cell r="Y103" t="str">
            <v>Gask</v>
          </cell>
          <cell r="Z103" t="str">
            <v>A2</v>
          </cell>
          <cell r="AA103" t="str">
            <v>Push botton &amp; BR Assy</v>
          </cell>
          <cell r="AB103" t="str">
            <v>MG Gask + BR Gask+PB Assy</v>
          </cell>
        </row>
        <row r="104">
          <cell r="D104" t="str">
            <v>1490YAC00/IND</v>
          </cell>
          <cell r="E104">
            <v>1490</v>
          </cell>
          <cell r="F104">
            <v>43.6</v>
          </cell>
          <cell r="G104" t="e">
            <v>#N/A</v>
          </cell>
          <cell r="I104" t="str">
            <v>TI</v>
          </cell>
          <cell r="J104" t="str">
            <v>Audit</v>
          </cell>
          <cell r="K104" t="str">
            <v>1490YAC02</v>
          </cell>
          <cell r="L104" t="str">
            <v>SH</v>
          </cell>
          <cell r="M104" t="str">
            <v>S-Group</v>
          </cell>
          <cell r="N104" t="str">
            <v>Reg</v>
          </cell>
          <cell r="P104" t="str">
            <v>DRP30/10/13</v>
          </cell>
          <cell r="Q104" t="str">
            <v>DRP</v>
          </cell>
          <cell r="S104">
            <v>0</v>
          </cell>
          <cell r="V104">
            <v>0</v>
          </cell>
          <cell r="X104">
            <v>0</v>
          </cell>
          <cell r="Y104" t="str">
            <v>Adhe</v>
          </cell>
          <cell r="Z104" t="str">
            <v>G2</v>
          </cell>
          <cell r="AA104" t="str">
            <v>Simple-Adhesive</v>
          </cell>
          <cell r="AB104" t="str">
            <v>Regular-Adhe</v>
          </cell>
        </row>
        <row r="105">
          <cell r="D105" t="str">
            <v>1494SCB00/IND</v>
          </cell>
          <cell r="E105">
            <v>1494</v>
          </cell>
          <cell r="F105">
            <v>39.1</v>
          </cell>
          <cell r="G105" t="str">
            <v>Yes</v>
          </cell>
          <cell r="H105">
            <v>36.800000000000004</v>
          </cell>
          <cell r="I105" t="str">
            <v>TI</v>
          </cell>
          <cell r="J105" t="str">
            <v>Highend</v>
          </cell>
          <cell r="K105" t="str">
            <v>1494SCB02</v>
          </cell>
          <cell r="L105" t="str">
            <v>RD</v>
          </cell>
          <cell r="M105" t="str">
            <v>S-Group</v>
          </cell>
          <cell r="N105" t="str">
            <v>Reg</v>
          </cell>
          <cell r="O105" t="str">
            <v>5.T</v>
          </cell>
          <cell r="P105" t="str">
            <v>PMR42</v>
          </cell>
          <cell r="Q105" t="str">
            <v>DRP</v>
          </cell>
          <cell r="R105">
            <v>704</v>
          </cell>
          <cell r="S105">
            <v>622</v>
          </cell>
          <cell r="T105">
            <v>590</v>
          </cell>
          <cell r="U105">
            <v>573</v>
          </cell>
          <cell r="V105">
            <v>553</v>
          </cell>
          <cell r="W105">
            <v>331</v>
          </cell>
          <cell r="X105">
            <v>283</v>
          </cell>
          <cell r="Y105" t="str">
            <v>Gask</v>
          </cell>
          <cell r="Z105" t="str">
            <v>G7</v>
          </cell>
          <cell r="AA105" t="str">
            <v>Simple-Gasket</v>
          </cell>
          <cell r="AB105" t="str">
            <v>Regular-Gask</v>
          </cell>
        </row>
        <row r="106">
          <cell r="D106" t="str">
            <v>1494SCD00/IND</v>
          </cell>
          <cell r="E106">
            <v>1494</v>
          </cell>
          <cell r="F106">
            <v>39.1</v>
          </cell>
          <cell r="G106" t="str">
            <v>Yes</v>
          </cell>
          <cell r="H106">
            <v>36.800000000000004</v>
          </cell>
          <cell r="I106" t="str">
            <v>TI</v>
          </cell>
          <cell r="J106" t="str">
            <v>Highend</v>
          </cell>
          <cell r="K106" t="str">
            <v>1494SCD02</v>
          </cell>
          <cell r="L106" t="str">
            <v>RD</v>
          </cell>
          <cell r="M106" t="str">
            <v>S-Group</v>
          </cell>
          <cell r="N106" t="str">
            <v>Reg</v>
          </cell>
          <cell r="P106" t="str">
            <v>NM</v>
          </cell>
          <cell r="Q106" t="str">
            <v>DRP</v>
          </cell>
          <cell r="S106">
            <v>0</v>
          </cell>
          <cell r="V106">
            <v>0</v>
          </cell>
          <cell r="X106">
            <v>0</v>
          </cell>
          <cell r="Y106" t="str">
            <v>Adhe</v>
          </cell>
          <cell r="Z106" t="str">
            <v>G7</v>
          </cell>
          <cell r="AA106" t="str">
            <v>Simple-Adhesive</v>
          </cell>
          <cell r="AB106" t="str">
            <v>Regular-Adhe</v>
          </cell>
        </row>
        <row r="107">
          <cell r="D107" t="str">
            <v>149YAD00/IND</v>
          </cell>
          <cell r="E107">
            <v>149</v>
          </cell>
          <cell r="F107">
            <v>33.700000000000003</v>
          </cell>
          <cell r="G107" t="e">
            <v>#N/A</v>
          </cell>
          <cell r="I107" t="str">
            <v>TI</v>
          </cell>
          <cell r="J107" t="str">
            <v>Audit</v>
          </cell>
          <cell r="K107" t="str">
            <v>149YAD02</v>
          </cell>
          <cell r="L107" t="str">
            <v>RD</v>
          </cell>
          <cell r="M107" t="str">
            <v>S-Group</v>
          </cell>
          <cell r="N107" t="str">
            <v>Reg</v>
          </cell>
          <cell r="P107" t="str">
            <v>PMR22</v>
          </cell>
          <cell r="Q107" t="str">
            <v>DRP</v>
          </cell>
          <cell r="S107">
            <v>0</v>
          </cell>
          <cell r="V107">
            <v>0</v>
          </cell>
          <cell r="X107">
            <v>0</v>
          </cell>
          <cell r="Y107" t="str">
            <v>Gask</v>
          </cell>
          <cell r="Z107" t="str">
            <v>G4</v>
          </cell>
          <cell r="AA107" t="str">
            <v>Simple-Gasket</v>
          </cell>
          <cell r="AB107" t="str">
            <v>Regular-Gask</v>
          </cell>
        </row>
        <row r="108">
          <cell r="D108" t="str">
            <v>1506BCC31/IND</v>
          </cell>
          <cell r="E108">
            <v>1506</v>
          </cell>
          <cell r="F108">
            <v>39.200000000000003</v>
          </cell>
          <cell r="G108" t="str">
            <v>Yes</v>
          </cell>
          <cell r="H108">
            <v>36.900000000000006</v>
          </cell>
          <cell r="I108" t="str">
            <v>TI</v>
          </cell>
          <cell r="J108" t="str">
            <v>Highend</v>
          </cell>
          <cell r="K108" t="str">
            <v>1506BCC02</v>
          </cell>
          <cell r="L108" t="str">
            <v>SH</v>
          </cell>
          <cell r="M108" t="str">
            <v>S-Group</v>
          </cell>
          <cell r="N108" t="str">
            <v>Reg</v>
          </cell>
          <cell r="P108" t="str">
            <v>NM (INH2CBE)</v>
          </cell>
          <cell r="Q108" t="str">
            <v>DRP</v>
          </cell>
          <cell r="S108">
            <v>0</v>
          </cell>
          <cell r="V108">
            <v>0</v>
          </cell>
          <cell r="X108">
            <v>0</v>
          </cell>
          <cell r="Y108" t="str">
            <v>Adhe</v>
          </cell>
          <cell r="Z108" t="str">
            <v>G2</v>
          </cell>
          <cell r="AA108" t="str">
            <v>Simple-Adhesive</v>
          </cell>
          <cell r="AB108" t="str">
            <v>Regular-Adhe</v>
          </cell>
        </row>
        <row r="109">
          <cell r="D109" t="str">
            <v>1506YCC31/IND</v>
          </cell>
          <cell r="E109">
            <v>1506</v>
          </cell>
          <cell r="F109">
            <v>39.200000000000003</v>
          </cell>
          <cell r="G109" t="str">
            <v>Yes</v>
          </cell>
          <cell r="H109">
            <v>36.900000000000006</v>
          </cell>
          <cell r="I109" t="str">
            <v>TI</v>
          </cell>
          <cell r="J109" t="str">
            <v>Highend</v>
          </cell>
          <cell r="K109" t="str">
            <v>1506YCC02</v>
          </cell>
          <cell r="L109" t="str">
            <v>SH</v>
          </cell>
          <cell r="M109" t="str">
            <v>S-Group</v>
          </cell>
          <cell r="N109" t="str">
            <v>Reg</v>
          </cell>
          <cell r="P109" t="str">
            <v>NM (INH2CBE)</v>
          </cell>
          <cell r="Q109" t="str">
            <v>DRP</v>
          </cell>
          <cell r="S109">
            <v>0</v>
          </cell>
          <cell r="V109">
            <v>0</v>
          </cell>
          <cell r="X109">
            <v>0</v>
          </cell>
          <cell r="Y109" t="str">
            <v>Adhe</v>
          </cell>
          <cell r="Z109" t="str">
            <v>G2</v>
          </cell>
          <cell r="AA109" t="str">
            <v>Simple-Adhesive</v>
          </cell>
          <cell r="AB109" t="str">
            <v>Regular-Adhe</v>
          </cell>
        </row>
        <row r="110">
          <cell r="D110" t="str">
            <v>1506YCG31/IND</v>
          </cell>
          <cell r="E110">
            <v>1506</v>
          </cell>
          <cell r="F110">
            <v>39.200000000000003</v>
          </cell>
          <cell r="G110" t="str">
            <v>Yes</v>
          </cell>
          <cell r="H110">
            <v>36.900000000000006</v>
          </cell>
          <cell r="I110" t="str">
            <v>TI</v>
          </cell>
          <cell r="J110" t="str">
            <v>Highend</v>
          </cell>
          <cell r="K110" t="str">
            <v>1506YCG02/2N</v>
          </cell>
          <cell r="L110" t="str">
            <v>SH</v>
          </cell>
          <cell r="M110" t="str">
            <v>S-Group</v>
          </cell>
          <cell r="N110" t="str">
            <v>Reg</v>
          </cell>
          <cell r="P110" t="str">
            <v>NM (INH2CBE)</v>
          </cell>
          <cell r="Q110" t="str">
            <v>DRP</v>
          </cell>
          <cell r="S110">
            <v>0</v>
          </cell>
          <cell r="V110">
            <v>0</v>
          </cell>
          <cell r="X110">
            <v>0</v>
          </cell>
          <cell r="Y110" t="str">
            <v>Adhe</v>
          </cell>
          <cell r="Z110" t="str">
            <v>G2</v>
          </cell>
          <cell r="AA110" t="str">
            <v>Simple-Adhesive</v>
          </cell>
          <cell r="AB110" t="str">
            <v>Regular-Adhe</v>
          </cell>
        </row>
        <row r="111">
          <cell r="D111" t="str">
            <v>1508SEA00/IND</v>
          </cell>
          <cell r="E111">
            <v>1508</v>
          </cell>
          <cell r="F111">
            <v>32.6</v>
          </cell>
          <cell r="G111" t="str">
            <v>Yes</v>
          </cell>
          <cell r="H111">
            <v>30.3</v>
          </cell>
          <cell r="I111" t="str">
            <v>TI</v>
          </cell>
          <cell r="J111" t="str">
            <v>Audit</v>
          </cell>
          <cell r="K111" t="str">
            <v>1508SEA02</v>
          </cell>
          <cell r="L111" t="str">
            <v>SH</v>
          </cell>
          <cell r="M111" t="str">
            <v>S-Group</v>
          </cell>
          <cell r="N111" t="str">
            <v>Reg</v>
          </cell>
          <cell r="P111" t="str">
            <v>PMR37</v>
          </cell>
          <cell r="Q111" t="str">
            <v>DRP</v>
          </cell>
          <cell r="R111">
            <v>70</v>
          </cell>
          <cell r="S111">
            <v>0</v>
          </cell>
          <cell r="V111">
            <v>0</v>
          </cell>
          <cell r="X111">
            <v>0</v>
          </cell>
          <cell r="Y111" t="str">
            <v>Adhe</v>
          </cell>
          <cell r="Z111" t="str">
            <v>G8</v>
          </cell>
          <cell r="AA111" t="str">
            <v>Simple-Adhesive</v>
          </cell>
          <cell r="AB111" t="str">
            <v>Regular-Adhe</v>
          </cell>
        </row>
        <row r="112">
          <cell r="D112" t="str">
            <v>1513KAA30/IND</v>
          </cell>
          <cell r="E112">
            <v>1513</v>
          </cell>
          <cell r="F112">
            <v>54.2</v>
          </cell>
          <cell r="G112" t="e">
            <v>#N/A</v>
          </cell>
          <cell r="I112" t="str">
            <v>TI</v>
          </cell>
          <cell r="J112" t="str">
            <v/>
          </cell>
          <cell r="K112" t="str">
            <v>1513SAA02</v>
          </cell>
          <cell r="L112" t="str">
            <v>RD</v>
          </cell>
          <cell r="M112" t="str">
            <v>C-Group</v>
          </cell>
          <cell r="N112" t="str">
            <v>Add on</v>
          </cell>
          <cell r="P112" t="str">
            <v>PMR20</v>
          </cell>
          <cell r="Q112" t="str">
            <v>DRP</v>
          </cell>
          <cell r="S112">
            <v>0</v>
          </cell>
          <cell r="V112">
            <v>0</v>
          </cell>
          <cell r="X112">
            <v>0</v>
          </cell>
          <cell r="Y112" t="str">
            <v>Adhe</v>
          </cell>
          <cell r="Z112" t="str">
            <v>A2</v>
          </cell>
          <cell r="AA112" t="str">
            <v>BR Assy-Gasket</v>
          </cell>
          <cell r="AB112" t="str">
            <v>MG Gask + BR Gask</v>
          </cell>
        </row>
        <row r="113">
          <cell r="D113" t="str">
            <v>1521SAC00/IND</v>
          </cell>
          <cell r="E113">
            <v>1521</v>
          </cell>
          <cell r="F113">
            <v>32.6</v>
          </cell>
          <cell r="G113" t="str">
            <v>Yes</v>
          </cell>
          <cell r="H113">
            <v>30.3</v>
          </cell>
          <cell r="I113" t="str">
            <v>TI</v>
          </cell>
          <cell r="J113" t="str">
            <v>Highend</v>
          </cell>
          <cell r="K113" t="str">
            <v>1521SAB02</v>
          </cell>
          <cell r="L113" t="str">
            <v>RD</v>
          </cell>
          <cell r="M113" t="str">
            <v>S-Group</v>
          </cell>
          <cell r="N113" t="str">
            <v>Reg</v>
          </cell>
          <cell r="P113" t="str">
            <v>PMR21</v>
          </cell>
          <cell r="Q113" t="str">
            <v>DRP</v>
          </cell>
          <cell r="S113">
            <v>0</v>
          </cell>
          <cell r="V113">
            <v>0</v>
          </cell>
          <cell r="X113">
            <v>0</v>
          </cell>
          <cell r="Y113" t="str">
            <v>Adhe</v>
          </cell>
          <cell r="Z113" t="str">
            <v>G1</v>
          </cell>
          <cell r="AA113" t="str">
            <v>Simple-Adhesive</v>
          </cell>
          <cell r="AB113" t="str">
            <v>Regular-Adhe</v>
          </cell>
        </row>
        <row r="114">
          <cell r="D114" t="str">
            <v>1521YAA00/IND</v>
          </cell>
          <cell r="E114">
            <v>1521</v>
          </cell>
          <cell r="F114">
            <v>32.6</v>
          </cell>
          <cell r="G114" t="str">
            <v>Yes</v>
          </cell>
          <cell r="H114">
            <v>30.3</v>
          </cell>
          <cell r="I114" t="str">
            <v>TI</v>
          </cell>
          <cell r="J114" t="str">
            <v>Highend</v>
          </cell>
          <cell r="K114" t="str">
            <v>1521YAA02</v>
          </cell>
          <cell r="L114" t="str">
            <v>RD</v>
          </cell>
          <cell r="M114" t="str">
            <v>S-Group</v>
          </cell>
          <cell r="N114" t="str">
            <v>Reg</v>
          </cell>
          <cell r="P114" t="str">
            <v>MTO-NEW</v>
          </cell>
          <cell r="Q114" t="str">
            <v>Live</v>
          </cell>
          <cell r="S114">
            <v>0</v>
          </cell>
          <cell r="V114">
            <v>0</v>
          </cell>
          <cell r="X114">
            <v>0</v>
          </cell>
          <cell r="Y114" t="str">
            <v>Adhe</v>
          </cell>
          <cell r="Z114" t="str">
            <v>G7</v>
          </cell>
          <cell r="AA114" t="str">
            <v>Simple-Adhesive</v>
          </cell>
          <cell r="AB114" t="str">
            <v>Regular-Adhe</v>
          </cell>
        </row>
        <row r="115">
          <cell r="D115" t="str">
            <v>1521YAA30/IND</v>
          </cell>
          <cell r="E115">
            <v>1521</v>
          </cell>
          <cell r="F115">
            <v>32.6</v>
          </cell>
          <cell r="G115" t="str">
            <v>Yes</v>
          </cell>
          <cell r="H115">
            <v>30.3</v>
          </cell>
          <cell r="I115" t="str">
            <v>TI</v>
          </cell>
          <cell r="J115" t="str">
            <v>Highend</v>
          </cell>
          <cell r="K115" t="str">
            <v>1521YAA02</v>
          </cell>
          <cell r="L115" t="str">
            <v>RD</v>
          </cell>
          <cell r="M115" t="str">
            <v>S-Group</v>
          </cell>
          <cell r="N115" t="str">
            <v>Reg</v>
          </cell>
          <cell r="P115" t="str">
            <v>PMR21</v>
          </cell>
          <cell r="Q115" t="str">
            <v>DRP</v>
          </cell>
          <cell r="S115">
            <v>0</v>
          </cell>
          <cell r="V115">
            <v>0</v>
          </cell>
          <cell r="X115">
            <v>0</v>
          </cell>
          <cell r="Y115" t="str">
            <v>Adhe</v>
          </cell>
          <cell r="Z115" t="str">
            <v>G1</v>
          </cell>
          <cell r="AA115" t="str">
            <v>Simple-Adhesive</v>
          </cell>
          <cell r="AB115" t="str">
            <v>Regular-Adhe</v>
          </cell>
        </row>
        <row r="116">
          <cell r="D116" t="str">
            <v>1521YAC00/IND</v>
          </cell>
          <cell r="E116">
            <v>1521</v>
          </cell>
          <cell r="F116">
            <v>32.6</v>
          </cell>
          <cell r="G116" t="str">
            <v>Yes</v>
          </cell>
          <cell r="H116">
            <v>30.3</v>
          </cell>
          <cell r="I116" t="str">
            <v>TI</v>
          </cell>
          <cell r="J116" t="str">
            <v>Highend</v>
          </cell>
          <cell r="K116" t="str">
            <v>1521YAB02</v>
          </cell>
          <cell r="L116" t="str">
            <v>RD</v>
          </cell>
          <cell r="M116" t="str">
            <v>S-Group</v>
          </cell>
          <cell r="N116" t="str">
            <v>Reg</v>
          </cell>
          <cell r="P116" t="str">
            <v>NEW-INH2CBE</v>
          </cell>
          <cell r="Q116" t="str">
            <v>DRP</v>
          </cell>
          <cell r="S116">
            <v>0</v>
          </cell>
          <cell r="V116">
            <v>0</v>
          </cell>
          <cell r="X116">
            <v>0</v>
          </cell>
          <cell r="Y116" t="str">
            <v>Adhe</v>
          </cell>
          <cell r="Z116" t="str">
            <v>G7</v>
          </cell>
          <cell r="AA116" t="str">
            <v>Simple-Adhesive</v>
          </cell>
          <cell r="AB116" t="str">
            <v>Regular-Adhe</v>
          </cell>
        </row>
        <row r="117">
          <cell r="D117" t="str">
            <v>1521YAE00/IND</v>
          </cell>
          <cell r="E117">
            <v>1521</v>
          </cell>
          <cell r="F117">
            <v>32.6</v>
          </cell>
          <cell r="G117" t="str">
            <v>Yes</v>
          </cell>
          <cell r="H117">
            <v>30.3</v>
          </cell>
          <cell r="I117" t="str">
            <v>TI</v>
          </cell>
          <cell r="J117" t="str">
            <v>Highend</v>
          </cell>
          <cell r="K117" t="str">
            <v>1521YAE02</v>
          </cell>
          <cell r="L117" t="str">
            <v>RD</v>
          </cell>
          <cell r="M117" t="str">
            <v>S-Group</v>
          </cell>
          <cell r="N117" t="str">
            <v>Reg</v>
          </cell>
          <cell r="P117" t="str">
            <v>NM (INH2CBE)</v>
          </cell>
          <cell r="Q117" t="str">
            <v>DRP</v>
          </cell>
          <cell r="S117">
            <v>0</v>
          </cell>
          <cell r="V117">
            <v>0</v>
          </cell>
          <cell r="X117">
            <v>0</v>
          </cell>
          <cell r="Y117" t="str">
            <v>Adhe</v>
          </cell>
          <cell r="Z117" t="str">
            <v>G7</v>
          </cell>
          <cell r="AA117" t="str">
            <v>Simple-Adhesive</v>
          </cell>
          <cell r="AB117" t="str">
            <v>Regular-Adhe</v>
          </cell>
        </row>
        <row r="118">
          <cell r="D118" t="str">
            <v>1521YAF00/IND</v>
          </cell>
          <cell r="E118">
            <v>1521</v>
          </cell>
          <cell r="F118">
            <v>32.6</v>
          </cell>
          <cell r="G118" t="str">
            <v>Yes</v>
          </cell>
          <cell r="H118">
            <v>30.3</v>
          </cell>
          <cell r="I118" t="str">
            <v>TI</v>
          </cell>
          <cell r="J118" t="str">
            <v>Highend</v>
          </cell>
          <cell r="K118" t="str">
            <v>1521YAF02</v>
          </cell>
          <cell r="L118" t="str">
            <v>RD</v>
          </cell>
          <cell r="M118" t="str">
            <v>S-Group</v>
          </cell>
          <cell r="N118" t="str">
            <v>Reg</v>
          </cell>
          <cell r="P118" t="str">
            <v>NM (PED)</v>
          </cell>
          <cell r="Q118" t="str">
            <v>DRP</v>
          </cell>
          <cell r="S118">
            <v>0</v>
          </cell>
          <cell r="V118">
            <v>0</v>
          </cell>
          <cell r="X118">
            <v>0</v>
          </cell>
          <cell r="Y118" t="str">
            <v>Adhe</v>
          </cell>
          <cell r="Z118" t="str">
            <v>G1</v>
          </cell>
          <cell r="AA118" t="str">
            <v>Simple-Adhesive</v>
          </cell>
          <cell r="AB118" t="str">
            <v>Regular-Adhe</v>
          </cell>
        </row>
        <row r="119">
          <cell r="D119" t="str">
            <v>1521YAK00/IND</v>
          </cell>
          <cell r="E119">
            <v>1521</v>
          </cell>
          <cell r="F119">
            <v>32.6</v>
          </cell>
          <cell r="G119" t="str">
            <v>Yes</v>
          </cell>
          <cell r="H119">
            <v>30.3</v>
          </cell>
          <cell r="I119" t="str">
            <v>TI</v>
          </cell>
          <cell r="J119" t="str">
            <v>Highend</v>
          </cell>
          <cell r="K119" t="str">
            <v>1521YAA02</v>
          </cell>
          <cell r="L119" t="str">
            <v>RD</v>
          </cell>
          <cell r="M119" t="str">
            <v>S-Group</v>
          </cell>
          <cell r="N119" t="str">
            <v>Reg</v>
          </cell>
          <cell r="P119" t="str">
            <v>NM</v>
          </cell>
          <cell r="Q119" t="str">
            <v>DRP</v>
          </cell>
          <cell r="S119">
            <v>0</v>
          </cell>
          <cell r="V119">
            <v>0</v>
          </cell>
          <cell r="X119">
            <v>0</v>
          </cell>
          <cell r="Y119" t="str">
            <v>Adhe</v>
          </cell>
          <cell r="Z119" t="str">
            <v>G1</v>
          </cell>
          <cell r="AA119" t="str">
            <v>Simple-Adhesive</v>
          </cell>
          <cell r="AB119" t="str">
            <v>Regular-Adhe</v>
          </cell>
        </row>
        <row r="120">
          <cell r="D120" t="str">
            <v>1522YAA00/IND</v>
          </cell>
          <cell r="E120">
            <v>1522</v>
          </cell>
          <cell r="F120">
            <v>32.6</v>
          </cell>
          <cell r="G120" t="e">
            <v>#N/A</v>
          </cell>
          <cell r="I120" t="str">
            <v>TI</v>
          </cell>
          <cell r="J120" t="str">
            <v>Audit</v>
          </cell>
          <cell r="K120" t="str">
            <v>1522YAA02</v>
          </cell>
          <cell r="L120" t="str">
            <v>RD</v>
          </cell>
          <cell r="M120" t="str">
            <v>S-Group</v>
          </cell>
          <cell r="N120" t="str">
            <v>Reg</v>
          </cell>
          <cell r="P120" t="str">
            <v>PMR20</v>
          </cell>
          <cell r="Q120" t="str">
            <v>DRP</v>
          </cell>
          <cell r="S120">
            <v>0</v>
          </cell>
          <cell r="V120">
            <v>0</v>
          </cell>
          <cell r="X120">
            <v>0</v>
          </cell>
          <cell r="Y120" t="str">
            <v>Adhe</v>
          </cell>
          <cell r="Z120" t="str">
            <v>G7</v>
          </cell>
          <cell r="AA120" t="str">
            <v>Simple-Adhesive</v>
          </cell>
          <cell r="AB120" t="str">
            <v>Regular-Adhe</v>
          </cell>
        </row>
        <row r="121">
          <cell r="D121" t="str">
            <v>1522YAB00/IND</v>
          </cell>
          <cell r="E121">
            <v>1522</v>
          </cell>
          <cell r="F121">
            <v>32.6</v>
          </cell>
          <cell r="G121" t="e">
            <v>#N/A</v>
          </cell>
          <cell r="I121" t="str">
            <v>TI</v>
          </cell>
          <cell r="J121" t="str">
            <v>Audit</v>
          </cell>
          <cell r="K121" t="str">
            <v>1522YAB02</v>
          </cell>
          <cell r="L121" t="str">
            <v>RD</v>
          </cell>
          <cell r="M121" t="str">
            <v>S-Group</v>
          </cell>
          <cell r="N121" t="str">
            <v>Reg</v>
          </cell>
          <cell r="P121" t="str">
            <v>PMR20</v>
          </cell>
          <cell r="Q121" t="str">
            <v>DRP</v>
          </cell>
          <cell r="S121">
            <v>0</v>
          </cell>
          <cell r="V121">
            <v>0</v>
          </cell>
          <cell r="X121">
            <v>0</v>
          </cell>
          <cell r="Y121" t="str">
            <v>Adhe</v>
          </cell>
          <cell r="Z121" t="str">
            <v>G7</v>
          </cell>
          <cell r="AA121" t="str">
            <v>Simple-Adhesive</v>
          </cell>
          <cell r="AB121" t="str">
            <v>Regular-Adhe</v>
          </cell>
        </row>
        <row r="122">
          <cell r="D122" t="str">
            <v>1527SAA31/IND</v>
          </cell>
          <cell r="E122">
            <v>1527</v>
          </cell>
          <cell r="F122">
            <v>46.6</v>
          </cell>
          <cell r="G122" t="str">
            <v>Yes</v>
          </cell>
          <cell r="H122">
            <v>44.300000000000004</v>
          </cell>
          <cell r="I122" t="str">
            <v>TI</v>
          </cell>
          <cell r="J122" t="str">
            <v>Highend</v>
          </cell>
          <cell r="K122" t="str">
            <v>1527SAA02/01</v>
          </cell>
          <cell r="L122" t="str">
            <v>SH</v>
          </cell>
          <cell r="M122" t="str">
            <v>C-Group</v>
          </cell>
          <cell r="N122" t="str">
            <v>Add on</v>
          </cell>
          <cell r="P122" t="str">
            <v>DRP30/06/14</v>
          </cell>
          <cell r="Q122" t="str">
            <v>DRP</v>
          </cell>
          <cell r="S122">
            <v>0</v>
          </cell>
          <cell r="V122">
            <v>0</v>
          </cell>
          <cell r="X122">
            <v>0</v>
          </cell>
          <cell r="Y122" t="str">
            <v>Adhe</v>
          </cell>
          <cell r="Z122" t="str">
            <v>A3</v>
          </cell>
          <cell r="AA122" t="str">
            <v>Activator</v>
          </cell>
          <cell r="AB122" t="str">
            <v>MG Adhe + Activator</v>
          </cell>
        </row>
        <row r="123">
          <cell r="D123" t="str">
            <v>1527SAA32/IND</v>
          </cell>
          <cell r="E123">
            <v>1527</v>
          </cell>
          <cell r="F123">
            <v>46.6</v>
          </cell>
          <cell r="G123" t="str">
            <v>Yes</v>
          </cell>
          <cell r="H123">
            <v>44.300000000000004</v>
          </cell>
          <cell r="I123" t="str">
            <v>TI</v>
          </cell>
          <cell r="J123" t="str">
            <v>Highend</v>
          </cell>
          <cell r="K123" t="str">
            <v>1527SAA02/01</v>
          </cell>
          <cell r="L123" t="str">
            <v>SH</v>
          </cell>
          <cell r="M123" t="str">
            <v>C-Group</v>
          </cell>
          <cell r="N123" t="str">
            <v>Add on</v>
          </cell>
          <cell r="P123" t="str">
            <v>PMR26</v>
          </cell>
          <cell r="Q123" t="str">
            <v>DRP</v>
          </cell>
          <cell r="S123">
            <v>0</v>
          </cell>
          <cell r="V123">
            <v>0</v>
          </cell>
          <cell r="X123">
            <v>0</v>
          </cell>
          <cell r="Y123" t="str">
            <v>Adhe</v>
          </cell>
          <cell r="Z123" t="str">
            <v>A3</v>
          </cell>
          <cell r="AA123" t="str">
            <v>Activator</v>
          </cell>
          <cell r="AB123" t="str">
            <v>MG Adhe + Activator</v>
          </cell>
        </row>
        <row r="124">
          <cell r="D124" t="str">
            <v>1527YCA32/IND</v>
          </cell>
          <cell r="E124">
            <v>1527</v>
          </cell>
          <cell r="F124">
            <v>46.6</v>
          </cell>
          <cell r="G124" t="str">
            <v>Yes</v>
          </cell>
          <cell r="H124">
            <v>44.300000000000004</v>
          </cell>
          <cell r="I124" t="str">
            <v>TI</v>
          </cell>
          <cell r="J124" t="str">
            <v>Highend</v>
          </cell>
          <cell r="K124" t="str">
            <v>1527YCA02/01</v>
          </cell>
          <cell r="L124" t="str">
            <v>SH</v>
          </cell>
          <cell r="M124" t="str">
            <v>C-Group</v>
          </cell>
          <cell r="N124" t="str">
            <v>Add on</v>
          </cell>
          <cell r="P124" t="str">
            <v>PMR18</v>
          </cell>
          <cell r="Q124" t="str">
            <v>DRP</v>
          </cell>
          <cell r="S124">
            <v>0</v>
          </cell>
          <cell r="V124">
            <v>0</v>
          </cell>
          <cell r="X124">
            <v>0</v>
          </cell>
          <cell r="Y124" t="str">
            <v>Adhe</v>
          </cell>
          <cell r="Z124" t="str">
            <v>A3</v>
          </cell>
          <cell r="AA124" t="str">
            <v>Activator</v>
          </cell>
          <cell r="AB124" t="str">
            <v>MG Adhe + Activator</v>
          </cell>
        </row>
        <row r="125">
          <cell r="D125" t="str">
            <v>1528YAA00/IND</v>
          </cell>
          <cell r="E125">
            <v>1528</v>
          </cell>
          <cell r="F125">
            <v>39.1</v>
          </cell>
          <cell r="G125" t="str">
            <v>No</v>
          </cell>
          <cell r="H125">
            <v>39.1</v>
          </cell>
          <cell r="I125" t="str">
            <v>TI</v>
          </cell>
          <cell r="J125" t="str">
            <v>Highend</v>
          </cell>
          <cell r="K125" t="str">
            <v>1528YAA02</v>
          </cell>
          <cell r="L125" t="str">
            <v>RD</v>
          </cell>
          <cell r="M125" t="str">
            <v>S-Group</v>
          </cell>
          <cell r="N125" t="str">
            <v>Reg</v>
          </cell>
          <cell r="O125" t="str">
            <v>5.T</v>
          </cell>
          <cell r="P125" t="str">
            <v>PMR42</v>
          </cell>
          <cell r="Q125" t="str">
            <v>DRP</v>
          </cell>
          <cell r="R125">
            <v>185</v>
          </cell>
          <cell r="S125">
            <v>183</v>
          </cell>
          <cell r="T125">
            <v>183</v>
          </cell>
          <cell r="U125">
            <v>175</v>
          </cell>
          <cell r="V125">
            <v>174</v>
          </cell>
          <cell r="W125">
            <v>160</v>
          </cell>
          <cell r="X125">
            <v>130</v>
          </cell>
          <cell r="Y125" t="str">
            <v>Gask</v>
          </cell>
          <cell r="Z125" t="str">
            <v>G3</v>
          </cell>
          <cell r="AA125" t="str">
            <v>Simple-Gasket</v>
          </cell>
          <cell r="AB125" t="str">
            <v>Regular-Gask</v>
          </cell>
        </row>
        <row r="126">
          <cell r="D126" t="str">
            <v>1528YAB00/IND</v>
          </cell>
          <cell r="E126">
            <v>1528</v>
          </cell>
          <cell r="F126">
            <v>39.1</v>
          </cell>
          <cell r="G126" t="str">
            <v>No</v>
          </cell>
          <cell r="H126">
            <v>39.1</v>
          </cell>
          <cell r="I126" t="str">
            <v>TI</v>
          </cell>
          <cell r="J126" t="str">
            <v>Highend</v>
          </cell>
          <cell r="K126" t="str">
            <v>1528YAB02</v>
          </cell>
          <cell r="L126" t="str">
            <v>RD</v>
          </cell>
          <cell r="M126" t="str">
            <v>S-Group</v>
          </cell>
          <cell r="N126" t="str">
            <v>Reg</v>
          </cell>
          <cell r="P126" t="str">
            <v>PMR16</v>
          </cell>
          <cell r="Q126" t="str">
            <v>DRP</v>
          </cell>
          <cell r="S126">
            <v>0</v>
          </cell>
          <cell r="V126">
            <v>0</v>
          </cell>
          <cell r="X126">
            <v>0</v>
          </cell>
          <cell r="Y126" t="str">
            <v>Gask</v>
          </cell>
          <cell r="Z126" t="str">
            <v>G3</v>
          </cell>
          <cell r="AA126" t="str">
            <v>Simple-Gasket</v>
          </cell>
          <cell r="AB126" t="str">
            <v>Regular-Gask</v>
          </cell>
        </row>
        <row r="127">
          <cell r="D127" t="str">
            <v>1530BEA31/IND</v>
          </cell>
          <cell r="E127">
            <v>1530</v>
          </cell>
          <cell r="F127">
            <v>39.200000000000003</v>
          </cell>
          <cell r="G127" t="str">
            <v>Yes</v>
          </cell>
          <cell r="H127">
            <v>36.900000000000006</v>
          </cell>
          <cell r="I127" t="str">
            <v>TI</v>
          </cell>
          <cell r="J127" t="str">
            <v>Highend</v>
          </cell>
          <cell r="K127" t="str">
            <v>1530BEA02</v>
          </cell>
          <cell r="L127" t="str">
            <v>SH</v>
          </cell>
          <cell r="M127" t="str">
            <v>S-Group</v>
          </cell>
          <cell r="N127" t="str">
            <v>Reg</v>
          </cell>
          <cell r="P127" t="str">
            <v>PMR17</v>
          </cell>
          <cell r="Q127" t="str">
            <v>DRP</v>
          </cell>
          <cell r="S127">
            <v>0</v>
          </cell>
          <cell r="V127">
            <v>0</v>
          </cell>
          <cell r="X127">
            <v>0</v>
          </cell>
          <cell r="Y127" t="str">
            <v>Adhe</v>
          </cell>
          <cell r="Z127" t="str">
            <v>G2</v>
          </cell>
          <cell r="AA127" t="str">
            <v>Simple-Adhesive</v>
          </cell>
          <cell r="AB127" t="str">
            <v>Regular-Adhe</v>
          </cell>
        </row>
        <row r="128">
          <cell r="D128" t="str">
            <v>1530BEC31/IND</v>
          </cell>
          <cell r="E128">
            <v>1530</v>
          </cell>
          <cell r="F128">
            <v>39.200000000000003</v>
          </cell>
          <cell r="G128" t="str">
            <v>Yes</v>
          </cell>
          <cell r="H128">
            <v>36.900000000000006</v>
          </cell>
          <cell r="I128" t="str">
            <v>TI</v>
          </cell>
          <cell r="J128" t="str">
            <v>Highend</v>
          </cell>
          <cell r="K128" t="str">
            <v>1530BEC02</v>
          </cell>
          <cell r="L128" t="str">
            <v>SH</v>
          </cell>
          <cell r="M128" t="str">
            <v>S-Group</v>
          </cell>
          <cell r="N128" t="str">
            <v>Reg</v>
          </cell>
          <cell r="P128" t="str">
            <v>DRP12/04/18</v>
          </cell>
          <cell r="Q128" t="str">
            <v>DRP</v>
          </cell>
          <cell r="S128">
            <v>0</v>
          </cell>
          <cell r="V128">
            <v>0</v>
          </cell>
          <cell r="X128">
            <v>0</v>
          </cell>
          <cell r="Y128" t="str">
            <v>Adhe</v>
          </cell>
          <cell r="Z128" t="str">
            <v>G2</v>
          </cell>
          <cell r="AA128" t="str">
            <v>Simple-Adhesive</v>
          </cell>
          <cell r="AB128" t="str">
            <v>Regular-Adhe</v>
          </cell>
        </row>
        <row r="129">
          <cell r="D129" t="str">
            <v>1530SEC31/IND</v>
          </cell>
          <cell r="E129">
            <v>1530</v>
          </cell>
          <cell r="F129">
            <v>39.200000000000003</v>
          </cell>
          <cell r="G129" t="str">
            <v>Yes</v>
          </cell>
          <cell r="H129">
            <v>36.900000000000006</v>
          </cell>
          <cell r="I129" t="str">
            <v>TI</v>
          </cell>
          <cell r="J129" t="str">
            <v>Highend</v>
          </cell>
          <cell r="K129" t="str">
            <v>1530SEC02</v>
          </cell>
          <cell r="L129" t="str">
            <v>SH</v>
          </cell>
          <cell r="M129" t="str">
            <v>S-Group</v>
          </cell>
          <cell r="N129" t="str">
            <v>Reg</v>
          </cell>
          <cell r="P129" t="str">
            <v>PMR28</v>
          </cell>
          <cell r="Q129" t="str">
            <v>DRP</v>
          </cell>
          <cell r="S129">
            <v>0</v>
          </cell>
          <cell r="V129">
            <v>0</v>
          </cell>
          <cell r="X129">
            <v>0</v>
          </cell>
          <cell r="Y129" t="str">
            <v>Adhe</v>
          </cell>
          <cell r="Z129" t="str">
            <v>G2</v>
          </cell>
          <cell r="AA129" t="str">
            <v>Simple-Adhesive</v>
          </cell>
          <cell r="AB129" t="str">
            <v>Regular-Adhe</v>
          </cell>
        </row>
        <row r="130">
          <cell r="D130" t="str">
            <v>1530YEA31/IND</v>
          </cell>
          <cell r="E130">
            <v>1530</v>
          </cell>
          <cell r="F130">
            <v>39.200000000000003</v>
          </cell>
          <cell r="G130" t="str">
            <v>Yes</v>
          </cell>
          <cell r="H130">
            <v>36.900000000000006</v>
          </cell>
          <cell r="I130" t="str">
            <v>TI</v>
          </cell>
          <cell r="J130" t="str">
            <v>Highend</v>
          </cell>
          <cell r="K130" t="str">
            <v>1530YEA02</v>
          </cell>
          <cell r="L130" t="str">
            <v>SH</v>
          </cell>
          <cell r="M130" t="str">
            <v>S-Group</v>
          </cell>
          <cell r="N130" t="str">
            <v>Reg</v>
          </cell>
          <cell r="P130" t="str">
            <v>PMR20</v>
          </cell>
          <cell r="Q130" t="str">
            <v>DRP</v>
          </cell>
          <cell r="S130">
            <v>0</v>
          </cell>
          <cell r="V130">
            <v>0</v>
          </cell>
          <cell r="X130">
            <v>0</v>
          </cell>
          <cell r="Y130" t="str">
            <v>Adhe</v>
          </cell>
          <cell r="Z130" t="str">
            <v>G2</v>
          </cell>
          <cell r="AA130" t="str">
            <v>Simple-Adhesive</v>
          </cell>
          <cell r="AB130" t="str">
            <v>Regular-Adhe</v>
          </cell>
        </row>
        <row r="131">
          <cell r="D131" t="str">
            <v>1530YEC31/IND</v>
          </cell>
          <cell r="E131">
            <v>1530</v>
          </cell>
          <cell r="F131">
            <v>39.200000000000003</v>
          </cell>
          <cell r="G131" t="str">
            <v>Yes</v>
          </cell>
          <cell r="H131">
            <v>36.900000000000006</v>
          </cell>
          <cell r="I131" t="str">
            <v>TI</v>
          </cell>
          <cell r="J131" t="str">
            <v>Highend</v>
          </cell>
          <cell r="K131" t="str">
            <v>1530YEC02</v>
          </cell>
          <cell r="L131" t="str">
            <v>SH</v>
          </cell>
          <cell r="M131" t="str">
            <v>S-Group</v>
          </cell>
          <cell r="N131" t="str">
            <v>Reg</v>
          </cell>
          <cell r="P131" t="str">
            <v>PMR28</v>
          </cell>
          <cell r="Q131" t="str">
            <v>DRP</v>
          </cell>
          <cell r="S131">
            <v>0</v>
          </cell>
          <cell r="V131">
            <v>0</v>
          </cell>
          <cell r="X131">
            <v>0</v>
          </cell>
          <cell r="Y131" t="str">
            <v>Adhe</v>
          </cell>
          <cell r="Z131" t="str">
            <v>G2</v>
          </cell>
          <cell r="AA131" t="str">
            <v>Simple-Adhesive</v>
          </cell>
          <cell r="AB131" t="str">
            <v>Regular-Adhe</v>
          </cell>
        </row>
        <row r="132">
          <cell r="D132" t="str">
            <v>1548SSA00/IND</v>
          </cell>
          <cell r="E132">
            <v>1548</v>
          </cell>
          <cell r="F132">
            <v>39.1</v>
          </cell>
          <cell r="G132" t="e">
            <v>#N/A</v>
          </cell>
          <cell r="I132" t="str">
            <v>TI</v>
          </cell>
          <cell r="J132" t="str">
            <v>Audit</v>
          </cell>
          <cell r="K132" t="str">
            <v>1548SSA02</v>
          </cell>
          <cell r="L132" t="str">
            <v>SH</v>
          </cell>
          <cell r="M132" t="str">
            <v>S-Group</v>
          </cell>
          <cell r="N132" t="str">
            <v>Reg</v>
          </cell>
          <cell r="P132" t="str">
            <v>PMR20</v>
          </cell>
          <cell r="Q132" t="str">
            <v>DRP</v>
          </cell>
          <cell r="S132">
            <v>0</v>
          </cell>
          <cell r="V132">
            <v>0</v>
          </cell>
          <cell r="X132">
            <v>0</v>
          </cell>
          <cell r="Y132" t="str">
            <v>Gask</v>
          </cell>
          <cell r="Z132" t="str">
            <v>G4</v>
          </cell>
          <cell r="AA132" t="str">
            <v>Simple-Gasket</v>
          </cell>
          <cell r="AB132" t="str">
            <v>Regular-Gask</v>
          </cell>
        </row>
        <row r="133">
          <cell r="D133" t="str">
            <v>1557BAB31/IND</v>
          </cell>
          <cell r="E133">
            <v>1557</v>
          </cell>
          <cell r="F133">
            <v>39.200000000000003</v>
          </cell>
          <cell r="G133" t="str">
            <v>Yes</v>
          </cell>
          <cell r="H133">
            <v>36.900000000000006</v>
          </cell>
          <cell r="I133" t="str">
            <v>TI</v>
          </cell>
          <cell r="J133" t="str">
            <v>Highend</v>
          </cell>
          <cell r="K133" t="str">
            <v>1557BAB02</v>
          </cell>
          <cell r="L133" t="str">
            <v>RD</v>
          </cell>
          <cell r="M133" t="str">
            <v>S-Group</v>
          </cell>
          <cell r="N133" t="str">
            <v>Reg</v>
          </cell>
          <cell r="P133" t="str">
            <v>NM</v>
          </cell>
          <cell r="Q133" t="str">
            <v>DRP</v>
          </cell>
          <cell r="S133">
            <v>0</v>
          </cell>
          <cell r="V133">
            <v>0</v>
          </cell>
          <cell r="X133">
            <v>0</v>
          </cell>
          <cell r="Y133" t="str">
            <v>Adhe</v>
          </cell>
          <cell r="Z133" t="str">
            <v>G3</v>
          </cell>
          <cell r="AA133" t="str">
            <v>Simple-Adhesive</v>
          </cell>
          <cell r="AB133" t="str">
            <v>Regular-Adhe</v>
          </cell>
        </row>
        <row r="134">
          <cell r="D134" t="str">
            <v>1557YAB31/IND</v>
          </cell>
          <cell r="E134">
            <v>1557</v>
          </cell>
          <cell r="F134">
            <v>39.200000000000003</v>
          </cell>
          <cell r="G134" t="str">
            <v>Yes</v>
          </cell>
          <cell r="H134">
            <v>36.900000000000006</v>
          </cell>
          <cell r="I134" t="str">
            <v>TI</v>
          </cell>
          <cell r="J134" t="str">
            <v>Highend</v>
          </cell>
          <cell r="K134" t="str">
            <v>1557YAB02</v>
          </cell>
          <cell r="L134" t="str">
            <v>RD</v>
          </cell>
          <cell r="M134" t="str">
            <v>S-Group</v>
          </cell>
          <cell r="N134" t="str">
            <v>Reg</v>
          </cell>
          <cell r="P134" t="str">
            <v>NM</v>
          </cell>
          <cell r="Q134" t="str">
            <v>DRP</v>
          </cell>
          <cell r="S134">
            <v>0</v>
          </cell>
          <cell r="V134">
            <v>0</v>
          </cell>
          <cell r="X134">
            <v>0</v>
          </cell>
          <cell r="Y134" t="str">
            <v>Adhe</v>
          </cell>
          <cell r="Z134" t="str">
            <v>G3</v>
          </cell>
          <cell r="AA134" t="str">
            <v>Simple-Adhesive</v>
          </cell>
          <cell r="AB134" t="str">
            <v>Regular-Adhe</v>
          </cell>
        </row>
        <row r="135">
          <cell r="D135" t="str">
            <v>1558SEC31/IND</v>
          </cell>
          <cell r="E135">
            <v>1558</v>
          </cell>
          <cell r="F135">
            <v>39.200000000000003</v>
          </cell>
          <cell r="G135" t="str">
            <v>Yes</v>
          </cell>
          <cell r="H135">
            <v>36.900000000000006</v>
          </cell>
          <cell r="I135" t="str">
            <v>TI</v>
          </cell>
          <cell r="J135" t="str">
            <v>Highend</v>
          </cell>
          <cell r="K135" t="str">
            <v>1558SEA02</v>
          </cell>
          <cell r="L135" t="str">
            <v>RD</v>
          </cell>
          <cell r="M135" t="str">
            <v>S-Group</v>
          </cell>
          <cell r="N135" t="str">
            <v>Reg</v>
          </cell>
          <cell r="P135" t="str">
            <v>NM (INH2CBE)</v>
          </cell>
          <cell r="Q135" t="str">
            <v>DRP</v>
          </cell>
          <cell r="S135">
            <v>0</v>
          </cell>
          <cell r="V135">
            <v>0</v>
          </cell>
          <cell r="X135">
            <v>0</v>
          </cell>
          <cell r="Y135" t="str">
            <v>Adhe</v>
          </cell>
          <cell r="Z135" t="str">
            <v>G4</v>
          </cell>
          <cell r="AA135" t="str">
            <v>Simple-Adhesive</v>
          </cell>
          <cell r="AB135" t="str">
            <v>Regular-Adhe</v>
          </cell>
        </row>
        <row r="136">
          <cell r="D136" t="str">
            <v>1558YEB31/IND</v>
          </cell>
          <cell r="E136">
            <v>1558</v>
          </cell>
          <cell r="F136">
            <v>39.200000000000003</v>
          </cell>
          <cell r="G136" t="str">
            <v>Yes</v>
          </cell>
          <cell r="H136">
            <v>36.900000000000006</v>
          </cell>
          <cell r="I136" t="str">
            <v>TI</v>
          </cell>
          <cell r="J136" t="str">
            <v>Highend</v>
          </cell>
          <cell r="K136" t="str">
            <v>1558YEB02</v>
          </cell>
          <cell r="L136" t="str">
            <v>RD</v>
          </cell>
          <cell r="M136" t="str">
            <v>S-Group</v>
          </cell>
          <cell r="N136" t="str">
            <v>Reg</v>
          </cell>
          <cell r="P136" t="str">
            <v>PMR21</v>
          </cell>
          <cell r="Q136" t="str">
            <v>DRP</v>
          </cell>
          <cell r="S136">
            <v>0</v>
          </cell>
          <cell r="V136">
            <v>0</v>
          </cell>
          <cell r="X136">
            <v>0</v>
          </cell>
          <cell r="Y136" t="str">
            <v>Adhe</v>
          </cell>
          <cell r="Z136" t="str">
            <v>G4</v>
          </cell>
          <cell r="AA136" t="str">
            <v>Simple-Adhesive</v>
          </cell>
          <cell r="AB136" t="str">
            <v>Regular-Adhe</v>
          </cell>
        </row>
        <row r="137">
          <cell r="D137" t="str">
            <v>1560SAA31/IND</v>
          </cell>
          <cell r="E137">
            <v>1560</v>
          </cell>
          <cell r="F137">
            <v>42.2</v>
          </cell>
          <cell r="G137" t="str">
            <v>No</v>
          </cell>
          <cell r="H137">
            <v>42.2</v>
          </cell>
          <cell r="I137" t="str">
            <v>TI</v>
          </cell>
          <cell r="J137" t="str">
            <v>Highend</v>
          </cell>
          <cell r="K137" t="str">
            <v>1560SAA02</v>
          </cell>
          <cell r="L137" t="str">
            <v>SH</v>
          </cell>
          <cell r="M137" t="str">
            <v>C-Group</v>
          </cell>
          <cell r="N137" t="str">
            <v>Add on</v>
          </cell>
          <cell r="P137" t="str">
            <v>PMR21</v>
          </cell>
          <cell r="Q137" t="str">
            <v>DRP</v>
          </cell>
          <cell r="S137">
            <v>0</v>
          </cell>
          <cell r="V137">
            <v>0</v>
          </cell>
          <cell r="X137">
            <v>0</v>
          </cell>
          <cell r="Y137" t="str">
            <v>Adhe</v>
          </cell>
          <cell r="Z137" t="str">
            <v>A3</v>
          </cell>
          <cell r="AA137" t="str">
            <v>Activator</v>
          </cell>
          <cell r="AB137" t="str">
            <v>MG Adhe + Activator</v>
          </cell>
        </row>
        <row r="138">
          <cell r="D138" t="str">
            <v>1560YAA31/IND</v>
          </cell>
          <cell r="E138">
            <v>1560</v>
          </cell>
          <cell r="F138">
            <v>42.2</v>
          </cell>
          <cell r="G138" t="str">
            <v>No</v>
          </cell>
          <cell r="H138">
            <v>42.2</v>
          </cell>
          <cell r="I138" t="str">
            <v>TI</v>
          </cell>
          <cell r="J138" t="str">
            <v>Highend</v>
          </cell>
          <cell r="K138" t="str">
            <v>1560YAA02</v>
          </cell>
          <cell r="L138" t="str">
            <v>SH</v>
          </cell>
          <cell r="M138" t="str">
            <v>C-Group</v>
          </cell>
          <cell r="N138" t="str">
            <v>Add on</v>
          </cell>
          <cell r="P138" t="str">
            <v>PMR18</v>
          </cell>
          <cell r="Q138" t="str">
            <v>DRP</v>
          </cell>
          <cell r="S138">
            <v>0</v>
          </cell>
          <cell r="V138">
            <v>0</v>
          </cell>
          <cell r="X138">
            <v>0</v>
          </cell>
          <cell r="Y138" t="str">
            <v>Adhe</v>
          </cell>
          <cell r="Z138" t="str">
            <v>A3</v>
          </cell>
          <cell r="AA138" t="str">
            <v>Activator</v>
          </cell>
          <cell r="AB138" t="str">
            <v>MG Adhe + Activator</v>
          </cell>
        </row>
        <row r="139">
          <cell r="D139" t="str">
            <v>1578BAA00/IND</v>
          </cell>
          <cell r="E139">
            <v>1578</v>
          </cell>
          <cell r="F139">
            <v>39.1</v>
          </cell>
          <cell r="G139" t="str">
            <v>No</v>
          </cell>
          <cell r="H139">
            <v>39.1</v>
          </cell>
          <cell r="I139" t="str">
            <v>TI</v>
          </cell>
          <cell r="J139" t="str">
            <v>Audit</v>
          </cell>
          <cell r="K139" t="str">
            <v>1578BAA02</v>
          </cell>
          <cell r="L139" t="str">
            <v>RD</v>
          </cell>
          <cell r="M139" t="str">
            <v>S-Group</v>
          </cell>
          <cell r="N139" t="str">
            <v>Reg</v>
          </cell>
          <cell r="P139" t="str">
            <v>NM</v>
          </cell>
          <cell r="Q139" t="str">
            <v>DRP</v>
          </cell>
          <cell r="S139">
            <v>0</v>
          </cell>
          <cell r="V139">
            <v>0</v>
          </cell>
          <cell r="X139">
            <v>0</v>
          </cell>
          <cell r="Y139" t="str">
            <v>Gask</v>
          </cell>
          <cell r="Z139" t="str">
            <v>G7</v>
          </cell>
          <cell r="AA139" t="str">
            <v>Simple-Gasket</v>
          </cell>
          <cell r="AB139" t="str">
            <v>Regular-Gask</v>
          </cell>
        </row>
        <row r="140">
          <cell r="D140" t="str">
            <v>1578SAA00/IND</v>
          </cell>
          <cell r="E140">
            <v>1578</v>
          </cell>
          <cell r="F140">
            <v>39.1</v>
          </cell>
          <cell r="G140" t="str">
            <v>No</v>
          </cell>
          <cell r="H140">
            <v>39.1</v>
          </cell>
          <cell r="I140" t="str">
            <v>TI</v>
          </cell>
          <cell r="J140" t="str">
            <v>Audit</v>
          </cell>
          <cell r="K140" t="str">
            <v>1578SAA02</v>
          </cell>
          <cell r="L140" t="str">
            <v>RD</v>
          </cell>
          <cell r="M140" t="str">
            <v>S-Group</v>
          </cell>
          <cell r="N140" t="str">
            <v>Reg</v>
          </cell>
          <cell r="P140" t="str">
            <v>PMR36</v>
          </cell>
          <cell r="Q140" t="str">
            <v>DRP</v>
          </cell>
          <cell r="S140">
            <v>0</v>
          </cell>
          <cell r="V140">
            <v>0</v>
          </cell>
          <cell r="X140">
            <v>0</v>
          </cell>
          <cell r="Y140" t="str">
            <v>Gask</v>
          </cell>
          <cell r="Z140" t="str">
            <v>G8</v>
          </cell>
          <cell r="AA140" t="str">
            <v>Simple-Gasket</v>
          </cell>
          <cell r="AB140" t="str">
            <v>Regular-Gask</v>
          </cell>
        </row>
        <row r="141">
          <cell r="D141" t="str">
            <v>1578SAC00/IND</v>
          </cell>
          <cell r="E141">
            <v>1578</v>
          </cell>
          <cell r="F141">
            <v>39.1</v>
          </cell>
          <cell r="G141" t="str">
            <v>No</v>
          </cell>
          <cell r="H141">
            <v>39.1</v>
          </cell>
          <cell r="I141" t="str">
            <v>TI</v>
          </cell>
          <cell r="J141" t="str">
            <v>Audit</v>
          </cell>
          <cell r="K141" t="str">
            <v>1578SAC02</v>
          </cell>
          <cell r="L141" t="str">
            <v>RD</v>
          </cell>
          <cell r="M141" t="str">
            <v>S-Group</v>
          </cell>
          <cell r="N141" t="str">
            <v>Reg</v>
          </cell>
          <cell r="O141" t="str">
            <v>2.H</v>
          </cell>
          <cell r="P141" t="str">
            <v>MTS-ECR</v>
          </cell>
          <cell r="Q141" t="str">
            <v>DRP</v>
          </cell>
          <cell r="R141">
            <v>909</v>
          </cell>
          <cell r="S141">
            <v>939</v>
          </cell>
          <cell r="T141">
            <v>914</v>
          </cell>
          <cell r="U141">
            <v>1068</v>
          </cell>
          <cell r="V141">
            <v>1196</v>
          </cell>
          <cell r="W141">
            <v>1266</v>
          </cell>
          <cell r="X141">
            <v>1188</v>
          </cell>
          <cell r="Y141" t="str">
            <v>Gask</v>
          </cell>
          <cell r="Z141" t="str">
            <v>G8</v>
          </cell>
          <cell r="AA141" t="str">
            <v>Simple-Gasket</v>
          </cell>
          <cell r="AB141" t="str">
            <v>Regular-Gask</v>
          </cell>
        </row>
        <row r="142">
          <cell r="D142" t="str">
            <v>1578SAC00Z1/IND</v>
          </cell>
          <cell r="E142">
            <v>1578</v>
          </cell>
          <cell r="F142">
            <v>39.1</v>
          </cell>
          <cell r="G142" t="str">
            <v>No</v>
          </cell>
          <cell r="H142">
            <v>39.1</v>
          </cell>
          <cell r="I142" t="str">
            <v>TI</v>
          </cell>
          <cell r="J142" t="str">
            <v>Audit</v>
          </cell>
          <cell r="K142" t="str">
            <v>1578SAC02</v>
          </cell>
          <cell r="L142" t="str">
            <v>RD</v>
          </cell>
          <cell r="M142" t="str">
            <v>S-Group</v>
          </cell>
          <cell r="N142" t="str">
            <v>Reg</v>
          </cell>
          <cell r="P142" t="str">
            <v>NM (INSTI)</v>
          </cell>
          <cell r="Q142" t="str">
            <v>DRP</v>
          </cell>
          <cell r="S142">
            <v>0</v>
          </cell>
          <cell r="V142">
            <v>0</v>
          </cell>
          <cell r="X142">
            <v>0</v>
          </cell>
          <cell r="Y142" t="str">
            <v>Gask</v>
          </cell>
          <cell r="Z142" t="str">
            <v>G8</v>
          </cell>
          <cell r="AA142" t="str">
            <v>Simple-Gasket</v>
          </cell>
          <cell r="AB142" t="str">
            <v>Regular-Gask</v>
          </cell>
        </row>
        <row r="143">
          <cell r="D143" t="str">
            <v>1578SAC31/IND</v>
          </cell>
          <cell r="E143">
            <v>1578</v>
          </cell>
          <cell r="F143">
            <v>39.1</v>
          </cell>
          <cell r="G143" t="str">
            <v>No</v>
          </cell>
          <cell r="H143">
            <v>39.1</v>
          </cell>
          <cell r="I143" t="str">
            <v>TI</v>
          </cell>
          <cell r="J143" t="str">
            <v>Audit</v>
          </cell>
          <cell r="K143" t="str">
            <v>1578SAC02</v>
          </cell>
          <cell r="L143" t="str">
            <v>RD</v>
          </cell>
          <cell r="M143" t="str">
            <v>S-Group</v>
          </cell>
          <cell r="N143" t="str">
            <v>Reg</v>
          </cell>
          <cell r="P143" t="str">
            <v>NM (INSTI)</v>
          </cell>
          <cell r="Q143" t="str">
            <v>DRP</v>
          </cell>
          <cell r="S143">
            <v>0</v>
          </cell>
          <cell r="V143">
            <v>0</v>
          </cell>
          <cell r="X143">
            <v>0</v>
          </cell>
          <cell r="Y143" t="str">
            <v>Gask</v>
          </cell>
          <cell r="Z143" t="str">
            <v>G8</v>
          </cell>
          <cell r="AA143" t="str">
            <v>Simple-Gasket</v>
          </cell>
          <cell r="AB143" t="str">
            <v>Regular-Gask</v>
          </cell>
        </row>
        <row r="144">
          <cell r="D144" t="str">
            <v>1578SAH00/IND</v>
          </cell>
          <cell r="E144">
            <v>1578</v>
          </cell>
          <cell r="F144">
            <v>39.1</v>
          </cell>
          <cell r="G144" t="str">
            <v>No</v>
          </cell>
          <cell r="H144">
            <v>39.1</v>
          </cell>
          <cell r="I144" t="str">
            <v>TI</v>
          </cell>
          <cell r="J144" t="str">
            <v>Audit</v>
          </cell>
          <cell r="K144" t="str">
            <v>1578SAH02</v>
          </cell>
          <cell r="L144" t="str">
            <v>RD</v>
          </cell>
          <cell r="M144" t="str">
            <v>S-Group</v>
          </cell>
          <cell r="N144" t="str">
            <v>Reg</v>
          </cell>
          <cell r="P144" t="str">
            <v>NM (INSTI)</v>
          </cell>
          <cell r="Q144" t="str">
            <v>DRP</v>
          </cell>
          <cell r="S144">
            <v>0</v>
          </cell>
          <cell r="V144">
            <v>0</v>
          </cell>
          <cell r="X144">
            <v>0</v>
          </cell>
          <cell r="Y144" t="str">
            <v>Gask</v>
          </cell>
          <cell r="Z144" t="str">
            <v>G8</v>
          </cell>
          <cell r="AA144" t="str">
            <v>Simple-Gasket</v>
          </cell>
          <cell r="AB144" t="str">
            <v>Regular-Gask</v>
          </cell>
        </row>
        <row r="145">
          <cell r="D145" t="str">
            <v>1578YAH00/IND</v>
          </cell>
          <cell r="E145">
            <v>1578</v>
          </cell>
          <cell r="F145">
            <v>39.1</v>
          </cell>
          <cell r="G145" t="str">
            <v>No</v>
          </cell>
          <cell r="H145">
            <v>39.1</v>
          </cell>
          <cell r="I145" t="str">
            <v>TI</v>
          </cell>
          <cell r="J145" t="str">
            <v>Audit</v>
          </cell>
          <cell r="K145" t="str">
            <v>1578YAH02</v>
          </cell>
          <cell r="L145" t="str">
            <v>RD</v>
          </cell>
          <cell r="M145" t="str">
            <v>S-Group</v>
          </cell>
          <cell r="N145" t="str">
            <v>Reg</v>
          </cell>
          <cell r="P145" t="str">
            <v>NM (INSTI)</v>
          </cell>
          <cell r="Q145" t="str">
            <v>DRP</v>
          </cell>
          <cell r="S145">
            <v>0</v>
          </cell>
          <cell r="V145">
            <v>0</v>
          </cell>
          <cell r="X145">
            <v>0</v>
          </cell>
          <cell r="Y145" t="str">
            <v>Gask</v>
          </cell>
          <cell r="Z145" t="str">
            <v>G8</v>
          </cell>
          <cell r="AA145" t="str">
            <v>Simple-Gasket</v>
          </cell>
          <cell r="AB145" t="str">
            <v>Regular-Gask</v>
          </cell>
        </row>
        <row r="146">
          <cell r="D146" t="str">
            <v>1578YAA00/IND</v>
          </cell>
          <cell r="E146">
            <v>1578</v>
          </cell>
          <cell r="F146">
            <v>39.1</v>
          </cell>
          <cell r="G146" t="str">
            <v>No</v>
          </cell>
          <cell r="H146">
            <v>39.1</v>
          </cell>
          <cell r="I146" t="str">
            <v>TI</v>
          </cell>
          <cell r="J146" t="str">
            <v>Audit</v>
          </cell>
          <cell r="K146" t="str">
            <v>1578YAA02</v>
          </cell>
          <cell r="L146" t="str">
            <v>RD</v>
          </cell>
          <cell r="M146" t="str">
            <v>S-Group</v>
          </cell>
          <cell r="N146" t="str">
            <v>Reg</v>
          </cell>
          <cell r="P146" t="str">
            <v>PMR39</v>
          </cell>
          <cell r="Q146" t="str">
            <v>DRP</v>
          </cell>
          <cell r="R146">
            <v>201</v>
          </cell>
          <cell r="S146">
            <v>192</v>
          </cell>
          <cell r="T146">
            <v>222</v>
          </cell>
          <cell r="U146">
            <v>288</v>
          </cell>
          <cell r="V146">
            <v>258</v>
          </cell>
          <cell r="X146">
            <v>0</v>
          </cell>
          <cell r="Y146" t="str">
            <v>Gask</v>
          </cell>
          <cell r="Z146" t="str">
            <v>G8</v>
          </cell>
          <cell r="AA146" t="str">
            <v>Simple-Gasket</v>
          </cell>
          <cell r="AB146" t="str">
            <v>Regular-Gask</v>
          </cell>
        </row>
        <row r="147">
          <cell r="D147" t="str">
            <v>1578YAC00/IND</v>
          </cell>
          <cell r="E147">
            <v>1578</v>
          </cell>
          <cell r="F147">
            <v>39.1</v>
          </cell>
          <cell r="G147" t="str">
            <v>No</v>
          </cell>
          <cell r="H147">
            <v>39.1</v>
          </cell>
          <cell r="I147" t="str">
            <v>TI</v>
          </cell>
          <cell r="J147" t="str">
            <v>Audit</v>
          </cell>
          <cell r="K147" t="str">
            <v>1578YAC02</v>
          </cell>
          <cell r="L147" t="str">
            <v>RD</v>
          </cell>
          <cell r="M147" t="str">
            <v>S-Group</v>
          </cell>
          <cell r="N147" t="str">
            <v>Reg</v>
          </cell>
          <cell r="O147" t="str">
            <v>1.SH</v>
          </cell>
          <cell r="P147" t="str">
            <v>MTS-ECR</v>
          </cell>
          <cell r="Q147" t="str">
            <v>DRP</v>
          </cell>
          <cell r="R147">
            <v>1637</v>
          </cell>
          <cell r="S147">
            <v>1656</v>
          </cell>
          <cell r="T147">
            <v>2026</v>
          </cell>
          <cell r="U147">
            <v>2405</v>
          </cell>
          <cell r="V147">
            <v>2532</v>
          </cell>
          <cell r="W147">
            <v>2570</v>
          </cell>
          <cell r="X147">
            <v>2270</v>
          </cell>
          <cell r="Y147" t="str">
            <v>Gask</v>
          </cell>
          <cell r="Z147" t="str">
            <v>G8</v>
          </cell>
          <cell r="AA147" t="str">
            <v>Simple-Gasket</v>
          </cell>
          <cell r="AB147" t="str">
            <v>Regular-Gask</v>
          </cell>
        </row>
        <row r="148">
          <cell r="D148" t="str">
            <v>1578YAC00Z1/IND</v>
          </cell>
          <cell r="E148">
            <v>1578</v>
          </cell>
          <cell r="F148">
            <v>39.1</v>
          </cell>
          <cell r="G148" t="str">
            <v>No</v>
          </cell>
          <cell r="H148">
            <v>39.1</v>
          </cell>
          <cell r="I148" t="str">
            <v>TI</v>
          </cell>
          <cell r="J148" t="str">
            <v>Audit</v>
          </cell>
          <cell r="K148" t="str">
            <v>1578YAC02</v>
          </cell>
          <cell r="L148" t="str">
            <v>RD</v>
          </cell>
          <cell r="M148" t="str">
            <v>S-Group</v>
          </cell>
          <cell r="N148" t="str">
            <v>Reg</v>
          </cell>
          <cell r="P148" t="str">
            <v>NM (INSTI)</v>
          </cell>
          <cell r="Q148" t="str">
            <v>DRP</v>
          </cell>
          <cell r="S148">
            <v>0</v>
          </cell>
          <cell r="V148">
            <v>0</v>
          </cell>
          <cell r="X148">
            <v>0</v>
          </cell>
          <cell r="Y148" t="str">
            <v>Gask</v>
          </cell>
          <cell r="Z148" t="str">
            <v>G7</v>
          </cell>
          <cell r="AA148" t="str">
            <v>Simple-Gasket</v>
          </cell>
          <cell r="AB148" t="str">
            <v>Regular-Gask</v>
          </cell>
        </row>
        <row r="149">
          <cell r="D149" t="str">
            <v>1578YAC00Z2/IND</v>
          </cell>
          <cell r="E149">
            <v>1578</v>
          </cell>
          <cell r="F149">
            <v>39.1</v>
          </cell>
          <cell r="G149" t="str">
            <v>No</v>
          </cell>
          <cell r="H149">
            <v>39.1</v>
          </cell>
          <cell r="I149" t="str">
            <v>TI</v>
          </cell>
          <cell r="J149" t="str">
            <v>Audit</v>
          </cell>
          <cell r="K149" t="str">
            <v>1578YAC02</v>
          </cell>
          <cell r="L149" t="str">
            <v>RD</v>
          </cell>
          <cell r="M149" t="str">
            <v>S-Group</v>
          </cell>
          <cell r="N149" t="str">
            <v>Reg</v>
          </cell>
          <cell r="P149" t="str">
            <v>OTH</v>
          </cell>
          <cell r="Q149" t="str">
            <v>DRP</v>
          </cell>
          <cell r="S149">
            <v>0</v>
          </cell>
          <cell r="V149">
            <v>0</v>
          </cell>
          <cell r="X149">
            <v>0</v>
          </cell>
          <cell r="Y149" t="str">
            <v>Gask</v>
          </cell>
          <cell r="Z149" t="str">
            <v>G7</v>
          </cell>
          <cell r="AA149" t="str">
            <v>Simple-Gasket</v>
          </cell>
          <cell r="AB149" t="str">
            <v>Regular-Gask</v>
          </cell>
        </row>
        <row r="150">
          <cell r="D150" t="str">
            <v>1580SEA00/IND</v>
          </cell>
          <cell r="E150">
            <v>1580</v>
          </cell>
          <cell r="F150">
            <v>33.700000000000003</v>
          </cell>
          <cell r="G150" t="str">
            <v>No</v>
          </cell>
          <cell r="H150">
            <v>33.700000000000003</v>
          </cell>
          <cell r="I150" t="str">
            <v>TI</v>
          </cell>
          <cell r="J150" t="str">
            <v>Audit</v>
          </cell>
          <cell r="K150" t="str">
            <v>1580SEA02</v>
          </cell>
          <cell r="L150" t="str">
            <v>RD</v>
          </cell>
          <cell r="M150" t="str">
            <v>S-Group</v>
          </cell>
          <cell r="N150" t="str">
            <v>Reg</v>
          </cell>
          <cell r="P150" t="str">
            <v>PMR37</v>
          </cell>
          <cell r="Q150" t="str">
            <v>DRP</v>
          </cell>
          <cell r="R150">
            <v>172</v>
          </cell>
          <cell r="S150">
            <v>0</v>
          </cell>
          <cell r="V150">
            <v>0</v>
          </cell>
          <cell r="X150">
            <v>0</v>
          </cell>
          <cell r="Y150" t="str">
            <v>Gask</v>
          </cell>
          <cell r="Z150" t="str">
            <v>G1</v>
          </cell>
          <cell r="AA150" t="str">
            <v>Simple-Gasket</v>
          </cell>
          <cell r="AB150" t="str">
            <v>Regular-Gask</v>
          </cell>
        </row>
        <row r="151">
          <cell r="D151" t="str">
            <v>1580SEF00/IND</v>
          </cell>
          <cell r="E151">
            <v>1580</v>
          </cell>
          <cell r="F151">
            <v>33.700000000000003</v>
          </cell>
          <cell r="G151" t="str">
            <v>No</v>
          </cell>
          <cell r="H151">
            <v>33.700000000000003</v>
          </cell>
          <cell r="I151" t="str">
            <v>TI</v>
          </cell>
          <cell r="J151" t="str">
            <v>Audit</v>
          </cell>
          <cell r="K151" t="str">
            <v>1580SEF02</v>
          </cell>
          <cell r="L151" t="str">
            <v>RD</v>
          </cell>
          <cell r="M151" t="str">
            <v>S-Group</v>
          </cell>
          <cell r="N151" t="str">
            <v>Reg</v>
          </cell>
          <cell r="P151" t="str">
            <v>NM (IND2INH)</v>
          </cell>
          <cell r="Q151" t="str">
            <v>DRP</v>
          </cell>
          <cell r="S151">
            <v>0</v>
          </cell>
          <cell r="V151">
            <v>0</v>
          </cell>
          <cell r="X151">
            <v>0</v>
          </cell>
          <cell r="Y151" t="str">
            <v>Gask</v>
          </cell>
          <cell r="Z151" t="str">
            <v>G1</v>
          </cell>
          <cell r="AA151" t="str">
            <v>Simple-Gasket</v>
          </cell>
          <cell r="AB151" t="str">
            <v>Regular-Gask</v>
          </cell>
        </row>
        <row r="152">
          <cell r="D152" t="str">
            <v>1580YEA00/IND</v>
          </cell>
          <cell r="E152">
            <v>1580</v>
          </cell>
          <cell r="F152">
            <v>33.700000000000003</v>
          </cell>
          <cell r="G152" t="str">
            <v>No</v>
          </cell>
          <cell r="H152">
            <v>33.700000000000003</v>
          </cell>
          <cell r="I152" t="str">
            <v>TI</v>
          </cell>
          <cell r="J152" t="str">
            <v>Audit</v>
          </cell>
          <cell r="K152" t="str">
            <v>1580YEA02</v>
          </cell>
          <cell r="L152" t="str">
            <v>RD</v>
          </cell>
          <cell r="M152" t="str">
            <v>S-Group</v>
          </cell>
          <cell r="N152" t="str">
            <v>Reg</v>
          </cell>
          <cell r="O152" t="str">
            <v>5.T</v>
          </cell>
          <cell r="P152" t="str">
            <v>MTS-RET</v>
          </cell>
          <cell r="Q152" t="str">
            <v>Live</v>
          </cell>
          <cell r="R152">
            <v>270</v>
          </cell>
          <cell r="S152">
            <v>280</v>
          </cell>
          <cell r="T152">
            <v>270</v>
          </cell>
          <cell r="U152">
            <v>210</v>
          </cell>
          <cell r="V152">
            <v>220</v>
          </cell>
          <cell r="W152">
            <v>194</v>
          </cell>
          <cell r="X152">
            <v>150</v>
          </cell>
          <cell r="Y152" t="str">
            <v>Gask</v>
          </cell>
          <cell r="Z152" t="str">
            <v>G1</v>
          </cell>
          <cell r="AA152" t="str">
            <v>Simple-Gasket</v>
          </cell>
          <cell r="AB152" t="str">
            <v>Regular-Gask</v>
          </cell>
        </row>
        <row r="153">
          <cell r="D153" t="str">
            <v>1580YEF00/IND</v>
          </cell>
          <cell r="E153">
            <v>1580</v>
          </cell>
          <cell r="F153">
            <v>33.700000000000003</v>
          </cell>
          <cell r="G153" t="str">
            <v>No</v>
          </cell>
          <cell r="H153">
            <v>33.700000000000003</v>
          </cell>
          <cell r="I153" t="str">
            <v>TI</v>
          </cell>
          <cell r="J153" t="str">
            <v>Audit</v>
          </cell>
          <cell r="K153" t="str">
            <v>1580YEF02</v>
          </cell>
          <cell r="L153" t="str">
            <v>RD</v>
          </cell>
          <cell r="M153" t="str">
            <v>S-Group</v>
          </cell>
          <cell r="N153" t="str">
            <v>Reg</v>
          </cell>
          <cell r="P153" t="str">
            <v>NM (IND2INH)</v>
          </cell>
          <cell r="Q153" t="str">
            <v>DRP</v>
          </cell>
          <cell r="S153">
            <v>0</v>
          </cell>
          <cell r="V153">
            <v>0</v>
          </cell>
          <cell r="X153">
            <v>0</v>
          </cell>
          <cell r="Y153" t="str">
            <v>Gask</v>
          </cell>
          <cell r="Z153" t="str">
            <v>G1</v>
          </cell>
          <cell r="AA153" t="str">
            <v>Simple-Gasket</v>
          </cell>
          <cell r="AB153" t="str">
            <v>Regular-Gask</v>
          </cell>
        </row>
        <row r="154">
          <cell r="D154" t="str">
            <v>1580YEF30/IND</v>
          </cell>
          <cell r="E154">
            <v>1580</v>
          </cell>
          <cell r="F154">
            <v>33.700000000000003</v>
          </cell>
          <cell r="G154" t="str">
            <v>No</v>
          </cell>
          <cell r="H154">
            <v>33.700000000000003</v>
          </cell>
          <cell r="I154" t="str">
            <v>TI</v>
          </cell>
          <cell r="J154" t="str">
            <v>Audit</v>
          </cell>
          <cell r="K154" t="str">
            <v>1580YEF02</v>
          </cell>
          <cell r="L154" t="str">
            <v>RD</v>
          </cell>
          <cell r="M154" t="str">
            <v>S-Group</v>
          </cell>
          <cell r="N154" t="str">
            <v>Reg</v>
          </cell>
          <cell r="P154" t="str">
            <v>PMR18</v>
          </cell>
          <cell r="Q154" t="str">
            <v>DRP</v>
          </cell>
          <cell r="S154">
            <v>0</v>
          </cell>
          <cell r="V154">
            <v>0</v>
          </cell>
          <cell r="X154">
            <v>0</v>
          </cell>
          <cell r="Y154" t="str">
            <v>Gask</v>
          </cell>
          <cell r="Z154" t="str">
            <v>G1</v>
          </cell>
          <cell r="AA154" t="str">
            <v>Simple-Gasket</v>
          </cell>
          <cell r="AB154" t="str">
            <v>Regular-Gask</v>
          </cell>
        </row>
        <row r="155">
          <cell r="D155" t="str">
            <v>1581SAA00/IND</v>
          </cell>
          <cell r="E155">
            <v>1581</v>
          </cell>
          <cell r="F155">
            <v>27.200000000000003</v>
          </cell>
          <cell r="G155" t="str">
            <v>No</v>
          </cell>
          <cell r="H155">
            <v>27.200000000000003</v>
          </cell>
          <cell r="I155" t="str">
            <v>TI</v>
          </cell>
          <cell r="J155" t="str">
            <v>Audit</v>
          </cell>
          <cell r="K155" t="str">
            <v>1581SAA02</v>
          </cell>
          <cell r="L155" t="str">
            <v>SH</v>
          </cell>
          <cell r="M155" t="str">
            <v>S-Group</v>
          </cell>
          <cell r="N155" t="str">
            <v>Reg</v>
          </cell>
          <cell r="P155" t="str">
            <v>PMR34</v>
          </cell>
          <cell r="Q155" t="str">
            <v>DRP</v>
          </cell>
          <cell r="S155">
            <v>0</v>
          </cell>
          <cell r="V155">
            <v>0</v>
          </cell>
          <cell r="X155">
            <v>0</v>
          </cell>
          <cell r="Y155" t="str">
            <v>Adhe</v>
          </cell>
          <cell r="Z155" t="str">
            <v>G5</v>
          </cell>
          <cell r="AA155" t="str">
            <v>Simple-Adhesive</v>
          </cell>
          <cell r="AB155" t="str">
            <v>Regular-Adhe</v>
          </cell>
        </row>
        <row r="156">
          <cell r="D156" t="str">
            <v>1581SAB00/IND</v>
          </cell>
          <cell r="E156">
            <v>1581</v>
          </cell>
          <cell r="F156">
            <v>27.200000000000003</v>
          </cell>
          <cell r="G156" t="str">
            <v>No</v>
          </cell>
          <cell r="H156">
            <v>27.200000000000003</v>
          </cell>
          <cell r="I156" t="str">
            <v>TI</v>
          </cell>
          <cell r="J156" t="str">
            <v>Audit</v>
          </cell>
          <cell r="K156" t="str">
            <v>1581SAB02</v>
          </cell>
          <cell r="L156" t="str">
            <v>SH</v>
          </cell>
          <cell r="M156" t="str">
            <v>S-Group</v>
          </cell>
          <cell r="N156" t="str">
            <v>Reg</v>
          </cell>
          <cell r="P156" t="str">
            <v>NM (IND2INH)</v>
          </cell>
          <cell r="Q156" t="str">
            <v>DRP</v>
          </cell>
          <cell r="S156">
            <v>0</v>
          </cell>
          <cell r="V156">
            <v>0</v>
          </cell>
          <cell r="X156">
            <v>0</v>
          </cell>
          <cell r="Y156" t="str">
            <v>Adhe</v>
          </cell>
          <cell r="Z156" t="str">
            <v>G5</v>
          </cell>
          <cell r="AA156" t="str">
            <v>Simple-Adhesive</v>
          </cell>
          <cell r="AB156" t="str">
            <v>Regular-Adhe</v>
          </cell>
        </row>
        <row r="157">
          <cell r="D157" t="str">
            <v>1581SAB30/IND</v>
          </cell>
          <cell r="E157">
            <v>1581</v>
          </cell>
          <cell r="F157">
            <v>27.200000000000003</v>
          </cell>
          <cell r="G157" t="str">
            <v>No</v>
          </cell>
          <cell r="H157">
            <v>27.200000000000003</v>
          </cell>
          <cell r="I157" t="str">
            <v>TI</v>
          </cell>
          <cell r="J157" t="str">
            <v>Audit</v>
          </cell>
          <cell r="K157" t="str">
            <v>1581SAB02</v>
          </cell>
          <cell r="L157" t="str">
            <v>SH</v>
          </cell>
          <cell r="M157" t="str">
            <v>S-Group</v>
          </cell>
          <cell r="N157" t="str">
            <v>Reg</v>
          </cell>
          <cell r="P157" t="str">
            <v>PMR18</v>
          </cell>
          <cell r="Q157" t="str">
            <v>DRP</v>
          </cell>
          <cell r="S157">
            <v>0</v>
          </cell>
          <cell r="V157">
            <v>0</v>
          </cell>
          <cell r="X157">
            <v>0</v>
          </cell>
          <cell r="Y157" t="str">
            <v>Adhe</v>
          </cell>
          <cell r="Z157" t="str">
            <v>G5</v>
          </cell>
          <cell r="AA157" t="str">
            <v>Simple-Adhesive</v>
          </cell>
          <cell r="AB157" t="str">
            <v>Regular-Adhe</v>
          </cell>
        </row>
        <row r="158">
          <cell r="D158" t="str">
            <v>1581YAA00/IND</v>
          </cell>
          <cell r="E158">
            <v>1581</v>
          </cell>
          <cell r="F158">
            <v>27.200000000000003</v>
          </cell>
          <cell r="G158" t="str">
            <v>No</v>
          </cell>
          <cell r="H158">
            <v>27.200000000000003</v>
          </cell>
          <cell r="I158" t="str">
            <v>TI</v>
          </cell>
          <cell r="J158" t="str">
            <v>Audit</v>
          </cell>
          <cell r="K158" t="str">
            <v>1581YAA02</v>
          </cell>
          <cell r="L158" t="str">
            <v>SH</v>
          </cell>
          <cell r="M158" t="str">
            <v>S-Group</v>
          </cell>
          <cell r="N158" t="str">
            <v>Reg</v>
          </cell>
          <cell r="P158" t="str">
            <v>PMR34</v>
          </cell>
          <cell r="Q158" t="str">
            <v>DRP</v>
          </cell>
          <cell r="R158">
            <v>60</v>
          </cell>
          <cell r="S158">
            <v>25</v>
          </cell>
          <cell r="V158">
            <v>0</v>
          </cell>
          <cell r="X158">
            <v>0</v>
          </cell>
          <cell r="Y158" t="str">
            <v>Adhe</v>
          </cell>
          <cell r="Z158" t="str">
            <v>G5</v>
          </cell>
          <cell r="AA158" t="str">
            <v>Simple-Adhesive</v>
          </cell>
          <cell r="AB158" t="str">
            <v>Regular-Adhe</v>
          </cell>
        </row>
        <row r="159">
          <cell r="D159" t="str">
            <v>1581YAB00/IND</v>
          </cell>
          <cell r="E159">
            <v>1581</v>
          </cell>
          <cell r="F159">
            <v>27.200000000000003</v>
          </cell>
          <cell r="G159" t="str">
            <v>No</v>
          </cell>
          <cell r="H159">
            <v>27.200000000000003</v>
          </cell>
          <cell r="I159" t="str">
            <v>TI</v>
          </cell>
          <cell r="J159" t="str">
            <v>Audit</v>
          </cell>
          <cell r="K159" t="str">
            <v>1581YAB02</v>
          </cell>
          <cell r="L159" t="str">
            <v>SH</v>
          </cell>
          <cell r="M159" t="str">
            <v>S-Group</v>
          </cell>
          <cell r="N159" t="str">
            <v>Reg</v>
          </cell>
          <cell r="P159" t="str">
            <v>NM (IND2INH)</v>
          </cell>
          <cell r="Q159" t="str">
            <v>DRP</v>
          </cell>
          <cell r="S159">
            <v>0</v>
          </cell>
          <cell r="V159">
            <v>0</v>
          </cell>
          <cell r="X159">
            <v>0</v>
          </cell>
          <cell r="Y159" t="str">
            <v>Adhe</v>
          </cell>
          <cell r="Z159" t="str">
            <v>G5</v>
          </cell>
          <cell r="AA159" t="str">
            <v>Simple-Adhesive</v>
          </cell>
          <cell r="AB159" t="str">
            <v>Regular-Adhe</v>
          </cell>
        </row>
        <row r="160">
          <cell r="D160" t="str">
            <v>1581YAB30/IND</v>
          </cell>
          <cell r="E160">
            <v>1581</v>
          </cell>
          <cell r="F160">
            <v>27.200000000000003</v>
          </cell>
          <cell r="G160" t="str">
            <v>No</v>
          </cell>
          <cell r="H160">
            <v>27.200000000000003</v>
          </cell>
          <cell r="I160" t="str">
            <v>TI</v>
          </cell>
          <cell r="J160" t="str">
            <v>Audit</v>
          </cell>
          <cell r="K160" t="str">
            <v>1581YAB02</v>
          </cell>
          <cell r="L160" t="str">
            <v>SH</v>
          </cell>
          <cell r="M160" t="str">
            <v>S-Group</v>
          </cell>
          <cell r="N160" t="str">
            <v>Reg</v>
          </cell>
          <cell r="P160" t="str">
            <v>PMR24</v>
          </cell>
          <cell r="Q160" t="str">
            <v>DRP</v>
          </cell>
          <cell r="S160">
            <v>0</v>
          </cell>
          <cell r="V160">
            <v>0</v>
          </cell>
          <cell r="X160">
            <v>0</v>
          </cell>
          <cell r="Y160" t="str">
            <v>Adhe</v>
          </cell>
          <cell r="Z160" t="str">
            <v>G5</v>
          </cell>
          <cell r="AA160" t="str">
            <v>Simple-Adhesive</v>
          </cell>
          <cell r="AB160" t="str">
            <v>Regular-Adhe</v>
          </cell>
        </row>
        <row r="161">
          <cell r="D161" t="str">
            <v>1582NAF00/IND</v>
          </cell>
          <cell r="E161">
            <v>1582</v>
          </cell>
          <cell r="F161">
            <v>64.199999999999989</v>
          </cell>
          <cell r="G161" t="str">
            <v>Yes</v>
          </cell>
          <cell r="H161">
            <v>61.899999999999991</v>
          </cell>
          <cell r="I161" t="str">
            <v>TI</v>
          </cell>
          <cell r="J161" t="str">
            <v>Highend</v>
          </cell>
          <cell r="K161" t="str">
            <v>1582NAF02</v>
          </cell>
          <cell r="L161" t="str">
            <v>RD</v>
          </cell>
          <cell r="M161" t="str">
            <v>S-Group</v>
          </cell>
          <cell r="N161" t="str">
            <v>Reg</v>
          </cell>
          <cell r="P161" t="str">
            <v>NM</v>
          </cell>
          <cell r="Q161" t="str">
            <v>DRP</v>
          </cell>
          <cell r="S161">
            <v>0</v>
          </cell>
          <cell r="V161">
            <v>0</v>
          </cell>
          <cell r="X161">
            <v>0</v>
          </cell>
          <cell r="Y161" t="str">
            <v>Gask</v>
          </cell>
          <cell r="Z161" t="str">
            <v>G3</v>
          </cell>
          <cell r="AA161" t="str">
            <v>Simple-Gasket</v>
          </cell>
          <cell r="AB161" t="str">
            <v>Regular-Gask</v>
          </cell>
        </row>
        <row r="162">
          <cell r="D162" t="str">
            <v>1582NAF30/IND</v>
          </cell>
          <cell r="E162">
            <v>1582</v>
          </cell>
          <cell r="F162">
            <v>64.199999999999989</v>
          </cell>
          <cell r="G162" t="str">
            <v>Yes</v>
          </cell>
          <cell r="H162">
            <v>61.899999999999991</v>
          </cell>
          <cell r="I162" t="str">
            <v>TI</v>
          </cell>
          <cell r="J162" t="str">
            <v>Highend</v>
          </cell>
          <cell r="K162" t="str">
            <v>1582NAF02</v>
          </cell>
          <cell r="L162" t="str">
            <v>RD</v>
          </cell>
          <cell r="M162" t="str">
            <v>S-Group</v>
          </cell>
          <cell r="N162" t="str">
            <v>Reg</v>
          </cell>
          <cell r="P162" t="str">
            <v>NM (INH2CBE)</v>
          </cell>
          <cell r="Q162" t="str">
            <v>DRP</v>
          </cell>
          <cell r="S162">
            <v>0</v>
          </cell>
          <cell r="V162">
            <v>0</v>
          </cell>
          <cell r="X162">
            <v>0</v>
          </cell>
          <cell r="Y162" t="str">
            <v>Gask</v>
          </cell>
          <cell r="Z162" t="str">
            <v>G1</v>
          </cell>
          <cell r="AA162" t="str">
            <v>Simple-Gasket</v>
          </cell>
          <cell r="AB162" t="str">
            <v>Regular-Gask</v>
          </cell>
        </row>
        <row r="163">
          <cell r="D163" t="str">
            <v>1582SAA00/IND</v>
          </cell>
          <cell r="E163">
            <v>1582</v>
          </cell>
          <cell r="F163">
            <v>64.199999999999989</v>
          </cell>
          <cell r="G163" t="str">
            <v>Yes</v>
          </cell>
          <cell r="H163">
            <v>61.899999999999991</v>
          </cell>
          <cell r="I163" t="str">
            <v>TI</v>
          </cell>
          <cell r="J163" t="str">
            <v>Highend</v>
          </cell>
          <cell r="K163" t="str">
            <v>1582SAA02</v>
          </cell>
          <cell r="L163" t="str">
            <v>RD</v>
          </cell>
          <cell r="M163" t="str">
            <v>C-Group</v>
          </cell>
          <cell r="N163" t="str">
            <v>Add on</v>
          </cell>
          <cell r="P163" t="str">
            <v>NM (INH2CBE)</v>
          </cell>
          <cell r="Q163" t="str">
            <v>DRP</v>
          </cell>
          <cell r="S163">
            <v>0</v>
          </cell>
          <cell r="V163">
            <v>0</v>
          </cell>
          <cell r="X163">
            <v>0</v>
          </cell>
          <cell r="Y163" t="str">
            <v>Gask</v>
          </cell>
          <cell r="Z163" t="str">
            <v>A3</v>
          </cell>
          <cell r="AA163" t="str">
            <v>DR sticker + DR orient</v>
          </cell>
          <cell r="AB163" t="str">
            <v>MG Gask + DR Sticker + Orientation</v>
          </cell>
        </row>
        <row r="164">
          <cell r="D164" t="str">
            <v>1582SAA40/IND</v>
          </cell>
          <cell r="E164">
            <v>1582</v>
          </cell>
          <cell r="F164">
            <v>64.199999999999989</v>
          </cell>
          <cell r="G164" t="str">
            <v>Yes</v>
          </cell>
          <cell r="H164">
            <v>61.899999999999991</v>
          </cell>
          <cell r="I164" t="str">
            <v>TI</v>
          </cell>
          <cell r="J164" t="str">
            <v>Highend</v>
          </cell>
          <cell r="K164" t="str">
            <v>1582SAA02</v>
          </cell>
          <cell r="L164" t="str">
            <v>RD</v>
          </cell>
          <cell r="M164" t="str">
            <v>C-Group</v>
          </cell>
          <cell r="N164" t="str">
            <v>Add on</v>
          </cell>
          <cell r="P164" t="str">
            <v>NM</v>
          </cell>
          <cell r="Q164" t="str">
            <v>DRP</v>
          </cell>
          <cell r="S164">
            <v>0</v>
          </cell>
          <cell r="V164">
            <v>0</v>
          </cell>
          <cell r="X164">
            <v>0</v>
          </cell>
          <cell r="Y164" t="str">
            <v>Gask</v>
          </cell>
          <cell r="Z164" t="str">
            <v>A3</v>
          </cell>
          <cell r="AA164" t="str">
            <v>DR sticker + DR orient</v>
          </cell>
          <cell r="AB164" t="str">
            <v>MG Gask + DR Sticker + Orientation</v>
          </cell>
        </row>
        <row r="165">
          <cell r="D165" t="str">
            <v>1582SAD33/IND</v>
          </cell>
          <cell r="E165">
            <v>1582</v>
          </cell>
          <cell r="F165">
            <v>64.199999999999989</v>
          </cell>
          <cell r="G165" t="str">
            <v>Yes</v>
          </cell>
          <cell r="H165">
            <v>61.899999999999991</v>
          </cell>
          <cell r="I165" t="str">
            <v>TI</v>
          </cell>
          <cell r="J165" t="str">
            <v>Highend</v>
          </cell>
          <cell r="K165" t="str">
            <v>1582SAD02</v>
          </cell>
          <cell r="L165" t="str">
            <v>RD</v>
          </cell>
          <cell r="M165" t="str">
            <v>C-Group</v>
          </cell>
          <cell r="N165" t="str">
            <v>Add on</v>
          </cell>
          <cell r="P165" t="str">
            <v>PMR21</v>
          </cell>
          <cell r="Q165" t="str">
            <v>DRP</v>
          </cell>
          <cell r="S165">
            <v>0</v>
          </cell>
          <cell r="V165">
            <v>0</v>
          </cell>
          <cell r="X165">
            <v>0</v>
          </cell>
          <cell r="Y165" t="str">
            <v>Gask</v>
          </cell>
          <cell r="Z165" t="str">
            <v>A3</v>
          </cell>
          <cell r="AA165" t="str">
            <v>DR sticker + DR orient</v>
          </cell>
          <cell r="AB165" t="str">
            <v>MG Gask + DR Sticker + Orientation</v>
          </cell>
        </row>
        <row r="166">
          <cell r="D166" t="str">
            <v>1582SAD34/IND</v>
          </cell>
          <cell r="E166">
            <v>1582</v>
          </cell>
          <cell r="F166">
            <v>64.199999999999989</v>
          </cell>
          <cell r="G166" t="str">
            <v>Yes</v>
          </cell>
          <cell r="H166">
            <v>61.899999999999991</v>
          </cell>
          <cell r="I166" t="str">
            <v>TI</v>
          </cell>
          <cell r="J166" t="str">
            <v>Highend</v>
          </cell>
          <cell r="K166" t="str">
            <v>1582SAD02</v>
          </cell>
          <cell r="L166" t="str">
            <v>RD</v>
          </cell>
          <cell r="M166" t="str">
            <v>C-Group</v>
          </cell>
          <cell r="N166" t="str">
            <v>Add on</v>
          </cell>
          <cell r="P166" t="str">
            <v>PMR21</v>
          </cell>
          <cell r="Q166" t="str">
            <v>DRP</v>
          </cell>
          <cell r="S166">
            <v>0</v>
          </cell>
          <cell r="V166">
            <v>0</v>
          </cell>
          <cell r="X166">
            <v>0</v>
          </cell>
          <cell r="Y166" t="str">
            <v>Gask</v>
          </cell>
          <cell r="Z166" t="str">
            <v>A3</v>
          </cell>
          <cell r="AA166" t="str">
            <v>DR sticker + DR orient</v>
          </cell>
          <cell r="AB166" t="str">
            <v>MG Gask + DR Sticker + Orientation</v>
          </cell>
        </row>
        <row r="167">
          <cell r="D167" t="str">
            <v>1582SAE00/IND</v>
          </cell>
          <cell r="E167">
            <v>1582</v>
          </cell>
          <cell r="F167">
            <v>64.199999999999989</v>
          </cell>
          <cell r="G167" t="str">
            <v>Yes</v>
          </cell>
          <cell r="H167">
            <v>61.899999999999991</v>
          </cell>
          <cell r="I167" t="str">
            <v>TI</v>
          </cell>
          <cell r="J167" t="str">
            <v>Highend</v>
          </cell>
          <cell r="K167" t="str">
            <v>1582SAE02</v>
          </cell>
          <cell r="L167" t="str">
            <v>RD</v>
          </cell>
          <cell r="M167" t="str">
            <v>C-Group</v>
          </cell>
          <cell r="N167" t="str">
            <v>Add on</v>
          </cell>
          <cell r="P167" t="str">
            <v>NM (INH2CBE)</v>
          </cell>
          <cell r="Q167" t="str">
            <v>DRP</v>
          </cell>
          <cell r="S167">
            <v>0</v>
          </cell>
          <cell r="V167">
            <v>0</v>
          </cell>
          <cell r="X167">
            <v>0</v>
          </cell>
          <cell r="Y167" t="str">
            <v>Gask</v>
          </cell>
          <cell r="Z167" t="str">
            <v>A3</v>
          </cell>
          <cell r="AA167" t="str">
            <v>DR sticker + DR orient</v>
          </cell>
          <cell r="AB167" t="str">
            <v>MG Gask + DR Sticker + Orientation</v>
          </cell>
        </row>
        <row r="168">
          <cell r="D168" t="str">
            <v>1582SAE30/IND</v>
          </cell>
          <cell r="E168">
            <v>1582</v>
          </cell>
          <cell r="F168">
            <v>64.199999999999989</v>
          </cell>
          <cell r="G168" t="str">
            <v>Yes</v>
          </cell>
          <cell r="H168">
            <v>61.899999999999991</v>
          </cell>
          <cell r="I168" t="str">
            <v>TI</v>
          </cell>
          <cell r="J168" t="str">
            <v>Highend</v>
          </cell>
          <cell r="K168" t="str">
            <v>1582SAE02</v>
          </cell>
          <cell r="L168" t="str">
            <v>RD</v>
          </cell>
          <cell r="M168" t="str">
            <v>C-Group</v>
          </cell>
          <cell r="N168" t="str">
            <v>Add on</v>
          </cell>
          <cell r="P168" t="str">
            <v>NM</v>
          </cell>
          <cell r="Q168" t="str">
            <v>DRP</v>
          </cell>
          <cell r="S168">
            <v>0</v>
          </cell>
          <cell r="V168">
            <v>0</v>
          </cell>
          <cell r="X168">
            <v>0</v>
          </cell>
          <cell r="Y168" t="str">
            <v>Gask</v>
          </cell>
          <cell r="Z168" t="str">
            <v>A3</v>
          </cell>
          <cell r="AA168" t="str">
            <v>DR sticker + DR orient</v>
          </cell>
          <cell r="AB168" t="str">
            <v>MG Gask + DR Sticker + Orientation</v>
          </cell>
        </row>
        <row r="169">
          <cell r="D169" t="str">
            <v>1582SAF00/IND</v>
          </cell>
          <cell r="E169">
            <v>1582</v>
          </cell>
          <cell r="F169">
            <v>64.199999999999989</v>
          </cell>
          <cell r="G169" t="str">
            <v>Yes</v>
          </cell>
          <cell r="H169">
            <v>61.899999999999991</v>
          </cell>
          <cell r="I169" t="str">
            <v>TI</v>
          </cell>
          <cell r="J169" t="str">
            <v>Highend</v>
          </cell>
          <cell r="K169" t="str">
            <v>1582SAF02</v>
          </cell>
          <cell r="L169" t="str">
            <v>RD</v>
          </cell>
          <cell r="M169" t="str">
            <v>S-Group</v>
          </cell>
          <cell r="N169" t="str">
            <v>Reg</v>
          </cell>
          <cell r="P169" t="str">
            <v>NM</v>
          </cell>
          <cell r="Q169" t="str">
            <v>DRP</v>
          </cell>
          <cell r="S169">
            <v>0</v>
          </cell>
          <cell r="V169">
            <v>0</v>
          </cell>
          <cell r="X169">
            <v>0</v>
          </cell>
          <cell r="Y169" t="str">
            <v>Gask</v>
          </cell>
          <cell r="Z169" t="str">
            <v>G3</v>
          </cell>
          <cell r="AA169" t="str">
            <v>Simple-Gasket</v>
          </cell>
          <cell r="AB169" t="str">
            <v>Regular-Gask</v>
          </cell>
        </row>
        <row r="170">
          <cell r="D170" t="str">
            <v>1582SAF30/IND</v>
          </cell>
          <cell r="E170">
            <v>1582</v>
          </cell>
          <cell r="F170">
            <v>64.199999999999989</v>
          </cell>
          <cell r="G170" t="str">
            <v>Yes</v>
          </cell>
          <cell r="H170">
            <v>61.899999999999991</v>
          </cell>
          <cell r="I170" t="str">
            <v>TI</v>
          </cell>
          <cell r="J170" t="str">
            <v>Highend</v>
          </cell>
          <cell r="K170" t="str">
            <v>1582SAF02</v>
          </cell>
          <cell r="L170" t="str">
            <v>RD</v>
          </cell>
          <cell r="M170" t="str">
            <v>S-Group</v>
          </cell>
          <cell r="N170" t="str">
            <v>Reg</v>
          </cell>
          <cell r="P170" t="str">
            <v>PMR34</v>
          </cell>
          <cell r="Q170" t="str">
            <v>DRP</v>
          </cell>
          <cell r="S170">
            <v>0</v>
          </cell>
          <cell r="V170">
            <v>0</v>
          </cell>
          <cell r="X170">
            <v>0</v>
          </cell>
          <cell r="Y170" t="str">
            <v>Gask</v>
          </cell>
          <cell r="Z170" t="str">
            <v>G1</v>
          </cell>
          <cell r="AA170" t="str">
            <v>Simple-Gasket</v>
          </cell>
          <cell r="AB170" t="str">
            <v>Regular-Gask</v>
          </cell>
        </row>
        <row r="171">
          <cell r="D171" t="str">
            <v>1582YCF00/IND</v>
          </cell>
          <cell r="E171">
            <v>1582</v>
          </cell>
          <cell r="F171">
            <v>64.199999999999989</v>
          </cell>
          <cell r="G171" t="str">
            <v>Yes</v>
          </cell>
          <cell r="H171">
            <v>61.899999999999991</v>
          </cell>
          <cell r="I171" t="str">
            <v>TI</v>
          </cell>
          <cell r="J171" t="str">
            <v>Highend</v>
          </cell>
          <cell r="K171" t="str">
            <v>1582YCF02</v>
          </cell>
          <cell r="L171" t="str">
            <v>RD</v>
          </cell>
          <cell r="M171" t="str">
            <v>S-Group</v>
          </cell>
          <cell r="N171" t="str">
            <v>Reg</v>
          </cell>
          <cell r="P171" t="str">
            <v>PMR34</v>
          </cell>
          <cell r="Q171" t="str">
            <v>DRP</v>
          </cell>
          <cell r="S171">
            <v>0</v>
          </cell>
          <cell r="V171">
            <v>0</v>
          </cell>
          <cell r="X171">
            <v>0</v>
          </cell>
          <cell r="Y171" t="str">
            <v>Gask</v>
          </cell>
          <cell r="Z171" t="str">
            <v>G1</v>
          </cell>
          <cell r="AA171" t="str">
            <v>Simple-Gasket</v>
          </cell>
          <cell r="AB171" t="str">
            <v>Regular-Gask</v>
          </cell>
        </row>
        <row r="172">
          <cell r="D172" t="str">
            <v>1584NAF00/IND</v>
          </cell>
          <cell r="E172">
            <v>1584</v>
          </cell>
          <cell r="F172">
            <v>45.7</v>
          </cell>
          <cell r="G172" t="str">
            <v>Yes</v>
          </cell>
          <cell r="H172">
            <v>43.400000000000006</v>
          </cell>
          <cell r="I172" t="str">
            <v>TI</v>
          </cell>
          <cell r="J172" t="str">
            <v>Audit</v>
          </cell>
          <cell r="K172" t="str">
            <v>1584NAF02</v>
          </cell>
          <cell r="L172" t="str">
            <v>RD</v>
          </cell>
          <cell r="M172" t="str">
            <v>S-Group</v>
          </cell>
          <cell r="N172" t="str">
            <v>Reg</v>
          </cell>
          <cell r="P172" t="str">
            <v>NM (INSTI)</v>
          </cell>
          <cell r="Q172" t="str">
            <v>DRP</v>
          </cell>
          <cell r="S172">
            <v>0</v>
          </cell>
          <cell r="V172">
            <v>0</v>
          </cell>
          <cell r="X172">
            <v>0</v>
          </cell>
          <cell r="Y172" t="str">
            <v>Gask</v>
          </cell>
          <cell r="Z172" t="str">
            <v>G6</v>
          </cell>
          <cell r="AA172" t="str">
            <v>Simple-Gasket</v>
          </cell>
          <cell r="AB172" t="str">
            <v>Regular-Gask</v>
          </cell>
        </row>
        <row r="173">
          <cell r="D173" t="str">
            <v>1584SAE00/IND</v>
          </cell>
          <cell r="E173">
            <v>1584</v>
          </cell>
          <cell r="F173">
            <v>45.7</v>
          </cell>
          <cell r="G173" t="str">
            <v>Yes</v>
          </cell>
          <cell r="H173">
            <v>43.400000000000006</v>
          </cell>
          <cell r="I173" t="str">
            <v>TI</v>
          </cell>
          <cell r="J173" t="str">
            <v>Audit</v>
          </cell>
          <cell r="K173" t="str">
            <v>1584SAE02</v>
          </cell>
          <cell r="L173" t="str">
            <v>RD</v>
          </cell>
          <cell r="M173" t="str">
            <v>S-Group</v>
          </cell>
          <cell r="N173" t="str">
            <v>Reg</v>
          </cell>
          <cell r="O173" t="str">
            <v>1.SH</v>
          </cell>
          <cell r="P173" t="str">
            <v>MTS-RET</v>
          </cell>
          <cell r="Q173" t="str">
            <v>Live</v>
          </cell>
          <cell r="R173">
            <v>4237</v>
          </cell>
          <cell r="S173">
            <v>4883</v>
          </cell>
          <cell r="T173">
            <v>5143</v>
          </cell>
          <cell r="U173">
            <v>5882</v>
          </cell>
          <cell r="V173">
            <v>5633</v>
          </cell>
          <cell r="W173">
            <v>5955</v>
          </cell>
          <cell r="X173">
            <v>5383</v>
          </cell>
          <cell r="Y173" t="str">
            <v>Gask</v>
          </cell>
          <cell r="Z173" t="str">
            <v>G6</v>
          </cell>
          <cell r="AA173" t="str">
            <v>Simple-Gasket</v>
          </cell>
          <cell r="AB173" t="str">
            <v>Regular-Gask</v>
          </cell>
        </row>
        <row r="174">
          <cell r="D174" t="str">
            <v>1584SAE00Z3/IND</v>
          </cell>
          <cell r="E174">
            <v>1584</v>
          </cell>
          <cell r="F174">
            <v>45.7</v>
          </cell>
          <cell r="G174" t="str">
            <v>Yes</v>
          </cell>
          <cell r="H174">
            <v>43.400000000000006</v>
          </cell>
          <cell r="I174" t="str">
            <v>TI</v>
          </cell>
          <cell r="J174" t="str">
            <v>Audit</v>
          </cell>
          <cell r="K174" t="str">
            <v>1584SAE02</v>
          </cell>
          <cell r="L174" t="str">
            <v>RD</v>
          </cell>
          <cell r="M174" t="str">
            <v>S-Group</v>
          </cell>
          <cell r="N174" t="str">
            <v>Reg</v>
          </cell>
          <cell r="O174" t="str">
            <v>1.SH</v>
          </cell>
          <cell r="P174" t="str">
            <v>OTH</v>
          </cell>
          <cell r="Q174" t="str">
            <v>DRP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 t="str">
            <v>Gask</v>
          </cell>
          <cell r="Z174" t="str">
            <v>G6</v>
          </cell>
          <cell r="AA174" t="str">
            <v>Simple-Gasket</v>
          </cell>
          <cell r="AB174" t="str">
            <v>Regular-Gask</v>
          </cell>
        </row>
        <row r="175">
          <cell r="D175" t="str">
            <v>1584SAE00Z4/IND</v>
          </cell>
          <cell r="E175">
            <v>1584</v>
          </cell>
          <cell r="F175">
            <v>45.7</v>
          </cell>
          <cell r="G175" t="str">
            <v>Yes</v>
          </cell>
          <cell r="H175">
            <v>43.400000000000006</v>
          </cell>
          <cell r="I175" t="str">
            <v>TI</v>
          </cell>
          <cell r="J175" t="str">
            <v>Audit</v>
          </cell>
          <cell r="K175" t="str">
            <v>1584SAE02</v>
          </cell>
          <cell r="L175" t="str">
            <v>RD</v>
          </cell>
          <cell r="M175" t="str">
            <v>S-Group</v>
          </cell>
          <cell r="N175" t="str">
            <v>Reg</v>
          </cell>
          <cell r="O175" t="str">
            <v>1.SH</v>
          </cell>
          <cell r="P175" t="str">
            <v>MTO-NEW</v>
          </cell>
          <cell r="Q175" t="str">
            <v>Live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 t="str">
            <v>Gask</v>
          </cell>
          <cell r="Z175" t="str">
            <v>G6</v>
          </cell>
          <cell r="AA175" t="str">
            <v>Simple-Gasket</v>
          </cell>
          <cell r="AB175" t="str">
            <v>Regular-Gask</v>
          </cell>
        </row>
        <row r="176">
          <cell r="D176" t="str">
            <v>1584SAF00/IND</v>
          </cell>
          <cell r="E176">
            <v>1584</v>
          </cell>
          <cell r="F176">
            <v>45.7</v>
          </cell>
          <cell r="G176" t="str">
            <v>Yes</v>
          </cell>
          <cell r="H176">
            <v>43.400000000000006</v>
          </cell>
          <cell r="I176" t="str">
            <v>TI</v>
          </cell>
          <cell r="J176" t="str">
            <v>Audit</v>
          </cell>
          <cell r="K176" t="str">
            <v>1584SAF02</v>
          </cell>
          <cell r="L176" t="str">
            <v>RD</v>
          </cell>
          <cell r="M176" t="str">
            <v>S-Group</v>
          </cell>
          <cell r="N176" t="str">
            <v>Reg</v>
          </cell>
          <cell r="P176" t="str">
            <v>NM (INSTI)</v>
          </cell>
          <cell r="Q176" t="str">
            <v>DRP</v>
          </cell>
          <cell r="S176">
            <v>0</v>
          </cell>
          <cell r="V176">
            <v>0</v>
          </cell>
          <cell r="X176">
            <v>0</v>
          </cell>
          <cell r="Y176" t="str">
            <v>Gask</v>
          </cell>
          <cell r="Z176" t="str">
            <v>G6</v>
          </cell>
          <cell r="AA176" t="str">
            <v>Simple-Gasket</v>
          </cell>
          <cell r="AB176" t="str">
            <v>Regular-Gask</v>
          </cell>
        </row>
        <row r="177">
          <cell r="D177" t="str">
            <v>1585SAE00/IND</v>
          </cell>
          <cell r="E177">
            <v>1585</v>
          </cell>
          <cell r="F177">
            <v>39.1</v>
          </cell>
          <cell r="G177" t="str">
            <v>Yes</v>
          </cell>
          <cell r="H177">
            <v>36.800000000000004</v>
          </cell>
          <cell r="I177" t="str">
            <v>TI</v>
          </cell>
          <cell r="J177" t="str">
            <v>Audit</v>
          </cell>
          <cell r="K177" t="str">
            <v>1585SAE02</v>
          </cell>
          <cell r="L177" t="str">
            <v>RD</v>
          </cell>
          <cell r="M177" t="str">
            <v>S-Group</v>
          </cell>
          <cell r="N177" t="str">
            <v>Reg</v>
          </cell>
          <cell r="P177" t="str">
            <v>MTS-ECR</v>
          </cell>
          <cell r="Q177" t="str">
            <v>DRP</v>
          </cell>
          <cell r="S177">
            <v>0</v>
          </cell>
          <cell r="V177">
            <v>0</v>
          </cell>
          <cell r="X177">
            <v>0</v>
          </cell>
          <cell r="Y177" t="str">
            <v>Gask</v>
          </cell>
          <cell r="Z177" t="str">
            <v>G5</v>
          </cell>
          <cell r="AA177" t="str">
            <v>Simple-Gasket</v>
          </cell>
          <cell r="AB177" t="str">
            <v>Regular-Gask</v>
          </cell>
        </row>
        <row r="178">
          <cell r="D178" t="str">
            <v>1585SAE00Z1/IND</v>
          </cell>
          <cell r="E178">
            <v>1585</v>
          </cell>
          <cell r="F178">
            <v>39.1</v>
          </cell>
          <cell r="G178" t="str">
            <v>Yes</v>
          </cell>
          <cell r="H178">
            <v>36.800000000000004</v>
          </cell>
          <cell r="I178" t="str">
            <v>TI</v>
          </cell>
          <cell r="J178" t="str">
            <v>Audit</v>
          </cell>
          <cell r="K178" t="str">
            <v>1585SAE02</v>
          </cell>
          <cell r="L178" t="str">
            <v>RD</v>
          </cell>
          <cell r="M178" t="str">
            <v>S-Group</v>
          </cell>
          <cell r="N178" t="str">
            <v>Reg</v>
          </cell>
          <cell r="P178" t="str">
            <v>NM (INSTI)</v>
          </cell>
          <cell r="Q178" t="str">
            <v>DRP</v>
          </cell>
          <cell r="S178">
            <v>0</v>
          </cell>
          <cell r="V178">
            <v>0</v>
          </cell>
          <cell r="X178">
            <v>0</v>
          </cell>
          <cell r="Y178" t="str">
            <v>Gask</v>
          </cell>
          <cell r="Z178" t="str">
            <v>G5</v>
          </cell>
          <cell r="AA178" t="str">
            <v>Simple-Gasket</v>
          </cell>
          <cell r="AB178" t="str">
            <v>Regular-Gask</v>
          </cell>
        </row>
        <row r="179">
          <cell r="D179" t="str">
            <v>1585SAE00Z2/IND</v>
          </cell>
          <cell r="E179">
            <v>1585</v>
          </cell>
          <cell r="F179">
            <v>39.1</v>
          </cell>
          <cell r="G179" t="str">
            <v>Yes</v>
          </cell>
          <cell r="H179">
            <v>36.800000000000004</v>
          </cell>
          <cell r="I179" t="str">
            <v>TI</v>
          </cell>
          <cell r="J179" t="str">
            <v>Audit</v>
          </cell>
          <cell r="K179" t="str">
            <v>1585SAE02</v>
          </cell>
          <cell r="L179" t="str">
            <v>RD</v>
          </cell>
          <cell r="M179" t="str">
            <v>S-Group</v>
          </cell>
          <cell r="N179" t="str">
            <v>Reg</v>
          </cell>
          <cell r="P179" t="str">
            <v>NM (INSTI)</v>
          </cell>
          <cell r="Q179" t="str">
            <v>DRP</v>
          </cell>
          <cell r="S179">
            <v>0</v>
          </cell>
          <cell r="V179">
            <v>0</v>
          </cell>
          <cell r="X179">
            <v>0</v>
          </cell>
          <cell r="Y179" t="str">
            <v>Gask</v>
          </cell>
          <cell r="Z179" t="str">
            <v>G5</v>
          </cell>
          <cell r="AA179" t="str">
            <v>Simple-Gasket</v>
          </cell>
          <cell r="AB179" t="str">
            <v>Regular-Gask</v>
          </cell>
        </row>
        <row r="180">
          <cell r="D180" t="str">
            <v>1585SAP00/IND</v>
          </cell>
          <cell r="E180">
            <v>1585</v>
          </cell>
          <cell r="F180">
            <v>39.1</v>
          </cell>
          <cell r="G180" t="str">
            <v>Yes</v>
          </cell>
          <cell r="H180">
            <v>36.800000000000004</v>
          </cell>
          <cell r="I180" t="str">
            <v>TI</v>
          </cell>
          <cell r="J180" t="str">
            <v>Audit</v>
          </cell>
          <cell r="K180" t="str">
            <v>1585SAE02</v>
          </cell>
          <cell r="L180" t="str">
            <v>RD</v>
          </cell>
          <cell r="M180" t="str">
            <v>S-Group</v>
          </cell>
          <cell r="N180" t="str">
            <v>Reg</v>
          </cell>
          <cell r="O180" t="str">
            <v>5.T</v>
          </cell>
          <cell r="P180" t="str">
            <v>MTS-RET</v>
          </cell>
          <cell r="Q180" t="str">
            <v>Live</v>
          </cell>
          <cell r="R180">
            <v>1117</v>
          </cell>
          <cell r="S180">
            <v>1153</v>
          </cell>
          <cell r="T180">
            <v>1163</v>
          </cell>
          <cell r="U180">
            <v>1131</v>
          </cell>
          <cell r="V180">
            <v>1152</v>
          </cell>
          <cell r="W180">
            <v>915</v>
          </cell>
          <cell r="X180">
            <v>969</v>
          </cell>
          <cell r="Y180" t="str">
            <v>Gask</v>
          </cell>
          <cell r="Z180" t="str">
            <v>G5</v>
          </cell>
          <cell r="AA180" t="str">
            <v>Simple-Gasket</v>
          </cell>
          <cell r="AB180" t="str">
            <v>Regular-Gask</v>
          </cell>
        </row>
        <row r="181">
          <cell r="D181" t="str">
            <v>1587NDE31/IND</v>
          </cell>
          <cell r="E181">
            <v>1587</v>
          </cell>
          <cell r="F181">
            <v>39.1</v>
          </cell>
          <cell r="G181" t="str">
            <v>Yes</v>
          </cell>
          <cell r="H181">
            <v>36.800000000000004</v>
          </cell>
          <cell r="I181" t="str">
            <v>TI</v>
          </cell>
          <cell r="J181" t="str">
            <v>Highend</v>
          </cell>
          <cell r="K181" t="str">
            <v>1587NDE02/01</v>
          </cell>
          <cell r="L181" t="str">
            <v>RD</v>
          </cell>
          <cell r="M181" t="str">
            <v>C-Group</v>
          </cell>
          <cell r="N181" t="str">
            <v>Add on</v>
          </cell>
          <cell r="P181" t="str">
            <v>NM</v>
          </cell>
          <cell r="Q181" t="str">
            <v>DRP</v>
          </cell>
          <cell r="S181">
            <v>0</v>
          </cell>
          <cell r="V181">
            <v>0</v>
          </cell>
          <cell r="X181">
            <v>0</v>
          </cell>
          <cell r="Y181" t="str">
            <v>Gask</v>
          </cell>
          <cell r="Z181" t="str">
            <v>A1</v>
          </cell>
          <cell r="AA181" t="str">
            <v>BC Threaded</v>
          </cell>
          <cell r="AB181" t="str">
            <v>MG Gask + BC Threaded</v>
          </cell>
        </row>
        <row r="182">
          <cell r="D182" t="str">
            <v>1587NDE32/IND</v>
          </cell>
          <cell r="E182">
            <v>1587</v>
          </cell>
          <cell r="F182">
            <v>39.1</v>
          </cell>
          <cell r="G182" t="str">
            <v>Yes</v>
          </cell>
          <cell r="H182">
            <v>36.800000000000004</v>
          </cell>
          <cell r="I182" t="str">
            <v>TI</v>
          </cell>
          <cell r="J182" t="str">
            <v>Highend</v>
          </cell>
          <cell r="K182" t="str">
            <v>1587NDE02/01</v>
          </cell>
          <cell r="L182" t="str">
            <v>RD</v>
          </cell>
          <cell r="M182" t="str">
            <v>C-Group</v>
          </cell>
          <cell r="N182" t="str">
            <v>Add on</v>
          </cell>
          <cell r="P182" t="str">
            <v>PMR31</v>
          </cell>
          <cell r="Q182" t="str">
            <v>DRP</v>
          </cell>
          <cell r="S182">
            <v>0</v>
          </cell>
          <cell r="V182">
            <v>0</v>
          </cell>
          <cell r="X182">
            <v>0</v>
          </cell>
          <cell r="Y182" t="str">
            <v>Gask</v>
          </cell>
          <cell r="Z182" t="str">
            <v>A1</v>
          </cell>
          <cell r="AA182" t="str">
            <v>BC Threaded</v>
          </cell>
          <cell r="AB182" t="str">
            <v>MG Gask + BC Threaded</v>
          </cell>
        </row>
        <row r="183">
          <cell r="D183" t="str">
            <v>1587SDA00/IND</v>
          </cell>
          <cell r="E183">
            <v>1587</v>
          </cell>
          <cell r="F183">
            <v>39.1</v>
          </cell>
          <cell r="G183" t="str">
            <v>Yes</v>
          </cell>
          <cell r="H183">
            <v>36.800000000000004</v>
          </cell>
          <cell r="I183" t="str">
            <v>TI</v>
          </cell>
          <cell r="J183" t="str">
            <v>Highend</v>
          </cell>
          <cell r="K183" t="str">
            <v>1587SDA02</v>
          </cell>
          <cell r="L183" t="str">
            <v>RD</v>
          </cell>
          <cell r="M183" t="str">
            <v>S-Group</v>
          </cell>
          <cell r="N183" t="str">
            <v>Reg</v>
          </cell>
          <cell r="P183" t="str">
            <v>PMR31</v>
          </cell>
          <cell r="Q183" t="str">
            <v>DRP</v>
          </cell>
          <cell r="S183">
            <v>0</v>
          </cell>
          <cell r="V183">
            <v>0</v>
          </cell>
          <cell r="X183">
            <v>0</v>
          </cell>
          <cell r="Y183" t="str">
            <v>Gask</v>
          </cell>
          <cell r="Z183" t="str">
            <v>G4</v>
          </cell>
          <cell r="AA183" t="str">
            <v>Simple-Gasket</v>
          </cell>
          <cell r="AB183" t="str">
            <v>Regular-Gask</v>
          </cell>
        </row>
        <row r="184">
          <cell r="D184" t="str">
            <v>1587SDA30/IND</v>
          </cell>
          <cell r="E184">
            <v>1587</v>
          </cell>
          <cell r="F184">
            <v>39.1</v>
          </cell>
          <cell r="G184" t="str">
            <v>Yes</v>
          </cell>
          <cell r="H184">
            <v>36.800000000000004</v>
          </cell>
          <cell r="I184" t="str">
            <v>TI</v>
          </cell>
          <cell r="J184" t="str">
            <v>Highend</v>
          </cell>
          <cell r="K184" t="str">
            <v>1587SDA02</v>
          </cell>
          <cell r="L184" t="str">
            <v>RD</v>
          </cell>
          <cell r="M184" t="str">
            <v>S-Group</v>
          </cell>
          <cell r="N184" t="str">
            <v>Reg</v>
          </cell>
          <cell r="P184" t="str">
            <v>PMR26</v>
          </cell>
          <cell r="Q184" t="str">
            <v>DRP</v>
          </cell>
          <cell r="S184">
            <v>0</v>
          </cell>
          <cell r="V184">
            <v>0</v>
          </cell>
          <cell r="X184">
            <v>0</v>
          </cell>
          <cell r="Y184" t="str">
            <v>Gask</v>
          </cell>
          <cell r="Z184" t="str">
            <v>G4</v>
          </cell>
          <cell r="AA184" t="str">
            <v>Simple-Gasket</v>
          </cell>
          <cell r="AB184" t="str">
            <v>Regular-Gask</v>
          </cell>
        </row>
        <row r="185">
          <cell r="D185" t="str">
            <v>1587SDB00/IND</v>
          </cell>
          <cell r="E185">
            <v>1587</v>
          </cell>
          <cell r="F185">
            <v>39.1</v>
          </cell>
          <cell r="G185" t="str">
            <v>Yes</v>
          </cell>
          <cell r="H185">
            <v>36.800000000000004</v>
          </cell>
          <cell r="I185" t="str">
            <v>TI</v>
          </cell>
          <cell r="J185" t="str">
            <v>Highend</v>
          </cell>
          <cell r="K185" t="str">
            <v>1587SDB02</v>
          </cell>
          <cell r="L185" t="str">
            <v>RD</v>
          </cell>
          <cell r="M185" t="str">
            <v>S-Group</v>
          </cell>
          <cell r="N185" t="str">
            <v>Reg</v>
          </cell>
          <cell r="P185" t="str">
            <v>PMR28</v>
          </cell>
          <cell r="Q185" t="str">
            <v>DRP</v>
          </cell>
          <cell r="S185">
            <v>0</v>
          </cell>
          <cell r="V185">
            <v>0</v>
          </cell>
          <cell r="X185">
            <v>0</v>
          </cell>
          <cell r="Y185" t="str">
            <v>Gask</v>
          </cell>
          <cell r="Z185" t="str">
            <v>G4</v>
          </cell>
          <cell r="AA185" t="str">
            <v>Simple-Gasket</v>
          </cell>
          <cell r="AB185" t="str">
            <v>Regular-Gask</v>
          </cell>
        </row>
        <row r="186">
          <cell r="D186" t="str">
            <v>1587SDD00/IND</v>
          </cell>
          <cell r="E186">
            <v>1587</v>
          </cell>
          <cell r="F186">
            <v>39.1</v>
          </cell>
          <cell r="G186" t="str">
            <v>Yes</v>
          </cell>
          <cell r="H186">
            <v>36.800000000000004</v>
          </cell>
          <cell r="I186" t="str">
            <v>TI</v>
          </cell>
          <cell r="J186" t="str">
            <v>Highend</v>
          </cell>
          <cell r="K186" t="str">
            <v>1587SDD02</v>
          </cell>
          <cell r="L186" t="str">
            <v>RD</v>
          </cell>
          <cell r="M186" t="str">
            <v>S-Group</v>
          </cell>
          <cell r="N186" t="str">
            <v>Reg</v>
          </cell>
          <cell r="P186" t="str">
            <v>PMR31</v>
          </cell>
          <cell r="Q186" t="str">
            <v>DRP</v>
          </cell>
          <cell r="S186">
            <v>0</v>
          </cell>
          <cell r="V186">
            <v>0</v>
          </cell>
          <cell r="X186">
            <v>0</v>
          </cell>
          <cell r="Y186" t="str">
            <v>Gask</v>
          </cell>
          <cell r="Z186" t="str">
            <v>G4</v>
          </cell>
          <cell r="AA186" t="str">
            <v>Simple-Gasket</v>
          </cell>
          <cell r="AB186" t="str">
            <v>Regular-Gask</v>
          </cell>
        </row>
        <row r="187">
          <cell r="D187" t="str">
            <v>1587SDD30/IND</v>
          </cell>
          <cell r="E187">
            <v>1587</v>
          </cell>
          <cell r="F187">
            <v>39.1</v>
          </cell>
          <cell r="G187" t="str">
            <v>Yes</v>
          </cell>
          <cell r="H187">
            <v>36.800000000000004</v>
          </cell>
          <cell r="I187" t="str">
            <v>TI</v>
          </cell>
          <cell r="J187" t="str">
            <v>Highend</v>
          </cell>
          <cell r="K187" t="str">
            <v>1587SDD02</v>
          </cell>
          <cell r="L187" t="str">
            <v>RD</v>
          </cell>
          <cell r="M187" t="str">
            <v>S-Group</v>
          </cell>
          <cell r="N187" t="str">
            <v>Reg</v>
          </cell>
          <cell r="P187" t="str">
            <v>PMR28</v>
          </cell>
          <cell r="Q187" t="str">
            <v>DRP</v>
          </cell>
          <cell r="S187">
            <v>0</v>
          </cell>
          <cell r="V187">
            <v>0</v>
          </cell>
          <cell r="X187">
            <v>0</v>
          </cell>
          <cell r="Y187" t="str">
            <v>Gask</v>
          </cell>
          <cell r="Z187" t="str">
            <v>G4</v>
          </cell>
          <cell r="AA187" t="str">
            <v>Simple-Gasket</v>
          </cell>
          <cell r="AB187" t="str">
            <v>Regular-Gask</v>
          </cell>
        </row>
        <row r="188">
          <cell r="D188" t="str">
            <v>1587SDE31/IND</v>
          </cell>
          <cell r="E188">
            <v>1587</v>
          </cell>
          <cell r="F188">
            <v>39.1</v>
          </cell>
          <cell r="G188" t="str">
            <v>Yes</v>
          </cell>
          <cell r="H188">
            <v>36.800000000000004</v>
          </cell>
          <cell r="I188" t="str">
            <v>TI</v>
          </cell>
          <cell r="J188" t="str">
            <v>Highend</v>
          </cell>
          <cell r="K188" t="str">
            <v>1587SDE02/01</v>
          </cell>
          <cell r="L188" t="str">
            <v>RD</v>
          </cell>
          <cell r="M188" t="str">
            <v>S-Group</v>
          </cell>
          <cell r="N188" t="str">
            <v>Reg</v>
          </cell>
          <cell r="P188" t="str">
            <v>NM</v>
          </cell>
          <cell r="Q188" t="str">
            <v>DRP</v>
          </cell>
          <cell r="S188">
            <v>0</v>
          </cell>
          <cell r="V188">
            <v>0</v>
          </cell>
          <cell r="X188">
            <v>0</v>
          </cell>
          <cell r="Y188" t="str">
            <v>Gask</v>
          </cell>
          <cell r="Z188" t="str">
            <v>G4</v>
          </cell>
          <cell r="AA188" t="str">
            <v>Simple-Gasket</v>
          </cell>
          <cell r="AB188" t="str">
            <v>Regular-Gask</v>
          </cell>
        </row>
        <row r="189">
          <cell r="D189" t="str">
            <v>1587SDE32/IND</v>
          </cell>
          <cell r="E189">
            <v>1587</v>
          </cell>
          <cell r="F189">
            <v>39.1</v>
          </cell>
          <cell r="G189" t="str">
            <v>Yes</v>
          </cell>
          <cell r="H189">
            <v>36.800000000000004</v>
          </cell>
          <cell r="I189" t="str">
            <v>TI</v>
          </cell>
          <cell r="J189" t="str">
            <v>Highend</v>
          </cell>
          <cell r="K189" t="str">
            <v>1587SDE02/01</v>
          </cell>
          <cell r="L189" t="str">
            <v>RD</v>
          </cell>
          <cell r="M189" t="str">
            <v>S-Group</v>
          </cell>
          <cell r="N189" t="str">
            <v>Reg</v>
          </cell>
          <cell r="P189" t="str">
            <v>PMR31</v>
          </cell>
          <cell r="Q189" t="str">
            <v>DRP</v>
          </cell>
          <cell r="S189">
            <v>0</v>
          </cell>
          <cell r="V189">
            <v>0</v>
          </cell>
          <cell r="X189">
            <v>0</v>
          </cell>
          <cell r="Y189" t="str">
            <v>Gask</v>
          </cell>
          <cell r="Z189" t="str">
            <v>G4</v>
          </cell>
          <cell r="AA189" t="str">
            <v>Simple-Gasket</v>
          </cell>
          <cell r="AB189" t="str">
            <v>Regular-Gask</v>
          </cell>
        </row>
        <row r="190">
          <cell r="D190" t="str">
            <v>1591SAA00/IND</v>
          </cell>
          <cell r="E190">
            <v>1591</v>
          </cell>
          <cell r="F190">
            <v>27.200000000000003</v>
          </cell>
          <cell r="G190" t="e">
            <v>#N/A</v>
          </cell>
          <cell r="I190" t="str">
            <v>TI</v>
          </cell>
          <cell r="J190" t="str">
            <v>Audit</v>
          </cell>
          <cell r="K190" t="str">
            <v>1591SAA02</v>
          </cell>
          <cell r="L190" t="str">
            <v>SH</v>
          </cell>
          <cell r="M190" t="str">
            <v>S-Group</v>
          </cell>
          <cell r="N190" t="str">
            <v>Reg</v>
          </cell>
          <cell r="P190" t="str">
            <v>PMR28</v>
          </cell>
          <cell r="Q190" t="str">
            <v>DRP</v>
          </cell>
          <cell r="S190">
            <v>0</v>
          </cell>
          <cell r="V190">
            <v>0</v>
          </cell>
          <cell r="X190">
            <v>0</v>
          </cell>
          <cell r="Y190" t="str">
            <v>Adhe</v>
          </cell>
          <cell r="Z190" t="str">
            <v>G6</v>
          </cell>
          <cell r="AA190" t="str">
            <v>Simple-Adhesive</v>
          </cell>
          <cell r="AB190" t="str">
            <v>Regular-Adhe</v>
          </cell>
        </row>
        <row r="191">
          <cell r="D191" t="str">
            <v>1593SAA31/IND</v>
          </cell>
          <cell r="E191">
            <v>1593</v>
          </cell>
          <cell r="F191">
            <v>27.200000000000003</v>
          </cell>
          <cell r="G191" t="e">
            <v>#N/A</v>
          </cell>
          <cell r="I191" t="str">
            <v>TI</v>
          </cell>
          <cell r="J191" t="str">
            <v>Audit</v>
          </cell>
          <cell r="K191" t="str">
            <v>1593SAA02</v>
          </cell>
          <cell r="L191" t="str">
            <v>SH</v>
          </cell>
          <cell r="M191" t="str">
            <v>S-Group</v>
          </cell>
          <cell r="N191" t="str">
            <v>Reg</v>
          </cell>
          <cell r="P191" t="str">
            <v>PMR28</v>
          </cell>
          <cell r="Q191" t="str">
            <v>DRP</v>
          </cell>
          <cell r="S191">
            <v>0</v>
          </cell>
          <cell r="V191">
            <v>0</v>
          </cell>
          <cell r="X191">
            <v>0</v>
          </cell>
          <cell r="Y191" t="str">
            <v>Adhe</v>
          </cell>
          <cell r="Z191" t="str">
            <v>G5</v>
          </cell>
          <cell r="AA191" t="str">
            <v>Simple-Adhesive</v>
          </cell>
          <cell r="AB191" t="str">
            <v>Regular-Adhe</v>
          </cell>
        </row>
        <row r="192">
          <cell r="D192" t="str">
            <v>1594SFA31/IND</v>
          </cell>
          <cell r="E192">
            <v>1594</v>
          </cell>
          <cell r="F192">
            <v>27.200000000000003</v>
          </cell>
          <cell r="G192" t="e">
            <v>#N/A</v>
          </cell>
          <cell r="I192" t="str">
            <v>TI</v>
          </cell>
          <cell r="J192" t="str">
            <v>Audit</v>
          </cell>
          <cell r="K192" t="str">
            <v>1594SFA02</v>
          </cell>
          <cell r="L192" t="str">
            <v>SH</v>
          </cell>
          <cell r="M192" t="str">
            <v>S-Group</v>
          </cell>
          <cell r="N192" t="str">
            <v>Reg</v>
          </cell>
          <cell r="P192" t="str">
            <v>PMR20</v>
          </cell>
          <cell r="Q192" t="str">
            <v>DRP</v>
          </cell>
          <cell r="S192">
            <v>0</v>
          </cell>
          <cell r="V192">
            <v>0</v>
          </cell>
          <cell r="X192">
            <v>0</v>
          </cell>
          <cell r="Y192" t="str">
            <v>Adhe</v>
          </cell>
          <cell r="Z192" t="str">
            <v>G7</v>
          </cell>
          <cell r="AA192" t="str">
            <v>Simple-Adhesive</v>
          </cell>
          <cell r="AB192" t="str">
            <v>Regular-Adhe</v>
          </cell>
        </row>
        <row r="193">
          <cell r="D193" t="str">
            <v>1616SDA00/IND</v>
          </cell>
          <cell r="E193">
            <v>1616</v>
          </cell>
          <cell r="F193">
            <v>39.1</v>
          </cell>
          <cell r="G193" t="e">
            <v>#N/A</v>
          </cell>
          <cell r="I193" t="str">
            <v>TI</v>
          </cell>
          <cell r="J193" t="str">
            <v/>
          </cell>
          <cell r="K193" t="str">
            <v>1616SDA02</v>
          </cell>
          <cell r="L193" t="str">
            <v>RD</v>
          </cell>
          <cell r="M193" t="str">
            <v>S-Group</v>
          </cell>
          <cell r="N193" t="str">
            <v>Reg</v>
          </cell>
          <cell r="P193" t="str">
            <v>PMR21</v>
          </cell>
          <cell r="Q193" t="str">
            <v>DRP</v>
          </cell>
          <cell r="S193">
            <v>0</v>
          </cell>
          <cell r="V193">
            <v>0</v>
          </cell>
          <cell r="X193">
            <v>0</v>
          </cell>
          <cell r="Y193" t="str">
            <v>Gask</v>
          </cell>
          <cell r="Z193" t="str">
            <v>G6</v>
          </cell>
          <cell r="AA193" t="str">
            <v>Simple-Gasket</v>
          </cell>
          <cell r="AB193" t="str">
            <v>Regular-Gask</v>
          </cell>
        </row>
        <row r="194">
          <cell r="D194" t="str">
            <v>1616WDA00/IND</v>
          </cell>
          <cell r="E194">
            <v>1616</v>
          </cell>
          <cell r="F194">
            <v>39.1</v>
          </cell>
          <cell r="G194" t="e">
            <v>#N/A</v>
          </cell>
          <cell r="I194" t="str">
            <v>TI</v>
          </cell>
          <cell r="J194" t="str">
            <v/>
          </cell>
          <cell r="K194" t="str">
            <v>1616WDA02</v>
          </cell>
          <cell r="L194" t="str">
            <v>RD</v>
          </cell>
          <cell r="M194" t="str">
            <v>S-Group</v>
          </cell>
          <cell r="N194" t="str">
            <v>Reg</v>
          </cell>
          <cell r="P194" t="str">
            <v>PMR21</v>
          </cell>
          <cell r="Q194" t="str">
            <v>DRP</v>
          </cell>
          <cell r="S194">
            <v>0</v>
          </cell>
          <cell r="V194">
            <v>0</v>
          </cell>
          <cell r="X194">
            <v>0</v>
          </cell>
          <cell r="Y194" t="str">
            <v>Gask</v>
          </cell>
          <cell r="Z194" t="str">
            <v>G6</v>
          </cell>
          <cell r="AA194" t="str">
            <v>Simple-Gasket</v>
          </cell>
          <cell r="AB194" t="str">
            <v>Regular-Gask</v>
          </cell>
        </row>
        <row r="195">
          <cell r="D195" t="str">
            <v>1616YDA00/IND</v>
          </cell>
          <cell r="E195">
            <v>1616</v>
          </cell>
          <cell r="F195">
            <v>39.1</v>
          </cell>
          <cell r="G195" t="e">
            <v>#N/A</v>
          </cell>
          <cell r="I195" t="str">
            <v>TI</v>
          </cell>
          <cell r="J195" t="str">
            <v/>
          </cell>
          <cell r="K195" t="str">
            <v>1616YDA02</v>
          </cell>
          <cell r="L195" t="str">
            <v>RD</v>
          </cell>
          <cell r="M195" t="str">
            <v>S-Group</v>
          </cell>
          <cell r="N195" t="str">
            <v>Reg</v>
          </cell>
          <cell r="P195" t="str">
            <v>PMR21</v>
          </cell>
          <cell r="Q195" t="str">
            <v>DRP</v>
          </cell>
          <cell r="S195">
            <v>0</v>
          </cell>
          <cell r="V195">
            <v>0</v>
          </cell>
          <cell r="X195">
            <v>0</v>
          </cell>
          <cell r="Y195" t="str">
            <v>Gask</v>
          </cell>
          <cell r="Z195" t="str">
            <v>G6</v>
          </cell>
          <cell r="AA195" t="str">
            <v>Simple-Gasket</v>
          </cell>
          <cell r="AB195" t="str">
            <v>Regular-Gask</v>
          </cell>
        </row>
        <row r="196">
          <cell r="D196" t="str">
            <v>161YAM00/IND</v>
          </cell>
          <cell r="E196">
            <v>161</v>
          </cell>
          <cell r="F196">
            <v>27.200000000000003</v>
          </cell>
          <cell r="G196" t="e">
            <v>#N/A</v>
          </cell>
          <cell r="I196" t="str">
            <v>TI</v>
          </cell>
          <cell r="J196" t="str">
            <v>Audit</v>
          </cell>
          <cell r="K196" t="str">
            <v>161YAK02</v>
          </cell>
          <cell r="L196" t="str">
            <v>SH</v>
          </cell>
          <cell r="M196" t="str">
            <v>S-Group</v>
          </cell>
          <cell r="N196" t="str">
            <v>Reg</v>
          </cell>
          <cell r="P196" t="str">
            <v>PMR26</v>
          </cell>
          <cell r="Q196" t="str">
            <v>DRP</v>
          </cell>
          <cell r="S196">
            <v>0</v>
          </cell>
          <cell r="V196">
            <v>0</v>
          </cell>
          <cell r="X196">
            <v>0</v>
          </cell>
          <cell r="Y196" t="str">
            <v>Adhe</v>
          </cell>
          <cell r="Z196" t="str">
            <v>G5</v>
          </cell>
          <cell r="AA196" t="str">
            <v>Simple-Adhesive</v>
          </cell>
          <cell r="AB196" t="str">
            <v>Regular-Adhe</v>
          </cell>
        </row>
        <row r="197">
          <cell r="D197" t="str">
            <v>1627BAA00/IND</v>
          </cell>
          <cell r="E197">
            <v>1627</v>
          </cell>
          <cell r="F197">
            <v>39.1</v>
          </cell>
          <cell r="G197" t="str">
            <v>Yes</v>
          </cell>
          <cell r="H197">
            <v>36.800000000000004</v>
          </cell>
          <cell r="I197" t="str">
            <v>TI</v>
          </cell>
          <cell r="J197" t="str">
            <v>Highend</v>
          </cell>
          <cell r="K197" t="str">
            <v>1627BAA02</v>
          </cell>
          <cell r="L197" t="str">
            <v>RD</v>
          </cell>
          <cell r="M197" t="str">
            <v>S-Group</v>
          </cell>
          <cell r="N197" t="str">
            <v>Reg</v>
          </cell>
          <cell r="P197" t="str">
            <v>NM (INH2CBE)</v>
          </cell>
          <cell r="Q197" t="str">
            <v>DRP</v>
          </cell>
          <cell r="S197">
            <v>0</v>
          </cell>
          <cell r="V197">
            <v>0</v>
          </cell>
          <cell r="X197">
            <v>0</v>
          </cell>
          <cell r="Y197" t="str">
            <v>Gask</v>
          </cell>
          <cell r="Z197" t="str">
            <v>G2</v>
          </cell>
          <cell r="AA197" t="str">
            <v>Simple-Gasket</v>
          </cell>
          <cell r="AB197" t="str">
            <v>Regular-Gask</v>
          </cell>
        </row>
        <row r="198">
          <cell r="D198" t="str">
            <v>1627BAD00/IND</v>
          </cell>
          <cell r="E198">
            <v>1627</v>
          </cell>
          <cell r="F198">
            <v>39.1</v>
          </cell>
          <cell r="G198" t="str">
            <v>Yes</v>
          </cell>
          <cell r="H198">
            <v>36.800000000000004</v>
          </cell>
          <cell r="I198" t="str">
            <v>TI</v>
          </cell>
          <cell r="J198" t="str">
            <v>Highend</v>
          </cell>
          <cell r="K198" t="str">
            <v>1627BAD02/2N</v>
          </cell>
          <cell r="L198" t="str">
            <v>RD</v>
          </cell>
          <cell r="M198" t="str">
            <v>S-Group</v>
          </cell>
          <cell r="N198" t="str">
            <v>Reg</v>
          </cell>
          <cell r="P198" t="str">
            <v>PMR42</v>
          </cell>
          <cell r="Q198" t="str">
            <v>DRP</v>
          </cell>
          <cell r="S198">
            <v>0</v>
          </cell>
          <cell r="V198">
            <v>0</v>
          </cell>
          <cell r="X198">
            <v>0</v>
          </cell>
          <cell r="Y198" t="str">
            <v>Gask</v>
          </cell>
          <cell r="Z198" t="str">
            <v>G2</v>
          </cell>
          <cell r="AA198" t="str">
            <v>Simple-Gasket</v>
          </cell>
          <cell r="AB198" t="str">
            <v>Regular-Gask</v>
          </cell>
        </row>
        <row r="199">
          <cell r="D199" t="str">
            <v>1627BAD30/IND</v>
          </cell>
          <cell r="E199">
            <v>1627</v>
          </cell>
          <cell r="F199">
            <v>39.1</v>
          </cell>
          <cell r="G199" t="str">
            <v>Yes</v>
          </cell>
          <cell r="H199">
            <v>36.800000000000004</v>
          </cell>
          <cell r="I199" t="str">
            <v>TI</v>
          </cell>
          <cell r="J199" t="str">
            <v>Highend</v>
          </cell>
          <cell r="K199" t="str">
            <v>1627BAD02/2N</v>
          </cell>
          <cell r="L199" t="str">
            <v>RD</v>
          </cell>
          <cell r="M199" t="str">
            <v>S-Group</v>
          </cell>
          <cell r="N199" t="str">
            <v>Reg</v>
          </cell>
          <cell r="P199" t="str">
            <v>NM</v>
          </cell>
          <cell r="Q199" t="str">
            <v>DRP</v>
          </cell>
          <cell r="S199">
            <v>0</v>
          </cell>
          <cell r="V199">
            <v>0</v>
          </cell>
          <cell r="X199">
            <v>0</v>
          </cell>
          <cell r="Y199" t="str">
            <v>Gask</v>
          </cell>
          <cell r="Z199" t="str">
            <v>G2</v>
          </cell>
          <cell r="AA199" t="str">
            <v>Simple-Gasket</v>
          </cell>
          <cell r="AB199" t="str">
            <v>Regular-Gask</v>
          </cell>
        </row>
        <row r="200">
          <cell r="D200" t="str">
            <v>1627KAD00/IND</v>
          </cell>
          <cell r="E200">
            <v>1627</v>
          </cell>
          <cell r="F200">
            <v>39.1</v>
          </cell>
          <cell r="G200" t="str">
            <v>Yes</v>
          </cell>
          <cell r="H200">
            <v>36.800000000000004</v>
          </cell>
          <cell r="I200" t="str">
            <v>TI</v>
          </cell>
          <cell r="J200" t="str">
            <v>Highend</v>
          </cell>
          <cell r="K200" t="str">
            <v>1627KAD02/RGSS</v>
          </cell>
          <cell r="L200" t="str">
            <v>RD</v>
          </cell>
          <cell r="M200" t="str">
            <v>S-Group</v>
          </cell>
          <cell r="N200" t="str">
            <v>Reg</v>
          </cell>
          <cell r="P200" t="str">
            <v>PMR42</v>
          </cell>
          <cell r="Q200" t="str">
            <v>DRP</v>
          </cell>
          <cell r="S200">
            <v>0</v>
          </cell>
          <cell r="V200">
            <v>0</v>
          </cell>
          <cell r="X200">
            <v>0</v>
          </cell>
          <cell r="Y200" t="str">
            <v>Gask</v>
          </cell>
          <cell r="Z200" t="str">
            <v>G2</v>
          </cell>
          <cell r="AA200" t="str">
            <v>Simple-Gasket</v>
          </cell>
          <cell r="AB200" t="str">
            <v>Regular-Gask</v>
          </cell>
        </row>
        <row r="201">
          <cell r="D201" t="str">
            <v>1627YAA00/IND</v>
          </cell>
          <cell r="E201">
            <v>1627</v>
          </cell>
          <cell r="F201">
            <v>39.1</v>
          </cell>
          <cell r="G201" t="str">
            <v>Yes</v>
          </cell>
          <cell r="H201">
            <v>36.800000000000004</v>
          </cell>
          <cell r="I201" t="str">
            <v>TI</v>
          </cell>
          <cell r="J201" t="str">
            <v>Highend</v>
          </cell>
          <cell r="K201" t="str">
            <v>1627YAA02</v>
          </cell>
          <cell r="L201" t="str">
            <v>RD</v>
          </cell>
          <cell r="M201" t="str">
            <v>S-Group</v>
          </cell>
          <cell r="N201" t="str">
            <v>Reg</v>
          </cell>
          <cell r="P201" t="str">
            <v>NM (INH2CBE)</v>
          </cell>
          <cell r="Q201" t="str">
            <v>DRP</v>
          </cell>
          <cell r="S201">
            <v>0</v>
          </cell>
          <cell r="V201">
            <v>0</v>
          </cell>
          <cell r="X201">
            <v>0</v>
          </cell>
          <cell r="Y201" t="str">
            <v>Gask</v>
          </cell>
          <cell r="Z201" t="str">
            <v>G2</v>
          </cell>
          <cell r="AA201" t="str">
            <v>Simple-Gasket</v>
          </cell>
          <cell r="AB201" t="str">
            <v>Regular-Gask</v>
          </cell>
        </row>
        <row r="202">
          <cell r="D202" t="str">
            <v>1627YAD00/IND</v>
          </cell>
          <cell r="E202">
            <v>1627</v>
          </cell>
          <cell r="F202">
            <v>39.1</v>
          </cell>
          <cell r="G202" t="str">
            <v>Yes</v>
          </cell>
          <cell r="H202">
            <v>36.800000000000004</v>
          </cell>
          <cell r="I202" t="str">
            <v>TI</v>
          </cell>
          <cell r="J202" t="str">
            <v>Highend</v>
          </cell>
          <cell r="K202" t="str">
            <v>1627YAD02/2N</v>
          </cell>
          <cell r="L202" t="str">
            <v>RD</v>
          </cell>
          <cell r="M202" t="str">
            <v>S-Group</v>
          </cell>
          <cell r="N202" t="str">
            <v>Reg</v>
          </cell>
          <cell r="P202" t="str">
            <v>NM (INH2CBE)</v>
          </cell>
          <cell r="Q202" t="str">
            <v>DRP</v>
          </cell>
          <cell r="S202">
            <v>0</v>
          </cell>
          <cell r="V202">
            <v>0</v>
          </cell>
          <cell r="X202">
            <v>0</v>
          </cell>
          <cell r="Y202" t="str">
            <v>Gask</v>
          </cell>
          <cell r="Z202" t="str">
            <v>G2</v>
          </cell>
          <cell r="AA202" t="str">
            <v>Simple-Gasket</v>
          </cell>
          <cell r="AB202" t="str">
            <v>Regular-Gask</v>
          </cell>
        </row>
        <row r="203">
          <cell r="D203" t="str">
            <v>1636BEA00/IND</v>
          </cell>
          <cell r="E203">
            <v>1636</v>
          </cell>
          <cell r="F203">
            <v>38.1</v>
          </cell>
          <cell r="G203" t="str">
            <v>No</v>
          </cell>
          <cell r="H203">
            <v>38.1</v>
          </cell>
          <cell r="I203" t="str">
            <v>TI</v>
          </cell>
          <cell r="J203" t="str">
            <v>Highend</v>
          </cell>
          <cell r="K203" t="str">
            <v>1636BEA02</v>
          </cell>
          <cell r="L203" t="str">
            <v>RD</v>
          </cell>
          <cell r="M203" t="str">
            <v>S-Group</v>
          </cell>
          <cell r="N203" t="str">
            <v>Reg</v>
          </cell>
          <cell r="P203" t="str">
            <v>NM</v>
          </cell>
          <cell r="Q203" t="str">
            <v>DRP</v>
          </cell>
          <cell r="S203">
            <v>0</v>
          </cell>
          <cell r="V203">
            <v>0</v>
          </cell>
          <cell r="X203">
            <v>0</v>
          </cell>
          <cell r="Y203" t="str">
            <v>Adhe</v>
          </cell>
          <cell r="Z203" t="str">
            <v>G5</v>
          </cell>
          <cell r="AA203" t="str">
            <v>Simple-Adhesive</v>
          </cell>
          <cell r="AB203" t="str">
            <v>Regular-Adhe</v>
          </cell>
        </row>
        <row r="204">
          <cell r="D204" t="str">
            <v>1636BEE00/IND</v>
          </cell>
          <cell r="E204">
            <v>1636</v>
          </cell>
          <cell r="F204">
            <v>38.1</v>
          </cell>
          <cell r="G204" t="str">
            <v>No</v>
          </cell>
          <cell r="H204">
            <v>38.1</v>
          </cell>
          <cell r="I204" t="str">
            <v>TI</v>
          </cell>
          <cell r="J204" t="str">
            <v>Highend</v>
          </cell>
          <cell r="K204" t="str">
            <v>1636BEE02</v>
          </cell>
          <cell r="L204" t="str">
            <v>RD</v>
          </cell>
          <cell r="M204" t="str">
            <v>S-Group</v>
          </cell>
          <cell r="N204" t="str">
            <v>Reg</v>
          </cell>
          <cell r="O204" t="str">
            <v>2.H</v>
          </cell>
          <cell r="P204" t="str">
            <v>MTS-ECR</v>
          </cell>
          <cell r="Q204" t="str">
            <v>DRP</v>
          </cell>
          <cell r="R204">
            <v>470</v>
          </cell>
          <cell r="S204">
            <v>510</v>
          </cell>
          <cell r="T204">
            <v>550</v>
          </cell>
          <cell r="U204">
            <v>693</v>
          </cell>
          <cell r="V204">
            <v>708</v>
          </cell>
          <cell r="W204">
            <v>705</v>
          </cell>
          <cell r="X204">
            <v>618</v>
          </cell>
          <cell r="Y204" t="str">
            <v>Gask</v>
          </cell>
          <cell r="Z204" t="str">
            <v>G5</v>
          </cell>
          <cell r="AA204" t="str">
            <v>Simple-Gasket</v>
          </cell>
          <cell r="AB204" t="str">
            <v>Regular-Gask</v>
          </cell>
        </row>
        <row r="205">
          <cell r="D205" t="str">
            <v>1636BEG00/IND</v>
          </cell>
          <cell r="E205">
            <v>1636</v>
          </cell>
          <cell r="F205">
            <v>38.1</v>
          </cell>
          <cell r="G205" t="str">
            <v>No</v>
          </cell>
          <cell r="H205">
            <v>38.1</v>
          </cell>
          <cell r="I205" t="str">
            <v>TI</v>
          </cell>
          <cell r="J205" t="str">
            <v>Highend</v>
          </cell>
          <cell r="K205" t="str">
            <v>1636BEG02</v>
          </cell>
          <cell r="L205" t="str">
            <v>RD</v>
          </cell>
          <cell r="M205" t="str">
            <v>S-Group</v>
          </cell>
          <cell r="N205" t="str">
            <v>Reg</v>
          </cell>
          <cell r="O205" t="str">
            <v>2.H</v>
          </cell>
          <cell r="P205" t="str">
            <v>MTS-RET</v>
          </cell>
          <cell r="Q205" t="str">
            <v>Live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 t="str">
            <v>Gask</v>
          </cell>
          <cell r="Z205" t="str">
            <v>G5</v>
          </cell>
          <cell r="AA205" t="str">
            <v>Simple-Gasket</v>
          </cell>
          <cell r="AB205" t="str">
            <v>Regular-Gask</v>
          </cell>
        </row>
        <row r="206">
          <cell r="D206" t="str">
            <v>1636BEH00/IND</v>
          </cell>
          <cell r="E206">
            <v>1636</v>
          </cell>
          <cell r="F206">
            <v>38.1</v>
          </cell>
          <cell r="G206" t="str">
            <v>No</v>
          </cell>
          <cell r="H206">
            <v>38.1</v>
          </cell>
          <cell r="I206" t="str">
            <v>TI</v>
          </cell>
          <cell r="J206" t="str">
            <v>Highend</v>
          </cell>
          <cell r="K206" t="str">
            <v>1636BEH02</v>
          </cell>
          <cell r="L206" t="str">
            <v>RD</v>
          </cell>
          <cell r="M206" t="str">
            <v>S-Group</v>
          </cell>
          <cell r="N206" t="str">
            <v>Reg</v>
          </cell>
          <cell r="P206" t="str">
            <v>NM (PED)</v>
          </cell>
          <cell r="Q206" t="str">
            <v>DRP</v>
          </cell>
          <cell r="S206">
            <v>0</v>
          </cell>
          <cell r="V206">
            <v>0</v>
          </cell>
          <cell r="X206">
            <v>0</v>
          </cell>
          <cell r="Y206" t="str">
            <v>Adhe</v>
          </cell>
          <cell r="Z206" t="str">
            <v>G5</v>
          </cell>
          <cell r="AA206" t="str">
            <v>Simple-Adhesive</v>
          </cell>
          <cell r="AB206" t="str">
            <v>Regular-Adhe</v>
          </cell>
        </row>
        <row r="207">
          <cell r="D207" t="str">
            <v>1636SAE31/IND</v>
          </cell>
          <cell r="E207">
            <v>1636</v>
          </cell>
          <cell r="F207">
            <v>38.1</v>
          </cell>
          <cell r="G207" t="str">
            <v>No</v>
          </cell>
          <cell r="H207">
            <v>38.1</v>
          </cell>
          <cell r="I207" t="str">
            <v>TI</v>
          </cell>
          <cell r="J207" t="str">
            <v>Highend</v>
          </cell>
          <cell r="K207" t="str">
            <v>1636SAE02</v>
          </cell>
          <cell r="L207" t="str">
            <v>RD</v>
          </cell>
          <cell r="M207" t="str">
            <v>S-Group</v>
          </cell>
          <cell r="N207" t="str">
            <v>Reg</v>
          </cell>
          <cell r="P207" t="str">
            <v>PMR34</v>
          </cell>
          <cell r="Q207" t="str">
            <v>DRP</v>
          </cell>
          <cell r="S207">
            <v>0</v>
          </cell>
          <cell r="V207">
            <v>0</v>
          </cell>
          <cell r="X207">
            <v>0</v>
          </cell>
          <cell r="Y207" t="str">
            <v>Gask</v>
          </cell>
          <cell r="Z207" t="str">
            <v>G5</v>
          </cell>
          <cell r="AA207" t="str">
            <v>Simple-Gasket</v>
          </cell>
          <cell r="AB207" t="str">
            <v>Regular-Gask</v>
          </cell>
        </row>
        <row r="208">
          <cell r="D208" t="str">
            <v>1636SEA00/IND</v>
          </cell>
          <cell r="E208">
            <v>1636</v>
          </cell>
          <cell r="F208">
            <v>38.1</v>
          </cell>
          <cell r="G208" t="str">
            <v>No</v>
          </cell>
          <cell r="H208">
            <v>38.1</v>
          </cell>
          <cell r="I208" t="str">
            <v>TI</v>
          </cell>
          <cell r="J208" t="str">
            <v>Highend</v>
          </cell>
          <cell r="K208" t="str">
            <v>1636SEA02</v>
          </cell>
          <cell r="L208" t="str">
            <v>RD</v>
          </cell>
          <cell r="M208" t="str">
            <v>S-Group</v>
          </cell>
          <cell r="N208" t="str">
            <v>Reg</v>
          </cell>
          <cell r="P208" t="str">
            <v>NM</v>
          </cell>
          <cell r="Q208" t="str">
            <v>DRP</v>
          </cell>
          <cell r="S208">
            <v>0</v>
          </cell>
          <cell r="V208">
            <v>0</v>
          </cell>
          <cell r="X208">
            <v>0</v>
          </cell>
          <cell r="Y208" t="str">
            <v>Adhe</v>
          </cell>
          <cell r="Z208" t="str">
            <v>G5</v>
          </cell>
          <cell r="AA208" t="str">
            <v>Simple-Adhesive</v>
          </cell>
          <cell r="AB208" t="str">
            <v>Regular-Adhe</v>
          </cell>
        </row>
        <row r="209">
          <cell r="D209" t="str">
            <v>1636SEE00/IND</v>
          </cell>
          <cell r="E209">
            <v>1636</v>
          </cell>
          <cell r="F209">
            <v>38.1</v>
          </cell>
          <cell r="G209" t="str">
            <v>No</v>
          </cell>
          <cell r="H209">
            <v>38.1</v>
          </cell>
          <cell r="I209" t="str">
            <v>TI</v>
          </cell>
          <cell r="J209" t="str">
            <v>Highend</v>
          </cell>
          <cell r="K209" t="str">
            <v>1636SEE02</v>
          </cell>
          <cell r="L209" t="str">
            <v>RD</v>
          </cell>
          <cell r="M209" t="str">
            <v>S-Group</v>
          </cell>
          <cell r="N209" t="str">
            <v>Reg</v>
          </cell>
          <cell r="O209" t="str">
            <v>1.SH</v>
          </cell>
          <cell r="P209" t="str">
            <v>MTS-ECR</v>
          </cell>
          <cell r="Q209" t="str">
            <v>DRP</v>
          </cell>
          <cell r="R209">
            <v>522</v>
          </cell>
          <cell r="S209">
            <v>655</v>
          </cell>
          <cell r="T209">
            <v>645</v>
          </cell>
          <cell r="U209">
            <v>897</v>
          </cell>
          <cell r="V209">
            <v>842</v>
          </cell>
          <cell r="W209">
            <v>743</v>
          </cell>
          <cell r="X209">
            <v>645</v>
          </cell>
          <cell r="Y209" t="str">
            <v>Gask</v>
          </cell>
          <cell r="Z209" t="str">
            <v>G5</v>
          </cell>
          <cell r="AA209" t="str">
            <v>Simple-Gasket</v>
          </cell>
          <cell r="AB209" t="str">
            <v>Regular-Gask</v>
          </cell>
        </row>
        <row r="210">
          <cell r="D210" t="str">
            <v>1636SEE00Z1/IND</v>
          </cell>
          <cell r="E210">
            <v>1636</v>
          </cell>
          <cell r="F210">
            <v>38.1</v>
          </cell>
          <cell r="G210" t="str">
            <v>No</v>
          </cell>
          <cell r="H210">
            <v>38.1</v>
          </cell>
          <cell r="I210" t="str">
            <v>TI</v>
          </cell>
          <cell r="J210" t="str">
            <v>Highend</v>
          </cell>
          <cell r="K210" t="str">
            <v>1636SEE02</v>
          </cell>
          <cell r="L210" t="str">
            <v>RD</v>
          </cell>
          <cell r="M210" t="str">
            <v>S-Group</v>
          </cell>
          <cell r="N210" t="str">
            <v>Reg</v>
          </cell>
          <cell r="P210" t="str">
            <v>NM (INSTI)</v>
          </cell>
          <cell r="Q210" t="str">
            <v>DRP</v>
          </cell>
          <cell r="S210">
            <v>0</v>
          </cell>
          <cell r="V210">
            <v>0</v>
          </cell>
          <cell r="X210">
            <v>0</v>
          </cell>
          <cell r="Y210" t="str">
            <v>Gask</v>
          </cell>
          <cell r="Z210" t="str">
            <v>G5</v>
          </cell>
          <cell r="AA210" t="str">
            <v>Simple-Gasket</v>
          </cell>
          <cell r="AB210" t="str">
            <v>Regular-Gask</v>
          </cell>
        </row>
        <row r="211">
          <cell r="D211" t="str">
            <v>1636SEF00/IND</v>
          </cell>
          <cell r="E211">
            <v>1636</v>
          </cell>
          <cell r="F211">
            <v>38.1</v>
          </cell>
          <cell r="G211" t="str">
            <v>No</v>
          </cell>
          <cell r="H211">
            <v>38.1</v>
          </cell>
          <cell r="I211" t="str">
            <v>TI</v>
          </cell>
          <cell r="J211" t="str">
            <v>Highend</v>
          </cell>
          <cell r="K211" t="str">
            <v>1636SEF02</v>
          </cell>
          <cell r="L211" t="str">
            <v>RD</v>
          </cell>
          <cell r="M211" t="str">
            <v>S-Group</v>
          </cell>
          <cell r="N211" t="str">
            <v>Reg</v>
          </cell>
          <cell r="P211" t="str">
            <v>DRP17/09/15</v>
          </cell>
          <cell r="Q211" t="str">
            <v>DRP</v>
          </cell>
          <cell r="S211">
            <v>0</v>
          </cell>
          <cell r="V211">
            <v>0</v>
          </cell>
          <cell r="X211">
            <v>0</v>
          </cell>
          <cell r="Y211" t="str">
            <v>Gask</v>
          </cell>
          <cell r="Z211" t="str">
            <v>G5</v>
          </cell>
          <cell r="AA211" t="str">
            <v>Simple-Gasket</v>
          </cell>
          <cell r="AB211" t="str">
            <v>Regular-Gask</v>
          </cell>
        </row>
        <row r="212">
          <cell r="D212" t="str">
            <v>1636SEH00/IND</v>
          </cell>
          <cell r="E212">
            <v>1636</v>
          </cell>
          <cell r="F212">
            <v>38.1</v>
          </cell>
          <cell r="G212" t="str">
            <v>No</v>
          </cell>
          <cell r="H212">
            <v>38.1</v>
          </cell>
          <cell r="I212" t="str">
            <v>TI</v>
          </cell>
          <cell r="J212" t="str">
            <v>Highend</v>
          </cell>
          <cell r="K212" t="str">
            <v>1636SEH02</v>
          </cell>
          <cell r="L212" t="str">
            <v>RD</v>
          </cell>
          <cell r="M212" t="str">
            <v>S-Group</v>
          </cell>
          <cell r="N212" t="str">
            <v>Reg</v>
          </cell>
          <cell r="P212" t="str">
            <v>NM (PED)</v>
          </cell>
          <cell r="Q212" t="str">
            <v>DRP</v>
          </cell>
          <cell r="S212">
            <v>0</v>
          </cell>
          <cell r="V212">
            <v>0</v>
          </cell>
          <cell r="X212">
            <v>0</v>
          </cell>
          <cell r="Y212" t="str">
            <v>Adhe</v>
          </cell>
          <cell r="Z212" t="str">
            <v>G5</v>
          </cell>
          <cell r="AA212" t="str">
            <v>Simple-Adhesive</v>
          </cell>
          <cell r="AB212" t="str">
            <v>Regular-Adhe</v>
          </cell>
        </row>
        <row r="213">
          <cell r="D213" t="str">
            <v>1636WAE31/IND</v>
          </cell>
          <cell r="E213">
            <v>1636</v>
          </cell>
          <cell r="F213">
            <v>38.1</v>
          </cell>
          <cell r="G213" t="str">
            <v>No</v>
          </cell>
          <cell r="H213">
            <v>38.1</v>
          </cell>
          <cell r="I213" t="str">
            <v>TI</v>
          </cell>
          <cell r="J213" t="str">
            <v>Highend</v>
          </cell>
          <cell r="K213" t="str">
            <v>1636WAE02</v>
          </cell>
          <cell r="L213" t="str">
            <v>RD</v>
          </cell>
          <cell r="M213" t="str">
            <v>S-Group</v>
          </cell>
          <cell r="N213" t="str">
            <v>Reg</v>
          </cell>
          <cell r="O213" t="str">
            <v>2.H</v>
          </cell>
          <cell r="P213" t="str">
            <v>MTS-RET</v>
          </cell>
          <cell r="Q213" t="str">
            <v>Live</v>
          </cell>
          <cell r="R213">
            <v>170</v>
          </cell>
          <cell r="S213">
            <v>170</v>
          </cell>
          <cell r="T213">
            <v>180</v>
          </cell>
          <cell r="U213">
            <v>170</v>
          </cell>
          <cell r="V213">
            <v>172</v>
          </cell>
          <cell r="W213">
            <v>203</v>
          </cell>
          <cell r="X213">
            <v>161</v>
          </cell>
          <cell r="Y213" t="str">
            <v>Gask</v>
          </cell>
          <cell r="Z213" t="str">
            <v>G5</v>
          </cell>
          <cell r="AA213" t="str">
            <v>Simple-Gasket</v>
          </cell>
          <cell r="AB213" t="str">
            <v>Regular-Gask</v>
          </cell>
        </row>
        <row r="214">
          <cell r="D214" t="str">
            <v>1636YAE31/IND</v>
          </cell>
          <cell r="E214">
            <v>1636</v>
          </cell>
          <cell r="F214">
            <v>38.1</v>
          </cell>
          <cell r="G214" t="str">
            <v>No</v>
          </cell>
          <cell r="H214">
            <v>38.1</v>
          </cell>
          <cell r="I214" t="str">
            <v>TI</v>
          </cell>
          <cell r="J214" t="str">
            <v>Highend</v>
          </cell>
          <cell r="K214" t="str">
            <v>1636YAE02/2N</v>
          </cell>
          <cell r="L214" t="str">
            <v>RD</v>
          </cell>
          <cell r="M214" t="str">
            <v>S-Group</v>
          </cell>
          <cell r="N214" t="str">
            <v>Reg</v>
          </cell>
          <cell r="P214" t="str">
            <v>PMR33</v>
          </cell>
          <cell r="Q214" t="str">
            <v>DRP</v>
          </cell>
          <cell r="S214">
            <v>0</v>
          </cell>
          <cell r="V214">
            <v>0</v>
          </cell>
          <cell r="X214">
            <v>0</v>
          </cell>
          <cell r="Y214" t="str">
            <v>Gask</v>
          </cell>
          <cell r="Z214" t="str">
            <v>G5</v>
          </cell>
          <cell r="AA214" t="str">
            <v>Simple-Gasket</v>
          </cell>
          <cell r="AB214" t="str">
            <v>Regular-Gask</v>
          </cell>
        </row>
        <row r="215">
          <cell r="D215" t="str">
            <v>1636YEA00/IND</v>
          </cell>
          <cell r="E215">
            <v>1636</v>
          </cell>
          <cell r="F215">
            <v>38.1</v>
          </cell>
          <cell r="G215" t="str">
            <v>No</v>
          </cell>
          <cell r="H215">
            <v>38.1</v>
          </cell>
          <cell r="I215" t="str">
            <v>TI</v>
          </cell>
          <cell r="J215" t="str">
            <v>Highend</v>
          </cell>
          <cell r="K215" t="str">
            <v>1636YEA02</v>
          </cell>
          <cell r="L215" t="str">
            <v>RD</v>
          </cell>
          <cell r="M215" t="str">
            <v>S-Group</v>
          </cell>
          <cell r="N215" t="str">
            <v>Reg</v>
          </cell>
          <cell r="P215" t="str">
            <v>NM</v>
          </cell>
          <cell r="Q215" t="str">
            <v>DRP</v>
          </cell>
          <cell r="S215">
            <v>0</v>
          </cell>
          <cell r="V215">
            <v>0</v>
          </cell>
          <cell r="X215">
            <v>0</v>
          </cell>
          <cell r="Y215" t="str">
            <v>Adhe</v>
          </cell>
          <cell r="Z215" t="str">
            <v>G5</v>
          </cell>
          <cell r="AA215" t="str">
            <v>Simple-Adhesive</v>
          </cell>
          <cell r="AB215" t="str">
            <v>Regular-Adhe</v>
          </cell>
        </row>
        <row r="216">
          <cell r="D216" t="str">
            <v>1636YEB00/IND</v>
          </cell>
          <cell r="E216">
            <v>1636</v>
          </cell>
          <cell r="F216">
            <v>38.1</v>
          </cell>
          <cell r="G216" t="str">
            <v>No</v>
          </cell>
          <cell r="H216">
            <v>38.1</v>
          </cell>
          <cell r="I216" t="str">
            <v>TI</v>
          </cell>
          <cell r="J216" t="str">
            <v>Highend</v>
          </cell>
          <cell r="K216" t="str">
            <v>1636YEB02</v>
          </cell>
          <cell r="L216" t="str">
            <v>RD</v>
          </cell>
          <cell r="M216" t="str">
            <v>S-Group</v>
          </cell>
          <cell r="N216" t="str">
            <v>Reg</v>
          </cell>
          <cell r="P216" t="str">
            <v>NM</v>
          </cell>
          <cell r="Q216" t="str">
            <v>DRP</v>
          </cell>
          <cell r="S216">
            <v>0</v>
          </cell>
          <cell r="V216">
            <v>0</v>
          </cell>
          <cell r="X216">
            <v>0</v>
          </cell>
          <cell r="Y216" t="str">
            <v>Adhe</v>
          </cell>
          <cell r="Z216" t="str">
            <v>G5</v>
          </cell>
          <cell r="AA216" t="str">
            <v>Simple-Adhesive</v>
          </cell>
          <cell r="AB216" t="str">
            <v>Regular-Adhe</v>
          </cell>
        </row>
        <row r="217">
          <cell r="D217" t="str">
            <v>1636YEE00/IND</v>
          </cell>
          <cell r="E217">
            <v>1636</v>
          </cell>
          <cell r="F217">
            <v>38.1</v>
          </cell>
          <cell r="G217" t="str">
            <v>No</v>
          </cell>
          <cell r="H217">
            <v>38.1</v>
          </cell>
          <cell r="I217" t="str">
            <v>TI</v>
          </cell>
          <cell r="J217" t="str">
            <v>Highend</v>
          </cell>
          <cell r="K217" t="str">
            <v>1636YEE02</v>
          </cell>
          <cell r="L217" t="str">
            <v>RD</v>
          </cell>
          <cell r="M217" t="str">
            <v>S-Group</v>
          </cell>
          <cell r="N217" t="str">
            <v>Reg</v>
          </cell>
          <cell r="O217" t="str">
            <v>1.SH</v>
          </cell>
          <cell r="P217" t="str">
            <v>MTS-ECR</v>
          </cell>
          <cell r="Q217" t="str">
            <v>DRP</v>
          </cell>
          <cell r="R217">
            <v>1423</v>
          </cell>
          <cell r="S217">
            <v>1425</v>
          </cell>
          <cell r="T217">
            <v>1454</v>
          </cell>
          <cell r="U217">
            <v>1718</v>
          </cell>
          <cell r="V217">
            <v>1910</v>
          </cell>
          <cell r="W217">
            <v>1938</v>
          </cell>
          <cell r="X217">
            <v>1584</v>
          </cell>
          <cell r="Y217" t="str">
            <v>Gask</v>
          </cell>
          <cell r="Z217" t="str">
            <v>G5</v>
          </cell>
          <cell r="AA217" t="str">
            <v>Simple-Gasket</v>
          </cell>
          <cell r="AB217" t="str">
            <v>Regular-Gask</v>
          </cell>
        </row>
        <row r="218">
          <cell r="D218" t="str">
            <v>1636YEF00/IND</v>
          </cell>
          <cell r="E218">
            <v>1636</v>
          </cell>
          <cell r="F218">
            <v>38.1</v>
          </cell>
          <cell r="G218" t="str">
            <v>No</v>
          </cell>
          <cell r="H218">
            <v>38.1</v>
          </cell>
          <cell r="I218" t="str">
            <v>TI</v>
          </cell>
          <cell r="J218" t="str">
            <v>Highend</v>
          </cell>
          <cell r="K218" t="str">
            <v>1636YEF02</v>
          </cell>
          <cell r="L218" t="str">
            <v>RD</v>
          </cell>
          <cell r="M218" t="str">
            <v>S-Group</v>
          </cell>
          <cell r="N218" t="str">
            <v>Reg</v>
          </cell>
          <cell r="P218" t="str">
            <v>PMR31</v>
          </cell>
          <cell r="Q218" t="str">
            <v>DRP</v>
          </cell>
          <cell r="S218">
            <v>0</v>
          </cell>
          <cell r="V218">
            <v>0</v>
          </cell>
          <cell r="X218">
            <v>0</v>
          </cell>
          <cell r="Y218" t="str">
            <v>Gask</v>
          </cell>
          <cell r="Z218" t="str">
            <v>G5</v>
          </cell>
          <cell r="AA218" t="str">
            <v>Simple-Gasket</v>
          </cell>
          <cell r="AB218" t="str">
            <v>Regular-Gask</v>
          </cell>
        </row>
        <row r="219">
          <cell r="D219" t="str">
            <v>1636YEG00/IND</v>
          </cell>
          <cell r="E219">
            <v>1636</v>
          </cell>
          <cell r="F219">
            <v>38.1</v>
          </cell>
          <cell r="G219" t="str">
            <v>No</v>
          </cell>
          <cell r="H219">
            <v>38.1</v>
          </cell>
          <cell r="I219" t="str">
            <v>TI</v>
          </cell>
          <cell r="J219" t="str">
            <v>Highend</v>
          </cell>
          <cell r="K219" t="str">
            <v>1636YEG02</v>
          </cell>
          <cell r="L219" t="str">
            <v>RD</v>
          </cell>
          <cell r="M219" t="str">
            <v>S-Group</v>
          </cell>
          <cell r="N219" t="str">
            <v>Reg</v>
          </cell>
          <cell r="P219" t="str">
            <v>PMR31</v>
          </cell>
          <cell r="Q219" t="str">
            <v>DRP</v>
          </cell>
          <cell r="S219">
            <v>0</v>
          </cell>
          <cell r="V219">
            <v>0</v>
          </cell>
          <cell r="X219">
            <v>0</v>
          </cell>
          <cell r="Y219" t="str">
            <v>Gask</v>
          </cell>
          <cell r="Z219" t="str">
            <v>G5</v>
          </cell>
          <cell r="AA219" t="str">
            <v>Simple-Gasket</v>
          </cell>
          <cell r="AB219" t="str">
            <v>Regular-Gask</v>
          </cell>
        </row>
        <row r="220">
          <cell r="D220" t="str">
            <v>1636YEH00/IND</v>
          </cell>
          <cell r="E220">
            <v>1636</v>
          </cell>
          <cell r="F220">
            <v>38.1</v>
          </cell>
          <cell r="G220" t="str">
            <v>No</v>
          </cell>
          <cell r="H220">
            <v>38.1</v>
          </cell>
          <cell r="I220" t="str">
            <v>TI</v>
          </cell>
          <cell r="J220" t="str">
            <v>Highend</v>
          </cell>
          <cell r="K220" t="str">
            <v>1636YEH02</v>
          </cell>
          <cell r="L220" t="str">
            <v>RD</v>
          </cell>
          <cell r="M220" t="str">
            <v>S-Group</v>
          </cell>
          <cell r="N220" t="str">
            <v>Reg</v>
          </cell>
          <cell r="P220" t="str">
            <v>NM (PED)</v>
          </cell>
          <cell r="Q220" t="str">
            <v>DRP</v>
          </cell>
          <cell r="S220">
            <v>0</v>
          </cell>
          <cell r="V220">
            <v>0</v>
          </cell>
          <cell r="X220">
            <v>0</v>
          </cell>
          <cell r="Y220" t="str">
            <v>Adhe</v>
          </cell>
          <cell r="Z220" t="str">
            <v>G5</v>
          </cell>
          <cell r="AA220" t="str">
            <v>Simple-Adhesive</v>
          </cell>
          <cell r="AB220" t="str">
            <v>Regular-Adhe</v>
          </cell>
        </row>
        <row r="221">
          <cell r="D221" t="str">
            <v>1638SAA00/IND</v>
          </cell>
          <cell r="E221">
            <v>1638</v>
          </cell>
          <cell r="F221">
            <v>27.200000000000003</v>
          </cell>
          <cell r="G221" t="str">
            <v>No</v>
          </cell>
          <cell r="H221">
            <v>27.200000000000003</v>
          </cell>
          <cell r="I221" t="str">
            <v>TI</v>
          </cell>
          <cell r="J221" t="str">
            <v>Audit</v>
          </cell>
          <cell r="K221" t="str">
            <v>1638SAA02</v>
          </cell>
          <cell r="L221" t="str">
            <v>RD</v>
          </cell>
          <cell r="M221" t="str">
            <v>S-Group</v>
          </cell>
          <cell r="N221" t="str">
            <v>Reg</v>
          </cell>
          <cell r="P221" t="str">
            <v>NM</v>
          </cell>
          <cell r="Q221" t="str">
            <v>DRP</v>
          </cell>
          <cell r="S221">
            <v>0</v>
          </cell>
          <cell r="V221">
            <v>0</v>
          </cell>
          <cell r="X221">
            <v>0</v>
          </cell>
          <cell r="Y221" t="str">
            <v>Adhe</v>
          </cell>
          <cell r="Z221" t="str">
            <v>G5</v>
          </cell>
          <cell r="AA221" t="str">
            <v>Simple-Adhesive</v>
          </cell>
          <cell r="AB221" t="str">
            <v>Regular-Adhe</v>
          </cell>
        </row>
        <row r="222">
          <cell r="D222" t="str">
            <v>1638SAE00/IND</v>
          </cell>
          <cell r="E222">
            <v>1638</v>
          </cell>
          <cell r="F222">
            <v>27.200000000000003</v>
          </cell>
          <cell r="G222" t="str">
            <v>No</v>
          </cell>
          <cell r="H222">
            <v>27.200000000000003</v>
          </cell>
          <cell r="I222" t="str">
            <v>TI</v>
          </cell>
          <cell r="J222" t="str">
            <v>Audit</v>
          </cell>
          <cell r="K222" t="str">
            <v>1638SAE02</v>
          </cell>
          <cell r="L222" t="str">
            <v>RD</v>
          </cell>
          <cell r="M222" t="str">
            <v>S-Group</v>
          </cell>
          <cell r="N222" t="str">
            <v>Reg</v>
          </cell>
          <cell r="P222" t="str">
            <v>NM (IND2INH)</v>
          </cell>
          <cell r="Q222" t="str">
            <v>DRP</v>
          </cell>
          <cell r="S222">
            <v>0</v>
          </cell>
          <cell r="V222">
            <v>0</v>
          </cell>
          <cell r="X222">
            <v>0</v>
          </cell>
          <cell r="Y222" t="str">
            <v>Gask</v>
          </cell>
          <cell r="Z222" t="str">
            <v>G5</v>
          </cell>
          <cell r="AA222" t="str">
            <v>Simple-Gasket</v>
          </cell>
          <cell r="AB222" t="str">
            <v>Regular-Gask</v>
          </cell>
        </row>
        <row r="223">
          <cell r="D223" t="str">
            <v>1638SAF00/IND</v>
          </cell>
          <cell r="E223">
            <v>1638</v>
          </cell>
          <cell r="F223">
            <v>27.200000000000003</v>
          </cell>
          <cell r="G223" t="str">
            <v>No</v>
          </cell>
          <cell r="H223">
            <v>27.200000000000003</v>
          </cell>
          <cell r="I223" t="str">
            <v>TI</v>
          </cell>
          <cell r="J223" t="str">
            <v>Audit</v>
          </cell>
          <cell r="K223" t="str">
            <v>1638SAF02</v>
          </cell>
          <cell r="L223" t="str">
            <v>RD</v>
          </cell>
          <cell r="M223" t="str">
            <v>S-Group</v>
          </cell>
          <cell r="N223" t="str">
            <v>Reg</v>
          </cell>
          <cell r="P223" t="str">
            <v>PMR24</v>
          </cell>
          <cell r="Q223" t="str">
            <v>DRP</v>
          </cell>
          <cell r="S223">
            <v>0</v>
          </cell>
          <cell r="V223">
            <v>0</v>
          </cell>
          <cell r="X223">
            <v>0</v>
          </cell>
          <cell r="Y223" t="str">
            <v>Gask</v>
          </cell>
          <cell r="Z223" t="str">
            <v>G5</v>
          </cell>
          <cell r="AA223" t="str">
            <v>Simple-Gasket</v>
          </cell>
          <cell r="AB223" t="str">
            <v>Regular-Gask</v>
          </cell>
        </row>
        <row r="224">
          <cell r="D224" t="str">
            <v>1638SAH00/IND</v>
          </cell>
          <cell r="E224">
            <v>1638</v>
          </cell>
          <cell r="F224">
            <v>27.200000000000003</v>
          </cell>
          <cell r="G224" t="str">
            <v>No</v>
          </cell>
          <cell r="H224">
            <v>27.200000000000003</v>
          </cell>
          <cell r="I224" t="str">
            <v>TI</v>
          </cell>
          <cell r="J224" t="str">
            <v>Audit</v>
          </cell>
          <cell r="K224" t="str">
            <v>1638SAH02</v>
          </cell>
          <cell r="L224" t="str">
            <v>RD</v>
          </cell>
          <cell r="M224" t="str">
            <v>S-Group</v>
          </cell>
          <cell r="N224" t="str">
            <v>Reg</v>
          </cell>
          <cell r="P224" t="str">
            <v>NM (PED)</v>
          </cell>
          <cell r="Q224" t="str">
            <v>DRP</v>
          </cell>
          <cell r="S224">
            <v>0</v>
          </cell>
          <cell r="V224">
            <v>0</v>
          </cell>
          <cell r="X224">
            <v>0</v>
          </cell>
          <cell r="Y224" t="str">
            <v>Adhe</v>
          </cell>
          <cell r="Z224" t="str">
            <v>G5</v>
          </cell>
          <cell r="AA224" t="str">
            <v>Simple-Adhesive</v>
          </cell>
          <cell r="AB224" t="str">
            <v>Regular-Adhe</v>
          </cell>
        </row>
        <row r="225">
          <cell r="D225" t="str">
            <v>1638YAA00/IND</v>
          </cell>
          <cell r="E225">
            <v>1638</v>
          </cell>
          <cell r="F225">
            <v>27.200000000000003</v>
          </cell>
          <cell r="G225" t="str">
            <v>No</v>
          </cell>
          <cell r="H225">
            <v>27.200000000000003</v>
          </cell>
          <cell r="I225" t="str">
            <v>TI</v>
          </cell>
          <cell r="J225" t="str">
            <v>Audit</v>
          </cell>
          <cell r="K225" t="str">
            <v>1638YAA02</v>
          </cell>
          <cell r="L225" t="str">
            <v>RD</v>
          </cell>
          <cell r="M225" t="str">
            <v>S-Group</v>
          </cell>
          <cell r="N225" t="str">
            <v>Reg</v>
          </cell>
          <cell r="P225" t="str">
            <v>NM</v>
          </cell>
          <cell r="Q225" t="str">
            <v>DRP</v>
          </cell>
          <cell r="S225">
            <v>0</v>
          </cell>
          <cell r="V225">
            <v>0</v>
          </cell>
          <cell r="X225">
            <v>0</v>
          </cell>
          <cell r="Y225" t="str">
            <v>Adhe</v>
          </cell>
          <cell r="Z225" t="str">
            <v>G5</v>
          </cell>
          <cell r="AA225" t="str">
            <v>Simple-Adhesive</v>
          </cell>
          <cell r="AB225" t="str">
            <v>Regular-Adhe</v>
          </cell>
        </row>
        <row r="226">
          <cell r="D226" t="str">
            <v>1638YAB00/IND</v>
          </cell>
          <cell r="E226">
            <v>1638</v>
          </cell>
          <cell r="F226">
            <v>27.200000000000003</v>
          </cell>
          <cell r="G226" t="str">
            <v>No</v>
          </cell>
          <cell r="H226">
            <v>27.200000000000003</v>
          </cell>
          <cell r="I226" t="str">
            <v>TI</v>
          </cell>
          <cell r="J226" t="str">
            <v>Audit</v>
          </cell>
          <cell r="K226" t="str">
            <v>1638YAB02</v>
          </cell>
          <cell r="L226" t="str">
            <v>RD</v>
          </cell>
          <cell r="M226" t="str">
            <v>S-Group</v>
          </cell>
          <cell r="N226" t="str">
            <v>Reg</v>
          </cell>
          <cell r="P226" t="str">
            <v>NM</v>
          </cell>
          <cell r="Q226" t="str">
            <v>DRP</v>
          </cell>
          <cell r="S226">
            <v>0</v>
          </cell>
          <cell r="V226">
            <v>0</v>
          </cell>
          <cell r="X226">
            <v>0</v>
          </cell>
          <cell r="Y226" t="str">
            <v>Adhe</v>
          </cell>
          <cell r="Z226" t="str">
            <v>G5</v>
          </cell>
          <cell r="AA226" t="str">
            <v>Simple-Adhesive</v>
          </cell>
          <cell r="AB226" t="str">
            <v>Regular-Adhe</v>
          </cell>
        </row>
        <row r="227">
          <cell r="D227" t="str">
            <v>1638YAE00/IND</v>
          </cell>
          <cell r="E227">
            <v>1638</v>
          </cell>
          <cell r="F227">
            <v>27.200000000000003</v>
          </cell>
          <cell r="G227" t="str">
            <v>No</v>
          </cell>
          <cell r="H227">
            <v>27.200000000000003</v>
          </cell>
          <cell r="I227" t="str">
            <v>TI</v>
          </cell>
          <cell r="J227" t="str">
            <v>Audit</v>
          </cell>
          <cell r="K227" t="str">
            <v>1638YAE02</v>
          </cell>
          <cell r="L227" t="str">
            <v>RD</v>
          </cell>
          <cell r="M227" t="str">
            <v>S-Group</v>
          </cell>
          <cell r="N227" t="str">
            <v>Reg</v>
          </cell>
          <cell r="P227" t="str">
            <v>NM (IND2INH)</v>
          </cell>
          <cell r="Q227" t="str">
            <v>DRP</v>
          </cell>
          <cell r="S227">
            <v>0</v>
          </cell>
          <cell r="V227">
            <v>0</v>
          </cell>
          <cell r="X227">
            <v>0</v>
          </cell>
          <cell r="Y227" t="str">
            <v>Gask</v>
          </cell>
          <cell r="Z227" t="str">
            <v>G5</v>
          </cell>
          <cell r="AA227" t="str">
            <v>Simple-Gasket</v>
          </cell>
          <cell r="AB227" t="str">
            <v>Regular-Gask</v>
          </cell>
        </row>
        <row r="228">
          <cell r="D228" t="str">
            <v>1638YAF00/IND</v>
          </cell>
          <cell r="E228">
            <v>1638</v>
          </cell>
          <cell r="F228">
            <v>27.200000000000003</v>
          </cell>
          <cell r="G228" t="str">
            <v>No</v>
          </cell>
          <cell r="H228">
            <v>27.200000000000003</v>
          </cell>
          <cell r="I228" t="str">
            <v>TI</v>
          </cell>
          <cell r="J228" t="str">
            <v>Audit</v>
          </cell>
          <cell r="K228" t="str">
            <v>1638YAF02</v>
          </cell>
          <cell r="L228" t="str">
            <v>RD</v>
          </cell>
          <cell r="M228" t="str">
            <v>S-Group</v>
          </cell>
          <cell r="N228" t="str">
            <v>Reg</v>
          </cell>
          <cell r="P228" t="str">
            <v>NM (IND2INH)</v>
          </cell>
          <cell r="Q228" t="str">
            <v>DRP</v>
          </cell>
          <cell r="S228">
            <v>0</v>
          </cell>
          <cell r="V228">
            <v>0</v>
          </cell>
          <cell r="X228">
            <v>0</v>
          </cell>
          <cell r="Y228" t="str">
            <v>Gask</v>
          </cell>
          <cell r="Z228" t="str">
            <v>G5</v>
          </cell>
          <cell r="AA228" t="str">
            <v>Simple-Gasket</v>
          </cell>
          <cell r="AB228" t="str">
            <v>Regular-Gask</v>
          </cell>
        </row>
        <row r="229">
          <cell r="D229" t="str">
            <v>1638YAH00/IND</v>
          </cell>
          <cell r="E229">
            <v>1638</v>
          </cell>
          <cell r="F229">
            <v>27.200000000000003</v>
          </cell>
          <cell r="G229" t="str">
            <v>No</v>
          </cell>
          <cell r="H229">
            <v>27.200000000000003</v>
          </cell>
          <cell r="I229" t="str">
            <v>TI</v>
          </cell>
          <cell r="J229" t="str">
            <v>Audit</v>
          </cell>
          <cell r="K229" t="str">
            <v>1638YAH02</v>
          </cell>
          <cell r="L229" t="str">
            <v>RD</v>
          </cell>
          <cell r="M229" t="str">
            <v>S-Group</v>
          </cell>
          <cell r="N229" t="str">
            <v>Reg</v>
          </cell>
          <cell r="P229" t="str">
            <v>NM (PED)</v>
          </cell>
          <cell r="Q229" t="str">
            <v>DRP</v>
          </cell>
          <cell r="S229">
            <v>0</v>
          </cell>
          <cell r="V229">
            <v>0</v>
          </cell>
          <cell r="X229">
            <v>0</v>
          </cell>
          <cell r="Y229" t="str">
            <v>Adhe</v>
          </cell>
          <cell r="Z229" t="str">
            <v>G5</v>
          </cell>
          <cell r="AA229" t="str">
            <v>Simple-Adhesive</v>
          </cell>
          <cell r="AB229" t="str">
            <v>Regular-Adhe</v>
          </cell>
        </row>
        <row r="230">
          <cell r="D230" t="str">
            <v>1639SEB00/IND</v>
          </cell>
          <cell r="E230">
            <v>1639</v>
          </cell>
          <cell r="F230">
            <v>33.700000000000003</v>
          </cell>
          <cell r="G230" t="str">
            <v>No</v>
          </cell>
          <cell r="H230">
            <v>33.700000000000003</v>
          </cell>
          <cell r="I230" t="str">
            <v>TI</v>
          </cell>
          <cell r="J230" t="str">
            <v>Audit</v>
          </cell>
          <cell r="K230" t="str">
            <v>1639SEB02</v>
          </cell>
          <cell r="L230" t="str">
            <v>RD</v>
          </cell>
          <cell r="M230" t="str">
            <v>S-Group</v>
          </cell>
          <cell r="N230" t="str">
            <v>Reg</v>
          </cell>
          <cell r="O230" t="str">
            <v>1.SH</v>
          </cell>
          <cell r="P230" t="str">
            <v>MTS-RET</v>
          </cell>
          <cell r="Q230" t="str">
            <v>Live</v>
          </cell>
          <cell r="R230">
            <v>2388</v>
          </cell>
          <cell r="S230">
            <v>2703</v>
          </cell>
          <cell r="T230">
            <v>2863</v>
          </cell>
          <cell r="U230">
            <v>3649</v>
          </cell>
          <cell r="V230">
            <v>4150</v>
          </cell>
          <cell r="W230">
            <v>4439</v>
          </cell>
          <cell r="X230">
            <v>4193</v>
          </cell>
          <cell r="Y230" t="str">
            <v>Gask</v>
          </cell>
          <cell r="Z230" t="str">
            <v>G5</v>
          </cell>
          <cell r="AA230" t="str">
            <v>Simple-Gasket</v>
          </cell>
          <cell r="AB230" t="str">
            <v>Regular-Gask</v>
          </cell>
        </row>
        <row r="231">
          <cell r="D231" t="str">
            <v>1639SEB00Z1/IND</v>
          </cell>
          <cell r="E231">
            <v>1639</v>
          </cell>
          <cell r="F231">
            <v>33.700000000000003</v>
          </cell>
          <cell r="G231" t="str">
            <v>No</v>
          </cell>
          <cell r="H231">
            <v>33.700000000000003</v>
          </cell>
          <cell r="I231" t="str">
            <v>TI</v>
          </cell>
          <cell r="J231" t="str">
            <v>Audit</v>
          </cell>
          <cell r="K231" t="str">
            <v>1639SEB02</v>
          </cell>
          <cell r="L231" t="str">
            <v>RD</v>
          </cell>
          <cell r="M231" t="str">
            <v>S-Group</v>
          </cell>
          <cell r="N231" t="str">
            <v>Reg</v>
          </cell>
          <cell r="P231" t="str">
            <v>NM (INSTI)</v>
          </cell>
          <cell r="Q231" t="str">
            <v>DRP</v>
          </cell>
          <cell r="S231">
            <v>0</v>
          </cell>
          <cell r="V231">
            <v>0</v>
          </cell>
          <cell r="X231">
            <v>0</v>
          </cell>
          <cell r="Y231" t="str">
            <v>Gask</v>
          </cell>
          <cell r="Z231" t="str">
            <v>G5</v>
          </cell>
          <cell r="AA231" t="str">
            <v>Simple-Gasket</v>
          </cell>
          <cell r="AB231" t="str">
            <v>Regular-Gask</v>
          </cell>
        </row>
        <row r="232">
          <cell r="D232" t="str">
            <v>1639SEB00Z2/IND</v>
          </cell>
          <cell r="E232">
            <v>1639</v>
          </cell>
          <cell r="F232">
            <v>33.700000000000003</v>
          </cell>
          <cell r="G232" t="str">
            <v>No</v>
          </cell>
          <cell r="H232">
            <v>33.700000000000003</v>
          </cell>
          <cell r="I232" t="str">
            <v>TI</v>
          </cell>
          <cell r="J232" t="str">
            <v>Audit</v>
          </cell>
          <cell r="K232" t="str">
            <v>1639SEB02</v>
          </cell>
          <cell r="L232" t="str">
            <v>RD</v>
          </cell>
          <cell r="M232" t="str">
            <v>S-Group</v>
          </cell>
          <cell r="N232" t="str">
            <v>Reg</v>
          </cell>
          <cell r="P232" t="str">
            <v>MTO-NEW</v>
          </cell>
          <cell r="Q232" t="str">
            <v>Live</v>
          </cell>
          <cell r="S232">
            <v>0</v>
          </cell>
          <cell r="V232">
            <v>0</v>
          </cell>
          <cell r="X232">
            <v>0</v>
          </cell>
          <cell r="Y232" t="str">
            <v>Gask</v>
          </cell>
          <cell r="Z232" t="str">
            <v>G5</v>
          </cell>
          <cell r="AA232" t="str">
            <v>Simple-Gasket</v>
          </cell>
          <cell r="AB232" t="str">
            <v>Regular-Gask</v>
          </cell>
        </row>
        <row r="233">
          <cell r="D233" t="str">
            <v>1639YEA00/IND</v>
          </cell>
          <cell r="E233">
            <v>1639</v>
          </cell>
          <cell r="F233">
            <v>33.700000000000003</v>
          </cell>
          <cell r="G233" t="str">
            <v>No</v>
          </cell>
          <cell r="H233">
            <v>33.700000000000003</v>
          </cell>
          <cell r="I233" t="str">
            <v>TI</v>
          </cell>
          <cell r="J233" t="str">
            <v>Audit</v>
          </cell>
          <cell r="K233" t="str">
            <v>1639YEA02</v>
          </cell>
          <cell r="L233" t="str">
            <v>RD</v>
          </cell>
          <cell r="M233" t="str">
            <v>S-Group</v>
          </cell>
          <cell r="N233" t="str">
            <v>Reg</v>
          </cell>
          <cell r="P233" t="str">
            <v>PMR36</v>
          </cell>
          <cell r="Q233" t="str">
            <v>DRP</v>
          </cell>
          <cell r="S233">
            <v>0</v>
          </cell>
          <cell r="V233">
            <v>0</v>
          </cell>
          <cell r="X233">
            <v>0</v>
          </cell>
          <cell r="Y233" t="str">
            <v>Gask</v>
          </cell>
          <cell r="Z233" t="str">
            <v>G5</v>
          </cell>
          <cell r="AA233" t="str">
            <v>Simple-Gasket</v>
          </cell>
          <cell r="AB233" t="str">
            <v>Regular-Gask</v>
          </cell>
        </row>
        <row r="234">
          <cell r="D234" t="str">
            <v>1639YEB00/IND</v>
          </cell>
          <cell r="E234">
            <v>1639</v>
          </cell>
          <cell r="F234">
            <v>33.700000000000003</v>
          </cell>
          <cell r="G234" t="str">
            <v>No</v>
          </cell>
          <cell r="H234">
            <v>33.700000000000003</v>
          </cell>
          <cell r="I234" t="str">
            <v>TI</v>
          </cell>
          <cell r="J234" t="str">
            <v>Audit</v>
          </cell>
          <cell r="K234" t="str">
            <v>1639YEB02</v>
          </cell>
          <cell r="L234" t="str">
            <v>RD</v>
          </cell>
          <cell r="M234" t="str">
            <v>S-Group</v>
          </cell>
          <cell r="N234" t="str">
            <v>Reg</v>
          </cell>
          <cell r="P234" t="str">
            <v>PMR36</v>
          </cell>
          <cell r="Q234" t="str">
            <v>DRP</v>
          </cell>
          <cell r="S234">
            <v>0</v>
          </cell>
          <cell r="V234">
            <v>0</v>
          </cell>
          <cell r="X234">
            <v>0</v>
          </cell>
          <cell r="Y234" t="str">
            <v>Gask</v>
          </cell>
          <cell r="Z234" t="str">
            <v>G5</v>
          </cell>
          <cell r="AA234" t="str">
            <v>Simple-Gasket</v>
          </cell>
          <cell r="AB234" t="str">
            <v>Regular-Gask</v>
          </cell>
        </row>
        <row r="235">
          <cell r="D235" t="str">
            <v>1640BEC00/IND</v>
          </cell>
          <cell r="E235">
            <v>1640</v>
          </cell>
          <cell r="F235">
            <v>27.200000000000003</v>
          </cell>
          <cell r="G235" t="str">
            <v>No</v>
          </cell>
          <cell r="H235">
            <v>27.200000000000003</v>
          </cell>
          <cell r="I235" t="str">
            <v>TI</v>
          </cell>
          <cell r="J235" t="str">
            <v>Audit</v>
          </cell>
          <cell r="K235" t="str">
            <v>1640BEC02</v>
          </cell>
          <cell r="L235" t="str">
            <v>SH</v>
          </cell>
          <cell r="M235" t="str">
            <v>S-Group</v>
          </cell>
          <cell r="N235" t="str">
            <v>Reg</v>
          </cell>
          <cell r="P235" t="str">
            <v>PMR28</v>
          </cell>
          <cell r="Q235" t="str">
            <v>DRP</v>
          </cell>
          <cell r="S235">
            <v>0</v>
          </cell>
          <cell r="V235">
            <v>0</v>
          </cell>
          <cell r="X235">
            <v>0</v>
          </cell>
          <cell r="Y235" t="str">
            <v>Adhe</v>
          </cell>
          <cell r="Z235" t="str">
            <v>G8</v>
          </cell>
          <cell r="AA235" t="str">
            <v>Simple-Adhesive</v>
          </cell>
          <cell r="AB235" t="str">
            <v>Regular-Adhe</v>
          </cell>
        </row>
        <row r="236">
          <cell r="D236" t="str">
            <v>1640SEA00/IND</v>
          </cell>
          <cell r="E236">
            <v>1640</v>
          </cell>
          <cell r="F236">
            <v>27.200000000000003</v>
          </cell>
          <cell r="G236" t="str">
            <v>No</v>
          </cell>
          <cell r="H236">
            <v>27.200000000000003</v>
          </cell>
          <cell r="I236" t="str">
            <v>TI</v>
          </cell>
          <cell r="J236" t="str">
            <v>Audit</v>
          </cell>
          <cell r="K236" t="str">
            <v>1640SEA02</v>
          </cell>
          <cell r="L236" t="str">
            <v>SH</v>
          </cell>
          <cell r="M236" t="str">
            <v>S-Group</v>
          </cell>
          <cell r="N236" t="str">
            <v>Reg</v>
          </cell>
          <cell r="P236" t="str">
            <v>PMR34</v>
          </cell>
          <cell r="Q236" t="str">
            <v>DRP</v>
          </cell>
          <cell r="S236">
            <v>0</v>
          </cell>
          <cell r="V236">
            <v>0</v>
          </cell>
          <cell r="X236">
            <v>0</v>
          </cell>
          <cell r="Y236" t="str">
            <v>Adhe</v>
          </cell>
          <cell r="Z236" t="str">
            <v>G8</v>
          </cell>
          <cell r="AA236" t="str">
            <v>Simple-Adhesive</v>
          </cell>
          <cell r="AB236" t="str">
            <v>Regular-Adhe</v>
          </cell>
        </row>
        <row r="237">
          <cell r="D237" t="str">
            <v>1640SEC00/IND</v>
          </cell>
          <cell r="E237">
            <v>1640</v>
          </cell>
          <cell r="F237">
            <v>27.200000000000003</v>
          </cell>
          <cell r="G237" t="str">
            <v>No</v>
          </cell>
          <cell r="H237">
            <v>27.200000000000003</v>
          </cell>
          <cell r="I237" t="str">
            <v>TI</v>
          </cell>
          <cell r="J237" t="str">
            <v>Audit</v>
          </cell>
          <cell r="K237" t="str">
            <v>1640SEC02</v>
          </cell>
          <cell r="L237" t="str">
            <v>SH</v>
          </cell>
          <cell r="M237" t="str">
            <v>S-Group</v>
          </cell>
          <cell r="N237" t="str">
            <v>Reg</v>
          </cell>
          <cell r="P237" t="str">
            <v>PMR26</v>
          </cell>
          <cell r="Q237" t="str">
            <v>DRP</v>
          </cell>
          <cell r="S237">
            <v>0</v>
          </cell>
          <cell r="V237">
            <v>0</v>
          </cell>
          <cell r="X237">
            <v>0</v>
          </cell>
          <cell r="Y237" t="str">
            <v>Adhe</v>
          </cell>
          <cell r="Z237" t="str">
            <v>G8</v>
          </cell>
          <cell r="AA237" t="str">
            <v>Simple-Adhesive</v>
          </cell>
          <cell r="AB237" t="str">
            <v>Regular-Adhe</v>
          </cell>
        </row>
        <row r="238">
          <cell r="D238" t="str">
            <v>1640YEA00/IND</v>
          </cell>
          <cell r="E238">
            <v>1640</v>
          </cell>
          <cell r="F238">
            <v>27.200000000000003</v>
          </cell>
          <cell r="G238" t="str">
            <v>No</v>
          </cell>
          <cell r="H238">
            <v>27.200000000000003</v>
          </cell>
          <cell r="I238" t="str">
            <v>TI</v>
          </cell>
          <cell r="J238" t="str">
            <v>Audit</v>
          </cell>
          <cell r="K238" t="str">
            <v>1640YEA02</v>
          </cell>
          <cell r="L238" t="str">
            <v>SH</v>
          </cell>
          <cell r="M238" t="str">
            <v>S-Group</v>
          </cell>
          <cell r="N238" t="str">
            <v>Reg</v>
          </cell>
          <cell r="P238" t="str">
            <v>PMR30</v>
          </cell>
          <cell r="Q238" t="str">
            <v>DRP</v>
          </cell>
          <cell r="S238">
            <v>0</v>
          </cell>
          <cell r="V238">
            <v>0</v>
          </cell>
          <cell r="X238">
            <v>0</v>
          </cell>
          <cell r="Y238" t="str">
            <v>Adhe</v>
          </cell>
          <cell r="Z238" t="str">
            <v>G8</v>
          </cell>
          <cell r="AA238" t="str">
            <v>Simple-Adhesive</v>
          </cell>
          <cell r="AB238" t="str">
            <v>Regular-Adhe</v>
          </cell>
        </row>
        <row r="239">
          <cell r="D239" t="str">
            <v>1640YEB00/IND</v>
          </cell>
          <cell r="E239">
            <v>1640</v>
          </cell>
          <cell r="F239">
            <v>27.200000000000003</v>
          </cell>
          <cell r="G239" t="str">
            <v>No</v>
          </cell>
          <cell r="H239">
            <v>27.200000000000003</v>
          </cell>
          <cell r="I239" t="str">
            <v>TI</v>
          </cell>
          <cell r="J239" t="str">
            <v>Audit</v>
          </cell>
          <cell r="K239" t="str">
            <v>1640YEB02</v>
          </cell>
          <cell r="L239" t="str">
            <v>SH</v>
          </cell>
          <cell r="M239" t="str">
            <v>S-Group</v>
          </cell>
          <cell r="N239" t="str">
            <v>Reg</v>
          </cell>
          <cell r="P239" t="str">
            <v>PMR26</v>
          </cell>
          <cell r="Q239" t="str">
            <v>DRP</v>
          </cell>
          <cell r="S239">
            <v>0</v>
          </cell>
          <cell r="V239">
            <v>0</v>
          </cell>
          <cell r="X239">
            <v>0</v>
          </cell>
          <cell r="Y239" t="str">
            <v>Adhe</v>
          </cell>
          <cell r="Z239" t="str">
            <v>G8</v>
          </cell>
          <cell r="AA239" t="str">
            <v>Simple-Adhesive</v>
          </cell>
          <cell r="AB239" t="str">
            <v>Regular-Adhe</v>
          </cell>
        </row>
        <row r="240">
          <cell r="D240" t="str">
            <v>1640YEC00/IND</v>
          </cell>
          <cell r="E240">
            <v>1640</v>
          </cell>
          <cell r="F240">
            <v>27.200000000000003</v>
          </cell>
          <cell r="G240" t="str">
            <v>No</v>
          </cell>
          <cell r="H240">
            <v>27.200000000000003</v>
          </cell>
          <cell r="I240" t="str">
            <v>TI</v>
          </cell>
          <cell r="J240" t="str">
            <v>Audit</v>
          </cell>
          <cell r="K240" t="str">
            <v>1640YEC02</v>
          </cell>
          <cell r="L240" t="str">
            <v>SH</v>
          </cell>
          <cell r="M240" t="str">
            <v>S-Group</v>
          </cell>
          <cell r="N240" t="str">
            <v>Reg</v>
          </cell>
          <cell r="P240" t="str">
            <v>PMR28</v>
          </cell>
          <cell r="Q240" t="str">
            <v>DRP</v>
          </cell>
          <cell r="S240">
            <v>0</v>
          </cell>
          <cell r="V240">
            <v>0</v>
          </cell>
          <cell r="X240">
            <v>0</v>
          </cell>
          <cell r="Y240" t="str">
            <v>Adhe</v>
          </cell>
          <cell r="Z240" t="str">
            <v>G8</v>
          </cell>
          <cell r="AA240" t="str">
            <v>Simple-Adhesive</v>
          </cell>
          <cell r="AB240" t="str">
            <v>Regular-Adhe</v>
          </cell>
        </row>
        <row r="241">
          <cell r="D241" t="str">
            <v>1641SCA00/IND</v>
          </cell>
          <cell r="E241">
            <v>1641</v>
          </cell>
          <cell r="F241">
            <v>32.6</v>
          </cell>
          <cell r="G241" t="str">
            <v>No</v>
          </cell>
          <cell r="H241">
            <v>32.6</v>
          </cell>
          <cell r="I241" t="str">
            <v>TI</v>
          </cell>
          <cell r="J241" t="str">
            <v>Audit</v>
          </cell>
          <cell r="K241" t="str">
            <v>1641SCA02</v>
          </cell>
          <cell r="L241" t="str">
            <v>SH</v>
          </cell>
          <cell r="M241" t="str">
            <v>S-Group</v>
          </cell>
          <cell r="N241" t="str">
            <v>Reg</v>
          </cell>
          <cell r="P241" t="str">
            <v>PMR34</v>
          </cell>
          <cell r="Q241" t="str">
            <v>DRP</v>
          </cell>
          <cell r="S241">
            <v>0</v>
          </cell>
          <cell r="V241">
            <v>0</v>
          </cell>
          <cell r="X241">
            <v>0</v>
          </cell>
          <cell r="Y241" t="str">
            <v>Adhe</v>
          </cell>
          <cell r="Z241" t="str">
            <v>G4</v>
          </cell>
          <cell r="AA241" t="str">
            <v>Simple-Adhesive</v>
          </cell>
          <cell r="AB241" t="str">
            <v>Regular-Adhe</v>
          </cell>
        </row>
        <row r="242">
          <cell r="D242" t="str">
            <v>1641SCB00/IND</v>
          </cell>
          <cell r="E242">
            <v>1641</v>
          </cell>
          <cell r="F242">
            <v>32.6</v>
          </cell>
          <cell r="G242" t="str">
            <v>No</v>
          </cell>
          <cell r="H242">
            <v>32.6</v>
          </cell>
          <cell r="I242" t="str">
            <v>TI</v>
          </cell>
          <cell r="J242" t="str">
            <v>Audit</v>
          </cell>
          <cell r="K242" t="str">
            <v>1641SCB02</v>
          </cell>
          <cell r="L242" t="str">
            <v>SH</v>
          </cell>
          <cell r="M242" t="str">
            <v>S-Group</v>
          </cell>
          <cell r="N242" t="str">
            <v>Reg</v>
          </cell>
          <cell r="P242" t="str">
            <v>PMR26</v>
          </cell>
          <cell r="Q242" t="str">
            <v>DRP</v>
          </cell>
          <cell r="S242">
            <v>0</v>
          </cell>
          <cell r="V242">
            <v>0</v>
          </cell>
          <cell r="X242">
            <v>0</v>
          </cell>
          <cell r="Y242" t="str">
            <v>Adhe</v>
          </cell>
          <cell r="Z242" t="str">
            <v>G4</v>
          </cell>
          <cell r="AA242" t="str">
            <v>Simple-Adhesive</v>
          </cell>
          <cell r="AB242" t="str">
            <v>Regular-Adhe</v>
          </cell>
        </row>
        <row r="243">
          <cell r="D243" t="str">
            <v>1641YCA00/IND</v>
          </cell>
          <cell r="E243">
            <v>1641</v>
          </cell>
          <cell r="F243">
            <v>32.6</v>
          </cell>
          <cell r="G243" t="str">
            <v>No</v>
          </cell>
          <cell r="H243">
            <v>32.6</v>
          </cell>
          <cell r="I243" t="str">
            <v>TI</v>
          </cell>
          <cell r="J243" t="str">
            <v>Audit</v>
          </cell>
          <cell r="K243" t="str">
            <v>1641YCA02</v>
          </cell>
          <cell r="L243" t="str">
            <v>SH</v>
          </cell>
          <cell r="M243" t="str">
            <v>S-Group</v>
          </cell>
          <cell r="N243" t="str">
            <v>Reg</v>
          </cell>
          <cell r="P243" t="str">
            <v>PMR30</v>
          </cell>
          <cell r="Q243" t="str">
            <v>DRP</v>
          </cell>
          <cell r="S243">
            <v>0</v>
          </cell>
          <cell r="V243">
            <v>0</v>
          </cell>
          <cell r="X243">
            <v>0</v>
          </cell>
          <cell r="Y243" t="str">
            <v>Adhe</v>
          </cell>
          <cell r="Z243" t="str">
            <v>G4</v>
          </cell>
          <cell r="AA243" t="str">
            <v>Simple-Adhesive</v>
          </cell>
          <cell r="AB243" t="str">
            <v>Regular-Adhe</v>
          </cell>
        </row>
        <row r="244">
          <cell r="D244" t="str">
            <v>1641YCB00/IND</v>
          </cell>
          <cell r="E244">
            <v>1641</v>
          </cell>
          <cell r="F244">
            <v>32.6</v>
          </cell>
          <cell r="G244" t="str">
            <v>No</v>
          </cell>
          <cell r="H244">
            <v>32.6</v>
          </cell>
          <cell r="I244" t="str">
            <v>TI</v>
          </cell>
          <cell r="J244" t="str">
            <v>Audit</v>
          </cell>
          <cell r="K244" t="str">
            <v>1641YCB02</v>
          </cell>
          <cell r="L244" t="str">
            <v>SH</v>
          </cell>
          <cell r="M244" t="str">
            <v>S-Group</v>
          </cell>
          <cell r="N244" t="str">
            <v>Reg</v>
          </cell>
          <cell r="P244" t="str">
            <v>PMR30</v>
          </cell>
          <cell r="Q244" t="str">
            <v>DRP</v>
          </cell>
          <cell r="S244">
            <v>0</v>
          </cell>
          <cell r="V244">
            <v>0</v>
          </cell>
          <cell r="X244">
            <v>0</v>
          </cell>
          <cell r="Y244" t="str">
            <v>Adhe</v>
          </cell>
          <cell r="Z244" t="str">
            <v>G4</v>
          </cell>
          <cell r="AA244" t="str">
            <v>Simple-Adhesive</v>
          </cell>
          <cell r="AB244" t="str">
            <v>Regular-Adhe</v>
          </cell>
        </row>
        <row r="245">
          <cell r="D245" t="str">
            <v>1641YCC00/IND</v>
          </cell>
          <cell r="E245">
            <v>1641</v>
          </cell>
          <cell r="F245">
            <v>32.6</v>
          </cell>
          <cell r="G245" t="str">
            <v>No</v>
          </cell>
          <cell r="H245">
            <v>32.6</v>
          </cell>
          <cell r="I245" t="str">
            <v>TI</v>
          </cell>
          <cell r="J245" t="str">
            <v>Audit</v>
          </cell>
          <cell r="K245" t="str">
            <v>1641YCC02</v>
          </cell>
          <cell r="L245" t="str">
            <v>SH</v>
          </cell>
          <cell r="M245" t="str">
            <v>S-Group</v>
          </cell>
          <cell r="N245" t="str">
            <v>Reg</v>
          </cell>
          <cell r="P245" t="str">
            <v>PMR31</v>
          </cell>
          <cell r="Q245" t="str">
            <v>DRP</v>
          </cell>
          <cell r="S245">
            <v>0</v>
          </cell>
          <cell r="V245">
            <v>0</v>
          </cell>
          <cell r="X245">
            <v>0</v>
          </cell>
          <cell r="Y245" t="str">
            <v>Adhe</v>
          </cell>
          <cell r="Z245" t="str">
            <v>G4</v>
          </cell>
          <cell r="AA245" t="str">
            <v>Simple-Adhesive</v>
          </cell>
          <cell r="AB245" t="str">
            <v>Regular-Adhe</v>
          </cell>
        </row>
        <row r="246">
          <cell r="D246" t="str">
            <v>1644SAC00/IND</v>
          </cell>
          <cell r="E246">
            <v>1644</v>
          </cell>
          <cell r="F246">
            <v>33.700000000000003</v>
          </cell>
          <cell r="G246" t="str">
            <v>No</v>
          </cell>
          <cell r="H246">
            <v>33.700000000000003</v>
          </cell>
          <cell r="I246" t="str">
            <v>TI</v>
          </cell>
          <cell r="J246" t="str">
            <v>Audit</v>
          </cell>
          <cell r="K246" t="str">
            <v>1644SAC02</v>
          </cell>
          <cell r="L246" t="str">
            <v>RD</v>
          </cell>
          <cell r="M246" t="str">
            <v>S-Group</v>
          </cell>
          <cell r="N246" t="str">
            <v>Reg</v>
          </cell>
          <cell r="P246" t="str">
            <v>PMR22</v>
          </cell>
          <cell r="Q246" t="str">
            <v>DRP</v>
          </cell>
          <cell r="S246">
            <v>0</v>
          </cell>
          <cell r="V246">
            <v>0</v>
          </cell>
          <cell r="X246">
            <v>0</v>
          </cell>
          <cell r="Y246" t="str">
            <v>Gask</v>
          </cell>
          <cell r="Z246" t="str">
            <v>G6</v>
          </cell>
          <cell r="AA246" t="str">
            <v>Simple-Gasket</v>
          </cell>
          <cell r="AB246" t="str">
            <v>Regular-Gask</v>
          </cell>
        </row>
        <row r="247">
          <cell r="D247" t="str">
            <v>1644YAC00/IND</v>
          </cell>
          <cell r="E247">
            <v>1644</v>
          </cell>
          <cell r="F247">
            <v>33.700000000000003</v>
          </cell>
          <cell r="G247" t="str">
            <v>No</v>
          </cell>
          <cell r="H247">
            <v>33.700000000000003</v>
          </cell>
          <cell r="I247" t="str">
            <v>TI</v>
          </cell>
          <cell r="J247" t="str">
            <v>Audit</v>
          </cell>
          <cell r="K247" t="str">
            <v>1644YAC02</v>
          </cell>
          <cell r="L247" t="str">
            <v>RD</v>
          </cell>
          <cell r="M247" t="str">
            <v>S-Group</v>
          </cell>
          <cell r="N247" t="str">
            <v>Reg</v>
          </cell>
          <cell r="P247" t="str">
            <v>NM (IND2INH)</v>
          </cell>
          <cell r="Q247" t="str">
            <v>DRP</v>
          </cell>
          <cell r="S247">
            <v>0</v>
          </cell>
          <cell r="V247">
            <v>0</v>
          </cell>
          <cell r="X247">
            <v>0</v>
          </cell>
          <cell r="Y247" t="str">
            <v>Gask</v>
          </cell>
          <cell r="Z247" t="str">
            <v>G6</v>
          </cell>
          <cell r="AA247" t="str">
            <v>Simple-Gasket</v>
          </cell>
          <cell r="AB247" t="str">
            <v>Regular-Gask</v>
          </cell>
        </row>
        <row r="248">
          <cell r="D248" t="str">
            <v>1644YAD00/IND</v>
          </cell>
          <cell r="E248">
            <v>1644</v>
          </cell>
          <cell r="F248">
            <v>33.700000000000003</v>
          </cell>
          <cell r="G248" t="str">
            <v>No</v>
          </cell>
          <cell r="H248">
            <v>33.700000000000003</v>
          </cell>
          <cell r="I248" t="str">
            <v>TI</v>
          </cell>
          <cell r="J248" t="str">
            <v>Audit</v>
          </cell>
          <cell r="K248" t="str">
            <v>1644YAD02</v>
          </cell>
          <cell r="L248" t="str">
            <v>RD</v>
          </cell>
          <cell r="M248" t="str">
            <v>S-Group</v>
          </cell>
          <cell r="N248" t="str">
            <v>Reg</v>
          </cell>
          <cell r="P248" t="str">
            <v>NEW-IND2INH</v>
          </cell>
          <cell r="Q248" t="str">
            <v>DRP</v>
          </cell>
          <cell r="S248">
            <v>0</v>
          </cell>
          <cell r="V248">
            <v>0</v>
          </cell>
          <cell r="X248">
            <v>0</v>
          </cell>
          <cell r="Y248" t="str">
            <v>Gask</v>
          </cell>
          <cell r="Z248" t="str">
            <v>G6</v>
          </cell>
          <cell r="AA248" t="str">
            <v>Simple-Gasket</v>
          </cell>
          <cell r="AB248" t="str">
            <v>Regular-Gask</v>
          </cell>
        </row>
        <row r="249">
          <cell r="D249" t="str">
            <v>1645YAC00/IND</v>
          </cell>
          <cell r="E249">
            <v>1645</v>
          </cell>
          <cell r="F249">
            <v>33.700000000000003</v>
          </cell>
          <cell r="G249" t="e">
            <v>#N/A</v>
          </cell>
          <cell r="I249" t="str">
            <v>TI</v>
          </cell>
          <cell r="J249" t="str">
            <v>Audit</v>
          </cell>
          <cell r="K249" t="str">
            <v>1645YAC02</v>
          </cell>
          <cell r="L249" t="str">
            <v>RD</v>
          </cell>
          <cell r="M249" t="str">
            <v>S-Group</v>
          </cell>
          <cell r="N249" t="str">
            <v>Reg</v>
          </cell>
          <cell r="P249" t="str">
            <v>PMR22</v>
          </cell>
          <cell r="Q249" t="str">
            <v>DRP</v>
          </cell>
          <cell r="S249">
            <v>0</v>
          </cell>
          <cell r="V249">
            <v>0</v>
          </cell>
          <cell r="X249">
            <v>0</v>
          </cell>
          <cell r="Y249" t="str">
            <v>Gask</v>
          </cell>
          <cell r="Z249" t="str">
            <v>G6</v>
          </cell>
          <cell r="AA249" t="str">
            <v>Simple-Gasket</v>
          </cell>
          <cell r="AB249" t="str">
            <v>Regular-Gask</v>
          </cell>
        </row>
        <row r="250">
          <cell r="D250" t="str">
            <v>1647YAC00/IND</v>
          </cell>
          <cell r="E250">
            <v>1647</v>
          </cell>
          <cell r="F250">
            <v>33.700000000000003</v>
          </cell>
          <cell r="G250" t="str">
            <v>No</v>
          </cell>
          <cell r="H250">
            <v>33.700000000000003</v>
          </cell>
          <cell r="I250" t="str">
            <v>TI</v>
          </cell>
          <cell r="J250" t="str">
            <v>Audit</v>
          </cell>
          <cell r="K250" t="str">
            <v>1647YAC02</v>
          </cell>
          <cell r="L250" t="str">
            <v>RD</v>
          </cell>
          <cell r="M250" t="str">
            <v>S-Group</v>
          </cell>
          <cell r="N250" t="str">
            <v>Reg</v>
          </cell>
          <cell r="P250" t="str">
            <v>PMR30</v>
          </cell>
          <cell r="Q250" t="str">
            <v>DRP</v>
          </cell>
          <cell r="S250">
            <v>0</v>
          </cell>
          <cell r="V250">
            <v>0</v>
          </cell>
          <cell r="X250">
            <v>0</v>
          </cell>
          <cell r="Y250" t="str">
            <v>Gask</v>
          </cell>
          <cell r="Z250" t="str">
            <v>G6</v>
          </cell>
          <cell r="AA250" t="str">
            <v>Simple-Gasket</v>
          </cell>
          <cell r="AB250" t="str">
            <v>Regular-Gask</v>
          </cell>
        </row>
        <row r="251">
          <cell r="D251" t="str">
            <v>1647YAD00/IND</v>
          </cell>
          <cell r="E251">
            <v>1647</v>
          </cell>
          <cell r="F251">
            <v>33.700000000000003</v>
          </cell>
          <cell r="G251" t="str">
            <v>No</v>
          </cell>
          <cell r="H251">
            <v>33.700000000000003</v>
          </cell>
          <cell r="I251" t="str">
            <v>TI</v>
          </cell>
          <cell r="J251" t="str">
            <v>Audit</v>
          </cell>
          <cell r="K251" t="str">
            <v>1647YAD02</v>
          </cell>
          <cell r="L251" t="str">
            <v>RD</v>
          </cell>
          <cell r="M251" t="str">
            <v>S-Group</v>
          </cell>
          <cell r="N251" t="str">
            <v>Reg</v>
          </cell>
          <cell r="P251" t="str">
            <v>PMR42</v>
          </cell>
          <cell r="Q251" t="str">
            <v>DRP</v>
          </cell>
          <cell r="S251">
            <v>0</v>
          </cell>
          <cell r="V251">
            <v>0</v>
          </cell>
          <cell r="X251">
            <v>0</v>
          </cell>
          <cell r="Y251" t="str">
            <v>Gask</v>
          </cell>
          <cell r="Z251" t="str">
            <v>G6</v>
          </cell>
          <cell r="AA251" t="str">
            <v>Simple-Gasket</v>
          </cell>
          <cell r="AB251" t="str">
            <v>Regular-Gask</v>
          </cell>
        </row>
        <row r="252">
          <cell r="D252" t="str">
            <v>1648YAC00/IND</v>
          </cell>
          <cell r="E252">
            <v>1648</v>
          </cell>
          <cell r="F252">
            <v>33.700000000000003</v>
          </cell>
          <cell r="G252" t="str">
            <v>No</v>
          </cell>
          <cell r="H252">
            <v>33.700000000000003</v>
          </cell>
          <cell r="I252" t="str">
            <v>TI</v>
          </cell>
          <cell r="J252" t="str">
            <v>Audit</v>
          </cell>
          <cell r="K252" t="str">
            <v>1648YAC02</v>
          </cell>
          <cell r="L252" t="str">
            <v>RD</v>
          </cell>
          <cell r="M252" t="str">
            <v>S-Group</v>
          </cell>
          <cell r="N252" t="str">
            <v>Reg</v>
          </cell>
          <cell r="P252" t="str">
            <v>NEW-IND2INH</v>
          </cell>
          <cell r="Q252" t="str">
            <v>DRP</v>
          </cell>
          <cell r="S252">
            <v>0</v>
          </cell>
          <cell r="V252">
            <v>0</v>
          </cell>
          <cell r="X252">
            <v>0</v>
          </cell>
          <cell r="Y252" t="str">
            <v>Gask</v>
          </cell>
          <cell r="Z252" t="str">
            <v>G1</v>
          </cell>
          <cell r="AA252" t="str">
            <v>Simple-Gasket</v>
          </cell>
          <cell r="AB252" t="str">
            <v>Regular-Gask</v>
          </cell>
        </row>
        <row r="253">
          <cell r="D253" t="str">
            <v>1648YAD00/IND</v>
          </cell>
          <cell r="E253">
            <v>1648</v>
          </cell>
          <cell r="F253">
            <v>33.700000000000003</v>
          </cell>
          <cell r="G253" t="str">
            <v>No</v>
          </cell>
          <cell r="H253">
            <v>33.700000000000003</v>
          </cell>
          <cell r="I253" t="str">
            <v>TI</v>
          </cell>
          <cell r="J253" t="str">
            <v>Audit</v>
          </cell>
          <cell r="K253" t="str">
            <v>1648YAD02</v>
          </cell>
          <cell r="L253" t="str">
            <v>RD</v>
          </cell>
          <cell r="M253" t="str">
            <v>S-Group</v>
          </cell>
          <cell r="N253" t="str">
            <v>Reg</v>
          </cell>
          <cell r="P253" t="str">
            <v>NEW-IND2INH</v>
          </cell>
          <cell r="Q253" t="str">
            <v>DRP</v>
          </cell>
          <cell r="S253">
            <v>0</v>
          </cell>
          <cell r="V253">
            <v>0</v>
          </cell>
          <cell r="X253">
            <v>0</v>
          </cell>
          <cell r="Y253" t="str">
            <v>Gask</v>
          </cell>
          <cell r="Z253" t="str">
            <v>G1</v>
          </cell>
          <cell r="AA253" t="str">
            <v>Simple-Gasket</v>
          </cell>
          <cell r="AB253" t="str">
            <v>Regular-Gask</v>
          </cell>
        </row>
        <row r="254">
          <cell r="D254" t="str">
            <v>1650BAD00/IND</v>
          </cell>
          <cell r="E254">
            <v>1650</v>
          </cell>
          <cell r="F254">
            <v>33.700000000000003</v>
          </cell>
          <cell r="G254" t="str">
            <v>Yes</v>
          </cell>
          <cell r="H254">
            <v>31.400000000000002</v>
          </cell>
          <cell r="I254" t="str">
            <v>TI</v>
          </cell>
          <cell r="J254" t="str">
            <v>Audit</v>
          </cell>
          <cell r="K254" t="str">
            <v>1650BAD02</v>
          </cell>
          <cell r="L254" t="str">
            <v>RD</v>
          </cell>
          <cell r="M254" t="str">
            <v>S-Group</v>
          </cell>
          <cell r="N254" t="str">
            <v>Reg</v>
          </cell>
          <cell r="O254" t="str">
            <v>1.SH</v>
          </cell>
          <cell r="P254" t="str">
            <v>MTS-RET</v>
          </cell>
          <cell r="Q254" t="str">
            <v>Live</v>
          </cell>
          <cell r="R254">
            <v>881</v>
          </cell>
          <cell r="S254">
            <v>1070</v>
          </cell>
          <cell r="T254">
            <v>1390</v>
          </cell>
          <cell r="U254">
            <v>1586</v>
          </cell>
          <cell r="V254">
            <v>1775</v>
          </cell>
          <cell r="W254">
            <v>1655</v>
          </cell>
          <cell r="X254">
            <v>1405</v>
          </cell>
          <cell r="Y254" t="str">
            <v>Gask</v>
          </cell>
          <cell r="Z254" t="str">
            <v>G4</v>
          </cell>
          <cell r="AA254" t="str">
            <v>Simple-Gasket</v>
          </cell>
          <cell r="AB254" t="str">
            <v>Regular-Gask</v>
          </cell>
        </row>
        <row r="255">
          <cell r="D255" t="str">
            <v>1650BAG00/IND</v>
          </cell>
          <cell r="E255">
            <v>1650</v>
          </cell>
          <cell r="F255">
            <v>33.700000000000003</v>
          </cell>
          <cell r="G255" t="str">
            <v>Yes</v>
          </cell>
          <cell r="H255">
            <v>31.400000000000002</v>
          </cell>
          <cell r="I255" t="str">
            <v>TI</v>
          </cell>
          <cell r="J255" t="str">
            <v>Audit</v>
          </cell>
          <cell r="K255" t="str">
            <v>1650BAG02</v>
          </cell>
          <cell r="L255" t="str">
            <v>RD</v>
          </cell>
          <cell r="M255" t="str">
            <v>S-Group</v>
          </cell>
          <cell r="N255" t="str">
            <v>Reg</v>
          </cell>
          <cell r="O255" t="str">
            <v>1.SH</v>
          </cell>
          <cell r="P255" t="str">
            <v>MTO-NEW</v>
          </cell>
          <cell r="Q255" t="str">
            <v>Live</v>
          </cell>
          <cell r="Y255" t="str">
            <v>Gask</v>
          </cell>
          <cell r="Z255" t="str">
            <v>G4</v>
          </cell>
          <cell r="AA255" t="str">
            <v>Simple-Gasket</v>
          </cell>
          <cell r="AB255" t="str">
            <v>Regular-Gask</v>
          </cell>
        </row>
        <row r="256">
          <cell r="D256" t="str">
            <v>1650SAD00/IND</v>
          </cell>
          <cell r="E256">
            <v>1650</v>
          </cell>
          <cell r="F256">
            <v>33.700000000000003</v>
          </cell>
          <cell r="G256" t="str">
            <v>Yes</v>
          </cell>
          <cell r="H256">
            <v>31.400000000000002</v>
          </cell>
          <cell r="I256" t="str">
            <v>TI</v>
          </cell>
          <cell r="J256" t="str">
            <v>Audit</v>
          </cell>
          <cell r="K256" t="str">
            <v>1650SAD02</v>
          </cell>
          <cell r="L256" t="str">
            <v>RD</v>
          </cell>
          <cell r="M256" t="str">
            <v>S-Group</v>
          </cell>
          <cell r="N256" t="str">
            <v>Reg</v>
          </cell>
          <cell r="P256" t="str">
            <v>NEW-IND2INH</v>
          </cell>
          <cell r="Q256" t="str">
            <v>DRP</v>
          </cell>
          <cell r="S256">
            <v>0</v>
          </cell>
          <cell r="V256">
            <v>0</v>
          </cell>
          <cell r="X256">
            <v>0</v>
          </cell>
          <cell r="Y256" t="str">
            <v>Gask</v>
          </cell>
          <cell r="Z256" t="str">
            <v>G4</v>
          </cell>
          <cell r="AA256" t="str">
            <v>Simple-Gasket</v>
          </cell>
          <cell r="AB256" t="str">
            <v>Regular-Gask</v>
          </cell>
        </row>
        <row r="257">
          <cell r="D257" t="str">
            <v>1650YAD00/IND</v>
          </cell>
          <cell r="E257">
            <v>1650</v>
          </cell>
          <cell r="F257">
            <v>33.700000000000003</v>
          </cell>
          <cell r="G257" t="str">
            <v>Yes</v>
          </cell>
          <cell r="H257">
            <v>31.400000000000002</v>
          </cell>
          <cell r="I257" t="str">
            <v>TI</v>
          </cell>
          <cell r="J257" t="str">
            <v>Audit</v>
          </cell>
          <cell r="K257" t="str">
            <v>1650YAD02</v>
          </cell>
          <cell r="L257" t="str">
            <v>RD</v>
          </cell>
          <cell r="M257" t="str">
            <v>S-Group</v>
          </cell>
          <cell r="N257" t="str">
            <v>Reg</v>
          </cell>
          <cell r="P257" t="str">
            <v>PMR30</v>
          </cell>
          <cell r="Q257" t="str">
            <v>DRP</v>
          </cell>
          <cell r="S257">
            <v>0</v>
          </cell>
          <cell r="V257">
            <v>0</v>
          </cell>
          <cell r="X257">
            <v>0</v>
          </cell>
          <cell r="Y257" t="str">
            <v>Gask</v>
          </cell>
          <cell r="Z257" t="str">
            <v>G4</v>
          </cell>
          <cell r="AA257" t="str">
            <v>Simple-Gasket</v>
          </cell>
          <cell r="AB257" t="str">
            <v>Regular-Gask</v>
          </cell>
        </row>
        <row r="258">
          <cell r="D258" t="str">
            <v>1650YAG00/IND</v>
          </cell>
          <cell r="E258">
            <v>1650</v>
          </cell>
          <cell r="F258">
            <v>33.700000000000003</v>
          </cell>
          <cell r="G258" t="str">
            <v>Yes</v>
          </cell>
          <cell r="H258">
            <v>31.400000000000002</v>
          </cell>
          <cell r="I258" t="str">
            <v>TI</v>
          </cell>
          <cell r="J258" t="str">
            <v>Audit</v>
          </cell>
          <cell r="K258" t="str">
            <v>1650YAG02</v>
          </cell>
          <cell r="L258" t="str">
            <v>RD</v>
          </cell>
          <cell r="M258" t="str">
            <v>S-Group</v>
          </cell>
          <cell r="N258" t="str">
            <v>Reg</v>
          </cell>
          <cell r="P258" t="str">
            <v>MTO-NEW</v>
          </cell>
          <cell r="Q258" t="str">
            <v>Live</v>
          </cell>
          <cell r="S258">
            <v>0</v>
          </cell>
          <cell r="V258">
            <v>0</v>
          </cell>
          <cell r="X258">
            <v>0</v>
          </cell>
          <cell r="Y258" t="str">
            <v>Gask</v>
          </cell>
          <cell r="Z258" t="str">
            <v>G4</v>
          </cell>
          <cell r="AA258" t="str">
            <v>Simple-Gasket</v>
          </cell>
          <cell r="AB258" t="str">
            <v>Regular-Gask</v>
          </cell>
        </row>
        <row r="259">
          <cell r="D259" t="str">
            <v>1672SAA31/IND</v>
          </cell>
          <cell r="E259">
            <v>1672</v>
          </cell>
          <cell r="F259">
            <v>94.5</v>
          </cell>
          <cell r="G259" t="str">
            <v>Yes</v>
          </cell>
          <cell r="H259">
            <v>92.2</v>
          </cell>
          <cell r="I259" t="str">
            <v>TI</v>
          </cell>
          <cell r="J259" t="str">
            <v>Highend</v>
          </cell>
          <cell r="K259" t="str">
            <v>1672SAA02</v>
          </cell>
          <cell r="L259" t="str">
            <v>RD</v>
          </cell>
          <cell r="M259" t="str">
            <v>C-Group</v>
          </cell>
          <cell r="N259" t="str">
            <v>Add on</v>
          </cell>
          <cell r="P259" t="str">
            <v>PMR29</v>
          </cell>
          <cell r="Q259" t="str">
            <v>DRP</v>
          </cell>
          <cell r="R259">
            <v>45</v>
          </cell>
          <cell r="S259">
            <v>41</v>
          </cell>
          <cell r="V259">
            <v>0</v>
          </cell>
          <cell r="X259">
            <v>0</v>
          </cell>
          <cell r="Y259" t="str">
            <v>Adhe</v>
          </cell>
          <cell r="Z259" t="str">
            <v>A1</v>
          </cell>
          <cell r="AA259" t="str">
            <v>Min Ring Assy</v>
          </cell>
          <cell r="AB259" t="str">
            <v>MG Adhe + DR Adhe + Orientation</v>
          </cell>
        </row>
        <row r="260">
          <cell r="D260" t="str">
            <v>1672WAA31/IND</v>
          </cell>
          <cell r="E260">
            <v>1672</v>
          </cell>
          <cell r="F260">
            <v>94.5</v>
          </cell>
          <cell r="G260" t="str">
            <v>Yes</v>
          </cell>
          <cell r="H260">
            <v>92.2</v>
          </cell>
          <cell r="I260" t="str">
            <v>TI</v>
          </cell>
          <cell r="J260" t="str">
            <v>Highend</v>
          </cell>
          <cell r="K260" t="str">
            <v>1672WAA02</v>
          </cell>
          <cell r="L260" t="str">
            <v>RD</v>
          </cell>
          <cell r="M260" t="str">
            <v>C-Group</v>
          </cell>
          <cell r="N260" t="str">
            <v>Add on</v>
          </cell>
          <cell r="O260" t="str">
            <v>5.T</v>
          </cell>
          <cell r="P260" t="str">
            <v>MTS-RET</v>
          </cell>
          <cell r="Q260" t="str">
            <v>Live</v>
          </cell>
          <cell r="R260">
            <v>187</v>
          </cell>
          <cell r="S260">
            <v>173</v>
          </cell>
          <cell r="T260">
            <v>173</v>
          </cell>
          <cell r="U260">
            <v>194</v>
          </cell>
          <cell r="V260">
            <v>190</v>
          </cell>
          <cell r="W260">
            <v>140</v>
          </cell>
          <cell r="X260">
            <v>162</v>
          </cell>
          <cell r="Y260" t="str">
            <v>Adhe</v>
          </cell>
          <cell r="Z260" t="str">
            <v>A1</v>
          </cell>
          <cell r="AA260" t="str">
            <v>Min Ring Assy</v>
          </cell>
          <cell r="AB260" t="str">
            <v>MG Adhe + DR Adhe + Orientation</v>
          </cell>
        </row>
        <row r="261">
          <cell r="D261" t="str">
            <v>1672YAA31/IND</v>
          </cell>
          <cell r="E261">
            <v>1672</v>
          </cell>
          <cell r="F261">
            <v>94.5</v>
          </cell>
          <cell r="G261" t="str">
            <v>Yes</v>
          </cell>
          <cell r="H261">
            <v>92.2</v>
          </cell>
          <cell r="I261" t="str">
            <v>TI</v>
          </cell>
          <cell r="J261" t="str">
            <v>Highend</v>
          </cell>
          <cell r="K261" t="str">
            <v>1672YAA02</v>
          </cell>
          <cell r="L261" t="str">
            <v>RD</v>
          </cell>
          <cell r="M261" t="str">
            <v>C-Group</v>
          </cell>
          <cell r="N261" t="str">
            <v>Add on</v>
          </cell>
          <cell r="P261" t="str">
            <v>PMR29</v>
          </cell>
          <cell r="Q261" t="str">
            <v>DRP</v>
          </cell>
          <cell r="S261">
            <v>0</v>
          </cell>
          <cell r="V261">
            <v>0</v>
          </cell>
          <cell r="X261">
            <v>0</v>
          </cell>
          <cell r="Y261" t="str">
            <v>Adhe</v>
          </cell>
          <cell r="Z261" t="str">
            <v>A1</v>
          </cell>
          <cell r="AA261" t="str">
            <v>Min Ring Assy</v>
          </cell>
          <cell r="AB261" t="str">
            <v>MG Adhe + DR Adhe + Orientation</v>
          </cell>
        </row>
        <row r="262">
          <cell r="D262" t="str">
            <v>1697SAA31/IND</v>
          </cell>
          <cell r="E262">
            <v>1697</v>
          </cell>
          <cell r="F262">
            <v>32.6</v>
          </cell>
          <cell r="G262" t="str">
            <v>Yes</v>
          </cell>
          <cell r="H262">
            <v>30.3</v>
          </cell>
          <cell r="I262" t="str">
            <v>TI</v>
          </cell>
          <cell r="J262" t="str">
            <v>Audit</v>
          </cell>
          <cell r="K262" t="str">
            <v>1697SAA02</v>
          </cell>
          <cell r="L262" t="str">
            <v>SH</v>
          </cell>
          <cell r="M262" t="str">
            <v>S-Group</v>
          </cell>
          <cell r="N262" t="str">
            <v>Reg</v>
          </cell>
          <cell r="P262" t="str">
            <v>PMR37</v>
          </cell>
          <cell r="Q262" t="str">
            <v>DRP</v>
          </cell>
          <cell r="R262">
            <v>100</v>
          </cell>
          <cell r="S262">
            <v>0</v>
          </cell>
          <cell r="V262">
            <v>0</v>
          </cell>
          <cell r="X262">
            <v>0</v>
          </cell>
          <cell r="Y262" t="str">
            <v>Adhe</v>
          </cell>
          <cell r="Z262" t="str">
            <v>G7</v>
          </cell>
          <cell r="AA262" t="str">
            <v>Simple-Adhesive</v>
          </cell>
          <cell r="AB262" t="str">
            <v>Regular-Adhe</v>
          </cell>
        </row>
        <row r="263">
          <cell r="D263" t="str">
            <v>1698NAC00/IND</v>
          </cell>
          <cell r="E263">
            <v>1698</v>
          </cell>
          <cell r="F263">
            <v>39.1</v>
          </cell>
          <cell r="G263" t="str">
            <v>Yes</v>
          </cell>
          <cell r="H263">
            <v>36.800000000000004</v>
          </cell>
          <cell r="I263" t="str">
            <v>TI</v>
          </cell>
          <cell r="J263" t="str">
            <v>Highend</v>
          </cell>
          <cell r="K263" t="str">
            <v>1698NAC02</v>
          </cell>
          <cell r="L263" t="str">
            <v>RD</v>
          </cell>
          <cell r="M263" t="str">
            <v>S-Group</v>
          </cell>
          <cell r="N263" t="str">
            <v>Reg</v>
          </cell>
          <cell r="P263" t="str">
            <v>NM (ECR)</v>
          </cell>
          <cell r="Q263" t="str">
            <v>DRP</v>
          </cell>
          <cell r="R263">
            <v>721</v>
          </cell>
          <cell r="S263">
            <v>751</v>
          </cell>
          <cell r="T263">
            <v>891</v>
          </cell>
          <cell r="U263">
            <v>905</v>
          </cell>
          <cell r="V263">
            <v>0</v>
          </cell>
          <cell r="X263">
            <v>0</v>
          </cell>
          <cell r="Y263" t="str">
            <v>Adhe</v>
          </cell>
          <cell r="Z263" t="str">
            <v>G6</v>
          </cell>
          <cell r="AA263" t="str">
            <v>Simple-Adhesive</v>
          </cell>
          <cell r="AB263" t="str">
            <v>Regular-Adhe</v>
          </cell>
        </row>
        <row r="264">
          <cell r="D264" t="str">
            <v>1698NAD31/IND</v>
          </cell>
          <cell r="E264">
            <v>1698</v>
          </cell>
          <cell r="F264">
            <v>39.1</v>
          </cell>
          <cell r="G264" t="str">
            <v>Yes</v>
          </cell>
          <cell r="H264">
            <v>36.800000000000004</v>
          </cell>
          <cell r="I264" t="str">
            <v>TI</v>
          </cell>
          <cell r="J264" t="str">
            <v>Highend</v>
          </cell>
          <cell r="K264" t="str">
            <v>1698NAD02</v>
          </cell>
          <cell r="L264" t="str">
            <v>RD</v>
          </cell>
          <cell r="M264" t="str">
            <v>S-Group</v>
          </cell>
          <cell r="N264" t="str">
            <v>Reg</v>
          </cell>
          <cell r="O264" t="str">
            <v>4.T(NP)</v>
          </cell>
          <cell r="P264" t="str">
            <v>MTS-RET</v>
          </cell>
          <cell r="Q264" t="str">
            <v>Live</v>
          </cell>
          <cell r="R264">
            <v>0</v>
          </cell>
          <cell r="S264">
            <v>0</v>
          </cell>
          <cell r="T264">
            <v>700</v>
          </cell>
          <cell r="U264">
            <v>300</v>
          </cell>
          <cell r="V264">
            <v>500</v>
          </cell>
          <cell r="W264">
            <v>559</v>
          </cell>
          <cell r="X264">
            <v>470</v>
          </cell>
          <cell r="Y264" t="str">
            <v>Adhe</v>
          </cell>
          <cell r="Z264" t="str">
            <v>G6</v>
          </cell>
          <cell r="AA264" t="str">
            <v>Simple-Adhesive</v>
          </cell>
          <cell r="AB264" t="str">
            <v>Regular-Adhe</v>
          </cell>
        </row>
        <row r="265">
          <cell r="D265" t="str">
            <v>1698NAF31/IND</v>
          </cell>
          <cell r="E265">
            <v>1698</v>
          </cell>
          <cell r="F265">
            <v>39.1</v>
          </cell>
          <cell r="G265" t="str">
            <v>Yes</v>
          </cell>
          <cell r="H265">
            <v>36.800000000000004</v>
          </cell>
          <cell r="I265" t="str">
            <v>TI</v>
          </cell>
          <cell r="J265" t="str">
            <v>Highend</v>
          </cell>
          <cell r="K265" t="str">
            <v>1698NAF02</v>
          </cell>
          <cell r="L265" t="str">
            <v>RD</v>
          </cell>
          <cell r="M265" t="str">
            <v>S-Group</v>
          </cell>
          <cell r="N265" t="str">
            <v>Reg</v>
          </cell>
          <cell r="O265" t="str">
            <v>1.SH</v>
          </cell>
          <cell r="P265" t="str">
            <v>MTS-RET</v>
          </cell>
          <cell r="Q265" t="str">
            <v>Live</v>
          </cell>
          <cell r="S265">
            <v>0</v>
          </cell>
          <cell r="V265">
            <v>1252</v>
          </cell>
          <cell r="W265">
            <v>1214</v>
          </cell>
          <cell r="X265">
            <v>1144</v>
          </cell>
          <cell r="Y265" t="str">
            <v>Gask</v>
          </cell>
          <cell r="Z265" t="str">
            <v>PED</v>
          </cell>
          <cell r="AA265" t="str">
            <v>Simple-Gasket</v>
          </cell>
          <cell r="AB265" t="str">
            <v>Regular-Gask</v>
          </cell>
        </row>
        <row r="266">
          <cell r="D266" t="str">
            <v>1698NCA00/IND</v>
          </cell>
          <cell r="E266">
            <v>1698</v>
          </cell>
          <cell r="F266">
            <v>39.1</v>
          </cell>
          <cell r="G266" t="str">
            <v>Yes</v>
          </cell>
          <cell r="H266">
            <v>36.800000000000004</v>
          </cell>
          <cell r="I266" t="str">
            <v>TI</v>
          </cell>
          <cell r="J266" t="str">
            <v>Highend</v>
          </cell>
          <cell r="K266" t="str">
            <v>1698NCA02</v>
          </cell>
          <cell r="L266" t="str">
            <v>RD</v>
          </cell>
          <cell r="M266" t="str">
            <v>S-Group</v>
          </cell>
          <cell r="N266" t="str">
            <v>Reg</v>
          </cell>
          <cell r="P266" t="str">
            <v>NM (ECR)</v>
          </cell>
          <cell r="Q266" t="str">
            <v>DRP</v>
          </cell>
          <cell r="S266">
            <v>0</v>
          </cell>
          <cell r="V266">
            <v>0</v>
          </cell>
          <cell r="X266">
            <v>0</v>
          </cell>
          <cell r="Y266" t="str">
            <v>Gask</v>
          </cell>
          <cell r="Z266" t="str">
            <v>G6</v>
          </cell>
          <cell r="AA266" t="str">
            <v>Simple-Gasket</v>
          </cell>
          <cell r="AB266" t="str">
            <v>Regular-Gask</v>
          </cell>
        </row>
        <row r="267">
          <cell r="D267" t="str">
            <v>1698QCF31/IND</v>
          </cell>
          <cell r="E267">
            <v>1698</v>
          </cell>
          <cell r="F267">
            <v>39.1</v>
          </cell>
          <cell r="G267" t="str">
            <v>Yes</v>
          </cell>
          <cell r="H267">
            <v>36.800000000000004</v>
          </cell>
          <cell r="I267" t="str">
            <v>TI</v>
          </cell>
          <cell r="J267" t="str">
            <v>Highend</v>
          </cell>
          <cell r="K267" t="str">
            <v>1698QCF02/BRN</v>
          </cell>
          <cell r="L267" t="str">
            <v>RD</v>
          </cell>
          <cell r="M267" t="str">
            <v>S-Group</v>
          </cell>
          <cell r="N267" t="str">
            <v>Reg</v>
          </cell>
          <cell r="P267" t="str">
            <v>MTS-RET</v>
          </cell>
          <cell r="Q267" t="str">
            <v>Live</v>
          </cell>
          <cell r="S267">
            <v>0</v>
          </cell>
          <cell r="V267">
            <v>0</v>
          </cell>
          <cell r="X267">
            <v>0</v>
          </cell>
          <cell r="Y267" t="str">
            <v>Gask</v>
          </cell>
          <cell r="Z267" t="str">
            <v>G6</v>
          </cell>
          <cell r="AA267" t="str">
            <v>Simple-Gasket</v>
          </cell>
          <cell r="AB267" t="str">
            <v>Regular-Gask</v>
          </cell>
        </row>
        <row r="268">
          <cell r="D268" t="str">
            <v>1698SAA00/IND</v>
          </cell>
          <cell r="E268">
            <v>1698</v>
          </cell>
          <cell r="F268">
            <v>39.1</v>
          </cell>
          <cell r="G268" t="str">
            <v>Yes</v>
          </cell>
          <cell r="H268">
            <v>36.800000000000004</v>
          </cell>
          <cell r="I268" t="str">
            <v>TI</v>
          </cell>
          <cell r="J268" t="str">
            <v>Highend</v>
          </cell>
          <cell r="K268" t="str">
            <v>1698SAA02</v>
          </cell>
          <cell r="L268" t="str">
            <v>RD</v>
          </cell>
          <cell r="M268" t="str">
            <v>S-Group</v>
          </cell>
          <cell r="N268" t="str">
            <v>Reg</v>
          </cell>
          <cell r="P268" t="str">
            <v>NM (ECR)</v>
          </cell>
          <cell r="Q268" t="str">
            <v>DRP</v>
          </cell>
          <cell r="S268">
            <v>0</v>
          </cell>
          <cell r="V268">
            <v>0</v>
          </cell>
          <cell r="X268">
            <v>0</v>
          </cell>
          <cell r="Y268" t="str">
            <v>Gask</v>
          </cell>
          <cell r="Z268" t="str">
            <v>G6</v>
          </cell>
          <cell r="AA268" t="str">
            <v>Simple-Gasket</v>
          </cell>
          <cell r="AB268" t="str">
            <v>Regular-Gask</v>
          </cell>
        </row>
        <row r="269">
          <cell r="D269" t="str">
            <v>1698SAA00Z1/IND</v>
          </cell>
          <cell r="E269">
            <v>1698</v>
          </cell>
          <cell r="F269">
            <v>39.1</v>
          </cell>
          <cell r="G269" t="str">
            <v>Yes</v>
          </cell>
          <cell r="H269">
            <v>36.800000000000004</v>
          </cell>
          <cell r="I269" t="str">
            <v>TI</v>
          </cell>
          <cell r="J269" t="str">
            <v>Highend</v>
          </cell>
          <cell r="K269" t="str">
            <v>1698SAA02</v>
          </cell>
          <cell r="L269" t="str">
            <v>RD</v>
          </cell>
          <cell r="M269" t="str">
            <v>S-Group</v>
          </cell>
          <cell r="N269" t="str">
            <v>Reg</v>
          </cell>
          <cell r="P269" t="str">
            <v>NM (INSTI)</v>
          </cell>
          <cell r="Q269" t="str">
            <v>DRP</v>
          </cell>
          <cell r="S269">
            <v>0</v>
          </cell>
          <cell r="V269">
            <v>0</v>
          </cell>
          <cell r="X269">
            <v>0</v>
          </cell>
          <cell r="Y269" t="str">
            <v>Gask</v>
          </cell>
          <cell r="Z269" t="str">
            <v>G6</v>
          </cell>
          <cell r="AA269" t="str">
            <v>Simple-Gasket</v>
          </cell>
          <cell r="AB269" t="str">
            <v>Regular-Gask</v>
          </cell>
        </row>
        <row r="270">
          <cell r="D270" t="str">
            <v>1698SAC00/IND</v>
          </cell>
          <cell r="E270">
            <v>1698</v>
          </cell>
          <cell r="F270">
            <v>39.1</v>
          </cell>
          <cell r="G270" t="str">
            <v>Yes</v>
          </cell>
          <cell r="H270">
            <v>36.800000000000004</v>
          </cell>
          <cell r="I270" t="str">
            <v>TI</v>
          </cell>
          <cell r="J270" t="str">
            <v>Highend</v>
          </cell>
          <cell r="K270" t="str">
            <v>1698SAC02</v>
          </cell>
          <cell r="L270" t="str">
            <v>RD</v>
          </cell>
          <cell r="M270" t="str">
            <v>S-Group</v>
          </cell>
          <cell r="N270" t="str">
            <v>Reg</v>
          </cell>
          <cell r="P270" t="str">
            <v>NM (ECR)</v>
          </cell>
          <cell r="Q270" t="str">
            <v>DRP</v>
          </cell>
          <cell r="R270">
            <v>3551</v>
          </cell>
          <cell r="S270">
            <v>3739</v>
          </cell>
          <cell r="T270">
            <v>4109</v>
          </cell>
          <cell r="U270">
            <v>4053</v>
          </cell>
          <cell r="V270">
            <v>0</v>
          </cell>
          <cell r="X270">
            <v>0</v>
          </cell>
          <cell r="Y270" t="str">
            <v>Adhe</v>
          </cell>
          <cell r="Z270" t="str">
            <v>G6</v>
          </cell>
          <cell r="AA270" t="str">
            <v>Simple-Adhesive</v>
          </cell>
          <cell r="AB270" t="str">
            <v>Regular-Adhe</v>
          </cell>
        </row>
        <row r="271">
          <cell r="D271" t="str">
            <v>1698SAF00/IND</v>
          </cell>
          <cell r="E271">
            <v>1698</v>
          </cell>
          <cell r="F271">
            <v>39.1</v>
          </cell>
          <cell r="G271" t="str">
            <v>Yes</v>
          </cell>
          <cell r="H271">
            <v>36.800000000000004</v>
          </cell>
          <cell r="I271" t="str">
            <v>TI</v>
          </cell>
          <cell r="J271" t="str">
            <v>Highend</v>
          </cell>
          <cell r="K271" t="str">
            <v>1698SAF02</v>
          </cell>
          <cell r="L271" t="str">
            <v>RD</v>
          </cell>
          <cell r="M271" t="str">
            <v>S-Group</v>
          </cell>
          <cell r="N271" t="str">
            <v>Reg</v>
          </cell>
          <cell r="O271" t="str">
            <v>1.SH</v>
          </cell>
          <cell r="P271" t="str">
            <v>MTS-RET</v>
          </cell>
          <cell r="Q271" t="str">
            <v>Live</v>
          </cell>
          <cell r="S271">
            <v>0</v>
          </cell>
          <cell r="V271">
            <v>4809</v>
          </cell>
          <cell r="W271">
            <v>4592</v>
          </cell>
          <cell r="X271">
            <v>4042</v>
          </cell>
          <cell r="Y271" t="str">
            <v>Gask</v>
          </cell>
          <cell r="Z271" t="str">
            <v>PED</v>
          </cell>
          <cell r="AA271" t="str">
            <v>Simple-Gasket</v>
          </cell>
          <cell r="AB271" t="str">
            <v>Regular-Gask</v>
          </cell>
        </row>
        <row r="272">
          <cell r="D272" t="str">
            <v>1698SCA00/IND</v>
          </cell>
          <cell r="E272">
            <v>1698</v>
          </cell>
          <cell r="F272">
            <v>39.1</v>
          </cell>
          <cell r="G272" t="str">
            <v>Yes</v>
          </cell>
          <cell r="H272">
            <v>36.800000000000004</v>
          </cell>
          <cell r="I272" t="str">
            <v>TI</v>
          </cell>
          <cell r="J272" t="str">
            <v>Highend</v>
          </cell>
          <cell r="K272" t="str">
            <v>1698SCA02</v>
          </cell>
          <cell r="L272" t="str">
            <v>RD</v>
          </cell>
          <cell r="M272" t="str">
            <v>S-Group</v>
          </cell>
          <cell r="N272" t="str">
            <v>Reg</v>
          </cell>
          <cell r="P272" t="str">
            <v>NM (ECR)</v>
          </cell>
          <cell r="Q272" t="str">
            <v>DRP</v>
          </cell>
          <cell r="S272">
            <v>0</v>
          </cell>
          <cell r="V272">
            <v>0</v>
          </cell>
          <cell r="X272">
            <v>0</v>
          </cell>
          <cell r="Y272" t="str">
            <v>Gask</v>
          </cell>
          <cell r="Z272" t="str">
            <v>G6</v>
          </cell>
          <cell r="AA272" t="str">
            <v>Simple-Gasket</v>
          </cell>
          <cell r="AB272" t="str">
            <v>Regular-Gask</v>
          </cell>
        </row>
        <row r="273">
          <cell r="D273" t="str">
            <v>1698WAA00/IND</v>
          </cell>
          <cell r="E273">
            <v>1698</v>
          </cell>
          <cell r="F273">
            <v>39.1</v>
          </cell>
          <cell r="G273" t="str">
            <v>Yes</v>
          </cell>
          <cell r="H273">
            <v>36.800000000000004</v>
          </cell>
          <cell r="I273" t="str">
            <v>TI</v>
          </cell>
          <cell r="J273" t="str">
            <v>Highend</v>
          </cell>
          <cell r="K273" t="str">
            <v>1698WAA02</v>
          </cell>
          <cell r="L273" t="str">
            <v>RD</v>
          </cell>
          <cell r="M273" t="str">
            <v>S-Group</v>
          </cell>
          <cell r="N273" t="str">
            <v>Reg</v>
          </cell>
          <cell r="P273" t="str">
            <v>NM (ECR)</v>
          </cell>
          <cell r="Q273" t="str">
            <v>DRP</v>
          </cell>
          <cell r="S273">
            <v>0</v>
          </cell>
          <cell r="V273">
            <v>0</v>
          </cell>
          <cell r="X273">
            <v>0</v>
          </cell>
          <cell r="Y273" t="str">
            <v>Gask</v>
          </cell>
          <cell r="Z273" t="str">
            <v>G6</v>
          </cell>
          <cell r="AA273" t="str">
            <v>Simple-Gasket</v>
          </cell>
          <cell r="AB273" t="str">
            <v>Regular-Gask</v>
          </cell>
        </row>
        <row r="274">
          <cell r="D274" t="str">
            <v>1698WAC00/IND</v>
          </cell>
          <cell r="E274">
            <v>1698</v>
          </cell>
          <cell r="F274">
            <v>39.1</v>
          </cell>
          <cell r="G274" t="str">
            <v>Yes</v>
          </cell>
          <cell r="H274">
            <v>36.800000000000004</v>
          </cell>
          <cell r="I274" t="str">
            <v>TI</v>
          </cell>
          <cell r="J274" t="str">
            <v>Highend</v>
          </cell>
          <cell r="K274" t="str">
            <v>1698WAC02</v>
          </cell>
          <cell r="L274" t="str">
            <v>RD</v>
          </cell>
          <cell r="M274" t="str">
            <v>S-Group</v>
          </cell>
          <cell r="N274" t="str">
            <v>Reg</v>
          </cell>
          <cell r="P274" t="str">
            <v>NM (ECR)</v>
          </cell>
          <cell r="Q274" t="str">
            <v>DRP</v>
          </cell>
          <cell r="R274">
            <v>831</v>
          </cell>
          <cell r="S274">
            <v>876</v>
          </cell>
          <cell r="T274">
            <v>926</v>
          </cell>
          <cell r="U274">
            <v>1012</v>
          </cell>
          <cell r="V274">
            <v>0</v>
          </cell>
          <cell r="X274">
            <v>0</v>
          </cell>
          <cell r="Y274" t="str">
            <v>Adhe</v>
          </cell>
          <cell r="Z274" t="str">
            <v>G6</v>
          </cell>
          <cell r="AA274" t="str">
            <v>Simple-Adhesive</v>
          </cell>
          <cell r="AB274" t="str">
            <v>Regular-Adhe</v>
          </cell>
        </row>
        <row r="275">
          <cell r="D275" t="str">
            <v>1698WAF00/IND</v>
          </cell>
          <cell r="E275">
            <v>1698</v>
          </cell>
          <cell r="F275">
            <v>39.1</v>
          </cell>
          <cell r="G275" t="str">
            <v>Yes</v>
          </cell>
          <cell r="H275">
            <v>36.800000000000004</v>
          </cell>
          <cell r="I275" t="str">
            <v>TI</v>
          </cell>
          <cell r="J275" t="str">
            <v>Highend</v>
          </cell>
          <cell r="K275" t="str">
            <v>1698WAF02</v>
          </cell>
          <cell r="L275" t="str">
            <v>RD</v>
          </cell>
          <cell r="M275" t="str">
            <v>S-Group</v>
          </cell>
          <cell r="N275" t="str">
            <v>Reg</v>
          </cell>
          <cell r="O275" t="str">
            <v>1.SH</v>
          </cell>
          <cell r="P275" t="str">
            <v>MTS-RET</v>
          </cell>
          <cell r="Q275" t="str">
            <v>Live</v>
          </cell>
          <cell r="S275">
            <v>0</v>
          </cell>
          <cell r="V275">
            <v>1196</v>
          </cell>
          <cell r="W275">
            <v>1227</v>
          </cell>
          <cell r="X275">
            <v>1063</v>
          </cell>
          <cell r="Y275" t="str">
            <v>Gask</v>
          </cell>
          <cell r="Z275" t="str">
            <v>PED</v>
          </cell>
          <cell r="AA275" t="str">
            <v>Simple-Gasket</v>
          </cell>
          <cell r="AB275" t="str">
            <v>Regular-Gask</v>
          </cell>
        </row>
        <row r="276">
          <cell r="D276" t="str">
            <v>1702KKA31/IND</v>
          </cell>
          <cell r="E276">
            <v>1702</v>
          </cell>
          <cell r="F276">
            <v>50.3</v>
          </cell>
          <cell r="G276" t="str">
            <v>Yes</v>
          </cell>
          <cell r="H276">
            <v>48</v>
          </cell>
          <cell r="I276" t="str">
            <v>TI</v>
          </cell>
          <cell r="J276" t="str">
            <v>Highend</v>
          </cell>
          <cell r="K276" t="str">
            <v>1702SDA02</v>
          </cell>
          <cell r="L276" t="str">
            <v>RD</v>
          </cell>
          <cell r="M276" t="str">
            <v>C-Group</v>
          </cell>
          <cell r="N276" t="str">
            <v>Add on</v>
          </cell>
          <cell r="P276" t="str">
            <v>NM (INH2CBE)</v>
          </cell>
          <cell r="Q276" t="str">
            <v>DRP</v>
          </cell>
          <cell r="S276">
            <v>0</v>
          </cell>
          <cell r="V276">
            <v>0</v>
          </cell>
          <cell r="X276">
            <v>0</v>
          </cell>
          <cell r="Y276" t="str">
            <v>Adhe</v>
          </cell>
          <cell r="Z276" t="str">
            <v>A3</v>
          </cell>
          <cell r="AA276" t="str">
            <v>Dec Ring-Adhesive</v>
          </cell>
          <cell r="AB276" t="str">
            <v>MG Adhe + DR Adhe</v>
          </cell>
        </row>
        <row r="277">
          <cell r="D277" t="str">
            <v>1702KKA32/IND</v>
          </cell>
          <cell r="E277">
            <v>1702</v>
          </cell>
          <cell r="F277">
            <v>50.3</v>
          </cell>
          <cell r="G277" t="str">
            <v>Yes</v>
          </cell>
          <cell r="H277">
            <v>48</v>
          </cell>
          <cell r="I277" t="str">
            <v>TI</v>
          </cell>
          <cell r="J277" t="str">
            <v>Highend</v>
          </cell>
          <cell r="K277" t="str">
            <v>1702SDA02</v>
          </cell>
          <cell r="L277" t="str">
            <v>RD</v>
          </cell>
          <cell r="M277" t="str">
            <v>C-Group</v>
          </cell>
          <cell r="N277" t="str">
            <v>Add on</v>
          </cell>
          <cell r="P277" t="str">
            <v>NM (INH2CBE)</v>
          </cell>
          <cell r="Q277" t="str">
            <v>DRP</v>
          </cell>
          <cell r="S277">
            <v>0</v>
          </cell>
          <cell r="V277">
            <v>0</v>
          </cell>
          <cell r="X277">
            <v>0</v>
          </cell>
          <cell r="Y277" t="str">
            <v>Adhe</v>
          </cell>
          <cell r="Z277" t="str">
            <v>A3</v>
          </cell>
          <cell r="AA277" t="str">
            <v>Dec Ring-Adhesive</v>
          </cell>
          <cell r="AB277" t="str">
            <v>MG Adhe + DR Adhe</v>
          </cell>
        </row>
        <row r="278">
          <cell r="D278" t="str">
            <v>1702KKA33/IND</v>
          </cell>
          <cell r="E278">
            <v>1702</v>
          </cell>
          <cell r="F278">
            <v>50.3</v>
          </cell>
          <cell r="G278" t="str">
            <v>Yes</v>
          </cell>
          <cell r="H278">
            <v>48</v>
          </cell>
          <cell r="I278" t="str">
            <v>TI</v>
          </cell>
          <cell r="J278" t="str">
            <v>Highend</v>
          </cell>
          <cell r="K278" t="str">
            <v>1702SDA02</v>
          </cell>
          <cell r="L278" t="str">
            <v>RD</v>
          </cell>
          <cell r="M278" t="str">
            <v>C-Group</v>
          </cell>
          <cell r="N278" t="str">
            <v>Add on</v>
          </cell>
          <cell r="P278" t="str">
            <v>NM (INH2CBE)</v>
          </cell>
          <cell r="Q278" t="str">
            <v>DRP</v>
          </cell>
          <cell r="S278">
            <v>0</v>
          </cell>
          <cell r="V278">
            <v>0</v>
          </cell>
          <cell r="X278">
            <v>0</v>
          </cell>
          <cell r="Y278" t="str">
            <v>Adhe</v>
          </cell>
          <cell r="Z278" t="str">
            <v>A3</v>
          </cell>
          <cell r="AA278" t="str">
            <v>Dec Ring-Adhesive</v>
          </cell>
          <cell r="AB278" t="str">
            <v>MG Adhe + DR Adhe</v>
          </cell>
        </row>
        <row r="279">
          <cell r="D279" t="str">
            <v>1702KKA35/IND</v>
          </cell>
          <cell r="E279">
            <v>1702</v>
          </cell>
          <cell r="F279">
            <v>50.3</v>
          </cell>
          <cell r="G279" t="str">
            <v>Yes</v>
          </cell>
          <cell r="H279">
            <v>48</v>
          </cell>
          <cell r="I279" t="str">
            <v>TI</v>
          </cell>
          <cell r="J279" t="str">
            <v>Highend</v>
          </cell>
          <cell r="K279" t="str">
            <v>1702NDA02</v>
          </cell>
          <cell r="L279" t="str">
            <v>RD</v>
          </cell>
          <cell r="M279" t="str">
            <v>C-Group</v>
          </cell>
          <cell r="N279" t="str">
            <v>Add on</v>
          </cell>
          <cell r="P279" t="str">
            <v>NM (INH2CBE)</v>
          </cell>
          <cell r="Q279" t="str">
            <v>DRP</v>
          </cell>
          <cell r="S279">
            <v>0</v>
          </cell>
          <cell r="V279">
            <v>0</v>
          </cell>
          <cell r="X279">
            <v>0</v>
          </cell>
          <cell r="Y279" t="str">
            <v>Adhe</v>
          </cell>
          <cell r="Z279" t="str">
            <v>A3</v>
          </cell>
          <cell r="AA279" t="str">
            <v>Dec Ring-Adhesive</v>
          </cell>
          <cell r="AB279" t="str">
            <v>MG Adhe + DR Adhe</v>
          </cell>
        </row>
        <row r="280">
          <cell r="D280" t="str">
            <v>1702KKB31/IND</v>
          </cell>
          <cell r="E280">
            <v>1702</v>
          </cell>
          <cell r="F280">
            <v>50.3</v>
          </cell>
          <cell r="G280" t="str">
            <v>Yes</v>
          </cell>
          <cell r="H280">
            <v>48</v>
          </cell>
          <cell r="I280" t="str">
            <v>TI</v>
          </cell>
          <cell r="J280" t="str">
            <v>Highend</v>
          </cell>
          <cell r="K280" t="str">
            <v>1702SDB02</v>
          </cell>
          <cell r="L280" t="str">
            <v>RD</v>
          </cell>
          <cell r="M280" t="str">
            <v>C-Group</v>
          </cell>
          <cell r="N280" t="str">
            <v>Add on</v>
          </cell>
          <cell r="P280" t="str">
            <v>NM (INH2CBE)</v>
          </cell>
          <cell r="Q280" t="str">
            <v>DRP</v>
          </cell>
          <cell r="S280">
            <v>0</v>
          </cell>
          <cell r="V280">
            <v>0</v>
          </cell>
          <cell r="X280">
            <v>0</v>
          </cell>
          <cell r="Y280" t="str">
            <v>Adhe</v>
          </cell>
          <cell r="Z280" t="str">
            <v>A3</v>
          </cell>
          <cell r="AA280" t="str">
            <v>Dec Ring-Adhesive</v>
          </cell>
          <cell r="AB280" t="str">
            <v>MG Adhe + DR Adhe</v>
          </cell>
        </row>
        <row r="281">
          <cell r="D281" t="str">
            <v>1702KKB32/IND</v>
          </cell>
          <cell r="E281">
            <v>1702</v>
          </cell>
          <cell r="F281">
            <v>50.3</v>
          </cell>
          <cell r="G281" t="str">
            <v>Yes</v>
          </cell>
          <cell r="H281">
            <v>48</v>
          </cell>
          <cell r="I281" t="str">
            <v>TI</v>
          </cell>
          <cell r="J281" t="str">
            <v>Highend</v>
          </cell>
          <cell r="K281" t="str">
            <v>1702SDB02</v>
          </cell>
          <cell r="L281" t="str">
            <v>RD</v>
          </cell>
          <cell r="M281" t="str">
            <v>C-Group</v>
          </cell>
          <cell r="N281" t="str">
            <v>Add on</v>
          </cell>
          <cell r="P281" t="str">
            <v>NM (INH2CBE)</v>
          </cell>
          <cell r="Q281" t="str">
            <v>DRP</v>
          </cell>
          <cell r="S281">
            <v>0</v>
          </cell>
          <cell r="V281">
            <v>0</v>
          </cell>
          <cell r="X281">
            <v>0</v>
          </cell>
          <cell r="Y281" t="str">
            <v>Adhe</v>
          </cell>
          <cell r="Z281" t="str">
            <v>A3</v>
          </cell>
          <cell r="AA281" t="str">
            <v>Dec Ring-Adhesive</v>
          </cell>
          <cell r="AB281" t="str">
            <v>MG Adhe + DR Adhe</v>
          </cell>
        </row>
        <row r="282">
          <cell r="D282" t="str">
            <v>1702KKB33/IND</v>
          </cell>
          <cell r="E282">
            <v>1702</v>
          </cell>
          <cell r="F282">
            <v>50.3</v>
          </cell>
          <cell r="G282" t="str">
            <v>Yes</v>
          </cell>
          <cell r="H282">
            <v>48</v>
          </cell>
          <cell r="I282" t="str">
            <v>TI</v>
          </cell>
          <cell r="J282" t="str">
            <v>Highend</v>
          </cell>
          <cell r="K282" t="str">
            <v>1702NDB02</v>
          </cell>
          <cell r="L282" t="str">
            <v>RD</v>
          </cell>
          <cell r="M282" t="str">
            <v>C-Group</v>
          </cell>
          <cell r="N282" t="str">
            <v>Add on</v>
          </cell>
          <cell r="P282" t="str">
            <v>NM (INH2CBE)</v>
          </cell>
          <cell r="Q282" t="str">
            <v>DRP</v>
          </cell>
          <cell r="S282">
            <v>0</v>
          </cell>
          <cell r="V282">
            <v>0</v>
          </cell>
          <cell r="X282">
            <v>0</v>
          </cell>
          <cell r="Y282" t="str">
            <v>Adhe</v>
          </cell>
          <cell r="Z282" t="str">
            <v>A3</v>
          </cell>
          <cell r="AA282" t="str">
            <v>Dec Ring-Adhesive</v>
          </cell>
          <cell r="AB282" t="str">
            <v>MG Adhe + DR Adhe</v>
          </cell>
        </row>
        <row r="283">
          <cell r="D283" t="str">
            <v>1703YAB00/IND</v>
          </cell>
          <cell r="E283">
            <v>1703</v>
          </cell>
          <cell r="F283">
            <v>33.700000000000003</v>
          </cell>
          <cell r="G283" t="e">
            <v>#N/A</v>
          </cell>
          <cell r="I283" t="str">
            <v>TI</v>
          </cell>
          <cell r="J283" t="str">
            <v>Audit</v>
          </cell>
          <cell r="K283" t="str">
            <v>1703YAB02</v>
          </cell>
          <cell r="L283" t="str">
            <v>RD</v>
          </cell>
          <cell r="M283" t="str">
            <v>S-Group</v>
          </cell>
          <cell r="N283" t="str">
            <v>Reg</v>
          </cell>
          <cell r="P283" t="str">
            <v>PMR28</v>
          </cell>
          <cell r="Q283" t="str">
            <v>DRP</v>
          </cell>
          <cell r="S283">
            <v>0</v>
          </cell>
          <cell r="V283">
            <v>0</v>
          </cell>
          <cell r="X283">
            <v>0</v>
          </cell>
          <cell r="Y283" t="str">
            <v>Gask</v>
          </cell>
          <cell r="Z283" t="str">
            <v>G4</v>
          </cell>
          <cell r="AA283" t="str">
            <v>Simple-Gasket</v>
          </cell>
          <cell r="AB283" t="str">
            <v>Regular-Gask</v>
          </cell>
        </row>
        <row r="284">
          <cell r="D284" t="str">
            <v>1712YAA00/IND</v>
          </cell>
          <cell r="E284">
            <v>1712</v>
          </cell>
          <cell r="F284">
            <v>33.700000000000003</v>
          </cell>
          <cell r="G284" t="str">
            <v>No</v>
          </cell>
          <cell r="H284">
            <v>33.700000000000003</v>
          </cell>
          <cell r="I284" t="str">
            <v>TI</v>
          </cell>
          <cell r="J284" t="str">
            <v>Audit</v>
          </cell>
          <cell r="K284" t="str">
            <v>1712YAA02</v>
          </cell>
          <cell r="L284" t="str">
            <v>RD</v>
          </cell>
          <cell r="M284" t="str">
            <v>S-Group</v>
          </cell>
          <cell r="N284" t="str">
            <v>Reg</v>
          </cell>
          <cell r="P284" t="str">
            <v>NM (IND2INH)</v>
          </cell>
          <cell r="Q284" t="str">
            <v>DRP</v>
          </cell>
          <cell r="S284">
            <v>0</v>
          </cell>
          <cell r="V284">
            <v>0</v>
          </cell>
          <cell r="X284">
            <v>0</v>
          </cell>
          <cell r="Y284" t="str">
            <v>Gask</v>
          </cell>
          <cell r="Z284" t="str">
            <v>G5</v>
          </cell>
          <cell r="AA284" t="str">
            <v>Simple-Gasket</v>
          </cell>
          <cell r="AB284" t="str">
            <v>Regular-Gask</v>
          </cell>
        </row>
        <row r="285">
          <cell r="D285" t="str">
            <v>1712YAB00/IND</v>
          </cell>
          <cell r="E285">
            <v>1712</v>
          </cell>
          <cell r="F285">
            <v>33.700000000000003</v>
          </cell>
          <cell r="G285" t="str">
            <v>No</v>
          </cell>
          <cell r="H285">
            <v>33.700000000000003</v>
          </cell>
          <cell r="I285" t="str">
            <v>TI</v>
          </cell>
          <cell r="J285" t="str">
            <v>Audit</v>
          </cell>
          <cell r="K285" t="str">
            <v>1712YAB02</v>
          </cell>
          <cell r="L285" t="str">
            <v>RD</v>
          </cell>
          <cell r="M285" t="str">
            <v>S-Group</v>
          </cell>
          <cell r="N285" t="str">
            <v>Reg</v>
          </cell>
          <cell r="P285" t="str">
            <v>NEW-IND2INH</v>
          </cell>
          <cell r="Q285" t="str">
            <v>DRP</v>
          </cell>
          <cell r="S285">
            <v>0</v>
          </cell>
          <cell r="V285">
            <v>0</v>
          </cell>
          <cell r="X285">
            <v>0</v>
          </cell>
          <cell r="Y285" t="str">
            <v>Gask</v>
          </cell>
          <cell r="Z285" t="str">
            <v>G5</v>
          </cell>
          <cell r="AA285" t="str">
            <v>Simple-Gasket</v>
          </cell>
          <cell r="AB285" t="str">
            <v>Regular-Gask</v>
          </cell>
        </row>
        <row r="286">
          <cell r="D286" t="str">
            <v>1713SAA00/IND</v>
          </cell>
          <cell r="E286">
            <v>1713</v>
          </cell>
          <cell r="F286">
            <v>33.700000000000003</v>
          </cell>
          <cell r="G286" t="str">
            <v>Yes</v>
          </cell>
          <cell r="H286">
            <v>31.400000000000002</v>
          </cell>
          <cell r="I286" t="str">
            <v>TI</v>
          </cell>
          <cell r="J286" t="str">
            <v>Audit</v>
          </cell>
          <cell r="K286" t="str">
            <v>1713SAA02</v>
          </cell>
          <cell r="L286" t="str">
            <v>RD</v>
          </cell>
          <cell r="M286" t="str">
            <v>S-Group</v>
          </cell>
          <cell r="N286" t="str">
            <v>Reg</v>
          </cell>
          <cell r="O286" t="str">
            <v>3.B</v>
          </cell>
          <cell r="P286" t="str">
            <v>MTS-RET</v>
          </cell>
          <cell r="Q286" t="str">
            <v>Live</v>
          </cell>
          <cell r="R286">
            <v>898</v>
          </cell>
          <cell r="S286">
            <v>898</v>
          </cell>
          <cell r="T286">
            <v>888</v>
          </cell>
          <cell r="U286">
            <v>675</v>
          </cell>
          <cell r="V286">
            <v>700</v>
          </cell>
          <cell r="W286">
            <v>700</v>
          </cell>
          <cell r="X286">
            <v>630</v>
          </cell>
          <cell r="Y286" t="str">
            <v>Gask</v>
          </cell>
          <cell r="Z286" t="str">
            <v>G6</v>
          </cell>
          <cell r="AA286" t="str">
            <v>Simple-Gasket</v>
          </cell>
          <cell r="AB286" t="str">
            <v>Regular-Gask</v>
          </cell>
        </row>
        <row r="287">
          <cell r="D287" t="str">
            <v>1713SAJ00/IND</v>
          </cell>
          <cell r="E287">
            <v>1713</v>
          </cell>
          <cell r="F287">
            <v>33.700000000000003</v>
          </cell>
          <cell r="G287" t="str">
            <v>Yes</v>
          </cell>
          <cell r="H287">
            <v>31.400000000000002</v>
          </cell>
          <cell r="I287" t="str">
            <v>TI</v>
          </cell>
          <cell r="J287" t="str">
            <v>Audit</v>
          </cell>
          <cell r="K287" t="str">
            <v>1713SAA02</v>
          </cell>
          <cell r="L287" t="str">
            <v>RD</v>
          </cell>
          <cell r="M287" t="str">
            <v>S-Group</v>
          </cell>
          <cell r="N287" t="str">
            <v>Reg</v>
          </cell>
          <cell r="O287" t="str">
            <v>5.T</v>
          </cell>
          <cell r="P287" t="str">
            <v>MTS-RET</v>
          </cell>
          <cell r="Q287" t="str">
            <v>Live</v>
          </cell>
          <cell r="S287">
            <v>0</v>
          </cell>
          <cell r="U287">
            <v>300</v>
          </cell>
          <cell r="V287">
            <v>500</v>
          </cell>
          <cell r="W287">
            <v>754</v>
          </cell>
          <cell r="X287">
            <v>630</v>
          </cell>
          <cell r="Y287" t="str">
            <v>Gask</v>
          </cell>
          <cell r="AA287" t="str">
            <v>Simple-Gasket</v>
          </cell>
          <cell r="AB287" t="str">
            <v>Regular-Gask</v>
          </cell>
        </row>
        <row r="288">
          <cell r="D288" t="str">
            <v>1713WAG00/IND</v>
          </cell>
          <cell r="E288">
            <v>1713</v>
          </cell>
          <cell r="F288">
            <v>33.700000000000003</v>
          </cell>
          <cell r="G288" t="str">
            <v>Yes</v>
          </cell>
          <cell r="H288">
            <v>31.400000000000002</v>
          </cell>
          <cell r="I288" t="str">
            <v>TI</v>
          </cell>
          <cell r="J288" t="str">
            <v>Audit</v>
          </cell>
          <cell r="K288" t="str">
            <v>1713WAG02</v>
          </cell>
          <cell r="L288" t="str">
            <v>RD</v>
          </cell>
          <cell r="M288" t="str">
            <v>S-Group</v>
          </cell>
          <cell r="N288" t="str">
            <v>Reg</v>
          </cell>
          <cell r="O288" t="str">
            <v>1.SH</v>
          </cell>
          <cell r="P288" t="str">
            <v>MTS-RET</v>
          </cell>
          <cell r="Q288" t="str">
            <v>Live</v>
          </cell>
          <cell r="R288">
            <v>690</v>
          </cell>
          <cell r="S288">
            <v>701</v>
          </cell>
          <cell r="T288">
            <v>691</v>
          </cell>
          <cell r="U288">
            <v>530</v>
          </cell>
          <cell r="V288">
            <v>580</v>
          </cell>
          <cell r="W288">
            <v>580</v>
          </cell>
          <cell r="X288">
            <v>580</v>
          </cell>
          <cell r="Y288" t="str">
            <v>Gask</v>
          </cell>
          <cell r="Z288" t="str">
            <v>G6</v>
          </cell>
          <cell r="AA288" t="str">
            <v>Simple-Gasket</v>
          </cell>
          <cell r="AB288" t="str">
            <v>Regular-Gask</v>
          </cell>
        </row>
        <row r="289">
          <cell r="D289" t="str">
            <v>1713YAA00/IND</v>
          </cell>
          <cell r="E289">
            <v>1713</v>
          </cell>
          <cell r="F289">
            <v>33.700000000000003</v>
          </cell>
          <cell r="G289" t="str">
            <v>Yes</v>
          </cell>
          <cell r="H289">
            <v>31.400000000000002</v>
          </cell>
          <cell r="I289" t="str">
            <v>TI</v>
          </cell>
          <cell r="J289" t="str">
            <v>Audit</v>
          </cell>
          <cell r="K289" t="str">
            <v>1713YAA02</v>
          </cell>
          <cell r="L289" t="str">
            <v>RD</v>
          </cell>
          <cell r="M289" t="str">
            <v>S-Group</v>
          </cell>
          <cell r="N289" t="str">
            <v>Reg</v>
          </cell>
          <cell r="O289" t="str">
            <v>5.T</v>
          </cell>
          <cell r="P289" t="str">
            <v>MTS-RET</v>
          </cell>
          <cell r="Q289" t="str">
            <v>Live</v>
          </cell>
          <cell r="R289">
            <v>360</v>
          </cell>
          <cell r="S289">
            <v>250</v>
          </cell>
          <cell r="T289">
            <v>250</v>
          </cell>
          <cell r="U289">
            <v>170</v>
          </cell>
          <cell r="V289">
            <v>210</v>
          </cell>
          <cell r="W289">
            <v>200</v>
          </cell>
          <cell r="X289">
            <v>200</v>
          </cell>
          <cell r="Y289" t="str">
            <v>Gask</v>
          </cell>
          <cell r="Z289" t="str">
            <v>G6</v>
          </cell>
          <cell r="AA289" t="str">
            <v>Simple-Gasket</v>
          </cell>
          <cell r="AB289" t="str">
            <v>Regular-Gask</v>
          </cell>
        </row>
        <row r="290">
          <cell r="D290" t="str">
            <v>1713YAA00Z1/IND</v>
          </cell>
          <cell r="E290">
            <v>1713</v>
          </cell>
          <cell r="F290">
            <v>33.700000000000003</v>
          </cell>
          <cell r="G290" t="str">
            <v>Yes</v>
          </cell>
          <cell r="H290">
            <v>31.400000000000002</v>
          </cell>
          <cell r="I290" t="str">
            <v>TI</v>
          </cell>
          <cell r="J290" t="str">
            <v>Audit</v>
          </cell>
          <cell r="K290" t="str">
            <v>1713YAA02</v>
          </cell>
          <cell r="L290" t="str">
            <v>RD</v>
          </cell>
          <cell r="M290" t="str">
            <v>S-Group</v>
          </cell>
          <cell r="N290" t="str">
            <v>Reg</v>
          </cell>
          <cell r="P290" t="str">
            <v>OTH</v>
          </cell>
          <cell r="Q290" t="str">
            <v>DRP</v>
          </cell>
          <cell r="S290">
            <v>0</v>
          </cell>
          <cell r="V290">
            <v>0</v>
          </cell>
          <cell r="X290">
            <v>0</v>
          </cell>
          <cell r="Y290" t="str">
            <v>Gask</v>
          </cell>
          <cell r="Z290" t="str">
            <v>G6</v>
          </cell>
          <cell r="AA290" t="str">
            <v>Simple-Gasket</v>
          </cell>
          <cell r="AB290" t="str">
            <v>Regular-Gask</v>
          </cell>
        </row>
        <row r="291">
          <cell r="D291" t="str">
            <v>1713YAA31/IND</v>
          </cell>
          <cell r="E291">
            <v>1713</v>
          </cell>
          <cell r="F291">
            <v>33.700000000000003</v>
          </cell>
          <cell r="G291" t="str">
            <v>Yes</v>
          </cell>
          <cell r="H291">
            <v>31.400000000000002</v>
          </cell>
          <cell r="I291" t="str">
            <v>TI</v>
          </cell>
          <cell r="J291" t="str">
            <v>Audit</v>
          </cell>
          <cell r="K291" t="str">
            <v>1713YAA02/2N</v>
          </cell>
          <cell r="L291" t="str">
            <v>RD</v>
          </cell>
          <cell r="M291" t="str">
            <v>S-Group</v>
          </cell>
          <cell r="N291" t="str">
            <v>Reg</v>
          </cell>
          <cell r="P291" t="str">
            <v>MTS-ECR</v>
          </cell>
          <cell r="Q291" t="str">
            <v>DRP</v>
          </cell>
          <cell r="R291">
            <v>809</v>
          </cell>
          <cell r="S291">
            <v>808</v>
          </cell>
          <cell r="T291">
            <v>808</v>
          </cell>
          <cell r="U291">
            <v>676</v>
          </cell>
          <cell r="V291">
            <v>670</v>
          </cell>
          <cell r="X291">
            <v>0</v>
          </cell>
          <cell r="Y291" t="str">
            <v>Gask</v>
          </cell>
          <cell r="Z291" t="str">
            <v>G6</v>
          </cell>
          <cell r="AA291" t="str">
            <v>Simple-Gasket</v>
          </cell>
          <cell r="AB291" t="str">
            <v>Regular-Gask</v>
          </cell>
        </row>
        <row r="292">
          <cell r="D292" t="str">
            <v>1713YAA32/IND</v>
          </cell>
          <cell r="E292">
            <v>1713</v>
          </cell>
          <cell r="F292">
            <v>33.700000000000003</v>
          </cell>
          <cell r="G292" t="str">
            <v>Yes</v>
          </cell>
          <cell r="H292">
            <v>31.400000000000002</v>
          </cell>
          <cell r="I292" t="str">
            <v>TI</v>
          </cell>
          <cell r="J292" t="str">
            <v>Audit</v>
          </cell>
          <cell r="K292" t="str">
            <v>1713YAA02</v>
          </cell>
          <cell r="L292" t="str">
            <v>RD</v>
          </cell>
          <cell r="M292" t="str">
            <v>S-Group</v>
          </cell>
          <cell r="N292" t="str">
            <v>Reg</v>
          </cell>
          <cell r="O292" t="str">
            <v>3.B</v>
          </cell>
          <cell r="P292" t="str">
            <v>MTS-RET</v>
          </cell>
          <cell r="Q292" t="str">
            <v>Live</v>
          </cell>
          <cell r="W292">
            <v>684</v>
          </cell>
          <cell r="X292">
            <v>542</v>
          </cell>
          <cell r="Y292" t="str">
            <v>Gask</v>
          </cell>
          <cell r="Z292" t="str">
            <v>G6</v>
          </cell>
          <cell r="AA292" t="str">
            <v>Simple-Gasket</v>
          </cell>
          <cell r="AB292" t="str">
            <v>Regular-Gask</v>
          </cell>
        </row>
        <row r="293">
          <cell r="D293" t="str">
            <v>1713YAB00/IND</v>
          </cell>
          <cell r="E293">
            <v>1713</v>
          </cell>
          <cell r="F293">
            <v>33.700000000000003</v>
          </cell>
          <cell r="G293" t="str">
            <v>Yes</v>
          </cell>
          <cell r="H293">
            <v>31.400000000000002</v>
          </cell>
          <cell r="I293" t="str">
            <v>TI</v>
          </cell>
          <cell r="J293" t="str">
            <v>Audit</v>
          </cell>
          <cell r="K293" t="str">
            <v>1713YAB02</v>
          </cell>
          <cell r="L293" t="str">
            <v>RD</v>
          </cell>
          <cell r="M293" t="str">
            <v>S-Group</v>
          </cell>
          <cell r="N293" t="str">
            <v>Reg</v>
          </cell>
          <cell r="P293" t="str">
            <v>PMR28</v>
          </cell>
          <cell r="Q293" t="str">
            <v>DRP</v>
          </cell>
          <cell r="S293">
            <v>0</v>
          </cell>
          <cell r="V293">
            <v>0</v>
          </cell>
          <cell r="X293">
            <v>0</v>
          </cell>
          <cell r="Y293" t="str">
            <v>Gask</v>
          </cell>
          <cell r="Z293" t="str">
            <v>G6</v>
          </cell>
          <cell r="AA293" t="str">
            <v>Simple-Gasket</v>
          </cell>
          <cell r="AB293" t="str">
            <v>Regular-Gask</v>
          </cell>
        </row>
        <row r="294">
          <cell r="D294" t="str">
            <v>1713YAB00Z1/IND</v>
          </cell>
          <cell r="E294">
            <v>1713</v>
          </cell>
          <cell r="F294">
            <v>33.700000000000003</v>
          </cell>
          <cell r="G294" t="str">
            <v>Yes</v>
          </cell>
          <cell r="H294">
            <v>31.400000000000002</v>
          </cell>
          <cell r="I294" t="str">
            <v>TI</v>
          </cell>
          <cell r="J294" t="str">
            <v>Audit</v>
          </cell>
          <cell r="K294" t="str">
            <v>1713YAB02</v>
          </cell>
          <cell r="L294" t="str">
            <v>RD</v>
          </cell>
          <cell r="M294" t="str">
            <v>S-Group</v>
          </cell>
          <cell r="N294" t="str">
            <v>Reg</v>
          </cell>
          <cell r="P294" t="str">
            <v>NM (INSTI)</v>
          </cell>
          <cell r="Q294" t="str">
            <v>DRP</v>
          </cell>
          <cell r="S294">
            <v>0</v>
          </cell>
          <cell r="V294">
            <v>0</v>
          </cell>
          <cell r="X294">
            <v>0</v>
          </cell>
          <cell r="Y294" t="str">
            <v>Gask</v>
          </cell>
          <cell r="Z294" t="str">
            <v>G6</v>
          </cell>
          <cell r="AA294" t="str">
            <v>Simple-Gasket</v>
          </cell>
          <cell r="AB294" t="str">
            <v>Regular-Gask</v>
          </cell>
        </row>
        <row r="295">
          <cell r="D295" t="str">
            <v>1713YAG00/IND</v>
          </cell>
          <cell r="E295">
            <v>1713</v>
          </cell>
          <cell r="F295">
            <v>33.700000000000003</v>
          </cell>
          <cell r="G295" t="str">
            <v>Yes</v>
          </cell>
          <cell r="H295">
            <v>31.400000000000002</v>
          </cell>
          <cell r="I295" t="str">
            <v>TI</v>
          </cell>
          <cell r="J295" t="str">
            <v>Audit</v>
          </cell>
          <cell r="K295" t="str">
            <v>1713YAG02/2N</v>
          </cell>
          <cell r="L295" t="str">
            <v>RD</v>
          </cell>
          <cell r="M295" t="str">
            <v>S-Group</v>
          </cell>
          <cell r="N295" t="str">
            <v>Reg</v>
          </cell>
          <cell r="O295" t="str">
            <v>5.T</v>
          </cell>
          <cell r="P295" t="str">
            <v>MTS-RET</v>
          </cell>
          <cell r="Q295" t="str">
            <v>Live</v>
          </cell>
          <cell r="R295">
            <v>453</v>
          </cell>
          <cell r="S295">
            <v>471</v>
          </cell>
          <cell r="T295">
            <v>471</v>
          </cell>
          <cell r="U295">
            <v>433</v>
          </cell>
          <cell r="V295">
            <v>400</v>
          </cell>
          <cell r="W295">
            <v>330</v>
          </cell>
          <cell r="X295">
            <v>290</v>
          </cell>
          <cell r="Y295" t="str">
            <v>Gask</v>
          </cell>
          <cell r="Z295" t="str">
            <v>G6</v>
          </cell>
          <cell r="AA295" t="str">
            <v>Simple-Gasket</v>
          </cell>
          <cell r="AB295" t="str">
            <v>Regular-Gask</v>
          </cell>
        </row>
        <row r="296">
          <cell r="D296" t="str">
            <v>1715YAB00/IND</v>
          </cell>
          <cell r="E296">
            <v>1715</v>
          </cell>
          <cell r="F296">
            <v>27.200000000000003</v>
          </cell>
          <cell r="G296" t="str">
            <v>No</v>
          </cell>
          <cell r="H296">
            <v>27.200000000000003</v>
          </cell>
          <cell r="I296" t="str">
            <v>TI</v>
          </cell>
          <cell r="J296" t="str">
            <v>Audit</v>
          </cell>
          <cell r="K296" t="str">
            <v>1715YAB02</v>
          </cell>
          <cell r="L296" t="str">
            <v>SH</v>
          </cell>
          <cell r="M296" t="str">
            <v>S-Group</v>
          </cell>
          <cell r="N296" t="str">
            <v>Reg</v>
          </cell>
          <cell r="O296" t="str">
            <v>1.SH</v>
          </cell>
          <cell r="P296" t="str">
            <v>MTS-RET</v>
          </cell>
          <cell r="Q296" t="str">
            <v>Live</v>
          </cell>
          <cell r="R296">
            <v>2480</v>
          </cell>
          <cell r="S296">
            <v>2760</v>
          </cell>
          <cell r="T296">
            <v>3210</v>
          </cell>
          <cell r="U296">
            <v>3660</v>
          </cell>
          <cell r="V296">
            <v>4260</v>
          </cell>
          <cell r="W296">
            <v>4460</v>
          </cell>
          <cell r="X296">
            <v>4120</v>
          </cell>
          <cell r="Y296" t="str">
            <v>Adhe</v>
          </cell>
          <cell r="Z296" t="str">
            <v>G6</v>
          </cell>
          <cell r="AA296" t="str">
            <v>Simple-Adhesive</v>
          </cell>
          <cell r="AB296" t="str">
            <v>Regular-Adhe</v>
          </cell>
        </row>
        <row r="297">
          <cell r="D297" t="str">
            <v>1715YAB00Z1/IND</v>
          </cell>
          <cell r="E297">
            <v>1715</v>
          </cell>
          <cell r="F297">
            <v>27.200000000000003</v>
          </cell>
          <cell r="G297" t="str">
            <v>No</v>
          </cell>
          <cell r="H297">
            <v>27.200000000000003</v>
          </cell>
          <cell r="I297" t="str">
            <v>TI</v>
          </cell>
          <cell r="J297" t="str">
            <v>Audit</v>
          </cell>
          <cell r="K297" t="str">
            <v>1715YAB02</v>
          </cell>
          <cell r="L297" t="str">
            <v>SH</v>
          </cell>
          <cell r="M297" t="str">
            <v>S-Group</v>
          </cell>
          <cell r="N297" t="str">
            <v>Reg</v>
          </cell>
          <cell r="P297" t="str">
            <v>NM (INSTI)</v>
          </cell>
          <cell r="Q297" t="str">
            <v>DRP</v>
          </cell>
          <cell r="S297">
            <v>0</v>
          </cell>
          <cell r="V297">
            <v>0</v>
          </cell>
          <cell r="X297">
            <v>0</v>
          </cell>
          <cell r="Y297" t="str">
            <v>Adhe</v>
          </cell>
          <cell r="Z297" t="str">
            <v>G6</v>
          </cell>
          <cell r="AA297" t="str">
            <v>Simple-Adhesive</v>
          </cell>
          <cell r="AB297" t="str">
            <v>Regular-Adhe</v>
          </cell>
        </row>
        <row r="298">
          <cell r="D298" t="str">
            <v>1729SAA00/IND</v>
          </cell>
          <cell r="E298">
            <v>1729</v>
          </cell>
          <cell r="F298">
            <v>39.1</v>
          </cell>
          <cell r="G298" t="str">
            <v>Yes</v>
          </cell>
          <cell r="H298">
            <v>36.800000000000004</v>
          </cell>
          <cell r="I298" t="str">
            <v>TI</v>
          </cell>
          <cell r="J298" t="str">
            <v>Audit</v>
          </cell>
          <cell r="K298" t="str">
            <v>1729SAA02</v>
          </cell>
          <cell r="L298" t="str">
            <v>RD</v>
          </cell>
          <cell r="M298" t="str">
            <v>S-Group</v>
          </cell>
          <cell r="N298" t="str">
            <v>Reg</v>
          </cell>
          <cell r="O298" t="str">
            <v>3.B</v>
          </cell>
          <cell r="P298" t="str">
            <v>MTS-RET</v>
          </cell>
          <cell r="Q298" t="str">
            <v>Live</v>
          </cell>
          <cell r="R298">
            <v>310</v>
          </cell>
          <cell r="S298">
            <v>420</v>
          </cell>
          <cell r="T298">
            <v>400</v>
          </cell>
          <cell r="U298">
            <v>480</v>
          </cell>
          <cell r="V298">
            <v>470</v>
          </cell>
          <cell r="W298">
            <v>310</v>
          </cell>
          <cell r="X298">
            <v>250</v>
          </cell>
          <cell r="Y298" t="str">
            <v>Gask</v>
          </cell>
          <cell r="Z298" t="str">
            <v>G8</v>
          </cell>
          <cell r="AA298" t="str">
            <v>Simple-Gasket</v>
          </cell>
          <cell r="AB298" t="str">
            <v>Regular-Gask</v>
          </cell>
        </row>
        <row r="299">
          <cell r="D299" t="str">
            <v>1729SAA00Z1/IND</v>
          </cell>
          <cell r="E299">
            <v>1729</v>
          </cell>
          <cell r="F299">
            <v>39.1</v>
          </cell>
          <cell r="G299" t="str">
            <v>Yes</v>
          </cell>
          <cell r="H299">
            <v>36.800000000000004</v>
          </cell>
          <cell r="I299" t="str">
            <v>TI</v>
          </cell>
          <cell r="J299" t="str">
            <v>Audit</v>
          </cell>
          <cell r="K299" t="str">
            <v>1729SAA02</v>
          </cell>
          <cell r="L299" t="str">
            <v>RD</v>
          </cell>
          <cell r="M299" t="str">
            <v>S-Group</v>
          </cell>
          <cell r="N299" t="str">
            <v>Reg</v>
          </cell>
          <cell r="P299" t="str">
            <v>NM (INSTI)</v>
          </cell>
          <cell r="Q299" t="str">
            <v>DRP</v>
          </cell>
          <cell r="S299">
            <v>0</v>
          </cell>
          <cell r="V299">
            <v>0</v>
          </cell>
          <cell r="X299">
            <v>0</v>
          </cell>
          <cell r="Y299" t="str">
            <v>Gask</v>
          </cell>
          <cell r="Z299" t="str">
            <v>G8</v>
          </cell>
          <cell r="AA299" t="str">
            <v>Simple-Gasket</v>
          </cell>
          <cell r="AB299" t="str">
            <v>Regular-Gask</v>
          </cell>
        </row>
        <row r="300">
          <cell r="D300" t="str">
            <v>1729SAD00/IND</v>
          </cell>
          <cell r="E300">
            <v>1729</v>
          </cell>
          <cell r="F300">
            <v>27.200000000000003</v>
          </cell>
          <cell r="G300" t="str">
            <v>Yes</v>
          </cell>
          <cell r="H300">
            <v>24.900000000000002</v>
          </cell>
          <cell r="I300" t="str">
            <v>TI</v>
          </cell>
          <cell r="J300" t="str">
            <v>Audit</v>
          </cell>
          <cell r="K300" t="str">
            <v>1729SAD02</v>
          </cell>
          <cell r="L300" t="str">
            <v>RD</v>
          </cell>
          <cell r="M300" t="str">
            <v>S-Group</v>
          </cell>
          <cell r="N300" t="str">
            <v>Reg</v>
          </cell>
          <cell r="O300" t="str">
            <v>2.H</v>
          </cell>
          <cell r="P300" t="str">
            <v>MTS-RET</v>
          </cell>
          <cell r="Q300" t="str">
            <v>Live</v>
          </cell>
          <cell r="R300">
            <v>1294</v>
          </cell>
          <cell r="S300">
            <v>1293</v>
          </cell>
          <cell r="T300">
            <v>1543</v>
          </cell>
          <cell r="U300">
            <v>1757</v>
          </cell>
          <cell r="V300">
            <v>1509</v>
          </cell>
          <cell r="W300">
            <v>1290</v>
          </cell>
          <cell r="X300">
            <v>1231</v>
          </cell>
          <cell r="Y300" t="str">
            <v>Gask</v>
          </cell>
          <cell r="Z300" t="str">
            <v>G8</v>
          </cell>
          <cell r="AA300" t="str">
            <v>Simple-Gasket</v>
          </cell>
          <cell r="AB300" t="str">
            <v>Regular-Gask</v>
          </cell>
        </row>
        <row r="301">
          <cell r="D301" t="str">
            <v>1729SAD30/IND</v>
          </cell>
          <cell r="E301">
            <v>1729</v>
          </cell>
          <cell r="F301">
            <v>39.1</v>
          </cell>
          <cell r="G301" t="str">
            <v>Yes</v>
          </cell>
          <cell r="H301">
            <v>36.800000000000004</v>
          </cell>
          <cell r="I301" t="str">
            <v>TI</v>
          </cell>
          <cell r="J301" t="str">
            <v>Audit</v>
          </cell>
          <cell r="K301" t="str">
            <v>1729SAD02</v>
          </cell>
          <cell r="L301" t="str">
            <v>RD</v>
          </cell>
          <cell r="M301" t="str">
            <v>S-Group</v>
          </cell>
          <cell r="N301" t="str">
            <v>Reg</v>
          </cell>
          <cell r="O301" t="str">
            <v>3.B</v>
          </cell>
          <cell r="P301" t="str">
            <v>PMR42</v>
          </cell>
          <cell r="Q301" t="str">
            <v>DRP</v>
          </cell>
          <cell r="R301">
            <v>1352</v>
          </cell>
          <cell r="S301">
            <v>1339</v>
          </cell>
          <cell r="T301">
            <v>1329</v>
          </cell>
          <cell r="U301">
            <v>1121</v>
          </cell>
          <cell r="V301">
            <v>1075</v>
          </cell>
          <cell r="W301">
            <v>1067</v>
          </cell>
          <cell r="X301">
            <v>893</v>
          </cell>
          <cell r="Y301" t="str">
            <v>Gask</v>
          </cell>
          <cell r="Z301" t="str">
            <v>G8</v>
          </cell>
          <cell r="AA301" t="str">
            <v>Simple-Gasket</v>
          </cell>
          <cell r="AB301" t="str">
            <v>Regular-Gask</v>
          </cell>
        </row>
        <row r="302">
          <cell r="D302" t="str">
            <v>1729SAH00/IND</v>
          </cell>
          <cell r="E302">
            <v>1729</v>
          </cell>
          <cell r="F302">
            <v>39.1</v>
          </cell>
          <cell r="G302" t="str">
            <v>Yes</v>
          </cell>
          <cell r="H302">
            <v>36.800000000000004</v>
          </cell>
          <cell r="I302" t="str">
            <v>TI</v>
          </cell>
          <cell r="J302" t="str">
            <v>Audit</v>
          </cell>
          <cell r="K302" t="str">
            <v>1729SAH02</v>
          </cell>
          <cell r="L302" t="str">
            <v>RD</v>
          </cell>
          <cell r="M302" t="str">
            <v>S-Group</v>
          </cell>
          <cell r="N302" t="str">
            <v>Reg</v>
          </cell>
          <cell r="O302" t="str">
            <v>5.T</v>
          </cell>
          <cell r="P302" t="str">
            <v>MTS-RET</v>
          </cell>
          <cell r="Q302" t="str">
            <v>Live</v>
          </cell>
          <cell r="S302">
            <v>0</v>
          </cell>
          <cell r="U302">
            <v>300</v>
          </cell>
          <cell r="V302">
            <v>500</v>
          </cell>
          <cell r="W302">
            <v>726</v>
          </cell>
          <cell r="X302">
            <v>760</v>
          </cell>
          <cell r="Y302" t="str">
            <v>Gask</v>
          </cell>
          <cell r="Z302" t="str">
            <v>G8</v>
          </cell>
          <cell r="AA302" t="str">
            <v>Simple-Gasket</v>
          </cell>
          <cell r="AB302" t="str">
            <v>Regular-Gask</v>
          </cell>
        </row>
        <row r="303">
          <cell r="D303" t="str">
            <v>1730SAA00/IND</v>
          </cell>
          <cell r="E303">
            <v>1730</v>
          </cell>
          <cell r="F303">
            <v>39.1</v>
          </cell>
          <cell r="G303" t="str">
            <v>Yes</v>
          </cell>
          <cell r="H303">
            <v>36.800000000000004</v>
          </cell>
          <cell r="I303" t="str">
            <v>TI</v>
          </cell>
          <cell r="J303" t="str">
            <v>Audit</v>
          </cell>
          <cell r="K303" t="str">
            <v>1730SAA02</v>
          </cell>
          <cell r="L303" t="str">
            <v>RD</v>
          </cell>
          <cell r="M303" t="str">
            <v>S-Group</v>
          </cell>
          <cell r="N303" t="str">
            <v>Reg</v>
          </cell>
          <cell r="O303" t="str">
            <v>1.SH</v>
          </cell>
          <cell r="P303" t="str">
            <v>MTS-RET</v>
          </cell>
          <cell r="Q303" t="str">
            <v>Live</v>
          </cell>
          <cell r="R303">
            <v>2579</v>
          </cell>
          <cell r="S303">
            <v>2737</v>
          </cell>
          <cell r="T303">
            <v>2887</v>
          </cell>
          <cell r="U303">
            <v>3085</v>
          </cell>
          <cell r="V303">
            <v>2850</v>
          </cell>
          <cell r="W303">
            <v>2342</v>
          </cell>
          <cell r="X303">
            <v>2198</v>
          </cell>
          <cell r="Y303" t="str">
            <v>Gask</v>
          </cell>
          <cell r="Z303" t="str">
            <v>G8</v>
          </cell>
          <cell r="AA303" t="str">
            <v>Simple-Gasket</v>
          </cell>
          <cell r="AB303" t="str">
            <v>Regular-Gask</v>
          </cell>
        </row>
        <row r="304">
          <cell r="D304" t="str">
            <v>1731SAA31/IND</v>
          </cell>
          <cell r="E304">
            <v>1731</v>
          </cell>
          <cell r="F304">
            <v>32.6</v>
          </cell>
          <cell r="G304" t="str">
            <v>Yes</v>
          </cell>
          <cell r="H304">
            <v>30.3</v>
          </cell>
          <cell r="I304" t="str">
            <v>TI</v>
          </cell>
          <cell r="J304" t="str">
            <v>Audit</v>
          </cell>
          <cell r="K304" t="str">
            <v>1731SAA02</v>
          </cell>
          <cell r="L304" t="str">
            <v>SH</v>
          </cell>
          <cell r="M304" t="str">
            <v>S-Group</v>
          </cell>
          <cell r="N304" t="str">
            <v>Reg</v>
          </cell>
          <cell r="O304" t="str">
            <v>3.B</v>
          </cell>
          <cell r="P304" t="str">
            <v>MTS-RET</v>
          </cell>
          <cell r="Q304" t="str">
            <v>Live</v>
          </cell>
          <cell r="R304">
            <v>150</v>
          </cell>
          <cell r="S304">
            <v>150</v>
          </cell>
          <cell r="T304">
            <v>170</v>
          </cell>
          <cell r="U304">
            <v>220</v>
          </cell>
          <cell r="V304">
            <v>200</v>
          </cell>
          <cell r="W304">
            <v>190</v>
          </cell>
          <cell r="X304">
            <v>180</v>
          </cell>
          <cell r="Y304" t="str">
            <v>Adhe</v>
          </cell>
          <cell r="Z304" t="str">
            <v>G5</v>
          </cell>
          <cell r="AA304" t="str">
            <v>Simple-Adhesive</v>
          </cell>
          <cell r="AB304" t="str">
            <v>Regular-Adhe</v>
          </cell>
        </row>
        <row r="305">
          <cell r="D305" t="str">
            <v>1733BCA31/IND</v>
          </cell>
          <cell r="E305">
            <v>1733</v>
          </cell>
          <cell r="F305">
            <v>79.8</v>
          </cell>
          <cell r="G305" t="str">
            <v>Yes</v>
          </cell>
          <cell r="H305">
            <v>77.5</v>
          </cell>
          <cell r="I305" t="str">
            <v>TI</v>
          </cell>
          <cell r="J305" t="str">
            <v>Highend</v>
          </cell>
          <cell r="K305" t="str">
            <v>1733SAA02</v>
          </cell>
          <cell r="L305" t="str">
            <v>RD</v>
          </cell>
          <cell r="M305" t="str">
            <v>C-Group</v>
          </cell>
          <cell r="N305" t="str">
            <v>Add on</v>
          </cell>
          <cell r="O305" t="str">
            <v>3.B</v>
          </cell>
          <cell r="P305" t="str">
            <v>MTS-RET</v>
          </cell>
          <cell r="Q305" t="str">
            <v>Live</v>
          </cell>
          <cell r="R305">
            <v>424</v>
          </cell>
          <cell r="S305">
            <v>462</v>
          </cell>
          <cell r="T305">
            <v>452</v>
          </cell>
          <cell r="U305">
            <v>473</v>
          </cell>
          <cell r="V305">
            <v>522</v>
          </cell>
          <cell r="W305">
            <v>469</v>
          </cell>
          <cell r="X305">
            <v>438</v>
          </cell>
          <cell r="Y305" t="str">
            <v>Adhe</v>
          </cell>
          <cell r="Z305" t="str">
            <v>A2</v>
          </cell>
          <cell r="AA305" t="str">
            <v>PB + DR sticker</v>
          </cell>
          <cell r="AB305" t="str">
            <v>MG Adhe +  PB Assy + DR Sticker</v>
          </cell>
        </row>
        <row r="306">
          <cell r="D306" t="str">
            <v>1733KCA31/IND</v>
          </cell>
          <cell r="E306">
            <v>1733</v>
          </cell>
          <cell r="F306">
            <v>79.8</v>
          </cell>
          <cell r="G306" t="str">
            <v>Yes</v>
          </cell>
          <cell r="H306">
            <v>77.5</v>
          </cell>
          <cell r="I306" t="str">
            <v>TI</v>
          </cell>
          <cell r="J306" t="str">
            <v>Highend</v>
          </cell>
          <cell r="K306" t="str">
            <v>1733SAA02</v>
          </cell>
          <cell r="L306" t="str">
            <v>RD</v>
          </cell>
          <cell r="M306" t="str">
            <v>C-Group</v>
          </cell>
          <cell r="N306" t="str">
            <v>Add on</v>
          </cell>
          <cell r="O306" t="str">
            <v>1.SH</v>
          </cell>
          <cell r="P306" t="str">
            <v>MTS-RET</v>
          </cell>
          <cell r="Q306" t="str">
            <v>Live</v>
          </cell>
          <cell r="R306">
            <v>1588</v>
          </cell>
          <cell r="S306">
            <v>1579</v>
          </cell>
          <cell r="T306">
            <v>1667</v>
          </cell>
          <cell r="U306">
            <v>2016</v>
          </cell>
          <cell r="V306">
            <v>2013</v>
          </cell>
          <cell r="W306">
            <v>2143</v>
          </cell>
          <cell r="X306">
            <v>1995</v>
          </cell>
          <cell r="Y306" t="str">
            <v>Adhe</v>
          </cell>
          <cell r="Z306" t="str">
            <v>A2</v>
          </cell>
          <cell r="AA306" t="str">
            <v>PB + DR sticker</v>
          </cell>
          <cell r="AB306" t="str">
            <v>MG Adhe +  PB Assy + DR Sticker</v>
          </cell>
        </row>
        <row r="307">
          <cell r="D307" t="str">
            <v>1733KCA32/IND</v>
          </cell>
          <cell r="E307">
            <v>1733</v>
          </cell>
          <cell r="F307">
            <v>79.8</v>
          </cell>
          <cell r="G307" t="str">
            <v>Yes</v>
          </cell>
          <cell r="H307">
            <v>77.5</v>
          </cell>
          <cell r="I307" t="str">
            <v>TI</v>
          </cell>
          <cell r="J307" t="str">
            <v>Highend</v>
          </cell>
          <cell r="K307" t="str">
            <v>1733SAA02</v>
          </cell>
          <cell r="L307" t="str">
            <v>RD</v>
          </cell>
          <cell r="M307" t="str">
            <v>C-Group</v>
          </cell>
          <cell r="N307" t="str">
            <v>Add on</v>
          </cell>
          <cell r="O307" t="str">
            <v>3.B</v>
          </cell>
          <cell r="P307" t="str">
            <v>MTS-RET</v>
          </cell>
          <cell r="Q307" t="str">
            <v>Live</v>
          </cell>
          <cell r="R307">
            <v>1152</v>
          </cell>
          <cell r="S307">
            <v>1154</v>
          </cell>
          <cell r="T307">
            <v>1313</v>
          </cell>
          <cell r="U307">
            <v>1474</v>
          </cell>
          <cell r="V307">
            <v>1650</v>
          </cell>
          <cell r="W307">
            <v>1660</v>
          </cell>
          <cell r="X307">
            <v>1422</v>
          </cell>
          <cell r="Y307" t="str">
            <v>Adhe</v>
          </cell>
          <cell r="Z307" t="str">
            <v>A2</v>
          </cell>
          <cell r="AA307" t="str">
            <v>PB + DR sticker</v>
          </cell>
          <cell r="AB307" t="str">
            <v>MG Adhe +  PB Assy + DR Sticker</v>
          </cell>
        </row>
        <row r="308">
          <cell r="D308" t="str">
            <v>1733KCA33/IND</v>
          </cell>
          <cell r="E308">
            <v>1733</v>
          </cell>
          <cell r="F308">
            <v>79.8</v>
          </cell>
          <cell r="G308" t="str">
            <v>Yes</v>
          </cell>
          <cell r="H308">
            <v>77.5</v>
          </cell>
          <cell r="I308" t="str">
            <v>TI</v>
          </cell>
          <cell r="J308" t="str">
            <v>Highend</v>
          </cell>
          <cell r="K308" t="str">
            <v>1733SAA02</v>
          </cell>
          <cell r="L308" t="str">
            <v>RD</v>
          </cell>
          <cell r="M308" t="str">
            <v>C-Group</v>
          </cell>
          <cell r="N308" t="str">
            <v>Add on</v>
          </cell>
          <cell r="O308" t="str">
            <v>1.SH</v>
          </cell>
          <cell r="P308" t="str">
            <v>MTS-RET</v>
          </cell>
          <cell r="Q308" t="str">
            <v>Live</v>
          </cell>
          <cell r="R308">
            <v>252</v>
          </cell>
          <cell r="S308">
            <v>245</v>
          </cell>
          <cell r="T308">
            <v>280</v>
          </cell>
          <cell r="U308">
            <v>375</v>
          </cell>
          <cell r="V308">
            <v>329</v>
          </cell>
          <cell r="W308">
            <v>358</v>
          </cell>
          <cell r="X308">
            <v>289</v>
          </cell>
          <cell r="Y308" t="str">
            <v>Adhe</v>
          </cell>
          <cell r="Z308" t="str">
            <v>A2</v>
          </cell>
          <cell r="AA308" t="str">
            <v>PB + DR sticker</v>
          </cell>
          <cell r="AB308" t="str">
            <v>MG Adhe +  PB Assy + DR Sticker</v>
          </cell>
        </row>
        <row r="309">
          <cell r="D309" t="str">
            <v>1733KCA34/IND</v>
          </cell>
          <cell r="E309">
            <v>1733</v>
          </cell>
          <cell r="F309">
            <v>79.8</v>
          </cell>
          <cell r="G309" t="str">
            <v>Yes</v>
          </cell>
          <cell r="H309">
            <v>77.5</v>
          </cell>
          <cell r="I309" t="str">
            <v>TI</v>
          </cell>
          <cell r="J309" t="str">
            <v>Highend</v>
          </cell>
          <cell r="K309" t="str">
            <v>1733WAA02</v>
          </cell>
          <cell r="L309" t="str">
            <v>RD</v>
          </cell>
          <cell r="M309" t="str">
            <v>C-Group</v>
          </cell>
          <cell r="N309" t="str">
            <v>Add on</v>
          </cell>
          <cell r="O309" t="str">
            <v>1.SH</v>
          </cell>
          <cell r="P309" t="str">
            <v>MTS-RET</v>
          </cell>
          <cell r="Q309" t="str">
            <v>Live</v>
          </cell>
          <cell r="R309">
            <v>1664</v>
          </cell>
          <cell r="S309">
            <v>1777</v>
          </cell>
          <cell r="T309">
            <v>2017</v>
          </cell>
          <cell r="U309">
            <v>2321</v>
          </cell>
          <cell r="V309">
            <v>2767</v>
          </cell>
          <cell r="W309">
            <v>2747</v>
          </cell>
          <cell r="X309">
            <v>2524</v>
          </cell>
          <cell r="Y309" t="str">
            <v>Adhe</v>
          </cell>
          <cell r="Z309" t="str">
            <v>A2</v>
          </cell>
          <cell r="AA309" t="str">
            <v>PB + DR sticker</v>
          </cell>
          <cell r="AB309" t="str">
            <v>MG Adhe +  PB Assy + DR Sticker</v>
          </cell>
        </row>
        <row r="310">
          <cell r="D310" t="str">
            <v>1733KCA34Z1/IND</v>
          </cell>
          <cell r="E310">
            <v>1733</v>
          </cell>
          <cell r="F310">
            <v>79.8</v>
          </cell>
          <cell r="G310" t="str">
            <v>Yes</v>
          </cell>
          <cell r="H310">
            <v>77.5</v>
          </cell>
          <cell r="I310" t="str">
            <v>TI</v>
          </cell>
          <cell r="J310" t="str">
            <v>Highend</v>
          </cell>
          <cell r="K310" t="str">
            <v>1733WAA02</v>
          </cell>
          <cell r="L310" t="str">
            <v>RD</v>
          </cell>
          <cell r="M310" t="str">
            <v>C-Group</v>
          </cell>
          <cell r="N310" t="str">
            <v>Add on</v>
          </cell>
          <cell r="O310" t="str">
            <v>1.SH</v>
          </cell>
          <cell r="P310" t="str">
            <v>OTH</v>
          </cell>
          <cell r="Q310" t="str">
            <v>DRP</v>
          </cell>
          <cell r="Y310" t="str">
            <v>Adhe</v>
          </cell>
          <cell r="Z310" t="str">
            <v>A2</v>
          </cell>
          <cell r="AA310" t="str">
            <v>PB + DR sticker</v>
          </cell>
          <cell r="AB310" t="str">
            <v>MG Adhe +  PB Assy + DR Sticker</v>
          </cell>
        </row>
        <row r="311">
          <cell r="D311" t="str">
            <v>1733KCE31/IND</v>
          </cell>
          <cell r="E311">
            <v>1733</v>
          </cell>
          <cell r="F311">
            <v>79.8</v>
          </cell>
          <cell r="G311" t="str">
            <v>Yes</v>
          </cell>
          <cell r="H311">
            <v>77.5</v>
          </cell>
          <cell r="I311" t="str">
            <v>TI</v>
          </cell>
          <cell r="J311" t="str">
            <v>Highend</v>
          </cell>
          <cell r="K311" t="str">
            <v>1733SAA02</v>
          </cell>
          <cell r="L311" t="str">
            <v>RD</v>
          </cell>
          <cell r="M311" t="str">
            <v>C-Group</v>
          </cell>
          <cell r="N311" t="str">
            <v>Add on</v>
          </cell>
          <cell r="O311" t="str">
            <v>3.B</v>
          </cell>
          <cell r="P311" t="str">
            <v>MTO-DRP</v>
          </cell>
          <cell r="Q311" t="str">
            <v>DRP</v>
          </cell>
          <cell r="Y311" t="str">
            <v>Adhe</v>
          </cell>
          <cell r="Z311" t="str">
            <v>A2</v>
          </cell>
          <cell r="AA311" t="str">
            <v>PB + DR sticker</v>
          </cell>
          <cell r="AB311" t="str">
            <v>MG Adhe +  PB Assy + DR Sticker</v>
          </cell>
        </row>
        <row r="312">
          <cell r="D312" t="str">
            <v>1733KCE32/IND</v>
          </cell>
          <cell r="E312">
            <v>1733</v>
          </cell>
          <cell r="F312">
            <v>79.8</v>
          </cell>
          <cell r="G312" t="str">
            <v>Yes</v>
          </cell>
          <cell r="H312">
            <v>77.5</v>
          </cell>
          <cell r="I312" t="str">
            <v>TI</v>
          </cell>
          <cell r="J312" t="str">
            <v>Highend</v>
          </cell>
          <cell r="K312" t="str">
            <v>1733SAA02</v>
          </cell>
          <cell r="L312" t="str">
            <v>RD</v>
          </cell>
          <cell r="M312" t="str">
            <v>C-Group</v>
          </cell>
          <cell r="N312" t="str">
            <v>Add on</v>
          </cell>
          <cell r="O312" t="str">
            <v>3.B</v>
          </cell>
          <cell r="P312" t="str">
            <v>MTO-DRP</v>
          </cell>
          <cell r="Q312" t="str">
            <v>DRP</v>
          </cell>
          <cell r="Y312" t="str">
            <v>Adhe</v>
          </cell>
          <cell r="Z312" t="str">
            <v>A2</v>
          </cell>
          <cell r="AA312" t="str">
            <v>PB + DR sticker</v>
          </cell>
          <cell r="AB312" t="str">
            <v>MG Adhe +  PB Assy + DR Sticker</v>
          </cell>
        </row>
        <row r="313">
          <cell r="D313" t="str">
            <v>1733KCE34/IND</v>
          </cell>
          <cell r="E313">
            <v>1733</v>
          </cell>
          <cell r="F313">
            <v>79.8</v>
          </cell>
          <cell r="G313" t="str">
            <v>Yes</v>
          </cell>
          <cell r="H313">
            <v>77.5</v>
          </cell>
          <cell r="I313" t="str">
            <v>TI</v>
          </cell>
          <cell r="J313" t="str">
            <v>Highend</v>
          </cell>
          <cell r="K313" t="str">
            <v>1733WAA02</v>
          </cell>
          <cell r="L313" t="str">
            <v>RD</v>
          </cell>
          <cell r="M313" t="str">
            <v>C-Group</v>
          </cell>
          <cell r="N313" t="str">
            <v>Add on</v>
          </cell>
          <cell r="O313" t="str">
            <v>3.B</v>
          </cell>
          <cell r="P313" t="str">
            <v>MTO-DRP</v>
          </cell>
          <cell r="Q313" t="str">
            <v>DRP</v>
          </cell>
          <cell r="Y313" t="str">
            <v>Adhe</v>
          </cell>
          <cell r="Z313" t="str">
            <v>A2</v>
          </cell>
          <cell r="AA313" t="str">
            <v>PB + DR sticker</v>
          </cell>
          <cell r="AB313" t="str">
            <v>MG Adhe +  PB Assy + DR Sticker</v>
          </cell>
        </row>
        <row r="314">
          <cell r="D314" t="str">
            <v>1733NCA31/IND</v>
          </cell>
          <cell r="E314">
            <v>1733</v>
          </cell>
          <cell r="F314">
            <v>79.8</v>
          </cell>
          <cell r="G314" t="str">
            <v>Yes</v>
          </cell>
          <cell r="H314">
            <v>77.5</v>
          </cell>
          <cell r="I314" t="str">
            <v>TI</v>
          </cell>
          <cell r="J314" t="str">
            <v>Highend</v>
          </cell>
          <cell r="K314" t="str">
            <v>1733NAA02</v>
          </cell>
          <cell r="L314" t="str">
            <v>RD</v>
          </cell>
          <cell r="M314" t="str">
            <v>C-Group</v>
          </cell>
          <cell r="N314" t="str">
            <v>Add on</v>
          </cell>
          <cell r="O314" t="str">
            <v>1.SH</v>
          </cell>
          <cell r="P314" t="str">
            <v>MTS-RET</v>
          </cell>
          <cell r="Q314" t="str">
            <v>Live</v>
          </cell>
          <cell r="R314">
            <v>594</v>
          </cell>
          <cell r="S314">
            <v>609</v>
          </cell>
          <cell r="T314">
            <v>739</v>
          </cell>
          <cell r="U314">
            <v>812</v>
          </cell>
          <cell r="V314">
            <v>845</v>
          </cell>
          <cell r="W314">
            <v>778</v>
          </cell>
          <cell r="X314">
            <v>653</v>
          </cell>
          <cell r="Y314" t="str">
            <v>Adhe</v>
          </cell>
          <cell r="Z314" t="str">
            <v>A2</v>
          </cell>
          <cell r="AA314" t="str">
            <v>PB + DR sticker</v>
          </cell>
          <cell r="AB314" t="str">
            <v>MG Adhe +  PB Assy + DR Sticker</v>
          </cell>
        </row>
        <row r="315">
          <cell r="D315" t="str">
            <v>1733NCE31/IND</v>
          </cell>
          <cell r="E315">
            <v>1733</v>
          </cell>
          <cell r="F315">
            <v>79.8</v>
          </cell>
          <cell r="G315" t="str">
            <v>Yes</v>
          </cell>
          <cell r="H315">
            <v>77.5</v>
          </cell>
          <cell r="I315" t="str">
            <v>TI</v>
          </cell>
          <cell r="J315" t="str">
            <v>Highend</v>
          </cell>
          <cell r="K315" t="str">
            <v>1733NAA02</v>
          </cell>
          <cell r="L315" t="str">
            <v>RD</v>
          </cell>
          <cell r="M315" t="str">
            <v>C-Group</v>
          </cell>
          <cell r="N315" t="str">
            <v>Add on</v>
          </cell>
          <cell r="O315" t="str">
            <v>3.B</v>
          </cell>
          <cell r="P315" t="str">
            <v>MTO-DRP</v>
          </cell>
          <cell r="Q315" t="str">
            <v>DRP</v>
          </cell>
          <cell r="Y315" t="str">
            <v>Adhe</v>
          </cell>
          <cell r="Z315" t="str">
            <v>A2</v>
          </cell>
          <cell r="AA315" t="str">
            <v>PB + DR sticker</v>
          </cell>
          <cell r="AB315" t="str">
            <v>MG Adhe +  PB Assy + DR Sticker</v>
          </cell>
        </row>
        <row r="316">
          <cell r="D316" t="str">
            <v>1733YAC31/IND</v>
          </cell>
          <cell r="E316">
            <v>1733</v>
          </cell>
          <cell r="F316">
            <v>54.8</v>
          </cell>
          <cell r="G316" t="str">
            <v>Yes</v>
          </cell>
          <cell r="H316">
            <v>52.5</v>
          </cell>
          <cell r="I316" t="str">
            <v>TI</v>
          </cell>
          <cell r="J316" t="str">
            <v>Highend</v>
          </cell>
          <cell r="K316" t="str">
            <v>1733YAC02/2N</v>
          </cell>
          <cell r="L316" t="str">
            <v>RD</v>
          </cell>
          <cell r="M316" t="str">
            <v>C-Group</v>
          </cell>
          <cell r="N316" t="str">
            <v>Add on</v>
          </cell>
          <cell r="O316" t="str">
            <v>4.T(NP)</v>
          </cell>
          <cell r="P316" t="str">
            <v>MTS-RET</v>
          </cell>
          <cell r="Q316" t="str">
            <v>Live</v>
          </cell>
          <cell r="R316">
            <v>0</v>
          </cell>
          <cell r="S316">
            <v>0</v>
          </cell>
          <cell r="T316">
            <v>0</v>
          </cell>
          <cell r="U316">
            <v>300</v>
          </cell>
          <cell r="V316">
            <v>500</v>
          </cell>
          <cell r="W316">
            <v>549</v>
          </cell>
          <cell r="X316">
            <v>407</v>
          </cell>
          <cell r="Y316" t="str">
            <v>Adhe</v>
          </cell>
          <cell r="Z316" t="str">
            <v>A2</v>
          </cell>
          <cell r="AA316" t="str">
            <v>Push botton Assy</v>
          </cell>
          <cell r="AB316" t="str">
            <v>MG Adhe + PB assembly</v>
          </cell>
        </row>
        <row r="317">
          <cell r="D317" t="str">
            <v>1734BAA00/IND</v>
          </cell>
          <cell r="E317">
            <v>1734</v>
          </cell>
          <cell r="F317">
            <v>61.3</v>
          </cell>
          <cell r="G317" t="str">
            <v>Yes</v>
          </cell>
          <cell r="H317">
            <v>59</v>
          </cell>
          <cell r="I317" t="str">
            <v>TI</v>
          </cell>
          <cell r="J317" t="str">
            <v>Highend</v>
          </cell>
          <cell r="K317" t="str">
            <v>1734BAA02/2N</v>
          </cell>
          <cell r="L317" t="str">
            <v>RD</v>
          </cell>
          <cell r="M317" t="str">
            <v>C-Group</v>
          </cell>
          <cell r="N317" t="str">
            <v>Add on</v>
          </cell>
          <cell r="O317" t="str">
            <v>3.B</v>
          </cell>
          <cell r="P317" t="str">
            <v>MTS-RET</v>
          </cell>
          <cell r="Q317" t="str">
            <v>Live</v>
          </cell>
          <cell r="R317">
            <v>230</v>
          </cell>
          <cell r="S317">
            <v>230</v>
          </cell>
          <cell r="T317">
            <v>250</v>
          </cell>
          <cell r="U317">
            <v>330</v>
          </cell>
          <cell r="V317">
            <v>320</v>
          </cell>
          <cell r="W317">
            <v>327</v>
          </cell>
          <cell r="X317">
            <v>329</v>
          </cell>
          <cell r="Y317" t="str">
            <v>Gask</v>
          </cell>
          <cell r="Z317" t="str">
            <v>A1</v>
          </cell>
          <cell r="AA317" t="str">
            <v>Push botton Assy</v>
          </cell>
          <cell r="AB317" t="str">
            <v>MG Gask + PB assembly</v>
          </cell>
        </row>
        <row r="318">
          <cell r="D318" t="str">
            <v>1734KAA00/IND</v>
          </cell>
          <cell r="E318">
            <v>1734</v>
          </cell>
          <cell r="F318">
            <v>61.3</v>
          </cell>
          <cell r="G318" t="str">
            <v>Yes</v>
          </cell>
          <cell r="H318">
            <v>59</v>
          </cell>
          <cell r="I318" t="str">
            <v>TI</v>
          </cell>
          <cell r="J318" t="str">
            <v>Highend</v>
          </cell>
          <cell r="K318" t="str">
            <v>1734KAA02</v>
          </cell>
          <cell r="L318" t="str">
            <v>RD</v>
          </cell>
          <cell r="M318" t="str">
            <v>C-Group</v>
          </cell>
          <cell r="N318" t="str">
            <v>Add on</v>
          </cell>
          <cell r="O318" t="str">
            <v>1.SH</v>
          </cell>
          <cell r="P318" t="str">
            <v>MTS-RET</v>
          </cell>
          <cell r="Q318" t="str">
            <v>Live</v>
          </cell>
          <cell r="R318">
            <v>1525</v>
          </cell>
          <cell r="S318">
            <v>1525</v>
          </cell>
          <cell r="T318">
            <v>1895</v>
          </cell>
          <cell r="U318">
            <v>2156</v>
          </cell>
          <cell r="V318">
            <v>2365</v>
          </cell>
          <cell r="W318">
            <v>2350</v>
          </cell>
          <cell r="X318">
            <v>1977</v>
          </cell>
          <cell r="Y318" t="str">
            <v>Gask</v>
          </cell>
          <cell r="Z318" t="str">
            <v>A1</v>
          </cell>
          <cell r="AA318" t="str">
            <v>Push botton Assy</v>
          </cell>
          <cell r="AB318" t="str">
            <v>MG Gask + PB assembly</v>
          </cell>
        </row>
        <row r="319">
          <cell r="D319" t="str">
            <v>1734KAA00Z1/IND</v>
          </cell>
          <cell r="E319">
            <v>1734</v>
          </cell>
          <cell r="F319">
            <v>61.3</v>
          </cell>
          <cell r="G319" t="str">
            <v>Yes</v>
          </cell>
          <cell r="H319">
            <v>59</v>
          </cell>
          <cell r="I319" t="str">
            <v>TI</v>
          </cell>
          <cell r="J319" t="str">
            <v>Highend</v>
          </cell>
          <cell r="K319" t="str">
            <v>1734KAA02</v>
          </cell>
          <cell r="L319" t="str">
            <v>RD</v>
          </cell>
          <cell r="M319" t="str">
            <v>C-Group</v>
          </cell>
          <cell r="N319" t="str">
            <v>Add on</v>
          </cell>
          <cell r="P319" t="str">
            <v>OTH</v>
          </cell>
          <cell r="Q319" t="str">
            <v>DRP</v>
          </cell>
          <cell r="R319">
            <v>0</v>
          </cell>
          <cell r="S319">
            <v>0</v>
          </cell>
          <cell r="V319">
            <v>0</v>
          </cell>
          <cell r="X319">
            <v>0</v>
          </cell>
          <cell r="Y319" t="str">
            <v>Gask</v>
          </cell>
          <cell r="AA319" t="str">
            <v>Push botton Assy</v>
          </cell>
          <cell r="AB319" t="str">
            <v>MG Gask + PB assembly</v>
          </cell>
        </row>
        <row r="320">
          <cell r="D320" t="str">
            <v>1734KAA31/IND</v>
          </cell>
          <cell r="E320">
            <v>1734</v>
          </cell>
          <cell r="F320">
            <v>61.3</v>
          </cell>
          <cell r="G320" t="str">
            <v>Yes</v>
          </cell>
          <cell r="H320">
            <v>59</v>
          </cell>
          <cell r="I320" t="str">
            <v>TI</v>
          </cell>
          <cell r="J320" t="str">
            <v>Highend</v>
          </cell>
          <cell r="K320" t="str">
            <v>1734KAA02</v>
          </cell>
          <cell r="L320" t="str">
            <v>RD</v>
          </cell>
          <cell r="M320" t="str">
            <v>C-Group</v>
          </cell>
          <cell r="N320" t="str">
            <v>Add on</v>
          </cell>
          <cell r="O320" t="str">
            <v>1.SH</v>
          </cell>
          <cell r="P320" t="str">
            <v>PMR42</v>
          </cell>
          <cell r="Q320" t="str">
            <v>DRP</v>
          </cell>
          <cell r="R320">
            <v>300</v>
          </cell>
          <cell r="S320">
            <v>300</v>
          </cell>
          <cell r="T320">
            <v>330</v>
          </cell>
          <cell r="U320">
            <v>340</v>
          </cell>
          <cell r="V320">
            <v>360</v>
          </cell>
          <cell r="W320">
            <v>355</v>
          </cell>
          <cell r="X320">
            <v>261</v>
          </cell>
          <cell r="Y320" t="str">
            <v>Gask</v>
          </cell>
          <cell r="Z320" t="str">
            <v>A1</v>
          </cell>
          <cell r="AA320" t="str">
            <v>Push botton Assy</v>
          </cell>
          <cell r="AB320" t="str">
            <v>MG Gask + PB assembly</v>
          </cell>
        </row>
        <row r="321">
          <cell r="D321" t="str">
            <v>1734KAC00/IND</v>
          </cell>
          <cell r="E321">
            <v>1734</v>
          </cell>
          <cell r="F321">
            <v>61.3</v>
          </cell>
          <cell r="G321" t="str">
            <v>Yes</v>
          </cell>
          <cell r="H321">
            <v>59</v>
          </cell>
          <cell r="I321" t="str">
            <v>TI</v>
          </cell>
          <cell r="J321" t="str">
            <v>Highend</v>
          </cell>
          <cell r="K321" t="str">
            <v>1734KAA02</v>
          </cell>
          <cell r="L321" t="str">
            <v>RD</v>
          </cell>
          <cell r="M321" t="str">
            <v>C-Group</v>
          </cell>
          <cell r="N321" t="str">
            <v>Add on</v>
          </cell>
          <cell r="O321" t="str">
            <v>1.SH</v>
          </cell>
          <cell r="P321" t="str">
            <v>MTO-DRP</v>
          </cell>
          <cell r="Q321" t="str">
            <v>DRP</v>
          </cell>
          <cell r="Y321" t="str">
            <v>Gask</v>
          </cell>
          <cell r="Z321" t="str">
            <v>A1</v>
          </cell>
          <cell r="AA321" t="str">
            <v>Push botton Assy</v>
          </cell>
          <cell r="AB321" t="str">
            <v>MG Gask + PB assembly</v>
          </cell>
        </row>
        <row r="322">
          <cell r="D322" t="str">
            <v>1734NAA31/IND</v>
          </cell>
          <cell r="E322">
            <v>1734</v>
          </cell>
          <cell r="F322">
            <v>61.3</v>
          </cell>
          <cell r="G322" t="str">
            <v>Yes</v>
          </cell>
          <cell r="H322">
            <v>59</v>
          </cell>
          <cell r="I322" t="str">
            <v>TI</v>
          </cell>
          <cell r="J322" t="str">
            <v>Highend</v>
          </cell>
          <cell r="K322" t="str">
            <v>1734NAA02</v>
          </cell>
          <cell r="L322" t="str">
            <v>RD</v>
          </cell>
          <cell r="M322" t="str">
            <v>C-Group</v>
          </cell>
          <cell r="N322" t="str">
            <v>Add on</v>
          </cell>
          <cell r="P322" t="str">
            <v>NM</v>
          </cell>
          <cell r="Q322" t="str">
            <v>DRP</v>
          </cell>
          <cell r="S322">
            <v>0</v>
          </cell>
          <cell r="V322">
            <v>0</v>
          </cell>
          <cell r="X322">
            <v>0</v>
          </cell>
          <cell r="Y322" t="str">
            <v>Gask</v>
          </cell>
          <cell r="Z322" t="str">
            <v>A1</v>
          </cell>
          <cell r="AA322" t="str">
            <v>Push botton Assy</v>
          </cell>
          <cell r="AB322" t="str">
            <v>MG Gask + PB assembly</v>
          </cell>
        </row>
        <row r="323">
          <cell r="D323" t="str">
            <v>1734SAA00/IND</v>
          </cell>
          <cell r="E323">
            <v>1734</v>
          </cell>
          <cell r="F323">
            <v>61.3</v>
          </cell>
          <cell r="G323" t="str">
            <v>Yes</v>
          </cell>
          <cell r="H323">
            <v>59</v>
          </cell>
          <cell r="I323" t="str">
            <v>TI</v>
          </cell>
          <cell r="J323" t="str">
            <v>Highend</v>
          </cell>
          <cell r="K323" t="str">
            <v>1734SAA02</v>
          </cell>
          <cell r="L323" t="str">
            <v>RD</v>
          </cell>
          <cell r="M323" t="str">
            <v>C-Group</v>
          </cell>
          <cell r="N323" t="str">
            <v>Add on</v>
          </cell>
          <cell r="O323" t="str">
            <v>5.T</v>
          </cell>
          <cell r="P323" t="str">
            <v>PMR41</v>
          </cell>
          <cell r="Q323" t="str">
            <v>DRP</v>
          </cell>
          <cell r="R323">
            <v>422</v>
          </cell>
          <cell r="S323">
            <v>292</v>
          </cell>
          <cell r="T323">
            <v>292</v>
          </cell>
          <cell r="U323">
            <v>306</v>
          </cell>
          <cell r="V323">
            <v>280</v>
          </cell>
          <cell r="W323">
            <v>269</v>
          </cell>
          <cell r="X323">
            <v>240</v>
          </cell>
          <cell r="Y323" t="str">
            <v>Gask</v>
          </cell>
          <cell r="Z323" t="str">
            <v>A1</v>
          </cell>
          <cell r="AA323" t="str">
            <v>Push botton Assy</v>
          </cell>
          <cell r="AB323" t="str">
            <v>MG Gask + PB assembly</v>
          </cell>
        </row>
        <row r="324">
          <cell r="D324" t="str">
            <v>1734SAA00Z1/IND</v>
          </cell>
          <cell r="E324">
            <v>1734</v>
          </cell>
          <cell r="F324">
            <v>61.3</v>
          </cell>
          <cell r="G324" t="str">
            <v>Yes</v>
          </cell>
          <cell r="H324">
            <v>59</v>
          </cell>
          <cell r="I324" t="str">
            <v>TI</v>
          </cell>
          <cell r="J324" t="str">
            <v>Highend</v>
          </cell>
          <cell r="K324" t="str">
            <v>1734SAA02</v>
          </cell>
          <cell r="L324" t="str">
            <v>RD</v>
          </cell>
          <cell r="M324" t="str">
            <v>C-Group</v>
          </cell>
          <cell r="N324" t="str">
            <v>Add on</v>
          </cell>
          <cell r="P324" t="str">
            <v>PMR41</v>
          </cell>
          <cell r="Q324" t="str">
            <v>DRP</v>
          </cell>
          <cell r="Y324" t="str">
            <v>Gask</v>
          </cell>
          <cell r="Z324" t="str">
            <v>A1</v>
          </cell>
          <cell r="AA324" t="str">
            <v>Push botton Assy</v>
          </cell>
          <cell r="AB324" t="str">
            <v>MG Gask + PB assembly</v>
          </cell>
        </row>
        <row r="325">
          <cell r="D325" t="str">
            <v>1734WAA00/IND</v>
          </cell>
          <cell r="E325">
            <v>1734</v>
          </cell>
          <cell r="F325">
            <v>61.3</v>
          </cell>
          <cell r="G325" t="str">
            <v>Yes</v>
          </cell>
          <cell r="H325">
            <v>59</v>
          </cell>
          <cell r="I325" t="str">
            <v>TI</v>
          </cell>
          <cell r="J325" t="str">
            <v>Highend</v>
          </cell>
          <cell r="K325" t="str">
            <v>1734WAA02</v>
          </cell>
          <cell r="L325" t="str">
            <v>RD</v>
          </cell>
          <cell r="M325" t="str">
            <v>C-Group</v>
          </cell>
          <cell r="N325" t="str">
            <v>Add on</v>
          </cell>
          <cell r="O325" t="str">
            <v>5.T</v>
          </cell>
          <cell r="P325" t="str">
            <v>MTS-RET</v>
          </cell>
          <cell r="Q325" t="str">
            <v>Live</v>
          </cell>
          <cell r="R325">
            <v>330</v>
          </cell>
          <cell r="S325">
            <v>390</v>
          </cell>
          <cell r="T325">
            <v>400</v>
          </cell>
          <cell r="U325">
            <v>480</v>
          </cell>
          <cell r="V325">
            <v>500</v>
          </cell>
          <cell r="W325">
            <v>536</v>
          </cell>
          <cell r="X325">
            <v>612</v>
          </cell>
          <cell r="Y325" t="str">
            <v>Gask</v>
          </cell>
          <cell r="Z325" t="str">
            <v>A1</v>
          </cell>
          <cell r="AA325" t="str">
            <v>Push botton Assy</v>
          </cell>
          <cell r="AB325" t="str">
            <v>MG Gask + PB assembly</v>
          </cell>
        </row>
        <row r="326">
          <cell r="D326" t="str">
            <v>1735SAA00/IND</v>
          </cell>
          <cell r="E326">
            <v>1735</v>
          </cell>
          <cell r="F326">
            <v>33.700000000000003</v>
          </cell>
          <cell r="G326" t="str">
            <v>Yes</v>
          </cell>
          <cell r="H326">
            <v>31.400000000000002</v>
          </cell>
          <cell r="I326" t="str">
            <v>TI</v>
          </cell>
          <cell r="J326" t="str">
            <v>Audit</v>
          </cell>
          <cell r="K326" t="str">
            <v>1735SAA02</v>
          </cell>
          <cell r="L326" t="str">
            <v>RD</v>
          </cell>
          <cell r="M326" t="str">
            <v>S-Group</v>
          </cell>
          <cell r="N326" t="str">
            <v>Reg</v>
          </cell>
          <cell r="O326" t="str">
            <v>3.B</v>
          </cell>
          <cell r="P326" t="str">
            <v>NEW-INH2IND</v>
          </cell>
          <cell r="Q326" t="str">
            <v>DRP</v>
          </cell>
          <cell r="R326">
            <v>500</v>
          </cell>
          <cell r="S326">
            <v>587</v>
          </cell>
          <cell r="T326">
            <v>597</v>
          </cell>
          <cell r="U326">
            <v>670</v>
          </cell>
          <cell r="V326">
            <v>699</v>
          </cell>
          <cell r="W326">
            <v>674</v>
          </cell>
          <cell r="X326">
            <v>669</v>
          </cell>
          <cell r="Y326" t="str">
            <v>Gask</v>
          </cell>
          <cell r="Z326" t="str">
            <v>G2</v>
          </cell>
          <cell r="AA326" t="str">
            <v>Simple-Gasket</v>
          </cell>
          <cell r="AB326" t="str">
            <v>Regular-Gask</v>
          </cell>
        </row>
        <row r="327">
          <cell r="D327" t="str">
            <v>1735YAA00/IND</v>
          </cell>
          <cell r="E327">
            <v>1735</v>
          </cell>
          <cell r="F327">
            <v>33.700000000000003</v>
          </cell>
          <cell r="G327" t="str">
            <v>Yes</v>
          </cell>
          <cell r="H327">
            <v>31.400000000000002</v>
          </cell>
          <cell r="I327" t="str">
            <v>TI</v>
          </cell>
          <cell r="J327" t="str">
            <v>Audit</v>
          </cell>
          <cell r="K327" t="str">
            <v>1735YAA02</v>
          </cell>
          <cell r="L327" t="str">
            <v>RD</v>
          </cell>
          <cell r="M327" t="str">
            <v>S-Group</v>
          </cell>
          <cell r="N327" t="str">
            <v>Reg</v>
          </cell>
          <cell r="P327" t="str">
            <v>PMR36</v>
          </cell>
          <cell r="Q327" t="str">
            <v>DRP</v>
          </cell>
          <cell r="S327">
            <v>0</v>
          </cell>
          <cell r="V327">
            <v>0</v>
          </cell>
          <cell r="X327">
            <v>0</v>
          </cell>
          <cell r="Y327" t="str">
            <v>Gask</v>
          </cell>
          <cell r="Z327" t="str">
            <v>G2</v>
          </cell>
          <cell r="AA327" t="str">
            <v>Simple-Gasket</v>
          </cell>
          <cell r="AB327" t="str">
            <v>Regular-Gask</v>
          </cell>
        </row>
        <row r="328">
          <cell r="D328" t="str">
            <v>1737SAA31/IND</v>
          </cell>
          <cell r="E328">
            <v>1737</v>
          </cell>
          <cell r="F328">
            <v>31.600000000000005</v>
          </cell>
          <cell r="G328" t="str">
            <v>No</v>
          </cell>
          <cell r="H328">
            <v>31.600000000000005</v>
          </cell>
          <cell r="I328" t="str">
            <v>TI</v>
          </cell>
          <cell r="J328" t="str">
            <v>Highend</v>
          </cell>
          <cell r="K328" t="str">
            <v>1737SAA02</v>
          </cell>
          <cell r="L328" t="str">
            <v>SH</v>
          </cell>
          <cell r="M328" t="str">
            <v>S-Group</v>
          </cell>
          <cell r="N328" t="str">
            <v>Reg</v>
          </cell>
          <cell r="P328" t="str">
            <v>PMR39</v>
          </cell>
          <cell r="Q328" t="str">
            <v>DRP</v>
          </cell>
          <cell r="R328">
            <v>367</v>
          </cell>
          <cell r="S328">
            <v>356</v>
          </cell>
          <cell r="T328">
            <v>400</v>
          </cell>
          <cell r="U328">
            <v>298</v>
          </cell>
          <cell r="V328">
            <v>270</v>
          </cell>
          <cell r="X328">
            <v>0</v>
          </cell>
          <cell r="Y328" t="str">
            <v>Adhe</v>
          </cell>
          <cell r="Z328" t="str">
            <v>G7</v>
          </cell>
          <cell r="AA328" t="str">
            <v>Simple-Adhesive</v>
          </cell>
          <cell r="AB328" t="str">
            <v>Regular-Adhe</v>
          </cell>
        </row>
        <row r="329">
          <cell r="D329" t="str">
            <v>1737SAA32/IND</v>
          </cell>
          <cell r="E329">
            <v>1737</v>
          </cell>
          <cell r="F329">
            <v>31.600000000000005</v>
          </cell>
          <cell r="G329" t="str">
            <v>No</v>
          </cell>
          <cell r="H329">
            <v>31.600000000000005</v>
          </cell>
          <cell r="I329" t="str">
            <v>TI</v>
          </cell>
          <cell r="J329" t="str">
            <v>Highend</v>
          </cell>
          <cell r="K329" t="str">
            <v>1737SAA02</v>
          </cell>
          <cell r="L329" t="str">
            <v>SH</v>
          </cell>
          <cell r="M329" t="str">
            <v>S-Group</v>
          </cell>
          <cell r="N329" t="str">
            <v>Reg</v>
          </cell>
          <cell r="P329" t="str">
            <v>PMR32</v>
          </cell>
          <cell r="Q329" t="str">
            <v>DRP</v>
          </cell>
          <cell r="S329">
            <v>0</v>
          </cell>
          <cell r="V329">
            <v>0</v>
          </cell>
          <cell r="X329">
            <v>0</v>
          </cell>
          <cell r="Y329" t="str">
            <v>Adhe</v>
          </cell>
          <cell r="Z329" t="str">
            <v>G7</v>
          </cell>
          <cell r="AA329" t="str">
            <v>Simple-Adhesive</v>
          </cell>
          <cell r="AB329" t="str">
            <v>Regular-Adhe</v>
          </cell>
        </row>
        <row r="330">
          <cell r="D330" t="str">
            <v>1737YAA31/IND</v>
          </cell>
          <cell r="E330">
            <v>1737</v>
          </cell>
          <cell r="F330">
            <v>31.600000000000005</v>
          </cell>
          <cell r="G330" t="str">
            <v>No</v>
          </cell>
          <cell r="H330">
            <v>31.600000000000005</v>
          </cell>
          <cell r="I330" t="str">
            <v>TI</v>
          </cell>
          <cell r="J330" t="str">
            <v>Highend</v>
          </cell>
          <cell r="K330" t="str">
            <v>1737YAA02</v>
          </cell>
          <cell r="L330" t="str">
            <v>SH</v>
          </cell>
          <cell r="M330" t="str">
            <v>S-Group</v>
          </cell>
          <cell r="N330" t="str">
            <v>Reg</v>
          </cell>
          <cell r="P330" t="str">
            <v>PMR34</v>
          </cell>
          <cell r="Q330" t="str">
            <v>DRP</v>
          </cell>
          <cell r="S330">
            <v>0</v>
          </cell>
          <cell r="V330">
            <v>0</v>
          </cell>
          <cell r="X330">
            <v>0</v>
          </cell>
          <cell r="Y330" t="str">
            <v>Adhe</v>
          </cell>
          <cell r="Z330" t="str">
            <v>G7</v>
          </cell>
          <cell r="AA330" t="str">
            <v>Simple-Adhesive</v>
          </cell>
          <cell r="AB330" t="str">
            <v>Regular-Adhe</v>
          </cell>
        </row>
        <row r="331">
          <cell r="D331" t="str">
            <v>1737YAA32/IND</v>
          </cell>
          <cell r="E331">
            <v>1737</v>
          </cell>
          <cell r="F331">
            <v>31.600000000000005</v>
          </cell>
          <cell r="G331" t="str">
            <v>No</v>
          </cell>
          <cell r="H331">
            <v>31.600000000000005</v>
          </cell>
          <cell r="I331" t="str">
            <v>TI</v>
          </cell>
          <cell r="J331" t="str">
            <v>Highend</v>
          </cell>
          <cell r="K331" t="str">
            <v>1737YAA02</v>
          </cell>
          <cell r="L331" t="str">
            <v>SH</v>
          </cell>
          <cell r="M331" t="str">
            <v>S-Group</v>
          </cell>
          <cell r="N331" t="str">
            <v>Reg</v>
          </cell>
          <cell r="P331" t="str">
            <v>PMR39</v>
          </cell>
          <cell r="Q331" t="str">
            <v>DRP</v>
          </cell>
          <cell r="R331">
            <v>294</v>
          </cell>
          <cell r="S331">
            <v>303</v>
          </cell>
          <cell r="T331">
            <v>303</v>
          </cell>
          <cell r="U331">
            <v>340</v>
          </cell>
          <cell r="V331">
            <v>328</v>
          </cell>
          <cell r="X331">
            <v>0</v>
          </cell>
          <cell r="Y331" t="str">
            <v>Adhe</v>
          </cell>
          <cell r="Z331" t="str">
            <v>G7</v>
          </cell>
          <cell r="AA331" t="str">
            <v>Simple-Adhesive</v>
          </cell>
          <cell r="AB331" t="str">
            <v>Regular-Adhe</v>
          </cell>
        </row>
        <row r="332">
          <cell r="D332" t="str">
            <v>1738SAA00/IND</v>
          </cell>
          <cell r="E332">
            <v>1738</v>
          </cell>
          <cell r="F332">
            <v>27.200000000000003</v>
          </cell>
          <cell r="G332" t="str">
            <v>Yes</v>
          </cell>
          <cell r="H332">
            <v>24.900000000000002</v>
          </cell>
          <cell r="I332" t="str">
            <v>TI</v>
          </cell>
          <cell r="J332" t="str">
            <v>Audit</v>
          </cell>
          <cell r="K332" t="str">
            <v>1738SAA02</v>
          </cell>
          <cell r="L332" t="str">
            <v>SH</v>
          </cell>
          <cell r="M332" t="str">
            <v>S-Group</v>
          </cell>
          <cell r="N332" t="str">
            <v>Reg</v>
          </cell>
          <cell r="P332" t="str">
            <v>PMR31</v>
          </cell>
          <cell r="Q332" t="str">
            <v>DRP</v>
          </cell>
          <cell r="S332">
            <v>0</v>
          </cell>
          <cell r="V332">
            <v>0</v>
          </cell>
          <cell r="X332">
            <v>0</v>
          </cell>
          <cell r="Y332" t="str">
            <v>Adhe</v>
          </cell>
          <cell r="Z332" t="str">
            <v>G4</v>
          </cell>
          <cell r="AA332" t="str">
            <v>Simple-Adhesive</v>
          </cell>
          <cell r="AB332" t="str">
            <v>Regular-Adhe</v>
          </cell>
        </row>
        <row r="333">
          <cell r="D333" t="str">
            <v>1738YAA00/IND</v>
          </cell>
          <cell r="E333">
            <v>1738</v>
          </cell>
          <cell r="F333">
            <v>27.200000000000003</v>
          </cell>
          <cell r="G333" t="str">
            <v>Yes</v>
          </cell>
          <cell r="H333">
            <v>24.900000000000002</v>
          </cell>
          <cell r="I333" t="str">
            <v>TI</v>
          </cell>
          <cell r="J333" t="str">
            <v>Audit</v>
          </cell>
          <cell r="K333" t="str">
            <v>1738YAA02</v>
          </cell>
          <cell r="L333" t="str">
            <v>SH</v>
          </cell>
          <cell r="M333" t="str">
            <v>S-Group</v>
          </cell>
          <cell r="N333" t="str">
            <v>Reg</v>
          </cell>
          <cell r="P333" t="str">
            <v>DRP15/12/20</v>
          </cell>
          <cell r="Q333" t="str">
            <v>DRP</v>
          </cell>
          <cell r="S333">
            <v>0</v>
          </cell>
          <cell r="V333">
            <v>0</v>
          </cell>
          <cell r="X333">
            <v>0</v>
          </cell>
          <cell r="Y333" t="str">
            <v>Adhe</v>
          </cell>
          <cell r="Z333" t="str">
            <v>G4</v>
          </cell>
          <cell r="AA333" t="str">
            <v>Simple-Adhesive</v>
          </cell>
          <cell r="AB333" t="str">
            <v>Regular-Adhe</v>
          </cell>
        </row>
        <row r="334">
          <cell r="D334" t="str">
            <v>1739SAA00/IND</v>
          </cell>
          <cell r="E334">
            <v>1739</v>
          </cell>
          <cell r="F334">
            <v>33.700000000000003</v>
          </cell>
          <cell r="G334" t="str">
            <v>Yes</v>
          </cell>
          <cell r="H334">
            <v>31.400000000000002</v>
          </cell>
          <cell r="I334" t="str">
            <v>TI</v>
          </cell>
          <cell r="J334" t="str">
            <v>Audit</v>
          </cell>
          <cell r="K334" t="str">
            <v>1739SAA02</v>
          </cell>
          <cell r="L334" t="str">
            <v>RD</v>
          </cell>
          <cell r="M334" t="str">
            <v>S-Group</v>
          </cell>
          <cell r="N334" t="str">
            <v>Reg</v>
          </cell>
          <cell r="P334" t="str">
            <v>PMR32</v>
          </cell>
          <cell r="Q334" t="str">
            <v>DRP</v>
          </cell>
          <cell r="S334">
            <v>0</v>
          </cell>
          <cell r="V334">
            <v>0</v>
          </cell>
          <cell r="X334">
            <v>0</v>
          </cell>
          <cell r="Y334" t="str">
            <v>Gask</v>
          </cell>
          <cell r="Z334" t="str">
            <v>G8</v>
          </cell>
          <cell r="AA334" t="str">
            <v>Simple-Gasket</v>
          </cell>
          <cell r="AB334" t="str">
            <v>Regular-Gask</v>
          </cell>
        </row>
        <row r="335">
          <cell r="D335" t="str">
            <v>1739YAA00/IND</v>
          </cell>
          <cell r="E335">
            <v>1739</v>
          </cell>
          <cell r="F335">
            <v>33.700000000000003</v>
          </cell>
          <cell r="G335" t="str">
            <v>Yes</v>
          </cell>
          <cell r="H335">
            <v>31.400000000000002</v>
          </cell>
          <cell r="I335" t="str">
            <v>TI</v>
          </cell>
          <cell r="J335" t="str">
            <v>Audit</v>
          </cell>
          <cell r="K335" t="str">
            <v>1739YAA02</v>
          </cell>
          <cell r="L335" t="str">
            <v>RD</v>
          </cell>
          <cell r="M335" t="str">
            <v>S-Group</v>
          </cell>
          <cell r="N335" t="str">
            <v>Reg</v>
          </cell>
          <cell r="O335" t="str">
            <v>3.B</v>
          </cell>
          <cell r="P335" t="str">
            <v>MTS-RET</v>
          </cell>
          <cell r="Q335" t="str">
            <v>Live</v>
          </cell>
          <cell r="R335">
            <v>536</v>
          </cell>
          <cell r="S335">
            <v>566</v>
          </cell>
          <cell r="T335">
            <v>596</v>
          </cell>
          <cell r="U335">
            <v>733</v>
          </cell>
          <cell r="V335">
            <v>818</v>
          </cell>
          <cell r="W335">
            <v>881</v>
          </cell>
          <cell r="X335">
            <v>707</v>
          </cell>
          <cell r="Y335" t="str">
            <v>Gask</v>
          </cell>
          <cell r="Z335" t="str">
            <v>G8</v>
          </cell>
          <cell r="AA335" t="str">
            <v>Simple-Gasket</v>
          </cell>
          <cell r="AB335" t="str">
            <v>Regular-Gask</v>
          </cell>
        </row>
        <row r="336">
          <cell r="D336" t="str">
            <v>1766SAA00/IND</v>
          </cell>
          <cell r="E336">
            <v>1766</v>
          </cell>
          <cell r="F336">
            <v>61.3</v>
          </cell>
          <cell r="G336" t="str">
            <v>Yes</v>
          </cell>
          <cell r="H336">
            <v>59</v>
          </cell>
          <cell r="I336" t="str">
            <v>TI</v>
          </cell>
          <cell r="J336" t="str">
            <v>Highend</v>
          </cell>
          <cell r="K336" t="str">
            <v>1766SAA02</v>
          </cell>
          <cell r="L336" t="str">
            <v>RD</v>
          </cell>
          <cell r="M336" t="str">
            <v>C-Group</v>
          </cell>
          <cell r="N336" t="str">
            <v>Add on</v>
          </cell>
          <cell r="P336" t="str">
            <v>MTS-ECOM</v>
          </cell>
          <cell r="Q336" t="str">
            <v>Live</v>
          </cell>
          <cell r="R336">
            <v>590</v>
          </cell>
          <cell r="S336">
            <v>600</v>
          </cell>
          <cell r="T336">
            <v>570</v>
          </cell>
          <cell r="U336">
            <v>840</v>
          </cell>
          <cell r="V336">
            <v>0</v>
          </cell>
          <cell r="X336">
            <v>0</v>
          </cell>
          <cell r="Y336" t="str">
            <v>Gask</v>
          </cell>
          <cell r="Z336" t="str">
            <v>A3</v>
          </cell>
          <cell r="AA336" t="str">
            <v>Push botton Assy</v>
          </cell>
          <cell r="AB336" t="str">
            <v>MG Gask + PB assembly</v>
          </cell>
        </row>
        <row r="337">
          <cell r="D337" t="str">
            <v>1767NEA31/IND</v>
          </cell>
          <cell r="E337">
            <v>1767</v>
          </cell>
          <cell r="F337">
            <v>43.6</v>
          </cell>
          <cell r="G337" t="str">
            <v>Yes</v>
          </cell>
          <cell r="H337">
            <v>41.300000000000004</v>
          </cell>
          <cell r="I337" t="str">
            <v>TI</v>
          </cell>
          <cell r="J337" t="str">
            <v>Highend</v>
          </cell>
          <cell r="K337" t="str">
            <v>1767NEA02</v>
          </cell>
          <cell r="L337" t="str">
            <v>RD</v>
          </cell>
          <cell r="M337" t="str">
            <v>S-Group</v>
          </cell>
          <cell r="N337" t="str">
            <v>Reg</v>
          </cell>
          <cell r="O337" t="str">
            <v>1.SH</v>
          </cell>
          <cell r="P337" t="str">
            <v>MTS-RET</v>
          </cell>
          <cell r="Q337" t="str">
            <v>Live</v>
          </cell>
          <cell r="R337">
            <v>666</v>
          </cell>
          <cell r="S337">
            <v>668</v>
          </cell>
          <cell r="T337">
            <v>848</v>
          </cell>
          <cell r="U337">
            <v>1016</v>
          </cell>
          <cell r="V337">
            <v>1165</v>
          </cell>
          <cell r="W337">
            <v>1278</v>
          </cell>
          <cell r="X337">
            <v>1291</v>
          </cell>
          <cell r="Y337" t="str">
            <v>Adhe</v>
          </cell>
          <cell r="Z337" t="str">
            <v>G3</v>
          </cell>
          <cell r="AA337" t="str">
            <v>Simple-Adhesive</v>
          </cell>
          <cell r="AB337" t="str">
            <v>Regular-Adhe</v>
          </cell>
        </row>
        <row r="338">
          <cell r="D338" t="str">
            <v>1767SEA31/IND</v>
          </cell>
          <cell r="E338">
            <v>1767</v>
          </cell>
          <cell r="F338">
            <v>37.000000000000007</v>
          </cell>
          <cell r="G338" t="str">
            <v>Yes</v>
          </cell>
          <cell r="H338">
            <v>34.70000000000001</v>
          </cell>
          <cell r="I338" t="str">
            <v>TI</v>
          </cell>
          <cell r="J338" t="str">
            <v>Highend</v>
          </cell>
          <cell r="K338" t="str">
            <v>1767SEA02</v>
          </cell>
          <cell r="L338" t="str">
            <v>RD</v>
          </cell>
          <cell r="M338" t="str">
            <v>S-Group</v>
          </cell>
          <cell r="N338" t="str">
            <v>Reg</v>
          </cell>
          <cell r="O338" t="str">
            <v>2.H</v>
          </cell>
          <cell r="P338" t="str">
            <v>MTS-RET</v>
          </cell>
          <cell r="Q338" t="str">
            <v>Live</v>
          </cell>
          <cell r="R338">
            <v>519</v>
          </cell>
          <cell r="S338">
            <v>599</v>
          </cell>
          <cell r="T338">
            <v>649</v>
          </cell>
          <cell r="U338">
            <v>674</v>
          </cell>
          <cell r="V338">
            <v>678</v>
          </cell>
          <cell r="W338">
            <v>768</v>
          </cell>
          <cell r="X338">
            <v>630</v>
          </cell>
          <cell r="Y338" t="str">
            <v>Adhe</v>
          </cell>
          <cell r="Z338" t="str">
            <v>G3</v>
          </cell>
          <cell r="AA338" t="str">
            <v>Simple-Adhesive</v>
          </cell>
          <cell r="AB338" t="str">
            <v>Regular-Adhe</v>
          </cell>
        </row>
        <row r="339">
          <cell r="D339" t="str">
            <v>1767SEA32/IND</v>
          </cell>
          <cell r="E339">
            <v>1767</v>
          </cell>
          <cell r="F339">
            <v>37.000000000000007</v>
          </cell>
          <cell r="G339" t="str">
            <v>Yes</v>
          </cell>
          <cell r="H339">
            <v>34.70000000000001</v>
          </cell>
          <cell r="I339" t="str">
            <v>TI</v>
          </cell>
          <cell r="J339" t="str">
            <v>Highend</v>
          </cell>
          <cell r="K339" t="str">
            <v>1767SEA02</v>
          </cell>
          <cell r="L339" t="str">
            <v>RD</v>
          </cell>
          <cell r="M339" t="str">
            <v>S-Group</v>
          </cell>
          <cell r="N339" t="str">
            <v>Reg</v>
          </cell>
          <cell r="O339" t="str">
            <v>2.H</v>
          </cell>
          <cell r="P339" t="str">
            <v>MTS-RET</v>
          </cell>
          <cell r="Q339" t="str">
            <v>Live</v>
          </cell>
          <cell r="R339">
            <v>1201</v>
          </cell>
          <cell r="S339">
            <v>1233</v>
          </cell>
          <cell r="T339">
            <v>1323</v>
          </cell>
          <cell r="U339">
            <v>1381</v>
          </cell>
          <cell r="V339">
            <v>1417</v>
          </cell>
          <cell r="W339">
            <v>1356</v>
          </cell>
          <cell r="X339">
            <v>1216</v>
          </cell>
          <cell r="Y339" t="str">
            <v>Adhe</v>
          </cell>
          <cell r="Z339" t="str">
            <v>G3</v>
          </cell>
          <cell r="AA339" t="str">
            <v>Simple-Adhesive</v>
          </cell>
          <cell r="AB339" t="str">
            <v>Regular-Adhe</v>
          </cell>
        </row>
        <row r="340">
          <cell r="D340" t="str">
            <v>1767SEA33/IND</v>
          </cell>
          <cell r="E340">
            <v>1767</v>
          </cell>
          <cell r="F340">
            <v>37.000000000000007</v>
          </cell>
          <cell r="G340" t="str">
            <v>Yes</v>
          </cell>
          <cell r="H340">
            <v>34.70000000000001</v>
          </cell>
          <cell r="I340" t="str">
            <v>TI</v>
          </cell>
          <cell r="J340" t="str">
            <v>Highend</v>
          </cell>
          <cell r="K340" t="str">
            <v>1767SEA02</v>
          </cell>
          <cell r="L340" t="str">
            <v>RD</v>
          </cell>
          <cell r="M340" t="str">
            <v>S-Group</v>
          </cell>
          <cell r="N340" t="str">
            <v>Reg</v>
          </cell>
          <cell r="O340" t="str">
            <v>2.H</v>
          </cell>
          <cell r="P340" t="str">
            <v>MTS-RET</v>
          </cell>
          <cell r="Q340" t="str">
            <v>Live</v>
          </cell>
          <cell r="R340">
            <v>1663</v>
          </cell>
          <cell r="S340">
            <v>1723</v>
          </cell>
          <cell r="T340">
            <v>1873</v>
          </cell>
          <cell r="U340">
            <v>1934</v>
          </cell>
          <cell r="V340">
            <v>1925</v>
          </cell>
          <cell r="W340">
            <v>1812</v>
          </cell>
          <cell r="X340">
            <v>1667</v>
          </cell>
          <cell r="Y340" t="str">
            <v>Adhe</v>
          </cell>
          <cell r="Z340" t="str">
            <v>G3</v>
          </cell>
          <cell r="AA340" t="str">
            <v>Simple-Adhesive</v>
          </cell>
          <cell r="AB340" t="str">
            <v>Regular-Adhe</v>
          </cell>
        </row>
        <row r="341">
          <cell r="D341" t="str">
            <v>1767SEB31/IND</v>
          </cell>
          <cell r="E341">
            <v>1767</v>
          </cell>
          <cell r="F341">
            <v>43.6</v>
          </cell>
          <cell r="G341" t="str">
            <v>Yes</v>
          </cell>
          <cell r="H341">
            <v>41.300000000000004</v>
          </cell>
          <cell r="I341" t="str">
            <v>TI</v>
          </cell>
          <cell r="J341" t="str">
            <v>Highend</v>
          </cell>
          <cell r="K341" t="str">
            <v>1767SEB02</v>
          </cell>
          <cell r="L341" t="str">
            <v>RD</v>
          </cell>
          <cell r="M341" t="str">
            <v>S-Group</v>
          </cell>
          <cell r="N341" t="str">
            <v>Reg</v>
          </cell>
          <cell r="P341" t="str">
            <v>NM (INSTI)</v>
          </cell>
          <cell r="Q341" t="str">
            <v>DRP</v>
          </cell>
          <cell r="S341">
            <v>0</v>
          </cell>
          <cell r="V341">
            <v>0</v>
          </cell>
          <cell r="X341">
            <v>0</v>
          </cell>
          <cell r="Y341" t="str">
            <v>Adhe</v>
          </cell>
          <cell r="Z341" t="str">
            <v>G3</v>
          </cell>
          <cell r="AA341" t="str">
            <v>Simple-Adhesive</v>
          </cell>
          <cell r="AB341" t="str">
            <v>Regular-Adhe</v>
          </cell>
        </row>
        <row r="342">
          <cell r="D342" t="str">
            <v>1768BCA31/IND</v>
          </cell>
          <cell r="E342">
            <v>1768</v>
          </cell>
          <cell r="F342">
            <v>43.6</v>
          </cell>
          <cell r="G342" t="str">
            <v>Yes</v>
          </cell>
          <cell r="H342">
            <v>41.300000000000004</v>
          </cell>
          <cell r="I342" t="str">
            <v>TI</v>
          </cell>
          <cell r="J342" t="str">
            <v>Highend</v>
          </cell>
          <cell r="K342" t="str">
            <v>1768BCA02/HN</v>
          </cell>
          <cell r="L342" t="str">
            <v>RD</v>
          </cell>
          <cell r="M342" t="str">
            <v>S-Group</v>
          </cell>
          <cell r="N342" t="str">
            <v>Reg</v>
          </cell>
          <cell r="P342" t="str">
            <v>PMR34</v>
          </cell>
          <cell r="Q342" t="str">
            <v>DRP</v>
          </cell>
          <cell r="S342">
            <v>0</v>
          </cell>
          <cell r="V342">
            <v>0</v>
          </cell>
          <cell r="X342">
            <v>0</v>
          </cell>
          <cell r="Y342" t="str">
            <v>Adhe</v>
          </cell>
          <cell r="Z342" t="str">
            <v>G4</v>
          </cell>
          <cell r="AA342" t="str">
            <v>Simple-Adhesive</v>
          </cell>
          <cell r="AB342" t="str">
            <v>Regular-Adhe</v>
          </cell>
        </row>
        <row r="343">
          <cell r="D343" t="str">
            <v>1768SAA31/IND</v>
          </cell>
          <cell r="E343">
            <v>1768</v>
          </cell>
          <cell r="F343">
            <v>43.6</v>
          </cell>
          <cell r="G343" t="str">
            <v>Yes</v>
          </cell>
          <cell r="H343">
            <v>41.300000000000004</v>
          </cell>
          <cell r="I343" t="str">
            <v>TI</v>
          </cell>
          <cell r="J343" t="str">
            <v>Highend</v>
          </cell>
          <cell r="K343" t="str">
            <v>1768SAA02</v>
          </cell>
          <cell r="L343" t="str">
            <v>RD</v>
          </cell>
          <cell r="M343" t="str">
            <v>S-Group</v>
          </cell>
          <cell r="N343" t="str">
            <v>Reg</v>
          </cell>
          <cell r="P343" t="str">
            <v>PMR39</v>
          </cell>
          <cell r="Q343" t="str">
            <v>DRP</v>
          </cell>
          <cell r="R343">
            <v>130</v>
          </cell>
          <cell r="S343">
            <v>150</v>
          </cell>
          <cell r="T343">
            <v>130</v>
          </cell>
          <cell r="U343">
            <v>110</v>
          </cell>
          <cell r="V343">
            <v>110</v>
          </cell>
          <cell r="X343">
            <v>0</v>
          </cell>
          <cell r="Y343" t="str">
            <v>Adhe</v>
          </cell>
          <cell r="Z343" t="str">
            <v>G4</v>
          </cell>
          <cell r="AA343" t="str">
            <v>Simple-Adhesive</v>
          </cell>
          <cell r="AB343" t="str">
            <v>Regular-Adhe</v>
          </cell>
        </row>
        <row r="344">
          <cell r="D344" t="str">
            <v>1768SAA31Z1/IND</v>
          </cell>
          <cell r="E344">
            <v>1768</v>
          </cell>
          <cell r="F344">
            <v>43.6</v>
          </cell>
          <cell r="G344" t="str">
            <v>Yes</v>
          </cell>
          <cell r="H344">
            <v>41.300000000000004</v>
          </cell>
          <cell r="I344" t="str">
            <v>TI</v>
          </cell>
          <cell r="J344" t="str">
            <v>Highend</v>
          </cell>
          <cell r="K344" t="str">
            <v>1768SAA02</v>
          </cell>
          <cell r="L344" t="str">
            <v>RD</v>
          </cell>
          <cell r="M344" t="str">
            <v>S-Group</v>
          </cell>
          <cell r="N344" t="str">
            <v>Reg</v>
          </cell>
          <cell r="P344" t="str">
            <v>NM (INSTI)</v>
          </cell>
          <cell r="Q344" t="str">
            <v>DRP</v>
          </cell>
          <cell r="S344">
            <v>0</v>
          </cell>
          <cell r="V344">
            <v>0</v>
          </cell>
          <cell r="X344">
            <v>0</v>
          </cell>
          <cell r="Y344" t="str">
            <v>Adhe</v>
          </cell>
          <cell r="Z344" t="str">
            <v>G4</v>
          </cell>
          <cell r="AA344" t="str">
            <v>Simple-Adhesive</v>
          </cell>
          <cell r="AB344" t="str">
            <v>Regular-Adhe</v>
          </cell>
        </row>
        <row r="345">
          <cell r="D345" t="str">
            <v>1768SAA32/IND</v>
          </cell>
          <cell r="E345">
            <v>1768</v>
          </cell>
          <cell r="F345">
            <v>43.6</v>
          </cell>
          <cell r="G345" t="str">
            <v>Yes</v>
          </cell>
          <cell r="H345">
            <v>41.300000000000004</v>
          </cell>
          <cell r="I345" t="str">
            <v>TI</v>
          </cell>
          <cell r="J345" t="str">
            <v>Highend</v>
          </cell>
          <cell r="K345" t="str">
            <v>1768SAA02</v>
          </cell>
          <cell r="L345" t="str">
            <v>RD</v>
          </cell>
          <cell r="M345" t="str">
            <v>S-Group</v>
          </cell>
          <cell r="N345" t="str">
            <v>Reg</v>
          </cell>
          <cell r="P345" t="str">
            <v>MTO-DRP</v>
          </cell>
          <cell r="Q345" t="str">
            <v>DRP</v>
          </cell>
          <cell r="S345">
            <v>0</v>
          </cell>
          <cell r="V345">
            <v>0</v>
          </cell>
          <cell r="X345">
            <v>0</v>
          </cell>
          <cell r="Y345" t="str">
            <v>Adhe</v>
          </cell>
          <cell r="Z345" t="str">
            <v>G4</v>
          </cell>
          <cell r="AA345" t="str">
            <v>Simple-Adhesive</v>
          </cell>
          <cell r="AB345" t="str">
            <v>Regular-Adhe</v>
          </cell>
        </row>
        <row r="346">
          <cell r="D346" t="str">
            <v>1768SAA33/IND</v>
          </cell>
          <cell r="E346">
            <v>1768</v>
          </cell>
          <cell r="F346">
            <v>43.6</v>
          </cell>
          <cell r="G346" t="str">
            <v>Yes</v>
          </cell>
          <cell r="H346">
            <v>41.300000000000004</v>
          </cell>
          <cell r="I346" t="str">
            <v>TI</v>
          </cell>
          <cell r="J346" t="str">
            <v>Highend</v>
          </cell>
          <cell r="K346" t="str">
            <v>1768SAA02</v>
          </cell>
          <cell r="L346" t="str">
            <v>RD</v>
          </cell>
          <cell r="M346" t="str">
            <v>S-Group</v>
          </cell>
          <cell r="N346" t="str">
            <v>Reg</v>
          </cell>
          <cell r="O346" t="str">
            <v>5.T</v>
          </cell>
          <cell r="P346" t="str">
            <v>PMR42</v>
          </cell>
          <cell r="Q346" t="str">
            <v>DRP</v>
          </cell>
          <cell r="R346">
            <v>474</v>
          </cell>
          <cell r="S346">
            <v>305</v>
          </cell>
          <cell r="T346">
            <v>305</v>
          </cell>
          <cell r="U346">
            <v>246</v>
          </cell>
          <cell r="V346">
            <v>270</v>
          </cell>
          <cell r="W346">
            <v>264</v>
          </cell>
          <cell r="X346">
            <v>202</v>
          </cell>
          <cell r="Y346" t="str">
            <v>Adhe</v>
          </cell>
          <cell r="Z346" t="str">
            <v>G4</v>
          </cell>
          <cell r="AA346" t="str">
            <v>Simple-Adhesive</v>
          </cell>
          <cell r="AB346" t="str">
            <v>Regular-Adhe</v>
          </cell>
        </row>
        <row r="347">
          <cell r="D347" t="str">
            <v>1769SAA31/IND</v>
          </cell>
          <cell r="E347">
            <v>1769</v>
          </cell>
          <cell r="F347">
            <v>43.6</v>
          </cell>
          <cell r="G347" t="str">
            <v>Yes</v>
          </cell>
          <cell r="H347">
            <v>41.300000000000004</v>
          </cell>
          <cell r="I347" t="str">
            <v>TI</v>
          </cell>
          <cell r="J347" t="str">
            <v>Highend</v>
          </cell>
          <cell r="K347" t="str">
            <v>1769SAA02</v>
          </cell>
          <cell r="L347" t="str">
            <v>RD</v>
          </cell>
          <cell r="M347" t="str">
            <v>S-Group</v>
          </cell>
          <cell r="N347" t="str">
            <v>Reg</v>
          </cell>
          <cell r="P347" t="str">
            <v>PMR39</v>
          </cell>
          <cell r="Q347" t="str">
            <v>DRP</v>
          </cell>
          <cell r="R347">
            <v>130</v>
          </cell>
          <cell r="S347">
            <v>130</v>
          </cell>
          <cell r="T347">
            <v>140</v>
          </cell>
          <cell r="U347">
            <v>120</v>
          </cell>
          <cell r="V347">
            <v>120</v>
          </cell>
          <cell r="X347">
            <v>0</v>
          </cell>
          <cell r="Y347" t="str">
            <v>Adhe</v>
          </cell>
          <cell r="Z347" t="str">
            <v>G4</v>
          </cell>
          <cell r="AA347" t="str">
            <v>Simple-Adhesive</v>
          </cell>
          <cell r="AB347" t="str">
            <v>Regular-Adhe</v>
          </cell>
        </row>
        <row r="348">
          <cell r="D348" t="str">
            <v>1769SAA32/IND</v>
          </cell>
          <cell r="E348">
            <v>1769</v>
          </cell>
          <cell r="F348">
            <v>43.6</v>
          </cell>
          <cell r="G348" t="str">
            <v>Yes</v>
          </cell>
          <cell r="H348">
            <v>41.300000000000004</v>
          </cell>
          <cell r="I348" t="str">
            <v>TI</v>
          </cell>
          <cell r="J348" t="str">
            <v>Highend</v>
          </cell>
          <cell r="K348" t="str">
            <v>1769SAA02</v>
          </cell>
          <cell r="L348" t="str">
            <v>RD</v>
          </cell>
          <cell r="M348" t="str">
            <v>S-Group</v>
          </cell>
          <cell r="N348" t="str">
            <v>Reg</v>
          </cell>
          <cell r="P348" t="str">
            <v>NM</v>
          </cell>
          <cell r="Q348" t="str">
            <v>DRP</v>
          </cell>
          <cell r="S348">
            <v>0</v>
          </cell>
          <cell r="V348">
            <v>0</v>
          </cell>
          <cell r="X348">
            <v>0</v>
          </cell>
          <cell r="Y348" t="str">
            <v>Adhe</v>
          </cell>
          <cell r="Z348" t="str">
            <v>G4</v>
          </cell>
          <cell r="AA348" t="str">
            <v>Simple-Adhesive</v>
          </cell>
          <cell r="AB348" t="str">
            <v>Regular-Adhe</v>
          </cell>
        </row>
        <row r="349">
          <cell r="D349" t="str">
            <v>1769SAA33/IND</v>
          </cell>
          <cell r="E349">
            <v>1769</v>
          </cell>
          <cell r="F349">
            <v>43.6</v>
          </cell>
          <cell r="G349" t="str">
            <v>Yes</v>
          </cell>
          <cell r="H349">
            <v>41.300000000000004</v>
          </cell>
          <cell r="I349" t="str">
            <v>TI</v>
          </cell>
          <cell r="J349" t="str">
            <v>Highend</v>
          </cell>
          <cell r="K349" t="str">
            <v>1769SAA02</v>
          </cell>
          <cell r="L349" t="str">
            <v>RD</v>
          </cell>
          <cell r="M349" t="str">
            <v>S-Group</v>
          </cell>
          <cell r="N349" t="str">
            <v>Reg</v>
          </cell>
          <cell r="O349" t="str">
            <v>2.H</v>
          </cell>
          <cell r="P349" t="str">
            <v>MTS-RET</v>
          </cell>
          <cell r="Q349" t="str">
            <v>Live</v>
          </cell>
          <cell r="R349">
            <v>320</v>
          </cell>
          <cell r="S349">
            <v>321</v>
          </cell>
          <cell r="T349">
            <v>331</v>
          </cell>
          <cell r="U349">
            <v>262</v>
          </cell>
          <cell r="V349">
            <v>251</v>
          </cell>
          <cell r="W349">
            <v>235</v>
          </cell>
          <cell r="X349">
            <v>211</v>
          </cell>
          <cell r="Y349" t="str">
            <v>Adhe</v>
          </cell>
          <cell r="Z349" t="str">
            <v>G4</v>
          </cell>
          <cell r="AA349" t="str">
            <v>Simple-Adhesive</v>
          </cell>
          <cell r="AB349" t="str">
            <v>Regular-Adhe</v>
          </cell>
        </row>
        <row r="350">
          <cell r="D350" t="str">
            <v>1769SAA34/IND</v>
          </cell>
          <cell r="E350">
            <v>1769</v>
          </cell>
          <cell r="F350">
            <v>43.6</v>
          </cell>
          <cell r="G350" t="str">
            <v>Yes</v>
          </cell>
          <cell r="H350">
            <v>41.300000000000004</v>
          </cell>
          <cell r="I350" t="str">
            <v>TI</v>
          </cell>
          <cell r="J350" t="str">
            <v>Highend</v>
          </cell>
          <cell r="K350" t="str">
            <v>1769SAA02</v>
          </cell>
          <cell r="L350" t="str">
            <v>RD</v>
          </cell>
          <cell r="M350" t="str">
            <v>S-Group</v>
          </cell>
          <cell r="N350" t="str">
            <v>Reg</v>
          </cell>
          <cell r="O350" t="str">
            <v>2.H</v>
          </cell>
          <cell r="P350" t="str">
            <v>MTS-RET</v>
          </cell>
          <cell r="Q350" t="str">
            <v>Live</v>
          </cell>
          <cell r="R350">
            <v>1572</v>
          </cell>
          <cell r="S350">
            <v>1549</v>
          </cell>
          <cell r="T350">
            <v>1371</v>
          </cell>
          <cell r="U350">
            <v>1432</v>
          </cell>
          <cell r="V350">
            <v>1570</v>
          </cell>
          <cell r="W350">
            <v>1350</v>
          </cell>
          <cell r="X350">
            <v>1213</v>
          </cell>
          <cell r="Y350" t="str">
            <v>Adhe</v>
          </cell>
          <cell r="Z350" t="str">
            <v>G4</v>
          </cell>
          <cell r="AA350" t="str">
            <v>Simple-Adhesive</v>
          </cell>
          <cell r="AB350" t="str">
            <v>Regular-Adhe</v>
          </cell>
        </row>
        <row r="351">
          <cell r="D351" t="str">
            <v>1770SAA31/IND</v>
          </cell>
          <cell r="E351">
            <v>1770</v>
          </cell>
          <cell r="F351">
            <v>32.6</v>
          </cell>
          <cell r="G351" t="str">
            <v>Yes</v>
          </cell>
          <cell r="H351">
            <v>30.3</v>
          </cell>
          <cell r="I351" t="str">
            <v>TI</v>
          </cell>
          <cell r="J351" t="str">
            <v>Audit</v>
          </cell>
          <cell r="K351" t="str">
            <v>1770SAA02</v>
          </cell>
          <cell r="L351" t="str">
            <v>RD</v>
          </cell>
          <cell r="M351" t="str">
            <v>S-Group</v>
          </cell>
          <cell r="N351" t="str">
            <v>Reg</v>
          </cell>
          <cell r="O351" t="str">
            <v>2.H</v>
          </cell>
          <cell r="P351" t="str">
            <v>MTS-RET</v>
          </cell>
          <cell r="Q351" t="str">
            <v>Live</v>
          </cell>
          <cell r="R351">
            <v>1926</v>
          </cell>
          <cell r="S351">
            <v>2162</v>
          </cell>
          <cell r="T351">
            <v>2312</v>
          </cell>
          <cell r="U351">
            <v>2197</v>
          </cell>
          <cell r="V351">
            <v>2325</v>
          </cell>
          <cell r="W351">
            <v>1476</v>
          </cell>
          <cell r="X351">
            <v>1355</v>
          </cell>
          <cell r="Y351" t="str">
            <v>Adhe</v>
          </cell>
          <cell r="Z351" t="str">
            <v>G3</v>
          </cell>
          <cell r="AA351" t="str">
            <v>Simple-Adhesive</v>
          </cell>
          <cell r="AB351" t="str">
            <v>Regular-Adhe</v>
          </cell>
        </row>
        <row r="352">
          <cell r="D352" t="str">
            <v>1771SAA31/IND</v>
          </cell>
          <cell r="E352">
            <v>1771</v>
          </cell>
          <cell r="F352">
            <v>32.6</v>
          </cell>
          <cell r="G352" t="str">
            <v>Yes</v>
          </cell>
          <cell r="H352">
            <v>30.3</v>
          </cell>
          <cell r="I352" t="str">
            <v>TI</v>
          </cell>
          <cell r="J352" t="str">
            <v>Audit</v>
          </cell>
          <cell r="K352" t="str">
            <v>1771SAA02</v>
          </cell>
          <cell r="L352" t="str">
            <v>RD</v>
          </cell>
          <cell r="M352" t="str">
            <v>S-Group</v>
          </cell>
          <cell r="N352" t="str">
            <v>Reg</v>
          </cell>
          <cell r="P352" t="str">
            <v>MTS-ECOM</v>
          </cell>
          <cell r="Q352" t="str">
            <v>Live</v>
          </cell>
          <cell r="R352">
            <v>1390</v>
          </cell>
          <cell r="S352">
            <v>1390</v>
          </cell>
          <cell r="T352">
            <v>1750</v>
          </cell>
          <cell r="U352">
            <v>2120</v>
          </cell>
          <cell r="V352">
            <v>0</v>
          </cell>
          <cell r="X352">
            <v>0</v>
          </cell>
          <cell r="Y352" t="str">
            <v>Adhe</v>
          </cell>
          <cell r="Z352" t="str">
            <v>G2</v>
          </cell>
          <cell r="AA352" t="str">
            <v>Simple-Adhesive</v>
          </cell>
          <cell r="AB352" t="str">
            <v>Regular-Adhe</v>
          </cell>
        </row>
        <row r="353">
          <cell r="D353" t="str">
            <v>1771SAA31Z1/IND</v>
          </cell>
          <cell r="E353">
            <v>1771</v>
          </cell>
          <cell r="F353">
            <v>32.6</v>
          </cell>
          <cell r="G353" t="str">
            <v>Yes</v>
          </cell>
          <cell r="H353">
            <v>30.3</v>
          </cell>
          <cell r="I353" t="str">
            <v>TI</v>
          </cell>
          <cell r="J353" t="str">
            <v>Audit</v>
          </cell>
          <cell r="K353" t="str">
            <v>1771SAA02</v>
          </cell>
          <cell r="L353" t="str">
            <v>RD</v>
          </cell>
          <cell r="M353" t="str">
            <v>S-Group</v>
          </cell>
          <cell r="N353" t="str">
            <v>Reg</v>
          </cell>
          <cell r="P353" t="str">
            <v>OTH</v>
          </cell>
          <cell r="Q353" t="str">
            <v>DRP</v>
          </cell>
          <cell r="R353">
            <v>0</v>
          </cell>
          <cell r="S353">
            <v>0</v>
          </cell>
          <cell r="V353">
            <v>0</v>
          </cell>
          <cell r="X353">
            <v>0</v>
          </cell>
          <cell r="Y353" t="str">
            <v>Adhe</v>
          </cell>
          <cell r="AA353" t="str">
            <v>Simple-Adhesive</v>
          </cell>
          <cell r="AB353" t="str">
            <v>Regular-Adhe</v>
          </cell>
        </row>
        <row r="354">
          <cell r="D354" t="str">
            <v>1773NAA31/IND</v>
          </cell>
          <cell r="E354">
            <v>1773</v>
          </cell>
          <cell r="F354">
            <v>33.700000000000003</v>
          </cell>
          <cell r="G354" t="str">
            <v>Yes</v>
          </cell>
          <cell r="H354">
            <v>31.400000000000002</v>
          </cell>
          <cell r="I354" t="str">
            <v>TI</v>
          </cell>
          <cell r="J354" t="str">
            <v>Audit</v>
          </cell>
          <cell r="K354" t="str">
            <v>1773NAA02</v>
          </cell>
          <cell r="L354" t="str">
            <v>RD</v>
          </cell>
          <cell r="M354" t="str">
            <v>S-Group</v>
          </cell>
          <cell r="N354" t="str">
            <v>Reg</v>
          </cell>
          <cell r="P354" t="str">
            <v>MTO-NEW</v>
          </cell>
          <cell r="Q354" t="str">
            <v>Live</v>
          </cell>
          <cell r="V354">
            <v>300</v>
          </cell>
          <cell r="W354">
            <v>250</v>
          </cell>
          <cell r="X354">
            <v>0</v>
          </cell>
          <cell r="Y354" t="str">
            <v>Gask</v>
          </cell>
          <cell r="Z354" t="str">
            <v>G8</v>
          </cell>
          <cell r="AA354" t="str">
            <v>Simple-Gasket</v>
          </cell>
          <cell r="AB354" t="str">
            <v>Regular-Gask</v>
          </cell>
        </row>
        <row r="355">
          <cell r="D355" t="str">
            <v>1773SAA00/IND</v>
          </cell>
          <cell r="E355">
            <v>1773</v>
          </cell>
          <cell r="F355">
            <v>33.700000000000003</v>
          </cell>
          <cell r="G355" t="str">
            <v>Yes</v>
          </cell>
          <cell r="H355">
            <v>31.400000000000002</v>
          </cell>
          <cell r="I355" t="str">
            <v>TI</v>
          </cell>
          <cell r="J355" t="str">
            <v>Audit</v>
          </cell>
          <cell r="K355" t="str">
            <v>1773SAA02</v>
          </cell>
          <cell r="L355" t="str">
            <v>RD</v>
          </cell>
          <cell r="M355" t="str">
            <v>S-Group</v>
          </cell>
          <cell r="N355" t="str">
            <v>Reg</v>
          </cell>
          <cell r="O355" t="str">
            <v>3.B</v>
          </cell>
          <cell r="P355" t="str">
            <v>MTS-RET</v>
          </cell>
          <cell r="Q355" t="str">
            <v>Live</v>
          </cell>
          <cell r="R355">
            <v>2211</v>
          </cell>
          <cell r="S355">
            <v>2422</v>
          </cell>
          <cell r="T355">
            <v>2572</v>
          </cell>
          <cell r="U355">
            <v>2375</v>
          </cell>
          <cell r="V355">
            <v>755</v>
          </cell>
          <cell r="W355">
            <v>870</v>
          </cell>
          <cell r="X355">
            <v>798</v>
          </cell>
          <cell r="Y355" t="str">
            <v>Gask</v>
          </cell>
          <cell r="Z355" t="str">
            <v>G8</v>
          </cell>
          <cell r="AA355" t="str">
            <v>Simple-Gasket</v>
          </cell>
          <cell r="AB355" t="str">
            <v>Regular-Gask</v>
          </cell>
        </row>
        <row r="356">
          <cell r="D356" t="str">
            <v>1773SAA30/IND</v>
          </cell>
          <cell r="E356">
            <v>1773</v>
          </cell>
          <cell r="F356">
            <v>33.700000000000003</v>
          </cell>
          <cell r="G356" t="str">
            <v>Yes</v>
          </cell>
          <cell r="H356">
            <v>31.400000000000002</v>
          </cell>
          <cell r="I356" t="str">
            <v>TI</v>
          </cell>
          <cell r="J356" t="str">
            <v>Audit</v>
          </cell>
          <cell r="K356" t="str">
            <v>1773SAA02</v>
          </cell>
          <cell r="L356" t="str">
            <v>RD</v>
          </cell>
          <cell r="M356" t="str">
            <v>S-Group</v>
          </cell>
          <cell r="N356" t="str">
            <v>Reg</v>
          </cell>
          <cell r="O356" t="str">
            <v>6.NP</v>
          </cell>
          <cell r="P356" t="str">
            <v>MTS-ECOM</v>
          </cell>
          <cell r="Q356" t="str">
            <v>Live</v>
          </cell>
          <cell r="V356">
            <v>500</v>
          </cell>
          <cell r="W356">
            <v>500</v>
          </cell>
          <cell r="X356">
            <v>500</v>
          </cell>
          <cell r="Y356" t="str">
            <v>Gask</v>
          </cell>
          <cell r="Z356" t="str">
            <v>G8</v>
          </cell>
          <cell r="AA356" t="str">
            <v>Simple-Gasket</v>
          </cell>
          <cell r="AB356" t="str">
            <v>Regular-Gask</v>
          </cell>
        </row>
        <row r="357">
          <cell r="D357" t="str">
            <v>1773SAC00/IND</v>
          </cell>
          <cell r="E357">
            <v>1773</v>
          </cell>
          <cell r="F357">
            <v>33.700000000000003</v>
          </cell>
          <cell r="G357" t="str">
            <v>Yes</v>
          </cell>
          <cell r="H357">
            <v>31.400000000000002</v>
          </cell>
          <cell r="I357" t="str">
            <v>TI</v>
          </cell>
          <cell r="J357" t="str">
            <v>Audit</v>
          </cell>
          <cell r="K357" t="str">
            <v>1773SAC02</v>
          </cell>
          <cell r="L357" t="str">
            <v>RD</v>
          </cell>
          <cell r="M357" t="str">
            <v>S-Group</v>
          </cell>
          <cell r="N357" t="str">
            <v>Reg</v>
          </cell>
          <cell r="O357" t="str">
            <v>6.NP</v>
          </cell>
          <cell r="P357" t="str">
            <v>MTS-ECOM</v>
          </cell>
          <cell r="Q357" t="str">
            <v>Live</v>
          </cell>
          <cell r="Y357" t="str">
            <v>Gask</v>
          </cell>
          <cell r="Z357" t="str">
            <v>G8</v>
          </cell>
          <cell r="AA357" t="str">
            <v>Simple-Gasket</v>
          </cell>
          <cell r="AB357" t="str">
            <v>Regular-Gask</v>
          </cell>
        </row>
        <row r="358">
          <cell r="D358" t="str">
            <v>1773WAA00/IND</v>
          </cell>
          <cell r="E358">
            <v>1773</v>
          </cell>
          <cell r="F358">
            <v>27.200000000000003</v>
          </cell>
          <cell r="G358" t="str">
            <v>Yes</v>
          </cell>
          <cell r="H358">
            <v>24.900000000000002</v>
          </cell>
          <cell r="I358" t="str">
            <v>TI</v>
          </cell>
          <cell r="J358" t="str">
            <v>Audit</v>
          </cell>
          <cell r="K358" t="str">
            <v>1773WAA02</v>
          </cell>
          <cell r="L358" t="str">
            <v>RD</v>
          </cell>
          <cell r="M358" t="str">
            <v>S-Group</v>
          </cell>
          <cell r="N358" t="str">
            <v>Reg</v>
          </cell>
          <cell r="O358" t="str">
            <v>5.T</v>
          </cell>
          <cell r="P358" t="str">
            <v>MTS-IBD</v>
          </cell>
          <cell r="Q358" t="str">
            <v>Live</v>
          </cell>
          <cell r="R358">
            <v>148</v>
          </cell>
          <cell r="S358">
            <v>149</v>
          </cell>
          <cell r="T358">
            <v>180</v>
          </cell>
          <cell r="U358">
            <v>156</v>
          </cell>
          <cell r="V358">
            <v>175</v>
          </cell>
          <cell r="W358">
            <v>181</v>
          </cell>
          <cell r="X358">
            <v>158</v>
          </cell>
          <cell r="Y358" t="str">
            <v>Gask</v>
          </cell>
          <cell r="Z358" t="str">
            <v>G8</v>
          </cell>
          <cell r="AA358" t="str">
            <v>Simple-Gasket</v>
          </cell>
          <cell r="AB358" t="str">
            <v>Regular-Gask</v>
          </cell>
        </row>
        <row r="359">
          <cell r="D359" t="str">
            <v>1773WAA30/IND</v>
          </cell>
          <cell r="E359">
            <v>1773</v>
          </cell>
          <cell r="F359">
            <v>33.700000000000003</v>
          </cell>
          <cell r="G359" t="str">
            <v>Yes</v>
          </cell>
          <cell r="H359">
            <v>31.400000000000002</v>
          </cell>
          <cell r="I359" t="str">
            <v>TI</v>
          </cell>
          <cell r="J359" t="str">
            <v>Audit</v>
          </cell>
          <cell r="K359" t="str">
            <v>1773WAA02</v>
          </cell>
          <cell r="L359" t="str">
            <v>RD</v>
          </cell>
          <cell r="M359" t="str">
            <v>S-Group</v>
          </cell>
          <cell r="N359" t="str">
            <v>Reg</v>
          </cell>
          <cell r="P359" t="str">
            <v>MTS-ECOM</v>
          </cell>
          <cell r="Q359" t="str">
            <v>Live</v>
          </cell>
          <cell r="V359">
            <v>300</v>
          </cell>
          <cell r="W359">
            <v>250</v>
          </cell>
          <cell r="X359">
            <v>0</v>
          </cell>
          <cell r="Y359" t="str">
            <v>Gask</v>
          </cell>
          <cell r="Z359" t="str">
            <v>G8</v>
          </cell>
          <cell r="AA359" t="str">
            <v>Simple-Gasket</v>
          </cell>
          <cell r="AB359" t="str">
            <v>Regular-Gask</v>
          </cell>
        </row>
        <row r="360">
          <cell r="D360" t="str">
            <v>1773YAA00/IND</v>
          </cell>
          <cell r="E360">
            <v>1773</v>
          </cell>
          <cell r="F360">
            <v>33.700000000000003</v>
          </cell>
          <cell r="G360" t="str">
            <v>Yes</v>
          </cell>
          <cell r="H360">
            <v>31.400000000000002</v>
          </cell>
          <cell r="I360" t="str">
            <v>TI</v>
          </cell>
          <cell r="J360" t="str">
            <v>Audit</v>
          </cell>
          <cell r="K360" t="str">
            <v>1773YAA02</v>
          </cell>
          <cell r="L360" t="str">
            <v>RD</v>
          </cell>
          <cell r="M360" t="str">
            <v>S-Group</v>
          </cell>
          <cell r="N360" t="str">
            <v>Reg</v>
          </cell>
          <cell r="P360" t="str">
            <v>MTS-ECOM</v>
          </cell>
          <cell r="Q360" t="str">
            <v>Live</v>
          </cell>
          <cell r="R360">
            <v>440</v>
          </cell>
          <cell r="S360">
            <v>440</v>
          </cell>
          <cell r="T360">
            <v>570</v>
          </cell>
          <cell r="U360">
            <v>820</v>
          </cell>
          <cell r="V360">
            <v>0</v>
          </cell>
          <cell r="X360">
            <v>0</v>
          </cell>
          <cell r="Y360" t="str">
            <v>Gask</v>
          </cell>
          <cell r="Z360" t="str">
            <v>G8</v>
          </cell>
          <cell r="AA360" t="str">
            <v>Simple-Gasket</v>
          </cell>
          <cell r="AB360" t="str">
            <v>Regular-Gask</v>
          </cell>
        </row>
        <row r="361">
          <cell r="D361" t="str">
            <v>1774SEB31/IND</v>
          </cell>
          <cell r="E361">
            <v>1774</v>
          </cell>
          <cell r="F361">
            <v>31.600000000000005</v>
          </cell>
          <cell r="G361" t="str">
            <v>Yes</v>
          </cell>
          <cell r="H361">
            <v>29.300000000000004</v>
          </cell>
          <cell r="I361" t="str">
            <v>TI</v>
          </cell>
          <cell r="J361" t="str">
            <v>Audit</v>
          </cell>
          <cell r="K361" t="str">
            <v>1774SEB02</v>
          </cell>
          <cell r="L361" t="str">
            <v>RD</v>
          </cell>
          <cell r="M361" t="str">
            <v>S-Group</v>
          </cell>
          <cell r="N361" t="str">
            <v>Reg</v>
          </cell>
          <cell r="O361" t="str">
            <v>1.SH</v>
          </cell>
          <cell r="P361" t="str">
            <v>MTO-NEW</v>
          </cell>
          <cell r="Q361" t="str">
            <v>Live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 t="str">
            <v>Adhe</v>
          </cell>
          <cell r="Z361" t="str">
            <v>G7</v>
          </cell>
          <cell r="AA361" t="str">
            <v>Simple-Adhesive</v>
          </cell>
          <cell r="AB361" t="str">
            <v>Regular-Adhe</v>
          </cell>
        </row>
        <row r="362">
          <cell r="D362" t="str">
            <v>1774SEA31/IND</v>
          </cell>
          <cell r="E362">
            <v>1774</v>
          </cell>
          <cell r="F362">
            <v>31.600000000000005</v>
          </cell>
          <cell r="G362" t="str">
            <v>Yes</v>
          </cell>
          <cell r="H362">
            <v>29.300000000000004</v>
          </cell>
          <cell r="I362" t="str">
            <v>TI</v>
          </cell>
          <cell r="J362" t="str">
            <v>Audit</v>
          </cell>
          <cell r="K362" t="str">
            <v>1774SEA02</v>
          </cell>
          <cell r="L362" t="str">
            <v>RD</v>
          </cell>
          <cell r="M362" t="str">
            <v>S-Group</v>
          </cell>
          <cell r="N362" t="str">
            <v>Reg</v>
          </cell>
          <cell r="O362" t="str">
            <v>1.SH</v>
          </cell>
          <cell r="P362" t="str">
            <v>MTS-RET</v>
          </cell>
          <cell r="Q362" t="str">
            <v>Live</v>
          </cell>
          <cell r="R362">
            <v>932</v>
          </cell>
          <cell r="S362">
            <v>986</v>
          </cell>
          <cell r="T362">
            <v>1276</v>
          </cell>
          <cell r="U362">
            <v>1797</v>
          </cell>
          <cell r="V362">
            <v>1797</v>
          </cell>
          <cell r="W362">
            <v>1755</v>
          </cell>
          <cell r="X362">
            <v>1553</v>
          </cell>
          <cell r="Y362" t="str">
            <v>Adhe</v>
          </cell>
          <cell r="Z362" t="str">
            <v>G7</v>
          </cell>
          <cell r="AA362" t="str">
            <v>Simple-Adhesive</v>
          </cell>
          <cell r="AB362" t="str">
            <v>Regular-Adhe</v>
          </cell>
        </row>
        <row r="363">
          <cell r="D363" t="str">
            <v>1774SEA32/IND</v>
          </cell>
          <cell r="E363">
            <v>1774</v>
          </cell>
          <cell r="F363">
            <v>31.600000000000005</v>
          </cell>
          <cell r="G363" t="str">
            <v>Yes</v>
          </cell>
          <cell r="H363">
            <v>29.300000000000004</v>
          </cell>
          <cell r="I363" t="str">
            <v>TI</v>
          </cell>
          <cell r="J363" t="str">
            <v>Audit</v>
          </cell>
          <cell r="K363" t="str">
            <v>1774SEA02</v>
          </cell>
          <cell r="L363" t="str">
            <v>RD</v>
          </cell>
          <cell r="M363" t="str">
            <v>S-Group</v>
          </cell>
          <cell r="N363" t="str">
            <v>Reg</v>
          </cell>
          <cell r="O363" t="str">
            <v>1.SH</v>
          </cell>
          <cell r="P363" t="str">
            <v>MTS-RET</v>
          </cell>
          <cell r="Q363" t="str">
            <v>Live</v>
          </cell>
          <cell r="R363">
            <v>1508</v>
          </cell>
          <cell r="S363">
            <v>1570</v>
          </cell>
          <cell r="T363">
            <v>1830</v>
          </cell>
          <cell r="U363">
            <v>2316</v>
          </cell>
          <cell r="V363">
            <v>2445</v>
          </cell>
          <cell r="W363">
            <v>2585</v>
          </cell>
          <cell r="X363">
            <v>2251</v>
          </cell>
          <cell r="Y363" t="str">
            <v>Adhe</v>
          </cell>
          <cell r="Z363" t="str">
            <v>G7</v>
          </cell>
          <cell r="AA363" t="str">
            <v>Simple-Adhesive</v>
          </cell>
          <cell r="AB363" t="str">
            <v>Regular-Adhe</v>
          </cell>
        </row>
        <row r="364">
          <cell r="D364" t="str">
            <v>1774SEA33/IND</v>
          </cell>
          <cell r="E364">
            <v>1774</v>
          </cell>
          <cell r="F364">
            <v>27.200000000000003</v>
          </cell>
          <cell r="G364" t="str">
            <v>Yes</v>
          </cell>
          <cell r="H364">
            <v>24.900000000000002</v>
          </cell>
          <cell r="I364" t="str">
            <v>TI</v>
          </cell>
          <cell r="J364" t="str">
            <v>Audit</v>
          </cell>
          <cell r="K364" t="str">
            <v>1774SEA02</v>
          </cell>
          <cell r="L364" t="str">
            <v>RD</v>
          </cell>
          <cell r="M364" t="str">
            <v>S-Group</v>
          </cell>
          <cell r="N364" t="str">
            <v>Reg</v>
          </cell>
          <cell r="O364" t="str">
            <v>1.SH</v>
          </cell>
          <cell r="P364" t="str">
            <v>MTS-RET</v>
          </cell>
          <cell r="Q364" t="str">
            <v>Live</v>
          </cell>
          <cell r="R364">
            <v>295</v>
          </cell>
          <cell r="S364">
            <v>274</v>
          </cell>
          <cell r="T364">
            <v>310</v>
          </cell>
          <cell r="U364">
            <v>385</v>
          </cell>
          <cell r="V364">
            <v>441</v>
          </cell>
          <cell r="W364">
            <v>527</v>
          </cell>
          <cell r="X364">
            <v>446</v>
          </cell>
          <cell r="Y364" t="str">
            <v>Adhe</v>
          </cell>
          <cell r="Z364" t="str">
            <v>G7</v>
          </cell>
          <cell r="AA364" t="str">
            <v>Simple-Adhesive</v>
          </cell>
          <cell r="AB364" t="str">
            <v>Regular-Adhe</v>
          </cell>
        </row>
        <row r="365">
          <cell r="D365" t="str">
            <v>1774WEA31/IND</v>
          </cell>
          <cell r="E365">
            <v>1774</v>
          </cell>
          <cell r="F365">
            <v>27.200000000000003</v>
          </cell>
          <cell r="G365" t="str">
            <v>Yes</v>
          </cell>
          <cell r="H365">
            <v>24.900000000000002</v>
          </cell>
          <cell r="I365" t="str">
            <v>TI</v>
          </cell>
          <cell r="J365" t="str">
            <v>Audit</v>
          </cell>
          <cell r="K365" t="str">
            <v>1774WEA02</v>
          </cell>
          <cell r="L365" t="str">
            <v>RD</v>
          </cell>
          <cell r="M365" t="str">
            <v>S-Group</v>
          </cell>
          <cell r="N365" t="str">
            <v>Reg</v>
          </cell>
          <cell r="O365" t="str">
            <v>1.SH</v>
          </cell>
          <cell r="P365" t="str">
            <v>MTS-RET</v>
          </cell>
          <cell r="Q365" t="str">
            <v>Live</v>
          </cell>
          <cell r="R365">
            <v>354</v>
          </cell>
          <cell r="S365">
            <v>352</v>
          </cell>
          <cell r="T365">
            <v>402</v>
          </cell>
          <cell r="U365">
            <v>488</v>
          </cell>
          <cell r="V365">
            <v>575</v>
          </cell>
          <cell r="W365">
            <v>580</v>
          </cell>
          <cell r="X365">
            <v>442</v>
          </cell>
          <cell r="Y365" t="str">
            <v>Adhe</v>
          </cell>
          <cell r="Z365" t="str">
            <v>G7</v>
          </cell>
          <cell r="AA365" t="str">
            <v>Simple-Adhesive</v>
          </cell>
          <cell r="AB365" t="str">
            <v>Regular-Adhe</v>
          </cell>
        </row>
        <row r="366">
          <cell r="D366" t="str">
            <v>1774YEA31/IND</v>
          </cell>
          <cell r="E366">
            <v>1774</v>
          </cell>
          <cell r="F366">
            <v>31.600000000000005</v>
          </cell>
          <cell r="G366" t="str">
            <v>Yes</v>
          </cell>
          <cell r="H366">
            <v>29.300000000000004</v>
          </cell>
          <cell r="I366" t="str">
            <v>TI</v>
          </cell>
          <cell r="J366" t="str">
            <v>Audit</v>
          </cell>
          <cell r="K366" t="str">
            <v>1774YEA02</v>
          </cell>
          <cell r="L366" t="str">
            <v>RD</v>
          </cell>
          <cell r="M366" t="str">
            <v>S-Group</v>
          </cell>
          <cell r="N366" t="str">
            <v>Reg</v>
          </cell>
          <cell r="P366" t="str">
            <v>PMR39</v>
          </cell>
          <cell r="Q366" t="str">
            <v>DRP</v>
          </cell>
          <cell r="R366">
            <v>420</v>
          </cell>
          <cell r="S366">
            <v>427</v>
          </cell>
          <cell r="T366">
            <v>467</v>
          </cell>
          <cell r="U366">
            <v>414</v>
          </cell>
          <cell r="V366">
            <v>434</v>
          </cell>
          <cell r="X366">
            <v>0</v>
          </cell>
          <cell r="Y366" t="str">
            <v>Adhe</v>
          </cell>
          <cell r="Z366" t="str">
            <v>G7</v>
          </cell>
          <cell r="AA366" t="str">
            <v>Simple-Adhesive</v>
          </cell>
          <cell r="AB366" t="str">
            <v>Regular-Adhe</v>
          </cell>
        </row>
        <row r="367">
          <cell r="D367" t="str">
            <v>1775BEA00/IND</v>
          </cell>
          <cell r="E367">
            <v>1775</v>
          </cell>
          <cell r="F367">
            <v>33.700000000000003</v>
          </cell>
          <cell r="G367" t="str">
            <v>Yes</v>
          </cell>
          <cell r="H367">
            <v>31.400000000000002</v>
          </cell>
          <cell r="I367" t="str">
            <v>TI</v>
          </cell>
          <cell r="J367" t="str">
            <v>Audit</v>
          </cell>
          <cell r="K367" t="str">
            <v>1775BEA02</v>
          </cell>
          <cell r="L367" t="str">
            <v>RD</v>
          </cell>
          <cell r="M367" t="str">
            <v>S-Group</v>
          </cell>
          <cell r="N367" t="str">
            <v>Reg</v>
          </cell>
          <cell r="O367" t="str">
            <v>1.SH</v>
          </cell>
          <cell r="P367" t="str">
            <v>MTS-RET</v>
          </cell>
          <cell r="Q367" t="str">
            <v>Live</v>
          </cell>
          <cell r="R367">
            <v>781</v>
          </cell>
          <cell r="S367">
            <v>770</v>
          </cell>
          <cell r="T367">
            <v>892</v>
          </cell>
          <cell r="U367">
            <v>1110</v>
          </cell>
          <cell r="V367">
            <v>1444</v>
          </cell>
          <cell r="W367">
            <v>1524</v>
          </cell>
          <cell r="X367">
            <v>1286</v>
          </cell>
          <cell r="Y367" t="str">
            <v>Gask</v>
          </cell>
          <cell r="Z367" t="str">
            <v>G8</v>
          </cell>
          <cell r="AA367" t="str">
            <v>Simple-Gasket</v>
          </cell>
          <cell r="AB367" t="str">
            <v>Regular-Gask</v>
          </cell>
        </row>
        <row r="368">
          <cell r="D368" t="str">
            <v>1775BEA00Z1/IND</v>
          </cell>
          <cell r="E368">
            <v>1775</v>
          </cell>
          <cell r="F368">
            <v>33.700000000000003</v>
          </cell>
          <cell r="G368" t="str">
            <v>Yes</v>
          </cell>
          <cell r="H368">
            <v>31.400000000000002</v>
          </cell>
          <cell r="I368" t="str">
            <v>TI</v>
          </cell>
          <cell r="J368" t="str">
            <v>Audit</v>
          </cell>
          <cell r="K368" t="str">
            <v>1775BEA02</v>
          </cell>
          <cell r="L368" t="str">
            <v>RD</v>
          </cell>
          <cell r="M368" t="str">
            <v>S-Group</v>
          </cell>
          <cell r="N368" t="str">
            <v>Reg</v>
          </cell>
          <cell r="P368" t="str">
            <v>OTH</v>
          </cell>
          <cell r="Q368" t="str">
            <v>DRP</v>
          </cell>
          <cell r="S368">
            <v>0</v>
          </cell>
          <cell r="V368">
            <v>0</v>
          </cell>
          <cell r="X368">
            <v>0</v>
          </cell>
          <cell r="Y368" t="str">
            <v>Gask</v>
          </cell>
          <cell r="Z368" t="str">
            <v>G8</v>
          </cell>
          <cell r="AA368" t="str">
            <v>Simple-Gasket</v>
          </cell>
          <cell r="AB368" t="str">
            <v>Regular-Gask</v>
          </cell>
        </row>
        <row r="369">
          <cell r="D369" t="str">
            <v>1775KEA00/IND</v>
          </cell>
          <cell r="E369">
            <v>1775</v>
          </cell>
          <cell r="F369">
            <v>27.200000000000003</v>
          </cell>
          <cell r="G369" t="str">
            <v>Yes</v>
          </cell>
          <cell r="H369">
            <v>24.900000000000002</v>
          </cell>
          <cell r="I369" t="str">
            <v>TI</v>
          </cell>
          <cell r="J369" t="str">
            <v>Audit</v>
          </cell>
          <cell r="K369" t="str">
            <v>1775KEA02/SSRG</v>
          </cell>
          <cell r="L369" t="str">
            <v>RD</v>
          </cell>
          <cell r="M369" t="str">
            <v>S-Group</v>
          </cell>
          <cell r="N369" t="str">
            <v>Reg</v>
          </cell>
          <cell r="O369" t="str">
            <v>1.SH</v>
          </cell>
          <cell r="P369" t="str">
            <v>MTS-RET</v>
          </cell>
          <cell r="Q369" t="str">
            <v>Live</v>
          </cell>
          <cell r="R369">
            <v>308</v>
          </cell>
          <cell r="S369">
            <v>301</v>
          </cell>
          <cell r="T369">
            <v>311</v>
          </cell>
          <cell r="U369">
            <v>424</v>
          </cell>
          <cell r="V369">
            <v>579</v>
          </cell>
          <cell r="W369">
            <v>573</v>
          </cell>
          <cell r="X369">
            <v>514</v>
          </cell>
          <cell r="Y369" t="str">
            <v>Gask</v>
          </cell>
          <cell r="Z369" t="str">
            <v>G8</v>
          </cell>
          <cell r="AA369" t="str">
            <v>Simple-Gasket</v>
          </cell>
          <cell r="AB369" t="str">
            <v>Regular-Gask</v>
          </cell>
        </row>
        <row r="370">
          <cell r="D370" t="str">
            <v>1775KEA00Z1/IND</v>
          </cell>
          <cell r="E370">
            <v>1775</v>
          </cell>
          <cell r="F370">
            <v>27.200000000000003</v>
          </cell>
          <cell r="G370" t="str">
            <v>Yes</v>
          </cell>
          <cell r="H370">
            <v>24.900000000000002</v>
          </cell>
          <cell r="I370" t="str">
            <v>TI</v>
          </cell>
          <cell r="J370" t="str">
            <v>Audit</v>
          </cell>
          <cell r="K370" t="str">
            <v>1775KEA02/SSRG</v>
          </cell>
          <cell r="L370" t="str">
            <v>RD</v>
          </cell>
          <cell r="M370" t="str">
            <v>S-Group</v>
          </cell>
          <cell r="N370" t="str">
            <v>Reg</v>
          </cell>
          <cell r="P370" t="str">
            <v>MTO-NEW</v>
          </cell>
          <cell r="Q370" t="str">
            <v>Live</v>
          </cell>
          <cell r="X370">
            <v>0</v>
          </cell>
          <cell r="Y370" t="str">
            <v>Gask</v>
          </cell>
          <cell r="Z370" t="str">
            <v>G8</v>
          </cell>
          <cell r="AA370" t="str">
            <v>Simple-Gasket</v>
          </cell>
          <cell r="AB370" t="str">
            <v>Regular-Gask</v>
          </cell>
        </row>
        <row r="371">
          <cell r="D371" t="str">
            <v>1775KEA00Z2/IND</v>
          </cell>
          <cell r="E371">
            <v>1775</v>
          </cell>
          <cell r="F371">
            <v>33.700000000000003</v>
          </cell>
          <cell r="G371" t="str">
            <v>Yes</v>
          </cell>
          <cell r="H371">
            <v>31.400000000000002</v>
          </cell>
          <cell r="I371" t="str">
            <v>TI</v>
          </cell>
          <cell r="J371" t="str">
            <v>Audit</v>
          </cell>
          <cell r="K371" t="str">
            <v>1775KEA02/SSRG</v>
          </cell>
          <cell r="L371" t="str">
            <v>RD</v>
          </cell>
          <cell r="M371" t="str">
            <v>S-Group</v>
          </cell>
          <cell r="N371" t="str">
            <v>Reg</v>
          </cell>
          <cell r="P371" t="str">
            <v>OTH</v>
          </cell>
          <cell r="Q371" t="str">
            <v>DRP</v>
          </cell>
          <cell r="Y371" t="str">
            <v>Gask</v>
          </cell>
          <cell r="AA371" t="str">
            <v>Simple-Gasket</v>
          </cell>
          <cell r="AB371" t="str">
            <v>Regular-Gask</v>
          </cell>
        </row>
        <row r="372">
          <cell r="D372" t="str">
            <v>1775SEA00/IND</v>
          </cell>
          <cell r="E372">
            <v>1775</v>
          </cell>
          <cell r="F372">
            <v>33.700000000000003</v>
          </cell>
          <cell r="G372" t="str">
            <v>Yes</v>
          </cell>
          <cell r="H372">
            <v>31.400000000000002</v>
          </cell>
          <cell r="I372" t="str">
            <v>TI</v>
          </cell>
          <cell r="J372" t="str">
            <v>Audit</v>
          </cell>
          <cell r="K372" t="str">
            <v>1775SEA02</v>
          </cell>
          <cell r="L372" t="str">
            <v>RD</v>
          </cell>
          <cell r="M372" t="str">
            <v>S-Group</v>
          </cell>
          <cell r="N372" t="str">
            <v>Reg</v>
          </cell>
          <cell r="P372" t="str">
            <v>PMR39</v>
          </cell>
          <cell r="Q372" t="str">
            <v>DRP</v>
          </cell>
          <cell r="R372">
            <v>332</v>
          </cell>
          <cell r="S372">
            <v>316</v>
          </cell>
          <cell r="T372">
            <v>326</v>
          </cell>
          <cell r="U372">
            <v>317</v>
          </cell>
          <cell r="V372">
            <v>314</v>
          </cell>
          <cell r="X372">
            <v>0</v>
          </cell>
          <cell r="Y372" t="str">
            <v>Gask</v>
          </cell>
          <cell r="Z372" t="str">
            <v>G8</v>
          </cell>
          <cell r="AA372" t="str">
            <v>Simple-Gasket</v>
          </cell>
          <cell r="AB372" t="str">
            <v>Regular-Gask</v>
          </cell>
        </row>
        <row r="373">
          <cell r="D373" t="str">
            <v>1775SEB00/IND</v>
          </cell>
          <cell r="E373">
            <v>1775</v>
          </cell>
          <cell r="F373">
            <v>33.700000000000003</v>
          </cell>
          <cell r="G373" t="str">
            <v>Yes</v>
          </cell>
          <cell r="H373">
            <v>31.400000000000002</v>
          </cell>
          <cell r="I373" t="str">
            <v>TI</v>
          </cell>
          <cell r="J373" t="str">
            <v>Audit</v>
          </cell>
          <cell r="K373" t="str">
            <v>1775SEB02</v>
          </cell>
          <cell r="L373" t="str">
            <v>RD</v>
          </cell>
          <cell r="M373" t="str">
            <v>S-Group</v>
          </cell>
          <cell r="N373" t="str">
            <v>Reg</v>
          </cell>
          <cell r="O373" t="str">
            <v>1.SH</v>
          </cell>
          <cell r="P373" t="str">
            <v>MTS-RET</v>
          </cell>
          <cell r="Q373" t="str">
            <v>Live</v>
          </cell>
          <cell r="R373">
            <v>1744</v>
          </cell>
          <cell r="S373">
            <v>1776</v>
          </cell>
          <cell r="T373">
            <v>1786</v>
          </cell>
          <cell r="U373">
            <v>1580</v>
          </cell>
          <cell r="V373">
            <v>1840</v>
          </cell>
          <cell r="W373">
            <v>1800</v>
          </cell>
          <cell r="X373">
            <v>1560</v>
          </cell>
          <cell r="Y373" t="str">
            <v>Gask</v>
          </cell>
          <cell r="Z373" t="str">
            <v>G8</v>
          </cell>
          <cell r="AA373" t="str">
            <v>Simple-Gasket</v>
          </cell>
          <cell r="AB373" t="str">
            <v>Regular-Gask</v>
          </cell>
        </row>
        <row r="374">
          <cell r="D374" t="str">
            <v>1775YEA00/IND</v>
          </cell>
          <cell r="E374">
            <v>1775</v>
          </cell>
          <cell r="F374">
            <v>33.700000000000003</v>
          </cell>
          <cell r="G374" t="str">
            <v>Yes</v>
          </cell>
          <cell r="H374">
            <v>31.400000000000002</v>
          </cell>
          <cell r="I374" t="str">
            <v>TI</v>
          </cell>
          <cell r="J374" t="str">
            <v>Audit</v>
          </cell>
          <cell r="K374" t="str">
            <v>1775YEA02</v>
          </cell>
          <cell r="L374" t="str">
            <v>RD</v>
          </cell>
          <cell r="M374" t="str">
            <v>S-Group</v>
          </cell>
          <cell r="N374" t="str">
            <v>Reg</v>
          </cell>
          <cell r="P374" t="str">
            <v>PMR39</v>
          </cell>
          <cell r="Q374" t="str">
            <v>DRP</v>
          </cell>
          <cell r="R374">
            <v>206</v>
          </cell>
          <cell r="S374">
            <v>232</v>
          </cell>
          <cell r="T374">
            <v>262</v>
          </cell>
          <cell r="U374">
            <v>218</v>
          </cell>
          <cell r="V374">
            <v>223</v>
          </cell>
          <cell r="X374">
            <v>0</v>
          </cell>
          <cell r="Y374" t="str">
            <v>Gask</v>
          </cell>
          <cell r="Z374" t="str">
            <v>G8</v>
          </cell>
          <cell r="AA374" t="str">
            <v>Simple-Gasket</v>
          </cell>
          <cell r="AB374" t="str">
            <v>Regular-Gask</v>
          </cell>
        </row>
        <row r="375">
          <cell r="D375" t="str">
            <v>1775YEB00/IND</v>
          </cell>
          <cell r="E375">
            <v>1775</v>
          </cell>
          <cell r="F375">
            <v>33.700000000000003</v>
          </cell>
          <cell r="G375" t="str">
            <v>Yes</v>
          </cell>
          <cell r="H375">
            <v>31.400000000000002</v>
          </cell>
          <cell r="I375" t="str">
            <v>TI</v>
          </cell>
          <cell r="J375" t="str">
            <v>Audit</v>
          </cell>
          <cell r="K375" t="str">
            <v>1775YEB02/2N</v>
          </cell>
          <cell r="L375" t="str">
            <v>RD</v>
          </cell>
          <cell r="M375" t="str">
            <v>S-Group</v>
          </cell>
          <cell r="N375" t="str">
            <v>Reg</v>
          </cell>
          <cell r="O375" t="str">
            <v>5.T</v>
          </cell>
          <cell r="P375" t="str">
            <v>NM</v>
          </cell>
          <cell r="Q375" t="str">
            <v>DRP</v>
          </cell>
          <cell r="R375">
            <v>1218</v>
          </cell>
          <cell r="S375">
            <v>1253</v>
          </cell>
          <cell r="T375">
            <v>1243</v>
          </cell>
          <cell r="U375">
            <v>1029</v>
          </cell>
          <cell r="V375">
            <v>1017</v>
          </cell>
          <cell r="W375">
            <v>343</v>
          </cell>
          <cell r="X375">
            <v>266</v>
          </cell>
          <cell r="Y375" t="str">
            <v>Gask</v>
          </cell>
          <cell r="Z375" t="str">
            <v>G8</v>
          </cell>
          <cell r="AA375" t="str">
            <v>Simple-Gasket</v>
          </cell>
          <cell r="AB375" t="str">
            <v>Regular-Gask</v>
          </cell>
        </row>
        <row r="376">
          <cell r="D376" t="str">
            <v>1775YEB31/IND</v>
          </cell>
          <cell r="E376">
            <v>1775</v>
          </cell>
          <cell r="F376">
            <v>33.700000000000003</v>
          </cell>
          <cell r="G376" t="str">
            <v>Yes</v>
          </cell>
          <cell r="H376">
            <v>31.400000000000002</v>
          </cell>
          <cell r="I376" t="str">
            <v>TI</v>
          </cell>
          <cell r="J376" t="str">
            <v>Audit</v>
          </cell>
          <cell r="K376" t="str">
            <v>1775YEB02</v>
          </cell>
          <cell r="L376" t="str">
            <v>RD</v>
          </cell>
          <cell r="M376" t="str">
            <v>S-Group</v>
          </cell>
          <cell r="N376" t="str">
            <v>Reg</v>
          </cell>
          <cell r="O376" t="str">
            <v>3.B</v>
          </cell>
          <cell r="P376" t="str">
            <v>MTS-RET</v>
          </cell>
          <cell r="Q376" t="str">
            <v>Live</v>
          </cell>
          <cell r="W376">
            <v>540</v>
          </cell>
          <cell r="X376">
            <v>485</v>
          </cell>
          <cell r="Y376" t="str">
            <v>Gask</v>
          </cell>
          <cell r="Z376" t="str">
            <v>G8</v>
          </cell>
          <cell r="AA376" t="str">
            <v>Simple-Gasket</v>
          </cell>
          <cell r="AB376" t="str">
            <v>Regular-Gask</v>
          </cell>
        </row>
        <row r="377">
          <cell r="D377" t="str">
            <v>1776SEA00/IND</v>
          </cell>
          <cell r="E377">
            <v>1776</v>
          </cell>
          <cell r="F377">
            <v>27.200000000000003</v>
          </cell>
          <cell r="G377" t="str">
            <v>Yes</v>
          </cell>
          <cell r="H377">
            <v>24.900000000000002</v>
          </cell>
          <cell r="I377" t="str">
            <v>TI</v>
          </cell>
          <cell r="J377" t="str">
            <v>Audit</v>
          </cell>
          <cell r="K377" t="str">
            <v>1776SEA02</v>
          </cell>
          <cell r="L377" t="str">
            <v>SH</v>
          </cell>
          <cell r="M377" t="str">
            <v>S-Group</v>
          </cell>
          <cell r="N377" t="str">
            <v>Reg</v>
          </cell>
          <cell r="P377" t="str">
            <v>PMR34</v>
          </cell>
          <cell r="Q377" t="str">
            <v>DRP</v>
          </cell>
          <cell r="S377">
            <v>0</v>
          </cell>
          <cell r="V377">
            <v>0</v>
          </cell>
          <cell r="X377">
            <v>0</v>
          </cell>
          <cell r="Y377" t="str">
            <v>Adhe</v>
          </cell>
          <cell r="Z377" t="str">
            <v>G2</v>
          </cell>
          <cell r="AA377" t="str">
            <v>Simple-Adhesive</v>
          </cell>
          <cell r="AB377" t="str">
            <v>Regular-Adhe</v>
          </cell>
        </row>
        <row r="378">
          <cell r="D378" t="str">
            <v>1776YEA00/IND</v>
          </cell>
          <cell r="E378">
            <v>1776</v>
          </cell>
          <cell r="F378">
            <v>27.200000000000003</v>
          </cell>
          <cell r="G378" t="str">
            <v>Yes</v>
          </cell>
          <cell r="H378">
            <v>24.900000000000002</v>
          </cell>
          <cell r="I378" t="str">
            <v>TI</v>
          </cell>
          <cell r="J378" t="str">
            <v>Audit</v>
          </cell>
          <cell r="K378" t="str">
            <v>1776YEA02</v>
          </cell>
          <cell r="L378" t="str">
            <v>SH</v>
          </cell>
          <cell r="M378" t="str">
            <v>S-Group</v>
          </cell>
          <cell r="N378" t="str">
            <v>Reg</v>
          </cell>
          <cell r="P378" t="str">
            <v>PMR34</v>
          </cell>
          <cell r="Q378" t="str">
            <v>DRP</v>
          </cell>
          <cell r="S378">
            <v>0</v>
          </cell>
          <cell r="V378">
            <v>0</v>
          </cell>
          <cell r="X378">
            <v>0</v>
          </cell>
          <cell r="Y378" t="str">
            <v>Adhe</v>
          </cell>
          <cell r="Z378" t="str">
            <v>G2</v>
          </cell>
          <cell r="AA378" t="str">
            <v>Simple-Adhesive</v>
          </cell>
          <cell r="AB378" t="str">
            <v>Regular-Adhe</v>
          </cell>
        </row>
        <row r="379">
          <cell r="D379" t="str">
            <v>1777SAA31/IND</v>
          </cell>
          <cell r="E379">
            <v>1777</v>
          </cell>
          <cell r="F379">
            <v>27.200000000000003</v>
          </cell>
          <cell r="G379" t="str">
            <v>Yes</v>
          </cell>
          <cell r="H379">
            <v>24.900000000000002</v>
          </cell>
          <cell r="I379" t="str">
            <v>TI</v>
          </cell>
          <cell r="J379" t="str">
            <v>Audit</v>
          </cell>
          <cell r="K379" t="str">
            <v>1777SAA02</v>
          </cell>
          <cell r="L379" t="str">
            <v>SH</v>
          </cell>
          <cell r="M379" t="str">
            <v>S-Group</v>
          </cell>
          <cell r="N379" t="str">
            <v>Reg</v>
          </cell>
          <cell r="P379" t="str">
            <v>PMR33</v>
          </cell>
          <cell r="Q379" t="str">
            <v>DRP</v>
          </cell>
          <cell r="S379">
            <v>0</v>
          </cell>
          <cell r="V379">
            <v>0</v>
          </cell>
          <cell r="X379">
            <v>0</v>
          </cell>
          <cell r="Y379" t="str">
            <v>Adhe</v>
          </cell>
          <cell r="Z379" t="str">
            <v>G2</v>
          </cell>
          <cell r="AA379" t="str">
            <v>Simple-Adhesive</v>
          </cell>
          <cell r="AB379" t="str">
            <v>Regular-Adhe</v>
          </cell>
        </row>
        <row r="380">
          <cell r="D380" t="str">
            <v>1777SAA32/IND</v>
          </cell>
          <cell r="E380">
            <v>1777</v>
          </cell>
          <cell r="F380">
            <v>27.200000000000003</v>
          </cell>
          <cell r="G380" t="str">
            <v>Yes</v>
          </cell>
          <cell r="H380">
            <v>24.900000000000002</v>
          </cell>
          <cell r="I380" t="str">
            <v>TI</v>
          </cell>
          <cell r="J380" t="str">
            <v>Audit</v>
          </cell>
          <cell r="K380" t="str">
            <v>1777SAA02</v>
          </cell>
          <cell r="L380" t="str">
            <v>SH</v>
          </cell>
          <cell r="M380" t="str">
            <v>S-Group</v>
          </cell>
          <cell r="N380" t="str">
            <v>Reg</v>
          </cell>
          <cell r="P380" t="str">
            <v>PMR33</v>
          </cell>
          <cell r="Q380" t="str">
            <v>DRP</v>
          </cell>
          <cell r="S380">
            <v>0</v>
          </cell>
          <cell r="V380">
            <v>0</v>
          </cell>
          <cell r="X380">
            <v>0</v>
          </cell>
          <cell r="Y380" t="str">
            <v>Adhe</v>
          </cell>
          <cell r="Z380" t="str">
            <v>G2</v>
          </cell>
          <cell r="AA380" t="str">
            <v>Simple-Adhesive</v>
          </cell>
          <cell r="AB380" t="str">
            <v>Regular-Adhe</v>
          </cell>
        </row>
        <row r="381">
          <cell r="D381" t="str">
            <v>1777SAA33/IND</v>
          </cell>
          <cell r="E381">
            <v>1777</v>
          </cell>
          <cell r="F381">
            <v>27.200000000000003</v>
          </cell>
          <cell r="G381" t="str">
            <v>Yes</v>
          </cell>
          <cell r="H381">
            <v>24.900000000000002</v>
          </cell>
          <cell r="I381" t="str">
            <v>TI</v>
          </cell>
          <cell r="J381" t="str">
            <v>Audit</v>
          </cell>
          <cell r="K381" t="str">
            <v>1777SAA02</v>
          </cell>
          <cell r="L381" t="str">
            <v>SH</v>
          </cell>
          <cell r="M381" t="str">
            <v>S-Group</v>
          </cell>
          <cell r="N381" t="str">
            <v>Reg</v>
          </cell>
          <cell r="P381" t="str">
            <v>PMR37</v>
          </cell>
          <cell r="Q381" t="str">
            <v>DRP</v>
          </cell>
          <cell r="R381">
            <v>140</v>
          </cell>
          <cell r="S381">
            <v>0</v>
          </cell>
          <cell r="V381">
            <v>0</v>
          </cell>
          <cell r="X381">
            <v>0</v>
          </cell>
          <cell r="Y381" t="str">
            <v>Adhe</v>
          </cell>
          <cell r="Z381" t="str">
            <v>G2</v>
          </cell>
          <cell r="AA381" t="str">
            <v>Simple-Adhesive</v>
          </cell>
          <cell r="AB381" t="str">
            <v>Regular-Adhe</v>
          </cell>
        </row>
        <row r="382">
          <cell r="D382" t="str">
            <v>1777YAA31/IND</v>
          </cell>
          <cell r="E382">
            <v>1777</v>
          </cell>
          <cell r="F382">
            <v>27.200000000000003</v>
          </cell>
          <cell r="G382" t="str">
            <v>Yes</v>
          </cell>
          <cell r="H382">
            <v>24.900000000000002</v>
          </cell>
          <cell r="I382" t="str">
            <v>TI</v>
          </cell>
          <cell r="J382" t="str">
            <v>Audit</v>
          </cell>
          <cell r="K382" t="str">
            <v>1777YAA02</v>
          </cell>
          <cell r="L382" t="str">
            <v>SH</v>
          </cell>
          <cell r="M382" t="str">
            <v>S-Group</v>
          </cell>
          <cell r="N382" t="str">
            <v>Reg</v>
          </cell>
          <cell r="P382" t="str">
            <v>PMR39</v>
          </cell>
          <cell r="Q382" t="str">
            <v>DRP</v>
          </cell>
          <cell r="R382">
            <v>179</v>
          </cell>
          <cell r="S382">
            <v>194</v>
          </cell>
          <cell r="T382">
            <v>204</v>
          </cell>
          <cell r="U382">
            <v>224</v>
          </cell>
          <cell r="V382">
            <v>220</v>
          </cell>
          <cell r="X382">
            <v>0</v>
          </cell>
          <cell r="Y382" t="str">
            <v>Adhe</v>
          </cell>
          <cell r="Z382" t="str">
            <v>G2</v>
          </cell>
          <cell r="AA382" t="str">
            <v>Simple-Adhesive</v>
          </cell>
          <cell r="AB382" t="str">
            <v>Regular-Adhe</v>
          </cell>
        </row>
        <row r="383">
          <cell r="D383" t="str">
            <v>1777YAA32/IND</v>
          </cell>
          <cell r="E383">
            <v>1777</v>
          </cell>
          <cell r="F383">
            <v>27.200000000000003</v>
          </cell>
          <cell r="G383" t="str">
            <v>Yes</v>
          </cell>
          <cell r="H383">
            <v>24.900000000000002</v>
          </cell>
          <cell r="I383" t="str">
            <v>TI</v>
          </cell>
          <cell r="J383" t="str">
            <v>Audit</v>
          </cell>
          <cell r="K383" t="str">
            <v>1777YAA02</v>
          </cell>
          <cell r="L383" t="str">
            <v>SH</v>
          </cell>
          <cell r="M383" t="str">
            <v>S-Group</v>
          </cell>
          <cell r="N383" t="str">
            <v>Reg</v>
          </cell>
          <cell r="P383" t="str">
            <v>PMR39</v>
          </cell>
          <cell r="Q383" t="str">
            <v>DRP</v>
          </cell>
          <cell r="R383">
            <v>160</v>
          </cell>
          <cell r="S383">
            <v>190</v>
          </cell>
          <cell r="T383">
            <v>190</v>
          </cell>
          <cell r="U383">
            <v>140</v>
          </cell>
          <cell r="V383">
            <v>170</v>
          </cell>
          <cell r="X383">
            <v>0</v>
          </cell>
          <cell r="Y383" t="str">
            <v>Adhe</v>
          </cell>
          <cell r="Z383" t="str">
            <v>G2</v>
          </cell>
          <cell r="AA383" t="str">
            <v>Simple-Adhesive</v>
          </cell>
          <cell r="AB383" t="str">
            <v>Regular-Adhe</v>
          </cell>
        </row>
        <row r="384">
          <cell r="D384" t="str">
            <v>1802NAA00/IND</v>
          </cell>
          <cell r="E384">
            <v>1802</v>
          </cell>
          <cell r="F384">
            <v>38.1</v>
          </cell>
          <cell r="G384" t="str">
            <v>Yes</v>
          </cell>
          <cell r="H384">
            <v>35.800000000000004</v>
          </cell>
          <cell r="I384" t="str">
            <v>TI</v>
          </cell>
          <cell r="J384" t="str">
            <v>Audit</v>
          </cell>
          <cell r="K384" t="str">
            <v>1802NAA02</v>
          </cell>
          <cell r="L384" t="str">
            <v>RD</v>
          </cell>
          <cell r="M384" t="str">
            <v>S-Group</v>
          </cell>
          <cell r="N384" t="str">
            <v>Reg</v>
          </cell>
          <cell r="P384" t="str">
            <v>MTS-ECR</v>
          </cell>
          <cell r="Q384" t="str">
            <v>DRP</v>
          </cell>
          <cell r="S384">
            <v>0</v>
          </cell>
          <cell r="V384">
            <v>0</v>
          </cell>
          <cell r="X384">
            <v>0</v>
          </cell>
          <cell r="Y384" t="str">
            <v>Gask</v>
          </cell>
          <cell r="Z384" t="str">
            <v>G6</v>
          </cell>
          <cell r="AA384" t="str">
            <v>Simple-Gasket</v>
          </cell>
          <cell r="AB384" t="str">
            <v>Regular-Gask</v>
          </cell>
        </row>
        <row r="385">
          <cell r="D385" t="str">
            <v>1802NAD00/IND</v>
          </cell>
          <cell r="E385">
            <v>1802</v>
          </cell>
          <cell r="F385">
            <v>38.1</v>
          </cell>
          <cell r="G385" t="str">
            <v>Yes</v>
          </cell>
          <cell r="H385">
            <v>35.800000000000004</v>
          </cell>
          <cell r="I385" t="str">
            <v>TI</v>
          </cell>
          <cell r="J385" t="str">
            <v>Audit</v>
          </cell>
          <cell r="K385" t="str">
            <v>1802NAD02</v>
          </cell>
          <cell r="L385" t="str">
            <v>RD</v>
          </cell>
          <cell r="M385" t="str">
            <v>S-Group</v>
          </cell>
          <cell r="N385" t="str">
            <v>Reg</v>
          </cell>
          <cell r="P385" t="str">
            <v>MTS-ECR</v>
          </cell>
          <cell r="Q385" t="str">
            <v>DRP</v>
          </cell>
          <cell r="R385">
            <v>591</v>
          </cell>
          <cell r="S385">
            <v>659</v>
          </cell>
          <cell r="T385">
            <v>679</v>
          </cell>
          <cell r="U385">
            <v>732</v>
          </cell>
          <cell r="V385">
            <v>0</v>
          </cell>
          <cell r="X385">
            <v>0</v>
          </cell>
          <cell r="Y385" t="str">
            <v>Adhe</v>
          </cell>
          <cell r="Z385" t="str">
            <v>G6</v>
          </cell>
          <cell r="AA385" t="str">
            <v>Simple-Adhesive</v>
          </cell>
          <cell r="AB385" t="str">
            <v>Regular-Adhe</v>
          </cell>
        </row>
        <row r="386">
          <cell r="D386" t="str">
            <v>1802NAE00/IND</v>
          </cell>
          <cell r="E386">
            <v>1802</v>
          </cell>
          <cell r="F386">
            <v>38.1</v>
          </cell>
          <cell r="G386" t="str">
            <v>Yes</v>
          </cell>
          <cell r="H386">
            <v>35.800000000000004</v>
          </cell>
          <cell r="I386" t="str">
            <v>TI</v>
          </cell>
          <cell r="J386" t="str">
            <v>Audit</v>
          </cell>
          <cell r="K386" t="str">
            <v>1802NAE02</v>
          </cell>
          <cell r="L386" t="str">
            <v>RD</v>
          </cell>
          <cell r="M386" t="str">
            <v>S-Group</v>
          </cell>
          <cell r="N386" t="str">
            <v>Reg</v>
          </cell>
          <cell r="O386" t="str">
            <v>2.H</v>
          </cell>
          <cell r="P386" t="str">
            <v>MTS-RET</v>
          </cell>
          <cell r="Q386" t="str">
            <v>Live</v>
          </cell>
          <cell r="S386">
            <v>0</v>
          </cell>
          <cell r="V386">
            <v>720</v>
          </cell>
          <cell r="W386">
            <v>710</v>
          </cell>
          <cell r="X386">
            <v>694</v>
          </cell>
          <cell r="Y386" t="str">
            <v>Gask</v>
          </cell>
          <cell r="Z386" t="str">
            <v>PED</v>
          </cell>
          <cell r="AA386" t="str">
            <v>Simple-Gasket</v>
          </cell>
          <cell r="AB386" t="str">
            <v>Regular-Gask</v>
          </cell>
        </row>
        <row r="387">
          <cell r="D387" t="str">
            <v>1802NAE40/IND</v>
          </cell>
          <cell r="E387">
            <v>1802</v>
          </cell>
          <cell r="F387">
            <v>38.1</v>
          </cell>
          <cell r="G387" t="str">
            <v>Yes</v>
          </cell>
          <cell r="H387">
            <v>35.800000000000004</v>
          </cell>
          <cell r="I387" t="str">
            <v>TI</v>
          </cell>
          <cell r="J387" t="str">
            <v>Audit</v>
          </cell>
          <cell r="K387" t="str">
            <v>1802NAE02</v>
          </cell>
          <cell r="L387" t="str">
            <v>RD</v>
          </cell>
          <cell r="M387" t="str">
            <v>S-Group</v>
          </cell>
          <cell r="N387" t="str">
            <v>Reg</v>
          </cell>
          <cell r="O387" t="str">
            <v>2.H</v>
          </cell>
          <cell r="P387" t="str">
            <v>MTS-RET</v>
          </cell>
          <cell r="Q387" t="str">
            <v>Live</v>
          </cell>
          <cell r="S387">
            <v>0</v>
          </cell>
          <cell r="Y387" t="str">
            <v>Gask</v>
          </cell>
          <cell r="Z387" t="str">
            <v>PED</v>
          </cell>
          <cell r="AA387" t="str">
            <v>Simple-Gasket</v>
          </cell>
          <cell r="AB387" t="str">
            <v>Regular-Gask</v>
          </cell>
        </row>
        <row r="388">
          <cell r="D388" t="str">
            <v>1802NAG31/IND</v>
          </cell>
          <cell r="E388">
            <v>1802</v>
          </cell>
          <cell r="F388">
            <v>38.1</v>
          </cell>
          <cell r="G388" t="str">
            <v>Yes</v>
          </cell>
          <cell r="H388">
            <v>35.800000000000004</v>
          </cell>
          <cell r="I388" t="str">
            <v>TI</v>
          </cell>
          <cell r="J388" t="str">
            <v>Audit</v>
          </cell>
          <cell r="K388" t="str">
            <v>1802NAG02</v>
          </cell>
          <cell r="L388" t="str">
            <v>RD</v>
          </cell>
          <cell r="M388" t="str">
            <v>S-Group</v>
          </cell>
          <cell r="N388" t="str">
            <v>Reg</v>
          </cell>
          <cell r="P388" t="str">
            <v>MTS-RET</v>
          </cell>
          <cell r="Q388" t="str">
            <v>Live</v>
          </cell>
          <cell r="Y388" t="str">
            <v>Gask</v>
          </cell>
          <cell r="AA388" t="str">
            <v>Simple-Gasket</v>
          </cell>
          <cell r="AB388" t="str">
            <v>Regular-Gask</v>
          </cell>
        </row>
        <row r="389">
          <cell r="D389" t="str">
            <v>1802NSA40/IND</v>
          </cell>
          <cell r="E389">
            <v>1802</v>
          </cell>
          <cell r="F389">
            <v>38.1</v>
          </cell>
          <cell r="G389" t="str">
            <v>Yes</v>
          </cell>
          <cell r="H389">
            <v>35.800000000000004</v>
          </cell>
          <cell r="I389" t="str">
            <v>TI</v>
          </cell>
          <cell r="J389" t="str">
            <v>Audit</v>
          </cell>
          <cell r="K389" t="str">
            <v>1802NSA02</v>
          </cell>
          <cell r="L389" t="str">
            <v>RD</v>
          </cell>
          <cell r="M389" t="str">
            <v>S-Group</v>
          </cell>
          <cell r="N389" t="str">
            <v>Reg</v>
          </cell>
          <cell r="P389" t="str">
            <v>MTS-ECR</v>
          </cell>
          <cell r="Q389" t="str">
            <v>DRP</v>
          </cell>
          <cell r="S389">
            <v>0</v>
          </cell>
          <cell r="V389">
            <v>0</v>
          </cell>
          <cell r="X389">
            <v>0</v>
          </cell>
          <cell r="Y389" t="str">
            <v>Gask</v>
          </cell>
          <cell r="Z389" t="str">
            <v>G6</v>
          </cell>
          <cell r="AA389" t="str">
            <v>Simple-Gasket</v>
          </cell>
          <cell r="AB389" t="str">
            <v>Regular-Gask</v>
          </cell>
        </row>
        <row r="390">
          <cell r="D390" t="str">
            <v>1802NSD40/IND</v>
          </cell>
          <cell r="E390">
            <v>1802</v>
          </cell>
          <cell r="F390">
            <v>38.1</v>
          </cell>
          <cell r="G390" t="str">
            <v>Yes</v>
          </cell>
          <cell r="H390">
            <v>35.800000000000004</v>
          </cell>
          <cell r="I390" t="str">
            <v>TI</v>
          </cell>
          <cell r="J390" t="str">
            <v>Audit</v>
          </cell>
          <cell r="K390" t="str">
            <v>1802NSD02</v>
          </cell>
          <cell r="L390" t="str">
            <v>RD</v>
          </cell>
          <cell r="M390" t="str">
            <v>S-Group</v>
          </cell>
          <cell r="N390" t="str">
            <v>Reg</v>
          </cell>
          <cell r="P390" t="str">
            <v>MTS-ECR</v>
          </cell>
          <cell r="Q390" t="str">
            <v>DRP</v>
          </cell>
          <cell r="R390">
            <v>1020</v>
          </cell>
          <cell r="S390">
            <v>1090</v>
          </cell>
          <cell r="T390">
            <v>1060</v>
          </cell>
          <cell r="U390">
            <v>910</v>
          </cell>
          <cell r="V390">
            <v>0</v>
          </cell>
          <cell r="X390">
            <v>0</v>
          </cell>
          <cell r="Y390" t="str">
            <v>Adhe</v>
          </cell>
          <cell r="Z390" t="str">
            <v>G6</v>
          </cell>
          <cell r="AA390" t="str">
            <v>Simple-Adhesive</v>
          </cell>
          <cell r="AB390" t="str">
            <v>Regular-Adhe</v>
          </cell>
        </row>
        <row r="391">
          <cell r="D391" t="str">
            <v>1802NSE40/IND</v>
          </cell>
          <cell r="E391">
            <v>1802</v>
          </cell>
          <cell r="F391">
            <v>38.1</v>
          </cell>
          <cell r="G391" t="str">
            <v>Yes</v>
          </cell>
          <cell r="H391">
            <v>35.800000000000004</v>
          </cell>
          <cell r="I391" t="str">
            <v>TI</v>
          </cell>
          <cell r="J391" t="str">
            <v>Audit</v>
          </cell>
          <cell r="K391" t="str">
            <v>1802NSE02</v>
          </cell>
          <cell r="L391" t="str">
            <v>RD</v>
          </cell>
          <cell r="M391" t="str">
            <v>S-Group</v>
          </cell>
          <cell r="N391" t="str">
            <v>Reg</v>
          </cell>
          <cell r="O391" t="str">
            <v>1.SH</v>
          </cell>
          <cell r="P391" t="str">
            <v>MTS-RET</v>
          </cell>
          <cell r="Q391" t="str">
            <v>Live</v>
          </cell>
          <cell r="S391">
            <v>0</v>
          </cell>
          <cell r="V391">
            <v>1460</v>
          </cell>
          <cell r="W391">
            <v>1600</v>
          </cell>
          <cell r="X391">
            <v>1530</v>
          </cell>
          <cell r="Y391" t="str">
            <v>Gask</v>
          </cell>
          <cell r="Z391" t="str">
            <v>PED</v>
          </cell>
          <cell r="AA391" t="str">
            <v>Simple-Gasket</v>
          </cell>
          <cell r="AB391" t="str">
            <v>Regular-Gask</v>
          </cell>
        </row>
        <row r="392">
          <cell r="D392" t="str">
            <v>1802QSF00/IND</v>
          </cell>
          <cell r="E392">
            <v>1802</v>
          </cell>
          <cell r="F392">
            <v>38.1</v>
          </cell>
          <cell r="G392" t="str">
            <v>Yes</v>
          </cell>
          <cell r="H392">
            <v>35.800000000000004</v>
          </cell>
          <cell r="I392" t="str">
            <v>TI</v>
          </cell>
          <cell r="J392" t="str">
            <v>Audit</v>
          </cell>
          <cell r="K392" t="str">
            <v>1802QSE02/GUN</v>
          </cell>
          <cell r="L392" t="str">
            <v>RD</v>
          </cell>
          <cell r="M392" t="str">
            <v>S-Group</v>
          </cell>
          <cell r="N392" t="str">
            <v>Reg</v>
          </cell>
          <cell r="P392" t="str">
            <v>MTS-RET</v>
          </cell>
          <cell r="Q392" t="str">
            <v>Live</v>
          </cell>
          <cell r="Y392" t="str">
            <v>Gask</v>
          </cell>
          <cell r="Z392" t="str">
            <v>PED</v>
          </cell>
          <cell r="AA392" t="str">
            <v>Simple-Gasket</v>
          </cell>
          <cell r="AB392" t="str">
            <v>Regular-Gask</v>
          </cell>
        </row>
        <row r="393">
          <cell r="D393" t="str">
            <v>1802SAA00/IND</v>
          </cell>
          <cell r="E393">
            <v>1802</v>
          </cell>
          <cell r="F393">
            <v>38.1</v>
          </cell>
          <cell r="G393" t="str">
            <v>Yes</v>
          </cell>
          <cell r="H393">
            <v>35.800000000000004</v>
          </cell>
          <cell r="I393" t="str">
            <v>TI</v>
          </cell>
          <cell r="J393" t="str">
            <v>Audit</v>
          </cell>
          <cell r="K393" t="str">
            <v>1802SAA02</v>
          </cell>
          <cell r="L393" t="str">
            <v>RD</v>
          </cell>
          <cell r="M393" t="str">
            <v>S-Group</v>
          </cell>
          <cell r="N393" t="str">
            <v>Reg</v>
          </cell>
          <cell r="P393" t="str">
            <v>MTS-ECR</v>
          </cell>
          <cell r="Q393" t="str">
            <v>DRP</v>
          </cell>
          <cell r="S393">
            <v>0</v>
          </cell>
          <cell r="V393">
            <v>0</v>
          </cell>
          <cell r="X393">
            <v>0</v>
          </cell>
          <cell r="Y393" t="str">
            <v>Gask</v>
          </cell>
          <cell r="Z393" t="str">
            <v>G6</v>
          </cell>
          <cell r="AA393" t="str">
            <v>Simple-Gasket</v>
          </cell>
          <cell r="AB393" t="str">
            <v>Regular-Gask</v>
          </cell>
        </row>
        <row r="394">
          <cell r="D394" t="str">
            <v>1802SAA30/IND</v>
          </cell>
          <cell r="E394">
            <v>1802</v>
          </cell>
          <cell r="F394">
            <v>38.1</v>
          </cell>
          <cell r="G394" t="str">
            <v>Yes</v>
          </cell>
          <cell r="H394">
            <v>35.800000000000004</v>
          </cell>
          <cell r="I394" t="str">
            <v>TI</v>
          </cell>
          <cell r="J394" t="str">
            <v>Audit</v>
          </cell>
          <cell r="K394" t="str">
            <v>1802SAA02</v>
          </cell>
          <cell r="L394" t="str">
            <v>RD</v>
          </cell>
          <cell r="M394" t="str">
            <v>S-Group</v>
          </cell>
          <cell r="N394" t="str">
            <v>Reg</v>
          </cell>
          <cell r="P394" t="str">
            <v>MTS-ECR</v>
          </cell>
          <cell r="Q394" t="str">
            <v>DRP</v>
          </cell>
          <cell r="S394">
            <v>0</v>
          </cell>
          <cell r="V394">
            <v>0</v>
          </cell>
          <cell r="X394">
            <v>0</v>
          </cell>
          <cell r="Y394" t="str">
            <v>Gask</v>
          </cell>
          <cell r="Z394" t="str">
            <v>G6</v>
          </cell>
          <cell r="AA394" t="str">
            <v>Simple-Gasket</v>
          </cell>
          <cell r="AB394" t="str">
            <v>Regular-Gask</v>
          </cell>
        </row>
        <row r="395">
          <cell r="D395" t="str">
            <v>1802SAD00/IND</v>
          </cell>
          <cell r="E395">
            <v>1802</v>
          </cell>
          <cell r="F395">
            <v>38.1</v>
          </cell>
          <cell r="G395" t="str">
            <v>Yes</v>
          </cell>
          <cell r="H395">
            <v>35.800000000000004</v>
          </cell>
          <cell r="I395" t="str">
            <v>TI</v>
          </cell>
          <cell r="J395" t="str">
            <v>Audit</v>
          </cell>
          <cell r="K395" t="str">
            <v>1802SAD02</v>
          </cell>
          <cell r="L395" t="str">
            <v>RD</v>
          </cell>
          <cell r="M395" t="str">
            <v>S-Group</v>
          </cell>
          <cell r="N395" t="str">
            <v>Reg</v>
          </cell>
          <cell r="P395" t="str">
            <v>MTS-ECR</v>
          </cell>
          <cell r="Q395" t="str">
            <v>DRP</v>
          </cell>
          <cell r="R395">
            <v>1869</v>
          </cell>
          <cell r="S395">
            <v>1747</v>
          </cell>
          <cell r="T395">
            <v>1857</v>
          </cell>
          <cell r="U395">
            <v>1972</v>
          </cell>
          <cell r="V395">
            <v>0</v>
          </cell>
          <cell r="X395">
            <v>0</v>
          </cell>
          <cell r="Y395" t="str">
            <v>Adhe</v>
          </cell>
          <cell r="Z395" t="str">
            <v>G6</v>
          </cell>
          <cell r="AA395" t="str">
            <v>Simple-Adhesive</v>
          </cell>
          <cell r="AB395" t="str">
            <v>Regular-Adhe</v>
          </cell>
        </row>
        <row r="396">
          <cell r="D396" t="str">
            <v>1802SAD30/IND</v>
          </cell>
          <cell r="E396">
            <v>1802</v>
          </cell>
          <cell r="F396">
            <v>38.1</v>
          </cell>
          <cell r="G396" t="str">
            <v>Yes</v>
          </cell>
          <cell r="H396">
            <v>35.800000000000004</v>
          </cell>
          <cell r="I396" t="str">
            <v>TI</v>
          </cell>
          <cell r="J396" t="str">
            <v>Audit</v>
          </cell>
          <cell r="K396" t="str">
            <v>1802SAD02</v>
          </cell>
          <cell r="L396" t="str">
            <v>RD</v>
          </cell>
          <cell r="M396" t="str">
            <v>S-Group</v>
          </cell>
          <cell r="N396" t="str">
            <v>Reg</v>
          </cell>
          <cell r="P396" t="str">
            <v>MTS-ECR</v>
          </cell>
          <cell r="Q396" t="str">
            <v>DRP</v>
          </cell>
          <cell r="R396">
            <v>5546</v>
          </cell>
          <cell r="S396">
            <v>5848</v>
          </cell>
          <cell r="T396">
            <v>5858</v>
          </cell>
          <cell r="U396">
            <v>5167</v>
          </cell>
          <cell r="V396">
            <v>0</v>
          </cell>
          <cell r="X396">
            <v>0</v>
          </cell>
          <cell r="Y396" t="str">
            <v>Adhe</v>
          </cell>
          <cell r="Z396" t="str">
            <v>G6</v>
          </cell>
          <cell r="AA396" t="str">
            <v>Simple-Adhesive</v>
          </cell>
          <cell r="AB396" t="str">
            <v>Regular-Adhe</v>
          </cell>
        </row>
        <row r="397">
          <cell r="D397" t="str">
            <v>1802SAD30Z1/IND</v>
          </cell>
          <cell r="E397">
            <v>1802</v>
          </cell>
          <cell r="F397">
            <v>38.1</v>
          </cell>
          <cell r="G397" t="str">
            <v>Yes</v>
          </cell>
          <cell r="H397">
            <v>35.800000000000004</v>
          </cell>
          <cell r="I397" t="str">
            <v>TI</v>
          </cell>
          <cell r="J397" t="str">
            <v>Audit</v>
          </cell>
          <cell r="K397" t="str">
            <v>1802SAD02</v>
          </cell>
          <cell r="L397" t="str">
            <v>RD</v>
          </cell>
          <cell r="M397" t="str">
            <v>S-Group</v>
          </cell>
          <cell r="N397" t="str">
            <v>Reg</v>
          </cell>
          <cell r="P397" t="str">
            <v>OTH</v>
          </cell>
          <cell r="Q397" t="str">
            <v>DRP</v>
          </cell>
          <cell r="S397">
            <v>0</v>
          </cell>
          <cell r="V397">
            <v>0</v>
          </cell>
          <cell r="X397">
            <v>0</v>
          </cell>
          <cell r="Y397" t="str">
            <v>Adhe</v>
          </cell>
          <cell r="Z397" t="str">
            <v>G6</v>
          </cell>
          <cell r="AA397" t="str">
            <v>Simple-Adhesive</v>
          </cell>
          <cell r="AB397" t="str">
            <v>Regular-Adhe</v>
          </cell>
        </row>
        <row r="398">
          <cell r="D398" t="str">
            <v>1802SAE00/IND</v>
          </cell>
          <cell r="E398">
            <v>1802</v>
          </cell>
          <cell r="F398">
            <v>38.1</v>
          </cell>
          <cell r="G398" t="str">
            <v>Yes</v>
          </cell>
          <cell r="H398">
            <v>35.800000000000004</v>
          </cell>
          <cell r="I398" t="str">
            <v>TI</v>
          </cell>
          <cell r="J398" t="str">
            <v>Audit</v>
          </cell>
          <cell r="K398" t="str">
            <v>1802SAE02</v>
          </cell>
          <cell r="L398" t="str">
            <v>RD</v>
          </cell>
          <cell r="M398" t="str">
            <v>S-Group</v>
          </cell>
          <cell r="N398" t="str">
            <v>Reg</v>
          </cell>
          <cell r="O398" t="str">
            <v>1.SH</v>
          </cell>
          <cell r="P398" t="str">
            <v>MTS-RET</v>
          </cell>
          <cell r="Q398" t="str">
            <v>Live</v>
          </cell>
          <cell r="S398">
            <v>0</v>
          </cell>
          <cell r="V398">
            <v>2005</v>
          </cell>
          <cell r="W398">
            <v>1840</v>
          </cell>
          <cell r="X398">
            <v>2038</v>
          </cell>
          <cell r="Y398" t="str">
            <v>Gask</v>
          </cell>
          <cell r="Z398" t="str">
            <v>PED</v>
          </cell>
          <cell r="AA398" t="str">
            <v>Simple-Gasket</v>
          </cell>
          <cell r="AB398" t="str">
            <v>Regular-Gask</v>
          </cell>
        </row>
        <row r="399">
          <cell r="D399" t="str">
            <v>1802SAE30/IND</v>
          </cell>
          <cell r="E399">
            <v>1802</v>
          </cell>
          <cell r="F399">
            <v>38.1</v>
          </cell>
          <cell r="G399" t="str">
            <v>Yes</v>
          </cell>
          <cell r="H399">
            <v>35.800000000000004</v>
          </cell>
          <cell r="I399" t="str">
            <v>TI</v>
          </cell>
          <cell r="J399" t="str">
            <v>Audit</v>
          </cell>
          <cell r="K399" t="str">
            <v>1802SAE02</v>
          </cell>
          <cell r="L399" t="str">
            <v>RD</v>
          </cell>
          <cell r="M399" t="str">
            <v>S-Group</v>
          </cell>
          <cell r="N399" t="str">
            <v>Reg</v>
          </cell>
          <cell r="O399" t="str">
            <v>1.SH</v>
          </cell>
          <cell r="P399" t="str">
            <v>MTS-RET</v>
          </cell>
          <cell r="Q399" t="str">
            <v>Live</v>
          </cell>
          <cell r="S399">
            <v>0</v>
          </cell>
          <cell r="V399">
            <v>6042</v>
          </cell>
          <cell r="W399">
            <v>5687</v>
          </cell>
          <cell r="X399">
            <v>5347</v>
          </cell>
          <cell r="Y399" t="str">
            <v>Gask</v>
          </cell>
          <cell r="Z399" t="str">
            <v>PED</v>
          </cell>
          <cell r="AA399" t="str">
            <v>Simple-Gasket</v>
          </cell>
          <cell r="AB399" t="str">
            <v>Regular-Gask</v>
          </cell>
        </row>
        <row r="400">
          <cell r="D400" t="str">
            <v>1802WAA00/IND</v>
          </cell>
          <cell r="E400">
            <v>1802</v>
          </cell>
          <cell r="F400">
            <v>38.1</v>
          </cell>
          <cell r="G400" t="str">
            <v>Yes</v>
          </cell>
          <cell r="H400">
            <v>35.800000000000004</v>
          </cell>
          <cell r="I400" t="str">
            <v>TI</v>
          </cell>
          <cell r="J400" t="str">
            <v>Audit</v>
          </cell>
          <cell r="K400" t="str">
            <v>1802WAA02</v>
          </cell>
          <cell r="L400" t="str">
            <v>RD</v>
          </cell>
          <cell r="M400" t="str">
            <v>S-Group</v>
          </cell>
          <cell r="N400" t="str">
            <v>Reg</v>
          </cell>
          <cell r="P400" t="str">
            <v>NM</v>
          </cell>
          <cell r="Q400" t="str">
            <v>DRP</v>
          </cell>
          <cell r="S400">
            <v>0</v>
          </cell>
          <cell r="V400">
            <v>0</v>
          </cell>
          <cell r="X400">
            <v>0</v>
          </cell>
          <cell r="Y400" t="str">
            <v>Gask</v>
          </cell>
          <cell r="Z400" t="str">
            <v>G6</v>
          </cell>
          <cell r="AA400" t="str">
            <v>Simple-Gasket</v>
          </cell>
          <cell r="AB400" t="str">
            <v>Regular-Gask</v>
          </cell>
        </row>
        <row r="401">
          <cell r="D401" t="str">
            <v>1802WAA30/IND</v>
          </cell>
          <cell r="E401">
            <v>1802</v>
          </cell>
          <cell r="F401">
            <v>38.1</v>
          </cell>
          <cell r="G401" t="str">
            <v>Yes</v>
          </cell>
          <cell r="H401">
            <v>35.800000000000004</v>
          </cell>
          <cell r="I401" t="str">
            <v>TI</v>
          </cell>
          <cell r="J401" t="str">
            <v>Audit</v>
          </cell>
          <cell r="K401" t="str">
            <v>1802WAA02</v>
          </cell>
          <cell r="L401" t="str">
            <v>RD</v>
          </cell>
          <cell r="M401" t="str">
            <v>S-Group</v>
          </cell>
          <cell r="N401" t="str">
            <v>Reg</v>
          </cell>
          <cell r="P401" t="str">
            <v>OTH</v>
          </cell>
          <cell r="Q401" t="str">
            <v>DRP</v>
          </cell>
          <cell r="R401">
            <v>0</v>
          </cell>
          <cell r="S401">
            <v>0</v>
          </cell>
          <cell r="T401">
            <v>150</v>
          </cell>
          <cell r="V401">
            <v>0</v>
          </cell>
          <cell r="X401">
            <v>0</v>
          </cell>
          <cell r="Y401" t="str">
            <v>Gask</v>
          </cell>
          <cell r="Z401" t="str">
            <v>G6</v>
          </cell>
          <cell r="AA401" t="str">
            <v>Simple-Gasket</v>
          </cell>
          <cell r="AB401" t="str">
            <v>Regular-Gask</v>
          </cell>
        </row>
        <row r="402">
          <cell r="D402" t="str">
            <v>1802WAD00/IND</v>
          </cell>
          <cell r="E402">
            <v>1802</v>
          </cell>
          <cell r="F402">
            <v>38.1</v>
          </cell>
          <cell r="G402" t="str">
            <v>Yes</v>
          </cell>
          <cell r="H402">
            <v>35.800000000000004</v>
          </cell>
          <cell r="I402" t="str">
            <v>TI</v>
          </cell>
          <cell r="J402" t="str">
            <v>Audit</v>
          </cell>
          <cell r="K402" t="str">
            <v>1802WAD02</v>
          </cell>
          <cell r="L402" t="str">
            <v>RD</v>
          </cell>
          <cell r="M402" t="str">
            <v>S-Group</v>
          </cell>
          <cell r="N402" t="str">
            <v>Reg</v>
          </cell>
          <cell r="P402" t="str">
            <v>PMR39</v>
          </cell>
          <cell r="Q402" t="str">
            <v>DRP</v>
          </cell>
          <cell r="R402">
            <v>270</v>
          </cell>
          <cell r="S402">
            <v>279</v>
          </cell>
          <cell r="T402">
            <v>269</v>
          </cell>
          <cell r="U402">
            <v>232</v>
          </cell>
          <cell r="V402">
            <v>0</v>
          </cell>
          <cell r="X402">
            <v>0</v>
          </cell>
          <cell r="Y402" t="str">
            <v>Adhe</v>
          </cell>
          <cell r="Z402" t="str">
            <v>G6</v>
          </cell>
          <cell r="AA402" t="str">
            <v>Simple-Adhesive</v>
          </cell>
          <cell r="AB402" t="str">
            <v>Regular-Adhe</v>
          </cell>
        </row>
        <row r="403">
          <cell r="D403" t="str">
            <v>1802WAE00/IND</v>
          </cell>
          <cell r="E403">
            <v>1802</v>
          </cell>
          <cell r="F403">
            <v>38.1</v>
          </cell>
          <cell r="G403" t="str">
            <v>Yes</v>
          </cell>
          <cell r="H403">
            <v>35.800000000000004</v>
          </cell>
          <cell r="I403" t="str">
            <v>TI</v>
          </cell>
          <cell r="J403" t="str">
            <v>Audit</v>
          </cell>
          <cell r="K403" t="str">
            <v>1802WAE02</v>
          </cell>
          <cell r="L403" t="str">
            <v>RD</v>
          </cell>
          <cell r="M403" t="str">
            <v>S-Group</v>
          </cell>
          <cell r="N403" t="str">
            <v>Reg</v>
          </cell>
          <cell r="P403" t="str">
            <v>PMR39</v>
          </cell>
          <cell r="Q403" t="str">
            <v>DRP</v>
          </cell>
          <cell r="S403">
            <v>0</v>
          </cell>
          <cell r="V403">
            <v>200</v>
          </cell>
          <cell r="X403">
            <v>0</v>
          </cell>
          <cell r="Y403" t="str">
            <v>Gask</v>
          </cell>
          <cell r="Z403" t="str">
            <v>PED</v>
          </cell>
          <cell r="AA403" t="str">
            <v>Simple-Gasket</v>
          </cell>
          <cell r="AB403" t="str">
            <v>Regular-Gask</v>
          </cell>
        </row>
        <row r="404">
          <cell r="D404" t="str">
            <v>1802WAF00/IND</v>
          </cell>
          <cell r="E404">
            <v>1802</v>
          </cell>
          <cell r="F404">
            <v>38.1</v>
          </cell>
          <cell r="G404" t="str">
            <v>Yes</v>
          </cell>
          <cell r="H404">
            <v>35.800000000000004</v>
          </cell>
          <cell r="I404" t="str">
            <v>TI</v>
          </cell>
          <cell r="J404" t="str">
            <v>Audit</v>
          </cell>
          <cell r="K404" t="str">
            <v>1802WAE02</v>
          </cell>
          <cell r="L404" t="str">
            <v>RD</v>
          </cell>
          <cell r="M404" t="str">
            <v>S-Group</v>
          </cell>
          <cell r="N404" t="str">
            <v>Reg</v>
          </cell>
          <cell r="P404" t="str">
            <v>MTS-RET</v>
          </cell>
          <cell r="Q404" t="str">
            <v>Live</v>
          </cell>
          <cell r="Y404" t="str">
            <v>Gask</v>
          </cell>
          <cell r="Z404" t="str">
            <v>PED</v>
          </cell>
          <cell r="AA404" t="str">
            <v>Simple-Gasket</v>
          </cell>
          <cell r="AB404" t="str">
            <v>Regular-Gask</v>
          </cell>
        </row>
        <row r="405">
          <cell r="D405" t="str">
            <v>1802YAE00/IND</v>
          </cell>
          <cell r="E405">
            <v>1802</v>
          </cell>
          <cell r="F405">
            <v>38.1</v>
          </cell>
          <cell r="G405" t="str">
            <v>Yes</v>
          </cell>
          <cell r="H405">
            <v>35.800000000000004</v>
          </cell>
          <cell r="I405" t="str">
            <v>TI</v>
          </cell>
          <cell r="J405" t="str">
            <v>Audit</v>
          </cell>
          <cell r="K405" t="str">
            <v>1802YAE02</v>
          </cell>
          <cell r="L405" t="str">
            <v>RD</v>
          </cell>
          <cell r="M405" t="str">
            <v>S-Group</v>
          </cell>
          <cell r="N405" t="str">
            <v>Reg</v>
          </cell>
          <cell r="P405" t="str">
            <v>MTS-RET</v>
          </cell>
          <cell r="Q405" t="str">
            <v>Live</v>
          </cell>
          <cell r="Y405" t="str">
            <v>Gask</v>
          </cell>
          <cell r="Z405" t="str">
            <v>PED</v>
          </cell>
          <cell r="AA405" t="str">
            <v>Simple-Gasket</v>
          </cell>
          <cell r="AB405" t="str">
            <v>Regular-Gask</v>
          </cell>
        </row>
        <row r="406">
          <cell r="D406" t="str">
            <v>1803KEA00/IND</v>
          </cell>
          <cell r="E406">
            <v>1803</v>
          </cell>
          <cell r="F406">
            <v>27.200000000000003</v>
          </cell>
          <cell r="G406" t="str">
            <v>Yes</v>
          </cell>
          <cell r="H406">
            <v>24.900000000000002</v>
          </cell>
          <cell r="I406" t="str">
            <v>TI</v>
          </cell>
          <cell r="J406" t="str">
            <v>Highend</v>
          </cell>
          <cell r="K406" t="str">
            <v>1803KEA02/RGSS</v>
          </cell>
          <cell r="L406" t="str">
            <v>RD</v>
          </cell>
          <cell r="M406" t="str">
            <v>S-Group</v>
          </cell>
          <cell r="N406" t="str">
            <v>Reg</v>
          </cell>
          <cell r="P406" t="str">
            <v>PMR39</v>
          </cell>
          <cell r="Q406" t="str">
            <v>DRP</v>
          </cell>
          <cell r="R406">
            <v>190</v>
          </cell>
          <cell r="S406">
            <v>175</v>
          </cell>
          <cell r="T406">
            <v>175</v>
          </cell>
          <cell r="U406">
            <v>140</v>
          </cell>
          <cell r="V406">
            <v>130</v>
          </cell>
          <cell r="X406">
            <v>0</v>
          </cell>
          <cell r="Y406" t="str">
            <v>Gask</v>
          </cell>
          <cell r="Z406" t="str">
            <v>G5</v>
          </cell>
          <cell r="AA406" t="str">
            <v>Simple-Gasket</v>
          </cell>
          <cell r="AB406" t="str">
            <v>Regular-Gask</v>
          </cell>
        </row>
        <row r="407">
          <cell r="D407" t="str">
            <v>1803NSA00/IND</v>
          </cell>
          <cell r="E407">
            <v>1803</v>
          </cell>
          <cell r="F407">
            <v>27.200000000000003</v>
          </cell>
          <cell r="G407" t="str">
            <v>Yes</v>
          </cell>
          <cell r="H407">
            <v>24.900000000000002</v>
          </cell>
          <cell r="I407" t="str">
            <v>TI</v>
          </cell>
          <cell r="J407" t="str">
            <v>Highend</v>
          </cell>
          <cell r="K407" t="str">
            <v>1803NSA02</v>
          </cell>
          <cell r="L407" t="str">
            <v>RD</v>
          </cell>
          <cell r="M407" t="str">
            <v>S-Group</v>
          </cell>
          <cell r="N407" t="str">
            <v>Reg</v>
          </cell>
          <cell r="P407" t="str">
            <v>PMR37</v>
          </cell>
          <cell r="Q407" t="str">
            <v>DRP</v>
          </cell>
          <cell r="R407">
            <v>151</v>
          </cell>
          <cell r="S407">
            <v>0</v>
          </cell>
          <cell r="V407">
            <v>0</v>
          </cell>
          <cell r="X407">
            <v>0</v>
          </cell>
          <cell r="Y407" t="str">
            <v>Gask</v>
          </cell>
          <cell r="Z407" t="str">
            <v>G5</v>
          </cell>
          <cell r="AA407" t="str">
            <v>Simple-Gasket</v>
          </cell>
          <cell r="AB407" t="str">
            <v>Regular-Gask</v>
          </cell>
        </row>
        <row r="408">
          <cell r="D408" t="str">
            <v>1803NSB31/IND</v>
          </cell>
          <cell r="E408">
            <v>1803</v>
          </cell>
          <cell r="F408">
            <v>45.7</v>
          </cell>
          <cell r="G408" t="str">
            <v>Yes</v>
          </cell>
          <cell r="H408">
            <v>43.400000000000006</v>
          </cell>
          <cell r="I408" t="str">
            <v>TI</v>
          </cell>
          <cell r="J408" t="str">
            <v>Highend</v>
          </cell>
          <cell r="K408" t="str">
            <v>1803NSB02</v>
          </cell>
          <cell r="L408" t="str">
            <v>RD</v>
          </cell>
          <cell r="M408" t="str">
            <v>C-Group</v>
          </cell>
          <cell r="N408" t="str">
            <v>Add on</v>
          </cell>
          <cell r="O408" t="str">
            <v>4.T(NP)</v>
          </cell>
          <cell r="P408" t="str">
            <v>MTS-RET</v>
          </cell>
          <cell r="Q408" t="str">
            <v>Live</v>
          </cell>
          <cell r="S408">
            <v>0</v>
          </cell>
          <cell r="U408">
            <v>250</v>
          </cell>
          <cell r="V408">
            <v>500</v>
          </cell>
          <cell r="W408">
            <v>592</v>
          </cell>
          <cell r="X408">
            <v>711</v>
          </cell>
          <cell r="Y408" t="str">
            <v>Gask</v>
          </cell>
          <cell r="Z408" t="str">
            <v>G5</v>
          </cell>
          <cell r="AA408" t="str">
            <v>Push botton Assy</v>
          </cell>
          <cell r="AB408" t="str">
            <v>MG Gask + PB assembly</v>
          </cell>
        </row>
        <row r="409">
          <cell r="D409" t="str">
            <v>1803SAA00/IND</v>
          </cell>
          <cell r="E409">
            <v>1803</v>
          </cell>
          <cell r="F409">
            <v>27.200000000000003</v>
          </cell>
          <cell r="G409" t="str">
            <v>Yes</v>
          </cell>
          <cell r="H409">
            <v>24.900000000000002</v>
          </cell>
          <cell r="I409" t="str">
            <v>TI</v>
          </cell>
          <cell r="J409" t="str">
            <v>Highend</v>
          </cell>
          <cell r="K409" t="str">
            <v>1803SAA02</v>
          </cell>
          <cell r="L409" t="str">
            <v>RD</v>
          </cell>
          <cell r="M409" t="str">
            <v>S-Group</v>
          </cell>
          <cell r="N409" t="str">
            <v>Reg</v>
          </cell>
          <cell r="P409" t="str">
            <v>PMR39</v>
          </cell>
          <cell r="Q409" t="str">
            <v>DRP</v>
          </cell>
          <cell r="R409">
            <v>429</v>
          </cell>
          <cell r="S409">
            <v>408</v>
          </cell>
          <cell r="T409">
            <v>388</v>
          </cell>
          <cell r="U409">
            <v>274</v>
          </cell>
          <cell r="V409">
            <v>240</v>
          </cell>
          <cell r="X409">
            <v>0</v>
          </cell>
          <cell r="Y409" t="str">
            <v>Gask</v>
          </cell>
          <cell r="Z409" t="str">
            <v>G5</v>
          </cell>
          <cell r="AA409" t="str">
            <v>Simple-Gasket</v>
          </cell>
          <cell r="AB409" t="str">
            <v>Regular-Gask</v>
          </cell>
        </row>
        <row r="410">
          <cell r="D410" t="str">
            <v>1803SAB00/IND</v>
          </cell>
          <cell r="E410">
            <v>1803</v>
          </cell>
          <cell r="F410">
            <v>45.7</v>
          </cell>
          <cell r="G410" t="str">
            <v>Yes</v>
          </cell>
          <cell r="H410">
            <v>43.400000000000006</v>
          </cell>
          <cell r="I410" t="str">
            <v>TI</v>
          </cell>
          <cell r="J410" t="str">
            <v>Highend</v>
          </cell>
          <cell r="K410" t="str">
            <v>1803SAB02</v>
          </cell>
          <cell r="L410" t="str">
            <v>RD</v>
          </cell>
          <cell r="M410" t="str">
            <v>C-Group</v>
          </cell>
          <cell r="N410" t="str">
            <v>Add on</v>
          </cell>
          <cell r="O410" t="str">
            <v>5.T</v>
          </cell>
          <cell r="P410" t="str">
            <v>MTS-RET</v>
          </cell>
          <cell r="Q410" t="str">
            <v>Live</v>
          </cell>
          <cell r="S410">
            <v>0</v>
          </cell>
          <cell r="U410">
            <v>250</v>
          </cell>
          <cell r="V410">
            <v>500</v>
          </cell>
          <cell r="W410">
            <v>219</v>
          </cell>
          <cell r="X410">
            <v>257</v>
          </cell>
          <cell r="Y410" t="str">
            <v>Gask</v>
          </cell>
          <cell r="Z410" t="str">
            <v>G5</v>
          </cell>
          <cell r="AA410" t="str">
            <v>Push botton Assy</v>
          </cell>
          <cell r="AB410" t="str">
            <v>MG Gask + PB assembly</v>
          </cell>
        </row>
        <row r="411">
          <cell r="D411" t="str">
            <v>1805KBK32/IND</v>
          </cell>
          <cell r="E411">
            <v>1805</v>
          </cell>
          <cell r="F411">
            <v>54.8</v>
          </cell>
          <cell r="G411" t="str">
            <v>Yes</v>
          </cell>
          <cell r="H411">
            <v>52.5</v>
          </cell>
          <cell r="I411" t="str">
            <v>TI</v>
          </cell>
          <cell r="J411" t="str">
            <v>Highend</v>
          </cell>
          <cell r="K411" t="str">
            <v>1805QBK02/GUN</v>
          </cell>
          <cell r="L411" t="str">
            <v>RD</v>
          </cell>
          <cell r="M411" t="str">
            <v>C-Group</v>
          </cell>
          <cell r="N411" t="str">
            <v>Add on</v>
          </cell>
          <cell r="P411" t="str">
            <v>MTO-NEW</v>
          </cell>
          <cell r="Q411" t="str">
            <v>Live</v>
          </cell>
          <cell r="X411">
            <v>0</v>
          </cell>
          <cell r="Y411" t="str">
            <v>Adhe</v>
          </cell>
          <cell r="AA411" t="str">
            <v>Push botton Assy</v>
          </cell>
          <cell r="AB411" t="str">
            <v>MG Adhe + PB assembly</v>
          </cell>
        </row>
        <row r="412">
          <cell r="D412" t="str">
            <v>1805NAA31/IND</v>
          </cell>
          <cell r="E412">
            <v>1805</v>
          </cell>
          <cell r="F412">
            <v>54.8</v>
          </cell>
          <cell r="G412" t="str">
            <v>Yes</v>
          </cell>
          <cell r="H412">
            <v>52.5</v>
          </cell>
          <cell r="I412" t="str">
            <v>TI</v>
          </cell>
          <cell r="J412" t="str">
            <v>Highend</v>
          </cell>
          <cell r="K412" t="str">
            <v>1805NAA02</v>
          </cell>
          <cell r="L412" t="str">
            <v>RD</v>
          </cell>
          <cell r="M412" t="str">
            <v>C-Group</v>
          </cell>
          <cell r="N412" t="str">
            <v>Add on</v>
          </cell>
          <cell r="P412" t="str">
            <v>MTS-ECR</v>
          </cell>
          <cell r="Q412" t="str">
            <v>DRP</v>
          </cell>
          <cell r="R412">
            <v>2318</v>
          </cell>
          <cell r="S412">
            <v>2410</v>
          </cell>
          <cell r="T412">
            <v>2500</v>
          </cell>
          <cell r="U412">
            <v>3396</v>
          </cell>
          <cell r="V412">
            <v>0</v>
          </cell>
          <cell r="X412">
            <v>0</v>
          </cell>
          <cell r="Y412" t="str">
            <v>Adhe</v>
          </cell>
          <cell r="Z412" t="str">
            <v>A1</v>
          </cell>
          <cell r="AA412" t="str">
            <v>Push botton Assy</v>
          </cell>
          <cell r="AB412" t="str">
            <v>MG Adhe + PB assembly</v>
          </cell>
        </row>
        <row r="413">
          <cell r="D413" t="str">
            <v>1805NAA41/IND</v>
          </cell>
          <cell r="E413">
            <v>1805</v>
          </cell>
          <cell r="F413">
            <v>54.8</v>
          </cell>
          <cell r="G413" t="str">
            <v>Yes</v>
          </cell>
          <cell r="H413">
            <v>52.5</v>
          </cell>
          <cell r="I413" t="str">
            <v>TI</v>
          </cell>
          <cell r="J413" t="str">
            <v>Highend</v>
          </cell>
          <cell r="K413" t="str">
            <v>1805NAA02</v>
          </cell>
          <cell r="L413" t="str">
            <v>RD</v>
          </cell>
          <cell r="M413" t="str">
            <v>C-Group</v>
          </cell>
          <cell r="N413" t="str">
            <v>Add on</v>
          </cell>
          <cell r="P413" t="str">
            <v>MTS-ECR</v>
          </cell>
          <cell r="Q413" t="str">
            <v>DRP</v>
          </cell>
          <cell r="R413">
            <v>2036</v>
          </cell>
          <cell r="S413">
            <v>1999</v>
          </cell>
          <cell r="T413">
            <v>2039</v>
          </cell>
          <cell r="U413">
            <v>1437</v>
          </cell>
          <cell r="V413">
            <v>0</v>
          </cell>
          <cell r="X413">
            <v>0</v>
          </cell>
          <cell r="Y413" t="str">
            <v>Adhe</v>
          </cell>
          <cell r="Z413" t="str">
            <v>A1</v>
          </cell>
          <cell r="AA413" t="str">
            <v>Push botton Assy</v>
          </cell>
          <cell r="AB413" t="str">
            <v>MG Adhe + PB assembly</v>
          </cell>
        </row>
        <row r="414">
          <cell r="D414" t="str">
            <v>1805NAD31/IND</v>
          </cell>
          <cell r="E414">
            <v>1805</v>
          </cell>
          <cell r="F414">
            <v>54.8</v>
          </cell>
          <cell r="G414" t="str">
            <v>Yes</v>
          </cell>
          <cell r="H414">
            <v>52.5</v>
          </cell>
          <cell r="I414" t="str">
            <v>TI</v>
          </cell>
          <cell r="J414" t="str">
            <v>Highend</v>
          </cell>
          <cell r="K414" t="str">
            <v>1805NAD02</v>
          </cell>
          <cell r="L414" t="str">
            <v>RD</v>
          </cell>
          <cell r="M414" t="str">
            <v>C-Group</v>
          </cell>
          <cell r="N414" t="str">
            <v>Add on</v>
          </cell>
          <cell r="O414" t="str">
            <v>5.T</v>
          </cell>
          <cell r="P414" t="str">
            <v>MTS-IBD</v>
          </cell>
          <cell r="Q414" t="str">
            <v>Live</v>
          </cell>
          <cell r="R414">
            <v>250</v>
          </cell>
          <cell r="S414">
            <v>195</v>
          </cell>
          <cell r="T414">
            <v>195</v>
          </cell>
          <cell r="U414">
            <v>168</v>
          </cell>
          <cell r="V414">
            <v>153</v>
          </cell>
          <cell r="W414">
            <v>167</v>
          </cell>
          <cell r="X414">
            <v>159</v>
          </cell>
          <cell r="Y414" t="str">
            <v>Adhe</v>
          </cell>
          <cell r="Z414" t="str">
            <v>A1</v>
          </cell>
          <cell r="AA414" t="str">
            <v>Push botton Assy</v>
          </cell>
          <cell r="AB414" t="str">
            <v>MG Adhe + PB assembly</v>
          </cell>
        </row>
        <row r="415">
          <cell r="D415" t="str">
            <v>1805NAK31/IND</v>
          </cell>
          <cell r="E415">
            <v>1805</v>
          </cell>
          <cell r="F415">
            <v>54.8</v>
          </cell>
          <cell r="G415" t="str">
            <v>Yes</v>
          </cell>
          <cell r="H415">
            <v>52.5</v>
          </cell>
          <cell r="I415" t="str">
            <v>TI</v>
          </cell>
          <cell r="J415" t="str">
            <v>Highend</v>
          </cell>
          <cell r="K415" t="str">
            <v>1805NAK02</v>
          </cell>
          <cell r="L415" t="str">
            <v>RD</v>
          </cell>
          <cell r="M415" t="str">
            <v>C-Group</v>
          </cell>
          <cell r="N415" t="str">
            <v>Add on</v>
          </cell>
          <cell r="O415" t="str">
            <v>1.SH</v>
          </cell>
          <cell r="P415" t="str">
            <v>MTS-RET</v>
          </cell>
          <cell r="Q415" t="str">
            <v>Live</v>
          </cell>
          <cell r="R415">
            <v>0</v>
          </cell>
          <cell r="S415">
            <v>0</v>
          </cell>
          <cell r="T415">
            <v>0</v>
          </cell>
          <cell r="U415">
            <v>250</v>
          </cell>
          <cell r="V415">
            <v>1400</v>
          </cell>
          <cell r="W415">
            <v>2031</v>
          </cell>
          <cell r="X415">
            <v>2158</v>
          </cell>
          <cell r="Y415" t="str">
            <v>Adhe</v>
          </cell>
          <cell r="Z415" t="str">
            <v>A1</v>
          </cell>
          <cell r="AA415" t="str">
            <v>Push botton Assy</v>
          </cell>
          <cell r="AB415" t="str">
            <v>MG Adhe + PB assembly</v>
          </cell>
        </row>
        <row r="416">
          <cell r="D416" t="str">
            <v>1805NAK41/IND</v>
          </cell>
          <cell r="E416">
            <v>1805</v>
          </cell>
          <cell r="F416">
            <v>54.8</v>
          </cell>
          <cell r="G416" t="str">
            <v>Yes</v>
          </cell>
          <cell r="H416">
            <v>52.5</v>
          </cell>
          <cell r="I416" t="str">
            <v>TI</v>
          </cell>
          <cell r="J416" t="str">
            <v>Highend</v>
          </cell>
          <cell r="K416" t="str">
            <v>1805NAK02</v>
          </cell>
          <cell r="L416" t="str">
            <v>RD</v>
          </cell>
          <cell r="M416" t="str">
            <v>C-Group</v>
          </cell>
          <cell r="N416" t="str">
            <v>Add on</v>
          </cell>
          <cell r="O416" t="str">
            <v>1.SH</v>
          </cell>
          <cell r="P416" t="str">
            <v>MTS-RET</v>
          </cell>
          <cell r="Q416" t="str">
            <v>Live</v>
          </cell>
          <cell r="R416">
            <v>0</v>
          </cell>
          <cell r="S416">
            <v>0</v>
          </cell>
          <cell r="T416">
            <v>0</v>
          </cell>
          <cell r="V416">
            <v>3929</v>
          </cell>
          <cell r="W416">
            <v>4218</v>
          </cell>
          <cell r="X416">
            <v>3946</v>
          </cell>
          <cell r="Y416" t="str">
            <v>Adhe</v>
          </cell>
          <cell r="Z416" t="str">
            <v>A1</v>
          </cell>
          <cell r="AA416" t="str">
            <v>Push botton Assy</v>
          </cell>
          <cell r="AB416" t="str">
            <v>MG Adhe + PB assembly</v>
          </cell>
        </row>
        <row r="417">
          <cell r="D417" t="str">
            <v>1805NAR31/IND</v>
          </cell>
          <cell r="E417">
            <v>1805</v>
          </cell>
          <cell r="F417">
            <v>39.200000000000003</v>
          </cell>
          <cell r="G417" t="str">
            <v>Yes</v>
          </cell>
          <cell r="H417">
            <v>36.900000000000006</v>
          </cell>
          <cell r="I417" t="str">
            <v>TI</v>
          </cell>
          <cell r="J417" t="str">
            <v>Highend</v>
          </cell>
          <cell r="K417" t="str">
            <v>1805NAR02</v>
          </cell>
          <cell r="L417" t="str">
            <v>RD</v>
          </cell>
          <cell r="M417" t="str">
            <v>S-Group</v>
          </cell>
          <cell r="N417" t="str">
            <v>Reg</v>
          </cell>
          <cell r="O417" t="str">
            <v>6.NP</v>
          </cell>
          <cell r="P417" t="str">
            <v>PMR43</v>
          </cell>
          <cell r="Q417" t="str">
            <v>DRP</v>
          </cell>
          <cell r="X417">
            <v>200</v>
          </cell>
          <cell r="Y417" t="str">
            <v>Adhe</v>
          </cell>
          <cell r="AA417" t="str">
            <v>Simple-Adhesive</v>
          </cell>
          <cell r="AB417" t="str">
            <v>Regular-Adhe</v>
          </cell>
        </row>
        <row r="418">
          <cell r="D418" t="str">
            <v>1805QAD31/IND</v>
          </cell>
          <cell r="E418">
            <v>1805</v>
          </cell>
          <cell r="F418">
            <v>54.8</v>
          </cell>
          <cell r="G418" t="str">
            <v>Yes</v>
          </cell>
          <cell r="H418">
            <v>52.5</v>
          </cell>
          <cell r="I418" t="str">
            <v>TI</v>
          </cell>
          <cell r="J418" t="str">
            <v>Highend</v>
          </cell>
          <cell r="K418" t="str">
            <v>1805QAD02/GUN</v>
          </cell>
          <cell r="L418" t="str">
            <v>RD</v>
          </cell>
          <cell r="M418" t="str">
            <v>C-Group</v>
          </cell>
          <cell r="N418" t="str">
            <v>Add on</v>
          </cell>
          <cell r="O418" t="str">
            <v>5.T</v>
          </cell>
          <cell r="P418" t="str">
            <v>PMR43</v>
          </cell>
          <cell r="Q418" t="str">
            <v>DRP</v>
          </cell>
          <cell r="R418">
            <v>85</v>
          </cell>
          <cell r="S418">
            <v>69</v>
          </cell>
          <cell r="T418">
            <v>69</v>
          </cell>
          <cell r="U418">
            <v>53</v>
          </cell>
          <cell r="V418">
            <v>52</v>
          </cell>
          <cell r="W418">
            <v>44</v>
          </cell>
          <cell r="X418">
            <v>41</v>
          </cell>
          <cell r="Y418" t="str">
            <v>Adhe</v>
          </cell>
          <cell r="Z418" t="str">
            <v>A1</v>
          </cell>
          <cell r="AA418" t="str">
            <v>Push botton Assy</v>
          </cell>
          <cell r="AB418" t="str">
            <v>MG Adhe + PB assembly</v>
          </cell>
        </row>
        <row r="419">
          <cell r="D419" t="str">
            <v>1805QBK31/IND</v>
          </cell>
          <cell r="E419">
            <v>1805</v>
          </cell>
          <cell r="F419">
            <v>54.8</v>
          </cell>
          <cell r="G419" t="str">
            <v>Yes</v>
          </cell>
          <cell r="H419">
            <v>52.5</v>
          </cell>
          <cell r="I419" t="str">
            <v>TI</v>
          </cell>
          <cell r="J419" t="str">
            <v>Highend</v>
          </cell>
          <cell r="K419" t="str">
            <v>1805QBK02/GUN</v>
          </cell>
          <cell r="L419" t="str">
            <v>RD</v>
          </cell>
          <cell r="M419" t="str">
            <v>C-Group</v>
          </cell>
          <cell r="N419" t="str">
            <v>Add on</v>
          </cell>
          <cell r="O419" t="str">
            <v>6.NP</v>
          </cell>
          <cell r="P419" t="str">
            <v>PMR41</v>
          </cell>
          <cell r="Q419" t="str">
            <v>DRP</v>
          </cell>
          <cell r="X419">
            <v>200</v>
          </cell>
          <cell r="Y419" t="str">
            <v>Adhe</v>
          </cell>
          <cell r="AA419" t="str">
            <v>Push botton Assy</v>
          </cell>
          <cell r="AB419" t="str">
            <v>MG Adhe + PB assembly</v>
          </cell>
        </row>
        <row r="420">
          <cell r="D420" t="str">
            <v>1805QCL31/IND</v>
          </cell>
          <cell r="E420">
            <v>1805</v>
          </cell>
          <cell r="F420">
            <v>39.200000000000003</v>
          </cell>
          <cell r="G420" t="str">
            <v>Yes</v>
          </cell>
          <cell r="H420">
            <v>36.900000000000006</v>
          </cell>
          <cell r="I420" t="str">
            <v>TI</v>
          </cell>
          <cell r="J420" t="str">
            <v>Highend</v>
          </cell>
          <cell r="K420" t="str">
            <v>1805QCL02/GUN</v>
          </cell>
          <cell r="L420" t="str">
            <v>RD</v>
          </cell>
          <cell r="M420" t="str">
            <v>S-Group</v>
          </cell>
          <cell r="N420" t="str">
            <v>Reg</v>
          </cell>
          <cell r="O420" t="str">
            <v>6.NP</v>
          </cell>
          <cell r="P420" t="str">
            <v>MTO-DRP</v>
          </cell>
          <cell r="Q420" t="str">
            <v>DRP</v>
          </cell>
          <cell r="V420">
            <v>100</v>
          </cell>
          <cell r="W420">
            <v>400</v>
          </cell>
          <cell r="X420">
            <v>100</v>
          </cell>
          <cell r="Y420" t="str">
            <v>Adhe</v>
          </cell>
          <cell r="Z420" t="str">
            <v>A1</v>
          </cell>
          <cell r="AA420" t="str">
            <v>Simple-Adhesive</v>
          </cell>
          <cell r="AB420" t="str">
            <v>Regular-Adhe</v>
          </cell>
        </row>
        <row r="421">
          <cell r="D421" t="str">
            <v>1805QSP31/IND</v>
          </cell>
          <cell r="E421">
            <v>1805</v>
          </cell>
          <cell r="F421">
            <v>39.200000000000003</v>
          </cell>
          <cell r="G421" t="str">
            <v>Yes</v>
          </cell>
          <cell r="H421">
            <v>36.900000000000006</v>
          </cell>
          <cell r="I421" t="str">
            <v>TI</v>
          </cell>
          <cell r="J421" t="str">
            <v>Highend</v>
          </cell>
          <cell r="K421" t="str">
            <v>1805QSP02/GUN</v>
          </cell>
          <cell r="L421" t="str">
            <v>RD</v>
          </cell>
          <cell r="M421" t="str">
            <v>S-Group</v>
          </cell>
          <cell r="N421" t="str">
            <v>Reg</v>
          </cell>
          <cell r="O421" t="str">
            <v>6.NP</v>
          </cell>
          <cell r="P421" t="str">
            <v>MTO-DRP</v>
          </cell>
          <cell r="Q421" t="str">
            <v>DRP</v>
          </cell>
          <cell r="W421">
            <v>100</v>
          </cell>
          <cell r="X421">
            <v>200</v>
          </cell>
          <cell r="Y421" t="str">
            <v>Adhe</v>
          </cell>
          <cell r="Z421" t="str">
            <v>A1</v>
          </cell>
          <cell r="AA421" t="str">
            <v>Simple-Adhesive</v>
          </cell>
          <cell r="AB421" t="str">
            <v>Regular-Adhe</v>
          </cell>
        </row>
        <row r="422">
          <cell r="D422" t="str">
            <v>1805SAA31/IND</v>
          </cell>
          <cell r="E422">
            <v>1805</v>
          </cell>
          <cell r="F422">
            <v>54.8</v>
          </cell>
          <cell r="G422" t="str">
            <v>Yes</v>
          </cell>
          <cell r="H422">
            <v>52.5</v>
          </cell>
          <cell r="I422" t="str">
            <v>TI</v>
          </cell>
          <cell r="J422" t="str">
            <v>Highend</v>
          </cell>
          <cell r="K422" t="str">
            <v>1805SAA02</v>
          </cell>
          <cell r="L422" t="str">
            <v>RD</v>
          </cell>
          <cell r="M422" t="str">
            <v>C-Group</v>
          </cell>
          <cell r="N422" t="str">
            <v>Add on</v>
          </cell>
          <cell r="P422" t="str">
            <v>MTS-ECR</v>
          </cell>
          <cell r="Q422" t="str">
            <v>DRP</v>
          </cell>
          <cell r="R422">
            <v>1062</v>
          </cell>
          <cell r="S422">
            <v>737</v>
          </cell>
          <cell r="T422">
            <v>797</v>
          </cell>
          <cell r="U422">
            <v>761</v>
          </cell>
          <cell r="V422">
            <v>0</v>
          </cell>
          <cell r="X422">
            <v>0</v>
          </cell>
          <cell r="Y422" t="str">
            <v>Adhe</v>
          </cell>
          <cell r="Z422" t="str">
            <v>A1</v>
          </cell>
          <cell r="AA422" t="str">
            <v>Push botton Assy</v>
          </cell>
          <cell r="AB422" t="str">
            <v>MG Adhe + PB assembly</v>
          </cell>
        </row>
        <row r="423">
          <cell r="D423" t="str">
            <v>1805SAA41/IND</v>
          </cell>
          <cell r="E423">
            <v>1805</v>
          </cell>
          <cell r="F423">
            <v>54.8</v>
          </cell>
          <cell r="G423" t="str">
            <v>Yes</v>
          </cell>
          <cell r="H423">
            <v>52.5</v>
          </cell>
          <cell r="I423" t="str">
            <v>TI</v>
          </cell>
          <cell r="J423" t="str">
            <v>Highend</v>
          </cell>
          <cell r="K423" t="str">
            <v>1805SAA02</v>
          </cell>
          <cell r="L423" t="str">
            <v>RD</v>
          </cell>
          <cell r="M423" t="str">
            <v>C-Group</v>
          </cell>
          <cell r="N423" t="str">
            <v>Add on</v>
          </cell>
          <cell r="P423" t="str">
            <v>MTS-ECR</v>
          </cell>
          <cell r="Q423" t="str">
            <v>DRP</v>
          </cell>
          <cell r="R423">
            <v>2030</v>
          </cell>
          <cell r="S423">
            <v>1953</v>
          </cell>
          <cell r="T423">
            <v>1963</v>
          </cell>
          <cell r="U423">
            <v>1331</v>
          </cell>
          <cell r="V423">
            <v>0</v>
          </cell>
          <cell r="X423">
            <v>0</v>
          </cell>
          <cell r="Y423" t="str">
            <v>Adhe</v>
          </cell>
          <cell r="Z423" t="str">
            <v>A1</v>
          </cell>
          <cell r="AA423" t="str">
            <v>Push botton Assy</v>
          </cell>
          <cell r="AB423" t="str">
            <v>MG Adhe + PB assembly</v>
          </cell>
        </row>
        <row r="424">
          <cell r="D424" t="str">
            <v>1805SAA41Z1/IND</v>
          </cell>
          <cell r="E424">
            <v>1805</v>
          </cell>
          <cell r="F424">
            <v>54.8</v>
          </cell>
          <cell r="G424" t="str">
            <v>Yes</v>
          </cell>
          <cell r="H424">
            <v>52.5</v>
          </cell>
          <cell r="I424" t="str">
            <v>TI</v>
          </cell>
          <cell r="J424" t="str">
            <v>Highend</v>
          </cell>
          <cell r="K424" t="str">
            <v>1805SAA02</v>
          </cell>
          <cell r="L424" t="str">
            <v>RD</v>
          </cell>
          <cell r="M424" t="str">
            <v>C-Group</v>
          </cell>
          <cell r="N424" t="str">
            <v>Add on</v>
          </cell>
          <cell r="P424" t="str">
            <v>OTH</v>
          </cell>
          <cell r="Q424" t="str">
            <v>DRP</v>
          </cell>
          <cell r="R424">
            <v>0</v>
          </cell>
          <cell r="S424">
            <v>0</v>
          </cell>
          <cell r="V424">
            <v>0</v>
          </cell>
          <cell r="X424">
            <v>0</v>
          </cell>
          <cell r="Y424" t="str">
            <v>Adhe</v>
          </cell>
          <cell r="AA424" t="str">
            <v>Push botton Assy</v>
          </cell>
          <cell r="AB424" t="str">
            <v>MG Adhe + PB assembly</v>
          </cell>
        </row>
        <row r="425">
          <cell r="D425" t="str">
            <v>1805SAD31/IND</v>
          </cell>
          <cell r="E425">
            <v>1805</v>
          </cell>
          <cell r="F425">
            <v>54.8</v>
          </cell>
          <cell r="G425" t="str">
            <v>Yes</v>
          </cell>
          <cell r="H425">
            <v>52.5</v>
          </cell>
          <cell r="I425" t="str">
            <v>TI</v>
          </cell>
          <cell r="J425" t="str">
            <v>Highend</v>
          </cell>
          <cell r="K425" t="str">
            <v>1805SAD02</v>
          </cell>
          <cell r="L425" t="str">
            <v>RD</v>
          </cell>
          <cell r="M425" t="str">
            <v>C-Group</v>
          </cell>
          <cell r="N425" t="str">
            <v>Add on</v>
          </cell>
          <cell r="O425" t="str">
            <v>5.T</v>
          </cell>
          <cell r="P425" t="str">
            <v>MTS-IBD</v>
          </cell>
          <cell r="Q425" t="str">
            <v>Live</v>
          </cell>
          <cell r="R425">
            <v>465</v>
          </cell>
          <cell r="S425">
            <v>324</v>
          </cell>
          <cell r="T425">
            <v>324</v>
          </cell>
          <cell r="U425">
            <v>224</v>
          </cell>
          <cell r="V425">
            <v>182</v>
          </cell>
          <cell r="W425">
            <v>125</v>
          </cell>
          <cell r="X425">
            <v>120</v>
          </cell>
          <cell r="Y425" t="str">
            <v>Adhe</v>
          </cell>
          <cell r="Z425" t="str">
            <v>A1</v>
          </cell>
          <cell r="AA425" t="str">
            <v>Push botton Assy</v>
          </cell>
          <cell r="AB425" t="str">
            <v>MG Adhe + PB assembly</v>
          </cell>
        </row>
        <row r="426">
          <cell r="D426" t="str">
            <v>1805SAK31/IND</v>
          </cell>
          <cell r="E426">
            <v>1805</v>
          </cell>
          <cell r="F426">
            <v>54.8</v>
          </cell>
          <cell r="G426" t="str">
            <v>Yes</v>
          </cell>
          <cell r="H426">
            <v>52.5</v>
          </cell>
          <cell r="I426" t="str">
            <v>TI</v>
          </cell>
          <cell r="J426" t="str">
            <v>Highend</v>
          </cell>
          <cell r="K426" t="str">
            <v>1805SAK02</v>
          </cell>
          <cell r="L426" t="str">
            <v>RD</v>
          </cell>
          <cell r="M426" t="str">
            <v>C-Group</v>
          </cell>
          <cell r="N426" t="str">
            <v>Add on</v>
          </cell>
          <cell r="O426" t="str">
            <v>1.SH</v>
          </cell>
          <cell r="P426" t="str">
            <v>MTS-RET</v>
          </cell>
          <cell r="Q426" t="str">
            <v>Live</v>
          </cell>
          <cell r="S426">
            <v>0</v>
          </cell>
          <cell r="V426">
            <v>1220</v>
          </cell>
          <cell r="W426">
            <v>1133</v>
          </cell>
          <cell r="X426">
            <v>1110</v>
          </cell>
          <cell r="Y426" t="str">
            <v>Adhe</v>
          </cell>
          <cell r="Z426" t="str">
            <v>PED</v>
          </cell>
          <cell r="AA426" t="str">
            <v>Push botton Assy</v>
          </cell>
          <cell r="AB426" t="str">
            <v>MG Adhe + PB assembly</v>
          </cell>
        </row>
        <row r="427">
          <cell r="D427" t="str">
            <v>1805SAK41/IND</v>
          </cell>
          <cell r="E427">
            <v>1805</v>
          </cell>
          <cell r="F427">
            <v>54.8</v>
          </cell>
          <cell r="G427" t="str">
            <v>Yes</v>
          </cell>
          <cell r="H427">
            <v>52.5</v>
          </cell>
          <cell r="I427" t="str">
            <v>TI</v>
          </cell>
          <cell r="J427" t="str">
            <v>Highend</v>
          </cell>
          <cell r="K427" t="str">
            <v>1805SAK02</v>
          </cell>
          <cell r="L427" t="str">
            <v>RD</v>
          </cell>
          <cell r="M427" t="str">
            <v>C-Group</v>
          </cell>
          <cell r="N427" t="str">
            <v>Add on</v>
          </cell>
          <cell r="O427" t="str">
            <v>2.H</v>
          </cell>
          <cell r="P427" t="str">
            <v>MTS-RET</v>
          </cell>
          <cell r="Q427" t="str">
            <v>Live</v>
          </cell>
          <cell r="R427">
            <v>0</v>
          </cell>
          <cell r="S427">
            <v>0</v>
          </cell>
          <cell r="T427">
            <v>0</v>
          </cell>
          <cell r="V427">
            <v>813</v>
          </cell>
          <cell r="W427">
            <v>760</v>
          </cell>
          <cell r="X427">
            <v>709</v>
          </cell>
          <cell r="Y427" t="str">
            <v>Adhe</v>
          </cell>
          <cell r="Z427" t="str">
            <v>A1</v>
          </cell>
          <cell r="AA427" t="str">
            <v>Push botton Assy</v>
          </cell>
          <cell r="AB427" t="str">
            <v>MG Adhe + PB assembly</v>
          </cell>
        </row>
        <row r="428">
          <cell r="D428" t="str">
            <v>1805WAA31/IND</v>
          </cell>
          <cell r="E428">
            <v>1805</v>
          </cell>
          <cell r="F428">
            <v>54.8</v>
          </cell>
          <cell r="G428" t="str">
            <v>Yes</v>
          </cell>
          <cell r="H428">
            <v>52.5</v>
          </cell>
          <cell r="I428" t="str">
            <v>TI</v>
          </cell>
          <cell r="J428" t="str">
            <v>Highend</v>
          </cell>
          <cell r="K428" t="str">
            <v>1805WAA02</v>
          </cell>
          <cell r="L428" t="str">
            <v>RD</v>
          </cell>
          <cell r="M428" t="str">
            <v>C-Group</v>
          </cell>
          <cell r="N428" t="str">
            <v>Add on</v>
          </cell>
          <cell r="P428" t="str">
            <v>MTS-ECR</v>
          </cell>
          <cell r="Q428" t="str">
            <v>DRP</v>
          </cell>
          <cell r="R428">
            <v>351</v>
          </cell>
          <cell r="S428">
            <v>333</v>
          </cell>
          <cell r="T428">
            <v>353</v>
          </cell>
          <cell r="U428">
            <v>300</v>
          </cell>
          <cell r="V428">
            <v>0</v>
          </cell>
          <cell r="X428">
            <v>0</v>
          </cell>
          <cell r="Y428" t="str">
            <v>Adhe</v>
          </cell>
          <cell r="Z428" t="str">
            <v>A1</v>
          </cell>
          <cell r="AA428" t="str">
            <v>Push botton Assy</v>
          </cell>
          <cell r="AB428" t="str">
            <v>MG Adhe + PB assembly</v>
          </cell>
        </row>
        <row r="429">
          <cell r="D429" t="str">
            <v>1805WAK41/IND</v>
          </cell>
          <cell r="E429">
            <v>1805</v>
          </cell>
          <cell r="F429">
            <v>54.8</v>
          </cell>
          <cell r="G429" t="str">
            <v>Yes</v>
          </cell>
          <cell r="H429">
            <v>52.5</v>
          </cell>
          <cell r="I429" t="str">
            <v>TI</v>
          </cell>
          <cell r="J429" t="str">
            <v>Highend</v>
          </cell>
          <cell r="K429" t="str">
            <v>1805WAK02</v>
          </cell>
          <cell r="L429" t="str">
            <v>RD</v>
          </cell>
          <cell r="M429" t="str">
            <v>C-Group</v>
          </cell>
          <cell r="N429" t="str">
            <v>Add on</v>
          </cell>
          <cell r="O429" t="str">
            <v>3.B</v>
          </cell>
          <cell r="P429" t="str">
            <v>MTS-RET</v>
          </cell>
          <cell r="Q429" t="str">
            <v>Live</v>
          </cell>
          <cell r="S429">
            <v>0</v>
          </cell>
          <cell r="V429">
            <v>310</v>
          </cell>
          <cell r="W429">
            <v>298</v>
          </cell>
          <cell r="X429">
            <v>261</v>
          </cell>
          <cell r="Y429" t="str">
            <v>Adhe</v>
          </cell>
          <cell r="Z429" t="str">
            <v>PED</v>
          </cell>
          <cell r="AA429" t="str">
            <v>Push botton Assy</v>
          </cell>
          <cell r="AB429" t="str">
            <v>MG Adhe + PB assembly</v>
          </cell>
        </row>
        <row r="430">
          <cell r="D430" t="str">
            <v>1805WBK31/IND</v>
          </cell>
          <cell r="E430">
            <v>1805</v>
          </cell>
          <cell r="F430">
            <v>54.8</v>
          </cell>
          <cell r="G430" t="str">
            <v>Yes</v>
          </cell>
          <cell r="H430">
            <v>52.5</v>
          </cell>
          <cell r="I430" t="str">
            <v>TI</v>
          </cell>
          <cell r="J430" t="str">
            <v>Highend</v>
          </cell>
          <cell r="K430" t="str">
            <v>1805WBK02</v>
          </cell>
          <cell r="L430" t="str">
            <v>RD</v>
          </cell>
          <cell r="M430" t="str">
            <v>C-Group</v>
          </cell>
          <cell r="N430" t="str">
            <v>Add on</v>
          </cell>
          <cell r="O430" t="str">
            <v>6.NP</v>
          </cell>
          <cell r="P430" t="str">
            <v>PMR41</v>
          </cell>
          <cell r="Q430" t="str">
            <v>DRP</v>
          </cell>
          <cell r="X430">
            <v>200</v>
          </cell>
          <cell r="Y430" t="str">
            <v>Adhe</v>
          </cell>
          <cell r="AA430" t="str">
            <v>Push botton Assy</v>
          </cell>
          <cell r="AB430" t="str">
            <v>MG Adhe + PB assembly</v>
          </cell>
        </row>
        <row r="431">
          <cell r="D431" t="str">
            <v>1805YAK31/IND</v>
          </cell>
          <cell r="E431">
            <v>1805</v>
          </cell>
          <cell r="F431">
            <v>54.8</v>
          </cell>
          <cell r="G431" t="str">
            <v>Yes</v>
          </cell>
          <cell r="H431">
            <v>52.5</v>
          </cell>
          <cell r="I431" t="str">
            <v>TI</v>
          </cell>
          <cell r="J431" t="str">
            <v>Highend</v>
          </cell>
          <cell r="K431" t="str">
            <v>1805YAK02/2N</v>
          </cell>
          <cell r="L431" t="str">
            <v>RD</v>
          </cell>
          <cell r="M431" t="str">
            <v>C-Group</v>
          </cell>
          <cell r="N431" t="str">
            <v>Add on</v>
          </cell>
          <cell r="O431" t="str">
            <v>4.T(NP)</v>
          </cell>
          <cell r="P431" t="str">
            <v>MTS-RET</v>
          </cell>
          <cell r="Q431" t="str">
            <v>Live</v>
          </cell>
          <cell r="S431">
            <v>0</v>
          </cell>
          <cell r="U431">
            <v>250</v>
          </cell>
          <cell r="V431">
            <v>500</v>
          </cell>
          <cell r="W431">
            <v>602</v>
          </cell>
          <cell r="X431">
            <v>467</v>
          </cell>
          <cell r="Y431" t="str">
            <v>Adhe</v>
          </cell>
          <cell r="AA431" t="str">
            <v>Push botton Assy</v>
          </cell>
          <cell r="AB431" t="str">
            <v>MG Adhe + PB assembly</v>
          </cell>
        </row>
        <row r="432">
          <cell r="D432" t="str">
            <v>1806NAA31/IND</v>
          </cell>
          <cell r="E432">
            <v>1806</v>
          </cell>
          <cell r="F432">
            <v>39.1</v>
          </cell>
          <cell r="G432" t="str">
            <v>Yes</v>
          </cell>
          <cell r="H432">
            <v>36.800000000000004</v>
          </cell>
          <cell r="I432" t="str">
            <v>TI</v>
          </cell>
          <cell r="J432" t="str">
            <v>Highend</v>
          </cell>
          <cell r="K432" t="str">
            <v>1806NAA02</v>
          </cell>
          <cell r="L432" t="str">
            <v>RD</v>
          </cell>
          <cell r="M432" t="str">
            <v>S-Group</v>
          </cell>
          <cell r="N432" t="str">
            <v>Reg</v>
          </cell>
          <cell r="O432" t="str">
            <v>5.T</v>
          </cell>
          <cell r="P432" t="str">
            <v>MTS-RET</v>
          </cell>
          <cell r="Q432" t="str">
            <v>Live</v>
          </cell>
          <cell r="S432">
            <v>500</v>
          </cell>
          <cell r="T432">
            <v>400</v>
          </cell>
          <cell r="U432">
            <v>250</v>
          </cell>
          <cell r="V432">
            <v>394</v>
          </cell>
          <cell r="W432">
            <v>390</v>
          </cell>
          <cell r="X432">
            <v>334</v>
          </cell>
          <cell r="Y432" t="str">
            <v>Gask</v>
          </cell>
          <cell r="Z432" t="str">
            <v>G4</v>
          </cell>
          <cell r="AA432" t="str">
            <v>Simple-Gasket</v>
          </cell>
          <cell r="AB432" t="str">
            <v>Regular-Gask</v>
          </cell>
        </row>
        <row r="433">
          <cell r="D433" t="str">
            <v>1806NBA31/IND</v>
          </cell>
          <cell r="E433">
            <v>1806</v>
          </cell>
          <cell r="F433">
            <v>39.1</v>
          </cell>
          <cell r="G433" t="str">
            <v>Yes</v>
          </cell>
          <cell r="H433">
            <v>36.800000000000004</v>
          </cell>
          <cell r="I433" t="str">
            <v>TI</v>
          </cell>
          <cell r="J433" t="str">
            <v>Highend</v>
          </cell>
          <cell r="K433" t="str">
            <v>1806NBA02</v>
          </cell>
          <cell r="L433" t="str">
            <v>RD</v>
          </cell>
          <cell r="M433" t="str">
            <v>S-Group</v>
          </cell>
          <cell r="N433" t="str">
            <v>Reg</v>
          </cell>
          <cell r="O433" t="str">
            <v>2.H</v>
          </cell>
          <cell r="P433" t="str">
            <v>MTS-RET</v>
          </cell>
          <cell r="Q433" t="str">
            <v>Live</v>
          </cell>
          <cell r="R433">
            <v>1000</v>
          </cell>
          <cell r="S433">
            <v>360</v>
          </cell>
          <cell r="T433">
            <v>890</v>
          </cell>
          <cell r="U433">
            <v>1241</v>
          </cell>
          <cell r="V433">
            <v>1190</v>
          </cell>
          <cell r="W433">
            <v>1010</v>
          </cell>
          <cell r="X433">
            <v>1030</v>
          </cell>
          <cell r="Y433" t="str">
            <v>Gask</v>
          </cell>
          <cell r="Z433" t="str">
            <v>G4</v>
          </cell>
          <cell r="AA433" t="str">
            <v>Simple-Gasket</v>
          </cell>
          <cell r="AB433" t="str">
            <v>Regular-Gask</v>
          </cell>
        </row>
        <row r="434">
          <cell r="D434" t="str">
            <v>1806NDA31/IND</v>
          </cell>
          <cell r="E434">
            <v>1806</v>
          </cell>
          <cell r="F434">
            <v>39.1</v>
          </cell>
          <cell r="G434" t="str">
            <v>Yes</v>
          </cell>
          <cell r="H434">
            <v>36.800000000000004</v>
          </cell>
          <cell r="I434" t="str">
            <v>TI</v>
          </cell>
          <cell r="J434" t="str">
            <v>Highend</v>
          </cell>
          <cell r="K434" t="str">
            <v>1806NDA02</v>
          </cell>
          <cell r="L434" t="str">
            <v>RD</v>
          </cell>
          <cell r="M434" t="str">
            <v>S-Group</v>
          </cell>
          <cell r="N434" t="str">
            <v>Reg</v>
          </cell>
          <cell r="P434" t="str">
            <v>PMR38</v>
          </cell>
          <cell r="Q434" t="str">
            <v>DRP</v>
          </cell>
          <cell r="R434">
            <v>75</v>
          </cell>
          <cell r="S434">
            <v>55</v>
          </cell>
          <cell r="T434">
            <v>55</v>
          </cell>
          <cell r="U434">
            <v>47</v>
          </cell>
          <cell r="V434">
            <v>0</v>
          </cell>
          <cell r="X434">
            <v>0</v>
          </cell>
          <cell r="Y434" t="str">
            <v>Gask</v>
          </cell>
          <cell r="Z434" t="str">
            <v>G4</v>
          </cell>
          <cell r="AA434" t="str">
            <v>Simple-Gasket</v>
          </cell>
          <cell r="AB434" t="str">
            <v>Regular-Gask</v>
          </cell>
        </row>
        <row r="435">
          <cell r="D435" t="str">
            <v>1806NSA00/IND</v>
          </cell>
          <cell r="E435">
            <v>1806</v>
          </cell>
          <cell r="F435">
            <v>39.1</v>
          </cell>
          <cell r="G435" t="str">
            <v>Yes</v>
          </cell>
          <cell r="H435">
            <v>36.800000000000004</v>
          </cell>
          <cell r="I435" t="str">
            <v>TI</v>
          </cell>
          <cell r="J435" t="str">
            <v>Highend</v>
          </cell>
          <cell r="K435" t="str">
            <v>1806NSA02</v>
          </cell>
          <cell r="L435" t="str">
            <v>RD</v>
          </cell>
          <cell r="M435" t="str">
            <v>S-Group</v>
          </cell>
          <cell r="N435" t="str">
            <v>Reg</v>
          </cell>
          <cell r="O435" t="str">
            <v>2.H</v>
          </cell>
          <cell r="P435" t="str">
            <v>MTS-RET</v>
          </cell>
          <cell r="Q435" t="str">
            <v>Live</v>
          </cell>
          <cell r="R435">
            <v>428</v>
          </cell>
          <cell r="S435">
            <v>414</v>
          </cell>
          <cell r="T435">
            <v>454</v>
          </cell>
          <cell r="U435">
            <v>459</v>
          </cell>
          <cell r="V435">
            <v>470</v>
          </cell>
          <cell r="W435">
            <v>470</v>
          </cell>
          <cell r="X435">
            <v>410</v>
          </cell>
          <cell r="Y435" t="str">
            <v>Gask</v>
          </cell>
          <cell r="Z435" t="str">
            <v>G4</v>
          </cell>
          <cell r="AA435" t="str">
            <v>Simple-Gasket</v>
          </cell>
          <cell r="AB435" t="str">
            <v>Regular-Gask</v>
          </cell>
        </row>
        <row r="436">
          <cell r="D436" t="str">
            <v>1806NSA31/IND</v>
          </cell>
          <cell r="E436">
            <v>1806</v>
          </cell>
          <cell r="F436">
            <v>39.1</v>
          </cell>
          <cell r="G436" t="str">
            <v>Yes</v>
          </cell>
          <cell r="H436">
            <v>36.800000000000004</v>
          </cell>
          <cell r="I436" t="str">
            <v>TI</v>
          </cell>
          <cell r="J436" t="str">
            <v>Highend</v>
          </cell>
          <cell r="K436" t="str">
            <v>1806NSA02</v>
          </cell>
          <cell r="L436" t="str">
            <v>RD</v>
          </cell>
          <cell r="M436" t="str">
            <v>S-Group</v>
          </cell>
          <cell r="N436" t="str">
            <v>Reg</v>
          </cell>
          <cell r="O436" t="str">
            <v>5.T</v>
          </cell>
          <cell r="P436" t="str">
            <v>PMR41</v>
          </cell>
          <cell r="Q436" t="str">
            <v>DRP</v>
          </cell>
          <cell r="R436">
            <v>1000</v>
          </cell>
          <cell r="S436">
            <v>110</v>
          </cell>
          <cell r="T436">
            <v>230</v>
          </cell>
          <cell r="U436">
            <v>342</v>
          </cell>
          <cell r="V436">
            <v>340</v>
          </cell>
          <cell r="W436">
            <v>280</v>
          </cell>
          <cell r="X436">
            <v>215</v>
          </cell>
          <cell r="Y436" t="str">
            <v>Gask</v>
          </cell>
          <cell r="Z436" t="str">
            <v>G4</v>
          </cell>
          <cell r="AA436" t="str">
            <v>Simple-Gasket</v>
          </cell>
          <cell r="AB436" t="str">
            <v>Regular-Gask</v>
          </cell>
        </row>
        <row r="437">
          <cell r="D437" t="str">
            <v>1806NSG31/IND</v>
          </cell>
          <cell r="E437">
            <v>1806</v>
          </cell>
          <cell r="F437">
            <v>39.1</v>
          </cell>
          <cell r="G437" t="str">
            <v>Yes</v>
          </cell>
          <cell r="H437">
            <v>36.800000000000004</v>
          </cell>
          <cell r="I437" t="str">
            <v>TI</v>
          </cell>
          <cell r="J437" t="str">
            <v>Highend</v>
          </cell>
          <cell r="K437" t="str">
            <v>1806NSG02</v>
          </cell>
          <cell r="L437" t="str">
            <v>RD</v>
          </cell>
          <cell r="M437" t="str">
            <v>S-Group</v>
          </cell>
          <cell r="N437" t="str">
            <v>Reg</v>
          </cell>
          <cell r="P437" t="str">
            <v>MTS-RET</v>
          </cell>
          <cell r="Q437" t="str">
            <v>Live</v>
          </cell>
          <cell r="Y437" t="str">
            <v>Gask</v>
          </cell>
          <cell r="Z437" t="str">
            <v>G4</v>
          </cell>
          <cell r="AA437" t="str">
            <v>Simple-Gasket</v>
          </cell>
          <cell r="AB437" t="str">
            <v>Regular-Gask</v>
          </cell>
        </row>
        <row r="438">
          <cell r="D438" t="str">
            <v>1806QAD00/IND</v>
          </cell>
          <cell r="E438">
            <v>1806</v>
          </cell>
          <cell r="F438">
            <v>39.1</v>
          </cell>
          <cell r="G438" t="str">
            <v>Yes</v>
          </cell>
          <cell r="H438">
            <v>36.800000000000004</v>
          </cell>
          <cell r="I438" t="str">
            <v>TI</v>
          </cell>
          <cell r="J438" t="str">
            <v>Highend</v>
          </cell>
          <cell r="K438" t="str">
            <v>1806QAD02/GUN</v>
          </cell>
          <cell r="L438" t="str">
            <v>RD</v>
          </cell>
          <cell r="M438" t="str">
            <v>S-Group</v>
          </cell>
          <cell r="N438" t="str">
            <v>Reg</v>
          </cell>
          <cell r="O438" t="str">
            <v>5.T</v>
          </cell>
          <cell r="P438" t="str">
            <v>PMR38</v>
          </cell>
          <cell r="Q438" t="str">
            <v>DRP</v>
          </cell>
          <cell r="R438">
            <v>30</v>
          </cell>
          <cell r="S438">
            <v>55</v>
          </cell>
          <cell r="T438">
            <v>55</v>
          </cell>
          <cell r="V438">
            <v>0</v>
          </cell>
          <cell r="X438">
            <v>10</v>
          </cell>
          <cell r="Y438" t="str">
            <v>Gask</v>
          </cell>
          <cell r="Z438" t="str">
            <v>G4</v>
          </cell>
          <cell r="AA438" t="str">
            <v>Simple-Gasket</v>
          </cell>
          <cell r="AB438" t="str">
            <v>Regular-Gask</v>
          </cell>
        </row>
        <row r="439">
          <cell r="D439" t="str">
            <v>1806QAD30/IND</v>
          </cell>
          <cell r="E439">
            <v>1806</v>
          </cell>
          <cell r="F439">
            <v>39.1</v>
          </cell>
          <cell r="G439" t="str">
            <v>Yes</v>
          </cell>
          <cell r="H439">
            <v>36.800000000000004</v>
          </cell>
          <cell r="I439" t="str">
            <v>TI</v>
          </cell>
          <cell r="J439" t="str">
            <v>Highend</v>
          </cell>
          <cell r="K439" t="str">
            <v>1806QAD02/BRN</v>
          </cell>
          <cell r="L439" t="str">
            <v>RD</v>
          </cell>
          <cell r="M439" t="str">
            <v>S-Group</v>
          </cell>
          <cell r="N439" t="str">
            <v>Reg</v>
          </cell>
          <cell r="O439" t="str">
            <v>6.NP</v>
          </cell>
          <cell r="P439" t="str">
            <v>PMR43</v>
          </cell>
          <cell r="Q439" t="str">
            <v>DRP</v>
          </cell>
          <cell r="R439">
            <v>0</v>
          </cell>
          <cell r="S439">
            <v>0</v>
          </cell>
          <cell r="T439">
            <v>100</v>
          </cell>
          <cell r="U439">
            <v>250</v>
          </cell>
          <cell r="V439">
            <v>0</v>
          </cell>
          <cell r="W439">
            <v>100</v>
          </cell>
          <cell r="X439">
            <v>200</v>
          </cell>
          <cell r="Y439" t="str">
            <v>Gask</v>
          </cell>
          <cell r="Z439" t="str">
            <v>G4</v>
          </cell>
          <cell r="AA439" t="str">
            <v>Simple-Gasket</v>
          </cell>
          <cell r="AB439" t="str">
            <v>Regular-Gask</v>
          </cell>
        </row>
        <row r="440">
          <cell r="D440" t="str">
            <v>1806QAE31/IND</v>
          </cell>
          <cell r="E440">
            <v>1806</v>
          </cell>
          <cell r="F440">
            <v>39.1</v>
          </cell>
          <cell r="G440" t="str">
            <v>Yes</v>
          </cell>
          <cell r="H440">
            <v>36.800000000000004</v>
          </cell>
          <cell r="I440" t="str">
            <v>TI</v>
          </cell>
          <cell r="J440" t="str">
            <v>Highend</v>
          </cell>
          <cell r="K440" t="str">
            <v>1806QAE02/BRN</v>
          </cell>
          <cell r="L440" t="str">
            <v>RD</v>
          </cell>
          <cell r="M440" t="str">
            <v>S-Group</v>
          </cell>
          <cell r="N440" t="str">
            <v>Reg</v>
          </cell>
          <cell r="P440" t="str">
            <v>MTS-RET</v>
          </cell>
          <cell r="Q440" t="str">
            <v>Live</v>
          </cell>
          <cell r="Y440" t="str">
            <v>Gask</v>
          </cell>
          <cell r="Z440" t="str">
            <v>G4</v>
          </cell>
          <cell r="AA440" t="str">
            <v>Simple-Gasket</v>
          </cell>
          <cell r="AB440" t="str">
            <v>Regular-Gask</v>
          </cell>
        </row>
        <row r="441">
          <cell r="D441" t="str">
            <v>1806QBH31/IND</v>
          </cell>
          <cell r="E441">
            <v>1806</v>
          </cell>
          <cell r="F441">
            <v>39.1</v>
          </cell>
          <cell r="G441" t="str">
            <v>Yes</v>
          </cell>
          <cell r="H441">
            <v>36.800000000000004</v>
          </cell>
          <cell r="I441" t="str">
            <v>TI</v>
          </cell>
          <cell r="J441" t="str">
            <v>Highend</v>
          </cell>
          <cell r="K441" t="str">
            <v>1806QBG02/BRN</v>
          </cell>
          <cell r="L441" t="str">
            <v>RD</v>
          </cell>
          <cell r="M441" t="str">
            <v>S-Group</v>
          </cell>
          <cell r="N441" t="str">
            <v>Reg</v>
          </cell>
          <cell r="O441" t="str">
            <v>5.T</v>
          </cell>
          <cell r="P441" t="str">
            <v>MTS-RET</v>
          </cell>
          <cell r="Q441" t="str">
            <v>Live</v>
          </cell>
          <cell r="Y441" t="str">
            <v>Gask</v>
          </cell>
          <cell r="Z441" t="str">
            <v>G4</v>
          </cell>
          <cell r="AA441" t="str">
            <v>Simple-Gasket</v>
          </cell>
          <cell r="AB441" t="str">
            <v>Regular-Gask</v>
          </cell>
        </row>
        <row r="442">
          <cell r="D442" t="str">
            <v>1806QDA30/IND</v>
          </cell>
          <cell r="E442">
            <v>1806</v>
          </cell>
          <cell r="F442">
            <v>39.1</v>
          </cell>
          <cell r="G442" t="str">
            <v>Yes</v>
          </cell>
          <cell r="H442">
            <v>36.800000000000004</v>
          </cell>
          <cell r="I442" t="str">
            <v>TI</v>
          </cell>
          <cell r="J442" t="str">
            <v>Highend</v>
          </cell>
          <cell r="K442" t="str">
            <v>1806QDA02/GUN</v>
          </cell>
          <cell r="L442" t="str">
            <v>RD</v>
          </cell>
          <cell r="M442" t="str">
            <v>S-Group</v>
          </cell>
          <cell r="N442" t="str">
            <v>Reg</v>
          </cell>
          <cell r="O442" t="str">
            <v>5.T</v>
          </cell>
          <cell r="P442" t="str">
            <v>MTS-IBD</v>
          </cell>
          <cell r="Q442" t="str">
            <v>Live</v>
          </cell>
          <cell r="R442">
            <v>210</v>
          </cell>
          <cell r="S442">
            <v>181</v>
          </cell>
          <cell r="T442">
            <v>181</v>
          </cell>
          <cell r="U442">
            <v>140</v>
          </cell>
          <cell r="V442">
            <v>158</v>
          </cell>
          <cell r="W442">
            <v>146</v>
          </cell>
          <cell r="X442">
            <v>157</v>
          </cell>
          <cell r="Y442" t="str">
            <v>Gask</v>
          </cell>
          <cell r="Z442" t="str">
            <v>G4</v>
          </cell>
          <cell r="AA442" t="str">
            <v>Simple-Gasket</v>
          </cell>
          <cell r="AB442" t="str">
            <v>Regular-Gask</v>
          </cell>
        </row>
        <row r="443">
          <cell r="D443" t="str">
            <v>1806SAA00/IND</v>
          </cell>
          <cell r="E443">
            <v>1806</v>
          </cell>
          <cell r="F443">
            <v>39.1</v>
          </cell>
          <cell r="G443" t="str">
            <v>Yes</v>
          </cell>
          <cell r="H443">
            <v>36.800000000000004</v>
          </cell>
          <cell r="I443" t="str">
            <v>TI</v>
          </cell>
          <cell r="J443" t="str">
            <v>Highend</v>
          </cell>
          <cell r="K443" t="str">
            <v>1806SAA02</v>
          </cell>
          <cell r="L443" t="str">
            <v>RD</v>
          </cell>
          <cell r="M443" t="str">
            <v>S-Group</v>
          </cell>
          <cell r="N443" t="str">
            <v>Reg</v>
          </cell>
          <cell r="O443" t="str">
            <v>1.SH</v>
          </cell>
          <cell r="P443" t="str">
            <v>MTS-RET</v>
          </cell>
          <cell r="Q443" t="str">
            <v>Live</v>
          </cell>
          <cell r="R443">
            <v>1941</v>
          </cell>
          <cell r="S443">
            <v>1932</v>
          </cell>
          <cell r="T443">
            <v>2382</v>
          </cell>
          <cell r="U443">
            <v>2503</v>
          </cell>
          <cell r="V443">
            <v>2247</v>
          </cell>
          <cell r="W443">
            <v>1992</v>
          </cell>
          <cell r="X443">
            <v>1624</v>
          </cell>
          <cell r="Y443" t="str">
            <v>Gask</v>
          </cell>
          <cell r="Z443" t="str">
            <v>G4</v>
          </cell>
          <cell r="AA443" t="str">
            <v>Simple-Gasket</v>
          </cell>
          <cell r="AB443" t="str">
            <v>Regular-Gask</v>
          </cell>
        </row>
        <row r="444">
          <cell r="D444" t="str">
            <v>1806SAA40/IND</v>
          </cell>
          <cell r="E444">
            <v>1806</v>
          </cell>
          <cell r="F444">
            <v>39.1</v>
          </cell>
          <cell r="G444" t="str">
            <v>Yes</v>
          </cell>
          <cell r="H444">
            <v>36.800000000000004</v>
          </cell>
          <cell r="I444" t="str">
            <v>TI</v>
          </cell>
          <cell r="J444" t="str">
            <v>Highend</v>
          </cell>
          <cell r="K444" t="str">
            <v>1806SAA02</v>
          </cell>
          <cell r="L444" t="str">
            <v>RD</v>
          </cell>
          <cell r="M444" t="str">
            <v>S-Group</v>
          </cell>
          <cell r="N444" t="str">
            <v>Reg</v>
          </cell>
          <cell r="O444" t="str">
            <v>5.T</v>
          </cell>
          <cell r="P444" t="str">
            <v>MTS-RET</v>
          </cell>
          <cell r="Q444" t="str">
            <v>Live</v>
          </cell>
          <cell r="S444">
            <v>500</v>
          </cell>
          <cell r="T444">
            <v>400</v>
          </cell>
          <cell r="U444">
            <v>250</v>
          </cell>
          <cell r="V444">
            <v>224</v>
          </cell>
          <cell r="W444">
            <v>229</v>
          </cell>
          <cell r="X444">
            <v>182</v>
          </cell>
          <cell r="Y444" t="str">
            <v>Gask</v>
          </cell>
          <cell r="Z444" t="str">
            <v>G4</v>
          </cell>
          <cell r="AA444" t="str">
            <v>Simple-Gasket</v>
          </cell>
          <cell r="AB444" t="str">
            <v>Regular-Gask</v>
          </cell>
        </row>
        <row r="445">
          <cell r="D445" t="str">
            <v>1806SAC00/IND</v>
          </cell>
          <cell r="E445">
            <v>1806</v>
          </cell>
          <cell r="F445">
            <v>39.1</v>
          </cell>
          <cell r="G445" t="str">
            <v>Yes</v>
          </cell>
          <cell r="H445">
            <v>36.800000000000004</v>
          </cell>
          <cell r="I445" t="str">
            <v>TI</v>
          </cell>
          <cell r="J445" t="str">
            <v>Highend</v>
          </cell>
          <cell r="K445" t="str">
            <v>1806SAC02</v>
          </cell>
          <cell r="L445" t="str">
            <v>RD</v>
          </cell>
          <cell r="M445" t="str">
            <v>S-Group</v>
          </cell>
          <cell r="N445" t="str">
            <v>Reg</v>
          </cell>
          <cell r="P445" t="str">
            <v>NM</v>
          </cell>
          <cell r="Q445" t="str">
            <v>DRP</v>
          </cell>
          <cell r="R445">
            <v>250</v>
          </cell>
          <cell r="S445">
            <v>250</v>
          </cell>
          <cell r="T445">
            <v>90</v>
          </cell>
          <cell r="U445">
            <v>90</v>
          </cell>
          <cell r="V445">
            <v>0</v>
          </cell>
          <cell r="X445">
            <v>0</v>
          </cell>
          <cell r="Y445" t="str">
            <v>Gask</v>
          </cell>
          <cell r="Z445" t="str">
            <v>G4</v>
          </cell>
          <cell r="AA445" t="str">
            <v>Simple-Gasket</v>
          </cell>
          <cell r="AB445" t="str">
            <v>Regular-Gask</v>
          </cell>
        </row>
        <row r="446">
          <cell r="D446" t="str">
            <v>1806SAE00/IND</v>
          </cell>
          <cell r="E446">
            <v>1806</v>
          </cell>
          <cell r="F446">
            <v>39.1</v>
          </cell>
          <cell r="G446" t="str">
            <v>Yes</v>
          </cell>
          <cell r="H446">
            <v>36.800000000000004</v>
          </cell>
          <cell r="I446" t="str">
            <v>TI</v>
          </cell>
          <cell r="J446" t="str">
            <v>Highend</v>
          </cell>
          <cell r="K446" t="str">
            <v>1806SAE02</v>
          </cell>
          <cell r="L446" t="str">
            <v>RD</v>
          </cell>
          <cell r="M446" t="str">
            <v>S-Group</v>
          </cell>
          <cell r="N446" t="str">
            <v>Reg</v>
          </cell>
          <cell r="O446" t="str">
            <v>5.T</v>
          </cell>
          <cell r="P446" t="str">
            <v>MTS-RET</v>
          </cell>
          <cell r="Q446" t="str">
            <v>Live</v>
          </cell>
          <cell r="S446">
            <v>500</v>
          </cell>
          <cell r="T446">
            <v>350</v>
          </cell>
          <cell r="U446">
            <v>250</v>
          </cell>
          <cell r="V446">
            <v>344</v>
          </cell>
          <cell r="W446">
            <v>342</v>
          </cell>
          <cell r="X446">
            <v>272</v>
          </cell>
          <cell r="Y446" t="str">
            <v>Gask</v>
          </cell>
          <cell r="Z446" t="str">
            <v>G4</v>
          </cell>
          <cell r="AA446" t="str">
            <v>Simple-Gasket</v>
          </cell>
          <cell r="AB446" t="str">
            <v>Regular-Gask</v>
          </cell>
        </row>
        <row r="447">
          <cell r="D447" t="str">
            <v>1806SCG00/IND</v>
          </cell>
          <cell r="E447">
            <v>1806</v>
          </cell>
          <cell r="F447">
            <v>39.1</v>
          </cell>
          <cell r="G447" t="str">
            <v>Yes</v>
          </cell>
          <cell r="H447">
            <v>36.800000000000004</v>
          </cell>
          <cell r="I447" t="str">
            <v>TI</v>
          </cell>
          <cell r="J447" t="str">
            <v>Highend</v>
          </cell>
          <cell r="K447" t="str">
            <v>1806SCG02</v>
          </cell>
          <cell r="L447" t="str">
            <v>RD</v>
          </cell>
          <cell r="M447" t="str">
            <v>S-Group</v>
          </cell>
          <cell r="N447" t="str">
            <v>Reg</v>
          </cell>
          <cell r="P447" t="str">
            <v>MTS-RET</v>
          </cell>
          <cell r="Q447" t="str">
            <v>Live</v>
          </cell>
          <cell r="Y447" t="str">
            <v>Gask</v>
          </cell>
          <cell r="Z447" t="str">
            <v>G4</v>
          </cell>
          <cell r="AA447" t="str">
            <v>Simple-Gasket</v>
          </cell>
          <cell r="AB447" t="str">
            <v>Regular-Gask</v>
          </cell>
        </row>
        <row r="448">
          <cell r="D448" t="str">
            <v>1806SDA30/IND</v>
          </cell>
          <cell r="E448">
            <v>1806</v>
          </cell>
          <cell r="F448">
            <v>39.1</v>
          </cell>
          <cell r="G448" t="str">
            <v>Yes</v>
          </cell>
          <cell r="H448">
            <v>36.800000000000004</v>
          </cell>
          <cell r="I448" t="str">
            <v>TI</v>
          </cell>
          <cell r="J448" t="str">
            <v>Highend</v>
          </cell>
          <cell r="K448" t="str">
            <v>1806SDA02</v>
          </cell>
          <cell r="L448" t="str">
            <v>RD</v>
          </cell>
          <cell r="M448" t="str">
            <v>S-Group</v>
          </cell>
          <cell r="N448" t="str">
            <v>Reg</v>
          </cell>
          <cell r="O448" t="str">
            <v>5.T</v>
          </cell>
          <cell r="P448" t="str">
            <v>PMR43</v>
          </cell>
          <cell r="Q448" t="str">
            <v>DRP</v>
          </cell>
          <cell r="R448">
            <v>403</v>
          </cell>
          <cell r="S448">
            <v>309</v>
          </cell>
          <cell r="T448">
            <v>319</v>
          </cell>
          <cell r="U448">
            <v>246</v>
          </cell>
          <cell r="V448">
            <v>175</v>
          </cell>
          <cell r="W448">
            <v>53</v>
          </cell>
          <cell r="X448">
            <v>55</v>
          </cell>
          <cell r="Y448" t="str">
            <v>Gask</v>
          </cell>
          <cell r="Z448" t="str">
            <v>G4</v>
          </cell>
          <cell r="AA448" t="str">
            <v>Simple-Gasket</v>
          </cell>
          <cell r="AB448" t="str">
            <v>Regular-Gask</v>
          </cell>
        </row>
        <row r="449">
          <cell r="D449" t="str">
            <v>1806SGA30/IND</v>
          </cell>
          <cell r="E449">
            <v>1806</v>
          </cell>
          <cell r="F449">
            <v>39.1</v>
          </cell>
          <cell r="G449" t="str">
            <v>Yes</v>
          </cell>
          <cell r="H449">
            <v>36.800000000000004</v>
          </cell>
          <cell r="I449" t="str">
            <v>TI</v>
          </cell>
          <cell r="J449" t="str">
            <v>Highend</v>
          </cell>
          <cell r="K449" t="str">
            <v>1806SGA02</v>
          </cell>
          <cell r="L449" t="str">
            <v>RD</v>
          </cell>
          <cell r="M449" t="str">
            <v>S-Group</v>
          </cell>
          <cell r="N449" t="str">
            <v>Reg</v>
          </cell>
          <cell r="O449" t="str">
            <v>3.B</v>
          </cell>
          <cell r="P449" t="str">
            <v>MTS-RET</v>
          </cell>
          <cell r="Q449" t="str">
            <v>Live</v>
          </cell>
          <cell r="R449">
            <v>1000</v>
          </cell>
          <cell r="S449">
            <v>280</v>
          </cell>
          <cell r="T449">
            <v>560</v>
          </cell>
          <cell r="U449">
            <v>874</v>
          </cell>
          <cell r="V449">
            <v>860</v>
          </cell>
          <cell r="W449">
            <v>680</v>
          </cell>
          <cell r="X449">
            <v>560</v>
          </cell>
          <cell r="Y449" t="str">
            <v>Gask</v>
          </cell>
          <cell r="Z449" t="str">
            <v>G4</v>
          </cell>
          <cell r="AA449" t="str">
            <v>Simple-Gasket</v>
          </cell>
          <cell r="AB449" t="str">
            <v>Regular-Gask</v>
          </cell>
        </row>
        <row r="450">
          <cell r="D450" t="str">
            <v>1806WAC00/IND</v>
          </cell>
          <cell r="E450">
            <v>1806</v>
          </cell>
          <cell r="F450">
            <v>39.1</v>
          </cell>
          <cell r="G450" t="str">
            <v>Yes</v>
          </cell>
          <cell r="H450">
            <v>36.800000000000004</v>
          </cell>
          <cell r="I450" t="str">
            <v>TI</v>
          </cell>
          <cell r="J450" t="str">
            <v>Highend</v>
          </cell>
          <cell r="K450" t="str">
            <v>1806WAC02</v>
          </cell>
          <cell r="L450" t="str">
            <v>RD</v>
          </cell>
          <cell r="M450" t="str">
            <v>S-Group</v>
          </cell>
          <cell r="N450" t="str">
            <v>Reg</v>
          </cell>
          <cell r="P450" t="str">
            <v>NM</v>
          </cell>
          <cell r="Q450" t="str">
            <v>DRP</v>
          </cell>
          <cell r="R450">
            <v>250</v>
          </cell>
          <cell r="S450">
            <v>500</v>
          </cell>
          <cell r="T450">
            <v>190</v>
          </cell>
          <cell r="U450">
            <v>190</v>
          </cell>
          <cell r="V450">
            <v>0</v>
          </cell>
          <cell r="X450">
            <v>0</v>
          </cell>
          <cell r="Y450" t="str">
            <v>Gask</v>
          </cell>
          <cell r="Z450" t="str">
            <v>G4</v>
          </cell>
          <cell r="AA450" t="str">
            <v>Simple-Gasket</v>
          </cell>
          <cell r="AB450" t="str">
            <v>Regular-Gask</v>
          </cell>
        </row>
        <row r="451">
          <cell r="D451" t="str">
            <v>1806WAD00/IND</v>
          </cell>
          <cell r="E451">
            <v>1806</v>
          </cell>
          <cell r="F451">
            <v>39.1</v>
          </cell>
          <cell r="G451" t="str">
            <v>Yes</v>
          </cell>
          <cell r="H451">
            <v>36.800000000000004</v>
          </cell>
          <cell r="I451" t="str">
            <v>TI</v>
          </cell>
          <cell r="J451" t="str">
            <v>Highend</v>
          </cell>
          <cell r="K451" t="str">
            <v>1806WAD02</v>
          </cell>
          <cell r="L451" t="str">
            <v>RD</v>
          </cell>
          <cell r="M451" t="str">
            <v>S-Group</v>
          </cell>
          <cell r="N451" t="str">
            <v>Reg</v>
          </cell>
          <cell r="O451" t="str">
            <v>5.T</v>
          </cell>
          <cell r="P451" t="str">
            <v>PMR38</v>
          </cell>
          <cell r="Q451" t="str">
            <v>DRP</v>
          </cell>
          <cell r="R451">
            <v>30</v>
          </cell>
          <cell r="S451">
            <v>62</v>
          </cell>
          <cell r="T451">
            <v>62</v>
          </cell>
          <cell r="V451">
            <v>0</v>
          </cell>
          <cell r="X451">
            <v>10</v>
          </cell>
          <cell r="Y451" t="str">
            <v>Gask</v>
          </cell>
          <cell r="Z451" t="str">
            <v>G4</v>
          </cell>
          <cell r="AA451" t="str">
            <v>Simple-Gasket</v>
          </cell>
          <cell r="AB451" t="str">
            <v>Regular-Gask</v>
          </cell>
        </row>
        <row r="452">
          <cell r="D452" t="str">
            <v>1806WAF00/IND</v>
          </cell>
          <cell r="E452">
            <v>1806</v>
          </cell>
          <cell r="F452">
            <v>39.1</v>
          </cell>
          <cell r="G452" t="str">
            <v>Yes</v>
          </cell>
          <cell r="H452">
            <v>36.800000000000004</v>
          </cell>
          <cell r="I452" t="str">
            <v>TI</v>
          </cell>
          <cell r="J452" t="str">
            <v>Highend</v>
          </cell>
          <cell r="K452" t="str">
            <v>1806WAF02</v>
          </cell>
          <cell r="L452" t="str">
            <v>RD</v>
          </cell>
          <cell r="M452" t="str">
            <v>S-Group</v>
          </cell>
          <cell r="N452" t="str">
            <v>Reg</v>
          </cell>
          <cell r="P452" t="str">
            <v>MTO-DRP</v>
          </cell>
          <cell r="Q452" t="str">
            <v>DRP</v>
          </cell>
          <cell r="V452">
            <v>100</v>
          </cell>
          <cell r="W452">
            <v>400</v>
          </cell>
          <cell r="X452">
            <v>0</v>
          </cell>
          <cell r="Y452" t="str">
            <v>Gask</v>
          </cell>
          <cell r="Z452" t="str">
            <v>G4</v>
          </cell>
          <cell r="AA452" t="str">
            <v>Simple-Gasket</v>
          </cell>
          <cell r="AB452" t="str">
            <v>Regular-Gask</v>
          </cell>
        </row>
        <row r="453">
          <cell r="D453" t="str">
            <v>1806YAA00/IND</v>
          </cell>
          <cell r="E453">
            <v>1806</v>
          </cell>
          <cell r="F453">
            <v>39.1</v>
          </cell>
          <cell r="G453" t="str">
            <v>Yes</v>
          </cell>
          <cell r="H453">
            <v>36.800000000000004</v>
          </cell>
          <cell r="I453" t="str">
            <v>TI</v>
          </cell>
          <cell r="J453" t="str">
            <v>Highend</v>
          </cell>
          <cell r="K453" t="str">
            <v>1806YAA02/2N</v>
          </cell>
          <cell r="L453" t="str">
            <v>RD</v>
          </cell>
          <cell r="M453" t="str">
            <v>S-Group</v>
          </cell>
          <cell r="N453" t="str">
            <v>Reg</v>
          </cell>
          <cell r="O453" t="str">
            <v>5.T</v>
          </cell>
          <cell r="P453" t="str">
            <v>MTS-IBD</v>
          </cell>
          <cell r="Q453" t="str">
            <v>Live</v>
          </cell>
          <cell r="S453">
            <v>750</v>
          </cell>
          <cell r="T453">
            <v>650</v>
          </cell>
          <cell r="U453">
            <v>250</v>
          </cell>
          <cell r="V453">
            <v>373</v>
          </cell>
          <cell r="W453">
            <v>385</v>
          </cell>
          <cell r="X453">
            <v>284</v>
          </cell>
          <cell r="Y453" t="str">
            <v>Gask</v>
          </cell>
          <cell r="Z453" t="str">
            <v>G4</v>
          </cell>
          <cell r="AA453" t="str">
            <v>Simple-Gasket</v>
          </cell>
          <cell r="AB453" t="str">
            <v>Regular-Gask</v>
          </cell>
        </row>
        <row r="454">
          <cell r="D454" t="str">
            <v>1806YAE00/IND</v>
          </cell>
          <cell r="E454">
            <v>1806</v>
          </cell>
          <cell r="F454">
            <v>39.1</v>
          </cell>
          <cell r="G454" t="str">
            <v>Yes</v>
          </cell>
          <cell r="H454">
            <v>36.800000000000004</v>
          </cell>
          <cell r="I454" t="str">
            <v>TI</v>
          </cell>
          <cell r="J454" t="str">
            <v>Highend</v>
          </cell>
          <cell r="K454" t="str">
            <v>1806YAE02/2N</v>
          </cell>
          <cell r="L454" t="str">
            <v>RD</v>
          </cell>
          <cell r="M454" t="str">
            <v>S-Group</v>
          </cell>
          <cell r="N454" t="str">
            <v>Reg</v>
          </cell>
          <cell r="O454" t="str">
            <v>5.T</v>
          </cell>
          <cell r="P454" t="str">
            <v>MTS-RET</v>
          </cell>
          <cell r="Q454" t="str">
            <v>Live</v>
          </cell>
          <cell r="S454">
            <v>500</v>
          </cell>
          <cell r="T454">
            <v>400</v>
          </cell>
          <cell r="U454">
            <v>250</v>
          </cell>
          <cell r="V454">
            <v>253</v>
          </cell>
          <cell r="W454">
            <v>281</v>
          </cell>
          <cell r="X454">
            <v>232</v>
          </cell>
          <cell r="Y454" t="str">
            <v>Gask</v>
          </cell>
          <cell r="Z454" t="str">
            <v>G4</v>
          </cell>
          <cell r="AA454" t="str">
            <v>Simple-Gasket</v>
          </cell>
          <cell r="AB454" t="str">
            <v>Regular-Gask</v>
          </cell>
        </row>
        <row r="455">
          <cell r="D455" t="str">
            <v>1823QCD00/IND</v>
          </cell>
          <cell r="E455">
            <v>1823</v>
          </cell>
          <cell r="F455">
            <v>38.1</v>
          </cell>
          <cell r="G455" t="str">
            <v>Yes</v>
          </cell>
          <cell r="H455">
            <v>35.800000000000004</v>
          </cell>
          <cell r="I455" t="str">
            <v>TI</v>
          </cell>
          <cell r="J455" t="str">
            <v>Highend</v>
          </cell>
          <cell r="K455" t="str">
            <v>1823QCA02/BRN</v>
          </cell>
          <cell r="L455" t="str">
            <v>RD</v>
          </cell>
          <cell r="M455" t="str">
            <v>S-Group</v>
          </cell>
          <cell r="N455" t="str">
            <v>Reg</v>
          </cell>
          <cell r="O455" t="str">
            <v>6.NP</v>
          </cell>
          <cell r="P455" t="str">
            <v>MTS-RET</v>
          </cell>
          <cell r="Q455" t="str">
            <v>Live</v>
          </cell>
          <cell r="X455">
            <v>500</v>
          </cell>
          <cell r="Y455" t="str">
            <v>Gask</v>
          </cell>
          <cell r="AA455" t="str">
            <v>Simple-Gasket</v>
          </cell>
          <cell r="AB455" t="str">
            <v>Regular-Gask</v>
          </cell>
        </row>
        <row r="456">
          <cell r="D456" t="str">
            <v>1823SAA31/IND</v>
          </cell>
          <cell r="E456">
            <v>1823</v>
          </cell>
          <cell r="F456">
            <v>38.1</v>
          </cell>
          <cell r="G456" t="str">
            <v>Yes</v>
          </cell>
          <cell r="H456">
            <v>35.800000000000004</v>
          </cell>
          <cell r="I456" t="str">
            <v>TI</v>
          </cell>
          <cell r="J456" t="str">
            <v>Highend</v>
          </cell>
          <cell r="K456" t="str">
            <v>1823SAA02</v>
          </cell>
          <cell r="L456" t="str">
            <v>RD</v>
          </cell>
          <cell r="M456" t="str">
            <v>S-Group</v>
          </cell>
          <cell r="N456" t="str">
            <v>Reg</v>
          </cell>
          <cell r="O456" t="str">
            <v>3.B</v>
          </cell>
          <cell r="P456" t="str">
            <v>MTS-RET</v>
          </cell>
          <cell r="Q456" t="str">
            <v>Live</v>
          </cell>
          <cell r="R456">
            <v>401</v>
          </cell>
          <cell r="S456">
            <v>415</v>
          </cell>
          <cell r="T456">
            <v>405</v>
          </cell>
          <cell r="U456">
            <v>465</v>
          </cell>
          <cell r="V456">
            <v>486</v>
          </cell>
          <cell r="W456">
            <v>499</v>
          </cell>
          <cell r="X456">
            <v>459</v>
          </cell>
          <cell r="Y456" t="str">
            <v>Gask</v>
          </cell>
          <cell r="Z456" t="str">
            <v>G1</v>
          </cell>
          <cell r="AA456" t="str">
            <v>Simple-Gasket</v>
          </cell>
          <cell r="AB456" t="str">
            <v>Regular-Gask</v>
          </cell>
        </row>
        <row r="457">
          <cell r="D457" t="str">
            <v>1823SAA32/IND</v>
          </cell>
          <cell r="E457">
            <v>1823</v>
          </cell>
          <cell r="F457">
            <v>38.1</v>
          </cell>
          <cell r="G457" t="str">
            <v>Yes</v>
          </cell>
          <cell r="H457">
            <v>35.800000000000004</v>
          </cell>
          <cell r="I457" t="str">
            <v>TI</v>
          </cell>
          <cell r="J457" t="str">
            <v>Highend</v>
          </cell>
          <cell r="K457" t="str">
            <v>1823SAA02</v>
          </cell>
          <cell r="L457" t="str">
            <v>RD</v>
          </cell>
          <cell r="M457" t="str">
            <v>S-Group</v>
          </cell>
          <cell r="N457" t="str">
            <v>Reg</v>
          </cell>
          <cell r="O457" t="str">
            <v>2.H</v>
          </cell>
          <cell r="P457" t="str">
            <v>MTS-RET</v>
          </cell>
          <cell r="Q457" t="str">
            <v>Live</v>
          </cell>
          <cell r="R457">
            <v>449</v>
          </cell>
          <cell r="S457">
            <v>575</v>
          </cell>
          <cell r="T457">
            <v>585</v>
          </cell>
          <cell r="U457">
            <v>587</v>
          </cell>
          <cell r="V457">
            <v>758</v>
          </cell>
          <cell r="W457">
            <v>770</v>
          </cell>
          <cell r="X457">
            <v>657</v>
          </cell>
          <cell r="Y457" t="str">
            <v>Gask</v>
          </cell>
          <cell r="Z457" t="str">
            <v>G1</v>
          </cell>
          <cell r="AA457" t="str">
            <v>Simple-Gasket</v>
          </cell>
          <cell r="AB457" t="str">
            <v>Regular-Gask</v>
          </cell>
        </row>
        <row r="458">
          <cell r="D458" t="str">
            <v>1823SAA32Z1/IND</v>
          </cell>
          <cell r="E458">
            <v>1823</v>
          </cell>
          <cell r="F458">
            <v>38.1</v>
          </cell>
          <cell r="G458" t="str">
            <v>Yes</v>
          </cell>
          <cell r="H458">
            <v>35.800000000000004</v>
          </cell>
          <cell r="I458" t="str">
            <v>TI</v>
          </cell>
          <cell r="J458" t="str">
            <v>Highend</v>
          </cell>
          <cell r="K458" t="str">
            <v>1823SAA02</v>
          </cell>
          <cell r="L458" t="str">
            <v>RD</v>
          </cell>
          <cell r="M458" t="str">
            <v>S-Group</v>
          </cell>
          <cell r="N458" t="str">
            <v>Reg</v>
          </cell>
          <cell r="P458" t="str">
            <v>OTH</v>
          </cell>
          <cell r="Q458" t="str">
            <v>DRP</v>
          </cell>
          <cell r="Y458" t="str">
            <v>Gask</v>
          </cell>
          <cell r="AA458" t="str">
            <v>Simple-Gasket</v>
          </cell>
          <cell r="AB458" t="str">
            <v>Regular-Gask</v>
          </cell>
        </row>
        <row r="459">
          <cell r="D459" t="str">
            <v>1823SAC00/IND</v>
          </cell>
          <cell r="E459">
            <v>1823</v>
          </cell>
          <cell r="F459">
            <v>38.1</v>
          </cell>
          <cell r="G459" t="str">
            <v>Yes</v>
          </cell>
          <cell r="H459">
            <v>35.800000000000004</v>
          </cell>
          <cell r="I459" t="str">
            <v>TI</v>
          </cell>
          <cell r="J459" t="str">
            <v>Highend</v>
          </cell>
          <cell r="K459" t="str">
            <v>1823SAA02</v>
          </cell>
          <cell r="L459" t="str">
            <v>RD</v>
          </cell>
          <cell r="M459" t="str">
            <v>S-Group</v>
          </cell>
          <cell r="N459" t="str">
            <v>Reg</v>
          </cell>
          <cell r="O459" t="str">
            <v>5.T</v>
          </cell>
          <cell r="P459" t="str">
            <v>MTS-IBD</v>
          </cell>
          <cell r="Q459" t="str">
            <v>Live</v>
          </cell>
          <cell r="S459">
            <v>750</v>
          </cell>
          <cell r="T459">
            <v>750</v>
          </cell>
          <cell r="U459">
            <v>300</v>
          </cell>
          <cell r="V459">
            <v>755</v>
          </cell>
          <cell r="W459">
            <v>490</v>
          </cell>
          <cell r="X459">
            <v>487</v>
          </cell>
          <cell r="Y459" t="str">
            <v>Gask</v>
          </cell>
          <cell r="Z459" t="str">
            <v>G1</v>
          </cell>
          <cell r="AA459" t="str">
            <v>Simple-Gasket</v>
          </cell>
          <cell r="AB459" t="str">
            <v>Regular-Gask</v>
          </cell>
        </row>
        <row r="460">
          <cell r="D460" t="str">
            <v>1823WAA31/IND</v>
          </cell>
          <cell r="E460">
            <v>1823</v>
          </cell>
          <cell r="F460">
            <v>38.1</v>
          </cell>
          <cell r="G460" t="str">
            <v>Yes</v>
          </cell>
          <cell r="H460">
            <v>35.800000000000004</v>
          </cell>
          <cell r="I460" t="str">
            <v>TI</v>
          </cell>
          <cell r="J460" t="str">
            <v>Highend</v>
          </cell>
          <cell r="K460" t="str">
            <v>1823WAA02</v>
          </cell>
          <cell r="L460" t="str">
            <v>RD</v>
          </cell>
          <cell r="M460" t="str">
            <v>S-Group</v>
          </cell>
          <cell r="N460" t="str">
            <v>Reg</v>
          </cell>
          <cell r="O460" t="str">
            <v>5.T</v>
          </cell>
          <cell r="P460" t="str">
            <v>PMR41</v>
          </cell>
          <cell r="Q460" t="str">
            <v>DRP</v>
          </cell>
          <cell r="R460">
            <v>302</v>
          </cell>
          <cell r="S460">
            <v>292</v>
          </cell>
          <cell r="T460">
            <v>302</v>
          </cell>
          <cell r="U460">
            <v>258</v>
          </cell>
          <cell r="V460">
            <v>240</v>
          </cell>
          <cell r="W460">
            <v>220</v>
          </cell>
          <cell r="X460">
            <v>220</v>
          </cell>
          <cell r="Y460" t="str">
            <v>Gask</v>
          </cell>
          <cell r="Z460" t="str">
            <v>G1</v>
          </cell>
          <cell r="AA460" t="str">
            <v>Simple-Gasket</v>
          </cell>
          <cell r="AB460" t="str">
            <v>Regular-Gask</v>
          </cell>
        </row>
        <row r="461">
          <cell r="D461" t="str">
            <v>1823WAD00/IND</v>
          </cell>
          <cell r="E461">
            <v>1823</v>
          </cell>
          <cell r="F461">
            <v>38.1</v>
          </cell>
          <cell r="G461" t="str">
            <v>Yes</v>
          </cell>
          <cell r="H461">
            <v>35.800000000000004</v>
          </cell>
          <cell r="I461" t="str">
            <v>TI</v>
          </cell>
          <cell r="J461" t="str">
            <v>Highend</v>
          </cell>
          <cell r="K461" t="str">
            <v>1823WAA02</v>
          </cell>
          <cell r="L461" t="str">
            <v>RD</v>
          </cell>
          <cell r="M461" t="str">
            <v>S-Group</v>
          </cell>
          <cell r="N461" t="str">
            <v>Reg</v>
          </cell>
          <cell r="O461" t="str">
            <v>6.NP</v>
          </cell>
          <cell r="P461" t="str">
            <v>MTS-RET</v>
          </cell>
          <cell r="Q461" t="str">
            <v>Live</v>
          </cell>
          <cell r="X461">
            <v>500</v>
          </cell>
          <cell r="Y461" t="str">
            <v>Gask</v>
          </cell>
          <cell r="AA461" t="str">
            <v>Simple-Gasket</v>
          </cell>
          <cell r="AB461" t="str">
            <v>Regular-Gask</v>
          </cell>
        </row>
        <row r="462">
          <cell r="D462" t="str">
            <v>1823YAA31/IND</v>
          </cell>
          <cell r="E462">
            <v>1823</v>
          </cell>
          <cell r="F462">
            <v>38.1</v>
          </cell>
          <cell r="G462" t="str">
            <v>Yes</v>
          </cell>
          <cell r="H462">
            <v>35.800000000000004</v>
          </cell>
          <cell r="I462" t="str">
            <v>TI</v>
          </cell>
          <cell r="J462" t="str">
            <v>Highend</v>
          </cell>
          <cell r="K462" t="str">
            <v>1823YAA02</v>
          </cell>
          <cell r="L462" t="str">
            <v>RD</v>
          </cell>
          <cell r="M462" t="str">
            <v>S-Group</v>
          </cell>
          <cell r="N462" t="str">
            <v>Reg</v>
          </cell>
          <cell r="O462" t="str">
            <v>3.B</v>
          </cell>
          <cell r="P462" t="str">
            <v>MTS-RET</v>
          </cell>
          <cell r="Q462" t="str">
            <v>Live</v>
          </cell>
          <cell r="R462">
            <v>643</v>
          </cell>
          <cell r="S462">
            <v>658</v>
          </cell>
          <cell r="T462">
            <v>708</v>
          </cell>
          <cell r="U462">
            <v>760</v>
          </cell>
          <cell r="V462">
            <v>931</v>
          </cell>
          <cell r="W462">
            <v>1017</v>
          </cell>
          <cell r="X462">
            <v>852</v>
          </cell>
          <cell r="Y462" t="str">
            <v>Gask</v>
          </cell>
          <cell r="Z462" t="str">
            <v>G1</v>
          </cell>
          <cell r="AA462" t="str">
            <v>Simple-Gasket</v>
          </cell>
          <cell r="AB462" t="str">
            <v>Regular-Gask</v>
          </cell>
        </row>
        <row r="463">
          <cell r="D463" t="str">
            <v>1823YAD00/IND</v>
          </cell>
          <cell r="E463">
            <v>1823</v>
          </cell>
          <cell r="F463">
            <v>38.1</v>
          </cell>
          <cell r="G463" t="str">
            <v>Yes</v>
          </cell>
          <cell r="H463">
            <v>35.800000000000004</v>
          </cell>
          <cell r="I463" t="str">
            <v>TI</v>
          </cell>
          <cell r="J463" t="str">
            <v>Highend</v>
          </cell>
          <cell r="K463" t="str">
            <v>1823YAA02</v>
          </cell>
          <cell r="L463" t="str">
            <v>RD</v>
          </cell>
          <cell r="M463" t="str">
            <v>S-Group</v>
          </cell>
          <cell r="N463" t="str">
            <v>Reg</v>
          </cell>
          <cell r="O463" t="str">
            <v>6.NP</v>
          </cell>
          <cell r="P463" t="str">
            <v>MTS-RET</v>
          </cell>
          <cell r="Q463" t="str">
            <v>Live</v>
          </cell>
          <cell r="X463">
            <v>500</v>
          </cell>
          <cell r="Y463" t="str">
            <v>Gask</v>
          </cell>
          <cell r="AA463" t="str">
            <v>Simple-Gasket</v>
          </cell>
          <cell r="AB463" t="str">
            <v>Regular-Gask</v>
          </cell>
        </row>
        <row r="464">
          <cell r="D464" t="str">
            <v>1824BAA00/IND</v>
          </cell>
          <cell r="E464">
            <v>1824</v>
          </cell>
          <cell r="F464">
            <v>33.700000000000003</v>
          </cell>
          <cell r="G464" t="str">
            <v>Yes</v>
          </cell>
          <cell r="H464">
            <v>31.400000000000002</v>
          </cell>
          <cell r="I464" t="str">
            <v>TI</v>
          </cell>
          <cell r="J464" t="str">
            <v>Highend</v>
          </cell>
          <cell r="K464" t="str">
            <v>1824BAA02</v>
          </cell>
          <cell r="L464" t="str">
            <v>RD</v>
          </cell>
          <cell r="M464" t="str">
            <v>S-Group</v>
          </cell>
          <cell r="N464" t="str">
            <v>Reg</v>
          </cell>
          <cell r="O464" t="str">
            <v>3.B</v>
          </cell>
          <cell r="P464" t="str">
            <v>MTS-RET</v>
          </cell>
          <cell r="Q464" t="str">
            <v>Live</v>
          </cell>
          <cell r="R464">
            <v>539</v>
          </cell>
          <cell r="S464">
            <v>591</v>
          </cell>
          <cell r="T464">
            <v>741</v>
          </cell>
          <cell r="U464">
            <v>830</v>
          </cell>
          <cell r="V464">
            <v>1040</v>
          </cell>
          <cell r="W464">
            <v>1040</v>
          </cell>
          <cell r="X464">
            <v>831</v>
          </cell>
          <cell r="Y464" t="str">
            <v>Gask</v>
          </cell>
          <cell r="Z464" t="str">
            <v>G1</v>
          </cell>
          <cell r="AA464" t="str">
            <v>Simple-Gasket</v>
          </cell>
          <cell r="AB464" t="str">
            <v>Regular-Gask</v>
          </cell>
        </row>
        <row r="465">
          <cell r="D465" t="str">
            <v>1824BAA40/IND</v>
          </cell>
          <cell r="E465">
            <v>1824</v>
          </cell>
          <cell r="F465">
            <v>33.700000000000003</v>
          </cell>
          <cell r="G465" t="str">
            <v>Yes</v>
          </cell>
          <cell r="H465">
            <v>31.400000000000002</v>
          </cell>
          <cell r="I465" t="str">
            <v>TI</v>
          </cell>
          <cell r="J465" t="str">
            <v>Highend</v>
          </cell>
          <cell r="K465" t="str">
            <v>1824BAA02</v>
          </cell>
          <cell r="L465" t="str">
            <v>RD</v>
          </cell>
          <cell r="M465" t="str">
            <v>S-Group</v>
          </cell>
          <cell r="N465" t="str">
            <v>Reg</v>
          </cell>
          <cell r="O465" t="str">
            <v>3.B</v>
          </cell>
          <cell r="P465" t="str">
            <v>MTS-RET</v>
          </cell>
          <cell r="Q465" t="str">
            <v>Live</v>
          </cell>
          <cell r="R465">
            <v>1000</v>
          </cell>
          <cell r="S465">
            <v>320</v>
          </cell>
          <cell r="T465">
            <v>550</v>
          </cell>
          <cell r="U465">
            <v>797</v>
          </cell>
          <cell r="V465">
            <v>793</v>
          </cell>
          <cell r="W465">
            <v>616</v>
          </cell>
          <cell r="X465">
            <v>524</v>
          </cell>
          <cell r="Y465" t="str">
            <v>Gask</v>
          </cell>
          <cell r="Z465" t="str">
            <v>G1</v>
          </cell>
          <cell r="AA465" t="str">
            <v>Simple-Gasket</v>
          </cell>
          <cell r="AB465" t="str">
            <v>Regular-Gask</v>
          </cell>
        </row>
        <row r="466">
          <cell r="D466" t="str">
            <v>1824BAB00/IND</v>
          </cell>
          <cell r="E466">
            <v>1824</v>
          </cell>
          <cell r="F466">
            <v>33.700000000000003</v>
          </cell>
          <cell r="G466" t="str">
            <v>Yes</v>
          </cell>
          <cell r="H466">
            <v>31.400000000000002</v>
          </cell>
          <cell r="I466" t="str">
            <v>TI</v>
          </cell>
          <cell r="J466" t="str">
            <v>Highend</v>
          </cell>
          <cell r="K466" t="str">
            <v>1824BAA02</v>
          </cell>
          <cell r="L466" t="str">
            <v>RD</v>
          </cell>
          <cell r="M466" t="str">
            <v>S-Group</v>
          </cell>
          <cell r="N466" t="str">
            <v>Reg</v>
          </cell>
          <cell r="O466" t="str">
            <v>5.T</v>
          </cell>
          <cell r="P466" t="str">
            <v>MTS-RET</v>
          </cell>
          <cell r="Q466" t="str">
            <v>Live</v>
          </cell>
          <cell r="S466">
            <v>0</v>
          </cell>
          <cell r="U466">
            <v>300</v>
          </cell>
          <cell r="V466">
            <v>500</v>
          </cell>
          <cell r="W466">
            <v>910</v>
          </cell>
          <cell r="X466">
            <v>750</v>
          </cell>
          <cell r="Y466" t="str">
            <v>Gask</v>
          </cell>
          <cell r="AA466" t="str">
            <v>Simple-Gasket</v>
          </cell>
          <cell r="AB466" t="str">
            <v>Regular-Gask</v>
          </cell>
        </row>
        <row r="467">
          <cell r="D467" t="str">
            <v>1824SAB00/IND</v>
          </cell>
          <cell r="E467">
            <v>1824</v>
          </cell>
          <cell r="F467">
            <v>33.700000000000003</v>
          </cell>
          <cell r="G467" t="str">
            <v>Yes</v>
          </cell>
          <cell r="H467">
            <v>31.400000000000002</v>
          </cell>
          <cell r="I467" t="str">
            <v>TI</v>
          </cell>
          <cell r="J467" t="str">
            <v>Highend</v>
          </cell>
          <cell r="K467" t="str">
            <v>1824SAA02</v>
          </cell>
          <cell r="L467" t="str">
            <v>RD</v>
          </cell>
          <cell r="M467" t="str">
            <v>S-Group</v>
          </cell>
          <cell r="N467" t="str">
            <v>Reg</v>
          </cell>
          <cell r="O467" t="str">
            <v>6.NP</v>
          </cell>
          <cell r="P467" t="str">
            <v>MTS-RET</v>
          </cell>
          <cell r="Q467" t="str">
            <v>Live</v>
          </cell>
          <cell r="X467">
            <v>0</v>
          </cell>
          <cell r="Y467" t="str">
            <v>Gask</v>
          </cell>
          <cell r="AA467" t="str">
            <v>Simple-Gasket</v>
          </cell>
          <cell r="AB467" t="str">
            <v>Regular-Gask</v>
          </cell>
        </row>
        <row r="468">
          <cell r="D468" t="str">
            <v>1824YAB00/IND</v>
          </cell>
          <cell r="E468">
            <v>1824</v>
          </cell>
          <cell r="F468">
            <v>33.700000000000003</v>
          </cell>
          <cell r="G468" t="str">
            <v>Yes</v>
          </cell>
          <cell r="H468">
            <v>31.400000000000002</v>
          </cell>
          <cell r="I468" t="str">
            <v>TI</v>
          </cell>
          <cell r="J468" t="str">
            <v>Highend</v>
          </cell>
          <cell r="K468" t="str">
            <v>1824YAA02</v>
          </cell>
          <cell r="L468" t="str">
            <v>RD</v>
          </cell>
          <cell r="M468" t="str">
            <v>S-Group</v>
          </cell>
          <cell r="N468" t="str">
            <v>Reg</v>
          </cell>
          <cell r="O468" t="str">
            <v>6.NP</v>
          </cell>
          <cell r="P468" t="str">
            <v>MTS-RET</v>
          </cell>
          <cell r="Q468" t="str">
            <v>Live</v>
          </cell>
          <cell r="X468">
            <v>0</v>
          </cell>
          <cell r="Y468" t="str">
            <v>Gask</v>
          </cell>
          <cell r="AA468" t="str">
            <v>Simple-Gasket</v>
          </cell>
          <cell r="AB468" t="str">
            <v>Regular-Gask</v>
          </cell>
        </row>
        <row r="469">
          <cell r="D469" t="str">
            <v>1824NAB00/IND</v>
          </cell>
          <cell r="E469">
            <v>1824</v>
          </cell>
          <cell r="F469">
            <v>33.700000000000003</v>
          </cell>
          <cell r="G469" t="str">
            <v>Yes</v>
          </cell>
          <cell r="H469">
            <v>31.400000000000002</v>
          </cell>
          <cell r="I469" t="str">
            <v>TI</v>
          </cell>
          <cell r="J469" t="str">
            <v>Highend</v>
          </cell>
          <cell r="K469" t="str">
            <v>1824NAA02</v>
          </cell>
          <cell r="L469" t="str">
            <v>RD</v>
          </cell>
          <cell r="M469" t="str">
            <v>S-Group</v>
          </cell>
          <cell r="N469" t="str">
            <v>Reg</v>
          </cell>
          <cell r="O469" t="str">
            <v>6.NP</v>
          </cell>
          <cell r="P469" t="str">
            <v>MTS-RET</v>
          </cell>
          <cell r="Q469" t="str">
            <v>Live</v>
          </cell>
          <cell r="X469">
            <v>500</v>
          </cell>
          <cell r="Y469" t="str">
            <v>Gask</v>
          </cell>
          <cell r="AA469" t="str">
            <v>Simple-Gasket</v>
          </cell>
          <cell r="AB469" t="str">
            <v>Regular-Gask</v>
          </cell>
        </row>
        <row r="470">
          <cell r="D470" t="str">
            <v>1824WAA00/IND</v>
          </cell>
          <cell r="E470">
            <v>1824</v>
          </cell>
          <cell r="F470">
            <v>33.700000000000003</v>
          </cell>
          <cell r="G470" t="str">
            <v>Yes</v>
          </cell>
          <cell r="H470">
            <v>31.400000000000002</v>
          </cell>
          <cell r="I470" t="str">
            <v>TI</v>
          </cell>
          <cell r="J470" t="str">
            <v>Highend</v>
          </cell>
          <cell r="K470" t="str">
            <v>1824WAA02</v>
          </cell>
          <cell r="L470" t="str">
            <v>RD</v>
          </cell>
          <cell r="M470" t="str">
            <v>S-Group</v>
          </cell>
          <cell r="N470" t="str">
            <v>Reg</v>
          </cell>
          <cell r="O470" t="str">
            <v>1.SH</v>
          </cell>
          <cell r="P470" t="str">
            <v>MTS-RET</v>
          </cell>
          <cell r="Q470" t="str">
            <v>Live</v>
          </cell>
          <cell r="R470">
            <v>791</v>
          </cell>
          <cell r="S470">
            <v>830</v>
          </cell>
          <cell r="T470">
            <v>991</v>
          </cell>
          <cell r="U470">
            <v>1130</v>
          </cell>
          <cell r="V470">
            <v>1200</v>
          </cell>
          <cell r="W470">
            <v>1310</v>
          </cell>
          <cell r="X470">
            <v>1058</v>
          </cell>
          <cell r="Y470" t="str">
            <v>Gask</v>
          </cell>
          <cell r="Z470" t="str">
            <v>G1</v>
          </cell>
          <cell r="AA470" t="str">
            <v>Simple-Gasket</v>
          </cell>
          <cell r="AB470" t="str">
            <v>Regular-Gask</v>
          </cell>
        </row>
        <row r="471">
          <cell r="D471" t="str">
            <v>1824WAA40/IND</v>
          </cell>
          <cell r="E471">
            <v>1824</v>
          </cell>
          <cell r="F471">
            <v>33.700000000000003</v>
          </cell>
          <cell r="G471" t="str">
            <v>Yes</v>
          </cell>
          <cell r="H471">
            <v>31.400000000000002</v>
          </cell>
          <cell r="I471" t="str">
            <v>TI</v>
          </cell>
          <cell r="J471" t="str">
            <v>Highend</v>
          </cell>
          <cell r="K471" t="str">
            <v>1824WAA02</v>
          </cell>
          <cell r="L471" t="str">
            <v>RD</v>
          </cell>
          <cell r="M471" t="str">
            <v>S-Group</v>
          </cell>
          <cell r="N471" t="str">
            <v>Reg</v>
          </cell>
          <cell r="O471" t="str">
            <v>2.H</v>
          </cell>
          <cell r="P471" t="str">
            <v>MTS-RET</v>
          </cell>
          <cell r="Q471" t="str">
            <v>Live</v>
          </cell>
          <cell r="R471">
            <v>1000</v>
          </cell>
          <cell r="S471">
            <v>280</v>
          </cell>
          <cell r="T471">
            <v>430</v>
          </cell>
          <cell r="U471">
            <v>756</v>
          </cell>
          <cell r="V471">
            <v>776</v>
          </cell>
          <cell r="W471">
            <v>748</v>
          </cell>
          <cell r="X471">
            <v>624</v>
          </cell>
          <cell r="Y471" t="str">
            <v>Gask</v>
          </cell>
          <cell r="Z471" t="str">
            <v>G1</v>
          </cell>
          <cell r="AA471" t="str">
            <v>Simple-Gasket</v>
          </cell>
          <cell r="AB471" t="str">
            <v>Regular-Gask</v>
          </cell>
        </row>
        <row r="472">
          <cell r="D472" t="str">
            <v>1824WAB00/IND</v>
          </cell>
          <cell r="E472">
            <v>1824</v>
          </cell>
          <cell r="F472">
            <v>33.700000000000003</v>
          </cell>
          <cell r="G472" t="str">
            <v>Yes</v>
          </cell>
          <cell r="H472">
            <v>31.400000000000002</v>
          </cell>
          <cell r="I472" t="str">
            <v>TI</v>
          </cell>
          <cell r="J472" t="str">
            <v>Highend</v>
          </cell>
          <cell r="K472" t="str">
            <v>1824WAA02</v>
          </cell>
          <cell r="L472" t="str">
            <v>RD</v>
          </cell>
          <cell r="M472" t="str">
            <v>S-Group</v>
          </cell>
          <cell r="N472" t="str">
            <v>Reg</v>
          </cell>
          <cell r="O472" t="str">
            <v>6.NP</v>
          </cell>
          <cell r="P472" t="str">
            <v>MTS-RET</v>
          </cell>
          <cell r="Q472" t="str">
            <v>Live</v>
          </cell>
          <cell r="X472">
            <v>500</v>
          </cell>
          <cell r="Y472" t="str">
            <v>Gask</v>
          </cell>
          <cell r="AA472" t="str">
            <v>Simple-Gasket</v>
          </cell>
          <cell r="AB472" t="str">
            <v>Regular-Gask</v>
          </cell>
        </row>
        <row r="473">
          <cell r="D473" t="str">
            <v>1824YAA00/IND</v>
          </cell>
          <cell r="E473">
            <v>1824</v>
          </cell>
          <cell r="F473">
            <v>33.700000000000003</v>
          </cell>
          <cell r="G473" t="str">
            <v>Yes</v>
          </cell>
          <cell r="H473">
            <v>31.400000000000002</v>
          </cell>
          <cell r="I473" t="str">
            <v>TI</v>
          </cell>
          <cell r="J473" t="str">
            <v>Highend</v>
          </cell>
          <cell r="K473" t="str">
            <v>1824YAA02</v>
          </cell>
          <cell r="L473" t="str">
            <v>RD</v>
          </cell>
          <cell r="M473" t="str">
            <v>S-Group</v>
          </cell>
          <cell r="N473" t="str">
            <v>Reg</v>
          </cell>
          <cell r="P473" t="str">
            <v>NM</v>
          </cell>
          <cell r="Q473" t="str">
            <v>DRP</v>
          </cell>
          <cell r="S473">
            <v>0</v>
          </cell>
          <cell r="V473">
            <v>0</v>
          </cell>
          <cell r="X473">
            <v>0</v>
          </cell>
          <cell r="Y473" t="str">
            <v>Gask</v>
          </cell>
          <cell r="Z473" t="str">
            <v>G1</v>
          </cell>
          <cell r="AA473" t="str">
            <v>Simple-Gasket</v>
          </cell>
          <cell r="AB473" t="str">
            <v>Regular-Gask</v>
          </cell>
        </row>
        <row r="474">
          <cell r="D474" t="str">
            <v>1824YAA40/IND</v>
          </cell>
          <cell r="E474">
            <v>1824</v>
          </cell>
          <cell r="F474">
            <v>33.700000000000003</v>
          </cell>
          <cell r="G474" t="str">
            <v>Yes</v>
          </cell>
          <cell r="H474">
            <v>31.400000000000002</v>
          </cell>
          <cell r="I474" t="str">
            <v>TI</v>
          </cell>
          <cell r="J474" t="str">
            <v>Highend</v>
          </cell>
          <cell r="K474" t="str">
            <v>1824YAA02</v>
          </cell>
          <cell r="L474" t="str">
            <v>RD</v>
          </cell>
          <cell r="M474" t="str">
            <v>S-Group</v>
          </cell>
          <cell r="N474" t="str">
            <v>Reg</v>
          </cell>
          <cell r="O474" t="str">
            <v>3.B</v>
          </cell>
          <cell r="P474" t="str">
            <v>MTS-RET</v>
          </cell>
          <cell r="Q474" t="str">
            <v>Live</v>
          </cell>
          <cell r="R474">
            <v>1000</v>
          </cell>
          <cell r="S474">
            <v>360</v>
          </cell>
          <cell r="T474">
            <v>540</v>
          </cell>
          <cell r="U474">
            <v>927</v>
          </cell>
          <cell r="V474">
            <v>912</v>
          </cell>
          <cell r="W474">
            <v>814</v>
          </cell>
          <cell r="X474">
            <v>645</v>
          </cell>
          <cell r="Y474" t="str">
            <v>Gask</v>
          </cell>
          <cell r="Z474" t="str">
            <v>G1</v>
          </cell>
          <cell r="AA474" t="str">
            <v>Simple-Gasket</v>
          </cell>
          <cell r="AB474" t="str">
            <v>Regular-Gask</v>
          </cell>
        </row>
        <row r="475">
          <cell r="D475" t="str">
            <v>1824YAC00/IND</v>
          </cell>
          <cell r="E475">
            <v>1824</v>
          </cell>
          <cell r="F475">
            <v>33.700000000000003</v>
          </cell>
          <cell r="G475" t="str">
            <v>Yes</v>
          </cell>
          <cell r="H475">
            <v>31.400000000000002</v>
          </cell>
          <cell r="I475" t="str">
            <v>TI</v>
          </cell>
          <cell r="J475" t="str">
            <v>Highend</v>
          </cell>
          <cell r="K475" t="str">
            <v>1824YAC02</v>
          </cell>
          <cell r="L475" t="str">
            <v>RD</v>
          </cell>
          <cell r="M475" t="str">
            <v>S-Group</v>
          </cell>
          <cell r="N475" t="str">
            <v>Reg</v>
          </cell>
          <cell r="P475" t="str">
            <v>MTS-RET</v>
          </cell>
          <cell r="Q475" t="str">
            <v>Live</v>
          </cell>
          <cell r="Y475" t="str">
            <v>Gask</v>
          </cell>
          <cell r="Z475" t="str">
            <v>G1</v>
          </cell>
          <cell r="AA475" t="str">
            <v>Simple-Gasket</v>
          </cell>
          <cell r="AB475" t="str">
            <v>Regular-Gask</v>
          </cell>
        </row>
        <row r="476">
          <cell r="D476" t="str">
            <v>1825BAA00/IND</v>
          </cell>
          <cell r="E476">
            <v>1825</v>
          </cell>
          <cell r="F476">
            <v>33.700000000000003</v>
          </cell>
          <cell r="G476" t="str">
            <v>Yes</v>
          </cell>
          <cell r="H476">
            <v>31.400000000000002</v>
          </cell>
          <cell r="I476" t="str">
            <v>TI</v>
          </cell>
          <cell r="J476" t="str">
            <v>Audit</v>
          </cell>
          <cell r="K476" t="str">
            <v>1825BAA02</v>
          </cell>
          <cell r="L476" t="str">
            <v>RD</v>
          </cell>
          <cell r="M476" t="str">
            <v>S-Group</v>
          </cell>
          <cell r="N476" t="str">
            <v>Reg</v>
          </cell>
          <cell r="O476" t="str">
            <v>3.B</v>
          </cell>
          <cell r="P476" t="str">
            <v>MTS-RET</v>
          </cell>
          <cell r="Q476" t="str">
            <v>Live</v>
          </cell>
          <cell r="R476">
            <v>500</v>
          </cell>
          <cell r="S476">
            <v>320</v>
          </cell>
          <cell r="T476">
            <v>550</v>
          </cell>
          <cell r="U476">
            <v>912</v>
          </cell>
          <cell r="V476">
            <v>912</v>
          </cell>
          <cell r="W476">
            <v>614</v>
          </cell>
          <cell r="X476">
            <v>550</v>
          </cell>
          <cell r="Y476" t="str">
            <v>Gask</v>
          </cell>
          <cell r="Z476" t="str">
            <v>G1</v>
          </cell>
          <cell r="AA476" t="str">
            <v>Simple-Gasket</v>
          </cell>
          <cell r="AB476" t="str">
            <v>Regular-Gask</v>
          </cell>
        </row>
        <row r="477">
          <cell r="D477" t="str">
            <v>1825KAA00/IND</v>
          </cell>
          <cell r="E477">
            <v>1825</v>
          </cell>
          <cell r="F477">
            <v>33.700000000000003</v>
          </cell>
          <cell r="G477" t="str">
            <v>Yes</v>
          </cell>
          <cell r="H477">
            <v>31.400000000000002</v>
          </cell>
          <cell r="I477" t="str">
            <v>TI</v>
          </cell>
          <cell r="J477" t="str">
            <v>Audit</v>
          </cell>
          <cell r="K477" t="str">
            <v>1825KAA02/RGSS</v>
          </cell>
          <cell r="L477" t="str">
            <v>RD</v>
          </cell>
          <cell r="M477" t="str">
            <v>S-Group</v>
          </cell>
          <cell r="N477" t="str">
            <v>Reg</v>
          </cell>
          <cell r="O477" t="str">
            <v>2.H</v>
          </cell>
          <cell r="P477" t="str">
            <v>MTS-RET</v>
          </cell>
          <cell r="Q477" t="str">
            <v>Live</v>
          </cell>
          <cell r="R477">
            <v>346</v>
          </cell>
          <cell r="S477">
            <v>367</v>
          </cell>
          <cell r="T477">
            <v>527</v>
          </cell>
          <cell r="U477">
            <v>694</v>
          </cell>
          <cell r="V477">
            <v>707</v>
          </cell>
          <cell r="W477">
            <v>794</v>
          </cell>
          <cell r="X477">
            <v>763</v>
          </cell>
          <cell r="Y477" t="str">
            <v>Gask</v>
          </cell>
          <cell r="Z477" t="str">
            <v>G1</v>
          </cell>
          <cell r="AA477" t="str">
            <v>Simple-Gasket</v>
          </cell>
          <cell r="AB477" t="str">
            <v>Regular-Gask</v>
          </cell>
        </row>
        <row r="478">
          <cell r="D478" t="str">
            <v>1825KAC00/IND</v>
          </cell>
          <cell r="E478">
            <v>1825</v>
          </cell>
          <cell r="F478">
            <v>33.700000000000003</v>
          </cell>
          <cell r="G478" t="str">
            <v>Yes</v>
          </cell>
          <cell r="H478">
            <v>31.400000000000002</v>
          </cell>
          <cell r="I478" t="str">
            <v>TI</v>
          </cell>
          <cell r="J478" t="str">
            <v>Audit</v>
          </cell>
          <cell r="K478" t="str">
            <v>1825KAC02/SSRG</v>
          </cell>
          <cell r="L478" t="str">
            <v>RD</v>
          </cell>
          <cell r="M478" t="str">
            <v>S-Group</v>
          </cell>
          <cell r="N478" t="str">
            <v>Reg</v>
          </cell>
          <cell r="O478" t="str">
            <v>5.T</v>
          </cell>
          <cell r="P478" t="str">
            <v>MTS-RET</v>
          </cell>
          <cell r="Q478" t="str">
            <v>Live</v>
          </cell>
          <cell r="R478">
            <v>0</v>
          </cell>
          <cell r="S478">
            <v>0</v>
          </cell>
          <cell r="T478">
            <v>0</v>
          </cell>
          <cell r="U478">
            <v>250</v>
          </cell>
          <cell r="V478">
            <v>500</v>
          </cell>
          <cell r="W478">
            <v>1635</v>
          </cell>
          <cell r="X478">
            <v>1237</v>
          </cell>
          <cell r="Y478" t="str">
            <v>Gask</v>
          </cell>
          <cell r="Z478" t="str">
            <v>G1</v>
          </cell>
          <cell r="AA478" t="str">
            <v>Simple-Gasket</v>
          </cell>
          <cell r="AB478" t="str">
            <v>Regular-Gask</v>
          </cell>
        </row>
        <row r="479">
          <cell r="D479" t="str">
            <v>1825NSD31/IND</v>
          </cell>
          <cell r="E479">
            <v>1825</v>
          </cell>
          <cell r="F479">
            <v>33.700000000000003</v>
          </cell>
          <cell r="G479" t="str">
            <v>Yes</v>
          </cell>
          <cell r="H479">
            <v>31.400000000000002</v>
          </cell>
          <cell r="I479" t="str">
            <v>TI</v>
          </cell>
          <cell r="J479" t="str">
            <v>Audit</v>
          </cell>
          <cell r="K479" t="str">
            <v>1825NSD02</v>
          </cell>
          <cell r="L479" t="str">
            <v>RD</v>
          </cell>
          <cell r="M479" t="str">
            <v>S-Group</v>
          </cell>
          <cell r="N479" t="str">
            <v>Reg</v>
          </cell>
          <cell r="P479" t="str">
            <v>NM (INSTI)</v>
          </cell>
          <cell r="Q479" t="str">
            <v>DRP</v>
          </cell>
          <cell r="Y479" t="str">
            <v>Gask</v>
          </cell>
          <cell r="Z479" t="str">
            <v>G1</v>
          </cell>
          <cell r="AA479" t="str">
            <v>Simple-Gasket</v>
          </cell>
          <cell r="AB479" t="str">
            <v>Regular-Gask</v>
          </cell>
        </row>
        <row r="480">
          <cell r="D480" t="str">
            <v>1825SAC00/IND</v>
          </cell>
          <cell r="E480">
            <v>1825</v>
          </cell>
          <cell r="F480">
            <v>33.700000000000003</v>
          </cell>
          <cell r="G480" t="str">
            <v>Yes</v>
          </cell>
          <cell r="H480">
            <v>31.400000000000002</v>
          </cell>
          <cell r="I480" t="str">
            <v>TI</v>
          </cell>
          <cell r="J480" t="str">
            <v>Audit</v>
          </cell>
          <cell r="K480" t="str">
            <v>1825SAC02</v>
          </cell>
          <cell r="L480" t="str">
            <v>RD</v>
          </cell>
          <cell r="M480" t="str">
            <v>S-Group</v>
          </cell>
          <cell r="N480" t="str">
            <v>Reg</v>
          </cell>
          <cell r="P480" t="str">
            <v>MTS-RET</v>
          </cell>
          <cell r="Q480" t="str">
            <v>Live</v>
          </cell>
          <cell r="Y480" t="str">
            <v>Gask</v>
          </cell>
          <cell r="AA480" t="str">
            <v>Simple-Gasket</v>
          </cell>
          <cell r="AB480" t="str">
            <v>Regular-Gask</v>
          </cell>
        </row>
        <row r="481">
          <cell r="D481" t="str">
            <v>1825SAC00Z1/IND</v>
          </cell>
          <cell r="E481">
            <v>1825</v>
          </cell>
          <cell r="F481">
            <v>33.700000000000003</v>
          </cell>
          <cell r="G481" t="str">
            <v>Yes</v>
          </cell>
          <cell r="H481">
            <v>31.400000000000002</v>
          </cell>
          <cell r="I481" t="str">
            <v>TI</v>
          </cell>
          <cell r="J481" t="str">
            <v>Audit</v>
          </cell>
          <cell r="K481" t="str">
            <v>1825SAC02</v>
          </cell>
          <cell r="L481" t="str">
            <v>RD</v>
          </cell>
          <cell r="M481" t="str">
            <v>S-Group</v>
          </cell>
          <cell r="N481" t="str">
            <v>Reg</v>
          </cell>
          <cell r="P481" t="str">
            <v>OTH</v>
          </cell>
          <cell r="Q481" t="str">
            <v>DRP</v>
          </cell>
          <cell r="Y481" t="str">
            <v>Gask</v>
          </cell>
          <cell r="AA481" t="str">
            <v>Simple-Gasket</v>
          </cell>
          <cell r="AB481" t="str">
            <v>Regular-Gask</v>
          </cell>
        </row>
        <row r="482">
          <cell r="D482" t="str">
            <v>1825SAD00/IND</v>
          </cell>
          <cell r="E482">
            <v>1825</v>
          </cell>
          <cell r="F482">
            <v>33.700000000000003</v>
          </cell>
          <cell r="G482" t="str">
            <v>Yes</v>
          </cell>
          <cell r="H482">
            <v>31.400000000000002</v>
          </cell>
          <cell r="I482" t="str">
            <v>TI</v>
          </cell>
          <cell r="J482" t="str">
            <v>Audit</v>
          </cell>
          <cell r="K482" t="str">
            <v>1825SAD02</v>
          </cell>
          <cell r="L482" t="str">
            <v>RD</v>
          </cell>
          <cell r="M482" t="str">
            <v>S-Group</v>
          </cell>
          <cell r="N482" t="str">
            <v>Reg</v>
          </cell>
          <cell r="P482" t="str">
            <v>MTS-RET</v>
          </cell>
          <cell r="Q482" t="str">
            <v>Live</v>
          </cell>
          <cell r="Y482" t="str">
            <v>Gask</v>
          </cell>
          <cell r="AA482" t="str">
            <v>Simple-Gasket</v>
          </cell>
          <cell r="AB482" t="str">
            <v>Regular-Gask</v>
          </cell>
        </row>
        <row r="483">
          <cell r="D483" t="str">
            <v>1825SAD31/IND</v>
          </cell>
          <cell r="E483">
            <v>1825</v>
          </cell>
          <cell r="F483">
            <v>33.700000000000003</v>
          </cell>
          <cell r="G483" t="str">
            <v>Yes</v>
          </cell>
          <cell r="H483">
            <v>31.400000000000002</v>
          </cell>
          <cell r="I483" t="str">
            <v>TI</v>
          </cell>
          <cell r="J483" t="str">
            <v>Audit</v>
          </cell>
          <cell r="K483" t="str">
            <v>1825SAD02</v>
          </cell>
          <cell r="L483" t="str">
            <v>RD</v>
          </cell>
          <cell r="M483" t="str">
            <v>S-Group</v>
          </cell>
          <cell r="N483" t="str">
            <v>Reg</v>
          </cell>
          <cell r="P483" t="str">
            <v>PMR43</v>
          </cell>
          <cell r="Q483" t="str">
            <v>DRP</v>
          </cell>
          <cell r="Y483" t="str">
            <v>Gask</v>
          </cell>
          <cell r="AA483" t="str">
            <v>Simple-Gasket</v>
          </cell>
          <cell r="AB483" t="str">
            <v>Regular-Gask</v>
          </cell>
        </row>
        <row r="484">
          <cell r="D484" t="str">
            <v>1825SAF00/IND</v>
          </cell>
          <cell r="E484">
            <v>1825</v>
          </cell>
          <cell r="F484">
            <v>33.700000000000003</v>
          </cell>
          <cell r="G484" t="str">
            <v>Yes</v>
          </cell>
          <cell r="H484">
            <v>31.400000000000002</v>
          </cell>
          <cell r="I484" t="str">
            <v>TI</v>
          </cell>
          <cell r="J484" t="str">
            <v>Audit</v>
          </cell>
          <cell r="K484" t="str">
            <v>1825SAF02</v>
          </cell>
          <cell r="L484" t="str">
            <v>RD</v>
          </cell>
          <cell r="M484" t="str">
            <v>S-Group</v>
          </cell>
          <cell r="N484" t="str">
            <v>Reg</v>
          </cell>
          <cell r="P484" t="str">
            <v>PMR43</v>
          </cell>
          <cell r="Q484" t="str">
            <v>DRP</v>
          </cell>
          <cell r="Y484" t="str">
            <v>Gask</v>
          </cell>
          <cell r="AA484" t="str">
            <v>Simple-Gasket</v>
          </cell>
          <cell r="AB484" t="str">
            <v>Regular-Gask</v>
          </cell>
        </row>
        <row r="485">
          <cell r="D485" t="str">
            <v>1825WAA00/IND</v>
          </cell>
          <cell r="E485">
            <v>1825</v>
          </cell>
          <cell r="F485">
            <v>33.700000000000003</v>
          </cell>
          <cell r="G485" t="str">
            <v>Yes</v>
          </cell>
          <cell r="H485">
            <v>31.400000000000002</v>
          </cell>
          <cell r="I485" t="str">
            <v>TI</v>
          </cell>
          <cell r="J485" t="str">
            <v>Audit</v>
          </cell>
          <cell r="K485" t="str">
            <v>1825WAA02</v>
          </cell>
          <cell r="L485" t="str">
            <v>RD</v>
          </cell>
          <cell r="M485" t="str">
            <v>S-Group</v>
          </cell>
          <cell r="N485" t="str">
            <v>Reg</v>
          </cell>
          <cell r="P485" t="str">
            <v>PMR39</v>
          </cell>
          <cell r="Q485" t="str">
            <v>DRP</v>
          </cell>
          <cell r="R485">
            <v>368</v>
          </cell>
          <cell r="S485">
            <v>493</v>
          </cell>
          <cell r="T485">
            <v>523</v>
          </cell>
          <cell r="U485">
            <v>543</v>
          </cell>
          <cell r="V485">
            <v>552</v>
          </cell>
          <cell r="X485">
            <v>0</v>
          </cell>
          <cell r="Y485" t="str">
            <v>Gask</v>
          </cell>
          <cell r="Z485" t="str">
            <v>G1</v>
          </cell>
          <cell r="AA485" t="str">
            <v>Simple-Gasket</v>
          </cell>
          <cell r="AB485" t="str">
            <v>Regular-Gask</v>
          </cell>
        </row>
        <row r="486">
          <cell r="D486" t="str">
            <v>1825WAA40/IND</v>
          </cell>
          <cell r="E486">
            <v>1825</v>
          </cell>
          <cell r="F486">
            <v>33.700000000000003</v>
          </cell>
          <cell r="G486" t="str">
            <v>Yes</v>
          </cell>
          <cell r="H486">
            <v>31.400000000000002</v>
          </cell>
          <cell r="I486" t="str">
            <v>TI</v>
          </cell>
          <cell r="J486" t="str">
            <v>Audit</v>
          </cell>
          <cell r="K486" t="str">
            <v>1825WAA02</v>
          </cell>
          <cell r="L486" t="str">
            <v>RD</v>
          </cell>
          <cell r="M486" t="str">
            <v>S-Group</v>
          </cell>
          <cell r="N486" t="str">
            <v>Reg</v>
          </cell>
          <cell r="O486" t="str">
            <v>3.B</v>
          </cell>
          <cell r="P486" t="str">
            <v>MTS-RET</v>
          </cell>
          <cell r="Q486" t="str">
            <v>Live</v>
          </cell>
          <cell r="R486">
            <v>750</v>
          </cell>
          <cell r="S486">
            <v>550</v>
          </cell>
          <cell r="T486">
            <v>730</v>
          </cell>
          <cell r="U486">
            <v>1361</v>
          </cell>
          <cell r="V486">
            <v>1371</v>
          </cell>
          <cell r="W486">
            <v>1134</v>
          </cell>
          <cell r="X486">
            <v>964</v>
          </cell>
          <cell r="Y486" t="str">
            <v>Gask</v>
          </cell>
          <cell r="Z486" t="str">
            <v>G1</v>
          </cell>
          <cell r="AA486" t="str">
            <v>Simple-Gasket</v>
          </cell>
          <cell r="AB486" t="str">
            <v>Regular-Gask</v>
          </cell>
        </row>
        <row r="487">
          <cell r="D487" t="str">
            <v>1825WAD31/IND</v>
          </cell>
          <cell r="E487">
            <v>1825</v>
          </cell>
          <cell r="F487">
            <v>33.700000000000003</v>
          </cell>
          <cell r="G487" t="str">
            <v>Yes</v>
          </cell>
          <cell r="H487">
            <v>31.400000000000002</v>
          </cell>
          <cell r="I487" t="str">
            <v>TI</v>
          </cell>
          <cell r="J487" t="str">
            <v>Audit</v>
          </cell>
          <cell r="K487" t="str">
            <v>1825WAD02/CN</v>
          </cell>
          <cell r="L487" t="str">
            <v>RD</v>
          </cell>
          <cell r="M487" t="str">
            <v>S-Group</v>
          </cell>
          <cell r="N487" t="str">
            <v>Reg</v>
          </cell>
          <cell r="P487" t="str">
            <v>PMR43</v>
          </cell>
          <cell r="Q487" t="str">
            <v>DRP</v>
          </cell>
          <cell r="Y487" t="str">
            <v>Gask</v>
          </cell>
          <cell r="AA487" t="str">
            <v>Simple-Gasket</v>
          </cell>
          <cell r="AB487" t="str">
            <v>Regular-Gask</v>
          </cell>
        </row>
        <row r="488">
          <cell r="D488" t="str">
            <v>1825WAF00/IND</v>
          </cell>
          <cell r="E488">
            <v>1825</v>
          </cell>
          <cell r="F488">
            <v>33.700000000000003</v>
          </cell>
          <cell r="G488" t="str">
            <v>Yes</v>
          </cell>
          <cell r="H488">
            <v>31.400000000000002</v>
          </cell>
          <cell r="I488" t="str">
            <v>TI</v>
          </cell>
          <cell r="J488" t="str">
            <v>Audit</v>
          </cell>
          <cell r="K488" t="str">
            <v>1825WAF02/CN</v>
          </cell>
          <cell r="L488" t="str">
            <v>RD</v>
          </cell>
          <cell r="M488" t="str">
            <v>S-Group</v>
          </cell>
          <cell r="N488" t="str">
            <v>Reg</v>
          </cell>
          <cell r="P488" t="str">
            <v>PMR43</v>
          </cell>
          <cell r="Q488" t="str">
            <v>DRP</v>
          </cell>
          <cell r="Y488" t="str">
            <v>Gask</v>
          </cell>
          <cell r="AA488" t="str">
            <v>Simple-Gasket</v>
          </cell>
          <cell r="AB488" t="str">
            <v>Regular-Gask</v>
          </cell>
        </row>
        <row r="489">
          <cell r="D489" t="str">
            <v>1825YAA00/IND</v>
          </cell>
          <cell r="E489">
            <v>1825</v>
          </cell>
          <cell r="F489">
            <v>33.700000000000003</v>
          </cell>
          <cell r="G489" t="str">
            <v>Yes</v>
          </cell>
          <cell r="H489">
            <v>31.400000000000002</v>
          </cell>
          <cell r="I489" t="str">
            <v>TI</v>
          </cell>
          <cell r="J489" t="str">
            <v>Audit</v>
          </cell>
          <cell r="K489" t="str">
            <v>1825YAA02</v>
          </cell>
          <cell r="L489" t="str">
            <v>RD</v>
          </cell>
          <cell r="M489" t="str">
            <v>S-Group</v>
          </cell>
          <cell r="N489" t="str">
            <v>Reg</v>
          </cell>
          <cell r="O489" t="str">
            <v>5.T</v>
          </cell>
          <cell r="P489" t="str">
            <v>MTS-RET</v>
          </cell>
          <cell r="Q489" t="str">
            <v>Live</v>
          </cell>
          <cell r="R489">
            <v>732</v>
          </cell>
          <cell r="S489">
            <v>745</v>
          </cell>
          <cell r="T489">
            <v>775</v>
          </cell>
          <cell r="U489">
            <v>818</v>
          </cell>
          <cell r="V489">
            <v>841</v>
          </cell>
          <cell r="W489">
            <v>938</v>
          </cell>
          <cell r="X489">
            <v>824</v>
          </cell>
          <cell r="Y489" t="str">
            <v>Gask</v>
          </cell>
          <cell r="Z489" t="str">
            <v>G1</v>
          </cell>
          <cell r="AA489" t="str">
            <v>Simple-Gasket</v>
          </cell>
          <cell r="AB489" t="str">
            <v>Regular-Gask</v>
          </cell>
        </row>
        <row r="490">
          <cell r="D490" t="str">
            <v>1825YAA00Z1/IND</v>
          </cell>
          <cell r="E490">
            <v>1825</v>
          </cell>
          <cell r="F490">
            <v>33.700000000000003</v>
          </cell>
          <cell r="G490" t="str">
            <v>Yes</v>
          </cell>
          <cell r="H490">
            <v>31.400000000000002</v>
          </cell>
          <cell r="I490" t="str">
            <v>TI</v>
          </cell>
          <cell r="J490" t="str">
            <v>Audit</v>
          </cell>
          <cell r="K490" t="str">
            <v>1825YAA02</v>
          </cell>
          <cell r="L490" t="str">
            <v>RD</v>
          </cell>
          <cell r="M490" t="str">
            <v>S-Group</v>
          </cell>
          <cell r="N490" t="str">
            <v>Reg</v>
          </cell>
          <cell r="P490" t="str">
            <v>MTO-NEW</v>
          </cell>
          <cell r="Q490" t="str">
            <v>Live</v>
          </cell>
          <cell r="R490">
            <v>732</v>
          </cell>
          <cell r="S490">
            <v>0</v>
          </cell>
          <cell r="V490">
            <v>0</v>
          </cell>
          <cell r="X490">
            <v>0</v>
          </cell>
          <cell r="Y490" t="str">
            <v>Gask</v>
          </cell>
          <cell r="Z490" t="str">
            <v>G1</v>
          </cell>
          <cell r="AA490" t="str">
            <v>Simple-Gasket</v>
          </cell>
          <cell r="AB490" t="str">
            <v>Regular-Gask</v>
          </cell>
        </row>
        <row r="491">
          <cell r="D491" t="str">
            <v>1825YAC00/IND</v>
          </cell>
          <cell r="E491">
            <v>1825</v>
          </cell>
          <cell r="F491">
            <v>33.700000000000003</v>
          </cell>
          <cell r="G491" t="str">
            <v>Yes</v>
          </cell>
          <cell r="H491">
            <v>31.400000000000002</v>
          </cell>
          <cell r="I491" t="str">
            <v>TI</v>
          </cell>
          <cell r="J491" t="str">
            <v>Audit</v>
          </cell>
          <cell r="K491" t="str">
            <v>1825YAC02</v>
          </cell>
          <cell r="L491" t="str">
            <v>RD</v>
          </cell>
          <cell r="M491" t="str">
            <v>S-Group</v>
          </cell>
          <cell r="N491" t="str">
            <v>Reg</v>
          </cell>
          <cell r="O491" t="str">
            <v>5.T</v>
          </cell>
          <cell r="P491" t="str">
            <v>MTS-RET</v>
          </cell>
          <cell r="Q491" t="str">
            <v>Live</v>
          </cell>
          <cell r="R491">
            <v>0</v>
          </cell>
          <cell r="S491">
            <v>0</v>
          </cell>
          <cell r="T491">
            <v>0</v>
          </cell>
          <cell r="U491">
            <v>250</v>
          </cell>
          <cell r="V491">
            <v>500</v>
          </cell>
          <cell r="W491">
            <v>894</v>
          </cell>
          <cell r="X491">
            <v>738</v>
          </cell>
          <cell r="Y491" t="str">
            <v>Gask</v>
          </cell>
          <cell r="Z491" t="str">
            <v>G1</v>
          </cell>
          <cell r="AA491" t="str">
            <v>Simple-Gasket</v>
          </cell>
          <cell r="AB491" t="str">
            <v>Regular-Gask</v>
          </cell>
        </row>
        <row r="492">
          <cell r="D492" t="str">
            <v>1825YAD00/IND</v>
          </cell>
          <cell r="E492">
            <v>1825</v>
          </cell>
          <cell r="F492">
            <v>33.700000000000003</v>
          </cell>
          <cell r="G492" t="str">
            <v>Yes</v>
          </cell>
          <cell r="H492">
            <v>31.400000000000002</v>
          </cell>
          <cell r="I492" t="str">
            <v>TI</v>
          </cell>
          <cell r="J492" t="str">
            <v>Audit</v>
          </cell>
          <cell r="K492" t="str">
            <v>1825YAD02</v>
          </cell>
          <cell r="L492" t="str">
            <v>RD</v>
          </cell>
          <cell r="M492" t="str">
            <v>S-Group</v>
          </cell>
          <cell r="N492" t="str">
            <v>Reg</v>
          </cell>
          <cell r="O492" t="str">
            <v>6.NP</v>
          </cell>
          <cell r="P492" t="str">
            <v>MTS-RET</v>
          </cell>
          <cell r="Q492" t="str">
            <v>Live</v>
          </cell>
          <cell r="R492">
            <v>0</v>
          </cell>
          <cell r="S492">
            <v>0</v>
          </cell>
          <cell r="T492">
            <v>0</v>
          </cell>
          <cell r="W492">
            <v>750</v>
          </cell>
          <cell r="X492">
            <v>500</v>
          </cell>
          <cell r="Y492" t="str">
            <v>Gask</v>
          </cell>
          <cell r="Z492" t="str">
            <v>G1</v>
          </cell>
          <cell r="AA492" t="str">
            <v>Simple-Gasket</v>
          </cell>
          <cell r="AB492" t="str">
            <v>Regular-Gask</v>
          </cell>
        </row>
        <row r="493">
          <cell r="D493" t="str">
            <v>1825YCD31/IND</v>
          </cell>
          <cell r="E493">
            <v>1825</v>
          </cell>
          <cell r="F493">
            <v>33.700000000000003</v>
          </cell>
          <cell r="G493" t="str">
            <v>Yes</v>
          </cell>
          <cell r="H493">
            <v>31.400000000000002</v>
          </cell>
          <cell r="I493" t="str">
            <v>TI</v>
          </cell>
          <cell r="J493" t="str">
            <v>Audit</v>
          </cell>
          <cell r="K493" t="str">
            <v>1825YCD02/2N</v>
          </cell>
          <cell r="L493" t="str">
            <v>RD</v>
          </cell>
          <cell r="M493" t="str">
            <v>S-Group</v>
          </cell>
          <cell r="N493" t="str">
            <v>Reg</v>
          </cell>
          <cell r="O493" t="str">
            <v>6.NP</v>
          </cell>
          <cell r="P493" t="str">
            <v>PMR43</v>
          </cell>
          <cell r="Q493" t="str">
            <v>DRP</v>
          </cell>
          <cell r="R493">
            <v>0</v>
          </cell>
          <cell r="S493">
            <v>0</v>
          </cell>
          <cell r="T493">
            <v>0</v>
          </cell>
          <cell r="Y493" t="str">
            <v>Gask</v>
          </cell>
          <cell r="Z493" t="str">
            <v>G1</v>
          </cell>
          <cell r="AA493" t="str">
            <v>Simple-Gasket</v>
          </cell>
          <cell r="AB493" t="str">
            <v>Regular-Gask</v>
          </cell>
        </row>
        <row r="494">
          <cell r="D494" t="str">
            <v>1825YCF00/IND</v>
          </cell>
          <cell r="E494">
            <v>1825</v>
          </cell>
          <cell r="F494">
            <v>33.700000000000003</v>
          </cell>
          <cell r="G494" t="str">
            <v>Yes</v>
          </cell>
          <cell r="H494">
            <v>31.400000000000002</v>
          </cell>
          <cell r="I494" t="str">
            <v>TI</v>
          </cell>
          <cell r="J494" t="str">
            <v>Audit</v>
          </cell>
          <cell r="K494" t="str">
            <v>1825YCF02/2N</v>
          </cell>
          <cell r="L494" t="str">
            <v>RD</v>
          </cell>
          <cell r="M494" t="str">
            <v>S-Group</v>
          </cell>
          <cell r="N494" t="str">
            <v>Reg</v>
          </cell>
          <cell r="O494" t="str">
            <v>6.NP</v>
          </cell>
          <cell r="P494" t="str">
            <v>PMR43</v>
          </cell>
          <cell r="Q494" t="str">
            <v>DRP</v>
          </cell>
          <cell r="R494">
            <v>0</v>
          </cell>
          <cell r="S494">
            <v>0</v>
          </cell>
          <cell r="T494">
            <v>0</v>
          </cell>
          <cell r="Y494" t="str">
            <v>Gask</v>
          </cell>
          <cell r="AA494" t="str">
            <v>Simple-Gasket</v>
          </cell>
          <cell r="AB494" t="str">
            <v>Regular-Gask</v>
          </cell>
        </row>
        <row r="495">
          <cell r="D495" t="str">
            <v>1834NAA00/IND</v>
          </cell>
          <cell r="E495">
            <v>1834</v>
          </cell>
          <cell r="F495">
            <v>39.1</v>
          </cell>
          <cell r="G495" t="str">
            <v>Yes</v>
          </cell>
          <cell r="H495">
            <v>36.800000000000004</v>
          </cell>
          <cell r="I495" t="str">
            <v>TI</v>
          </cell>
          <cell r="J495" t="str">
            <v>Audit</v>
          </cell>
          <cell r="K495" t="str">
            <v>1834NAA02</v>
          </cell>
          <cell r="L495" t="str">
            <v>RD</v>
          </cell>
          <cell r="M495" t="str">
            <v>S-Group</v>
          </cell>
          <cell r="N495" t="str">
            <v>Reg</v>
          </cell>
          <cell r="P495" t="str">
            <v>MTS-ECOM</v>
          </cell>
          <cell r="Q495" t="str">
            <v>Live</v>
          </cell>
          <cell r="R495">
            <v>240</v>
          </cell>
          <cell r="S495">
            <v>240</v>
          </cell>
          <cell r="T495">
            <v>140</v>
          </cell>
          <cell r="U495">
            <v>60</v>
          </cell>
          <cell r="V495">
            <v>0</v>
          </cell>
          <cell r="X495">
            <v>0</v>
          </cell>
          <cell r="Y495" t="str">
            <v>Gask</v>
          </cell>
          <cell r="Z495" t="str">
            <v>G7</v>
          </cell>
          <cell r="AA495" t="str">
            <v>Simple-Gasket</v>
          </cell>
          <cell r="AB495" t="str">
            <v>Regular-Gask</v>
          </cell>
        </row>
        <row r="496">
          <cell r="D496" t="str">
            <v>1834SAA00/IND</v>
          </cell>
          <cell r="E496">
            <v>1834</v>
          </cell>
          <cell r="F496">
            <v>39.1</v>
          </cell>
          <cell r="G496" t="str">
            <v>Yes</v>
          </cell>
          <cell r="H496">
            <v>36.800000000000004</v>
          </cell>
          <cell r="I496" t="str">
            <v>TI</v>
          </cell>
          <cell r="J496" t="str">
            <v>Audit</v>
          </cell>
          <cell r="K496" t="str">
            <v>1834SAA02</v>
          </cell>
          <cell r="L496" t="str">
            <v>RD</v>
          </cell>
          <cell r="M496" t="str">
            <v>S-Group</v>
          </cell>
          <cell r="N496" t="str">
            <v>Reg</v>
          </cell>
          <cell r="P496" t="str">
            <v>MTS-ECOM</v>
          </cell>
          <cell r="Q496" t="str">
            <v>Live</v>
          </cell>
          <cell r="R496">
            <v>670</v>
          </cell>
          <cell r="S496">
            <v>680</v>
          </cell>
          <cell r="T496">
            <v>560</v>
          </cell>
          <cell r="U496">
            <v>700</v>
          </cell>
          <cell r="V496">
            <v>0</v>
          </cell>
          <cell r="X496">
            <v>0</v>
          </cell>
          <cell r="Y496" t="str">
            <v>Gask</v>
          </cell>
          <cell r="Z496" t="str">
            <v>G7</v>
          </cell>
          <cell r="AA496" t="str">
            <v>Simple-Gasket</v>
          </cell>
          <cell r="AB496" t="str">
            <v>Regular-Gask</v>
          </cell>
        </row>
        <row r="497">
          <cell r="D497" t="str">
            <v>1836NAA00/IND</v>
          </cell>
          <cell r="E497">
            <v>1836</v>
          </cell>
          <cell r="F497">
            <v>39.1</v>
          </cell>
          <cell r="G497" t="str">
            <v>Yes</v>
          </cell>
          <cell r="H497">
            <v>36.800000000000004</v>
          </cell>
          <cell r="I497" t="str">
            <v>TI</v>
          </cell>
          <cell r="J497" t="str">
            <v>Audit</v>
          </cell>
          <cell r="K497" t="str">
            <v>1836NAA02</v>
          </cell>
          <cell r="L497" t="str">
            <v>RD</v>
          </cell>
          <cell r="M497" t="str">
            <v>S-Group</v>
          </cell>
          <cell r="N497" t="str">
            <v>Reg</v>
          </cell>
          <cell r="P497" t="str">
            <v>PMR36</v>
          </cell>
          <cell r="Q497" t="str">
            <v>DRP</v>
          </cell>
          <cell r="S497">
            <v>0</v>
          </cell>
          <cell r="V497">
            <v>0</v>
          </cell>
          <cell r="X497">
            <v>0</v>
          </cell>
          <cell r="Y497" t="str">
            <v>Gask</v>
          </cell>
          <cell r="Z497" t="str">
            <v>G4</v>
          </cell>
          <cell r="AA497" t="str">
            <v>Simple-Gasket</v>
          </cell>
          <cell r="AB497" t="str">
            <v>Regular-Gask</v>
          </cell>
        </row>
        <row r="498">
          <cell r="D498" t="str">
            <v>1836SAA00/IND</v>
          </cell>
          <cell r="E498">
            <v>1836</v>
          </cell>
          <cell r="F498">
            <v>39.1</v>
          </cell>
          <cell r="G498" t="str">
            <v>Yes</v>
          </cell>
          <cell r="H498">
            <v>36.800000000000004</v>
          </cell>
          <cell r="I498" t="str">
            <v>TI</v>
          </cell>
          <cell r="J498" t="str">
            <v>Audit</v>
          </cell>
          <cell r="K498" t="str">
            <v>1836SAA02</v>
          </cell>
          <cell r="L498" t="str">
            <v>RD</v>
          </cell>
          <cell r="M498" t="str">
            <v>S-Group</v>
          </cell>
          <cell r="N498" t="str">
            <v>Reg</v>
          </cell>
          <cell r="P498" t="str">
            <v>PMR36</v>
          </cell>
          <cell r="Q498" t="str">
            <v>DRP</v>
          </cell>
          <cell r="S498">
            <v>0</v>
          </cell>
          <cell r="V498">
            <v>0</v>
          </cell>
          <cell r="X498">
            <v>0</v>
          </cell>
          <cell r="Y498" t="str">
            <v>Gask</v>
          </cell>
          <cell r="Z498" t="str">
            <v>G4</v>
          </cell>
          <cell r="AA498" t="str">
            <v>Simple-Gasket</v>
          </cell>
          <cell r="AB498" t="str">
            <v>Regular-Gask</v>
          </cell>
        </row>
        <row r="499">
          <cell r="D499" t="str">
            <v>1845SAA31/IND</v>
          </cell>
          <cell r="E499">
            <v>1845</v>
          </cell>
          <cell r="F499">
            <v>31.600000000000005</v>
          </cell>
          <cell r="G499" t="str">
            <v>Yes</v>
          </cell>
          <cell r="H499">
            <v>29.300000000000004</v>
          </cell>
          <cell r="I499" t="str">
            <v>TI</v>
          </cell>
          <cell r="J499" t="str">
            <v>Highend</v>
          </cell>
          <cell r="K499" t="str">
            <v>1845SAA02</v>
          </cell>
          <cell r="L499" t="str">
            <v>RD</v>
          </cell>
          <cell r="M499" t="str">
            <v>S-Group</v>
          </cell>
          <cell r="N499" t="str">
            <v>Reg</v>
          </cell>
          <cell r="O499" t="str">
            <v>1.SH</v>
          </cell>
          <cell r="P499" t="str">
            <v>MTS-RET</v>
          </cell>
          <cell r="Q499" t="str">
            <v>Live</v>
          </cell>
          <cell r="R499">
            <v>889</v>
          </cell>
          <cell r="S499">
            <v>899</v>
          </cell>
          <cell r="T499">
            <v>889</v>
          </cell>
          <cell r="U499">
            <v>690</v>
          </cell>
          <cell r="V499">
            <v>740</v>
          </cell>
          <cell r="W499">
            <v>740</v>
          </cell>
          <cell r="X499">
            <v>570</v>
          </cell>
          <cell r="Y499" t="str">
            <v>Adhe</v>
          </cell>
          <cell r="Z499" t="str">
            <v>A3</v>
          </cell>
          <cell r="AA499" t="str">
            <v>Simple-Adhesive</v>
          </cell>
          <cell r="AB499" t="str">
            <v>Regular-Adhe</v>
          </cell>
        </row>
        <row r="500">
          <cell r="D500" t="str">
            <v>1845SAA32/IND</v>
          </cell>
          <cell r="E500">
            <v>1845</v>
          </cell>
          <cell r="F500">
            <v>31.600000000000005</v>
          </cell>
          <cell r="G500" t="str">
            <v>Yes</v>
          </cell>
          <cell r="H500">
            <v>29.300000000000004</v>
          </cell>
          <cell r="I500" t="str">
            <v>TI</v>
          </cell>
          <cell r="J500" t="str">
            <v>Highend</v>
          </cell>
          <cell r="K500" t="str">
            <v>1845SAA02</v>
          </cell>
          <cell r="L500" t="str">
            <v>RD</v>
          </cell>
          <cell r="M500" t="str">
            <v>S-Group</v>
          </cell>
          <cell r="N500" t="str">
            <v>Reg</v>
          </cell>
          <cell r="O500" t="str">
            <v>1.SH</v>
          </cell>
          <cell r="P500" t="str">
            <v>PMR41</v>
          </cell>
          <cell r="Q500" t="str">
            <v>DRP</v>
          </cell>
          <cell r="R500">
            <v>666</v>
          </cell>
          <cell r="S500">
            <v>667</v>
          </cell>
          <cell r="T500">
            <v>667</v>
          </cell>
          <cell r="U500">
            <v>550</v>
          </cell>
          <cell r="V500">
            <v>540</v>
          </cell>
          <cell r="W500">
            <v>420</v>
          </cell>
          <cell r="X500">
            <v>332</v>
          </cell>
          <cell r="Y500" t="str">
            <v>Adhe</v>
          </cell>
          <cell r="Z500" t="str">
            <v>A3</v>
          </cell>
          <cell r="AA500" t="str">
            <v>Simple-Adhesive</v>
          </cell>
          <cell r="AB500" t="str">
            <v>Regular-Adhe</v>
          </cell>
        </row>
        <row r="501">
          <cell r="D501" t="str">
            <v>1845WAA31/IND</v>
          </cell>
          <cell r="E501">
            <v>1845</v>
          </cell>
          <cell r="F501">
            <v>31.600000000000005</v>
          </cell>
          <cell r="G501" t="str">
            <v>Yes</v>
          </cell>
          <cell r="H501">
            <v>29.300000000000004</v>
          </cell>
          <cell r="I501" t="str">
            <v>TI</v>
          </cell>
          <cell r="J501" t="str">
            <v>Highend</v>
          </cell>
          <cell r="K501" t="str">
            <v>1845WAA02</v>
          </cell>
          <cell r="L501" t="str">
            <v>RD</v>
          </cell>
          <cell r="M501" t="str">
            <v>S-Group</v>
          </cell>
          <cell r="N501" t="str">
            <v>Reg</v>
          </cell>
          <cell r="O501" t="str">
            <v>5.T</v>
          </cell>
          <cell r="P501" t="str">
            <v>MTS-RET</v>
          </cell>
          <cell r="Q501" t="str">
            <v>Live</v>
          </cell>
          <cell r="R501">
            <v>579</v>
          </cell>
          <cell r="S501">
            <v>568</v>
          </cell>
          <cell r="T501">
            <v>558</v>
          </cell>
          <cell r="U501">
            <v>533</v>
          </cell>
          <cell r="V501">
            <v>510</v>
          </cell>
          <cell r="W501">
            <v>270</v>
          </cell>
          <cell r="X501">
            <v>319</v>
          </cell>
          <cell r="Y501" t="str">
            <v>Adhe</v>
          </cell>
          <cell r="Z501" t="str">
            <v>A3</v>
          </cell>
          <cell r="AA501" t="str">
            <v>Simple-Adhesive</v>
          </cell>
          <cell r="AB501" t="str">
            <v>Regular-Adhe</v>
          </cell>
        </row>
        <row r="502">
          <cell r="D502" t="str">
            <v>1845WAA31Z1/IND</v>
          </cell>
          <cell r="E502">
            <v>1845</v>
          </cell>
          <cell r="F502">
            <v>31.600000000000005</v>
          </cell>
          <cell r="G502" t="str">
            <v>Yes</v>
          </cell>
          <cell r="H502">
            <v>29.300000000000004</v>
          </cell>
          <cell r="I502" t="str">
            <v>TI</v>
          </cell>
          <cell r="J502" t="str">
            <v>Highend</v>
          </cell>
          <cell r="K502" t="str">
            <v>1845WAA02</v>
          </cell>
          <cell r="L502" t="str">
            <v>RD</v>
          </cell>
          <cell r="M502" t="str">
            <v>S-Group</v>
          </cell>
          <cell r="N502" t="str">
            <v>Reg</v>
          </cell>
          <cell r="P502" t="str">
            <v>NM (INSTI)</v>
          </cell>
          <cell r="Q502" t="str">
            <v>DRP</v>
          </cell>
          <cell r="R502">
            <v>579</v>
          </cell>
          <cell r="S502">
            <v>0</v>
          </cell>
          <cell r="V502">
            <v>0</v>
          </cell>
          <cell r="X502">
            <v>0</v>
          </cell>
          <cell r="Y502" t="str">
            <v>Adhe</v>
          </cell>
          <cell r="Z502" t="str">
            <v>A3</v>
          </cell>
          <cell r="AA502" t="str">
            <v>Simple-Adhesive</v>
          </cell>
          <cell r="AB502" t="str">
            <v>Regular-Adhe</v>
          </cell>
        </row>
        <row r="503">
          <cell r="D503" t="str">
            <v>1845WAA31Z2/IND</v>
          </cell>
          <cell r="E503">
            <v>1845</v>
          </cell>
          <cell r="F503">
            <v>31.600000000000005</v>
          </cell>
          <cell r="G503" t="str">
            <v>Yes</v>
          </cell>
          <cell r="H503">
            <v>29.300000000000004</v>
          </cell>
          <cell r="I503" t="str">
            <v>TI</v>
          </cell>
          <cell r="J503" t="str">
            <v>Highend</v>
          </cell>
          <cell r="K503" t="str">
            <v>1845WAA02</v>
          </cell>
          <cell r="L503" t="str">
            <v>RD</v>
          </cell>
          <cell r="M503" t="str">
            <v>S-Group</v>
          </cell>
          <cell r="N503" t="str">
            <v>Reg</v>
          </cell>
          <cell r="P503" t="str">
            <v>MTO-NEW</v>
          </cell>
          <cell r="Q503" t="str">
            <v>Live</v>
          </cell>
          <cell r="S503">
            <v>0</v>
          </cell>
          <cell r="V503">
            <v>0</v>
          </cell>
          <cell r="X503">
            <v>0</v>
          </cell>
          <cell r="Y503" t="str">
            <v>Adhe</v>
          </cell>
          <cell r="Z503" t="str">
            <v>A3</v>
          </cell>
          <cell r="AA503" t="str">
            <v>Simple-Adhesive</v>
          </cell>
          <cell r="AB503" t="str">
            <v>Regular-Adhe</v>
          </cell>
        </row>
        <row r="504">
          <cell r="D504" t="str">
            <v>1845WAA31Z3/IND</v>
          </cell>
          <cell r="E504">
            <v>1845</v>
          </cell>
          <cell r="F504">
            <v>31.600000000000005</v>
          </cell>
          <cell r="G504" t="str">
            <v>Yes</v>
          </cell>
          <cell r="H504">
            <v>29.300000000000004</v>
          </cell>
          <cell r="I504" t="str">
            <v>TI</v>
          </cell>
          <cell r="J504" t="str">
            <v>Highend</v>
          </cell>
          <cell r="K504" t="str">
            <v>1845WAA02</v>
          </cell>
          <cell r="L504" t="str">
            <v>RD</v>
          </cell>
          <cell r="M504" t="str">
            <v>S-Group</v>
          </cell>
          <cell r="N504" t="str">
            <v>Reg</v>
          </cell>
          <cell r="P504" t="str">
            <v>MTO-NEW</v>
          </cell>
          <cell r="Q504" t="str">
            <v>Live</v>
          </cell>
          <cell r="Y504" t="str">
            <v>Adhe</v>
          </cell>
          <cell r="AA504" t="str">
            <v>Simple-Adhesive</v>
          </cell>
          <cell r="AB504" t="str">
            <v>Regular-Adhe</v>
          </cell>
        </row>
        <row r="505">
          <cell r="D505" t="str">
            <v>1845YAA31/IND</v>
          </cell>
          <cell r="E505">
            <v>1845</v>
          </cell>
          <cell r="F505">
            <v>31.600000000000005</v>
          </cell>
          <cell r="G505" t="str">
            <v>Yes</v>
          </cell>
          <cell r="H505">
            <v>29.300000000000004</v>
          </cell>
          <cell r="I505" t="str">
            <v>TI</v>
          </cell>
          <cell r="J505" t="str">
            <v>Highend</v>
          </cell>
          <cell r="K505" t="str">
            <v>1845YAA02/2N</v>
          </cell>
          <cell r="L505" t="str">
            <v>RD</v>
          </cell>
          <cell r="M505" t="str">
            <v>S-Group</v>
          </cell>
          <cell r="N505" t="str">
            <v>Reg</v>
          </cell>
          <cell r="P505" t="str">
            <v>MTS-ECR</v>
          </cell>
          <cell r="Q505" t="str">
            <v>DRP</v>
          </cell>
          <cell r="R505">
            <v>930</v>
          </cell>
          <cell r="S505">
            <v>922</v>
          </cell>
          <cell r="T505">
            <v>922</v>
          </cell>
          <cell r="U505">
            <v>772</v>
          </cell>
          <cell r="V505">
            <v>770</v>
          </cell>
          <cell r="X505">
            <v>0</v>
          </cell>
          <cell r="Y505" t="str">
            <v>Adhe</v>
          </cell>
          <cell r="Z505" t="str">
            <v>A3</v>
          </cell>
          <cell r="AA505" t="str">
            <v>Simple-Adhesive</v>
          </cell>
          <cell r="AB505" t="str">
            <v>Regular-Adhe</v>
          </cell>
        </row>
        <row r="506">
          <cell r="D506" t="str">
            <v>1845YAA32/IND</v>
          </cell>
          <cell r="E506">
            <v>1845</v>
          </cell>
          <cell r="F506">
            <v>31.600000000000005</v>
          </cell>
          <cell r="G506" t="str">
            <v>Yes</v>
          </cell>
          <cell r="H506">
            <v>29.300000000000004</v>
          </cell>
          <cell r="I506" t="str">
            <v>TI</v>
          </cell>
          <cell r="J506" t="str">
            <v>Highend</v>
          </cell>
          <cell r="K506" t="str">
            <v>1845YAA02</v>
          </cell>
          <cell r="L506" t="str">
            <v>RD</v>
          </cell>
          <cell r="M506" t="str">
            <v>S-Group</v>
          </cell>
          <cell r="N506" t="str">
            <v>Reg</v>
          </cell>
          <cell r="O506" t="str">
            <v>1.SH</v>
          </cell>
          <cell r="P506" t="str">
            <v>MTS-RET</v>
          </cell>
          <cell r="Q506" t="str">
            <v>Live</v>
          </cell>
          <cell r="W506">
            <v>660</v>
          </cell>
          <cell r="X506">
            <v>550</v>
          </cell>
          <cell r="Y506" t="str">
            <v>Adhe</v>
          </cell>
          <cell r="Z506" t="str">
            <v>A3</v>
          </cell>
          <cell r="AA506" t="str">
            <v>Simple-Adhesive</v>
          </cell>
          <cell r="AB506" t="str">
            <v>Regular-Adhe</v>
          </cell>
        </row>
        <row r="507">
          <cell r="D507" t="str">
            <v>1849NSA31/IND</v>
          </cell>
          <cell r="E507">
            <v>1849</v>
          </cell>
          <cell r="F507">
            <v>50.3</v>
          </cell>
          <cell r="G507" t="str">
            <v>Yes</v>
          </cell>
          <cell r="H507">
            <v>48</v>
          </cell>
          <cell r="I507" t="str">
            <v>TI</v>
          </cell>
          <cell r="J507" t="str">
            <v>Highend</v>
          </cell>
          <cell r="K507" t="str">
            <v>1849NSA02</v>
          </cell>
          <cell r="L507" t="str">
            <v>RD</v>
          </cell>
          <cell r="M507" t="str">
            <v>C-Group</v>
          </cell>
          <cell r="N507" t="str">
            <v>Add on</v>
          </cell>
          <cell r="O507" t="str">
            <v>2.H</v>
          </cell>
          <cell r="P507" t="str">
            <v>MTS-RET</v>
          </cell>
          <cell r="Q507" t="str">
            <v>Live</v>
          </cell>
          <cell r="R507">
            <v>1000</v>
          </cell>
          <cell r="S507">
            <v>280</v>
          </cell>
          <cell r="T507">
            <v>600</v>
          </cell>
          <cell r="U507">
            <v>730</v>
          </cell>
          <cell r="V507">
            <v>742</v>
          </cell>
          <cell r="W507">
            <v>536</v>
          </cell>
          <cell r="X507">
            <v>504</v>
          </cell>
          <cell r="Y507" t="str">
            <v>Adhe</v>
          </cell>
          <cell r="Z507" t="str">
            <v>A1</v>
          </cell>
          <cell r="AA507" t="str">
            <v>Min Ring Assy</v>
          </cell>
          <cell r="AB507" t="str">
            <v>MG Adhe + DR Adhe + Orientation</v>
          </cell>
        </row>
        <row r="508">
          <cell r="D508" t="str">
            <v>1849NSA32/IND</v>
          </cell>
          <cell r="E508">
            <v>1849</v>
          </cell>
          <cell r="F508">
            <v>50.3</v>
          </cell>
          <cell r="G508" t="str">
            <v>Yes</v>
          </cell>
          <cell r="H508">
            <v>48</v>
          </cell>
          <cell r="I508" t="str">
            <v>TI</v>
          </cell>
          <cell r="J508" t="str">
            <v>Highend</v>
          </cell>
          <cell r="K508" t="str">
            <v>1849NSA02</v>
          </cell>
          <cell r="L508" t="str">
            <v>RD</v>
          </cell>
          <cell r="M508" t="str">
            <v>C-Group</v>
          </cell>
          <cell r="N508" t="str">
            <v>Add on</v>
          </cell>
          <cell r="O508" t="str">
            <v>4.T(NP)</v>
          </cell>
          <cell r="P508" t="str">
            <v>MTS-RET</v>
          </cell>
          <cell r="Q508" t="str">
            <v>Live</v>
          </cell>
          <cell r="R508">
            <v>0</v>
          </cell>
          <cell r="S508">
            <v>0</v>
          </cell>
          <cell r="T508">
            <v>700</v>
          </cell>
          <cell r="U508">
            <v>250</v>
          </cell>
          <cell r="V508">
            <v>500</v>
          </cell>
          <cell r="W508">
            <v>494</v>
          </cell>
          <cell r="X508">
            <v>446</v>
          </cell>
          <cell r="Y508" t="str">
            <v>Adhe</v>
          </cell>
          <cell r="Z508" t="str">
            <v>A1</v>
          </cell>
          <cell r="AA508" t="str">
            <v>Min Ring Assy</v>
          </cell>
          <cell r="AB508" t="str">
            <v>MG Adhe + DR Adhe + Orientation</v>
          </cell>
        </row>
        <row r="509">
          <cell r="D509" t="str">
            <v>1849QHA31/IND</v>
          </cell>
          <cell r="E509">
            <v>1849</v>
          </cell>
          <cell r="F509">
            <v>50.3</v>
          </cell>
          <cell r="G509" t="str">
            <v>Yes</v>
          </cell>
          <cell r="H509">
            <v>48</v>
          </cell>
          <cell r="I509" t="str">
            <v>TI</v>
          </cell>
          <cell r="J509" t="str">
            <v>Highend</v>
          </cell>
          <cell r="K509" t="str">
            <v>1849QHA02/BRN</v>
          </cell>
          <cell r="L509" t="str">
            <v>RD</v>
          </cell>
          <cell r="M509" t="str">
            <v>C-Group</v>
          </cell>
          <cell r="N509" t="str">
            <v>Add on</v>
          </cell>
          <cell r="O509" t="str">
            <v>6.NP</v>
          </cell>
          <cell r="P509" t="str">
            <v>PMR41</v>
          </cell>
          <cell r="Q509" t="str">
            <v>DRP</v>
          </cell>
          <cell r="X509">
            <v>200</v>
          </cell>
          <cell r="Y509" t="str">
            <v>Adhe</v>
          </cell>
          <cell r="AA509" t="str">
            <v>Min Ring Assy</v>
          </cell>
          <cell r="AB509" t="str">
            <v>MG Adhe + DR Adhe + Orientation</v>
          </cell>
        </row>
        <row r="510">
          <cell r="D510" t="str">
            <v>1849QSA31/IND</v>
          </cell>
          <cell r="E510">
            <v>1849</v>
          </cell>
          <cell r="F510">
            <v>50.3</v>
          </cell>
          <cell r="G510" t="str">
            <v>Yes</v>
          </cell>
          <cell r="H510">
            <v>48</v>
          </cell>
          <cell r="I510" t="str">
            <v>TI</v>
          </cell>
          <cell r="J510" t="str">
            <v>Highend</v>
          </cell>
          <cell r="K510" t="str">
            <v>1849QSA02/BRN</v>
          </cell>
          <cell r="L510" t="str">
            <v>RD</v>
          </cell>
          <cell r="M510" t="str">
            <v>C-Group</v>
          </cell>
          <cell r="N510" t="str">
            <v>Add on</v>
          </cell>
          <cell r="O510" t="str">
            <v>4.T(NP)</v>
          </cell>
          <cell r="P510" t="str">
            <v>MTS-RET</v>
          </cell>
          <cell r="Q510" t="str">
            <v>Live</v>
          </cell>
          <cell r="Y510" t="str">
            <v>Adhe</v>
          </cell>
          <cell r="Z510" t="str">
            <v>A1</v>
          </cell>
          <cell r="AA510" t="str">
            <v>Min Ring Assy</v>
          </cell>
          <cell r="AB510" t="str">
            <v>MG Adhe + DR Adhe + Orientation</v>
          </cell>
        </row>
        <row r="511">
          <cell r="D511" t="str">
            <v>1849SAA31/IND</v>
          </cell>
          <cell r="E511">
            <v>1849</v>
          </cell>
          <cell r="F511">
            <v>50.3</v>
          </cell>
          <cell r="G511" t="str">
            <v>Yes</v>
          </cell>
          <cell r="H511">
            <v>48</v>
          </cell>
          <cell r="I511" t="str">
            <v>TI</v>
          </cell>
          <cell r="J511" t="str">
            <v>Highend</v>
          </cell>
          <cell r="K511" t="str">
            <v>1849SAA02</v>
          </cell>
          <cell r="L511" t="str">
            <v>RD</v>
          </cell>
          <cell r="M511" t="str">
            <v>C-Group</v>
          </cell>
          <cell r="N511" t="str">
            <v>Add on</v>
          </cell>
          <cell r="O511" t="str">
            <v>5.T</v>
          </cell>
          <cell r="P511" t="str">
            <v>PMR41</v>
          </cell>
          <cell r="Q511" t="str">
            <v>DRP</v>
          </cell>
          <cell r="R511">
            <v>1000</v>
          </cell>
          <cell r="S511">
            <v>130</v>
          </cell>
          <cell r="T511">
            <v>220</v>
          </cell>
          <cell r="U511">
            <v>270</v>
          </cell>
          <cell r="V511">
            <v>270</v>
          </cell>
          <cell r="W511">
            <v>243</v>
          </cell>
          <cell r="X511">
            <v>196</v>
          </cell>
          <cell r="Y511" t="str">
            <v>Adhe</v>
          </cell>
          <cell r="Z511" t="str">
            <v>A1</v>
          </cell>
          <cell r="AA511" t="str">
            <v>Min Ring Assy</v>
          </cell>
          <cell r="AB511" t="str">
            <v>MG Adhe + DR Adhe + Orientation</v>
          </cell>
        </row>
        <row r="512">
          <cell r="D512" t="str">
            <v>1849SAA32/IND</v>
          </cell>
          <cell r="E512">
            <v>1849</v>
          </cell>
          <cell r="F512">
            <v>50.3</v>
          </cell>
          <cell r="G512" t="str">
            <v>Yes</v>
          </cell>
          <cell r="H512">
            <v>48</v>
          </cell>
          <cell r="I512" t="str">
            <v>TI</v>
          </cell>
          <cell r="J512" t="str">
            <v>Highend</v>
          </cell>
          <cell r="K512" t="str">
            <v>1849SAA02</v>
          </cell>
          <cell r="L512" t="str">
            <v>RD</v>
          </cell>
          <cell r="M512" t="str">
            <v>C-Group</v>
          </cell>
          <cell r="N512" t="str">
            <v>Add on</v>
          </cell>
          <cell r="O512" t="str">
            <v>5.T</v>
          </cell>
          <cell r="P512" t="str">
            <v>PMR41</v>
          </cell>
          <cell r="Q512" t="str">
            <v>DRP</v>
          </cell>
          <cell r="R512">
            <v>1000</v>
          </cell>
          <cell r="S512">
            <v>100</v>
          </cell>
          <cell r="T512">
            <v>190</v>
          </cell>
          <cell r="U512">
            <v>215</v>
          </cell>
          <cell r="V512">
            <v>190</v>
          </cell>
          <cell r="W512">
            <v>158</v>
          </cell>
          <cell r="X512">
            <v>115</v>
          </cell>
          <cell r="Y512" t="str">
            <v>Adhe</v>
          </cell>
          <cell r="Z512" t="str">
            <v>A1</v>
          </cell>
          <cell r="AA512" t="str">
            <v>Min Ring Assy</v>
          </cell>
          <cell r="AB512" t="str">
            <v>MG Adhe + DR Adhe + Orientation</v>
          </cell>
        </row>
        <row r="513">
          <cell r="D513" t="str">
            <v>1849SAA33/IND</v>
          </cell>
          <cell r="E513">
            <v>1849</v>
          </cell>
          <cell r="F513">
            <v>50.3</v>
          </cell>
          <cell r="G513" t="str">
            <v>Yes</v>
          </cell>
          <cell r="H513">
            <v>48</v>
          </cell>
          <cell r="I513" t="str">
            <v>TI</v>
          </cell>
          <cell r="J513" t="str">
            <v>Highend</v>
          </cell>
          <cell r="K513" t="str">
            <v>1849SAA02</v>
          </cell>
          <cell r="L513" t="str">
            <v>RD</v>
          </cell>
          <cell r="M513" t="str">
            <v>C-Group</v>
          </cell>
          <cell r="N513" t="str">
            <v>Add on</v>
          </cell>
          <cell r="O513" t="str">
            <v>5.T</v>
          </cell>
          <cell r="P513" t="str">
            <v>PMR41</v>
          </cell>
          <cell r="Q513" t="str">
            <v>DRP</v>
          </cell>
          <cell r="R513">
            <v>1000</v>
          </cell>
          <cell r="S513">
            <v>100</v>
          </cell>
          <cell r="T513">
            <v>150</v>
          </cell>
          <cell r="U513">
            <v>189</v>
          </cell>
          <cell r="V513">
            <v>170</v>
          </cell>
          <cell r="W513">
            <v>136</v>
          </cell>
          <cell r="X513">
            <v>109</v>
          </cell>
          <cell r="Y513" t="str">
            <v>Adhe</v>
          </cell>
          <cell r="Z513" t="str">
            <v>A1</v>
          </cell>
          <cell r="AA513" t="str">
            <v>Min Ring Assy</v>
          </cell>
          <cell r="AB513" t="str">
            <v>MG Adhe + DR Adhe + Orientation</v>
          </cell>
        </row>
        <row r="514">
          <cell r="D514" t="str">
            <v>1849SHA31/IND</v>
          </cell>
          <cell r="E514">
            <v>1849</v>
          </cell>
          <cell r="F514">
            <v>50.3</v>
          </cell>
          <cell r="G514" t="str">
            <v>Yes</v>
          </cell>
          <cell r="H514">
            <v>48</v>
          </cell>
          <cell r="I514" t="str">
            <v>TI</v>
          </cell>
          <cell r="J514" t="str">
            <v>Highend</v>
          </cell>
          <cell r="K514" t="str">
            <v>1849SHA02</v>
          </cell>
          <cell r="L514" t="str">
            <v>RD</v>
          </cell>
          <cell r="M514" t="str">
            <v>C-Group</v>
          </cell>
          <cell r="N514" t="str">
            <v>Add on</v>
          </cell>
          <cell r="O514" t="str">
            <v>6.NP</v>
          </cell>
          <cell r="P514" t="str">
            <v>PMR41</v>
          </cell>
          <cell r="Q514" t="str">
            <v>DRP</v>
          </cell>
          <cell r="X514">
            <v>200</v>
          </cell>
          <cell r="Y514" t="str">
            <v>Adhe</v>
          </cell>
          <cell r="AA514" t="str">
            <v>Min Ring Assy</v>
          </cell>
          <cell r="AB514" t="str">
            <v>MG Adhe + DR Adhe + Orientation</v>
          </cell>
        </row>
        <row r="515">
          <cell r="D515" t="str">
            <v>1849SHA32/IND</v>
          </cell>
          <cell r="E515">
            <v>1849</v>
          </cell>
          <cell r="F515">
            <v>50.3</v>
          </cell>
          <cell r="G515" t="str">
            <v>Yes</v>
          </cell>
          <cell r="H515">
            <v>48</v>
          </cell>
          <cell r="I515" t="str">
            <v>TI</v>
          </cell>
          <cell r="J515" t="str">
            <v>Highend</v>
          </cell>
          <cell r="K515" t="str">
            <v>1849SHA02</v>
          </cell>
          <cell r="L515" t="str">
            <v>RD</v>
          </cell>
          <cell r="M515" t="str">
            <v>C-Group</v>
          </cell>
          <cell r="N515" t="str">
            <v>Add on</v>
          </cell>
          <cell r="O515" t="str">
            <v>6.NP</v>
          </cell>
          <cell r="P515" t="str">
            <v>PMR41</v>
          </cell>
          <cell r="Q515" t="str">
            <v>DRP</v>
          </cell>
          <cell r="X515">
            <v>200</v>
          </cell>
          <cell r="Y515" t="str">
            <v>Adhe</v>
          </cell>
          <cell r="AA515" t="str">
            <v>Min Ring Assy</v>
          </cell>
          <cell r="AB515" t="str">
            <v>MG Adhe + DR Adhe + Orientation</v>
          </cell>
        </row>
        <row r="516">
          <cell r="D516" t="str">
            <v>1849WAA31/IND</v>
          </cell>
          <cell r="E516">
            <v>1849</v>
          </cell>
          <cell r="F516">
            <v>50.3</v>
          </cell>
          <cell r="G516" t="str">
            <v>Yes</v>
          </cell>
          <cell r="H516">
            <v>48</v>
          </cell>
          <cell r="I516" t="str">
            <v>TI</v>
          </cell>
          <cell r="J516" t="str">
            <v>Highend</v>
          </cell>
          <cell r="K516" t="str">
            <v>1849WAA02</v>
          </cell>
          <cell r="L516" t="str">
            <v>RD</v>
          </cell>
          <cell r="M516" t="str">
            <v>C-Group</v>
          </cell>
          <cell r="N516" t="str">
            <v>Add on</v>
          </cell>
          <cell r="O516" t="str">
            <v>4.T(NP)</v>
          </cell>
          <cell r="P516" t="str">
            <v>MTS-RET</v>
          </cell>
          <cell r="Q516" t="str">
            <v>Live</v>
          </cell>
          <cell r="R516">
            <v>0</v>
          </cell>
          <cell r="S516">
            <v>0</v>
          </cell>
          <cell r="T516">
            <v>700</v>
          </cell>
          <cell r="U516">
            <v>250</v>
          </cell>
          <cell r="V516">
            <v>500</v>
          </cell>
          <cell r="W516">
            <v>531</v>
          </cell>
          <cell r="X516">
            <v>496</v>
          </cell>
          <cell r="Y516" t="str">
            <v>Adhe</v>
          </cell>
          <cell r="Z516" t="str">
            <v>A1</v>
          </cell>
          <cell r="AA516" t="str">
            <v>Min Ring Assy</v>
          </cell>
          <cell r="AB516" t="str">
            <v>MG Adhe + DR Adhe + Orientation</v>
          </cell>
        </row>
        <row r="517">
          <cell r="D517" t="str">
            <v>1849WHA31/IND</v>
          </cell>
          <cell r="E517">
            <v>1849</v>
          </cell>
          <cell r="F517">
            <v>50.3</v>
          </cell>
          <cell r="G517" t="str">
            <v>Yes</v>
          </cell>
          <cell r="H517">
            <v>48</v>
          </cell>
          <cell r="I517" t="str">
            <v>TI</v>
          </cell>
          <cell r="J517" t="str">
            <v>Highend</v>
          </cell>
          <cell r="K517" t="str">
            <v>1849WHA02</v>
          </cell>
          <cell r="L517" t="str">
            <v>RD</v>
          </cell>
          <cell r="M517" t="str">
            <v>C-Group</v>
          </cell>
          <cell r="N517" t="str">
            <v>Add on</v>
          </cell>
          <cell r="O517" t="str">
            <v>6.NP</v>
          </cell>
          <cell r="P517" t="str">
            <v>PMR41</v>
          </cell>
          <cell r="Q517" t="str">
            <v>DRP</v>
          </cell>
          <cell r="X517">
            <v>200</v>
          </cell>
          <cell r="Y517" t="str">
            <v>Adhe</v>
          </cell>
          <cell r="AA517" t="str">
            <v>Min Ring Assy</v>
          </cell>
          <cell r="AB517" t="str">
            <v>MG Adhe + DR Adhe + Orientation</v>
          </cell>
        </row>
        <row r="518">
          <cell r="D518" t="str">
            <v>1849YAA31/IND</v>
          </cell>
          <cell r="E518">
            <v>1849</v>
          </cell>
          <cell r="F518">
            <v>50.3</v>
          </cell>
          <cell r="G518" t="str">
            <v>Yes</v>
          </cell>
          <cell r="H518">
            <v>48</v>
          </cell>
          <cell r="I518" t="str">
            <v>TI</v>
          </cell>
          <cell r="J518" t="str">
            <v>Highend</v>
          </cell>
          <cell r="K518" t="str">
            <v>1849YAA02/2N</v>
          </cell>
          <cell r="L518" t="str">
            <v>RD</v>
          </cell>
          <cell r="M518" t="str">
            <v>C-Group</v>
          </cell>
          <cell r="N518" t="str">
            <v>Add on</v>
          </cell>
          <cell r="O518" t="str">
            <v>4.T(NP)</v>
          </cell>
          <cell r="P518" t="str">
            <v>MTS-RET</v>
          </cell>
          <cell r="Q518" t="str">
            <v>Live</v>
          </cell>
          <cell r="R518">
            <v>0</v>
          </cell>
          <cell r="S518">
            <v>0</v>
          </cell>
          <cell r="T518">
            <v>700</v>
          </cell>
          <cell r="U518">
            <v>250</v>
          </cell>
          <cell r="V518">
            <v>500</v>
          </cell>
          <cell r="W518">
            <v>519</v>
          </cell>
          <cell r="X518">
            <v>490</v>
          </cell>
          <cell r="Y518" t="str">
            <v>Adhe</v>
          </cell>
          <cell r="Z518" t="str">
            <v>A1</v>
          </cell>
          <cell r="AA518" t="str">
            <v>Min Ring Assy</v>
          </cell>
          <cell r="AB518" t="str">
            <v>MG Adhe + DR Adhe + Orientation</v>
          </cell>
        </row>
        <row r="519">
          <cell r="D519" t="str">
            <v>1860NFA31/IND</v>
          </cell>
          <cell r="E519">
            <v>1860</v>
          </cell>
          <cell r="F519">
            <v>54.7</v>
          </cell>
          <cell r="G519" t="str">
            <v>Yes</v>
          </cell>
          <cell r="H519">
            <v>52.400000000000006</v>
          </cell>
          <cell r="I519" t="str">
            <v>TI</v>
          </cell>
          <cell r="J519" t="str">
            <v>Highend</v>
          </cell>
          <cell r="K519" t="str">
            <v>1860NFA02</v>
          </cell>
          <cell r="L519" t="str">
            <v>RD</v>
          </cell>
          <cell r="M519" t="str">
            <v>C-Group</v>
          </cell>
          <cell r="N519" t="str">
            <v>Add on</v>
          </cell>
          <cell r="O519" t="str">
            <v>6.NP</v>
          </cell>
          <cell r="P519" t="str">
            <v>PMR41</v>
          </cell>
          <cell r="Q519" t="str">
            <v>DRP</v>
          </cell>
          <cell r="W519">
            <v>100</v>
          </cell>
          <cell r="X519">
            <v>200</v>
          </cell>
          <cell r="Y519" t="str">
            <v>Gask</v>
          </cell>
          <cell r="AA519" t="str">
            <v>Push botton Assy</v>
          </cell>
          <cell r="AB519" t="str">
            <v>MG Gask + PB assembly</v>
          </cell>
        </row>
        <row r="520">
          <cell r="D520" t="str">
            <v>1860SFA31/IND</v>
          </cell>
          <cell r="E520">
            <v>1860</v>
          </cell>
          <cell r="F520">
            <v>54.7</v>
          </cell>
          <cell r="G520" t="str">
            <v>Yes</v>
          </cell>
          <cell r="H520">
            <v>52.400000000000006</v>
          </cell>
          <cell r="I520" t="str">
            <v>TI</v>
          </cell>
          <cell r="J520" t="str">
            <v>Highend</v>
          </cell>
          <cell r="K520" t="str">
            <v>1860SFA02</v>
          </cell>
          <cell r="L520" t="str">
            <v>RD</v>
          </cell>
          <cell r="M520" t="str">
            <v>C-Group</v>
          </cell>
          <cell r="N520" t="str">
            <v>Add on</v>
          </cell>
          <cell r="O520" t="str">
            <v>6.NP</v>
          </cell>
          <cell r="P520" t="str">
            <v>PMR41</v>
          </cell>
          <cell r="Q520" t="str">
            <v>DRP</v>
          </cell>
          <cell r="W520">
            <v>100</v>
          </cell>
          <cell r="X520">
            <v>200</v>
          </cell>
          <cell r="Y520" t="str">
            <v>Gask</v>
          </cell>
          <cell r="AA520" t="str">
            <v>Push botton Assy</v>
          </cell>
          <cell r="AB520" t="str">
            <v>MG Gask + PB assembly</v>
          </cell>
        </row>
        <row r="521">
          <cell r="D521" t="str">
            <v>1860SSA31/IND</v>
          </cell>
          <cell r="E521">
            <v>1860</v>
          </cell>
          <cell r="F521">
            <v>54.7</v>
          </cell>
          <cell r="G521" t="str">
            <v>Yes</v>
          </cell>
          <cell r="H521">
            <v>52.400000000000006</v>
          </cell>
          <cell r="I521" t="str">
            <v>TI</v>
          </cell>
          <cell r="J521" t="str">
            <v>Highend</v>
          </cell>
          <cell r="K521" t="str">
            <v>1860SSA02</v>
          </cell>
          <cell r="L521" t="str">
            <v>RD</v>
          </cell>
          <cell r="M521" t="str">
            <v>C-Group</v>
          </cell>
          <cell r="N521" t="str">
            <v>Add on</v>
          </cell>
          <cell r="O521" t="str">
            <v>6.NP</v>
          </cell>
          <cell r="P521" t="str">
            <v>PMR41</v>
          </cell>
          <cell r="Q521" t="str">
            <v>DRP</v>
          </cell>
          <cell r="W521">
            <v>50</v>
          </cell>
          <cell r="X521">
            <v>100</v>
          </cell>
          <cell r="Y521" t="str">
            <v>Gask</v>
          </cell>
          <cell r="AA521" t="str">
            <v>Push botton Assy</v>
          </cell>
          <cell r="AB521" t="str">
            <v>MG Gask + PB assembly</v>
          </cell>
        </row>
        <row r="522">
          <cell r="D522" t="str">
            <v>1862SAA00/IND</v>
          </cell>
          <cell r="E522">
            <v>1862</v>
          </cell>
          <cell r="F522">
            <v>33.700000000000003</v>
          </cell>
          <cell r="G522" t="str">
            <v>Yes</v>
          </cell>
          <cell r="H522">
            <v>31.400000000000002</v>
          </cell>
          <cell r="I522" t="str">
            <v>TI</v>
          </cell>
          <cell r="J522" t="str">
            <v>Audit</v>
          </cell>
          <cell r="K522" t="str">
            <v>1862SAA02</v>
          </cell>
          <cell r="L522" t="str">
            <v>RD</v>
          </cell>
          <cell r="M522" t="str">
            <v>S-Group</v>
          </cell>
          <cell r="N522" t="str">
            <v>Reg</v>
          </cell>
          <cell r="P522" t="str">
            <v>MTS-ECOM</v>
          </cell>
          <cell r="Q522" t="str">
            <v>Live</v>
          </cell>
          <cell r="R522">
            <v>500</v>
          </cell>
          <cell r="S522">
            <v>1250</v>
          </cell>
          <cell r="T522">
            <v>750</v>
          </cell>
          <cell r="U522">
            <v>1180</v>
          </cell>
          <cell r="V522">
            <v>0</v>
          </cell>
          <cell r="X522">
            <v>0</v>
          </cell>
          <cell r="Y522" t="str">
            <v>Gask</v>
          </cell>
          <cell r="Z522" t="str">
            <v>G2</v>
          </cell>
          <cell r="AA522" t="str">
            <v>Simple-Gasket</v>
          </cell>
          <cell r="AB522" t="str">
            <v>Regular-Gask</v>
          </cell>
        </row>
        <row r="523">
          <cell r="D523" t="str">
            <v>1863SAA31/IND</v>
          </cell>
          <cell r="E523">
            <v>1863</v>
          </cell>
          <cell r="F523">
            <v>31.600000000000005</v>
          </cell>
          <cell r="G523" t="str">
            <v>Yes</v>
          </cell>
          <cell r="H523">
            <v>29.300000000000004</v>
          </cell>
          <cell r="I523" t="str">
            <v>TI</v>
          </cell>
          <cell r="J523" t="str">
            <v>Audit</v>
          </cell>
          <cell r="K523" t="str">
            <v>1863SAA02</v>
          </cell>
          <cell r="L523" t="str">
            <v>RD</v>
          </cell>
          <cell r="M523" t="str">
            <v>S-Group</v>
          </cell>
          <cell r="N523" t="str">
            <v>Reg</v>
          </cell>
          <cell r="O523" t="str">
            <v>6.NP</v>
          </cell>
          <cell r="P523" t="str">
            <v>MTS-ECOM</v>
          </cell>
          <cell r="Q523" t="str">
            <v>Live</v>
          </cell>
          <cell r="R523">
            <v>250</v>
          </cell>
          <cell r="S523">
            <v>750</v>
          </cell>
          <cell r="T523">
            <v>550</v>
          </cell>
          <cell r="U523">
            <v>250</v>
          </cell>
          <cell r="V523">
            <v>500</v>
          </cell>
          <cell r="W523">
            <v>500</v>
          </cell>
          <cell r="X523">
            <v>500</v>
          </cell>
          <cell r="Y523" t="str">
            <v>Adhe</v>
          </cell>
          <cell r="Z523" t="str">
            <v>G5</v>
          </cell>
          <cell r="AA523" t="str">
            <v>Simple-Adhesive</v>
          </cell>
          <cell r="AB523" t="str">
            <v>Regular-Adhe</v>
          </cell>
        </row>
        <row r="524">
          <cell r="D524" t="str">
            <v>1863SAA32/IND</v>
          </cell>
          <cell r="E524">
            <v>1863</v>
          </cell>
          <cell r="F524">
            <v>31.600000000000005</v>
          </cell>
          <cell r="G524" t="str">
            <v>Yes</v>
          </cell>
          <cell r="H524">
            <v>29.300000000000004</v>
          </cell>
          <cell r="I524" t="str">
            <v>TI</v>
          </cell>
          <cell r="J524" t="str">
            <v>Audit</v>
          </cell>
          <cell r="K524" t="str">
            <v>1863SAA02</v>
          </cell>
          <cell r="L524" t="str">
            <v>RD</v>
          </cell>
          <cell r="M524" t="str">
            <v>S-Group</v>
          </cell>
          <cell r="N524" t="str">
            <v>Reg</v>
          </cell>
          <cell r="O524" t="str">
            <v>6.NP</v>
          </cell>
          <cell r="P524" t="str">
            <v>MTS-ECOM</v>
          </cell>
          <cell r="Q524" t="str">
            <v>Live</v>
          </cell>
          <cell r="R524">
            <v>250</v>
          </cell>
          <cell r="S524">
            <v>500</v>
          </cell>
          <cell r="T524">
            <v>400</v>
          </cell>
          <cell r="U524">
            <v>250</v>
          </cell>
          <cell r="V524">
            <v>400</v>
          </cell>
          <cell r="W524">
            <v>350</v>
          </cell>
          <cell r="X524">
            <v>200</v>
          </cell>
          <cell r="Y524" t="str">
            <v>Adhe</v>
          </cell>
          <cell r="Z524" t="str">
            <v>G5</v>
          </cell>
          <cell r="AA524" t="str">
            <v>Simple-Adhesive</v>
          </cell>
          <cell r="AB524" t="str">
            <v>Regular-Adhe</v>
          </cell>
        </row>
        <row r="525">
          <cell r="D525" t="str">
            <v>1864SAA00/IND</v>
          </cell>
          <cell r="E525">
            <v>1864</v>
          </cell>
          <cell r="F525">
            <v>33.700000000000003</v>
          </cell>
          <cell r="G525" t="str">
            <v>Yes</v>
          </cell>
          <cell r="H525">
            <v>31.400000000000002</v>
          </cell>
          <cell r="I525" t="str">
            <v>TI</v>
          </cell>
          <cell r="J525" t="str">
            <v>Audit</v>
          </cell>
          <cell r="K525" t="str">
            <v>1864SAA02</v>
          </cell>
          <cell r="L525" t="str">
            <v>RD</v>
          </cell>
          <cell r="M525" t="str">
            <v>S-Group</v>
          </cell>
          <cell r="N525" t="str">
            <v>Reg</v>
          </cell>
          <cell r="P525" t="str">
            <v>MTS-ECOM</v>
          </cell>
          <cell r="Q525" t="str">
            <v>Live</v>
          </cell>
          <cell r="R525">
            <v>700</v>
          </cell>
          <cell r="S525">
            <v>700</v>
          </cell>
          <cell r="T525">
            <v>510</v>
          </cell>
          <cell r="U525">
            <v>430</v>
          </cell>
          <cell r="V525">
            <v>0</v>
          </cell>
          <cell r="X525">
            <v>0</v>
          </cell>
          <cell r="Y525" t="str">
            <v>Gask</v>
          </cell>
          <cell r="Z525" t="str">
            <v>G4</v>
          </cell>
          <cell r="AA525" t="str">
            <v>Simple-Gasket</v>
          </cell>
          <cell r="AB525" t="str">
            <v>Regular-Gask</v>
          </cell>
        </row>
        <row r="526">
          <cell r="D526" t="str">
            <v>1864SAB00/IND</v>
          </cell>
          <cell r="E526">
            <v>1864</v>
          </cell>
          <cell r="F526">
            <v>33.700000000000003</v>
          </cell>
          <cell r="G526" t="str">
            <v>Yes</v>
          </cell>
          <cell r="H526">
            <v>31.400000000000002</v>
          </cell>
          <cell r="I526" t="str">
            <v>TI</v>
          </cell>
          <cell r="J526" t="str">
            <v>Audit</v>
          </cell>
          <cell r="K526" t="str">
            <v>1864SAB02</v>
          </cell>
          <cell r="L526" t="str">
            <v>RD</v>
          </cell>
          <cell r="M526" t="str">
            <v>S-Group</v>
          </cell>
          <cell r="N526" t="str">
            <v>Reg</v>
          </cell>
          <cell r="P526" t="str">
            <v>MTS-ECOM</v>
          </cell>
          <cell r="Q526" t="str">
            <v>Live</v>
          </cell>
          <cell r="R526">
            <v>510</v>
          </cell>
          <cell r="S526">
            <v>510</v>
          </cell>
          <cell r="T526">
            <v>380</v>
          </cell>
          <cell r="U526">
            <v>380</v>
          </cell>
          <cell r="V526">
            <v>0</v>
          </cell>
          <cell r="X526">
            <v>0</v>
          </cell>
          <cell r="Y526" t="str">
            <v>Gask</v>
          </cell>
          <cell r="Z526" t="str">
            <v>G4</v>
          </cell>
          <cell r="AA526" t="str">
            <v>Simple-Gasket</v>
          </cell>
          <cell r="AB526" t="str">
            <v>Regular-Gask</v>
          </cell>
        </row>
        <row r="527">
          <cell r="D527" t="str">
            <v>1864SAC00/IND</v>
          </cell>
          <cell r="E527">
            <v>1864</v>
          </cell>
          <cell r="F527">
            <v>33.700000000000003</v>
          </cell>
          <cell r="G527" t="str">
            <v>Yes</v>
          </cell>
          <cell r="H527">
            <v>31.400000000000002</v>
          </cell>
          <cell r="I527" t="str">
            <v>TI</v>
          </cell>
          <cell r="J527" t="str">
            <v>Audit</v>
          </cell>
          <cell r="K527" t="str">
            <v>1864SAC02</v>
          </cell>
          <cell r="L527" t="str">
            <v>RD</v>
          </cell>
          <cell r="M527" t="str">
            <v>S-Group</v>
          </cell>
          <cell r="N527" t="str">
            <v>Reg</v>
          </cell>
          <cell r="O527" t="str">
            <v>6.NP</v>
          </cell>
          <cell r="P527" t="str">
            <v>MTO-DRP</v>
          </cell>
          <cell r="Q527" t="str">
            <v>DRP</v>
          </cell>
          <cell r="S527">
            <v>1500</v>
          </cell>
          <cell r="T527">
            <v>750</v>
          </cell>
          <cell r="U527">
            <v>300</v>
          </cell>
          <cell r="V527">
            <v>0</v>
          </cell>
          <cell r="W527">
            <v>750</v>
          </cell>
          <cell r="X527">
            <v>500</v>
          </cell>
          <cell r="Y527" t="str">
            <v>Gask</v>
          </cell>
          <cell r="Z527" t="str">
            <v>G4</v>
          </cell>
          <cell r="AA527" t="str">
            <v>Simple-Gasket</v>
          </cell>
          <cell r="AB527" t="str">
            <v>Regular-Gask</v>
          </cell>
        </row>
        <row r="528">
          <cell r="D528" t="str">
            <v>1865NAA31/IND</v>
          </cell>
          <cell r="E528">
            <v>1865</v>
          </cell>
          <cell r="F528">
            <v>39.1</v>
          </cell>
          <cell r="G528" t="str">
            <v>Yes</v>
          </cell>
          <cell r="H528">
            <v>36.800000000000004</v>
          </cell>
          <cell r="I528" t="str">
            <v>TI</v>
          </cell>
          <cell r="J528" t="str">
            <v>Audit</v>
          </cell>
          <cell r="K528" t="str">
            <v>1865NAA02</v>
          </cell>
          <cell r="L528" t="str">
            <v>RD</v>
          </cell>
          <cell r="M528" t="str">
            <v>S-Group</v>
          </cell>
          <cell r="N528" t="str">
            <v>Reg</v>
          </cell>
          <cell r="O528" t="str">
            <v>2.H</v>
          </cell>
          <cell r="P528" t="str">
            <v>MTS-RET</v>
          </cell>
          <cell r="Q528" t="str">
            <v>Live</v>
          </cell>
          <cell r="R528">
            <v>250</v>
          </cell>
          <cell r="S528">
            <v>750</v>
          </cell>
          <cell r="T528">
            <v>750</v>
          </cell>
          <cell r="U528">
            <v>810</v>
          </cell>
          <cell r="V528">
            <v>880</v>
          </cell>
          <cell r="W528">
            <v>860</v>
          </cell>
          <cell r="X528">
            <v>798</v>
          </cell>
          <cell r="Y528" t="str">
            <v>Gask</v>
          </cell>
          <cell r="Z528" t="str">
            <v>G5</v>
          </cell>
          <cell r="AA528" t="str">
            <v>Simple-Gasket</v>
          </cell>
          <cell r="AB528" t="str">
            <v>Regular-Gask</v>
          </cell>
        </row>
        <row r="529">
          <cell r="D529" t="str">
            <v>1865SAA00/IND</v>
          </cell>
          <cell r="E529">
            <v>1865</v>
          </cell>
          <cell r="F529">
            <v>39.1</v>
          </cell>
          <cell r="G529" t="str">
            <v>Yes</v>
          </cell>
          <cell r="H529">
            <v>36.800000000000004</v>
          </cell>
          <cell r="I529" t="str">
            <v>TI</v>
          </cell>
          <cell r="J529" t="str">
            <v>Audit</v>
          </cell>
          <cell r="K529" t="str">
            <v>1865SAA02</v>
          </cell>
          <cell r="L529" t="str">
            <v>RD</v>
          </cell>
          <cell r="M529" t="str">
            <v>S-Group</v>
          </cell>
          <cell r="N529" t="str">
            <v>Reg</v>
          </cell>
          <cell r="O529" t="str">
            <v>2.H</v>
          </cell>
          <cell r="P529" t="str">
            <v>MTS-RET</v>
          </cell>
          <cell r="Q529" t="str">
            <v>Live</v>
          </cell>
          <cell r="R529">
            <v>250</v>
          </cell>
          <cell r="S529">
            <v>1000</v>
          </cell>
          <cell r="T529">
            <v>750</v>
          </cell>
          <cell r="U529">
            <v>630</v>
          </cell>
          <cell r="V529">
            <v>700</v>
          </cell>
          <cell r="W529">
            <v>700</v>
          </cell>
          <cell r="X529">
            <v>618</v>
          </cell>
          <cell r="Y529" t="str">
            <v>Gask</v>
          </cell>
          <cell r="Z529" t="str">
            <v>G5</v>
          </cell>
          <cell r="AA529" t="str">
            <v>Simple-Gasket</v>
          </cell>
          <cell r="AB529" t="str">
            <v>Regular-Gask</v>
          </cell>
        </row>
        <row r="530">
          <cell r="D530" t="str">
            <v>1866SAA00/IND</v>
          </cell>
          <cell r="E530">
            <v>1866</v>
          </cell>
          <cell r="F530">
            <v>39.1</v>
          </cell>
          <cell r="G530" t="str">
            <v>Yes</v>
          </cell>
          <cell r="H530">
            <v>36.800000000000004</v>
          </cell>
          <cell r="I530" t="str">
            <v>TI</v>
          </cell>
          <cell r="J530" t="str">
            <v>Audit</v>
          </cell>
          <cell r="K530" t="str">
            <v>1866SAA02</v>
          </cell>
          <cell r="L530" t="str">
            <v>RD</v>
          </cell>
          <cell r="M530" t="str">
            <v>S-Group</v>
          </cell>
          <cell r="N530" t="str">
            <v>Reg</v>
          </cell>
          <cell r="O530" t="str">
            <v>2.H</v>
          </cell>
          <cell r="P530" t="str">
            <v>MTS-RET</v>
          </cell>
          <cell r="Q530" t="str">
            <v>Live</v>
          </cell>
          <cell r="R530">
            <v>500</v>
          </cell>
          <cell r="S530">
            <v>1500</v>
          </cell>
          <cell r="T530">
            <v>750</v>
          </cell>
          <cell r="U530">
            <v>1750</v>
          </cell>
          <cell r="V530">
            <v>1880</v>
          </cell>
          <cell r="W530">
            <v>1890</v>
          </cell>
          <cell r="X530">
            <v>1578</v>
          </cell>
          <cell r="Y530" t="str">
            <v>Gask</v>
          </cell>
          <cell r="Z530" t="str">
            <v>G5</v>
          </cell>
          <cell r="AA530" t="str">
            <v>Simple-Gasket</v>
          </cell>
          <cell r="AB530" t="str">
            <v>Regular-Gask</v>
          </cell>
        </row>
        <row r="531">
          <cell r="D531" t="str">
            <v>1866YAA40/IND</v>
          </cell>
          <cell r="E531">
            <v>1866</v>
          </cell>
          <cell r="F531">
            <v>39.1</v>
          </cell>
          <cell r="G531" t="str">
            <v>Yes</v>
          </cell>
          <cell r="H531">
            <v>36.800000000000004</v>
          </cell>
          <cell r="I531" t="str">
            <v>TI</v>
          </cell>
          <cell r="J531" t="str">
            <v>Audit</v>
          </cell>
          <cell r="K531" t="str">
            <v>1866YAA02</v>
          </cell>
          <cell r="L531" t="str">
            <v>RD</v>
          </cell>
          <cell r="M531" t="str">
            <v>S-Group</v>
          </cell>
          <cell r="N531" t="str">
            <v>Reg</v>
          </cell>
          <cell r="O531" t="str">
            <v>2.H</v>
          </cell>
          <cell r="P531" t="str">
            <v>MTS-RET</v>
          </cell>
          <cell r="Q531" t="str">
            <v>Live</v>
          </cell>
          <cell r="Y531" t="str">
            <v>Gask</v>
          </cell>
          <cell r="Z531" t="str">
            <v>G5</v>
          </cell>
          <cell r="AA531" t="str">
            <v>Simple-Gasket</v>
          </cell>
          <cell r="AB531" t="str">
            <v>Regular-Gask</v>
          </cell>
        </row>
        <row r="532">
          <cell r="D532" t="str">
            <v>1870NAB31/IND</v>
          </cell>
          <cell r="E532">
            <v>1870</v>
          </cell>
          <cell r="F532">
            <v>33.700000000000003</v>
          </cell>
          <cell r="G532" t="str">
            <v>Yes</v>
          </cell>
          <cell r="H532">
            <v>31.400000000000002</v>
          </cell>
          <cell r="I532" t="str">
            <v>TI</v>
          </cell>
          <cell r="J532" t="str">
            <v>Highend</v>
          </cell>
          <cell r="K532" t="str">
            <v>1870NAB02</v>
          </cell>
          <cell r="L532" t="str">
            <v>RD</v>
          </cell>
          <cell r="M532" t="str">
            <v>S-Group</v>
          </cell>
          <cell r="N532" t="str">
            <v>Reg</v>
          </cell>
          <cell r="O532" t="str">
            <v>6.NP</v>
          </cell>
          <cell r="P532" t="str">
            <v>PMR41</v>
          </cell>
          <cell r="Q532" t="str">
            <v>DRP</v>
          </cell>
          <cell r="X532">
            <v>100</v>
          </cell>
          <cell r="Y532" t="str">
            <v>Gask</v>
          </cell>
          <cell r="AA532" t="str">
            <v>Simple-Gasket</v>
          </cell>
          <cell r="AB532" t="str">
            <v>Regular-Gask</v>
          </cell>
        </row>
        <row r="533">
          <cell r="D533" t="str">
            <v>1870NSA31/IND</v>
          </cell>
          <cell r="E533">
            <v>1870</v>
          </cell>
          <cell r="F533">
            <v>48.2</v>
          </cell>
          <cell r="G533" t="str">
            <v>Yes</v>
          </cell>
          <cell r="H533">
            <v>45.900000000000006</v>
          </cell>
          <cell r="I533" t="str">
            <v>TI</v>
          </cell>
          <cell r="J533" t="str">
            <v>Highend</v>
          </cell>
          <cell r="K533" t="str">
            <v>1870NSA02</v>
          </cell>
          <cell r="L533" t="str">
            <v>RD</v>
          </cell>
          <cell r="M533" t="str">
            <v>C-Group</v>
          </cell>
          <cell r="N533" t="str">
            <v>Add on</v>
          </cell>
          <cell r="O533" t="str">
            <v>3.B</v>
          </cell>
          <cell r="P533" t="str">
            <v>MTS-RET</v>
          </cell>
          <cell r="Q533" t="str">
            <v>Live</v>
          </cell>
          <cell r="R533">
            <v>250</v>
          </cell>
          <cell r="S533">
            <v>500</v>
          </cell>
          <cell r="T533">
            <v>750</v>
          </cell>
          <cell r="U533">
            <v>370</v>
          </cell>
          <cell r="V533">
            <v>440</v>
          </cell>
          <cell r="W533">
            <v>425</v>
          </cell>
          <cell r="X533">
            <v>344</v>
          </cell>
          <cell r="Y533" t="str">
            <v>Adhe</v>
          </cell>
          <cell r="Z533" t="str">
            <v>A1</v>
          </cell>
          <cell r="AA533" t="str">
            <v>Push botton Assy</v>
          </cell>
          <cell r="AB533" t="str">
            <v>MG Adhe + PB assembly</v>
          </cell>
        </row>
        <row r="534">
          <cell r="D534" t="str">
            <v>1870QSA31/IND</v>
          </cell>
          <cell r="E534">
            <v>1870</v>
          </cell>
          <cell r="F534">
            <v>48.2</v>
          </cell>
          <cell r="G534" t="str">
            <v>Yes</v>
          </cell>
          <cell r="H534">
            <v>45.900000000000006</v>
          </cell>
          <cell r="I534" t="str">
            <v>TI</v>
          </cell>
          <cell r="J534" t="str">
            <v>Highend</v>
          </cell>
          <cell r="K534" t="str">
            <v>1870QSA02/GUN</v>
          </cell>
          <cell r="L534" t="str">
            <v>RD</v>
          </cell>
          <cell r="M534" t="str">
            <v>C-Group</v>
          </cell>
          <cell r="N534" t="str">
            <v>Add on</v>
          </cell>
          <cell r="O534" t="str">
            <v>3.B</v>
          </cell>
          <cell r="P534" t="str">
            <v>PMR42</v>
          </cell>
          <cell r="Q534" t="str">
            <v>DRP</v>
          </cell>
          <cell r="R534">
            <v>250</v>
          </cell>
          <cell r="S534">
            <v>1500</v>
          </cell>
          <cell r="T534">
            <v>750</v>
          </cell>
          <cell r="U534">
            <v>690</v>
          </cell>
          <cell r="V534">
            <v>740</v>
          </cell>
          <cell r="W534">
            <v>641</v>
          </cell>
          <cell r="X534">
            <v>481</v>
          </cell>
          <cell r="Y534" t="str">
            <v>Adhe</v>
          </cell>
          <cell r="Z534" t="str">
            <v>A1</v>
          </cell>
          <cell r="AA534" t="str">
            <v>Push botton Assy</v>
          </cell>
          <cell r="AB534" t="str">
            <v>MG Adhe + PB assembly</v>
          </cell>
        </row>
        <row r="535">
          <cell r="D535" t="str">
            <v>1870SAA00/IND</v>
          </cell>
          <cell r="E535">
            <v>1870</v>
          </cell>
          <cell r="F535">
            <v>48.2</v>
          </cell>
          <cell r="G535" t="str">
            <v>Yes</v>
          </cell>
          <cell r="H535">
            <v>45.900000000000006</v>
          </cell>
          <cell r="I535" t="str">
            <v>TI</v>
          </cell>
          <cell r="J535" t="str">
            <v>Highend</v>
          </cell>
          <cell r="K535" t="str">
            <v>1870SAA02</v>
          </cell>
          <cell r="L535" t="str">
            <v>RD</v>
          </cell>
          <cell r="M535" t="str">
            <v>C-Group</v>
          </cell>
          <cell r="N535" t="str">
            <v>Add on</v>
          </cell>
          <cell r="O535" t="str">
            <v>5.T</v>
          </cell>
          <cell r="P535" t="str">
            <v>PMR41</v>
          </cell>
          <cell r="Q535" t="str">
            <v>DRP</v>
          </cell>
          <cell r="R535">
            <v>250</v>
          </cell>
          <cell r="S535">
            <v>500</v>
          </cell>
          <cell r="T535">
            <v>750</v>
          </cell>
          <cell r="U535">
            <v>250</v>
          </cell>
          <cell r="V535">
            <v>300</v>
          </cell>
          <cell r="W535">
            <v>267</v>
          </cell>
          <cell r="X535">
            <v>215</v>
          </cell>
          <cell r="Y535" t="str">
            <v>Adhe</v>
          </cell>
          <cell r="Z535" t="str">
            <v>A1</v>
          </cell>
          <cell r="AA535" t="str">
            <v>Push botton Assy</v>
          </cell>
          <cell r="AB535" t="str">
            <v>MG Adhe + PB assembly</v>
          </cell>
        </row>
        <row r="536">
          <cell r="D536" t="str">
            <v>1870SAB00/IND</v>
          </cell>
          <cell r="E536">
            <v>1870</v>
          </cell>
          <cell r="F536">
            <v>33.700000000000003</v>
          </cell>
          <cell r="G536" t="str">
            <v>Yes</v>
          </cell>
          <cell r="H536">
            <v>31.400000000000002</v>
          </cell>
          <cell r="I536" t="str">
            <v>TI</v>
          </cell>
          <cell r="J536" t="str">
            <v>Highend</v>
          </cell>
          <cell r="K536" t="str">
            <v>1870SAB02</v>
          </cell>
          <cell r="L536" t="str">
            <v>RD</v>
          </cell>
          <cell r="M536" t="str">
            <v>S-Group</v>
          </cell>
          <cell r="N536" t="str">
            <v>Reg</v>
          </cell>
          <cell r="O536" t="str">
            <v>5.T</v>
          </cell>
          <cell r="P536" t="str">
            <v>MTS-IBD</v>
          </cell>
          <cell r="Q536" t="str">
            <v>Live</v>
          </cell>
          <cell r="S536">
            <v>500</v>
          </cell>
          <cell r="T536">
            <v>750</v>
          </cell>
          <cell r="U536">
            <v>300</v>
          </cell>
          <cell r="V536">
            <v>623</v>
          </cell>
          <cell r="W536">
            <v>445</v>
          </cell>
          <cell r="X536">
            <v>394</v>
          </cell>
          <cell r="Y536" t="str">
            <v>Gask</v>
          </cell>
          <cell r="Z536" t="str">
            <v>A1</v>
          </cell>
          <cell r="AA536" t="str">
            <v>Simple-Gasket</v>
          </cell>
          <cell r="AB536" t="str">
            <v>Regular-Gask</v>
          </cell>
        </row>
        <row r="537">
          <cell r="D537" t="str">
            <v>1877NAA00/IND</v>
          </cell>
          <cell r="E537">
            <v>1877</v>
          </cell>
          <cell r="F537">
            <v>39.1</v>
          </cell>
          <cell r="G537" t="str">
            <v>Yes</v>
          </cell>
          <cell r="H537">
            <v>36.800000000000004</v>
          </cell>
          <cell r="I537" t="str">
            <v>TI</v>
          </cell>
          <cell r="J537" t="str">
            <v>Highend</v>
          </cell>
          <cell r="K537" t="str">
            <v>1877NAA02</v>
          </cell>
          <cell r="L537" t="str">
            <v>RD</v>
          </cell>
          <cell r="M537" t="str">
            <v>S-Group</v>
          </cell>
          <cell r="N537" t="str">
            <v>Reg</v>
          </cell>
          <cell r="P537" t="str">
            <v>MTO-NEW</v>
          </cell>
          <cell r="Q537" t="str">
            <v>Live</v>
          </cell>
          <cell r="S537">
            <v>0</v>
          </cell>
          <cell r="V537">
            <v>500</v>
          </cell>
          <cell r="X537">
            <v>0</v>
          </cell>
          <cell r="Y537" t="str">
            <v>Gask</v>
          </cell>
          <cell r="Z537" t="str">
            <v>PED</v>
          </cell>
          <cell r="AA537" t="str">
            <v>Simple-Gasket</v>
          </cell>
          <cell r="AB537" t="str">
            <v>Regular-Gask</v>
          </cell>
        </row>
        <row r="538">
          <cell r="D538" t="str">
            <v>1877NAA31/IND</v>
          </cell>
          <cell r="E538">
            <v>1877</v>
          </cell>
          <cell r="F538">
            <v>39.1</v>
          </cell>
          <cell r="G538" t="str">
            <v>Yes</v>
          </cell>
          <cell r="H538">
            <v>36.800000000000004</v>
          </cell>
          <cell r="I538" t="str">
            <v>TI</v>
          </cell>
          <cell r="J538" t="str">
            <v>Highend</v>
          </cell>
          <cell r="K538" t="str">
            <v>1877NAA02</v>
          </cell>
          <cell r="L538" t="str">
            <v>RD</v>
          </cell>
          <cell r="M538" t="str">
            <v>S-Group</v>
          </cell>
          <cell r="N538" t="str">
            <v>Reg</v>
          </cell>
          <cell r="O538" t="str">
            <v>4.T(NP)</v>
          </cell>
          <cell r="P538" t="str">
            <v>MTS-RET</v>
          </cell>
          <cell r="Q538" t="str">
            <v>Live</v>
          </cell>
          <cell r="S538">
            <v>0</v>
          </cell>
          <cell r="W538">
            <v>750</v>
          </cell>
          <cell r="X538">
            <v>546</v>
          </cell>
          <cell r="Y538" t="str">
            <v>Gask</v>
          </cell>
          <cell r="Z538" t="str">
            <v>PED</v>
          </cell>
          <cell r="AA538" t="str">
            <v>Simple-Gasket</v>
          </cell>
          <cell r="AB538" t="str">
            <v>Regular-Gask</v>
          </cell>
        </row>
        <row r="539">
          <cell r="D539" t="str">
            <v>1877QSA00/IND</v>
          </cell>
          <cell r="E539">
            <v>1877</v>
          </cell>
          <cell r="F539">
            <v>39.1</v>
          </cell>
          <cell r="G539" t="str">
            <v>Yes</v>
          </cell>
          <cell r="H539">
            <v>36.800000000000004</v>
          </cell>
          <cell r="I539" t="str">
            <v>TI</v>
          </cell>
          <cell r="J539" t="str">
            <v>Highend</v>
          </cell>
          <cell r="K539" t="str">
            <v>1877QSA02/GUN</v>
          </cell>
          <cell r="L539" t="str">
            <v>RD</v>
          </cell>
          <cell r="M539" t="str">
            <v>S-Group</v>
          </cell>
          <cell r="N539" t="str">
            <v>Reg</v>
          </cell>
          <cell r="P539" t="str">
            <v>MTO-NEW</v>
          </cell>
          <cell r="Q539" t="str">
            <v>Live</v>
          </cell>
          <cell r="S539">
            <v>0</v>
          </cell>
          <cell r="V539">
            <v>500</v>
          </cell>
          <cell r="X539">
            <v>0</v>
          </cell>
          <cell r="Y539" t="str">
            <v>Gask</v>
          </cell>
          <cell r="Z539" t="str">
            <v>PED</v>
          </cell>
          <cell r="AA539" t="str">
            <v>Simple-Gasket</v>
          </cell>
          <cell r="AB539" t="str">
            <v>Regular-Gask</v>
          </cell>
        </row>
        <row r="540">
          <cell r="D540" t="str">
            <v>1877QSA31/IND</v>
          </cell>
          <cell r="E540">
            <v>1877</v>
          </cell>
          <cell r="F540">
            <v>39.1</v>
          </cell>
          <cell r="G540" t="str">
            <v>Yes</v>
          </cell>
          <cell r="H540">
            <v>36.800000000000004</v>
          </cell>
          <cell r="I540" t="str">
            <v>TI</v>
          </cell>
          <cell r="J540" t="str">
            <v>Highend</v>
          </cell>
          <cell r="K540" t="str">
            <v>1877QSA02/GUN</v>
          </cell>
          <cell r="L540" t="str">
            <v>RD</v>
          </cell>
          <cell r="M540" t="str">
            <v>S-Group</v>
          </cell>
          <cell r="N540" t="str">
            <v>Reg</v>
          </cell>
          <cell r="O540" t="str">
            <v>4.T(NP)</v>
          </cell>
          <cell r="P540" t="str">
            <v>MTS-RET</v>
          </cell>
          <cell r="Q540" t="str">
            <v>Live</v>
          </cell>
          <cell r="S540">
            <v>0</v>
          </cell>
          <cell r="W540">
            <v>500</v>
          </cell>
          <cell r="X540">
            <v>409</v>
          </cell>
          <cell r="Y540" t="str">
            <v>Gask</v>
          </cell>
          <cell r="Z540" t="str">
            <v>PED</v>
          </cell>
          <cell r="AA540" t="str">
            <v>Simple-Gasket</v>
          </cell>
          <cell r="AB540" t="str">
            <v>Regular-Gask</v>
          </cell>
        </row>
        <row r="541">
          <cell r="D541" t="str">
            <v>1877SAA00/IND</v>
          </cell>
          <cell r="E541">
            <v>1877</v>
          </cell>
          <cell r="F541">
            <v>39.1</v>
          </cell>
          <cell r="G541" t="str">
            <v>Yes</v>
          </cell>
          <cell r="H541">
            <v>36.800000000000004</v>
          </cell>
          <cell r="I541" t="str">
            <v>TI</v>
          </cell>
          <cell r="J541" t="str">
            <v>Highend</v>
          </cell>
          <cell r="K541" t="str">
            <v>1877SAA02</v>
          </cell>
          <cell r="L541" t="str">
            <v>RD</v>
          </cell>
          <cell r="M541" t="str">
            <v>S-Group</v>
          </cell>
          <cell r="N541" t="str">
            <v>Reg</v>
          </cell>
          <cell r="O541" t="str">
            <v>4.T(NP)</v>
          </cell>
          <cell r="P541" t="str">
            <v>MTS-RET</v>
          </cell>
          <cell r="Q541" t="str">
            <v>Live</v>
          </cell>
          <cell r="S541">
            <v>0</v>
          </cell>
          <cell r="V541">
            <v>500</v>
          </cell>
          <cell r="W541">
            <v>750</v>
          </cell>
          <cell r="X541">
            <v>798</v>
          </cell>
          <cell r="Y541" t="str">
            <v>Gask</v>
          </cell>
          <cell r="Z541" t="str">
            <v>PED</v>
          </cell>
          <cell r="AA541" t="str">
            <v>Simple-Gasket</v>
          </cell>
          <cell r="AB541" t="str">
            <v>Regular-Gask</v>
          </cell>
        </row>
        <row r="542">
          <cell r="D542" t="str">
            <v>1884NAA31/IND</v>
          </cell>
          <cell r="E542">
            <v>1884</v>
          </cell>
          <cell r="F542">
            <v>39.1</v>
          </cell>
          <cell r="G542" t="str">
            <v>No</v>
          </cell>
          <cell r="H542">
            <v>39.1</v>
          </cell>
          <cell r="I542" t="str">
            <v>TI</v>
          </cell>
          <cell r="J542" t="str">
            <v>Highend</v>
          </cell>
          <cell r="K542" t="str">
            <v>1884NAA02</v>
          </cell>
          <cell r="L542" t="str">
            <v>RD</v>
          </cell>
          <cell r="M542" t="str">
            <v>C-Group</v>
          </cell>
          <cell r="N542" t="str">
            <v>Add on</v>
          </cell>
          <cell r="P542" t="str">
            <v>MTS-RET</v>
          </cell>
          <cell r="Q542" t="str">
            <v>Live</v>
          </cell>
          <cell r="Y542" t="str">
            <v>Gask</v>
          </cell>
          <cell r="AA542" t="str">
            <v>Min Ring Assy</v>
          </cell>
          <cell r="AB542" t="str">
            <v>MG Gask + DR Adhe + Orientation</v>
          </cell>
        </row>
        <row r="543">
          <cell r="D543" t="str">
            <v>1884SSA31/IND</v>
          </cell>
          <cell r="E543">
            <v>1884</v>
          </cell>
          <cell r="F543">
            <v>39.1</v>
          </cell>
          <cell r="G543" t="str">
            <v>No</v>
          </cell>
          <cell r="H543">
            <v>39.1</v>
          </cell>
          <cell r="I543" t="str">
            <v>TI</v>
          </cell>
          <cell r="J543" t="str">
            <v>Highend</v>
          </cell>
          <cell r="K543" t="str">
            <v>1884SSA02</v>
          </cell>
          <cell r="L543" t="str">
            <v>RD</v>
          </cell>
          <cell r="M543" t="str">
            <v>C-Group</v>
          </cell>
          <cell r="N543" t="str">
            <v>Add on</v>
          </cell>
          <cell r="P543" t="str">
            <v>MTS-RET</v>
          </cell>
          <cell r="Q543" t="str">
            <v>Live</v>
          </cell>
          <cell r="Y543" t="str">
            <v>Gask</v>
          </cell>
          <cell r="AA543" t="str">
            <v>Min Ring Assy</v>
          </cell>
          <cell r="AB543" t="str">
            <v>MG Gask + DR Adhe + Orientation</v>
          </cell>
        </row>
        <row r="544">
          <cell r="D544" t="str">
            <v>1885NAA31/IND</v>
          </cell>
          <cell r="E544">
            <v>1885</v>
          </cell>
          <cell r="F544">
            <v>50.3</v>
          </cell>
          <cell r="G544" t="str">
            <v>Yes</v>
          </cell>
          <cell r="H544">
            <v>48</v>
          </cell>
          <cell r="I544" t="str">
            <v>TI</v>
          </cell>
          <cell r="J544" t="str">
            <v>Highend</v>
          </cell>
          <cell r="K544" t="str">
            <v>1885NAA02</v>
          </cell>
          <cell r="L544" t="str">
            <v>RD</v>
          </cell>
          <cell r="M544" t="str">
            <v>C-Group</v>
          </cell>
          <cell r="N544" t="str">
            <v>Add on</v>
          </cell>
          <cell r="P544" t="str">
            <v>PMR43</v>
          </cell>
          <cell r="Q544" t="str">
            <v>DRP</v>
          </cell>
          <cell r="Y544" t="str">
            <v>Adhe</v>
          </cell>
          <cell r="AA544" t="str">
            <v>Min Ring Assy</v>
          </cell>
          <cell r="AB544" t="str">
            <v>MG Adhe + DR Adhe</v>
          </cell>
        </row>
        <row r="545">
          <cell r="D545" t="str">
            <v>1885NSA31/IND</v>
          </cell>
          <cell r="E545">
            <v>1885</v>
          </cell>
          <cell r="F545">
            <v>50.3</v>
          </cell>
          <cell r="G545" t="str">
            <v>Yes</v>
          </cell>
          <cell r="H545">
            <v>48</v>
          </cell>
          <cell r="I545" t="str">
            <v>TI</v>
          </cell>
          <cell r="J545" t="str">
            <v>Highend</v>
          </cell>
          <cell r="K545" t="str">
            <v>1885NSA02</v>
          </cell>
          <cell r="L545" t="str">
            <v>RD</v>
          </cell>
          <cell r="M545" t="str">
            <v>C-Group</v>
          </cell>
          <cell r="N545" t="str">
            <v>Add on</v>
          </cell>
          <cell r="P545" t="str">
            <v>PMR43</v>
          </cell>
          <cell r="Q545" t="str">
            <v>DRP</v>
          </cell>
          <cell r="Y545" t="str">
            <v>Adhe</v>
          </cell>
          <cell r="AA545" t="str">
            <v>Min Ring Assy</v>
          </cell>
          <cell r="AB545" t="str">
            <v>MG Adhe + DR Adhe</v>
          </cell>
        </row>
        <row r="546">
          <cell r="D546" t="str">
            <v>1885SAA31/IND</v>
          </cell>
          <cell r="E546">
            <v>1885</v>
          </cell>
          <cell r="F546">
            <v>50.3</v>
          </cell>
          <cell r="G546" t="str">
            <v>Yes</v>
          </cell>
          <cell r="H546">
            <v>48</v>
          </cell>
          <cell r="I546" t="str">
            <v>TI</v>
          </cell>
          <cell r="J546" t="str">
            <v>Highend</v>
          </cell>
          <cell r="K546" t="str">
            <v>1885SAA02</v>
          </cell>
          <cell r="L546" t="str">
            <v>RD</v>
          </cell>
          <cell r="M546" t="str">
            <v>C-Group</v>
          </cell>
          <cell r="N546" t="str">
            <v>Add on</v>
          </cell>
          <cell r="P546" t="str">
            <v>MTS-RET</v>
          </cell>
          <cell r="Q546" t="str">
            <v>Live</v>
          </cell>
          <cell r="Y546" t="str">
            <v>Adhe</v>
          </cell>
          <cell r="AA546" t="str">
            <v>Min Ring Assy</v>
          </cell>
          <cell r="AB546" t="str">
            <v>MG Adhe + DR Adhe</v>
          </cell>
        </row>
        <row r="547">
          <cell r="D547" t="str">
            <v>1885SAA32/IND</v>
          </cell>
          <cell r="E547">
            <v>1885</v>
          </cell>
          <cell r="F547">
            <v>50.3</v>
          </cell>
          <cell r="G547" t="str">
            <v>Yes</v>
          </cell>
          <cell r="H547">
            <v>48</v>
          </cell>
          <cell r="I547" t="str">
            <v>TI</v>
          </cell>
          <cell r="J547" t="str">
            <v>Highend</v>
          </cell>
          <cell r="K547" t="str">
            <v>1885SAA02</v>
          </cell>
          <cell r="L547" t="str">
            <v>RD</v>
          </cell>
          <cell r="M547" t="str">
            <v>C-Group</v>
          </cell>
          <cell r="N547" t="str">
            <v>Add on</v>
          </cell>
          <cell r="P547" t="str">
            <v>MTS-RET</v>
          </cell>
          <cell r="Q547" t="str">
            <v>Live</v>
          </cell>
          <cell r="Y547" t="str">
            <v>Adhe</v>
          </cell>
          <cell r="AA547" t="str">
            <v>Min Ring Assy</v>
          </cell>
          <cell r="AB547" t="str">
            <v>MG Adhe + DR Adhe</v>
          </cell>
        </row>
        <row r="548">
          <cell r="D548" t="str">
            <v>1885SAA34/IND</v>
          </cell>
          <cell r="E548">
            <v>1885</v>
          </cell>
          <cell r="F548">
            <v>50.3</v>
          </cell>
          <cell r="G548" t="str">
            <v>Yes</v>
          </cell>
          <cell r="H548">
            <v>48</v>
          </cell>
          <cell r="I548" t="str">
            <v>TI</v>
          </cell>
          <cell r="J548" t="str">
            <v>Highend</v>
          </cell>
          <cell r="K548" t="str">
            <v>1885SAA02</v>
          </cell>
          <cell r="L548" t="str">
            <v>RD</v>
          </cell>
          <cell r="M548" t="str">
            <v>C-Group</v>
          </cell>
          <cell r="N548" t="str">
            <v>Add on</v>
          </cell>
          <cell r="P548" t="str">
            <v>MTS-RET</v>
          </cell>
          <cell r="Q548" t="str">
            <v>Live</v>
          </cell>
          <cell r="Y548" t="str">
            <v>Adhe</v>
          </cell>
          <cell r="AA548" t="str">
            <v>Min Ring Assy</v>
          </cell>
          <cell r="AB548" t="str">
            <v>MG Adhe + DR Adhe</v>
          </cell>
        </row>
        <row r="549">
          <cell r="D549" t="str">
            <v>1885SSA31/IND</v>
          </cell>
          <cell r="E549">
            <v>1885</v>
          </cell>
          <cell r="F549">
            <v>50.3</v>
          </cell>
          <cell r="G549" t="str">
            <v>Yes</v>
          </cell>
          <cell r="H549">
            <v>48</v>
          </cell>
          <cell r="I549" t="str">
            <v>TI</v>
          </cell>
          <cell r="J549" t="str">
            <v>Highend</v>
          </cell>
          <cell r="K549" t="str">
            <v>1885SSA02</v>
          </cell>
          <cell r="L549" t="str">
            <v>RD</v>
          </cell>
          <cell r="M549" t="str">
            <v>C-Group</v>
          </cell>
          <cell r="N549" t="str">
            <v>Add on</v>
          </cell>
          <cell r="P549" t="str">
            <v>PMR43</v>
          </cell>
          <cell r="Q549" t="str">
            <v>DRP</v>
          </cell>
          <cell r="Y549" t="str">
            <v>Adhe</v>
          </cell>
          <cell r="AA549" t="str">
            <v>Min Ring Assy</v>
          </cell>
          <cell r="AB549" t="str">
            <v>MG Adhe + DR Adhe</v>
          </cell>
        </row>
        <row r="550">
          <cell r="D550" t="str">
            <v>1885WAA31/IND</v>
          </cell>
          <cell r="E550">
            <v>1885</v>
          </cell>
          <cell r="F550">
            <v>50.3</v>
          </cell>
          <cell r="G550" t="str">
            <v>Yes</v>
          </cell>
          <cell r="H550">
            <v>48</v>
          </cell>
          <cell r="I550" t="str">
            <v>TI</v>
          </cell>
          <cell r="J550" t="str">
            <v>Highend</v>
          </cell>
          <cell r="K550" t="str">
            <v>1885WAA02</v>
          </cell>
          <cell r="L550" t="str">
            <v>RD</v>
          </cell>
          <cell r="M550" t="str">
            <v>C-Group</v>
          </cell>
          <cell r="N550" t="str">
            <v>Add on</v>
          </cell>
          <cell r="P550" t="str">
            <v>PMR43</v>
          </cell>
          <cell r="Q550" t="str">
            <v>DRP</v>
          </cell>
          <cell r="Y550" t="str">
            <v>Adhe</v>
          </cell>
          <cell r="AA550" t="str">
            <v>Min Ring Assy</v>
          </cell>
          <cell r="AB550" t="str">
            <v>MG Adhe + DR Adhe</v>
          </cell>
        </row>
        <row r="551">
          <cell r="D551" t="str">
            <v>1885WAA32/IND</v>
          </cell>
          <cell r="E551">
            <v>1885</v>
          </cell>
          <cell r="F551">
            <v>50.3</v>
          </cell>
          <cell r="G551" t="str">
            <v>Yes</v>
          </cell>
          <cell r="H551">
            <v>48</v>
          </cell>
          <cell r="I551" t="str">
            <v>TI</v>
          </cell>
          <cell r="J551" t="str">
            <v>Highend</v>
          </cell>
          <cell r="K551" t="str">
            <v>1885WAA02</v>
          </cell>
          <cell r="L551" t="str">
            <v>RD</v>
          </cell>
          <cell r="M551" t="str">
            <v>C-Group</v>
          </cell>
          <cell r="N551" t="str">
            <v>Add on</v>
          </cell>
          <cell r="P551" t="str">
            <v>PMR43</v>
          </cell>
          <cell r="Q551" t="str">
            <v>DRP</v>
          </cell>
          <cell r="Y551" t="str">
            <v>Adhe</v>
          </cell>
          <cell r="AA551" t="str">
            <v>Min Ring Assy</v>
          </cell>
          <cell r="AB551" t="str">
            <v>MG Adhe + DR Adhe</v>
          </cell>
        </row>
        <row r="552">
          <cell r="D552" t="str">
            <v>1885YAA31/IND</v>
          </cell>
          <cell r="E552">
            <v>1885</v>
          </cell>
          <cell r="F552">
            <v>50.3</v>
          </cell>
          <cell r="G552" t="str">
            <v>Yes</v>
          </cell>
          <cell r="H552">
            <v>48</v>
          </cell>
          <cell r="I552" t="str">
            <v>TI</v>
          </cell>
          <cell r="J552" t="str">
            <v>Highend</v>
          </cell>
          <cell r="K552" t="str">
            <v>1885YAA02/2N</v>
          </cell>
          <cell r="L552" t="str">
            <v>RD</v>
          </cell>
          <cell r="M552" t="str">
            <v>C-Group</v>
          </cell>
          <cell r="N552" t="str">
            <v>Add on</v>
          </cell>
          <cell r="P552" t="str">
            <v>PMR43</v>
          </cell>
          <cell r="Q552" t="str">
            <v>DRP</v>
          </cell>
          <cell r="Y552" t="str">
            <v>Adhe</v>
          </cell>
          <cell r="AA552" t="str">
            <v>Min Ring Assy</v>
          </cell>
          <cell r="AB552" t="str">
            <v>MG Adhe + DR Adhe</v>
          </cell>
        </row>
        <row r="553">
          <cell r="D553" t="str">
            <v>1896SSA31/IND</v>
          </cell>
          <cell r="E553">
            <v>1896</v>
          </cell>
          <cell r="F553">
            <v>32.6</v>
          </cell>
          <cell r="G553" t="str">
            <v>yes</v>
          </cell>
          <cell r="H553">
            <v>30.3</v>
          </cell>
          <cell r="I553" t="str">
            <v>TI</v>
          </cell>
          <cell r="J553" t="str">
            <v>Audit</v>
          </cell>
          <cell r="K553" t="str">
            <v>1896SSA02</v>
          </cell>
          <cell r="L553" t="str">
            <v>SH</v>
          </cell>
          <cell r="M553" t="str">
            <v>S-Group</v>
          </cell>
          <cell r="N553" t="str">
            <v>Reg</v>
          </cell>
          <cell r="P553" t="str">
            <v>NM (PED)</v>
          </cell>
          <cell r="Q553" t="str">
            <v>DRP</v>
          </cell>
          <cell r="Y553" t="str">
            <v>Adhe</v>
          </cell>
          <cell r="AA553" t="str">
            <v>Simple-Adhesive</v>
          </cell>
          <cell r="AB553" t="str">
            <v>Regular-Adhe</v>
          </cell>
        </row>
        <row r="554">
          <cell r="D554" t="str">
            <v>1899NAA31/IND</v>
          </cell>
          <cell r="E554">
            <v>1899</v>
          </cell>
          <cell r="F554">
            <v>27.2</v>
          </cell>
          <cell r="G554" t="str">
            <v>Yes</v>
          </cell>
          <cell r="H554">
            <v>24.9</v>
          </cell>
          <cell r="I554" t="str">
            <v>TI</v>
          </cell>
          <cell r="J554" t="str">
            <v>Audit</v>
          </cell>
          <cell r="K554" t="str">
            <v>1899NAA02</v>
          </cell>
          <cell r="L554" t="str">
            <v>RD</v>
          </cell>
          <cell r="M554" t="str">
            <v>S-Group</v>
          </cell>
          <cell r="N554" t="str">
            <v>Reg</v>
          </cell>
          <cell r="O554" t="str">
            <v>6.NP</v>
          </cell>
          <cell r="P554" t="str">
            <v>MTO-DRP</v>
          </cell>
          <cell r="Q554" t="str">
            <v>DRP</v>
          </cell>
          <cell r="S554">
            <v>0</v>
          </cell>
          <cell r="V554">
            <v>500</v>
          </cell>
          <cell r="W554">
            <v>500</v>
          </cell>
          <cell r="X554">
            <v>500</v>
          </cell>
          <cell r="Y554" t="str">
            <v>Adhe</v>
          </cell>
          <cell r="Z554" t="str">
            <v>PED</v>
          </cell>
          <cell r="AA554" t="str">
            <v>Simple-Adhesive</v>
          </cell>
          <cell r="AB554" t="str">
            <v>Regular-Adhe</v>
          </cell>
        </row>
        <row r="555">
          <cell r="D555" t="str">
            <v>1899QAA31/IND</v>
          </cell>
          <cell r="E555">
            <v>1899</v>
          </cell>
          <cell r="F555">
            <v>27.2</v>
          </cell>
          <cell r="G555" t="str">
            <v>Yes</v>
          </cell>
          <cell r="H555">
            <v>24.9</v>
          </cell>
          <cell r="I555" t="str">
            <v>TI</v>
          </cell>
          <cell r="J555" t="str">
            <v>Audit</v>
          </cell>
          <cell r="K555" t="str">
            <v>1899QAA02/GUN</v>
          </cell>
          <cell r="L555" t="str">
            <v>RD</v>
          </cell>
          <cell r="M555" t="str">
            <v>S-Group</v>
          </cell>
          <cell r="N555" t="str">
            <v>Reg</v>
          </cell>
          <cell r="P555" t="str">
            <v>PMR43</v>
          </cell>
          <cell r="Q555" t="str">
            <v>DRP</v>
          </cell>
          <cell r="Y555" t="str">
            <v>Adhe</v>
          </cell>
          <cell r="AA555" t="str">
            <v>Simple-Adhesive</v>
          </cell>
          <cell r="AB555" t="str">
            <v>Regular-Adhe</v>
          </cell>
        </row>
        <row r="556">
          <cell r="D556" t="str">
            <v>1899SAA31/IND</v>
          </cell>
          <cell r="E556">
            <v>1899</v>
          </cell>
          <cell r="F556">
            <v>27.2</v>
          </cell>
          <cell r="G556" t="str">
            <v>Yes</v>
          </cell>
          <cell r="H556">
            <v>24.9</v>
          </cell>
          <cell r="I556" t="str">
            <v>TI</v>
          </cell>
          <cell r="J556" t="str">
            <v>Audit</v>
          </cell>
          <cell r="K556" t="str">
            <v>1899SAA02</v>
          </cell>
          <cell r="L556" t="str">
            <v>RD</v>
          </cell>
          <cell r="M556" t="str">
            <v>S-Group</v>
          </cell>
          <cell r="N556" t="str">
            <v>Reg</v>
          </cell>
          <cell r="P556" t="str">
            <v>MTS-ECOM</v>
          </cell>
          <cell r="Q556" t="str">
            <v>Live</v>
          </cell>
          <cell r="Y556" t="str">
            <v>Adhe</v>
          </cell>
          <cell r="AA556" t="str">
            <v>Simple-Adhesive</v>
          </cell>
          <cell r="AB556" t="str">
            <v>Regular-Adhe</v>
          </cell>
        </row>
        <row r="557">
          <cell r="D557" t="str">
            <v>1899WAA31/IND</v>
          </cell>
          <cell r="E557">
            <v>1899</v>
          </cell>
          <cell r="F557">
            <v>27.2</v>
          </cell>
          <cell r="G557" t="str">
            <v>Yes</v>
          </cell>
          <cell r="H557">
            <v>24.9</v>
          </cell>
          <cell r="I557" t="str">
            <v>TI</v>
          </cell>
          <cell r="J557" t="str">
            <v>Audit</v>
          </cell>
          <cell r="K557" t="str">
            <v>1899WAA02</v>
          </cell>
          <cell r="L557" t="str">
            <v>RD</v>
          </cell>
          <cell r="M557" t="str">
            <v>S-Group</v>
          </cell>
          <cell r="N557" t="str">
            <v>Reg</v>
          </cell>
          <cell r="O557" t="str">
            <v>6.NP</v>
          </cell>
          <cell r="P557" t="str">
            <v>MTS-ECOM</v>
          </cell>
          <cell r="Q557" t="str">
            <v>Live</v>
          </cell>
          <cell r="S557">
            <v>0</v>
          </cell>
          <cell r="V557">
            <v>300</v>
          </cell>
          <cell r="W557">
            <v>250</v>
          </cell>
          <cell r="X557">
            <v>200</v>
          </cell>
          <cell r="Y557" t="str">
            <v>Adhe</v>
          </cell>
          <cell r="Z557" t="str">
            <v>PED</v>
          </cell>
          <cell r="AA557" t="str">
            <v>Simple-Adhesive</v>
          </cell>
          <cell r="AB557" t="str">
            <v>Regular-Adhe</v>
          </cell>
        </row>
        <row r="558">
          <cell r="D558" t="str">
            <v>1918SAB00/IND</v>
          </cell>
          <cell r="E558">
            <v>1918</v>
          </cell>
          <cell r="F558">
            <v>45.599999999999994</v>
          </cell>
          <cell r="G558" t="str">
            <v>Yes</v>
          </cell>
          <cell r="H558">
            <v>43.3</v>
          </cell>
          <cell r="I558" t="str">
            <v>TI</v>
          </cell>
          <cell r="J558" t="str">
            <v>Audit</v>
          </cell>
          <cell r="K558" t="str">
            <v>1918SAB02</v>
          </cell>
          <cell r="L558" t="str">
            <v>SH</v>
          </cell>
          <cell r="M558" t="str">
            <v>C-Group</v>
          </cell>
          <cell r="N558" t="str">
            <v>Add on</v>
          </cell>
          <cell r="P558" t="str">
            <v>PMR20</v>
          </cell>
          <cell r="Q558" t="str">
            <v>DRP</v>
          </cell>
          <cell r="S558">
            <v>0</v>
          </cell>
          <cell r="V558">
            <v>0</v>
          </cell>
          <cell r="X558">
            <v>0</v>
          </cell>
          <cell r="Y558" t="str">
            <v>Adhe</v>
          </cell>
          <cell r="Z558" t="str">
            <v>A2</v>
          </cell>
          <cell r="AA558" t="str">
            <v>Activator</v>
          </cell>
          <cell r="AB558" t="str">
            <v>MG Adhe + Activator</v>
          </cell>
        </row>
        <row r="559">
          <cell r="D559" t="str">
            <v>1918SAE31/IND</v>
          </cell>
          <cell r="E559">
            <v>1918</v>
          </cell>
          <cell r="F559">
            <v>45.599999999999994</v>
          </cell>
          <cell r="G559" t="str">
            <v>Yes</v>
          </cell>
          <cell r="H559">
            <v>43.3</v>
          </cell>
          <cell r="I559" t="str">
            <v>TI</v>
          </cell>
          <cell r="J559" t="str">
            <v>Audit</v>
          </cell>
          <cell r="K559" t="str">
            <v>1918SAE02</v>
          </cell>
          <cell r="L559" t="str">
            <v>SH</v>
          </cell>
          <cell r="M559" t="str">
            <v>C-Group</v>
          </cell>
          <cell r="N559" t="str">
            <v>Add on</v>
          </cell>
          <cell r="P559" t="str">
            <v>PMR24</v>
          </cell>
          <cell r="Q559" t="str">
            <v>DRP</v>
          </cell>
          <cell r="S559">
            <v>0</v>
          </cell>
          <cell r="V559">
            <v>0</v>
          </cell>
          <cell r="X559">
            <v>0</v>
          </cell>
          <cell r="Y559" t="str">
            <v>Adhe</v>
          </cell>
          <cell r="Z559" t="str">
            <v>A2</v>
          </cell>
          <cell r="AA559" t="str">
            <v>Activator</v>
          </cell>
          <cell r="AB559" t="str">
            <v>MG Adhe + Activator</v>
          </cell>
        </row>
        <row r="560">
          <cell r="D560" t="str">
            <v>1918SAF00/IND</v>
          </cell>
          <cell r="E560">
            <v>1918</v>
          </cell>
          <cell r="F560">
            <v>45.599999999999994</v>
          </cell>
          <cell r="G560" t="str">
            <v>Yes</v>
          </cell>
          <cell r="H560">
            <v>43.3</v>
          </cell>
          <cell r="I560" t="str">
            <v>TI</v>
          </cell>
          <cell r="J560" t="str">
            <v>Audit</v>
          </cell>
          <cell r="K560" t="str">
            <v>1918SAF02</v>
          </cell>
          <cell r="L560" t="str">
            <v>SH</v>
          </cell>
          <cell r="M560" t="str">
            <v>C-Group</v>
          </cell>
          <cell r="N560" t="str">
            <v>Add on</v>
          </cell>
          <cell r="P560" t="str">
            <v>PMR16</v>
          </cell>
          <cell r="Q560" t="str">
            <v>DRP</v>
          </cell>
          <cell r="S560">
            <v>0</v>
          </cell>
          <cell r="V560">
            <v>0</v>
          </cell>
          <cell r="X560">
            <v>0</v>
          </cell>
          <cell r="Y560" t="str">
            <v>Adhe</v>
          </cell>
          <cell r="Z560" t="str">
            <v>A2</v>
          </cell>
          <cell r="AA560" t="str">
            <v>Activator</v>
          </cell>
          <cell r="AB560" t="str">
            <v>MG Adhe + Activator</v>
          </cell>
        </row>
        <row r="561">
          <cell r="D561" t="str">
            <v>1918SAF31/IND</v>
          </cell>
          <cell r="E561">
            <v>1918</v>
          </cell>
          <cell r="F561">
            <v>45.599999999999994</v>
          </cell>
          <cell r="G561" t="str">
            <v>Yes</v>
          </cell>
          <cell r="H561">
            <v>43.3</v>
          </cell>
          <cell r="I561" t="str">
            <v>TI</v>
          </cell>
          <cell r="J561" t="str">
            <v>Audit</v>
          </cell>
          <cell r="K561" t="str">
            <v>1918SAF02</v>
          </cell>
          <cell r="L561" t="str">
            <v>SH</v>
          </cell>
          <cell r="M561" t="str">
            <v>C-Group</v>
          </cell>
          <cell r="N561" t="str">
            <v>Add on</v>
          </cell>
          <cell r="P561" t="str">
            <v>PMR31</v>
          </cell>
          <cell r="Q561" t="str">
            <v>DRP</v>
          </cell>
          <cell r="S561">
            <v>0</v>
          </cell>
          <cell r="V561">
            <v>0</v>
          </cell>
          <cell r="X561">
            <v>0</v>
          </cell>
          <cell r="Y561" t="str">
            <v>Adhe</v>
          </cell>
          <cell r="Z561" t="str">
            <v>A2</v>
          </cell>
          <cell r="AA561" t="str">
            <v>Activator</v>
          </cell>
          <cell r="AB561" t="str">
            <v>MG Adhe + Activator</v>
          </cell>
        </row>
        <row r="562">
          <cell r="D562" t="str">
            <v>1918SAG00/IND</v>
          </cell>
          <cell r="E562">
            <v>1918</v>
          </cell>
          <cell r="F562">
            <v>45.599999999999994</v>
          </cell>
          <cell r="G562" t="str">
            <v>Yes</v>
          </cell>
          <cell r="H562">
            <v>43.3</v>
          </cell>
          <cell r="I562" t="str">
            <v>TI</v>
          </cell>
          <cell r="J562" t="str">
            <v>Audit</v>
          </cell>
          <cell r="K562" t="str">
            <v>1918SAG02</v>
          </cell>
          <cell r="L562" t="str">
            <v>SH</v>
          </cell>
          <cell r="M562" t="str">
            <v>C-Group</v>
          </cell>
          <cell r="N562" t="str">
            <v>Add on</v>
          </cell>
          <cell r="P562" t="str">
            <v>DRP17/09/12</v>
          </cell>
          <cell r="Q562" t="str">
            <v>DRP</v>
          </cell>
          <cell r="S562">
            <v>0</v>
          </cell>
          <cell r="V562">
            <v>0</v>
          </cell>
          <cell r="X562">
            <v>0</v>
          </cell>
          <cell r="Y562" t="str">
            <v>Adhe</v>
          </cell>
          <cell r="Z562" t="str">
            <v>A2</v>
          </cell>
          <cell r="AA562" t="str">
            <v>Activator</v>
          </cell>
          <cell r="AB562" t="str">
            <v>MG Adhe + Activator</v>
          </cell>
        </row>
        <row r="563">
          <cell r="D563" t="str">
            <v>1918YAB00/IND</v>
          </cell>
          <cell r="E563">
            <v>1918</v>
          </cell>
          <cell r="F563">
            <v>45.599999999999994</v>
          </cell>
          <cell r="G563" t="str">
            <v>Yes</v>
          </cell>
          <cell r="H563">
            <v>43.3</v>
          </cell>
          <cell r="I563" t="str">
            <v>TI</v>
          </cell>
          <cell r="J563" t="str">
            <v>Audit</v>
          </cell>
          <cell r="K563" t="str">
            <v>1918YAB02</v>
          </cell>
          <cell r="L563" t="str">
            <v>SH</v>
          </cell>
          <cell r="M563" t="str">
            <v>C-Group</v>
          </cell>
          <cell r="N563" t="str">
            <v>Add on</v>
          </cell>
          <cell r="P563" t="str">
            <v>PMR28</v>
          </cell>
          <cell r="Q563" t="str">
            <v>DRP</v>
          </cell>
          <cell r="S563">
            <v>0</v>
          </cell>
          <cell r="V563">
            <v>0</v>
          </cell>
          <cell r="X563">
            <v>0</v>
          </cell>
          <cell r="Y563" t="str">
            <v>Adhe</v>
          </cell>
          <cell r="Z563" t="str">
            <v>A2</v>
          </cell>
          <cell r="AA563" t="str">
            <v>Activator</v>
          </cell>
          <cell r="AB563" t="str">
            <v>MG Adhe + Activator</v>
          </cell>
        </row>
        <row r="564">
          <cell r="D564" t="str">
            <v>1918YAB30/IND</v>
          </cell>
          <cell r="E564">
            <v>1918</v>
          </cell>
          <cell r="F564">
            <v>45.599999999999994</v>
          </cell>
          <cell r="G564" t="str">
            <v>Yes</v>
          </cell>
          <cell r="H564">
            <v>43.3</v>
          </cell>
          <cell r="I564" t="str">
            <v>TI</v>
          </cell>
          <cell r="J564" t="str">
            <v>Audit</v>
          </cell>
          <cell r="K564" t="str">
            <v>1918YAB02</v>
          </cell>
          <cell r="L564" t="str">
            <v>SH</v>
          </cell>
          <cell r="M564" t="str">
            <v>C-Group</v>
          </cell>
          <cell r="N564" t="str">
            <v>Add on</v>
          </cell>
          <cell r="P564" t="str">
            <v>PMR20</v>
          </cell>
          <cell r="Q564" t="str">
            <v>DRP</v>
          </cell>
          <cell r="S564">
            <v>0</v>
          </cell>
          <cell r="V564">
            <v>0</v>
          </cell>
          <cell r="X564">
            <v>0</v>
          </cell>
          <cell r="Y564" t="str">
            <v>Adhe</v>
          </cell>
          <cell r="Z564" t="str">
            <v>A2</v>
          </cell>
          <cell r="AA564" t="str">
            <v>Activator</v>
          </cell>
          <cell r="AB564" t="str">
            <v>MG Adhe + Activator</v>
          </cell>
        </row>
        <row r="565">
          <cell r="D565" t="str">
            <v>1918YAE30/IND</v>
          </cell>
          <cell r="E565">
            <v>1918</v>
          </cell>
          <cell r="F565">
            <v>45.599999999999994</v>
          </cell>
          <cell r="G565" t="str">
            <v>Yes</v>
          </cell>
          <cell r="H565">
            <v>43.3</v>
          </cell>
          <cell r="I565" t="str">
            <v>TI</v>
          </cell>
          <cell r="J565" t="str">
            <v>Audit</v>
          </cell>
          <cell r="K565" t="str">
            <v>1918YAE02</v>
          </cell>
          <cell r="L565" t="str">
            <v>SH</v>
          </cell>
          <cell r="M565" t="str">
            <v>C-Group</v>
          </cell>
          <cell r="N565" t="str">
            <v>Add on</v>
          </cell>
          <cell r="P565" t="str">
            <v>PMR31</v>
          </cell>
          <cell r="Q565" t="str">
            <v>DRP</v>
          </cell>
          <cell r="S565">
            <v>0</v>
          </cell>
          <cell r="V565">
            <v>0</v>
          </cell>
          <cell r="X565">
            <v>0</v>
          </cell>
          <cell r="Y565" t="str">
            <v>Adhe</v>
          </cell>
          <cell r="Z565" t="str">
            <v>A2</v>
          </cell>
          <cell r="AA565" t="str">
            <v>Activator</v>
          </cell>
          <cell r="AB565" t="str">
            <v>MG Adhe + Activator</v>
          </cell>
        </row>
        <row r="566">
          <cell r="D566" t="str">
            <v>1918YAF00/IND</v>
          </cell>
          <cell r="E566">
            <v>1918</v>
          </cell>
          <cell r="F566">
            <v>45.599999999999994</v>
          </cell>
          <cell r="G566" t="str">
            <v>Yes</v>
          </cell>
          <cell r="H566">
            <v>43.3</v>
          </cell>
          <cell r="I566" t="str">
            <v>TI</v>
          </cell>
          <cell r="J566" t="str">
            <v>Audit</v>
          </cell>
          <cell r="K566" t="str">
            <v>1918YAF02</v>
          </cell>
          <cell r="L566" t="str">
            <v>SH</v>
          </cell>
          <cell r="M566" t="str">
            <v>C-Group</v>
          </cell>
          <cell r="N566" t="str">
            <v>Add on</v>
          </cell>
          <cell r="P566" t="str">
            <v>PMR24</v>
          </cell>
          <cell r="Q566" t="str">
            <v>DRP</v>
          </cell>
          <cell r="S566">
            <v>0</v>
          </cell>
          <cell r="V566">
            <v>0</v>
          </cell>
          <cell r="X566">
            <v>0</v>
          </cell>
          <cell r="Y566" t="str">
            <v>Adhe</v>
          </cell>
          <cell r="Z566" t="str">
            <v>A2</v>
          </cell>
          <cell r="AA566" t="str">
            <v>Activator</v>
          </cell>
          <cell r="AB566" t="str">
            <v>MG Adhe + Activator</v>
          </cell>
        </row>
        <row r="567">
          <cell r="D567" t="str">
            <v>1918YAF30/IND</v>
          </cell>
          <cell r="E567">
            <v>1918</v>
          </cell>
          <cell r="F567">
            <v>45.599999999999994</v>
          </cell>
          <cell r="G567" t="str">
            <v>Yes</v>
          </cell>
          <cell r="H567">
            <v>43.3</v>
          </cell>
          <cell r="I567" t="str">
            <v>TI</v>
          </cell>
          <cell r="J567" t="str">
            <v>Audit</v>
          </cell>
          <cell r="K567" t="str">
            <v>1918YAF02</v>
          </cell>
          <cell r="L567" t="str">
            <v>SH</v>
          </cell>
          <cell r="M567" t="str">
            <v>C-Group</v>
          </cell>
          <cell r="N567" t="str">
            <v>Add on</v>
          </cell>
          <cell r="P567" t="str">
            <v>PMR38</v>
          </cell>
          <cell r="Q567" t="str">
            <v>DRP</v>
          </cell>
          <cell r="R567">
            <v>499</v>
          </cell>
          <cell r="S567">
            <v>499</v>
          </cell>
          <cell r="T567">
            <v>540</v>
          </cell>
          <cell r="U567">
            <v>620</v>
          </cell>
          <cell r="V567">
            <v>0</v>
          </cell>
          <cell r="X567">
            <v>0</v>
          </cell>
          <cell r="Y567" t="str">
            <v>Adhe</v>
          </cell>
          <cell r="Z567" t="str">
            <v>A2</v>
          </cell>
          <cell r="AA567" t="str">
            <v>Activator</v>
          </cell>
          <cell r="AB567" t="str">
            <v>MG Adhe + Activator</v>
          </cell>
        </row>
        <row r="568">
          <cell r="D568" t="str">
            <v>1918YAG00/IND</v>
          </cell>
          <cell r="E568">
            <v>1918</v>
          </cell>
          <cell r="F568">
            <v>45.599999999999994</v>
          </cell>
          <cell r="G568" t="str">
            <v>Yes</v>
          </cell>
          <cell r="H568">
            <v>43.3</v>
          </cell>
          <cell r="I568" t="str">
            <v>TI</v>
          </cell>
          <cell r="J568" t="str">
            <v>Audit</v>
          </cell>
          <cell r="K568" t="str">
            <v>1918YAG02</v>
          </cell>
          <cell r="L568" t="str">
            <v>SH</v>
          </cell>
          <cell r="M568" t="str">
            <v>C-Group</v>
          </cell>
          <cell r="N568" t="str">
            <v>Add on</v>
          </cell>
          <cell r="P568" t="str">
            <v>PMR31</v>
          </cell>
          <cell r="Q568" t="str">
            <v>DRP</v>
          </cell>
          <cell r="S568">
            <v>0</v>
          </cell>
          <cell r="V568">
            <v>0</v>
          </cell>
          <cell r="X568">
            <v>0</v>
          </cell>
          <cell r="Y568" t="str">
            <v>Adhe</v>
          </cell>
          <cell r="Z568" t="str">
            <v>A2</v>
          </cell>
          <cell r="AA568" t="str">
            <v>Activator</v>
          </cell>
          <cell r="AB568" t="str">
            <v>MG Adhe + Activator</v>
          </cell>
        </row>
        <row r="569">
          <cell r="D569" t="str">
            <v>1918YAG30/IND</v>
          </cell>
          <cell r="E569">
            <v>1918</v>
          </cell>
          <cell r="F569">
            <v>45.599999999999994</v>
          </cell>
          <cell r="G569" t="str">
            <v>Yes</v>
          </cell>
          <cell r="H569">
            <v>43.3</v>
          </cell>
          <cell r="I569" t="str">
            <v>TI</v>
          </cell>
          <cell r="J569" t="str">
            <v>Audit</v>
          </cell>
          <cell r="K569" t="str">
            <v>1918YAG02</v>
          </cell>
          <cell r="L569" t="str">
            <v>SH</v>
          </cell>
          <cell r="M569" t="str">
            <v>C-Group</v>
          </cell>
          <cell r="N569" t="str">
            <v>Add on</v>
          </cell>
          <cell r="P569" t="str">
            <v>PMR31</v>
          </cell>
          <cell r="Q569" t="str">
            <v>DRP</v>
          </cell>
          <cell r="S569">
            <v>0</v>
          </cell>
          <cell r="V569">
            <v>0</v>
          </cell>
          <cell r="X569">
            <v>0</v>
          </cell>
          <cell r="Y569" t="str">
            <v>Adhe</v>
          </cell>
          <cell r="Z569" t="str">
            <v>A2</v>
          </cell>
          <cell r="AA569" t="str">
            <v>Activator</v>
          </cell>
          <cell r="AB569" t="str">
            <v>MG Adhe + Activator</v>
          </cell>
        </row>
        <row r="570">
          <cell r="D570" t="str">
            <v>1927BAB00/IND</v>
          </cell>
          <cell r="E570">
            <v>1927</v>
          </cell>
          <cell r="F570">
            <v>43.6</v>
          </cell>
          <cell r="G570" t="str">
            <v>Yes</v>
          </cell>
          <cell r="H570">
            <v>41.300000000000004</v>
          </cell>
          <cell r="I570" t="str">
            <v>TI</v>
          </cell>
          <cell r="J570" t="str">
            <v>Highend</v>
          </cell>
          <cell r="K570" t="str">
            <v>1927BAB02</v>
          </cell>
          <cell r="L570" t="str">
            <v>SH</v>
          </cell>
          <cell r="M570" t="str">
            <v>S-Group</v>
          </cell>
          <cell r="N570" t="str">
            <v>Reg</v>
          </cell>
          <cell r="P570" t="str">
            <v>NEW-INH2CBE</v>
          </cell>
          <cell r="Q570" t="str">
            <v>DRP</v>
          </cell>
          <cell r="S570">
            <v>0</v>
          </cell>
          <cell r="V570">
            <v>0</v>
          </cell>
          <cell r="X570">
            <v>0</v>
          </cell>
          <cell r="Y570" t="str">
            <v>Adhe</v>
          </cell>
          <cell r="Z570" t="str">
            <v>A1</v>
          </cell>
          <cell r="AA570" t="str">
            <v>Simple-Adhesive</v>
          </cell>
          <cell r="AB570" t="str">
            <v>Regular-Adhe</v>
          </cell>
        </row>
        <row r="571">
          <cell r="D571" t="str">
            <v>1927RAB00/IND</v>
          </cell>
          <cell r="E571">
            <v>1927</v>
          </cell>
          <cell r="F571">
            <v>43.6</v>
          </cell>
          <cell r="G571" t="str">
            <v>Yes</v>
          </cell>
          <cell r="H571">
            <v>41.300000000000004</v>
          </cell>
          <cell r="I571" t="str">
            <v>TI</v>
          </cell>
          <cell r="J571" t="str">
            <v>Highend</v>
          </cell>
          <cell r="K571" t="str">
            <v>1927RAB02</v>
          </cell>
          <cell r="L571" t="str">
            <v>SH</v>
          </cell>
          <cell r="M571" t="str">
            <v>S-Group</v>
          </cell>
          <cell r="N571" t="str">
            <v>Reg</v>
          </cell>
          <cell r="P571" t="str">
            <v>NM (INH2CBE)</v>
          </cell>
          <cell r="Q571" t="str">
            <v>DRP</v>
          </cell>
          <cell r="S571">
            <v>0</v>
          </cell>
          <cell r="V571">
            <v>0</v>
          </cell>
          <cell r="X571">
            <v>0</v>
          </cell>
          <cell r="Y571" t="str">
            <v>Adhe</v>
          </cell>
          <cell r="Z571" t="str">
            <v>A1</v>
          </cell>
          <cell r="AA571" t="str">
            <v>Simple-Adhesive</v>
          </cell>
          <cell r="AB571" t="str">
            <v>Regular-Adhe</v>
          </cell>
        </row>
        <row r="572">
          <cell r="D572" t="str">
            <v>1927YAB00/IND</v>
          </cell>
          <cell r="E572">
            <v>1927</v>
          </cell>
          <cell r="F572">
            <v>43.6</v>
          </cell>
          <cell r="G572" t="str">
            <v>Yes</v>
          </cell>
          <cell r="H572">
            <v>41.300000000000004</v>
          </cell>
          <cell r="I572" t="str">
            <v>TI</v>
          </cell>
          <cell r="J572" t="str">
            <v>Highend</v>
          </cell>
          <cell r="K572" t="str">
            <v>1927YAB02</v>
          </cell>
          <cell r="L572" t="str">
            <v>SH</v>
          </cell>
          <cell r="M572" t="str">
            <v>S-Group</v>
          </cell>
          <cell r="N572" t="str">
            <v>Reg</v>
          </cell>
          <cell r="P572" t="str">
            <v>NM (INH2CBE)</v>
          </cell>
          <cell r="Q572" t="str">
            <v>DRP</v>
          </cell>
          <cell r="S572">
            <v>0</v>
          </cell>
          <cell r="V572">
            <v>0</v>
          </cell>
          <cell r="X572">
            <v>0</v>
          </cell>
          <cell r="Y572" t="str">
            <v>Adhe</v>
          </cell>
          <cell r="Z572" t="str">
            <v>A1</v>
          </cell>
          <cell r="AA572" t="str">
            <v>Simple-Adhesive</v>
          </cell>
          <cell r="AB572" t="str">
            <v>Regular-Adhe</v>
          </cell>
        </row>
        <row r="573">
          <cell r="D573" t="str">
            <v>1927YAB30/IND</v>
          </cell>
          <cell r="E573">
            <v>1927</v>
          </cell>
          <cell r="F573">
            <v>43.6</v>
          </cell>
          <cell r="G573" t="str">
            <v>Yes</v>
          </cell>
          <cell r="H573">
            <v>41.300000000000004</v>
          </cell>
          <cell r="I573" t="str">
            <v>TI</v>
          </cell>
          <cell r="J573" t="str">
            <v>Highend</v>
          </cell>
          <cell r="K573" t="str">
            <v>1927YAB02</v>
          </cell>
          <cell r="L573" t="str">
            <v>SH</v>
          </cell>
          <cell r="M573" t="str">
            <v>S-Group</v>
          </cell>
          <cell r="N573" t="str">
            <v>Reg</v>
          </cell>
          <cell r="P573" t="str">
            <v>NM (INH2CBE)</v>
          </cell>
          <cell r="Q573" t="str">
            <v>DRP</v>
          </cell>
          <cell r="S573">
            <v>0</v>
          </cell>
          <cell r="V573">
            <v>0</v>
          </cell>
          <cell r="X573">
            <v>0</v>
          </cell>
          <cell r="Y573" t="str">
            <v>Adhe</v>
          </cell>
          <cell r="AA573" t="str">
            <v>Simple-Adhesive</v>
          </cell>
          <cell r="AB573" t="str">
            <v>Regular-Adhe</v>
          </cell>
        </row>
        <row r="574">
          <cell r="D574" t="str">
            <v>1927YAG00/IND</v>
          </cell>
          <cell r="E574">
            <v>1927</v>
          </cell>
          <cell r="F574">
            <v>43.6</v>
          </cell>
          <cell r="G574" t="str">
            <v>Yes</v>
          </cell>
          <cell r="H574">
            <v>41.300000000000004</v>
          </cell>
          <cell r="I574" t="str">
            <v>TI</v>
          </cell>
          <cell r="J574" t="str">
            <v>Highend</v>
          </cell>
          <cell r="K574" t="str">
            <v>1927YAG02</v>
          </cell>
          <cell r="L574" t="str">
            <v>SH</v>
          </cell>
          <cell r="M574" t="str">
            <v>S-Group</v>
          </cell>
          <cell r="N574" t="str">
            <v>Reg</v>
          </cell>
          <cell r="P574" t="str">
            <v>NM (INH2CBE)</v>
          </cell>
          <cell r="Q574" t="str">
            <v>DRP</v>
          </cell>
          <cell r="S574">
            <v>0</v>
          </cell>
          <cell r="V574">
            <v>0</v>
          </cell>
          <cell r="X574">
            <v>0</v>
          </cell>
          <cell r="Y574" t="str">
            <v>Adhe</v>
          </cell>
          <cell r="AA574" t="str">
            <v>Simple-Adhesive</v>
          </cell>
          <cell r="AB574" t="str">
            <v>Regular-Adhe</v>
          </cell>
        </row>
        <row r="575">
          <cell r="D575" t="str">
            <v>1937YDC00/IND</v>
          </cell>
          <cell r="E575">
            <v>1937</v>
          </cell>
          <cell r="F575">
            <v>32.6</v>
          </cell>
          <cell r="G575" t="str">
            <v>No</v>
          </cell>
          <cell r="H575">
            <v>32.6</v>
          </cell>
          <cell r="I575" t="str">
            <v>TI</v>
          </cell>
          <cell r="J575" t="str">
            <v>Audit</v>
          </cell>
          <cell r="K575" t="str">
            <v>1937YDC02</v>
          </cell>
          <cell r="L575" t="str">
            <v>SH</v>
          </cell>
          <cell r="M575" t="str">
            <v>S-Group</v>
          </cell>
          <cell r="N575" t="str">
            <v>Reg</v>
          </cell>
          <cell r="P575" t="str">
            <v>PMR28</v>
          </cell>
          <cell r="Q575" t="str">
            <v>DRP</v>
          </cell>
          <cell r="S575">
            <v>0</v>
          </cell>
          <cell r="V575">
            <v>0</v>
          </cell>
          <cell r="X575">
            <v>0</v>
          </cell>
          <cell r="Y575" t="str">
            <v>Adhe</v>
          </cell>
          <cell r="Z575" t="str">
            <v>G6</v>
          </cell>
          <cell r="AA575" t="str">
            <v>Simple-Adhesive</v>
          </cell>
          <cell r="AB575" t="str">
            <v>Regular-Adhe</v>
          </cell>
        </row>
        <row r="576">
          <cell r="D576" t="str">
            <v>1937YDC00Z1/IND</v>
          </cell>
          <cell r="E576">
            <v>1937</v>
          </cell>
          <cell r="F576">
            <v>32.6</v>
          </cell>
          <cell r="G576" t="str">
            <v>No</v>
          </cell>
          <cell r="H576">
            <v>32.6</v>
          </cell>
          <cell r="I576" t="str">
            <v>TI</v>
          </cell>
          <cell r="J576" t="str">
            <v>Audit</v>
          </cell>
          <cell r="K576" t="str">
            <v>1937YDC02Z1</v>
          </cell>
          <cell r="L576" t="str">
            <v>SH</v>
          </cell>
          <cell r="M576" t="str">
            <v>S-Group</v>
          </cell>
          <cell r="N576" t="str">
            <v>Reg</v>
          </cell>
          <cell r="P576" t="str">
            <v>NM (INSTI)</v>
          </cell>
          <cell r="Q576" t="str">
            <v>DRP</v>
          </cell>
          <cell r="S576">
            <v>0</v>
          </cell>
          <cell r="V576">
            <v>0</v>
          </cell>
          <cell r="X576">
            <v>0</v>
          </cell>
          <cell r="Y576" t="str">
            <v>Adhe</v>
          </cell>
          <cell r="Z576" t="str">
            <v>G6</v>
          </cell>
          <cell r="AA576" t="str">
            <v>Simple-Adhesive</v>
          </cell>
          <cell r="AB576" t="str">
            <v>Regular-Adhe</v>
          </cell>
        </row>
        <row r="577">
          <cell r="D577" t="str">
            <v>193YAD00/IND</v>
          </cell>
          <cell r="E577">
            <v>193</v>
          </cell>
          <cell r="F577">
            <v>33.700000000000003</v>
          </cell>
          <cell r="G577" t="e">
            <v>#N/A</v>
          </cell>
          <cell r="I577" t="str">
            <v>TI</v>
          </cell>
          <cell r="J577" t="str">
            <v>Audit</v>
          </cell>
          <cell r="K577" t="str">
            <v>193YAD02</v>
          </cell>
          <cell r="L577" t="str">
            <v>SH</v>
          </cell>
          <cell r="M577" t="str">
            <v>S-Group</v>
          </cell>
          <cell r="N577" t="str">
            <v>Reg</v>
          </cell>
          <cell r="P577" t="str">
            <v>PMR20</v>
          </cell>
          <cell r="Q577" t="str">
            <v>DRP</v>
          </cell>
          <cell r="S577">
            <v>0</v>
          </cell>
          <cell r="V577">
            <v>0</v>
          </cell>
          <cell r="X577">
            <v>0</v>
          </cell>
          <cell r="Y577" t="str">
            <v>Gask</v>
          </cell>
          <cell r="Z577" t="str">
            <v>G6</v>
          </cell>
          <cell r="AA577" t="str">
            <v>Simple-Gasket</v>
          </cell>
          <cell r="AB577" t="str">
            <v>Regular-Gask</v>
          </cell>
        </row>
        <row r="578">
          <cell r="D578" t="str">
            <v>1940BEB00/IND</v>
          </cell>
          <cell r="E578">
            <v>1940</v>
          </cell>
          <cell r="F578">
            <v>39.200000000000003</v>
          </cell>
          <cell r="G578" t="e">
            <v>#N/A</v>
          </cell>
          <cell r="I578" t="str">
            <v>TI</v>
          </cell>
          <cell r="J578" t="str">
            <v>Highend</v>
          </cell>
          <cell r="K578" t="str">
            <v>1940BEB02</v>
          </cell>
          <cell r="L578" t="str">
            <v>SH</v>
          </cell>
          <cell r="M578" t="str">
            <v>S-Group</v>
          </cell>
          <cell r="N578" t="str">
            <v>Reg</v>
          </cell>
          <cell r="P578" t="str">
            <v>PMR29</v>
          </cell>
          <cell r="Q578" t="str">
            <v>DRP</v>
          </cell>
          <cell r="S578">
            <v>0</v>
          </cell>
          <cell r="V578">
            <v>0</v>
          </cell>
          <cell r="X578">
            <v>0</v>
          </cell>
          <cell r="Y578" t="str">
            <v>Adhe</v>
          </cell>
          <cell r="Z578" t="str">
            <v>G1</v>
          </cell>
          <cell r="AA578" t="str">
            <v>Simple-Adhesive</v>
          </cell>
          <cell r="AB578" t="str">
            <v>Regular-Adhe</v>
          </cell>
        </row>
        <row r="579">
          <cell r="D579" t="str">
            <v>1940YEB00/IND</v>
          </cell>
          <cell r="E579">
            <v>1940</v>
          </cell>
          <cell r="F579">
            <v>39.200000000000003</v>
          </cell>
          <cell r="G579" t="e">
            <v>#N/A</v>
          </cell>
          <cell r="I579" t="str">
            <v>TI</v>
          </cell>
          <cell r="J579" t="str">
            <v>Highend</v>
          </cell>
          <cell r="K579" t="str">
            <v>1940YEB02</v>
          </cell>
          <cell r="L579" t="str">
            <v>SH</v>
          </cell>
          <cell r="M579" t="str">
            <v>S-Group</v>
          </cell>
          <cell r="N579" t="str">
            <v>Reg</v>
          </cell>
          <cell r="P579" t="str">
            <v>PMR28</v>
          </cell>
          <cell r="Q579" t="str">
            <v>DRP</v>
          </cell>
          <cell r="S579">
            <v>0</v>
          </cell>
          <cell r="V579">
            <v>0</v>
          </cell>
          <cell r="X579">
            <v>0</v>
          </cell>
          <cell r="Y579" t="str">
            <v>Adhe</v>
          </cell>
          <cell r="Z579" t="str">
            <v>G1</v>
          </cell>
          <cell r="AA579" t="str">
            <v>Simple-Adhesive</v>
          </cell>
          <cell r="AB579" t="str">
            <v>Regular-Adhe</v>
          </cell>
        </row>
        <row r="580">
          <cell r="D580" t="str">
            <v>1955BAA00/IND</v>
          </cell>
          <cell r="E580">
            <v>1955</v>
          </cell>
          <cell r="F580">
            <v>39.200000000000003</v>
          </cell>
          <cell r="G580" t="str">
            <v>Yes</v>
          </cell>
          <cell r="H580">
            <v>36.900000000000006</v>
          </cell>
          <cell r="I580" t="str">
            <v>TI</v>
          </cell>
          <cell r="J580" t="str">
            <v>Highend</v>
          </cell>
          <cell r="K580" t="str">
            <v>1955BAA02</v>
          </cell>
          <cell r="L580" t="str">
            <v>SH</v>
          </cell>
          <cell r="M580" t="str">
            <v>S-Group</v>
          </cell>
          <cell r="N580" t="str">
            <v>Reg</v>
          </cell>
          <cell r="P580" t="str">
            <v>NM</v>
          </cell>
          <cell r="Q580" t="str">
            <v>DRP</v>
          </cell>
          <cell r="S580">
            <v>0</v>
          </cell>
          <cell r="V580">
            <v>0</v>
          </cell>
          <cell r="X580">
            <v>0</v>
          </cell>
          <cell r="Y580" t="str">
            <v>Adhe</v>
          </cell>
          <cell r="Z580" t="str">
            <v>G7</v>
          </cell>
          <cell r="AA580" t="str">
            <v>Simple-Adhesive</v>
          </cell>
          <cell r="AB580" t="str">
            <v>Regular-Adhe</v>
          </cell>
        </row>
        <row r="581">
          <cell r="D581" t="str">
            <v>1955BAB00/IND</v>
          </cell>
          <cell r="E581">
            <v>1955</v>
          </cell>
          <cell r="F581">
            <v>39.200000000000003</v>
          </cell>
          <cell r="G581" t="str">
            <v>Yes</v>
          </cell>
          <cell r="H581">
            <v>36.900000000000006</v>
          </cell>
          <cell r="I581" t="str">
            <v>TI</v>
          </cell>
          <cell r="J581" t="str">
            <v>Highend</v>
          </cell>
          <cell r="K581" t="str">
            <v>1955BAB02</v>
          </cell>
          <cell r="L581" t="str">
            <v>SH</v>
          </cell>
          <cell r="M581" t="str">
            <v>S-Group</v>
          </cell>
          <cell r="N581" t="str">
            <v>Reg</v>
          </cell>
          <cell r="O581" t="str">
            <v>5.T</v>
          </cell>
          <cell r="P581" t="str">
            <v>MTS-IBD</v>
          </cell>
          <cell r="Q581" t="str">
            <v>Live</v>
          </cell>
          <cell r="R581">
            <v>398</v>
          </cell>
          <cell r="S581">
            <v>398</v>
          </cell>
          <cell r="T581">
            <v>365</v>
          </cell>
          <cell r="U581">
            <v>370</v>
          </cell>
          <cell r="V581">
            <v>140</v>
          </cell>
          <cell r="W581">
            <v>130</v>
          </cell>
          <cell r="X581">
            <v>91</v>
          </cell>
          <cell r="Y581" t="str">
            <v>Adhe</v>
          </cell>
          <cell r="Z581" t="str">
            <v>G7</v>
          </cell>
          <cell r="AA581" t="str">
            <v>Simple-Adhesive</v>
          </cell>
          <cell r="AB581" t="str">
            <v>Regular-Adhe</v>
          </cell>
        </row>
        <row r="582">
          <cell r="D582" t="str">
            <v>1955YAA00/IND</v>
          </cell>
          <cell r="E582">
            <v>1955</v>
          </cell>
          <cell r="F582">
            <v>39.200000000000003</v>
          </cell>
          <cell r="G582" t="str">
            <v>Yes</v>
          </cell>
          <cell r="H582">
            <v>36.900000000000006</v>
          </cell>
          <cell r="I582" t="str">
            <v>TI</v>
          </cell>
          <cell r="J582" t="str">
            <v>Highend</v>
          </cell>
          <cell r="K582" t="str">
            <v>1955YAA02</v>
          </cell>
          <cell r="L582" t="str">
            <v>SH</v>
          </cell>
          <cell r="M582" t="str">
            <v>S-Group</v>
          </cell>
          <cell r="N582" t="str">
            <v>Reg</v>
          </cell>
          <cell r="P582" t="str">
            <v>PMR31</v>
          </cell>
          <cell r="Q582" t="str">
            <v>DRP</v>
          </cell>
          <cell r="S582">
            <v>0</v>
          </cell>
          <cell r="V582">
            <v>0</v>
          </cell>
          <cell r="X582">
            <v>0</v>
          </cell>
          <cell r="Y582" t="str">
            <v>Adhe</v>
          </cell>
          <cell r="Z582" t="str">
            <v>G7</v>
          </cell>
          <cell r="AA582" t="str">
            <v>Simple-Adhesive</v>
          </cell>
          <cell r="AB582" t="str">
            <v>Regular-Adhe</v>
          </cell>
        </row>
        <row r="583">
          <cell r="D583" t="str">
            <v>1955YAB00/IND</v>
          </cell>
          <cell r="E583">
            <v>1955</v>
          </cell>
          <cell r="F583">
            <v>39.200000000000003</v>
          </cell>
          <cell r="G583" t="str">
            <v>Yes</v>
          </cell>
          <cell r="H583">
            <v>36.900000000000006</v>
          </cell>
          <cell r="I583" t="str">
            <v>TI</v>
          </cell>
          <cell r="J583" t="str">
            <v>Highend</v>
          </cell>
          <cell r="K583" t="str">
            <v>1955YAB02</v>
          </cell>
          <cell r="L583" t="str">
            <v>SH</v>
          </cell>
          <cell r="M583" t="str">
            <v>S-Group</v>
          </cell>
          <cell r="N583" t="str">
            <v>Reg</v>
          </cell>
          <cell r="P583" t="str">
            <v>PMR31</v>
          </cell>
          <cell r="Q583" t="str">
            <v>DRP</v>
          </cell>
          <cell r="S583">
            <v>0</v>
          </cell>
          <cell r="V583">
            <v>0</v>
          </cell>
          <cell r="X583">
            <v>0</v>
          </cell>
          <cell r="Y583" t="str">
            <v>Adhe</v>
          </cell>
          <cell r="Z583" t="str">
            <v>G7</v>
          </cell>
          <cell r="AA583" t="str">
            <v>Simple-Adhesive</v>
          </cell>
          <cell r="AB583" t="str">
            <v>Regular-Adhe</v>
          </cell>
        </row>
        <row r="584">
          <cell r="D584" t="str">
            <v>1956YFA00/IND</v>
          </cell>
          <cell r="E584">
            <v>1956</v>
          </cell>
          <cell r="F584">
            <v>27.200000000000003</v>
          </cell>
          <cell r="G584" t="str">
            <v>No</v>
          </cell>
          <cell r="H584">
            <v>27.200000000000003</v>
          </cell>
          <cell r="I584" t="str">
            <v>TI</v>
          </cell>
          <cell r="J584" t="str">
            <v>Audit</v>
          </cell>
          <cell r="K584" t="str">
            <v>1956YFA02</v>
          </cell>
          <cell r="L584" t="str">
            <v>SH</v>
          </cell>
          <cell r="M584" t="str">
            <v>S-Group</v>
          </cell>
          <cell r="N584" t="str">
            <v>Reg</v>
          </cell>
          <cell r="P584" t="str">
            <v>PMR30</v>
          </cell>
          <cell r="Q584" t="str">
            <v>DRP</v>
          </cell>
          <cell r="S584">
            <v>0</v>
          </cell>
          <cell r="V584">
            <v>0</v>
          </cell>
          <cell r="X584">
            <v>0</v>
          </cell>
          <cell r="Y584" t="str">
            <v>Adhe</v>
          </cell>
          <cell r="Z584" t="str">
            <v>G8</v>
          </cell>
          <cell r="AA584" t="str">
            <v>Simple-Adhesive</v>
          </cell>
          <cell r="AB584" t="str">
            <v>Regular-Adhe</v>
          </cell>
        </row>
        <row r="585">
          <cell r="D585" t="str">
            <v>1957NAA00/BLK/IND</v>
          </cell>
          <cell r="E585">
            <v>1957</v>
          </cell>
          <cell r="F585">
            <v>42.2</v>
          </cell>
          <cell r="G585" t="str">
            <v>Yes</v>
          </cell>
          <cell r="H585">
            <v>39.900000000000006</v>
          </cell>
          <cell r="I585" t="str">
            <v>TI</v>
          </cell>
          <cell r="J585" t="str">
            <v>Highend</v>
          </cell>
          <cell r="K585" t="str">
            <v>1957NAA02/BLK</v>
          </cell>
          <cell r="L585" t="str">
            <v>SH</v>
          </cell>
          <cell r="M585" t="str">
            <v>C-Group</v>
          </cell>
          <cell r="N585" t="str">
            <v>Add on</v>
          </cell>
          <cell r="P585" t="str">
            <v>PMR28</v>
          </cell>
          <cell r="Q585" t="str">
            <v>DRP</v>
          </cell>
          <cell r="S585">
            <v>0</v>
          </cell>
          <cell r="V585">
            <v>0</v>
          </cell>
          <cell r="X585">
            <v>0</v>
          </cell>
          <cell r="Y585" t="str">
            <v>Adhe</v>
          </cell>
          <cell r="Z585" t="str">
            <v>A1</v>
          </cell>
          <cell r="AA585" t="str">
            <v>2 Part</v>
          </cell>
          <cell r="AB585" t="str">
            <v>MG Adhe + Activator</v>
          </cell>
        </row>
        <row r="586">
          <cell r="D586" t="str">
            <v>1957SAA00/IND</v>
          </cell>
          <cell r="E586">
            <v>1957</v>
          </cell>
          <cell r="F586">
            <v>42.2</v>
          </cell>
          <cell r="G586" t="str">
            <v>Yes</v>
          </cell>
          <cell r="H586">
            <v>39.900000000000006</v>
          </cell>
          <cell r="I586" t="str">
            <v>TI</v>
          </cell>
          <cell r="J586" t="str">
            <v>Highend</v>
          </cell>
          <cell r="K586" t="str">
            <v>1957SAA02</v>
          </cell>
          <cell r="L586" t="str">
            <v>SH</v>
          </cell>
          <cell r="M586" t="str">
            <v>C-Group</v>
          </cell>
          <cell r="N586" t="str">
            <v>Add on</v>
          </cell>
          <cell r="P586" t="str">
            <v>PMR28</v>
          </cell>
          <cell r="Q586" t="str">
            <v>DRP</v>
          </cell>
          <cell r="S586">
            <v>0</v>
          </cell>
          <cell r="V586">
            <v>0</v>
          </cell>
          <cell r="X586">
            <v>0</v>
          </cell>
          <cell r="Y586" t="str">
            <v>Adhe</v>
          </cell>
          <cell r="Z586" t="str">
            <v>A1</v>
          </cell>
          <cell r="AA586" t="str">
            <v>Activator</v>
          </cell>
          <cell r="AB586" t="str">
            <v>MG Adhe + Activator</v>
          </cell>
        </row>
        <row r="587">
          <cell r="D587" t="str">
            <v>1958YAA00/IND</v>
          </cell>
          <cell r="E587">
            <v>1958</v>
          </cell>
          <cell r="F587">
            <v>27.200000000000003</v>
          </cell>
          <cell r="G587" t="e">
            <v>#N/A</v>
          </cell>
          <cell r="I587" t="str">
            <v>TI</v>
          </cell>
          <cell r="J587" t="str">
            <v>Audit</v>
          </cell>
          <cell r="K587" t="str">
            <v>1958YAA02</v>
          </cell>
          <cell r="L587" t="str">
            <v>SH</v>
          </cell>
          <cell r="M587" t="str">
            <v>S-Group</v>
          </cell>
          <cell r="N587" t="str">
            <v>Reg</v>
          </cell>
          <cell r="P587" t="str">
            <v>PMR16</v>
          </cell>
          <cell r="Q587" t="str">
            <v>DRP</v>
          </cell>
          <cell r="S587">
            <v>0</v>
          </cell>
          <cell r="V587">
            <v>0</v>
          </cell>
          <cell r="X587">
            <v>0</v>
          </cell>
          <cell r="Y587" t="str">
            <v>Adhe</v>
          </cell>
          <cell r="Z587" t="str">
            <v>G4</v>
          </cell>
          <cell r="AA587" t="str">
            <v>Simple-Adhesive</v>
          </cell>
          <cell r="AB587" t="str">
            <v>Regular-Adhe</v>
          </cell>
        </row>
        <row r="588">
          <cell r="D588" t="str">
            <v>1959YAA00/IND</v>
          </cell>
          <cell r="E588">
            <v>1959</v>
          </cell>
          <cell r="F588">
            <v>39.1</v>
          </cell>
          <cell r="G588" t="e">
            <v>#N/A</v>
          </cell>
          <cell r="I588" t="str">
            <v>TI</v>
          </cell>
          <cell r="J588" t="str">
            <v>Audit</v>
          </cell>
          <cell r="K588" t="str">
            <v>1959YAA02</v>
          </cell>
          <cell r="L588" t="str">
            <v>RD</v>
          </cell>
          <cell r="M588" t="str">
            <v>S-Group</v>
          </cell>
          <cell r="N588" t="str">
            <v>Reg</v>
          </cell>
          <cell r="P588" t="str">
            <v>PMR29</v>
          </cell>
          <cell r="Q588" t="str">
            <v>DRP</v>
          </cell>
          <cell r="S588">
            <v>0</v>
          </cell>
          <cell r="V588">
            <v>0</v>
          </cell>
          <cell r="X588">
            <v>0</v>
          </cell>
          <cell r="Y588" t="str">
            <v>Gask</v>
          </cell>
          <cell r="Z588" t="str">
            <v>G7</v>
          </cell>
          <cell r="AA588" t="str">
            <v>Simple-Gasket</v>
          </cell>
          <cell r="AB588" t="str">
            <v>Regular-Gask</v>
          </cell>
        </row>
        <row r="589">
          <cell r="D589" t="str">
            <v>1959YAA00Z2/IND</v>
          </cell>
          <cell r="E589">
            <v>1959</v>
          </cell>
          <cell r="F589">
            <v>39.1</v>
          </cell>
          <cell r="G589" t="e">
            <v>#N/A</v>
          </cell>
          <cell r="I589" t="str">
            <v>TI</v>
          </cell>
          <cell r="J589" t="str">
            <v>Audit</v>
          </cell>
          <cell r="K589" t="str">
            <v>1959YAA02</v>
          </cell>
          <cell r="L589" t="str">
            <v>RD</v>
          </cell>
          <cell r="M589" t="str">
            <v>S-Group</v>
          </cell>
          <cell r="N589" t="str">
            <v>Reg</v>
          </cell>
          <cell r="P589" t="str">
            <v>NM (INSTI)</v>
          </cell>
          <cell r="Q589" t="str">
            <v>DRP</v>
          </cell>
          <cell r="S589">
            <v>0</v>
          </cell>
          <cell r="V589">
            <v>0</v>
          </cell>
          <cell r="X589">
            <v>0</v>
          </cell>
          <cell r="Y589" t="str">
            <v>Gask</v>
          </cell>
          <cell r="Z589" t="str">
            <v>G7</v>
          </cell>
          <cell r="AA589" t="str">
            <v>Simple-Gasket</v>
          </cell>
          <cell r="AB589" t="str">
            <v>Regular-Gask</v>
          </cell>
        </row>
        <row r="590">
          <cell r="D590" t="str">
            <v>1962KAA31/IND</v>
          </cell>
          <cell r="E590">
            <v>1962</v>
          </cell>
          <cell r="F590">
            <v>46.6</v>
          </cell>
          <cell r="G590" t="e">
            <v>#N/A</v>
          </cell>
          <cell r="I590" t="str">
            <v>TI</v>
          </cell>
          <cell r="K590" t="str">
            <v>1962TAA02</v>
          </cell>
          <cell r="L590" t="str">
            <v>RD</v>
          </cell>
          <cell r="M590" t="str">
            <v>C-Group</v>
          </cell>
          <cell r="N590" t="str">
            <v>Add on</v>
          </cell>
          <cell r="P590" t="str">
            <v>PMR17</v>
          </cell>
          <cell r="Q590" t="str">
            <v>DRP</v>
          </cell>
          <cell r="S590">
            <v>0</v>
          </cell>
          <cell r="V590">
            <v>0</v>
          </cell>
          <cell r="X590">
            <v>0</v>
          </cell>
          <cell r="Y590" t="str">
            <v>Adhe</v>
          </cell>
          <cell r="Z590" t="str">
            <v>A1</v>
          </cell>
          <cell r="AA590" t="str">
            <v>BR Assy</v>
          </cell>
          <cell r="AB590">
            <v>0</v>
          </cell>
        </row>
        <row r="591">
          <cell r="D591" t="str">
            <v>1963SBA00/IND</v>
          </cell>
          <cell r="E591">
            <v>1963</v>
          </cell>
          <cell r="F591">
            <v>42.2</v>
          </cell>
          <cell r="G591" t="e">
            <v>#N/A</v>
          </cell>
          <cell r="I591" t="str">
            <v>TI</v>
          </cell>
          <cell r="J591" t="str">
            <v>Highend</v>
          </cell>
          <cell r="K591" t="str">
            <v>1963SBA02</v>
          </cell>
          <cell r="L591" t="str">
            <v>RD</v>
          </cell>
          <cell r="M591" t="str">
            <v>C-Group</v>
          </cell>
          <cell r="N591" t="str">
            <v>Add on</v>
          </cell>
          <cell r="P591" t="str">
            <v>PMR28</v>
          </cell>
          <cell r="Q591" t="str">
            <v>DRP</v>
          </cell>
          <cell r="S591">
            <v>0</v>
          </cell>
          <cell r="V591">
            <v>0</v>
          </cell>
          <cell r="X591">
            <v>0</v>
          </cell>
          <cell r="Y591" t="str">
            <v>Adhe</v>
          </cell>
          <cell r="Z591" t="str">
            <v>A2</v>
          </cell>
          <cell r="AA591" t="str">
            <v>Activator</v>
          </cell>
          <cell r="AB591" t="str">
            <v>MG Adhe + Activator</v>
          </cell>
        </row>
        <row r="592">
          <cell r="D592" t="str">
            <v>1964YCA32/IND</v>
          </cell>
          <cell r="E592">
            <v>1964</v>
          </cell>
          <cell r="F592">
            <v>46.6</v>
          </cell>
          <cell r="G592" t="e">
            <v>#N/A</v>
          </cell>
          <cell r="I592" t="str">
            <v>TI</v>
          </cell>
          <cell r="J592" t="str">
            <v>Audit</v>
          </cell>
          <cell r="K592" t="str">
            <v>1964YCA02</v>
          </cell>
          <cell r="L592" t="str">
            <v>SH</v>
          </cell>
          <cell r="M592" t="str">
            <v>S-Group</v>
          </cell>
          <cell r="N592" t="str">
            <v>Reg</v>
          </cell>
          <cell r="P592" t="str">
            <v>PMR17</v>
          </cell>
          <cell r="Q592" t="str">
            <v>DRP</v>
          </cell>
          <cell r="S592">
            <v>0</v>
          </cell>
          <cell r="V592">
            <v>0</v>
          </cell>
          <cell r="X592">
            <v>0</v>
          </cell>
          <cell r="Y592" t="str">
            <v>Adhe</v>
          </cell>
          <cell r="Z592" t="str">
            <v>G1</v>
          </cell>
          <cell r="AA592" t="str">
            <v>Simple-Adhesive</v>
          </cell>
          <cell r="AB592" t="str">
            <v>Regular-Adhe</v>
          </cell>
        </row>
        <row r="593">
          <cell r="D593" t="str">
            <v>197WAE101/IND</v>
          </cell>
          <cell r="E593">
            <v>197</v>
          </cell>
          <cell r="F593">
            <v>187.4</v>
          </cell>
          <cell r="G593" t="str">
            <v>Yes</v>
          </cell>
          <cell r="H593">
            <v>185.1</v>
          </cell>
          <cell r="I593" t="str">
            <v>TI</v>
          </cell>
          <cell r="J593" t="str">
            <v>Highend</v>
          </cell>
          <cell r="K593" t="str">
            <v>197WAE02</v>
          </cell>
          <cell r="L593" t="str">
            <v>SH</v>
          </cell>
          <cell r="M593" t="str">
            <v>C-Group</v>
          </cell>
          <cell r="N593" t="str">
            <v>Add on</v>
          </cell>
          <cell r="P593" t="str">
            <v>PMR39</v>
          </cell>
          <cell r="Q593" t="str">
            <v>DRP</v>
          </cell>
          <cell r="R593">
            <v>90</v>
          </cell>
          <cell r="S593">
            <v>90</v>
          </cell>
          <cell r="T593">
            <v>90</v>
          </cell>
          <cell r="U593">
            <v>80</v>
          </cell>
          <cell r="V593">
            <v>70</v>
          </cell>
          <cell r="X593">
            <v>0</v>
          </cell>
          <cell r="Y593" t="str">
            <v>Adhe</v>
          </cell>
          <cell r="Z593" t="str">
            <v>A3</v>
          </cell>
          <cell r="AA593" t="str">
            <v>Rope Assy</v>
          </cell>
          <cell r="AB593" t="str">
            <v>MG Adhe + Rope assly</v>
          </cell>
        </row>
        <row r="594">
          <cell r="D594" t="str">
            <v>197YAE101/IND</v>
          </cell>
          <cell r="E594">
            <v>197</v>
          </cell>
          <cell r="F594">
            <v>187.4</v>
          </cell>
          <cell r="G594" t="str">
            <v>Yes</v>
          </cell>
          <cell r="H594">
            <v>185.1</v>
          </cell>
          <cell r="I594" t="str">
            <v>TI</v>
          </cell>
          <cell r="J594" t="str">
            <v>Highend</v>
          </cell>
          <cell r="K594" t="str">
            <v>197YAE02</v>
          </cell>
          <cell r="L594" t="str">
            <v>SH</v>
          </cell>
          <cell r="M594" t="str">
            <v>C-Group</v>
          </cell>
          <cell r="N594" t="str">
            <v>Add on</v>
          </cell>
          <cell r="O594" t="str">
            <v>5.T</v>
          </cell>
          <cell r="P594" t="str">
            <v>MTS-RET</v>
          </cell>
          <cell r="Q594" t="str">
            <v>Live</v>
          </cell>
          <cell r="R594">
            <v>327</v>
          </cell>
          <cell r="S594">
            <v>182</v>
          </cell>
          <cell r="T594">
            <v>144</v>
          </cell>
          <cell r="U594">
            <v>150</v>
          </cell>
          <cell r="V594">
            <v>140</v>
          </cell>
          <cell r="W594">
            <v>129</v>
          </cell>
          <cell r="X594">
            <v>136</v>
          </cell>
          <cell r="Y594" t="str">
            <v>Adhe</v>
          </cell>
          <cell r="Z594" t="str">
            <v>A3</v>
          </cell>
          <cell r="AA594" t="str">
            <v>Rope Assy</v>
          </cell>
          <cell r="AB594" t="str">
            <v>MG Adhe + Rope assly</v>
          </cell>
        </row>
        <row r="595">
          <cell r="D595" t="str">
            <v>2012WAC00/IND</v>
          </cell>
          <cell r="E595">
            <v>2012</v>
          </cell>
          <cell r="F595">
            <v>39.200000000000003</v>
          </cell>
          <cell r="G595" t="str">
            <v>No</v>
          </cell>
          <cell r="H595">
            <v>39.200000000000003</v>
          </cell>
          <cell r="I595" t="str">
            <v>TI</v>
          </cell>
          <cell r="J595" t="str">
            <v>Highend</v>
          </cell>
          <cell r="K595" t="str">
            <v>2012WAC02</v>
          </cell>
          <cell r="L595" t="str">
            <v>SH</v>
          </cell>
          <cell r="M595" t="str">
            <v>S-Group</v>
          </cell>
          <cell r="N595" t="str">
            <v>Reg</v>
          </cell>
          <cell r="P595" t="str">
            <v>PMR31</v>
          </cell>
          <cell r="Q595" t="str">
            <v>DRP</v>
          </cell>
          <cell r="S595">
            <v>0</v>
          </cell>
          <cell r="V595">
            <v>0</v>
          </cell>
          <cell r="X595">
            <v>0</v>
          </cell>
          <cell r="Y595" t="str">
            <v>Adhe</v>
          </cell>
          <cell r="Z595" t="str">
            <v>G2</v>
          </cell>
          <cell r="AA595" t="str">
            <v>Simple-Adhesive</v>
          </cell>
          <cell r="AB595" t="str">
            <v>Regular-Adhe</v>
          </cell>
        </row>
        <row r="596">
          <cell r="D596" t="str">
            <v>2012YAC30/IND</v>
          </cell>
          <cell r="E596">
            <v>2012</v>
          </cell>
          <cell r="F596">
            <v>39.200000000000003</v>
          </cell>
          <cell r="G596" t="str">
            <v>No</v>
          </cell>
          <cell r="H596">
            <v>39.200000000000003</v>
          </cell>
          <cell r="I596" t="str">
            <v>TI</v>
          </cell>
          <cell r="J596" t="str">
            <v>Highend</v>
          </cell>
          <cell r="K596" t="str">
            <v>2012YAC02/2N</v>
          </cell>
          <cell r="L596" t="str">
            <v>SH</v>
          </cell>
          <cell r="M596" t="str">
            <v>S-Group</v>
          </cell>
          <cell r="N596" t="str">
            <v>Reg</v>
          </cell>
          <cell r="P596" t="str">
            <v>PMR31</v>
          </cell>
          <cell r="Q596" t="str">
            <v>DRP</v>
          </cell>
          <cell r="S596">
            <v>0</v>
          </cell>
          <cell r="V596">
            <v>0</v>
          </cell>
          <cell r="X596">
            <v>0</v>
          </cell>
          <cell r="Y596" t="str">
            <v>Adhe</v>
          </cell>
          <cell r="Z596" t="str">
            <v>G2</v>
          </cell>
          <cell r="AA596" t="str">
            <v>Simple-Adhesive</v>
          </cell>
          <cell r="AB596" t="str">
            <v>Regular-Adhe</v>
          </cell>
        </row>
        <row r="597">
          <cell r="D597" t="str">
            <v>2037YAC00/IND</v>
          </cell>
          <cell r="E597">
            <v>2037</v>
          </cell>
          <cell r="F597">
            <v>27.200000000000003</v>
          </cell>
          <cell r="G597" t="e">
            <v>#N/A</v>
          </cell>
          <cell r="I597" t="str">
            <v>SO</v>
          </cell>
          <cell r="J597" t="str">
            <v>Audit</v>
          </cell>
          <cell r="K597" t="str">
            <v>2037YAC02</v>
          </cell>
          <cell r="L597" t="str">
            <v>SH</v>
          </cell>
          <cell r="M597" t="str">
            <v>S-Group</v>
          </cell>
          <cell r="N597" t="str">
            <v>Reg</v>
          </cell>
          <cell r="P597" t="str">
            <v>PMR31</v>
          </cell>
          <cell r="Q597" t="str">
            <v>DRP</v>
          </cell>
          <cell r="S597">
            <v>0</v>
          </cell>
          <cell r="V597">
            <v>0</v>
          </cell>
          <cell r="X597">
            <v>0</v>
          </cell>
          <cell r="Y597" t="str">
            <v>Adhe</v>
          </cell>
          <cell r="Z597" t="str">
            <v>G5</v>
          </cell>
          <cell r="AA597" t="str">
            <v>Simple-Adhesive</v>
          </cell>
          <cell r="AB597" t="str">
            <v>Regular-Adhe</v>
          </cell>
        </row>
        <row r="598">
          <cell r="D598" t="str">
            <v>2040YAA00/IND</v>
          </cell>
          <cell r="E598">
            <v>2040</v>
          </cell>
          <cell r="F598">
            <v>27.200000000000003</v>
          </cell>
          <cell r="G598" t="e">
            <v>#N/A</v>
          </cell>
          <cell r="I598" t="str">
            <v>TI</v>
          </cell>
          <cell r="J598" t="str">
            <v>Audit</v>
          </cell>
          <cell r="K598" t="str">
            <v>2040YAA02</v>
          </cell>
          <cell r="L598" t="str">
            <v>SH</v>
          </cell>
          <cell r="M598" t="str">
            <v>S-Group</v>
          </cell>
          <cell r="N598" t="str">
            <v>Reg</v>
          </cell>
          <cell r="P598" t="str">
            <v>PMR28</v>
          </cell>
          <cell r="Q598" t="str">
            <v>DRP</v>
          </cell>
          <cell r="S598">
            <v>0</v>
          </cell>
          <cell r="V598">
            <v>0</v>
          </cell>
          <cell r="X598">
            <v>0</v>
          </cell>
          <cell r="Y598" t="str">
            <v>Adhe</v>
          </cell>
          <cell r="Z598" t="str">
            <v>G4</v>
          </cell>
          <cell r="AA598" t="str">
            <v>Simple-Adhesive</v>
          </cell>
          <cell r="AB598" t="str">
            <v>Regular-Adhe</v>
          </cell>
        </row>
        <row r="599">
          <cell r="D599" t="str">
            <v>2040YAC00/IND</v>
          </cell>
          <cell r="E599">
            <v>2040</v>
          </cell>
          <cell r="F599">
            <v>27.200000000000003</v>
          </cell>
          <cell r="G599" t="e">
            <v>#N/A</v>
          </cell>
          <cell r="I599" t="str">
            <v>TI</v>
          </cell>
          <cell r="J599" t="str">
            <v>Audit</v>
          </cell>
          <cell r="K599" t="str">
            <v>2040YAC02</v>
          </cell>
          <cell r="L599" t="str">
            <v>SH</v>
          </cell>
          <cell r="M599" t="str">
            <v>S-Group</v>
          </cell>
          <cell r="N599" t="str">
            <v>Reg</v>
          </cell>
          <cell r="P599" t="str">
            <v>PMR28</v>
          </cell>
          <cell r="Q599" t="str">
            <v>DRP</v>
          </cell>
          <cell r="S599">
            <v>0</v>
          </cell>
          <cell r="V599">
            <v>0</v>
          </cell>
          <cell r="X599">
            <v>0</v>
          </cell>
          <cell r="Y599" t="str">
            <v>Adhe</v>
          </cell>
          <cell r="Z599" t="str">
            <v>G4</v>
          </cell>
          <cell r="AA599" t="str">
            <v>Simple-Adhesive</v>
          </cell>
          <cell r="AB599" t="str">
            <v>Regular-Adhe</v>
          </cell>
        </row>
        <row r="600">
          <cell r="D600" t="str">
            <v>2049SAB00/IND</v>
          </cell>
          <cell r="E600">
            <v>2049</v>
          </cell>
          <cell r="F600">
            <v>32.6</v>
          </cell>
          <cell r="G600" t="str">
            <v>No</v>
          </cell>
          <cell r="H600">
            <v>32.6</v>
          </cell>
          <cell r="I600" t="str">
            <v>FT</v>
          </cell>
          <cell r="J600" t="str">
            <v>Audit</v>
          </cell>
          <cell r="K600" t="str">
            <v>2049SAB02</v>
          </cell>
          <cell r="L600" t="str">
            <v>SH</v>
          </cell>
          <cell r="M600" t="str">
            <v>S-Group</v>
          </cell>
          <cell r="N600" t="str">
            <v>Reg</v>
          </cell>
          <cell r="O600" t="str">
            <v>3.B</v>
          </cell>
          <cell r="P600" t="str">
            <v>PMR43</v>
          </cell>
          <cell r="Q600" t="str">
            <v>DRP</v>
          </cell>
          <cell r="R600">
            <v>360</v>
          </cell>
          <cell r="S600">
            <v>370</v>
          </cell>
          <cell r="T600">
            <v>360</v>
          </cell>
          <cell r="U600">
            <v>300</v>
          </cell>
          <cell r="V600">
            <v>290</v>
          </cell>
          <cell r="W600">
            <v>270</v>
          </cell>
          <cell r="X600">
            <v>130</v>
          </cell>
          <cell r="Y600" t="str">
            <v>Adhe</v>
          </cell>
          <cell r="Z600" t="str">
            <v>G5</v>
          </cell>
          <cell r="AA600" t="str">
            <v>Simple-Adhesive</v>
          </cell>
          <cell r="AB600" t="str">
            <v>Regular-Adhe</v>
          </cell>
        </row>
        <row r="601">
          <cell r="D601" t="str">
            <v>2061YAD00/IND</v>
          </cell>
          <cell r="E601">
            <v>2061</v>
          </cell>
          <cell r="F601">
            <v>27.200000000000003</v>
          </cell>
          <cell r="G601" t="str">
            <v>No</v>
          </cell>
          <cell r="H601">
            <v>27.200000000000003</v>
          </cell>
          <cell r="I601" t="str">
            <v>TI</v>
          </cell>
          <cell r="J601" t="str">
            <v>Audit</v>
          </cell>
          <cell r="K601" t="str">
            <v>2061YAD02</v>
          </cell>
          <cell r="L601" t="str">
            <v>SH</v>
          </cell>
          <cell r="M601" t="str">
            <v>S-Group</v>
          </cell>
          <cell r="N601" t="str">
            <v>Reg</v>
          </cell>
          <cell r="P601" t="str">
            <v>PMR34</v>
          </cell>
          <cell r="Q601" t="str">
            <v>DRP</v>
          </cell>
          <cell r="S601">
            <v>0</v>
          </cell>
          <cell r="V601">
            <v>0</v>
          </cell>
          <cell r="X601">
            <v>0</v>
          </cell>
          <cell r="Y601" t="str">
            <v>Adhe</v>
          </cell>
          <cell r="Z601" t="str">
            <v>G5</v>
          </cell>
          <cell r="AA601" t="str">
            <v>Simple-Adhesive</v>
          </cell>
          <cell r="AB601" t="str">
            <v>Regular-Adhe</v>
          </cell>
        </row>
        <row r="602">
          <cell r="D602" t="str">
            <v>2131BAB00/IND</v>
          </cell>
          <cell r="E602">
            <v>2131</v>
          </cell>
          <cell r="F602">
            <v>27.200000000000003</v>
          </cell>
          <cell r="G602" t="str">
            <v>No</v>
          </cell>
          <cell r="H602">
            <v>27.200000000000003</v>
          </cell>
          <cell r="I602" t="str">
            <v>TI</v>
          </cell>
          <cell r="J602" t="str">
            <v>Audit</v>
          </cell>
          <cell r="K602" t="str">
            <v>2131BAB02</v>
          </cell>
          <cell r="L602" t="str">
            <v>SH</v>
          </cell>
          <cell r="M602" t="str">
            <v>S-Group</v>
          </cell>
          <cell r="N602" t="str">
            <v>Reg</v>
          </cell>
          <cell r="P602" t="str">
            <v>PMR39</v>
          </cell>
          <cell r="Q602" t="str">
            <v>DRP</v>
          </cell>
          <cell r="R602">
            <v>180</v>
          </cell>
          <cell r="S602">
            <v>180</v>
          </cell>
          <cell r="T602">
            <v>200</v>
          </cell>
          <cell r="U602">
            <v>190</v>
          </cell>
          <cell r="V602">
            <v>180</v>
          </cell>
          <cell r="X602">
            <v>0</v>
          </cell>
          <cell r="Y602" t="str">
            <v>Adhe</v>
          </cell>
          <cell r="Z602" t="str">
            <v>G3</v>
          </cell>
          <cell r="AA602" t="str">
            <v>Simple-Adhesive</v>
          </cell>
          <cell r="AB602" t="str">
            <v>Regular-Adhe</v>
          </cell>
        </row>
        <row r="603">
          <cell r="D603" t="str">
            <v>2131YAB00/IND</v>
          </cell>
          <cell r="E603">
            <v>2131</v>
          </cell>
          <cell r="F603">
            <v>27.200000000000003</v>
          </cell>
          <cell r="G603" t="str">
            <v>No</v>
          </cell>
          <cell r="H603">
            <v>27.200000000000003</v>
          </cell>
          <cell r="I603" t="str">
            <v>TI</v>
          </cell>
          <cell r="J603" t="str">
            <v>Audit</v>
          </cell>
          <cell r="K603" t="str">
            <v>2131YAB02</v>
          </cell>
          <cell r="L603" t="str">
            <v>SH</v>
          </cell>
          <cell r="M603" t="str">
            <v>S-Group</v>
          </cell>
          <cell r="N603" t="str">
            <v>Reg</v>
          </cell>
          <cell r="O603" t="str">
            <v>3.B</v>
          </cell>
          <cell r="P603" t="str">
            <v>MTS-RET</v>
          </cell>
          <cell r="Q603" t="str">
            <v>Live</v>
          </cell>
          <cell r="R603">
            <v>1253</v>
          </cell>
          <cell r="S603">
            <v>1251</v>
          </cell>
          <cell r="T603">
            <v>1359</v>
          </cell>
          <cell r="U603">
            <v>1287</v>
          </cell>
          <cell r="V603">
            <v>924</v>
          </cell>
          <cell r="W603">
            <v>400</v>
          </cell>
          <cell r="X603">
            <v>388</v>
          </cell>
          <cell r="Y603" t="str">
            <v>Adhe</v>
          </cell>
          <cell r="Z603" t="str">
            <v>G3</v>
          </cell>
          <cell r="AA603" t="str">
            <v>Simple-Adhesive</v>
          </cell>
          <cell r="AB603" t="str">
            <v>Regular-Adhe</v>
          </cell>
        </row>
        <row r="604">
          <cell r="D604" t="str">
            <v>2140YAC101/IND</v>
          </cell>
          <cell r="E604">
            <v>2140</v>
          </cell>
          <cell r="F604">
            <v>32.6</v>
          </cell>
          <cell r="G604" t="e">
            <v>#N/A</v>
          </cell>
          <cell r="I604" t="str">
            <v>TI</v>
          </cell>
          <cell r="J604" t="str">
            <v/>
          </cell>
          <cell r="K604" t="str">
            <v>2140YAC02/2N</v>
          </cell>
          <cell r="L604" t="str">
            <v>SH</v>
          </cell>
          <cell r="M604" t="str">
            <v>S-Group</v>
          </cell>
          <cell r="N604" t="str">
            <v>Reg</v>
          </cell>
          <cell r="P604" t="str">
            <v>MTO-DRP</v>
          </cell>
          <cell r="Q604" t="str">
            <v>DRP</v>
          </cell>
          <cell r="S604">
            <v>0</v>
          </cell>
          <cell r="V604">
            <v>0</v>
          </cell>
          <cell r="X604">
            <v>0</v>
          </cell>
          <cell r="Y604" t="str">
            <v>Adhe</v>
          </cell>
          <cell r="Z604" t="str">
            <v>PED</v>
          </cell>
          <cell r="AA604" t="str">
            <v>Simple-Adhesive</v>
          </cell>
          <cell r="AB604" t="str">
            <v>Regular-Adhe</v>
          </cell>
        </row>
        <row r="605">
          <cell r="D605" t="str">
            <v>2163YAB00/IND</v>
          </cell>
          <cell r="E605">
            <v>2163</v>
          </cell>
          <cell r="F605">
            <v>32.6</v>
          </cell>
          <cell r="G605" t="e">
            <v>#N/A</v>
          </cell>
          <cell r="I605" t="str">
            <v>TI</v>
          </cell>
          <cell r="J605" t="str">
            <v>Highend</v>
          </cell>
          <cell r="K605" t="str">
            <v>2163YAB02</v>
          </cell>
          <cell r="L605" t="str">
            <v>SH</v>
          </cell>
          <cell r="M605" t="str">
            <v>S-Group</v>
          </cell>
          <cell r="N605" t="str">
            <v>Reg</v>
          </cell>
          <cell r="P605" t="str">
            <v>PMR30</v>
          </cell>
          <cell r="Q605" t="str">
            <v>DRP</v>
          </cell>
          <cell r="S605">
            <v>0</v>
          </cell>
          <cell r="V605">
            <v>0</v>
          </cell>
          <cell r="X605">
            <v>0</v>
          </cell>
          <cell r="Y605" t="str">
            <v>Adhe</v>
          </cell>
          <cell r="Z605" t="str">
            <v>G1</v>
          </cell>
          <cell r="AA605" t="str">
            <v>Simple-Adhesive</v>
          </cell>
          <cell r="AB605" t="str">
            <v>Regular-Adhe</v>
          </cell>
        </row>
        <row r="606">
          <cell r="D606" t="str">
            <v>2170YAB00/IND</v>
          </cell>
          <cell r="E606">
            <v>2170</v>
          </cell>
          <cell r="F606">
            <v>32.6</v>
          </cell>
          <cell r="G606" t="e">
            <v>#N/A</v>
          </cell>
          <cell r="I606" t="str">
            <v>TI</v>
          </cell>
          <cell r="J606" t="str">
            <v>Audit</v>
          </cell>
          <cell r="K606" t="str">
            <v>2170YAB02</v>
          </cell>
          <cell r="L606" t="str">
            <v>SH</v>
          </cell>
          <cell r="M606" t="str">
            <v>S-Group</v>
          </cell>
          <cell r="N606" t="str">
            <v>Reg</v>
          </cell>
          <cell r="P606" t="str">
            <v>DRP12/04/18</v>
          </cell>
          <cell r="Q606" t="str">
            <v>DRP</v>
          </cell>
          <cell r="S606">
            <v>0</v>
          </cell>
          <cell r="V606">
            <v>0</v>
          </cell>
          <cell r="X606">
            <v>0</v>
          </cell>
          <cell r="Y606" t="str">
            <v>Adhe</v>
          </cell>
          <cell r="Z606" t="str">
            <v>G5</v>
          </cell>
          <cell r="AA606" t="str">
            <v>Simple-Adhesive</v>
          </cell>
          <cell r="AB606" t="str">
            <v>Regular-Adhe</v>
          </cell>
        </row>
        <row r="607">
          <cell r="D607" t="str">
            <v>2194SAA00/IND</v>
          </cell>
          <cell r="E607">
            <v>2194</v>
          </cell>
          <cell r="F607">
            <v>33.700000000000003</v>
          </cell>
          <cell r="G607" t="e">
            <v>#N/A</v>
          </cell>
          <cell r="I607" t="str">
            <v>SO</v>
          </cell>
          <cell r="J607" t="str">
            <v>Audit</v>
          </cell>
          <cell r="K607" t="str">
            <v>2194SAA02</v>
          </cell>
          <cell r="L607" t="str">
            <v>SH</v>
          </cell>
          <cell r="M607" t="str">
            <v>S-Group</v>
          </cell>
          <cell r="N607" t="str">
            <v>Reg</v>
          </cell>
          <cell r="P607" t="str">
            <v>PMR31</v>
          </cell>
          <cell r="Q607" t="str">
            <v>DRP</v>
          </cell>
          <cell r="S607">
            <v>0</v>
          </cell>
          <cell r="V607">
            <v>0</v>
          </cell>
          <cell r="X607">
            <v>0</v>
          </cell>
          <cell r="Y607" t="str">
            <v>Gask</v>
          </cell>
          <cell r="Z607" t="str">
            <v>G6</v>
          </cell>
          <cell r="AA607" t="str">
            <v>Simple-Gasket</v>
          </cell>
          <cell r="AB607" t="str">
            <v>Regular-Gask</v>
          </cell>
        </row>
        <row r="608">
          <cell r="D608" t="str">
            <v>2210YAA00/IND</v>
          </cell>
          <cell r="E608">
            <v>2210</v>
          </cell>
          <cell r="F608">
            <v>27.200000000000003</v>
          </cell>
          <cell r="G608" t="e">
            <v>#N/A</v>
          </cell>
          <cell r="I608" t="str">
            <v>TI</v>
          </cell>
          <cell r="J608" t="str">
            <v>Audit</v>
          </cell>
          <cell r="K608" t="str">
            <v>2210YAA02</v>
          </cell>
          <cell r="L608" t="str">
            <v>SH</v>
          </cell>
          <cell r="M608" t="str">
            <v>S-Group</v>
          </cell>
          <cell r="N608" t="str">
            <v>Reg</v>
          </cell>
          <cell r="P608" t="str">
            <v>DRP30/10/13</v>
          </cell>
          <cell r="Q608" t="str">
            <v>DRP</v>
          </cell>
          <cell r="S608">
            <v>0</v>
          </cell>
          <cell r="V608">
            <v>0</v>
          </cell>
          <cell r="X608">
            <v>0</v>
          </cell>
          <cell r="Y608" t="str">
            <v>Adhe</v>
          </cell>
          <cell r="Z608" t="str">
            <v>G5</v>
          </cell>
          <cell r="AA608" t="str">
            <v>Simple-Adhesive</v>
          </cell>
          <cell r="AB608" t="str">
            <v>Regular-Adhe</v>
          </cell>
        </row>
        <row r="609">
          <cell r="D609" t="str">
            <v>2210YAB00/IND</v>
          </cell>
          <cell r="E609">
            <v>2210</v>
          </cell>
          <cell r="F609">
            <v>27.200000000000003</v>
          </cell>
          <cell r="G609" t="e">
            <v>#N/A</v>
          </cell>
          <cell r="I609" t="str">
            <v>TI</v>
          </cell>
          <cell r="J609" t="str">
            <v>Audit</v>
          </cell>
          <cell r="K609" t="str">
            <v>2210YAB02</v>
          </cell>
          <cell r="L609" t="str">
            <v>SH</v>
          </cell>
          <cell r="M609" t="str">
            <v>S-Group</v>
          </cell>
          <cell r="N609" t="str">
            <v>Reg</v>
          </cell>
          <cell r="P609" t="str">
            <v>DRP30/06/14</v>
          </cell>
          <cell r="Q609" t="str">
            <v>DRP</v>
          </cell>
          <cell r="S609">
            <v>0</v>
          </cell>
          <cell r="V609">
            <v>0</v>
          </cell>
          <cell r="X609">
            <v>0</v>
          </cell>
          <cell r="Y609" t="str">
            <v>Adhe</v>
          </cell>
          <cell r="Z609" t="str">
            <v>G5</v>
          </cell>
          <cell r="AA609" t="str">
            <v>Simple-Adhesive</v>
          </cell>
          <cell r="AB609" t="str">
            <v>Regular-Adhe</v>
          </cell>
        </row>
        <row r="610">
          <cell r="D610" t="str">
            <v>2211YAA00/IND</v>
          </cell>
          <cell r="E610">
            <v>2211</v>
          </cell>
          <cell r="F610">
            <v>32.6</v>
          </cell>
          <cell r="G610" t="e">
            <v>#N/A</v>
          </cell>
          <cell r="I610" t="str">
            <v>TI</v>
          </cell>
          <cell r="J610" t="str">
            <v>Audit</v>
          </cell>
          <cell r="K610" t="str">
            <v>2211YAA02</v>
          </cell>
          <cell r="L610" t="str">
            <v>SH</v>
          </cell>
          <cell r="M610" t="str">
            <v>S-Group</v>
          </cell>
          <cell r="N610" t="str">
            <v>Reg</v>
          </cell>
          <cell r="P610" t="str">
            <v>PMR20</v>
          </cell>
          <cell r="Q610" t="str">
            <v>DRP</v>
          </cell>
          <cell r="S610">
            <v>0</v>
          </cell>
          <cell r="V610">
            <v>0</v>
          </cell>
          <cell r="X610">
            <v>0</v>
          </cell>
          <cell r="Y610" t="str">
            <v>Gask</v>
          </cell>
          <cell r="Z610" t="str">
            <v>G4</v>
          </cell>
          <cell r="AA610" t="str">
            <v>Simple-Gasket</v>
          </cell>
          <cell r="AB610" t="str">
            <v>Regular-Gask</v>
          </cell>
        </row>
        <row r="611">
          <cell r="D611" t="str">
            <v>2214YAC00/IND</v>
          </cell>
          <cell r="E611">
            <v>2214</v>
          </cell>
          <cell r="F611">
            <v>30.300000000000004</v>
          </cell>
          <cell r="G611" t="str">
            <v>No</v>
          </cell>
          <cell r="H611">
            <v>30.300000000000004</v>
          </cell>
          <cell r="I611" t="str">
            <v>TI</v>
          </cell>
          <cell r="J611" t="str">
            <v>Audit</v>
          </cell>
          <cell r="K611" t="str">
            <v>2214YAB02</v>
          </cell>
          <cell r="L611" t="str">
            <v>SH</v>
          </cell>
          <cell r="M611" t="str">
            <v>S-Group</v>
          </cell>
          <cell r="N611" t="str">
            <v>Reg</v>
          </cell>
          <cell r="P611" t="str">
            <v>PMR37</v>
          </cell>
          <cell r="Q611" t="str">
            <v>DRP</v>
          </cell>
          <cell r="R611">
            <v>259</v>
          </cell>
          <cell r="S611">
            <v>0</v>
          </cell>
          <cell r="V611">
            <v>0</v>
          </cell>
          <cell r="X611">
            <v>0</v>
          </cell>
          <cell r="Y611" t="str">
            <v>Adhe</v>
          </cell>
          <cell r="Z611" t="str">
            <v>G7</v>
          </cell>
          <cell r="AA611" t="str">
            <v>Simple-Adhesive</v>
          </cell>
          <cell r="AB611" t="str">
            <v>Regular-Adhe</v>
          </cell>
        </row>
        <row r="612">
          <cell r="D612" t="str">
            <v>2214YAC00Z1/IND</v>
          </cell>
          <cell r="E612">
            <v>2214</v>
          </cell>
          <cell r="F612">
            <v>30.300000000000004</v>
          </cell>
          <cell r="G612" t="str">
            <v>No</v>
          </cell>
          <cell r="H612">
            <v>30.300000000000004</v>
          </cell>
          <cell r="I612" t="str">
            <v>TI</v>
          </cell>
          <cell r="J612" t="str">
            <v>Audit</v>
          </cell>
          <cell r="K612" t="str">
            <v>2214YAB02</v>
          </cell>
          <cell r="L612" t="str">
            <v>SH</v>
          </cell>
          <cell r="M612" t="str">
            <v>S-Group</v>
          </cell>
          <cell r="N612" t="str">
            <v>Reg</v>
          </cell>
          <cell r="P612" t="str">
            <v>NM (INSTI)</v>
          </cell>
          <cell r="Q612" t="str">
            <v>DRP</v>
          </cell>
          <cell r="S612">
            <v>0</v>
          </cell>
          <cell r="V612">
            <v>0</v>
          </cell>
          <cell r="X612">
            <v>0</v>
          </cell>
          <cell r="Y612" t="str">
            <v>Adhe</v>
          </cell>
          <cell r="Z612" t="str">
            <v>G7</v>
          </cell>
          <cell r="AA612" t="str">
            <v>Simple-Adhesive</v>
          </cell>
          <cell r="AB612" t="str">
            <v>Regular-Adhe</v>
          </cell>
        </row>
        <row r="613">
          <cell r="D613" t="str">
            <v>2247YAB00/IND</v>
          </cell>
          <cell r="E613">
            <v>2247</v>
          </cell>
          <cell r="F613">
            <v>37.000000000000007</v>
          </cell>
          <cell r="G613" t="str">
            <v>Yes</v>
          </cell>
          <cell r="H613">
            <v>34.70000000000001</v>
          </cell>
          <cell r="I613" t="str">
            <v>TI</v>
          </cell>
          <cell r="J613" t="str">
            <v>Audit</v>
          </cell>
          <cell r="K613" t="str">
            <v>2247YAB02</v>
          </cell>
          <cell r="L613" t="str">
            <v>RD</v>
          </cell>
          <cell r="M613" t="str">
            <v>S-Group</v>
          </cell>
          <cell r="N613" t="str">
            <v>Reg</v>
          </cell>
          <cell r="P613" t="str">
            <v>PMR17</v>
          </cell>
          <cell r="Q613" t="str">
            <v>DRP</v>
          </cell>
          <cell r="S613">
            <v>0</v>
          </cell>
          <cell r="V613">
            <v>0</v>
          </cell>
          <cell r="X613">
            <v>0</v>
          </cell>
          <cell r="Y613" t="str">
            <v>Adhe</v>
          </cell>
          <cell r="Z613" t="str">
            <v>G7</v>
          </cell>
          <cell r="AA613" t="str">
            <v>Simple-Adhesive</v>
          </cell>
          <cell r="AB613" t="str">
            <v>Regular-Adhe</v>
          </cell>
        </row>
        <row r="614">
          <cell r="D614" t="str">
            <v>2247YAB30/IND</v>
          </cell>
          <cell r="E614">
            <v>2247</v>
          </cell>
          <cell r="F614">
            <v>37.000000000000007</v>
          </cell>
          <cell r="G614" t="str">
            <v>Yes</v>
          </cell>
          <cell r="H614">
            <v>34.70000000000001</v>
          </cell>
          <cell r="I614" t="str">
            <v>TI</v>
          </cell>
          <cell r="J614" t="str">
            <v>Audit</v>
          </cell>
          <cell r="K614" t="str">
            <v>2247YAB02</v>
          </cell>
          <cell r="L614" t="str">
            <v>RD</v>
          </cell>
          <cell r="M614" t="str">
            <v>S-Group</v>
          </cell>
          <cell r="N614" t="str">
            <v>Reg</v>
          </cell>
          <cell r="P614" t="str">
            <v>DRP30/06/14</v>
          </cell>
          <cell r="Q614" t="str">
            <v>DRP</v>
          </cell>
          <cell r="S614">
            <v>0</v>
          </cell>
          <cell r="V614">
            <v>0</v>
          </cell>
          <cell r="X614">
            <v>0</v>
          </cell>
          <cell r="Y614" t="str">
            <v>Adhe</v>
          </cell>
          <cell r="Z614" t="str">
            <v>G7</v>
          </cell>
          <cell r="AA614" t="str">
            <v>Simple-Adhesive</v>
          </cell>
          <cell r="AB614" t="str">
            <v>Regular-Adhe</v>
          </cell>
        </row>
        <row r="615">
          <cell r="D615" t="str">
            <v>2250SAD31/IND</v>
          </cell>
          <cell r="E615">
            <v>2250</v>
          </cell>
          <cell r="F615">
            <v>32.6</v>
          </cell>
          <cell r="G615" t="str">
            <v>Yes</v>
          </cell>
          <cell r="H615">
            <v>30.3</v>
          </cell>
          <cell r="I615" t="str">
            <v>TI</v>
          </cell>
          <cell r="J615" t="str">
            <v>Highend</v>
          </cell>
          <cell r="K615" t="str">
            <v>2250SAD02</v>
          </cell>
          <cell r="L615" t="str">
            <v>SH</v>
          </cell>
          <cell r="M615" t="str">
            <v>S-Group</v>
          </cell>
          <cell r="N615" t="str">
            <v>Reg</v>
          </cell>
          <cell r="P615" t="str">
            <v>PMR28</v>
          </cell>
          <cell r="Q615" t="str">
            <v>DRP</v>
          </cell>
          <cell r="S615">
            <v>0</v>
          </cell>
          <cell r="V615">
            <v>0</v>
          </cell>
          <cell r="X615">
            <v>0</v>
          </cell>
          <cell r="Y615" t="str">
            <v>Adhe</v>
          </cell>
          <cell r="Z615" t="str">
            <v>G3</v>
          </cell>
          <cell r="AA615" t="str">
            <v>Simple-Adhesive</v>
          </cell>
          <cell r="AB615" t="str">
            <v>Regular-Adhe</v>
          </cell>
        </row>
        <row r="616">
          <cell r="D616" t="str">
            <v>2250SAF31/IND</v>
          </cell>
          <cell r="E616">
            <v>2250</v>
          </cell>
          <cell r="F616">
            <v>32.6</v>
          </cell>
          <cell r="G616" t="str">
            <v>Yes</v>
          </cell>
          <cell r="H616">
            <v>30.3</v>
          </cell>
          <cell r="I616" t="str">
            <v>TI</v>
          </cell>
          <cell r="J616" t="str">
            <v>Highend</v>
          </cell>
          <cell r="K616" t="str">
            <v>2250SAF02</v>
          </cell>
          <cell r="L616" t="str">
            <v>SH</v>
          </cell>
          <cell r="M616" t="str">
            <v>S-Group</v>
          </cell>
          <cell r="N616" t="str">
            <v>Reg</v>
          </cell>
          <cell r="P616" t="str">
            <v>PMR28</v>
          </cell>
          <cell r="Q616" t="str">
            <v>DRP</v>
          </cell>
          <cell r="S616">
            <v>0</v>
          </cell>
          <cell r="V616">
            <v>0</v>
          </cell>
          <cell r="X616">
            <v>0</v>
          </cell>
          <cell r="Y616" t="str">
            <v>Adhe</v>
          </cell>
          <cell r="Z616" t="str">
            <v>G3</v>
          </cell>
          <cell r="AA616" t="str">
            <v>Simple-Adhesive</v>
          </cell>
          <cell r="AB616" t="str">
            <v>Regular-Adhe</v>
          </cell>
        </row>
        <row r="617">
          <cell r="D617" t="str">
            <v>2250WAF31/IND</v>
          </cell>
          <cell r="E617">
            <v>2250</v>
          </cell>
          <cell r="F617">
            <v>32.6</v>
          </cell>
          <cell r="G617" t="str">
            <v>Yes</v>
          </cell>
          <cell r="H617">
            <v>30.3</v>
          </cell>
          <cell r="I617" t="str">
            <v>TI</v>
          </cell>
          <cell r="J617" t="str">
            <v>Highend</v>
          </cell>
          <cell r="K617" t="str">
            <v>2250WAF02</v>
          </cell>
          <cell r="L617" t="str">
            <v>SH</v>
          </cell>
          <cell r="M617" t="str">
            <v>S-Group</v>
          </cell>
          <cell r="N617" t="str">
            <v>Reg</v>
          </cell>
          <cell r="P617" t="str">
            <v>PMR28</v>
          </cell>
          <cell r="Q617" t="str">
            <v>DRP</v>
          </cell>
          <cell r="S617">
            <v>0</v>
          </cell>
          <cell r="V617">
            <v>0</v>
          </cell>
          <cell r="X617">
            <v>0</v>
          </cell>
          <cell r="Y617" t="str">
            <v>Adhe</v>
          </cell>
          <cell r="Z617" t="str">
            <v>G3</v>
          </cell>
          <cell r="AA617" t="str">
            <v>Simple-Adhesive</v>
          </cell>
          <cell r="AB617" t="str">
            <v>Regular-Adhe</v>
          </cell>
        </row>
        <row r="618">
          <cell r="D618" t="str">
            <v>2250YAC00/IND</v>
          </cell>
          <cell r="E618">
            <v>2250</v>
          </cell>
          <cell r="F618">
            <v>32.6</v>
          </cell>
          <cell r="G618" t="str">
            <v>Yes</v>
          </cell>
          <cell r="H618">
            <v>30.3</v>
          </cell>
          <cell r="I618" t="str">
            <v>TI</v>
          </cell>
          <cell r="J618" t="str">
            <v>Highend</v>
          </cell>
          <cell r="K618" t="str">
            <v>2250YAC02</v>
          </cell>
          <cell r="L618" t="str">
            <v>SH</v>
          </cell>
          <cell r="M618" t="str">
            <v>S-Group</v>
          </cell>
          <cell r="N618" t="str">
            <v>Reg</v>
          </cell>
          <cell r="P618" t="str">
            <v>PMR31</v>
          </cell>
          <cell r="Q618" t="str">
            <v>DRP</v>
          </cell>
          <cell r="S618">
            <v>0</v>
          </cell>
          <cell r="V618">
            <v>0</v>
          </cell>
          <cell r="X618">
            <v>0</v>
          </cell>
          <cell r="Y618" t="str">
            <v>Adhe</v>
          </cell>
          <cell r="Z618" t="str">
            <v>G3</v>
          </cell>
          <cell r="AA618" t="str">
            <v>Simple-Adhesive</v>
          </cell>
          <cell r="AB618" t="str">
            <v>Regular-Adhe</v>
          </cell>
        </row>
        <row r="619">
          <cell r="D619" t="str">
            <v>2250YAD31/IND</v>
          </cell>
          <cell r="E619">
            <v>2250</v>
          </cell>
          <cell r="F619">
            <v>32.6</v>
          </cell>
          <cell r="G619" t="str">
            <v>Yes</v>
          </cell>
          <cell r="H619">
            <v>30.3</v>
          </cell>
          <cell r="I619" t="str">
            <v>TI</v>
          </cell>
          <cell r="J619" t="str">
            <v>Highend</v>
          </cell>
          <cell r="K619" t="str">
            <v>2250YAD02/2N</v>
          </cell>
          <cell r="L619" t="str">
            <v>SH</v>
          </cell>
          <cell r="M619" t="str">
            <v>S-Group</v>
          </cell>
          <cell r="N619" t="str">
            <v>Reg</v>
          </cell>
          <cell r="P619" t="str">
            <v>PMR31</v>
          </cell>
          <cell r="Q619" t="str">
            <v>DRP</v>
          </cell>
          <cell r="S619">
            <v>0</v>
          </cell>
          <cell r="V619">
            <v>0</v>
          </cell>
          <cell r="X619">
            <v>0</v>
          </cell>
          <cell r="Y619" t="str">
            <v>Adhe</v>
          </cell>
          <cell r="Z619" t="str">
            <v>G3</v>
          </cell>
          <cell r="AA619" t="str">
            <v>Simple-Adhesive</v>
          </cell>
          <cell r="AB619" t="str">
            <v>Regular-Adhe</v>
          </cell>
        </row>
        <row r="620">
          <cell r="D620" t="str">
            <v>2250YAE00/IND</v>
          </cell>
          <cell r="E620">
            <v>2250</v>
          </cell>
          <cell r="F620">
            <v>32.6</v>
          </cell>
          <cell r="G620" t="str">
            <v>Yes</v>
          </cell>
          <cell r="H620">
            <v>30.3</v>
          </cell>
          <cell r="I620" t="str">
            <v>TI</v>
          </cell>
          <cell r="J620" t="str">
            <v>Highend</v>
          </cell>
          <cell r="K620" t="str">
            <v>2250YAE02</v>
          </cell>
          <cell r="L620" t="str">
            <v>SH</v>
          </cell>
          <cell r="M620" t="str">
            <v>S-Group</v>
          </cell>
          <cell r="N620" t="str">
            <v>Reg</v>
          </cell>
          <cell r="P620" t="str">
            <v>PMR39</v>
          </cell>
          <cell r="Q620" t="str">
            <v>DRP</v>
          </cell>
          <cell r="R620">
            <v>140</v>
          </cell>
          <cell r="S620">
            <v>150</v>
          </cell>
          <cell r="T620">
            <v>150</v>
          </cell>
          <cell r="U620">
            <v>140</v>
          </cell>
          <cell r="V620">
            <v>140</v>
          </cell>
          <cell r="X620">
            <v>0</v>
          </cell>
          <cell r="Y620" t="str">
            <v>Adhe</v>
          </cell>
          <cell r="Z620" t="str">
            <v>G3</v>
          </cell>
          <cell r="AA620" t="str">
            <v>Simple-Adhesive</v>
          </cell>
          <cell r="AB620" t="str">
            <v>Regular-Adhe</v>
          </cell>
        </row>
        <row r="621">
          <cell r="D621" t="str">
            <v>2250YAE30/IND</v>
          </cell>
          <cell r="E621">
            <v>2250</v>
          </cell>
          <cell r="F621">
            <v>32.6</v>
          </cell>
          <cell r="G621" t="str">
            <v>Yes</v>
          </cell>
          <cell r="H621">
            <v>30.3</v>
          </cell>
          <cell r="I621" t="str">
            <v>TI</v>
          </cell>
          <cell r="J621" t="str">
            <v>Highend</v>
          </cell>
          <cell r="K621" t="str">
            <v>2250YAE02</v>
          </cell>
          <cell r="L621" t="str">
            <v>SH</v>
          </cell>
          <cell r="M621" t="str">
            <v>S-Group</v>
          </cell>
          <cell r="N621" t="str">
            <v>Reg</v>
          </cell>
          <cell r="P621" t="str">
            <v>PMR16</v>
          </cell>
          <cell r="Q621" t="str">
            <v>DRP</v>
          </cell>
          <cell r="S621">
            <v>0</v>
          </cell>
          <cell r="V621">
            <v>0</v>
          </cell>
          <cell r="X621">
            <v>0</v>
          </cell>
          <cell r="Y621" t="str">
            <v>Adhe</v>
          </cell>
          <cell r="Z621" t="str">
            <v>G3</v>
          </cell>
          <cell r="AA621" t="str">
            <v>Simple-Adhesive</v>
          </cell>
          <cell r="AB621" t="str">
            <v>Regular-Adhe</v>
          </cell>
        </row>
        <row r="622">
          <cell r="D622" t="str">
            <v>2250YAF31/IND</v>
          </cell>
          <cell r="E622">
            <v>2250</v>
          </cell>
          <cell r="F622">
            <v>32.6</v>
          </cell>
          <cell r="G622" t="str">
            <v>Yes</v>
          </cell>
          <cell r="H622">
            <v>30.3</v>
          </cell>
          <cell r="I622" t="str">
            <v>TI</v>
          </cell>
          <cell r="J622" t="str">
            <v>Highend</v>
          </cell>
          <cell r="K622" t="str">
            <v>2250YAF02/2N</v>
          </cell>
          <cell r="L622" t="str">
            <v>SH</v>
          </cell>
          <cell r="M622" t="str">
            <v>S-Group</v>
          </cell>
          <cell r="N622" t="str">
            <v>Reg</v>
          </cell>
          <cell r="P622" t="str">
            <v>PMR31</v>
          </cell>
          <cell r="Q622" t="str">
            <v>DRP</v>
          </cell>
          <cell r="S622">
            <v>0</v>
          </cell>
          <cell r="V622">
            <v>0</v>
          </cell>
          <cell r="X622">
            <v>0</v>
          </cell>
          <cell r="Y622" t="str">
            <v>Adhe</v>
          </cell>
          <cell r="Z622" t="str">
            <v>G3</v>
          </cell>
          <cell r="AA622" t="str">
            <v>Simple-Adhesive</v>
          </cell>
          <cell r="AB622" t="str">
            <v>Regular-Adhe</v>
          </cell>
        </row>
        <row r="623">
          <cell r="D623" t="str">
            <v>2251SAD00/IND</v>
          </cell>
          <cell r="E623">
            <v>2251</v>
          </cell>
          <cell r="F623">
            <v>39.200000000000003</v>
          </cell>
          <cell r="G623" t="str">
            <v>Yes</v>
          </cell>
          <cell r="H623">
            <v>36.900000000000006</v>
          </cell>
          <cell r="I623" t="str">
            <v>TI</v>
          </cell>
          <cell r="J623" t="str">
            <v>Highend</v>
          </cell>
          <cell r="K623" t="str">
            <v>2251SAD02</v>
          </cell>
          <cell r="L623" t="str">
            <v>SH</v>
          </cell>
          <cell r="M623" t="str">
            <v>S-Group</v>
          </cell>
          <cell r="N623" t="str">
            <v>Reg</v>
          </cell>
          <cell r="P623" t="str">
            <v>PMR17</v>
          </cell>
          <cell r="Q623" t="str">
            <v>DRP</v>
          </cell>
          <cell r="S623">
            <v>0</v>
          </cell>
          <cell r="V623">
            <v>0</v>
          </cell>
          <cell r="X623">
            <v>0</v>
          </cell>
          <cell r="Y623" t="str">
            <v>Adhe</v>
          </cell>
          <cell r="Z623" t="str">
            <v>G1</v>
          </cell>
          <cell r="AA623" t="str">
            <v>Simple-Adhesive</v>
          </cell>
          <cell r="AB623" t="str">
            <v>Regular-Adhe</v>
          </cell>
        </row>
        <row r="624">
          <cell r="D624" t="str">
            <v>2251SAE00/IND</v>
          </cell>
          <cell r="E624">
            <v>2251</v>
          </cell>
          <cell r="F624">
            <v>39.200000000000003</v>
          </cell>
          <cell r="G624" t="str">
            <v>Yes</v>
          </cell>
          <cell r="H624">
            <v>36.900000000000006</v>
          </cell>
          <cell r="I624" t="str">
            <v>TI</v>
          </cell>
          <cell r="J624" t="str">
            <v>Highend</v>
          </cell>
          <cell r="K624" t="str">
            <v>2251SAE02</v>
          </cell>
          <cell r="L624" t="str">
            <v>SH</v>
          </cell>
          <cell r="M624" t="str">
            <v>S-Group</v>
          </cell>
          <cell r="N624" t="str">
            <v>Reg</v>
          </cell>
          <cell r="P624" t="str">
            <v>DRP15/12/20</v>
          </cell>
          <cell r="Q624" t="str">
            <v>DRP</v>
          </cell>
          <cell r="S624">
            <v>0</v>
          </cell>
          <cell r="V624">
            <v>0</v>
          </cell>
          <cell r="X624">
            <v>0</v>
          </cell>
          <cell r="Y624" t="str">
            <v>Adhe</v>
          </cell>
          <cell r="Z624" t="str">
            <v>G1</v>
          </cell>
          <cell r="AA624" t="str">
            <v>Simple-Adhesive</v>
          </cell>
          <cell r="AB624" t="str">
            <v>Regular-Adhe</v>
          </cell>
        </row>
        <row r="625">
          <cell r="D625" t="str">
            <v>2251YAE00/IND</v>
          </cell>
          <cell r="E625">
            <v>2251</v>
          </cell>
          <cell r="F625">
            <v>39.200000000000003</v>
          </cell>
          <cell r="G625" t="str">
            <v>Yes</v>
          </cell>
          <cell r="H625">
            <v>36.900000000000006</v>
          </cell>
          <cell r="I625" t="str">
            <v>TI</v>
          </cell>
          <cell r="J625" t="str">
            <v>Highend</v>
          </cell>
          <cell r="K625" t="str">
            <v>2251YAE02</v>
          </cell>
          <cell r="L625" t="str">
            <v>SH</v>
          </cell>
          <cell r="M625" t="str">
            <v>S-Group</v>
          </cell>
          <cell r="N625" t="str">
            <v>Reg</v>
          </cell>
          <cell r="P625" t="str">
            <v>PMR36</v>
          </cell>
          <cell r="Q625" t="str">
            <v>DRP</v>
          </cell>
          <cell r="S625">
            <v>0</v>
          </cell>
          <cell r="V625">
            <v>0</v>
          </cell>
          <cell r="X625">
            <v>0</v>
          </cell>
          <cell r="Y625" t="str">
            <v>Adhe</v>
          </cell>
          <cell r="Z625" t="str">
            <v>G1</v>
          </cell>
          <cell r="AA625" t="str">
            <v>Simple-Adhesive</v>
          </cell>
          <cell r="AB625" t="str">
            <v>Regular-Adhe</v>
          </cell>
        </row>
        <row r="626">
          <cell r="D626" t="str">
            <v>2252YED00/IND</v>
          </cell>
          <cell r="E626">
            <v>2252</v>
          </cell>
          <cell r="F626">
            <v>39.200000000000003</v>
          </cell>
          <cell r="G626" t="str">
            <v>No</v>
          </cell>
          <cell r="H626">
            <v>39.200000000000003</v>
          </cell>
          <cell r="I626" t="str">
            <v>TI</v>
          </cell>
          <cell r="J626" t="str">
            <v>Highend</v>
          </cell>
          <cell r="K626" t="str">
            <v>2252YED02</v>
          </cell>
          <cell r="L626" t="str">
            <v>SH</v>
          </cell>
          <cell r="M626" t="str">
            <v>S-Group</v>
          </cell>
          <cell r="N626" t="str">
            <v>Reg</v>
          </cell>
          <cell r="P626" t="str">
            <v>PMR37</v>
          </cell>
          <cell r="Q626" t="str">
            <v>DRP</v>
          </cell>
          <cell r="R626">
            <v>134</v>
          </cell>
          <cell r="S626">
            <v>0</v>
          </cell>
          <cell r="V626">
            <v>0</v>
          </cell>
          <cell r="X626">
            <v>0</v>
          </cell>
          <cell r="Y626" t="str">
            <v>Adhe</v>
          </cell>
          <cell r="Z626" t="str">
            <v>G3</v>
          </cell>
          <cell r="AA626" t="str">
            <v>Simple-Adhesive</v>
          </cell>
          <cell r="AB626" t="str">
            <v>Regular-Adhe</v>
          </cell>
        </row>
        <row r="627">
          <cell r="D627" t="str">
            <v>2253SAE31/IND</v>
          </cell>
          <cell r="E627">
            <v>2253</v>
          </cell>
          <cell r="F627">
            <v>43.6</v>
          </cell>
          <cell r="G627" t="str">
            <v>Yes</v>
          </cell>
          <cell r="H627">
            <v>41.300000000000004</v>
          </cell>
          <cell r="I627" t="str">
            <v>TI</v>
          </cell>
          <cell r="J627" t="str">
            <v>Highend</v>
          </cell>
          <cell r="K627" t="str">
            <v>2253SAE02</v>
          </cell>
          <cell r="L627" t="str">
            <v>SH</v>
          </cell>
          <cell r="M627" t="str">
            <v>S-Group</v>
          </cell>
          <cell r="N627" t="str">
            <v>Reg</v>
          </cell>
          <cell r="P627" t="str">
            <v>PMR27</v>
          </cell>
          <cell r="Q627" t="str">
            <v>DRP</v>
          </cell>
          <cell r="S627">
            <v>0</v>
          </cell>
          <cell r="V627">
            <v>0</v>
          </cell>
          <cell r="X627">
            <v>0</v>
          </cell>
          <cell r="Y627" t="str">
            <v>Adhe</v>
          </cell>
          <cell r="Z627" t="str">
            <v>G3</v>
          </cell>
          <cell r="AA627" t="str">
            <v>Simple-Adhesive</v>
          </cell>
          <cell r="AB627" t="str">
            <v>Regular-Adhe</v>
          </cell>
        </row>
        <row r="628">
          <cell r="D628" t="str">
            <v>2253WAE31/IND</v>
          </cell>
          <cell r="E628">
            <v>2253</v>
          </cell>
          <cell r="F628">
            <v>43.6</v>
          </cell>
          <cell r="G628" t="str">
            <v>Yes</v>
          </cell>
          <cell r="H628">
            <v>41.300000000000004</v>
          </cell>
          <cell r="I628" t="str">
            <v>TI</v>
          </cell>
          <cell r="J628" t="str">
            <v>Highend</v>
          </cell>
          <cell r="K628" t="str">
            <v>2253WAE02</v>
          </cell>
          <cell r="L628" t="str">
            <v>SH</v>
          </cell>
          <cell r="M628" t="str">
            <v>S-Group</v>
          </cell>
          <cell r="N628" t="str">
            <v>Reg</v>
          </cell>
          <cell r="P628" t="str">
            <v>PMR28</v>
          </cell>
          <cell r="Q628" t="str">
            <v>DRP</v>
          </cell>
          <cell r="S628">
            <v>0</v>
          </cell>
          <cell r="V628">
            <v>0</v>
          </cell>
          <cell r="X628">
            <v>0</v>
          </cell>
          <cell r="Y628" t="str">
            <v>Adhe</v>
          </cell>
          <cell r="Z628" t="str">
            <v>G3</v>
          </cell>
          <cell r="AA628" t="str">
            <v>Simple-Adhesive</v>
          </cell>
          <cell r="AB628" t="str">
            <v>Regular-Adhe</v>
          </cell>
        </row>
        <row r="629">
          <cell r="D629" t="str">
            <v>2253YAE00/IND</v>
          </cell>
          <cell r="E629">
            <v>2253</v>
          </cell>
          <cell r="F629">
            <v>43.6</v>
          </cell>
          <cell r="G629" t="str">
            <v>Yes</v>
          </cell>
          <cell r="H629">
            <v>41.300000000000004</v>
          </cell>
          <cell r="I629" t="str">
            <v>TI</v>
          </cell>
          <cell r="J629" t="str">
            <v>Highend</v>
          </cell>
          <cell r="K629" t="str">
            <v>2253YAE02</v>
          </cell>
          <cell r="L629" t="str">
            <v>SH</v>
          </cell>
          <cell r="M629" t="str">
            <v>S-Group</v>
          </cell>
          <cell r="N629" t="str">
            <v>Reg</v>
          </cell>
          <cell r="P629" t="str">
            <v>DRP15/12/20</v>
          </cell>
          <cell r="Q629" t="str">
            <v>DRP</v>
          </cell>
          <cell r="S629">
            <v>0</v>
          </cell>
          <cell r="V629">
            <v>0</v>
          </cell>
          <cell r="X629">
            <v>0</v>
          </cell>
          <cell r="Y629" t="str">
            <v>Adhe</v>
          </cell>
          <cell r="Z629" t="str">
            <v>G3</v>
          </cell>
          <cell r="AA629" t="str">
            <v>Simple-Adhesive</v>
          </cell>
          <cell r="AB629" t="str">
            <v>Regular-Adhe</v>
          </cell>
        </row>
        <row r="630">
          <cell r="D630" t="str">
            <v>2253YAE31/IND</v>
          </cell>
          <cell r="E630">
            <v>2253</v>
          </cell>
          <cell r="F630">
            <v>43.6</v>
          </cell>
          <cell r="G630" t="str">
            <v>Yes</v>
          </cell>
          <cell r="H630">
            <v>41.300000000000004</v>
          </cell>
          <cell r="I630" t="str">
            <v>TI</v>
          </cell>
          <cell r="J630" t="str">
            <v>Highend</v>
          </cell>
          <cell r="K630" t="str">
            <v>2253YAE02/2N</v>
          </cell>
          <cell r="L630" t="str">
            <v>SH</v>
          </cell>
          <cell r="M630" t="str">
            <v>S-Group</v>
          </cell>
          <cell r="N630" t="str">
            <v>Reg</v>
          </cell>
          <cell r="P630" t="str">
            <v>PMR28</v>
          </cell>
          <cell r="Q630" t="str">
            <v>DRP</v>
          </cell>
          <cell r="S630">
            <v>0</v>
          </cell>
          <cell r="V630">
            <v>0</v>
          </cell>
          <cell r="X630">
            <v>0</v>
          </cell>
          <cell r="Y630" t="str">
            <v>Adhe</v>
          </cell>
          <cell r="Z630" t="str">
            <v>G3</v>
          </cell>
          <cell r="AA630" t="str">
            <v>Simple-Adhesive</v>
          </cell>
          <cell r="AB630" t="str">
            <v>Regular-Adhe</v>
          </cell>
        </row>
        <row r="631">
          <cell r="D631" t="str">
            <v>2262SAA00/IND</v>
          </cell>
          <cell r="E631">
            <v>2262</v>
          </cell>
          <cell r="F631">
            <v>31.600000000000005</v>
          </cell>
          <cell r="G631" t="str">
            <v>No</v>
          </cell>
          <cell r="H631">
            <v>31.600000000000005</v>
          </cell>
          <cell r="I631" t="str">
            <v>FT</v>
          </cell>
          <cell r="J631" t="str">
            <v>Audit</v>
          </cell>
          <cell r="K631" t="str">
            <v>2262SAA02</v>
          </cell>
          <cell r="L631" t="str">
            <v>SH</v>
          </cell>
          <cell r="M631" t="str">
            <v>S-Group</v>
          </cell>
          <cell r="N631" t="str">
            <v>Reg</v>
          </cell>
          <cell r="O631" t="str">
            <v>3.B</v>
          </cell>
          <cell r="P631" t="str">
            <v>PMR40</v>
          </cell>
          <cell r="Q631" t="str">
            <v>DRP</v>
          </cell>
          <cell r="R631">
            <v>280</v>
          </cell>
          <cell r="S631">
            <v>280</v>
          </cell>
          <cell r="T631">
            <v>280</v>
          </cell>
          <cell r="U631">
            <v>180</v>
          </cell>
          <cell r="V631">
            <v>200</v>
          </cell>
          <cell r="W631">
            <v>180</v>
          </cell>
          <cell r="X631">
            <v>80</v>
          </cell>
          <cell r="Y631" t="str">
            <v>Adhe</v>
          </cell>
          <cell r="Z631" t="str">
            <v>G2</v>
          </cell>
          <cell r="AA631" t="str">
            <v>Simple-Adhesive</v>
          </cell>
          <cell r="AB631" t="str">
            <v>Regular-Adhe</v>
          </cell>
        </row>
        <row r="632">
          <cell r="D632" t="str">
            <v>2264SAA00/IND</v>
          </cell>
          <cell r="E632">
            <v>2264</v>
          </cell>
          <cell r="F632">
            <v>27.200000000000003</v>
          </cell>
          <cell r="G632" t="e">
            <v>#N/A</v>
          </cell>
          <cell r="I632" t="str">
            <v>FT</v>
          </cell>
          <cell r="J632" t="str">
            <v>Audit</v>
          </cell>
          <cell r="K632" t="str">
            <v>2264SAA02</v>
          </cell>
          <cell r="L632" t="str">
            <v>SH</v>
          </cell>
          <cell r="M632" t="str">
            <v>S-Group</v>
          </cell>
          <cell r="N632" t="str">
            <v>Reg</v>
          </cell>
          <cell r="P632" t="str">
            <v>PMR19</v>
          </cell>
          <cell r="Q632" t="str">
            <v>DRP</v>
          </cell>
          <cell r="S632">
            <v>0</v>
          </cell>
          <cell r="V632">
            <v>0</v>
          </cell>
          <cell r="X632">
            <v>0</v>
          </cell>
          <cell r="Y632" t="str">
            <v>Adhe</v>
          </cell>
          <cell r="Z632" t="str">
            <v>G5</v>
          </cell>
          <cell r="AA632" t="str">
            <v>Simple-Adhesive</v>
          </cell>
          <cell r="AB632" t="str">
            <v>Regular-Adhe</v>
          </cell>
        </row>
        <row r="633">
          <cell r="D633" t="str">
            <v>2296SEB00/IND</v>
          </cell>
          <cell r="E633">
            <v>2296</v>
          </cell>
          <cell r="F633">
            <v>32.6</v>
          </cell>
          <cell r="G633" t="str">
            <v>No</v>
          </cell>
          <cell r="H633">
            <v>32.6</v>
          </cell>
          <cell r="I633" t="str">
            <v>TI</v>
          </cell>
          <cell r="J633" t="str">
            <v>Audit</v>
          </cell>
          <cell r="K633" t="str">
            <v>2296SEB02</v>
          </cell>
          <cell r="L633" t="str">
            <v>SH</v>
          </cell>
          <cell r="M633" t="str">
            <v>S-Group</v>
          </cell>
          <cell r="N633" t="str">
            <v>Reg</v>
          </cell>
          <cell r="P633" t="str">
            <v>PMR31</v>
          </cell>
          <cell r="Q633" t="str">
            <v>DRP</v>
          </cell>
          <cell r="S633">
            <v>0</v>
          </cell>
          <cell r="V633">
            <v>0</v>
          </cell>
          <cell r="X633">
            <v>0</v>
          </cell>
          <cell r="Y633" t="str">
            <v>Adhe</v>
          </cell>
          <cell r="Z633" t="str">
            <v>G8</v>
          </cell>
          <cell r="AA633" t="str">
            <v>Simple-Adhesive</v>
          </cell>
          <cell r="AB633" t="str">
            <v>Regular-Adhe</v>
          </cell>
        </row>
        <row r="634">
          <cell r="D634" t="str">
            <v>2296YEB00/IND</v>
          </cell>
          <cell r="E634">
            <v>2296</v>
          </cell>
          <cell r="F634">
            <v>32.6</v>
          </cell>
          <cell r="G634" t="str">
            <v>No</v>
          </cell>
          <cell r="H634">
            <v>32.6</v>
          </cell>
          <cell r="I634" t="str">
            <v>TI</v>
          </cell>
          <cell r="J634" t="str">
            <v>Audit</v>
          </cell>
          <cell r="K634" t="str">
            <v>2296YEB02/2N</v>
          </cell>
          <cell r="L634" t="str">
            <v>SH</v>
          </cell>
          <cell r="M634" t="str">
            <v>S-Group</v>
          </cell>
          <cell r="N634" t="str">
            <v>Reg</v>
          </cell>
          <cell r="P634" t="str">
            <v>PMR31</v>
          </cell>
          <cell r="Q634" t="str">
            <v>DRP</v>
          </cell>
          <cell r="S634">
            <v>0</v>
          </cell>
          <cell r="V634">
            <v>0</v>
          </cell>
          <cell r="X634">
            <v>0</v>
          </cell>
          <cell r="Y634" t="str">
            <v>Adhe</v>
          </cell>
          <cell r="Z634" t="str">
            <v>G8</v>
          </cell>
          <cell r="AA634" t="str">
            <v>Simple-Adhesive</v>
          </cell>
          <cell r="AB634" t="str">
            <v>Regular-Adhe</v>
          </cell>
        </row>
        <row r="635">
          <cell r="D635" t="str">
            <v>2298NSE00/IND</v>
          </cell>
          <cell r="E635">
            <v>2298</v>
          </cell>
          <cell r="F635">
            <v>33.700000000000003</v>
          </cell>
          <cell r="G635" t="e">
            <v>#N/A</v>
          </cell>
          <cell r="I635" t="str">
            <v>FT</v>
          </cell>
          <cell r="J635" t="str">
            <v>Audit</v>
          </cell>
          <cell r="K635" t="str">
            <v>2298NSE02</v>
          </cell>
          <cell r="L635" t="str">
            <v>RD</v>
          </cell>
          <cell r="M635" t="str">
            <v>S-Group</v>
          </cell>
          <cell r="N635" t="str">
            <v>Reg</v>
          </cell>
          <cell r="P635" t="str">
            <v>NM</v>
          </cell>
          <cell r="Q635" t="str">
            <v>DRP</v>
          </cell>
          <cell r="S635">
            <v>0</v>
          </cell>
          <cell r="V635">
            <v>0</v>
          </cell>
          <cell r="X635">
            <v>0</v>
          </cell>
          <cell r="Y635" t="str">
            <v>Gask</v>
          </cell>
          <cell r="Z635" t="str">
            <v>G4</v>
          </cell>
          <cell r="AA635" t="str">
            <v>Simple-Gasket</v>
          </cell>
          <cell r="AB635" t="str">
            <v>Regular-Gask</v>
          </cell>
        </row>
        <row r="636">
          <cell r="D636" t="str">
            <v>2298SSD00/IND</v>
          </cell>
          <cell r="E636">
            <v>2298</v>
          </cell>
          <cell r="F636">
            <v>33.700000000000003</v>
          </cell>
          <cell r="G636" t="e">
            <v>#N/A</v>
          </cell>
          <cell r="I636" t="str">
            <v>FT</v>
          </cell>
          <cell r="J636" t="str">
            <v>Audit</v>
          </cell>
          <cell r="K636" t="str">
            <v>2298SSD02</v>
          </cell>
          <cell r="L636" t="str">
            <v>RD</v>
          </cell>
          <cell r="M636" t="str">
            <v>S-Group</v>
          </cell>
          <cell r="N636" t="str">
            <v>Reg</v>
          </cell>
          <cell r="P636" t="str">
            <v>NM</v>
          </cell>
          <cell r="Q636" t="str">
            <v>DRP</v>
          </cell>
          <cell r="S636">
            <v>0</v>
          </cell>
          <cell r="V636">
            <v>0</v>
          </cell>
          <cell r="X636">
            <v>0</v>
          </cell>
          <cell r="Y636" t="str">
            <v>Gask</v>
          </cell>
          <cell r="Z636" t="str">
            <v>G4</v>
          </cell>
          <cell r="AA636" t="str">
            <v>Simple-Gasket</v>
          </cell>
          <cell r="AB636" t="str">
            <v>Regular-Gask</v>
          </cell>
        </row>
        <row r="637">
          <cell r="D637" t="str">
            <v>2298WSE00/IND</v>
          </cell>
          <cell r="E637">
            <v>2298</v>
          </cell>
          <cell r="F637">
            <v>33.700000000000003</v>
          </cell>
          <cell r="G637" t="e">
            <v>#N/A</v>
          </cell>
          <cell r="I637" t="str">
            <v>FT</v>
          </cell>
          <cell r="J637" t="str">
            <v>Audit</v>
          </cell>
          <cell r="K637" t="str">
            <v>2298WSE02</v>
          </cell>
          <cell r="L637" t="str">
            <v>RD</v>
          </cell>
          <cell r="M637" t="str">
            <v>S-Group</v>
          </cell>
          <cell r="N637" t="str">
            <v>Reg</v>
          </cell>
          <cell r="P637" t="str">
            <v>NM</v>
          </cell>
          <cell r="Q637" t="str">
            <v>DRP</v>
          </cell>
          <cell r="S637">
            <v>0</v>
          </cell>
          <cell r="V637">
            <v>0</v>
          </cell>
          <cell r="X637">
            <v>0</v>
          </cell>
          <cell r="Y637" t="str">
            <v>Gask</v>
          </cell>
          <cell r="Z637" t="str">
            <v>G4</v>
          </cell>
          <cell r="AA637" t="str">
            <v>Simple-Gasket</v>
          </cell>
          <cell r="AB637" t="str">
            <v>Regular-Gask</v>
          </cell>
        </row>
        <row r="638">
          <cell r="D638" t="str">
            <v>2304BAB00/IND</v>
          </cell>
          <cell r="E638">
            <v>2304</v>
          </cell>
          <cell r="F638">
            <v>32.6</v>
          </cell>
          <cell r="G638" t="str">
            <v>No</v>
          </cell>
          <cell r="H638">
            <v>32.6</v>
          </cell>
          <cell r="I638" t="str">
            <v>TI</v>
          </cell>
          <cell r="J638" t="str">
            <v>Audit</v>
          </cell>
          <cell r="K638" t="str">
            <v>2304BAB02</v>
          </cell>
          <cell r="L638" t="str">
            <v>SH</v>
          </cell>
          <cell r="M638" t="str">
            <v>S-Group</v>
          </cell>
          <cell r="N638" t="str">
            <v>Reg</v>
          </cell>
          <cell r="P638" t="str">
            <v>DRP15/12/20</v>
          </cell>
          <cell r="Q638" t="str">
            <v>DRP</v>
          </cell>
          <cell r="S638">
            <v>0</v>
          </cell>
          <cell r="V638">
            <v>0</v>
          </cell>
          <cell r="X638">
            <v>0</v>
          </cell>
          <cell r="Y638" t="str">
            <v>Adhe</v>
          </cell>
          <cell r="Z638" t="str">
            <v>G1</v>
          </cell>
          <cell r="AA638" t="str">
            <v>Simple-Adhesive</v>
          </cell>
          <cell r="AB638" t="str">
            <v>Regular-Adhe</v>
          </cell>
        </row>
        <row r="639">
          <cell r="D639" t="str">
            <v>2304YAB00/IND</v>
          </cell>
          <cell r="E639">
            <v>2304</v>
          </cell>
          <cell r="F639">
            <v>32.6</v>
          </cell>
          <cell r="G639" t="str">
            <v>No</v>
          </cell>
          <cell r="H639">
            <v>32.6</v>
          </cell>
          <cell r="I639" t="str">
            <v>TI</v>
          </cell>
          <cell r="J639" t="str">
            <v>Audit</v>
          </cell>
          <cell r="K639" t="str">
            <v>2304YAB02</v>
          </cell>
          <cell r="L639" t="str">
            <v>SH</v>
          </cell>
          <cell r="M639" t="str">
            <v>S-Group</v>
          </cell>
          <cell r="N639" t="str">
            <v>Reg</v>
          </cell>
          <cell r="P639" t="str">
            <v>PMR17</v>
          </cell>
          <cell r="Q639" t="str">
            <v>DRP</v>
          </cell>
          <cell r="S639">
            <v>0</v>
          </cell>
          <cell r="V639">
            <v>0</v>
          </cell>
          <cell r="X639">
            <v>0</v>
          </cell>
          <cell r="Y639" t="str">
            <v>Adhe</v>
          </cell>
          <cell r="Z639" t="str">
            <v>G1</v>
          </cell>
          <cell r="AA639" t="str">
            <v>Simple-Adhesive</v>
          </cell>
          <cell r="AB639" t="str">
            <v>Regular-Adhe</v>
          </cell>
        </row>
        <row r="640">
          <cell r="D640" t="str">
            <v>2331SAA00/IND</v>
          </cell>
          <cell r="E640">
            <v>2331</v>
          </cell>
          <cell r="F640">
            <v>42.2</v>
          </cell>
          <cell r="G640" t="str">
            <v>Yes</v>
          </cell>
          <cell r="H640">
            <v>39.900000000000006</v>
          </cell>
          <cell r="I640" t="str">
            <v>TI</v>
          </cell>
          <cell r="J640" t="str">
            <v>Highend</v>
          </cell>
          <cell r="K640" t="str">
            <v>2331SAA02</v>
          </cell>
          <cell r="L640" t="str">
            <v>SH</v>
          </cell>
          <cell r="M640" t="str">
            <v>C-Group</v>
          </cell>
          <cell r="N640" t="str">
            <v>Add on</v>
          </cell>
          <cell r="P640" t="str">
            <v>PMR31</v>
          </cell>
          <cell r="Q640" t="str">
            <v>DRP</v>
          </cell>
          <cell r="S640">
            <v>0</v>
          </cell>
          <cell r="V640">
            <v>0</v>
          </cell>
          <cell r="X640">
            <v>0</v>
          </cell>
          <cell r="Y640" t="str">
            <v>Adhe</v>
          </cell>
          <cell r="Z640" t="str">
            <v>A2</v>
          </cell>
          <cell r="AA640" t="str">
            <v>Activator</v>
          </cell>
          <cell r="AB640" t="str">
            <v>MG Adhe + Activator + Orientation</v>
          </cell>
        </row>
        <row r="641">
          <cell r="D641" t="str">
            <v>2331YAA00/IND</v>
          </cell>
          <cell r="E641">
            <v>2331</v>
          </cell>
          <cell r="F641">
            <v>42.2</v>
          </cell>
          <cell r="G641" t="str">
            <v>Yes</v>
          </cell>
          <cell r="H641">
            <v>39.900000000000006</v>
          </cell>
          <cell r="I641" t="str">
            <v>TI</v>
          </cell>
          <cell r="J641" t="str">
            <v>Highend</v>
          </cell>
          <cell r="K641" t="str">
            <v>2331YAA02</v>
          </cell>
          <cell r="L641" t="str">
            <v>SH</v>
          </cell>
          <cell r="M641" t="str">
            <v>C-Group</v>
          </cell>
          <cell r="N641" t="str">
            <v>Add on</v>
          </cell>
          <cell r="O641" t="str">
            <v>3.B</v>
          </cell>
          <cell r="P641" t="str">
            <v>MTS-RET</v>
          </cell>
          <cell r="Q641" t="str">
            <v>Live</v>
          </cell>
          <cell r="R641">
            <v>170</v>
          </cell>
          <cell r="S641">
            <v>170</v>
          </cell>
          <cell r="T641">
            <v>190</v>
          </cell>
          <cell r="U641">
            <v>210</v>
          </cell>
          <cell r="V641">
            <v>240</v>
          </cell>
          <cell r="W641">
            <v>260</v>
          </cell>
          <cell r="X641">
            <v>220</v>
          </cell>
          <cell r="Y641" t="str">
            <v>Adhe</v>
          </cell>
          <cell r="Z641" t="str">
            <v>A2</v>
          </cell>
          <cell r="AA641" t="str">
            <v>Activator</v>
          </cell>
          <cell r="AB641" t="str">
            <v>MG Adhe + Activator + Orientation</v>
          </cell>
        </row>
        <row r="642">
          <cell r="D642" t="str">
            <v>2332YAB00/IND</v>
          </cell>
          <cell r="E642">
            <v>2332</v>
          </cell>
          <cell r="F642">
            <v>42.2</v>
          </cell>
          <cell r="G642" t="str">
            <v>Yes</v>
          </cell>
          <cell r="H642">
            <v>39.900000000000006</v>
          </cell>
          <cell r="I642" t="str">
            <v>TI</v>
          </cell>
          <cell r="J642" t="str">
            <v>Audit</v>
          </cell>
          <cell r="K642" t="str">
            <v>2332YAB02</v>
          </cell>
          <cell r="L642" t="str">
            <v>SH</v>
          </cell>
          <cell r="M642" t="str">
            <v>C-Group</v>
          </cell>
          <cell r="N642" t="str">
            <v>Add on</v>
          </cell>
          <cell r="P642" t="str">
            <v>DRP15/12/20</v>
          </cell>
          <cell r="Q642" t="str">
            <v>DRP</v>
          </cell>
          <cell r="S642">
            <v>0</v>
          </cell>
          <cell r="V642">
            <v>0</v>
          </cell>
          <cell r="X642">
            <v>0</v>
          </cell>
          <cell r="Y642" t="str">
            <v>Adhe</v>
          </cell>
          <cell r="Z642" t="str">
            <v>A1</v>
          </cell>
          <cell r="AA642" t="str">
            <v>Activator</v>
          </cell>
          <cell r="AB642" t="str">
            <v>MG Adhe + Activator</v>
          </cell>
        </row>
        <row r="643">
          <cell r="D643" t="str">
            <v>2333SEB31/IND</v>
          </cell>
          <cell r="E643">
            <v>2333</v>
          </cell>
          <cell r="F643">
            <v>39.200000000000003</v>
          </cell>
          <cell r="G643" t="str">
            <v>No</v>
          </cell>
          <cell r="H643">
            <v>39.200000000000003</v>
          </cell>
          <cell r="I643" t="str">
            <v>TI</v>
          </cell>
          <cell r="J643" t="str">
            <v>Highend</v>
          </cell>
          <cell r="K643" t="str">
            <v>2333SEB02/01</v>
          </cell>
          <cell r="L643" t="str">
            <v>SH</v>
          </cell>
          <cell r="M643" t="str">
            <v>S-Group</v>
          </cell>
          <cell r="N643" t="str">
            <v>Reg</v>
          </cell>
          <cell r="P643" t="str">
            <v>PMR20</v>
          </cell>
          <cell r="Q643" t="str">
            <v>DRP</v>
          </cell>
          <cell r="S643">
            <v>0</v>
          </cell>
          <cell r="V643">
            <v>0</v>
          </cell>
          <cell r="X643">
            <v>0</v>
          </cell>
          <cell r="Y643" t="str">
            <v>Adhe</v>
          </cell>
          <cell r="Z643" t="str">
            <v>A3</v>
          </cell>
          <cell r="AA643" t="str">
            <v>Simple-Adhesive</v>
          </cell>
          <cell r="AB643" t="str">
            <v>Regular-Adhe</v>
          </cell>
        </row>
        <row r="644">
          <cell r="D644" t="str">
            <v>2333YAA00/IND</v>
          </cell>
          <cell r="E644">
            <v>2333</v>
          </cell>
          <cell r="F644">
            <v>39.200000000000003</v>
          </cell>
          <cell r="G644" t="str">
            <v>No</v>
          </cell>
          <cell r="H644">
            <v>39.200000000000003</v>
          </cell>
          <cell r="I644" t="str">
            <v>TI</v>
          </cell>
          <cell r="J644" t="str">
            <v>Highend</v>
          </cell>
          <cell r="K644" t="str">
            <v>2333YAA02</v>
          </cell>
          <cell r="L644" t="str">
            <v>SH</v>
          </cell>
          <cell r="M644" t="str">
            <v>S-Group</v>
          </cell>
          <cell r="N644" t="str">
            <v>Reg</v>
          </cell>
          <cell r="P644" t="str">
            <v>PMR36</v>
          </cell>
          <cell r="Q644" t="str">
            <v>DRP</v>
          </cell>
          <cell r="S644">
            <v>0</v>
          </cell>
          <cell r="V644">
            <v>0</v>
          </cell>
          <cell r="X644">
            <v>0</v>
          </cell>
          <cell r="Y644" t="str">
            <v>Adhe</v>
          </cell>
          <cell r="Z644" t="str">
            <v>A3</v>
          </cell>
          <cell r="AA644" t="str">
            <v>Simple-Adhesive</v>
          </cell>
          <cell r="AB644" t="str">
            <v>Regular-Adhe</v>
          </cell>
        </row>
        <row r="645">
          <cell r="D645" t="str">
            <v>2345BAA00/IND</v>
          </cell>
          <cell r="E645">
            <v>2345</v>
          </cell>
          <cell r="F645">
            <v>27.200000000000003</v>
          </cell>
          <cell r="G645" t="str">
            <v>No</v>
          </cell>
          <cell r="H645">
            <v>27.200000000000003</v>
          </cell>
          <cell r="I645" t="str">
            <v>TI</v>
          </cell>
          <cell r="J645" t="str">
            <v>Audit</v>
          </cell>
          <cell r="K645" t="str">
            <v>2345BAA02</v>
          </cell>
          <cell r="L645" t="str">
            <v>RD</v>
          </cell>
          <cell r="M645" t="str">
            <v>S-Group</v>
          </cell>
          <cell r="N645" t="str">
            <v>Reg</v>
          </cell>
          <cell r="P645" t="str">
            <v>PMR16</v>
          </cell>
          <cell r="Q645" t="str">
            <v>DRP</v>
          </cell>
          <cell r="S645">
            <v>0</v>
          </cell>
          <cell r="V645">
            <v>0</v>
          </cell>
          <cell r="X645">
            <v>0</v>
          </cell>
          <cell r="Y645" t="str">
            <v>Adhe</v>
          </cell>
          <cell r="Z645" t="str">
            <v>G3</v>
          </cell>
          <cell r="AA645" t="str">
            <v>Simple-Adhesive</v>
          </cell>
          <cell r="AB645" t="str">
            <v>Regular-Adhe</v>
          </cell>
        </row>
        <row r="646">
          <cell r="D646" t="str">
            <v>2345SAA00/IND</v>
          </cell>
          <cell r="E646">
            <v>2345</v>
          </cell>
          <cell r="F646">
            <v>27.200000000000003</v>
          </cell>
          <cell r="G646" t="str">
            <v>No</v>
          </cell>
          <cell r="H646">
            <v>27.200000000000003</v>
          </cell>
          <cell r="I646" t="str">
            <v>TI</v>
          </cell>
          <cell r="J646" t="str">
            <v>Audit</v>
          </cell>
          <cell r="K646" t="str">
            <v>2345SAA02</v>
          </cell>
          <cell r="L646" t="str">
            <v>RD</v>
          </cell>
          <cell r="M646" t="str">
            <v>S-Group</v>
          </cell>
          <cell r="N646" t="str">
            <v>Reg</v>
          </cell>
          <cell r="P646" t="str">
            <v>PMR16</v>
          </cell>
          <cell r="Q646" t="str">
            <v>DRP</v>
          </cell>
          <cell r="S646">
            <v>0</v>
          </cell>
          <cell r="V646">
            <v>0</v>
          </cell>
          <cell r="X646">
            <v>0</v>
          </cell>
          <cell r="Y646" t="str">
            <v>Adhe</v>
          </cell>
          <cell r="Z646" t="str">
            <v>G3</v>
          </cell>
          <cell r="AA646" t="str">
            <v>Simple-Adhesive</v>
          </cell>
          <cell r="AB646" t="str">
            <v>Regular-Adhe</v>
          </cell>
        </row>
        <row r="647">
          <cell r="D647" t="str">
            <v>2345SAA31/IND</v>
          </cell>
          <cell r="E647">
            <v>2345</v>
          </cell>
          <cell r="F647">
            <v>27.200000000000003</v>
          </cell>
          <cell r="G647" t="str">
            <v>No</v>
          </cell>
          <cell r="H647">
            <v>27.200000000000003</v>
          </cell>
          <cell r="I647" t="str">
            <v>TI</v>
          </cell>
          <cell r="J647" t="str">
            <v>Audit</v>
          </cell>
          <cell r="K647" t="str">
            <v>2345SAA02</v>
          </cell>
          <cell r="L647" t="str">
            <v>RD</v>
          </cell>
          <cell r="M647" t="str">
            <v>S-Group</v>
          </cell>
          <cell r="N647" t="str">
            <v>Reg</v>
          </cell>
          <cell r="P647" t="str">
            <v>MTO-NEW</v>
          </cell>
          <cell r="Q647" t="str">
            <v>Live</v>
          </cell>
          <cell r="S647">
            <v>0</v>
          </cell>
          <cell r="V647">
            <v>0</v>
          </cell>
          <cell r="X647">
            <v>0</v>
          </cell>
          <cell r="Y647" t="str">
            <v>Adhe</v>
          </cell>
          <cell r="Z647" t="str">
            <v>G3</v>
          </cell>
          <cell r="AA647" t="str">
            <v>Simple-Adhesive</v>
          </cell>
          <cell r="AB647" t="str">
            <v>Regular-Adhe</v>
          </cell>
        </row>
        <row r="648">
          <cell r="D648" t="str">
            <v>2345YAA00/IND</v>
          </cell>
          <cell r="E648">
            <v>2345</v>
          </cell>
          <cell r="F648">
            <v>27.200000000000003</v>
          </cell>
          <cell r="G648" t="str">
            <v>No</v>
          </cell>
          <cell r="H648">
            <v>27.200000000000003</v>
          </cell>
          <cell r="I648" t="str">
            <v>TI</v>
          </cell>
          <cell r="J648" t="str">
            <v>Audit</v>
          </cell>
          <cell r="K648" t="str">
            <v>2345YAA02</v>
          </cell>
          <cell r="L648" t="str">
            <v>RD</v>
          </cell>
          <cell r="M648" t="str">
            <v>S-Group</v>
          </cell>
          <cell r="N648" t="str">
            <v>Reg</v>
          </cell>
          <cell r="O648" t="str">
            <v>3.B</v>
          </cell>
          <cell r="P648" t="str">
            <v>MTS-RET</v>
          </cell>
          <cell r="Q648" t="str">
            <v>Live</v>
          </cell>
          <cell r="R648">
            <v>1148</v>
          </cell>
          <cell r="S648">
            <v>1133</v>
          </cell>
          <cell r="T648">
            <v>1055</v>
          </cell>
          <cell r="U648">
            <v>1219</v>
          </cell>
          <cell r="V648">
            <v>1391</v>
          </cell>
          <cell r="W648">
            <v>864</v>
          </cell>
          <cell r="X648">
            <v>925</v>
          </cell>
          <cell r="Y648" t="str">
            <v>Adhe</v>
          </cell>
          <cell r="Z648" t="str">
            <v>G3</v>
          </cell>
          <cell r="AA648" t="str">
            <v>Simple-Adhesive</v>
          </cell>
          <cell r="AB648" t="str">
            <v>Regular-Adhe</v>
          </cell>
        </row>
        <row r="649">
          <cell r="D649" t="str">
            <v>2345YAA31/IND</v>
          </cell>
          <cell r="E649">
            <v>2345</v>
          </cell>
          <cell r="F649">
            <v>27.200000000000003</v>
          </cell>
          <cell r="G649" t="str">
            <v>No</v>
          </cell>
          <cell r="H649">
            <v>27.200000000000003</v>
          </cell>
          <cell r="I649" t="str">
            <v>TI</v>
          </cell>
          <cell r="J649" t="str">
            <v>Audit</v>
          </cell>
          <cell r="K649" t="str">
            <v>2345YAA02</v>
          </cell>
          <cell r="L649" t="str">
            <v>RD</v>
          </cell>
          <cell r="M649" t="str">
            <v>S-Group</v>
          </cell>
          <cell r="N649" t="str">
            <v>Reg</v>
          </cell>
          <cell r="O649" t="str">
            <v>3.B</v>
          </cell>
          <cell r="P649" t="str">
            <v>MTO-NEW</v>
          </cell>
          <cell r="Q649" t="str">
            <v>Live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 t="str">
            <v>Adhe</v>
          </cell>
          <cell r="Z649" t="str">
            <v>G3</v>
          </cell>
          <cell r="AA649" t="str">
            <v>Simple-Adhesive</v>
          </cell>
          <cell r="AB649" t="str">
            <v>Regular-Adhe</v>
          </cell>
        </row>
        <row r="650">
          <cell r="D650" t="str">
            <v>2370SAB31/IND</v>
          </cell>
          <cell r="E650">
            <v>2370</v>
          </cell>
          <cell r="F650">
            <v>32.6</v>
          </cell>
          <cell r="G650" t="str">
            <v>Yes</v>
          </cell>
          <cell r="H650">
            <v>30.3</v>
          </cell>
          <cell r="I650" t="str">
            <v>TI</v>
          </cell>
          <cell r="J650" t="str">
            <v>Highend</v>
          </cell>
          <cell r="K650" t="str">
            <v>2370SAB02</v>
          </cell>
          <cell r="L650" t="str">
            <v>SH</v>
          </cell>
          <cell r="M650" t="str">
            <v>S-Group</v>
          </cell>
          <cell r="N650" t="str">
            <v>Reg</v>
          </cell>
          <cell r="P650" t="str">
            <v>PMR31</v>
          </cell>
          <cell r="Q650" t="str">
            <v>DRP</v>
          </cell>
          <cell r="S650">
            <v>0</v>
          </cell>
          <cell r="V650">
            <v>0</v>
          </cell>
          <cell r="X650">
            <v>0</v>
          </cell>
          <cell r="Y650" t="str">
            <v>Adhe</v>
          </cell>
          <cell r="Z650" t="str">
            <v>G4</v>
          </cell>
          <cell r="AA650" t="str">
            <v>Simple-Adhesive</v>
          </cell>
          <cell r="AB650" t="str">
            <v>Regular-Adhe</v>
          </cell>
        </row>
        <row r="651">
          <cell r="D651" t="str">
            <v>2370WAA31/IND</v>
          </cell>
          <cell r="E651">
            <v>2370</v>
          </cell>
          <cell r="F651">
            <v>32.6</v>
          </cell>
          <cell r="G651" t="str">
            <v>Yes</v>
          </cell>
          <cell r="H651">
            <v>30.3</v>
          </cell>
          <cell r="I651" t="str">
            <v>TI</v>
          </cell>
          <cell r="J651" t="str">
            <v>Highend</v>
          </cell>
          <cell r="K651" t="str">
            <v>2370WAA02</v>
          </cell>
          <cell r="L651" t="str">
            <v>SH</v>
          </cell>
          <cell r="M651" t="str">
            <v>S-Group</v>
          </cell>
          <cell r="N651" t="str">
            <v>Reg</v>
          </cell>
          <cell r="O651" t="str">
            <v>5.T</v>
          </cell>
          <cell r="P651" t="str">
            <v>NM</v>
          </cell>
          <cell r="Q651" t="str">
            <v>DRP</v>
          </cell>
          <cell r="Y651" t="str">
            <v>Adhe</v>
          </cell>
          <cell r="Z651" t="str">
            <v>G4</v>
          </cell>
          <cell r="AA651" t="str">
            <v>Simple-Adhesive</v>
          </cell>
          <cell r="AB651" t="str">
            <v>Regular-Adhe</v>
          </cell>
        </row>
        <row r="652">
          <cell r="D652" t="str">
            <v>2370WAB31/IND</v>
          </cell>
          <cell r="E652">
            <v>2370</v>
          </cell>
          <cell r="F652">
            <v>32.6</v>
          </cell>
          <cell r="G652" t="str">
            <v>Yes</v>
          </cell>
          <cell r="H652">
            <v>30.3</v>
          </cell>
          <cell r="I652" t="str">
            <v>TI</v>
          </cell>
          <cell r="J652" t="str">
            <v>Highend</v>
          </cell>
          <cell r="K652" t="str">
            <v>2370WAB02</v>
          </cell>
          <cell r="L652" t="str">
            <v>SH</v>
          </cell>
          <cell r="M652" t="str">
            <v>S-Group</v>
          </cell>
          <cell r="N652" t="str">
            <v>Reg</v>
          </cell>
          <cell r="P652" t="str">
            <v>PMR39</v>
          </cell>
          <cell r="Q652" t="str">
            <v>DRP</v>
          </cell>
          <cell r="R652">
            <v>218</v>
          </cell>
          <cell r="S652">
            <v>227</v>
          </cell>
          <cell r="T652">
            <v>227</v>
          </cell>
          <cell r="U652">
            <v>185</v>
          </cell>
          <cell r="V652">
            <v>184</v>
          </cell>
          <cell r="X652">
            <v>0</v>
          </cell>
          <cell r="Y652" t="str">
            <v>Adhe</v>
          </cell>
          <cell r="Z652" t="str">
            <v>G4</v>
          </cell>
          <cell r="AA652" t="str">
            <v>Simple-Adhesive</v>
          </cell>
          <cell r="AB652" t="str">
            <v>Regular-Adhe</v>
          </cell>
        </row>
        <row r="653">
          <cell r="D653" t="str">
            <v>2370YAA31/IND</v>
          </cell>
          <cell r="E653">
            <v>2370</v>
          </cell>
          <cell r="F653">
            <v>32.6</v>
          </cell>
          <cell r="G653" t="str">
            <v>Yes</v>
          </cell>
          <cell r="H653">
            <v>30.3</v>
          </cell>
          <cell r="I653" t="str">
            <v>TI</v>
          </cell>
          <cell r="J653" t="str">
            <v>Highend</v>
          </cell>
          <cell r="K653" t="str">
            <v>2370YAA02</v>
          </cell>
          <cell r="L653" t="str">
            <v>SH</v>
          </cell>
          <cell r="M653" t="str">
            <v>S-Group</v>
          </cell>
          <cell r="N653" t="str">
            <v>Reg</v>
          </cell>
          <cell r="P653" t="str">
            <v>MTS-ECR</v>
          </cell>
          <cell r="Q653" t="str">
            <v>DRP</v>
          </cell>
          <cell r="S653">
            <v>0</v>
          </cell>
          <cell r="V653">
            <v>0</v>
          </cell>
          <cell r="X653">
            <v>0</v>
          </cell>
          <cell r="Y653" t="str">
            <v>Adhe</v>
          </cell>
          <cell r="Z653" t="str">
            <v>G4</v>
          </cell>
          <cell r="AA653" t="str">
            <v>Simple-Adhesive</v>
          </cell>
          <cell r="AB653" t="str">
            <v>Regular-Adhe</v>
          </cell>
        </row>
        <row r="654">
          <cell r="D654" t="str">
            <v>2370YAB00/IND</v>
          </cell>
          <cell r="E654">
            <v>2370</v>
          </cell>
          <cell r="F654">
            <v>32.6</v>
          </cell>
          <cell r="G654" t="str">
            <v>Yes</v>
          </cell>
          <cell r="H654">
            <v>30.3</v>
          </cell>
          <cell r="I654" t="str">
            <v>TI</v>
          </cell>
          <cell r="J654" t="str">
            <v>Highend</v>
          </cell>
          <cell r="K654" t="str">
            <v>2370YAB02</v>
          </cell>
          <cell r="L654" t="str">
            <v>SH</v>
          </cell>
          <cell r="M654" t="str">
            <v>S-Group</v>
          </cell>
          <cell r="N654" t="str">
            <v>Reg</v>
          </cell>
          <cell r="O654" t="str">
            <v>2.H</v>
          </cell>
          <cell r="P654" t="str">
            <v>MTS-RET</v>
          </cell>
          <cell r="Q654" t="str">
            <v>Live</v>
          </cell>
          <cell r="R654">
            <v>1256</v>
          </cell>
          <cell r="S654">
            <v>1336</v>
          </cell>
          <cell r="T654">
            <v>1403</v>
          </cell>
          <cell r="U654">
            <v>1590</v>
          </cell>
          <cell r="V654">
            <v>1050</v>
          </cell>
          <cell r="W654">
            <v>1020</v>
          </cell>
          <cell r="X654">
            <v>890</v>
          </cell>
          <cell r="Y654" t="str">
            <v>Adhe</v>
          </cell>
          <cell r="Z654" t="str">
            <v>G4</v>
          </cell>
          <cell r="AA654" t="str">
            <v>Simple-Adhesive</v>
          </cell>
          <cell r="AB654" t="str">
            <v>Regular-Adhe</v>
          </cell>
        </row>
        <row r="655">
          <cell r="D655" t="str">
            <v>2370YAB31/IND</v>
          </cell>
          <cell r="E655">
            <v>2370</v>
          </cell>
          <cell r="F655">
            <v>32.6</v>
          </cell>
          <cell r="G655" t="str">
            <v>Yes</v>
          </cell>
          <cell r="H655">
            <v>30.3</v>
          </cell>
          <cell r="I655" t="str">
            <v>TI</v>
          </cell>
          <cell r="J655" t="str">
            <v>Highend</v>
          </cell>
          <cell r="K655" t="str">
            <v>2370YAB02</v>
          </cell>
          <cell r="L655" t="str">
            <v>SH</v>
          </cell>
          <cell r="M655" t="str">
            <v>S-Group</v>
          </cell>
          <cell r="N655" t="str">
            <v>Reg</v>
          </cell>
          <cell r="O655" t="str">
            <v>5.T</v>
          </cell>
          <cell r="P655" t="str">
            <v>PMR41</v>
          </cell>
          <cell r="Q655" t="str">
            <v>DRP</v>
          </cell>
          <cell r="R655">
            <v>208</v>
          </cell>
          <cell r="S655">
            <v>193</v>
          </cell>
          <cell r="T655">
            <v>183</v>
          </cell>
          <cell r="U655">
            <v>167</v>
          </cell>
          <cell r="V655">
            <v>184</v>
          </cell>
          <cell r="W655">
            <v>187</v>
          </cell>
          <cell r="X655">
            <v>180</v>
          </cell>
          <cell r="Y655" t="str">
            <v>Adhe</v>
          </cell>
          <cell r="Z655" t="str">
            <v>G4</v>
          </cell>
          <cell r="AA655" t="str">
            <v>Simple-Adhesive</v>
          </cell>
          <cell r="AB655" t="str">
            <v>Regular-Adhe</v>
          </cell>
        </row>
        <row r="656">
          <cell r="D656" t="str">
            <v>2387YAA00/IND</v>
          </cell>
          <cell r="E656">
            <v>2387</v>
          </cell>
          <cell r="F656">
            <v>37.000000000000007</v>
          </cell>
          <cell r="G656" t="str">
            <v>Yes</v>
          </cell>
          <cell r="H656">
            <v>34.70000000000001</v>
          </cell>
          <cell r="I656" t="str">
            <v>TI</v>
          </cell>
          <cell r="J656" t="str">
            <v>Highend</v>
          </cell>
          <cell r="K656" t="str">
            <v>2387YAA02</v>
          </cell>
          <cell r="L656" t="str">
            <v>SH</v>
          </cell>
          <cell r="M656" t="str">
            <v>S-Group</v>
          </cell>
          <cell r="N656" t="str">
            <v>Reg</v>
          </cell>
          <cell r="P656" t="str">
            <v>PMR37</v>
          </cell>
          <cell r="Q656" t="str">
            <v>DRP</v>
          </cell>
          <cell r="R656">
            <v>78</v>
          </cell>
          <cell r="S656">
            <v>0</v>
          </cell>
          <cell r="V656">
            <v>0</v>
          </cell>
          <cell r="X656">
            <v>0</v>
          </cell>
          <cell r="Y656" t="str">
            <v>Adhe</v>
          </cell>
          <cell r="Z656" t="str">
            <v>G6</v>
          </cell>
          <cell r="AA656" t="str">
            <v>Simple-Adhesive</v>
          </cell>
          <cell r="AB656" t="str">
            <v>Regular-Adhe</v>
          </cell>
        </row>
        <row r="657">
          <cell r="D657" t="str">
            <v>2394SFA00/IND</v>
          </cell>
          <cell r="E657">
            <v>2394</v>
          </cell>
          <cell r="F657">
            <v>30.300000000000004</v>
          </cell>
          <cell r="G657" t="str">
            <v>No</v>
          </cell>
          <cell r="H657">
            <v>30.300000000000004</v>
          </cell>
          <cell r="I657" t="str">
            <v>FT</v>
          </cell>
          <cell r="J657" t="str">
            <v>Audit</v>
          </cell>
          <cell r="K657" t="str">
            <v>2394SFA02</v>
          </cell>
          <cell r="L657" t="str">
            <v>SH</v>
          </cell>
          <cell r="M657" t="str">
            <v>S-Group</v>
          </cell>
          <cell r="N657" t="str">
            <v>Reg</v>
          </cell>
          <cell r="P657" t="str">
            <v>PMR37</v>
          </cell>
          <cell r="Q657" t="str">
            <v>DRP</v>
          </cell>
          <cell r="R657">
            <v>168</v>
          </cell>
          <cell r="S657">
            <v>0</v>
          </cell>
          <cell r="V657">
            <v>0</v>
          </cell>
          <cell r="X657">
            <v>0</v>
          </cell>
          <cell r="Y657" t="str">
            <v>Adhe</v>
          </cell>
          <cell r="Z657" t="str">
            <v>G1</v>
          </cell>
          <cell r="AA657" t="str">
            <v>Simple-Adhesive</v>
          </cell>
          <cell r="AB657" t="str">
            <v>Regular-Adhe</v>
          </cell>
        </row>
        <row r="658">
          <cell r="D658" t="str">
            <v>2395YEC31/IND</v>
          </cell>
          <cell r="E658">
            <v>2395</v>
          </cell>
          <cell r="F658">
            <v>46.6</v>
          </cell>
          <cell r="G658" t="str">
            <v>Yes</v>
          </cell>
          <cell r="H658">
            <v>44.300000000000004</v>
          </cell>
          <cell r="I658" t="str">
            <v>TI</v>
          </cell>
          <cell r="J658" t="str">
            <v>Highend</v>
          </cell>
          <cell r="K658" t="str">
            <v>2395YEC02/2N/01</v>
          </cell>
          <cell r="L658" t="str">
            <v>SH</v>
          </cell>
          <cell r="M658" t="str">
            <v>C-Group</v>
          </cell>
          <cell r="N658" t="str">
            <v>Add on</v>
          </cell>
          <cell r="P658" t="str">
            <v>PMR31</v>
          </cell>
          <cell r="Q658" t="str">
            <v>DRP</v>
          </cell>
          <cell r="S658">
            <v>0</v>
          </cell>
          <cell r="V658">
            <v>0</v>
          </cell>
          <cell r="X658">
            <v>0</v>
          </cell>
          <cell r="Y658" t="str">
            <v>Adhe</v>
          </cell>
          <cell r="Z658" t="str">
            <v>PED</v>
          </cell>
          <cell r="AA658" t="str">
            <v>Activator</v>
          </cell>
          <cell r="AB658" t="str">
            <v>MG Adhe + Activator</v>
          </cell>
        </row>
        <row r="659">
          <cell r="D659" t="str">
            <v>2395YEC32/IND</v>
          </cell>
          <cell r="E659">
            <v>2395</v>
          </cell>
          <cell r="F659">
            <v>46.6</v>
          </cell>
          <cell r="G659" t="str">
            <v>Yes</v>
          </cell>
          <cell r="H659">
            <v>44.300000000000004</v>
          </cell>
          <cell r="I659" t="str">
            <v>TI</v>
          </cell>
          <cell r="J659" t="str">
            <v>Highend</v>
          </cell>
          <cell r="K659" t="str">
            <v>2395YEC02/2N/01</v>
          </cell>
          <cell r="L659" t="str">
            <v>SH</v>
          </cell>
          <cell r="M659" t="str">
            <v>C-Group</v>
          </cell>
          <cell r="N659" t="str">
            <v>Add on</v>
          </cell>
          <cell r="O659" t="str">
            <v>5.T</v>
          </cell>
          <cell r="P659" t="str">
            <v>PMR41</v>
          </cell>
          <cell r="Q659" t="str">
            <v>DRP</v>
          </cell>
          <cell r="R659">
            <v>70</v>
          </cell>
          <cell r="S659">
            <v>70</v>
          </cell>
          <cell r="T659">
            <v>70</v>
          </cell>
          <cell r="U659">
            <v>60</v>
          </cell>
          <cell r="V659">
            <v>50</v>
          </cell>
          <cell r="W659">
            <v>34</v>
          </cell>
          <cell r="X659">
            <v>29</v>
          </cell>
          <cell r="Y659" t="str">
            <v>Adhe</v>
          </cell>
          <cell r="Z659" t="str">
            <v>PED</v>
          </cell>
          <cell r="AA659" t="str">
            <v>Activator</v>
          </cell>
          <cell r="AB659" t="str">
            <v>MG Adhe + Activator</v>
          </cell>
        </row>
        <row r="660">
          <cell r="D660" t="str">
            <v>2396KAE31/IND</v>
          </cell>
          <cell r="E660">
            <v>2396</v>
          </cell>
          <cell r="F660">
            <v>40.000000000000007</v>
          </cell>
          <cell r="G660" t="str">
            <v>Yes</v>
          </cell>
          <cell r="H660">
            <v>37.70000000000001</v>
          </cell>
          <cell r="I660" t="str">
            <v>TI</v>
          </cell>
          <cell r="J660" t="str">
            <v>Highend</v>
          </cell>
          <cell r="K660" t="str">
            <v>2396KAE02/01</v>
          </cell>
          <cell r="L660" t="str">
            <v>SH</v>
          </cell>
          <cell r="M660" t="str">
            <v>C-Group</v>
          </cell>
          <cell r="N660" t="str">
            <v>Add on</v>
          </cell>
          <cell r="P660" t="str">
            <v>PMR20</v>
          </cell>
          <cell r="Q660" t="str">
            <v>DRP</v>
          </cell>
          <cell r="S660">
            <v>0</v>
          </cell>
          <cell r="V660">
            <v>0</v>
          </cell>
          <cell r="X660">
            <v>0</v>
          </cell>
          <cell r="Y660" t="str">
            <v>Adhe</v>
          </cell>
          <cell r="Z660" t="str">
            <v>PED</v>
          </cell>
          <cell r="AA660" t="str">
            <v>Activator</v>
          </cell>
          <cell r="AB660">
            <v>0</v>
          </cell>
        </row>
        <row r="661">
          <cell r="D661" t="str">
            <v>2400SAB00/IND</v>
          </cell>
          <cell r="E661">
            <v>2400</v>
          </cell>
          <cell r="F661">
            <v>43.6</v>
          </cell>
          <cell r="G661" t="str">
            <v>Yes</v>
          </cell>
          <cell r="H661">
            <v>41.300000000000004</v>
          </cell>
          <cell r="I661" t="str">
            <v>TI</v>
          </cell>
          <cell r="J661" t="str">
            <v>Highend</v>
          </cell>
          <cell r="K661" t="str">
            <v>2400SAB02</v>
          </cell>
          <cell r="L661" t="str">
            <v>SH</v>
          </cell>
          <cell r="M661" t="str">
            <v>S-Group</v>
          </cell>
          <cell r="N661" t="str">
            <v>Reg</v>
          </cell>
          <cell r="P661" t="str">
            <v>PMR39</v>
          </cell>
          <cell r="Q661" t="str">
            <v>DRP</v>
          </cell>
          <cell r="R661">
            <v>90</v>
          </cell>
          <cell r="S661">
            <v>90</v>
          </cell>
          <cell r="T661">
            <v>100</v>
          </cell>
          <cell r="U661">
            <v>90</v>
          </cell>
          <cell r="V661">
            <v>90</v>
          </cell>
          <cell r="X661">
            <v>0</v>
          </cell>
          <cell r="Y661" t="str">
            <v>Adhe</v>
          </cell>
          <cell r="Z661" t="str">
            <v>A2</v>
          </cell>
          <cell r="AA661" t="str">
            <v>Simple-Adhesive</v>
          </cell>
          <cell r="AB661" t="str">
            <v>Regular-Adhe</v>
          </cell>
        </row>
        <row r="662">
          <cell r="D662" t="str">
            <v>2400YAB00/IND</v>
          </cell>
          <cell r="E662">
            <v>2400</v>
          </cell>
          <cell r="F662">
            <v>43.6</v>
          </cell>
          <cell r="G662" t="str">
            <v>Yes</v>
          </cell>
          <cell r="H662">
            <v>41.300000000000004</v>
          </cell>
          <cell r="I662" t="str">
            <v>TI</v>
          </cell>
          <cell r="J662" t="str">
            <v>Highend</v>
          </cell>
          <cell r="K662" t="str">
            <v>2400YAB02</v>
          </cell>
          <cell r="L662" t="str">
            <v>SH</v>
          </cell>
          <cell r="M662" t="str">
            <v>S-Group</v>
          </cell>
          <cell r="N662" t="str">
            <v>Reg</v>
          </cell>
          <cell r="P662" t="str">
            <v>PMR39</v>
          </cell>
          <cell r="Q662" t="str">
            <v>DRP</v>
          </cell>
          <cell r="R662">
            <v>100</v>
          </cell>
          <cell r="S662">
            <v>110</v>
          </cell>
          <cell r="T662">
            <v>110</v>
          </cell>
          <cell r="U662">
            <v>100</v>
          </cell>
          <cell r="V662">
            <v>100</v>
          </cell>
          <cell r="X662">
            <v>0</v>
          </cell>
          <cell r="Y662" t="str">
            <v>Adhe</v>
          </cell>
          <cell r="Z662" t="str">
            <v>A2</v>
          </cell>
          <cell r="AA662" t="str">
            <v>Simple-Adhesive</v>
          </cell>
          <cell r="AB662" t="str">
            <v>Regular-Adhe</v>
          </cell>
        </row>
        <row r="663">
          <cell r="D663" t="str">
            <v>2400YAB31/IND</v>
          </cell>
          <cell r="E663">
            <v>2400</v>
          </cell>
          <cell r="F663">
            <v>43.6</v>
          </cell>
          <cell r="G663" t="str">
            <v>Yes</v>
          </cell>
          <cell r="H663">
            <v>41.300000000000004</v>
          </cell>
          <cell r="I663" t="str">
            <v>TI</v>
          </cell>
          <cell r="J663" t="str">
            <v>Highend</v>
          </cell>
          <cell r="K663" t="str">
            <v>2400YAB02</v>
          </cell>
          <cell r="L663" t="str">
            <v>SH</v>
          </cell>
          <cell r="M663" t="str">
            <v>S-Group</v>
          </cell>
          <cell r="N663" t="str">
            <v>Reg</v>
          </cell>
          <cell r="P663" t="str">
            <v>PMR36</v>
          </cell>
          <cell r="Q663" t="str">
            <v>DRP</v>
          </cell>
          <cell r="S663">
            <v>0</v>
          </cell>
          <cell r="V663">
            <v>0</v>
          </cell>
          <cell r="X663">
            <v>0</v>
          </cell>
          <cell r="Y663" t="str">
            <v>Adhe</v>
          </cell>
          <cell r="Z663" t="str">
            <v>A2</v>
          </cell>
          <cell r="AA663" t="str">
            <v>Simple-Adhesive</v>
          </cell>
          <cell r="AB663" t="str">
            <v>Regular-Adhe</v>
          </cell>
        </row>
        <row r="664">
          <cell r="D664" t="str">
            <v>2401SAD00/IND</v>
          </cell>
          <cell r="E664">
            <v>2401</v>
          </cell>
          <cell r="F664">
            <v>33.700000000000003</v>
          </cell>
          <cell r="G664" t="str">
            <v>No</v>
          </cell>
          <cell r="H664">
            <v>33.700000000000003</v>
          </cell>
          <cell r="I664" t="str">
            <v>TI</v>
          </cell>
          <cell r="J664" t="str">
            <v>Audit</v>
          </cell>
          <cell r="K664" t="str">
            <v>2401SAD02</v>
          </cell>
          <cell r="L664" t="str">
            <v>RD</v>
          </cell>
          <cell r="M664" t="str">
            <v>S-Group</v>
          </cell>
          <cell r="N664" t="str">
            <v>Reg</v>
          </cell>
          <cell r="P664" t="str">
            <v>PMR31</v>
          </cell>
          <cell r="Q664" t="str">
            <v>DRP</v>
          </cell>
          <cell r="S664">
            <v>0</v>
          </cell>
          <cell r="V664">
            <v>0</v>
          </cell>
          <cell r="X664">
            <v>0</v>
          </cell>
          <cell r="Y664" t="str">
            <v>Gask</v>
          </cell>
          <cell r="Z664" t="str">
            <v>G4</v>
          </cell>
          <cell r="AA664" t="str">
            <v>Simple-Gasket</v>
          </cell>
          <cell r="AB664" t="str">
            <v>Regular-Gask</v>
          </cell>
        </row>
        <row r="665">
          <cell r="D665" t="str">
            <v>2401YAD00/IND</v>
          </cell>
          <cell r="E665">
            <v>2401</v>
          </cell>
          <cell r="F665">
            <v>33.700000000000003</v>
          </cell>
          <cell r="G665" t="str">
            <v>No</v>
          </cell>
          <cell r="H665">
            <v>33.700000000000003</v>
          </cell>
          <cell r="I665" t="str">
            <v>TI</v>
          </cell>
          <cell r="J665" t="str">
            <v>Audit</v>
          </cell>
          <cell r="K665" t="str">
            <v>2401YAD02</v>
          </cell>
          <cell r="L665" t="str">
            <v>RD</v>
          </cell>
          <cell r="M665" t="str">
            <v>S-Group</v>
          </cell>
          <cell r="N665" t="str">
            <v>Reg</v>
          </cell>
          <cell r="P665" t="str">
            <v>NM (IND2INH)</v>
          </cell>
          <cell r="Q665" t="str">
            <v>DRP</v>
          </cell>
          <cell r="S665">
            <v>0</v>
          </cell>
          <cell r="V665">
            <v>0</v>
          </cell>
          <cell r="X665">
            <v>0</v>
          </cell>
          <cell r="Y665" t="str">
            <v>Gask</v>
          </cell>
          <cell r="Z665" t="str">
            <v>G4</v>
          </cell>
          <cell r="AA665" t="str">
            <v>Simple-Gasket</v>
          </cell>
          <cell r="AB665" t="str">
            <v>Regular-Gask</v>
          </cell>
        </row>
        <row r="666">
          <cell r="D666" t="str">
            <v>2404SSB34/IND</v>
          </cell>
          <cell r="E666">
            <v>2404</v>
          </cell>
          <cell r="F666">
            <v>41.2</v>
          </cell>
          <cell r="G666" t="str">
            <v>No</v>
          </cell>
          <cell r="H666">
            <v>41.2</v>
          </cell>
          <cell r="I666" t="str">
            <v>FT</v>
          </cell>
          <cell r="J666" t="str">
            <v>Audit</v>
          </cell>
          <cell r="K666" t="str">
            <v>2404SSB02</v>
          </cell>
          <cell r="L666" t="str">
            <v>SH</v>
          </cell>
          <cell r="M666" t="str">
            <v>C-Group</v>
          </cell>
          <cell r="N666" t="str">
            <v>Add on</v>
          </cell>
          <cell r="O666" t="str">
            <v>3.B</v>
          </cell>
          <cell r="P666" t="str">
            <v>PMR43</v>
          </cell>
          <cell r="Q666" t="str">
            <v>DRP</v>
          </cell>
          <cell r="R666">
            <v>670</v>
          </cell>
          <cell r="S666">
            <v>670</v>
          </cell>
          <cell r="T666">
            <v>660</v>
          </cell>
          <cell r="U666">
            <v>550</v>
          </cell>
          <cell r="V666">
            <v>540</v>
          </cell>
          <cell r="W666">
            <v>520</v>
          </cell>
          <cell r="X666">
            <v>330</v>
          </cell>
          <cell r="Y666" t="str">
            <v>Adhe</v>
          </cell>
          <cell r="Z666" t="str">
            <v>A1</v>
          </cell>
          <cell r="AA666" t="str">
            <v>Activator</v>
          </cell>
          <cell r="AB666" t="str">
            <v>MG Adhe + Activator</v>
          </cell>
        </row>
        <row r="667">
          <cell r="D667" t="str">
            <v>2405SCA00/IND</v>
          </cell>
          <cell r="E667">
            <v>2405</v>
          </cell>
          <cell r="F667">
            <v>27.200000000000003</v>
          </cell>
          <cell r="G667" t="e">
            <v>#N/A</v>
          </cell>
          <cell r="I667" t="str">
            <v>FT</v>
          </cell>
          <cell r="J667" t="str">
            <v>Audit</v>
          </cell>
          <cell r="K667" t="str">
            <v>2405SCA02</v>
          </cell>
          <cell r="L667" t="str">
            <v>SH</v>
          </cell>
          <cell r="M667" t="str">
            <v>S-Group</v>
          </cell>
          <cell r="N667" t="str">
            <v>Reg</v>
          </cell>
          <cell r="P667" t="str">
            <v>PMR23</v>
          </cell>
          <cell r="Q667" t="str">
            <v>DRP</v>
          </cell>
          <cell r="S667">
            <v>0</v>
          </cell>
          <cell r="V667">
            <v>0</v>
          </cell>
          <cell r="X667">
            <v>0</v>
          </cell>
          <cell r="Y667" t="str">
            <v>Adhe</v>
          </cell>
          <cell r="Z667" t="str">
            <v>PED</v>
          </cell>
          <cell r="AA667" t="str">
            <v>Simple-Adhesive</v>
          </cell>
          <cell r="AB667" t="str">
            <v>Regular-Adhe</v>
          </cell>
        </row>
        <row r="668">
          <cell r="D668" t="str">
            <v>2414YAA00/IND</v>
          </cell>
          <cell r="E668">
            <v>2414</v>
          </cell>
          <cell r="F668">
            <v>27.200000000000003</v>
          </cell>
          <cell r="G668" t="str">
            <v>No</v>
          </cell>
          <cell r="H668">
            <v>27.200000000000003</v>
          </cell>
          <cell r="I668" t="str">
            <v>TI</v>
          </cell>
          <cell r="J668" t="str">
            <v>Audit</v>
          </cell>
          <cell r="K668" t="str">
            <v>2414YAA02</v>
          </cell>
          <cell r="L668" t="str">
            <v>SH</v>
          </cell>
          <cell r="M668" t="str">
            <v>S-Group</v>
          </cell>
          <cell r="N668" t="str">
            <v>Reg</v>
          </cell>
          <cell r="P668" t="str">
            <v>DRP15/12/20</v>
          </cell>
          <cell r="Q668" t="str">
            <v>DRP</v>
          </cell>
          <cell r="S668">
            <v>0</v>
          </cell>
          <cell r="V668">
            <v>0</v>
          </cell>
          <cell r="X668">
            <v>0</v>
          </cell>
          <cell r="Y668" t="str">
            <v>Adhe</v>
          </cell>
          <cell r="Z668" t="str">
            <v>G8</v>
          </cell>
          <cell r="AA668" t="str">
            <v>Simple-Adhesive</v>
          </cell>
          <cell r="AB668" t="str">
            <v>Regular-Adhe</v>
          </cell>
        </row>
        <row r="669">
          <cell r="D669" t="str">
            <v>2417SAB00/IND</v>
          </cell>
          <cell r="E669">
            <v>2417</v>
          </cell>
          <cell r="F669">
            <v>30.300000000000004</v>
          </cell>
          <cell r="G669" t="str">
            <v>No</v>
          </cell>
          <cell r="H669">
            <v>30.300000000000004</v>
          </cell>
          <cell r="I669" t="str">
            <v>TI</v>
          </cell>
          <cell r="J669" t="str">
            <v>Audit</v>
          </cell>
          <cell r="K669" t="str">
            <v>2417SAB02</v>
          </cell>
          <cell r="L669" t="str">
            <v>SH</v>
          </cell>
          <cell r="M669" t="str">
            <v>S-Group</v>
          </cell>
          <cell r="N669" t="str">
            <v>Reg</v>
          </cell>
          <cell r="P669" t="str">
            <v>PMR28</v>
          </cell>
          <cell r="Q669" t="str">
            <v>DRP</v>
          </cell>
          <cell r="S669">
            <v>0</v>
          </cell>
          <cell r="V669">
            <v>0</v>
          </cell>
          <cell r="X669">
            <v>0</v>
          </cell>
          <cell r="Y669" t="str">
            <v>Adhe</v>
          </cell>
          <cell r="Z669" t="str">
            <v>G4</v>
          </cell>
          <cell r="AA669" t="str">
            <v>Simple-Adhesive</v>
          </cell>
          <cell r="AB669" t="str">
            <v>Regular-Adhe</v>
          </cell>
        </row>
        <row r="670">
          <cell r="D670" t="str">
            <v>2417YAB00/IND</v>
          </cell>
          <cell r="E670">
            <v>2417</v>
          </cell>
          <cell r="F670">
            <v>30.300000000000004</v>
          </cell>
          <cell r="G670" t="str">
            <v>No</v>
          </cell>
          <cell r="H670">
            <v>30.300000000000004</v>
          </cell>
          <cell r="I670" t="str">
            <v>TI</v>
          </cell>
          <cell r="J670" t="str">
            <v>Audit</v>
          </cell>
          <cell r="K670" t="str">
            <v>2417YAB02</v>
          </cell>
          <cell r="L670" t="str">
            <v>SH</v>
          </cell>
          <cell r="M670" t="str">
            <v>S-Group</v>
          </cell>
          <cell r="N670" t="str">
            <v>Reg</v>
          </cell>
          <cell r="O670" t="str">
            <v>2.H</v>
          </cell>
          <cell r="P670" t="str">
            <v>MTS-RET</v>
          </cell>
          <cell r="Q670" t="str">
            <v>Live</v>
          </cell>
          <cell r="R670">
            <v>940</v>
          </cell>
          <cell r="S670">
            <v>970</v>
          </cell>
          <cell r="T670">
            <v>1050</v>
          </cell>
          <cell r="U670">
            <v>1100</v>
          </cell>
          <cell r="V670">
            <v>1180</v>
          </cell>
          <cell r="W670">
            <v>1360</v>
          </cell>
          <cell r="X670">
            <v>1070</v>
          </cell>
          <cell r="Y670" t="str">
            <v>Adhe</v>
          </cell>
          <cell r="Z670" t="str">
            <v>G4</v>
          </cell>
          <cell r="AA670" t="str">
            <v>Simple-Adhesive</v>
          </cell>
          <cell r="AB670" t="str">
            <v>Regular-Adhe</v>
          </cell>
        </row>
        <row r="671">
          <cell r="D671" t="str">
            <v>2417YAB30/IND</v>
          </cell>
          <cell r="E671">
            <v>2417</v>
          </cell>
          <cell r="F671">
            <v>30.300000000000004</v>
          </cell>
          <cell r="G671" t="str">
            <v>No</v>
          </cell>
          <cell r="H671">
            <v>30.300000000000004</v>
          </cell>
          <cell r="I671" t="str">
            <v>TI</v>
          </cell>
          <cell r="J671" t="str">
            <v>Audit</v>
          </cell>
          <cell r="K671" t="str">
            <v>2417YAB02</v>
          </cell>
          <cell r="L671" t="str">
            <v>SH</v>
          </cell>
          <cell r="M671" t="str">
            <v>S-Group</v>
          </cell>
          <cell r="N671" t="str">
            <v>Reg</v>
          </cell>
          <cell r="P671" t="str">
            <v>PMR28</v>
          </cell>
          <cell r="Q671" t="str">
            <v>DRP</v>
          </cell>
          <cell r="S671">
            <v>0</v>
          </cell>
          <cell r="V671">
            <v>0</v>
          </cell>
          <cell r="X671">
            <v>0</v>
          </cell>
          <cell r="Y671" t="str">
            <v>Adhe</v>
          </cell>
          <cell r="Z671" t="str">
            <v>G4</v>
          </cell>
          <cell r="AA671" t="str">
            <v>Simple-Adhesive</v>
          </cell>
          <cell r="AB671" t="str">
            <v>Regular-Adhe</v>
          </cell>
        </row>
        <row r="672">
          <cell r="D672" t="str">
            <v>2418SAC32/IND</v>
          </cell>
          <cell r="E672">
            <v>2418</v>
          </cell>
          <cell r="F672">
            <v>37.000000000000007</v>
          </cell>
          <cell r="G672" t="str">
            <v>No</v>
          </cell>
          <cell r="H672">
            <v>37.000000000000007</v>
          </cell>
          <cell r="I672" t="str">
            <v>TI</v>
          </cell>
          <cell r="J672" t="str">
            <v>Audit</v>
          </cell>
          <cell r="K672" t="str">
            <v>2418SAC02</v>
          </cell>
          <cell r="L672" t="str">
            <v>SH</v>
          </cell>
          <cell r="M672" t="str">
            <v>S-Group</v>
          </cell>
          <cell r="N672" t="str">
            <v>Reg</v>
          </cell>
          <cell r="P672" t="str">
            <v>PMR30</v>
          </cell>
          <cell r="Q672" t="str">
            <v>DRP</v>
          </cell>
          <cell r="S672">
            <v>0</v>
          </cell>
          <cell r="V672">
            <v>0</v>
          </cell>
          <cell r="X672">
            <v>0</v>
          </cell>
          <cell r="Y672" t="str">
            <v>Adhe</v>
          </cell>
          <cell r="Z672" t="str">
            <v>G1</v>
          </cell>
          <cell r="AA672" t="str">
            <v>Simple-Adhesive</v>
          </cell>
          <cell r="AB672" t="str">
            <v>Regular-Adhe</v>
          </cell>
        </row>
        <row r="673">
          <cell r="D673" t="str">
            <v>2418YAC00/IND</v>
          </cell>
          <cell r="E673">
            <v>2418</v>
          </cell>
          <cell r="F673">
            <v>37.000000000000007</v>
          </cell>
          <cell r="G673" t="str">
            <v>No</v>
          </cell>
          <cell r="H673">
            <v>37.000000000000007</v>
          </cell>
          <cell r="I673" t="str">
            <v>TI</v>
          </cell>
          <cell r="J673" t="str">
            <v>Audit</v>
          </cell>
          <cell r="K673" t="str">
            <v>2418YAC02</v>
          </cell>
          <cell r="L673" t="str">
            <v>SH</v>
          </cell>
          <cell r="M673" t="str">
            <v>S-Group</v>
          </cell>
          <cell r="N673" t="str">
            <v>Reg</v>
          </cell>
          <cell r="O673" t="str">
            <v>3.B</v>
          </cell>
          <cell r="P673" t="str">
            <v>MTS-RET</v>
          </cell>
          <cell r="Q673" t="str">
            <v>Live</v>
          </cell>
          <cell r="R673">
            <v>430</v>
          </cell>
          <cell r="S673">
            <v>450</v>
          </cell>
          <cell r="T673">
            <v>450</v>
          </cell>
          <cell r="U673">
            <v>540</v>
          </cell>
          <cell r="V673">
            <v>590</v>
          </cell>
          <cell r="W673">
            <v>580</v>
          </cell>
          <cell r="X673">
            <v>440</v>
          </cell>
          <cell r="Y673" t="str">
            <v>Adhe</v>
          </cell>
          <cell r="Z673" t="str">
            <v>G1</v>
          </cell>
          <cell r="AA673" t="str">
            <v>Simple-Adhesive</v>
          </cell>
          <cell r="AB673" t="str">
            <v>Regular-Adhe</v>
          </cell>
        </row>
        <row r="674">
          <cell r="D674" t="str">
            <v>2418YAC31/IND</v>
          </cell>
          <cell r="E674">
            <v>2418</v>
          </cell>
          <cell r="F674">
            <v>37.000000000000007</v>
          </cell>
          <cell r="G674" t="str">
            <v>No</v>
          </cell>
          <cell r="H674">
            <v>37.000000000000007</v>
          </cell>
          <cell r="I674" t="str">
            <v>TI</v>
          </cell>
          <cell r="J674" t="str">
            <v>Audit</v>
          </cell>
          <cell r="K674" t="str">
            <v>2418YAC02</v>
          </cell>
          <cell r="L674" t="str">
            <v>SH</v>
          </cell>
          <cell r="M674" t="str">
            <v>S-Group</v>
          </cell>
          <cell r="N674" t="str">
            <v>Reg</v>
          </cell>
          <cell r="P674" t="str">
            <v>NM</v>
          </cell>
          <cell r="Q674" t="str">
            <v>DRP</v>
          </cell>
          <cell r="S674">
            <v>0</v>
          </cell>
          <cell r="V674">
            <v>0</v>
          </cell>
          <cell r="X674">
            <v>0</v>
          </cell>
          <cell r="Y674" t="str">
            <v>Adhe</v>
          </cell>
          <cell r="Z674" t="str">
            <v>G1</v>
          </cell>
          <cell r="AA674" t="str">
            <v>Simple-Adhesive</v>
          </cell>
          <cell r="AB674" t="str">
            <v>Regular-Adhe</v>
          </cell>
        </row>
        <row r="675">
          <cell r="D675" t="str">
            <v>2418YAC32/IND</v>
          </cell>
          <cell r="E675">
            <v>2418</v>
          </cell>
          <cell r="F675">
            <v>37.000000000000007</v>
          </cell>
          <cell r="G675" t="str">
            <v>No</v>
          </cell>
          <cell r="H675">
            <v>37.000000000000007</v>
          </cell>
          <cell r="I675" t="str">
            <v>TI</v>
          </cell>
          <cell r="J675" t="str">
            <v>Audit</v>
          </cell>
          <cell r="K675" t="str">
            <v>2418YAC02</v>
          </cell>
          <cell r="L675" t="str">
            <v>SH</v>
          </cell>
          <cell r="M675" t="str">
            <v>S-Group</v>
          </cell>
          <cell r="N675" t="str">
            <v>Reg</v>
          </cell>
          <cell r="P675" t="str">
            <v>PMR31</v>
          </cell>
          <cell r="Q675" t="str">
            <v>DRP</v>
          </cell>
          <cell r="S675">
            <v>0</v>
          </cell>
          <cell r="V675">
            <v>0</v>
          </cell>
          <cell r="X675">
            <v>0</v>
          </cell>
          <cell r="Y675" t="str">
            <v>Adhe</v>
          </cell>
          <cell r="Z675" t="str">
            <v>G1</v>
          </cell>
          <cell r="AA675" t="str">
            <v>Simple-Adhesive</v>
          </cell>
          <cell r="AB675" t="str">
            <v>Regular-Adhe</v>
          </cell>
        </row>
        <row r="676">
          <cell r="D676" t="str">
            <v>2419SAA00/IND</v>
          </cell>
          <cell r="E676">
            <v>2419</v>
          </cell>
          <cell r="F676">
            <v>27.200000000000003</v>
          </cell>
          <cell r="G676" t="str">
            <v>No</v>
          </cell>
          <cell r="H676">
            <v>27.200000000000003</v>
          </cell>
          <cell r="I676" t="str">
            <v>TI</v>
          </cell>
          <cell r="J676" t="str">
            <v>Audit</v>
          </cell>
          <cell r="K676" t="str">
            <v>2419SAA02</v>
          </cell>
          <cell r="L676" t="str">
            <v>SH</v>
          </cell>
          <cell r="M676" t="str">
            <v>S-Group</v>
          </cell>
          <cell r="N676" t="str">
            <v>Reg</v>
          </cell>
          <cell r="P676" t="str">
            <v>PMR29</v>
          </cell>
          <cell r="Q676" t="str">
            <v>DRP</v>
          </cell>
          <cell r="S676">
            <v>0</v>
          </cell>
          <cell r="V676">
            <v>0</v>
          </cell>
          <cell r="X676">
            <v>0</v>
          </cell>
          <cell r="Y676" t="str">
            <v>Adhe</v>
          </cell>
          <cell r="Z676" t="str">
            <v>G4</v>
          </cell>
          <cell r="AA676" t="str">
            <v>Simple-Adhesive</v>
          </cell>
          <cell r="AB676" t="str">
            <v>Regular-Adhe</v>
          </cell>
        </row>
        <row r="677">
          <cell r="D677" t="str">
            <v>2419YAA00/IND</v>
          </cell>
          <cell r="E677">
            <v>2419</v>
          </cell>
          <cell r="F677">
            <v>27.200000000000003</v>
          </cell>
          <cell r="G677" t="str">
            <v>No</v>
          </cell>
          <cell r="H677">
            <v>27.200000000000003</v>
          </cell>
          <cell r="I677" t="str">
            <v>TI</v>
          </cell>
          <cell r="J677" t="str">
            <v>Audit</v>
          </cell>
          <cell r="K677" t="str">
            <v>2419YAA02</v>
          </cell>
          <cell r="L677" t="str">
            <v>SH</v>
          </cell>
          <cell r="M677" t="str">
            <v>S-Group</v>
          </cell>
          <cell r="N677" t="str">
            <v>Reg</v>
          </cell>
          <cell r="P677" t="str">
            <v>PMR38</v>
          </cell>
          <cell r="Q677" t="str">
            <v>DRP</v>
          </cell>
          <cell r="R677">
            <v>364</v>
          </cell>
          <cell r="S677">
            <v>364</v>
          </cell>
          <cell r="T677">
            <v>362</v>
          </cell>
          <cell r="U677">
            <v>370</v>
          </cell>
          <cell r="V677">
            <v>0</v>
          </cell>
          <cell r="X677">
            <v>0</v>
          </cell>
          <cell r="Y677" t="str">
            <v>Adhe</v>
          </cell>
          <cell r="Z677" t="str">
            <v>G4</v>
          </cell>
          <cell r="AA677" t="str">
            <v>Simple-Adhesive</v>
          </cell>
          <cell r="AB677" t="str">
            <v>Regular-Adhe</v>
          </cell>
        </row>
        <row r="678">
          <cell r="D678" t="str">
            <v>2419YAA30/IND</v>
          </cell>
          <cell r="E678">
            <v>2419</v>
          </cell>
          <cell r="F678">
            <v>27.200000000000003</v>
          </cell>
          <cell r="G678" t="str">
            <v>No</v>
          </cell>
          <cell r="H678">
            <v>27.200000000000003</v>
          </cell>
          <cell r="I678" t="str">
            <v>TI</v>
          </cell>
          <cell r="J678" t="str">
            <v>Audit</v>
          </cell>
          <cell r="K678" t="str">
            <v>2419YAA02</v>
          </cell>
          <cell r="L678" t="str">
            <v>SH</v>
          </cell>
          <cell r="M678" t="str">
            <v>S-Group</v>
          </cell>
          <cell r="N678" t="str">
            <v>Reg</v>
          </cell>
          <cell r="P678" t="str">
            <v>PMR29</v>
          </cell>
          <cell r="Q678" t="str">
            <v>DRP</v>
          </cell>
          <cell r="S678">
            <v>0</v>
          </cell>
          <cell r="V678">
            <v>0</v>
          </cell>
          <cell r="X678">
            <v>0</v>
          </cell>
          <cell r="Y678" t="str">
            <v>Adhe</v>
          </cell>
          <cell r="Z678" t="str">
            <v>G4</v>
          </cell>
          <cell r="AA678" t="str">
            <v>Simple-Adhesive</v>
          </cell>
          <cell r="AB678" t="str">
            <v>Regular-Adhe</v>
          </cell>
        </row>
        <row r="679">
          <cell r="D679" t="str">
            <v>2421SAA00/IND</v>
          </cell>
          <cell r="E679">
            <v>2421</v>
          </cell>
          <cell r="F679">
            <v>27.200000000000003</v>
          </cell>
          <cell r="G679" t="e">
            <v>#N/A</v>
          </cell>
          <cell r="I679" t="str">
            <v>TI</v>
          </cell>
          <cell r="J679" t="str">
            <v>Audit</v>
          </cell>
          <cell r="K679" t="str">
            <v>2421SAA02</v>
          </cell>
          <cell r="L679" t="str">
            <v>SH</v>
          </cell>
          <cell r="M679" t="str">
            <v>S-Group</v>
          </cell>
          <cell r="N679" t="str">
            <v>Reg</v>
          </cell>
          <cell r="P679" t="str">
            <v>PMR16</v>
          </cell>
          <cell r="Q679" t="str">
            <v>DRP</v>
          </cell>
          <cell r="S679">
            <v>0</v>
          </cell>
          <cell r="V679">
            <v>0</v>
          </cell>
          <cell r="X679">
            <v>0</v>
          </cell>
          <cell r="Y679" t="str">
            <v>Adhe</v>
          </cell>
          <cell r="Z679" t="str">
            <v>G7</v>
          </cell>
          <cell r="AA679" t="str">
            <v>Simple-Adhesive</v>
          </cell>
          <cell r="AB679" t="str">
            <v>Regular-Adhe</v>
          </cell>
        </row>
        <row r="680">
          <cell r="D680" t="str">
            <v>2435YAA00/IND</v>
          </cell>
          <cell r="E680">
            <v>2435</v>
          </cell>
          <cell r="F680">
            <v>32.6</v>
          </cell>
          <cell r="G680" t="str">
            <v>No</v>
          </cell>
          <cell r="H680">
            <v>32.6</v>
          </cell>
          <cell r="I680" t="str">
            <v>TI</v>
          </cell>
          <cell r="J680" t="str">
            <v>Highend</v>
          </cell>
          <cell r="K680" t="str">
            <v>2435YAA02</v>
          </cell>
          <cell r="L680" t="str">
            <v>SH</v>
          </cell>
          <cell r="M680" t="str">
            <v>S-Group</v>
          </cell>
          <cell r="N680" t="str">
            <v>Reg</v>
          </cell>
          <cell r="P680" t="str">
            <v>PMR36</v>
          </cell>
          <cell r="Q680" t="str">
            <v>DRP</v>
          </cell>
          <cell r="S680">
            <v>0</v>
          </cell>
          <cell r="V680">
            <v>0</v>
          </cell>
          <cell r="X680">
            <v>0</v>
          </cell>
          <cell r="Y680" t="str">
            <v>Adhe</v>
          </cell>
          <cell r="Z680" t="str">
            <v>G3</v>
          </cell>
          <cell r="AA680" t="str">
            <v>Simple-Adhesive</v>
          </cell>
          <cell r="AB680" t="str">
            <v>Regular-Adhe</v>
          </cell>
        </row>
        <row r="681">
          <cell r="D681" t="str">
            <v>2444SAB31/IND</v>
          </cell>
          <cell r="E681">
            <v>2444</v>
          </cell>
          <cell r="F681">
            <v>43.6</v>
          </cell>
          <cell r="G681" t="str">
            <v>Yes</v>
          </cell>
          <cell r="H681">
            <v>41.300000000000004</v>
          </cell>
          <cell r="I681" t="str">
            <v>TI</v>
          </cell>
          <cell r="J681" t="str">
            <v>Highend</v>
          </cell>
          <cell r="K681" t="str">
            <v>2444SAB02</v>
          </cell>
          <cell r="L681" t="str">
            <v>RD</v>
          </cell>
          <cell r="M681" t="str">
            <v>C-Group</v>
          </cell>
          <cell r="N681" t="str">
            <v>Add on</v>
          </cell>
          <cell r="P681" t="str">
            <v>PMR28</v>
          </cell>
          <cell r="Q681" t="str">
            <v>DRP</v>
          </cell>
          <cell r="S681">
            <v>0</v>
          </cell>
          <cell r="V681">
            <v>0</v>
          </cell>
          <cell r="X681">
            <v>0</v>
          </cell>
          <cell r="Y681" t="str">
            <v>Adhe</v>
          </cell>
          <cell r="Z681" t="str">
            <v>A3</v>
          </cell>
          <cell r="AA681" t="str">
            <v>MG Orient-Adhesive</v>
          </cell>
          <cell r="AB681" t="str">
            <v>MG Adhe + Orientation</v>
          </cell>
        </row>
        <row r="682">
          <cell r="D682" t="str">
            <v>2444SAD31/IND</v>
          </cell>
          <cell r="E682">
            <v>2444</v>
          </cell>
          <cell r="F682">
            <v>43.6</v>
          </cell>
          <cell r="G682" t="str">
            <v>Yes</v>
          </cell>
          <cell r="H682">
            <v>41.300000000000004</v>
          </cell>
          <cell r="I682" t="str">
            <v>TI</v>
          </cell>
          <cell r="J682" t="str">
            <v>Highend</v>
          </cell>
          <cell r="K682" t="str">
            <v>2444SAD02</v>
          </cell>
          <cell r="L682" t="str">
            <v>RD</v>
          </cell>
          <cell r="M682" t="str">
            <v>C-Group</v>
          </cell>
          <cell r="N682" t="str">
            <v>Add on</v>
          </cell>
          <cell r="P682" t="str">
            <v>PMR33</v>
          </cell>
          <cell r="Q682" t="str">
            <v>DRP</v>
          </cell>
          <cell r="S682">
            <v>0</v>
          </cell>
          <cell r="V682">
            <v>0</v>
          </cell>
          <cell r="X682">
            <v>0</v>
          </cell>
          <cell r="Y682" t="str">
            <v>Adhe</v>
          </cell>
          <cell r="Z682" t="str">
            <v>A3</v>
          </cell>
          <cell r="AA682" t="str">
            <v>MG Orient-Adhesive</v>
          </cell>
          <cell r="AB682" t="str">
            <v>MG Adhe + Orientation</v>
          </cell>
        </row>
        <row r="683">
          <cell r="D683" t="str">
            <v>2444SAD32/IND</v>
          </cell>
          <cell r="E683">
            <v>2444</v>
          </cell>
          <cell r="F683">
            <v>43.6</v>
          </cell>
          <cell r="G683" t="str">
            <v>Yes</v>
          </cell>
          <cell r="H683">
            <v>41.300000000000004</v>
          </cell>
          <cell r="I683" t="str">
            <v>TI</v>
          </cell>
          <cell r="J683" t="str">
            <v>Highend</v>
          </cell>
          <cell r="K683" t="str">
            <v>2444SAD02</v>
          </cell>
          <cell r="L683" t="str">
            <v>RD</v>
          </cell>
          <cell r="M683" t="str">
            <v>C-Group</v>
          </cell>
          <cell r="N683" t="str">
            <v>Add on</v>
          </cell>
          <cell r="P683" t="str">
            <v>PMR29</v>
          </cell>
          <cell r="Q683" t="str">
            <v>DRP</v>
          </cell>
          <cell r="S683">
            <v>0</v>
          </cell>
          <cell r="V683">
            <v>0</v>
          </cell>
          <cell r="X683">
            <v>0</v>
          </cell>
          <cell r="Y683" t="str">
            <v>Adhe</v>
          </cell>
          <cell r="Z683" t="str">
            <v>A3</v>
          </cell>
          <cell r="AA683" t="str">
            <v>MG Orient-Adhesive</v>
          </cell>
          <cell r="AB683" t="str">
            <v>MG Adhe + Orientation</v>
          </cell>
        </row>
        <row r="684">
          <cell r="D684" t="str">
            <v>2444SAD33/IND</v>
          </cell>
          <cell r="E684">
            <v>2444</v>
          </cell>
          <cell r="F684">
            <v>43.6</v>
          </cell>
          <cell r="G684" t="str">
            <v>Yes</v>
          </cell>
          <cell r="H684">
            <v>41.300000000000004</v>
          </cell>
          <cell r="I684" t="str">
            <v>TI</v>
          </cell>
          <cell r="J684" t="str">
            <v>Highend</v>
          </cell>
          <cell r="K684" t="str">
            <v>2444SAD02</v>
          </cell>
          <cell r="L684" t="str">
            <v>RD</v>
          </cell>
          <cell r="M684" t="str">
            <v>C-Group</v>
          </cell>
          <cell r="N684" t="str">
            <v>Add on</v>
          </cell>
          <cell r="P684" t="str">
            <v>PMR28</v>
          </cell>
          <cell r="Q684" t="str">
            <v>DRP</v>
          </cell>
          <cell r="S684">
            <v>0</v>
          </cell>
          <cell r="V684">
            <v>0</v>
          </cell>
          <cell r="X684">
            <v>0</v>
          </cell>
          <cell r="Y684" t="str">
            <v>Adhe</v>
          </cell>
          <cell r="Z684" t="str">
            <v>A3</v>
          </cell>
          <cell r="AA684" t="str">
            <v>MG Orient-Adhesive</v>
          </cell>
          <cell r="AB684" t="str">
            <v>MG Adhe + Orientation</v>
          </cell>
        </row>
        <row r="685">
          <cell r="D685" t="str">
            <v>2444WAB31/IND</v>
          </cell>
          <cell r="E685">
            <v>2444</v>
          </cell>
          <cell r="F685">
            <v>43.6</v>
          </cell>
          <cell r="G685" t="str">
            <v>Yes</v>
          </cell>
          <cell r="H685">
            <v>41.300000000000004</v>
          </cell>
          <cell r="I685" t="str">
            <v>TI</v>
          </cell>
          <cell r="J685" t="str">
            <v>Highend</v>
          </cell>
          <cell r="K685" t="str">
            <v>2444WAB02</v>
          </cell>
          <cell r="L685" t="str">
            <v>RD</v>
          </cell>
          <cell r="M685" t="str">
            <v>C-Group</v>
          </cell>
          <cell r="N685" t="str">
            <v>Add on</v>
          </cell>
          <cell r="P685" t="str">
            <v>PMR39</v>
          </cell>
          <cell r="Q685" t="str">
            <v>DRP</v>
          </cell>
          <cell r="R685">
            <v>100</v>
          </cell>
          <cell r="S685">
            <v>100</v>
          </cell>
          <cell r="T685">
            <v>90</v>
          </cell>
          <cell r="U685">
            <v>70</v>
          </cell>
          <cell r="V685">
            <v>80</v>
          </cell>
          <cell r="X685">
            <v>0</v>
          </cell>
          <cell r="Y685" t="str">
            <v>Adhe</v>
          </cell>
          <cell r="Z685" t="str">
            <v>A3</v>
          </cell>
          <cell r="AA685" t="str">
            <v>MG Orient-Adhesive</v>
          </cell>
          <cell r="AB685" t="str">
            <v>MG Adhe + Orientation</v>
          </cell>
        </row>
        <row r="686">
          <cell r="D686" t="str">
            <v>2444WAD31/IND</v>
          </cell>
          <cell r="E686">
            <v>2444</v>
          </cell>
          <cell r="F686">
            <v>43.6</v>
          </cell>
          <cell r="G686" t="str">
            <v>Yes</v>
          </cell>
          <cell r="H686">
            <v>41.300000000000004</v>
          </cell>
          <cell r="I686" t="str">
            <v>TI</v>
          </cell>
          <cell r="J686" t="str">
            <v>Highend</v>
          </cell>
          <cell r="K686" t="str">
            <v>2444WAD02</v>
          </cell>
          <cell r="L686" t="str">
            <v>RD</v>
          </cell>
          <cell r="M686" t="str">
            <v>C-Group</v>
          </cell>
          <cell r="N686" t="str">
            <v>Add on</v>
          </cell>
          <cell r="P686" t="str">
            <v>PMR39</v>
          </cell>
          <cell r="Q686" t="str">
            <v>DRP</v>
          </cell>
          <cell r="R686">
            <v>50</v>
          </cell>
          <cell r="S686">
            <v>50</v>
          </cell>
          <cell r="T686">
            <v>50</v>
          </cell>
          <cell r="U686">
            <v>50</v>
          </cell>
          <cell r="V686">
            <v>50</v>
          </cell>
          <cell r="X686">
            <v>0</v>
          </cell>
          <cell r="Y686" t="str">
            <v>Adhe</v>
          </cell>
          <cell r="Z686" t="str">
            <v>A3</v>
          </cell>
          <cell r="AA686" t="str">
            <v>MG Orient-Adhesive</v>
          </cell>
          <cell r="AB686" t="str">
            <v>MG Adhe + Orientation</v>
          </cell>
        </row>
        <row r="687">
          <cell r="D687" t="str">
            <v>2444WAD32/IND</v>
          </cell>
          <cell r="E687">
            <v>2444</v>
          </cell>
          <cell r="F687">
            <v>43.6</v>
          </cell>
          <cell r="G687" t="str">
            <v>Yes</v>
          </cell>
          <cell r="H687">
            <v>41.300000000000004</v>
          </cell>
          <cell r="I687" t="str">
            <v>TI</v>
          </cell>
          <cell r="J687" t="str">
            <v>Highend</v>
          </cell>
          <cell r="K687" t="str">
            <v>2444WAD02</v>
          </cell>
          <cell r="L687" t="str">
            <v>RD</v>
          </cell>
          <cell r="M687" t="str">
            <v>C-Group</v>
          </cell>
          <cell r="N687" t="str">
            <v>Add on</v>
          </cell>
          <cell r="P687" t="str">
            <v>PMR33</v>
          </cell>
          <cell r="Q687" t="str">
            <v>DRP</v>
          </cell>
          <cell r="S687">
            <v>0</v>
          </cell>
          <cell r="V687">
            <v>0</v>
          </cell>
          <cell r="X687">
            <v>0</v>
          </cell>
          <cell r="Y687" t="str">
            <v>Adhe</v>
          </cell>
          <cell r="Z687" t="str">
            <v>A3</v>
          </cell>
          <cell r="AA687" t="str">
            <v>MG Orient-Adhesive</v>
          </cell>
          <cell r="AB687" t="str">
            <v>MG Adhe + Orientation</v>
          </cell>
        </row>
        <row r="688">
          <cell r="D688" t="str">
            <v>2444WAD33/IND</v>
          </cell>
          <cell r="E688">
            <v>2444</v>
          </cell>
          <cell r="F688">
            <v>43.6</v>
          </cell>
          <cell r="G688" t="str">
            <v>Yes</v>
          </cell>
          <cell r="H688">
            <v>41.300000000000004</v>
          </cell>
          <cell r="I688" t="str">
            <v>TI</v>
          </cell>
          <cell r="J688" t="str">
            <v>Highend</v>
          </cell>
          <cell r="K688" t="str">
            <v>2444WAD02</v>
          </cell>
          <cell r="L688" t="str">
            <v>RD</v>
          </cell>
          <cell r="M688" t="str">
            <v>C-Group</v>
          </cell>
          <cell r="N688" t="str">
            <v>Add on</v>
          </cell>
          <cell r="P688" t="str">
            <v>PMR29</v>
          </cell>
          <cell r="Q688" t="str">
            <v>DRP</v>
          </cell>
          <cell r="S688">
            <v>0</v>
          </cell>
          <cell r="V688">
            <v>0</v>
          </cell>
          <cell r="X688">
            <v>0</v>
          </cell>
          <cell r="Y688" t="str">
            <v>Adhe</v>
          </cell>
          <cell r="Z688" t="str">
            <v>A3</v>
          </cell>
          <cell r="AA688" t="str">
            <v>MG Orient-Adhesive</v>
          </cell>
          <cell r="AB688" t="str">
            <v>MG Adhe + Orientation</v>
          </cell>
        </row>
        <row r="689">
          <cell r="D689" t="str">
            <v>2444YAB32/IND</v>
          </cell>
          <cell r="E689">
            <v>2444</v>
          </cell>
          <cell r="F689">
            <v>43.6</v>
          </cell>
          <cell r="G689" t="str">
            <v>Yes</v>
          </cell>
          <cell r="H689">
            <v>41.300000000000004</v>
          </cell>
          <cell r="I689" t="str">
            <v>TI</v>
          </cell>
          <cell r="J689" t="str">
            <v>Highend</v>
          </cell>
          <cell r="K689" t="str">
            <v>2444YAB02/2N</v>
          </cell>
          <cell r="L689" t="str">
            <v>RD</v>
          </cell>
          <cell r="M689" t="str">
            <v>C-Group</v>
          </cell>
          <cell r="N689" t="str">
            <v>Add on</v>
          </cell>
          <cell r="P689" t="str">
            <v>PMR39</v>
          </cell>
          <cell r="Q689" t="str">
            <v>DRP</v>
          </cell>
          <cell r="R689">
            <v>68</v>
          </cell>
          <cell r="S689">
            <v>56</v>
          </cell>
          <cell r="T689">
            <v>56</v>
          </cell>
          <cell r="U689">
            <v>57</v>
          </cell>
          <cell r="V689">
            <v>62</v>
          </cell>
          <cell r="X689">
            <v>0</v>
          </cell>
          <cell r="Y689" t="str">
            <v>Adhe</v>
          </cell>
          <cell r="Z689" t="str">
            <v>A3</v>
          </cell>
          <cell r="AA689" t="str">
            <v>MG Orient-Adhesive</v>
          </cell>
          <cell r="AB689" t="str">
            <v>MG Adhe + Orientation</v>
          </cell>
        </row>
        <row r="690">
          <cell r="D690" t="str">
            <v>2444YAD31/IND</v>
          </cell>
          <cell r="E690">
            <v>2444</v>
          </cell>
          <cell r="F690">
            <v>43.6</v>
          </cell>
          <cell r="G690" t="str">
            <v>Yes</v>
          </cell>
          <cell r="H690">
            <v>41.300000000000004</v>
          </cell>
          <cell r="I690" t="str">
            <v>TI</v>
          </cell>
          <cell r="J690" t="str">
            <v>Highend</v>
          </cell>
          <cell r="K690" t="str">
            <v>2444YAD02/2N</v>
          </cell>
          <cell r="L690" t="str">
            <v>RD</v>
          </cell>
          <cell r="M690" t="str">
            <v>C-Group</v>
          </cell>
          <cell r="N690" t="str">
            <v>Add on</v>
          </cell>
          <cell r="P690" t="str">
            <v>PMR37</v>
          </cell>
          <cell r="Q690" t="str">
            <v>DRP</v>
          </cell>
          <cell r="R690">
            <v>50</v>
          </cell>
          <cell r="S690">
            <v>0</v>
          </cell>
          <cell r="V690">
            <v>0</v>
          </cell>
          <cell r="X690">
            <v>0</v>
          </cell>
          <cell r="Y690" t="str">
            <v>Adhe</v>
          </cell>
          <cell r="Z690" t="str">
            <v>A3</v>
          </cell>
          <cell r="AA690" t="str">
            <v>MG Orient-Adhesive</v>
          </cell>
          <cell r="AB690" t="str">
            <v>MG Adhe + Orientation</v>
          </cell>
        </row>
        <row r="691">
          <cell r="D691" t="str">
            <v>2444YAD32/IND</v>
          </cell>
          <cell r="E691">
            <v>2444</v>
          </cell>
          <cell r="F691">
            <v>43.6</v>
          </cell>
          <cell r="G691" t="str">
            <v>Yes</v>
          </cell>
          <cell r="H691">
            <v>41.300000000000004</v>
          </cell>
          <cell r="I691" t="str">
            <v>TI</v>
          </cell>
          <cell r="J691" t="str">
            <v>Highend</v>
          </cell>
          <cell r="K691" t="str">
            <v>2444YAD02/2N</v>
          </cell>
          <cell r="L691" t="str">
            <v>RD</v>
          </cell>
          <cell r="M691" t="str">
            <v>C-Group</v>
          </cell>
          <cell r="N691" t="str">
            <v>Add on</v>
          </cell>
          <cell r="P691" t="str">
            <v>PMR31</v>
          </cell>
          <cell r="Q691" t="str">
            <v>DRP</v>
          </cell>
          <cell r="S691">
            <v>0</v>
          </cell>
          <cell r="V691">
            <v>0</v>
          </cell>
          <cell r="X691">
            <v>0</v>
          </cell>
          <cell r="Y691" t="str">
            <v>Adhe</v>
          </cell>
          <cell r="Z691" t="str">
            <v>A3</v>
          </cell>
          <cell r="AA691" t="str">
            <v>MG Orient-Adhesive</v>
          </cell>
          <cell r="AB691" t="str">
            <v>MG Adhe + Orientation</v>
          </cell>
        </row>
        <row r="692">
          <cell r="D692" t="str">
            <v>2444YAD33/IND</v>
          </cell>
          <cell r="E692">
            <v>2444</v>
          </cell>
          <cell r="F692">
            <v>43.6</v>
          </cell>
          <cell r="G692" t="str">
            <v>Yes</v>
          </cell>
          <cell r="H692">
            <v>41.300000000000004</v>
          </cell>
          <cell r="I692" t="str">
            <v>TI</v>
          </cell>
          <cell r="J692" t="str">
            <v>Highend</v>
          </cell>
          <cell r="K692" t="str">
            <v>2444YAD02/2N</v>
          </cell>
          <cell r="L692" t="str">
            <v>RD</v>
          </cell>
          <cell r="M692" t="str">
            <v>C-Group</v>
          </cell>
          <cell r="N692" t="str">
            <v>Add on</v>
          </cell>
          <cell r="P692" t="str">
            <v>PMR29</v>
          </cell>
          <cell r="Q692" t="str">
            <v>DRP</v>
          </cell>
          <cell r="S692">
            <v>0</v>
          </cell>
          <cell r="V692">
            <v>0</v>
          </cell>
          <cell r="X692">
            <v>0</v>
          </cell>
          <cell r="Y692" t="str">
            <v>Adhe</v>
          </cell>
          <cell r="Z692" t="str">
            <v>A3</v>
          </cell>
          <cell r="AA692" t="str">
            <v>MG Orient-Adhesive</v>
          </cell>
          <cell r="AB692" t="str">
            <v>MG Adhe + Orientation</v>
          </cell>
        </row>
        <row r="693">
          <cell r="D693" t="str">
            <v>2450SAA30/IND</v>
          </cell>
          <cell r="E693">
            <v>2450</v>
          </cell>
          <cell r="F693">
            <v>27.200000000000003</v>
          </cell>
          <cell r="G693" t="e">
            <v>#N/A</v>
          </cell>
          <cell r="I693" t="str">
            <v>TI</v>
          </cell>
          <cell r="J693" t="str">
            <v>Audit</v>
          </cell>
          <cell r="K693" t="str">
            <v>2450SAA02/01</v>
          </cell>
          <cell r="L693" t="str">
            <v>SH</v>
          </cell>
          <cell r="M693" t="str">
            <v>S-Group</v>
          </cell>
          <cell r="N693" t="str">
            <v>Reg</v>
          </cell>
          <cell r="P693" t="str">
            <v>PMR20</v>
          </cell>
          <cell r="Q693" t="str">
            <v>DRP</v>
          </cell>
          <cell r="S693">
            <v>0</v>
          </cell>
          <cell r="V693">
            <v>0</v>
          </cell>
          <cell r="X693">
            <v>0</v>
          </cell>
          <cell r="Y693" t="str">
            <v>Adhe</v>
          </cell>
          <cell r="Z693" t="str">
            <v>G7</v>
          </cell>
          <cell r="AA693" t="str">
            <v>Simple-Adhesive</v>
          </cell>
          <cell r="AB693" t="str">
            <v>Regular-Adhe</v>
          </cell>
        </row>
        <row r="694">
          <cell r="D694" t="str">
            <v>2450YAA30/IND</v>
          </cell>
          <cell r="E694">
            <v>2450</v>
          </cell>
          <cell r="F694">
            <v>27.200000000000003</v>
          </cell>
          <cell r="G694" t="e">
            <v>#N/A</v>
          </cell>
          <cell r="I694" t="str">
            <v>TI</v>
          </cell>
          <cell r="J694" t="str">
            <v>Audit</v>
          </cell>
          <cell r="K694" t="str">
            <v>2450YAA02/01</v>
          </cell>
          <cell r="L694" t="str">
            <v>SH</v>
          </cell>
          <cell r="M694" t="str">
            <v>S-Group</v>
          </cell>
          <cell r="N694" t="str">
            <v>Reg</v>
          </cell>
          <cell r="P694" t="str">
            <v>PMR20</v>
          </cell>
          <cell r="Q694" t="str">
            <v>DRP</v>
          </cell>
          <cell r="S694">
            <v>0</v>
          </cell>
          <cell r="V694">
            <v>0</v>
          </cell>
          <cell r="X694">
            <v>0</v>
          </cell>
          <cell r="Y694" t="str">
            <v>Adhe</v>
          </cell>
          <cell r="Z694" t="str">
            <v>G7</v>
          </cell>
          <cell r="AA694" t="str">
            <v>Simple-Adhesive</v>
          </cell>
          <cell r="AB694" t="str">
            <v>Regular-Adhe</v>
          </cell>
        </row>
        <row r="695">
          <cell r="D695" t="str">
            <v>2451SAA30/IND</v>
          </cell>
          <cell r="E695">
            <v>2451</v>
          </cell>
          <cell r="F695">
            <v>27.200000000000003</v>
          </cell>
          <cell r="G695" t="e">
            <v>#N/A</v>
          </cell>
          <cell r="I695" t="str">
            <v>TI</v>
          </cell>
          <cell r="J695" t="str">
            <v>Audit</v>
          </cell>
          <cell r="K695" t="str">
            <v>2451SAA02</v>
          </cell>
          <cell r="L695" t="str">
            <v>SH</v>
          </cell>
          <cell r="M695" t="str">
            <v>S-Group</v>
          </cell>
          <cell r="N695" t="str">
            <v>Reg</v>
          </cell>
          <cell r="P695" t="str">
            <v>PMR16</v>
          </cell>
          <cell r="Q695" t="str">
            <v>DRP</v>
          </cell>
          <cell r="S695">
            <v>0</v>
          </cell>
          <cell r="V695">
            <v>0</v>
          </cell>
          <cell r="X695">
            <v>0</v>
          </cell>
          <cell r="Y695" t="str">
            <v>Adhe</v>
          </cell>
          <cell r="Z695" t="str">
            <v>G7</v>
          </cell>
          <cell r="AA695" t="str">
            <v>Simple-Adhesive</v>
          </cell>
          <cell r="AB695" t="str">
            <v>Regular-Adhe</v>
          </cell>
        </row>
        <row r="696">
          <cell r="D696" t="str">
            <v>2451SAA31/IND</v>
          </cell>
          <cell r="E696">
            <v>2451</v>
          </cell>
          <cell r="F696">
            <v>27.200000000000003</v>
          </cell>
          <cell r="G696" t="e">
            <v>#N/A</v>
          </cell>
          <cell r="I696" t="str">
            <v>TI</v>
          </cell>
          <cell r="J696" t="str">
            <v>Audit</v>
          </cell>
          <cell r="K696" t="str">
            <v>2451SAA02</v>
          </cell>
          <cell r="L696" t="str">
            <v>SH</v>
          </cell>
          <cell r="M696" t="str">
            <v>S-Group</v>
          </cell>
          <cell r="N696" t="str">
            <v>Reg</v>
          </cell>
          <cell r="P696" t="str">
            <v>PMR20</v>
          </cell>
          <cell r="Q696" t="str">
            <v>DRP</v>
          </cell>
          <cell r="S696">
            <v>0</v>
          </cell>
          <cell r="V696">
            <v>0</v>
          </cell>
          <cell r="X696">
            <v>0</v>
          </cell>
          <cell r="Y696" t="str">
            <v>Adhe</v>
          </cell>
          <cell r="Z696" t="str">
            <v>G7</v>
          </cell>
          <cell r="AA696" t="str">
            <v>Simple-Adhesive</v>
          </cell>
          <cell r="AB696" t="str">
            <v>Regular-Adhe</v>
          </cell>
        </row>
        <row r="697">
          <cell r="D697" t="str">
            <v>2451YAA00/IND</v>
          </cell>
          <cell r="E697">
            <v>2451</v>
          </cell>
          <cell r="F697">
            <v>27.200000000000003</v>
          </cell>
          <cell r="G697" t="e">
            <v>#N/A</v>
          </cell>
          <cell r="I697" t="str">
            <v>TI</v>
          </cell>
          <cell r="J697" t="str">
            <v>Audit</v>
          </cell>
          <cell r="K697" t="str">
            <v>2451YAA02/01</v>
          </cell>
          <cell r="L697" t="str">
            <v>SH</v>
          </cell>
          <cell r="M697" t="str">
            <v>S-Group</v>
          </cell>
          <cell r="N697" t="str">
            <v>Reg</v>
          </cell>
          <cell r="P697" t="str">
            <v>PMR24</v>
          </cell>
          <cell r="Q697" t="str">
            <v>DRP</v>
          </cell>
          <cell r="S697">
            <v>0</v>
          </cell>
          <cell r="V697">
            <v>0</v>
          </cell>
          <cell r="X697">
            <v>0</v>
          </cell>
          <cell r="Y697" t="str">
            <v>Adhe</v>
          </cell>
          <cell r="Z697" t="str">
            <v>G7</v>
          </cell>
          <cell r="AA697" t="str">
            <v>Simple-Adhesive</v>
          </cell>
          <cell r="AB697" t="str">
            <v>Regular-Adhe</v>
          </cell>
        </row>
        <row r="698">
          <cell r="D698" t="str">
            <v>2453SAA31/IND</v>
          </cell>
          <cell r="E698">
            <v>2453</v>
          </cell>
          <cell r="F698">
            <v>37.000000000000007</v>
          </cell>
          <cell r="G698" t="e">
            <v>#N/A</v>
          </cell>
          <cell r="I698" t="str">
            <v>TI</v>
          </cell>
          <cell r="J698" t="str">
            <v>Audit</v>
          </cell>
          <cell r="K698" t="str">
            <v>2453SAA02</v>
          </cell>
          <cell r="L698" t="str">
            <v>SH</v>
          </cell>
          <cell r="M698" t="str">
            <v>S-Group</v>
          </cell>
          <cell r="N698" t="str">
            <v>Reg</v>
          </cell>
          <cell r="P698" t="str">
            <v>PMR24</v>
          </cell>
          <cell r="Q698" t="str">
            <v>DRP</v>
          </cell>
          <cell r="S698">
            <v>0</v>
          </cell>
          <cell r="V698">
            <v>0</v>
          </cell>
          <cell r="X698">
            <v>0</v>
          </cell>
          <cell r="Y698" t="str">
            <v>Adhe</v>
          </cell>
          <cell r="Z698" t="str">
            <v>G7</v>
          </cell>
          <cell r="AA698" t="str">
            <v>Simple-Adhesive</v>
          </cell>
          <cell r="AB698" t="str">
            <v>Regular-Adhe</v>
          </cell>
        </row>
        <row r="699">
          <cell r="D699" t="str">
            <v>2453YAA31/IND</v>
          </cell>
          <cell r="E699">
            <v>2453</v>
          </cell>
          <cell r="F699">
            <v>37.000000000000007</v>
          </cell>
          <cell r="G699" t="e">
            <v>#N/A</v>
          </cell>
          <cell r="I699" t="str">
            <v>TI</v>
          </cell>
          <cell r="J699" t="str">
            <v>Audit</v>
          </cell>
          <cell r="K699" t="str">
            <v>2453YAA02</v>
          </cell>
          <cell r="L699" t="str">
            <v>SH</v>
          </cell>
          <cell r="M699" t="str">
            <v>S-Group</v>
          </cell>
          <cell r="N699" t="str">
            <v>Reg</v>
          </cell>
          <cell r="P699" t="str">
            <v>PMR28</v>
          </cell>
          <cell r="Q699" t="str">
            <v>DRP</v>
          </cell>
          <cell r="S699">
            <v>0</v>
          </cell>
          <cell r="V699">
            <v>0</v>
          </cell>
          <cell r="X699">
            <v>0</v>
          </cell>
          <cell r="Y699" t="str">
            <v>Adhe</v>
          </cell>
          <cell r="Z699" t="str">
            <v>G7</v>
          </cell>
          <cell r="AA699" t="str">
            <v>Simple-Adhesive</v>
          </cell>
          <cell r="AB699" t="str">
            <v>Regular-Adhe</v>
          </cell>
        </row>
        <row r="700">
          <cell r="D700" t="str">
            <v>2453YAA31Z1/IND</v>
          </cell>
          <cell r="E700">
            <v>2453</v>
          </cell>
          <cell r="F700">
            <v>37.000000000000007</v>
          </cell>
          <cell r="G700" t="e">
            <v>#N/A</v>
          </cell>
          <cell r="I700" t="str">
            <v>TI</v>
          </cell>
          <cell r="J700" t="str">
            <v>Audit</v>
          </cell>
          <cell r="K700" t="str">
            <v>2453YAA02</v>
          </cell>
          <cell r="L700" t="str">
            <v>SH</v>
          </cell>
          <cell r="M700" t="str">
            <v>S-Group</v>
          </cell>
          <cell r="N700" t="str">
            <v>Reg</v>
          </cell>
          <cell r="P700" t="str">
            <v>NM (INSTI)</v>
          </cell>
          <cell r="Q700" t="str">
            <v>DRP</v>
          </cell>
          <cell r="S700">
            <v>0</v>
          </cell>
          <cell r="V700">
            <v>0</v>
          </cell>
          <cell r="X700">
            <v>0</v>
          </cell>
          <cell r="Y700" t="str">
            <v>Adhe</v>
          </cell>
          <cell r="Z700" t="str">
            <v>G7</v>
          </cell>
          <cell r="AA700" t="str">
            <v>Simple-Adhesive</v>
          </cell>
          <cell r="AB700" t="str">
            <v>Regular-Adhe</v>
          </cell>
        </row>
        <row r="701">
          <cell r="D701" t="str">
            <v>2454YAB00/IND</v>
          </cell>
          <cell r="E701">
            <v>2454</v>
          </cell>
          <cell r="F701">
            <v>27.200000000000003</v>
          </cell>
          <cell r="G701" t="str">
            <v>No</v>
          </cell>
          <cell r="H701">
            <v>0</v>
          </cell>
          <cell r="I701" t="str">
            <v>TI</v>
          </cell>
          <cell r="J701" t="str">
            <v>Audit</v>
          </cell>
          <cell r="K701" t="str">
            <v>2454YAA02</v>
          </cell>
          <cell r="L701" t="str">
            <v>SH</v>
          </cell>
          <cell r="M701" t="str">
            <v>S-Group</v>
          </cell>
          <cell r="N701" t="str">
            <v>Reg</v>
          </cell>
          <cell r="P701" t="str">
            <v>PMR31</v>
          </cell>
          <cell r="Q701" t="str">
            <v>DRP</v>
          </cell>
          <cell r="S701">
            <v>0</v>
          </cell>
          <cell r="V701">
            <v>0</v>
          </cell>
          <cell r="X701">
            <v>0</v>
          </cell>
          <cell r="Y701" t="str">
            <v>Adhe</v>
          </cell>
          <cell r="Z701" t="str">
            <v>G8</v>
          </cell>
          <cell r="AA701" t="str">
            <v>Simple-Adhesive</v>
          </cell>
          <cell r="AB701" t="str">
            <v>Regular-Adhe</v>
          </cell>
        </row>
        <row r="702">
          <cell r="D702" t="str">
            <v>2455SAB32/IND</v>
          </cell>
          <cell r="E702">
            <v>2455</v>
          </cell>
          <cell r="F702">
            <v>43.6</v>
          </cell>
          <cell r="G702" t="str">
            <v>Yes</v>
          </cell>
          <cell r="H702">
            <v>-2.2999999999999998</v>
          </cell>
          <cell r="I702" t="str">
            <v>TI</v>
          </cell>
          <cell r="J702" t="str">
            <v>Highend</v>
          </cell>
          <cell r="K702" t="str">
            <v>2455SAB02</v>
          </cell>
          <cell r="L702" t="str">
            <v>SH</v>
          </cell>
          <cell r="M702" t="str">
            <v>S-Group</v>
          </cell>
          <cell r="N702" t="str">
            <v>Reg</v>
          </cell>
          <cell r="O702" t="str">
            <v>3.B</v>
          </cell>
          <cell r="P702" t="str">
            <v>MTS-RET</v>
          </cell>
          <cell r="Q702" t="str">
            <v>Live</v>
          </cell>
          <cell r="R702">
            <v>185</v>
          </cell>
          <cell r="S702">
            <v>198</v>
          </cell>
          <cell r="T702">
            <v>198</v>
          </cell>
          <cell r="U702">
            <v>216</v>
          </cell>
          <cell r="V702">
            <v>200</v>
          </cell>
          <cell r="W702">
            <v>200</v>
          </cell>
          <cell r="X702">
            <v>184</v>
          </cell>
          <cell r="Y702" t="str">
            <v>Adhe</v>
          </cell>
          <cell r="Z702" t="str">
            <v>G1</v>
          </cell>
          <cell r="AA702" t="str">
            <v>Simple-Adhesive</v>
          </cell>
          <cell r="AB702" t="str">
            <v>Regular-Adhe</v>
          </cell>
        </row>
        <row r="703">
          <cell r="D703" t="str">
            <v>2455WAB31/IND</v>
          </cell>
          <cell r="E703">
            <v>2455</v>
          </cell>
          <cell r="F703">
            <v>43.6</v>
          </cell>
          <cell r="G703" t="str">
            <v>Yes</v>
          </cell>
          <cell r="H703">
            <v>-2.2999999999999998</v>
          </cell>
          <cell r="I703" t="str">
            <v>TI</v>
          </cell>
          <cell r="J703" t="str">
            <v>Highend</v>
          </cell>
          <cell r="K703" t="str">
            <v>2455WAB02</v>
          </cell>
          <cell r="L703" t="str">
            <v>SH</v>
          </cell>
          <cell r="M703" t="str">
            <v>S-Group</v>
          </cell>
          <cell r="N703" t="str">
            <v>Reg</v>
          </cell>
          <cell r="O703" t="str">
            <v>3.B</v>
          </cell>
          <cell r="P703" t="str">
            <v>MTS-RET</v>
          </cell>
          <cell r="Q703" t="str">
            <v>Live</v>
          </cell>
          <cell r="R703">
            <v>219</v>
          </cell>
          <cell r="S703">
            <v>222</v>
          </cell>
          <cell r="T703">
            <v>242</v>
          </cell>
          <cell r="U703">
            <v>240</v>
          </cell>
          <cell r="V703">
            <v>290</v>
          </cell>
          <cell r="W703">
            <v>290</v>
          </cell>
          <cell r="X703">
            <v>270</v>
          </cell>
          <cell r="Y703" t="str">
            <v>Adhe</v>
          </cell>
          <cell r="Z703" t="str">
            <v>G1</v>
          </cell>
          <cell r="AA703" t="str">
            <v>Simple-Adhesive</v>
          </cell>
          <cell r="AB703" t="str">
            <v>Regular-Adhe</v>
          </cell>
        </row>
        <row r="704">
          <cell r="D704" t="str">
            <v>2455YAA33/IND</v>
          </cell>
          <cell r="E704">
            <v>2455</v>
          </cell>
          <cell r="F704">
            <v>43.6</v>
          </cell>
          <cell r="G704" t="str">
            <v>Yes</v>
          </cell>
          <cell r="H704">
            <v>-2.2999999999999998</v>
          </cell>
          <cell r="I704" t="str">
            <v>TI</v>
          </cell>
          <cell r="J704" t="str">
            <v>Highend</v>
          </cell>
          <cell r="K704" t="str">
            <v>2455YAA02</v>
          </cell>
          <cell r="L704" t="str">
            <v>SH</v>
          </cell>
          <cell r="M704" t="str">
            <v>S-Group</v>
          </cell>
          <cell r="N704" t="str">
            <v>Reg</v>
          </cell>
          <cell r="P704" t="str">
            <v>PMR17</v>
          </cell>
          <cell r="Q704" t="str">
            <v>DRP</v>
          </cell>
          <cell r="S704">
            <v>0</v>
          </cell>
          <cell r="V704">
            <v>0</v>
          </cell>
          <cell r="X704">
            <v>0</v>
          </cell>
          <cell r="Y704" t="str">
            <v>Adhe</v>
          </cell>
          <cell r="Z704" t="str">
            <v>G1</v>
          </cell>
          <cell r="AA704" t="str">
            <v>Simple-Adhesive</v>
          </cell>
          <cell r="AB704" t="str">
            <v>Regular-Adhe</v>
          </cell>
        </row>
        <row r="705">
          <cell r="D705" t="str">
            <v>2455YAB31/IND</v>
          </cell>
          <cell r="E705">
            <v>2455</v>
          </cell>
          <cell r="F705">
            <v>43.6</v>
          </cell>
          <cell r="G705" t="str">
            <v>Yes</v>
          </cell>
          <cell r="H705">
            <v>-2.2999999999999998</v>
          </cell>
          <cell r="I705" t="str">
            <v>TI</v>
          </cell>
          <cell r="J705" t="str">
            <v>Highend</v>
          </cell>
          <cell r="K705" t="str">
            <v>2455YAB02</v>
          </cell>
          <cell r="L705" t="str">
            <v>SH</v>
          </cell>
          <cell r="M705" t="str">
            <v>S-Group</v>
          </cell>
          <cell r="N705" t="str">
            <v>Reg</v>
          </cell>
          <cell r="P705" t="str">
            <v>PMR27</v>
          </cell>
          <cell r="Q705" t="str">
            <v>DRP</v>
          </cell>
          <cell r="S705">
            <v>0</v>
          </cell>
          <cell r="V705">
            <v>0</v>
          </cell>
          <cell r="X705">
            <v>0</v>
          </cell>
          <cell r="Y705" t="str">
            <v>Adhe</v>
          </cell>
          <cell r="Z705" t="str">
            <v>G1</v>
          </cell>
          <cell r="AA705" t="str">
            <v>Simple-Adhesive</v>
          </cell>
          <cell r="AB705" t="str">
            <v>Regular-Adhe</v>
          </cell>
        </row>
        <row r="706">
          <cell r="D706" t="str">
            <v>2455YAB32/IND</v>
          </cell>
          <cell r="E706">
            <v>2455</v>
          </cell>
          <cell r="F706">
            <v>43.6</v>
          </cell>
          <cell r="G706" t="str">
            <v>Yes</v>
          </cell>
          <cell r="H706">
            <v>-2.2999999999999998</v>
          </cell>
          <cell r="I706" t="str">
            <v>TI</v>
          </cell>
          <cell r="J706" t="str">
            <v>Highend</v>
          </cell>
          <cell r="K706" t="str">
            <v>2455YAB02</v>
          </cell>
          <cell r="L706" t="str">
            <v>SH</v>
          </cell>
          <cell r="M706" t="str">
            <v>S-Group</v>
          </cell>
          <cell r="N706" t="str">
            <v>Reg</v>
          </cell>
          <cell r="O706" t="str">
            <v>2.H</v>
          </cell>
          <cell r="P706" t="str">
            <v>MTS-RET</v>
          </cell>
          <cell r="Q706" t="str">
            <v>Live</v>
          </cell>
          <cell r="R706">
            <v>513</v>
          </cell>
          <cell r="S706">
            <v>489</v>
          </cell>
          <cell r="T706">
            <v>499</v>
          </cell>
          <cell r="U706">
            <v>555</v>
          </cell>
          <cell r="V706">
            <v>588</v>
          </cell>
          <cell r="W706">
            <v>640</v>
          </cell>
          <cell r="X706">
            <v>557</v>
          </cell>
          <cell r="Y706" t="str">
            <v>Adhe</v>
          </cell>
          <cell r="Z706" t="str">
            <v>G1</v>
          </cell>
          <cell r="AA706" t="str">
            <v>Simple-Adhesive</v>
          </cell>
          <cell r="AB706" t="str">
            <v>Regular-Adhe</v>
          </cell>
        </row>
        <row r="707">
          <cell r="D707" t="str">
            <v>2455YAB33/IND</v>
          </cell>
          <cell r="E707">
            <v>2455</v>
          </cell>
          <cell r="F707">
            <v>43.6</v>
          </cell>
          <cell r="G707" t="str">
            <v>Yes</v>
          </cell>
          <cell r="H707">
            <v>-2.2999999999999998</v>
          </cell>
          <cell r="I707" t="str">
            <v>TI</v>
          </cell>
          <cell r="J707" t="str">
            <v>Highend</v>
          </cell>
          <cell r="K707" t="str">
            <v>2455YAB02</v>
          </cell>
          <cell r="L707" t="str">
            <v>SH</v>
          </cell>
          <cell r="M707" t="str">
            <v>S-Group</v>
          </cell>
          <cell r="N707" t="str">
            <v>Reg</v>
          </cell>
          <cell r="O707" t="str">
            <v>3.B</v>
          </cell>
          <cell r="P707" t="str">
            <v>PMR41</v>
          </cell>
          <cell r="Q707" t="str">
            <v>DRP</v>
          </cell>
          <cell r="R707">
            <v>160</v>
          </cell>
          <cell r="S707">
            <v>170</v>
          </cell>
          <cell r="T707">
            <v>170</v>
          </cell>
          <cell r="U707">
            <v>220</v>
          </cell>
          <cell r="V707">
            <v>180</v>
          </cell>
          <cell r="W707">
            <v>140</v>
          </cell>
          <cell r="X707">
            <v>140</v>
          </cell>
          <cell r="Y707" t="str">
            <v>Adhe</v>
          </cell>
          <cell r="Z707" t="str">
            <v>G1</v>
          </cell>
          <cell r="AA707" t="str">
            <v>Simple-Adhesive</v>
          </cell>
          <cell r="AB707" t="str">
            <v>Regular-Adhe</v>
          </cell>
        </row>
        <row r="708">
          <cell r="D708" t="str">
            <v>2457SAB31/IND</v>
          </cell>
          <cell r="E708">
            <v>2457</v>
          </cell>
          <cell r="F708">
            <v>46.6</v>
          </cell>
          <cell r="G708" t="str">
            <v>Yes</v>
          </cell>
          <cell r="H708">
            <v>-2.2999999999999998</v>
          </cell>
          <cell r="I708" t="str">
            <v>TI</v>
          </cell>
          <cell r="J708" t="str">
            <v>Highend</v>
          </cell>
          <cell r="K708" t="str">
            <v>2457SAB02</v>
          </cell>
          <cell r="L708" t="str">
            <v>SH</v>
          </cell>
          <cell r="M708" t="str">
            <v>C-Group</v>
          </cell>
          <cell r="N708" t="str">
            <v>Add on</v>
          </cell>
          <cell r="P708" t="str">
            <v>PMR36</v>
          </cell>
          <cell r="Q708" t="str">
            <v>DRP</v>
          </cell>
          <cell r="S708">
            <v>0</v>
          </cell>
          <cell r="V708">
            <v>0</v>
          </cell>
          <cell r="X708">
            <v>0</v>
          </cell>
          <cell r="Y708" t="str">
            <v>Adhe</v>
          </cell>
          <cell r="Z708" t="str">
            <v>A3</v>
          </cell>
          <cell r="AA708" t="str">
            <v>Activator</v>
          </cell>
          <cell r="AB708" t="str">
            <v>MG Adhe + Activator</v>
          </cell>
        </row>
        <row r="709">
          <cell r="D709" t="str">
            <v>2457SAB32/IND</v>
          </cell>
          <cell r="E709">
            <v>2457</v>
          </cell>
          <cell r="F709">
            <v>46.6</v>
          </cell>
          <cell r="G709" t="str">
            <v>Yes</v>
          </cell>
          <cell r="H709">
            <v>-2.2999999999999998</v>
          </cell>
          <cell r="I709" t="str">
            <v>TI</v>
          </cell>
          <cell r="J709" t="str">
            <v>Highend</v>
          </cell>
          <cell r="K709" t="str">
            <v>2457SAB02</v>
          </cell>
          <cell r="L709" t="str">
            <v>SH</v>
          </cell>
          <cell r="M709" t="str">
            <v>C-Group</v>
          </cell>
          <cell r="N709" t="str">
            <v>Add on</v>
          </cell>
          <cell r="P709" t="str">
            <v>PMR17</v>
          </cell>
          <cell r="Q709" t="str">
            <v>DRP</v>
          </cell>
          <cell r="S709">
            <v>0</v>
          </cell>
          <cell r="V709">
            <v>0</v>
          </cell>
          <cell r="X709">
            <v>0</v>
          </cell>
          <cell r="Y709" t="str">
            <v>Adhe</v>
          </cell>
          <cell r="Z709" t="str">
            <v>A3</v>
          </cell>
          <cell r="AA709" t="str">
            <v>Activator</v>
          </cell>
          <cell r="AB709" t="str">
            <v>MG Adhe + Activator</v>
          </cell>
        </row>
        <row r="710">
          <cell r="D710" t="str">
            <v>2457YAB31/IND</v>
          </cell>
          <cell r="E710">
            <v>2457</v>
          </cell>
          <cell r="F710">
            <v>46.6</v>
          </cell>
          <cell r="G710" t="str">
            <v>Yes</v>
          </cell>
          <cell r="H710">
            <v>-2.2999999999999998</v>
          </cell>
          <cell r="I710" t="str">
            <v>TI</v>
          </cell>
          <cell r="J710" t="str">
            <v>Highend</v>
          </cell>
          <cell r="K710" t="str">
            <v>2457YAB02</v>
          </cell>
          <cell r="L710" t="str">
            <v>SH</v>
          </cell>
          <cell r="M710" t="str">
            <v>C-Group</v>
          </cell>
          <cell r="N710" t="str">
            <v>Add on</v>
          </cell>
          <cell r="O710" t="str">
            <v>3.B</v>
          </cell>
          <cell r="P710" t="str">
            <v>MTS-RET</v>
          </cell>
          <cell r="Q710" t="str">
            <v>Live</v>
          </cell>
          <cell r="R710">
            <v>511</v>
          </cell>
          <cell r="S710">
            <v>507</v>
          </cell>
          <cell r="T710">
            <v>487</v>
          </cell>
          <cell r="U710">
            <v>496</v>
          </cell>
          <cell r="V710">
            <v>494</v>
          </cell>
          <cell r="W710">
            <v>474</v>
          </cell>
          <cell r="X710">
            <v>413</v>
          </cell>
          <cell r="Y710" t="str">
            <v>Adhe</v>
          </cell>
          <cell r="Z710" t="str">
            <v>A3</v>
          </cell>
          <cell r="AA710" t="str">
            <v>Activator</v>
          </cell>
          <cell r="AB710" t="str">
            <v>MG Adhe + Activator</v>
          </cell>
        </row>
        <row r="711">
          <cell r="D711" t="str">
            <v>2457YAB32/IND</v>
          </cell>
          <cell r="E711">
            <v>2457</v>
          </cell>
          <cell r="F711">
            <v>46.6</v>
          </cell>
          <cell r="G711" t="str">
            <v>Yes</v>
          </cell>
          <cell r="H711">
            <v>-2.2999999999999998</v>
          </cell>
          <cell r="I711" t="str">
            <v>TI</v>
          </cell>
          <cell r="J711" t="str">
            <v>Highend</v>
          </cell>
          <cell r="K711" t="str">
            <v>2457YAB02</v>
          </cell>
          <cell r="L711" t="str">
            <v>SH</v>
          </cell>
          <cell r="M711" t="str">
            <v>C-Group</v>
          </cell>
          <cell r="N711" t="str">
            <v>Add on</v>
          </cell>
          <cell r="P711" t="str">
            <v>PMR36</v>
          </cell>
          <cell r="Q711" t="str">
            <v>DRP</v>
          </cell>
          <cell r="S711">
            <v>0</v>
          </cell>
          <cell r="V711">
            <v>0</v>
          </cell>
          <cell r="X711">
            <v>0</v>
          </cell>
          <cell r="Y711" t="str">
            <v>Adhe</v>
          </cell>
          <cell r="Z711" t="str">
            <v>A3</v>
          </cell>
          <cell r="AA711" t="str">
            <v>Activator</v>
          </cell>
          <cell r="AB711" t="str">
            <v>MG Adhe + Activator</v>
          </cell>
        </row>
        <row r="712">
          <cell r="D712" t="str">
            <v>2463SAA31/IND</v>
          </cell>
          <cell r="E712">
            <v>2463</v>
          </cell>
          <cell r="F712">
            <v>32.6</v>
          </cell>
          <cell r="G712" t="e">
            <v>#N/A</v>
          </cell>
          <cell r="I712" t="str">
            <v>TI</v>
          </cell>
          <cell r="J712" t="str">
            <v>Audit</v>
          </cell>
          <cell r="K712" t="str">
            <v>2463SAA02</v>
          </cell>
          <cell r="L712" t="str">
            <v>SH</v>
          </cell>
          <cell r="M712" t="str">
            <v>S-Group</v>
          </cell>
          <cell r="N712" t="str">
            <v>Reg</v>
          </cell>
          <cell r="P712" t="str">
            <v>PMR20</v>
          </cell>
          <cell r="Q712" t="str">
            <v>DRP</v>
          </cell>
          <cell r="S712">
            <v>0</v>
          </cell>
          <cell r="V712">
            <v>0</v>
          </cell>
          <cell r="X712">
            <v>0</v>
          </cell>
          <cell r="Y712" t="str">
            <v>Adhe</v>
          </cell>
          <cell r="Z712" t="str">
            <v>G7</v>
          </cell>
          <cell r="AA712" t="str">
            <v>Simple-Adhesive</v>
          </cell>
          <cell r="AB712" t="str">
            <v>Regular-Adhe</v>
          </cell>
        </row>
        <row r="713">
          <cell r="D713" t="str">
            <v>2463YAA31/IND</v>
          </cell>
          <cell r="E713">
            <v>2463</v>
          </cell>
          <cell r="F713">
            <v>32.6</v>
          </cell>
          <cell r="G713" t="e">
            <v>#N/A</v>
          </cell>
          <cell r="I713" t="str">
            <v>TI</v>
          </cell>
          <cell r="J713" t="str">
            <v>Audit</v>
          </cell>
          <cell r="K713" t="str">
            <v>2463YAA02</v>
          </cell>
          <cell r="L713" t="str">
            <v>SH</v>
          </cell>
          <cell r="M713" t="str">
            <v>S-Group</v>
          </cell>
          <cell r="N713" t="str">
            <v>Reg</v>
          </cell>
          <cell r="P713" t="str">
            <v>PMR20</v>
          </cell>
          <cell r="Q713" t="str">
            <v>DRP</v>
          </cell>
          <cell r="S713">
            <v>0</v>
          </cell>
          <cell r="V713">
            <v>0</v>
          </cell>
          <cell r="X713">
            <v>0</v>
          </cell>
          <cell r="Y713" t="str">
            <v>Adhe</v>
          </cell>
          <cell r="Z713" t="str">
            <v>G7</v>
          </cell>
          <cell r="AA713" t="str">
            <v>Simple-Adhesive</v>
          </cell>
          <cell r="AB713" t="str">
            <v>Regular-Adhe</v>
          </cell>
        </row>
        <row r="714">
          <cell r="D714" t="str">
            <v>2463YAA32/IND</v>
          </cell>
          <cell r="E714">
            <v>2463</v>
          </cell>
          <cell r="F714">
            <v>32.6</v>
          </cell>
          <cell r="G714" t="e">
            <v>#N/A</v>
          </cell>
          <cell r="I714" t="str">
            <v>TI</v>
          </cell>
          <cell r="J714" t="str">
            <v>Audit</v>
          </cell>
          <cell r="K714" t="str">
            <v>2463YAA02</v>
          </cell>
          <cell r="L714" t="str">
            <v>SH</v>
          </cell>
          <cell r="M714" t="str">
            <v>S-Group</v>
          </cell>
          <cell r="N714" t="str">
            <v>Reg</v>
          </cell>
          <cell r="P714" t="str">
            <v>PMR20</v>
          </cell>
          <cell r="Q714" t="str">
            <v>DRP</v>
          </cell>
          <cell r="S714">
            <v>0</v>
          </cell>
          <cell r="V714">
            <v>0</v>
          </cell>
          <cell r="X714">
            <v>0</v>
          </cell>
          <cell r="Y714" t="str">
            <v>Adhe</v>
          </cell>
          <cell r="Z714" t="str">
            <v>G7</v>
          </cell>
          <cell r="AA714" t="str">
            <v>Simple-Adhesive</v>
          </cell>
          <cell r="AB714" t="str">
            <v>Regular-Adhe</v>
          </cell>
        </row>
        <row r="715">
          <cell r="D715" t="str">
            <v>2464YAA00/IND</v>
          </cell>
          <cell r="E715">
            <v>2464</v>
          </cell>
          <cell r="F715">
            <v>27.200000000000003</v>
          </cell>
          <cell r="G715" t="e">
            <v>#N/A</v>
          </cell>
          <cell r="I715" t="str">
            <v>TI</v>
          </cell>
          <cell r="J715" t="str">
            <v>Audit</v>
          </cell>
          <cell r="K715" t="str">
            <v>2464YAA02</v>
          </cell>
          <cell r="L715" t="str">
            <v>SH</v>
          </cell>
          <cell r="M715" t="str">
            <v>S-Group</v>
          </cell>
          <cell r="N715" t="str">
            <v>Reg</v>
          </cell>
          <cell r="P715" t="str">
            <v>PMR26</v>
          </cell>
          <cell r="Q715" t="str">
            <v>DRP</v>
          </cell>
          <cell r="S715">
            <v>0</v>
          </cell>
          <cell r="V715">
            <v>0</v>
          </cell>
          <cell r="X715">
            <v>0</v>
          </cell>
          <cell r="Y715" t="str">
            <v>Adhe</v>
          </cell>
          <cell r="Z715" t="str">
            <v>G4</v>
          </cell>
          <cell r="AA715" t="str">
            <v>Simple-Adhesive</v>
          </cell>
          <cell r="AB715" t="str">
            <v>Regular-Adhe</v>
          </cell>
        </row>
        <row r="716">
          <cell r="D716" t="str">
            <v>2467YAA31/IND</v>
          </cell>
          <cell r="E716">
            <v>2467</v>
          </cell>
          <cell r="F716">
            <v>31.600000000000005</v>
          </cell>
          <cell r="G716" t="str">
            <v>Yes</v>
          </cell>
          <cell r="H716">
            <v>-2.2999999999999998</v>
          </cell>
          <cell r="I716" t="str">
            <v>TI</v>
          </cell>
          <cell r="J716" t="str">
            <v>Audit</v>
          </cell>
          <cell r="K716" t="str">
            <v>2467YAA02/01</v>
          </cell>
          <cell r="L716" t="str">
            <v>SH</v>
          </cell>
          <cell r="M716" t="str">
            <v>S-Group</v>
          </cell>
          <cell r="N716" t="str">
            <v>Reg</v>
          </cell>
          <cell r="P716" t="str">
            <v>PMR26</v>
          </cell>
          <cell r="Q716" t="str">
            <v>DRP</v>
          </cell>
          <cell r="S716">
            <v>0</v>
          </cell>
          <cell r="V716">
            <v>0</v>
          </cell>
          <cell r="X716">
            <v>0</v>
          </cell>
          <cell r="Y716" t="str">
            <v>Adhe</v>
          </cell>
          <cell r="Z716" t="str">
            <v>G4</v>
          </cell>
          <cell r="AA716" t="str">
            <v>Simple-Adhesive</v>
          </cell>
          <cell r="AB716" t="str">
            <v>Regular-Adhe</v>
          </cell>
        </row>
        <row r="717">
          <cell r="D717" t="str">
            <v>2468SEB41/IND</v>
          </cell>
          <cell r="E717">
            <v>2468</v>
          </cell>
          <cell r="F717">
            <v>31.600000000000005</v>
          </cell>
          <cell r="G717" t="str">
            <v>Yes</v>
          </cell>
          <cell r="H717">
            <v>-2.2999999999999998</v>
          </cell>
          <cell r="I717" t="str">
            <v>TI</v>
          </cell>
          <cell r="J717" t="str">
            <v>Audit</v>
          </cell>
          <cell r="K717" t="str">
            <v>2468SEB02/03</v>
          </cell>
          <cell r="L717" t="str">
            <v>SH</v>
          </cell>
          <cell r="M717" t="str">
            <v>S-Group</v>
          </cell>
          <cell r="N717" t="str">
            <v>Reg</v>
          </cell>
          <cell r="P717" t="str">
            <v>PMR16</v>
          </cell>
          <cell r="Q717" t="str">
            <v>DRP</v>
          </cell>
          <cell r="S717">
            <v>0</v>
          </cell>
          <cell r="V717">
            <v>0</v>
          </cell>
          <cell r="X717">
            <v>0</v>
          </cell>
          <cell r="Y717" t="str">
            <v>Adhe</v>
          </cell>
          <cell r="Z717" t="str">
            <v>G3</v>
          </cell>
          <cell r="AA717" t="str">
            <v>Simple-Adhesive</v>
          </cell>
          <cell r="AB717" t="str">
            <v>Regular-Adhe</v>
          </cell>
        </row>
        <row r="718">
          <cell r="D718" t="str">
            <v>2468YEA31/IND</v>
          </cell>
          <cell r="E718">
            <v>2468</v>
          </cell>
          <cell r="F718">
            <v>31.600000000000005</v>
          </cell>
          <cell r="G718" t="str">
            <v>Yes</v>
          </cell>
          <cell r="H718">
            <v>-2.2999999999999998</v>
          </cell>
          <cell r="I718" t="str">
            <v>TI</v>
          </cell>
          <cell r="J718" t="str">
            <v>Audit</v>
          </cell>
          <cell r="K718" t="str">
            <v>2468YEA02/01</v>
          </cell>
          <cell r="L718" t="str">
            <v>SH</v>
          </cell>
          <cell r="M718" t="str">
            <v>S-Group</v>
          </cell>
          <cell r="N718" t="str">
            <v>Reg</v>
          </cell>
          <cell r="P718" t="str">
            <v>NM</v>
          </cell>
          <cell r="Q718" t="str">
            <v>DRP</v>
          </cell>
          <cell r="S718">
            <v>0</v>
          </cell>
          <cell r="V718">
            <v>0</v>
          </cell>
          <cell r="X718">
            <v>0</v>
          </cell>
          <cell r="Y718" t="str">
            <v>Adhe</v>
          </cell>
          <cell r="Z718" t="str">
            <v>G3</v>
          </cell>
          <cell r="AA718" t="str">
            <v>Simple-Adhesive</v>
          </cell>
          <cell r="AB718" t="str">
            <v>Regular-Adhe</v>
          </cell>
        </row>
        <row r="719">
          <cell r="D719" t="str">
            <v>2468YEB31/IND</v>
          </cell>
          <cell r="E719">
            <v>2468</v>
          </cell>
          <cell r="F719">
            <v>31.600000000000005</v>
          </cell>
          <cell r="G719" t="str">
            <v>Yes</v>
          </cell>
          <cell r="H719">
            <v>-2.2999999999999998</v>
          </cell>
          <cell r="I719" t="str">
            <v>TI</v>
          </cell>
          <cell r="J719" t="str">
            <v>Audit</v>
          </cell>
          <cell r="K719" t="str">
            <v>2468YEB02/01</v>
          </cell>
          <cell r="L719" t="str">
            <v>SH</v>
          </cell>
          <cell r="M719" t="str">
            <v>S-Group</v>
          </cell>
          <cell r="N719" t="str">
            <v>Reg</v>
          </cell>
          <cell r="O719" t="str">
            <v>3.B</v>
          </cell>
          <cell r="P719" t="str">
            <v>MTS-RET</v>
          </cell>
          <cell r="Q719" t="str">
            <v>Live</v>
          </cell>
          <cell r="R719">
            <v>454</v>
          </cell>
          <cell r="S719">
            <v>464</v>
          </cell>
          <cell r="T719">
            <v>509</v>
          </cell>
          <cell r="U719">
            <v>501</v>
          </cell>
          <cell r="V719">
            <v>393</v>
          </cell>
          <cell r="W719">
            <v>402</v>
          </cell>
          <cell r="X719">
            <v>381</v>
          </cell>
          <cell r="Y719" t="str">
            <v>Adhe</v>
          </cell>
          <cell r="Z719" t="str">
            <v>G3</v>
          </cell>
          <cell r="AA719" t="str">
            <v>Simple-Adhesive</v>
          </cell>
          <cell r="AB719" t="str">
            <v>Regular-Adhe</v>
          </cell>
        </row>
        <row r="720">
          <cell r="D720" t="str">
            <v>2468YEB31Z1/IND</v>
          </cell>
          <cell r="E720">
            <v>2468</v>
          </cell>
          <cell r="F720">
            <v>31.600000000000005</v>
          </cell>
          <cell r="G720" t="str">
            <v>Yes</v>
          </cell>
          <cell r="H720">
            <v>-2.2999999999999998</v>
          </cell>
          <cell r="I720" t="str">
            <v>TI</v>
          </cell>
          <cell r="J720" t="str">
            <v>Audit</v>
          </cell>
          <cell r="K720" t="str">
            <v>2468YEB02/01</v>
          </cell>
          <cell r="L720" t="str">
            <v>SH</v>
          </cell>
          <cell r="M720" t="str">
            <v>S-Group</v>
          </cell>
          <cell r="N720" t="str">
            <v>Reg</v>
          </cell>
          <cell r="P720" t="str">
            <v>NM (INSTI)</v>
          </cell>
          <cell r="Q720" t="str">
            <v>DRP</v>
          </cell>
          <cell r="S720">
            <v>0</v>
          </cell>
          <cell r="V720">
            <v>0</v>
          </cell>
          <cell r="X720">
            <v>0</v>
          </cell>
          <cell r="Y720" t="str">
            <v>Adhe</v>
          </cell>
          <cell r="Z720" t="str">
            <v>G3</v>
          </cell>
          <cell r="AA720" t="str">
            <v>Simple-Adhesive</v>
          </cell>
          <cell r="AB720" t="str">
            <v>Regular-Adhe</v>
          </cell>
        </row>
        <row r="721">
          <cell r="D721" t="str">
            <v>2468YEB32/IND</v>
          </cell>
          <cell r="E721">
            <v>2468</v>
          </cell>
          <cell r="F721">
            <v>31.600000000000005</v>
          </cell>
          <cell r="G721" t="str">
            <v>Yes</v>
          </cell>
          <cell r="H721">
            <v>-2.2999999999999998</v>
          </cell>
          <cell r="I721" t="str">
            <v>TI</v>
          </cell>
          <cell r="J721" t="str">
            <v>Audit</v>
          </cell>
          <cell r="K721" t="str">
            <v>2468YEB02/02</v>
          </cell>
          <cell r="L721" t="str">
            <v>SH</v>
          </cell>
          <cell r="M721" t="str">
            <v>S-Group</v>
          </cell>
          <cell r="N721" t="str">
            <v>Reg</v>
          </cell>
          <cell r="P721" t="str">
            <v>PMR38</v>
          </cell>
          <cell r="Q721" t="str">
            <v>DRP</v>
          </cell>
          <cell r="R721">
            <v>444</v>
          </cell>
          <cell r="S721">
            <v>259</v>
          </cell>
          <cell r="T721">
            <v>233</v>
          </cell>
          <cell r="U721">
            <v>230</v>
          </cell>
          <cell r="V721">
            <v>0</v>
          </cell>
          <cell r="X721">
            <v>0</v>
          </cell>
          <cell r="Y721" t="str">
            <v>Adhe</v>
          </cell>
          <cell r="Z721" t="str">
            <v>G3</v>
          </cell>
          <cell r="AA721" t="str">
            <v>Simple-Adhesive</v>
          </cell>
          <cell r="AB721" t="str">
            <v>Regular-Adhe</v>
          </cell>
        </row>
        <row r="722">
          <cell r="D722" t="str">
            <v>2468YEB41/IND</v>
          </cell>
          <cell r="E722">
            <v>2468</v>
          </cell>
          <cell r="F722">
            <v>31.600000000000005</v>
          </cell>
          <cell r="G722" t="str">
            <v>Yes</v>
          </cell>
          <cell r="H722">
            <v>-2.2999999999999998</v>
          </cell>
          <cell r="I722" t="str">
            <v>TI</v>
          </cell>
          <cell r="J722" t="str">
            <v>Audit</v>
          </cell>
          <cell r="K722" t="str">
            <v>2468YEB02/01</v>
          </cell>
          <cell r="L722" t="str">
            <v>SH</v>
          </cell>
          <cell r="M722" t="str">
            <v>S-Group</v>
          </cell>
          <cell r="N722" t="str">
            <v>Reg</v>
          </cell>
          <cell r="P722" t="str">
            <v>PMR29</v>
          </cell>
          <cell r="Q722" t="str">
            <v>DRP</v>
          </cell>
          <cell r="S722">
            <v>0</v>
          </cell>
          <cell r="V722">
            <v>0</v>
          </cell>
          <cell r="X722">
            <v>0</v>
          </cell>
          <cell r="Y722" t="str">
            <v>Adhe</v>
          </cell>
          <cell r="Z722" t="str">
            <v>G3</v>
          </cell>
          <cell r="AA722" t="str">
            <v>Simple-Adhesive</v>
          </cell>
          <cell r="AB722" t="str">
            <v>Regular-Adhe</v>
          </cell>
        </row>
        <row r="723">
          <cell r="D723" t="str">
            <v>2468YEB42/IND</v>
          </cell>
          <cell r="E723">
            <v>2468</v>
          </cell>
          <cell r="F723">
            <v>31.600000000000005</v>
          </cell>
          <cell r="G723" t="str">
            <v>Yes</v>
          </cell>
          <cell r="H723">
            <v>-2.2999999999999998</v>
          </cell>
          <cell r="I723" t="str">
            <v>TI</v>
          </cell>
          <cell r="J723" t="str">
            <v>Audit</v>
          </cell>
          <cell r="K723" t="str">
            <v>2468YEB02/02</v>
          </cell>
          <cell r="L723" t="str">
            <v>SH</v>
          </cell>
          <cell r="M723" t="str">
            <v>S-Group</v>
          </cell>
          <cell r="N723" t="str">
            <v>Reg</v>
          </cell>
          <cell r="P723" t="str">
            <v>PMR26</v>
          </cell>
          <cell r="Q723" t="str">
            <v>DRP</v>
          </cell>
          <cell r="S723">
            <v>0</v>
          </cell>
          <cell r="V723">
            <v>0</v>
          </cell>
          <cell r="X723">
            <v>0</v>
          </cell>
          <cell r="Y723" t="str">
            <v>Adhe</v>
          </cell>
          <cell r="Z723" t="str">
            <v>G3</v>
          </cell>
          <cell r="AA723" t="str">
            <v>Simple-Adhesive</v>
          </cell>
          <cell r="AB723" t="str">
            <v>Regular-Adhe</v>
          </cell>
        </row>
        <row r="724">
          <cell r="D724" t="str">
            <v>2471BAA31/IND</v>
          </cell>
          <cell r="E724">
            <v>2471</v>
          </cell>
          <cell r="F724">
            <v>35.600000000000009</v>
          </cell>
          <cell r="G724" t="str">
            <v>Yes</v>
          </cell>
          <cell r="H724">
            <v>-2.2999999999999998</v>
          </cell>
          <cell r="I724" t="str">
            <v>TI</v>
          </cell>
          <cell r="J724" t="str">
            <v>Highend</v>
          </cell>
          <cell r="K724" t="str">
            <v>2471BAA02</v>
          </cell>
          <cell r="L724" t="str">
            <v>SH</v>
          </cell>
          <cell r="M724" t="str">
            <v>C-Group</v>
          </cell>
          <cell r="N724" t="str">
            <v>Add on</v>
          </cell>
          <cell r="P724" t="str">
            <v>PMR36</v>
          </cell>
          <cell r="Q724" t="str">
            <v>DRP</v>
          </cell>
          <cell r="S724">
            <v>0</v>
          </cell>
          <cell r="V724">
            <v>0</v>
          </cell>
          <cell r="X724">
            <v>0</v>
          </cell>
          <cell r="Y724" t="str">
            <v>Adhe</v>
          </cell>
          <cell r="Z724" t="str">
            <v>A3</v>
          </cell>
          <cell r="AA724" t="str">
            <v>Activator</v>
          </cell>
          <cell r="AB724" t="str">
            <v>MG Adhe + Activator</v>
          </cell>
        </row>
        <row r="725">
          <cell r="D725" t="str">
            <v>2471WAB31/IND</v>
          </cell>
          <cell r="E725">
            <v>2471</v>
          </cell>
          <cell r="F725">
            <v>35.600000000000009</v>
          </cell>
          <cell r="G725" t="str">
            <v>Yes</v>
          </cell>
          <cell r="H725">
            <v>-2.2999999999999998</v>
          </cell>
          <cell r="I725" t="str">
            <v>TI</v>
          </cell>
          <cell r="J725" t="str">
            <v>Highend</v>
          </cell>
          <cell r="K725" t="str">
            <v>2471WAB02</v>
          </cell>
          <cell r="L725" t="str">
            <v>SH</v>
          </cell>
          <cell r="M725" t="str">
            <v>C-Group</v>
          </cell>
          <cell r="N725" t="str">
            <v>Add on</v>
          </cell>
          <cell r="P725" t="str">
            <v>PMR39</v>
          </cell>
          <cell r="Q725" t="str">
            <v>DRP</v>
          </cell>
          <cell r="R725">
            <v>138</v>
          </cell>
          <cell r="S725">
            <v>145</v>
          </cell>
          <cell r="T725">
            <v>145</v>
          </cell>
          <cell r="U725">
            <v>130</v>
          </cell>
          <cell r="V725">
            <v>129</v>
          </cell>
          <cell r="X725">
            <v>0</v>
          </cell>
          <cell r="Y725" t="str">
            <v>Adhe</v>
          </cell>
          <cell r="Z725" t="str">
            <v>A3</v>
          </cell>
          <cell r="AA725" t="str">
            <v>Activator</v>
          </cell>
          <cell r="AB725" t="str">
            <v>MG Adhe + Activator</v>
          </cell>
        </row>
        <row r="726">
          <cell r="D726" t="str">
            <v>2471YAA31/IND</v>
          </cell>
          <cell r="E726">
            <v>2471</v>
          </cell>
          <cell r="F726">
            <v>35.600000000000009</v>
          </cell>
          <cell r="G726" t="str">
            <v>Yes</v>
          </cell>
          <cell r="H726">
            <v>-2.2999999999999998</v>
          </cell>
          <cell r="I726" t="str">
            <v>TI</v>
          </cell>
          <cell r="J726" t="str">
            <v>Highend</v>
          </cell>
          <cell r="K726" t="str">
            <v>2471YAA02</v>
          </cell>
          <cell r="L726" t="str">
            <v>SH</v>
          </cell>
          <cell r="M726" t="str">
            <v>C-Group</v>
          </cell>
          <cell r="N726" t="str">
            <v>Add on</v>
          </cell>
          <cell r="P726" t="str">
            <v>PMR39</v>
          </cell>
          <cell r="Q726" t="str">
            <v>DRP</v>
          </cell>
          <cell r="R726">
            <v>157</v>
          </cell>
          <cell r="S726">
            <v>145</v>
          </cell>
          <cell r="T726">
            <v>145</v>
          </cell>
          <cell r="U726">
            <v>126</v>
          </cell>
          <cell r="V726">
            <v>110</v>
          </cell>
          <cell r="X726">
            <v>0</v>
          </cell>
          <cell r="Y726" t="str">
            <v>Adhe</v>
          </cell>
          <cell r="Z726" t="str">
            <v>A3</v>
          </cell>
          <cell r="AA726" t="str">
            <v>Activator</v>
          </cell>
          <cell r="AB726" t="str">
            <v>MG Adhe + Activator</v>
          </cell>
        </row>
        <row r="727">
          <cell r="D727" t="str">
            <v>2473SAA00/IND</v>
          </cell>
          <cell r="E727">
            <v>2473</v>
          </cell>
          <cell r="F727">
            <v>33.700000000000003</v>
          </cell>
          <cell r="G727" t="e">
            <v>#N/A</v>
          </cell>
          <cell r="I727" t="str">
            <v>TI</v>
          </cell>
          <cell r="J727" t="str">
            <v/>
          </cell>
          <cell r="K727" t="str">
            <v>2473SAA02</v>
          </cell>
          <cell r="L727" t="str">
            <v>RD</v>
          </cell>
          <cell r="M727" t="str">
            <v>S-Group</v>
          </cell>
          <cell r="N727" t="str">
            <v>Reg</v>
          </cell>
          <cell r="P727" t="str">
            <v>PMR18</v>
          </cell>
          <cell r="Q727" t="str">
            <v>DRP</v>
          </cell>
          <cell r="S727">
            <v>0</v>
          </cell>
          <cell r="V727">
            <v>0</v>
          </cell>
          <cell r="X727">
            <v>0</v>
          </cell>
          <cell r="Y727" t="str">
            <v>Gask</v>
          </cell>
          <cell r="Z727" t="str">
            <v>G4</v>
          </cell>
          <cell r="AA727" t="str">
            <v>Simple-Gasket</v>
          </cell>
          <cell r="AB727" t="str">
            <v>Regular-Gask</v>
          </cell>
        </row>
        <row r="728">
          <cell r="D728" t="str">
            <v>2473SAB00/IND</v>
          </cell>
          <cell r="E728">
            <v>2473</v>
          </cell>
          <cell r="F728">
            <v>33.700000000000003</v>
          </cell>
          <cell r="G728" t="e">
            <v>#N/A</v>
          </cell>
          <cell r="I728" t="str">
            <v>TI</v>
          </cell>
          <cell r="J728" t="str">
            <v/>
          </cell>
          <cell r="K728" t="str">
            <v>2473SAB02</v>
          </cell>
          <cell r="L728" t="str">
            <v>RD</v>
          </cell>
          <cell r="M728" t="str">
            <v>S-Group</v>
          </cell>
          <cell r="N728" t="str">
            <v>Reg</v>
          </cell>
          <cell r="P728" t="str">
            <v>PMR18</v>
          </cell>
          <cell r="Q728" t="str">
            <v>DRP</v>
          </cell>
          <cell r="S728">
            <v>0</v>
          </cell>
          <cell r="V728">
            <v>0</v>
          </cell>
          <cell r="X728">
            <v>0</v>
          </cell>
          <cell r="Y728" t="str">
            <v>Gask</v>
          </cell>
          <cell r="Z728" t="str">
            <v>G4</v>
          </cell>
          <cell r="AA728" t="str">
            <v>Simple-Gasket</v>
          </cell>
          <cell r="AB728" t="str">
            <v>Regular-Gask</v>
          </cell>
        </row>
        <row r="729">
          <cell r="D729" t="str">
            <v>2473YAA00/IND</v>
          </cell>
          <cell r="E729">
            <v>2473</v>
          </cell>
          <cell r="F729">
            <v>33.700000000000003</v>
          </cell>
          <cell r="G729" t="e">
            <v>#N/A</v>
          </cell>
          <cell r="I729" t="str">
            <v>TI</v>
          </cell>
          <cell r="J729" t="str">
            <v/>
          </cell>
          <cell r="K729" t="str">
            <v>2473YAA02</v>
          </cell>
          <cell r="L729" t="str">
            <v>RD</v>
          </cell>
          <cell r="M729" t="str">
            <v>S-Group</v>
          </cell>
          <cell r="N729" t="str">
            <v>Reg</v>
          </cell>
          <cell r="P729" t="str">
            <v>PMR18</v>
          </cell>
          <cell r="Q729" t="str">
            <v>DRP</v>
          </cell>
          <cell r="S729">
            <v>0</v>
          </cell>
          <cell r="V729">
            <v>0</v>
          </cell>
          <cell r="X729">
            <v>0</v>
          </cell>
          <cell r="Y729" t="str">
            <v>Gask</v>
          </cell>
          <cell r="Z729" t="str">
            <v>G4</v>
          </cell>
          <cell r="AA729" t="str">
            <v>Simple-Gasket</v>
          </cell>
          <cell r="AB729" t="str">
            <v>Regular-Gask</v>
          </cell>
        </row>
        <row r="730">
          <cell r="D730" t="str">
            <v>2480NAE31/IND</v>
          </cell>
          <cell r="E730">
            <v>2480</v>
          </cell>
          <cell r="F730">
            <v>37.000000000000007</v>
          </cell>
          <cell r="G730" t="str">
            <v>Yes</v>
          </cell>
          <cell r="H730">
            <v>-2.2999999999999998</v>
          </cell>
          <cell r="I730" t="str">
            <v>TI</v>
          </cell>
          <cell r="J730" t="str">
            <v>Highend</v>
          </cell>
          <cell r="K730" t="str">
            <v>2480NSAE02</v>
          </cell>
          <cell r="L730" t="str">
            <v>RD</v>
          </cell>
          <cell r="M730" t="str">
            <v>S-Group</v>
          </cell>
          <cell r="N730" t="str">
            <v>Reg</v>
          </cell>
          <cell r="P730" t="str">
            <v>MTS-ECR</v>
          </cell>
          <cell r="Q730" t="str">
            <v>DRP</v>
          </cell>
          <cell r="S730">
            <v>0</v>
          </cell>
          <cell r="V730">
            <v>0</v>
          </cell>
          <cell r="X730">
            <v>0</v>
          </cell>
          <cell r="Y730" t="str">
            <v>Gask</v>
          </cell>
          <cell r="Z730" t="str">
            <v>G2</v>
          </cell>
          <cell r="AA730" t="str">
            <v>Simple-Gasket</v>
          </cell>
          <cell r="AB730" t="str">
            <v>Regular-Gask</v>
          </cell>
        </row>
        <row r="731">
          <cell r="D731" t="str">
            <v>2480NAQ31/IND</v>
          </cell>
          <cell r="E731">
            <v>2480</v>
          </cell>
          <cell r="F731">
            <v>57</v>
          </cell>
          <cell r="G731" t="str">
            <v>Yes</v>
          </cell>
          <cell r="H731">
            <v>-2.2999999999999998</v>
          </cell>
          <cell r="I731" t="str">
            <v>TI</v>
          </cell>
          <cell r="J731" t="str">
            <v>Highend</v>
          </cell>
          <cell r="K731" t="str">
            <v>2480NAQ02</v>
          </cell>
          <cell r="L731" t="str">
            <v>RD</v>
          </cell>
          <cell r="M731" t="str">
            <v>C-Group</v>
          </cell>
          <cell r="N731" t="str">
            <v>Add on</v>
          </cell>
          <cell r="P731" t="str">
            <v>MTS-ECR</v>
          </cell>
          <cell r="Q731" t="str">
            <v>DRP</v>
          </cell>
          <cell r="Y731" t="str">
            <v>Adhe</v>
          </cell>
          <cell r="AA731" t="str">
            <v>Link Assy</v>
          </cell>
          <cell r="AB731" t="str">
            <v>MG Adhe + Link assembly</v>
          </cell>
        </row>
        <row r="732">
          <cell r="D732" t="str">
            <v>2480QAE00/IND</v>
          </cell>
          <cell r="E732">
            <v>2480</v>
          </cell>
          <cell r="F732">
            <v>37.000000000000007</v>
          </cell>
          <cell r="G732" t="str">
            <v>Yes</v>
          </cell>
          <cell r="H732">
            <v>-2.2999999999999998</v>
          </cell>
          <cell r="I732" t="str">
            <v>TI</v>
          </cell>
          <cell r="J732" t="str">
            <v>Highend</v>
          </cell>
          <cell r="K732" t="str">
            <v>2480QAE02/BRN</v>
          </cell>
          <cell r="L732" t="str">
            <v>RD</v>
          </cell>
          <cell r="M732" t="str">
            <v>S-Group</v>
          </cell>
          <cell r="N732" t="str">
            <v>Reg</v>
          </cell>
          <cell r="P732" t="str">
            <v>MTS-ECR</v>
          </cell>
          <cell r="Q732" t="str">
            <v>DRP</v>
          </cell>
          <cell r="S732">
            <v>0</v>
          </cell>
          <cell r="V732">
            <v>0</v>
          </cell>
          <cell r="X732">
            <v>0</v>
          </cell>
          <cell r="Y732" t="str">
            <v>Gask</v>
          </cell>
          <cell r="Z732" t="str">
            <v>G2</v>
          </cell>
          <cell r="AA732" t="str">
            <v>Simple-Gasket</v>
          </cell>
          <cell r="AB732" t="str">
            <v>Regular-Gask</v>
          </cell>
        </row>
        <row r="733">
          <cell r="D733" t="str">
            <v>2480QAQ00/IND</v>
          </cell>
          <cell r="E733">
            <v>2480</v>
          </cell>
          <cell r="F733">
            <v>37.000000000000007</v>
          </cell>
          <cell r="G733" t="str">
            <v>Yes</v>
          </cell>
          <cell r="H733">
            <v>-2.2999999999999998</v>
          </cell>
          <cell r="I733" t="str">
            <v>TI</v>
          </cell>
          <cell r="J733" t="str">
            <v>Highend</v>
          </cell>
          <cell r="K733" t="str">
            <v>2480QAQ02/BRN</v>
          </cell>
          <cell r="L733" t="str">
            <v>RD</v>
          </cell>
          <cell r="M733" t="str">
            <v>S-Group</v>
          </cell>
          <cell r="N733" t="str">
            <v>Reg</v>
          </cell>
          <cell r="P733" t="str">
            <v>MTS-ECR</v>
          </cell>
          <cell r="Q733" t="str">
            <v>DRP</v>
          </cell>
          <cell r="Y733" t="str">
            <v>Adhe</v>
          </cell>
          <cell r="AA733" t="str">
            <v>Simple-Adhesive</v>
          </cell>
          <cell r="AB733" t="str">
            <v>Regular-Adhe</v>
          </cell>
        </row>
        <row r="734">
          <cell r="D734" t="str">
            <v>2480QAU00/IND</v>
          </cell>
          <cell r="E734">
            <v>2480</v>
          </cell>
          <cell r="F734">
            <v>39.1</v>
          </cell>
          <cell r="G734" t="str">
            <v>Yes</v>
          </cell>
          <cell r="H734">
            <v>-2.2999999999999998</v>
          </cell>
          <cell r="I734" t="str">
            <v>TI</v>
          </cell>
          <cell r="J734" t="str">
            <v>Highend</v>
          </cell>
          <cell r="K734" t="str">
            <v>2480QAU02/BRN</v>
          </cell>
          <cell r="L734" t="str">
            <v>RD</v>
          </cell>
          <cell r="M734" t="str">
            <v>S-Group</v>
          </cell>
          <cell r="N734" t="str">
            <v>Reg</v>
          </cell>
          <cell r="P734" t="str">
            <v>MTS-ECR</v>
          </cell>
          <cell r="Q734" t="str">
            <v>DRP</v>
          </cell>
          <cell r="Y734" t="str">
            <v>Gask</v>
          </cell>
          <cell r="AA734" t="str">
            <v>Simple-Gasket</v>
          </cell>
          <cell r="AB734" t="str">
            <v>Regular-Gask</v>
          </cell>
        </row>
        <row r="735">
          <cell r="D735" t="str">
            <v>2480SAE00/IND</v>
          </cell>
          <cell r="E735">
            <v>2480</v>
          </cell>
          <cell r="F735">
            <v>39.1</v>
          </cell>
          <cell r="G735" t="str">
            <v>Yes</v>
          </cell>
          <cell r="H735">
            <v>-2.2999999999999998</v>
          </cell>
          <cell r="I735" t="str">
            <v>TI</v>
          </cell>
          <cell r="J735" t="str">
            <v>Highend</v>
          </cell>
          <cell r="K735" t="str">
            <v>2480SAE02</v>
          </cell>
          <cell r="L735" t="str">
            <v>RD</v>
          </cell>
          <cell r="M735" t="str">
            <v>S-Group</v>
          </cell>
          <cell r="N735" t="str">
            <v>Reg</v>
          </cell>
          <cell r="P735" t="str">
            <v/>
          </cell>
          <cell r="Q735" t="str">
            <v>DRP</v>
          </cell>
          <cell r="Y735" t="str">
            <v>Gask</v>
          </cell>
          <cell r="AA735" t="str">
            <v>Simple-Gasket</v>
          </cell>
          <cell r="AB735" t="str">
            <v>Regular-Gask</v>
          </cell>
        </row>
        <row r="736">
          <cell r="D736" t="str">
            <v>2480SAE30/IND</v>
          </cell>
          <cell r="E736">
            <v>2480</v>
          </cell>
          <cell r="F736">
            <v>39.1</v>
          </cell>
          <cell r="G736" t="str">
            <v>Yes</v>
          </cell>
          <cell r="H736">
            <v>-2.2999999999999998</v>
          </cell>
          <cell r="I736" t="str">
            <v>TI</v>
          </cell>
          <cell r="J736" t="str">
            <v>Highend</v>
          </cell>
          <cell r="K736" t="str">
            <v>2480SAE02</v>
          </cell>
          <cell r="L736" t="str">
            <v>RD</v>
          </cell>
          <cell r="M736" t="str">
            <v>S-Group</v>
          </cell>
          <cell r="N736" t="str">
            <v>Reg</v>
          </cell>
          <cell r="P736" t="str">
            <v>PMR41</v>
          </cell>
          <cell r="Q736" t="str">
            <v>DRP</v>
          </cell>
          <cell r="Y736" t="str">
            <v>Gask</v>
          </cell>
          <cell r="AA736" t="str">
            <v>Simple-Gasket</v>
          </cell>
          <cell r="AB736" t="str">
            <v>Regular-Gask</v>
          </cell>
        </row>
        <row r="737">
          <cell r="D737" t="str">
            <v>2480SAE32/IND</v>
          </cell>
          <cell r="E737">
            <v>2480</v>
          </cell>
          <cell r="F737">
            <v>37.000000000000007</v>
          </cell>
          <cell r="G737" t="str">
            <v>Yes</v>
          </cell>
          <cell r="H737">
            <v>-2.2999999999999998</v>
          </cell>
          <cell r="I737" t="str">
            <v>TI</v>
          </cell>
          <cell r="J737" t="str">
            <v>Highend</v>
          </cell>
          <cell r="K737" t="str">
            <v>2480SAE02</v>
          </cell>
          <cell r="L737" t="str">
            <v>RD</v>
          </cell>
          <cell r="M737" t="str">
            <v>S-Group</v>
          </cell>
          <cell r="N737" t="str">
            <v>Reg</v>
          </cell>
          <cell r="P737" t="str">
            <v>MTS-ECR</v>
          </cell>
          <cell r="Q737" t="str">
            <v>DRP</v>
          </cell>
          <cell r="S737">
            <v>0</v>
          </cell>
          <cell r="V737">
            <v>0</v>
          </cell>
          <cell r="X737">
            <v>0</v>
          </cell>
          <cell r="Y737" t="str">
            <v>Gask</v>
          </cell>
          <cell r="Z737" t="str">
            <v>G2</v>
          </cell>
          <cell r="AA737" t="str">
            <v>Simple-Gasket</v>
          </cell>
          <cell r="AB737" t="str">
            <v>Regular-Gask</v>
          </cell>
        </row>
        <row r="738">
          <cell r="D738" t="str">
            <v>2480SAF31/IND</v>
          </cell>
          <cell r="E738">
            <v>2480</v>
          </cell>
          <cell r="F738">
            <v>37.000000000000007</v>
          </cell>
          <cell r="G738" t="str">
            <v>Yes</v>
          </cell>
          <cell r="H738">
            <v>-2.2999999999999998</v>
          </cell>
          <cell r="I738" t="str">
            <v>TI</v>
          </cell>
          <cell r="J738" t="str">
            <v>Highend</v>
          </cell>
          <cell r="K738" t="str">
            <v>2480SAF02</v>
          </cell>
          <cell r="L738" t="str">
            <v>RD</v>
          </cell>
          <cell r="M738" t="str">
            <v>S-Group</v>
          </cell>
          <cell r="N738" t="str">
            <v>Reg</v>
          </cell>
          <cell r="P738" t="str">
            <v>NEW-IND2INH</v>
          </cell>
          <cell r="Q738" t="str">
            <v>DRP</v>
          </cell>
          <cell r="S738">
            <v>0</v>
          </cell>
          <cell r="V738">
            <v>0</v>
          </cell>
          <cell r="X738">
            <v>0</v>
          </cell>
          <cell r="Y738" t="str">
            <v>Adhe</v>
          </cell>
          <cell r="Z738" t="str">
            <v>G2</v>
          </cell>
          <cell r="AA738" t="str">
            <v>Simple-Adhesive</v>
          </cell>
          <cell r="AB738" t="str">
            <v>Regular-Adhe</v>
          </cell>
        </row>
        <row r="739">
          <cell r="D739" t="str">
            <v>2480SAF32/IND</v>
          </cell>
          <cell r="E739">
            <v>2480</v>
          </cell>
          <cell r="F739">
            <v>37.000000000000007</v>
          </cell>
          <cell r="G739" t="str">
            <v>Yes</v>
          </cell>
          <cell r="H739">
            <v>-2.2999999999999998</v>
          </cell>
          <cell r="I739" t="str">
            <v>TI</v>
          </cell>
          <cell r="J739" t="str">
            <v>Highend</v>
          </cell>
          <cell r="K739" t="str">
            <v>2480SAF02</v>
          </cell>
          <cell r="L739" t="str">
            <v>RD</v>
          </cell>
          <cell r="M739" t="str">
            <v>S-Group</v>
          </cell>
          <cell r="N739" t="str">
            <v>Reg</v>
          </cell>
          <cell r="P739" t="str">
            <v>NM</v>
          </cell>
          <cell r="Q739" t="str">
            <v>DRP</v>
          </cell>
          <cell r="S739">
            <v>0</v>
          </cell>
          <cell r="V739">
            <v>0</v>
          </cell>
          <cell r="X739">
            <v>0</v>
          </cell>
          <cell r="Y739" t="str">
            <v>Adhe</v>
          </cell>
          <cell r="Z739" t="str">
            <v>G5</v>
          </cell>
          <cell r="AA739" t="str">
            <v>Simple-Adhesive</v>
          </cell>
          <cell r="AB739" t="str">
            <v>Regular-Adhe</v>
          </cell>
        </row>
        <row r="740">
          <cell r="D740" t="str">
            <v>2480SAF33/IND</v>
          </cell>
          <cell r="E740">
            <v>2480</v>
          </cell>
          <cell r="F740">
            <v>37.000000000000007</v>
          </cell>
          <cell r="G740" t="str">
            <v>Yes</v>
          </cell>
          <cell r="H740">
            <v>-2.2999999999999998</v>
          </cell>
          <cell r="I740" t="str">
            <v>TI</v>
          </cell>
          <cell r="J740" t="str">
            <v>Highend</v>
          </cell>
          <cell r="K740" t="str">
            <v>2480SAF02</v>
          </cell>
          <cell r="L740" t="str">
            <v>RD</v>
          </cell>
          <cell r="M740" t="str">
            <v>S-Group</v>
          </cell>
          <cell r="N740" t="str">
            <v>Reg</v>
          </cell>
          <cell r="P740" t="str">
            <v>NEW-IND2INH</v>
          </cell>
          <cell r="Q740" t="str">
            <v>DRP</v>
          </cell>
          <cell r="S740">
            <v>0</v>
          </cell>
          <cell r="V740">
            <v>0</v>
          </cell>
          <cell r="X740">
            <v>0</v>
          </cell>
          <cell r="Y740" t="str">
            <v>Adhe</v>
          </cell>
          <cell r="Z740" t="str">
            <v>G5</v>
          </cell>
          <cell r="AA740" t="str">
            <v>Simple-Adhesive</v>
          </cell>
          <cell r="AB740" t="str">
            <v>Regular-Adhe</v>
          </cell>
        </row>
        <row r="741">
          <cell r="D741" t="str">
            <v>2480SAJ31/IND</v>
          </cell>
          <cell r="E741">
            <v>2480</v>
          </cell>
          <cell r="F741">
            <v>37.000000000000007</v>
          </cell>
          <cell r="G741" t="str">
            <v>Yes</v>
          </cell>
          <cell r="H741">
            <v>-2.2999999999999998</v>
          </cell>
          <cell r="I741" t="str">
            <v>TI</v>
          </cell>
          <cell r="J741" t="str">
            <v>Highend</v>
          </cell>
          <cell r="K741" t="str">
            <v>2480SAJ02</v>
          </cell>
          <cell r="L741" t="str">
            <v>RD</v>
          </cell>
          <cell r="M741" t="str">
            <v>S-Group</v>
          </cell>
          <cell r="N741" t="str">
            <v>Reg</v>
          </cell>
          <cell r="P741" t="str">
            <v>NM</v>
          </cell>
          <cell r="Q741" t="str">
            <v>DRP</v>
          </cell>
          <cell r="S741">
            <v>0</v>
          </cell>
          <cell r="V741">
            <v>0</v>
          </cell>
          <cell r="X741">
            <v>0</v>
          </cell>
          <cell r="Y741" t="str">
            <v>Adhe</v>
          </cell>
          <cell r="Z741" t="str">
            <v>G2</v>
          </cell>
          <cell r="AA741" t="str">
            <v>Simple-Adhesive</v>
          </cell>
          <cell r="AB741" t="str">
            <v>Regular-Adhe</v>
          </cell>
        </row>
        <row r="742">
          <cell r="D742" t="str">
            <v>2480SAJ32/IND</v>
          </cell>
          <cell r="E742">
            <v>2480</v>
          </cell>
          <cell r="F742">
            <v>37.000000000000007</v>
          </cell>
          <cell r="G742" t="str">
            <v>Yes</v>
          </cell>
          <cell r="H742">
            <v>-2.2999999999999998</v>
          </cell>
          <cell r="I742" t="str">
            <v>TI</v>
          </cell>
          <cell r="J742" t="str">
            <v>Highend</v>
          </cell>
          <cell r="K742" t="str">
            <v>2480SAJ02</v>
          </cell>
          <cell r="L742" t="str">
            <v>RD</v>
          </cell>
          <cell r="M742" t="str">
            <v>S-Group</v>
          </cell>
          <cell r="N742" t="str">
            <v>Reg</v>
          </cell>
          <cell r="P742" t="str">
            <v>NM</v>
          </cell>
          <cell r="Q742" t="str">
            <v>DRP</v>
          </cell>
          <cell r="S742">
            <v>0</v>
          </cell>
          <cell r="V742">
            <v>0</v>
          </cell>
          <cell r="X742">
            <v>0</v>
          </cell>
          <cell r="Y742" t="str">
            <v>Adhe</v>
          </cell>
          <cell r="Z742" t="str">
            <v>G5</v>
          </cell>
          <cell r="AA742" t="str">
            <v>Simple-Adhesive</v>
          </cell>
          <cell r="AB742" t="str">
            <v>Regular-Adhe</v>
          </cell>
        </row>
        <row r="743">
          <cell r="D743" t="str">
            <v>2480SAL31/IND</v>
          </cell>
          <cell r="E743">
            <v>2480</v>
          </cell>
          <cell r="F743">
            <v>37.000000000000007</v>
          </cell>
          <cell r="G743" t="str">
            <v>Yes</v>
          </cell>
          <cell r="H743">
            <v>-2.2999999999999998</v>
          </cell>
          <cell r="I743" t="str">
            <v>TI</v>
          </cell>
          <cell r="J743" t="str">
            <v>Highend</v>
          </cell>
          <cell r="K743" t="str">
            <v>2480SAL02</v>
          </cell>
          <cell r="L743" t="str">
            <v>RD</v>
          </cell>
          <cell r="M743" t="str">
            <v>S-Group</v>
          </cell>
          <cell r="N743" t="str">
            <v>Reg</v>
          </cell>
          <cell r="P743" t="str">
            <v/>
          </cell>
          <cell r="Q743" t="str">
            <v>DRP</v>
          </cell>
          <cell r="S743">
            <v>0</v>
          </cell>
          <cell r="V743">
            <v>0</v>
          </cell>
          <cell r="X743">
            <v>0</v>
          </cell>
          <cell r="Y743" t="str">
            <v>Gask</v>
          </cell>
          <cell r="Z743" t="str">
            <v>G2</v>
          </cell>
          <cell r="AA743" t="str">
            <v>Simple-Gasket</v>
          </cell>
          <cell r="AB743" t="str">
            <v>Regular-Gask</v>
          </cell>
        </row>
        <row r="744">
          <cell r="D744" t="str">
            <v>2480SAL32/IND</v>
          </cell>
          <cell r="E744">
            <v>2480</v>
          </cell>
          <cell r="F744">
            <v>37.000000000000007</v>
          </cell>
          <cell r="G744" t="str">
            <v>Yes</v>
          </cell>
          <cell r="H744">
            <v>-2.2999999999999998</v>
          </cell>
          <cell r="I744" t="str">
            <v>TI</v>
          </cell>
          <cell r="J744" t="str">
            <v>Highend</v>
          </cell>
          <cell r="K744" t="str">
            <v>2480SAL02</v>
          </cell>
          <cell r="L744" t="str">
            <v>RD</v>
          </cell>
          <cell r="M744" t="str">
            <v>S-Group</v>
          </cell>
          <cell r="N744" t="str">
            <v>Reg</v>
          </cell>
          <cell r="P744" t="str">
            <v/>
          </cell>
          <cell r="Q744" t="str">
            <v>DRP</v>
          </cell>
          <cell r="S744">
            <v>0</v>
          </cell>
          <cell r="V744">
            <v>0</v>
          </cell>
          <cell r="X744">
            <v>0</v>
          </cell>
          <cell r="Y744" t="str">
            <v>Gask</v>
          </cell>
          <cell r="Z744" t="str">
            <v>G2</v>
          </cell>
          <cell r="AA744" t="str">
            <v>Simple-Gasket</v>
          </cell>
          <cell r="AB744" t="str">
            <v>Regular-Gask</v>
          </cell>
        </row>
        <row r="745">
          <cell r="D745" t="str">
            <v>2480SAL33/IND</v>
          </cell>
          <cell r="E745">
            <v>2480</v>
          </cell>
          <cell r="F745">
            <v>37.000000000000007</v>
          </cell>
          <cell r="G745" t="str">
            <v>Yes</v>
          </cell>
          <cell r="H745">
            <v>-2.2999999999999998</v>
          </cell>
          <cell r="I745" t="str">
            <v>TI</v>
          </cell>
          <cell r="J745" t="str">
            <v>Highend</v>
          </cell>
          <cell r="K745" t="str">
            <v>2480SAL02</v>
          </cell>
          <cell r="L745" t="str">
            <v>RD</v>
          </cell>
          <cell r="M745" t="str">
            <v>S-Group</v>
          </cell>
          <cell r="N745" t="str">
            <v>Reg</v>
          </cell>
          <cell r="P745" t="str">
            <v/>
          </cell>
          <cell r="Q745" t="str">
            <v>DRP</v>
          </cell>
          <cell r="S745">
            <v>0</v>
          </cell>
          <cell r="V745">
            <v>0</v>
          </cell>
          <cell r="X745">
            <v>0</v>
          </cell>
          <cell r="Y745" t="str">
            <v>Gask</v>
          </cell>
          <cell r="Z745" t="str">
            <v>G2</v>
          </cell>
          <cell r="AA745" t="str">
            <v>Simple-Gasket</v>
          </cell>
          <cell r="AB745" t="str">
            <v>Regular-Gask</v>
          </cell>
        </row>
        <row r="746">
          <cell r="D746" t="str">
            <v>2480SAM31/IND</v>
          </cell>
          <cell r="E746">
            <v>2480</v>
          </cell>
          <cell r="F746">
            <v>57</v>
          </cell>
          <cell r="G746" t="str">
            <v>Yes</v>
          </cell>
          <cell r="H746">
            <v>-2.2999999999999998</v>
          </cell>
          <cell r="I746" t="str">
            <v>TI</v>
          </cell>
          <cell r="J746" t="str">
            <v>Highend</v>
          </cell>
          <cell r="K746" t="str">
            <v>2480SAM02</v>
          </cell>
          <cell r="L746" t="str">
            <v>RD</v>
          </cell>
          <cell r="M746" t="str">
            <v>C-Group</v>
          </cell>
          <cell r="N746" t="str">
            <v>Add on</v>
          </cell>
          <cell r="P746" t="str">
            <v>PMR39</v>
          </cell>
          <cell r="Q746" t="str">
            <v>DRP</v>
          </cell>
          <cell r="R746">
            <v>75</v>
          </cell>
          <cell r="S746">
            <v>49</v>
          </cell>
          <cell r="T746">
            <v>49</v>
          </cell>
          <cell r="U746">
            <v>43</v>
          </cell>
          <cell r="V746">
            <v>42</v>
          </cell>
          <cell r="X746">
            <v>0</v>
          </cell>
          <cell r="Y746" t="str">
            <v>Adhe</v>
          </cell>
          <cell r="Z746" t="str">
            <v>PED</v>
          </cell>
          <cell r="AA746" t="str">
            <v>Link Assy</v>
          </cell>
          <cell r="AB746" t="str">
            <v>MG Adhe + Link assembly</v>
          </cell>
        </row>
        <row r="747">
          <cell r="D747" t="str">
            <v>2480SAP00/IND</v>
          </cell>
          <cell r="E747">
            <v>2480</v>
          </cell>
          <cell r="F747">
            <v>39.1</v>
          </cell>
          <cell r="G747" t="str">
            <v>Yes</v>
          </cell>
          <cell r="H747">
            <v>-2.2999999999999998</v>
          </cell>
          <cell r="I747" t="str">
            <v>TI</v>
          </cell>
          <cell r="J747" t="str">
            <v>Highend</v>
          </cell>
          <cell r="K747" t="str">
            <v>2480SAP02</v>
          </cell>
          <cell r="L747" t="str">
            <v>RD</v>
          </cell>
          <cell r="M747" t="str">
            <v>S-Group</v>
          </cell>
          <cell r="N747" t="str">
            <v>Reg</v>
          </cell>
          <cell r="P747" t="str">
            <v>MTS-IBD</v>
          </cell>
          <cell r="Q747" t="str">
            <v>Live</v>
          </cell>
          <cell r="Y747" t="str">
            <v>Gask</v>
          </cell>
          <cell r="AA747" t="str">
            <v>Simple-Gasket</v>
          </cell>
          <cell r="AB747" t="str">
            <v>Regular-Gask</v>
          </cell>
        </row>
        <row r="748">
          <cell r="D748" t="str">
            <v>2480SAQ00/IND</v>
          </cell>
          <cell r="E748">
            <v>2480</v>
          </cell>
          <cell r="F748">
            <v>37.000000000000007</v>
          </cell>
          <cell r="G748" t="str">
            <v>Yes</v>
          </cell>
          <cell r="H748">
            <v>-2.2999999999999998</v>
          </cell>
          <cell r="I748" t="str">
            <v>TI</v>
          </cell>
          <cell r="J748" t="str">
            <v>Highend</v>
          </cell>
          <cell r="K748" t="str">
            <v>2480SAQ02</v>
          </cell>
          <cell r="L748" t="str">
            <v>RD</v>
          </cell>
          <cell r="M748" t="str">
            <v>S-Group</v>
          </cell>
          <cell r="N748" t="str">
            <v>Reg</v>
          </cell>
          <cell r="O748" t="str">
            <v>3.B</v>
          </cell>
          <cell r="P748" t="str">
            <v>MTS-ECR</v>
          </cell>
          <cell r="Q748" t="str">
            <v>DRP</v>
          </cell>
          <cell r="R748">
            <v>275</v>
          </cell>
          <cell r="S748">
            <v>266</v>
          </cell>
          <cell r="T748">
            <v>276</v>
          </cell>
          <cell r="U748">
            <v>242</v>
          </cell>
          <cell r="V748">
            <v>240</v>
          </cell>
          <cell r="W748">
            <v>230</v>
          </cell>
          <cell r="X748">
            <v>170</v>
          </cell>
          <cell r="Y748" t="str">
            <v>Adhe</v>
          </cell>
          <cell r="Z748" t="str">
            <v>G2</v>
          </cell>
          <cell r="AA748" t="str">
            <v>Simple-Adhesive</v>
          </cell>
          <cell r="AB748" t="str">
            <v>Regular-Adhe</v>
          </cell>
        </row>
        <row r="749">
          <cell r="D749" t="str">
            <v>2480SAQ32/IND</v>
          </cell>
          <cell r="E749">
            <v>2480</v>
          </cell>
          <cell r="F749">
            <v>37.000000000000007</v>
          </cell>
          <cell r="G749" t="str">
            <v>Yes</v>
          </cell>
          <cell r="H749">
            <v>-2.2999999999999998</v>
          </cell>
          <cell r="I749" t="str">
            <v>TI</v>
          </cell>
          <cell r="J749" t="str">
            <v>Highend</v>
          </cell>
          <cell r="K749" t="str">
            <v>2480SAQ02</v>
          </cell>
          <cell r="L749" t="str">
            <v>RD</v>
          </cell>
          <cell r="M749" t="str">
            <v>S-Group</v>
          </cell>
          <cell r="N749" t="str">
            <v>Reg</v>
          </cell>
          <cell r="P749" t="str">
            <v>MTS-ECR</v>
          </cell>
          <cell r="Q749" t="str">
            <v>DRP</v>
          </cell>
          <cell r="Y749" t="str">
            <v>Adhe</v>
          </cell>
          <cell r="AA749" t="str">
            <v>Simple-Adhesive</v>
          </cell>
          <cell r="AB749" t="str">
            <v>Regular-Adhe</v>
          </cell>
        </row>
        <row r="750">
          <cell r="D750" t="str">
            <v>2480SAR00/IND</v>
          </cell>
          <cell r="E750">
            <v>2480</v>
          </cell>
          <cell r="F750">
            <v>37.000000000000007</v>
          </cell>
          <cell r="G750" t="str">
            <v>Yes</v>
          </cell>
          <cell r="H750">
            <v>-2.2999999999999998</v>
          </cell>
          <cell r="I750" t="str">
            <v>TI</v>
          </cell>
          <cell r="J750" t="str">
            <v>Highend</v>
          </cell>
          <cell r="K750" t="str">
            <v>2480SAR02</v>
          </cell>
          <cell r="L750" t="str">
            <v>RD</v>
          </cell>
          <cell r="M750" t="str">
            <v>S-Group</v>
          </cell>
          <cell r="N750" t="str">
            <v>Reg</v>
          </cell>
          <cell r="O750" t="str">
            <v>5.T</v>
          </cell>
          <cell r="P750" t="str">
            <v>MTS-ECR</v>
          </cell>
          <cell r="Q750" t="str">
            <v>DRP</v>
          </cell>
          <cell r="R750">
            <v>240</v>
          </cell>
          <cell r="S750">
            <v>241</v>
          </cell>
          <cell r="T750">
            <v>251</v>
          </cell>
          <cell r="U750">
            <v>232</v>
          </cell>
          <cell r="V750">
            <v>228</v>
          </cell>
          <cell r="W750">
            <v>160</v>
          </cell>
          <cell r="X750">
            <v>166</v>
          </cell>
          <cell r="Y750" t="str">
            <v>Adhe</v>
          </cell>
          <cell r="Z750" t="str">
            <v>G2</v>
          </cell>
          <cell r="AA750" t="str">
            <v>Simple-Adhesive</v>
          </cell>
          <cell r="AB750" t="str">
            <v>Regular-Adhe</v>
          </cell>
        </row>
        <row r="751">
          <cell r="D751" t="str">
            <v>2480WAE30/IND</v>
          </cell>
          <cell r="E751">
            <v>2480</v>
          </cell>
          <cell r="F751">
            <v>37.000000000000007</v>
          </cell>
          <cell r="G751" t="str">
            <v>Yes</v>
          </cell>
          <cell r="H751">
            <v>-2.2999999999999998</v>
          </cell>
          <cell r="I751" t="str">
            <v>TI</v>
          </cell>
          <cell r="J751" t="str">
            <v>Highend</v>
          </cell>
          <cell r="K751" t="str">
            <v>2480WAE02</v>
          </cell>
          <cell r="L751" t="str">
            <v>RD</v>
          </cell>
          <cell r="M751" t="str">
            <v>S-Group</v>
          </cell>
          <cell r="N751" t="str">
            <v>Reg</v>
          </cell>
          <cell r="P751" t="str">
            <v>MTS-ECR</v>
          </cell>
          <cell r="Q751" t="str">
            <v>DRP</v>
          </cell>
          <cell r="S751">
            <v>0</v>
          </cell>
          <cell r="V751">
            <v>0</v>
          </cell>
          <cell r="X751">
            <v>0</v>
          </cell>
          <cell r="Y751" t="str">
            <v>Gask</v>
          </cell>
          <cell r="Z751" t="str">
            <v>G2</v>
          </cell>
          <cell r="AA751" t="str">
            <v>Simple-Gasket</v>
          </cell>
          <cell r="AB751" t="str">
            <v>Regular-Gask</v>
          </cell>
        </row>
        <row r="752">
          <cell r="D752" t="str">
            <v>2480WAJ31/IND</v>
          </cell>
          <cell r="E752">
            <v>2480</v>
          </cell>
          <cell r="F752">
            <v>37.000000000000007</v>
          </cell>
          <cell r="G752" t="str">
            <v>Yes</v>
          </cell>
          <cell r="H752">
            <v>-2.2999999999999998</v>
          </cell>
          <cell r="I752" t="str">
            <v>TI</v>
          </cell>
          <cell r="J752" t="str">
            <v>Highend</v>
          </cell>
          <cell r="K752" t="str">
            <v>2480WAJ02</v>
          </cell>
          <cell r="L752" t="str">
            <v>RD</v>
          </cell>
          <cell r="M752" t="str">
            <v>S-Group</v>
          </cell>
          <cell r="N752" t="str">
            <v>Reg</v>
          </cell>
          <cell r="P752" t="str">
            <v>NM</v>
          </cell>
          <cell r="Q752" t="str">
            <v>DRP</v>
          </cell>
          <cell r="S752">
            <v>0</v>
          </cell>
          <cell r="V752">
            <v>0</v>
          </cell>
          <cell r="X752">
            <v>0</v>
          </cell>
          <cell r="Y752" t="str">
            <v>Adhe</v>
          </cell>
          <cell r="Z752" t="str">
            <v>G5</v>
          </cell>
          <cell r="AA752" t="str">
            <v>Simple-Adhesive</v>
          </cell>
          <cell r="AB752" t="str">
            <v>Regular-Adhe</v>
          </cell>
        </row>
        <row r="753">
          <cell r="D753" t="str">
            <v>2480WAM31/IND</v>
          </cell>
          <cell r="E753">
            <v>2480</v>
          </cell>
          <cell r="F753">
            <v>57</v>
          </cell>
          <cell r="G753" t="str">
            <v>Yes</v>
          </cell>
          <cell r="H753">
            <v>-2.2999999999999998</v>
          </cell>
          <cell r="I753" t="str">
            <v>TI</v>
          </cell>
          <cell r="J753" t="str">
            <v>Highend</v>
          </cell>
          <cell r="K753" t="str">
            <v>2480WAM02</v>
          </cell>
          <cell r="L753" t="str">
            <v>RD</v>
          </cell>
          <cell r="M753" t="str">
            <v>C-Group</v>
          </cell>
          <cell r="N753" t="str">
            <v>Add on</v>
          </cell>
          <cell r="P753" t="str">
            <v>PMR39</v>
          </cell>
          <cell r="Q753" t="str">
            <v>DRP</v>
          </cell>
          <cell r="R753">
            <v>80</v>
          </cell>
          <cell r="S753">
            <v>63</v>
          </cell>
          <cell r="T753">
            <v>63</v>
          </cell>
          <cell r="U753">
            <v>59</v>
          </cell>
          <cell r="V753">
            <v>37</v>
          </cell>
          <cell r="X753">
            <v>0</v>
          </cell>
          <cell r="Y753" t="str">
            <v>Adhe</v>
          </cell>
          <cell r="Z753" t="str">
            <v>PED</v>
          </cell>
          <cell r="AA753" t="str">
            <v>Link Assy</v>
          </cell>
          <cell r="AB753" t="str">
            <v>MG Adhe + Link assembly</v>
          </cell>
        </row>
        <row r="754">
          <cell r="D754" t="str">
            <v>2480WAP00/IND</v>
          </cell>
          <cell r="E754">
            <v>2480</v>
          </cell>
          <cell r="F754">
            <v>39.1</v>
          </cell>
          <cell r="G754" t="str">
            <v>Yes</v>
          </cell>
          <cell r="H754">
            <v>-2.2999999999999998</v>
          </cell>
          <cell r="I754" t="str">
            <v>TI</v>
          </cell>
          <cell r="J754" t="str">
            <v>Highend</v>
          </cell>
          <cell r="K754" t="str">
            <v>2480WAP02</v>
          </cell>
          <cell r="L754" t="str">
            <v>RD</v>
          </cell>
          <cell r="M754" t="str">
            <v>S-Group</v>
          </cell>
          <cell r="N754" t="str">
            <v>Reg</v>
          </cell>
          <cell r="P754" t="str">
            <v>MTS-RET</v>
          </cell>
          <cell r="Q754" t="str">
            <v>Live</v>
          </cell>
          <cell r="Y754" t="str">
            <v>Gask</v>
          </cell>
          <cell r="AA754" t="str">
            <v>Simple-Gasket</v>
          </cell>
          <cell r="AB754" t="str">
            <v>Regular-Gask</v>
          </cell>
        </row>
        <row r="755">
          <cell r="D755" t="str">
            <v>2480WAQ00/IND</v>
          </cell>
          <cell r="E755">
            <v>2480</v>
          </cell>
          <cell r="F755">
            <v>37.000000000000007</v>
          </cell>
          <cell r="G755" t="str">
            <v>Yes</v>
          </cell>
          <cell r="H755">
            <v>-2.2999999999999998</v>
          </cell>
          <cell r="I755" t="str">
            <v>TI</v>
          </cell>
          <cell r="J755" t="str">
            <v>Highend</v>
          </cell>
          <cell r="K755" t="str">
            <v>2480WAQ02</v>
          </cell>
          <cell r="L755" t="str">
            <v>RD</v>
          </cell>
          <cell r="M755" t="str">
            <v>S-Group</v>
          </cell>
          <cell r="N755" t="str">
            <v>Reg</v>
          </cell>
          <cell r="P755" t="str">
            <v>MTS-ECR</v>
          </cell>
          <cell r="Q755" t="str">
            <v>DRP</v>
          </cell>
          <cell r="Y755" t="str">
            <v>Adhe</v>
          </cell>
          <cell r="AA755" t="str">
            <v>Simple-Adhesive</v>
          </cell>
          <cell r="AB755" t="str">
            <v>Regular-Adhe</v>
          </cell>
        </row>
        <row r="756">
          <cell r="D756" t="str">
            <v>2480WAR00/IND</v>
          </cell>
          <cell r="E756">
            <v>2480</v>
          </cell>
          <cell r="F756">
            <v>37.000000000000007</v>
          </cell>
          <cell r="G756" t="str">
            <v>Yes</v>
          </cell>
          <cell r="H756">
            <v>-2.2999999999999998</v>
          </cell>
          <cell r="I756" t="str">
            <v>TI</v>
          </cell>
          <cell r="J756" t="str">
            <v>Highend</v>
          </cell>
          <cell r="K756" t="str">
            <v>2480WAR02</v>
          </cell>
          <cell r="L756" t="str">
            <v>RD</v>
          </cell>
          <cell r="M756" t="str">
            <v>S-Group</v>
          </cell>
          <cell r="N756" t="str">
            <v>Reg</v>
          </cell>
          <cell r="O756" t="str">
            <v>1.SH</v>
          </cell>
          <cell r="P756" t="str">
            <v>MTS-ECR</v>
          </cell>
          <cell r="Q756" t="str">
            <v>DRP</v>
          </cell>
          <cell r="R756">
            <v>1600</v>
          </cell>
          <cell r="S756">
            <v>1543</v>
          </cell>
          <cell r="T756">
            <v>1773</v>
          </cell>
          <cell r="U756">
            <v>2154</v>
          </cell>
          <cell r="V756">
            <v>2195</v>
          </cell>
          <cell r="W756">
            <v>2233</v>
          </cell>
          <cell r="X756">
            <v>2298</v>
          </cell>
          <cell r="Y756" t="str">
            <v>Adhe</v>
          </cell>
          <cell r="Z756" t="str">
            <v>G2</v>
          </cell>
          <cell r="AA756" t="str">
            <v>Simple-Adhesive</v>
          </cell>
          <cell r="AB756" t="str">
            <v>Regular-Adhe</v>
          </cell>
        </row>
        <row r="757">
          <cell r="D757" t="str">
            <v>2480YAD00/IND</v>
          </cell>
          <cell r="E757">
            <v>2480</v>
          </cell>
          <cell r="F757">
            <v>39.1</v>
          </cell>
          <cell r="G757" t="str">
            <v>Yes</v>
          </cell>
          <cell r="H757">
            <v>-2.2999999999999998</v>
          </cell>
          <cell r="I757" t="str">
            <v>TI</v>
          </cell>
          <cell r="J757" t="str">
            <v>Highend</v>
          </cell>
          <cell r="K757" t="str">
            <v>2480YAD02/2N</v>
          </cell>
          <cell r="L757" t="str">
            <v>RD</v>
          </cell>
          <cell r="M757" t="str">
            <v>S-Group</v>
          </cell>
          <cell r="N757" t="str">
            <v>Reg</v>
          </cell>
          <cell r="P757" t="str">
            <v>PMR43</v>
          </cell>
          <cell r="Q757" t="str">
            <v>DRP</v>
          </cell>
          <cell r="Y757" t="str">
            <v>Gask</v>
          </cell>
          <cell r="AA757" t="str">
            <v>Simple-Gasket</v>
          </cell>
          <cell r="AB757" t="str">
            <v>Regular-Gask</v>
          </cell>
        </row>
        <row r="758">
          <cell r="D758" t="str">
            <v>2480YAE00/IND</v>
          </cell>
          <cell r="E758">
            <v>2480</v>
          </cell>
          <cell r="F758">
            <v>37.000000000000007</v>
          </cell>
          <cell r="G758" t="str">
            <v>Yes</v>
          </cell>
          <cell r="H758">
            <v>-2.2999999999999998</v>
          </cell>
          <cell r="I758" t="str">
            <v>TI</v>
          </cell>
          <cell r="J758" t="str">
            <v>Highend</v>
          </cell>
          <cell r="K758" t="str">
            <v>2480YAE02/2N</v>
          </cell>
          <cell r="L758" t="str">
            <v>RD</v>
          </cell>
          <cell r="M758" t="str">
            <v>S-Group</v>
          </cell>
          <cell r="N758" t="str">
            <v>Reg</v>
          </cell>
          <cell r="P758" t="str">
            <v>PMR42</v>
          </cell>
          <cell r="Q758" t="str">
            <v>DRP</v>
          </cell>
          <cell r="S758">
            <v>0</v>
          </cell>
          <cell r="V758">
            <v>0</v>
          </cell>
          <cell r="X758">
            <v>0</v>
          </cell>
          <cell r="Y758" t="str">
            <v>Gask</v>
          </cell>
          <cell r="Z758" t="str">
            <v>G2</v>
          </cell>
          <cell r="AA758" t="str">
            <v>Simple-Gasket</v>
          </cell>
          <cell r="AB758" t="str">
            <v>Regular-Gask</v>
          </cell>
        </row>
        <row r="759">
          <cell r="D759" t="str">
            <v>2480YAJ31/IND</v>
          </cell>
          <cell r="E759">
            <v>2480</v>
          </cell>
          <cell r="F759">
            <v>37.000000000000007</v>
          </cell>
          <cell r="G759" t="str">
            <v>Yes</v>
          </cell>
          <cell r="H759">
            <v>-2.2999999999999998</v>
          </cell>
          <cell r="I759" t="str">
            <v>TI</v>
          </cell>
          <cell r="J759" t="str">
            <v>Highend</v>
          </cell>
          <cell r="K759" t="str">
            <v>2480YAJ02/2N</v>
          </cell>
          <cell r="L759" t="str">
            <v>RD</v>
          </cell>
          <cell r="M759" t="str">
            <v>S-Group</v>
          </cell>
          <cell r="N759" t="str">
            <v>Reg</v>
          </cell>
          <cell r="P759" t="str">
            <v>NM</v>
          </cell>
          <cell r="Q759" t="str">
            <v>DRP</v>
          </cell>
          <cell r="S759">
            <v>0</v>
          </cell>
          <cell r="V759">
            <v>0</v>
          </cell>
          <cell r="X759">
            <v>0</v>
          </cell>
          <cell r="Y759" t="str">
            <v>Adhe</v>
          </cell>
          <cell r="Z759" t="str">
            <v>G5</v>
          </cell>
          <cell r="AA759" t="str">
            <v>Simple-Adhesive</v>
          </cell>
          <cell r="AB759" t="str">
            <v>Regular-Adhe</v>
          </cell>
        </row>
        <row r="760">
          <cell r="D760" t="str">
            <v>2480YAM31/IND</v>
          </cell>
          <cell r="E760">
            <v>2480</v>
          </cell>
          <cell r="F760">
            <v>57</v>
          </cell>
          <cell r="G760" t="str">
            <v>Yes</v>
          </cell>
          <cell r="H760">
            <v>-2.2999999999999998</v>
          </cell>
          <cell r="I760" t="str">
            <v>TI</v>
          </cell>
          <cell r="J760" t="str">
            <v>Highend</v>
          </cell>
          <cell r="K760" t="str">
            <v>2480YAM02/2N</v>
          </cell>
          <cell r="L760" t="str">
            <v>RD</v>
          </cell>
          <cell r="M760" t="str">
            <v>C-Group</v>
          </cell>
          <cell r="N760" t="str">
            <v>Add on</v>
          </cell>
          <cell r="P760" t="str">
            <v>PMR36</v>
          </cell>
          <cell r="Q760" t="str">
            <v>DRP</v>
          </cell>
          <cell r="S760">
            <v>0</v>
          </cell>
          <cell r="V760">
            <v>0</v>
          </cell>
          <cell r="X760">
            <v>0</v>
          </cell>
          <cell r="Y760" t="str">
            <v>Adhe</v>
          </cell>
          <cell r="Z760" t="str">
            <v>PED</v>
          </cell>
          <cell r="AA760" t="str">
            <v>Link Assy</v>
          </cell>
          <cell r="AB760" t="str">
            <v>MG Adhe + Link assembly</v>
          </cell>
        </row>
        <row r="761">
          <cell r="D761" t="str">
            <v>2480YAN00/IND</v>
          </cell>
          <cell r="E761">
            <v>2480</v>
          </cell>
          <cell r="F761">
            <v>39.1</v>
          </cell>
          <cell r="G761" t="str">
            <v>Yes</v>
          </cell>
          <cell r="H761">
            <v>-2.2999999999999998</v>
          </cell>
          <cell r="I761" t="str">
            <v>TI</v>
          </cell>
          <cell r="J761" t="str">
            <v>Highend</v>
          </cell>
          <cell r="K761" t="str">
            <v>2480YAN02/2N</v>
          </cell>
          <cell r="L761" t="str">
            <v>RD</v>
          </cell>
          <cell r="M761" t="str">
            <v>S-Group</v>
          </cell>
          <cell r="N761" t="str">
            <v>Reg</v>
          </cell>
          <cell r="P761" t="str">
            <v>PMR43</v>
          </cell>
          <cell r="Q761" t="str">
            <v>DRP</v>
          </cell>
          <cell r="Y761" t="str">
            <v>Gask</v>
          </cell>
          <cell r="AA761" t="str">
            <v>Simple-Gasket</v>
          </cell>
          <cell r="AB761" t="str">
            <v>Regular-Gask</v>
          </cell>
        </row>
        <row r="762">
          <cell r="D762" t="str">
            <v>2480YAP00/IND</v>
          </cell>
          <cell r="E762">
            <v>2480</v>
          </cell>
          <cell r="F762">
            <v>39.1</v>
          </cell>
          <cell r="G762" t="str">
            <v>Yes</v>
          </cell>
          <cell r="H762">
            <v>-2.2999999999999998</v>
          </cell>
          <cell r="I762" t="str">
            <v>TI</v>
          </cell>
          <cell r="J762" t="str">
            <v>Highend</v>
          </cell>
          <cell r="K762" t="str">
            <v>2480YAP02/2N</v>
          </cell>
          <cell r="L762" t="str">
            <v>RD</v>
          </cell>
          <cell r="M762" t="str">
            <v>S-Group</v>
          </cell>
          <cell r="N762" t="str">
            <v>Reg</v>
          </cell>
          <cell r="P762" t="str">
            <v>PMR43</v>
          </cell>
          <cell r="Q762" t="str">
            <v>DRP</v>
          </cell>
          <cell r="Y762" t="str">
            <v>Gask</v>
          </cell>
          <cell r="AA762" t="str">
            <v>Simple-Gasket</v>
          </cell>
          <cell r="AB762" t="str">
            <v>Regular-Gask</v>
          </cell>
        </row>
        <row r="763">
          <cell r="D763" t="str">
            <v>2480YAQ00/IND</v>
          </cell>
          <cell r="E763">
            <v>2480</v>
          </cell>
          <cell r="F763">
            <v>37.000000000000007</v>
          </cell>
          <cell r="G763" t="str">
            <v>Yes</v>
          </cell>
          <cell r="H763">
            <v>-2.2999999999999998</v>
          </cell>
          <cell r="I763" t="str">
            <v>TI</v>
          </cell>
          <cell r="J763" t="str">
            <v>Highend</v>
          </cell>
          <cell r="K763" t="str">
            <v>2480YAQ02/2N</v>
          </cell>
          <cell r="L763" t="str">
            <v>RD</v>
          </cell>
          <cell r="M763" t="str">
            <v>S-Group</v>
          </cell>
          <cell r="N763" t="str">
            <v>Reg</v>
          </cell>
          <cell r="P763" t="str">
            <v>PMR42</v>
          </cell>
          <cell r="Q763" t="str">
            <v>DRP</v>
          </cell>
          <cell r="Y763" t="str">
            <v>Adhe</v>
          </cell>
          <cell r="AA763" t="str">
            <v>Simple-Adhesive</v>
          </cell>
          <cell r="AB763" t="str">
            <v>Regular-Adhe</v>
          </cell>
        </row>
        <row r="764">
          <cell r="D764" t="str">
            <v>2480YAR00/IND</v>
          </cell>
          <cell r="E764">
            <v>2480</v>
          </cell>
          <cell r="F764">
            <v>37.000000000000007</v>
          </cell>
          <cell r="G764" t="str">
            <v>Yes</v>
          </cell>
          <cell r="H764">
            <v>-2.2999999999999998</v>
          </cell>
          <cell r="I764" t="str">
            <v>TI</v>
          </cell>
          <cell r="J764" t="str">
            <v>Highend</v>
          </cell>
          <cell r="K764" t="str">
            <v>2480YAR02/2N</v>
          </cell>
          <cell r="L764" t="str">
            <v>RD</v>
          </cell>
          <cell r="M764" t="str">
            <v>S-Group</v>
          </cell>
          <cell r="N764" t="str">
            <v>Reg</v>
          </cell>
          <cell r="P764" t="str">
            <v>PMR38</v>
          </cell>
          <cell r="Q764" t="str">
            <v>DRP</v>
          </cell>
          <cell r="R764">
            <v>60</v>
          </cell>
          <cell r="S764">
            <v>42</v>
          </cell>
          <cell r="T764">
            <v>42</v>
          </cell>
          <cell r="U764">
            <v>31</v>
          </cell>
          <cell r="V764">
            <v>0</v>
          </cell>
          <cell r="X764">
            <v>0</v>
          </cell>
          <cell r="Y764" t="str">
            <v>Adhe</v>
          </cell>
          <cell r="Z764" t="str">
            <v>G2</v>
          </cell>
          <cell r="AA764" t="str">
            <v>Simple-Adhesive</v>
          </cell>
          <cell r="AB764" t="str">
            <v>Regular-Adhe</v>
          </cell>
        </row>
        <row r="765">
          <cell r="D765" t="str">
            <v>2481BAJ00/IND</v>
          </cell>
          <cell r="E765">
            <v>2481</v>
          </cell>
          <cell r="F765">
            <v>27.200000000000003</v>
          </cell>
          <cell r="G765" t="str">
            <v>No</v>
          </cell>
          <cell r="H765">
            <v>0</v>
          </cell>
          <cell r="I765" t="str">
            <v>TI</v>
          </cell>
          <cell r="J765" t="str">
            <v>Audit</v>
          </cell>
          <cell r="K765" t="str">
            <v>2481BAJ02</v>
          </cell>
          <cell r="L765" t="str">
            <v>RD</v>
          </cell>
          <cell r="M765" t="str">
            <v>S-Group</v>
          </cell>
          <cell r="N765" t="str">
            <v>Reg</v>
          </cell>
          <cell r="O765" t="str">
            <v>2.H</v>
          </cell>
          <cell r="P765" t="str">
            <v>MTS-RET</v>
          </cell>
          <cell r="Q765" t="str">
            <v>Live</v>
          </cell>
          <cell r="R765">
            <v>270</v>
          </cell>
          <cell r="S765">
            <v>278</v>
          </cell>
          <cell r="T765">
            <v>340</v>
          </cell>
          <cell r="U765">
            <v>384</v>
          </cell>
          <cell r="V765">
            <v>577</v>
          </cell>
          <cell r="W765">
            <v>662</v>
          </cell>
          <cell r="X765">
            <v>551</v>
          </cell>
          <cell r="Y765" t="str">
            <v>Gask</v>
          </cell>
          <cell r="Z765" t="str">
            <v>G8</v>
          </cell>
          <cell r="AA765" t="str">
            <v>Simple-Gasket</v>
          </cell>
          <cell r="AB765" t="str">
            <v>Regular-Gask</v>
          </cell>
        </row>
        <row r="766">
          <cell r="D766" t="str">
            <v>2481BAJ00Z1/IND</v>
          </cell>
          <cell r="E766">
            <v>2481</v>
          </cell>
          <cell r="F766">
            <v>43.5</v>
          </cell>
          <cell r="G766" t="str">
            <v>No</v>
          </cell>
          <cell r="H766">
            <v>0</v>
          </cell>
          <cell r="I766" t="str">
            <v>TI</v>
          </cell>
          <cell r="J766" t="str">
            <v>Audit</v>
          </cell>
          <cell r="K766" t="str">
            <v>2481BAJ02</v>
          </cell>
          <cell r="L766" t="str">
            <v>RD</v>
          </cell>
          <cell r="M766" t="str">
            <v>S-Group</v>
          </cell>
          <cell r="N766" t="str">
            <v>Reg</v>
          </cell>
          <cell r="P766" t="str">
            <v>OTH</v>
          </cell>
          <cell r="Q766" t="str">
            <v>DRP</v>
          </cell>
          <cell r="S766">
            <v>0</v>
          </cell>
          <cell r="V766">
            <v>0</v>
          </cell>
          <cell r="X766">
            <v>0</v>
          </cell>
          <cell r="Y766" t="str">
            <v>Gask</v>
          </cell>
          <cell r="Z766" t="str">
            <v>G8</v>
          </cell>
          <cell r="AA766" t="str">
            <v>Simple-Gasket</v>
          </cell>
          <cell r="AB766" t="str">
            <v>Regular-Gask</v>
          </cell>
        </row>
        <row r="767">
          <cell r="D767" t="str">
            <v>2481KAJ00/IND</v>
          </cell>
          <cell r="E767">
            <v>2481</v>
          </cell>
          <cell r="F767">
            <v>27.200000000000003</v>
          </cell>
          <cell r="G767" t="str">
            <v>No</v>
          </cell>
          <cell r="H767">
            <v>0</v>
          </cell>
          <cell r="I767" t="str">
            <v>TI</v>
          </cell>
          <cell r="J767" t="str">
            <v>Audit</v>
          </cell>
          <cell r="K767" t="str">
            <v>2481KAJ02/SSRG</v>
          </cell>
          <cell r="L767" t="str">
            <v>RD</v>
          </cell>
          <cell r="M767" t="str">
            <v>S-Group</v>
          </cell>
          <cell r="N767" t="str">
            <v>Reg</v>
          </cell>
          <cell r="O767" t="str">
            <v>1.SH</v>
          </cell>
          <cell r="P767" t="str">
            <v>MTS-RET</v>
          </cell>
          <cell r="Q767" t="str">
            <v>Live</v>
          </cell>
          <cell r="R767">
            <v>308</v>
          </cell>
          <cell r="S767">
            <v>301</v>
          </cell>
          <cell r="T767">
            <v>311</v>
          </cell>
          <cell r="U767">
            <v>424</v>
          </cell>
          <cell r="V767">
            <v>579</v>
          </cell>
          <cell r="W767">
            <v>573</v>
          </cell>
          <cell r="X767">
            <v>514</v>
          </cell>
          <cell r="Y767" t="str">
            <v>Gask</v>
          </cell>
          <cell r="Z767" t="str">
            <v>G8</v>
          </cell>
          <cell r="AA767" t="str">
            <v>Simple-Gasket</v>
          </cell>
          <cell r="AB767" t="str">
            <v>Regular-Gask</v>
          </cell>
        </row>
        <row r="768">
          <cell r="D768" t="str">
            <v>2481KAJ00Z1/IND</v>
          </cell>
          <cell r="E768">
            <v>2481</v>
          </cell>
          <cell r="F768">
            <v>27.200000000000003</v>
          </cell>
          <cell r="G768" t="str">
            <v>No</v>
          </cell>
          <cell r="H768">
            <v>0</v>
          </cell>
          <cell r="I768" t="str">
            <v>TI</v>
          </cell>
          <cell r="J768" t="str">
            <v>Audit</v>
          </cell>
          <cell r="K768" t="str">
            <v>2481KAJ02/SSRG</v>
          </cell>
          <cell r="L768" t="str">
            <v>RD</v>
          </cell>
          <cell r="M768" t="str">
            <v>S-Group</v>
          </cell>
          <cell r="N768" t="str">
            <v>Reg</v>
          </cell>
          <cell r="P768" t="str">
            <v>MTO-NEW</v>
          </cell>
          <cell r="Q768" t="str">
            <v>Live</v>
          </cell>
          <cell r="X768">
            <v>0</v>
          </cell>
          <cell r="Y768" t="str">
            <v>Gask</v>
          </cell>
          <cell r="Z768" t="str">
            <v>G8</v>
          </cell>
          <cell r="AA768" t="str">
            <v>Simple-Gasket</v>
          </cell>
          <cell r="AB768" t="str">
            <v>Regular-Gask</v>
          </cell>
        </row>
        <row r="769">
          <cell r="D769" t="str">
            <v>2481KAJ00Z2/IND</v>
          </cell>
          <cell r="E769">
            <v>2481</v>
          </cell>
          <cell r="F769">
            <v>43.5</v>
          </cell>
          <cell r="G769" t="str">
            <v>No</v>
          </cell>
          <cell r="H769">
            <v>0</v>
          </cell>
          <cell r="I769" t="str">
            <v>TI</v>
          </cell>
          <cell r="J769" t="str">
            <v>Audit</v>
          </cell>
          <cell r="K769" t="str">
            <v>2481KAJ02/SSRG</v>
          </cell>
          <cell r="L769" t="str">
            <v>RD</v>
          </cell>
          <cell r="M769" t="str">
            <v>S-Group</v>
          </cell>
          <cell r="N769" t="str">
            <v>Reg</v>
          </cell>
          <cell r="P769" t="str">
            <v>OTH</v>
          </cell>
          <cell r="Q769" t="str">
            <v>DRP</v>
          </cell>
          <cell r="Y769" t="str">
            <v>Gask</v>
          </cell>
          <cell r="Z769" t="str">
            <v>G8</v>
          </cell>
          <cell r="AA769" t="str">
            <v>Simple-Gasket</v>
          </cell>
          <cell r="AB769" t="str">
            <v>Regular-Gask</v>
          </cell>
        </row>
        <row r="770">
          <cell r="D770" t="str">
            <v>2481SAD00/IND</v>
          </cell>
          <cell r="E770">
            <v>2481</v>
          </cell>
          <cell r="F770">
            <v>43.5</v>
          </cell>
          <cell r="G770" t="str">
            <v>No</v>
          </cell>
          <cell r="H770">
            <v>0</v>
          </cell>
          <cell r="I770" t="str">
            <v>TI</v>
          </cell>
          <cell r="J770" t="str">
            <v>Audit</v>
          </cell>
          <cell r="K770" t="str">
            <v>2481SAD02</v>
          </cell>
          <cell r="L770" t="str">
            <v>RD</v>
          </cell>
          <cell r="M770" t="str">
            <v>S-Group</v>
          </cell>
          <cell r="N770" t="str">
            <v>Reg</v>
          </cell>
          <cell r="O770" t="str">
            <v>2.H</v>
          </cell>
          <cell r="P770" t="str">
            <v>MTS-RET</v>
          </cell>
          <cell r="Q770" t="str">
            <v>Live</v>
          </cell>
          <cell r="R770">
            <v>1787</v>
          </cell>
          <cell r="S770">
            <v>2008</v>
          </cell>
          <cell r="T770">
            <v>2148</v>
          </cell>
          <cell r="U770">
            <v>2594</v>
          </cell>
          <cell r="V770">
            <v>2602</v>
          </cell>
          <cell r="W770">
            <v>2604</v>
          </cell>
          <cell r="X770">
            <v>2583</v>
          </cell>
          <cell r="Y770" t="str">
            <v>Gask</v>
          </cell>
          <cell r="Z770" t="str">
            <v>G8</v>
          </cell>
          <cell r="AA770" t="str">
            <v>Simple-Gasket</v>
          </cell>
          <cell r="AB770" t="str">
            <v>Regular-Gask</v>
          </cell>
        </row>
        <row r="771">
          <cell r="D771" t="str">
            <v>2481SAD00Z1/IND</v>
          </cell>
          <cell r="E771">
            <v>2481</v>
          </cell>
          <cell r="F771">
            <v>43.5</v>
          </cell>
          <cell r="G771" t="str">
            <v>No</v>
          </cell>
          <cell r="H771">
            <v>0</v>
          </cell>
          <cell r="I771" t="str">
            <v>TI</v>
          </cell>
          <cell r="J771" t="str">
            <v>Audit</v>
          </cell>
          <cell r="K771" t="str">
            <v>2481SAD02</v>
          </cell>
          <cell r="L771" t="str">
            <v>RD</v>
          </cell>
          <cell r="M771" t="str">
            <v>S-Group</v>
          </cell>
          <cell r="N771" t="str">
            <v>Reg</v>
          </cell>
          <cell r="P771" t="str">
            <v>NM (INSTI)</v>
          </cell>
          <cell r="Q771" t="str">
            <v>DRP</v>
          </cell>
          <cell r="S771">
            <v>0</v>
          </cell>
          <cell r="V771">
            <v>0</v>
          </cell>
          <cell r="X771">
            <v>0</v>
          </cell>
          <cell r="Y771" t="str">
            <v>Gask</v>
          </cell>
          <cell r="Z771" t="str">
            <v>G8</v>
          </cell>
          <cell r="AA771" t="str">
            <v>Simple-Gasket</v>
          </cell>
          <cell r="AB771" t="str">
            <v>Regular-Gask</v>
          </cell>
        </row>
        <row r="772">
          <cell r="D772" t="str">
            <v>2481SAD00Z2/IND</v>
          </cell>
          <cell r="E772">
            <v>2481</v>
          </cell>
          <cell r="F772">
            <v>43.5</v>
          </cell>
          <cell r="G772" t="str">
            <v>No</v>
          </cell>
          <cell r="H772">
            <v>0</v>
          </cell>
          <cell r="I772" t="str">
            <v>TI</v>
          </cell>
          <cell r="J772" t="str">
            <v>Audit</v>
          </cell>
          <cell r="K772" t="str">
            <v>2481SAD02</v>
          </cell>
          <cell r="L772" t="str">
            <v>RD</v>
          </cell>
          <cell r="M772" t="str">
            <v>S-Group</v>
          </cell>
          <cell r="N772" t="str">
            <v>Reg</v>
          </cell>
          <cell r="P772" t="str">
            <v>OTH</v>
          </cell>
          <cell r="Q772" t="str">
            <v>DRP</v>
          </cell>
          <cell r="S772">
            <v>0</v>
          </cell>
          <cell r="V772">
            <v>0</v>
          </cell>
          <cell r="X772">
            <v>0</v>
          </cell>
          <cell r="Y772" t="str">
            <v>Gask</v>
          </cell>
          <cell r="Z772" t="str">
            <v>G8</v>
          </cell>
          <cell r="AA772" t="str">
            <v>Simple-Gasket</v>
          </cell>
          <cell r="AB772" t="str">
            <v>Regular-Gask</v>
          </cell>
        </row>
        <row r="773">
          <cell r="D773" t="str">
            <v>2481SAH00/IND</v>
          </cell>
          <cell r="E773">
            <v>2481</v>
          </cell>
          <cell r="F773">
            <v>43.5</v>
          </cell>
          <cell r="G773" t="str">
            <v>No</v>
          </cell>
          <cell r="H773">
            <v>0</v>
          </cell>
          <cell r="I773" t="str">
            <v>TI</v>
          </cell>
          <cell r="J773" t="str">
            <v>Audit</v>
          </cell>
          <cell r="K773" t="str">
            <v>2481SAH02</v>
          </cell>
          <cell r="L773" t="str">
            <v>RD</v>
          </cell>
          <cell r="M773" t="str">
            <v>S-Group</v>
          </cell>
          <cell r="N773" t="str">
            <v>Reg</v>
          </cell>
          <cell r="O773" t="str">
            <v>3.B</v>
          </cell>
          <cell r="P773" t="str">
            <v>MTS-RET</v>
          </cell>
          <cell r="Q773" t="str">
            <v>Live</v>
          </cell>
          <cell r="R773">
            <v>946</v>
          </cell>
          <cell r="S773">
            <v>650</v>
          </cell>
          <cell r="T773">
            <v>660</v>
          </cell>
          <cell r="U773">
            <v>645</v>
          </cell>
          <cell r="V773">
            <v>743</v>
          </cell>
          <cell r="W773">
            <v>767</v>
          </cell>
          <cell r="X773">
            <v>746</v>
          </cell>
          <cell r="Y773" t="str">
            <v>Gask</v>
          </cell>
          <cell r="Z773" t="str">
            <v>G8</v>
          </cell>
          <cell r="AA773" t="str">
            <v>Simple-Gasket</v>
          </cell>
          <cell r="AB773" t="str">
            <v>Regular-Gask</v>
          </cell>
        </row>
        <row r="774">
          <cell r="D774" t="str">
            <v>2488SAA00/IND</v>
          </cell>
          <cell r="E774">
            <v>2488</v>
          </cell>
          <cell r="F774">
            <v>27.200000000000003</v>
          </cell>
          <cell r="G774" t="str">
            <v>No</v>
          </cell>
          <cell r="H774">
            <v>0</v>
          </cell>
          <cell r="I774" t="str">
            <v>TI</v>
          </cell>
          <cell r="J774" t="str">
            <v>Audit</v>
          </cell>
          <cell r="K774" t="str">
            <v>2488SAA02</v>
          </cell>
          <cell r="L774" t="str">
            <v>SH</v>
          </cell>
          <cell r="M774" t="str">
            <v>S-Group</v>
          </cell>
          <cell r="N774" t="str">
            <v>Reg</v>
          </cell>
          <cell r="P774" t="str">
            <v>PMR24</v>
          </cell>
          <cell r="Q774" t="str">
            <v>DRP</v>
          </cell>
          <cell r="S774">
            <v>0</v>
          </cell>
          <cell r="V774">
            <v>0</v>
          </cell>
          <cell r="X774">
            <v>0</v>
          </cell>
          <cell r="Y774" t="str">
            <v>Adhe</v>
          </cell>
          <cell r="Z774" t="str">
            <v>G7</v>
          </cell>
          <cell r="AA774" t="str">
            <v>Simple-Adhesive</v>
          </cell>
          <cell r="AB774" t="str">
            <v>Regular-Adhe</v>
          </cell>
        </row>
        <row r="775">
          <cell r="D775" t="str">
            <v>2488YAA00/IND</v>
          </cell>
          <cell r="E775">
            <v>2488</v>
          </cell>
          <cell r="F775">
            <v>27.200000000000003</v>
          </cell>
          <cell r="G775" t="str">
            <v>No</v>
          </cell>
          <cell r="H775">
            <v>0</v>
          </cell>
          <cell r="I775" t="str">
            <v>TI</v>
          </cell>
          <cell r="J775" t="str">
            <v>Audit</v>
          </cell>
          <cell r="K775" t="str">
            <v>2488YAA02</v>
          </cell>
          <cell r="L775" t="str">
            <v>SH</v>
          </cell>
          <cell r="M775" t="str">
            <v>S-Group</v>
          </cell>
          <cell r="N775" t="str">
            <v>Reg</v>
          </cell>
          <cell r="P775" t="str">
            <v>PMR39</v>
          </cell>
          <cell r="Q775" t="str">
            <v>DRP</v>
          </cell>
          <cell r="R775">
            <v>170</v>
          </cell>
          <cell r="S775">
            <v>166</v>
          </cell>
          <cell r="T775">
            <v>130</v>
          </cell>
          <cell r="U775">
            <v>100</v>
          </cell>
          <cell r="V775">
            <v>110</v>
          </cell>
          <cell r="X775">
            <v>0</v>
          </cell>
          <cell r="Y775" t="str">
            <v>Adhe</v>
          </cell>
          <cell r="Z775" t="str">
            <v>G7</v>
          </cell>
          <cell r="AA775" t="str">
            <v>Simple-Adhesive</v>
          </cell>
          <cell r="AB775" t="str">
            <v>Regular-Adhe</v>
          </cell>
        </row>
        <row r="776">
          <cell r="D776" t="str">
            <v>2488YAA30/IND</v>
          </cell>
          <cell r="E776">
            <v>2488</v>
          </cell>
          <cell r="F776">
            <v>27.200000000000003</v>
          </cell>
          <cell r="G776" t="str">
            <v>No</v>
          </cell>
          <cell r="H776">
            <v>0</v>
          </cell>
          <cell r="I776" t="str">
            <v>TI</v>
          </cell>
          <cell r="J776" t="str">
            <v>Audit</v>
          </cell>
          <cell r="K776" t="str">
            <v>2488YAA02</v>
          </cell>
          <cell r="L776" t="str">
            <v>SH</v>
          </cell>
          <cell r="M776" t="str">
            <v>S-Group</v>
          </cell>
          <cell r="N776" t="str">
            <v>Reg</v>
          </cell>
          <cell r="P776" t="str">
            <v>PMR24</v>
          </cell>
          <cell r="Q776" t="str">
            <v>DRP</v>
          </cell>
          <cell r="S776">
            <v>0</v>
          </cell>
          <cell r="V776">
            <v>0</v>
          </cell>
          <cell r="X776">
            <v>0</v>
          </cell>
          <cell r="Y776" t="str">
            <v>Adhe</v>
          </cell>
          <cell r="Z776" t="str">
            <v>G7</v>
          </cell>
          <cell r="AA776" t="str">
            <v>Simple-Adhesive</v>
          </cell>
          <cell r="AB776" t="str">
            <v>Regular-Adhe</v>
          </cell>
        </row>
        <row r="777">
          <cell r="D777" t="str">
            <v>2489BAC00/IND</v>
          </cell>
          <cell r="E777">
            <v>2489</v>
          </cell>
          <cell r="F777">
            <v>33.700000000000003</v>
          </cell>
          <cell r="G777" t="str">
            <v>No</v>
          </cell>
          <cell r="H777">
            <v>0</v>
          </cell>
          <cell r="I777" t="str">
            <v>TI</v>
          </cell>
          <cell r="J777" t="str">
            <v>Audit</v>
          </cell>
          <cell r="K777" t="str">
            <v>2489BAC02</v>
          </cell>
          <cell r="L777" t="str">
            <v>RD</v>
          </cell>
          <cell r="M777" t="str">
            <v>S-Group</v>
          </cell>
          <cell r="N777" t="str">
            <v>Reg</v>
          </cell>
          <cell r="P777" t="str">
            <v>PMR29</v>
          </cell>
          <cell r="Q777" t="str">
            <v>DRP</v>
          </cell>
          <cell r="S777">
            <v>0</v>
          </cell>
          <cell r="V777">
            <v>0</v>
          </cell>
          <cell r="X777">
            <v>0</v>
          </cell>
          <cell r="Y777" t="str">
            <v>Gask</v>
          </cell>
          <cell r="Z777" t="str">
            <v>G7</v>
          </cell>
          <cell r="AA777" t="str">
            <v>Simple-Gasket</v>
          </cell>
          <cell r="AB777" t="str">
            <v>Regular-Gask</v>
          </cell>
        </row>
        <row r="778">
          <cell r="D778" t="str">
            <v>2489BAD00/IND</v>
          </cell>
          <cell r="E778">
            <v>2489</v>
          </cell>
          <cell r="F778">
            <v>33.700000000000003</v>
          </cell>
          <cell r="G778" t="str">
            <v>No</v>
          </cell>
          <cell r="H778">
            <v>0</v>
          </cell>
          <cell r="I778" t="str">
            <v>TI</v>
          </cell>
          <cell r="J778" t="str">
            <v>Audit</v>
          </cell>
          <cell r="K778" t="str">
            <v>2489BAD02</v>
          </cell>
          <cell r="L778" t="str">
            <v>RD</v>
          </cell>
          <cell r="M778" t="str">
            <v>S-Group</v>
          </cell>
          <cell r="N778" t="str">
            <v>Reg</v>
          </cell>
          <cell r="P778" t="str">
            <v>MTO-DRP</v>
          </cell>
          <cell r="Q778" t="str">
            <v>DRP</v>
          </cell>
          <cell r="S778">
            <v>0</v>
          </cell>
          <cell r="V778">
            <v>0</v>
          </cell>
          <cell r="X778">
            <v>0</v>
          </cell>
          <cell r="Y778" t="str">
            <v>Gask</v>
          </cell>
          <cell r="Z778" t="str">
            <v>G7</v>
          </cell>
          <cell r="AA778" t="str">
            <v>Simple-Gasket</v>
          </cell>
          <cell r="AB778" t="str">
            <v>Regular-Gask</v>
          </cell>
        </row>
        <row r="779">
          <cell r="D779" t="str">
            <v>2489SAC00/IND</v>
          </cell>
          <cell r="E779">
            <v>2489</v>
          </cell>
          <cell r="F779">
            <v>33.700000000000003</v>
          </cell>
          <cell r="G779" t="str">
            <v>No</v>
          </cell>
          <cell r="H779">
            <v>0</v>
          </cell>
          <cell r="I779" t="str">
            <v>TI</v>
          </cell>
          <cell r="J779" t="str">
            <v>Audit</v>
          </cell>
          <cell r="K779" t="str">
            <v>2489SAC02</v>
          </cell>
          <cell r="L779" t="str">
            <v>RD</v>
          </cell>
          <cell r="M779" t="str">
            <v>S-Group</v>
          </cell>
          <cell r="N779" t="str">
            <v>Reg</v>
          </cell>
          <cell r="O779" t="str">
            <v>3.B</v>
          </cell>
          <cell r="P779" t="str">
            <v>MTS-IBD</v>
          </cell>
          <cell r="Q779" t="str">
            <v>Live</v>
          </cell>
          <cell r="R779">
            <v>137</v>
          </cell>
          <cell r="S779">
            <v>125</v>
          </cell>
          <cell r="T779">
            <v>130</v>
          </cell>
          <cell r="U779">
            <v>150</v>
          </cell>
          <cell r="V779">
            <v>160</v>
          </cell>
          <cell r="W779">
            <v>180</v>
          </cell>
          <cell r="X779">
            <v>150</v>
          </cell>
          <cell r="Y779" t="str">
            <v>Gask</v>
          </cell>
          <cell r="Z779" t="str">
            <v>G8</v>
          </cell>
          <cell r="AA779" t="str">
            <v>Simple-Gasket</v>
          </cell>
          <cell r="AB779" t="str">
            <v>Regular-Gask</v>
          </cell>
        </row>
        <row r="780">
          <cell r="D780" t="str">
            <v>2489SAC30/IND</v>
          </cell>
          <cell r="E780">
            <v>2489</v>
          </cell>
          <cell r="F780">
            <v>33.700000000000003</v>
          </cell>
          <cell r="G780" t="str">
            <v>No</v>
          </cell>
          <cell r="H780">
            <v>0</v>
          </cell>
          <cell r="I780" t="str">
            <v>TI</v>
          </cell>
          <cell r="J780" t="str">
            <v>Audit</v>
          </cell>
          <cell r="K780" t="str">
            <v>2489SAC02</v>
          </cell>
          <cell r="L780" t="str">
            <v>RD</v>
          </cell>
          <cell r="M780" t="str">
            <v>S-Group</v>
          </cell>
          <cell r="N780" t="str">
            <v>Reg</v>
          </cell>
          <cell r="P780" t="str">
            <v>PMR18</v>
          </cell>
          <cell r="Q780" t="str">
            <v>DRP</v>
          </cell>
          <cell r="S780">
            <v>0</v>
          </cell>
          <cell r="V780">
            <v>0</v>
          </cell>
          <cell r="X780">
            <v>0</v>
          </cell>
          <cell r="Y780" t="str">
            <v>Gask</v>
          </cell>
          <cell r="Z780" t="str">
            <v>G7</v>
          </cell>
          <cell r="AA780" t="str">
            <v>Simple-Gasket</v>
          </cell>
          <cell r="AB780" t="str">
            <v>Regular-Gask</v>
          </cell>
        </row>
        <row r="781">
          <cell r="D781" t="str">
            <v>2489YAC00/IND</v>
          </cell>
          <cell r="E781">
            <v>2489</v>
          </cell>
          <cell r="F781">
            <v>33.700000000000003</v>
          </cell>
          <cell r="G781" t="str">
            <v>No</v>
          </cell>
          <cell r="H781">
            <v>0</v>
          </cell>
          <cell r="I781" t="str">
            <v>TI</v>
          </cell>
          <cell r="J781" t="str">
            <v>Audit</v>
          </cell>
          <cell r="K781" t="str">
            <v>2489YAC02</v>
          </cell>
          <cell r="L781" t="str">
            <v>RD</v>
          </cell>
          <cell r="M781" t="str">
            <v>S-Group</v>
          </cell>
          <cell r="N781" t="str">
            <v>Reg</v>
          </cell>
          <cell r="P781" t="str">
            <v>PMR39</v>
          </cell>
          <cell r="Q781" t="str">
            <v>DRP</v>
          </cell>
          <cell r="R781">
            <v>95</v>
          </cell>
          <cell r="S781">
            <v>84</v>
          </cell>
          <cell r="T781">
            <v>84</v>
          </cell>
          <cell r="U781">
            <v>102</v>
          </cell>
          <cell r="V781">
            <v>109</v>
          </cell>
          <cell r="X781">
            <v>0</v>
          </cell>
          <cell r="Y781" t="str">
            <v>Gask</v>
          </cell>
          <cell r="Z781" t="str">
            <v>G8</v>
          </cell>
          <cell r="AA781" t="str">
            <v>Simple-Gasket</v>
          </cell>
          <cell r="AB781" t="str">
            <v>Regular-Gask</v>
          </cell>
        </row>
        <row r="782">
          <cell r="D782" t="str">
            <v>2489YAC30/IND</v>
          </cell>
          <cell r="E782">
            <v>2489</v>
          </cell>
          <cell r="F782">
            <v>33.700000000000003</v>
          </cell>
          <cell r="G782" t="str">
            <v>No</v>
          </cell>
          <cell r="H782">
            <v>0</v>
          </cell>
          <cell r="I782" t="str">
            <v>TI</v>
          </cell>
          <cell r="J782" t="str">
            <v>Audit</v>
          </cell>
          <cell r="K782" t="str">
            <v>2489YAC02</v>
          </cell>
          <cell r="L782" t="str">
            <v>RD</v>
          </cell>
          <cell r="M782" t="str">
            <v>S-Group</v>
          </cell>
          <cell r="N782" t="str">
            <v>Reg</v>
          </cell>
          <cell r="P782" t="str">
            <v>PMR24</v>
          </cell>
          <cell r="Q782" t="str">
            <v>DRP</v>
          </cell>
          <cell r="S782">
            <v>0</v>
          </cell>
          <cell r="V782">
            <v>0</v>
          </cell>
          <cell r="X782">
            <v>0</v>
          </cell>
          <cell r="Y782" t="str">
            <v>Gask</v>
          </cell>
          <cell r="Z782" t="str">
            <v>G7</v>
          </cell>
          <cell r="AA782" t="str">
            <v>Simple-Gasket</v>
          </cell>
          <cell r="AB782" t="str">
            <v>Regular-Gask</v>
          </cell>
        </row>
        <row r="783">
          <cell r="D783" t="str">
            <v>2490SEC00/IND</v>
          </cell>
          <cell r="E783">
            <v>2490</v>
          </cell>
          <cell r="F783">
            <v>33.700000000000003</v>
          </cell>
          <cell r="G783" t="str">
            <v>No</v>
          </cell>
          <cell r="H783">
            <v>0</v>
          </cell>
          <cell r="I783" t="str">
            <v>TI</v>
          </cell>
          <cell r="J783" t="str">
            <v>Audit</v>
          </cell>
          <cell r="K783" t="str">
            <v>2490SEC02</v>
          </cell>
          <cell r="L783" t="str">
            <v>RD</v>
          </cell>
          <cell r="M783" t="str">
            <v>S-Group</v>
          </cell>
          <cell r="N783" t="str">
            <v>Reg</v>
          </cell>
          <cell r="P783" t="str">
            <v>NM (IND2INH)</v>
          </cell>
          <cell r="Q783" t="str">
            <v>DRP</v>
          </cell>
          <cell r="S783">
            <v>0</v>
          </cell>
          <cell r="V783">
            <v>0</v>
          </cell>
          <cell r="X783">
            <v>0</v>
          </cell>
          <cell r="Y783" t="str">
            <v>Gask</v>
          </cell>
          <cell r="Z783" t="str">
            <v>G5</v>
          </cell>
          <cell r="AA783" t="str">
            <v>Simple-Gasket</v>
          </cell>
          <cell r="AB783" t="str">
            <v>Regular-Gask</v>
          </cell>
        </row>
        <row r="784">
          <cell r="D784" t="str">
            <v>2490SED00/IND</v>
          </cell>
          <cell r="E784">
            <v>2490</v>
          </cell>
          <cell r="F784">
            <v>33.700000000000003</v>
          </cell>
          <cell r="G784" t="str">
            <v>No</v>
          </cell>
          <cell r="H784">
            <v>0</v>
          </cell>
          <cell r="I784" t="str">
            <v>TI</v>
          </cell>
          <cell r="J784" t="str">
            <v>Audit</v>
          </cell>
          <cell r="K784" t="str">
            <v>2490SED02</v>
          </cell>
          <cell r="L784" t="str">
            <v>RD</v>
          </cell>
          <cell r="M784" t="str">
            <v>S-Group</v>
          </cell>
          <cell r="N784" t="str">
            <v>Reg</v>
          </cell>
          <cell r="P784" t="str">
            <v>PMR24</v>
          </cell>
          <cell r="Q784" t="str">
            <v>DRP</v>
          </cell>
          <cell r="S784">
            <v>0</v>
          </cell>
          <cell r="V784">
            <v>0</v>
          </cell>
          <cell r="X784">
            <v>0</v>
          </cell>
          <cell r="Y784" t="str">
            <v>Gask</v>
          </cell>
          <cell r="Z784" t="str">
            <v>G5</v>
          </cell>
          <cell r="AA784" t="str">
            <v>Simple-Gasket</v>
          </cell>
          <cell r="AB784" t="str">
            <v>Regular-Gask</v>
          </cell>
        </row>
        <row r="785">
          <cell r="D785" t="str">
            <v>2490YEC00/IND</v>
          </cell>
          <cell r="E785">
            <v>2490</v>
          </cell>
          <cell r="F785">
            <v>33.700000000000003</v>
          </cell>
          <cell r="G785" t="str">
            <v>No</v>
          </cell>
          <cell r="H785">
            <v>0</v>
          </cell>
          <cell r="I785" t="str">
            <v>TI</v>
          </cell>
          <cell r="J785" t="str">
            <v>Audit</v>
          </cell>
          <cell r="K785" t="str">
            <v>2490YEC02</v>
          </cell>
          <cell r="L785" t="str">
            <v>RD</v>
          </cell>
          <cell r="M785" t="str">
            <v>S-Group</v>
          </cell>
          <cell r="N785" t="str">
            <v>Reg</v>
          </cell>
          <cell r="P785" t="str">
            <v>NM (IND2INH)</v>
          </cell>
          <cell r="Q785" t="str">
            <v>DRP</v>
          </cell>
          <cell r="S785">
            <v>0</v>
          </cell>
          <cell r="V785">
            <v>0</v>
          </cell>
          <cell r="X785">
            <v>0</v>
          </cell>
          <cell r="Y785" t="str">
            <v>Gask</v>
          </cell>
          <cell r="Z785" t="str">
            <v>G5</v>
          </cell>
          <cell r="AA785" t="str">
            <v>Simple-Gasket</v>
          </cell>
          <cell r="AB785" t="str">
            <v>Regular-Gask</v>
          </cell>
        </row>
        <row r="786">
          <cell r="D786" t="str">
            <v>2490YEC30/IND</v>
          </cell>
          <cell r="E786">
            <v>2490</v>
          </cell>
          <cell r="F786">
            <v>33.700000000000003</v>
          </cell>
          <cell r="G786" t="str">
            <v>No</v>
          </cell>
          <cell r="H786">
            <v>0</v>
          </cell>
          <cell r="I786" t="str">
            <v>TI</v>
          </cell>
          <cell r="J786" t="str">
            <v>Audit</v>
          </cell>
          <cell r="K786" t="str">
            <v>2490YEC02</v>
          </cell>
          <cell r="L786" t="str">
            <v>RD</v>
          </cell>
          <cell r="M786" t="str">
            <v>S-Group</v>
          </cell>
          <cell r="N786" t="str">
            <v>Reg</v>
          </cell>
          <cell r="P786" t="str">
            <v>PMR18</v>
          </cell>
          <cell r="Q786" t="str">
            <v>DRP</v>
          </cell>
          <cell r="S786">
            <v>0</v>
          </cell>
          <cell r="V786">
            <v>0</v>
          </cell>
          <cell r="X786">
            <v>0</v>
          </cell>
          <cell r="Y786" t="str">
            <v>Gask</v>
          </cell>
          <cell r="Z786" t="str">
            <v>G5</v>
          </cell>
          <cell r="AA786" t="str">
            <v>Simple-Gasket</v>
          </cell>
          <cell r="AB786" t="str">
            <v>Regular-Gask</v>
          </cell>
        </row>
        <row r="787">
          <cell r="D787" t="str">
            <v>2490YED00/IND</v>
          </cell>
          <cell r="E787">
            <v>2490</v>
          </cell>
          <cell r="F787">
            <v>33.700000000000003</v>
          </cell>
          <cell r="G787" t="str">
            <v>No</v>
          </cell>
          <cell r="H787">
            <v>0</v>
          </cell>
          <cell r="I787" t="str">
            <v>TI</v>
          </cell>
          <cell r="J787" t="str">
            <v>Audit</v>
          </cell>
          <cell r="K787" t="str">
            <v>2490YED02</v>
          </cell>
          <cell r="L787" t="str">
            <v>RD</v>
          </cell>
          <cell r="M787" t="str">
            <v>S-Group</v>
          </cell>
          <cell r="N787" t="str">
            <v>Reg</v>
          </cell>
          <cell r="P787" t="str">
            <v>NM (IND2INH)</v>
          </cell>
          <cell r="Q787" t="str">
            <v>DRP</v>
          </cell>
          <cell r="S787">
            <v>0</v>
          </cell>
          <cell r="V787">
            <v>0</v>
          </cell>
          <cell r="X787">
            <v>0</v>
          </cell>
          <cell r="Y787" t="str">
            <v>Gask</v>
          </cell>
          <cell r="Z787" t="str">
            <v>G5</v>
          </cell>
          <cell r="AA787" t="str">
            <v>Simple-Gasket</v>
          </cell>
          <cell r="AB787" t="str">
            <v>Regular-Gask</v>
          </cell>
        </row>
        <row r="788">
          <cell r="D788" t="str">
            <v>2491YAA31/IND</v>
          </cell>
          <cell r="E788">
            <v>2491</v>
          </cell>
          <cell r="F788">
            <v>37.000000000000007</v>
          </cell>
          <cell r="G788" t="e">
            <v>#N/A</v>
          </cell>
          <cell r="I788" t="str">
            <v>TI</v>
          </cell>
          <cell r="J788" t="str">
            <v>Audit</v>
          </cell>
          <cell r="K788" t="str">
            <v>2491YAA02</v>
          </cell>
          <cell r="L788" t="str">
            <v>SH</v>
          </cell>
          <cell r="M788" t="str">
            <v>S-Group</v>
          </cell>
          <cell r="N788" t="str">
            <v>Reg</v>
          </cell>
          <cell r="P788" t="str">
            <v>PMR24</v>
          </cell>
          <cell r="Q788" t="str">
            <v>DRP</v>
          </cell>
          <cell r="S788">
            <v>0</v>
          </cell>
          <cell r="V788">
            <v>0</v>
          </cell>
          <cell r="X788">
            <v>0</v>
          </cell>
          <cell r="Y788" t="str">
            <v>Adhe</v>
          </cell>
          <cell r="Z788" t="str">
            <v>PED</v>
          </cell>
          <cell r="AA788" t="str">
            <v>Simple-Adhesive</v>
          </cell>
          <cell r="AB788" t="str">
            <v>Regular-Adhe</v>
          </cell>
        </row>
        <row r="789">
          <cell r="D789" t="str">
            <v>2493WAA101/IND</v>
          </cell>
          <cell r="E789">
            <v>2493</v>
          </cell>
          <cell r="F789">
            <v>110</v>
          </cell>
          <cell r="G789" t="e">
            <v>#N/A</v>
          </cell>
          <cell r="I789" t="str">
            <v>TI</v>
          </cell>
          <cell r="K789" t="str">
            <v>2493WAA02</v>
          </cell>
          <cell r="L789" t="str">
            <v>RD</v>
          </cell>
          <cell r="M789" t="str">
            <v>C-Group</v>
          </cell>
          <cell r="N789" t="str">
            <v>Add on</v>
          </cell>
          <cell r="P789" t="str">
            <v>PMR18</v>
          </cell>
          <cell r="Q789" t="str">
            <v>DRP</v>
          </cell>
          <cell r="S789">
            <v>0</v>
          </cell>
          <cell r="V789">
            <v>0</v>
          </cell>
          <cell r="X789">
            <v>0</v>
          </cell>
          <cell r="Y789" t="str">
            <v>Adhe</v>
          </cell>
          <cell r="Z789" t="str">
            <v>PED</v>
          </cell>
          <cell r="AA789" t="str">
            <v>Rope Assy</v>
          </cell>
          <cell r="AB789" t="str">
            <v>MG Adhe + Rope assly</v>
          </cell>
        </row>
        <row r="790">
          <cell r="D790" t="str">
            <v>2493YAA101/IND</v>
          </cell>
          <cell r="E790">
            <v>2493</v>
          </cell>
          <cell r="F790">
            <v>110</v>
          </cell>
          <cell r="G790" t="e">
            <v>#N/A</v>
          </cell>
          <cell r="I790" t="str">
            <v>TI</v>
          </cell>
          <cell r="J790" t="str">
            <v/>
          </cell>
          <cell r="K790" t="str">
            <v>2493YAA02</v>
          </cell>
          <cell r="L790" t="str">
            <v>RD</v>
          </cell>
          <cell r="M790" t="str">
            <v>C-Group</v>
          </cell>
          <cell r="N790" t="str">
            <v>Add on</v>
          </cell>
          <cell r="P790" t="str">
            <v>PMR18</v>
          </cell>
          <cell r="Q790" t="str">
            <v>DRP</v>
          </cell>
          <cell r="S790">
            <v>0</v>
          </cell>
          <cell r="V790">
            <v>0</v>
          </cell>
          <cell r="X790">
            <v>0</v>
          </cell>
          <cell r="Y790" t="str">
            <v>Adhe</v>
          </cell>
          <cell r="Z790" t="str">
            <v>PED</v>
          </cell>
          <cell r="AA790" t="str">
            <v>Rope Assy</v>
          </cell>
          <cell r="AB790" t="str">
            <v>MG Adhe + Rope assly</v>
          </cell>
        </row>
        <row r="791">
          <cell r="D791" t="str">
            <v>2494YAA31/IND</v>
          </cell>
          <cell r="E791">
            <v>2494</v>
          </cell>
          <cell r="F791">
            <v>39.1</v>
          </cell>
          <cell r="G791" t="str">
            <v>Yes</v>
          </cell>
          <cell r="H791">
            <v>-2.2999999999999998</v>
          </cell>
          <cell r="I791" t="str">
            <v>TI</v>
          </cell>
          <cell r="J791" t="str">
            <v>Highend</v>
          </cell>
          <cell r="K791" t="str">
            <v>2494YAA02</v>
          </cell>
          <cell r="L791" t="str">
            <v>RD</v>
          </cell>
          <cell r="M791" t="str">
            <v>S-Group</v>
          </cell>
          <cell r="N791" t="str">
            <v>Reg</v>
          </cell>
          <cell r="P791" t="str">
            <v>PMR31</v>
          </cell>
          <cell r="Q791" t="str">
            <v>DRP</v>
          </cell>
          <cell r="S791">
            <v>0</v>
          </cell>
          <cell r="V791">
            <v>0</v>
          </cell>
          <cell r="X791">
            <v>0</v>
          </cell>
          <cell r="Y791" t="str">
            <v>Gask</v>
          </cell>
          <cell r="Z791" t="str">
            <v>G2</v>
          </cell>
          <cell r="AA791" t="str">
            <v>Simple-Gasket</v>
          </cell>
          <cell r="AB791" t="str">
            <v>Regular-Gask</v>
          </cell>
        </row>
        <row r="792">
          <cell r="D792" t="str">
            <v>2495SEA31/IND</v>
          </cell>
          <cell r="E792">
            <v>2495</v>
          </cell>
          <cell r="F792">
            <v>31.600000000000005</v>
          </cell>
          <cell r="G792" t="str">
            <v>No</v>
          </cell>
          <cell r="H792">
            <v>0</v>
          </cell>
          <cell r="I792" t="str">
            <v>TI</v>
          </cell>
          <cell r="J792" t="str">
            <v>Audit</v>
          </cell>
          <cell r="K792" t="str">
            <v>2495SEA02</v>
          </cell>
          <cell r="L792" t="str">
            <v>SH</v>
          </cell>
          <cell r="M792" t="str">
            <v>S-Group</v>
          </cell>
          <cell r="N792" t="str">
            <v>Reg</v>
          </cell>
          <cell r="P792" t="str">
            <v>DRP17/09/15</v>
          </cell>
          <cell r="Q792" t="str">
            <v>DRP</v>
          </cell>
          <cell r="S792">
            <v>0</v>
          </cell>
          <cell r="V792">
            <v>0</v>
          </cell>
          <cell r="X792">
            <v>0</v>
          </cell>
          <cell r="Y792" t="str">
            <v>Adhe</v>
          </cell>
          <cell r="Z792" t="str">
            <v>G4</v>
          </cell>
          <cell r="AA792" t="str">
            <v>Simple-Adhesive</v>
          </cell>
          <cell r="AB792" t="str">
            <v>Regular-Adhe</v>
          </cell>
        </row>
        <row r="793">
          <cell r="D793" t="str">
            <v>2495YEA41/IND</v>
          </cell>
          <cell r="E793">
            <v>2495</v>
          </cell>
          <cell r="F793">
            <v>31.600000000000005</v>
          </cell>
          <cell r="G793" t="str">
            <v>No</v>
          </cell>
          <cell r="H793">
            <v>0</v>
          </cell>
          <cell r="I793" t="str">
            <v>TI</v>
          </cell>
          <cell r="J793" t="str">
            <v>Audit</v>
          </cell>
          <cell r="K793" t="str">
            <v>2495YEA02</v>
          </cell>
          <cell r="L793" t="str">
            <v>SH</v>
          </cell>
          <cell r="M793" t="str">
            <v>S-Group</v>
          </cell>
          <cell r="N793" t="str">
            <v>Reg</v>
          </cell>
          <cell r="P793" t="str">
            <v>DRP30/06/14</v>
          </cell>
          <cell r="Q793" t="str">
            <v>DRP</v>
          </cell>
          <cell r="S793">
            <v>0</v>
          </cell>
          <cell r="V793">
            <v>0</v>
          </cell>
          <cell r="X793">
            <v>0</v>
          </cell>
          <cell r="Y793" t="str">
            <v>Adhe</v>
          </cell>
          <cell r="Z793" t="str">
            <v>G4</v>
          </cell>
          <cell r="AA793" t="str">
            <v>Simple-Adhesive</v>
          </cell>
          <cell r="AB793" t="str">
            <v>Regular-Adhe</v>
          </cell>
        </row>
        <row r="794">
          <cell r="D794" t="str">
            <v>2496WEB31/IND</v>
          </cell>
          <cell r="E794">
            <v>2496</v>
          </cell>
          <cell r="F794">
            <v>32.6</v>
          </cell>
          <cell r="G794" t="str">
            <v>No</v>
          </cell>
          <cell r="H794">
            <v>0</v>
          </cell>
          <cell r="I794" t="str">
            <v>TI</v>
          </cell>
          <cell r="J794" t="str">
            <v>Audit</v>
          </cell>
          <cell r="K794" t="str">
            <v>2496WEB02</v>
          </cell>
          <cell r="L794" t="str">
            <v>SH</v>
          </cell>
          <cell r="M794" t="str">
            <v>S-Group</v>
          </cell>
          <cell r="N794" t="str">
            <v>Reg</v>
          </cell>
          <cell r="O794" t="str">
            <v>5.T</v>
          </cell>
          <cell r="P794" t="str">
            <v>PMR41</v>
          </cell>
          <cell r="Q794" t="str">
            <v>DRP</v>
          </cell>
          <cell r="R794">
            <v>140</v>
          </cell>
          <cell r="S794">
            <v>150</v>
          </cell>
          <cell r="T794">
            <v>140</v>
          </cell>
          <cell r="U794">
            <v>110</v>
          </cell>
          <cell r="V794">
            <v>110</v>
          </cell>
          <cell r="W794">
            <v>110</v>
          </cell>
          <cell r="X794">
            <v>110</v>
          </cell>
          <cell r="Y794" t="str">
            <v>Adhe</v>
          </cell>
          <cell r="Z794" t="str">
            <v>G8</v>
          </cell>
          <cell r="AA794" t="str">
            <v>Simple-Adhesive</v>
          </cell>
          <cell r="AB794" t="str">
            <v>Regular-Adhe</v>
          </cell>
        </row>
        <row r="795">
          <cell r="D795" t="str">
            <v>2496WEC31/IND</v>
          </cell>
          <cell r="E795">
            <v>2496</v>
          </cell>
          <cell r="F795">
            <v>32.6</v>
          </cell>
          <cell r="G795" t="str">
            <v>No</v>
          </cell>
          <cell r="H795">
            <v>0</v>
          </cell>
          <cell r="I795" t="str">
            <v>TI</v>
          </cell>
          <cell r="J795" t="str">
            <v>Audit</v>
          </cell>
          <cell r="K795" t="str">
            <v>2496WEC02</v>
          </cell>
          <cell r="L795" t="str">
            <v>SH</v>
          </cell>
          <cell r="M795" t="str">
            <v>S-Group</v>
          </cell>
          <cell r="N795" t="str">
            <v>Reg</v>
          </cell>
          <cell r="P795" t="str">
            <v>MTS-ECR</v>
          </cell>
          <cell r="Q795" t="str">
            <v>DRP</v>
          </cell>
          <cell r="S795">
            <v>0</v>
          </cell>
          <cell r="V795">
            <v>0</v>
          </cell>
          <cell r="X795">
            <v>0</v>
          </cell>
          <cell r="Y795" t="str">
            <v>Adhe</v>
          </cell>
          <cell r="Z795" t="str">
            <v>G8</v>
          </cell>
          <cell r="AA795" t="str">
            <v>Simple-Adhesive</v>
          </cell>
          <cell r="AB795" t="str">
            <v>Regular-Adhe</v>
          </cell>
        </row>
        <row r="796">
          <cell r="D796" t="str">
            <v>2497SAC31/IND</v>
          </cell>
          <cell r="E796">
            <v>2497</v>
          </cell>
          <cell r="F796">
            <v>32.6</v>
          </cell>
          <cell r="G796" t="str">
            <v>Yes</v>
          </cell>
          <cell r="H796">
            <v>-2.2999999999999998</v>
          </cell>
          <cell r="I796" t="str">
            <v>TI</v>
          </cell>
          <cell r="J796" t="str">
            <v>Highend</v>
          </cell>
          <cell r="K796" t="str">
            <v>2497SAC02</v>
          </cell>
          <cell r="L796" t="str">
            <v>SH</v>
          </cell>
          <cell r="M796" t="str">
            <v>S-Group</v>
          </cell>
          <cell r="N796" t="str">
            <v>Reg</v>
          </cell>
          <cell r="P796" t="str">
            <v>PMR31</v>
          </cell>
          <cell r="Q796" t="str">
            <v>DRP</v>
          </cell>
          <cell r="S796">
            <v>0</v>
          </cell>
          <cell r="V796">
            <v>0</v>
          </cell>
          <cell r="X796">
            <v>0</v>
          </cell>
          <cell r="Y796" t="str">
            <v>Adhe</v>
          </cell>
          <cell r="Z796" t="str">
            <v>G1</v>
          </cell>
          <cell r="AA796" t="str">
            <v>Simple-Adhesive</v>
          </cell>
          <cell r="AB796" t="str">
            <v>Regular-Adhe</v>
          </cell>
        </row>
        <row r="797">
          <cell r="D797" t="str">
            <v>2497WAC31/IND</v>
          </cell>
          <cell r="E797">
            <v>2497</v>
          </cell>
          <cell r="F797">
            <v>32.6</v>
          </cell>
          <cell r="G797" t="str">
            <v>Yes</v>
          </cell>
          <cell r="H797">
            <v>-2.2999999999999998</v>
          </cell>
          <cell r="I797" t="str">
            <v>TI</v>
          </cell>
          <cell r="J797" t="str">
            <v>Highend</v>
          </cell>
          <cell r="K797" t="str">
            <v>2497WAC02</v>
          </cell>
          <cell r="L797" t="str">
            <v>SH</v>
          </cell>
          <cell r="M797" t="str">
            <v>S-Group</v>
          </cell>
          <cell r="N797" t="str">
            <v>Reg</v>
          </cell>
          <cell r="O797" t="str">
            <v>3.B</v>
          </cell>
          <cell r="P797" t="str">
            <v>MTS-RET</v>
          </cell>
          <cell r="Q797" t="str">
            <v>Live</v>
          </cell>
          <cell r="R797">
            <v>210</v>
          </cell>
          <cell r="S797">
            <v>230</v>
          </cell>
          <cell r="T797">
            <v>240</v>
          </cell>
          <cell r="U797">
            <v>240</v>
          </cell>
          <cell r="V797">
            <v>280</v>
          </cell>
          <cell r="W797">
            <v>278</v>
          </cell>
          <cell r="X797">
            <v>308</v>
          </cell>
          <cell r="Y797" t="str">
            <v>Adhe</v>
          </cell>
          <cell r="Z797" t="str">
            <v>G1</v>
          </cell>
          <cell r="AA797" t="str">
            <v>Simple-Adhesive</v>
          </cell>
          <cell r="AB797" t="str">
            <v>Regular-Adhe</v>
          </cell>
        </row>
        <row r="798">
          <cell r="D798" t="str">
            <v>2497YAB31/IND</v>
          </cell>
          <cell r="E798">
            <v>2497</v>
          </cell>
          <cell r="F798">
            <v>32.6</v>
          </cell>
          <cell r="G798" t="str">
            <v>Yes</v>
          </cell>
          <cell r="H798">
            <v>-2.2999999999999998</v>
          </cell>
          <cell r="I798" t="str">
            <v>TI</v>
          </cell>
          <cell r="J798" t="str">
            <v>Highend</v>
          </cell>
          <cell r="K798" t="str">
            <v>2497YAB02</v>
          </cell>
          <cell r="L798" t="str">
            <v>SH</v>
          </cell>
          <cell r="M798" t="str">
            <v>S-Group</v>
          </cell>
          <cell r="N798" t="str">
            <v>Reg</v>
          </cell>
          <cell r="P798" t="str">
            <v>MTS-ECR</v>
          </cell>
          <cell r="Q798" t="str">
            <v>DRP</v>
          </cell>
          <cell r="S798">
            <v>0</v>
          </cell>
          <cell r="V798">
            <v>0</v>
          </cell>
          <cell r="X798">
            <v>0</v>
          </cell>
          <cell r="Y798" t="str">
            <v>Adhe</v>
          </cell>
          <cell r="Z798" t="str">
            <v>G1</v>
          </cell>
          <cell r="AA798" t="str">
            <v>Simple-Adhesive</v>
          </cell>
          <cell r="AB798" t="str">
            <v>Regular-Adhe</v>
          </cell>
        </row>
        <row r="799">
          <cell r="D799" t="str">
            <v>2497YAC31/IND</v>
          </cell>
          <cell r="E799">
            <v>2497</v>
          </cell>
          <cell r="F799">
            <v>32.6</v>
          </cell>
          <cell r="G799" t="str">
            <v>Yes</v>
          </cell>
          <cell r="H799">
            <v>-2.2999999999999998</v>
          </cell>
          <cell r="I799" t="str">
            <v>TI</v>
          </cell>
          <cell r="J799" t="str">
            <v>Highend</v>
          </cell>
          <cell r="K799" t="str">
            <v>2497YAC02</v>
          </cell>
          <cell r="L799" t="str">
            <v>SH</v>
          </cell>
          <cell r="M799" t="str">
            <v>S-Group</v>
          </cell>
          <cell r="N799" t="str">
            <v>Reg</v>
          </cell>
          <cell r="P799" t="str">
            <v>PMR39</v>
          </cell>
          <cell r="Q799" t="str">
            <v>DRP</v>
          </cell>
          <cell r="R799">
            <v>40</v>
          </cell>
          <cell r="S799">
            <v>50</v>
          </cell>
          <cell r="T799">
            <v>50</v>
          </cell>
          <cell r="U799">
            <v>50</v>
          </cell>
          <cell r="V799">
            <v>50</v>
          </cell>
          <cell r="X799">
            <v>0</v>
          </cell>
          <cell r="Y799" t="str">
            <v>Adhe</v>
          </cell>
          <cell r="Z799" t="str">
            <v>G1</v>
          </cell>
          <cell r="AA799" t="str">
            <v>Simple-Adhesive</v>
          </cell>
          <cell r="AB799" t="str">
            <v>Regular-Adhe</v>
          </cell>
        </row>
        <row r="800">
          <cell r="D800" t="str">
            <v>2497YAC32/IND</v>
          </cell>
          <cell r="E800">
            <v>2497</v>
          </cell>
          <cell r="F800">
            <v>32.6</v>
          </cell>
          <cell r="G800" t="str">
            <v>Yes</v>
          </cell>
          <cell r="H800">
            <v>-2.2999999999999998</v>
          </cell>
          <cell r="I800" t="str">
            <v>TI</v>
          </cell>
          <cell r="J800" t="str">
            <v>Highend</v>
          </cell>
          <cell r="K800" t="str">
            <v>2497YAC02/2N</v>
          </cell>
          <cell r="L800" t="str">
            <v>SH</v>
          </cell>
          <cell r="M800" t="str">
            <v>S-Group</v>
          </cell>
          <cell r="N800" t="str">
            <v>Reg</v>
          </cell>
          <cell r="P800" t="str">
            <v>PMR34</v>
          </cell>
          <cell r="Q800" t="str">
            <v>DRP</v>
          </cell>
          <cell r="S800">
            <v>0</v>
          </cell>
          <cell r="V800">
            <v>0</v>
          </cell>
          <cell r="X800">
            <v>0</v>
          </cell>
          <cell r="Y800" t="str">
            <v>Adhe</v>
          </cell>
          <cell r="Z800" t="str">
            <v>G1</v>
          </cell>
          <cell r="AA800" t="str">
            <v>Simple-Adhesive</v>
          </cell>
          <cell r="AB800" t="str">
            <v>Regular-Adhe</v>
          </cell>
        </row>
        <row r="801">
          <cell r="D801" t="str">
            <v>2498SAB00/IND</v>
          </cell>
          <cell r="E801">
            <v>2498</v>
          </cell>
          <cell r="F801">
            <v>39.1</v>
          </cell>
          <cell r="G801" t="str">
            <v>No</v>
          </cell>
          <cell r="H801">
            <v>0</v>
          </cell>
          <cell r="I801" t="str">
            <v>TI</v>
          </cell>
          <cell r="J801" t="str">
            <v>Audit</v>
          </cell>
          <cell r="K801" t="str">
            <v>2498SAB02</v>
          </cell>
          <cell r="L801" t="str">
            <v>RD</v>
          </cell>
          <cell r="M801" t="str">
            <v>S-Group</v>
          </cell>
          <cell r="N801" t="str">
            <v>Reg</v>
          </cell>
          <cell r="P801" t="str">
            <v>PMR36</v>
          </cell>
          <cell r="Q801" t="str">
            <v>DRP</v>
          </cell>
          <cell r="S801">
            <v>0</v>
          </cell>
          <cell r="V801">
            <v>0</v>
          </cell>
          <cell r="X801">
            <v>0</v>
          </cell>
          <cell r="Y801" t="str">
            <v>Gask</v>
          </cell>
          <cell r="Z801" t="str">
            <v>G1</v>
          </cell>
          <cell r="AA801" t="str">
            <v>Simple-Gasket</v>
          </cell>
          <cell r="AB801" t="str">
            <v>Regular-Gask</v>
          </cell>
        </row>
        <row r="802">
          <cell r="D802" t="str">
            <v>2498SAB30/IND</v>
          </cell>
          <cell r="E802">
            <v>2498</v>
          </cell>
          <cell r="F802">
            <v>39.1</v>
          </cell>
          <cell r="G802" t="str">
            <v>No</v>
          </cell>
          <cell r="H802">
            <v>0</v>
          </cell>
          <cell r="I802" t="str">
            <v>TI</v>
          </cell>
          <cell r="J802" t="str">
            <v>Audit</v>
          </cell>
          <cell r="K802" t="str">
            <v>2498SAB02</v>
          </cell>
          <cell r="L802" t="str">
            <v>RD</v>
          </cell>
          <cell r="M802" t="str">
            <v>S-Group</v>
          </cell>
          <cell r="N802" t="str">
            <v>Reg</v>
          </cell>
          <cell r="P802" t="str">
            <v>PMR24</v>
          </cell>
          <cell r="Q802" t="str">
            <v>DRP</v>
          </cell>
          <cell r="S802">
            <v>0</v>
          </cell>
          <cell r="V802">
            <v>0</v>
          </cell>
          <cell r="X802">
            <v>0</v>
          </cell>
          <cell r="Y802" t="str">
            <v>Gask</v>
          </cell>
          <cell r="Z802" t="str">
            <v>G3</v>
          </cell>
          <cell r="AA802" t="str">
            <v>Simple-Gasket</v>
          </cell>
          <cell r="AB802" t="str">
            <v>Regular-Gask</v>
          </cell>
        </row>
        <row r="803">
          <cell r="D803" t="str">
            <v>2498YAB00/IND</v>
          </cell>
          <cell r="E803">
            <v>2498</v>
          </cell>
          <cell r="F803">
            <v>39.1</v>
          </cell>
          <cell r="G803" t="str">
            <v>No</v>
          </cell>
          <cell r="H803">
            <v>0</v>
          </cell>
          <cell r="I803" t="str">
            <v>TI</v>
          </cell>
          <cell r="J803" t="str">
            <v>Audit</v>
          </cell>
          <cell r="K803" t="str">
            <v>2498YAB02</v>
          </cell>
          <cell r="L803" t="str">
            <v>RD</v>
          </cell>
          <cell r="M803" t="str">
            <v>S-Group</v>
          </cell>
          <cell r="N803" t="str">
            <v>Reg</v>
          </cell>
          <cell r="P803" t="str">
            <v>PMR36</v>
          </cell>
          <cell r="Q803" t="str">
            <v>DRP</v>
          </cell>
          <cell r="S803">
            <v>0</v>
          </cell>
          <cell r="V803">
            <v>0</v>
          </cell>
          <cell r="X803">
            <v>0</v>
          </cell>
          <cell r="Y803" t="str">
            <v>Gask</v>
          </cell>
          <cell r="Z803" t="str">
            <v>G1</v>
          </cell>
          <cell r="AA803" t="str">
            <v>Simple-Gasket</v>
          </cell>
          <cell r="AB803" t="str">
            <v>Regular-Gask</v>
          </cell>
        </row>
        <row r="804">
          <cell r="D804" t="str">
            <v>2498YAB30/IND</v>
          </cell>
          <cell r="E804">
            <v>2498</v>
          </cell>
          <cell r="F804">
            <v>39.1</v>
          </cell>
          <cell r="G804" t="str">
            <v>No</v>
          </cell>
          <cell r="H804">
            <v>0</v>
          </cell>
          <cell r="I804" t="str">
            <v>TI</v>
          </cell>
          <cell r="J804" t="str">
            <v>Audit</v>
          </cell>
          <cell r="K804" t="str">
            <v>2498YAB02</v>
          </cell>
          <cell r="L804" t="str">
            <v>RD</v>
          </cell>
          <cell r="M804" t="str">
            <v>S-Group</v>
          </cell>
          <cell r="N804" t="str">
            <v>Reg</v>
          </cell>
          <cell r="P804" t="str">
            <v>PMR31</v>
          </cell>
          <cell r="Q804" t="str">
            <v>DRP</v>
          </cell>
          <cell r="S804">
            <v>0</v>
          </cell>
          <cell r="V804">
            <v>0</v>
          </cell>
          <cell r="X804">
            <v>0</v>
          </cell>
          <cell r="Y804" t="str">
            <v>Gask</v>
          </cell>
          <cell r="Z804" t="str">
            <v>G3</v>
          </cell>
          <cell r="AA804" t="str">
            <v>Simple-Gasket</v>
          </cell>
          <cell r="AB804" t="str">
            <v>Regular-Gask</v>
          </cell>
        </row>
        <row r="805">
          <cell r="D805" t="str">
            <v>2499SAA31/IND</v>
          </cell>
          <cell r="E805">
            <v>2499</v>
          </cell>
          <cell r="F805">
            <v>43.6</v>
          </cell>
          <cell r="G805" t="str">
            <v>Yes</v>
          </cell>
          <cell r="H805">
            <v>-2.2999999999999998</v>
          </cell>
          <cell r="I805" t="str">
            <v>TI</v>
          </cell>
          <cell r="J805" t="str">
            <v>Highend</v>
          </cell>
          <cell r="K805" t="str">
            <v>2499SAA02</v>
          </cell>
          <cell r="L805" t="str">
            <v>SH</v>
          </cell>
          <cell r="M805" t="str">
            <v>S-Group</v>
          </cell>
          <cell r="N805" t="str">
            <v>Reg</v>
          </cell>
          <cell r="P805" t="str">
            <v>PMR27</v>
          </cell>
          <cell r="Q805" t="str">
            <v>DRP</v>
          </cell>
          <cell r="S805">
            <v>0</v>
          </cell>
          <cell r="V805">
            <v>0</v>
          </cell>
          <cell r="X805">
            <v>0</v>
          </cell>
          <cell r="Y805" t="str">
            <v>Adhe</v>
          </cell>
          <cell r="Z805" t="str">
            <v>G3</v>
          </cell>
          <cell r="AA805" t="str">
            <v>Simple-Adhesive</v>
          </cell>
          <cell r="AB805" t="str">
            <v>Regular-Adhe</v>
          </cell>
        </row>
        <row r="806">
          <cell r="D806" t="str">
            <v>2499SAB31/IND</v>
          </cell>
          <cell r="E806">
            <v>2499</v>
          </cell>
          <cell r="F806">
            <v>43.6</v>
          </cell>
          <cell r="G806" t="str">
            <v>Yes</v>
          </cell>
          <cell r="H806">
            <v>-2.2999999999999998</v>
          </cell>
          <cell r="I806" t="str">
            <v>TI</v>
          </cell>
          <cell r="J806" t="str">
            <v>Highend</v>
          </cell>
          <cell r="K806" t="str">
            <v>2499SAB02</v>
          </cell>
          <cell r="L806" t="str">
            <v>SH</v>
          </cell>
          <cell r="M806" t="str">
            <v>S-Group</v>
          </cell>
          <cell r="N806" t="str">
            <v>Reg</v>
          </cell>
          <cell r="P806" t="str">
            <v>NM</v>
          </cell>
          <cell r="Q806" t="str">
            <v>DRP</v>
          </cell>
          <cell r="S806">
            <v>0</v>
          </cell>
          <cell r="V806">
            <v>0</v>
          </cell>
          <cell r="X806">
            <v>0</v>
          </cell>
          <cell r="Y806" t="str">
            <v>Adhe</v>
          </cell>
          <cell r="Z806" t="str">
            <v>G3</v>
          </cell>
          <cell r="AA806" t="str">
            <v>Simple-Adhesive</v>
          </cell>
          <cell r="AB806" t="str">
            <v>Regular-Adhe</v>
          </cell>
        </row>
        <row r="807">
          <cell r="D807" t="str">
            <v>2499WAA31/IND</v>
          </cell>
          <cell r="E807">
            <v>2499</v>
          </cell>
          <cell r="F807">
            <v>43.6</v>
          </cell>
          <cell r="G807" t="str">
            <v>Yes</v>
          </cell>
          <cell r="H807">
            <v>-2.2999999999999998</v>
          </cell>
          <cell r="I807" t="str">
            <v>TI</v>
          </cell>
          <cell r="J807" t="str">
            <v>Highend</v>
          </cell>
          <cell r="K807" t="str">
            <v>2499WAA02</v>
          </cell>
          <cell r="L807" t="str">
            <v>SH</v>
          </cell>
          <cell r="M807" t="str">
            <v>S-Group</v>
          </cell>
          <cell r="N807" t="str">
            <v>Reg</v>
          </cell>
          <cell r="P807" t="str">
            <v>PMR34</v>
          </cell>
          <cell r="Q807" t="str">
            <v>DRP</v>
          </cell>
          <cell r="S807">
            <v>0</v>
          </cell>
          <cell r="V807">
            <v>0</v>
          </cell>
          <cell r="X807">
            <v>0</v>
          </cell>
          <cell r="Y807" t="str">
            <v>Adhe</v>
          </cell>
          <cell r="Z807" t="str">
            <v>G3</v>
          </cell>
          <cell r="AA807" t="str">
            <v>Simple-Adhesive</v>
          </cell>
          <cell r="AB807" t="str">
            <v>Regular-Adhe</v>
          </cell>
        </row>
        <row r="808">
          <cell r="D808" t="str">
            <v>2499YAA32/IND</v>
          </cell>
          <cell r="E808">
            <v>2499</v>
          </cell>
          <cell r="F808">
            <v>43.6</v>
          </cell>
          <cell r="G808" t="str">
            <v>Yes</v>
          </cell>
          <cell r="H808">
            <v>-2.2999999999999998</v>
          </cell>
          <cell r="I808" t="str">
            <v>TI</v>
          </cell>
          <cell r="J808" t="str">
            <v>Highend</v>
          </cell>
          <cell r="K808" t="str">
            <v>2499YAA02</v>
          </cell>
          <cell r="L808" t="str">
            <v>SH</v>
          </cell>
          <cell r="M808" t="str">
            <v>S-Group</v>
          </cell>
          <cell r="N808" t="str">
            <v>Reg</v>
          </cell>
          <cell r="P808" t="str">
            <v>PMR28</v>
          </cell>
          <cell r="Q808" t="str">
            <v>DRP</v>
          </cell>
          <cell r="S808">
            <v>0</v>
          </cell>
          <cell r="V808">
            <v>0</v>
          </cell>
          <cell r="X808">
            <v>0</v>
          </cell>
          <cell r="Y808" t="str">
            <v>Adhe</v>
          </cell>
          <cell r="Z808" t="str">
            <v>G3</v>
          </cell>
          <cell r="AA808" t="str">
            <v>Simple-Adhesive</v>
          </cell>
          <cell r="AB808" t="str">
            <v>Regular-Adhe</v>
          </cell>
        </row>
        <row r="809">
          <cell r="D809" t="str">
            <v>2509NAA30/IND</v>
          </cell>
          <cell r="E809">
            <v>2509</v>
          </cell>
          <cell r="F809">
            <v>37.000000000000007</v>
          </cell>
          <cell r="G809" t="str">
            <v>No</v>
          </cell>
          <cell r="H809">
            <v>0</v>
          </cell>
          <cell r="I809" t="str">
            <v>TI</v>
          </cell>
          <cell r="J809" t="str">
            <v>Audit</v>
          </cell>
          <cell r="K809" t="str">
            <v>2509NAA02</v>
          </cell>
          <cell r="L809" t="str">
            <v>SH</v>
          </cell>
          <cell r="M809" t="str">
            <v>S-Group</v>
          </cell>
          <cell r="N809" t="str">
            <v>Reg</v>
          </cell>
          <cell r="P809" t="str">
            <v>DRP17/09/15</v>
          </cell>
          <cell r="Q809" t="str">
            <v>DRP</v>
          </cell>
          <cell r="S809">
            <v>0</v>
          </cell>
          <cell r="V809">
            <v>0</v>
          </cell>
          <cell r="X809">
            <v>0</v>
          </cell>
          <cell r="Y809" t="str">
            <v>Adhe</v>
          </cell>
          <cell r="Z809" t="str">
            <v>G5</v>
          </cell>
          <cell r="AA809" t="str">
            <v>Simple-Adhesive</v>
          </cell>
          <cell r="AB809" t="str">
            <v>Regular-Adhe</v>
          </cell>
        </row>
        <row r="810">
          <cell r="D810" t="str">
            <v>2509NAA31/IND</v>
          </cell>
          <cell r="E810">
            <v>2509</v>
          </cell>
          <cell r="F810">
            <v>37.000000000000007</v>
          </cell>
          <cell r="G810" t="str">
            <v>No</v>
          </cell>
          <cell r="H810">
            <v>0</v>
          </cell>
          <cell r="I810" t="str">
            <v>TI</v>
          </cell>
          <cell r="J810" t="str">
            <v>Audit</v>
          </cell>
          <cell r="K810" t="str">
            <v>2509NAA02</v>
          </cell>
          <cell r="L810" t="str">
            <v>SH</v>
          </cell>
          <cell r="M810" t="str">
            <v>S-Group</v>
          </cell>
          <cell r="N810" t="str">
            <v>Reg</v>
          </cell>
          <cell r="P810" t="str">
            <v>DRP17/09/15</v>
          </cell>
          <cell r="Q810" t="str">
            <v>DRP</v>
          </cell>
          <cell r="S810">
            <v>0</v>
          </cell>
          <cell r="V810">
            <v>0</v>
          </cell>
          <cell r="X810">
            <v>0</v>
          </cell>
          <cell r="Y810" t="str">
            <v>Adhe</v>
          </cell>
          <cell r="Z810" t="str">
            <v>G5</v>
          </cell>
          <cell r="AA810" t="str">
            <v>Simple-Adhesive</v>
          </cell>
          <cell r="AB810" t="str">
            <v>Regular-Adhe</v>
          </cell>
        </row>
        <row r="811">
          <cell r="D811" t="str">
            <v>2509SAA30/IND</v>
          </cell>
          <cell r="E811">
            <v>2509</v>
          </cell>
          <cell r="F811">
            <v>37.000000000000007</v>
          </cell>
          <cell r="G811" t="str">
            <v>No</v>
          </cell>
          <cell r="H811">
            <v>0</v>
          </cell>
          <cell r="I811" t="str">
            <v>TI</v>
          </cell>
          <cell r="J811" t="str">
            <v>Audit</v>
          </cell>
          <cell r="K811" t="str">
            <v>2509SAA02</v>
          </cell>
          <cell r="L811" t="str">
            <v>SH</v>
          </cell>
          <cell r="M811" t="str">
            <v>S-Group</v>
          </cell>
          <cell r="N811" t="str">
            <v>Reg</v>
          </cell>
          <cell r="P811" t="str">
            <v>PMR33</v>
          </cell>
          <cell r="Q811" t="str">
            <v>DRP</v>
          </cell>
          <cell r="S811">
            <v>0</v>
          </cell>
          <cell r="V811">
            <v>0</v>
          </cell>
          <cell r="X811">
            <v>0</v>
          </cell>
          <cell r="Y811" t="str">
            <v>Adhe</v>
          </cell>
          <cell r="Z811" t="str">
            <v>G5</v>
          </cell>
          <cell r="AA811" t="str">
            <v>Simple-Adhesive</v>
          </cell>
          <cell r="AB811" t="str">
            <v>Regular-Adhe</v>
          </cell>
        </row>
        <row r="812">
          <cell r="D812" t="str">
            <v>2511NAB31/IND</v>
          </cell>
          <cell r="E812">
            <v>2511</v>
          </cell>
          <cell r="F812">
            <v>43.6</v>
          </cell>
          <cell r="G812" t="str">
            <v>Yes</v>
          </cell>
          <cell r="H812">
            <v>-2.2999999999999998</v>
          </cell>
          <cell r="I812" t="str">
            <v>TI</v>
          </cell>
          <cell r="J812" t="str">
            <v>Highend</v>
          </cell>
          <cell r="K812" t="str">
            <v>2511NAB02</v>
          </cell>
          <cell r="L812" t="str">
            <v>SH</v>
          </cell>
          <cell r="M812" t="str">
            <v>S-Group</v>
          </cell>
          <cell r="N812" t="str">
            <v>Reg</v>
          </cell>
          <cell r="P812" t="str">
            <v>DRP17/09/15</v>
          </cell>
          <cell r="Q812" t="str">
            <v>DRP</v>
          </cell>
          <cell r="S812">
            <v>0</v>
          </cell>
          <cell r="V812">
            <v>0</v>
          </cell>
          <cell r="X812">
            <v>0</v>
          </cell>
          <cell r="Y812" t="str">
            <v>Adhe</v>
          </cell>
          <cell r="Z812" t="str">
            <v>G3</v>
          </cell>
          <cell r="AA812" t="str">
            <v>Simple-Adhesive</v>
          </cell>
          <cell r="AB812" t="str">
            <v>Regular-Adhe</v>
          </cell>
        </row>
        <row r="813">
          <cell r="D813" t="str">
            <v>2511SAA34/IND</v>
          </cell>
          <cell r="E813">
            <v>2511</v>
          </cell>
          <cell r="F813">
            <v>43.6</v>
          </cell>
          <cell r="G813" t="str">
            <v>Yes</v>
          </cell>
          <cell r="H813">
            <v>41.300000000000004</v>
          </cell>
          <cell r="I813" t="str">
            <v>TI</v>
          </cell>
          <cell r="J813" t="str">
            <v>Highend</v>
          </cell>
          <cell r="K813" t="str">
            <v>2511SAA02</v>
          </cell>
          <cell r="L813" t="str">
            <v>SH</v>
          </cell>
          <cell r="M813" t="str">
            <v>S-Group</v>
          </cell>
          <cell r="N813" t="str">
            <v>Reg</v>
          </cell>
          <cell r="P813" t="str">
            <v>PMR29</v>
          </cell>
          <cell r="Q813" t="str">
            <v>DRP</v>
          </cell>
          <cell r="S813">
            <v>0</v>
          </cell>
          <cell r="V813">
            <v>0</v>
          </cell>
          <cell r="X813">
            <v>0</v>
          </cell>
          <cell r="Y813" t="str">
            <v>Adhe</v>
          </cell>
          <cell r="Z813" t="str">
            <v>G3</v>
          </cell>
          <cell r="AA813" t="str">
            <v>Simple-Adhesive</v>
          </cell>
          <cell r="AB813" t="str">
            <v>Regular-Adhe</v>
          </cell>
        </row>
        <row r="814">
          <cell r="D814" t="str">
            <v>2511SAA35/IND</v>
          </cell>
          <cell r="E814">
            <v>2511</v>
          </cell>
          <cell r="F814">
            <v>43.6</v>
          </cell>
          <cell r="G814" t="str">
            <v>Yes</v>
          </cell>
          <cell r="H814">
            <v>41.300000000000004</v>
          </cell>
          <cell r="I814" t="str">
            <v>TI</v>
          </cell>
          <cell r="J814" t="str">
            <v>Highend</v>
          </cell>
          <cell r="K814" t="str">
            <v>2511SAA02</v>
          </cell>
          <cell r="L814" t="str">
            <v>SH</v>
          </cell>
          <cell r="M814" t="str">
            <v>S-Group</v>
          </cell>
          <cell r="N814" t="str">
            <v>Reg</v>
          </cell>
          <cell r="P814" t="str">
            <v>PMR28</v>
          </cell>
          <cell r="Q814" t="str">
            <v>DRP</v>
          </cell>
          <cell r="S814">
            <v>0</v>
          </cell>
          <cell r="V814">
            <v>0</v>
          </cell>
          <cell r="X814">
            <v>0</v>
          </cell>
          <cell r="Y814" t="str">
            <v>Adhe</v>
          </cell>
          <cell r="Z814" t="str">
            <v>G3</v>
          </cell>
          <cell r="AA814" t="str">
            <v>Simple-Adhesive</v>
          </cell>
          <cell r="AB814" t="str">
            <v>Regular-Adhe</v>
          </cell>
        </row>
        <row r="815">
          <cell r="D815" t="str">
            <v>2511SAA36/IND</v>
          </cell>
          <cell r="E815">
            <v>2511</v>
          </cell>
          <cell r="F815">
            <v>43.6</v>
          </cell>
          <cell r="G815" t="str">
            <v>Yes</v>
          </cell>
          <cell r="H815">
            <v>41.300000000000004</v>
          </cell>
          <cell r="I815" t="str">
            <v>TI</v>
          </cell>
          <cell r="J815" t="str">
            <v>Highend</v>
          </cell>
          <cell r="K815" t="str">
            <v>2511SAA02</v>
          </cell>
          <cell r="L815" t="str">
            <v>SH</v>
          </cell>
          <cell r="M815" t="str">
            <v>S-Group</v>
          </cell>
          <cell r="N815" t="str">
            <v>Reg</v>
          </cell>
          <cell r="P815" t="str">
            <v>PMR30</v>
          </cell>
          <cell r="Q815" t="str">
            <v>DRP</v>
          </cell>
          <cell r="S815">
            <v>0</v>
          </cell>
          <cell r="V815">
            <v>0</v>
          </cell>
          <cell r="X815">
            <v>0</v>
          </cell>
          <cell r="Y815" t="str">
            <v>Adhe</v>
          </cell>
          <cell r="Z815" t="str">
            <v>G3</v>
          </cell>
          <cell r="AA815" t="str">
            <v>Simple-Adhesive</v>
          </cell>
          <cell r="AB815" t="str">
            <v>Regular-Adhe</v>
          </cell>
        </row>
        <row r="816">
          <cell r="D816" t="str">
            <v>2511SAA37/IND</v>
          </cell>
          <cell r="E816">
            <v>2511</v>
          </cell>
          <cell r="F816">
            <v>43.6</v>
          </cell>
          <cell r="G816" t="str">
            <v>Yes</v>
          </cell>
          <cell r="H816">
            <v>41.300000000000004</v>
          </cell>
          <cell r="I816" t="str">
            <v>TI</v>
          </cell>
          <cell r="J816" t="str">
            <v>Highend</v>
          </cell>
          <cell r="K816" t="str">
            <v>2511SAA02</v>
          </cell>
          <cell r="L816" t="str">
            <v>SH</v>
          </cell>
          <cell r="M816" t="str">
            <v>S-Group</v>
          </cell>
          <cell r="N816" t="str">
            <v>Reg</v>
          </cell>
          <cell r="P816" t="str">
            <v>PMR31</v>
          </cell>
          <cell r="Q816" t="str">
            <v>DRP</v>
          </cell>
          <cell r="S816">
            <v>0</v>
          </cell>
          <cell r="V816">
            <v>0</v>
          </cell>
          <cell r="X816">
            <v>0</v>
          </cell>
          <cell r="Y816" t="str">
            <v>Adhe</v>
          </cell>
          <cell r="Z816" t="str">
            <v>G3</v>
          </cell>
          <cell r="AA816" t="str">
            <v>Simple-Adhesive</v>
          </cell>
          <cell r="AB816" t="str">
            <v>Regular-Adhe</v>
          </cell>
        </row>
        <row r="817">
          <cell r="D817" t="str">
            <v>2511SAB31/IND</v>
          </cell>
          <cell r="E817">
            <v>2511</v>
          </cell>
          <cell r="F817">
            <v>43.6</v>
          </cell>
          <cell r="G817" t="str">
            <v>Yes</v>
          </cell>
          <cell r="H817">
            <v>41.300000000000004</v>
          </cell>
          <cell r="I817" t="str">
            <v>TI</v>
          </cell>
          <cell r="J817" t="str">
            <v>Highend</v>
          </cell>
          <cell r="K817" t="str">
            <v>2511SAB02</v>
          </cell>
          <cell r="L817" t="str">
            <v>SH</v>
          </cell>
          <cell r="M817" t="str">
            <v>S-Group</v>
          </cell>
          <cell r="N817" t="str">
            <v>Reg</v>
          </cell>
          <cell r="P817" t="str">
            <v>PMR27</v>
          </cell>
          <cell r="Q817" t="str">
            <v>DRP</v>
          </cell>
          <cell r="S817">
            <v>0</v>
          </cell>
          <cell r="V817">
            <v>0</v>
          </cell>
          <cell r="X817">
            <v>0</v>
          </cell>
          <cell r="Y817" t="str">
            <v>Adhe</v>
          </cell>
          <cell r="Z817" t="str">
            <v>G3</v>
          </cell>
          <cell r="AA817" t="str">
            <v>Simple-Adhesive</v>
          </cell>
          <cell r="AB817" t="str">
            <v>Regular-Adhe</v>
          </cell>
        </row>
        <row r="818">
          <cell r="D818" t="str">
            <v>2511WAA31/IND</v>
          </cell>
          <cell r="E818">
            <v>2511</v>
          </cell>
          <cell r="F818">
            <v>43.6</v>
          </cell>
          <cell r="G818" t="str">
            <v>Yes</v>
          </cell>
          <cell r="H818">
            <v>41.300000000000004</v>
          </cell>
          <cell r="I818" t="str">
            <v>TI</v>
          </cell>
          <cell r="J818" t="str">
            <v>Highend</v>
          </cell>
          <cell r="K818" t="str">
            <v>2511WAA02</v>
          </cell>
          <cell r="L818" t="str">
            <v>SH</v>
          </cell>
          <cell r="M818" t="str">
            <v>S-Group</v>
          </cell>
          <cell r="N818" t="str">
            <v>Reg</v>
          </cell>
          <cell r="O818" t="str">
            <v>5.T</v>
          </cell>
          <cell r="P818" t="str">
            <v>MTS-RET</v>
          </cell>
          <cell r="Q818" t="str">
            <v>Live</v>
          </cell>
          <cell r="R818">
            <v>130</v>
          </cell>
          <cell r="S818">
            <v>140</v>
          </cell>
          <cell r="T818">
            <v>140</v>
          </cell>
          <cell r="U818">
            <v>110</v>
          </cell>
          <cell r="V818">
            <v>134</v>
          </cell>
          <cell r="W818">
            <v>137</v>
          </cell>
          <cell r="X818">
            <v>115</v>
          </cell>
          <cell r="Y818" t="str">
            <v>Adhe</v>
          </cell>
          <cell r="Z818" t="str">
            <v>G3</v>
          </cell>
          <cell r="AA818" t="str">
            <v>Simple-Adhesive</v>
          </cell>
          <cell r="AB818" t="str">
            <v>Regular-Adhe</v>
          </cell>
        </row>
        <row r="819">
          <cell r="D819" t="str">
            <v>2511WAA32/IND</v>
          </cell>
          <cell r="E819">
            <v>2511</v>
          </cell>
          <cell r="F819">
            <v>43.6</v>
          </cell>
          <cell r="G819" t="str">
            <v>Yes</v>
          </cell>
          <cell r="H819">
            <v>41.300000000000004</v>
          </cell>
          <cell r="I819" t="str">
            <v>TI</v>
          </cell>
          <cell r="J819" t="str">
            <v>Highend</v>
          </cell>
          <cell r="K819" t="str">
            <v>2511WAA02</v>
          </cell>
          <cell r="L819" t="str">
            <v>SH</v>
          </cell>
          <cell r="M819" t="str">
            <v>S-Group</v>
          </cell>
          <cell r="N819" t="str">
            <v>Reg</v>
          </cell>
          <cell r="P819" t="str">
            <v>PMR28</v>
          </cell>
          <cell r="Q819" t="str">
            <v>DRP</v>
          </cell>
          <cell r="S819">
            <v>0</v>
          </cell>
          <cell r="V819">
            <v>0</v>
          </cell>
          <cell r="X819">
            <v>0</v>
          </cell>
          <cell r="Y819" t="str">
            <v>Adhe</v>
          </cell>
          <cell r="Z819" t="str">
            <v>G3</v>
          </cell>
          <cell r="AA819" t="str">
            <v>Simple-Adhesive</v>
          </cell>
          <cell r="AB819" t="str">
            <v>Regular-Adhe</v>
          </cell>
        </row>
        <row r="820">
          <cell r="D820" t="str">
            <v>2511WAA33/IND</v>
          </cell>
          <cell r="E820">
            <v>2511</v>
          </cell>
          <cell r="F820">
            <v>43.6</v>
          </cell>
          <cell r="G820" t="str">
            <v>Yes</v>
          </cell>
          <cell r="H820">
            <v>41.300000000000004</v>
          </cell>
          <cell r="I820" t="str">
            <v>TI</v>
          </cell>
          <cell r="J820" t="str">
            <v>Highend</v>
          </cell>
          <cell r="K820" t="str">
            <v>2511WAA02</v>
          </cell>
          <cell r="L820" t="str">
            <v>SH</v>
          </cell>
          <cell r="M820" t="str">
            <v>S-Group</v>
          </cell>
          <cell r="N820" t="str">
            <v>Reg</v>
          </cell>
          <cell r="P820" t="str">
            <v>PMR31</v>
          </cell>
          <cell r="Q820" t="str">
            <v>DRP</v>
          </cell>
          <cell r="S820">
            <v>0</v>
          </cell>
          <cell r="V820">
            <v>0</v>
          </cell>
          <cell r="X820">
            <v>0</v>
          </cell>
          <cell r="Y820" t="str">
            <v>Adhe</v>
          </cell>
          <cell r="Z820" t="str">
            <v>G3</v>
          </cell>
          <cell r="AA820" t="str">
            <v>Simple-Adhesive</v>
          </cell>
          <cell r="AB820" t="str">
            <v>Regular-Adhe</v>
          </cell>
        </row>
        <row r="821">
          <cell r="D821" t="str">
            <v>2511WAA34/IND</v>
          </cell>
          <cell r="E821">
            <v>2511</v>
          </cell>
          <cell r="F821">
            <v>43.6</v>
          </cell>
          <cell r="G821" t="str">
            <v>Yes</v>
          </cell>
          <cell r="H821">
            <v>41.300000000000004</v>
          </cell>
          <cell r="I821" t="str">
            <v>TI</v>
          </cell>
          <cell r="J821" t="str">
            <v>Highend</v>
          </cell>
          <cell r="K821" t="str">
            <v>2511WAA02</v>
          </cell>
          <cell r="L821" t="str">
            <v>SH</v>
          </cell>
          <cell r="M821" t="str">
            <v>S-Group</v>
          </cell>
          <cell r="N821" t="str">
            <v>Reg</v>
          </cell>
          <cell r="O821" t="str">
            <v>5.T</v>
          </cell>
          <cell r="P821" t="str">
            <v>PMR42</v>
          </cell>
          <cell r="Q821" t="str">
            <v>DRP</v>
          </cell>
          <cell r="R821">
            <v>120</v>
          </cell>
          <cell r="S821">
            <v>120</v>
          </cell>
          <cell r="T821">
            <v>120</v>
          </cell>
          <cell r="U821">
            <v>80</v>
          </cell>
          <cell r="V821">
            <v>110</v>
          </cell>
          <cell r="W821">
            <v>104</v>
          </cell>
          <cell r="X821">
            <v>89</v>
          </cell>
          <cell r="Y821" t="str">
            <v>Adhe</v>
          </cell>
          <cell r="Z821" t="str">
            <v>G3</v>
          </cell>
          <cell r="AA821" t="str">
            <v>Simple-Adhesive</v>
          </cell>
          <cell r="AB821" t="str">
            <v>Regular-Adhe</v>
          </cell>
        </row>
        <row r="822">
          <cell r="D822" t="str">
            <v>2511WAA35/IND</v>
          </cell>
          <cell r="E822">
            <v>2511</v>
          </cell>
          <cell r="F822">
            <v>43.6</v>
          </cell>
          <cell r="G822" t="str">
            <v>Yes</v>
          </cell>
          <cell r="H822">
            <v>41.300000000000004</v>
          </cell>
          <cell r="I822" t="str">
            <v>TI</v>
          </cell>
          <cell r="J822" t="str">
            <v>Highend</v>
          </cell>
          <cell r="K822" t="str">
            <v>2511WAA02</v>
          </cell>
          <cell r="L822" t="str">
            <v>SH</v>
          </cell>
          <cell r="M822" t="str">
            <v>S-Group</v>
          </cell>
          <cell r="N822" t="str">
            <v>Reg</v>
          </cell>
          <cell r="P822" t="str">
            <v>PMR39</v>
          </cell>
          <cell r="Q822" t="str">
            <v>DRP</v>
          </cell>
          <cell r="R822">
            <v>150</v>
          </cell>
          <cell r="S822">
            <v>157</v>
          </cell>
          <cell r="T822">
            <v>147</v>
          </cell>
          <cell r="U822">
            <v>116</v>
          </cell>
          <cell r="V822">
            <v>122</v>
          </cell>
          <cell r="X822">
            <v>0</v>
          </cell>
          <cell r="Y822" t="str">
            <v>Adhe</v>
          </cell>
          <cell r="Z822" t="str">
            <v>G3</v>
          </cell>
          <cell r="AA822" t="str">
            <v>Simple-Adhesive</v>
          </cell>
          <cell r="AB822" t="str">
            <v>Regular-Adhe</v>
          </cell>
        </row>
        <row r="823">
          <cell r="D823" t="str">
            <v>2511WAB31/IND</v>
          </cell>
          <cell r="E823">
            <v>2511</v>
          </cell>
          <cell r="F823">
            <v>43.6</v>
          </cell>
          <cell r="G823" t="str">
            <v>Yes</v>
          </cell>
          <cell r="H823">
            <v>41.300000000000004</v>
          </cell>
          <cell r="I823" t="str">
            <v>TI</v>
          </cell>
          <cell r="J823" t="str">
            <v>Highend</v>
          </cell>
          <cell r="K823" t="str">
            <v>2511WAB02</v>
          </cell>
          <cell r="L823" t="str">
            <v>SH</v>
          </cell>
          <cell r="M823" t="str">
            <v>S-Group</v>
          </cell>
          <cell r="N823" t="str">
            <v>Reg</v>
          </cell>
          <cell r="P823" t="str">
            <v>PMR29</v>
          </cell>
          <cell r="Q823" t="str">
            <v>DRP</v>
          </cell>
          <cell r="S823">
            <v>0</v>
          </cell>
          <cell r="V823">
            <v>0</v>
          </cell>
          <cell r="X823">
            <v>0</v>
          </cell>
          <cell r="Y823" t="str">
            <v>Adhe</v>
          </cell>
          <cell r="Z823" t="str">
            <v>G3</v>
          </cell>
          <cell r="AA823" t="str">
            <v>Simple-Adhesive</v>
          </cell>
          <cell r="AB823" t="str">
            <v>Regular-Adhe</v>
          </cell>
        </row>
        <row r="824">
          <cell r="D824" t="str">
            <v>2511YAA31/IND</v>
          </cell>
          <cell r="E824">
            <v>2511</v>
          </cell>
          <cell r="F824">
            <v>43.6</v>
          </cell>
          <cell r="G824" t="str">
            <v>Yes</v>
          </cell>
          <cell r="H824">
            <v>41.300000000000004</v>
          </cell>
          <cell r="I824" t="str">
            <v>TI</v>
          </cell>
          <cell r="J824" t="str">
            <v>Highend</v>
          </cell>
          <cell r="K824" t="str">
            <v>2511YAA02/2N</v>
          </cell>
          <cell r="L824" t="str">
            <v>SH</v>
          </cell>
          <cell r="M824" t="str">
            <v>S-Group</v>
          </cell>
          <cell r="N824" t="str">
            <v>Reg</v>
          </cell>
          <cell r="P824" t="str">
            <v>DRP15/12/20</v>
          </cell>
          <cell r="Q824" t="str">
            <v>DRP</v>
          </cell>
          <cell r="S824">
            <v>0</v>
          </cell>
          <cell r="V824">
            <v>0</v>
          </cell>
          <cell r="X824">
            <v>0</v>
          </cell>
          <cell r="Y824" t="str">
            <v>Adhe</v>
          </cell>
          <cell r="Z824" t="str">
            <v>G3</v>
          </cell>
          <cell r="AA824" t="str">
            <v>Simple-Adhesive</v>
          </cell>
          <cell r="AB824" t="str">
            <v>Regular-Adhe</v>
          </cell>
        </row>
        <row r="825">
          <cell r="D825" t="str">
            <v>2511YAA32/IND</v>
          </cell>
          <cell r="E825">
            <v>2511</v>
          </cell>
          <cell r="F825">
            <v>43.6</v>
          </cell>
          <cell r="G825" t="str">
            <v>Yes</v>
          </cell>
          <cell r="H825">
            <v>41.300000000000004</v>
          </cell>
          <cell r="I825" t="str">
            <v>TI</v>
          </cell>
          <cell r="J825" t="str">
            <v>Highend</v>
          </cell>
          <cell r="K825" t="str">
            <v>2511YAA02/2N</v>
          </cell>
          <cell r="L825" t="str">
            <v>SH</v>
          </cell>
          <cell r="M825" t="str">
            <v>S-Group</v>
          </cell>
          <cell r="N825" t="str">
            <v>Reg</v>
          </cell>
          <cell r="P825" t="str">
            <v>PMR27</v>
          </cell>
          <cell r="Q825" t="str">
            <v>DRP</v>
          </cell>
          <cell r="S825">
            <v>0</v>
          </cell>
          <cell r="V825">
            <v>0</v>
          </cell>
          <cell r="X825">
            <v>0</v>
          </cell>
          <cell r="Y825" t="str">
            <v>Adhe</v>
          </cell>
          <cell r="Z825" t="str">
            <v>G3</v>
          </cell>
          <cell r="AA825" t="str">
            <v>Simple-Adhesive</v>
          </cell>
          <cell r="AB825" t="str">
            <v>Regular-Adhe</v>
          </cell>
        </row>
        <row r="826">
          <cell r="D826" t="str">
            <v>2511YAA33/IND</v>
          </cell>
          <cell r="E826">
            <v>2511</v>
          </cell>
          <cell r="F826">
            <v>43.6</v>
          </cell>
          <cell r="G826" t="str">
            <v>Yes</v>
          </cell>
          <cell r="H826">
            <v>41.300000000000004</v>
          </cell>
          <cell r="I826" t="str">
            <v>TI</v>
          </cell>
          <cell r="J826" t="str">
            <v>Highend</v>
          </cell>
          <cell r="K826" t="str">
            <v>2511YAA02/2N</v>
          </cell>
          <cell r="L826" t="str">
            <v>SH</v>
          </cell>
          <cell r="M826" t="str">
            <v>S-Group</v>
          </cell>
          <cell r="N826" t="str">
            <v>Reg</v>
          </cell>
          <cell r="P826" t="str">
            <v>PMR27</v>
          </cell>
          <cell r="Q826" t="str">
            <v>DRP</v>
          </cell>
          <cell r="S826">
            <v>0</v>
          </cell>
          <cell r="V826">
            <v>0</v>
          </cell>
          <cell r="X826">
            <v>0</v>
          </cell>
          <cell r="Y826" t="str">
            <v>Adhe</v>
          </cell>
          <cell r="Z826" t="str">
            <v>G3</v>
          </cell>
          <cell r="AA826" t="str">
            <v>Simple-Adhesive</v>
          </cell>
          <cell r="AB826" t="str">
            <v>Regular-Adhe</v>
          </cell>
        </row>
        <row r="827">
          <cell r="D827" t="str">
            <v>2511YAA34/IND</v>
          </cell>
          <cell r="E827">
            <v>2511</v>
          </cell>
          <cell r="F827">
            <v>43.6</v>
          </cell>
          <cell r="G827" t="str">
            <v>Yes</v>
          </cell>
          <cell r="H827">
            <v>41.300000000000004</v>
          </cell>
          <cell r="I827" t="str">
            <v>TI</v>
          </cell>
          <cell r="J827" t="str">
            <v>Highend</v>
          </cell>
          <cell r="K827" t="str">
            <v>2511YAA02/2N</v>
          </cell>
          <cell r="L827" t="str">
            <v>SH</v>
          </cell>
          <cell r="M827" t="str">
            <v>S-Group</v>
          </cell>
          <cell r="N827" t="str">
            <v>Reg</v>
          </cell>
          <cell r="P827" t="str">
            <v>PMR31</v>
          </cell>
          <cell r="Q827" t="str">
            <v>DRP</v>
          </cell>
          <cell r="S827">
            <v>0</v>
          </cell>
          <cell r="V827">
            <v>0</v>
          </cell>
          <cell r="X827">
            <v>0</v>
          </cell>
          <cell r="Y827" t="str">
            <v>Adhe</v>
          </cell>
          <cell r="Z827" t="str">
            <v>G3</v>
          </cell>
          <cell r="AA827" t="str">
            <v>Simple-Adhesive</v>
          </cell>
          <cell r="AB827" t="str">
            <v>Regular-Adhe</v>
          </cell>
        </row>
        <row r="828">
          <cell r="D828" t="str">
            <v>2511YAA35/IND</v>
          </cell>
          <cell r="E828">
            <v>2511</v>
          </cell>
          <cell r="F828">
            <v>43.6</v>
          </cell>
          <cell r="G828" t="str">
            <v>Yes</v>
          </cell>
          <cell r="H828">
            <v>41.300000000000004</v>
          </cell>
          <cell r="I828" t="str">
            <v>TI</v>
          </cell>
          <cell r="J828" t="str">
            <v>Highend</v>
          </cell>
          <cell r="K828" t="str">
            <v>2511YAA02/2N</v>
          </cell>
          <cell r="L828" t="str">
            <v>SH</v>
          </cell>
          <cell r="M828" t="str">
            <v>S-Group</v>
          </cell>
          <cell r="N828" t="str">
            <v>Reg</v>
          </cell>
          <cell r="P828" t="str">
            <v>PMR31</v>
          </cell>
          <cell r="Q828" t="str">
            <v>DRP</v>
          </cell>
          <cell r="S828">
            <v>0</v>
          </cell>
          <cell r="V828">
            <v>0</v>
          </cell>
          <cell r="X828">
            <v>0</v>
          </cell>
          <cell r="Y828" t="str">
            <v>Adhe</v>
          </cell>
          <cell r="Z828" t="str">
            <v>G3</v>
          </cell>
          <cell r="AA828" t="str">
            <v>Simple-Adhesive</v>
          </cell>
          <cell r="AB828" t="str">
            <v>Regular-Adhe</v>
          </cell>
        </row>
        <row r="829">
          <cell r="D829" t="str">
            <v>2511YAA36/IND</v>
          </cell>
          <cell r="E829">
            <v>2511</v>
          </cell>
          <cell r="F829">
            <v>43.6</v>
          </cell>
          <cell r="G829" t="str">
            <v>Yes</v>
          </cell>
          <cell r="H829">
            <v>41.300000000000004</v>
          </cell>
          <cell r="I829" t="str">
            <v>TI</v>
          </cell>
          <cell r="J829" t="str">
            <v>Highend</v>
          </cell>
          <cell r="K829" t="str">
            <v>2511YAA02/2N</v>
          </cell>
          <cell r="L829" t="str">
            <v>SH</v>
          </cell>
          <cell r="M829" t="str">
            <v>S-Group</v>
          </cell>
          <cell r="N829" t="str">
            <v>Reg</v>
          </cell>
          <cell r="P829" t="str">
            <v>PMR36</v>
          </cell>
          <cell r="Q829" t="str">
            <v>DRP</v>
          </cell>
          <cell r="S829">
            <v>0</v>
          </cell>
          <cell r="V829">
            <v>0</v>
          </cell>
          <cell r="X829">
            <v>0</v>
          </cell>
          <cell r="Y829" t="str">
            <v>Adhe</v>
          </cell>
          <cell r="Z829" t="str">
            <v>G3</v>
          </cell>
          <cell r="AA829" t="str">
            <v>Simple-Adhesive</v>
          </cell>
          <cell r="AB829" t="str">
            <v>Regular-Adhe</v>
          </cell>
        </row>
        <row r="830">
          <cell r="D830" t="str">
            <v>2511YAB31/IND</v>
          </cell>
          <cell r="E830">
            <v>2511</v>
          </cell>
          <cell r="F830">
            <v>43.6</v>
          </cell>
          <cell r="G830" t="str">
            <v>Yes</v>
          </cell>
          <cell r="H830">
            <v>41.300000000000004</v>
          </cell>
          <cell r="I830" t="str">
            <v>TI</v>
          </cell>
          <cell r="J830" t="str">
            <v>Highend</v>
          </cell>
          <cell r="K830" t="str">
            <v>2511YAB02</v>
          </cell>
          <cell r="L830" t="str">
            <v>SH</v>
          </cell>
          <cell r="M830" t="str">
            <v>S-Group</v>
          </cell>
          <cell r="N830" t="str">
            <v>Reg</v>
          </cell>
          <cell r="P830" t="str">
            <v>PMR31</v>
          </cell>
          <cell r="Q830" t="str">
            <v>DRP</v>
          </cell>
          <cell r="S830">
            <v>0</v>
          </cell>
          <cell r="V830">
            <v>0</v>
          </cell>
          <cell r="X830">
            <v>0</v>
          </cell>
          <cell r="Y830" t="str">
            <v>Adhe</v>
          </cell>
          <cell r="Z830" t="str">
            <v>G3</v>
          </cell>
          <cell r="AA830" t="str">
            <v>Simple-Adhesive</v>
          </cell>
          <cell r="AB830" t="str">
            <v>Regular-Adhe</v>
          </cell>
        </row>
        <row r="831">
          <cell r="D831" t="str">
            <v>2511YBA31/IND</v>
          </cell>
          <cell r="E831">
            <v>2511</v>
          </cell>
          <cell r="F831">
            <v>43.6</v>
          </cell>
          <cell r="G831" t="str">
            <v>Yes</v>
          </cell>
          <cell r="H831">
            <v>41.300000000000004</v>
          </cell>
          <cell r="I831" t="str">
            <v>TI</v>
          </cell>
          <cell r="J831" t="str">
            <v>Highend</v>
          </cell>
          <cell r="K831" t="str">
            <v>2511YBA02/2N</v>
          </cell>
          <cell r="L831" t="str">
            <v>SH</v>
          </cell>
          <cell r="M831" t="str">
            <v>S-Group</v>
          </cell>
          <cell r="N831" t="str">
            <v>Reg</v>
          </cell>
          <cell r="P831" t="str">
            <v>PMR21</v>
          </cell>
          <cell r="Q831" t="str">
            <v>DRP</v>
          </cell>
          <cell r="S831">
            <v>0</v>
          </cell>
          <cell r="V831">
            <v>0</v>
          </cell>
          <cell r="X831">
            <v>0</v>
          </cell>
          <cell r="Y831" t="str">
            <v>Adhe</v>
          </cell>
          <cell r="Z831" t="str">
            <v>G3</v>
          </cell>
          <cell r="AA831" t="str">
            <v>Simple-Adhesive</v>
          </cell>
          <cell r="AB831" t="str">
            <v>Regular-Adhe</v>
          </cell>
        </row>
        <row r="832">
          <cell r="D832" t="str">
            <v>2512SBA31/IND</v>
          </cell>
          <cell r="E832">
            <v>2512</v>
          </cell>
          <cell r="F832">
            <v>43.6</v>
          </cell>
          <cell r="G832" t="e">
            <v>#N/A</v>
          </cell>
          <cell r="I832" t="str">
            <v>TI</v>
          </cell>
          <cell r="J832" t="str">
            <v>Audit</v>
          </cell>
          <cell r="K832" t="str">
            <v>2512SBA02</v>
          </cell>
          <cell r="L832" t="str">
            <v>RD</v>
          </cell>
          <cell r="M832" t="str">
            <v>S-Group</v>
          </cell>
          <cell r="N832" t="str">
            <v>Reg</v>
          </cell>
          <cell r="P832" t="str">
            <v>PMR21</v>
          </cell>
          <cell r="Q832" t="str">
            <v>DRP</v>
          </cell>
          <cell r="S832">
            <v>0</v>
          </cell>
          <cell r="V832">
            <v>0</v>
          </cell>
          <cell r="X832">
            <v>0</v>
          </cell>
          <cell r="Y832" t="str">
            <v>Adhe</v>
          </cell>
          <cell r="Z832" t="str">
            <v>G1</v>
          </cell>
          <cell r="AA832" t="str">
            <v>Simple-Adhesive</v>
          </cell>
          <cell r="AB832" t="str">
            <v>Regular-Adhe</v>
          </cell>
        </row>
        <row r="833">
          <cell r="D833" t="str">
            <v>2512SBA32/IND</v>
          </cell>
          <cell r="E833">
            <v>2512</v>
          </cell>
          <cell r="F833">
            <v>43.6</v>
          </cell>
          <cell r="G833" t="e">
            <v>#N/A</v>
          </cell>
          <cell r="I833" t="str">
            <v>TI</v>
          </cell>
          <cell r="J833" t="str">
            <v>Audit</v>
          </cell>
          <cell r="K833" t="str">
            <v>2512SBA02</v>
          </cell>
          <cell r="L833" t="str">
            <v>RD</v>
          </cell>
          <cell r="M833" t="str">
            <v>S-Group</v>
          </cell>
          <cell r="N833" t="str">
            <v>Reg</v>
          </cell>
          <cell r="P833" t="str">
            <v>PMR21</v>
          </cell>
          <cell r="Q833" t="str">
            <v>DRP</v>
          </cell>
          <cell r="S833">
            <v>0</v>
          </cell>
          <cell r="V833">
            <v>0</v>
          </cell>
          <cell r="X833">
            <v>0</v>
          </cell>
          <cell r="Y833" t="str">
            <v>Adhe</v>
          </cell>
          <cell r="Z833" t="str">
            <v>G1</v>
          </cell>
          <cell r="AA833" t="str">
            <v>Simple-Adhesive</v>
          </cell>
          <cell r="AB833" t="str">
            <v>Regular-Adhe</v>
          </cell>
        </row>
        <row r="834">
          <cell r="D834" t="str">
            <v>2512YAA31/IND</v>
          </cell>
          <cell r="E834">
            <v>2512</v>
          </cell>
          <cell r="F834">
            <v>43.6</v>
          </cell>
          <cell r="G834" t="e">
            <v>#N/A</v>
          </cell>
          <cell r="I834" t="str">
            <v>TI</v>
          </cell>
          <cell r="J834" t="str">
            <v>Audit</v>
          </cell>
          <cell r="K834" t="str">
            <v>2512YAA02</v>
          </cell>
          <cell r="L834" t="str">
            <v>RD</v>
          </cell>
          <cell r="M834" t="str">
            <v>S-Group</v>
          </cell>
          <cell r="N834" t="str">
            <v>Reg</v>
          </cell>
          <cell r="P834" t="str">
            <v>NM</v>
          </cell>
          <cell r="Q834" t="str">
            <v>DRP</v>
          </cell>
          <cell r="S834">
            <v>0</v>
          </cell>
          <cell r="V834">
            <v>0</v>
          </cell>
          <cell r="X834">
            <v>0</v>
          </cell>
          <cell r="Y834" t="str">
            <v>Adhe</v>
          </cell>
          <cell r="Z834" t="str">
            <v>G1</v>
          </cell>
          <cell r="AA834" t="str">
            <v>Simple-Adhesive</v>
          </cell>
          <cell r="AB834" t="str">
            <v>Regular-Adhe</v>
          </cell>
        </row>
        <row r="835">
          <cell r="D835" t="str">
            <v>2513NEA00/IND</v>
          </cell>
          <cell r="E835">
            <v>2513</v>
          </cell>
          <cell r="F835">
            <v>32.6</v>
          </cell>
          <cell r="G835" t="str">
            <v>No</v>
          </cell>
          <cell r="H835">
            <v>32.6</v>
          </cell>
          <cell r="I835" t="str">
            <v>TI</v>
          </cell>
          <cell r="J835" t="str">
            <v>Highend</v>
          </cell>
          <cell r="K835" t="str">
            <v>2513NEA02</v>
          </cell>
          <cell r="L835" t="str">
            <v>RD</v>
          </cell>
          <cell r="M835" t="str">
            <v>S-Group</v>
          </cell>
          <cell r="N835" t="str">
            <v>Reg</v>
          </cell>
          <cell r="P835" t="str">
            <v>PMR28</v>
          </cell>
          <cell r="Q835" t="str">
            <v>DRP</v>
          </cell>
          <cell r="S835">
            <v>0</v>
          </cell>
          <cell r="V835">
            <v>0</v>
          </cell>
          <cell r="X835">
            <v>0</v>
          </cell>
          <cell r="Y835" t="str">
            <v>Adhe</v>
          </cell>
          <cell r="Z835" t="str">
            <v>G1</v>
          </cell>
          <cell r="AA835" t="str">
            <v>Simple-Adhesive</v>
          </cell>
          <cell r="AB835" t="str">
            <v>Regular-Adhe</v>
          </cell>
        </row>
        <row r="836">
          <cell r="D836" t="str">
            <v>2513SEA00/IND</v>
          </cell>
          <cell r="E836">
            <v>2513</v>
          </cell>
          <cell r="F836">
            <v>32.6</v>
          </cell>
          <cell r="G836" t="str">
            <v>No</v>
          </cell>
          <cell r="H836">
            <v>32.6</v>
          </cell>
          <cell r="I836" t="str">
            <v>TI</v>
          </cell>
          <cell r="J836" t="str">
            <v>Highend</v>
          </cell>
          <cell r="K836" t="str">
            <v>2513SEA02</v>
          </cell>
          <cell r="L836" t="str">
            <v>RD</v>
          </cell>
          <cell r="M836" t="str">
            <v>S-Group</v>
          </cell>
          <cell r="N836" t="str">
            <v>Reg</v>
          </cell>
          <cell r="P836" t="str">
            <v>PMR33</v>
          </cell>
          <cell r="Q836" t="str">
            <v>DRP</v>
          </cell>
          <cell r="S836">
            <v>0</v>
          </cell>
          <cell r="V836">
            <v>0</v>
          </cell>
          <cell r="X836">
            <v>0</v>
          </cell>
          <cell r="Y836" t="str">
            <v>Adhe</v>
          </cell>
          <cell r="Z836" t="str">
            <v>G1</v>
          </cell>
          <cell r="AA836" t="str">
            <v>Simple-Adhesive</v>
          </cell>
          <cell r="AB836" t="str">
            <v>Regular-Adhe</v>
          </cell>
        </row>
        <row r="837">
          <cell r="D837" t="str">
            <v>2520SAA31/IND</v>
          </cell>
          <cell r="E837">
            <v>2520</v>
          </cell>
          <cell r="F837">
            <v>43.5</v>
          </cell>
          <cell r="G837" t="str">
            <v>No</v>
          </cell>
          <cell r="H837">
            <v>43.5</v>
          </cell>
          <cell r="I837" t="str">
            <v>TI</v>
          </cell>
          <cell r="J837" t="str">
            <v>Audit</v>
          </cell>
          <cell r="K837" t="str">
            <v>2520SAA02</v>
          </cell>
          <cell r="L837" t="str">
            <v>RD</v>
          </cell>
          <cell r="M837" t="str">
            <v>S-Group</v>
          </cell>
          <cell r="N837" t="str">
            <v>Reg</v>
          </cell>
          <cell r="P837" t="str">
            <v>PMR29</v>
          </cell>
          <cell r="Q837" t="str">
            <v>DRP</v>
          </cell>
          <cell r="S837">
            <v>0</v>
          </cell>
          <cell r="V837">
            <v>0</v>
          </cell>
          <cell r="X837">
            <v>0</v>
          </cell>
          <cell r="Y837" t="str">
            <v>Gask</v>
          </cell>
          <cell r="Z837" t="str">
            <v>G6</v>
          </cell>
          <cell r="AA837" t="str">
            <v>Simple-Gasket</v>
          </cell>
          <cell r="AB837" t="str">
            <v>Regular-Gask</v>
          </cell>
        </row>
        <row r="838">
          <cell r="D838" t="str">
            <v>2520YAA00/IND</v>
          </cell>
          <cell r="E838">
            <v>2520</v>
          </cell>
          <cell r="F838">
            <v>43.5</v>
          </cell>
          <cell r="G838" t="str">
            <v>No</v>
          </cell>
          <cell r="H838">
            <v>43.5</v>
          </cell>
          <cell r="I838" t="str">
            <v>TI</v>
          </cell>
          <cell r="J838" t="str">
            <v>Audit</v>
          </cell>
          <cell r="K838" t="str">
            <v>2520YAA02</v>
          </cell>
          <cell r="L838" t="str">
            <v>RD</v>
          </cell>
          <cell r="M838" t="str">
            <v>S-Group</v>
          </cell>
          <cell r="N838" t="str">
            <v>Reg</v>
          </cell>
          <cell r="P838" t="str">
            <v>PMR29</v>
          </cell>
          <cell r="Q838" t="str">
            <v>DRP</v>
          </cell>
          <cell r="S838">
            <v>0</v>
          </cell>
          <cell r="V838">
            <v>0</v>
          </cell>
          <cell r="X838">
            <v>0</v>
          </cell>
          <cell r="Y838" t="str">
            <v>Gask</v>
          </cell>
          <cell r="Z838" t="str">
            <v>G6</v>
          </cell>
          <cell r="AA838" t="str">
            <v>Simple-Gasket</v>
          </cell>
          <cell r="AB838" t="str">
            <v>Regular-Gask</v>
          </cell>
        </row>
        <row r="839">
          <cell r="D839" t="str">
            <v>2521SAA31/IND</v>
          </cell>
          <cell r="E839">
            <v>2521</v>
          </cell>
          <cell r="F839">
            <v>43.5</v>
          </cell>
          <cell r="G839" t="str">
            <v>No</v>
          </cell>
          <cell r="H839">
            <v>43.5</v>
          </cell>
          <cell r="I839" t="str">
            <v>TI</v>
          </cell>
          <cell r="J839" t="str">
            <v>Audit</v>
          </cell>
          <cell r="K839" t="str">
            <v>2521SAA02</v>
          </cell>
          <cell r="L839" t="str">
            <v>RD</v>
          </cell>
          <cell r="M839" t="str">
            <v>C-Group</v>
          </cell>
          <cell r="N839" t="str">
            <v>Add on</v>
          </cell>
          <cell r="P839" t="str">
            <v>DRP17/09/15</v>
          </cell>
          <cell r="Q839" t="str">
            <v>DRP</v>
          </cell>
          <cell r="S839">
            <v>0</v>
          </cell>
          <cell r="V839">
            <v>0</v>
          </cell>
          <cell r="X839">
            <v>0</v>
          </cell>
          <cell r="Y839" t="str">
            <v>Gask</v>
          </cell>
          <cell r="Z839" t="str">
            <v>A2</v>
          </cell>
          <cell r="AA839" t="str">
            <v>MG Orient-Adhesive</v>
          </cell>
          <cell r="AB839" t="str">
            <v>MG Gask + Orientation</v>
          </cell>
        </row>
        <row r="840">
          <cell r="D840" t="str">
            <v>2521SAA33/IND</v>
          </cell>
          <cell r="E840">
            <v>2521</v>
          </cell>
          <cell r="F840">
            <v>43.5</v>
          </cell>
          <cell r="G840" t="str">
            <v>No</v>
          </cell>
          <cell r="H840">
            <v>43.5</v>
          </cell>
          <cell r="I840" t="str">
            <v>TI</v>
          </cell>
          <cell r="J840" t="str">
            <v>Audit</v>
          </cell>
          <cell r="K840" t="str">
            <v>2521SAA02</v>
          </cell>
          <cell r="L840" t="str">
            <v>RD</v>
          </cell>
          <cell r="M840" t="str">
            <v>C-Group</v>
          </cell>
          <cell r="N840" t="str">
            <v>Add on</v>
          </cell>
          <cell r="P840" t="str">
            <v>NM</v>
          </cell>
          <cell r="Q840" t="str">
            <v>DRP</v>
          </cell>
          <cell r="S840">
            <v>0</v>
          </cell>
          <cell r="V840">
            <v>0</v>
          </cell>
          <cell r="X840">
            <v>0</v>
          </cell>
          <cell r="Y840" t="str">
            <v>Gask</v>
          </cell>
          <cell r="Z840" t="str">
            <v>A2</v>
          </cell>
          <cell r="AA840" t="str">
            <v>MG Orient-Adhesive</v>
          </cell>
          <cell r="AB840" t="str">
            <v>MG Gask + Orientation</v>
          </cell>
        </row>
        <row r="841">
          <cell r="D841" t="str">
            <v>2521SAB31/IND</v>
          </cell>
          <cell r="E841">
            <v>2521</v>
          </cell>
          <cell r="F841">
            <v>43.5</v>
          </cell>
          <cell r="G841" t="str">
            <v>No</v>
          </cell>
          <cell r="H841">
            <v>43.5</v>
          </cell>
          <cell r="I841" t="str">
            <v>TI</v>
          </cell>
          <cell r="J841" t="str">
            <v>Audit</v>
          </cell>
          <cell r="K841" t="str">
            <v>2521SAB02</v>
          </cell>
          <cell r="L841" t="str">
            <v>RD</v>
          </cell>
          <cell r="M841" t="str">
            <v>C-Group</v>
          </cell>
          <cell r="N841" t="str">
            <v>Add on</v>
          </cell>
          <cell r="P841" t="str">
            <v>DRP17/09/15</v>
          </cell>
          <cell r="Q841" t="str">
            <v>DRP</v>
          </cell>
          <cell r="S841">
            <v>0</v>
          </cell>
          <cell r="V841">
            <v>0</v>
          </cell>
          <cell r="X841">
            <v>0</v>
          </cell>
          <cell r="Y841" t="str">
            <v>Adhe</v>
          </cell>
          <cell r="Z841" t="str">
            <v>A2</v>
          </cell>
          <cell r="AA841" t="str">
            <v>MG Orient-Adhesive</v>
          </cell>
          <cell r="AB841" t="str">
            <v>MG Adhe + Orientation</v>
          </cell>
        </row>
        <row r="842">
          <cell r="D842" t="str">
            <v>2521SAB33/IND</v>
          </cell>
          <cell r="E842">
            <v>2521</v>
          </cell>
          <cell r="F842">
            <v>43.5</v>
          </cell>
          <cell r="G842" t="str">
            <v>No</v>
          </cell>
          <cell r="H842">
            <v>43.5</v>
          </cell>
          <cell r="I842" t="str">
            <v>TI</v>
          </cell>
          <cell r="J842" t="str">
            <v>Audit</v>
          </cell>
          <cell r="K842" t="str">
            <v>2521SAB02</v>
          </cell>
          <cell r="L842" t="str">
            <v>RD</v>
          </cell>
          <cell r="M842" t="str">
            <v>C-Group</v>
          </cell>
          <cell r="N842" t="str">
            <v>Add on</v>
          </cell>
          <cell r="P842" t="str">
            <v>PMR37</v>
          </cell>
          <cell r="Q842" t="str">
            <v>DRP</v>
          </cell>
          <cell r="R842">
            <v>259</v>
          </cell>
          <cell r="S842">
            <v>0</v>
          </cell>
          <cell r="V842">
            <v>0</v>
          </cell>
          <cell r="X842">
            <v>0</v>
          </cell>
          <cell r="Y842" t="str">
            <v>Adhe</v>
          </cell>
          <cell r="Z842" t="str">
            <v>A2</v>
          </cell>
          <cell r="AA842" t="str">
            <v>MG Orient-Adhesive</v>
          </cell>
          <cell r="AB842" t="str">
            <v>MG Adhe + Orientation</v>
          </cell>
        </row>
        <row r="843">
          <cell r="D843" t="str">
            <v>2521SAB34/IND</v>
          </cell>
          <cell r="E843">
            <v>2521</v>
          </cell>
          <cell r="F843">
            <v>43.5</v>
          </cell>
          <cell r="G843" t="str">
            <v>No</v>
          </cell>
          <cell r="H843">
            <v>43.5</v>
          </cell>
          <cell r="I843" t="str">
            <v>TI</v>
          </cell>
          <cell r="J843" t="str">
            <v>Audit</v>
          </cell>
          <cell r="K843" t="str">
            <v>2521SAB02</v>
          </cell>
          <cell r="L843" t="str">
            <v>RD</v>
          </cell>
          <cell r="M843" t="str">
            <v>C-Group</v>
          </cell>
          <cell r="N843" t="str">
            <v>Add on</v>
          </cell>
          <cell r="P843" t="str">
            <v>PMR28</v>
          </cell>
          <cell r="Q843" t="str">
            <v>DRP</v>
          </cell>
          <cell r="S843">
            <v>0</v>
          </cell>
          <cell r="V843">
            <v>0</v>
          </cell>
          <cell r="X843">
            <v>0</v>
          </cell>
          <cell r="Y843" t="str">
            <v>Adhe</v>
          </cell>
          <cell r="Z843" t="str">
            <v>A2</v>
          </cell>
          <cell r="AA843" t="str">
            <v>MG Orient-Adhesive</v>
          </cell>
          <cell r="AB843" t="str">
            <v>MG Adhe + Orientation</v>
          </cell>
        </row>
        <row r="844">
          <cell r="D844" t="str">
            <v>2521SAB35/IND</v>
          </cell>
          <cell r="E844">
            <v>2521</v>
          </cell>
          <cell r="F844">
            <v>43.5</v>
          </cell>
          <cell r="G844" t="str">
            <v>No</v>
          </cell>
          <cell r="H844">
            <v>43.5</v>
          </cell>
          <cell r="I844" t="str">
            <v>TI</v>
          </cell>
          <cell r="J844" t="str">
            <v>Audit</v>
          </cell>
          <cell r="K844" t="str">
            <v>2521SAB02</v>
          </cell>
          <cell r="L844" t="str">
            <v>RD</v>
          </cell>
          <cell r="M844" t="str">
            <v>C-Group</v>
          </cell>
          <cell r="N844" t="str">
            <v>Add on</v>
          </cell>
          <cell r="P844" t="str">
            <v>PMR28</v>
          </cell>
          <cell r="Q844" t="str">
            <v>DRP</v>
          </cell>
          <cell r="S844">
            <v>0</v>
          </cell>
          <cell r="V844">
            <v>0</v>
          </cell>
          <cell r="X844">
            <v>0</v>
          </cell>
          <cell r="Y844" t="str">
            <v>Adhe</v>
          </cell>
          <cell r="Z844" t="str">
            <v>A2</v>
          </cell>
          <cell r="AA844" t="str">
            <v>MG Orient-Adhesive</v>
          </cell>
          <cell r="AB844" t="str">
            <v>MG Adhe + Orientation</v>
          </cell>
        </row>
        <row r="845">
          <cell r="D845" t="str">
            <v>2521YAA31/IND</v>
          </cell>
          <cell r="E845">
            <v>2521</v>
          </cell>
          <cell r="F845">
            <v>43.5</v>
          </cell>
          <cell r="G845" t="str">
            <v>No</v>
          </cell>
          <cell r="H845">
            <v>43.5</v>
          </cell>
          <cell r="I845" t="str">
            <v>TI</v>
          </cell>
          <cell r="J845" t="str">
            <v>Audit</v>
          </cell>
          <cell r="K845" t="str">
            <v>2521YAA02</v>
          </cell>
          <cell r="L845" t="str">
            <v>RD</v>
          </cell>
          <cell r="M845" t="str">
            <v>C-Group</v>
          </cell>
          <cell r="N845" t="str">
            <v>Add on</v>
          </cell>
          <cell r="P845" t="str">
            <v>PMR31</v>
          </cell>
          <cell r="Q845" t="str">
            <v>DRP</v>
          </cell>
          <cell r="S845">
            <v>0</v>
          </cell>
          <cell r="V845">
            <v>0</v>
          </cell>
          <cell r="X845">
            <v>0</v>
          </cell>
          <cell r="Y845" t="str">
            <v>Gask</v>
          </cell>
          <cell r="Z845" t="str">
            <v>A2</v>
          </cell>
          <cell r="AA845" t="str">
            <v>MG Orient-Adhesive</v>
          </cell>
          <cell r="AB845" t="str">
            <v>MG Gask + Orientation</v>
          </cell>
        </row>
        <row r="846">
          <cell r="D846" t="str">
            <v>2521YAA33/IND</v>
          </cell>
          <cell r="E846">
            <v>2521</v>
          </cell>
          <cell r="F846">
            <v>43.5</v>
          </cell>
          <cell r="G846" t="str">
            <v>No</v>
          </cell>
          <cell r="H846">
            <v>43.5</v>
          </cell>
          <cell r="I846" t="str">
            <v>TI</v>
          </cell>
          <cell r="J846" t="str">
            <v>Audit</v>
          </cell>
          <cell r="K846" t="str">
            <v>2521YAA02</v>
          </cell>
          <cell r="L846" t="str">
            <v>RD</v>
          </cell>
          <cell r="M846" t="str">
            <v>C-Group</v>
          </cell>
          <cell r="N846" t="str">
            <v>Add on</v>
          </cell>
          <cell r="P846" t="str">
            <v>PMR29</v>
          </cell>
          <cell r="Q846" t="str">
            <v>DRP</v>
          </cell>
          <cell r="S846">
            <v>0</v>
          </cell>
          <cell r="V846">
            <v>0</v>
          </cell>
          <cell r="X846">
            <v>0</v>
          </cell>
          <cell r="Y846" t="str">
            <v>Gask</v>
          </cell>
          <cell r="Z846" t="str">
            <v>A2</v>
          </cell>
          <cell r="AA846" t="str">
            <v>MG Orient-Adhesive</v>
          </cell>
          <cell r="AB846" t="str">
            <v>MG Gask + Orientation</v>
          </cell>
        </row>
        <row r="847">
          <cell r="D847" t="str">
            <v>2521YAB31/IND</v>
          </cell>
          <cell r="E847">
            <v>2521</v>
          </cell>
          <cell r="F847">
            <v>43.5</v>
          </cell>
          <cell r="G847" t="str">
            <v>No</v>
          </cell>
          <cell r="H847">
            <v>43.5</v>
          </cell>
          <cell r="I847" t="str">
            <v>TI</v>
          </cell>
          <cell r="J847" t="str">
            <v>Audit</v>
          </cell>
          <cell r="K847" t="str">
            <v>2521YAB02</v>
          </cell>
          <cell r="L847" t="str">
            <v>RD</v>
          </cell>
          <cell r="M847" t="str">
            <v>C-Group</v>
          </cell>
          <cell r="N847" t="str">
            <v>Add on</v>
          </cell>
          <cell r="P847" t="str">
            <v>PMR31</v>
          </cell>
          <cell r="Q847" t="str">
            <v>DRP</v>
          </cell>
          <cell r="S847">
            <v>0</v>
          </cell>
          <cell r="V847">
            <v>0</v>
          </cell>
          <cell r="X847">
            <v>0</v>
          </cell>
          <cell r="Y847" t="str">
            <v>Adhe</v>
          </cell>
          <cell r="Z847" t="str">
            <v>A2</v>
          </cell>
          <cell r="AA847" t="str">
            <v>MG Orient-Adhesive</v>
          </cell>
          <cell r="AB847" t="str">
            <v>MG Adhe + Orientation</v>
          </cell>
        </row>
        <row r="848">
          <cell r="D848" t="str">
            <v>2521YAB33/IND</v>
          </cell>
          <cell r="E848">
            <v>2521</v>
          </cell>
          <cell r="F848">
            <v>43.5</v>
          </cell>
          <cell r="G848" t="str">
            <v>No</v>
          </cell>
          <cell r="H848">
            <v>43.5</v>
          </cell>
          <cell r="I848" t="str">
            <v>TI</v>
          </cell>
          <cell r="J848" t="str">
            <v>Audit</v>
          </cell>
          <cell r="K848" t="str">
            <v>2521YAB02</v>
          </cell>
          <cell r="L848" t="str">
            <v>RD</v>
          </cell>
          <cell r="M848" t="str">
            <v>C-Group</v>
          </cell>
          <cell r="N848" t="str">
            <v>Add on</v>
          </cell>
          <cell r="P848" t="str">
            <v>PMR25</v>
          </cell>
          <cell r="Q848" t="str">
            <v>DRP</v>
          </cell>
          <cell r="S848">
            <v>0</v>
          </cell>
          <cell r="V848">
            <v>0</v>
          </cell>
          <cell r="X848">
            <v>0</v>
          </cell>
          <cell r="Y848" t="str">
            <v>Adhe</v>
          </cell>
          <cell r="Z848" t="str">
            <v>A2</v>
          </cell>
          <cell r="AA848" t="str">
            <v>MG Orient-Adhesive</v>
          </cell>
          <cell r="AB848" t="str">
            <v>MG Adhe + Orientation</v>
          </cell>
        </row>
        <row r="849">
          <cell r="D849" t="str">
            <v>2521YAB34/IND</v>
          </cell>
          <cell r="E849">
            <v>2521</v>
          </cell>
          <cell r="F849">
            <v>43.5</v>
          </cell>
          <cell r="G849" t="str">
            <v>No</v>
          </cell>
          <cell r="H849">
            <v>43.5</v>
          </cell>
          <cell r="I849" t="str">
            <v>TI</v>
          </cell>
          <cell r="J849" t="str">
            <v>Audit</v>
          </cell>
          <cell r="K849" t="str">
            <v>2521YAB02</v>
          </cell>
          <cell r="L849" t="str">
            <v>RD</v>
          </cell>
          <cell r="M849" t="str">
            <v>C-Group</v>
          </cell>
          <cell r="N849" t="str">
            <v>Add on</v>
          </cell>
          <cell r="P849" t="str">
            <v>PMR28</v>
          </cell>
          <cell r="Q849" t="str">
            <v>DRP</v>
          </cell>
          <cell r="S849">
            <v>0</v>
          </cell>
          <cell r="V849">
            <v>0</v>
          </cell>
          <cell r="X849">
            <v>0</v>
          </cell>
          <cell r="Y849" t="str">
            <v>Adhe</v>
          </cell>
          <cell r="Z849" t="str">
            <v>A2</v>
          </cell>
          <cell r="AA849" t="str">
            <v>MG Orient-Adhesive</v>
          </cell>
          <cell r="AB849" t="str">
            <v>MG Adhe + Orientation</v>
          </cell>
        </row>
        <row r="850">
          <cell r="D850" t="str">
            <v>2521YAB35/IND</v>
          </cell>
          <cell r="E850">
            <v>2521</v>
          </cell>
          <cell r="F850">
            <v>43.5</v>
          </cell>
          <cell r="G850" t="str">
            <v>No</v>
          </cell>
          <cell r="H850">
            <v>43.5</v>
          </cell>
          <cell r="I850" t="str">
            <v>TI</v>
          </cell>
          <cell r="J850" t="str">
            <v>Audit</v>
          </cell>
          <cell r="K850" t="str">
            <v>2521YAB02</v>
          </cell>
          <cell r="L850" t="str">
            <v>RD</v>
          </cell>
          <cell r="M850" t="str">
            <v>C-Group</v>
          </cell>
          <cell r="N850" t="str">
            <v>Add on</v>
          </cell>
          <cell r="P850" t="str">
            <v>PMR28</v>
          </cell>
          <cell r="Q850" t="str">
            <v>DRP</v>
          </cell>
          <cell r="S850">
            <v>0</v>
          </cell>
          <cell r="V850">
            <v>0</v>
          </cell>
          <cell r="X850">
            <v>0</v>
          </cell>
          <cell r="Y850" t="str">
            <v>Adhe</v>
          </cell>
          <cell r="Z850" t="str">
            <v>A2</v>
          </cell>
          <cell r="AA850" t="str">
            <v>MG Orient-Adhesive</v>
          </cell>
          <cell r="AB850" t="str">
            <v>MG Adhe + Orientation</v>
          </cell>
        </row>
        <row r="851">
          <cell r="D851" t="str">
            <v>2522SAA00/IND</v>
          </cell>
          <cell r="E851">
            <v>2522</v>
          </cell>
          <cell r="F851">
            <v>31.600000000000005</v>
          </cell>
          <cell r="G851" t="str">
            <v>No</v>
          </cell>
          <cell r="H851">
            <v>31.600000000000005</v>
          </cell>
          <cell r="I851" t="str">
            <v>TI</v>
          </cell>
          <cell r="J851" t="str">
            <v>Audit</v>
          </cell>
          <cell r="K851" t="str">
            <v>2522SAA02</v>
          </cell>
          <cell r="L851" t="str">
            <v>SH</v>
          </cell>
          <cell r="M851" t="str">
            <v>S-Group</v>
          </cell>
          <cell r="N851" t="str">
            <v>Reg</v>
          </cell>
          <cell r="P851" t="str">
            <v>DRP17/09/15</v>
          </cell>
          <cell r="Q851" t="str">
            <v>DRP</v>
          </cell>
          <cell r="S851">
            <v>0</v>
          </cell>
          <cell r="V851">
            <v>0</v>
          </cell>
          <cell r="X851">
            <v>0</v>
          </cell>
          <cell r="Y851" t="str">
            <v>Adhe</v>
          </cell>
          <cell r="Z851" t="str">
            <v>G8</v>
          </cell>
          <cell r="AA851" t="str">
            <v>Simple-Adhesive</v>
          </cell>
          <cell r="AB851" t="str">
            <v>Regular-Adhe</v>
          </cell>
        </row>
        <row r="852">
          <cell r="D852" t="str">
            <v>2522SAA31/IND</v>
          </cell>
          <cell r="E852">
            <v>2522</v>
          </cell>
          <cell r="F852">
            <v>31.600000000000005</v>
          </cell>
          <cell r="G852" t="str">
            <v>No</v>
          </cell>
          <cell r="H852">
            <v>31.600000000000005</v>
          </cell>
          <cell r="I852" t="str">
            <v>TI</v>
          </cell>
          <cell r="J852" t="str">
            <v>Audit</v>
          </cell>
          <cell r="K852" t="str">
            <v>2522SAA02</v>
          </cell>
          <cell r="L852" t="str">
            <v>SH</v>
          </cell>
          <cell r="M852" t="str">
            <v>S-Group</v>
          </cell>
          <cell r="N852" t="str">
            <v>Reg</v>
          </cell>
          <cell r="P852" t="str">
            <v>PMR31</v>
          </cell>
          <cell r="Q852" t="str">
            <v>DRP</v>
          </cell>
          <cell r="S852">
            <v>0</v>
          </cell>
          <cell r="V852">
            <v>0</v>
          </cell>
          <cell r="X852">
            <v>0</v>
          </cell>
          <cell r="Y852" t="str">
            <v>Adhe</v>
          </cell>
          <cell r="Z852" t="str">
            <v>G8</v>
          </cell>
          <cell r="AA852" t="str">
            <v>Simple-Adhesive</v>
          </cell>
          <cell r="AB852" t="str">
            <v>Regular-Adhe</v>
          </cell>
        </row>
        <row r="853">
          <cell r="D853" t="str">
            <v>2522YAA00/IND</v>
          </cell>
          <cell r="E853">
            <v>2522</v>
          </cell>
          <cell r="F853">
            <v>31.600000000000005</v>
          </cell>
          <cell r="G853" t="str">
            <v>No</v>
          </cell>
          <cell r="H853">
            <v>31.600000000000005</v>
          </cell>
          <cell r="I853" t="str">
            <v>TI</v>
          </cell>
          <cell r="J853" t="str">
            <v>Audit</v>
          </cell>
          <cell r="K853" t="str">
            <v>2522YAA02</v>
          </cell>
          <cell r="L853" t="str">
            <v>SH</v>
          </cell>
          <cell r="M853" t="str">
            <v>S-Group</v>
          </cell>
          <cell r="N853" t="str">
            <v>Reg</v>
          </cell>
          <cell r="P853" t="str">
            <v>PMR29</v>
          </cell>
          <cell r="Q853" t="str">
            <v>DRP</v>
          </cell>
          <cell r="S853">
            <v>0</v>
          </cell>
          <cell r="V853">
            <v>0</v>
          </cell>
          <cell r="X853">
            <v>0</v>
          </cell>
          <cell r="Y853" t="str">
            <v>Adhe</v>
          </cell>
          <cell r="Z853" t="str">
            <v>G8</v>
          </cell>
          <cell r="AA853" t="str">
            <v>Simple-Adhesive</v>
          </cell>
          <cell r="AB853" t="str">
            <v>Regular-Adhe</v>
          </cell>
        </row>
        <row r="854">
          <cell r="D854" t="str">
            <v>2527QAA31/IND</v>
          </cell>
          <cell r="E854">
            <v>2527</v>
          </cell>
          <cell r="F854">
            <v>43.6</v>
          </cell>
          <cell r="G854" t="str">
            <v>Yes</v>
          </cell>
          <cell r="H854">
            <v>41.300000000000004</v>
          </cell>
          <cell r="I854" t="str">
            <v>TI</v>
          </cell>
          <cell r="J854" t="str">
            <v>Highend</v>
          </cell>
          <cell r="K854" t="str">
            <v>2527QAA02/DG</v>
          </cell>
          <cell r="L854" t="str">
            <v>SH</v>
          </cell>
          <cell r="M854" t="str">
            <v>S-Group</v>
          </cell>
          <cell r="N854" t="str">
            <v>Reg</v>
          </cell>
          <cell r="P854" t="str">
            <v>DRP17/09/15</v>
          </cell>
          <cell r="Q854" t="str">
            <v>DRP</v>
          </cell>
          <cell r="S854">
            <v>0</v>
          </cell>
          <cell r="V854">
            <v>0</v>
          </cell>
          <cell r="X854">
            <v>0</v>
          </cell>
          <cell r="Y854" t="str">
            <v>Adhe</v>
          </cell>
          <cell r="Z854" t="str">
            <v>G1</v>
          </cell>
          <cell r="AA854" t="str">
            <v>Simple-Adhesive</v>
          </cell>
          <cell r="AB854" t="str">
            <v>Regular-Adhe</v>
          </cell>
        </row>
        <row r="855">
          <cell r="D855" t="str">
            <v>2527SAA31/IND</v>
          </cell>
          <cell r="E855">
            <v>2527</v>
          </cell>
          <cell r="F855">
            <v>43.6</v>
          </cell>
          <cell r="G855" t="str">
            <v>Yes</v>
          </cell>
          <cell r="H855">
            <v>41.300000000000004</v>
          </cell>
          <cell r="I855" t="str">
            <v>TI</v>
          </cell>
          <cell r="J855" t="str">
            <v>Highend</v>
          </cell>
          <cell r="K855" t="str">
            <v>2527SAA02</v>
          </cell>
          <cell r="L855" t="str">
            <v>SH</v>
          </cell>
          <cell r="M855" t="str">
            <v>S-Group</v>
          </cell>
          <cell r="N855" t="str">
            <v>Reg</v>
          </cell>
          <cell r="P855" t="str">
            <v>PMR28</v>
          </cell>
          <cell r="Q855" t="str">
            <v>DRP</v>
          </cell>
          <cell r="S855">
            <v>0</v>
          </cell>
          <cell r="V855">
            <v>0</v>
          </cell>
          <cell r="X855">
            <v>0</v>
          </cell>
          <cell r="Y855" t="str">
            <v>Adhe</v>
          </cell>
          <cell r="Z855" t="str">
            <v>G1</v>
          </cell>
          <cell r="AA855" t="str">
            <v>Simple-Adhesive</v>
          </cell>
          <cell r="AB855" t="str">
            <v>Regular-Adhe</v>
          </cell>
        </row>
        <row r="856">
          <cell r="D856" t="str">
            <v>2527SAA32/IND</v>
          </cell>
          <cell r="E856">
            <v>2527</v>
          </cell>
          <cell r="F856">
            <v>43.6</v>
          </cell>
          <cell r="G856" t="str">
            <v>Yes</v>
          </cell>
          <cell r="H856">
            <v>41.300000000000004</v>
          </cell>
          <cell r="I856" t="str">
            <v>TI</v>
          </cell>
          <cell r="J856" t="str">
            <v>Highend</v>
          </cell>
          <cell r="K856" t="str">
            <v>2527SAA02</v>
          </cell>
          <cell r="L856" t="str">
            <v>SH</v>
          </cell>
          <cell r="M856" t="str">
            <v>S-Group</v>
          </cell>
          <cell r="N856" t="str">
            <v>Reg</v>
          </cell>
          <cell r="P856" t="str">
            <v>PMR37</v>
          </cell>
          <cell r="Q856" t="str">
            <v>DRP</v>
          </cell>
          <cell r="R856">
            <v>130</v>
          </cell>
          <cell r="S856">
            <v>0</v>
          </cell>
          <cell r="V856">
            <v>0</v>
          </cell>
          <cell r="X856">
            <v>0</v>
          </cell>
          <cell r="Y856" t="str">
            <v>Adhe</v>
          </cell>
          <cell r="Z856" t="str">
            <v>G3</v>
          </cell>
          <cell r="AA856" t="str">
            <v>Simple-Adhesive</v>
          </cell>
          <cell r="AB856" t="str">
            <v>Regular-Adhe</v>
          </cell>
        </row>
        <row r="857">
          <cell r="D857" t="str">
            <v>2527WAA31/IND</v>
          </cell>
          <cell r="E857">
            <v>2527</v>
          </cell>
          <cell r="F857">
            <v>43.6</v>
          </cell>
          <cell r="G857" t="str">
            <v>Yes</v>
          </cell>
          <cell r="H857">
            <v>41.300000000000004</v>
          </cell>
          <cell r="I857" t="str">
            <v>TI</v>
          </cell>
          <cell r="J857" t="str">
            <v>Highend</v>
          </cell>
          <cell r="K857" t="str">
            <v>2527WAA02</v>
          </cell>
          <cell r="L857" t="str">
            <v>SH</v>
          </cell>
          <cell r="M857" t="str">
            <v>S-Group</v>
          </cell>
          <cell r="N857" t="str">
            <v>Reg</v>
          </cell>
          <cell r="P857" t="str">
            <v>PMR27</v>
          </cell>
          <cell r="Q857" t="str">
            <v>DRP</v>
          </cell>
          <cell r="S857">
            <v>0</v>
          </cell>
          <cell r="V857">
            <v>0</v>
          </cell>
          <cell r="X857">
            <v>0</v>
          </cell>
          <cell r="Y857" t="str">
            <v>Adhe</v>
          </cell>
          <cell r="Z857" t="str">
            <v>G1</v>
          </cell>
          <cell r="AA857" t="str">
            <v>Simple-Adhesive</v>
          </cell>
          <cell r="AB857" t="str">
            <v>Regular-Adhe</v>
          </cell>
        </row>
        <row r="858">
          <cell r="D858" t="str">
            <v>2527YAA31/IND</v>
          </cell>
          <cell r="E858">
            <v>2527</v>
          </cell>
          <cell r="F858">
            <v>43.6</v>
          </cell>
          <cell r="G858" t="str">
            <v>Yes</v>
          </cell>
          <cell r="H858">
            <v>41.300000000000004</v>
          </cell>
          <cell r="I858" t="str">
            <v>TI</v>
          </cell>
          <cell r="J858" t="str">
            <v>Highend</v>
          </cell>
          <cell r="K858" t="str">
            <v>2527YAA02</v>
          </cell>
          <cell r="L858" t="str">
            <v>SH</v>
          </cell>
          <cell r="M858" t="str">
            <v>S-Group</v>
          </cell>
          <cell r="N858" t="str">
            <v>Reg</v>
          </cell>
          <cell r="P858" t="str">
            <v>PMR28</v>
          </cell>
          <cell r="Q858" t="str">
            <v>DRP</v>
          </cell>
          <cell r="S858">
            <v>0</v>
          </cell>
          <cell r="V858">
            <v>0</v>
          </cell>
          <cell r="X858">
            <v>0</v>
          </cell>
          <cell r="Y858" t="str">
            <v>Adhe</v>
          </cell>
          <cell r="Z858" t="str">
            <v>G1</v>
          </cell>
          <cell r="AA858" t="str">
            <v>Simple-Adhesive</v>
          </cell>
          <cell r="AB858" t="str">
            <v>Regular-Adhe</v>
          </cell>
        </row>
        <row r="859">
          <cell r="D859" t="str">
            <v>2527YAA32/IND</v>
          </cell>
          <cell r="E859">
            <v>2527</v>
          </cell>
          <cell r="F859">
            <v>43.6</v>
          </cell>
          <cell r="G859" t="str">
            <v>Yes</v>
          </cell>
          <cell r="H859">
            <v>41.300000000000004</v>
          </cell>
          <cell r="I859" t="str">
            <v>TI</v>
          </cell>
          <cell r="J859" t="str">
            <v>Highend</v>
          </cell>
          <cell r="K859" t="str">
            <v>2527YAA02/2N</v>
          </cell>
          <cell r="L859" t="str">
            <v>SH</v>
          </cell>
          <cell r="M859" t="str">
            <v>S-Group</v>
          </cell>
          <cell r="N859" t="str">
            <v>Reg</v>
          </cell>
          <cell r="P859" t="str">
            <v>MTS-ECR</v>
          </cell>
          <cell r="Q859" t="str">
            <v>DRP</v>
          </cell>
          <cell r="R859">
            <v>326</v>
          </cell>
          <cell r="S859">
            <v>173</v>
          </cell>
          <cell r="T859">
            <v>173</v>
          </cell>
          <cell r="U859">
            <v>162</v>
          </cell>
          <cell r="V859">
            <v>168</v>
          </cell>
          <cell r="X859">
            <v>0</v>
          </cell>
          <cell r="Y859" t="str">
            <v>Adhe</v>
          </cell>
          <cell r="Z859" t="str">
            <v>G3</v>
          </cell>
          <cell r="AA859" t="str">
            <v>Simple-Adhesive</v>
          </cell>
          <cell r="AB859" t="str">
            <v>Regular-Adhe</v>
          </cell>
        </row>
        <row r="860">
          <cell r="D860" t="str">
            <v>2527YAC32/IND</v>
          </cell>
          <cell r="E860">
            <v>2527</v>
          </cell>
          <cell r="F860">
            <v>43.6</v>
          </cell>
          <cell r="G860" t="str">
            <v>Yes</v>
          </cell>
          <cell r="H860">
            <v>41.300000000000004</v>
          </cell>
          <cell r="I860" t="str">
            <v>TI</v>
          </cell>
          <cell r="J860" t="str">
            <v>Highend</v>
          </cell>
          <cell r="K860" t="str">
            <v>2527YAC02/2N</v>
          </cell>
          <cell r="L860" t="str">
            <v>SH</v>
          </cell>
          <cell r="M860" t="str">
            <v>S-Group</v>
          </cell>
          <cell r="N860" t="str">
            <v>Reg</v>
          </cell>
          <cell r="O860" t="str">
            <v>5.T</v>
          </cell>
          <cell r="P860" t="str">
            <v>PMR41</v>
          </cell>
          <cell r="Q860" t="str">
            <v>DRP</v>
          </cell>
          <cell r="W860">
            <v>162</v>
          </cell>
          <cell r="X860">
            <v>153</v>
          </cell>
          <cell r="Y860" t="str">
            <v>Adhe</v>
          </cell>
          <cell r="AA860" t="str">
            <v>Simple-Adhesive</v>
          </cell>
          <cell r="AB860" t="str">
            <v>Regular-Adhe</v>
          </cell>
        </row>
        <row r="861">
          <cell r="D861" t="str">
            <v>2529SAA00/IND</v>
          </cell>
          <cell r="E861">
            <v>2529</v>
          </cell>
          <cell r="F861">
            <v>27.200000000000003</v>
          </cell>
          <cell r="G861" t="e">
            <v>#N/A</v>
          </cell>
          <cell r="I861" t="str">
            <v>TI</v>
          </cell>
          <cell r="J861" t="str">
            <v/>
          </cell>
          <cell r="K861" t="str">
            <v>2529SAA02</v>
          </cell>
          <cell r="L861" t="str">
            <v>RD</v>
          </cell>
          <cell r="M861" t="str">
            <v>S-Group</v>
          </cell>
          <cell r="N861" t="str">
            <v>Reg</v>
          </cell>
          <cell r="P861" t="str">
            <v>PMR22</v>
          </cell>
          <cell r="Q861" t="str">
            <v>DRP</v>
          </cell>
          <cell r="S861">
            <v>0</v>
          </cell>
          <cell r="V861">
            <v>0</v>
          </cell>
          <cell r="X861">
            <v>0</v>
          </cell>
          <cell r="Y861" t="str">
            <v>Adhe</v>
          </cell>
          <cell r="Z861" t="str">
            <v>G6</v>
          </cell>
          <cell r="AA861" t="str">
            <v>Simple-Adhesive</v>
          </cell>
          <cell r="AB861" t="str">
            <v>Regular-Adhe</v>
          </cell>
        </row>
        <row r="862">
          <cell r="D862" t="str">
            <v>2529YAA00/IND</v>
          </cell>
          <cell r="E862">
            <v>2529</v>
          </cell>
          <cell r="F862">
            <v>27.200000000000003</v>
          </cell>
          <cell r="G862" t="e">
            <v>#N/A</v>
          </cell>
          <cell r="I862" t="str">
            <v>TI</v>
          </cell>
          <cell r="J862" t="str">
            <v>Audit</v>
          </cell>
          <cell r="K862" t="str">
            <v>2529YAA02</v>
          </cell>
          <cell r="L862" t="str">
            <v>RD</v>
          </cell>
          <cell r="M862" t="str">
            <v>S-Group</v>
          </cell>
          <cell r="N862" t="str">
            <v>Reg</v>
          </cell>
          <cell r="P862" t="str">
            <v>PMR22</v>
          </cell>
          <cell r="Q862" t="str">
            <v>DRP</v>
          </cell>
          <cell r="S862">
            <v>0</v>
          </cell>
          <cell r="V862">
            <v>0</v>
          </cell>
          <cell r="X862">
            <v>0</v>
          </cell>
          <cell r="Y862" t="str">
            <v>Adhe</v>
          </cell>
          <cell r="Z862" t="str">
            <v>G6</v>
          </cell>
          <cell r="AA862" t="str">
            <v>Simple-Adhesive</v>
          </cell>
          <cell r="AB862" t="str">
            <v>Regular-Adhe</v>
          </cell>
        </row>
        <row r="863">
          <cell r="D863" t="str">
            <v>2530BFA31/IND</v>
          </cell>
          <cell r="E863">
            <v>2530</v>
          </cell>
          <cell r="F863">
            <v>32.6</v>
          </cell>
          <cell r="G863" t="str">
            <v>Yes</v>
          </cell>
          <cell r="H863">
            <v>30.3</v>
          </cell>
          <cell r="I863" t="str">
            <v>TI</v>
          </cell>
          <cell r="J863" t="str">
            <v>Highend</v>
          </cell>
          <cell r="K863" t="str">
            <v>2530SAA02/02</v>
          </cell>
          <cell r="L863" t="str">
            <v>RD</v>
          </cell>
          <cell r="M863" t="str">
            <v>S-Group</v>
          </cell>
          <cell r="N863" t="str">
            <v>Reg</v>
          </cell>
          <cell r="P863" t="str">
            <v>PMR30</v>
          </cell>
          <cell r="Q863" t="str">
            <v>DRP</v>
          </cell>
          <cell r="S863">
            <v>0</v>
          </cell>
          <cell r="V863">
            <v>0</v>
          </cell>
          <cell r="X863">
            <v>0</v>
          </cell>
          <cell r="Y863" t="str">
            <v>Adhe</v>
          </cell>
          <cell r="Z863" t="str">
            <v>G2</v>
          </cell>
          <cell r="AA863" t="str">
            <v>Simple-Adhesive</v>
          </cell>
          <cell r="AB863" t="str">
            <v>Regular-Adhe</v>
          </cell>
        </row>
        <row r="864">
          <cell r="D864" t="str">
            <v>2530BFA31Z1/IND</v>
          </cell>
          <cell r="E864">
            <v>2530</v>
          </cell>
          <cell r="F864">
            <v>32.6</v>
          </cell>
          <cell r="G864" t="str">
            <v>Yes</v>
          </cell>
          <cell r="H864">
            <v>30.3</v>
          </cell>
          <cell r="I864" t="str">
            <v>TI</v>
          </cell>
          <cell r="J864" t="str">
            <v>Highend</v>
          </cell>
          <cell r="K864" t="str">
            <v>2530SAA02/02</v>
          </cell>
          <cell r="L864" t="str">
            <v>RD</v>
          </cell>
          <cell r="M864" t="str">
            <v>S-Group</v>
          </cell>
          <cell r="N864" t="str">
            <v>Reg</v>
          </cell>
          <cell r="P864" t="str">
            <v>NM (INSTI)</v>
          </cell>
          <cell r="Q864" t="str">
            <v>DRP</v>
          </cell>
          <cell r="S864">
            <v>0</v>
          </cell>
          <cell r="V864">
            <v>0</v>
          </cell>
          <cell r="X864">
            <v>0</v>
          </cell>
          <cell r="Y864" t="str">
            <v>Adhe</v>
          </cell>
          <cell r="Z864" t="str">
            <v>G2</v>
          </cell>
          <cell r="AA864" t="str">
            <v>Simple-Adhesive</v>
          </cell>
          <cell r="AB864" t="str">
            <v>Regular-Adhe</v>
          </cell>
        </row>
        <row r="865">
          <cell r="D865" t="str">
            <v>2530SFA31/IND</v>
          </cell>
          <cell r="E865">
            <v>2530</v>
          </cell>
          <cell r="F865">
            <v>32.6</v>
          </cell>
          <cell r="G865" t="str">
            <v>Yes</v>
          </cell>
          <cell r="H865">
            <v>30.3</v>
          </cell>
          <cell r="I865" t="str">
            <v>TI</v>
          </cell>
          <cell r="J865" t="str">
            <v>Highend</v>
          </cell>
          <cell r="K865" t="str">
            <v>2530SAA02/01</v>
          </cell>
          <cell r="L865" t="str">
            <v>RD</v>
          </cell>
          <cell r="M865" t="str">
            <v>S-Group</v>
          </cell>
          <cell r="N865" t="str">
            <v>Reg</v>
          </cell>
          <cell r="P865" t="str">
            <v>PMR36</v>
          </cell>
          <cell r="Q865" t="str">
            <v>DRP</v>
          </cell>
          <cell r="S865">
            <v>0</v>
          </cell>
          <cell r="V865">
            <v>0</v>
          </cell>
          <cell r="X865">
            <v>0</v>
          </cell>
          <cell r="Y865" t="str">
            <v>Adhe</v>
          </cell>
          <cell r="Z865" t="str">
            <v>G2</v>
          </cell>
          <cell r="AA865" t="str">
            <v>Simple-Adhesive</v>
          </cell>
          <cell r="AB865" t="str">
            <v>Regular-Adhe</v>
          </cell>
        </row>
        <row r="866">
          <cell r="D866" t="str">
            <v>2530WFA31/IND</v>
          </cell>
          <cell r="E866">
            <v>2530</v>
          </cell>
          <cell r="F866">
            <v>32.6</v>
          </cell>
          <cell r="G866" t="str">
            <v>Yes</v>
          </cell>
          <cell r="H866">
            <v>30.3</v>
          </cell>
          <cell r="I866" t="str">
            <v>TI</v>
          </cell>
          <cell r="J866" t="str">
            <v>Highend</v>
          </cell>
          <cell r="K866" t="str">
            <v>2530WAA02/01</v>
          </cell>
          <cell r="L866" t="str">
            <v>RD</v>
          </cell>
          <cell r="M866" t="str">
            <v>S-Group</v>
          </cell>
          <cell r="N866" t="str">
            <v>Reg</v>
          </cell>
          <cell r="P866" t="str">
            <v>PMR34</v>
          </cell>
          <cell r="Q866" t="str">
            <v>DRP</v>
          </cell>
          <cell r="S866">
            <v>0</v>
          </cell>
          <cell r="V866">
            <v>0</v>
          </cell>
          <cell r="X866">
            <v>0</v>
          </cell>
          <cell r="Y866" t="str">
            <v>Adhe</v>
          </cell>
          <cell r="Z866" t="str">
            <v>G2</v>
          </cell>
          <cell r="AA866" t="str">
            <v>Simple-Adhesive</v>
          </cell>
          <cell r="AB866" t="str">
            <v>Regular-Adhe</v>
          </cell>
        </row>
        <row r="867">
          <cell r="D867" t="str">
            <v>2530YFA31/IND</v>
          </cell>
          <cell r="E867">
            <v>2530</v>
          </cell>
          <cell r="F867">
            <v>32.6</v>
          </cell>
          <cell r="G867" t="str">
            <v>Yes</v>
          </cell>
          <cell r="H867">
            <v>30.3</v>
          </cell>
          <cell r="I867" t="str">
            <v>TI</v>
          </cell>
          <cell r="J867" t="str">
            <v>Highend</v>
          </cell>
          <cell r="K867" t="str">
            <v>2530YAA02/01</v>
          </cell>
          <cell r="L867" t="str">
            <v>RD</v>
          </cell>
          <cell r="M867" t="str">
            <v>S-Group</v>
          </cell>
          <cell r="N867" t="str">
            <v>Reg</v>
          </cell>
          <cell r="P867" t="str">
            <v>PMR34</v>
          </cell>
          <cell r="Q867" t="str">
            <v>DRP</v>
          </cell>
          <cell r="S867">
            <v>0</v>
          </cell>
          <cell r="V867">
            <v>0</v>
          </cell>
          <cell r="X867">
            <v>0</v>
          </cell>
          <cell r="Y867" t="str">
            <v>Adhe</v>
          </cell>
          <cell r="Z867" t="str">
            <v>G2</v>
          </cell>
          <cell r="AA867" t="str">
            <v>Simple-Adhesive</v>
          </cell>
          <cell r="AB867" t="str">
            <v>Regular-Adhe</v>
          </cell>
        </row>
        <row r="868">
          <cell r="D868" t="str">
            <v>2531NEA00/IND</v>
          </cell>
          <cell r="E868">
            <v>2531</v>
          </cell>
          <cell r="F868">
            <v>57</v>
          </cell>
          <cell r="G868" t="str">
            <v>Yes</v>
          </cell>
          <cell r="H868">
            <v>54.7</v>
          </cell>
          <cell r="I868" t="str">
            <v>TI</v>
          </cell>
          <cell r="J868" t="str">
            <v>Audit</v>
          </cell>
          <cell r="K868" t="str">
            <v>2531NEA02/01</v>
          </cell>
          <cell r="L868" t="str">
            <v>SH</v>
          </cell>
          <cell r="M868" t="str">
            <v>C-Group</v>
          </cell>
          <cell r="N868" t="str">
            <v>Add on</v>
          </cell>
          <cell r="O868" t="str">
            <v>3.B</v>
          </cell>
          <cell r="P868" t="str">
            <v>MTS-RET</v>
          </cell>
          <cell r="Q868" t="str">
            <v>Live</v>
          </cell>
          <cell r="R868">
            <v>394</v>
          </cell>
          <cell r="S868">
            <v>399</v>
          </cell>
          <cell r="T868">
            <v>370</v>
          </cell>
          <cell r="U868">
            <v>374</v>
          </cell>
          <cell r="V868">
            <v>330</v>
          </cell>
          <cell r="W868">
            <v>290</v>
          </cell>
          <cell r="X868">
            <v>270</v>
          </cell>
          <cell r="Y868" t="str">
            <v>Adhe</v>
          </cell>
          <cell r="Z868" t="str">
            <v>A1</v>
          </cell>
          <cell r="AA868" t="str">
            <v>Link Assy</v>
          </cell>
          <cell r="AB868" t="str">
            <v>MG Adhe + Link assembly</v>
          </cell>
        </row>
        <row r="869">
          <cell r="D869" t="str">
            <v>2531SEA00/IND</v>
          </cell>
          <cell r="E869">
            <v>2531</v>
          </cell>
          <cell r="F869">
            <v>57</v>
          </cell>
          <cell r="G869" t="str">
            <v>Yes</v>
          </cell>
          <cell r="H869">
            <v>54.7</v>
          </cell>
          <cell r="I869" t="str">
            <v>TI</v>
          </cell>
          <cell r="J869" t="str">
            <v>Audit</v>
          </cell>
          <cell r="K869" t="str">
            <v>2531SEA02/01</v>
          </cell>
          <cell r="L869" t="str">
            <v>SH</v>
          </cell>
          <cell r="M869" t="str">
            <v>C-Group</v>
          </cell>
          <cell r="N869" t="str">
            <v>Add on</v>
          </cell>
          <cell r="P869" t="str">
            <v>PMR39</v>
          </cell>
          <cell r="Q869" t="str">
            <v>DRP</v>
          </cell>
          <cell r="R869">
            <v>170</v>
          </cell>
          <cell r="S869">
            <v>170</v>
          </cell>
          <cell r="T869">
            <v>140</v>
          </cell>
          <cell r="U869">
            <v>150</v>
          </cell>
          <cell r="V869">
            <v>150</v>
          </cell>
          <cell r="X869">
            <v>0</v>
          </cell>
          <cell r="Y869" t="str">
            <v>Adhe</v>
          </cell>
          <cell r="Z869" t="str">
            <v>A1</v>
          </cell>
          <cell r="AA869" t="str">
            <v>Link Assy</v>
          </cell>
          <cell r="AB869" t="str">
            <v>MG Adhe + Link assembly</v>
          </cell>
        </row>
        <row r="870">
          <cell r="D870" t="str">
            <v>2531YEA00/IND</v>
          </cell>
          <cell r="E870">
            <v>2531</v>
          </cell>
          <cell r="F870">
            <v>57</v>
          </cell>
          <cell r="G870" t="str">
            <v>Yes</v>
          </cell>
          <cell r="H870">
            <v>54.7</v>
          </cell>
          <cell r="I870" t="str">
            <v>TI</v>
          </cell>
          <cell r="J870" t="str">
            <v>Audit</v>
          </cell>
          <cell r="K870" t="str">
            <v>2531YEA02/01</v>
          </cell>
          <cell r="L870" t="str">
            <v>SH</v>
          </cell>
          <cell r="M870" t="str">
            <v>C-Group</v>
          </cell>
          <cell r="N870" t="str">
            <v>Add on</v>
          </cell>
          <cell r="O870" t="str">
            <v>5.T</v>
          </cell>
          <cell r="P870" t="str">
            <v>PMR41</v>
          </cell>
          <cell r="Q870" t="str">
            <v>DRP</v>
          </cell>
          <cell r="R870">
            <v>180</v>
          </cell>
          <cell r="S870">
            <v>130</v>
          </cell>
          <cell r="T870">
            <v>130</v>
          </cell>
          <cell r="U870">
            <v>150</v>
          </cell>
          <cell r="V870">
            <v>130</v>
          </cell>
          <cell r="W870">
            <v>100</v>
          </cell>
          <cell r="X870">
            <v>80</v>
          </cell>
          <cell r="Y870" t="str">
            <v>Adhe</v>
          </cell>
          <cell r="Z870" t="str">
            <v>A1</v>
          </cell>
          <cell r="AA870" t="str">
            <v>Link Assy</v>
          </cell>
          <cell r="AB870" t="str">
            <v>MG Adhe + Link assembly</v>
          </cell>
        </row>
        <row r="871">
          <cell r="D871" t="str">
            <v>2532BAA101/IND</v>
          </cell>
          <cell r="E871">
            <v>2532</v>
          </cell>
          <cell r="F871">
            <v>110</v>
          </cell>
          <cell r="G871" t="str">
            <v>Yes</v>
          </cell>
          <cell r="H871">
            <v>107.7</v>
          </cell>
          <cell r="I871" t="str">
            <v>TI</v>
          </cell>
          <cell r="J871" t="str">
            <v>Highend</v>
          </cell>
          <cell r="K871" t="str">
            <v>2532YAA02</v>
          </cell>
          <cell r="L871" t="str">
            <v>RD</v>
          </cell>
          <cell r="M871" t="str">
            <v>C-Group</v>
          </cell>
          <cell r="N871" t="str">
            <v>Add on</v>
          </cell>
          <cell r="O871" t="str">
            <v>5.T</v>
          </cell>
          <cell r="P871" t="str">
            <v>PMR41</v>
          </cell>
          <cell r="Q871" t="str">
            <v>DRP</v>
          </cell>
          <cell r="R871">
            <v>182</v>
          </cell>
          <cell r="S871">
            <v>181</v>
          </cell>
          <cell r="T871">
            <v>181</v>
          </cell>
          <cell r="U871">
            <v>150</v>
          </cell>
          <cell r="V871">
            <v>150</v>
          </cell>
          <cell r="W871">
            <v>143</v>
          </cell>
          <cell r="X871">
            <v>111</v>
          </cell>
          <cell r="Y871" t="str">
            <v>Adhe</v>
          </cell>
          <cell r="Z871" t="str">
            <v>A3</v>
          </cell>
          <cell r="AA871" t="str">
            <v>Rope Assy</v>
          </cell>
          <cell r="AB871" t="str">
            <v>MG Adhe + Rope assly</v>
          </cell>
        </row>
        <row r="872">
          <cell r="D872" t="str">
            <v>2532SAA101/IND</v>
          </cell>
          <cell r="E872">
            <v>2532</v>
          </cell>
          <cell r="F872">
            <v>110</v>
          </cell>
          <cell r="G872" t="str">
            <v>Yes</v>
          </cell>
          <cell r="H872">
            <v>107.7</v>
          </cell>
          <cell r="I872" t="str">
            <v>TI</v>
          </cell>
          <cell r="J872" t="str">
            <v>Highend</v>
          </cell>
          <cell r="K872" t="str">
            <v>2532SAA02</v>
          </cell>
          <cell r="L872" t="str">
            <v>RD</v>
          </cell>
          <cell r="M872" t="str">
            <v>C-Group</v>
          </cell>
          <cell r="N872" t="str">
            <v>Add on</v>
          </cell>
          <cell r="P872" t="str">
            <v>PMR31</v>
          </cell>
          <cell r="Q872" t="str">
            <v>DRP</v>
          </cell>
          <cell r="S872">
            <v>0</v>
          </cell>
          <cell r="V872">
            <v>0</v>
          </cell>
          <cell r="X872">
            <v>0</v>
          </cell>
          <cell r="Y872" t="str">
            <v>Adhe</v>
          </cell>
          <cell r="Z872" t="str">
            <v>A3</v>
          </cell>
          <cell r="AA872" t="str">
            <v>Rope Assy</v>
          </cell>
          <cell r="AB872" t="str">
            <v>MG Adhe + Rope assly</v>
          </cell>
        </row>
        <row r="873">
          <cell r="D873" t="str">
            <v>2532WAA101/IND</v>
          </cell>
          <cell r="E873">
            <v>2532</v>
          </cell>
          <cell r="F873">
            <v>110</v>
          </cell>
          <cell r="G873" t="str">
            <v>Yes</v>
          </cell>
          <cell r="H873">
            <v>107.7</v>
          </cell>
          <cell r="I873" t="str">
            <v>TI</v>
          </cell>
          <cell r="J873" t="str">
            <v>Highend</v>
          </cell>
          <cell r="K873" t="str">
            <v>2532WAA02</v>
          </cell>
          <cell r="L873" t="str">
            <v>RD</v>
          </cell>
          <cell r="M873" t="str">
            <v>C-Group</v>
          </cell>
          <cell r="N873" t="str">
            <v>Add on</v>
          </cell>
          <cell r="O873" t="str">
            <v>5.T</v>
          </cell>
          <cell r="P873" t="str">
            <v>PMR41</v>
          </cell>
          <cell r="Q873" t="str">
            <v>DRP</v>
          </cell>
          <cell r="R873">
            <v>130</v>
          </cell>
          <cell r="S873">
            <v>140</v>
          </cell>
          <cell r="T873">
            <v>130</v>
          </cell>
          <cell r="U873">
            <v>110</v>
          </cell>
          <cell r="V873">
            <v>120</v>
          </cell>
          <cell r="W873">
            <v>106</v>
          </cell>
          <cell r="X873">
            <v>88</v>
          </cell>
          <cell r="Y873" t="str">
            <v>Adhe</v>
          </cell>
          <cell r="Z873" t="str">
            <v>A3</v>
          </cell>
          <cell r="AA873" t="str">
            <v>Rope Assy</v>
          </cell>
          <cell r="AB873" t="str">
            <v>MG Adhe + Rope assly</v>
          </cell>
        </row>
        <row r="874">
          <cell r="D874" t="str">
            <v>2532YDA101/IND</v>
          </cell>
          <cell r="E874">
            <v>2532</v>
          </cell>
          <cell r="F874">
            <v>110</v>
          </cell>
          <cell r="G874" t="str">
            <v>Yes</v>
          </cell>
          <cell r="H874">
            <v>107.7</v>
          </cell>
          <cell r="I874" t="str">
            <v>TI</v>
          </cell>
          <cell r="J874" t="str">
            <v>Highend</v>
          </cell>
          <cell r="K874" t="str">
            <v>2532YDA02</v>
          </cell>
          <cell r="L874" t="str">
            <v>RD</v>
          </cell>
          <cell r="M874" t="str">
            <v>C-Group</v>
          </cell>
          <cell r="N874" t="str">
            <v>Add on</v>
          </cell>
          <cell r="O874" t="str">
            <v>3.B</v>
          </cell>
          <cell r="P874" t="str">
            <v>MTS-RET</v>
          </cell>
          <cell r="Q874" t="str">
            <v>Live</v>
          </cell>
          <cell r="R874">
            <v>320</v>
          </cell>
          <cell r="S874">
            <v>320</v>
          </cell>
          <cell r="T874">
            <v>330</v>
          </cell>
          <cell r="U874">
            <v>380</v>
          </cell>
          <cell r="V874">
            <v>390</v>
          </cell>
          <cell r="W874">
            <v>429</v>
          </cell>
          <cell r="X874">
            <v>376</v>
          </cell>
          <cell r="Y874" t="str">
            <v>Adhe</v>
          </cell>
          <cell r="Z874" t="str">
            <v>A3</v>
          </cell>
          <cell r="AA874" t="str">
            <v>Rope Assy</v>
          </cell>
          <cell r="AB874" t="str">
            <v>MG Adhe + Rope assly</v>
          </cell>
        </row>
        <row r="875">
          <cell r="D875" t="str">
            <v>2534YAB00/IND</v>
          </cell>
          <cell r="E875">
            <v>2534</v>
          </cell>
          <cell r="F875">
            <v>33.700000000000003</v>
          </cell>
          <cell r="G875" t="str">
            <v>No</v>
          </cell>
          <cell r="H875">
            <v>33.700000000000003</v>
          </cell>
          <cell r="I875" t="str">
            <v>TI</v>
          </cell>
          <cell r="J875" t="str">
            <v>Audit</v>
          </cell>
          <cell r="K875" t="str">
            <v>2534YAB02</v>
          </cell>
          <cell r="L875" t="str">
            <v>RD</v>
          </cell>
          <cell r="M875" t="str">
            <v>S-Group</v>
          </cell>
          <cell r="N875" t="str">
            <v>Reg</v>
          </cell>
          <cell r="P875" t="str">
            <v>NM (IND2INH)</v>
          </cell>
          <cell r="Q875" t="str">
            <v>DRP</v>
          </cell>
          <cell r="S875">
            <v>0</v>
          </cell>
          <cell r="V875">
            <v>0</v>
          </cell>
          <cell r="X875">
            <v>0</v>
          </cell>
          <cell r="Y875" t="str">
            <v>Gask</v>
          </cell>
          <cell r="Z875" t="str">
            <v>G4</v>
          </cell>
          <cell r="AA875" t="str">
            <v>Simple-Gasket</v>
          </cell>
          <cell r="AB875" t="str">
            <v>Regular-Gask</v>
          </cell>
        </row>
        <row r="876">
          <cell r="D876" t="str">
            <v>2535YAB31/IND</v>
          </cell>
          <cell r="E876">
            <v>2535</v>
          </cell>
          <cell r="F876">
            <v>33.700000000000003</v>
          </cell>
          <cell r="G876" t="str">
            <v>No</v>
          </cell>
          <cell r="H876">
            <v>33.700000000000003</v>
          </cell>
          <cell r="I876" t="str">
            <v>TI</v>
          </cell>
          <cell r="J876" t="str">
            <v>Audit</v>
          </cell>
          <cell r="K876" t="str">
            <v>2535YAB02</v>
          </cell>
          <cell r="L876" t="str">
            <v>SH</v>
          </cell>
          <cell r="M876" t="str">
            <v>S-Group</v>
          </cell>
          <cell r="N876" t="str">
            <v>Reg</v>
          </cell>
          <cell r="P876" t="str">
            <v>NM (IND2INH)</v>
          </cell>
          <cell r="Q876" t="str">
            <v>DRP</v>
          </cell>
          <cell r="S876">
            <v>0</v>
          </cell>
          <cell r="V876">
            <v>0</v>
          </cell>
          <cell r="X876">
            <v>0</v>
          </cell>
          <cell r="Y876" t="str">
            <v>Adhe</v>
          </cell>
          <cell r="Z876" t="str">
            <v>G4</v>
          </cell>
          <cell r="AA876" t="str">
            <v>Simple-Adhesive</v>
          </cell>
          <cell r="AB876" t="str">
            <v>Regular-Adhe</v>
          </cell>
        </row>
        <row r="877">
          <cell r="D877" t="str">
            <v>2536SAB40/IND</v>
          </cell>
          <cell r="E877">
            <v>2536</v>
          </cell>
          <cell r="F877">
            <v>31.600000000000005</v>
          </cell>
          <cell r="G877" t="str">
            <v>No</v>
          </cell>
          <cell r="H877">
            <v>31.600000000000005</v>
          </cell>
          <cell r="I877" t="str">
            <v>TI</v>
          </cell>
          <cell r="J877" t="str">
            <v>Audit</v>
          </cell>
          <cell r="K877" t="str">
            <v>2536SAB02</v>
          </cell>
          <cell r="L877" t="str">
            <v>SH</v>
          </cell>
          <cell r="M877" t="str">
            <v>S-Group</v>
          </cell>
          <cell r="N877" t="str">
            <v>Reg</v>
          </cell>
          <cell r="O877" t="str">
            <v>3.B</v>
          </cell>
          <cell r="P877" t="str">
            <v>MTS-RET</v>
          </cell>
          <cell r="Q877" t="str">
            <v>Live</v>
          </cell>
          <cell r="R877">
            <v>450</v>
          </cell>
          <cell r="S877">
            <v>460</v>
          </cell>
          <cell r="T877">
            <v>410</v>
          </cell>
          <cell r="U877">
            <v>450</v>
          </cell>
          <cell r="V877">
            <v>470</v>
          </cell>
          <cell r="W877">
            <v>470</v>
          </cell>
          <cell r="X877">
            <v>430</v>
          </cell>
          <cell r="Y877" t="str">
            <v>Adhe</v>
          </cell>
          <cell r="Z877" t="str">
            <v>G4</v>
          </cell>
          <cell r="AA877" t="str">
            <v>Simple-Adhesive</v>
          </cell>
          <cell r="AB877" t="str">
            <v>Regular-Adhe</v>
          </cell>
        </row>
        <row r="878">
          <cell r="D878" t="str">
            <v>2536YAB00/IND</v>
          </cell>
          <cell r="E878">
            <v>2536</v>
          </cell>
          <cell r="F878">
            <v>31.600000000000005</v>
          </cell>
          <cell r="G878" t="str">
            <v>No</v>
          </cell>
          <cell r="H878">
            <v>31.600000000000005</v>
          </cell>
          <cell r="I878" t="str">
            <v>TI</v>
          </cell>
          <cell r="J878" t="str">
            <v>Audit</v>
          </cell>
          <cell r="K878" t="str">
            <v>2536YAB02</v>
          </cell>
          <cell r="L878" t="str">
            <v>SH</v>
          </cell>
          <cell r="M878" t="str">
            <v>S-Group</v>
          </cell>
          <cell r="N878" t="str">
            <v>Reg</v>
          </cell>
          <cell r="P878" t="str">
            <v>PMR31</v>
          </cell>
          <cell r="Q878" t="str">
            <v>DRP</v>
          </cell>
          <cell r="S878">
            <v>0</v>
          </cell>
          <cell r="V878">
            <v>0</v>
          </cell>
          <cell r="X878">
            <v>0</v>
          </cell>
          <cell r="Y878" t="str">
            <v>Adhe</v>
          </cell>
          <cell r="Z878" t="str">
            <v>G4</v>
          </cell>
          <cell r="AA878" t="str">
            <v>Simple-Adhesive</v>
          </cell>
          <cell r="AB878" t="str">
            <v>Regular-Adhe</v>
          </cell>
        </row>
        <row r="879">
          <cell r="D879" t="str">
            <v>2536YAB30/IND</v>
          </cell>
          <cell r="E879">
            <v>2536</v>
          </cell>
          <cell r="F879">
            <v>31.600000000000005</v>
          </cell>
          <cell r="G879" t="str">
            <v>No</v>
          </cell>
          <cell r="H879">
            <v>31.600000000000005</v>
          </cell>
          <cell r="I879" t="str">
            <v>TI</v>
          </cell>
          <cell r="J879" t="str">
            <v>Audit</v>
          </cell>
          <cell r="K879" t="str">
            <v>2536YAB02</v>
          </cell>
          <cell r="L879" t="str">
            <v>SH</v>
          </cell>
          <cell r="M879" t="str">
            <v>S-Group</v>
          </cell>
          <cell r="N879" t="str">
            <v>Reg</v>
          </cell>
          <cell r="P879" t="str">
            <v>DRP15/12/20</v>
          </cell>
          <cell r="Q879" t="str">
            <v>DRP</v>
          </cell>
          <cell r="S879">
            <v>0</v>
          </cell>
          <cell r="V879">
            <v>0</v>
          </cell>
          <cell r="X879">
            <v>0</v>
          </cell>
          <cell r="Y879" t="str">
            <v>Adhe</v>
          </cell>
          <cell r="Z879" t="str">
            <v>G4</v>
          </cell>
          <cell r="AA879" t="str">
            <v>Simple-Adhesive</v>
          </cell>
          <cell r="AB879" t="str">
            <v>Regular-Adhe</v>
          </cell>
        </row>
        <row r="880">
          <cell r="D880" t="str">
            <v>2536YAB40/IND</v>
          </cell>
          <cell r="E880">
            <v>2536</v>
          </cell>
          <cell r="F880">
            <v>31.600000000000005</v>
          </cell>
          <cell r="G880" t="str">
            <v>No</v>
          </cell>
          <cell r="H880">
            <v>31.600000000000005</v>
          </cell>
          <cell r="I880" t="str">
            <v>TI</v>
          </cell>
          <cell r="J880" t="str">
            <v>Audit</v>
          </cell>
          <cell r="K880" t="str">
            <v>2536YAB02</v>
          </cell>
          <cell r="L880" t="str">
            <v>SH</v>
          </cell>
          <cell r="M880" t="str">
            <v>S-Group</v>
          </cell>
          <cell r="N880" t="str">
            <v>Reg</v>
          </cell>
          <cell r="O880" t="str">
            <v>3.B</v>
          </cell>
          <cell r="P880" t="str">
            <v>MTS-RET</v>
          </cell>
          <cell r="Q880" t="str">
            <v>Live</v>
          </cell>
          <cell r="R880">
            <v>410</v>
          </cell>
          <cell r="S880">
            <v>420</v>
          </cell>
          <cell r="T880">
            <v>480</v>
          </cell>
          <cell r="U880">
            <v>520</v>
          </cell>
          <cell r="V880">
            <v>500</v>
          </cell>
          <cell r="W880">
            <v>520</v>
          </cell>
          <cell r="X880">
            <v>490</v>
          </cell>
          <cell r="Y880" t="str">
            <v>Adhe</v>
          </cell>
          <cell r="Z880" t="str">
            <v>G4</v>
          </cell>
          <cell r="AA880" t="str">
            <v>Simple-Adhesive</v>
          </cell>
          <cell r="AB880" t="str">
            <v>Regular-Adhe</v>
          </cell>
        </row>
        <row r="881">
          <cell r="D881" t="str">
            <v>2536YAB41/IND</v>
          </cell>
          <cell r="E881">
            <v>2536</v>
          </cell>
          <cell r="F881">
            <v>31.600000000000005</v>
          </cell>
          <cell r="G881" t="str">
            <v>No</v>
          </cell>
          <cell r="H881">
            <v>31.600000000000005</v>
          </cell>
          <cell r="I881" t="str">
            <v>TI</v>
          </cell>
          <cell r="J881" t="str">
            <v>Audit</v>
          </cell>
          <cell r="K881" t="str">
            <v>2536YAB02</v>
          </cell>
          <cell r="L881" t="str">
            <v>SH</v>
          </cell>
          <cell r="M881" t="str">
            <v>S-Group</v>
          </cell>
          <cell r="N881" t="str">
            <v>Reg</v>
          </cell>
          <cell r="O881" t="str">
            <v>3.B</v>
          </cell>
          <cell r="P881" t="str">
            <v>MTS-RET</v>
          </cell>
          <cell r="Q881" t="str">
            <v>Live</v>
          </cell>
          <cell r="R881">
            <v>410</v>
          </cell>
          <cell r="S881">
            <v>420</v>
          </cell>
          <cell r="T881">
            <v>420</v>
          </cell>
          <cell r="U881">
            <v>410</v>
          </cell>
          <cell r="V881">
            <v>400</v>
          </cell>
          <cell r="W881">
            <v>430</v>
          </cell>
          <cell r="X881">
            <v>360</v>
          </cell>
          <cell r="Y881" t="str">
            <v>Adhe</v>
          </cell>
          <cell r="Z881" t="str">
            <v>G4</v>
          </cell>
          <cell r="AA881" t="str">
            <v>Simple-Adhesive</v>
          </cell>
          <cell r="AB881" t="str">
            <v>Regular-Adhe</v>
          </cell>
        </row>
        <row r="882">
          <cell r="D882" t="str">
            <v>2538YAB00/IND</v>
          </cell>
          <cell r="E882">
            <v>2538</v>
          </cell>
          <cell r="F882">
            <v>33.700000000000003</v>
          </cell>
          <cell r="G882" t="str">
            <v>No</v>
          </cell>
          <cell r="H882">
            <v>33.700000000000003</v>
          </cell>
          <cell r="I882" t="str">
            <v>TI</v>
          </cell>
          <cell r="J882" t="str">
            <v/>
          </cell>
          <cell r="K882" t="str">
            <v>2538YAB02</v>
          </cell>
          <cell r="L882" t="str">
            <v>SH</v>
          </cell>
          <cell r="M882" t="str">
            <v>S-Group</v>
          </cell>
          <cell r="N882" t="str">
            <v>Reg</v>
          </cell>
          <cell r="P882" t="str">
            <v>PMR29</v>
          </cell>
          <cell r="Q882" t="str">
            <v>DRP</v>
          </cell>
          <cell r="S882">
            <v>0</v>
          </cell>
          <cell r="V882">
            <v>0</v>
          </cell>
          <cell r="X882">
            <v>0</v>
          </cell>
          <cell r="Y882" t="str">
            <v>Adhe</v>
          </cell>
          <cell r="Z882" t="str">
            <v>G4</v>
          </cell>
          <cell r="AA882" t="str">
            <v>Simple-Adhesive</v>
          </cell>
          <cell r="AB882" t="str">
            <v>Regular-Adhe</v>
          </cell>
        </row>
        <row r="883">
          <cell r="D883" t="str">
            <v>2538YAB30/IND</v>
          </cell>
          <cell r="E883">
            <v>2538</v>
          </cell>
          <cell r="F883">
            <v>33.700000000000003</v>
          </cell>
          <cell r="G883" t="str">
            <v>No</v>
          </cell>
          <cell r="H883">
            <v>33.700000000000003</v>
          </cell>
          <cell r="I883" t="str">
            <v>TI</v>
          </cell>
          <cell r="J883" t="str">
            <v>Audit</v>
          </cell>
          <cell r="K883" t="str">
            <v>2538YAB02</v>
          </cell>
          <cell r="L883" t="str">
            <v>SH</v>
          </cell>
          <cell r="M883" t="str">
            <v>S-Group</v>
          </cell>
          <cell r="N883" t="str">
            <v>Reg</v>
          </cell>
          <cell r="P883" t="str">
            <v>PMR29</v>
          </cell>
          <cell r="Q883" t="str">
            <v>DRP</v>
          </cell>
          <cell r="S883">
            <v>0</v>
          </cell>
          <cell r="V883">
            <v>0</v>
          </cell>
          <cell r="X883">
            <v>0</v>
          </cell>
          <cell r="Y883" t="str">
            <v>Adhe</v>
          </cell>
          <cell r="Z883" t="str">
            <v>G4</v>
          </cell>
          <cell r="AA883" t="str">
            <v>Simple-Adhesive</v>
          </cell>
          <cell r="AB883" t="str">
            <v>Regular-Adhe</v>
          </cell>
        </row>
        <row r="884">
          <cell r="D884" t="str">
            <v>2539SEA31/IND</v>
          </cell>
          <cell r="E884">
            <v>2539</v>
          </cell>
          <cell r="F884">
            <v>43.6</v>
          </cell>
          <cell r="G884" t="str">
            <v>Yes</v>
          </cell>
          <cell r="H884">
            <v>41.300000000000004</v>
          </cell>
          <cell r="I884" t="str">
            <v>TI</v>
          </cell>
          <cell r="J884" t="str">
            <v>Highend</v>
          </cell>
          <cell r="K884" t="str">
            <v>2539SEA02/01</v>
          </cell>
          <cell r="L884" t="str">
            <v>RD</v>
          </cell>
          <cell r="M884" t="str">
            <v>S-Group</v>
          </cell>
          <cell r="N884" t="str">
            <v>Reg</v>
          </cell>
          <cell r="P884" t="str">
            <v>PMR36</v>
          </cell>
          <cell r="Q884" t="str">
            <v>DRP</v>
          </cell>
          <cell r="S884">
            <v>0</v>
          </cell>
          <cell r="V884">
            <v>0</v>
          </cell>
          <cell r="X884">
            <v>0</v>
          </cell>
          <cell r="Y884" t="str">
            <v>Adhe</v>
          </cell>
          <cell r="Z884" t="str">
            <v>G2</v>
          </cell>
          <cell r="AA884" t="str">
            <v>Simple-Adhesive</v>
          </cell>
          <cell r="AB884" t="str">
            <v>Regular-Adhe</v>
          </cell>
        </row>
        <row r="885">
          <cell r="D885" t="str">
            <v>2539SEA32/IND</v>
          </cell>
          <cell r="E885">
            <v>2539</v>
          </cell>
          <cell r="F885">
            <v>43.6</v>
          </cell>
          <cell r="G885" t="str">
            <v>Yes</v>
          </cell>
          <cell r="H885">
            <v>41.300000000000004</v>
          </cell>
          <cell r="I885" t="str">
            <v>TI</v>
          </cell>
          <cell r="J885" t="str">
            <v>Highend</v>
          </cell>
          <cell r="K885" t="str">
            <v>2539SEA02/01</v>
          </cell>
          <cell r="L885" t="str">
            <v>RD</v>
          </cell>
          <cell r="M885" t="str">
            <v>S-Group</v>
          </cell>
          <cell r="N885" t="str">
            <v>Reg</v>
          </cell>
          <cell r="P885" t="str">
            <v>PMR36</v>
          </cell>
          <cell r="Q885" t="str">
            <v>DRP</v>
          </cell>
          <cell r="S885">
            <v>0</v>
          </cell>
          <cell r="V885">
            <v>0</v>
          </cell>
          <cell r="X885">
            <v>0</v>
          </cell>
          <cell r="Y885" t="str">
            <v>Adhe</v>
          </cell>
          <cell r="Z885" t="str">
            <v>G2</v>
          </cell>
          <cell r="AA885" t="str">
            <v>Simple-Adhesive</v>
          </cell>
          <cell r="AB885" t="str">
            <v>Regular-Adhe</v>
          </cell>
        </row>
        <row r="886">
          <cell r="D886" t="str">
            <v>2539SEA33/IND</v>
          </cell>
          <cell r="E886">
            <v>2539</v>
          </cell>
          <cell r="F886">
            <v>43.6</v>
          </cell>
          <cell r="G886" t="str">
            <v>Yes</v>
          </cell>
          <cell r="H886">
            <v>41.300000000000004</v>
          </cell>
          <cell r="I886" t="str">
            <v>TI</v>
          </cell>
          <cell r="J886" t="str">
            <v>Highend</v>
          </cell>
          <cell r="K886" t="str">
            <v>2539SEA02/01</v>
          </cell>
          <cell r="L886" t="str">
            <v>RD</v>
          </cell>
          <cell r="M886" t="str">
            <v>S-Group</v>
          </cell>
          <cell r="N886" t="str">
            <v>Reg</v>
          </cell>
          <cell r="P886" t="str">
            <v>PMR30</v>
          </cell>
          <cell r="Q886" t="str">
            <v>DRP</v>
          </cell>
          <cell r="S886">
            <v>0</v>
          </cell>
          <cell r="V886">
            <v>0</v>
          </cell>
          <cell r="X886">
            <v>0</v>
          </cell>
          <cell r="Y886" t="str">
            <v>Adhe</v>
          </cell>
          <cell r="Z886" t="str">
            <v>G2</v>
          </cell>
          <cell r="AA886" t="str">
            <v>Simple-Adhesive</v>
          </cell>
          <cell r="AB886" t="str">
            <v>Regular-Adhe</v>
          </cell>
        </row>
        <row r="887">
          <cell r="D887" t="str">
            <v>2539WEA31/IND</v>
          </cell>
          <cell r="E887">
            <v>2539</v>
          </cell>
          <cell r="F887">
            <v>43.6</v>
          </cell>
          <cell r="G887" t="str">
            <v>Yes</v>
          </cell>
          <cell r="H887">
            <v>41.300000000000004</v>
          </cell>
          <cell r="I887" t="str">
            <v>TI</v>
          </cell>
          <cell r="J887" t="str">
            <v>Highend</v>
          </cell>
          <cell r="K887" t="str">
            <v>2539WEA02/01</v>
          </cell>
          <cell r="L887" t="str">
            <v>RD</v>
          </cell>
          <cell r="M887" t="str">
            <v>S-Group</v>
          </cell>
          <cell r="N887" t="str">
            <v>Reg</v>
          </cell>
          <cell r="O887" t="str">
            <v>1.SH</v>
          </cell>
          <cell r="P887" t="str">
            <v>MTS-RET</v>
          </cell>
          <cell r="Q887" t="str">
            <v>Live</v>
          </cell>
          <cell r="R887">
            <v>308</v>
          </cell>
          <cell r="S887">
            <v>323</v>
          </cell>
          <cell r="T887">
            <v>313</v>
          </cell>
          <cell r="U887">
            <v>302</v>
          </cell>
          <cell r="V887">
            <v>302</v>
          </cell>
          <cell r="W887">
            <v>289</v>
          </cell>
          <cell r="X887">
            <v>300</v>
          </cell>
          <cell r="Y887" t="str">
            <v>Adhe</v>
          </cell>
          <cell r="Z887" t="str">
            <v>G2</v>
          </cell>
          <cell r="AA887" t="str">
            <v>Simple-Adhesive</v>
          </cell>
          <cell r="AB887" t="str">
            <v>Regular-Adhe</v>
          </cell>
        </row>
        <row r="888">
          <cell r="D888" t="str">
            <v>2539WEA32/IND</v>
          </cell>
          <cell r="E888">
            <v>2539</v>
          </cell>
          <cell r="F888">
            <v>43.6</v>
          </cell>
          <cell r="G888" t="str">
            <v>Yes</v>
          </cell>
          <cell r="H888">
            <v>41.300000000000004</v>
          </cell>
          <cell r="I888" t="str">
            <v>TI</v>
          </cell>
          <cell r="J888" t="str">
            <v>Highend</v>
          </cell>
          <cell r="K888" t="str">
            <v>2539WEA02/01</v>
          </cell>
          <cell r="L888" t="str">
            <v>RD</v>
          </cell>
          <cell r="M888" t="str">
            <v>S-Group</v>
          </cell>
          <cell r="N888" t="str">
            <v>Reg</v>
          </cell>
          <cell r="O888" t="str">
            <v>1.SH</v>
          </cell>
          <cell r="P888" t="str">
            <v>MTS-RET</v>
          </cell>
          <cell r="Q888" t="str">
            <v>Live</v>
          </cell>
          <cell r="R888">
            <v>324</v>
          </cell>
          <cell r="S888">
            <v>336</v>
          </cell>
          <cell r="T888">
            <v>316</v>
          </cell>
          <cell r="U888">
            <v>300</v>
          </cell>
          <cell r="V888">
            <v>304</v>
          </cell>
          <cell r="W888">
            <v>297</v>
          </cell>
          <cell r="X888">
            <v>292</v>
          </cell>
          <cell r="Y888" t="str">
            <v>Adhe</v>
          </cell>
          <cell r="Z888" t="str">
            <v>G2</v>
          </cell>
          <cell r="AA888" t="str">
            <v>Simple-Adhesive</v>
          </cell>
          <cell r="AB888" t="str">
            <v>Regular-Adhe</v>
          </cell>
        </row>
        <row r="889">
          <cell r="D889" t="str">
            <v>2539WEA33/IND</v>
          </cell>
          <cell r="E889">
            <v>2539</v>
          </cell>
          <cell r="F889">
            <v>43.6</v>
          </cell>
          <cell r="G889" t="str">
            <v>Yes</v>
          </cell>
          <cell r="H889">
            <v>41.300000000000004</v>
          </cell>
          <cell r="I889" t="str">
            <v>TI</v>
          </cell>
          <cell r="J889" t="str">
            <v>Highend</v>
          </cell>
          <cell r="K889" t="str">
            <v>2539WEA02/01</v>
          </cell>
          <cell r="L889" t="str">
            <v>RD</v>
          </cell>
          <cell r="M889" t="str">
            <v>S-Group</v>
          </cell>
          <cell r="N889" t="str">
            <v>Reg</v>
          </cell>
          <cell r="P889" t="str">
            <v>PMR31</v>
          </cell>
          <cell r="Q889" t="str">
            <v>DRP</v>
          </cell>
          <cell r="S889">
            <v>0</v>
          </cell>
          <cell r="V889">
            <v>0</v>
          </cell>
          <cell r="X889">
            <v>0</v>
          </cell>
          <cell r="Y889" t="str">
            <v>Adhe</v>
          </cell>
          <cell r="Z889" t="str">
            <v>G2</v>
          </cell>
          <cell r="AA889" t="str">
            <v>Simple-Adhesive</v>
          </cell>
          <cell r="AB889" t="str">
            <v>Regular-Adhe</v>
          </cell>
        </row>
        <row r="890">
          <cell r="D890" t="str">
            <v>2539WEA41/IND</v>
          </cell>
          <cell r="E890">
            <v>2539</v>
          </cell>
          <cell r="F890">
            <v>43.6</v>
          </cell>
          <cell r="G890" t="str">
            <v>Yes</v>
          </cell>
          <cell r="H890">
            <v>41.300000000000004</v>
          </cell>
          <cell r="I890" t="str">
            <v>TI</v>
          </cell>
          <cell r="J890" t="str">
            <v>Highend</v>
          </cell>
          <cell r="K890" t="str">
            <v>2539WEA02/01</v>
          </cell>
          <cell r="L890" t="str">
            <v>RD</v>
          </cell>
          <cell r="M890" t="str">
            <v>S-Group</v>
          </cell>
          <cell r="N890" t="str">
            <v>Reg</v>
          </cell>
          <cell r="O890" t="str">
            <v>1.SH</v>
          </cell>
          <cell r="P890" t="str">
            <v>MTS-RET</v>
          </cell>
          <cell r="Q890" t="str">
            <v>Live</v>
          </cell>
          <cell r="R890">
            <v>436</v>
          </cell>
          <cell r="S890">
            <v>436</v>
          </cell>
          <cell r="T890">
            <v>456</v>
          </cell>
          <cell r="U890">
            <v>403</v>
          </cell>
          <cell r="V890">
            <v>421</v>
          </cell>
          <cell r="W890">
            <v>400</v>
          </cell>
          <cell r="X890">
            <v>420</v>
          </cell>
          <cell r="Y890" t="str">
            <v>Adhe</v>
          </cell>
          <cell r="Z890" t="str">
            <v>G2</v>
          </cell>
          <cell r="AA890" t="str">
            <v>Simple-Adhesive</v>
          </cell>
          <cell r="AB890" t="str">
            <v>Regular-Adhe</v>
          </cell>
        </row>
        <row r="891">
          <cell r="D891" t="str">
            <v>2539WEC31/IND</v>
          </cell>
          <cell r="E891">
            <v>2539</v>
          </cell>
          <cell r="F891">
            <v>43.6</v>
          </cell>
          <cell r="G891" t="str">
            <v>Yes</v>
          </cell>
          <cell r="H891">
            <v>41.300000000000004</v>
          </cell>
          <cell r="I891" t="str">
            <v>TI</v>
          </cell>
          <cell r="J891" t="str">
            <v>Highend</v>
          </cell>
          <cell r="K891" t="str">
            <v>2539WEC02/01</v>
          </cell>
          <cell r="L891" t="str">
            <v>RD</v>
          </cell>
          <cell r="M891" t="str">
            <v>S-Group</v>
          </cell>
          <cell r="N891" t="str">
            <v>Reg</v>
          </cell>
          <cell r="O891" t="str">
            <v>1.SH</v>
          </cell>
          <cell r="P891" t="str">
            <v>MTS-RET</v>
          </cell>
          <cell r="Q891" t="str">
            <v>Live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 t="str">
            <v>Adhe</v>
          </cell>
          <cell r="Z891" t="str">
            <v>G2</v>
          </cell>
          <cell r="AA891" t="str">
            <v>Simple-Adhesive</v>
          </cell>
          <cell r="AB891" t="str">
            <v>Regular-Adhe</v>
          </cell>
        </row>
        <row r="892">
          <cell r="D892" t="str">
            <v>2539YEA31/IND</v>
          </cell>
          <cell r="E892">
            <v>2539</v>
          </cell>
          <cell r="F892">
            <v>43.6</v>
          </cell>
          <cell r="G892" t="str">
            <v>Yes</v>
          </cell>
          <cell r="H892">
            <v>41.300000000000004</v>
          </cell>
          <cell r="I892" t="str">
            <v>TI</v>
          </cell>
          <cell r="J892" t="str">
            <v>Highend</v>
          </cell>
          <cell r="K892" t="str">
            <v>2539YEA02/2N/01</v>
          </cell>
          <cell r="L892" t="str">
            <v>RD</v>
          </cell>
          <cell r="M892" t="str">
            <v>S-Group</v>
          </cell>
          <cell r="N892" t="str">
            <v>Reg</v>
          </cell>
          <cell r="O892" t="str">
            <v>5.T</v>
          </cell>
          <cell r="P892" t="str">
            <v>PMR41</v>
          </cell>
          <cell r="Q892" t="str">
            <v>DRP</v>
          </cell>
          <cell r="R892">
            <v>120</v>
          </cell>
          <cell r="S892">
            <v>120</v>
          </cell>
          <cell r="T892">
            <v>110</v>
          </cell>
          <cell r="U892">
            <v>80</v>
          </cell>
          <cell r="V892">
            <v>83</v>
          </cell>
          <cell r="W892">
            <v>81</v>
          </cell>
          <cell r="X892">
            <v>67</v>
          </cell>
          <cell r="Y892" t="str">
            <v>Adhe</v>
          </cell>
          <cell r="Z892" t="str">
            <v>G2</v>
          </cell>
          <cell r="AA892" t="str">
            <v>Simple-Adhesive</v>
          </cell>
          <cell r="AB892" t="str">
            <v>Regular-Adhe</v>
          </cell>
        </row>
        <row r="893">
          <cell r="D893" t="str">
            <v>2539YEA32/IND</v>
          </cell>
          <cell r="E893">
            <v>2539</v>
          </cell>
          <cell r="F893">
            <v>43.6</v>
          </cell>
          <cell r="G893" t="str">
            <v>Yes</v>
          </cell>
          <cell r="H893">
            <v>41.300000000000004</v>
          </cell>
          <cell r="I893" t="str">
            <v>TI</v>
          </cell>
          <cell r="J893" t="str">
            <v>Highend</v>
          </cell>
          <cell r="K893" t="str">
            <v>2539YEA02/2N/01</v>
          </cell>
          <cell r="L893" t="str">
            <v>RD</v>
          </cell>
          <cell r="M893" t="str">
            <v>S-Group</v>
          </cell>
          <cell r="N893" t="str">
            <v>Reg</v>
          </cell>
          <cell r="O893" t="str">
            <v>5.T</v>
          </cell>
          <cell r="P893" t="str">
            <v>PMR41</v>
          </cell>
          <cell r="Q893" t="str">
            <v>DRP</v>
          </cell>
          <cell r="R893">
            <v>89</v>
          </cell>
          <cell r="S893">
            <v>89</v>
          </cell>
          <cell r="T893">
            <v>89</v>
          </cell>
          <cell r="U893">
            <v>74</v>
          </cell>
          <cell r="V893">
            <v>64</v>
          </cell>
          <cell r="W893">
            <v>64</v>
          </cell>
          <cell r="X893">
            <v>55</v>
          </cell>
          <cell r="Y893" t="str">
            <v>Adhe</v>
          </cell>
          <cell r="Z893" t="str">
            <v>G2</v>
          </cell>
          <cell r="AA893" t="str">
            <v>Simple-Adhesive</v>
          </cell>
          <cell r="AB893" t="str">
            <v>Regular-Adhe</v>
          </cell>
        </row>
        <row r="894">
          <cell r="D894" t="str">
            <v>2539YEA41/IND</v>
          </cell>
          <cell r="E894">
            <v>2539</v>
          </cell>
          <cell r="F894">
            <v>43.6</v>
          </cell>
          <cell r="G894" t="str">
            <v>Yes</v>
          </cell>
          <cell r="H894">
            <v>41.300000000000004</v>
          </cell>
          <cell r="I894" t="str">
            <v>TI</v>
          </cell>
          <cell r="J894" t="str">
            <v>Highend</v>
          </cell>
          <cell r="K894" t="str">
            <v>2539YEA02/2N/01</v>
          </cell>
          <cell r="L894" t="str">
            <v>RD</v>
          </cell>
          <cell r="M894" t="str">
            <v>S-Group</v>
          </cell>
          <cell r="N894" t="str">
            <v>Reg</v>
          </cell>
          <cell r="O894" t="str">
            <v>5.T</v>
          </cell>
          <cell r="P894" t="str">
            <v>PMR42</v>
          </cell>
          <cell r="Q894" t="str">
            <v>DRP</v>
          </cell>
          <cell r="R894">
            <v>218</v>
          </cell>
          <cell r="S894">
            <v>213</v>
          </cell>
          <cell r="T894">
            <v>213</v>
          </cell>
          <cell r="U894">
            <v>170</v>
          </cell>
          <cell r="V894">
            <v>165</v>
          </cell>
          <cell r="W894">
            <v>149</v>
          </cell>
          <cell r="X894">
            <v>137</v>
          </cell>
          <cell r="Y894" t="str">
            <v>Adhe</v>
          </cell>
          <cell r="Z894" t="str">
            <v>G2</v>
          </cell>
          <cell r="AA894" t="str">
            <v>Simple-Adhesive</v>
          </cell>
          <cell r="AB894" t="str">
            <v>Regular-Adhe</v>
          </cell>
        </row>
        <row r="895">
          <cell r="D895" t="str">
            <v>2540SAA31/IND</v>
          </cell>
          <cell r="E895">
            <v>2540</v>
          </cell>
          <cell r="F895">
            <v>43.6</v>
          </cell>
          <cell r="G895" t="str">
            <v>Yes</v>
          </cell>
          <cell r="H895">
            <v>41.300000000000004</v>
          </cell>
          <cell r="I895" t="str">
            <v>TI</v>
          </cell>
          <cell r="J895" t="str">
            <v>Highend</v>
          </cell>
          <cell r="K895" t="str">
            <v>2540SAA02</v>
          </cell>
          <cell r="L895" t="str">
            <v>RD</v>
          </cell>
          <cell r="M895" t="str">
            <v>S-Group</v>
          </cell>
          <cell r="N895" t="str">
            <v>Reg</v>
          </cell>
          <cell r="P895" t="str">
            <v>PMR27</v>
          </cell>
          <cell r="Q895" t="str">
            <v>DRP</v>
          </cell>
          <cell r="S895">
            <v>0</v>
          </cell>
          <cell r="V895">
            <v>0</v>
          </cell>
          <cell r="X895">
            <v>0</v>
          </cell>
          <cell r="Y895" t="str">
            <v>Adhe</v>
          </cell>
          <cell r="Z895" t="str">
            <v>G2</v>
          </cell>
          <cell r="AA895" t="str">
            <v>Simple-Adhesive</v>
          </cell>
          <cell r="AB895" t="str">
            <v>Regular-Adhe</v>
          </cell>
        </row>
        <row r="896">
          <cell r="D896" t="str">
            <v>2540SAA32/IND</v>
          </cell>
          <cell r="E896">
            <v>2540</v>
          </cell>
          <cell r="F896">
            <v>43.6</v>
          </cell>
          <cell r="G896" t="str">
            <v>Yes</v>
          </cell>
          <cell r="H896">
            <v>41.300000000000004</v>
          </cell>
          <cell r="I896" t="str">
            <v>TI</v>
          </cell>
          <cell r="J896" t="str">
            <v>Highend</v>
          </cell>
          <cell r="K896" t="str">
            <v>2540SAA02</v>
          </cell>
          <cell r="L896" t="str">
            <v>RD</v>
          </cell>
          <cell r="M896" t="str">
            <v>S-Group</v>
          </cell>
          <cell r="N896" t="str">
            <v>Reg</v>
          </cell>
          <cell r="P896" t="str">
            <v>NM</v>
          </cell>
          <cell r="Q896" t="str">
            <v>DRP</v>
          </cell>
          <cell r="S896">
            <v>0</v>
          </cell>
          <cell r="V896">
            <v>0</v>
          </cell>
          <cell r="X896">
            <v>0</v>
          </cell>
          <cell r="Y896" t="str">
            <v>Adhe</v>
          </cell>
          <cell r="Z896" t="str">
            <v>G2</v>
          </cell>
          <cell r="AA896" t="str">
            <v>Simple-Adhesive</v>
          </cell>
          <cell r="AB896" t="str">
            <v>Regular-Adhe</v>
          </cell>
        </row>
        <row r="897">
          <cell r="D897" t="str">
            <v>2540SAA33/IND</v>
          </cell>
          <cell r="E897">
            <v>2540</v>
          </cell>
          <cell r="F897">
            <v>43.6</v>
          </cell>
          <cell r="G897" t="str">
            <v>Yes</v>
          </cell>
          <cell r="H897">
            <v>41.300000000000004</v>
          </cell>
          <cell r="I897" t="str">
            <v>TI</v>
          </cell>
          <cell r="J897" t="str">
            <v>Highend</v>
          </cell>
          <cell r="K897" t="str">
            <v>2540SAA02</v>
          </cell>
          <cell r="L897" t="str">
            <v>RD</v>
          </cell>
          <cell r="M897" t="str">
            <v>S-Group</v>
          </cell>
          <cell r="N897" t="str">
            <v>Reg</v>
          </cell>
          <cell r="P897" t="str">
            <v>PMR28</v>
          </cell>
          <cell r="Q897" t="str">
            <v>DRP</v>
          </cell>
          <cell r="S897">
            <v>0</v>
          </cell>
          <cell r="V897">
            <v>0</v>
          </cell>
          <cell r="X897">
            <v>0</v>
          </cell>
          <cell r="Y897" t="str">
            <v>Adhe</v>
          </cell>
          <cell r="Z897" t="str">
            <v>G2</v>
          </cell>
          <cell r="AA897" t="str">
            <v>Simple-Adhesive</v>
          </cell>
          <cell r="AB897" t="str">
            <v>Regular-Adhe</v>
          </cell>
        </row>
        <row r="898">
          <cell r="D898" t="str">
            <v>2540SAA34/IND</v>
          </cell>
          <cell r="E898">
            <v>2540</v>
          </cell>
          <cell r="F898">
            <v>43.6</v>
          </cell>
          <cell r="G898" t="str">
            <v>Yes</v>
          </cell>
          <cell r="H898">
            <v>41.300000000000004</v>
          </cell>
          <cell r="I898" t="str">
            <v>TI</v>
          </cell>
          <cell r="J898" t="str">
            <v>Highend</v>
          </cell>
          <cell r="K898" t="str">
            <v>2540SAA02</v>
          </cell>
          <cell r="L898" t="str">
            <v>RD</v>
          </cell>
          <cell r="M898" t="str">
            <v>S-Group</v>
          </cell>
          <cell r="N898" t="str">
            <v>Reg</v>
          </cell>
          <cell r="P898" t="str">
            <v>PMR30</v>
          </cell>
          <cell r="Q898" t="str">
            <v>DRP</v>
          </cell>
          <cell r="S898">
            <v>0</v>
          </cell>
          <cell r="V898">
            <v>0</v>
          </cell>
          <cell r="X898">
            <v>0</v>
          </cell>
          <cell r="Y898" t="str">
            <v>Adhe</v>
          </cell>
          <cell r="Z898" t="str">
            <v>G2</v>
          </cell>
          <cell r="AA898" t="str">
            <v>Simple-Adhesive</v>
          </cell>
          <cell r="AB898" t="str">
            <v>Regular-Adhe</v>
          </cell>
        </row>
        <row r="899">
          <cell r="D899" t="str">
            <v>2540SAA35/IND</v>
          </cell>
          <cell r="E899">
            <v>2540</v>
          </cell>
          <cell r="F899">
            <v>43.6</v>
          </cell>
          <cell r="G899" t="str">
            <v>Yes</v>
          </cell>
          <cell r="H899">
            <v>41.300000000000004</v>
          </cell>
          <cell r="I899" t="str">
            <v>TI</v>
          </cell>
          <cell r="J899" t="str">
            <v>Highend</v>
          </cell>
          <cell r="K899" t="str">
            <v>2540SAA02</v>
          </cell>
          <cell r="L899" t="str">
            <v>RD</v>
          </cell>
          <cell r="M899" t="str">
            <v>S-Group</v>
          </cell>
          <cell r="N899" t="str">
            <v>Reg</v>
          </cell>
          <cell r="P899" t="str">
            <v>PMR31</v>
          </cell>
          <cell r="Q899" t="str">
            <v>DRP</v>
          </cell>
          <cell r="S899">
            <v>0</v>
          </cell>
          <cell r="V899">
            <v>0</v>
          </cell>
          <cell r="X899">
            <v>0</v>
          </cell>
          <cell r="Y899" t="str">
            <v>Adhe</v>
          </cell>
          <cell r="Z899" t="str">
            <v>G2</v>
          </cell>
          <cell r="AA899" t="str">
            <v>Simple-Adhesive</v>
          </cell>
          <cell r="AB899" t="str">
            <v>Regular-Adhe</v>
          </cell>
        </row>
        <row r="900">
          <cell r="D900" t="str">
            <v>2540SAB31/IND</v>
          </cell>
          <cell r="E900">
            <v>2540</v>
          </cell>
          <cell r="F900">
            <v>43.6</v>
          </cell>
          <cell r="G900" t="str">
            <v>Yes</v>
          </cell>
          <cell r="H900">
            <v>41.300000000000004</v>
          </cell>
          <cell r="I900" t="str">
            <v>TI</v>
          </cell>
          <cell r="J900" t="str">
            <v>Highend</v>
          </cell>
          <cell r="K900" t="str">
            <v>2540SAB02</v>
          </cell>
          <cell r="L900" t="str">
            <v>RD</v>
          </cell>
          <cell r="M900" t="str">
            <v>S-Group</v>
          </cell>
          <cell r="N900" t="str">
            <v>Reg</v>
          </cell>
          <cell r="P900" t="str">
            <v>PMR34</v>
          </cell>
          <cell r="Q900" t="str">
            <v>DRP</v>
          </cell>
          <cell r="S900">
            <v>0</v>
          </cell>
          <cell r="V900">
            <v>0</v>
          </cell>
          <cell r="X900">
            <v>0</v>
          </cell>
          <cell r="Y900" t="str">
            <v>Adhe</v>
          </cell>
          <cell r="Z900" t="str">
            <v>G1</v>
          </cell>
          <cell r="AA900" t="str">
            <v>Simple-Adhesive</v>
          </cell>
          <cell r="AB900" t="str">
            <v>Regular-Adhe</v>
          </cell>
        </row>
        <row r="901">
          <cell r="D901" t="str">
            <v>2540SAB33/IND</v>
          </cell>
          <cell r="E901">
            <v>2540</v>
          </cell>
          <cell r="F901">
            <v>43.6</v>
          </cell>
          <cell r="G901" t="str">
            <v>Yes</v>
          </cell>
          <cell r="H901">
            <v>41.300000000000004</v>
          </cell>
          <cell r="I901" t="str">
            <v>TI</v>
          </cell>
          <cell r="J901" t="str">
            <v>Highend</v>
          </cell>
          <cell r="K901" t="str">
            <v>2540SAB02</v>
          </cell>
          <cell r="L901" t="str">
            <v>RD</v>
          </cell>
          <cell r="M901" t="str">
            <v>S-Group</v>
          </cell>
          <cell r="N901" t="str">
            <v>Reg</v>
          </cell>
          <cell r="P901" t="str">
            <v>NM</v>
          </cell>
          <cell r="Q901" t="str">
            <v>DRP</v>
          </cell>
          <cell r="S901">
            <v>0</v>
          </cell>
          <cell r="V901">
            <v>0</v>
          </cell>
          <cell r="X901">
            <v>0</v>
          </cell>
          <cell r="Y901" t="str">
            <v>Adhe</v>
          </cell>
          <cell r="Z901" t="str">
            <v>G2</v>
          </cell>
          <cell r="AA901" t="str">
            <v>Simple-Adhesive</v>
          </cell>
          <cell r="AB901" t="str">
            <v>Regular-Adhe</v>
          </cell>
        </row>
        <row r="902">
          <cell r="D902" t="str">
            <v>2540SAB35/IND</v>
          </cell>
          <cell r="E902">
            <v>2540</v>
          </cell>
          <cell r="F902">
            <v>43.6</v>
          </cell>
          <cell r="G902" t="str">
            <v>Yes</v>
          </cell>
          <cell r="H902">
            <v>41.300000000000004</v>
          </cell>
          <cell r="I902" t="str">
            <v>TI</v>
          </cell>
          <cell r="J902" t="str">
            <v>Highend</v>
          </cell>
          <cell r="K902" t="str">
            <v>2540SAB02</v>
          </cell>
          <cell r="L902" t="str">
            <v>RD</v>
          </cell>
          <cell r="M902" t="str">
            <v>S-Group</v>
          </cell>
          <cell r="N902" t="str">
            <v>Reg</v>
          </cell>
          <cell r="P902" t="str">
            <v>PMR31</v>
          </cell>
          <cell r="Q902" t="str">
            <v>DRP</v>
          </cell>
          <cell r="S902">
            <v>0</v>
          </cell>
          <cell r="V902">
            <v>0</v>
          </cell>
          <cell r="X902">
            <v>0</v>
          </cell>
          <cell r="Y902" t="str">
            <v>Adhe</v>
          </cell>
          <cell r="Z902" t="str">
            <v>G3</v>
          </cell>
          <cell r="AA902" t="str">
            <v>Simple-Adhesive</v>
          </cell>
          <cell r="AB902" t="str">
            <v>Regular-Adhe</v>
          </cell>
        </row>
        <row r="903">
          <cell r="D903" t="str">
            <v>2540SAC31/IND</v>
          </cell>
          <cell r="E903">
            <v>2540</v>
          </cell>
          <cell r="F903">
            <v>43.6</v>
          </cell>
          <cell r="G903" t="str">
            <v>Yes</v>
          </cell>
          <cell r="H903">
            <v>41.300000000000004</v>
          </cell>
          <cell r="I903" t="str">
            <v>TI</v>
          </cell>
          <cell r="J903" t="str">
            <v>Highend</v>
          </cell>
          <cell r="K903" t="str">
            <v>2540SAC02</v>
          </cell>
          <cell r="L903" t="str">
            <v>RD</v>
          </cell>
          <cell r="M903" t="str">
            <v>S-Group</v>
          </cell>
          <cell r="N903" t="str">
            <v>Reg</v>
          </cell>
          <cell r="P903" t="str">
            <v>NM</v>
          </cell>
          <cell r="Q903" t="str">
            <v>DRP</v>
          </cell>
          <cell r="S903">
            <v>0</v>
          </cell>
          <cell r="V903">
            <v>0</v>
          </cell>
          <cell r="X903">
            <v>0</v>
          </cell>
          <cell r="Y903" t="str">
            <v>Adhe</v>
          </cell>
          <cell r="Z903" t="str">
            <v>G1</v>
          </cell>
          <cell r="AA903" t="str">
            <v>Simple-Adhesive</v>
          </cell>
          <cell r="AB903" t="str">
            <v>Regular-Adhe</v>
          </cell>
        </row>
        <row r="904">
          <cell r="D904" t="str">
            <v>2540SAC32/IND</v>
          </cell>
          <cell r="E904">
            <v>2540</v>
          </cell>
          <cell r="F904">
            <v>43.6</v>
          </cell>
          <cell r="G904" t="str">
            <v>Yes</v>
          </cell>
          <cell r="H904">
            <v>41.300000000000004</v>
          </cell>
          <cell r="I904" t="str">
            <v>TI</v>
          </cell>
          <cell r="J904" t="str">
            <v>Highend</v>
          </cell>
          <cell r="K904" t="str">
            <v>2540SAC02</v>
          </cell>
          <cell r="L904" t="str">
            <v>RD</v>
          </cell>
          <cell r="M904" t="str">
            <v>S-Group</v>
          </cell>
          <cell r="N904" t="str">
            <v>Reg</v>
          </cell>
          <cell r="P904" t="str">
            <v>PMR36</v>
          </cell>
          <cell r="Q904" t="str">
            <v>DRP</v>
          </cell>
          <cell r="S904">
            <v>0</v>
          </cell>
          <cell r="V904">
            <v>0</v>
          </cell>
          <cell r="X904">
            <v>0</v>
          </cell>
          <cell r="Y904" t="str">
            <v>Adhe</v>
          </cell>
          <cell r="Z904" t="str">
            <v>G1</v>
          </cell>
          <cell r="AA904" t="str">
            <v>Simple-Adhesive</v>
          </cell>
          <cell r="AB904" t="str">
            <v>Regular-Adhe</v>
          </cell>
        </row>
        <row r="905">
          <cell r="D905" t="str">
            <v>2540SAD31/IND</v>
          </cell>
          <cell r="E905">
            <v>2540</v>
          </cell>
          <cell r="F905">
            <v>43.6</v>
          </cell>
          <cell r="G905" t="str">
            <v>Yes</v>
          </cell>
          <cell r="H905">
            <v>41.300000000000004</v>
          </cell>
          <cell r="I905" t="str">
            <v>TI</v>
          </cell>
          <cell r="J905" t="str">
            <v>Highend</v>
          </cell>
          <cell r="K905" t="str">
            <v>2540SAD02</v>
          </cell>
          <cell r="L905" t="str">
            <v>RD</v>
          </cell>
          <cell r="M905" t="str">
            <v>S-Group</v>
          </cell>
          <cell r="N905" t="str">
            <v>Reg</v>
          </cell>
          <cell r="P905" t="str">
            <v>NM (PED)</v>
          </cell>
          <cell r="Q905" t="str">
            <v>DRP</v>
          </cell>
          <cell r="S905">
            <v>0</v>
          </cell>
          <cell r="V905">
            <v>0</v>
          </cell>
          <cell r="X905">
            <v>0</v>
          </cell>
          <cell r="Y905" t="str">
            <v>Adhe</v>
          </cell>
          <cell r="Z905" t="str">
            <v>G2</v>
          </cell>
          <cell r="AA905" t="str">
            <v>Simple-Adhesive</v>
          </cell>
          <cell r="AB905" t="str">
            <v>Regular-Adhe</v>
          </cell>
        </row>
        <row r="906">
          <cell r="D906" t="str">
            <v>2540SAD32/IND</v>
          </cell>
          <cell r="E906">
            <v>2540</v>
          </cell>
          <cell r="F906">
            <v>43.6</v>
          </cell>
          <cell r="G906" t="str">
            <v>Yes</v>
          </cell>
          <cell r="H906">
            <v>41.300000000000004</v>
          </cell>
          <cell r="I906" t="str">
            <v>TI</v>
          </cell>
          <cell r="J906" t="str">
            <v>Highend</v>
          </cell>
          <cell r="K906" t="str">
            <v>2540SAD02</v>
          </cell>
          <cell r="L906" t="str">
            <v>RD</v>
          </cell>
          <cell r="M906" t="str">
            <v>S-Group</v>
          </cell>
          <cell r="N906" t="str">
            <v>Reg</v>
          </cell>
          <cell r="P906" t="str">
            <v>NM (PED)</v>
          </cell>
          <cell r="Q906" t="str">
            <v>DRP</v>
          </cell>
          <cell r="S906">
            <v>0</v>
          </cell>
          <cell r="V906">
            <v>0</v>
          </cell>
          <cell r="X906">
            <v>0</v>
          </cell>
          <cell r="Y906" t="str">
            <v>Adhe</v>
          </cell>
          <cell r="Z906" t="str">
            <v>G2</v>
          </cell>
          <cell r="AA906" t="str">
            <v>Simple-Adhesive</v>
          </cell>
          <cell r="AB906" t="str">
            <v>Regular-Adhe</v>
          </cell>
        </row>
        <row r="907">
          <cell r="D907" t="str">
            <v>2540SAG31/IND</v>
          </cell>
          <cell r="E907">
            <v>2540</v>
          </cell>
          <cell r="F907">
            <v>43.6</v>
          </cell>
          <cell r="G907" t="str">
            <v>Yes</v>
          </cell>
          <cell r="H907">
            <v>41.300000000000004</v>
          </cell>
          <cell r="I907" t="str">
            <v>TI</v>
          </cell>
          <cell r="J907" t="str">
            <v>Highend</v>
          </cell>
          <cell r="K907" t="str">
            <v>2540SAG02</v>
          </cell>
          <cell r="L907" t="str">
            <v>RD</v>
          </cell>
          <cell r="M907" t="str">
            <v>S-Group</v>
          </cell>
          <cell r="N907" t="str">
            <v>Reg</v>
          </cell>
          <cell r="P907" t="str">
            <v>PMR37</v>
          </cell>
          <cell r="Q907" t="str">
            <v>DRP</v>
          </cell>
          <cell r="R907">
            <v>90</v>
          </cell>
          <cell r="S907">
            <v>0</v>
          </cell>
          <cell r="V907">
            <v>0</v>
          </cell>
          <cell r="X907">
            <v>0</v>
          </cell>
          <cell r="Y907" t="str">
            <v>Adhe</v>
          </cell>
          <cell r="Z907" t="str">
            <v>G1</v>
          </cell>
          <cell r="AA907" t="str">
            <v>Simple-Adhesive</v>
          </cell>
          <cell r="AB907" t="str">
            <v>Regular-Adhe</v>
          </cell>
        </row>
        <row r="908">
          <cell r="D908" t="str">
            <v>2540SAG32/IND</v>
          </cell>
          <cell r="E908">
            <v>2540</v>
          </cell>
          <cell r="F908">
            <v>43.6</v>
          </cell>
          <cell r="G908" t="str">
            <v>Yes</v>
          </cell>
          <cell r="H908">
            <v>41.300000000000004</v>
          </cell>
          <cell r="I908" t="str">
            <v>TI</v>
          </cell>
          <cell r="J908" t="str">
            <v>Highend</v>
          </cell>
          <cell r="K908" t="str">
            <v>2540SAG02</v>
          </cell>
          <cell r="L908" t="str">
            <v>RD</v>
          </cell>
          <cell r="M908" t="str">
            <v>S-Group</v>
          </cell>
          <cell r="N908" t="str">
            <v>Reg</v>
          </cell>
          <cell r="P908" t="str">
            <v>PMR36</v>
          </cell>
          <cell r="Q908" t="str">
            <v>DRP</v>
          </cell>
          <cell r="S908">
            <v>0</v>
          </cell>
          <cell r="V908">
            <v>0</v>
          </cell>
          <cell r="X908">
            <v>0</v>
          </cell>
          <cell r="Y908" t="str">
            <v>Adhe</v>
          </cell>
          <cell r="Z908" t="str">
            <v>G2</v>
          </cell>
          <cell r="AA908" t="str">
            <v>Simple-Adhesive</v>
          </cell>
          <cell r="AB908" t="str">
            <v>Regular-Adhe</v>
          </cell>
        </row>
        <row r="909">
          <cell r="D909" t="str">
            <v>2540WAA31/IND</v>
          </cell>
          <cell r="E909">
            <v>2540</v>
          </cell>
          <cell r="F909">
            <v>43.6</v>
          </cell>
          <cell r="G909" t="str">
            <v>Yes</v>
          </cell>
          <cell r="H909">
            <v>41.300000000000004</v>
          </cell>
          <cell r="I909" t="str">
            <v>TI</v>
          </cell>
          <cell r="J909" t="str">
            <v>Highend</v>
          </cell>
          <cell r="K909" t="str">
            <v>2540WAA02</v>
          </cell>
          <cell r="L909" t="str">
            <v>RD</v>
          </cell>
          <cell r="M909" t="str">
            <v>S-Group</v>
          </cell>
          <cell r="N909" t="str">
            <v>Reg</v>
          </cell>
          <cell r="P909" t="str">
            <v>NM</v>
          </cell>
          <cell r="Q909" t="str">
            <v>DRP</v>
          </cell>
          <cell r="S909">
            <v>0</v>
          </cell>
          <cell r="V909">
            <v>0</v>
          </cell>
          <cell r="X909">
            <v>0</v>
          </cell>
          <cell r="Y909" t="str">
            <v>Adhe</v>
          </cell>
          <cell r="Z909" t="str">
            <v>G3</v>
          </cell>
          <cell r="AA909" t="str">
            <v>Simple-Adhesive</v>
          </cell>
          <cell r="AB909" t="str">
            <v>Regular-Adhe</v>
          </cell>
        </row>
        <row r="910">
          <cell r="D910" t="str">
            <v>2540WAA32/IND</v>
          </cell>
          <cell r="E910">
            <v>2540</v>
          </cell>
          <cell r="F910">
            <v>43.6</v>
          </cell>
          <cell r="G910" t="str">
            <v>Yes</v>
          </cell>
          <cell r="H910">
            <v>41.300000000000004</v>
          </cell>
          <cell r="I910" t="str">
            <v>TI</v>
          </cell>
          <cell r="J910" t="str">
            <v>Highend</v>
          </cell>
          <cell r="K910" t="str">
            <v>2540WAA02</v>
          </cell>
          <cell r="L910" t="str">
            <v>RD</v>
          </cell>
          <cell r="M910" t="str">
            <v>S-Group</v>
          </cell>
          <cell r="N910" t="str">
            <v>Reg</v>
          </cell>
          <cell r="P910" t="str">
            <v>NM</v>
          </cell>
          <cell r="Q910" t="str">
            <v>DRP</v>
          </cell>
          <cell r="S910">
            <v>0</v>
          </cell>
          <cell r="V910">
            <v>0</v>
          </cell>
          <cell r="X910">
            <v>0</v>
          </cell>
          <cell r="Y910" t="str">
            <v>Adhe</v>
          </cell>
          <cell r="Z910" t="str">
            <v>G3</v>
          </cell>
          <cell r="AA910" t="str">
            <v>Simple-Adhesive</v>
          </cell>
          <cell r="AB910" t="str">
            <v>Regular-Adhe</v>
          </cell>
        </row>
        <row r="911">
          <cell r="D911" t="str">
            <v>2540WAA33/IND</v>
          </cell>
          <cell r="E911">
            <v>2540</v>
          </cell>
          <cell r="F911">
            <v>43.6</v>
          </cell>
          <cell r="G911" t="str">
            <v>Yes</v>
          </cell>
          <cell r="H911">
            <v>41.300000000000004</v>
          </cell>
          <cell r="I911" t="str">
            <v>TI</v>
          </cell>
          <cell r="J911" t="str">
            <v>Highend</v>
          </cell>
          <cell r="K911" t="str">
            <v>2540WAA02</v>
          </cell>
          <cell r="L911" t="str">
            <v>RD</v>
          </cell>
          <cell r="M911" t="str">
            <v>S-Group</v>
          </cell>
          <cell r="N911" t="str">
            <v>Reg</v>
          </cell>
          <cell r="P911" t="str">
            <v>NM</v>
          </cell>
          <cell r="Q911" t="str">
            <v>DRP</v>
          </cell>
          <cell r="S911">
            <v>0</v>
          </cell>
          <cell r="V911">
            <v>0</v>
          </cell>
          <cell r="X911">
            <v>0</v>
          </cell>
          <cell r="Y911" t="str">
            <v>Adhe</v>
          </cell>
          <cell r="Z911" t="str">
            <v>G3</v>
          </cell>
          <cell r="AA911" t="str">
            <v>Simple-Adhesive</v>
          </cell>
          <cell r="AB911" t="str">
            <v>Regular-Adhe</v>
          </cell>
        </row>
        <row r="912">
          <cell r="D912" t="str">
            <v>2540WAA34/IND</v>
          </cell>
          <cell r="E912">
            <v>2540</v>
          </cell>
          <cell r="F912">
            <v>43.6</v>
          </cell>
          <cell r="G912" t="str">
            <v>Yes</v>
          </cell>
          <cell r="H912">
            <v>41.300000000000004</v>
          </cell>
          <cell r="I912" t="str">
            <v>TI</v>
          </cell>
          <cell r="J912" t="str">
            <v>Highend</v>
          </cell>
          <cell r="K912" t="str">
            <v>2540WAA02</v>
          </cell>
          <cell r="L912" t="str">
            <v>RD</v>
          </cell>
          <cell r="M912" t="str">
            <v>S-Group</v>
          </cell>
          <cell r="N912" t="str">
            <v>Reg</v>
          </cell>
          <cell r="P912" t="str">
            <v>PMR31</v>
          </cell>
          <cell r="Q912" t="str">
            <v>DRP</v>
          </cell>
          <cell r="S912">
            <v>0</v>
          </cell>
          <cell r="V912">
            <v>0</v>
          </cell>
          <cell r="X912">
            <v>0</v>
          </cell>
          <cell r="Y912" t="str">
            <v>Adhe</v>
          </cell>
          <cell r="Z912" t="str">
            <v>G3</v>
          </cell>
          <cell r="AA912" t="str">
            <v>Simple-Adhesive</v>
          </cell>
          <cell r="AB912" t="str">
            <v>Regular-Adhe</v>
          </cell>
        </row>
        <row r="913">
          <cell r="D913" t="str">
            <v>2540WAA35/IND</v>
          </cell>
          <cell r="E913">
            <v>2540</v>
          </cell>
          <cell r="F913">
            <v>43.6</v>
          </cell>
          <cell r="G913" t="str">
            <v>Yes</v>
          </cell>
          <cell r="H913">
            <v>41.300000000000004</v>
          </cell>
          <cell r="I913" t="str">
            <v>TI</v>
          </cell>
          <cell r="J913" t="str">
            <v>Highend</v>
          </cell>
          <cell r="K913" t="str">
            <v>2540WAA02</v>
          </cell>
          <cell r="L913" t="str">
            <v>RD</v>
          </cell>
          <cell r="M913" t="str">
            <v>S-Group</v>
          </cell>
          <cell r="N913" t="str">
            <v>Reg</v>
          </cell>
          <cell r="P913" t="str">
            <v>NM</v>
          </cell>
          <cell r="Q913" t="str">
            <v>DRP</v>
          </cell>
          <cell r="S913">
            <v>0</v>
          </cell>
          <cell r="V913">
            <v>0</v>
          </cell>
          <cell r="X913">
            <v>0</v>
          </cell>
          <cell r="Y913" t="str">
            <v>Adhe</v>
          </cell>
          <cell r="Z913" t="str">
            <v>G3</v>
          </cell>
          <cell r="AA913" t="str">
            <v>Simple-Adhesive</v>
          </cell>
          <cell r="AB913" t="str">
            <v>Regular-Adhe</v>
          </cell>
        </row>
        <row r="914">
          <cell r="D914" t="str">
            <v>2540WAB31/IND</v>
          </cell>
          <cell r="E914">
            <v>2540</v>
          </cell>
          <cell r="F914">
            <v>43.6</v>
          </cell>
          <cell r="G914" t="str">
            <v>Yes</v>
          </cell>
          <cell r="H914">
            <v>41.300000000000004</v>
          </cell>
          <cell r="I914" t="str">
            <v>TI</v>
          </cell>
          <cell r="J914" t="str">
            <v>Highend</v>
          </cell>
          <cell r="K914" t="str">
            <v>2540WAB02</v>
          </cell>
          <cell r="L914" t="str">
            <v>RD</v>
          </cell>
          <cell r="M914" t="str">
            <v>S-Group</v>
          </cell>
          <cell r="N914" t="str">
            <v>Reg</v>
          </cell>
          <cell r="P914" t="str">
            <v>PMR42</v>
          </cell>
          <cell r="Q914" t="str">
            <v>DRP</v>
          </cell>
          <cell r="R914">
            <v>316</v>
          </cell>
          <cell r="S914">
            <v>327</v>
          </cell>
          <cell r="T914">
            <v>310</v>
          </cell>
          <cell r="U914">
            <v>300</v>
          </cell>
          <cell r="V914">
            <v>0</v>
          </cell>
          <cell r="X914">
            <v>0</v>
          </cell>
          <cell r="Y914" t="str">
            <v>Adhe</v>
          </cell>
          <cell r="Z914" t="str">
            <v>G1</v>
          </cell>
          <cell r="AA914" t="str">
            <v>Simple-Adhesive</v>
          </cell>
          <cell r="AB914" t="str">
            <v>Regular-Adhe</v>
          </cell>
        </row>
        <row r="915">
          <cell r="D915" t="str">
            <v>2540WAB33/IND</v>
          </cell>
          <cell r="E915">
            <v>2540</v>
          </cell>
          <cell r="F915">
            <v>43.6</v>
          </cell>
          <cell r="G915" t="str">
            <v>Yes</v>
          </cell>
          <cell r="H915">
            <v>41.300000000000004</v>
          </cell>
          <cell r="I915" t="str">
            <v>TI</v>
          </cell>
          <cell r="J915" t="str">
            <v>Highend</v>
          </cell>
          <cell r="K915" t="str">
            <v>2540WAB02</v>
          </cell>
          <cell r="L915" t="str">
            <v>RD</v>
          </cell>
          <cell r="M915" t="str">
            <v>S-Group</v>
          </cell>
          <cell r="N915" t="str">
            <v>Reg</v>
          </cell>
          <cell r="P915" t="str">
            <v>PMR37</v>
          </cell>
          <cell r="Q915" t="str">
            <v>DRP</v>
          </cell>
          <cell r="R915">
            <v>60</v>
          </cell>
          <cell r="S915">
            <v>0</v>
          </cell>
          <cell r="V915">
            <v>0</v>
          </cell>
          <cell r="X915">
            <v>0</v>
          </cell>
          <cell r="Y915" t="str">
            <v>Adhe</v>
          </cell>
          <cell r="Z915" t="str">
            <v>G1</v>
          </cell>
          <cell r="AA915" t="str">
            <v>Simple-Adhesive</v>
          </cell>
          <cell r="AB915" t="str">
            <v>Regular-Adhe</v>
          </cell>
        </row>
        <row r="916">
          <cell r="D916" t="str">
            <v>2540WAB35/IND</v>
          </cell>
          <cell r="E916">
            <v>2540</v>
          </cell>
          <cell r="F916">
            <v>43.6</v>
          </cell>
          <cell r="G916" t="str">
            <v>Yes</v>
          </cell>
          <cell r="H916">
            <v>41.300000000000004</v>
          </cell>
          <cell r="I916" t="str">
            <v>TI</v>
          </cell>
          <cell r="J916" t="str">
            <v>Highend</v>
          </cell>
          <cell r="K916" t="str">
            <v>2540WAB02</v>
          </cell>
          <cell r="L916" t="str">
            <v>RD</v>
          </cell>
          <cell r="M916" t="str">
            <v>S-Group</v>
          </cell>
          <cell r="N916" t="str">
            <v>Reg</v>
          </cell>
          <cell r="P916" t="str">
            <v>NM (ECR)</v>
          </cell>
          <cell r="Q916" t="str">
            <v>DRP</v>
          </cell>
          <cell r="R916">
            <v>301</v>
          </cell>
          <cell r="S916">
            <v>301</v>
          </cell>
          <cell r="T916">
            <v>287</v>
          </cell>
          <cell r="U916">
            <v>280</v>
          </cell>
          <cell r="V916">
            <v>0</v>
          </cell>
          <cell r="X916">
            <v>0</v>
          </cell>
          <cell r="Y916" t="str">
            <v>Adhe</v>
          </cell>
          <cell r="Z916" t="str">
            <v>G1</v>
          </cell>
          <cell r="AA916" t="str">
            <v>Simple-Adhesive</v>
          </cell>
          <cell r="AB916" t="str">
            <v>Regular-Adhe</v>
          </cell>
        </row>
        <row r="917">
          <cell r="D917" t="str">
            <v>2540WAC31/IND</v>
          </cell>
          <cell r="E917">
            <v>2540</v>
          </cell>
          <cell r="F917">
            <v>43.6</v>
          </cell>
          <cell r="G917" t="str">
            <v>Yes</v>
          </cell>
          <cell r="H917">
            <v>41.300000000000004</v>
          </cell>
          <cell r="I917" t="str">
            <v>TI</v>
          </cell>
          <cell r="J917" t="str">
            <v>Highend</v>
          </cell>
          <cell r="K917" t="str">
            <v>2540WAC02</v>
          </cell>
          <cell r="L917" t="str">
            <v>RD</v>
          </cell>
          <cell r="M917" t="str">
            <v>S-Group</v>
          </cell>
          <cell r="N917" t="str">
            <v>Reg</v>
          </cell>
          <cell r="P917" t="str">
            <v>NM (ECR)</v>
          </cell>
          <cell r="Q917" t="str">
            <v>DRP</v>
          </cell>
          <cell r="S917">
            <v>0</v>
          </cell>
          <cell r="V917">
            <v>0</v>
          </cell>
          <cell r="X917">
            <v>0</v>
          </cell>
          <cell r="Y917" t="str">
            <v>Adhe</v>
          </cell>
          <cell r="Z917" t="str">
            <v>G1</v>
          </cell>
          <cell r="AA917" t="str">
            <v>Simple-Adhesive</v>
          </cell>
          <cell r="AB917" t="str">
            <v>Regular-Adhe</v>
          </cell>
        </row>
        <row r="918">
          <cell r="D918" t="str">
            <v>2540WAC32/IND</v>
          </cell>
          <cell r="E918">
            <v>2540</v>
          </cell>
          <cell r="F918">
            <v>43.6</v>
          </cell>
          <cell r="G918" t="str">
            <v>Yes</v>
          </cell>
          <cell r="H918">
            <v>41.300000000000004</v>
          </cell>
          <cell r="I918" t="str">
            <v>TI</v>
          </cell>
          <cell r="J918" t="str">
            <v>Highend</v>
          </cell>
          <cell r="K918" t="str">
            <v>2540WAC02</v>
          </cell>
          <cell r="L918" t="str">
            <v>RD</v>
          </cell>
          <cell r="M918" t="str">
            <v>S-Group</v>
          </cell>
          <cell r="N918" t="str">
            <v>Reg</v>
          </cell>
          <cell r="P918" t="str">
            <v>PMR36</v>
          </cell>
          <cell r="Q918" t="str">
            <v>DRP</v>
          </cell>
          <cell r="S918">
            <v>0</v>
          </cell>
          <cell r="V918">
            <v>0</v>
          </cell>
          <cell r="X918">
            <v>0</v>
          </cell>
          <cell r="Y918" t="str">
            <v>Adhe</v>
          </cell>
          <cell r="Z918" t="str">
            <v>G1</v>
          </cell>
          <cell r="AA918" t="str">
            <v>Simple-Adhesive</v>
          </cell>
          <cell r="AB918" t="str">
            <v>Regular-Adhe</v>
          </cell>
        </row>
        <row r="919">
          <cell r="D919" t="str">
            <v>2540WAD31/IND</v>
          </cell>
          <cell r="E919">
            <v>2540</v>
          </cell>
          <cell r="F919">
            <v>43.6</v>
          </cell>
          <cell r="G919" t="str">
            <v>Yes</v>
          </cell>
          <cell r="H919">
            <v>41.300000000000004</v>
          </cell>
          <cell r="I919" t="str">
            <v>TI</v>
          </cell>
          <cell r="J919" t="str">
            <v>Highend</v>
          </cell>
          <cell r="K919" t="str">
            <v>2540WAD02</v>
          </cell>
          <cell r="L919" t="str">
            <v>RD</v>
          </cell>
          <cell r="M919" t="str">
            <v>S-Group</v>
          </cell>
          <cell r="N919" t="str">
            <v>Reg</v>
          </cell>
          <cell r="P919" t="str">
            <v>NM (PED)</v>
          </cell>
          <cell r="Q919" t="str">
            <v>DRP</v>
          </cell>
          <cell r="S919">
            <v>0</v>
          </cell>
          <cell r="V919">
            <v>0</v>
          </cell>
          <cell r="X919">
            <v>0</v>
          </cell>
          <cell r="Y919" t="str">
            <v>Adhe</v>
          </cell>
          <cell r="Z919" t="str">
            <v>G2</v>
          </cell>
          <cell r="AA919" t="str">
            <v>Simple-Adhesive</v>
          </cell>
          <cell r="AB919" t="str">
            <v>Regular-Adhe</v>
          </cell>
        </row>
        <row r="920">
          <cell r="D920" t="str">
            <v>2540WAD32/IND</v>
          </cell>
          <cell r="E920">
            <v>2540</v>
          </cell>
          <cell r="F920">
            <v>43.6</v>
          </cell>
          <cell r="G920" t="str">
            <v>Yes</v>
          </cell>
          <cell r="H920">
            <v>41.300000000000004</v>
          </cell>
          <cell r="I920" t="str">
            <v>TI</v>
          </cell>
          <cell r="J920" t="str">
            <v>Highend</v>
          </cell>
          <cell r="K920" t="str">
            <v>2540WAD02</v>
          </cell>
          <cell r="L920" t="str">
            <v>RD</v>
          </cell>
          <cell r="M920" t="str">
            <v>S-Group</v>
          </cell>
          <cell r="N920" t="str">
            <v>Reg</v>
          </cell>
          <cell r="P920" t="str">
            <v>NM (PED)</v>
          </cell>
          <cell r="Q920" t="str">
            <v>DRP</v>
          </cell>
          <cell r="S920">
            <v>0</v>
          </cell>
          <cell r="V920">
            <v>0</v>
          </cell>
          <cell r="X920">
            <v>0</v>
          </cell>
          <cell r="Y920" t="str">
            <v>Adhe</v>
          </cell>
          <cell r="Z920" t="str">
            <v>G2</v>
          </cell>
          <cell r="AA920" t="str">
            <v>Simple-Adhesive</v>
          </cell>
          <cell r="AB920" t="str">
            <v>Regular-Adhe</v>
          </cell>
        </row>
        <row r="921">
          <cell r="D921" t="str">
            <v>2540WAG31/IND</v>
          </cell>
          <cell r="E921">
            <v>2540</v>
          </cell>
          <cell r="F921">
            <v>43.6</v>
          </cell>
          <cell r="G921" t="str">
            <v>Yes</v>
          </cell>
          <cell r="H921">
            <v>41.300000000000004</v>
          </cell>
          <cell r="I921" t="str">
            <v>TI</v>
          </cell>
          <cell r="J921" t="str">
            <v>Highend</v>
          </cell>
          <cell r="K921" t="str">
            <v>2540WAG02</v>
          </cell>
          <cell r="L921" t="str">
            <v>RD</v>
          </cell>
          <cell r="M921" t="str">
            <v>S-Group</v>
          </cell>
          <cell r="N921" t="str">
            <v>Reg</v>
          </cell>
          <cell r="P921" t="str">
            <v>NM (ECR)</v>
          </cell>
          <cell r="Q921" t="str">
            <v>DRP</v>
          </cell>
          <cell r="R921">
            <v>349</v>
          </cell>
          <cell r="S921">
            <v>350</v>
          </cell>
          <cell r="T921">
            <v>350</v>
          </cell>
          <cell r="U921">
            <v>358</v>
          </cell>
          <cell r="V921">
            <v>0</v>
          </cell>
          <cell r="X921">
            <v>0</v>
          </cell>
          <cell r="Y921" t="str">
            <v>Adhe</v>
          </cell>
          <cell r="Z921" t="str">
            <v>G1</v>
          </cell>
          <cell r="AA921" t="str">
            <v>Simple-Adhesive</v>
          </cell>
          <cell r="AB921" t="str">
            <v>Regular-Adhe</v>
          </cell>
        </row>
        <row r="922">
          <cell r="D922" t="str">
            <v>2540WAG32/IND</v>
          </cell>
          <cell r="E922">
            <v>2540</v>
          </cell>
          <cell r="F922">
            <v>43.6</v>
          </cell>
          <cell r="G922" t="str">
            <v>Yes</v>
          </cell>
          <cell r="H922">
            <v>41.300000000000004</v>
          </cell>
          <cell r="I922" t="str">
            <v>TI</v>
          </cell>
          <cell r="J922" t="str">
            <v>Highend</v>
          </cell>
          <cell r="K922" t="str">
            <v>2540WAG02</v>
          </cell>
          <cell r="L922" t="str">
            <v>RD</v>
          </cell>
          <cell r="M922" t="str">
            <v>S-Group</v>
          </cell>
          <cell r="N922" t="str">
            <v>Reg</v>
          </cell>
          <cell r="P922" t="str">
            <v>PMR36</v>
          </cell>
          <cell r="Q922" t="str">
            <v>DRP</v>
          </cell>
          <cell r="S922">
            <v>0</v>
          </cell>
          <cell r="V922">
            <v>0</v>
          </cell>
          <cell r="X922">
            <v>0</v>
          </cell>
          <cell r="Y922" t="str">
            <v>Adhe</v>
          </cell>
          <cell r="Z922" t="str">
            <v>G1</v>
          </cell>
          <cell r="AA922" t="str">
            <v>Simple-Adhesive</v>
          </cell>
          <cell r="AB922" t="str">
            <v>Regular-Adhe</v>
          </cell>
        </row>
        <row r="923">
          <cell r="D923" t="str">
            <v>2540WAJ31/IND</v>
          </cell>
          <cell r="E923">
            <v>2540</v>
          </cell>
          <cell r="F923">
            <v>43.6</v>
          </cell>
          <cell r="G923" t="str">
            <v>Yes</v>
          </cell>
          <cell r="H923">
            <v>41.300000000000004</v>
          </cell>
          <cell r="I923" t="str">
            <v>TI</v>
          </cell>
          <cell r="J923" t="str">
            <v>Highend</v>
          </cell>
          <cell r="K923" t="str">
            <v>2540WAJ02</v>
          </cell>
          <cell r="L923" t="str">
            <v>RD</v>
          </cell>
          <cell r="M923" t="str">
            <v>S-Group</v>
          </cell>
          <cell r="N923" t="str">
            <v>Reg</v>
          </cell>
          <cell r="O923" t="str">
            <v>5.T</v>
          </cell>
          <cell r="P923" t="str">
            <v>PMR42</v>
          </cell>
          <cell r="Q923" t="str">
            <v>DRP</v>
          </cell>
          <cell r="S923">
            <v>0</v>
          </cell>
          <cell r="V923">
            <v>262</v>
          </cell>
          <cell r="W923">
            <v>150</v>
          </cell>
          <cell r="X923">
            <v>129</v>
          </cell>
          <cell r="Y923" t="str">
            <v>Adhe</v>
          </cell>
          <cell r="Z923" t="str">
            <v>PED</v>
          </cell>
          <cell r="AA923" t="str">
            <v>Simple-Adhesive</v>
          </cell>
          <cell r="AB923" t="str">
            <v>Regular-Adhe</v>
          </cell>
        </row>
        <row r="924">
          <cell r="D924" t="str">
            <v>2540WAJ35/IND</v>
          </cell>
          <cell r="E924">
            <v>2540</v>
          </cell>
          <cell r="F924">
            <v>43.6</v>
          </cell>
          <cell r="G924" t="str">
            <v>Yes</v>
          </cell>
          <cell r="H924">
            <v>41.300000000000004</v>
          </cell>
          <cell r="I924" t="str">
            <v>TI</v>
          </cell>
          <cell r="J924" t="str">
            <v>Highend</v>
          </cell>
          <cell r="K924" t="str">
            <v>2540WAJ02</v>
          </cell>
          <cell r="L924" t="str">
            <v>RD</v>
          </cell>
          <cell r="M924" t="str">
            <v>S-Group</v>
          </cell>
          <cell r="N924" t="str">
            <v>Reg</v>
          </cell>
          <cell r="O924" t="str">
            <v>1.SH</v>
          </cell>
          <cell r="P924" t="str">
            <v>MTS-RET</v>
          </cell>
          <cell r="Q924" t="str">
            <v>Live</v>
          </cell>
          <cell r="S924">
            <v>0</v>
          </cell>
          <cell r="V924">
            <v>307</v>
          </cell>
          <cell r="W924">
            <v>310</v>
          </cell>
          <cell r="X924">
            <v>322</v>
          </cell>
          <cell r="Y924" t="str">
            <v>Adhe</v>
          </cell>
          <cell r="Z924" t="str">
            <v>PED</v>
          </cell>
          <cell r="AA924" t="str">
            <v>Simple-Adhesive</v>
          </cell>
          <cell r="AB924" t="str">
            <v>Regular-Adhe</v>
          </cell>
        </row>
        <row r="925">
          <cell r="D925" t="str">
            <v>2540WAK31/IND</v>
          </cell>
          <cell r="E925">
            <v>2540</v>
          </cell>
          <cell r="F925">
            <v>43.6</v>
          </cell>
          <cell r="G925" t="str">
            <v>Yes</v>
          </cell>
          <cell r="H925">
            <v>41.300000000000004</v>
          </cell>
          <cell r="I925" t="str">
            <v>TI</v>
          </cell>
          <cell r="J925" t="str">
            <v>Highend</v>
          </cell>
          <cell r="K925" t="str">
            <v>2540WAJ02</v>
          </cell>
          <cell r="L925" t="str">
            <v>RD</v>
          </cell>
          <cell r="M925" t="str">
            <v>S-Group</v>
          </cell>
          <cell r="N925" t="str">
            <v>Reg</v>
          </cell>
          <cell r="O925" t="str">
            <v>2.H</v>
          </cell>
          <cell r="P925" t="str">
            <v>MTS-RET</v>
          </cell>
          <cell r="Q925" t="str">
            <v>Live</v>
          </cell>
          <cell r="S925">
            <v>0</v>
          </cell>
          <cell r="V925">
            <v>440</v>
          </cell>
          <cell r="W925">
            <v>475</v>
          </cell>
          <cell r="X925">
            <v>416</v>
          </cell>
          <cell r="Y925" t="str">
            <v>Adhe</v>
          </cell>
          <cell r="Z925" t="str">
            <v>PED</v>
          </cell>
          <cell r="AA925" t="str">
            <v>Simple-Adhesive</v>
          </cell>
          <cell r="AB925" t="str">
            <v>Regular-Adhe</v>
          </cell>
        </row>
        <row r="926">
          <cell r="D926" t="str">
            <v>2540YAA31/IND</v>
          </cell>
          <cell r="E926">
            <v>2540</v>
          </cell>
          <cell r="F926">
            <v>43.6</v>
          </cell>
          <cell r="G926" t="str">
            <v>Yes</v>
          </cell>
          <cell r="H926">
            <v>41.300000000000004</v>
          </cell>
          <cell r="I926" t="str">
            <v>TI</v>
          </cell>
          <cell r="J926" t="str">
            <v>Highend</v>
          </cell>
          <cell r="K926" t="str">
            <v>2540YAA02/2N</v>
          </cell>
          <cell r="L926" t="str">
            <v>RD</v>
          </cell>
          <cell r="M926" t="str">
            <v>S-Group</v>
          </cell>
          <cell r="N926" t="str">
            <v>Reg</v>
          </cell>
          <cell r="P926" t="str">
            <v>NM</v>
          </cell>
          <cell r="Q926" t="str">
            <v>DRP</v>
          </cell>
          <cell r="S926">
            <v>0</v>
          </cell>
          <cell r="V926">
            <v>0</v>
          </cell>
          <cell r="X926">
            <v>0</v>
          </cell>
          <cell r="Y926" t="str">
            <v>Adhe</v>
          </cell>
          <cell r="Z926" t="str">
            <v>G3</v>
          </cell>
          <cell r="AA926" t="str">
            <v>Simple-Adhesive</v>
          </cell>
          <cell r="AB926" t="str">
            <v>Regular-Adhe</v>
          </cell>
        </row>
        <row r="927">
          <cell r="D927" t="str">
            <v>2540YAA32/IND</v>
          </cell>
          <cell r="E927">
            <v>2540</v>
          </cell>
          <cell r="F927">
            <v>43.6</v>
          </cell>
          <cell r="G927" t="str">
            <v>Yes</v>
          </cell>
          <cell r="H927">
            <v>41.300000000000004</v>
          </cell>
          <cell r="I927" t="str">
            <v>TI</v>
          </cell>
          <cell r="J927" t="str">
            <v>Highend</v>
          </cell>
          <cell r="K927" t="str">
            <v>2540YAA02/2N</v>
          </cell>
          <cell r="L927" t="str">
            <v>RD</v>
          </cell>
          <cell r="M927" t="str">
            <v>S-Group</v>
          </cell>
          <cell r="N927" t="str">
            <v>Reg</v>
          </cell>
          <cell r="P927" t="str">
            <v>NM</v>
          </cell>
          <cell r="Q927" t="str">
            <v>DRP</v>
          </cell>
          <cell r="S927">
            <v>0</v>
          </cell>
          <cell r="V927">
            <v>0</v>
          </cell>
          <cell r="X927">
            <v>0</v>
          </cell>
          <cell r="Y927" t="str">
            <v>Adhe</v>
          </cell>
          <cell r="Z927" t="str">
            <v>G3</v>
          </cell>
          <cell r="AA927" t="str">
            <v>Simple-Adhesive</v>
          </cell>
          <cell r="AB927" t="str">
            <v>Regular-Adhe</v>
          </cell>
        </row>
        <row r="928">
          <cell r="D928" t="str">
            <v>2540YAA33/IND</v>
          </cell>
          <cell r="E928">
            <v>2540</v>
          </cell>
          <cell r="F928">
            <v>43.6</v>
          </cell>
          <cell r="G928" t="str">
            <v>Yes</v>
          </cell>
          <cell r="H928">
            <v>41.300000000000004</v>
          </cell>
          <cell r="I928" t="str">
            <v>TI</v>
          </cell>
          <cell r="J928" t="str">
            <v>Highend</v>
          </cell>
          <cell r="K928" t="str">
            <v>2540YAA02/2N</v>
          </cell>
          <cell r="L928" t="str">
            <v>RD</v>
          </cell>
          <cell r="M928" t="str">
            <v>S-Group</v>
          </cell>
          <cell r="N928" t="str">
            <v>Reg</v>
          </cell>
          <cell r="P928" t="str">
            <v>PMR30</v>
          </cell>
          <cell r="Q928" t="str">
            <v>DRP</v>
          </cell>
          <cell r="S928">
            <v>0</v>
          </cell>
          <cell r="V928">
            <v>0</v>
          </cell>
          <cell r="X928">
            <v>0</v>
          </cell>
          <cell r="Y928" t="str">
            <v>Adhe</v>
          </cell>
          <cell r="Z928" t="str">
            <v>G3</v>
          </cell>
          <cell r="AA928" t="str">
            <v>Simple-Adhesive</v>
          </cell>
          <cell r="AB928" t="str">
            <v>Regular-Adhe</v>
          </cell>
        </row>
        <row r="929">
          <cell r="D929" t="str">
            <v>2540YAA34/IND</v>
          </cell>
          <cell r="E929">
            <v>2540</v>
          </cell>
          <cell r="F929">
            <v>43.6</v>
          </cell>
          <cell r="G929" t="str">
            <v>Yes</v>
          </cell>
          <cell r="H929">
            <v>41.300000000000004</v>
          </cell>
          <cell r="I929" t="str">
            <v>TI</v>
          </cell>
          <cell r="J929" t="str">
            <v>Highend</v>
          </cell>
          <cell r="K929" t="str">
            <v>2540YAA02/2N</v>
          </cell>
          <cell r="L929" t="str">
            <v>RD</v>
          </cell>
          <cell r="M929" t="str">
            <v>S-Group</v>
          </cell>
          <cell r="N929" t="str">
            <v>Reg</v>
          </cell>
          <cell r="P929" t="str">
            <v>PMR30</v>
          </cell>
          <cell r="Q929" t="str">
            <v>DRP</v>
          </cell>
          <cell r="S929">
            <v>0</v>
          </cell>
          <cell r="V929">
            <v>0</v>
          </cell>
          <cell r="X929">
            <v>0</v>
          </cell>
          <cell r="Y929" t="str">
            <v>Adhe</v>
          </cell>
          <cell r="Z929" t="str">
            <v>G3</v>
          </cell>
          <cell r="AA929" t="str">
            <v>Simple-Adhesive</v>
          </cell>
          <cell r="AB929" t="str">
            <v>Regular-Adhe</v>
          </cell>
        </row>
        <row r="930">
          <cell r="D930" t="str">
            <v>2540YAA35/IND</v>
          </cell>
          <cell r="E930">
            <v>2540</v>
          </cell>
          <cell r="F930">
            <v>43.6</v>
          </cell>
          <cell r="G930" t="str">
            <v>Yes</v>
          </cell>
          <cell r="H930">
            <v>41.300000000000004</v>
          </cell>
          <cell r="I930" t="str">
            <v>TI</v>
          </cell>
          <cell r="J930" t="str">
            <v>Highend</v>
          </cell>
          <cell r="K930" t="str">
            <v>2540YAA02/2N</v>
          </cell>
          <cell r="L930" t="str">
            <v>RD</v>
          </cell>
          <cell r="M930" t="str">
            <v>S-Group</v>
          </cell>
          <cell r="N930" t="str">
            <v>Reg</v>
          </cell>
          <cell r="P930" t="str">
            <v>NM</v>
          </cell>
          <cell r="Q930" t="str">
            <v>DRP</v>
          </cell>
          <cell r="S930">
            <v>0</v>
          </cell>
          <cell r="V930">
            <v>0</v>
          </cell>
          <cell r="X930">
            <v>0</v>
          </cell>
          <cell r="Y930" t="str">
            <v>Adhe</v>
          </cell>
          <cell r="Z930" t="str">
            <v>G3</v>
          </cell>
          <cell r="AA930" t="str">
            <v>Simple-Adhesive</v>
          </cell>
          <cell r="AB930" t="str">
            <v>Regular-Adhe</v>
          </cell>
        </row>
        <row r="931">
          <cell r="D931" t="str">
            <v>2540YAB31/IND</v>
          </cell>
          <cell r="E931">
            <v>2540</v>
          </cell>
          <cell r="F931">
            <v>43.6</v>
          </cell>
          <cell r="G931" t="str">
            <v>Yes</v>
          </cell>
          <cell r="H931">
            <v>41.300000000000004</v>
          </cell>
          <cell r="I931" t="str">
            <v>TI</v>
          </cell>
          <cell r="J931" t="str">
            <v>Highend</v>
          </cell>
          <cell r="K931" t="str">
            <v>2540YAB02/2N</v>
          </cell>
          <cell r="L931" t="str">
            <v>RD</v>
          </cell>
          <cell r="M931" t="str">
            <v>S-Group</v>
          </cell>
          <cell r="N931" t="str">
            <v>Reg</v>
          </cell>
          <cell r="P931" t="str">
            <v>PMR34</v>
          </cell>
          <cell r="Q931" t="str">
            <v>DRP</v>
          </cell>
          <cell r="S931">
            <v>0</v>
          </cell>
          <cell r="V931">
            <v>0</v>
          </cell>
          <cell r="X931">
            <v>0</v>
          </cell>
          <cell r="Y931" t="str">
            <v>Adhe</v>
          </cell>
          <cell r="Z931" t="str">
            <v>G1</v>
          </cell>
          <cell r="AA931" t="str">
            <v>Simple-Adhesive</v>
          </cell>
          <cell r="AB931" t="str">
            <v>Regular-Adhe</v>
          </cell>
        </row>
        <row r="932">
          <cell r="D932" t="str">
            <v>2540YAB33/IND</v>
          </cell>
          <cell r="E932">
            <v>2540</v>
          </cell>
          <cell r="F932">
            <v>43.6</v>
          </cell>
          <cell r="G932" t="str">
            <v>Yes</v>
          </cell>
          <cell r="H932">
            <v>41.300000000000004</v>
          </cell>
          <cell r="I932" t="str">
            <v>TI</v>
          </cell>
          <cell r="J932" t="str">
            <v>Highend</v>
          </cell>
          <cell r="K932" t="str">
            <v>2540YAB02/2N</v>
          </cell>
          <cell r="L932" t="str">
            <v>RD</v>
          </cell>
          <cell r="M932" t="str">
            <v>S-Group</v>
          </cell>
          <cell r="N932" t="str">
            <v>Reg</v>
          </cell>
          <cell r="P932" t="str">
            <v>PMR30</v>
          </cell>
          <cell r="Q932" t="str">
            <v>DRP</v>
          </cell>
          <cell r="S932">
            <v>0</v>
          </cell>
          <cell r="V932">
            <v>0</v>
          </cell>
          <cell r="X932">
            <v>0</v>
          </cell>
          <cell r="Y932" t="str">
            <v>Adhe</v>
          </cell>
          <cell r="Z932" t="str">
            <v>G3</v>
          </cell>
          <cell r="AA932" t="str">
            <v>Simple-Adhesive</v>
          </cell>
          <cell r="AB932" t="str">
            <v>Regular-Adhe</v>
          </cell>
        </row>
        <row r="933">
          <cell r="D933" t="str">
            <v>2540YAB35/IND</v>
          </cell>
          <cell r="E933">
            <v>2540</v>
          </cell>
          <cell r="F933">
            <v>43.6</v>
          </cell>
          <cell r="G933" t="str">
            <v>Yes</v>
          </cell>
          <cell r="H933">
            <v>41.300000000000004</v>
          </cell>
          <cell r="I933" t="str">
            <v>TI</v>
          </cell>
          <cell r="J933" t="str">
            <v>Highend</v>
          </cell>
          <cell r="K933" t="str">
            <v>2540YAB02/2N</v>
          </cell>
          <cell r="L933" t="str">
            <v>RD</v>
          </cell>
          <cell r="M933" t="str">
            <v>S-Group</v>
          </cell>
          <cell r="N933" t="str">
            <v>Reg</v>
          </cell>
          <cell r="P933" t="str">
            <v>NM</v>
          </cell>
          <cell r="Q933" t="str">
            <v>DRP</v>
          </cell>
          <cell r="R933">
            <v>40</v>
          </cell>
          <cell r="S933">
            <v>40</v>
          </cell>
          <cell r="T933">
            <v>50</v>
          </cell>
          <cell r="U933">
            <v>50</v>
          </cell>
          <cell r="V933">
            <v>0</v>
          </cell>
          <cell r="X933">
            <v>0</v>
          </cell>
          <cell r="Y933" t="str">
            <v>Adhe</v>
          </cell>
          <cell r="Z933" t="str">
            <v>G1</v>
          </cell>
          <cell r="AA933" t="str">
            <v>Simple-Adhesive</v>
          </cell>
          <cell r="AB933" t="str">
            <v>Regular-Adhe</v>
          </cell>
        </row>
        <row r="934">
          <cell r="D934" t="str">
            <v>2540YAC31/IND</v>
          </cell>
          <cell r="E934">
            <v>2540</v>
          </cell>
          <cell r="F934">
            <v>43.6</v>
          </cell>
          <cell r="G934" t="str">
            <v>Yes</v>
          </cell>
          <cell r="H934">
            <v>41.300000000000004</v>
          </cell>
          <cell r="I934" t="str">
            <v>TI</v>
          </cell>
          <cell r="J934" t="str">
            <v>Highend</v>
          </cell>
          <cell r="K934" t="str">
            <v>2540YAC02/2N</v>
          </cell>
          <cell r="L934" t="str">
            <v>RD</v>
          </cell>
          <cell r="M934" t="str">
            <v>S-Group</v>
          </cell>
          <cell r="N934" t="str">
            <v>Reg</v>
          </cell>
          <cell r="P934" t="str">
            <v>NM</v>
          </cell>
          <cell r="Q934" t="str">
            <v>DRP</v>
          </cell>
          <cell r="S934">
            <v>0</v>
          </cell>
          <cell r="V934">
            <v>0</v>
          </cell>
          <cell r="X934">
            <v>0</v>
          </cell>
          <cell r="Y934" t="str">
            <v>Adhe</v>
          </cell>
          <cell r="Z934" t="str">
            <v>G1</v>
          </cell>
          <cell r="AA934" t="str">
            <v>Simple-Adhesive</v>
          </cell>
          <cell r="AB934" t="str">
            <v>Regular-Adhe</v>
          </cell>
        </row>
        <row r="935">
          <cell r="D935" t="str">
            <v>2540YAC32/IND</v>
          </cell>
          <cell r="E935">
            <v>2540</v>
          </cell>
          <cell r="F935">
            <v>43.6</v>
          </cell>
          <cell r="G935" t="str">
            <v>Yes</v>
          </cell>
          <cell r="H935">
            <v>41.300000000000004</v>
          </cell>
          <cell r="I935" t="str">
            <v>TI</v>
          </cell>
          <cell r="J935" t="str">
            <v>Highend</v>
          </cell>
          <cell r="K935" t="str">
            <v>2540YAC02/2N</v>
          </cell>
          <cell r="L935" t="str">
            <v>RD</v>
          </cell>
          <cell r="M935" t="str">
            <v>S-Group</v>
          </cell>
          <cell r="N935" t="str">
            <v>Reg</v>
          </cell>
          <cell r="P935" t="str">
            <v>PMR36</v>
          </cell>
          <cell r="Q935" t="str">
            <v>DRP</v>
          </cell>
          <cell r="S935">
            <v>0</v>
          </cell>
          <cell r="V935">
            <v>0</v>
          </cell>
          <cell r="X935">
            <v>0</v>
          </cell>
          <cell r="Y935" t="str">
            <v>Adhe</v>
          </cell>
          <cell r="Z935" t="str">
            <v>G1</v>
          </cell>
          <cell r="AA935" t="str">
            <v>Simple-Adhesive</v>
          </cell>
          <cell r="AB935" t="str">
            <v>Regular-Adhe</v>
          </cell>
        </row>
        <row r="936">
          <cell r="D936" t="str">
            <v>2540YAD31/IND</v>
          </cell>
          <cell r="E936">
            <v>2540</v>
          </cell>
          <cell r="F936">
            <v>43.6</v>
          </cell>
          <cell r="G936" t="str">
            <v>Yes</v>
          </cell>
          <cell r="H936">
            <v>41.300000000000004</v>
          </cell>
          <cell r="I936" t="str">
            <v>TI</v>
          </cell>
          <cell r="J936" t="str">
            <v>Highend</v>
          </cell>
          <cell r="K936" t="str">
            <v>2540YAD02/2N</v>
          </cell>
          <cell r="L936" t="str">
            <v>RD</v>
          </cell>
          <cell r="M936" t="str">
            <v>S-Group</v>
          </cell>
          <cell r="N936" t="str">
            <v>Reg</v>
          </cell>
          <cell r="P936" t="str">
            <v>NM (PED)</v>
          </cell>
          <cell r="Q936" t="str">
            <v>DRP</v>
          </cell>
          <cell r="S936">
            <v>0</v>
          </cell>
          <cell r="V936">
            <v>0</v>
          </cell>
          <cell r="X936">
            <v>0</v>
          </cell>
          <cell r="Y936" t="str">
            <v>Adhe</v>
          </cell>
          <cell r="Z936" t="str">
            <v>G2</v>
          </cell>
          <cell r="AA936" t="str">
            <v>Simple-Adhesive</v>
          </cell>
          <cell r="AB936" t="str">
            <v>Regular-Adhe</v>
          </cell>
        </row>
        <row r="937">
          <cell r="D937" t="str">
            <v>2540YAD32/IND</v>
          </cell>
          <cell r="E937">
            <v>2540</v>
          </cell>
          <cell r="F937">
            <v>43.6</v>
          </cell>
          <cell r="G937" t="str">
            <v>Yes</v>
          </cell>
          <cell r="H937">
            <v>41.300000000000004</v>
          </cell>
          <cell r="I937" t="str">
            <v>TI</v>
          </cell>
          <cell r="J937" t="str">
            <v>Highend</v>
          </cell>
          <cell r="K937" t="str">
            <v>2540YAD02/2N</v>
          </cell>
          <cell r="L937" t="str">
            <v>RD</v>
          </cell>
          <cell r="M937" t="str">
            <v>S-Group</v>
          </cell>
          <cell r="N937" t="str">
            <v>Reg</v>
          </cell>
          <cell r="P937" t="str">
            <v>NM (PED)</v>
          </cell>
          <cell r="Q937" t="str">
            <v>DRP</v>
          </cell>
          <cell r="S937">
            <v>0</v>
          </cell>
          <cell r="V937">
            <v>0</v>
          </cell>
          <cell r="X937">
            <v>0</v>
          </cell>
          <cell r="Y937" t="str">
            <v>Adhe</v>
          </cell>
          <cell r="Z937" t="str">
            <v>G2</v>
          </cell>
          <cell r="AA937" t="str">
            <v>Simple-Adhesive</v>
          </cell>
          <cell r="AB937" t="str">
            <v>Regular-Adhe</v>
          </cell>
        </row>
        <row r="938">
          <cell r="D938" t="str">
            <v>2540YAG31/IND</v>
          </cell>
          <cell r="E938">
            <v>2540</v>
          </cell>
          <cell r="F938">
            <v>43.6</v>
          </cell>
          <cell r="G938" t="str">
            <v>Yes</v>
          </cell>
          <cell r="H938">
            <v>41.300000000000004</v>
          </cell>
          <cell r="I938" t="str">
            <v>TI</v>
          </cell>
          <cell r="J938" t="str">
            <v>Highend</v>
          </cell>
          <cell r="K938" t="str">
            <v>2540YAG02/2N</v>
          </cell>
          <cell r="L938" t="str">
            <v>RD</v>
          </cell>
          <cell r="M938" t="str">
            <v>S-Group</v>
          </cell>
          <cell r="N938" t="str">
            <v>Reg</v>
          </cell>
          <cell r="P938" t="str">
            <v>PMR37</v>
          </cell>
          <cell r="Q938" t="str">
            <v>DRP</v>
          </cell>
          <cell r="R938">
            <v>169</v>
          </cell>
          <cell r="S938">
            <v>0</v>
          </cell>
          <cell r="V938">
            <v>0</v>
          </cell>
          <cell r="X938">
            <v>0</v>
          </cell>
          <cell r="Y938" t="str">
            <v>Adhe</v>
          </cell>
          <cell r="Z938" t="str">
            <v>G1</v>
          </cell>
          <cell r="AA938" t="str">
            <v>Simple-Adhesive</v>
          </cell>
          <cell r="AB938" t="str">
            <v>Regular-Adhe</v>
          </cell>
        </row>
        <row r="939">
          <cell r="D939" t="str">
            <v>2540YAG32/IND</v>
          </cell>
          <cell r="E939">
            <v>2540</v>
          </cell>
          <cell r="F939">
            <v>43.6</v>
          </cell>
          <cell r="G939" t="str">
            <v>Yes</v>
          </cell>
          <cell r="H939">
            <v>41.300000000000004</v>
          </cell>
          <cell r="I939" t="str">
            <v>TI</v>
          </cell>
          <cell r="J939" t="str">
            <v>Highend</v>
          </cell>
          <cell r="K939" t="str">
            <v>2540YAG02/2N</v>
          </cell>
          <cell r="L939" t="str">
            <v>RD</v>
          </cell>
          <cell r="M939" t="str">
            <v>S-Group</v>
          </cell>
          <cell r="N939" t="str">
            <v>Reg</v>
          </cell>
          <cell r="P939" t="str">
            <v>PMR36</v>
          </cell>
          <cell r="Q939" t="str">
            <v>DRP</v>
          </cell>
          <cell r="S939">
            <v>0</v>
          </cell>
          <cell r="V939">
            <v>0</v>
          </cell>
          <cell r="X939">
            <v>0</v>
          </cell>
          <cell r="Y939" t="str">
            <v>Adhe</v>
          </cell>
          <cell r="Z939" t="str">
            <v>G1</v>
          </cell>
          <cell r="AA939" t="str">
            <v>Simple-Adhesive</v>
          </cell>
          <cell r="AB939" t="str">
            <v>Regular-Adhe</v>
          </cell>
        </row>
        <row r="940">
          <cell r="D940" t="str">
            <v>2540YAJ35/IND</v>
          </cell>
          <cell r="E940">
            <v>2540</v>
          </cell>
          <cell r="F940">
            <v>43.6</v>
          </cell>
          <cell r="G940" t="str">
            <v>Yes</v>
          </cell>
          <cell r="H940">
            <v>41.300000000000004</v>
          </cell>
          <cell r="I940" t="str">
            <v>TI</v>
          </cell>
          <cell r="J940" t="str">
            <v>Highend</v>
          </cell>
          <cell r="K940" t="str">
            <v>2540YAJ02/2N</v>
          </cell>
          <cell r="L940" t="str">
            <v>RD</v>
          </cell>
          <cell r="M940" t="str">
            <v>S-Group</v>
          </cell>
          <cell r="N940" t="str">
            <v>Reg</v>
          </cell>
          <cell r="O940" t="str">
            <v>5.T</v>
          </cell>
          <cell r="P940" t="str">
            <v>PMR41</v>
          </cell>
          <cell r="Q940" t="str">
            <v>DRP</v>
          </cell>
          <cell r="S940">
            <v>0</v>
          </cell>
          <cell r="V940">
            <v>46</v>
          </cell>
          <cell r="W940">
            <v>41</v>
          </cell>
          <cell r="X940">
            <v>39</v>
          </cell>
          <cell r="Y940" t="str">
            <v>Adhe</v>
          </cell>
          <cell r="Z940" t="str">
            <v>PED</v>
          </cell>
          <cell r="AA940" t="str">
            <v>Simple-Adhesive</v>
          </cell>
          <cell r="AB940" t="str">
            <v>Regular-Adhe</v>
          </cell>
        </row>
        <row r="941">
          <cell r="D941" t="str">
            <v>2541SAA31/IND</v>
          </cell>
          <cell r="E941">
            <v>2541</v>
          </cell>
          <cell r="F941">
            <v>52.5</v>
          </cell>
          <cell r="G941" t="e">
            <v>#N/A</v>
          </cell>
          <cell r="I941" t="str">
            <v>TI</v>
          </cell>
          <cell r="J941" t="str">
            <v>Highend</v>
          </cell>
          <cell r="K941" t="str">
            <v>2541SAA02</v>
          </cell>
          <cell r="L941" t="str">
            <v>RD</v>
          </cell>
          <cell r="M941" t="str">
            <v>C-Group</v>
          </cell>
          <cell r="N941" t="str">
            <v>Add on</v>
          </cell>
          <cell r="P941" t="str">
            <v>PMR27</v>
          </cell>
          <cell r="Q941" t="str">
            <v>DRP</v>
          </cell>
          <cell r="S941">
            <v>0</v>
          </cell>
          <cell r="V941">
            <v>0</v>
          </cell>
          <cell r="X941">
            <v>0</v>
          </cell>
          <cell r="Y941" t="str">
            <v>Adhe</v>
          </cell>
          <cell r="Z941" t="str">
            <v>A2</v>
          </cell>
          <cell r="AA941" t="str">
            <v>Dec Ring-Adhesive</v>
          </cell>
          <cell r="AB941" t="str">
            <v>MG Adhe + DR Adhe</v>
          </cell>
        </row>
        <row r="942">
          <cell r="D942" t="str">
            <v>2541WAA31/IND</v>
          </cell>
          <cell r="E942">
            <v>2541</v>
          </cell>
          <cell r="F942">
            <v>52.5</v>
          </cell>
          <cell r="G942" t="e">
            <v>#N/A</v>
          </cell>
          <cell r="I942" t="str">
            <v>TI</v>
          </cell>
          <cell r="J942" t="str">
            <v>Highend</v>
          </cell>
          <cell r="K942" t="str">
            <v>2541WAA02</v>
          </cell>
          <cell r="L942" t="str">
            <v>RD</v>
          </cell>
          <cell r="M942" t="str">
            <v>C-Group</v>
          </cell>
          <cell r="N942" t="str">
            <v>Add on</v>
          </cell>
          <cell r="P942" t="str">
            <v>PMR31</v>
          </cell>
          <cell r="Q942" t="str">
            <v>DRP</v>
          </cell>
          <cell r="S942">
            <v>0</v>
          </cell>
          <cell r="V942">
            <v>0</v>
          </cell>
          <cell r="X942">
            <v>0</v>
          </cell>
          <cell r="Y942" t="str">
            <v>Adhe</v>
          </cell>
          <cell r="Z942" t="str">
            <v>A2</v>
          </cell>
          <cell r="AA942" t="str">
            <v>Dec Ring-Adhesive</v>
          </cell>
          <cell r="AB942" t="str">
            <v>MG Adhe + DR Adhe</v>
          </cell>
        </row>
        <row r="943">
          <cell r="D943" t="str">
            <v>2541YAA31/IND</v>
          </cell>
          <cell r="E943">
            <v>2541</v>
          </cell>
          <cell r="F943">
            <v>52.5</v>
          </cell>
          <cell r="G943" t="e">
            <v>#N/A</v>
          </cell>
          <cell r="I943" t="str">
            <v>TI</v>
          </cell>
          <cell r="J943" t="str">
            <v>Highend</v>
          </cell>
          <cell r="K943" t="str">
            <v>2541YAA02</v>
          </cell>
          <cell r="L943" t="str">
            <v>RD</v>
          </cell>
          <cell r="M943" t="str">
            <v>C-Group</v>
          </cell>
          <cell r="N943" t="str">
            <v>Add on</v>
          </cell>
          <cell r="P943" t="str">
            <v>PMR28</v>
          </cell>
          <cell r="Q943" t="str">
            <v>DRP</v>
          </cell>
          <cell r="S943">
            <v>0</v>
          </cell>
          <cell r="V943">
            <v>0</v>
          </cell>
          <cell r="X943">
            <v>0</v>
          </cell>
          <cell r="Y943" t="str">
            <v>Adhe</v>
          </cell>
          <cell r="Z943" t="str">
            <v>A2</v>
          </cell>
          <cell r="AA943" t="str">
            <v>Dec Ring-Adhesive</v>
          </cell>
          <cell r="AB943" t="str">
            <v>MG Adhe + DR Adhe</v>
          </cell>
        </row>
        <row r="944">
          <cell r="D944" t="str">
            <v>2543SFA31/IND</v>
          </cell>
          <cell r="E944">
            <v>2543</v>
          </cell>
          <cell r="F944">
            <v>39.200000000000003</v>
          </cell>
          <cell r="G944" t="e">
            <v>#N/A</v>
          </cell>
          <cell r="I944" t="str">
            <v>TI</v>
          </cell>
          <cell r="J944" t="str">
            <v>Highend</v>
          </cell>
          <cell r="K944" t="str">
            <v>2543SFA02/01</v>
          </cell>
          <cell r="L944" t="str">
            <v>RD</v>
          </cell>
          <cell r="M944" t="str">
            <v>S-Group</v>
          </cell>
          <cell r="N944" t="str">
            <v>Reg</v>
          </cell>
          <cell r="P944" t="str">
            <v>DRP17/09/15</v>
          </cell>
          <cell r="Q944" t="str">
            <v>DRP</v>
          </cell>
          <cell r="S944">
            <v>0</v>
          </cell>
          <cell r="V944">
            <v>0</v>
          </cell>
          <cell r="X944">
            <v>0</v>
          </cell>
          <cell r="Y944" t="str">
            <v>Adhe</v>
          </cell>
          <cell r="Z944" t="str">
            <v>G4</v>
          </cell>
          <cell r="AA944" t="str">
            <v>Simple-Adhesive</v>
          </cell>
          <cell r="AB944" t="str">
            <v>Regular-Adhe</v>
          </cell>
        </row>
        <row r="945">
          <cell r="D945" t="str">
            <v>2543WFA31/IND</v>
          </cell>
          <cell r="E945">
            <v>2543</v>
          </cell>
          <cell r="F945">
            <v>39.200000000000003</v>
          </cell>
          <cell r="G945" t="e">
            <v>#N/A</v>
          </cell>
          <cell r="I945" t="str">
            <v>TI</v>
          </cell>
          <cell r="J945" t="str">
            <v>Highend</v>
          </cell>
          <cell r="K945" t="str">
            <v>2543WFA02/01</v>
          </cell>
          <cell r="L945" t="str">
            <v>RD</v>
          </cell>
          <cell r="M945" t="str">
            <v>S-Group</v>
          </cell>
          <cell r="N945" t="str">
            <v>Reg</v>
          </cell>
          <cell r="P945" t="str">
            <v>DRP17/09/15</v>
          </cell>
          <cell r="Q945" t="str">
            <v>DRP</v>
          </cell>
          <cell r="S945">
            <v>0</v>
          </cell>
          <cell r="V945">
            <v>0</v>
          </cell>
          <cell r="X945">
            <v>0</v>
          </cell>
          <cell r="Y945" t="str">
            <v>Adhe</v>
          </cell>
          <cell r="Z945" t="str">
            <v>G4</v>
          </cell>
          <cell r="AA945" t="str">
            <v>Simple-Adhesive</v>
          </cell>
          <cell r="AB945" t="str">
            <v>Regular-Adhe</v>
          </cell>
        </row>
        <row r="946">
          <cell r="D946" t="str">
            <v>2543YFA31/IND</v>
          </cell>
          <cell r="E946">
            <v>2543</v>
          </cell>
          <cell r="F946">
            <v>39.200000000000003</v>
          </cell>
          <cell r="G946" t="e">
            <v>#N/A</v>
          </cell>
          <cell r="I946" t="str">
            <v>TI</v>
          </cell>
          <cell r="J946" t="str">
            <v>Highend</v>
          </cell>
          <cell r="K946" t="str">
            <v>2543YFA02/2N/01</v>
          </cell>
          <cell r="L946" t="str">
            <v>RD</v>
          </cell>
          <cell r="M946" t="str">
            <v>S-Group</v>
          </cell>
          <cell r="N946" t="str">
            <v>Reg</v>
          </cell>
          <cell r="P946" t="str">
            <v>DRP17/09/15</v>
          </cell>
          <cell r="Q946" t="str">
            <v>DRP</v>
          </cell>
          <cell r="S946">
            <v>0</v>
          </cell>
          <cell r="V946">
            <v>0</v>
          </cell>
          <cell r="X946">
            <v>0</v>
          </cell>
          <cell r="Y946" t="str">
            <v>Adhe</v>
          </cell>
          <cell r="Z946" t="str">
            <v>G4</v>
          </cell>
          <cell r="AA946" t="str">
            <v>Simple-Adhesive</v>
          </cell>
          <cell r="AB946" t="str">
            <v>Regular-Adhe</v>
          </cell>
        </row>
        <row r="947">
          <cell r="D947" t="str">
            <v>2544BAA31/IND</v>
          </cell>
          <cell r="E947">
            <v>2544</v>
          </cell>
          <cell r="F947">
            <v>39.200000000000003</v>
          </cell>
          <cell r="G947" t="e">
            <v>#N/A</v>
          </cell>
          <cell r="I947" t="str">
            <v>TI</v>
          </cell>
          <cell r="J947" t="str">
            <v>Highend</v>
          </cell>
          <cell r="K947" t="str">
            <v>2544BAA02/2N</v>
          </cell>
          <cell r="L947" t="str">
            <v>SH</v>
          </cell>
          <cell r="M947" t="str">
            <v>S-Group</v>
          </cell>
          <cell r="N947" t="str">
            <v>Reg</v>
          </cell>
          <cell r="P947" t="str">
            <v>PMR31</v>
          </cell>
          <cell r="Q947" t="str">
            <v>DRP</v>
          </cell>
          <cell r="S947">
            <v>0</v>
          </cell>
          <cell r="V947">
            <v>0</v>
          </cell>
          <cell r="X947">
            <v>0</v>
          </cell>
          <cell r="Y947" t="str">
            <v>Adhe</v>
          </cell>
          <cell r="Z947" t="str">
            <v>G2</v>
          </cell>
          <cell r="AA947" t="str">
            <v>Simple-Adhesive</v>
          </cell>
          <cell r="AB947" t="str">
            <v>Regular-Adhe</v>
          </cell>
        </row>
        <row r="948">
          <cell r="D948" t="str">
            <v>2544BAB31/IND</v>
          </cell>
          <cell r="E948">
            <v>2544</v>
          </cell>
          <cell r="F948">
            <v>39.200000000000003</v>
          </cell>
          <cell r="G948" t="e">
            <v>#N/A</v>
          </cell>
          <cell r="I948" t="str">
            <v>TI</v>
          </cell>
          <cell r="J948" t="str">
            <v>Highend</v>
          </cell>
          <cell r="K948" t="str">
            <v>2544BAB02/2N</v>
          </cell>
          <cell r="L948" t="str">
            <v>SH</v>
          </cell>
          <cell r="M948" t="str">
            <v>S-Group</v>
          </cell>
          <cell r="N948" t="str">
            <v>Reg</v>
          </cell>
          <cell r="P948" t="str">
            <v>PMR31</v>
          </cell>
          <cell r="Q948" t="str">
            <v>DRP</v>
          </cell>
          <cell r="S948">
            <v>0</v>
          </cell>
          <cell r="V948">
            <v>0</v>
          </cell>
          <cell r="X948">
            <v>0</v>
          </cell>
          <cell r="Y948" t="str">
            <v>Adhe</v>
          </cell>
          <cell r="Z948" t="str">
            <v>G2</v>
          </cell>
          <cell r="AA948" t="str">
            <v>Simple-Adhesive</v>
          </cell>
          <cell r="AB948" t="str">
            <v>Regular-Adhe</v>
          </cell>
        </row>
        <row r="949">
          <cell r="D949" t="str">
            <v>2544SAB31/IND</v>
          </cell>
          <cell r="E949">
            <v>2544</v>
          </cell>
          <cell r="F949">
            <v>39.200000000000003</v>
          </cell>
          <cell r="G949" t="e">
            <v>#N/A</v>
          </cell>
          <cell r="I949" t="str">
            <v>TI</v>
          </cell>
          <cell r="J949" t="str">
            <v>Highend</v>
          </cell>
          <cell r="K949" t="str">
            <v>2544SAB02</v>
          </cell>
          <cell r="L949" t="str">
            <v>SH</v>
          </cell>
          <cell r="M949" t="str">
            <v>S-Group</v>
          </cell>
          <cell r="N949" t="str">
            <v>Reg</v>
          </cell>
          <cell r="P949" t="str">
            <v>DRP17/09/15</v>
          </cell>
          <cell r="Q949" t="str">
            <v>DRP</v>
          </cell>
          <cell r="S949">
            <v>0</v>
          </cell>
          <cell r="V949">
            <v>0</v>
          </cell>
          <cell r="X949">
            <v>0</v>
          </cell>
          <cell r="Y949" t="str">
            <v>Adhe</v>
          </cell>
          <cell r="Z949" t="str">
            <v>G2</v>
          </cell>
          <cell r="AA949" t="str">
            <v>Simple-Adhesive</v>
          </cell>
          <cell r="AB949" t="str">
            <v>Regular-Adhe</v>
          </cell>
        </row>
        <row r="950">
          <cell r="D950" t="str">
            <v>2544WAA31/IND</v>
          </cell>
          <cell r="E950">
            <v>2544</v>
          </cell>
          <cell r="F950">
            <v>39.200000000000003</v>
          </cell>
          <cell r="G950" t="e">
            <v>#N/A</v>
          </cell>
          <cell r="I950" t="str">
            <v>TI</v>
          </cell>
          <cell r="J950" t="str">
            <v>Highend</v>
          </cell>
          <cell r="K950" t="str">
            <v>2544WAA02</v>
          </cell>
          <cell r="L950" t="str">
            <v>SH</v>
          </cell>
          <cell r="M950" t="str">
            <v>S-Group</v>
          </cell>
          <cell r="N950" t="str">
            <v>Reg</v>
          </cell>
          <cell r="P950" t="str">
            <v>PMR28</v>
          </cell>
          <cell r="Q950" t="str">
            <v>DRP</v>
          </cell>
          <cell r="S950">
            <v>0</v>
          </cell>
          <cell r="V950">
            <v>0</v>
          </cell>
          <cell r="X950">
            <v>0</v>
          </cell>
          <cell r="Y950" t="str">
            <v>Adhe</v>
          </cell>
          <cell r="Z950" t="str">
            <v>G2</v>
          </cell>
          <cell r="AA950" t="str">
            <v>Simple-Adhesive</v>
          </cell>
          <cell r="AB950" t="str">
            <v>Regular-Adhe</v>
          </cell>
        </row>
        <row r="951">
          <cell r="D951" t="str">
            <v>2544WAB31/IND</v>
          </cell>
          <cell r="E951">
            <v>2544</v>
          </cell>
          <cell r="F951">
            <v>39.200000000000003</v>
          </cell>
          <cell r="G951" t="e">
            <v>#N/A</v>
          </cell>
          <cell r="I951" t="str">
            <v>TI</v>
          </cell>
          <cell r="J951" t="str">
            <v>Highend</v>
          </cell>
          <cell r="K951" t="str">
            <v>2544WAB02</v>
          </cell>
          <cell r="L951" t="str">
            <v>SH</v>
          </cell>
          <cell r="M951" t="str">
            <v>S-Group</v>
          </cell>
          <cell r="N951" t="str">
            <v>Reg</v>
          </cell>
          <cell r="P951" t="str">
            <v>PMR28</v>
          </cell>
          <cell r="Q951" t="str">
            <v>DRP</v>
          </cell>
          <cell r="S951">
            <v>0</v>
          </cell>
          <cell r="V951">
            <v>0</v>
          </cell>
          <cell r="X951">
            <v>0</v>
          </cell>
          <cell r="Y951" t="str">
            <v>Adhe</v>
          </cell>
          <cell r="Z951" t="str">
            <v>G2</v>
          </cell>
          <cell r="AA951" t="str">
            <v>Simple-Adhesive</v>
          </cell>
          <cell r="AB951" t="str">
            <v>Regular-Adhe</v>
          </cell>
        </row>
        <row r="952">
          <cell r="D952" t="str">
            <v>2544YAB31/IND</v>
          </cell>
          <cell r="E952">
            <v>2544</v>
          </cell>
          <cell r="F952">
            <v>39.200000000000003</v>
          </cell>
          <cell r="G952" t="e">
            <v>#N/A</v>
          </cell>
          <cell r="I952" t="str">
            <v>TI</v>
          </cell>
          <cell r="J952" t="str">
            <v>Highend</v>
          </cell>
          <cell r="K952" t="str">
            <v>2544YAB02/2N</v>
          </cell>
          <cell r="L952" t="str">
            <v>SH</v>
          </cell>
          <cell r="M952" t="str">
            <v>S-Group</v>
          </cell>
          <cell r="N952" t="str">
            <v>Reg</v>
          </cell>
          <cell r="P952" t="str">
            <v>PMR31</v>
          </cell>
          <cell r="Q952" t="str">
            <v>DRP</v>
          </cell>
          <cell r="S952">
            <v>0</v>
          </cell>
          <cell r="V952">
            <v>0</v>
          </cell>
          <cell r="X952">
            <v>0</v>
          </cell>
          <cell r="Y952" t="str">
            <v>Adhe</v>
          </cell>
          <cell r="Z952" t="str">
            <v>G2</v>
          </cell>
          <cell r="AA952" t="str">
            <v>Simple-Adhesive</v>
          </cell>
          <cell r="AB952" t="str">
            <v>Regular-Adhe</v>
          </cell>
        </row>
        <row r="953">
          <cell r="D953" t="str">
            <v>2549NKA31/IND</v>
          </cell>
          <cell r="E953">
            <v>2549</v>
          </cell>
          <cell r="F953">
            <v>171.5</v>
          </cell>
          <cell r="G953" t="str">
            <v>Yes</v>
          </cell>
          <cell r="H953">
            <v>169.2</v>
          </cell>
          <cell r="I953" t="str">
            <v>TI</v>
          </cell>
          <cell r="J953" t="str">
            <v>Highend</v>
          </cell>
          <cell r="K953" t="str">
            <v>2549NKA02</v>
          </cell>
          <cell r="L953" t="str">
            <v>SH</v>
          </cell>
          <cell r="M953" t="str">
            <v>C-Group</v>
          </cell>
          <cell r="N953" t="str">
            <v>Add on</v>
          </cell>
          <cell r="P953" t="str">
            <v>NM</v>
          </cell>
          <cell r="Q953" t="str">
            <v>DRP</v>
          </cell>
          <cell r="S953">
            <v>0</v>
          </cell>
          <cell r="V953">
            <v>0</v>
          </cell>
          <cell r="X953">
            <v>0</v>
          </cell>
          <cell r="Y953" t="str">
            <v>Adhe</v>
          </cell>
          <cell r="Z953" t="str">
            <v>PED</v>
          </cell>
          <cell r="AA953" t="str">
            <v>Double MG assly</v>
          </cell>
          <cell r="AB953">
            <v>0</v>
          </cell>
        </row>
        <row r="954">
          <cell r="D954" t="str">
            <v>2553SAA31/IND</v>
          </cell>
          <cell r="E954">
            <v>2553</v>
          </cell>
          <cell r="F954">
            <v>39.200000000000003</v>
          </cell>
          <cell r="G954" t="str">
            <v>Yes</v>
          </cell>
          <cell r="H954">
            <v>36.900000000000006</v>
          </cell>
          <cell r="I954" t="str">
            <v>TI</v>
          </cell>
          <cell r="J954" t="str">
            <v>Highend</v>
          </cell>
          <cell r="K954" t="str">
            <v>2553SAA02</v>
          </cell>
          <cell r="L954" t="str">
            <v>RD</v>
          </cell>
          <cell r="M954" t="str">
            <v>S-Group</v>
          </cell>
          <cell r="N954" t="str">
            <v>Reg</v>
          </cell>
          <cell r="P954" t="str">
            <v>PMR33</v>
          </cell>
          <cell r="Q954" t="str">
            <v>DRP</v>
          </cell>
          <cell r="S954">
            <v>0</v>
          </cell>
          <cell r="V954">
            <v>0</v>
          </cell>
          <cell r="X954">
            <v>0</v>
          </cell>
          <cell r="Y954" t="str">
            <v>Adhe</v>
          </cell>
          <cell r="Z954" t="str">
            <v>G2</v>
          </cell>
          <cell r="AA954" t="str">
            <v>Simple-Adhesive</v>
          </cell>
          <cell r="AB954" t="str">
            <v>Regular-Adhe</v>
          </cell>
        </row>
        <row r="955">
          <cell r="D955" t="str">
            <v>2553SAA32/IND</v>
          </cell>
          <cell r="E955">
            <v>2553</v>
          </cell>
          <cell r="F955">
            <v>39.200000000000003</v>
          </cell>
          <cell r="G955" t="str">
            <v>Yes</v>
          </cell>
          <cell r="H955">
            <v>36.900000000000006</v>
          </cell>
          <cell r="I955" t="str">
            <v>TI</v>
          </cell>
          <cell r="J955" t="str">
            <v>Highend</v>
          </cell>
          <cell r="K955" t="str">
            <v>2553SAA02</v>
          </cell>
          <cell r="L955" t="str">
            <v>RD</v>
          </cell>
          <cell r="M955" t="str">
            <v>S-Group</v>
          </cell>
          <cell r="N955" t="str">
            <v>Reg</v>
          </cell>
          <cell r="P955" t="str">
            <v>PMR34</v>
          </cell>
          <cell r="Q955" t="str">
            <v>DRP</v>
          </cell>
          <cell r="S955">
            <v>0</v>
          </cell>
          <cell r="V955">
            <v>0</v>
          </cell>
          <cell r="X955">
            <v>0</v>
          </cell>
          <cell r="Y955" t="str">
            <v>Adhe</v>
          </cell>
          <cell r="Z955" t="str">
            <v>G2</v>
          </cell>
          <cell r="AA955" t="str">
            <v>Simple-Adhesive</v>
          </cell>
          <cell r="AB955" t="str">
            <v>Regular-Adhe</v>
          </cell>
        </row>
        <row r="956">
          <cell r="D956" t="str">
            <v>2553SAA33/IND</v>
          </cell>
          <cell r="E956">
            <v>2553</v>
          </cell>
          <cell r="F956">
            <v>39.200000000000003</v>
          </cell>
          <cell r="G956" t="str">
            <v>Yes</v>
          </cell>
          <cell r="H956">
            <v>36.900000000000006</v>
          </cell>
          <cell r="I956" t="str">
            <v>TI</v>
          </cell>
          <cell r="J956" t="str">
            <v>Highend</v>
          </cell>
          <cell r="K956" t="str">
            <v>2553SAA02</v>
          </cell>
          <cell r="L956" t="str">
            <v>RD</v>
          </cell>
          <cell r="M956" t="str">
            <v>S-Group</v>
          </cell>
          <cell r="N956" t="str">
            <v>Reg</v>
          </cell>
          <cell r="P956" t="str">
            <v>PMR30</v>
          </cell>
          <cell r="Q956" t="str">
            <v>DRP</v>
          </cell>
          <cell r="S956">
            <v>0</v>
          </cell>
          <cell r="V956">
            <v>0</v>
          </cell>
          <cell r="X956">
            <v>0</v>
          </cell>
          <cell r="Y956" t="str">
            <v>Adhe</v>
          </cell>
          <cell r="Z956" t="str">
            <v>G2</v>
          </cell>
          <cell r="AA956" t="str">
            <v>Simple-Adhesive</v>
          </cell>
          <cell r="AB956" t="str">
            <v>Regular-Adhe</v>
          </cell>
        </row>
        <row r="957">
          <cell r="D957" t="str">
            <v>2553SAB31/IND</v>
          </cell>
          <cell r="E957">
            <v>2553</v>
          </cell>
          <cell r="F957">
            <v>39.200000000000003</v>
          </cell>
          <cell r="G957" t="str">
            <v>Yes</v>
          </cell>
          <cell r="H957">
            <v>36.900000000000006</v>
          </cell>
          <cell r="I957" t="str">
            <v>TI</v>
          </cell>
          <cell r="J957" t="str">
            <v>Highend</v>
          </cell>
          <cell r="K957" t="str">
            <v>2553SAB02</v>
          </cell>
          <cell r="L957" t="str">
            <v>RD</v>
          </cell>
          <cell r="M957" t="str">
            <v>S-Group</v>
          </cell>
          <cell r="N957" t="str">
            <v>Reg</v>
          </cell>
          <cell r="P957" t="str">
            <v>PMR31</v>
          </cell>
          <cell r="Q957" t="str">
            <v>DRP</v>
          </cell>
          <cell r="S957">
            <v>0</v>
          </cell>
          <cell r="V957">
            <v>0</v>
          </cell>
          <cell r="X957">
            <v>0</v>
          </cell>
          <cell r="Y957" t="str">
            <v>Adhe</v>
          </cell>
          <cell r="Z957" t="str">
            <v>G2</v>
          </cell>
          <cell r="AA957" t="str">
            <v>Simple-Adhesive</v>
          </cell>
          <cell r="AB957" t="str">
            <v>Regular-Adhe</v>
          </cell>
        </row>
        <row r="958">
          <cell r="D958" t="str">
            <v>2553SAC31/IND</v>
          </cell>
          <cell r="E958">
            <v>2553</v>
          </cell>
          <cell r="F958">
            <v>39.200000000000003</v>
          </cell>
          <cell r="G958" t="str">
            <v>Yes</v>
          </cell>
          <cell r="H958">
            <v>36.900000000000006</v>
          </cell>
          <cell r="I958" t="str">
            <v>TI</v>
          </cell>
          <cell r="J958" t="str">
            <v>Highend</v>
          </cell>
          <cell r="K958" t="str">
            <v>2553SAC02</v>
          </cell>
          <cell r="L958" t="str">
            <v>RD</v>
          </cell>
          <cell r="M958" t="str">
            <v>S-Group</v>
          </cell>
          <cell r="N958" t="str">
            <v>Reg</v>
          </cell>
          <cell r="P958" t="str">
            <v>NM (PED)</v>
          </cell>
          <cell r="Q958" t="str">
            <v>DRP</v>
          </cell>
          <cell r="S958">
            <v>0</v>
          </cell>
          <cell r="V958">
            <v>0</v>
          </cell>
          <cell r="X958">
            <v>0</v>
          </cell>
          <cell r="Y958" t="str">
            <v>Adhe</v>
          </cell>
          <cell r="Z958" t="str">
            <v>G2</v>
          </cell>
          <cell r="AA958" t="str">
            <v>Simple-Adhesive</v>
          </cell>
          <cell r="AB958" t="str">
            <v>Regular-Adhe</v>
          </cell>
        </row>
        <row r="959">
          <cell r="D959" t="str">
            <v>2553SAC33/IND</v>
          </cell>
          <cell r="E959">
            <v>2553</v>
          </cell>
          <cell r="F959">
            <v>39.200000000000003</v>
          </cell>
          <cell r="G959" t="str">
            <v>Yes</v>
          </cell>
          <cell r="H959">
            <v>36.900000000000006</v>
          </cell>
          <cell r="I959" t="str">
            <v>TI</v>
          </cell>
          <cell r="J959" t="str">
            <v>Highend</v>
          </cell>
          <cell r="K959" t="str">
            <v>2553SAC02</v>
          </cell>
          <cell r="L959" t="str">
            <v>RD</v>
          </cell>
          <cell r="M959" t="str">
            <v>S-Group</v>
          </cell>
          <cell r="N959" t="str">
            <v>Reg</v>
          </cell>
          <cell r="P959" t="str">
            <v>NM (PED)</v>
          </cell>
          <cell r="Q959" t="str">
            <v>DRP</v>
          </cell>
          <cell r="S959">
            <v>0</v>
          </cell>
          <cell r="V959">
            <v>0</v>
          </cell>
          <cell r="X959">
            <v>0</v>
          </cell>
          <cell r="Y959" t="str">
            <v>Adhe</v>
          </cell>
          <cell r="Z959" t="str">
            <v>G2</v>
          </cell>
          <cell r="AA959" t="str">
            <v>Simple-Adhesive</v>
          </cell>
          <cell r="AB959" t="str">
            <v>Regular-Adhe</v>
          </cell>
        </row>
        <row r="960">
          <cell r="D960" t="str">
            <v>2553WAA31/IND</v>
          </cell>
          <cell r="E960">
            <v>2553</v>
          </cell>
          <cell r="F960">
            <v>39.200000000000003</v>
          </cell>
          <cell r="G960" t="str">
            <v>Yes</v>
          </cell>
          <cell r="H960">
            <v>36.900000000000006</v>
          </cell>
          <cell r="I960" t="str">
            <v>TI</v>
          </cell>
          <cell r="J960" t="str">
            <v>Highend</v>
          </cell>
          <cell r="K960" t="str">
            <v>2553WAA02</v>
          </cell>
          <cell r="L960" t="str">
            <v>RD</v>
          </cell>
          <cell r="M960" t="str">
            <v>S-Group</v>
          </cell>
          <cell r="N960" t="str">
            <v>Reg</v>
          </cell>
          <cell r="P960" t="str">
            <v>PMR34</v>
          </cell>
          <cell r="Q960" t="str">
            <v>DRP</v>
          </cell>
          <cell r="S960">
            <v>0</v>
          </cell>
          <cell r="V960">
            <v>0</v>
          </cell>
          <cell r="X960">
            <v>0</v>
          </cell>
          <cell r="Y960" t="str">
            <v>Adhe</v>
          </cell>
          <cell r="Z960" t="str">
            <v>G2</v>
          </cell>
          <cell r="AA960" t="str">
            <v>Simple-Adhesive</v>
          </cell>
          <cell r="AB960" t="str">
            <v>Regular-Adhe</v>
          </cell>
        </row>
        <row r="961">
          <cell r="D961" t="str">
            <v>2553WAA33/IND</v>
          </cell>
          <cell r="E961">
            <v>2553</v>
          </cell>
          <cell r="F961">
            <v>39.200000000000003</v>
          </cell>
          <cell r="G961" t="str">
            <v>Yes</v>
          </cell>
          <cell r="H961">
            <v>36.900000000000006</v>
          </cell>
          <cell r="I961" t="str">
            <v>TI</v>
          </cell>
          <cell r="J961" t="str">
            <v>Highend</v>
          </cell>
          <cell r="K961" t="str">
            <v>2553WAA02</v>
          </cell>
          <cell r="L961" t="str">
            <v>RD</v>
          </cell>
          <cell r="M961" t="str">
            <v>S-Group</v>
          </cell>
          <cell r="N961" t="str">
            <v>Reg</v>
          </cell>
          <cell r="P961" t="str">
            <v>PMR36</v>
          </cell>
          <cell r="Q961" t="str">
            <v>DRP</v>
          </cell>
          <cell r="S961">
            <v>0</v>
          </cell>
          <cell r="V961">
            <v>0</v>
          </cell>
          <cell r="X961">
            <v>0</v>
          </cell>
          <cell r="Y961" t="str">
            <v>Adhe</v>
          </cell>
          <cell r="Z961" t="str">
            <v>G2</v>
          </cell>
          <cell r="AA961" t="str">
            <v>Simple-Adhesive</v>
          </cell>
          <cell r="AB961" t="str">
            <v>Regular-Adhe</v>
          </cell>
        </row>
        <row r="962">
          <cell r="D962" t="str">
            <v>2553WAC31/IND</v>
          </cell>
          <cell r="E962">
            <v>2553</v>
          </cell>
          <cell r="F962">
            <v>39.200000000000003</v>
          </cell>
          <cell r="G962" t="str">
            <v>Yes</v>
          </cell>
          <cell r="H962">
            <v>36.900000000000006</v>
          </cell>
          <cell r="I962" t="str">
            <v>TI</v>
          </cell>
          <cell r="J962" t="str">
            <v>Highend</v>
          </cell>
          <cell r="K962" t="str">
            <v>2553WAC02</v>
          </cell>
          <cell r="L962" t="str">
            <v>RD</v>
          </cell>
          <cell r="M962" t="str">
            <v>S-Group</v>
          </cell>
          <cell r="N962" t="str">
            <v>Reg</v>
          </cell>
          <cell r="P962" t="str">
            <v>NM (PED)</v>
          </cell>
          <cell r="Q962" t="str">
            <v>DRP</v>
          </cell>
          <cell r="S962">
            <v>0</v>
          </cell>
          <cell r="V962">
            <v>0</v>
          </cell>
          <cell r="X962">
            <v>0</v>
          </cell>
          <cell r="Y962" t="str">
            <v>Adhe</v>
          </cell>
          <cell r="Z962" t="str">
            <v>G2</v>
          </cell>
          <cell r="AA962" t="str">
            <v>Simple-Adhesive</v>
          </cell>
          <cell r="AB962" t="str">
            <v>Regular-Adhe</v>
          </cell>
        </row>
        <row r="963">
          <cell r="D963" t="str">
            <v>2553WAC33/IND</v>
          </cell>
          <cell r="E963">
            <v>2553</v>
          </cell>
          <cell r="F963">
            <v>39.200000000000003</v>
          </cell>
          <cell r="G963" t="str">
            <v>Yes</v>
          </cell>
          <cell r="H963">
            <v>36.900000000000006</v>
          </cell>
          <cell r="I963" t="str">
            <v>TI</v>
          </cell>
          <cell r="J963" t="str">
            <v>Highend</v>
          </cell>
          <cell r="K963" t="str">
            <v>2553WAC02</v>
          </cell>
          <cell r="L963" t="str">
            <v>RD</v>
          </cell>
          <cell r="M963" t="str">
            <v>S-Group</v>
          </cell>
          <cell r="N963" t="str">
            <v>Reg</v>
          </cell>
          <cell r="P963" t="str">
            <v>NM (PED)</v>
          </cell>
          <cell r="Q963" t="str">
            <v>DRP</v>
          </cell>
          <cell r="S963">
            <v>0</v>
          </cell>
          <cell r="V963">
            <v>0</v>
          </cell>
          <cell r="X963">
            <v>0</v>
          </cell>
          <cell r="Y963" t="str">
            <v>Adhe</v>
          </cell>
          <cell r="Z963" t="str">
            <v>G2</v>
          </cell>
          <cell r="AA963" t="str">
            <v>Simple-Adhesive</v>
          </cell>
          <cell r="AB963" t="str">
            <v>Regular-Adhe</v>
          </cell>
        </row>
        <row r="964">
          <cell r="D964" t="str">
            <v>2553YAA31/IND</v>
          </cell>
          <cell r="E964">
            <v>2553</v>
          </cell>
          <cell r="F964">
            <v>39.200000000000003</v>
          </cell>
          <cell r="G964" t="str">
            <v>Yes</v>
          </cell>
          <cell r="H964">
            <v>36.900000000000006</v>
          </cell>
          <cell r="I964" t="str">
            <v>TI</v>
          </cell>
          <cell r="J964" t="str">
            <v>Highend</v>
          </cell>
          <cell r="K964" t="str">
            <v>2553YAA02/2N</v>
          </cell>
          <cell r="L964" t="str">
            <v>RD</v>
          </cell>
          <cell r="M964" t="str">
            <v>S-Group</v>
          </cell>
          <cell r="N964" t="str">
            <v>Reg</v>
          </cell>
          <cell r="P964" t="str">
            <v>PMR33</v>
          </cell>
          <cell r="Q964" t="str">
            <v>DRP</v>
          </cell>
          <cell r="S964">
            <v>0</v>
          </cell>
          <cell r="V964">
            <v>0</v>
          </cell>
          <cell r="X964">
            <v>0</v>
          </cell>
          <cell r="Y964" t="str">
            <v>Adhe</v>
          </cell>
          <cell r="Z964" t="str">
            <v>G2</v>
          </cell>
          <cell r="AA964" t="str">
            <v>Simple-Adhesive</v>
          </cell>
          <cell r="AB964" t="str">
            <v>Regular-Adhe</v>
          </cell>
        </row>
        <row r="965">
          <cell r="D965" t="str">
            <v>2553YAA32/IND</v>
          </cell>
          <cell r="E965">
            <v>2553</v>
          </cell>
          <cell r="F965">
            <v>39.200000000000003</v>
          </cell>
          <cell r="G965" t="str">
            <v>Yes</v>
          </cell>
          <cell r="H965">
            <v>36.900000000000006</v>
          </cell>
          <cell r="I965" t="str">
            <v>TI</v>
          </cell>
          <cell r="J965" t="str">
            <v>Highend</v>
          </cell>
          <cell r="K965" t="str">
            <v>2553YAA02/2N</v>
          </cell>
          <cell r="L965" t="str">
            <v>RD</v>
          </cell>
          <cell r="M965" t="str">
            <v>S-Group</v>
          </cell>
          <cell r="N965" t="str">
            <v>Reg</v>
          </cell>
          <cell r="P965" t="str">
            <v>PMR33</v>
          </cell>
          <cell r="Q965" t="str">
            <v>DRP</v>
          </cell>
          <cell r="S965">
            <v>0</v>
          </cell>
          <cell r="V965">
            <v>0</v>
          </cell>
          <cell r="X965">
            <v>0</v>
          </cell>
          <cell r="Y965" t="str">
            <v>Adhe</v>
          </cell>
          <cell r="Z965" t="str">
            <v>G2</v>
          </cell>
          <cell r="AA965" t="str">
            <v>Simple-Adhesive</v>
          </cell>
          <cell r="AB965" t="str">
            <v>Regular-Adhe</v>
          </cell>
        </row>
        <row r="966">
          <cell r="D966" t="str">
            <v>2553YAA32Z1/IND</v>
          </cell>
          <cell r="E966">
            <v>2553</v>
          </cell>
          <cell r="F966">
            <v>39.200000000000003</v>
          </cell>
          <cell r="G966" t="str">
            <v>Yes</v>
          </cell>
          <cell r="H966">
            <v>36.900000000000006</v>
          </cell>
          <cell r="I966" t="str">
            <v>TI</v>
          </cell>
          <cell r="J966" t="str">
            <v>Highend</v>
          </cell>
          <cell r="K966" t="str">
            <v>2553YAA02/2N</v>
          </cell>
          <cell r="L966" t="str">
            <v>RD</v>
          </cell>
          <cell r="M966" t="str">
            <v>S-Group</v>
          </cell>
          <cell r="N966" t="str">
            <v>Reg</v>
          </cell>
          <cell r="P966" t="str">
            <v>NM (INSTI)</v>
          </cell>
          <cell r="Q966" t="str">
            <v>DRP</v>
          </cell>
          <cell r="S966">
            <v>0</v>
          </cell>
          <cell r="V966">
            <v>0</v>
          </cell>
          <cell r="X966">
            <v>0</v>
          </cell>
          <cell r="Y966" t="str">
            <v>Adhe</v>
          </cell>
          <cell r="Z966" t="str">
            <v>G2</v>
          </cell>
          <cell r="AA966" t="str">
            <v>Simple-Adhesive</v>
          </cell>
          <cell r="AB966" t="str">
            <v>Regular-Adhe</v>
          </cell>
        </row>
        <row r="967">
          <cell r="D967" t="str">
            <v>2553YAA33/IND</v>
          </cell>
          <cell r="E967">
            <v>2553</v>
          </cell>
          <cell r="F967">
            <v>39.200000000000003</v>
          </cell>
          <cell r="G967" t="str">
            <v>Yes</v>
          </cell>
          <cell r="H967">
            <v>36.900000000000006</v>
          </cell>
          <cell r="I967" t="str">
            <v>TI</v>
          </cell>
          <cell r="J967" t="str">
            <v>Highend</v>
          </cell>
          <cell r="K967" t="str">
            <v>2553YAA02/2N</v>
          </cell>
          <cell r="L967" t="str">
            <v>RD</v>
          </cell>
          <cell r="M967" t="str">
            <v>S-Group</v>
          </cell>
          <cell r="N967" t="str">
            <v>Reg</v>
          </cell>
          <cell r="P967" t="str">
            <v>PMR33</v>
          </cell>
          <cell r="Q967" t="str">
            <v>DRP</v>
          </cell>
          <cell r="S967">
            <v>0</v>
          </cell>
          <cell r="V967">
            <v>0</v>
          </cell>
          <cell r="X967">
            <v>0</v>
          </cell>
          <cell r="Y967" t="str">
            <v>Adhe</v>
          </cell>
          <cell r="Z967" t="str">
            <v>G2</v>
          </cell>
          <cell r="AA967" t="str">
            <v>Simple-Adhesive</v>
          </cell>
          <cell r="AB967" t="str">
            <v>Regular-Adhe</v>
          </cell>
        </row>
        <row r="968">
          <cell r="D968" t="str">
            <v>2553YAB31/IND</v>
          </cell>
          <cell r="E968">
            <v>2553</v>
          </cell>
          <cell r="F968">
            <v>39.200000000000003</v>
          </cell>
          <cell r="G968" t="str">
            <v>Yes</v>
          </cell>
          <cell r="H968">
            <v>36.900000000000006</v>
          </cell>
          <cell r="I968" t="str">
            <v>TI</v>
          </cell>
          <cell r="J968" t="str">
            <v>Highend</v>
          </cell>
          <cell r="K968" t="str">
            <v>2553YAB02/2N</v>
          </cell>
          <cell r="L968" t="str">
            <v>RD</v>
          </cell>
          <cell r="M968" t="str">
            <v>S-Group</v>
          </cell>
          <cell r="N968" t="str">
            <v>Reg</v>
          </cell>
          <cell r="P968" t="str">
            <v>PMR31</v>
          </cell>
          <cell r="Q968" t="str">
            <v>DRP</v>
          </cell>
          <cell r="S968">
            <v>0</v>
          </cell>
          <cell r="V968">
            <v>0</v>
          </cell>
          <cell r="X968">
            <v>0</v>
          </cell>
          <cell r="Y968" t="str">
            <v>Adhe</v>
          </cell>
          <cell r="Z968" t="str">
            <v>G2</v>
          </cell>
          <cell r="AA968" t="str">
            <v>Simple-Adhesive</v>
          </cell>
          <cell r="AB968" t="str">
            <v>Regular-Adhe</v>
          </cell>
        </row>
        <row r="969">
          <cell r="D969" t="str">
            <v>2553YAC31/IND</v>
          </cell>
          <cell r="E969">
            <v>2553</v>
          </cell>
          <cell r="F969">
            <v>39.200000000000003</v>
          </cell>
          <cell r="G969" t="str">
            <v>Yes</v>
          </cell>
          <cell r="H969">
            <v>36.900000000000006</v>
          </cell>
          <cell r="I969" t="str">
            <v>TI</v>
          </cell>
          <cell r="J969" t="str">
            <v>Highend</v>
          </cell>
          <cell r="K969" t="str">
            <v>2553YAC02/2N</v>
          </cell>
          <cell r="L969" t="str">
            <v>RD</v>
          </cell>
          <cell r="M969" t="str">
            <v>S-Group</v>
          </cell>
          <cell r="N969" t="str">
            <v>Reg</v>
          </cell>
          <cell r="P969" t="str">
            <v>NM (PED)</v>
          </cell>
          <cell r="Q969" t="str">
            <v>DRP</v>
          </cell>
          <cell r="S969">
            <v>0</v>
          </cell>
          <cell r="V969">
            <v>0</v>
          </cell>
          <cell r="X969">
            <v>0</v>
          </cell>
          <cell r="Y969" t="str">
            <v>Adhe</v>
          </cell>
          <cell r="Z969" t="str">
            <v>G2</v>
          </cell>
          <cell r="AA969" t="str">
            <v>Simple-Adhesive</v>
          </cell>
          <cell r="AB969" t="str">
            <v>Regular-Adhe</v>
          </cell>
        </row>
        <row r="970">
          <cell r="D970" t="str">
            <v>2553YAC33/IND</v>
          </cell>
          <cell r="E970">
            <v>2553</v>
          </cell>
          <cell r="F970">
            <v>39.200000000000003</v>
          </cell>
          <cell r="G970" t="str">
            <v>Yes</v>
          </cell>
          <cell r="H970">
            <v>36.900000000000006</v>
          </cell>
          <cell r="I970" t="str">
            <v>TI</v>
          </cell>
          <cell r="J970" t="str">
            <v>Highend</v>
          </cell>
          <cell r="K970" t="str">
            <v>2553YAC02/2N</v>
          </cell>
          <cell r="L970" t="str">
            <v>RD</v>
          </cell>
          <cell r="M970" t="str">
            <v>S-Group</v>
          </cell>
          <cell r="N970" t="str">
            <v>Reg</v>
          </cell>
          <cell r="P970" t="str">
            <v>NM (PED)</v>
          </cell>
          <cell r="Q970" t="str">
            <v>DRP</v>
          </cell>
          <cell r="S970">
            <v>0</v>
          </cell>
          <cell r="V970">
            <v>0</v>
          </cell>
          <cell r="X970">
            <v>0</v>
          </cell>
          <cell r="Y970" t="str">
            <v>Adhe</v>
          </cell>
          <cell r="Z970" t="str">
            <v>G2</v>
          </cell>
          <cell r="AA970" t="str">
            <v>Simple-Adhesive</v>
          </cell>
          <cell r="AB970" t="str">
            <v>Regular-Adhe</v>
          </cell>
        </row>
        <row r="971">
          <cell r="D971" t="str">
            <v>2554KAB00/IND</v>
          </cell>
          <cell r="E971">
            <v>2554</v>
          </cell>
          <cell r="F971">
            <v>45.7</v>
          </cell>
          <cell r="G971" t="str">
            <v>Yes</v>
          </cell>
          <cell r="H971">
            <v>43.400000000000006</v>
          </cell>
          <cell r="I971" t="str">
            <v>TI</v>
          </cell>
          <cell r="J971" t="str">
            <v>Highend</v>
          </cell>
          <cell r="K971" t="str">
            <v>2554KAB02</v>
          </cell>
          <cell r="L971" t="str">
            <v>RD</v>
          </cell>
          <cell r="M971" t="str">
            <v>S-Group</v>
          </cell>
          <cell r="N971" t="str">
            <v>Reg</v>
          </cell>
          <cell r="P971" t="str">
            <v>PMR36</v>
          </cell>
          <cell r="Q971" t="str">
            <v>DRP</v>
          </cell>
          <cell r="S971">
            <v>0</v>
          </cell>
          <cell r="V971">
            <v>0</v>
          </cell>
          <cell r="X971">
            <v>0</v>
          </cell>
          <cell r="Y971" t="str">
            <v>Gask</v>
          </cell>
          <cell r="Z971" t="str">
            <v>G5</v>
          </cell>
          <cell r="AA971" t="str">
            <v>Simple-Gasket</v>
          </cell>
          <cell r="AB971" t="str">
            <v>Regular-Gask</v>
          </cell>
        </row>
        <row r="972">
          <cell r="D972" t="str">
            <v>2554SAA00/IND</v>
          </cell>
          <cell r="E972">
            <v>2554</v>
          </cell>
          <cell r="F972">
            <v>45.7</v>
          </cell>
          <cell r="G972" t="str">
            <v>Yes</v>
          </cell>
          <cell r="H972">
            <v>43.400000000000006</v>
          </cell>
          <cell r="I972" t="str">
            <v>TI</v>
          </cell>
          <cell r="J972" t="str">
            <v>Highend</v>
          </cell>
          <cell r="K972" t="str">
            <v>2554SAA02</v>
          </cell>
          <cell r="L972" t="str">
            <v>RD</v>
          </cell>
          <cell r="M972" t="str">
            <v>S-Group</v>
          </cell>
          <cell r="N972" t="str">
            <v>Reg</v>
          </cell>
          <cell r="P972" t="str">
            <v>PMR36</v>
          </cell>
          <cell r="Q972" t="str">
            <v>DRP</v>
          </cell>
          <cell r="S972">
            <v>0</v>
          </cell>
          <cell r="V972">
            <v>0</v>
          </cell>
          <cell r="X972">
            <v>0</v>
          </cell>
          <cell r="Y972" t="str">
            <v>Gask</v>
          </cell>
          <cell r="Z972" t="str">
            <v>G5</v>
          </cell>
          <cell r="AA972" t="str">
            <v>Simple-Gasket</v>
          </cell>
          <cell r="AB972" t="str">
            <v>Regular-Gask</v>
          </cell>
        </row>
        <row r="973">
          <cell r="D973" t="str">
            <v>2554SAA00Z1/IND</v>
          </cell>
          <cell r="E973">
            <v>2554</v>
          </cell>
          <cell r="F973">
            <v>45.7</v>
          </cell>
          <cell r="G973" t="str">
            <v>Yes</v>
          </cell>
          <cell r="H973">
            <v>43.400000000000006</v>
          </cell>
          <cell r="I973" t="str">
            <v>TI</v>
          </cell>
          <cell r="J973" t="str">
            <v>Highend</v>
          </cell>
          <cell r="K973" t="str">
            <v>2554SAA02</v>
          </cell>
          <cell r="L973" t="str">
            <v>RD</v>
          </cell>
          <cell r="M973" t="str">
            <v>S-Group</v>
          </cell>
          <cell r="N973" t="str">
            <v>Reg</v>
          </cell>
          <cell r="P973" t="str">
            <v>NM (INSTI)</v>
          </cell>
          <cell r="Q973" t="str">
            <v>DRP</v>
          </cell>
          <cell r="S973">
            <v>0</v>
          </cell>
          <cell r="V973">
            <v>0</v>
          </cell>
          <cell r="X973">
            <v>0</v>
          </cell>
          <cell r="Y973" t="str">
            <v>Gask</v>
          </cell>
          <cell r="Z973" t="str">
            <v>G6</v>
          </cell>
          <cell r="AA973" t="str">
            <v>Simple-Gasket</v>
          </cell>
          <cell r="AB973" t="str">
            <v>Regular-Gask</v>
          </cell>
        </row>
        <row r="974">
          <cell r="D974" t="str">
            <v>2554SAB00/IND</v>
          </cell>
          <cell r="E974">
            <v>2554</v>
          </cell>
          <cell r="F974">
            <v>45.7</v>
          </cell>
          <cell r="G974" t="str">
            <v>Yes</v>
          </cell>
          <cell r="H974">
            <v>43.400000000000006</v>
          </cell>
          <cell r="I974" t="str">
            <v>TI</v>
          </cell>
          <cell r="J974" t="str">
            <v>Highend</v>
          </cell>
          <cell r="K974" t="str">
            <v>2554SAB02</v>
          </cell>
          <cell r="L974" t="str">
            <v>RD</v>
          </cell>
          <cell r="M974" t="str">
            <v>S-Group</v>
          </cell>
          <cell r="N974" t="str">
            <v>Reg</v>
          </cell>
          <cell r="P974" t="str">
            <v>PMR32</v>
          </cell>
          <cell r="Q974" t="str">
            <v>DRP</v>
          </cell>
          <cell r="S974">
            <v>0</v>
          </cell>
          <cell r="V974">
            <v>0</v>
          </cell>
          <cell r="X974">
            <v>0</v>
          </cell>
          <cell r="Y974" t="str">
            <v>Gask</v>
          </cell>
          <cell r="Z974" t="str">
            <v>G6</v>
          </cell>
          <cell r="AA974" t="str">
            <v>Simple-Gasket</v>
          </cell>
          <cell r="AB974" t="str">
            <v>Regular-Gask</v>
          </cell>
        </row>
        <row r="975">
          <cell r="D975" t="str">
            <v>2554YAB00/IND</v>
          </cell>
          <cell r="E975">
            <v>2554</v>
          </cell>
          <cell r="F975">
            <v>45.7</v>
          </cell>
          <cell r="G975" t="str">
            <v>Yes</v>
          </cell>
          <cell r="H975">
            <v>43.400000000000006</v>
          </cell>
          <cell r="I975" t="str">
            <v>TI</v>
          </cell>
          <cell r="J975" t="str">
            <v>Highend</v>
          </cell>
          <cell r="K975" t="str">
            <v>2554YAB02/2N</v>
          </cell>
          <cell r="L975" t="str">
            <v>RD</v>
          </cell>
          <cell r="M975" t="str">
            <v>S-Group</v>
          </cell>
          <cell r="N975" t="str">
            <v>Reg</v>
          </cell>
          <cell r="P975" t="str">
            <v>PMR31</v>
          </cell>
          <cell r="Q975" t="str">
            <v>DRP</v>
          </cell>
          <cell r="S975">
            <v>0</v>
          </cell>
          <cell r="V975">
            <v>0</v>
          </cell>
          <cell r="X975">
            <v>0</v>
          </cell>
          <cell r="Y975" t="str">
            <v>Gask</v>
          </cell>
          <cell r="Z975" t="str">
            <v>G5</v>
          </cell>
          <cell r="AA975" t="str">
            <v>Simple-Gasket</v>
          </cell>
          <cell r="AB975" t="str">
            <v>Regular-Gask</v>
          </cell>
        </row>
        <row r="976">
          <cell r="D976" t="str">
            <v>2556SKA00/IND</v>
          </cell>
          <cell r="E976">
            <v>2556</v>
          </cell>
          <cell r="F976">
            <v>39.1</v>
          </cell>
          <cell r="G976" t="str">
            <v>No</v>
          </cell>
          <cell r="H976">
            <v>39.1</v>
          </cell>
          <cell r="I976" t="str">
            <v>TI</v>
          </cell>
          <cell r="J976" t="str">
            <v>Audit</v>
          </cell>
          <cell r="K976" t="str">
            <v>2556SKA02</v>
          </cell>
          <cell r="L976" t="str">
            <v>RD</v>
          </cell>
          <cell r="M976" t="str">
            <v>S-Group</v>
          </cell>
          <cell r="N976" t="str">
            <v>Reg</v>
          </cell>
          <cell r="P976" t="str">
            <v>PMR36</v>
          </cell>
          <cell r="Q976" t="str">
            <v>DRP</v>
          </cell>
          <cell r="S976">
            <v>0</v>
          </cell>
          <cell r="V976">
            <v>0</v>
          </cell>
          <cell r="X976">
            <v>0</v>
          </cell>
          <cell r="Y976" t="str">
            <v>Gask</v>
          </cell>
          <cell r="Z976" t="str">
            <v>G4</v>
          </cell>
          <cell r="AA976" t="str">
            <v>Simple-Gasket</v>
          </cell>
          <cell r="AB976" t="str">
            <v>Regular-Gask</v>
          </cell>
        </row>
        <row r="977">
          <cell r="D977" t="str">
            <v>2556SKB00/IND</v>
          </cell>
          <cell r="E977">
            <v>2556</v>
          </cell>
          <cell r="F977">
            <v>39.1</v>
          </cell>
          <cell r="G977" t="str">
            <v>No</v>
          </cell>
          <cell r="H977">
            <v>39.1</v>
          </cell>
          <cell r="I977" t="str">
            <v>TI</v>
          </cell>
          <cell r="J977" t="str">
            <v/>
          </cell>
          <cell r="K977" t="str">
            <v>2556SKB02</v>
          </cell>
          <cell r="L977" t="str">
            <v>RD</v>
          </cell>
          <cell r="M977" t="str">
            <v>S-Group</v>
          </cell>
          <cell r="N977" t="str">
            <v>Reg</v>
          </cell>
          <cell r="P977" t="str">
            <v>NM (PED)</v>
          </cell>
          <cell r="Q977" t="str">
            <v>DRP</v>
          </cell>
          <cell r="S977">
            <v>0</v>
          </cell>
          <cell r="V977">
            <v>0</v>
          </cell>
          <cell r="X977">
            <v>0</v>
          </cell>
          <cell r="Y977" t="str">
            <v>Adhe</v>
          </cell>
          <cell r="Z977" t="str">
            <v>G4</v>
          </cell>
          <cell r="AA977" t="str">
            <v>Simple-Adhesive</v>
          </cell>
          <cell r="AB977" t="str">
            <v>Regular-Adhe</v>
          </cell>
        </row>
        <row r="978">
          <cell r="D978" t="str">
            <v>2557SAA00/IND</v>
          </cell>
          <cell r="E978">
            <v>2557</v>
          </cell>
          <cell r="F978">
            <v>39.1</v>
          </cell>
          <cell r="G978" t="str">
            <v>Yes</v>
          </cell>
          <cell r="H978">
            <v>36.800000000000004</v>
          </cell>
          <cell r="I978" t="str">
            <v>TI</v>
          </cell>
          <cell r="J978" t="str">
            <v>Highend</v>
          </cell>
          <cell r="K978" t="str">
            <v>2557SAA02</v>
          </cell>
          <cell r="L978" t="str">
            <v>RD</v>
          </cell>
          <cell r="M978" t="str">
            <v>S-Group</v>
          </cell>
          <cell r="N978" t="str">
            <v>Reg</v>
          </cell>
          <cell r="P978" t="str">
            <v>PMR31</v>
          </cell>
          <cell r="Q978" t="str">
            <v>DRP</v>
          </cell>
          <cell r="S978">
            <v>0</v>
          </cell>
          <cell r="V978">
            <v>0</v>
          </cell>
          <cell r="X978">
            <v>0</v>
          </cell>
          <cell r="Y978" t="str">
            <v>Gask</v>
          </cell>
          <cell r="Z978" t="str">
            <v>G2</v>
          </cell>
          <cell r="AA978" t="str">
            <v>Simple-Gasket</v>
          </cell>
          <cell r="AB978" t="str">
            <v>Regular-Gask</v>
          </cell>
        </row>
        <row r="979">
          <cell r="D979" t="str">
            <v>2557SAA00Z1/IND</v>
          </cell>
          <cell r="E979">
            <v>2557</v>
          </cell>
          <cell r="F979">
            <v>39.1</v>
          </cell>
          <cell r="G979" t="str">
            <v>Yes</v>
          </cell>
          <cell r="H979">
            <v>36.800000000000004</v>
          </cell>
          <cell r="I979" t="str">
            <v>TI</v>
          </cell>
          <cell r="J979" t="str">
            <v>Highend</v>
          </cell>
          <cell r="K979" t="str">
            <v>2557SAA02</v>
          </cell>
          <cell r="L979" t="str">
            <v>RD</v>
          </cell>
          <cell r="M979" t="str">
            <v>S-Group</v>
          </cell>
          <cell r="N979" t="str">
            <v>Reg</v>
          </cell>
          <cell r="P979" t="str">
            <v>NM (INSTI)</v>
          </cell>
          <cell r="Q979" t="str">
            <v>DRP</v>
          </cell>
          <cell r="S979">
            <v>0</v>
          </cell>
          <cell r="V979">
            <v>0</v>
          </cell>
          <cell r="X979">
            <v>0</v>
          </cell>
          <cell r="Y979" t="str">
            <v>Gask</v>
          </cell>
          <cell r="Z979" t="str">
            <v>G2</v>
          </cell>
          <cell r="AA979" t="str">
            <v>Simple-Gasket</v>
          </cell>
          <cell r="AB979" t="str">
            <v>Regular-Gask</v>
          </cell>
        </row>
        <row r="980">
          <cell r="D980" t="str">
            <v>2558SAA00/IND</v>
          </cell>
          <cell r="E980">
            <v>2558</v>
          </cell>
          <cell r="F980">
            <v>27.3</v>
          </cell>
          <cell r="G980" t="str">
            <v>No</v>
          </cell>
          <cell r="H980">
            <v>27.3</v>
          </cell>
          <cell r="I980" t="str">
            <v>TI</v>
          </cell>
          <cell r="J980" t="str">
            <v>Audit</v>
          </cell>
          <cell r="K980" t="str">
            <v>2558SAA02</v>
          </cell>
          <cell r="L980" t="str">
            <v>SH</v>
          </cell>
          <cell r="M980" t="str">
            <v>S-Group</v>
          </cell>
          <cell r="N980" t="str">
            <v>Reg</v>
          </cell>
          <cell r="P980" t="str">
            <v>PMR28</v>
          </cell>
          <cell r="Q980" t="str">
            <v>DRP</v>
          </cell>
          <cell r="S980">
            <v>0</v>
          </cell>
          <cell r="V980">
            <v>0</v>
          </cell>
          <cell r="X980">
            <v>0</v>
          </cell>
          <cell r="Y980" t="str">
            <v>Adhe</v>
          </cell>
          <cell r="Z980" t="str">
            <v>G5</v>
          </cell>
          <cell r="AA980" t="str">
            <v>Simple-Adhesive</v>
          </cell>
          <cell r="AB980" t="str">
            <v>Regular-Adhe</v>
          </cell>
        </row>
        <row r="981">
          <cell r="D981" t="str">
            <v>2562BAA31/IND</v>
          </cell>
          <cell r="E981">
            <v>2562</v>
          </cell>
          <cell r="F981">
            <v>32.6</v>
          </cell>
          <cell r="G981" t="str">
            <v>Yes</v>
          </cell>
          <cell r="H981">
            <v>30.3</v>
          </cell>
          <cell r="I981" t="str">
            <v>TI</v>
          </cell>
          <cell r="J981" t="str">
            <v>Highend</v>
          </cell>
          <cell r="K981" t="str">
            <v>2562BAA02/2N</v>
          </cell>
          <cell r="L981" t="str">
            <v>SH</v>
          </cell>
          <cell r="M981" t="str">
            <v>S-Group</v>
          </cell>
          <cell r="N981" t="str">
            <v>Reg</v>
          </cell>
          <cell r="P981" t="str">
            <v>PMR33</v>
          </cell>
          <cell r="Q981" t="str">
            <v>DRP</v>
          </cell>
          <cell r="S981">
            <v>0</v>
          </cell>
          <cell r="V981">
            <v>0</v>
          </cell>
          <cell r="X981">
            <v>0</v>
          </cell>
          <cell r="Y981" t="str">
            <v>Adhe</v>
          </cell>
          <cell r="Z981" t="str">
            <v>G5</v>
          </cell>
          <cell r="AA981" t="str">
            <v>Simple-Adhesive</v>
          </cell>
          <cell r="AB981" t="str">
            <v>Regular-Adhe</v>
          </cell>
        </row>
        <row r="982">
          <cell r="D982" t="str">
            <v>2562KAA31/IND</v>
          </cell>
          <cell r="E982">
            <v>2562</v>
          </cell>
          <cell r="F982">
            <v>32.6</v>
          </cell>
          <cell r="G982" t="str">
            <v>Yes</v>
          </cell>
          <cell r="H982">
            <v>30.3</v>
          </cell>
          <cell r="I982" t="str">
            <v>TI</v>
          </cell>
          <cell r="J982" t="str">
            <v>Highend</v>
          </cell>
          <cell r="K982" t="str">
            <v>2562KAA02</v>
          </cell>
          <cell r="L982" t="str">
            <v>SH</v>
          </cell>
          <cell r="M982" t="str">
            <v>S-Group</v>
          </cell>
          <cell r="N982" t="str">
            <v>Reg</v>
          </cell>
          <cell r="P982" t="str">
            <v>PMR34</v>
          </cell>
          <cell r="Q982" t="str">
            <v>DRP</v>
          </cell>
          <cell r="S982">
            <v>0</v>
          </cell>
          <cell r="V982">
            <v>0</v>
          </cell>
          <cell r="X982">
            <v>0</v>
          </cell>
          <cell r="Y982" t="str">
            <v>Adhe</v>
          </cell>
          <cell r="Z982" t="str">
            <v>G5</v>
          </cell>
          <cell r="AA982" t="str">
            <v>Simple-Adhesive</v>
          </cell>
          <cell r="AB982" t="str">
            <v>Regular-Adhe</v>
          </cell>
        </row>
        <row r="983">
          <cell r="D983" t="str">
            <v>2562SAA31/IND</v>
          </cell>
          <cell r="E983">
            <v>2562</v>
          </cell>
          <cell r="F983">
            <v>32.6</v>
          </cell>
          <cell r="G983" t="str">
            <v>Yes</v>
          </cell>
          <cell r="H983">
            <v>30.3</v>
          </cell>
          <cell r="I983" t="str">
            <v>TI</v>
          </cell>
          <cell r="J983" t="str">
            <v>Highend</v>
          </cell>
          <cell r="K983" t="str">
            <v>2562SAA02</v>
          </cell>
          <cell r="L983" t="str">
            <v>SH</v>
          </cell>
          <cell r="M983" t="str">
            <v>S-Group</v>
          </cell>
          <cell r="N983" t="str">
            <v>Reg</v>
          </cell>
          <cell r="P983" t="str">
            <v>PMR30</v>
          </cell>
          <cell r="Q983" t="str">
            <v>DRP</v>
          </cell>
          <cell r="S983">
            <v>0</v>
          </cell>
          <cell r="V983">
            <v>0</v>
          </cell>
          <cell r="X983">
            <v>0</v>
          </cell>
          <cell r="Y983" t="str">
            <v>Adhe</v>
          </cell>
          <cell r="Z983" t="str">
            <v>G5</v>
          </cell>
          <cell r="AA983" t="str">
            <v>Simple-Adhesive</v>
          </cell>
          <cell r="AB983" t="str">
            <v>Regular-Adhe</v>
          </cell>
        </row>
        <row r="984">
          <cell r="D984" t="str">
            <v>2562YAA31/IND</v>
          </cell>
          <cell r="E984">
            <v>2562</v>
          </cell>
          <cell r="F984">
            <v>32.6</v>
          </cell>
          <cell r="G984" t="str">
            <v>Yes</v>
          </cell>
          <cell r="H984">
            <v>30.3</v>
          </cell>
          <cell r="I984" t="str">
            <v>TI</v>
          </cell>
          <cell r="J984" t="str">
            <v>Highend</v>
          </cell>
          <cell r="K984" t="str">
            <v>2562YAA02/2N</v>
          </cell>
          <cell r="L984" t="str">
            <v>SH</v>
          </cell>
          <cell r="M984" t="str">
            <v>S-Group</v>
          </cell>
          <cell r="N984" t="str">
            <v>Reg</v>
          </cell>
          <cell r="P984" t="str">
            <v>PMR31</v>
          </cell>
          <cell r="Q984" t="str">
            <v>DRP</v>
          </cell>
          <cell r="S984">
            <v>0</v>
          </cell>
          <cell r="V984">
            <v>0</v>
          </cell>
          <cell r="X984">
            <v>0</v>
          </cell>
          <cell r="Y984" t="str">
            <v>Adhe</v>
          </cell>
          <cell r="Z984" t="str">
            <v>G5</v>
          </cell>
          <cell r="AA984" t="str">
            <v>Simple-Adhesive</v>
          </cell>
          <cell r="AB984" t="str">
            <v>Regular-Adhe</v>
          </cell>
        </row>
        <row r="985">
          <cell r="D985" t="str">
            <v>2563BAA31/IND</v>
          </cell>
          <cell r="E985">
            <v>2563</v>
          </cell>
          <cell r="F985">
            <v>95.4</v>
          </cell>
          <cell r="G985" t="str">
            <v>No</v>
          </cell>
          <cell r="H985">
            <v>95.4</v>
          </cell>
          <cell r="I985" t="str">
            <v>TI</v>
          </cell>
          <cell r="J985" t="str">
            <v>Highend</v>
          </cell>
          <cell r="K985" t="str">
            <v>2563BAA02/2N</v>
          </cell>
          <cell r="L985" t="str">
            <v>SH</v>
          </cell>
          <cell r="M985" t="str">
            <v>C-Group</v>
          </cell>
          <cell r="N985" t="str">
            <v>Add on</v>
          </cell>
          <cell r="P985" t="str">
            <v>PMR29</v>
          </cell>
          <cell r="Q985" t="str">
            <v>DRP</v>
          </cell>
          <cell r="S985">
            <v>0</v>
          </cell>
          <cell r="V985">
            <v>0</v>
          </cell>
          <cell r="X985">
            <v>0</v>
          </cell>
          <cell r="Y985" t="str">
            <v>Adhe</v>
          </cell>
          <cell r="Z985" t="str">
            <v>A2</v>
          </cell>
          <cell r="AA985" t="str">
            <v>Insert Assy</v>
          </cell>
          <cell r="AB985" t="str">
            <v>MG Adhe + Insert Assy</v>
          </cell>
        </row>
        <row r="986">
          <cell r="D986" t="str">
            <v>2563KAA31/IND</v>
          </cell>
          <cell r="E986">
            <v>2563</v>
          </cell>
          <cell r="F986">
            <v>95.4</v>
          </cell>
          <cell r="G986" t="str">
            <v>No</v>
          </cell>
          <cell r="H986">
            <v>95.4</v>
          </cell>
          <cell r="I986" t="str">
            <v>TI</v>
          </cell>
          <cell r="J986" t="str">
            <v>Highend</v>
          </cell>
          <cell r="K986" t="str">
            <v>2563KAA02</v>
          </cell>
          <cell r="L986" t="str">
            <v>SH</v>
          </cell>
          <cell r="M986" t="str">
            <v>C-Group</v>
          </cell>
          <cell r="N986" t="str">
            <v>Add on</v>
          </cell>
          <cell r="P986" t="str">
            <v>PMR29</v>
          </cell>
          <cell r="Q986" t="str">
            <v>DRP</v>
          </cell>
          <cell r="S986">
            <v>0</v>
          </cell>
          <cell r="V986">
            <v>0</v>
          </cell>
          <cell r="X986">
            <v>0</v>
          </cell>
          <cell r="Y986" t="str">
            <v>Adhe</v>
          </cell>
          <cell r="Z986" t="str">
            <v>A2</v>
          </cell>
          <cell r="AA986" t="str">
            <v>Insert Assy</v>
          </cell>
          <cell r="AB986" t="str">
            <v>MG Adhe + Insert Assy</v>
          </cell>
        </row>
        <row r="987">
          <cell r="D987" t="str">
            <v>2563SAA31/IND</v>
          </cell>
          <cell r="E987">
            <v>2563</v>
          </cell>
          <cell r="F987">
            <v>95.4</v>
          </cell>
          <cell r="G987" t="str">
            <v>No</v>
          </cell>
          <cell r="H987">
            <v>95.4</v>
          </cell>
          <cell r="I987" t="str">
            <v>TI</v>
          </cell>
          <cell r="J987" t="str">
            <v>Highend</v>
          </cell>
          <cell r="K987" t="str">
            <v>2563SAA02</v>
          </cell>
          <cell r="L987" t="str">
            <v>SH</v>
          </cell>
          <cell r="M987" t="str">
            <v>C-Group</v>
          </cell>
          <cell r="N987" t="str">
            <v>Add on</v>
          </cell>
          <cell r="P987" t="str">
            <v>PMR28</v>
          </cell>
          <cell r="Q987" t="str">
            <v>DRP</v>
          </cell>
          <cell r="S987">
            <v>0</v>
          </cell>
          <cell r="V987">
            <v>0</v>
          </cell>
          <cell r="X987">
            <v>0</v>
          </cell>
          <cell r="Y987" t="str">
            <v>Adhe</v>
          </cell>
          <cell r="Z987" t="str">
            <v>A2</v>
          </cell>
          <cell r="AA987" t="str">
            <v>Insert Assy</v>
          </cell>
          <cell r="AB987" t="str">
            <v>MG Adhe + Insert Assy</v>
          </cell>
        </row>
        <row r="988">
          <cell r="D988" t="str">
            <v>2565SAA00/IND</v>
          </cell>
          <cell r="E988">
            <v>2565</v>
          </cell>
          <cell r="F988">
            <v>39.200000000000003</v>
          </cell>
          <cell r="G988" t="str">
            <v>No</v>
          </cell>
          <cell r="H988">
            <v>39.200000000000003</v>
          </cell>
          <cell r="I988" t="str">
            <v>TI</v>
          </cell>
          <cell r="J988" t="str">
            <v>Highend</v>
          </cell>
          <cell r="K988" t="str">
            <v>2565SAA02</v>
          </cell>
          <cell r="L988" t="str">
            <v>RD</v>
          </cell>
          <cell r="M988" t="str">
            <v>S-Group</v>
          </cell>
          <cell r="N988" t="str">
            <v>Reg</v>
          </cell>
          <cell r="O988" t="str">
            <v>1.SH</v>
          </cell>
          <cell r="P988" t="str">
            <v>MTS-RET</v>
          </cell>
          <cell r="Q988" t="str">
            <v>Live</v>
          </cell>
          <cell r="R988">
            <v>514</v>
          </cell>
          <cell r="S988">
            <v>503</v>
          </cell>
          <cell r="T988">
            <v>559</v>
          </cell>
          <cell r="U988">
            <v>647</v>
          </cell>
          <cell r="V988">
            <v>708</v>
          </cell>
          <cell r="W988">
            <v>832</v>
          </cell>
          <cell r="X988">
            <v>722</v>
          </cell>
          <cell r="Y988" t="str">
            <v>Gask</v>
          </cell>
          <cell r="Z988" t="str">
            <v>G5</v>
          </cell>
          <cell r="AA988" t="str">
            <v>Simple-Gasket</v>
          </cell>
          <cell r="AB988" t="str">
            <v>Regular-Gask</v>
          </cell>
        </row>
        <row r="989">
          <cell r="D989" t="str">
            <v>2565SAB31/IND</v>
          </cell>
          <cell r="E989">
            <v>2565</v>
          </cell>
          <cell r="F989">
            <v>39.200000000000003</v>
          </cell>
          <cell r="G989" t="str">
            <v>No</v>
          </cell>
          <cell r="H989">
            <v>39.200000000000003</v>
          </cell>
          <cell r="I989" t="str">
            <v>TI</v>
          </cell>
          <cell r="J989" t="str">
            <v>Highend</v>
          </cell>
          <cell r="K989" t="str">
            <v>2565SAB02</v>
          </cell>
          <cell r="L989" t="str">
            <v>RD</v>
          </cell>
          <cell r="M989" t="str">
            <v>S-Group</v>
          </cell>
          <cell r="N989" t="str">
            <v>Reg</v>
          </cell>
          <cell r="O989" t="str">
            <v>5.T</v>
          </cell>
          <cell r="P989" t="str">
            <v>MTS-IBD</v>
          </cell>
          <cell r="Q989" t="str">
            <v>Live</v>
          </cell>
          <cell r="R989">
            <v>140</v>
          </cell>
          <cell r="S989">
            <v>108</v>
          </cell>
          <cell r="T989">
            <v>63</v>
          </cell>
          <cell r="U989">
            <v>78</v>
          </cell>
          <cell r="V989">
            <v>68</v>
          </cell>
          <cell r="W989">
            <v>72</v>
          </cell>
          <cell r="X989">
            <v>75</v>
          </cell>
          <cell r="Y989" t="str">
            <v>Adhe</v>
          </cell>
          <cell r="Z989" t="str">
            <v>G5</v>
          </cell>
          <cell r="AA989" t="str">
            <v>Simple-Adhesive</v>
          </cell>
          <cell r="AB989" t="str">
            <v>Regular-Adhe</v>
          </cell>
        </row>
        <row r="990">
          <cell r="D990" t="str">
            <v>2565SAB41/IND</v>
          </cell>
          <cell r="E990">
            <v>2565</v>
          </cell>
          <cell r="F990">
            <v>32.6</v>
          </cell>
          <cell r="G990" t="str">
            <v>No</v>
          </cell>
          <cell r="H990">
            <v>32.6</v>
          </cell>
          <cell r="I990" t="str">
            <v>TI</v>
          </cell>
          <cell r="J990" t="str">
            <v>Highend</v>
          </cell>
          <cell r="K990" t="str">
            <v>2565SAB02</v>
          </cell>
          <cell r="L990" t="str">
            <v>RD</v>
          </cell>
          <cell r="M990" t="str">
            <v>S-Group</v>
          </cell>
          <cell r="N990" t="str">
            <v>Reg</v>
          </cell>
          <cell r="P990" t="str">
            <v>MTO-NEW</v>
          </cell>
          <cell r="Q990" t="str">
            <v>Live</v>
          </cell>
          <cell r="R990">
            <v>14</v>
          </cell>
          <cell r="S990">
            <v>40</v>
          </cell>
          <cell r="V990">
            <v>0</v>
          </cell>
          <cell r="X990">
            <v>0</v>
          </cell>
          <cell r="Y990" t="str">
            <v>Adhe</v>
          </cell>
          <cell r="Z990" t="str">
            <v>G5</v>
          </cell>
          <cell r="AA990" t="str">
            <v>Simple-Adhesive</v>
          </cell>
          <cell r="AB990" t="str">
            <v>Regular-Adhe</v>
          </cell>
        </row>
        <row r="991">
          <cell r="D991" t="str">
            <v>2565WAA00/IND</v>
          </cell>
          <cell r="E991">
            <v>2565</v>
          </cell>
          <cell r="F991">
            <v>39.200000000000003</v>
          </cell>
          <cell r="G991" t="str">
            <v>No</v>
          </cell>
          <cell r="H991">
            <v>39.200000000000003</v>
          </cell>
          <cell r="I991" t="str">
            <v>TI</v>
          </cell>
          <cell r="J991" t="str">
            <v>Highend</v>
          </cell>
          <cell r="K991" t="str">
            <v>2565WAA02</v>
          </cell>
          <cell r="L991" t="str">
            <v>RD</v>
          </cell>
          <cell r="M991" t="str">
            <v>S-Group</v>
          </cell>
          <cell r="N991" t="str">
            <v>Reg</v>
          </cell>
          <cell r="O991" t="str">
            <v>1.SH</v>
          </cell>
          <cell r="P991" t="str">
            <v>MTS-RET</v>
          </cell>
          <cell r="Q991" t="str">
            <v>Live</v>
          </cell>
          <cell r="R991">
            <v>524</v>
          </cell>
          <cell r="S991">
            <v>522</v>
          </cell>
          <cell r="T991">
            <v>582</v>
          </cell>
          <cell r="U991">
            <v>658</v>
          </cell>
          <cell r="V991">
            <v>747</v>
          </cell>
          <cell r="W991">
            <v>783</v>
          </cell>
          <cell r="X991">
            <v>603</v>
          </cell>
          <cell r="Y991" t="str">
            <v>Gask</v>
          </cell>
          <cell r="Z991" t="str">
            <v>G5</v>
          </cell>
          <cell r="AA991" t="str">
            <v>Simple-Gasket</v>
          </cell>
          <cell r="AB991" t="str">
            <v>Regular-Gask</v>
          </cell>
        </row>
        <row r="992">
          <cell r="D992" t="str">
            <v>2565WAB31/IND</v>
          </cell>
          <cell r="E992">
            <v>2565</v>
          </cell>
          <cell r="F992">
            <v>39.200000000000003</v>
          </cell>
          <cell r="G992" t="str">
            <v>No</v>
          </cell>
          <cell r="H992">
            <v>39.200000000000003</v>
          </cell>
          <cell r="I992" t="str">
            <v>TI</v>
          </cell>
          <cell r="J992" t="str">
            <v>Highend</v>
          </cell>
          <cell r="K992" t="str">
            <v>2565WAB02</v>
          </cell>
          <cell r="L992" t="str">
            <v>RD</v>
          </cell>
          <cell r="M992" t="str">
            <v>S-Group</v>
          </cell>
          <cell r="N992" t="str">
            <v>Reg</v>
          </cell>
          <cell r="O992" t="str">
            <v>5.T</v>
          </cell>
          <cell r="P992" t="str">
            <v>MTS-IBD</v>
          </cell>
          <cell r="Q992" t="str">
            <v>Live</v>
          </cell>
          <cell r="R992">
            <v>210</v>
          </cell>
          <cell r="S992">
            <v>134</v>
          </cell>
          <cell r="T992">
            <v>134</v>
          </cell>
          <cell r="U992">
            <v>129</v>
          </cell>
          <cell r="V992">
            <v>149</v>
          </cell>
          <cell r="W992">
            <v>142</v>
          </cell>
          <cell r="X992">
            <v>167</v>
          </cell>
          <cell r="Y992" t="str">
            <v>Adhe</v>
          </cell>
          <cell r="Z992" t="str">
            <v>G5</v>
          </cell>
          <cell r="AA992" t="str">
            <v>Simple-Adhesive</v>
          </cell>
          <cell r="AB992" t="str">
            <v>Regular-Adhe</v>
          </cell>
        </row>
        <row r="993">
          <cell r="D993" t="str">
            <v>2565WAB41/IND</v>
          </cell>
          <cell r="E993">
            <v>2565</v>
          </cell>
          <cell r="F993">
            <v>32.6</v>
          </cell>
          <cell r="G993" t="str">
            <v>No</v>
          </cell>
          <cell r="H993">
            <v>32.6</v>
          </cell>
          <cell r="I993" t="str">
            <v>TI</v>
          </cell>
          <cell r="J993" t="str">
            <v>Highend</v>
          </cell>
          <cell r="K993" t="str">
            <v>2565WAB02</v>
          </cell>
          <cell r="L993" t="str">
            <v>RD</v>
          </cell>
          <cell r="M993" t="str">
            <v>S-Group</v>
          </cell>
          <cell r="N993" t="str">
            <v>Reg</v>
          </cell>
          <cell r="P993" t="str">
            <v>MTO-DRP</v>
          </cell>
          <cell r="Q993" t="str">
            <v>DRP</v>
          </cell>
          <cell r="R993">
            <v>500</v>
          </cell>
          <cell r="S993">
            <v>250</v>
          </cell>
          <cell r="U993">
            <v>300</v>
          </cell>
          <cell r="V993">
            <v>0</v>
          </cell>
          <cell r="X993">
            <v>0</v>
          </cell>
          <cell r="Y993" t="str">
            <v>Adhe</v>
          </cell>
          <cell r="Z993" t="str">
            <v>G5</v>
          </cell>
          <cell r="AA993" t="str">
            <v>Simple-Adhesive</v>
          </cell>
          <cell r="AB993" t="str">
            <v>Regular-Adhe</v>
          </cell>
        </row>
        <row r="994">
          <cell r="D994" t="str">
            <v>2565YAA00/IND</v>
          </cell>
          <cell r="E994">
            <v>2565</v>
          </cell>
          <cell r="F994">
            <v>32.6</v>
          </cell>
          <cell r="G994" t="str">
            <v>No</v>
          </cell>
          <cell r="H994">
            <v>32.6</v>
          </cell>
          <cell r="I994" t="str">
            <v>TI</v>
          </cell>
          <cell r="J994" t="str">
            <v>Highend</v>
          </cell>
          <cell r="K994" t="str">
            <v>2565YAA02/2N</v>
          </cell>
          <cell r="L994" t="str">
            <v>RD</v>
          </cell>
          <cell r="M994" t="str">
            <v>S-Group</v>
          </cell>
          <cell r="N994" t="str">
            <v>Reg</v>
          </cell>
          <cell r="P994" t="str">
            <v>PMR33</v>
          </cell>
          <cell r="Q994" t="str">
            <v>DRP</v>
          </cell>
          <cell r="S994">
            <v>0</v>
          </cell>
          <cell r="V994">
            <v>0</v>
          </cell>
          <cell r="X994">
            <v>0</v>
          </cell>
          <cell r="Y994" t="str">
            <v>Gask</v>
          </cell>
          <cell r="Z994" t="str">
            <v>G5</v>
          </cell>
          <cell r="AA994" t="str">
            <v>Simple-Gasket</v>
          </cell>
          <cell r="AB994" t="str">
            <v>Regular-Gask</v>
          </cell>
        </row>
        <row r="995">
          <cell r="D995" t="str">
            <v>2566SAA31/IND</v>
          </cell>
          <cell r="E995">
            <v>2566</v>
          </cell>
          <cell r="F995">
            <v>32.6</v>
          </cell>
          <cell r="G995" t="str">
            <v>Yes</v>
          </cell>
          <cell r="H995">
            <v>30.3</v>
          </cell>
          <cell r="I995" t="str">
            <v>TI</v>
          </cell>
          <cell r="J995" t="str">
            <v>Highend</v>
          </cell>
          <cell r="K995" t="str">
            <v>2566SAA02/01</v>
          </cell>
          <cell r="L995" t="str">
            <v>SH</v>
          </cell>
          <cell r="M995" t="str">
            <v>S-Group</v>
          </cell>
          <cell r="N995" t="str">
            <v>Reg</v>
          </cell>
          <cell r="P995" t="str">
            <v>PMR31</v>
          </cell>
          <cell r="Q995" t="str">
            <v>DRP</v>
          </cell>
          <cell r="S995">
            <v>0</v>
          </cell>
          <cell r="V995">
            <v>0</v>
          </cell>
          <cell r="X995">
            <v>0</v>
          </cell>
          <cell r="Y995" t="str">
            <v>Adhe</v>
          </cell>
          <cell r="Z995" t="str">
            <v>G3</v>
          </cell>
          <cell r="AA995" t="str">
            <v>Simple-Adhesive</v>
          </cell>
          <cell r="AB995" t="str">
            <v>Regular-Adhe</v>
          </cell>
        </row>
        <row r="996">
          <cell r="D996" t="str">
            <v>2566WAA31/IND</v>
          </cell>
          <cell r="E996">
            <v>2566</v>
          </cell>
          <cell r="F996">
            <v>32.6</v>
          </cell>
          <cell r="G996" t="str">
            <v>Yes</v>
          </cell>
          <cell r="H996">
            <v>30.3</v>
          </cell>
          <cell r="I996" t="str">
            <v>TI</v>
          </cell>
          <cell r="J996" t="str">
            <v>Highend</v>
          </cell>
          <cell r="K996" t="str">
            <v>2566WAA02/01</v>
          </cell>
          <cell r="L996" t="str">
            <v>SH</v>
          </cell>
          <cell r="M996" t="str">
            <v>S-Group</v>
          </cell>
          <cell r="N996" t="str">
            <v>Reg</v>
          </cell>
          <cell r="P996" t="str">
            <v>PMR39</v>
          </cell>
          <cell r="Q996" t="str">
            <v>DRP</v>
          </cell>
          <cell r="R996">
            <v>60</v>
          </cell>
          <cell r="S996">
            <v>60</v>
          </cell>
          <cell r="T996">
            <v>60</v>
          </cell>
          <cell r="U996">
            <v>50</v>
          </cell>
          <cell r="V996">
            <v>44</v>
          </cell>
          <cell r="X996">
            <v>0</v>
          </cell>
          <cell r="Y996" t="str">
            <v>Adhe</v>
          </cell>
          <cell r="Z996" t="str">
            <v>G3</v>
          </cell>
          <cell r="AA996" t="str">
            <v>Simple-Adhesive</v>
          </cell>
          <cell r="AB996" t="str">
            <v>Regular-Adhe</v>
          </cell>
        </row>
        <row r="997">
          <cell r="D997" t="str">
            <v>2567SAA00/IND</v>
          </cell>
          <cell r="E997">
            <v>2567</v>
          </cell>
          <cell r="F997">
            <v>39.1</v>
          </cell>
          <cell r="G997" t="str">
            <v>Yes</v>
          </cell>
          <cell r="H997">
            <v>36.800000000000004</v>
          </cell>
          <cell r="I997" t="str">
            <v>TI</v>
          </cell>
          <cell r="J997" t="str">
            <v>Highend</v>
          </cell>
          <cell r="K997" t="str">
            <v>2567SAA02/01</v>
          </cell>
          <cell r="L997" t="str">
            <v>RD</v>
          </cell>
          <cell r="M997" t="str">
            <v>S-Group</v>
          </cell>
          <cell r="N997" t="str">
            <v>Reg</v>
          </cell>
          <cell r="P997" t="str">
            <v>PMR31</v>
          </cell>
          <cell r="Q997" t="str">
            <v>DRP</v>
          </cell>
          <cell r="S997">
            <v>0</v>
          </cell>
          <cell r="V997">
            <v>0</v>
          </cell>
          <cell r="X997">
            <v>0</v>
          </cell>
          <cell r="Y997" t="str">
            <v>Gask</v>
          </cell>
          <cell r="Z997" t="str">
            <v>G2</v>
          </cell>
          <cell r="AA997" t="str">
            <v>Simple-Gasket</v>
          </cell>
          <cell r="AB997" t="str">
            <v>Regular-Gask</v>
          </cell>
        </row>
        <row r="998">
          <cell r="D998" t="str">
            <v>2567WAA00/IND</v>
          </cell>
          <cell r="E998">
            <v>2567</v>
          </cell>
          <cell r="F998">
            <v>39.1</v>
          </cell>
          <cell r="G998" t="str">
            <v>Yes</v>
          </cell>
          <cell r="H998">
            <v>36.800000000000004</v>
          </cell>
          <cell r="I998" t="str">
            <v>TI</v>
          </cell>
          <cell r="J998" t="str">
            <v>Highend</v>
          </cell>
          <cell r="K998" t="str">
            <v>2567WAA02/01</v>
          </cell>
          <cell r="L998" t="str">
            <v>RD</v>
          </cell>
          <cell r="M998" t="str">
            <v>S-Group</v>
          </cell>
          <cell r="N998" t="str">
            <v>Reg</v>
          </cell>
          <cell r="O998" t="str">
            <v>5.T</v>
          </cell>
          <cell r="P998" t="str">
            <v>PMR41</v>
          </cell>
          <cell r="Q998" t="str">
            <v>DRP</v>
          </cell>
          <cell r="R998">
            <v>120</v>
          </cell>
          <cell r="S998">
            <v>120</v>
          </cell>
          <cell r="T998">
            <v>120</v>
          </cell>
          <cell r="U998">
            <v>110</v>
          </cell>
          <cell r="V998">
            <v>106</v>
          </cell>
          <cell r="W998">
            <v>91</v>
          </cell>
          <cell r="X998">
            <v>66</v>
          </cell>
          <cell r="Y998" t="str">
            <v>Gask</v>
          </cell>
          <cell r="Z998" t="str">
            <v>G2</v>
          </cell>
          <cell r="AA998" t="str">
            <v>Simple-Gasket</v>
          </cell>
          <cell r="AB998" t="str">
            <v>Regular-Gask</v>
          </cell>
        </row>
        <row r="999">
          <cell r="D999" t="str">
            <v>2567YAA00/IND</v>
          </cell>
          <cell r="E999">
            <v>2567</v>
          </cell>
          <cell r="F999">
            <v>39.1</v>
          </cell>
          <cell r="G999" t="str">
            <v>Yes</v>
          </cell>
          <cell r="H999">
            <v>36.800000000000004</v>
          </cell>
          <cell r="I999" t="str">
            <v>TI</v>
          </cell>
          <cell r="J999" t="str">
            <v>Highend</v>
          </cell>
          <cell r="K999" t="str">
            <v>2567YAA02/2N/01</v>
          </cell>
          <cell r="L999" t="str">
            <v>RD</v>
          </cell>
          <cell r="M999" t="str">
            <v>S-Group</v>
          </cell>
          <cell r="N999" t="str">
            <v>Reg</v>
          </cell>
          <cell r="P999" t="str">
            <v>PMR36</v>
          </cell>
          <cell r="Q999" t="str">
            <v>DRP</v>
          </cell>
          <cell r="S999">
            <v>0</v>
          </cell>
          <cell r="V999">
            <v>0</v>
          </cell>
          <cell r="X999">
            <v>0</v>
          </cell>
          <cell r="Y999" t="str">
            <v>Gask</v>
          </cell>
          <cell r="Z999" t="str">
            <v>G2</v>
          </cell>
          <cell r="AA999" t="str">
            <v>Simple-Gasket</v>
          </cell>
          <cell r="AB999" t="str">
            <v>Regular-Gask</v>
          </cell>
        </row>
        <row r="1000">
          <cell r="D1000" t="str">
            <v>2568SAA31/IND</v>
          </cell>
          <cell r="E1000">
            <v>2568</v>
          </cell>
          <cell r="F1000">
            <v>37.000000000000007</v>
          </cell>
          <cell r="G1000" t="str">
            <v>No</v>
          </cell>
          <cell r="H1000">
            <v>37.000000000000007</v>
          </cell>
          <cell r="I1000" t="str">
            <v>TI</v>
          </cell>
          <cell r="J1000" t="str">
            <v>Audit</v>
          </cell>
          <cell r="K1000" t="str">
            <v>2568SAA02</v>
          </cell>
          <cell r="L1000" t="str">
            <v>SH</v>
          </cell>
          <cell r="M1000" t="str">
            <v>S-Group</v>
          </cell>
          <cell r="N1000" t="str">
            <v>Reg</v>
          </cell>
          <cell r="P1000" t="str">
            <v>PMR28</v>
          </cell>
          <cell r="Q1000" t="str">
            <v>DRP</v>
          </cell>
          <cell r="S1000">
            <v>0</v>
          </cell>
          <cell r="V1000">
            <v>0</v>
          </cell>
          <cell r="X1000">
            <v>0</v>
          </cell>
          <cell r="Y1000" t="str">
            <v>Adhe</v>
          </cell>
          <cell r="Z1000" t="str">
            <v>G8</v>
          </cell>
          <cell r="AA1000" t="str">
            <v>Simple-Adhesive</v>
          </cell>
          <cell r="AB1000" t="str">
            <v>Regular-Adhe</v>
          </cell>
        </row>
        <row r="1001">
          <cell r="D1001" t="str">
            <v>2568SAA33/IND</v>
          </cell>
          <cell r="E1001">
            <v>2568</v>
          </cell>
          <cell r="F1001">
            <v>37.000000000000007</v>
          </cell>
          <cell r="G1001" t="str">
            <v>No</v>
          </cell>
          <cell r="H1001">
            <v>37.000000000000007</v>
          </cell>
          <cell r="I1001" t="str">
            <v>TI</v>
          </cell>
          <cell r="J1001" t="str">
            <v>Audit</v>
          </cell>
          <cell r="K1001" t="str">
            <v>2568SAA02</v>
          </cell>
          <cell r="L1001" t="str">
            <v>SH</v>
          </cell>
          <cell r="M1001" t="str">
            <v>S-Group</v>
          </cell>
          <cell r="N1001" t="str">
            <v>Reg</v>
          </cell>
          <cell r="P1001" t="str">
            <v>PMR28</v>
          </cell>
          <cell r="Q1001" t="str">
            <v>DRP</v>
          </cell>
          <cell r="S1001">
            <v>0</v>
          </cell>
          <cell r="V1001">
            <v>0</v>
          </cell>
          <cell r="X1001">
            <v>0</v>
          </cell>
          <cell r="Y1001" t="str">
            <v>Adhe</v>
          </cell>
          <cell r="Z1001" t="str">
            <v>G8</v>
          </cell>
          <cell r="AA1001" t="str">
            <v>Simple-Adhesive</v>
          </cell>
          <cell r="AB1001" t="str">
            <v>Regular-Adhe</v>
          </cell>
        </row>
        <row r="1002">
          <cell r="D1002" t="str">
            <v>2569SAA31/IND</v>
          </cell>
          <cell r="E1002">
            <v>2569</v>
          </cell>
          <cell r="F1002">
            <v>37.000000000000007</v>
          </cell>
          <cell r="G1002" t="str">
            <v>Yes</v>
          </cell>
          <cell r="H1002">
            <v>34.70000000000001</v>
          </cell>
          <cell r="I1002" t="str">
            <v>TI</v>
          </cell>
          <cell r="J1002" t="str">
            <v>Highend</v>
          </cell>
          <cell r="K1002" t="str">
            <v>2569SAA02</v>
          </cell>
          <cell r="L1002" t="str">
            <v>RD</v>
          </cell>
          <cell r="M1002" t="str">
            <v>S-Group</v>
          </cell>
          <cell r="N1002" t="str">
            <v>Reg</v>
          </cell>
          <cell r="P1002" t="str">
            <v>PMR33</v>
          </cell>
          <cell r="Q1002" t="str">
            <v>DRP</v>
          </cell>
          <cell r="S1002">
            <v>0</v>
          </cell>
          <cell r="V1002">
            <v>0</v>
          </cell>
          <cell r="X1002">
            <v>0</v>
          </cell>
          <cell r="Y1002" t="str">
            <v>Adhe</v>
          </cell>
          <cell r="Z1002" t="str">
            <v>G3</v>
          </cell>
          <cell r="AA1002" t="str">
            <v>Simple-Adhesive</v>
          </cell>
          <cell r="AB1002" t="str">
            <v>Regular-Adhe</v>
          </cell>
        </row>
        <row r="1003">
          <cell r="D1003" t="str">
            <v>2569SAA32/IND</v>
          </cell>
          <cell r="E1003">
            <v>2569</v>
          </cell>
          <cell r="F1003">
            <v>37.000000000000007</v>
          </cell>
          <cell r="G1003" t="str">
            <v>Yes</v>
          </cell>
          <cell r="H1003">
            <v>34.70000000000001</v>
          </cell>
          <cell r="I1003" t="str">
            <v>TI</v>
          </cell>
          <cell r="J1003" t="str">
            <v>Highend</v>
          </cell>
          <cell r="K1003" t="str">
            <v>2569SAA02</v>
          </cell>
          <cell r="L1003" t="str">
            <v>RD</v>
          </cell>
          <cell r="M1003" t="str">
            <v>S-Group</v>
          </cell>
          <cell r="N1003" t="str">
            <v>Reg</v>
          </cell>
          <cell r="P1003" t="str">
            <v>PMR32</v>
          </cell>
          <cell r="Q1003" t="str">
            <v>DRP</v>
          </cell>
          <cell r="S1003">
            <v>0</v>
          </cell>
          <cell r="V1003">
            <v>0</v>
          </cell>
          <cell r="X1003">
            <v>0</v>
          </cell>
          <cell r="Y1003" t="str">
            <v>Adhe</v>
          </cell>
          <cell r="Z1003" t="str">
            <v>G3</v>
          </cell>
          <cell r="AA1003" t="str">
            <v>Simple-Adhesive</v>
          </cell>
          <cell r="AB1003" t="str">
            <v>Regular-Adhe</v>
          </cell>
        </row>
        <row r="1004">
          <cell r="D1004" t="str">
            <v>2569SAA33/IND</v>
          </cell>
          <cell r="E1004">
            <v>2569</v>
          </cell>
          <cell r="F1004">
            <v>37.000000000000007</v>
          </cell>
          <cell r="G1004" t="str">
            <v>Yes</v>
          </cell>
          <cell r="H1004">
            <v>34.70000000000001</v>
          </cell>
          <cell r="I1004" t="str">
            <v>TI</v>
          </cell>
          <cell r="J1004" t="str">
            <v>Highend</v>
          </cell>
          <cell r="K1004" t="str">
            <v>2569SAA02</v>
          </cell>
          <cell r="L1004" t="str">
            <v>RD</v>
          </cell>
          <cell r="M1004" t="str">
            <v>S-Group</v>
          </cell>
          <cell r="N1004" t="str">
            <v>Reg</v>
          </cell>
          <cell r="O1004" t="str">
            <v>1.SH</v>
          </cell>
          <cell r="P1004" t="str">
            <v>MTS-RET</v>
          </cell>
          <cell r="Q1004" t="str">
            <v>Live</v>
          </cell>
          <cell r="R1004">
            <v>1353</v>
          </cell>
          <cell r="S1004">
            <v>1271</v>
          </cell>
          <cell r="T1004">
            <v>1331</v>
          </cell>
          <cell r="U1004">
            <v>1438</v>
          </cell>
          <cell r="V1004">
            <v>1336</v>
          </cell>
          <cell r="W1004">
            <v>1213</v>
          </cell>
          <cell r="X1004">
            <v>1030</v>
          </cell>
          <cell r="Y1004" t="str">
            <v>Adhe</v>
          </cell>
          <cell r="Z1004" t="str">
            <v>G3</v>
          </cell>
          <cell r="AA1004" t="str">
            <v>Simple-Adhesive</v>
          </cell>
          <cell r="AB1004" t="str">
            <v>Regular-Adhe</v>
          </cell>
        </row>
        <row r="1005">
          <cell r="D1005" t="str">
            <v>2569SAA34/IND</v>
          </cell>
          <cell r="E1005">
            <v>2569</v>
          </cell>
          <cell r="F1005">
            <v>37.000000000000007</v>
          </cell>
          <cell r="G1005" t="str">
            <v>Yes</v>
          </cell>
          <cell r="H1005">
            <v>34.70000000000001</v>
          </cell>
          <cell r="I1005" t="str">
            <v>TI</v>
          </cell>
          <cell r="J1005" t="str">
            <v>Highend</v>
          </cell>
          <cell r="K1005" t="str">
            <v>2569SAA02</v>
          </cell>
          <cell r="L1005" t="str">
            <v>RD</v>
          </cell>
          <cell r="M1005" t="str">
            <v>S-Group</v>
          </cell>
          <cell r="N1005" t="str">
            <v>Reg</v>
          </cell>
          <cell r="P1005" t="str">
            <v>PMR36</v>
          </cell>
          <cell r="Q1005" t="str">
            <v>DRP</v>
          </cell>
          <cell r="S1005">
            <v>0</v>
          </cell>
          <cell r="V1005">
            <v>0</v>
          </cell>
          <cell r="X1005">
            <v>0</v>
          </cell>
          <cell r="Y1005" t="str">
            <v>Adhe</v>
          </cell>
          <cell r="Z1005" t="str">
            <v>G3</v>
          </cell>
          <cell r="AA1005" t="str">
            <v>Simple-Adhesive</v>
          </cell>
          <cell r="AB1005" t="str">
            <v>Regular-Adhe</v>
          </cell>
        </row>
        <row r="1006">
          <cell r="D1006" t="str">
            <v>2569SAB31/IND</v>
          </cell>
          <cell r="E1006">
            <v>2569</v>
          </cell>
          <cell r="F1006">
            <v>37.000000000000007</v>
          </cell>
          <cell r="G1006" t="str">
            <v>Yes</v>
          </cell>
          <cell r="H1006">
            <v>34.70000000000001</v>
          </cell>
          <cell r="I1006" t="str">
            <v>TI</v>
          </cell>
          <cell r="J1006" t="str">
            <v>Highend</v>
          </cell>
          <cell r="K1006" t="str">
            <v>2569SAB02</v>
          </cell>
          <cell r="L1006" t="str">
            <v>RD</v>
          </cell>
          <cell r="M1006" t="str">
            <v>S-Group</v>
          </cell>
          <cell r="N1006" t="str">
            <v>Reg</v>
          </cell>
          <cell r="P1006" t="str">
            <v>NM</v>
          </cell>
          <cell r="Q1006" t="str">
            <v>DRP</v>
          </cell>
          <cell r="S1006">
            <v>0</v>
          </cell>
          <cell r="V1006">
            <v>0</v>
          </cell>
          <cell r="X1006">
            <v>0</v>
          </cell>
          <cell r="Y1006" t="str">
            <v>Adhe</v>
          </cell>
          <cell r="Z1006" t="str">
            <v>G3</v>
          </cell>
          <cell r="AA1006" t="str">
            <v>Simple-Adhesive</v>
          </cell>
          <cell r="AB1006" t="str">
            <v>Regular-Adhe</v>
          </cell>
        </row>
        <row r="1007">
          <cell r="D1007" t="str">
            <v>2569SAB32/IND</v>
          </cell>
          <cell r="E1007">
            <v>2569</v>
          </cell>
          <cell r="F1007">
            <v>37.000000000000007</v>
          </cell>
          <cell r="G1007" t="str">
            <v>Yes</v>
          </cell>
          <cell r="H1007">
            <v>34.70000000000001</v>
          </cell>
          <cell r="I1007" t="str">
            <v>TI</v>
          </cell>
          <cell r="J1007" t="str">
            <v>Highend</v>
          </cell>
          <cell r="K1007" t="str">
            <v>2569SAB02</v>
          </cell>
          <cell r="L1007" t="str">
            <v>RD</v>
          </cell>
          <cell r="M1007" t="str">
            <v>S-Group</v>
          </cell>
          <cell r="N1007" t="str">
            <v>Reg</v>
          </cell>
          <cell r="P1007" t="str">
            <v>DRP15/12/20</v>
          </cell>
          <cell r="Q1007" t="str">
            <v>DRP</v>
          </cell>
          <cell r="S1007">
            <v>0</v>
          </cell>
          <cell r="V1007">
            <v>0</v>
          </cell>
          <cell r="X1007">
            <v>0</v>
          </cell>
          <cell r="Y1007" t="str">
            <v>Adhe</v>
          </cell>
          <cell r="Z1007" t="str">
            <v>G3</v>
          </cell>
          <cell r="AA1007" t="str">
            <v>Simple-Adhesive</v>
          </cell>
          <cell r="AB1007" t="str">
            <v>Regular-Adhe</v>
          </cell>
        </row>
        <row r="1008">
          <cell r="D1008" t="str">
            <v>2569WAA31/IND</v>
          </cell>
          <cell r="E1008">
            <v>2569</v>
          </cell>
          <cell r="F1008">
            <v>37.000000000000007</v>
          </cell>
          <cell r="G1008" t="str">
            <v>Yes</v>
          </cell>
          <cell r="H1008">
            <v>34.70000000000001</v>
          </cell>
          <cell r="I1008" t="str">
            <v>TI</v>
          </cell>
          <cell r="J1008" t="str">
            <v>Highend</v>
          </cell>
          <cell r="K1008" t="str">
            <v>2569WAA02</v>
          </cell>
          <cell r="L1008" t="str">
            <v>RD</v>
          </cell>
          <cell r="M1008" t="str">
            <v>S-Group</v>
          </cell>
          <cell r="N1008" t="str">
            <v>Reg</v>
          </cell>
          <cell r="O1008" t="str">
            <v>3.B</v>
          </cell>
          <cell r="P1008" t="str">
            <v>MTS-RET</v>
          </cell>
          <cell r="Q1008" t="str">
            <v>Live</v>
          </cell>
          <cell r="R1008">
            <v>849</v>
          </cell>
          <cell r="S1008">
            <v>857</v>
          </cell>
          <cell r="T1008">
            <v>823</v>
          </cell>
          <cell r="U1008">
            <v>825</v>
          </cell>
          <cell r="V1008">
            <v>966</v>
          </cell>
          <cell r="W1008">
            <v>960</v>
          </cell>
          <cell r="X1008">
            <v>796</v>
          </cell>
          <cell r="Y1008" t="str">
            <v>Adhe</v>
          </cell>
          <cell r="Z1008" t="str">
            <v>G3</v>
          </cell>
          <cell r="AA1008" t="str">
            <v>Simple-Adhesive</v>
          </cell>
          <cell r="AB1008" t="str">
            <v>Regular-Adhe</v>
          </cell>
        </row>
        <row r="1009">
          <cell r="D1009" t="str">
            <v>2569WAB31/IND</v>
          </cell>
          <cell r="E1009">
            <v>2569</v>
          </cell>
          <cell r="F1009">
            <v>37.000000000000007</v>
          </cell>
          <cell r="G1009" t="str">
            <v>Yes</v>
          </cell>
          <cell r="H1009">
            <v>34.70000000000001</v>
          </cell>
          <cell r="I1009" t="str">
            <v>TI</v>
          </cell>
          <cell r="J1009" t="str">
            <v>Highend</v>
          </cell>
          <cell r="K1009" t="str">
            <v>2569WAB02</v>
          </cell>
          <cell r="L1009" t="str">
            <v>RD</v>
          </cell>
          <cell r="M1009" t="str">
            <v>S-Group</v>
          </cell>
          <cell r="N1009" t="str">
            <v>Reg</v>
          </cell>
          <cell r="O1009" t="str">
            <v>5.T</v>
          </cell>
          <cell r="P1009" t="str">
            <v>MTS-IBD</v>
          </cell>
          <cell r="Q1009" t="str">
            <v>Live</v>
          </cell>
          <cell r="R1009">
            <v>225</v>
          </cell>
          <cell r="S1009">
            <v>151</v>
          </cell>
          <cell r="T1009">
            <v>151</v>
          </cell>
          <cell r="U1009">
            <v>138</v>
          </cell>
          <cell r="V1009">
            <v>135</v>
          </cell>
          <cell r="W1009">
            <v>149</v>
          </cell>
          <cell r="X1009">
            <v>141</v>
          </cell>
          <cell r="Y1009" t="str">
            <v>Adhe</v>
          </cell>
          <cell r="Z1009" t="str">
            <v>G3</v>
          </cell>
          <cell r="AA1009" t="str">
            <v>Simple-Adhesive</v>
          </cell>
          <cell r="AB1009" t="str">
            <v>Regular-Adhe</v>
          </cell>
        </row>
        <row r="1010">
          <cell r="D1010" t="str">
            <v>2570NAA31/IND</v>
          </cell>
          <cell r="E1010">
            <v>2570</v>
          </cell>
          <cell r="F1010">
            <v>43.6</v>
          </cell>
          <cell r="G1010" t="str">
            <v>Yes</v>
          </cell>
          <cell r="H1010">
            <v>41.300000000000004</v>
          </cell>
          <cell r="I1010" t="str">
            <v>TI</v>
          </cell>
          <cell r="J1010" t="str">
            <v>Highend</v>
          </cell>
          <cell r="K1010" t="str">
            <v>2570NAA02</v>
          </cell>
          <cell r="L1010" t="str">
            <v>RD</v>
          </cell>
          <cell r="M1010" t="str">
            <v>S-Group</v>
          </cell>
          <cell r="N1010" t="str">
            <v>Reg</v>
          </cell>
          <cell r="O1010" t="str">
            <v>2.H</v>
          </cell>
          <cell r="P1010" t="str">
            <v>MTS-RET</v>
          </cell>
          <cell r="Q1010" t="str">
            <v>Live</v>
          </cell>
          <cell r="R1010">
            <v>500</v>
          </cell>
          <cell r="S1010">
            <v>500</v>
          </cell>
          <cell r="T1010">
            <v>500</v>
          </cell>
          <cell r="U1010">
            <v>520</v>
          </cell>
          <cell r="V1010">
            <v>510</v>
          </cell>
          <cell r="W1010">
            <v>450</v>
          </cell>
          <cell r="X1010">
            <v>355</v>
          </cell>
          <cell r="Y1010" t="str">
            <v>Adhe</v>
          </cell>
          <cell r="Z1010" t="str">
            <v>G8</v>
          </cell>
          <cell r="AA1010" t="str">
            <v>Simple-Adhesive</v>
          </cell>
          <cell r="AB1010" t="str">
            <v>Regular-Adhe</v>
          </cell>
        </row>
        <row r="1011">
          <cell r="D1011" t="str">
            <v>2570SAA31/IND</v>
          </cell>
          <cell r="E1011">
            <v>2570</v>
          </cell>
          <cell r="F1011">
            <v>43.6</v>
          </cell>
          <cell r="G1011" t="str">
            <v>Yes</v>
          </cell>
          <cell r="H1011">
            <v>41.300000000000004</v>
          </cell>
          <cell r="I1011" t="str">
            <v>TI</v>
          </cell>
          <cell r="J1011" t="str">
            <v>Highend</v>
          </cell>
          <cell r="K1011" t="str">
            <v>2570SAA02</v>
          </cell>
          <cell r="L1011" t="str">
            <v>RD</v>
          </cell>
          <cell r="M1011" t="str">
            <v>S-Group</v>
          </cell>
          <cell r="N1011" t="str">
            <v>Reg</v>
          </cell>
          <cell r="O1011" t="str">
            <v>5.T</v>
          </cell>
          <cell r="P1011" t="str">
            <v>PMR42</v>
          </cell>
          <cell r="Q1011" t="str">
            <v>DRP</v>
          </cell>
          <cell r="R1011">
            <v>347</v>
          </cell>
          <cell r="S1011">
            <v>199</v>
          </cell>
          <cell r="T1011">
            <v>199</v>
          </cell>
          <cell r="U1011">
            <v>205</v>
          </cell>
          <cell r="V1011">
            <v>208</v>
          </cell>
          <cell r="W1011">
            <v>170</v>
          </cell>
          <cell r="X1011">
            <v>191</v>
          </cell>
          <cell r="Y1011" t="str">
            <v>Adhe</v>
          </cell>
          <cell r="Z1011" t="str">
            <v>G8</v>
          </cell>
          <cell r="AA1011" t="str">
            <v>Simple-Adhesive</v>
          </cell>
          <cell r="AB1011" t="str">
            <v>Regular-Adhe</v>
          </cell>
        </row>
        <row r="1012">
          <cell r="D1012" t="str">
            <v>2570SAA32/IND</v>
          </cell>
          <cell r="E1012">
            <v>2570</v>
          </cell>
          <cell r="F1012">
            <v>43.6</v>
          </cell>
          <cell r="G1012" t="str">
            <v>Yes</v>
          </cell>
          <cell r="H1012">
            <v>41.300000000000004</v>
          </cell>
          <cell r="I1012" t="str">
            <v>TI</v>
          </cell>
          <cell r="J1012" t="str">
            <v>Highend</v>
          </cell>
          <cell r="K1012" t="str">
            <v>2570SAA02</v>
          </cell>
          <cell r="L1012" t="str">
            <v>RD</v>
          </cell>
          <cell r="M1012" t="str">
            <v>S-Group</v>
          </cell>
          <cell r="N1012" t="str">
            <v>Reg</v>
          </cell>
          <cell r="O1012" t="str">
            <v>1.SH</v>
          </cell>
          <cell r="P1012" t="str">
            <v>MTS-RET</v>
          </cell>
          <cell r="Q1012" t="str">
            <v>Live</v>
          </cell>
          <cell r="R1012">
            <v>654</v>
          </cell>
          <cell r="S1012">
            <v>446</v>
          </cell>
          <cell r="T1012">
            <v>481</v>
          </cell>
          <cell r="U1012">
            <v>564</v>
          </cell>
          <cell r="V1012">
            <v>519</v>
          </cell>
          <cell r="W1012">
            <v>511</v>
          </cell>
          <cell r="X1012">
            <v>433</v>
          </cell>
          <cell r="Y1012" t="str">
            <v>Adhe</v>
          </cell>
          <cell r="Z1012" t="str">
            <v>G8</v>
          </cell>
          <cell r="AA1012" t="str">
            <v>Simple-Adhesive</v>
          </cell>
          <cell r="AB1012" t="str">
            <v>Regular-Adhe</v>
          </cell>
        </row>
        <row r="1013">
          <cell r="D1013" t="str">
            <v>2570SAB31/IND</v>
          </cell>
          <cell r="E1013">
            <v>2570</v>
          </cell>
          <cell r="F1013">
            <v>43.6</v>
          </cell>
          <cell r="G1013" t="str">
            <v>Yes</v>
          </cell>
          <cell r="H1013">
            <v>41.300000000000004</v>
          </cell>
          <cell r="I1013" t="str">
            <v>TI</v>
          </cell>
          <cell r="J1013" t="str">
            <v>Highend</v>
          </cell>
          <cell r="K1013" t="str">
            <v>2570SAB02</v>
          </cell>
          <cell r="L1013" t="str">
            <v>RD</v>
          </cell>
          <cell r="M1013" t="str">
            <v>S-Group</v>
          </cell>
          <cell r="N1013" t="str">
            <v>Reg</v>
          </cell>
          <cell r="P1013" t="str">
            <v>NM</v>
          </cell>
          <cell r="Q1013" t="str">
            <v>DRP</v>
          </cell>
          <cell r="S1013">
            <v>0</v>
          </cell>
          <cell r="V1013">
            <v>0</v>
          </cell>
          <cell r="X1013">
            <v>0</v>
          </cell>
          <cell r="Y1013" t="str">
            <v>Adhe</v>
          </cell>
          <cell r="Z1013" t="str">
            <v>G8</v>
          </cell>
          <cell r="AA1013" t="str">
            <v>Simple-Adhesive</v>
          </cell>
          <cell r="AB1013" t="str">
            <v>Regular-Adhe</v>
          </cell>
        </row>
        <row r="1014">
          <cell r="D1014" t="str">
            <v>2570SAB32/IND</v>
          </cell>
          <cell r="E1014">
            <v>2570</v>
          </cell>
          <cell r="F1014">
            <v>43.6</v>
          </cell>
          <cell r="G1014" t="str">
            <v>Yes</v>
          </cell>
          <cell r="H1014">
            <v>41.300000000000004</v>
          </cell>
          <cell r="I1014" t="str">
            <v>TI</v>
          </cell>
          <cell r="J1014" t="str">
            <v>Highend</v>
          </cell>
          <cell r="K1014" t="str">
            <v>2570SAB02</v>
          </cell>
          <cell r="L1014" t="str">
            <v>RD</v>
          </cell>
          <cell r="M1014" t="str">
            <v>S-Group</v>
          </cell>
          <cell r="N1014" t="str">
            <v>Reg</v>
          </cell>
          <cell r="O1014" t="str">
            <v>3.B</v>
          </cell>
          <cell r="P1014" t="str">
            <v>MTS-RET</v>
          </cell>
          <cell r="Q1014" t="str">
            <v>Live</v>
          </cell>
          <cell r="R1014">
            <v>470</v>
          </cell>
          <cell r="S1014">
            <v>530</v>
          </cell>
          <cell r="T1014">
            <v>530</v>
          </cell>
          <cell r="U1014">
            <v>483</v>
          </cell>
          <cell r="V1014">
            <v>486</v>
          </cell>
          <cell r="W1014">
            <v>382</v>
          </cell>
          <cell r="X1014">
            <v>386</v>
          </cell>
          <cell r="Y1014" t="str">
            <v>Adhe</v>
          </cell>
          <cell r="Z1014" t="str">
            <v>G8</v>
          </cell>
          <cell r="AA1014" t="str">
            <v>Simple-Adhesive</v>
          </cell>
          <cell r="AB1014" t="str">
            <v>Regular-Adhe</v>
          </cell>
        </row>
        <row r="1015">
          <cell r="D1015" t="str">
            <v>2570SAC31/IND</v>
          </cell>
          <cell r="E1015">
            <v>2570</v>
          </cell>
          <cell r="F1015">
            <v>43.6</v>
          </cell>
          <cell r="G1015" t="str">
            <v>Yes</v>
          </cell>
          <cell r="H1015">
            <v>41.300000000000004</v>
          </cell>
          <cell r="I1015" t="str">
            <v>TI</v>
          </cell>
          <cell r="J1015" t="str">
            <v>Highend</v>
          </cell>
          <cell r="K1015" t="str">
            <v>2570SAC02</v>
          </cell>
          <cell r="L1015" t="str">
            <v>RD</v>
          </cell>
          <cell r="M1015" t="str">
            <v>S-Group</v>
          </cell>
          <cell r="N1015" t="str">
            <v>Reg</v>
          </cell>
          <cell r="P1015" t="str">
            <v>NM (INSTI)</v>
          </cell>
          <cell r="Q1015" t="str">
            <v>DRP</v>
          </cell>
          <cell r="S1015">
            <v>0</v>
          </cell>
          <cell r="V1015">
            <v>0</v>
          </cell>
          <cell r="X1015">
            <v>0</v>
          </cell>
          <cell r="Y1015" t="str">
            <v>Adhe</v>
          </cell>
          <cell r="Z1015" t="str">
            <v>G8</v>
          </cell>
          <cell r="AA1015" t="str">
            <v>Simple-Adhesive</v>
          </cell>
          <cell r="AB1015" t="str">
            <v>Regular-Adhe</v>
          </cell>
        </row>
        <row r="1016">
          <cell r="D1016" t="str">
            <v>2570SAD31/IND</v>
          </cell>
          <cell r="E1016">
            <v>2570</v>
          </cell>
          <cell r="F1016">
            <v>43.6</v>
          </cell>
          <cell r="G1016" t="str">
            <v>Yes</v>
          </cell>
          <cell r="H1016">
            <v>41.300000000000004</v>
          </cell>
          <cell r="I1016" t="str">
            <v>TI</v>
          </cell>
          <cell r="J1016" t="str">
            <v>Highend</v>
          </cell>
          <cell r="K1016" t="str">
            <v>2570SAD02</v>
          </cell>
          <cell r="L1016" t="str">
            <v>RD</v>
          </cell>
          <cell r="M1016" t="str">
            <v>S-Group</v>
          </cell>
          <cell r="N1016" t="str">
            <v>Reg</v>
          </cell>
          <cell r="P1016" t="str">
            <v>NM (INSTI)</v>
          </cell>
          <cell r="Q1016" t="str">
            <v>DRP</v>
          </cell>
          <cell r="S1016">
            <v>0</v>
          </cell>
          <cell r="V1016">
            <v>0</v>
          </cell>
          <cell r="X1016">
            <v>0</v>
          </cell>
          <cell r="Y1016" t="str">
            <v>Adhe</v>
          </cell>
          <cell r="Z1016" t="str">
            <v>G8</v>
          </cell>
          <cell r="AA1016" t="str">
            <v>Simple-Adhesive</v>
          </cell>
          <cell r="AB1016" t="str">
            <v>Regular-Adhe</v>
          </cell>
        </row>
        <row r="1017">
          <cell r="D1017" t="str">
            <v>2570WAA31/IND</v>
          </cell>
          <cell r="E1017">
            <v>2570</v>
          </cell>
          <cell r="F1017">
            <v>43.6</v>
          </cell>
          <cell r="G1017" t="str">
            <v>Yes</v>
          </cell>
          <cell r="H1017">
            <v>41.300000000000004</v>
          </cell>
          <cell r="I1017" t="str">
            <v>TI</v>
          </cell>
          <cell r="J1017" t="str">
            <v>Highend</v>
          </cell>
          <cell r="K1017" t="str">
            <v>2570WAA02</v>
          </cell>
          <cell r="L1017" t="str">
            <v>RD</v>
          </cell>
          <cell r="M1017" t="str">
            <v>S-Group</v>
          </cell>
          <cell r="N1017" t="str">
            <v>Reg</v>
          </cell>
          <cell r="P1017" t="str">
            <v>PMR37</v>
          </cell>
          <cell r="Q1017" t="str">
            <v>DRP</v>
          </cell>
          <cell r="R1017">
            <v>144</v>
          </cell>
          <cell r="S1017">
            <v>0</v>
          </cell>
          <cell r="V1017">
            <v>0</v>
          </cell>
          <cell r="X1017">
            <v>0</v>
          </cell>
          <cell r="Y1017" t="str">
            <v>Adhe</v>
          </cell>
          <cell r="Z1017" t="str">
            <v>G8</v>
          </cell>
          <cell r="AA1017" t="str">
            <v>Simple-Adhesive</v>
          </cell>
          <cell r="AB1017" t="str">
            <v>Regular-Adhe</v>
          </cell>
        </row>
        <row r="1018">
          <cell r="D1018" t="str">
            <v>2570WAB31/IND</v>
          </cell>
          <cell r="E1018">
            <v>2570</v>
          </cell>
          <cell r="F1018">
            <v>43.6</v>
          </cell>
          <cell r="G1018" t="str">
            <v>Yes</v>
          </cell>
          <cell r="H1018">
            <v>41.300000000000004</v>
          </cell>
          <cell r="I1018" t="str">
            <v>TI</v>
          </cell>
          <cell r="J1018" t="str">
            <v>Highend</v>
          </cell>
          <cell r="K1018" t="str">
            <v>2570WAB02</v>
          </cell>
          <cell r="L1018" t="str">
            <v>RD</v>
          </cell>
          <cell r="M1018" t="str">
            <v>S-Group</v>
          </cell>
          <cell r="N1018" t="str">
            <v>Reg</v>
          </cell>
          <cell r="O1018" t="str">
            <v>3.B</v>
          </cell>
          <cell r="P1018" t="str">
            <v>MTS-IBD</v>
          </cell>
          <cell r="Q1018" t="str">
            <v>Live</v>
          </cell>
          <cell r="R1018">
            <v>540</v>
          </cell>
          <cell r="S1018">
            <v>513</v>
          </cell>
          <cell r="T1018">
            <v>543</v>
          </cell>
          <cell r="U1018">
            <v>537</v>
          </cell>
          <cell r="V1018">
            <v>514</v>
          </cell>
          <cell r="W1018">
            <v>410</v>
          </cell>
          <cell r="X1018">
            <v>424</v>
          </cell>
          <cell r="Y1018" t="str">
            <v>Adhe</v>
          </cell>
          <cell r="Z1018" t="str">
            <v>G8</v>
          </cell>
          <cell r="AA1018" t="str">
            <v>Simple-Adhesive</v>
          </cell>
          <cell r="AB1018" t="str">
            <v>Regular-Adhe</v>
          </cell>
        </row>
        <row r="1019">
          <cell r="D1019" t="str">
            <v>2571SAA00/IND</v>
          </cell>
          <cell r="E1019">
            <v>2571</v>
          </cell>
          <cell r="F1019">
            <v>27.200000000000003</v>
          </cell>
          <cell r="G1019" t="str">
            <v>No</v>
          </cell>
          <cell r="H1019">
            <v>27.200000000000003</v>
          </cell>
          <cell r="I1019" t="str">
            <v>TI</v>
          </cell>
          <cell r="J1019" t="str">
            <v>Audit</v>
          </cell>
          <cell r="K1019" t="str">
            <v>2571SAA02</v>
          </cell>
          <cell r="L1019" t="str">
            <v>SH</v>
          </cell>
          <cell r="M1019" t="str">
            <v>S-Group</v>
          </cell>
          <cell r="N1019" t="str">
            <v>Reg</v>
          </cell>
          <cell r="P1019" t="str">
            <v>PMR31</v>
          </cell>
          <cell r="Q1019" t="str">
            <v>DRP</v>
          </cell>
          <cell r="S1019">
            <v>0</v>
          </cell>
          <cell r="V1019">
            <v>0</v>
          </cell>
          <cell r="X1019">
            <v>0</v>
          </cell>
          <cell r="Y1019" t="str">
            <v>Adhe</v>
          </cell>
          <cell r="Z1019" t="str">
            <v>G5</v>
          </cell>
          <cell r="AA1019" t="str">
            <v>Simple-Adhesive</v>
          </cell>
          <cell r="AB1019" t="str">
            <v>Regular-Adhe</v>
          </cell>
        </row>
        <row r="1020">
          <cell r="D1020" t="str">
            <v>2571SAB00/IND</v>
          </cell>
          <cell r="E1020">
            <v>2571</v>
          </cell>
          <cell r="F1020">
            <v>27.200000000000003</v>
          </cell>
          <cell r="G1020" t="str">
            <v>No</v>
          </cell>
          <cell r="H1020">
            <v>27.200000000000003</v>
          </cell>
          <cell r="I1020" t="str">
            <v>TI</v>
          </cell>
          <cell r="J1020" t="str">
            <v>Audit</v>
          </cell>
          <cell r="K1020" t="str">
            <v>2571SAB02</v>
          </cell>
          <cell r="L1020" t="str">
            <v>SH</v>
          </cell>
          <cell r="M1020" t="str">
            <v>S-Group</v>
          </cell>
          <cell r="N1020" t="str">
            <v>Reg</v>
          </cell>
          <cell r="P1020" t="str">
            <v>PMR31</v>
          </cell>
          <cell r="Q1020" t="str">
            <v>DRP</v>
          </cell>
          <cell r="S1020">
            <v>0</v>
          </cell>
          <cell r="V1020">
            <v>0</v>
          </cell>
          <cell r="X1020">
            <v>0</v>
          </cell>
          <cell r="Y1020" t="str">
            <v>Adhe</v>
          </cell>
          <cell r="Z1020" t="str">
            <v>G5</v>
          </cell>
          <cell r="AA1020" t="str">
            <v>Simple-Adhesive</v>
          </cell>
          <cell r="AB1020" t="str">
            <v>Regular-Adhe</v>
          </cell>
        </row>
        <row r="1021">
          <cell r="D1021" t="str">
            <v>2571YAA00/IND</v>
          </cell>
          <cell r="E1021">
            <v>2571</v>
          </cell>
          <cell r="F1021">
            <v>27.200000000000003</v>
          </cell>
          <cell r="G1021" t="str">
            <v>No</v>
          </cell>
          <cell r="H1021">
            <v>27.200000000000003</v>
          </cell>
          <cell r="I1021" t="str">
            <v>TI</v>
          </cell>
          <cell r="J1021" t="str">
            <v>Audit</v>
          </cell>
          <cell r="K1021" t="str">
            <v>2571YAA02</v>
          </cell>
          <cell r="L1021" t="str">
            <v>SH</v>
          </cell>
          <cell r="M1021" t="str">
            <v>S-Group</v>
          </cell>
          <cell r="N1021" t="str">
            <v>Reg</v>
          </cell>
          <cell r="P1021" t="str">
            <v>PMR31</v>
          </cell>
          <cell r="Q1021" t="str">
            <v>DRP</v>
          </cell>
          <cell r="S1021">
            <v>0</v>
          </cell>
          <cell r="V1021">
            <v>0</v>
          </cell>
          <cell r="X1021">
            <v>0</v>
          </cell>
          <cell r="Y1021" t="str">
            <v>Adhe</v>
          </cell>
          <cell r="Z1021" t="str">
            <v>G5</v>
          </cell>
          <cell r="AA1021" t="str">
            <v>Simple-Adhesive</v>
          </cell>
          <cell r="AB1021" t="str">
            <v>Regular-Adhe</v>
          </cell>
        </row>
        <row r="1022">
          <cell r="D1022" t="str">
            <v>2571YAB00/IND</v>
          </cell>
          <cell r="E1022">
            <v>2571</v>
          </cell>
          <cell r="F1022">
            <v>27.200000000000003</v>
          </cell>
          <cell r="G1022" t="str">
            <v>No</v>
          </cell>
          <cell r="H1022">
            <v>27.200000000000003</v>
          </cell>
          <cell r="I1022" t="str">
            <v>TI</v>
          </cell>
          <cell r="J1022" t="str">
            <v>Audit</v>
          </cell>
          <cell r="K1022" t="str">
            <v>2571YAB02</v>
          </cell>
          <cell r="L1022" t="str">
            <v>SH</v>
          </cell>
          <cell r="M1022" t="str">
            <v>S-Group</v>
          </cell>
          <cell r="N1022" t="str">
            <v>Reg</v>
          </cell>
          <cell r="P1022" t="str">
            <v>PMR34</v>
          </cell>
          <cell r="Q1022" t="str">
            <v>DRP</v>
          </cell>
          <cell r="S1022">
            <v>0</v>
          </cell>
          <cell r="V1022">
            <v>0</v>
          </cell>
          <cell r="X1022">
            <v>0</v>
          </cell>
          <cell r="Y1022" t="str">
            <v>Adhe</v>
          </cell>
          <cell r="Z1022" t="str">
            <v>G5</v>
          </cell>
          <cell r="AA1022" t="str">
            <v>Simple-Adhesive</v>
          </cell>
          <cell r="AB1022" t="str">
            <v>Regular-Adhe</v>
          </cell>
        </row>
        <row r="1023">
          <cell r="D1023" t="str">
            <v>2572SAA00/IND</v>
          </cell>
          <cell r="E1023">
            <v>2572</v>
          </cell>
          <cell r="F1023">
            <v>38.1</v>
          </cell>
          <cell r="G1023" t="str">
            <v>No</v>
          </cell>
          <cell r="H1023">
            <v>38.1</v>
          </cell>
          <cell r="I1023" t="str">
            <v>TI</v>
          </cell>
          <cell r="J1023" t="str">
            <v>Audit</v>
          </cell>
          <cell r="K1023" t="str">
            <v>2572SAA02</v>
          </cell>
          <cell r="L1023" t="str">
            <v>RD</v>
          </cell>
          <cell r="M1023" t="str">
            <v>S-Group</v>
          </cell>
          <cell r="N1023" t="str">
            <v>Reg</v>
          </cell>
          <cell r="P1023" t="str">
            <v>PMR37</v>
          </cell>
          <cell r="Q1023" t="str">
            <v>DRP</v>
          </cell>
          <cell r="R1023">
            <v>140</v>
          </cell>
          <cell r="S1023">
            <v>0</v>
          </cell>
          <cell r="V1023">
            <v>0</v>
          </cell>
          <cell r="X1023">
            <v>0</v>
          </cell>
          <cell r="Y1023" t="str">
            <v>Gask</v>
          </cell>
          <cell r="Z1023" t="str">
            <v>G7</v>
          </cell>
          <cell r="AA1023" t="str">
            <v>Simple-Gasket</v>
          </cell>
          <cell r="AB1023" t="str">
            <v>Regular-Gask</v>
          </cell>
        </row>
        <row r="1024">
          <cell r="D1024" t="str">
            <v>2572SAB00/IND</v>
          </cell>
          <cell r="E1024">
            <v>2572</v>
          </cell>
          <cell r="F1024">
            <v>38.1</v>
          </cell>
          <cell r="G1024" t="str">
            <v>No</v>
          </cell>
          <cell r="H1024">
            <v>38.1</v>
          </cell>
          <cell r="I1024" t="str">
            <v>TI</v>
          </cell>
          <cell r="J1024" t="str">
            <v>Audit</v>
          </cell>
          <cell r="K1024" t="str">
            <v>2572SAB02</v>
          </cell>
          <cell r="L1024" t="str">
            <v>RD</v>
          </cell>
          <cell r="M1024" t="str">
            <v>S-Group</v>
          </cell>
          <cell r="N1024" t="str">
            <v>Reg</v>
          </cell>
          <cell r="P1024" t="str">
            <v>PMR39</v>
          </cell>
          <cell r="Q1024" t="str">
            <v>DRP</v>
          </cell>
          <cell r="R1024">
            <v>288</v>
          </cell>
          <cell r="S1024">
            <v>306</v>
          </cell>
          <cell r="T1024">
            <v>326</v>
          </cell>
          <cell r="U1024">
            <v>324</v>
          </cell>
          <cell r="V1024">
            <v>300</v>
          </cell>
          <cell r="X1024">
            <v>0</v>
          </cell>
          <cell r="Y1024" t="str">
            <v>Gask</v>
          </cell>
          <cell r="Z1024" t="str">
            <v>G7</v>
          </cell>
          <cell r="AA1024" t="str">
            <v>Simple-Gasket</v>
          </cell>
          <cell r="AB1024" t="str">
            <v>Regular-Gask</v>
          </cell>
        </row>
        <row r="1025">
          <cell r="D1025" t="str">
            <v>2572SAB31/IND</v>
          </cell>
          <cell r="E1025">
            <v>2572</v>
          </cell>
          <cell r="F1025">
            <v>38.1</v>
          </cell>
          <cell r="G1025" t="str">
            <v>No</v>
          </cell>
          <cell r="H1025">
            <v>38.1</v>
          </cell>
          <cell r="I1025" t="str">
            <v>TI</v>
          </cell>
          <cell r="J1025" t="str">
            <v>Audit</v>
          </cell>
          <cell r="K1025" t="str">
            <v>2572SAB02</v>
          </cell>
          <cell r="L1025" t="str">
            <v>RD</v>
          </cell>
          <cell r="M1025" t="str">
            <v>S-Group</v>
          </cell>
          <cell r="N1025" t="str">
            <v>Reg</v>
          </cell>
          <cell r="O1025" t="str">
            <v>3.B</v>
          </cell>
          <cell r="P1025" t="str">
            <v>MTS-RET</v>
          </cell>
          <cell r="Q1025" t="str">
            <v>Live</v>
          </cell>
          <cell r="R1025">
            <v>587</v>
          </cell>
          <cell r="S1025">
            <v>586</v>
          </cell>
          <cell r="T1025">
            <v>596</v>
          </cell>
          <cell r="U1025">
            <v>584</v>
          </cell>
          <cell r="V1025">
            <v>680</v>
          </cell>
          <cell r="W1025">
            <v>460</v>
          </cell>
          <cell r="X1025">
            <v>369</v>
          </cell>
          <cell r="Y1025" t="str">
            <v>Gask</v>
          </cell>
          <cell r="Z1025" t="str">
            <v>G7</v>
          </cell>
          <cell r="AA1025" t="str">
            <v>Simple-Gasket</v>
          </cell>
          <cell r="AB1025" t="str">
            <v>Regular-Gask</v>
          </cell>
        </row>
        <row r="1026">
          <cell r="D1026" t="str">
            <v>2572SAB32/IND</v>
          </cell>
          <cell r="E1026">
            <v>2572</v>
          </cell>
          <cell r="F1026">
            <v>38.1</v>
          </cell>
          <cell r="G1026" t="str">
            <v>No</v>
          </cell>
          <cell r="H1026">
            <v>38.1</v>
          </cell>
          <cell r="I1026" t="str">
            <v>TI</v>
          </cell>
          <cell r="J1026" t="str">
            <v>Audit</v>
          </cell>
          <cell r="K1026" t="str">
            <v>2572SAB02</v>
          </cell>
          <cell r="L1026" t="str">
            <v>RD</v>
          </cell>
          <cell r="M1026" t="str">
            <v>S-Group</v>
          </cell>
          <cell r="N1026" t="str">
            <v>Reg</v>
          </cell>
          <cell r="O1026" t="str">
            <v>5.T</v>
          </cell>
          <cell r="P1026" t="str">
            <v>PMR41</v>
          </cell>
          <cell r="Q1026" t="str">
            <v>DRP</v>
          </cell>
          <cell r="R1026">
            <v>334</v>
          </cell>
          <cell r="S1026">
            <v>334</v>
          </cell>
          <cell r="T1026">
            <v>334</v>
          </cell>
          <cell r="U1026">
            <v>348</v>
          </cell>
          <cell r="V1026">
            <v>346</v>
          </cell>
          <cell r="W1026">
            <v>314</v>
          </cell>
          <cell r="X1026">
            <v>281</v>
          </cell>
          <cell r="Y1026" t="str">
            <v>Gask</v>
          </cell>
          <cell r="Z1026" t="str">
            <v>G7</v>
          </cell>
          <cell r="AA1026" t="str">
            <v>Simple-Gasket</v>
          </cell>
          <cell r="AB1026" t="str">
            <v>Regular-Gask</v>
          </cell>
        </row>
        <row r="1027">
          <cell r="D1027" t="str">
            <v>2572WAB31/IND</v>
          </cell>
          <cell r="E1027">
            <v>2572</v>
          </cell>
          <cell r="F1027">
            <v>38.1</v>
          </cell>
          <cell r="G1027" t="str">
            <v>No</v>
          </cell>
          <cell r="H1027">
            <v>38.1</v>
          </cell>
          <cell r="I1027" t="str">
            <v>TI</v>
          </cell>
          <cell r="J1027" t="str">
            <v>Audit</v>
          </cell>
          <cell r="K1027" t="str">
            <v>2572WAB02</v>
          </cell>
          <cell r="L1027" t="str">
            <v>RD</v>
          </cell>
          <cell r="M1027" t="str">
            <v>S-Group</v>
          </cell>
          <cell r="N1027" t="str">
            <v>Reg</v>
          </cell>
          <cell r="P1027" t="str">
            <v>MTO-DRP</v>
          </cell>
          <cell r="Q1027" t="str">
            <v>DRP</v>
          </cell>
          <cell r="S1027">
            <v>0</v>
          </cell>
          <cell r="V1027">
            <v>0</v>
          </cell>
          <cell r="X1027">
            <v>0</v>
          </cell>
          <cell r="Y1027" t="str">
            <v>Gask</v>
          </cell>
          <cell r="Z1027" t="str">
            <v>G7</v>
          </cell>
          <cell r="AA1027" t="str">
            <v>Simple-Gasket</v>
          </cell>
          <cell r="AB1027" t="str">
            <v>Regular-Gask</v>
          </cell>
        </row>
        <row r="1028">
          <cell r="D1028" t="str">
            <v>2572YAA00/IND</v>
          </cell>
          <cell r="E1028">
            <v>2572</v>
          </cell>
          <cell r="F1028">
            <v>38.1</v>
          </cell>
          <cell r="G1028" t="str">
            <v>No</v>
          </cell>
          <cell r="H1028">
            <v>38.1</v>
          </cell>
          <cell r="I1028" t="str">
            <v>TI</v>
          </cell>
          <cell r="J1028" t="str">
            <v>Audit</v>
          </cell>
          <cell r="K1028" t="str">
            <v>2572YAA02</v>
          </cell>
          <cell r="L1028" t="str">
            <v>RD</v>
          </cell>
          <cell r="M1028" t="str">
            <v>S-Group</v>
          </cell>
          <cell r="N1028" t="str">
            <v>Reg</v>
          </cell>
          <cell r="P1028" t="str">
            <v>PMR36</v>
          </cell>
          <cell r="Q1028" t="str">
            <v>DRP</v>
          </cell>
          <cell r="S1028">
            <v>0</v>
          </cell>
          <cell r="V1028">
            <v>0</v>
          </cell>
          <cell r="X1028">
            <v>0</v>
          </cell>
          <cell r="Y1028" t="str">
            <v>Gask</v>
          </cell>
          <cell r="Z1028" t="str">
            <v>G7</v>
          </cell>
          <cell r="AA1028" t="str">
            <v>Simple-Gasket</v>
          </cell>
          <cell r="AB1028" t="str">
            <v>Regular-Gask</v>
          </cell>
        </row>
        <row r="1029">
          <cell r="D1029" t="str">
            <v>2572YAB00/IND</v>
          </cell>
          <cell r="E1029">
            <v>2572</v>
          </cell>
          <cell r="F1029">
            <v>38.1</v>
          </cell>
          <cell r="G1029" t="str">
            <v>No</v>
          </cell>
          <cell r="H1029">
            <v>38.1</v>
          </cell>
          <cell r="I1029" t="str">
            <v>TI</v>
          </cell>
          <cell r="J1029" t="str">
            <v>Audit</v>
          </cell>
          <cell r="K1029" t="str">
            <v>2572YAB02</v>
          </cell>
          <cell r="L1029" t="str">
            <v>RD</v>
          </cell>
          <cell r="M1029" t="str">
            <v>S-Group</v>
          </cell>
          <cell r="N1029" t="str">
            <v>Reg</v>
          </cell>
          <cell r="O1029" t="str">
            <v>2.H</v>
          </cell>
          <cell r="P1029" t="str">
            <v>MTS-RET</v>
          </cell>
          <cell r="Q1029" t="str">
            <v>Live</v>
          </cell>
          <cell r="R1029">
            <v>542</v>
          </cell>
          <cell r="S1029">
            <v>541</v>
          </cell>
          <cell r="T1029">
            <v>611</v>
          </cell>
          <cell r="U1029">
            <v>711</v>
          </cell>
          <cell r="V1029">
            <v>776</v>
          </cell>
          <cell r="W1029">
            <v>801</v>
          </cell>
          <cell r="X1029">
            <v>701</v>
          </cell>
          <cell r="Y1029" t="str">
            <v>Gask</v>
          </cell>
          <cell r="Z1029" t="str">
            <v>G7</v>
          </cell>
          <cell r="AA1029" t="str">
            <v>Simple-Gasket</v>
          </cell>
          <cell r="AB1029" t="str">
            <v>Regular-Gask</v>
          </cell>
        </row>
        <row r="1030">
          <cell r="D1030" t="str">
            <v>2574BAA31/IND</v>
          </cell>
          <cell r="E1030">
            <v>2574</v>
          </cell>
          <cell r="F1030">
            <v>38.1</v>
          </cell>
          <cell r="G1030" t="str">
            <v>No</v>
          </cell>
          <cell r="H1030">
            <v>38.1</v>
          </cell>
          <cell r="I1030" t="str">
            <v>TI</v>
          </cell>
          <cell r="J1030" t="str">
            <v>Audit</v>
          </cell>
          <cell r="K1030" t="str">
            <v>2574SAA02</v>
          </cell>
          <cell r="L1030" t="str">
            <v>RD</v>
          </cell>
          <cell r="M1030" t="str">
            <v>S-Group</v>
          </cell>
          <cell r="N1030" t="str">
            <v>Reg</v>
          </cell>
          <cell r="O1030" t="str">
            <v>2.H</v>
          </cell>
          <cell r="P1030" t="str">
            <v>MTS-RET</v>
          </cell>
          <cell r="Q1030" t="str">
            <v>Live</v>
          </cell>
          <cell r="R1030">
            <v>418</v>
          </cell>
          <cell r="S1030">
            <v>435</v>
          </cell>
          <cell r="T1030">
            <v>495</v>
          </cell>
          <cell r="U1030">
            <v>483</v>
          </cell>
          <cell r="V1030">
            <v>649</v>
          </cell>
          <cell r="W1030">
            <v>688</v>
          </cell>
          <cell r="X1030">
            <v>552</v>
          </cell>
          <cell r="Y1030" t="str">
            <v>Gask</v>
          </cell>
          <cell r="Z1030" t="str">
            <v>G6</v>
          </cell>
          <cell r="AA1030" t="str">
            <v>Simple-Gasket</v>
          </cell>
          <cell r="AB1030" t="str">
            <v>Regular-Gask</v>
          </cell>
        </row>
        <row r="1031">
          <cell r="D1031" t="str">
            <v>2574SAA00/IND</v>
          </cell>
          <cell r="E1031">
            <v>2574</v>
          </cell>
          <cell r="F1031">
            <v>38.1</v>
          </cell>
          <cell r="G1031" t="str">
            <v>No</v>
          </cell>
          <cell r="H1031">
            <v>38.1</v>
          </cell>
          <cell r="I1031" t="str">
            <v>TI</v>
          </cell>
          <cell r="J1031" t="str">
            <v>Audit</v>
          </cell>
          <cell r="K1031" t="str">
            <v>2574SAA02</v>
          </cell>
          <cell r="L1031" t="str">
            <v>RD</v>
          </cell>
          <cell r="M1031" t="str">
            <v>S-Group</v>
          </cell>
          <cell r="N1031" t="str">
            <v>Reg</v>
          </cell>
          <cell r="O1031" t="str">
            <v>1.SH</v>
          </cell>
          <cell r="P1031" t="str">
            <v>MTS-RET</v>
          </cell>
          <cell r="Q1031" t="str">
            <v>Live</v>
          </cell>
          <cell r="R1031">
            <v>680</v>
          </cell>
          <cell r="S1031">
            <v>710</v>
          </cell>
          <cell r="T1031">
            <v>720</v>
          </cell>
          <cell r="U1031">
            <v>850</v>
          </cell>
          <cell r="V1031">
            <v>860</v>
          </cell>
          <cell r="W1031">
            <v>960</v>
          </cell>
          <cell r="X1031">
            <v>780</v>
          </cell>
          <cell r="Y1031" t="str">
            <v>Gask</v>
          </cell>
          <cell r="Z1031" t="str">
            <v>G6</v>
          </cell>
          <cell r="AA1031" t="str">
            <v>Simple-Gasket</v>
          </cell>
          <cell r="AB1031" t="str">
            <v>Regular-Gask</v>
          </cell>
        </row>
        <row r="1032">
          <cell r="D1032" t="str">
            <v>2574YAA00/IND</v>
          </cell>
          <cell r="E1032">
            <v>2574</v>
          </cell>
          <cell r="F1032">
            <v>38.1</v>
          </cell>
          <cell r="G1032" t="str">
            <v>No</v>
          </cell>
          <cell r="H1032">
            <v>38.1</v>
          </cell>
          <cell r="I1032" t="str">
            <v>TI</v>
          </cell>
          <cell r="J1032" t="str">
            <v>Audit</v>
          </cell>
          <cell r="K1032" t="str">
            <v>2574YAA02</v>
          </cell>
          <cell r="L1032" t="str">
            <v>RD</v>
          </cell>
          <cell r="M1032" t="str">
            <v>S-Group</v>
          </cell>
          <cell r="N1032" t="str">
            <v>Reg</v>
          </cell>
          <cell r="O1032" t="str">
            <v>2.H</v>
          </cell>
          <cell r="P1032" t="str">
            <v>MTS-RET</v>
          </cell>
          <cell r="Q1032" t="str">
            <v>Live</v>
          </cell>
          <cell r="R1032">
            <v>989</v>
          </cell>
          <cell r="S1032">
            <v>1070</v>
          </cell>
          <cell r="T1032">
            <v>1120</v>
          </cell>
          <cell r="U1032">
            <v>1201</v>
          </cell>
          <cell r="V1032">
            <v>1404</v>
          </cell>
          <cell r="W1032">
            <v>1410</v>
          </cell>
          <cell r="X1032">
            <v>1197</v>
          </cell>
          <cell r="Y1032" t="str">
            <v>Gask</v>
          </cell>
          <cell r="Z1032" t="str">
            <v>G6</v>
          </cell>
          <cell r="AA1032" t="str">
            <v>Simple-Gasket</v>
          </cell>
          <cell r="AB1032" t="str">
            <v>Regular-Gask</v>
          </cell>
        </row>
        <row r="1033">
          <cell r="D1033" t="str">
            <v>2575QAA31/IND</v>
          </cell>
          <cell r="E1033">
            <v>2575</v>
          </cell>
          <cell r="F1033">
            <v>39.200000000000003</v>
          </cell>
          <cell r="G1033" t="str">
            <v>Yes</v>
          </cell>
          <cell r="H1033">
            <v>36.900000000000006</v>
          </cell>
          <cell r="I1033" t="str">
            <v>TI</v>
          </cell>
          <cell r="J1033" t="str">
            <v>Highend</v>
          </cell>
          <cell r="K1033" t="str">
            <v>2575QAA02/GUN</v>
          </cell>
          <cell r="L1033" t="str">
            <v>RD</v>
          </cell>
          <cell r="M1033" t="str">
            <v>C-Group</v>
          </cell>
          <cell r="N1033" t="str">
            <v>Add on</v>
          </cell>
          <cell r="P1033" t="str">
            <v>NM</v>
          </cell>
          <cell r="Q1033" t="str">
            <v>DRP</v>
          </cell>
          <cell r="S1033">
            <v>0</v>
          </cell>
          <cell r="V1033">
            <v>0</v>
          </cell>
          <cell r="X1033">
            <v>0</v>
          </cell>
          <cell r="Y1033" t="str">
            <v>Sticker</v>
          </cell>
          <cell r="Z1033" t="str">
            <v>A2</v>
          </cell>
          <cell r="AA1033" t="str">
            <v>MG Sticker</v>
          </cell>
          <cell r="AB1033" t="str">
            <v>MG-Sticker + Orientation</v>
          </cell>
        </row>
        <row r="1034">
          <cell r="D1034" t="str">
            <v>2575QAC31/IND</v>
          </cell>
          <cell r="E1034">
            <v>2575</v>
          </cell>
          <cell r="F1034">
            <v>39.200000000000003</v>
          </cell>
          <cell r="G1034" t="str">
            <v>Yes</v>
          </cell>
          <cell r="H1034">
            <v>36.900000000000006</v>
          </cell>
          <cell r="I1034" t="str">
            <v>TI</v>
          </cell>
          <cell r="J1034" t="str">
            <v>Highend</v>
          </cell>
          <cell r="K1034" t="str">
            <v>2575QAC02/GUN</v>
          </cell>
          <cell r="L1034" t="str">
            <v>RD</v>
          </cell>
          <cell r="M1034" t="str">
            <v>C-Group</v>
          </cell>
          <cell r="N1034" t="str">
            <v>Add on</v>
          </cell>
          <cell r="P1034" t="str">
            <v>NM</v>
          </cell>
          <cell r="Q1034" t="str">
            <v>DRP</v>
          </cell>
          <cell r="S1034">
            <v>0</v>
          </cell>
          <cell r="V1034">
            <v>0</v>
          </cell>
          <cell r="X1034">
            <v>0</v>
          </cell>
          <cell r="Y1034" t="str">
            <v>Sticker</v>
          </cell>
          <cell r="Z1034" t="str">
            <v>A3</v>
          </cell>
          <cell r="AA1034" t="str">
            <v>MG Sticker</v>
          </cell>
          <cell r="AB1034" t="str">
            <v>MG-Sticker + Orientation</v>
          </cell>
        </row>
        <row r="1035">
          <cell r="D1035" t="str">
            <v>2575QAC32/IND</v>
          </cell>
          <cell r="E1035">
            <v>2575</v>
          </cell>
          <cell r="F1035">
            <v>39.200000000000003</v>
          </cell>
          <cell r="G1035" t="str">
            <v>Yes</v>
          </cell>
          <cell r="H1035">
            <v>36.900000000000006</v>
          </cell>
          <cell r="I1035" t="str">
            <v>TI</v>
          </cell>
          <cell r="J1035" t="str">
            <v>Highend</v>
          </cell>
          <cell r="K1035" t="str">
            <v>2575QAC02/BR</v>
          </cell>
          <cell r="L1035" t="str">
            <v>RD</v>
          </cell>
          <cell r="M1035" t="str">
            <v>C-Group</v>
          </cell>
          <cell r="N1035" t="str">
            <v>Add on</v>
          </cell>
          <cell r="P1035" t="str">
            <v>NM</v>
          </cell>
          <cell r="Q1035" t="str">
            <v>DRP</v>
          </cell>
          <cell r="S1035">
            <v>0</v>
          </cell>
          <cell r="V1035">
            <v>0</v>
          </cell>
          <cell r="X1035">
            <v>0</v>
          </cell>
          <cell r="Y1035" t="str">
            <v>Sticker</v>
          </cell>
          <cell r="Z1035" t="str">
            <v>A3</v>
          </cell>
          <cell r="AA1035" t="str">
            <v>MG Sticker</v>
          </cell>
          <cell r="AB1035" t="str">
            <v>MG-Sticker + Orientation</v>
          </cell>
        </row>
        <row r="1036">
          <cell r="D1036" t="str">
            <v>2575QAE31/IND</v>
          </cell>
          <cell r="E1036">
            <v>2575</v>
          </cell>
          <cell r="F1036">
            <v>39.200000000000003</v>
          </cell>
          <cell r="G1036" t="str">
            <v>Yes</v>
          </cell>
          <cell r="H1036">
            <v>36.900000000000006</v>
          </cell>
          <cell r="I1036" t="str">
            <v>TI</v>
          </cell>
          <cell r="J1036" t="str">
            <v>Highend</v>
          </cell>
          <cell r="K1036" t="str">
            <v>2575QAE02/GUN</v>
          </cell>
          <cell r="L1036" t="str">
            <v>RD</v>
          </cell>
          <cell r="M1036" t="str">
            <v>C-Group</v>
          </cell>
          <cell r="N1036" t="str">
            <v>Add on</v>
          </cell>
          <cell r="P1036" t="str">
            <v>NM</v>
          </cell>
          <cell r="Q1036" t="str">
            <v>DRP</v>
          </cell>
          <cell r="S1036">
            <v>0</v>
          </cell>
          <cell r="V1036">
            <v>0</v>
          </cell>
          <cell r="X1036">
            <v>0</v>
          </cell>
          <cell r="Y1036" t="str">
            <v>Sticker</v>
          </cell>
          <cell r="Z1036" t="str">
            <v>A3</v>
          </cell>
          <cell r="AA1036" t="str">
            <v>MG Sticker</v>
          </cell>
          <cell r="AB1036" t="str">
            <v>MG-Sticker + Orientation</v>
          </cell>
        </row>
        <row r="1037">
          <cell r="D1037" t="str">
            <v>2575QAE32/IND</v>
          </cell>
          <cell r="E1037">
            <v>2575</v>
          </cell>
          <cell r="F1037">
            <v>39.200000000000003</v>
          </cell>
          <cell r="G1037" t="str">
            <v>Yes</v>
          </cell>
          <cell r="H1037">
            <v>36.900000000000006</v>
          </cell>
          <cell r="I1037" t="str">
            <v>TI</v>
          </cell>
          <cell r="J1037" t="str">
            <v>Highend</v>
          </cell>
          <cell r="K1037" t="str">
            <v>2575QAE02/BR</v>
          </cell>
          <cell r="L1037" t="str">
            <v>RD</v>
          </cell>
          <cell r="M1037" t="str">
            <v>C-Group</v>
          </cell>
          <cell r="N1037" t="str">
            <v>Add on</v>
          </cell>
          <cell r="P1037" t="str">
            <v>NM</v>
          </cell>
          <cell r="Q1037" t="str">
            <v>DRP</v>
          </cell>
          <cell r="S1037">
            <v>0</v>
          </cell>
          <cell r="V1037">
            <v>0</v>
          </cell>
          <cell r="X1037">
            <v>0</v>
          </cell>
          <cell r="Y1037" t="str">
            <v>Sticker</v>
          </cell>
          <cell r="Z1037" t="str">
            <v>A3</v>
          </cell>
          <cell r="AA1037" t="str">
            <v>MG Sticker</v>
          </cell>
          <cell r="AB1037" t="str">
            <v>MG-Sticker + Orientation</v>
          </cell>
        </row>
        <row r="1038">
          <cell r="D1038" t="str">
            <v>2575QAG31/IND</v>
          </cell>
          <cell r="E1038">
            <v>2575</v>
          </cell>
          <cell r="F1038">
            <v>39.200000000000003</v>
          </cell>
          <cell r="G1038" t="str">
            <v>Yes</v>
          </cell>
          <cell r="H1038">
            <v>36.900000000000006</v>
          </cell>
          <cell r="I1038" t="str">
            <v>TI</v>
          </cell>
          <cell r="J1038" t="str">
            <v>Highend</v>
          </cell>
          <cell r="K1038" t="str">
            <v>2575QAG02/GUN</v>
          </cell>
          <cell r="L1038" t="str">
            <v>RD</v>
          </cell>
          <cell r="M1038" t="str">
            <v>C-Group</v>
          </cell>
          <cell r="N1038" t="str">
            <v>Add on</v>
          </cell>
          <cell r="P1038" t="str">
            <v>PMR39</v>
          </cell>
          <cell r="Q1038" t="str">
            <v>DRP</v>
          </cell>
          <cell r="R1038">
            <v>206</v>
          </cell>
          <cell r="S1038">
            <v>202</v>
          </cell>
          <cell r="T1038">
            <v>222</v>
          </cell>
          <cell r="U1038">
            <v>213</v>
          </cell>
          <cell r="V1038">
            <v>193</v>
          </cell>
          <cell r="X1038">
            <v>0</v>
          </cell>
          <cell r="Y1038" t="str">
            <v>Sticker</v>
          </cell>
          <cell r="Z1038" t="str">
            <v>A2</v>
          </cell>
          <cell r="AA1038" t="str">
            <v>MG Sticker</v>
          </cell>
          <cell r="AB1038" t="str">
            <v>MG-Sticker + Orientation</v>
          </cell>
        </row>
        <row r="1039">
          <cell r="D1039" t="str">
            <v>2575QAG32/IND</v>
          </cell>
          <cell r="E1039">
            <v>2575</v>
          </cell>
          <cell r="F1039">
            <v>39.200000000000003</v>
          </cell>
          <cell r="G1039" t="str">
            <v>Yes</v>
          </cell>
          <cell r="H1039">
            <v>36.900000000000006</v>
          </cell>
          <cell r="I1039" t="str">
            <v>TI</v>
          </cell>
          <cell r="J1039" t="str">
            <v>Highend</v>
          </cell>
          <cell r="K1039" t="str">
            <v>2575QAG02/BRN</v>
          </cell>
          <cell r="L1039" t="str">
            <v>RD</v>
          </cell>
          <cell r="M1039" t="str">
            <v>C-Group</v>
          </cell>
          <cell r="N1039" t="str">
            <v>Add on</v>
          </cell>
          <cell r="O1039" t="str">
            <v>5.T</v>
          </cell>
          <cell r="P1039" t="str">
            <v>MTS-RET</v>
          </cell>
          <cell r="Q1039" t="str">
            <v>Live</v>
          </cell>
          <cell r="R1039">
            <v>253</v>
          </cell>
          <cell r="S1039">
            <v>250</v>
          </cell>
          <cell r="T1039">
            <v>250</v>
          </cell>
          <cell r="U1039">
            <v>183</v>
          </cell>
          <cell r="V1039">
            <v>180</v>
          </cell>
          <cell r="W1039">
            <v>189</v>
          </cell>
          <cell r="X1039">
            <v>168</v>
          </cell>
          <cell r="Y1039" t="str">
            <v>Sticker</v>
          </cell>
          <cell r="Z1039" t="str">
            <v>A2</v>
          </cell>
          <cell r="AA1039" t="str">
            <v>MG Sticker</v>
          </cell>
          <cell r="AB1039" t="str">
            <v>MG-Sticker + Orientation</v>
          </cell>
        </row>
        <row r="1040">
          <cell r="D1040" t="str">
            <v>2575WAA31/IND</v>
          </cell>
          <cell r="E1040">
            <v>2575</v>
          </cell>
          <cell r="F1040">
            <v>39.200000000000003</v>
          </cell>
          <cell r="G1040" t="str">
            <v>Yes</v>
          </cell>
          <cell r="H1040">
            <v>36.900000000000006</v>
          </cell>
          <cell r="I1040" t="str">
            <v>TI</v>
          </cell>
          <cell r="J1040" t="str">
            <v>Highend</v>
          </cell>
          <cell r="K1040" t="str">
            <v>2575WAA02</v>
          </cell>
          <cell r="L1040" t="str">
            <v>RD</v>
          </cell>
          <cell r="M1040" t="str">
            <v>C-Group</v>
          </cell>
          <cell r="N1040" t="str">
            <v>Add on</v>
          </cell>
          <cell r="P1040" t="str">
            <v>NM</v>
          </cell>
          <cell r="Q1040" t="str">
            <v>DRP</v>
          </cell>
          <cell r="S1040">
            <v>0</v>
          </cell>
          <cell r="V1040">
            <v>0</v>
          </cell>
          <cell r="X1040">
            <v>0</v>
          </cell>
          <cell r="Y1040" t="str">
            <v>Sticker</v>
          </cell>
          <cell r="Z1040" t="str">
            <v>A2</v>
          </cell>
          <cell r="AA1040" t="str">
            <v>MG Sticker</v>
          </cell>
          <cell r="AB1040" t="str">
            <v>MG-Sticker + Orientation</v>
          </cell>
        </row>
        <row r="1041">
          <cell r="D1041" t="str">
            <v>2575WAB31/IND</v>
          </cell>
          <cell r="E1041">
            <v>2575</v>
          </cell>
          <cell r="F1041">
            <v>39.200000000000003</v>
          </cell>
          <cell r="G1041" t="str">
            <v>Yes</v>
          </cell>
          <cell r="H1041">
            <v>36.900000000000006</v>
          </cell>
          <cell r="I1041" t="str">
            <v>TI</v>
          </cell>
          <cell r="J1041" t="str">
            <v>Highend</v>
          </cell>
          <cell r="K1041" t="str">
            <v>2575WAB02</v>
          </cell>
          <cell r="L1041" t="str">
            <v>RD</v>
          </cell>
          <cell r="M1041" t="str">
            <v>C-Group</v>
          </cell>
          <cell r="N1041" t="str">
            <v>Add on</v>
          </cell>
          <cell r="P1041" t="str">
            <v>NM</v>
          </cell>
          <cell r="Q1041" t="str">
            <v>DRP</v>
          </cell>
          <cell r="S1041">
            <v>0</v>
          </cell>
          <cell r="V1041">
            <v>0</v>
          </cell>
          <cell r="X1041">
            <v>0</v>
          </cell>
          <cell r="Y1041" t="str">
            <v>Sticker</v>
          </cell>
          <cell r="Z1041" t="str">
            <v>A2</v>
          </cell>
          <cell r="AA1041" t="str">
            <v>MG Sticker</v>
          </cell>
          <cell r="AB1041" t="str">
            <v>MG-Sticker + Orientation</v>
          </cell>
        </row>
        <row r="1042">
          <cell r="D1042" t="str">
            <v>2575WAC31/IND</v>
          </cell>
          <cell r="E1042">
            <v>2575</v>
          </cell>
          <cell r="F1042">
            <v>39.200000000000003</v>
          </cell>
          <cell r="G1042" t="str">
            <v>Yes</v>
          </cell>
          <cell r="H1042">
            <v>36.900000000000006</v>
          </cell>
          <cell r="I1042" t="str">
            <v>TI</v>
          </cell>
          <cell r="J1042" t="str">
            <v>Highend</v>
          </cell>
          <cell r="K1042" t="str">
            <v>2575WAC02</v>
          </cell>
          <cell r="L1042" t="str">
            <v>RD</v>
          </cell>
          <cell r="M1042" t="str">
            <v>C-Group</v>
          </cell>
          <cell r="N1042" t="str">
            <v>Add on</v>
          </cell>
          <cell r="P1042" t="str">
            <v>MTS-ECR</v>
          </cell>
          <cell r="Q1042" t="str">
            <v>DRP</v>
          </cell>
          <cell r="S1042">
            <v>0</v>
          </cell>
          <cell r="V1042">
            <v>0</v>
          </cell>
          <cell r="X1042">
            <v>0</v>
          </cell>
          <cell r="Y1042" t="str">
            <v>Sticker</v>
          </cell>
          <cell r="Z1042" t="str">
            <v>A3</v>
          </cell>
          <cell r="AA1042" t="str">
            <v>MG Sticker</v>
          </cell>
          <cell r="AB1042" t="str">
            <v>MG-Sticker + Orientation</v>
          </cell>
        </row>
        <row r="1043">
          <cell r="D1043" t="str">
            <v>2575WAD31/IND</v>
          </cell>
          <cell r="E1043">
            <v>2575</v>
          </cell>
          <cell r="F1043">
            <v>39.200000000000003</v>
          </cell>
          <cell r="G1043" t="str">
            <v>Yes</v>
          </cell>
          <cell r="H1043">
            <v>36.900000000000006</v>
          </cell>
          <cell r="I1043" t="str">
            <v>TI</v>
          </cell>
          <cell r="J1043" t="str">
            <v>Highend</v>
          </cell>
          <cell r="K1043" t="str">
            <v>2575WAD02</v>
          </cell>
          <cell r="L1043" t="str">
            <v>RD</v>
          </cell>
          <cell r="M1043" t="str">
            <v>C-Group</v>
          </cell>
          <cell r="N1043" t="str">
            <v>Add on</v>
          </cell>
          <cell r="P1043" t="str">
            <v>NM</v>
          </cell>
          <cell r="Q1043" t="str">
            <v>DRP</v>
          </cell>
          <cell r="S1043">
            <v>0</v>
          </cell>
          <cell r="V1043">
            <v>0</v>
          </cell>
          <cell r="X1043">
            <v>0</v>
          </cell>
          <cell r="Y1043" t="str">
            <v>Sticker</v>
          </cell>
          <cell r="Z1043" t="str">
            <v>A3</v>
          </cell>
          <cell r="AA1043" t="str">
            <v>MG Sticker</v>
          </cell>
          <cell r="AB1043" t="str">
            <v>MG-Sticker + Orientation</v>
          </cell>
        </row>
        <row r="1044">
          <cell r="D1044" t="str">
            <v>2575WAE31/IND</v>
          </cell>
          <cell r="E1044">
            <v>2575</v>
          </cell>
          <cell r="F1044">
            <v>39.200000000000003</v>
          </cell>
          <cell r="G1044" t="str">
            <v>Yes</v>
          </cell>
          <cell r="H1044">
            <v>36.900000000000006</v>
          </cell>
          <cell r="I1044" t="str">
            <v>TI</v>
          </cell>
          <cell r="J1044" t="str">
            <v>Highend</v>
          </cell>
          <cell r="K1044" t="str">
            <v>2575WAE02</v>
          </cell>
          <cell r="L1044" t="str">
            <v>RD</v>
          </cell>
          <cell r="M1044" t="str">
            <v>C-Group</v>
          </cell>
          <cell r="N1044" t="str">
            <v>Add on</v>
          </cell>
          <cell r="P1044" t="str">
            <v>NM</v>
          </cell>
          <cell r="Q1044" t="str">
            <v>DRP</v>
          </cell>
          <cell r="S1044">
            <v>0</v>
          </cell>
          <cell r="V1044">
            <v>0</v>
          </cell>
          <cell r="X1044">
            <v>0</v>
          </cell>
          <cell r="Y1044" t="str">
            <v>Sticker</v>
          </cell>
          <cell r="Z1044" t="str">
            <v>A3</v>
          </cell>
          <cell r="AA1044" t="str">
            <v>MG Sticker</v>
          </cell>
          <cell r="AB1044" t="str">
            <v>MG-Sticker + Orientation</v>
          </cell>
        </row>
        <row r="1045">
          <cell r="D1045" t="str">
            <v>2575WAF31/IND</v>
          </cell>
          <cell r="E1045">
            <v>2575</v>
          </cell>
          <cell r="F1045">
            <v>39.200000000000003</v>
          </cell>
          <cell r="G1045" t="str">
            <v>Yes</v>
          </cell>
          <cell r="H1045">
            <v>36.900000000000006</v>
          </cell>
          <cell r="I1045" t="str">
            <v>TI</v>
          </cell>
          <cell r="J1045" t="str">
            <v>Highend</v>
          </cell>
          <cell r="K1045" t="str">
            <v>2575WAF02</v>
          </cell>
          <cell r="L1045" t="str">
            <v>RD</v>
          </cell>
          <cell r="M1045" t="str">
            <v>C-Group</v>
          </cell>
          <cell r="N1045" t="str">
            <v>Add on</v>
          </cell>
          <cell r="P1045" t="str">
            <v>MTS-ECR</v>
          </cell>
          <cell r="Q1045" t="str">
            <v>DRP</v>
          </cell>
          <cell r="S1045">
            <v>0</v>
          </cell>
          <cell r="V1045">
            <v>0</v>
          </cell>
          <cell r="X1045">
            <v>0</v>
          </cell>
          <cell r="Y1045" t="str">
            <v>Sticker</v>
          </cell>
          <cell r="Z1045" t="str">
            <v>A3</v>
          </cell>
          <cell r="AA1045" t="str">
            <v>MG Sticker</v>
          </cell>
          <cell r="AB1045" t="str">
            <v>MG-Sticker + Orientation</v>
          </cell>
        </row>
        <row r="1046">
          <cell r="D1046" t="str">
            <v>2575WAG31/IND</v>
          </cell>
          <cell r="E1046">
            <v>2575</v>
          </cell>
          <cell r="F1046">
            <v>39.200000000000003</v>
          </cell>
          <cell r="G1046" t="str">
            <v>Yes</v>
          </cell>
          <cell r="H1046">
            <v>36.900000000000006</v>
          </cell>
          <cell r="I1046" t="str">
            <v>TI</v>
          </cell>
          <cell r="J1046" t="str">
            <v>Highend</v>
          </cell>
          <cell r="K1046" t="str">
            <v>2575WAG02</v>
          </cell>
          <cell r="L1046" t="str">
            <v>RD</v>
          </cell>
          <cell r="M1046" t="str">
            <v>C-Group</v>
          </cell>
          <cell r="N1046" t="str">
            <v>Add on</v>
          </cell>
          <cell r="O1046" t="str">
            <v>1.SH</v>
          </cell>
          <cell r="P1046" t="str">
            <v>MTS-RET</v>
          </cell>
          <cell r="Q1046" t="str">
            <v>Live</v>
          </cell>
          <cell r="R1046">
            <v>1105</v>
          </cell>
          <cell r="S1046">
            <v>1250</v>
          </cell>
          <cell r="T1046">
            <v>1260</v>
          </cell>
          <cell r="U1046">
            <v>1231</v>
          </cell>
          <cell r="V1046">
            <v>1320</v>
          </cell>
          <cell r="W1046">
            <v>1331</v>
          </cell>
          <cell r="X1046">
            <v>1290</v>
          </cell>
          <cell r="Y1046" t="str">
            <v>Sticker</v>
          </cell>
          <cell r="Z1046" t="str">
            <v>A2</v>
          </cell>
          <cell r="AA1046" t="str">
            <v>MG Sticker</v>
          </cell>
          <cell r="AB1046" t="str">
            <v>MG-Sticker + Orientation</v>
          </cell>
        </row>
        <row r="1047">
          <cell r="D1047" t="str">
            <v>2575WAH31/IND</v>
          </cell>
          <cell r="E1047">
            <v>2575</v>
          </cell>
          <cell r="F1047">
            <v>39.200000000000003</v>
          </cell>
          <cell r="G1047" t="str">
            <v>Yes</v>
          </cell>
          <cell r="H1047">
            <v>36.900000000000006</v>
          </cell>
          <cell r="I1047" t="str">
            <v>TI</v>
          </cell>
          <cell r="J1047" t="str">
            <v>Highend</v>
          </cell>
          <cell r="K1047" t="str">
            <v>2575WAH02</v>
          </cell>
          <cell r="L1047" t="str">
            <v>RD</v>
          </cell>
          <cell r="M1047" t="str">
            <v>C-Group</v>
          </cell>
          <cell r="N1047" t="str">
            <v>Add on</v>
          </cell>
          <cell r="O1047" t="str">
            <v>3.B</v>
          </cell>
          <cell r="P1047" t="str">
            <v>MTS-RET</v>
          </cell>
          <cell r="Q1047" t="str">
            <v>Live</v>
          </cell>
          <cell r="R1047">
            <v>305</v>
          </cell>
          <cell r="S1047">
            <v>299</v>
          </cell>
          <cell r="T1047">
            <v>309</v>
          </cell>
          <cell r="U1047">
            <v>331</v>
          </cell>
          <cell r="V1047">
            <v>341</v>
          </cell>
          <cell r="W1047">
            <v>325</v>
          </cell>
          <cell r="X1047">
            <v>303</v>
          </cell>
          <cell r="Y1047" t="str">
            <v>Sticker</v>
          </cell>
          <cell r="Z1047" t="str">
            <v>A2</v>
          </cell>
          <cell r="AA1047" t="str">
            <v>MG Sticker</v>
          </cell>
          <cell r="AB1047" t="str">
            <v>MG-Sticker + Orientation</v>
          </cell>
        </row>
        <row r="1048">
          <cell r="D1048" t="str">
            <v>2575YAA31/IND</v>
          </cell>
          <cell r="E1048">
            <v>2575</v>
          </cell>
          <cell r="F1048">
            <v>39.200000000000003</v>
          </cell>
          <cell r="G1048" t="str">
            <v>Yes</v>
          </cell>
          <cell r="H1048">
            <v>36.900000000000006</v>
          </cell>
          <cell r="I1048" t="str">
            <v>TI</v>
          </cell>
          <cell r="J1048" t="str">
            <v>Highend</v>
          </cell>
          <cell r="K1048" t="str">
            <v>2575YAA02/2N</v>
          </cell>
          <cell r="L1048" t="str">
            <v>RD</v>
          </cell>
          <cell r="M1048" t="str">
            <v>C-Group</v>
          </cell>
          <cell r="N1048" t="str">
            <v>Add on</v>
          </cell>
          <cell r="P1048" t="str">
            <v>NM</v>
          </cell>
          <cell r="Q1048" t="str">
            <v>DRP</v>
          </cell>
          <cell r="S1048">
            <v>0</v>
          </cell>
          <cell r="V1048">
            <v>0</v>
          </cell>
          <cell r="X1048">
            <v>0</v>
          </cell>
          <cell r="Y1048" t="str">
            <v>Sticker</v>
          </cell>
          <cell r="Z1048" t="str">
            <v>A2</v>
          </cell>
          <cell r="AA1048" t="str">
            <v>MG Sticker</v>
          </cell>
          <cell r="AB1048" t="str">
            <v>MG-Sticker + Orientation</v>
          </cell>
        </row>
        <row r="1049">
          <cell r="D1049" t="str">
            <v>2575YAB31/IND</v>
          </cell>
          <cell r="E1049">
            <v>2575</v>
          </cell>
          <cell r="F1049">
            <v>39.200000000000003</v>
          </cell>
          <cell r="G1049" t="str">
            <v>Yes</v>
          </cell>
          <cell r="H1049">
            <v>36.900000000000006</v>
          </cell>
          <cell r="I1049" t="str">
            <v>TI</v>
          </cell>
          <cell r="J1049" t="str">
            <v>Highend</v>
          </cell>
          <cell r="K1049" t="str">
            <v>2575YAB02/2N</v>
          </cell>
          <cell r="L1049" t="str">
            <v>RD</v>
          </cell>
          <cell r="M1049" t="str">
            <v>C-Group</v>
          </cell>
          <cell r="N1049" t="str">
            <v>Add on</v>
          </cell>
          <cell r="P1049" t="str">
            <v>NM</v>
          </cell>
          <cell r="Q1049" t="str">
            <v>DRP</v>
          </cell>
          <cell r="S1049">
            <v>0</v>
          </cell>
          <cell r="V1049">
            <v>0</v>
          </cell>
          <cell r="X1049">
            <v>0</v>
          </cell>
          <cell r="Y1049" t="str">
            <v>Sticker</v>
          </cell>
          <cell r="Z1049" t="str">
            <v>A2</v>
          </cell>
          <cell r="AA1049" t="str">
            <v>MG Sticker</v>
          </cell>
          <cell r="AB1049" t="str">
            <v>MG-Sticker + Orientation</v>
          </cell>
        </row>
        <row r="1050">
          <cell r="D1050" t="str">
            <v>2575YAC31/IND</v>
          </cell>
          <cell r="E1050">
            <v>2575</v>
          </cell>
          <cell r="F1050">
            <v>39.200000000000003</v>
          </cell>
          <cell r="G1050" t="str">
            <v>Yes</v>
          </cell>
          <cell r="H1050">
            <v>36.900000000000006</v>
          </cell>
          <cell r="I1050" t="str">
            <v>TI</v>
          </cell>
          <cell r="J1050" t="str">
            <v>Highend</v>
          </cell>
          <cell r="K1050" t="str">
            <v>2575YAC02/2N</v>
          </cell>
          <cell r="L1050" t="str">
            <v>RD</v>
          </cell>
          <cell r="M1050" t="str">
            <v>C-Group</v>
          </cell>
          <cell r="N1050" t="str">
            <v>Add on</v>
          </cell>
          <cell r="P1050" t="str">
            <v>PMR42</v>
          </cell>
          <cell r="Q1050" t="str">
            <v>DRP</v>
          </cell>
          <cell r="S1050">
            <v>0</v>
          </cell>
          <cell r="V1050">
            <v>0</v>
          </cell>
          <cell r="X1050">
            <v>0</v>
          </cell>
          <cell r="Y1050" t="str">
            <v>Sticker</v>
          </cell>
          <cell r="Z1050" t="str">
            <v>A3</v>
          </cell>
          <cell r="AA1050" t="str">
            <v>MG Sticker</v>
          </cell>
          <cell r="AB1050" t="str">
            <v>MG-Sticker + Orientation</v>
          </cell>
        </row>
        <row r="1051">
          <cell r="D1051" t="str">
            <v>2575YAD31/IND</v>
          </cell>
          <cell r="E1051">
            <v>2575</v>
          </cell>
          <cell r="F1051">
            <v>39.200000000000003</v>
          </cell>
          <cell r="G1051" t="str">
            <v>Yes</v>
          </cell>
          <cell r="H1051">
            <v>36.900000000000006</v>
          </cell>
          <cell r="I1051" t="str">
            <v>TI</v>
          </cell>
          <cell r="J1051" t="str">
            <v>Highend</v>
          </cell>
          <cell r="K1051" t="str">
            <v>2575YAD02/2N</v>
          </cell>
          <cell r="L1051" t="str">
            <v>RD</v>
          </cell>
          <cell r="M1051" t="str">
            <v>C-Group</v>
          </cell>
          <cell r="N1051" t="str">
            <v>Add on</v>
          </cell>
          <cell r="P1051" t="str">
            <v>NM</v>
          </cell>
          <cell r="Q1051" t="str">
            <v>DRP</v>
          </cell>
          <cell r="S1051">
            <v>0</v>
          </cell>
          <cell r="V1051">
            <v>0</v>
          </cell>
          <cell r="X1051">
            <v>0</v>
          </cell>
          <cell r="Y1051" t="str">
            <v>Sticker</v>
          </cell>
          <cell r="Z1051" t="str">
            <v>A3</v>
          </cell>
          <cell r="AA1051" t="str">
            <v>MG Sticker</v>
          </cell>
          <cell r="AB1051" t="str">
            <v>MG-Sticker + Orientation</v>
          </cell>
        </row>
        <row r="1052">
          <cell r="D1052" t="str">
            <v>2575YAE31/IND</v>
          </cell>
          <cell r="E1052">
            <v>2575</v>
          </cell>
          <cell r="F1052">
            <v>39.200000000000003</v>
          </cell>
          <cell r="G1052" t="str">
            <v>Yes</v>
          </cell>
          <cell r="H1052">
            <v>36.900000000000006</v>
          </cell>
          <cell r="I1052" t="str">
            <v>TI</v>
          </cell>
          <cell r="J1052" t="str">
            <v>Highend</v>
          </cell>
          <cell r="K1052" t="str">
            <v>2575YAE02/2N</v>
          </cell>
          <cell r="L1052" t="str">
            <v>RD</v>
          </cell>
          <cell r="M1052" t="str">
            <v>C-Group</v>
          </cell>
          <cell r="N1052" t="str">
            <v>Add on</v>
          </cell>
          <cell r="P1052" t="str">
            <v>PMR42</v>
          </cell>
          <cell r="Q1052" t="str">
            <v>DRP</v>
          </cell>
          <cell r="S1052">
            <v>0</v>
          </cell>
          <cell r="V1052">
            <v>0</v>
          </cell>
          <cell r="X1052">
            <v>0</v>
          </cell>
          <cell r="Y1052" t="str">
            <v>Sticker</v>
          </cell>
          <cell r="Z1052" t="str">
            <v>A3</v>
          </cell>
          <cell r="AA1052" t="str">
            <v>MG Sticker</v>
          </cell>
          <cell r="AB1052" t="str">
            <v>MG-Sticker + Orientation</v>
          </cell>
        </row>
        <row r="1053">
          <cell r="D1053" t="str">
            <v>2575YAF31/IND</v>
          </cell>
          <cell r="E1053">
            <v>2575</v>
          </cell>
          <cell r="F1053">
            <v>39.200000000000003</v>
          </cell>
          <cell r="G1053" t="str">
            <v>Yes</v>
          </cell>
          <cell r="H1053">
            <v>36.900000000000006</v>
          </cell>
          <cell r="I1053" t="str">
            <v>TI</v>
          </cell>
          <cell r="J1053" t="str">
            <v>Highend</v>
          </cell>
          <cell r="K1053" t="str">
            <v>2575YAF02/2N</v>
          </cell>
          <cell r="L1053" t="str">
            <v>RD</v>
          </cell>
          <cell r="M1053" t="str">
            <v>C-Group</v>
          </cell>
          <cell r="N1053" t="str">
            <v>Add on</v>
          </cell>
          <cell r="P1053" t="str">
            <v>MTS-ECR</v>
          </cell>
          <cell r="Q1053" t="str">
            <v>DRP</v>
          </cell>
          <cell r="S1053">
            <v>0</v>
          </cell>
          <cell r="V1053">
            <v>0</v>
          </cell>
          <cell r="X1053">
            <v>0</v>
          </cell>
          <cell r="Y1053" t="str">
            <v>Sticker</v>
          </cell>
          <cell r="Z1053" t="str">
            <v>A3</v>
          </cell>
          <cell r="AA1053" t="str">
            <v>MG Sticker</v>
          </cell>
          <cell r="AB1053" t="str">
            <v>MG-Sticker + Orientation</v>
          </cell>
        </row>
        <row r="1054">
          <cell r="D1054" t="str">
            <v>2575YAG31/IND</v>
          </cell>
          <cell r="E1054">
            <v>2575</v>
          </cell>
          <cell r="F1054">
            <v>39.200000000000003</v>
          </cell>
          <cell r="G1054" t="str">
            <v>Yes</v>
          </cell>
          <cell r="H1054">
            <v>36.900000000000006</v>
          </cell>
          <cell r="I1054" t="str">
            <v>TI</v>
          </cell>
          <cell r="J1054" t="str">
            <v>Highend</v>
          </cell>
          <cell r="K1054" t="str">
            <v>2575YAG02/2N</v>
          </cell>
          <cell r="L1054" t="str">
            <v>RD</v>
          </cell>
          <cell r="M1054" t="str">
            <v>C-Group</v>
          </cell>
          <cell r="N1054" t="str">
            <v>Add on</v>
          </cell>
          <cell r="O1054" t="str">
            <v>5.T</v>
          </cell>
          <cell r="P1054" t="str">
            <v>PMR42</v>
          </cell>
          <cell r="Q1054" t="str">
            <v>DRP</v>
          </cell>
          <cell r="R1054">
            <v>274</v>
          </cell>
          <cell r="S1054">
            <v>348</v>
          </cell>
          <cell r="T1054">
            <v>348</v>
          </cell>
          <cell r="U1054">
            <v>277</v>
          </cell>
          <cell r="V1054">
            <v>336</v>
          </cell>
          <cell r="W1054">
            <v>358</v>
          </cell>
          <cell r="X1054">
            <v>329</v>
          </cell>
          <cell r="Y1054" t="str">
            <v>Sticker</v>
          </cell>
          <cell r="Z1054" t="str">
            <v>A2</v>
          </cell>
          <cell r="AA1054" t="str">
            <v>MG Sticker</v>
          </cell>
          <cell r="AB1054" t="str">
            <v>MG-Sticker + Orientation</v>
          </cell>
        </row>
        <row r="1055">
          <cell r="D1055" t="str">
            <v>2575YAH31/IND</v>
          </cell>
          <cell r="E1055">
            <v>2575</v>
          </cell>
          <cell r="F1055">
            <v>39.200000000000003</v>
          </cell>
          <cell r="G1055" t="str">
            <v>Yes</v>
          </cell>
          <cell r="H1055">
            <v>36.900000000000006</v>
          </cell>
          <cell r="I1055" t="str">
            <v>TI</v>
          </cell>
          <cell r="J1055" t="str">
            <v>Highend</v>
          </cell>
          <cell r="K1055" t="str">
            <v>2575YAH02/2N</v>
          </cell>
          <cell r="L1055" t="str">
            <v>RD</v>
          </cell>
          <cell r="M1055" t="str">
            <v>C-Group</v>
          </cell>
          <cell r="N1055" t="str">
            <v>Add on</v>
          </cell>
          <cell r="P1055" t="str">
            <v>PMR39</v>
          </cell>
          <cell r="Q1055" t="str">
            <v>DRP</v>
          </cell>
          <cell r="R1055">
            <v>114</v>
          </cell>
          <cell r="S1055">
            <v>103</v>
          </cell>
          <cell r="T1055">
            <v>103</v>
          </cell>
          <cell r="U1055">
            <v>102</v>
          </cell>
          <cell r="V1055">
            <v>90</v>
          </cell>
          <cell r="X1055">
            <v>0</v>
          </cell>
          <cell r="Y1055" t="str">
            <v>Sticker</v>
          </cell>
          <cell r="Z1055" t="str">
            <v>A2</v>
          </cell>
          <cell r="AA1055" t="str">
            <v>MG Sticker</v>
          </cell>
          <cell r="AB1055" t="str">
            <v>MG-Sticker + Orientation</v>
          </cell>
        </row>
        <row r="1056">
          <cell r="D1056" t="str">
            <v>2576QAC31/IND</v>
          </cell>
          <cell r="E1056">
            <v>2576</v>
          </cell>
          <cell r="F1056">
            <v>39.200000000000003</v>
          </cell>
          <cell r="G1056" t="str">
            <v>Yes</v>
          </cell>
          <cell r="H1056">
            <v>36.900000000000006</v>
          </cell>
          <cell r="I1056" t="str">
            <v>TI</v>
          </cell>
          <cell r="J1056" t="str">
            <v>Highend</v>
          </cell>
          <cell r="K1056" t="str">
            <v>2576QAC02/BRN</v>
          </cell>
          <cell r="L1056" t="str">
            <v>RD</v>
          </cell>
          <cell r="M1056" t="str">
            <v>S-Group</v>
          </cell>
          <cell r="N1056" t="str">
            <v>Reg</v>
          </cell>
          <cell r="P1056" t="str">
            <v>MTS-RET</v>
          </cell>
          <cell r="Q1056" t="str">
            <v>Live</v>
          </cell>
          <cell r="Y1056" t="str">
            <v>Adhe</v>
          </cell>
          <cell r="AA1056" t="str">
            <v>Simple-Adhesive</v>
          </cell>
          <cell r="AB1056" t="str">
            <v>Regular-Adhe</v>
          </cell>
        </row>
        <row r="1057">
          <cell r="D1057" t="str">
            <v>2576SAA31/IND</v>
          </cell>
          <cell r="E1057">
            <v>2576</v>
          </cell>
          <cell r="F1057">
            <v>39.200000000000003</v>
          </cell>
          <cell r="G1057" t="str">
            <v>Yes</v>
          </cell>
          <cell r="H1057">
            <v>36.900000000000006</v>
          </cell>
          <cell r="I1057" t="str">
            <v>TI</v>
          </cell>
          <cell r="J1057" t="str">
            <v>Highend</v>
          </cell>
          <cell r="K1057" t="str">
            <v>2576SAA02</v>
          </cell>
          <cell r="L1057" t="str">
            <v>RD</v>
          </cell>
          <cell r="M1057" t="str">
            <v>S-Group</v>
          </cell>
          <cell r="N1057" t="str">
            <v>Reg</v>
          </cell>
          <cell r="P1057" t="str">
            <v>NM</v>
          </cell>
          <cell r="Q1057" t="str">
            <v>DRP</v>
          </cell>
          <cell r="S1057">
            <v>0</v>
          </cell>
          <cell r="V1057">
            <v>0</v>
          </cell>
          <cell r="X1057">
            <v>0</v>
          </cell>
          <cell r="Y1057" t="str">
            <v>Adhe</v>
          </cell>
          <cell r="Z1057" t="str">
            <v>G1</v>
          </cell>
          <cell r="AA1057" t="str">
            <v>Simple-Adhesive</v>
          </cell>
          <cell r="AB1057" t="str">
            <v>Regular-Adhe</v>
          </cell>
        </row>
        <row r="1058">
          <cell r="D1058" t="str">
            <v>2576SAB31/IND</v>
          </cell>
          <cell r="E1058">
            <v>2576</v>
          </cell>
          <cell r="F1058">
            <v>39.200000000000003</v>
          </cell>
          <cell r="G1058" t="str">
            <v>Yes</v>
          </cell>
          <cell r="H1058">
            <v>36.900000000000006</v>
          </cell>
          <cell r="I1058" t="str">
            <v>TI</v>
          </cell>
          <cell r="J1058" t="str">
            <v>Highend</v>
          </cell>
          <cell r="K1058" t="str">
            <v>2576SAB02</v>
          </cell>
          <cell r="L1058" t="str">
            <v>RD</v>
          </cell>
          <cell r="M1058" t="str">
            <v>S-Group</v>
          </cell>
          <cell r="N1058" t="str">
            <v>Reg</v>
          </cell>
          <cell r="P1058" t="str">
            <v>MTS-ECR</v>
          </cell>
          <cell r="Q1058" t="str">
            <v>DRP</v>
          </cell>
          <cell r="S1058">
            <v>0</v>
          </cell>
          <cell r="V1058">
            <v>0</v>
          </cell>
          <cell r="X1058">
            <v>0</v>
          </cell>
          <cell r="Y1058" t="str">
            <v>Adhe</v>
          </cell>
          <cell r="Z1058" t="str">
            <v>G1</v>
          </cell>
          <cell r="AA1058" t="str">
            <v>Simple-Adhesive</v>
          </cell>
          <cell r="AB1058" t="str">
            <v>Regular-Adhe</v>
          </cell>
        </row>
        <row r="1059">
          <cell r="D1059" t="str">
            <v>2576SAC31/IND</v>
          </cell>
          <cell r="E1059">
            <v>2576</v>
          </cell>
          <cell r="F1059">
            <v>39.200000000000003</v>
          </cell>
          <cell r="G1059" t="str">
            <v>Yes</v>
          </cell>
          <cell r="H1059">
            <v>36.900000000000006</v>
          </cell>
          <cell r="I1059" t="str">
            <v>TI</v>
          </cell>
          <cell r="J1059" t="str">
            <v>Highend</v>
          </cell>
          <cell r="K1059" t="str">
            <v>2576SAC02</v>
          </cell>
          <cell r="L1059" t="str">
            <v>RD</v>
          </cell>
          <cell r="M1059" t="str">
            <v>S-Group</v>
          </cell>
          <cell r="N1059" t="str">
            <v>Reg</v>
          </cell>
          <cell r="O1059" t="str">
            <v>3.B</v>
          </cell>
          <cell r="P1059" t="str">
            <v>MTS-RET</v>
          </cell>
          <cell r="Q1059" t="str">
            <v>Live</v>
          </cell>
          <cell r="R1059">
            <v>260</v>
          </cell>
          <cell r="S1059">
            <v>270</v>
          </cell>
          <cell r="T1059">
            <v>280</v>
          </cell>
          <cell r="U1059">
            <v>270</v>
          </cell>
          <cell r="V1059">
            <v>290</v>
          </cell>
          <cell r="W1059">
            <v>280</v>
          </cell>
          <cell r="X1059">
            <v>260</v>
          </cell>
          <cell r="Y1059" t="str">
            <v>Adhe</v>
          </cell>
          <cell r="Z1059" t="str">
            <v>G1</v>
          </cell>
          <cell r="AA1059" t="str">
            <v>Simple-Adhesive</v>
          </cell>
          <cell r="AB1059" t="str">
            <v>Regular-Adhe</v>
          </cell>
        </row>
        <row r="1060">
          <cell r="D1060" t="str">
            <v>2576WAA31/IND</v>
          </cell>
          <cell r="E1060">
            <v>2576</v>
          </cell>
          <cell r="F1060">
            <v>39.200000000000003</v>
          </cell>
          <cell r="G1060" t="str">
            <v>Yes</v>
          </cell>
          <cell r="H1060">
            <v>36.900000000000006</v>
          </cell>
          <cell r="I1060" t="str">
            <v>TI</v>
          </cell>
          <cell r="J1060" t="str">
            <v>Highend</v>
          </cell>
          <cell r="K1060" t="str">
            <v>2576WAA02</v>
          </cell>
          <cell r="L1060" t="str">
            <v>RD</v>
          </cell>
          <cell r="M1060" t="str">
            <v>S-Group</v>
          </cell>
          <cell r="N1060" t="str">
            <v>Reg</v>
          </cell>
          <cell r="P1060" t="str">
            <v>NM</v>
          </cell>
          <cell r="Q1060" t="str">
            <v>DRP</v>
          </cell>
          <cell r="S1060">
            <v>0</v>
          </cell>
          <cell r="V1060">
            <v>0</v>
          </cell>
          <cell r="X1060">
            <v>0</v>
          </cell>
          <cell r="Y1060" t="str">
            <v>Adhe</v>
          </cell>
          <cell r="Z1060" t="str">
            <v>G1</v>
          </cell>
          <cell r="AA1060" t="str">
            <v>Simple-Adhesive</v>
          </cell>
          <cell r="AB1060" t="str">
            <v>Regular-Adhe</v>
          </cell>
        </row>
        <row r="1061">
          <cell r="D1061" t="str">
            <v>2576WAB31/IND</v>
          </cell>
          <cell r="E1061">
            <v>2576</v>
          </cell>
          <cell r="F1061">
            <v>39.200000000000003</v>
          </cell>
          <cell r="G1061" t="str">
            <v>Yes</v>
          </cell>
          <cell r="H1061">
            <v>36.900000000000006</v>
          </cell>
          <cell r="I1061" t="str">
            <v>TI</v>
          </cell>
          <cell r="J1061" t="str">
            <v>Highend</v>
          </cell>
          <cell r="K1061" t="str">
            <v>2576WAB02</v>
          </cell>
          <cell r="L1061" t="str">
            <v>RD</v>
          </cell>
          <cell r="M1061" t="str">
            <v>S-Group</v>
          </cell>
          <cell r="N1061" t="str">
            <v>Reg</v>
          </cell>
          <cell r="P1061" t="str">
            <v>MTS-ECR</v>
          </cell>
          <cell r="Q1061" t="str">
            <v>DRP</v>
          </cell>
          <cell r="S1061">
            <v>0</v>
          </cell>
          <cell r="V1061">
            <v>0</v>
          </cell>
          <cell r="X1061">
            <v>0</v>
          </cell>
          <cell r="Y1061" t="str">
            <v>Adhe</v>
          </cell>
          <cell r="Z1061" t="str">
            <v>G1</v>
          </cell>
          <cell r="AA1061" t="str">
            <v>Simple-Adhesive</v>
          </cell>
          <cell r="AB1061" t="str">
            <v>Regular-Adhe</v>
          </cell>
        </row>
        <row r="1062">
          <cell r="D1062" t="str">
            <v>2576WAC31/IND</v>
          </cell>
          <cell r="E1062">
            <v>2576</v>
          </cell>
          <cell r="F1062">
            <v>39.200000000000003</v>
          </cell>
          <cell r="G1062" t="str">
            <v>Yes</v>
          </cell>
          <cell r="H1062">
            <v>36.900000000000006</v>
          </cell>
          <cell r="I1062" t="str">
            <v>TI</v>
          </cell>
          <cell r="J1062" t="str">
            <v>Highend</v>
          </cell>
          <cell r="K1062" t="str">
            <v>2576WAC02</v>
          </cell>
          <cell r="L1062" t="str">
            <v>RD</v>
          </cell>
          <cell r="M1062" t="str">
            <v>S-Group</v>
          </cell>
          <cell r="N1062" t="str">
            <v>Reg</v>
          </cell>
          <cell r="O1062" t="str">
            <v>1.SH</v>
          </cell>
          <cell r="P1062" t="str">
            <v>MTS-RET</v>
          </cell>
          <cell r="Q1062" t="str">
            <v>Live</v>
          </cell>
          <cell r="R1062">
            <v>798</v>
          </cell>
          <cell r="S1062">
            <v>806</v>
          </cell>
          <cell r="T1062">
            <v>786</v>
          </cell>
          <cell r="U1062">
            <v>995</v>
          </cell>
          <cell r="V1062">
            <v>1092</v>
          </cell>
          <cell r="W1062">
            <v>1147</v>
          </cell>
          <cell r="X1062">
            <v>1141</v>
          </cell>
          <cell r="Y1062" t="str">
            <v>Adhe</v>
          </cell>
          <cell r="Z1062" t="str">
            <v>G1</v>
          </cell>
          <cell r="AA1062" t="str">
            <v>Simple-Adhesive</v>
          </cell>
          <cell r="AB1062" t="str">
            <v>Regular-Adhe</v>
          </cell>
        </row>
        <row r="1063">
          <cell r="D1063" t="str">
            <v>2576YAA31/IND</v>
          </cell>
          <cell r="E1063">
            <v>2576</v>
          </cell>
          <cell r="F1063">
            <v>39.200000000000003</v>
          </cell>
          <cell r="G1063" t="str">
            <v>Yes</v>
          </cell>
          <cell r="H1063">
            <v>36.900000000000006</v>
          </cell>
          <cell r="I1063" t="str">
            <v>TI</v>
          </cell>
          <cell r="J1063" t="str">
            <v>Highend</v>
          </cell>
          <cell r="K1063" t="str">
            <v>2576YAA02/2N</v>
          </cell>
          <cell r="L1063" t="str">
            <v>RD</v>
          </cell>
          <cell r="M1063" t="str">
            <v>S-Group</v>
          </cell>
          <cell r="N1063" t="str">
            <v>Reg</v>
          </cell>
          <cell r="P1063" t="str">
            <v>NM</v>
          </cell>
          <cell r="Q1063" t="str">
            <v>DRP</v>
          </cell>
          <cell r="S1063">
            <v>0</v>
          </cell>
          <cell r="V1063">
            <v>0</v>
          </cell>
          <cell r="X1063">
            <v>0</v>
          </cell>
          <cell r="Y1063" t="str">
            <v>Adhe</v>
          </cell>
          <cell r="Z1063" t="str">
            <v>G1</v>
          </cell>
          <cell r="AA1063" t="str">
            <v>Simple-Adhesive</v>
          </cell>
          <cell r="AB1063" t="str">
            <v>Regular-Adhe</v>
          </cell>
        </row>
        <row r="1064">
          <cell r="D1064" t="str">
            <v>2576YAB31/IND</v>
          </cell>
          <cell r="E1064">
            <v>2576</v>
          </cell>
          <cell r="F1064">
            <v>39.200000000000003</v>
          </cell>
          <cell r="G1064" t="str">
            <v>Yes</v>
          </cell>
          <cell r="H1064">
            <v>36.900000000000006</v>
          </cell>
          <cell r="I1064" t="str">
            <v>TI</v>
          </cell>
          <cell r="J1064" t="str">
            <v>Highend</v>
          </cell>
          <cell r="K1064" t="str">
            <v>2576YAB02/2N</v>
          </cell>
          <cell r="L1064" t="str">
            <v>RD</v>
          </cell>
          <cell r="M1064" t="str">
            <v>S-Group</v>
          </cell>
          <cell r="N1064" t="str">
            <v>Reg</v>
          </cell>
          <cell r="P1064" t="str">
            <v>MTS-ECR</v>
          </cell>
          <cell r="Q1064" t="str">
            <v>DRP</v>
          </cell>
          <cell r="S1064">
            <v>0</v>
          </cell>
          <cell r="V1064">
            <v>0</v>
          </cell>
          <cell r="X1064">
            <v>0</v>
          </cell>
          <cell r="Y1064" t="str">
            <v>Adhe</v>
          </cell>
          <cell r="Z1064" t="str">
            <v>G1</v>
          </cell>
          <cell r="AA1064" t="str">
            <v>Simple-Adhesive</v>
          </cell>
          <cell r="AB1064" t="str">
            <v>Regular-Adhe</v>
          </cell>
        </row>
        <row r="1065">
          <cell r="D1065" t="str">
            <v>2576YAC31/IND</v>
          </cell>
          <cell r="E1065">
            <v>2576</v>
          </cell>
          <cell r="F1065">
            <v>39.200000000000003</v>
          </cell>
          <cell r="G1065" t="str">
            <v>Yes</v>
          </cell>
          <cell r="H1065">
            <v>36.900000000000006</v>
          </cell>
          <cell r="I1065" t="str">
            <v>TI</v>
          </cell>
          <cell r="J1065" t="str">
            <v>Highend</v>
          </cell>
          <cell r="K1065" t="str">
            <v>2576YAC02/2N</v>
          </cell>
          <cell r="L1065" t="str">
            <v>RD</v>
          </cell>
          <cell r="M1065" t="str">
            <v>S-Group</v>
          </cell>
          <cell r="N1065" t="str">
            <v>Reg</v>
          </cell>
          <cell r="O1065" t="str">
            <v>2.H</v>
          </cell>
          <cell r="P1065" t="str">
            <v>MTS-RET</v>
          </cell>
          <cell r="Q1065" t="str">
            <v>Live</v>
          </cell>
          <cell r="R1065">
            <v>323</v>
          </cell>
          <cell r="S1065">
            <v>311</v>
          </cell>
          <cell r="T1065">
            <v>341</v>
          </cell>
          <cell r="U1065">
            <v>347</v>
          </cell>
          <cell r="V1065">
            <v>340</v>
          </cell>
          <cell r="W1065">
            <v>379</v>
          </cell>
          <cell r="X1065">
            <v>310</v>
          </cell>
          <cell r="Y1065" t="str">
            <v>Adhe</v>
          </cell>
          <cell r="Z1065" t="str">
            <v>G1</v>
          </cell>
          <cell r="AA1065" t="str">
            <v>Simple-Adhesive</v>
          </cell>
          <cell r="AB1065" t="str">
            <v>Regular-Adhe</v>
          </cell>
        </row>
        <row r="1066">
          <cell r="D1066" t="str">
            <v>2577QAA31/IND</v>
          </cell>
          <cell r="E1066">
            <v>2577</v>
          </cell>
          <cell r="F1066">
            <v>39.200000000000003</v>
          </cell>
          <cell r="G1066" t="str">
            <v>Yes</v>
          </cell>
          <cell r="H1066">
            <v>36.900000000000006</v>
          </cell>
          <cell r="I1066" t="str">
            <v>TI</v>
          </cell>
          <cell r="J1066" t="str">
            <v>Highend</v>
          </cell>
          <cell r="K1066" t="str">
            <v>2577QAA02/GUN</v>
          </cell>
          <cell r="L1066" t="str">
            <v>SH</v>
          </cell>
          <cell r="M1066" t="str">
            <v>S-Group</v>
          </cell>
          <cell r="N1066" t="str">
            <v>Reg</v>
          </cell>
          <cell r="P1066" t="str">
            <v>NM</v>
          </cell>
          <cell r="Q1066" t="str">
            <v>DRP</v>
          </cell>
          <cell r="S1066">
            <v>0</v>
          </cell>
          <cell r="V1066">
            <v>0</v>
          </cell>
          <cell r="X1066">
            <v>0</v>
          </cell>
          <cell r="Y1066" t="str">
            <v>Adhe</v>
          </cell>
          <cell r="Z1066" t="str">
            <v>G1</v>
          </cell>
          <cell r="AA1066" t="str">
            <v>Simple-Adhesive</v>
          </cell>
          <cell r="AB1066" t="str">
            <v>Regular-Adhe</v>
          </cell>
        </row>
        <row r="1067">
          <cell r="D1067" t="str">
            <v>2577QAB31/IND</v>
          </cell>
          <cell r="E1067">
            <v>2577</v>
          </cell>
          <cell r="F1067">
            <v>39.200000000000003</v>
          </cell>
          <cell r="G1067" t="str">
            <v>Yes</v>
          </cell>
          <cell r="H1067">
            <v>36.900000000000006</v>
          </cell>
          <cell r="I1067" t="str">
            <v>TI</v>
          </cell>
          <cell r="J1067" t="str">
            <v>Highend</v>
          </cell>
          <cell r="K1067" t="str">
            <v>2577QAB02/GUN</v>
          </cell>
          <cell r="L1067" t="str">
            <v>SH</v>
          </cell>
          <cell r="M1067" t="str">
            <v>S-Group</v>
          </cell>
          <cell r="N1067" t="str">
            <v>Reg</v>
          </cell>
          <cell r="P1067" t="str">
            <v>PMR37</v>
          </cell>
          <cell r="Q1067" t="str">
            <v>DRP</v>
          </cell>
          <cell r="R1067">
            <v>148</v>
          </cell>
          <cell r="S1067">
            <v>0</v>
          </cell>
          <cell r="V1067">
            <v>0</v>
          </cell>
          <cell r="X1067">
            <v>0</v>
          </cell>
          <cell r="Y1067" t="str">
            <v>Adhe</v>
          </cell>
          <cell r="Z1067" t="str">
            <v>G8</v>
          </cell>
          <cell r="AA1067" t="str">
            <v>Simple-Adhesive</v>
          </cell>
          <cell r="AB1067" t="str">
            <v>Regular-Adhe</v>
          </cell>
        </row>
        <row r="1068">
          <cell r="D1068" t="str">
            <v>2577SAA31/IND</v>
          </cell>
          <cell r="E1068">
            <v>2577</v>
          </cell>
          <cell r="F1068">
            <v>39.200000000000003</v>
          </cell>
          <cell r="G1068" t="str">
            <v>Yes</v>
          </cell>
          <cell r="H1068">
            <v>36.900000000000006</v>
          </cell>
          <cell r="I1068" t="str">
            <v>TI</v>
          </cell>
          <cell r="J1068" t="str">
            <v>Highend</v>
          </cell>
          <cell r="K1068" t="str">
            <v>2577SAA02</v>
          </cell>
          <cell r="L1068" t="str">
            <v>SH</v>
          </cell>
          <cell r="M1068" t="str">
            <v>S-Group</v>
          </cell>
          <cell r="N1068" t="str">
            <v>Reg</v>
          </cell>
          <cell r="P1068" t="str">
            <v>NM</v>
          </cell>
          <cell r="Q1068" t="str">
            <v>DRP</v>
          </cell>
          <cell r="S1068">
            <v>0</v>
          </cell>
          <cell r="V1068">
            <v>0</v>
          </cell>
          <cell r="X1068">
            <v>0</v>
          </cell>
          <cell r="Y1068" t="str">
            <v>Adhe</v>
          </cell>
          <cell r="Z1068" t="str">
            <v>G1</v>
          </cell>
          <cell r="AA1068" t="str">
            <v>Simple-Adhesive</v>
          </cell>
          <cell r="AB1068" t="str">
            <v>Regular-Adhe</v>
          </cell>
        </row>
        <row r="1069">
          <cell r="D1069" t="str">
            <v>2577SAB31/IND</v>
          </cell>
          <cell r="E1069">
            <v>2577</v>
          </cell>
          <cell r="F1069">
            <v>39.200000000000003</v>
          </cell>
          <cell r="G1069" t="str">
            <v>Yes</v>
          </cell>
          <cell r="H1069">
            <v>36.900000000000006</v>
          </cell>
          <cell r="I1069" t="str">
            <v>TI</v>
          </cell>
          <cell r="J1069" t="str">
            <v>Highend</v>
          </cell>
          <cell r="K1069" t="str">
            <v>2577SAB02</v>
          </cell>
          <cell r="L1069" t="str">
            <v>SH</v>
          </cell>
          <cell r="M1069" t="str">
            <v>S-Group</v>
          </cell>
          <cell r="N1069" t="str">
            <v>Reg</v>
          </cell>
          <cell r="O1069" t="str">
            <v>3.B</v>
          </cell>
          <cell r="P1069" t="str">
            <v>PMR41</v>
          </cell>
          <cell r="Q1069" t="str">
            <v>DRP</v>
          </cell>
          <cell r="R1069">
            <v>206</v>
          </cell>
          <cell r="S1069">
            <v>199</v>
          </cell>
          <cell r="T1069">
            <v>199</v>
          </cell>
          <cell r="U1069">
            <v>235</v>
          </cell>
          <cell r="V1069">
            <v>197</v>
          </cell>
          <cell r="W1069">
            <v>179</v>
          </cell>
          <cell r="X1069">
            <v>168</v>
          </cell>
          <cell r="Y1069" t="str">
            <v>Adhe</v>
          </cell>
          <cell r="Z1069" t="str">
            <v>G8</v>
          </cell>
          <cell r="AA1069" t="str">
            <v>Simple-Adhesive</v>
          </cell>
          <cell r="AB1069" t="str">
            <v>Regular-Adhe</v>
          </cell>
        </row>
        <row r="1070">
          <cell r="D1070" t="str">
            <v>2577WAA31/IND</v>
          </cell>
          <cell r="E1070">
            <v>2577</v>
          </cell>
          <cell r="F1070">
            <v>39.200000000000003</v>
          </cell>
          <cell r="G1070" t="str">
            <v>Yes</v>
          </cell>
          <cell r="H1070">
            <v>36.900000000000006</v>
          </cell>
          <cell r="I1070" t="str">
            <v>TI</v>
          </cell>
          <cell r="J1070" t="str">
            <v>Highend</v>
          </cell>
          <cell r="K1070" t="str">
            <v>2577WAA02</v>
          </cell>
          <cell r="L1070" t="str">
            <v>SH</v>
          </cell>
          <cell r="M1070" t="str">
            <v>S-Group</v>
          </cell>
          <cell r="N1070" t="str">
            <v>Reg</v>
          </cell>
          <cell r="P1070" t="str">
            <v>NM</v>
          </cell>
          <cell r="Q1070" t="str">
            <v>DRP</v>
          </cell>
          <cell r="S1070">
            <v>0</v>
          </cell>
          <cell r="V1070">
            <v>0</v>
          </cell>
          <cell r="X1070">
            <v>0</v>
          </cell>
          <cell r="Y1070" t="str">
            <v>Adhe</v>
          </cell>
          <cell r="Z1070" t="str">
            <v>G1</v>
          </cell>
          <cell r="AA1070" t="str">
            <v>Simple-Adhesive</v>
          </cell>
          <cell r="AB1070" t="str">
            <v>Regular-Adhe</v>
          </cell>
        </row>
        <row r="1071">
          <cell r="D1071" t="str">
            <v>2577WAB31/IND</v>
          </cell>
          <cell r="E1071">
            <v>2577</v>
          </cell>
          <cell r="F1071">
            <v>39.200000000000003</v>
          </cell>
          <cell r="G1071" t="str">
            <v>Yes</v>
          </cell>
          <cell r="H1071">
            <v>36.900000000000006</v>
          </cell>
          <cell r="I1071" t="str">
            <v>TI</v>
          </cell>
          <cell r="J1071" t="str">
            <v>Highend</v>
          </cell>
          <cell r="K1071" t="str">
            <v>2577WAB02</v>
          </cell>
          <cell r="L1071" t="str">
            <v>SH</v>
          </cell>
          <cell r="M1071" t="str">
            <v>S-Group</v>
          </cell>
          <cell r="N1071" t="str">
            <v>Reg</v>
          </cell>
          <cell r="O1071" t="str">
            <v>3.B</v>
          </cell>
          <cell r="P1071" t="str">
            <v>MTS-RET</v>
          </cell>
          <cell r="Q1071" t="str">
            <v>Live</v>
          </cell>
          <cell r="R1071">
            <v>320</v>
          </cell>
          <cell r="S1071">
            <v>337</v>
          </cell>
          <cell r="T1071">
            <v>337</v>
          </cell>
          <cell r="U1071">
            <v>345</v>
          </cell>
          <cell r="V1071">
            <v>378</v>
          </cell>
          <cell r="W1071">
            <v>416</v>
          </cell>
          <cell r="X1071">
            <v>395</v>
          </cell>
          <cell r="Y1071" t="str">
            <v>Adhe</v>
          </cell>
          <cell r="Z1071" t="str">
            <v>G8</v>
          </cell>
          <cell r="AA1071" t="str">
            <v>Simple-Adhesive</v>
          </cell>
          <cell r="AB1071" t="str">
            <v>Regular-Adhe</v>
          </cell>
        </row>
        <row r="1072">
          <cell r="D1072" t="str">
            <v>2577YAA31/IND</v>
          </cell>
          <cell r="E1072">
            <v>2577</v>
          </cell>
          <cell r="F1072">
            <v>39.200000000000003</v>
          </cell>
          <cell r="G1072" t="str">
            <v>Yes</v>
          </cell>
          <cell r="H1072">
            <v>36.900000000000006</v>
          </cell>
          <cell r="I1072" t="str">
            <v>TI</v>
          </cell>
          <cell r="J1072" t="str">
            <v>Highend</v>
          </cell>
          <cell r="K1072" t="str">
            <v>2577YAA02/2N</v>
          </cell>
          <cell r="L1072" t="str">
            <v>SH</v>
          </cell>
          <cell r="M1072" t="str">
            <v>S-Group</v>
          </cell>
          <cell r="N1072" t="str">
            <v>Reg</v>
          </cell>
          <cell r="P1072" t="str">
            <v>NM</v>
          </cell>
          <cell r="Q1072" t="str">
            <v>DRP</v>
          </cell>
          <cell r="S1072">
            <v>0</v>
          </cell>
          <cell r="V1072">
            <v>0</v>
          </cell>
          <cell r="X1072">
            <v>0</v>
          </cell>
          <cell r="Y1072" t="str">
            <v>Adhe</v>
          </cell>
          <cell r="Z1072" t="str">
            <v>G1</v>
          </cell>
          <cell r="AA1072" t="str">
            <v>Simple-Adhesive</v>
          </cell>
          <cell r="AB1072" t="str">
            <v>Regular-Adhe</v>
          </cell>
        </row>
        <row r="1073">
          <cell r="D1073" t="str">
            <v>2577YAB31/IND</v>
          </cell>
          <cell r="E1073">
            <v>2577</v>
          </cell>
          <cell r="F1073">
            <v>39.200000000000003</v>
          </cell>
          <cell r="G1073" t="str">
            <v>Yes</v>
          </cell>
          <cell r="H1073">
            <v>36.900000000000006</v>
          </cell>
          <cell r="I1073" t="str">
            <v>TI</v>
          </cell>
          <cell r="J1073" t="str">
            <v>Highend</v>
          </cell>
          <cell r="K1073" t="str">
            <v>2577YAB02/2N</v>
          </cell>
          <cell r="L1073" t="str">
            <v>SH</v>
          </cell>
          <cell r="M1073" t="str">
            <v>S-Group</v>
          </cell>
          <cell r="N1073" t="str">
            <v>Reg</v>
          </cell>
          <cell r="O1073" t="str">
            <v>3.B</v>
          </cell>
          <cell r="P1073" t="str">
            <v>PMR41</v>
          </cell>
          <cell r="Q1073" t="str">
            <v>DRP</v>
          </cell>
          <cell r="R1073">
            <v>177</v>
          </cell>
          <cell r="S1073">
            <v>203</v>
          </cell>
          <cell r="T1073">
            <v>203</v>
          </cell>
          <cell r="U1073">
            <v>198</v>
          </cell>
          <cell r="V1073">
            <v>212</v>
          </cell>
          <cell r="W1073">
            <v>214</v>
          </cell>
          <cell r="X1073">
            <v>197</v>
          </cell>
          <cell r="Y1073" t="str">
            <v>Adhe</v>
          </cell>
          <cell r="Z1073" t="str">
            <v>G8</v>
          </cell>
          <cell r="AA1073" t="str">
            <v>Simple-Adhesive</v>
          </cell>
          <cell r="AB1073" t="str">
            <v>Regular-Adhe</v>
          </cell>
        </row>
        <row r="1074">
          <cell r="D1074" t="str">
            <v>2578QAB31/IND</v>
          </cell>
          <cell r="E1074">
            <v>2578</v>
          </cell>
          <cell r="F1074">
            <v>43.6</v>
          </cell>
          <cell r="G1074" t="str">
            <v>Yes</v>
          </cell>
          <cell r="H1074">
            <v>41.300000000000004</v>
          </cell>
          <cell r="I1074" t="str">
            <v>TI</v>
          </cell>
          <cell r="J1074" t="str">
            <v>Highend</v>
          </cell>
          <cell r="K1074" t="str">
            <v>2578QAB02/BR</v>
          </cell>
          <cell r="L1074" t="str">
            <v>RD</v>
          </cell>
          <cell r="M1074" t="str">
            <v>S-Group</v>
          </cell>
          <cell r="N1074" t="str">
            <v>Reg</v>
          </cell>
          <cell r="O1074" t="str">
            <v>3.B</v>
          </cell>
          <cell r="P1074" t="str">
            <v>MTS-RET</v>
          </cell>
          <cell r="Q1074" t="str">
            <v>Live</v>
          </cell>
          <cell r="R1074">
            <v>253</v>
          </cell>
          <cell r="S1074">
            <v>244</v>
          </cell>
          <cell r="T1074">
            <v>284</v>
          </cell>
          <cell r="U1074">
            <v>297</v>
          </cell>
          <cell r="V1074">
            <v>345</v>
          </cell>
          <cell r="W1074">
            <v>360</v>
          </cell>
          <cell r="X1074">
            <v>318</v>
          </cell>
          <cell r="Y1074" t="str">
            <v>Adhe</v>
          </cell>
          <cell r="Z1074" t="str">
            <v>G6</v>
          </cell>
          <cell r="AA1074" t="str">
            <v>Simple-Adhesive</v>
          </cell>
          <cell r="AB1074" t="str">
            <v>Regular-Adhe</v>
          </cell>
        </row>
        <row r="1075">
          <cell r="D1075" t="str">
            <v>2578QAB32/IND</v>
          </cell>
          <cell r="E1075">
            <v>2578</v>
          </cell>
          <cell r="F1075">
            <v>43.6</v>
          </cell>
          <cell r="G1075" t="str">
            <v>Yes</v>
          </cell>
          <cell r="H1075">
            <v>41.300000000000004</v>
          </cell>
          <cell r="I1075" t="str">
            <v>TI</v>
          </cell>
          <cell r="J1075" t="str">
            <v>Highend</v>
          </cell>
          <cell r="K1075" t="str">
            <v>2578QAB02/GUN</v>
          </cell>
          <cell r="L1075" t="str">
            <v>RD</v>
          </cell>
          <cell r="M1075" t="str">
            <v>S-Group</v>
          </cell>
          <cell r="N1075" t="str">
            <v>Reg</v>
          </cell>
          <cell r="O1075" t="str">
            <v>5.T</v>
          </cell>
          <cell r="P1075" t="str">
            <v>PMR42</v>
          </cell>
          <cell r="Q1075" t="str">
            <v>DRP</v>
          </cell>
          <cell r="R1075">
            <v>246</v>
          </cell>
          <cell r="S1075">
            <v>237</v>
          </cell>
          <cell r="T1075">
            <v>277</v>
          </cell>
          <cell r="U1075">
            <v>290</v>
          </cell>
          <cell r="V1075">
            <v>278</v>
          </cell>
          <cell r="W1075">
            <v>227</v>
          </cell>
          <cell r="X1075">
            <v>190</v>
          </cell>
          <cell r="Y1075" t="str">
            <v>Adhe</v>
          </cell>
          <cell r="Z1075" t="str">
            <v>G6</v>
          </cell>
          <cell r="AA1075" t="str">
            <v>Simple-Adhesive</v>
          </cell>
          <cell r="AB1075" t="str">
            <v>Regular-Adhe</v>
          </cell>
        </row>
        <row r="1076">
          <cell r="D1076" t="str">
            <v>2578SAA31/IND</v>
          </cell>
          <cell r="E1076">
            <v>2578</v>
          </cell>
          <cell r="F1076">
            <v>43.6</v>
          </cell>
          <cell r="G1076" t="str">
            <v>Yes</v>
          </cell>
          <cell r="H1076">
            <v>41.300000000000004</v>
          </cell>
          <cell r="I1076" t="str">
            <v>TI</v>
          </cell>
          <cell r="J1076" t="str">
            <v>Highend</v>
          </cell>
          <cell r="K1076" t="str">
            <v>2578SAA02</v>
          </cell>
          <cell r="L1076" t="str">
            <v>RD</v>
          </cell>
          <cell r="M1076" t="str">
            <v>S-Group</v>
          </cell>
          <cell r="N1076" t="str">
            <v>Reg</v>
          </cell>
          <cell r="P1076" t="str">
            <v>NM</v>
          </cell>
          <cell r="Q1076" t="str">
            <v>DRP</v>
          </cell>
          <cell r="S1076">
            <v>0</v>
          </cell>
          <cell r="V1076">
            <v>0</v>
          </cell>
          <cell r="X1076">
            <v>0</v>
          </cell>
          <cell r="Y1076" t="str">
            <v>Adhe</v>
          </cell>
          <cell r="Z1076" t="str">
            <v>G3</v>
          </cell>
          <cell r="AA1076" t="str">
            <v>Simple-Adhesive</v>
          </cell>
          <cell r="AB1076" t="str">
            <v>Regular-Adhe</v>
          </cell>
        </row>
        <row r="1077">
          <cell r="D1077" t="str">
            <v>2578SAA32/IND</v>
          </cell>
          <cell r="E1077">
            <v>2578</v>
          </cell>
          <cell r="F1077">
            <v>43.6</v>
          </cell>
          <cell r="G1077" t="str">
            <v>Yes</v>
          </cell>
          <cell r="H1077">
            <v>41.300000000000004</v>
          </cell>
          <cell r="I1077" t="str">
            <v>TI</v>
          </cell>
          <cell r="J1077" t="str">
            <v>Highend</v>
          </cell>
          <cell r="K1077" t="str">
            <v>2578SAA02</v>
          </cell>
          <cell r="L1077" t="str">
            <v>RD</v>
          </cell>
          <cell r="M1077" t="str">
            <v>S-Group</v>
          </cell>
          <cell r="N1077" t="str">
            <v>Reg</v>
          </cell>
          <cell r="P1077" t="str">
            <v>NM</v>
          </cell>
          <cell r="Q1077" t="str">
            <v>DRP</v>
          </cell>
          <cell r="S1077">
            <v>0</v>
          </cell>
          <cell r="V1077">
            <v>0</v>
          </cell>
          <cell r="X1077">
            <v>0</v>
          </cell>
          <cell r="Y1077" t="str">
            <v>Adhe</v>
          </cell>
          <cell r="Z1077" t="str">
            <v>G3</v>
          </cell>
          <cell r="AA1077" t="str">
            <v>Simple-Adhesive</v>
          </cell>
          <cell r="AB1077" t="str">
            <v>Regular-Adhe</v>
          </cell>
        </row>
        <row r="1078">
          <cell r="D1078" t="str">
            <v>2578SAB31/IND</v>
          </cell>
          <cell r="E1078">
            <v>2578</v>
          </cell>
          <cell r="F1078">
            <v>43.6</v>
          </cell>
          <cell r="G1078" t="str">
            <v>Yes</v>
          </cell>
          <cell r="H1078">
            <v>41.300000000000004</v>
          </cell>
          <cell r="I1078" t="str">
            <v>TI</v>
          </cell>
          <cell r="J1078" t="str">
            <v>Highend</v>
          </cell>
          <cell r="K1078" t="str">
            <v>2578SAB02</v>
          </cell>
          <cell r="L1078" t="str">
            <v>RD</v>
          </cell>
          <cell r="M1078" t="str">
            <v>S-Group</v>
          </cell>
          <cell r="N1078" t="str">
            <v>Reg</v>
          </cell>
          <cell r="O1078" t="str">
            <v>5.T</v>
          </cell>
          <cell r="P1078" t="str">
            <v>PMR42</v>
          </cell>
          <cell r="Q1078" t="str">
            <v>DRP</v>
          </cell>
          <cell r="R1078">
            <v>285</v>
          </cell>
          <cell r="S1078">
            <v>260</v>
          </cell>
          <cell r="T1078">
            <v>270</v>
          </cell>
          <cell r="U1078">
            <v>257</v>
          </cell>
          <cell r="V1078">
            <v>260</v>
          </cell>
          <cell r="W1078">
            <v>219</v>
          </cell>
          <cell r="X1078">
            <v>199</v>
          </cell>
          <cell r="Y1078" t="str">
            <v>Adhe</v>
          </cell>
          <cell r="Z1078" t="str">
            <v>G6</v>
          </cell>
          <cell r="AA1078" t="str">
            <v>Simple-Adhesive</v>
          </cell>
          <cell r="AB1078" t="str">
            <v>Regular-Adhe</v>
          </cell>
        </row>
        <row r="1079">
          <cell r="D1079" t="str">
            <v>2578SAB32/IND</v>
          </cell>
          <cell r="E1079">
            <v>2578</v>
          </cell>
          <cell r="F1079">
            <v>43.6</v>
          </cell>
          <cell r="G1079" t="str">
            <v>Yes</v>
          </cell>
          <cell r="H1079">
            <v>41.300000000000004</v>
          </cell>
          <cell r="I1079" t="str">
            <v>TI</v>
          </cell>
          <cell r="J1079" t="str">
            <v>Highend</v>
          </cell>
          <cell r="K1079" t="str">
            <v>2578SAB02</v>
          </cell>
          <cell r="L1079" t="str">
            <v>RD</v>
          </cell>
          <cell r="M1079" t="str">
            <v>S-Group</v>
          </cell>
          <cell r="N1079" t="str">
            <v>Reg</v>
          </cell>
          <cell r="P1079" t="str">
            <v>PMR39</v>
          </cell>
          <cell r="Q1079" t="str">
            <v>DRP</v>
          </cell>
          <cell r="R1079">
            <v>194</v>
          </cell>
          <cell r="S1079">
            <v>192</v>
          </cell>
          <cell r="T1079">
            <v>202</v>
          </cell>
          <cell r="U1079">
            <v>174</v>
          </cell>
          <cell r="V1079">
            <v>185</v>
          </cell>
          <cell r="X1079">
            <v>0</v>
          </cell>
          <cell r="Y1079" t="str">
            <v>Adhe</v>
          </cell>
          <cell r="Z1079" t="str">
            <v>G6</v>
          </cell>
          <cell r="AA1079" t="str">
            <v>Simple-Adhesive</v>
          </cell>
          <cell r="AB1079" t="str">
            <v>Regular-Adhe</v>
          </cell>
        </row>
        <row r="1080">
          <cell r="D1080" t="str">
            <v>2578WAA31/IND</v>
          </cell>
          <cell r="E1080">
            <v>2578</v>
          </cell>
          <cell r="F1080">
            <v>43.6</v>
          </cell>
          <cell r="G1080" t="str">
            <v>Yes</v>
          </cell>
          <cell r="H1080">
            <v>41.300000000000004</v>
          </cell>
          <cell r="I1080" t="str">
            <v>TI</v>
          </cell>
          <cell r="J1080" t="str">
            <v>Highend</v>
          </cell>
          <cell r="K1080" t="str">
            <v>2578WAA02</v>
          </cell>
          <cell r="L1080" t="str">
            <v>RD</v>
          </cell>
          <cell r="M1080" t="str">
            <v>S-Group</v>
          </cell>
          <cell r="N1080" t="str">
            <v>Reg</v>
          </cell>
          <cell r="P1080" t="str">
            <v>NM</v>
          </cell>
          <cell r="Q1080" t="str">
            <v>DRP</v>
          </cell>
          <cell r="S1080">
            <v>0</v>
          </cell>
          <cell r="V1080">
            <v>0</v>
          </cell>
          <cell r="X1080">
            <v>0</v>
          </cell>
          <cell r="Y1080" t="str">
            <v>Adhe</v>
          </cell>
          <cell r="Z1080" t="str">
            <v>G3</v>
          </cell>
          <cell r="AA1080" t="str">
            <v>Simple-Adhesive</v>
          </cell>
          <cell r="AB1080" t="str">
            <v>Regular-Adhe</v>
          </cell>
        </row>
        <row r="1081">
          <cell r="D1081" t="str">
            <v>2578WAB31/IND</v>
          </cell>
          <cell r="E1081">
            <v>2578</v>
          </cell>
          <cell r="F1081">
            <v>43.6</v>
          </cell>
          <cell r="G1081" t="str">
            <v>Yes</v>
          </cell>
          <cell r="H1081">
            <v>41.300000000000004</v>
          </cell>
          <cell r="I1081" t="str">
            <v>TI</v>
          </cell>
          <cell r="J1081" t="str">
            <v>Highend</v>
          </cell>
          <cell r="K1081" t="str">
            <v>2578WAB02</v>
          </cell>
          <cell r="L1081" t="str">
            <v>RD</v>
          </cell>
          <cell r="M1081" t="str">
            <v>S-Group</v>
          </cell>
          <cell r="N1081" t="str">
            <v>Reg</v>
          </cell>
          <cell r="O1081" t="str">
            <v>3.B</v>
          </cell>
          <cell r="P1081" t="str">
            <v>MTS-RET</v>
          </cell>
          <cell r="Q1081" t="str">
            <v>Live</v>
          </cell>
          <cell r="R1081">
            <v>734</v>
          </cell>
          <cell r="S1081">
            <v>703</v>
          </cell>
          <cell r="T1081">
            <v>693</v>
          </cell>
          <cell r="U1081">
            <v>646</v>
          </cell>
          <cell r="V1081">
            <v>678</v>
          </cell>
          <cell r="W1081">
            <v>435</v>
          </cell>
          <cell r="X1081">
            <v>376</v>
          </cell>
          <cell r="Y1081" t="str">
            <v>Adhe</v>
          </cell>
          <cell r="Z1081" t="str">
            <v>G6</v>
          </cell>
          <cell r="AA1081" t="str">
            <v>Simple-Adhesive</v>
          </cell>
          <cell r="AB1081" t="str">
            <v>Regular-Adhe</v>
          </cell>
        </row>
        <row r="1082">
          <cell r="D1082" t="str">
            <v>2578YAA31/IND</v>
          </cell>
          <cell r="E1082">
            <v>2578</v>
          </cell>
          <cell r="F1082">
            <v>43.6</v>
          </cell>
          <cell r="G1082" t="str">
            <v>Yes</v>
          </cell>
          <cell r="H1082">
            <v>41.300000000000004</v>
          </cell>
          <cell r="I1082" t="str">
            <v>TI</v>
          </cell>
          <cell r="J1082" t="str">
            <v>Highend</v>
          </cell>
          <cell r="K1082" t="str">
            <v>2578YAA02/2N</v>
          </cell>
          <cell r="L1082" t="str">
            <v>RD</v>
          </cell>
          <cell r="M1082" t="str">
            <v>S-Group</v>
          </cell>
          <cell r="N1082" t="str">
            <v>Reg</v>
          </cell>
          <cell r="P1082" t="str">
            <v>NM</v>
          </cell>
          <cell r="Q1082" t="str">
            <v>DRP</v>
          </cell>
          <cell r="S1082">
            <v>0</v>
          </cell>
          <cell r="V1082">
            <v>0</v>
          </cell>
          <cell r="X1082">
            <v>0</v>
          </cell>
          <cell r="Y1082" t="str">
            <v>Adhe</v>
          </cell>
          <cell r="Z1082" t="str">
            <v>G3</v>
          </cell>
          <cell r="AA1082" t="str">
            <v>Simple-Adhesive</v>
          </cell>
          <cell r="AB1082" t="str">
            <v>Regular-Adhe</v>
          </cell>
        </row>
        <row r="1083">
          <cell r="D1083" t="str">
            <v>2578YAB31/IND</v>
          </cell>
          <cell r="E1083">
            <v>2578</v>
          </cell>
          <cell r="F1083">
            <v>43.6</v>
          </cell>
          <cell r="G1083" t="str">
            <v>Yes</v>
          </cell>
          <cell r="H1083">
            <v>41.300000000000004</v>
          </cell>
          <cell r="I1083" t="str">
            <v>TI</v>
          </cell>
          <cell r="J1083" t="str">
            <v>Highend</v>
          </cell>
          <cell r="K1083" t="str">
            <v>2578YAB02/2N</v>
          </cell>
          <cell r="L1083" t="str">
            <v>RD</v>
          </cell>
          <cell r="M1083" t="str">
            <v>S-Group</v>
          </cell>
          <cell r="N1083" t="str">
            <v>Reg</v>
          </cell>
          <cell r="P1083" t="str">
            <v>PMR39</v>
          </cell>
          <cell r="Q1083" t="str">
            <v>DRP</v>
          </cell>
          <cell r="R1083">
            <v>202</v>
          </cell>
          <cell r="S1083">
            <v>200</v>
          </cell>
          <cell r="T1083">
            <v>200</v>
          </cell>
          <cell r="U1083">
            <v>187</v>
          </cell>
          <cell r="V1083">
            <v>216</v>
          </cell>
          <cell r="X1083">
            <v>0</v>
          </cell>
          <cell r="Y1083" t="str">
            <v>Adhe</v>
          </cell>
          <cell r="Z1083" t="str">
            <v>G6</v>
          </cell>
          <cell r="AA1083" t="str">
            <v>Simple-Adhesive</v>
          </cell>
          <cell r="AB1083" t="str">
            <v>Regular-Adhe</v>
          </cell>
        </row>
        <row r="1084">
          <cell r="D1084" t="str">
            <v>2579QAA31/IND</v>
          </cell>
          <cell r="E1084">
            <v>2579</v>
          </cell>
          <cell r="F1084">
            <v>43.6</v>
          </cell>
          <cell r="G1084" t="str">
            <v>Yes</v>
          </cell>
          <cell r="H1084">
            <v>41.300000000000004</v>
          </cell>
          <cell r="I1084" t="str">
            <v>TI</v>
          </cell>
          <cell r="J1084" t="str">
            <v>Highend</v>
          </cell>
          <cell r="K1084" t="str">
            <v>2579QAA02/GUN</v>
          </cell>
          <cell r="L1084" t="str">
            <v>SH</v>
          </cell>
          <cell r="M1084" t="str">
            <v>S-Group</v>
          </cell>
          <cell r="N1084" t="str">
            <v>Reg</v>
          </cell>
          <cell r="P1084" t="str">
            <v>NM</v>
          </cell>
          <cell r="Q1084" t="str">
            <v>DRP</v>
          </cell>
          <cell r="S1084">
            <v>0</v>
          </cell>
          <cell r="V1084">
            <v>0</v>
          </cell>
          <cell r="X1084">
            <v>0</v>
          </cell>
          <cell r="Y1084" t="str">
            <v>Adhe</v>
          </cell>
          <cell r="Z1084" t="str">
            <v>G6</v>
          </cell>
          <cell r="AA1084" t="str">
            <v>Simple-Adhesive</v>
          </cell>
          <cell r="AB1084" t="str">
            <v>Regular-Adhe</v>
          </cell>
        </row>
        <row r="1085">
          <cell r="D1085" t="str">
            <v>2579QAB31/IND</v>
          </cell>
          <cell r="E1085">
            <v>2579</v>
          </cell>
          <cell r="F1085">
            <v>43.6</v>
          </cell>
          <cell r="G1085" t="str">
            <v>Yes</v>
          </cell>
          <cell r="H1085">
            <v>41.300000000000004</v>
          </cell>
          <cell r="I1085" t="str">
            <v>TI</v>
          </cell>
          <cell r="J1085" t="str">
            <v>Highend</v>
          </cell>
          <cell r="K1085" t="str">
            <v>2579QAB02/GUN</v>
          </cell>
          <cell r="L1085" t="str">
            <v>SH</v>
          </cell>
          <cell r="M1085" t="str">
            <v>S-Group</v>
          </cell>
          <cell r="N1085" t="str">
            <v>Reg</v>
          </cell>
          <cell r="P1085" t="str">
            <v>MTS-ECR</v>
          </cell>
          <cell r="Q1085" t="str">
            <v>DRP</v>
          </cell>
          <cell r="S1085">
            <v>0</v>
          </cell>
          <cell r="V1085">
            <v>0</v>
          </cell>
          <cell r="X1085">
            <v>0</v>
          </cell>
          <cell r="Y1085" t="str">
            <v>Adhe</v>
          </cell>
          <cell r="Z1085" t="str">
            <v>G6</v>
          </cell>
          <cell r="AA1085" t="str">
            <v>Simple-Adhesive</v>
          </cell>
          <cell r="AB1085" t="str">
            <v>Regular-Adhe</v>
          </cell>
        </row>
        <row r="1086">
          <cell r="D1086" t="str">
            <v>2579QAC31/IND</v>
          </cell>
          <cell r="E1086">
            <v>2579</v>
          </cell>
          <cell r="F1086">
            <v>43.6</v>
          </cell>
          <cell r="G1086" t="str">
            <v>Yes</v>
          </cell>
          <cell r="H1086">
            <v>41.300000000000004</v>
          </cell>
          <cell r="I1086" t="str">
            <v>TI</v>
          </cell>
          <cell r="J1086" t="str">
            <v>Highend</v>
          </cell>
          <cell r="K1086" t="str">
            <v>2579QAC02/GUN</v>
          </cell>
          <cell r="L1086" t="str">
            <v>SH</v>
          </cell>
          <cell r="M1086" t="str">
            <v>S-Group</v>
          </cell>
          <cell r="N1086" t="str">
            <v>Reg</v>
          </cell>
          <cell r="O1086" t="str">
            <v>2.H</v>
          </cell>
          <cell r="P1086" t="str">
            <v>MTS-RET</v>
          </cell>
          <cell r="Q1086" t="str">
            <v>Live</v>
          </cell>
          <cell r="R1086">
            <v>308</v>
          </cell>
          <cell r="S1086">
            <v>297</v>
          </cell>
          <cell r="T1086">
            <v>327</v>
          </cell>
          <cell r="U1086">
            <v>309</v>
          </cell>
          <cell r="V1086">
            <v>300</v>
          </cell>
          <cell r="W1086">
            <v>350</v>
          </cell>
          <cell r="X1086">
            <v>295</v>
          </cell>
          <cell r="Y1086" t="str">
            <v>Adhe</v>
          </cell>
          <cell r="Z1086" t="str">
            <v>G6</v>
          </cell>
          <cell r="AA1086" t="str">
            <v>Simple-Adhesive</v>
          </cell>
          <cell r="AB1086" t="str">
            <v>Regular-Adhe</v>
          </cell>
        </row>
        <row r="1087">
          <cell r="D1087" t="str">
            <v>2579SAA31/IND</v>
          </cell>
          <cell r="E1087">
            <v>2579</v>
          </cell>
          <cell r="F1087">
            <v>43.6</v>
          </cell>
          <cell r="G1087" t="str">
            <v>Yes</v>
          </cell>
          <cell r="H1087">
            <v>41.300000000000004</v>
          </cell>
          <cell r="I1087" t="str">
            <v>TI</v>
          </cell>
          <cell r="J1087" t="str">
            <v>Highend</v>
          </cell>
          <cell r="K1087" t="str">
            <v>2579SAA02</v>
          </cell>
          <cell r="L1087" t="str">
            <v>SH</v>
          </cell>
          <cell r="M1087" t="str">
            <v>S-Group</v>
          </cell>
          <cell r="N1087" t="str">
            <v>Reg</v>
          </cell>
          <cell r="P1087" t="str">
            <v>NM</v>
          </cell>
          <cell r="Q1087" t="str">
            <v>DRP</v>
          </cell>
          <cell r="S1087">
            <v>0</v>
          </cell>
          <cell r="V1087">
            <v>0</v>
          </cell>
          <cell r="X1087">
            <v>0</v>
          </cell>
          <cell r="Y1087" t="str">
            <v>Adhe</v>
          </cell>
          <cell r="Z1087" t="str">
            <v>G6</v>
          </cell>
          <cell r="AA1087" t="str">
            <v>Simple-Adhesive</v>
          </cell>
          <cell r="AB1087" t="str">
            <v>Regular-Adhe</v>
          </cell>
        </row>
        <row r="1088">
          <cell r="D1088" t="str">
            <v>2579SAA32/IND</v>
          </cell>
          <cell r="E1088">
            <v>2579</v>
          </cell>
          <cell r="F1088">
            <v>43.6</v>
          </cell>
          <cell r="G1088" t="str">
            <v>Yes</v>
          </cell>
          <cell r="H1088">
            <v>41.300000000000004</v>
          </cell>
          <cell r="I1088" t="str">
            <v>TI</v>
          </cell>
          <cell r="J1088" t="str">
            <v>Highend</v>
          </cell>
          <cell r="K1088" t="str">
            <v>2579SAA02</v>
          </cell>
          <cell r="L1088" t="str">
            <v>SH</v>
          </cell>
          <cell r="M1088" t="str">
            <v>S-Group</v>
          </cell>
          <cell r="N1088" t="str">
            <v>Reg</v>
          </cell>
          <cell r="P1088" t="str">
            <v>NM</v>
          </cell>
          <cell r="Q1088" t="str">
            <v>DRP</v>
          </cell>
          <cell r="S1088">
            <v>0</v>
          </cell>
          <cell r="V1088">
            <v>0</v>
          </cell>
          <cell r="X1088">
            <v>0</v>
          </cell>
          <cell r="Y1088" t="str">
            <v>Adhe</v>
          </cell>
          <cell r="Z1088" t="str">
            <v>G6</v>
          </cell>
          <cell r="AA1088" t="str">
            <v>Simple-Adhesive</v>
          </cell>
          <cell r="AB1088" t="str">
            <v>Regular-Adhe</v>
          </cell>
        </row>
        <row r="1089">
          <cell r="D1089" t="str">
            <v>2579SAB31/IND</v>
          </cell>
          <cell r="E1089">
            <v>2579</v>
          </cell>
          <cell r="F1089">
            <v>43.6</v>
          </cell>
          <cell r="G1089" t="str">
            <v>Yes</v>
          </cell>
          <cell r="H1089">
            <v>41.300000000000004</v>
          </cell>
          <cell r="I1089" t="str">
            <v>TI</v>
          </cell>
          <cell r="J1089" t="str">
            <v>Highend</v>
          </cell>
          <cell r="K1089" t="str">
            <v>2579SAB02</v>
          </cell>
          <cell r="L1089" t="str">
            <v>SH</v>
          </cell>
          <cell r="M1089" t="str">
            <v>S-Group</v>
          </cell>
          <cell r="N1089" t="str">
            <v>Reg</v>
          </cell>
          <cell r="P1089" t="str">
            <v>NM (ECR)</v>
          </cell>
          <cell r="Q1089" t="str">
            <v>DRP</v>
          </cell>
          <cell r="S1089">
            <v>0</v>
          </cell>
          <cell r="V1089">
            <v>0</v>
          </cell>
          <cell r="X1089">
            <v>0</v>
          </cell>
          <cell r="Y1089" t="str">
            <v>Adhe</v>
          </cell>
          <cell r="Z1089" t="str">
            <v>G6</v>
          </cell>
          <cell r="AA1089" t="str">
            <v>Simple-Adhesive</v>
          </cell>
          <cell r="AB1089" t="str">
            <v>Regular-Adhe</v>
          </cell>
        </row>
        <row r="1090">
          <cell r="D1090" t="str">
            <v>2579SAB32/IND</v>
          </cell>
          <cell r="E1090">
            <v>2579</v>
          </cell>
          <cell r="F1090">
            <v>43.6</v>
          </cell>
          <cell r="G1090" t="str">
            <v>Yes</v>
          </cell>
          <cell r="H1090">
            <v>41.300000000000004</v>
          </cell>
          <cell r="I1090" t="str">
            <v>TI</v>
          </cell>
          <cell r="J1090" t="str">
            <v>Highend</v>
          </cell>
          <cell r="K1090" t="str">
            <v>2579SAB02</v>
          </cell>
          <cell r="L1090" t="str">
            <v>SH</v>
          </cell>
          <cell r="M1090" t="str">
            <v>S-Group</v>
          </cell>
          <cell r="N1090" t="str">
            <v>Reg</v>
          </cell>
          <cell r="P1090" t="str">
            <v>NM (ECR)</v>
          </cell>
          <cell r="Q1090" t="str">
            <v>DRP</v>
          </cell>
          <cell r="S1090">
            <v>0</v>
          </cell>
          <cell r="V1090">
            <v>0</v>
          </cell>
          <cell r="X1090">
            <v>0</v>
          </cell>
          <cell r="Y1090" t="str">
            <v>Adhe</v>
          </cell>
          <cell r="Z1090" t="str">
            <v>G6</v>
          </cell>
          <cell r="AA1090" t="str">
            <v>Simple-Adhesive</v>
          </cell>
          <cell r="AB1090" t="str">
            <v>Regular-Adhe</v>
          </cell>
        </row>
        <row r="1091">
          <cell r="D1091" t="str">
            <v>2579SAC31/IND</v>
          </cell>
          <cell r="E1091">
            <v>2579</v>
          </cell>
          <cell r="F1091">
            <v>43.6</v>
          </cell>
          <cell r="G1091" t="str">
            <v>Yes</v>
          </cell>
          <cell r="H1091">
            <v>41.300000000000004</v>
          </cell>
          <cell r="I1091" t="str">
            <v>TI</v>
          </cell>
          <cell r="J1091" t="str">
            <v>Highend</v>
          </cell>
          <cell r="K1091" t="str">
            <v>2579SAC02</v>
          </cell>
          <cell r="L1091" t="str">
            <v>SH</v>
          </cell>
          <cell r="M1091" t="str">
            <v>S-Group</v>
          </cell>
          <cell r="N1091" t="str">
            <v>Reg</v>
          </cell>
          <cell r="O1091" t="str">
            <v>5.T</v>
          </cell>
          <cell r="P1091" t="str">
            <v>MTS-RET</v>
          </cell>
          <cell r="Q1091" t="str">
            <v>Live</v>
          </cell>
          <cell r="R1091">
            <v>283</v>
          </cell>
          <cell r="S1091">
            <v>259</v>
          </cell>
          <cell r="T1091">
            <v>249</v>
          </cell>
          <cell r="U1091">
            <v>243</v>
          </cell>
          <cell r="V1091">
            <v>260</v>
          </cell>
          <cell r="W1091">
            <v>246</v>
          </cell>
          <cell r="X1091">
            <v>209</v>
          </cell>
          <cell r="Y1091" t="str">
            <v>Adhe</v>
          </cell>
          <cell r="Z1091" t="str">
            <v>G6</v>
          </cell>
          <cell r="AA1091" t="str">
            <v>Simple-Adhesive</v>
          </cell>
          <cell r="AB1091" t="str">
            <v>Regular-Adhe</v>
          </cell>
        </row>
        <row r="1092">
          <cell r="D1092" t="str">
            <v>2579SAC32/IND</v>
          </cell>
          <cell r="E1092">
            <v>2579</v>
          </cell>
          <cell r="F1092">
            <v>43.6</v>
          </cell>
          <cell r="G1092" t="str">
            <v>Yes</v>
          </cell>
          <cell r="H1092">
            <v>41.300000000000004</v>
          </cell>
          <cell r="I1092" t="str">
            <v>TI</v>
          </cell>
          <cell r="J1092" t="str">
            <v>Highend</v>
          </cell>
          <cell r="K1092" t="str">
            <v>2579SAC02</v>
          </cell>
          <cell r="L1092" t="str">
            <v>SH</v>
          </cell>
          <cell r="M1092" t="str">
            <v>S-Group</v>
          </cell>
          <cell r="N1092" t="str">
            <v>Reg</v>
          </cell>
          <cell r="O1092" t="str">
            <v>3.B</v>
          </cell>
          <cell r="P1092" t="str">
            <v>MTS-RET</v>
          </cell>
          <cell r="Q1092" t="str">
            <v>Live</v>
          </cell>
          <cell r="R1092">
            <v>256</v>
          </cell>
          <cell r="S1092">
            <v>337</v>
          </cell>
          <cell r="T1092">
            <v>347</v>
          </cell>
          <cell r="U1092">
            <v>389</v>
          </cell>
          <cell r="V1092">
            <v>374</v>
          </cell>
          <cell r="W1092">
            <v>380</v>
          </cell>
          <cell r="X1092">
            <v>352</v>
          </cell>
          <cell r="Y1092" t="str">
            <v>Adhe</v>
          </cell>
          <cell r="Z1092" t="str">
            <v>G6</v>
          </cell>
          <cell r="AA1092" t="str">
            <v>Simple-Adhesive</v>
          </cell>
          <cell r="AB1092" t="str">
            <v>Regular-Adhe</v>
          </cell>
        </row>
        <row r="1093">
          <cell r="D1093" t="str">
            <v>2579WAA31/IND</v>
          </cell>
          <cell r="E1093">
            <v>2579</v>
          </cell>
          <cell r="F1093">
            <v>43.6</v>
          </cell>
          <cell r="G1093" t="str">
            <v>Yes</v>
          </cell>
          <cell r="H1093">
            <v>41.300000000000004</v>
          </cell>
          <cell r="I1093" t="str">
            <v>TI</v>
          </cell>
          <cell r="J1093" t="str">
            <v>Highend</v>
          </cell>
          <cell r="K1093" t="str">
            <v>2579WAA02</v>
          </cell>
          <cell r="L1093" t="str">
            <v>SH</v>
          </cell>
          <cell r="M1093" t="str">
            <v>S-Group</v>
          </cell>
          <cell r="N1093" t="str">
            <v>Reg</v>
          </cell>
          <cell r="P1093" t="str">
            <v>NM</v>
          </cell>
          <cell r="Q1093" t="str">
            <v>DRP</v>
          </cell>
          <cell r="S1093">
            <v>0</v>
          </cell>
          <cell r="V1093">
            <v>0</v>
          </cell>
          <cell r="X1093">
            <v>0</v>
          </cell>
          <cell r="Y1093" t="str">
            <v>Adhe</v>
          </cell>
          <cell r="Z1093" t="str">
            <v>G6</v>
          </cell>
          <cell r="AA1093" t="str">
            <v>Simple-Adhesive</v>
          </cell>
          <cell r="AB1093" t="str">
            <v>Regular-Adhe</v>
          </cell>
        </row>
        <row r="1094">
          <cell r="D1094" t="str">
            <v>2579WAA32/IND</v>
          </cell>
          <cell r="E1094">
            <v>2579</v>
          </cell>
          <cell r="F1094">
            <v>43.6</v>
          </cell>
          <cell r="G1094" t="str">
            <v>Yes</v>
          </cell>
          <cell r="H1094">
            <v>41.300000000000004</v>
          </cell>
          <cell r="I1094" t="str">
            <v>TI</v>
          </cell>
          <cell r="J1094" t="str">
            <v>Highend</v>
          </cell>
          <cell r="K1094" t="str">
            <v>2579WAA02</v>
          </cell>
          <cell r="L1094" t="str">
            <v>SH</v>
          </cell>
          <cell r="M1094" t="str">
            <v>S-Group</v>
          </cell>
          <cell r="N1094" t="str">
            <v>Reg</v>
          </cell>
          <cell r="P1094" t="str">
            <v>NM</v>
          </cell>
          <cell r="Q1094" t="str">
            <v>DRP</v>
          </cell>
          <cell r="S1094">
            <v>0</v>
          </cell>
          <cell r="V1094">
            <v>0</v>
          </cell>
          <cell r="X1094">
            <v>0</v>
          </cell>
          <cell r="Y1094" t="str">
            <v>Adhe</v>
          </cell>
          <cell r="Z1094" t="str">
            <v>G6</v>
          </cell>
          <cell r="AA1094" t="str">
            <v>Simple-Adhesive</v>
          </cell>
          <cell r="AB1094" t="str">
            <v>Regular-Adhe</v>
          </cell>
        </row>
        <row r="1095">
          <cell r="D1095" t="str">
            <v>2579WAB31/IND</v>
          </cell>
          <cell r="E1095">
            <v>2579</v>
          </cell>
          <cell r="F1095">
            <v>43.6</v>
          </cell>
          <cell r="G1095" t="str">
            <v>Yes</v>
          </cell>
          <cell r="H1095">
            <v>41.300000000000004</v>
          </cell>
          <cell r="I1095" t="str">
            <v>TI</v>
          </cell>
          <cell r="J1095" t="str">
            <v>Highend</v>
          </cell>
          <cell r="K1095" t="str">
            <v>2579WAB02</v>
          </cell>
          <cell r="L1095" t="str">
            <v>SH</v>
          </cell>
          <cell r="M1095" t="str">
            <v>S-Group</v>
          </cell>
          <cell r="N1095" t="str">
            <v>Reg</v>
          </cell>
          <cell r="P1095" t="str">
            <v>MTS-ECR</v>
          </cell>
          <cell r="Q1095" t="str">
            <v>DRP</v>
          </cell>
          <cell r="S1095">
            <v>0</v>
          </cell>
          <cell r="V1095">
            <v>0</v>
          </cell>
          <cell r="X1095">
            <v>0</v>
          </cell>
          <cell r="Y1095" t="str">
            <v>Adhe</v>
          </cell>
          <cell r="Z1095" t="str">
            <v>G6</v>
          </cell>
          <cell r="AA1095" t="str">
            <v>Simple-Adhesive</v>
          </cell>
          <cell r="AB1095" t="str">
            <v>Regular-Adhe</v>
          </cell>
        </row>
        <row r="1096">
          <cell r="D1096" t="str">
            <v>2579WAB32/IND</v>
          </cell>
          <cell r="E1096">
            <v>2579</v>
          </cell>
          <cell r="F1096">
            <v>43.6</v>
          </cell>
          <cell r="G1096" t="str">
            <v>Yes</v>
          </cell>
          <cell r="H1096">
            <v>41.300000000000004</v>
          </cell>
          <cell r="I1096" t="str">
            <v>TI</v>
          </cell>
          <cell r="J1096" t="str">
            <v>Highend</v>
          </cell>
          <cell r="K1096" t="str">
            <v>2579WAB02</v>
          </cell>
          <cell r="L1096" t="str">
            <v>SH</v>
          </cell>
          <cell r="M1096" t="str">
            <v>S-Group</v>
          </cell>
          <cell r="N1096" t="str">
            <v>Reg</v>
          </cell>
          <cell r="P1096" t="str">
            <v>MTS-ECR</v>
          </cell>
          <cell r="Q1096" t="str">
            <v>DRP</v>
          </cell>
          <cell r="S1096">
            <v>0</v>
          </cell>
          <cell r="V1096">
            <v>0</v>
          </cell>
          <cell r="X1096">
            <v>0</v>
          </cell>
          <cell r="Y1096" t="str">
            <v>Adhe</v>
          </cell>
          <cell r="Z1096" t="str">
            <v>G6</v>
          </cell>
          <cell r="AA1096" t="str">
            <v>Simple-Adhesive</v>
          </cell>
          <cell r="AB1096" t="str">
            <v>Regular-Adhe</v>
          </cell>
        </row>
        <row r="1097">
          <cell r="D1097" t="str">
            <v>2579WAC31/IND</v>
          </cell>
          <cell r="E1097">
            <v>2579</v>
          </cell>
          <cell r="F1097">
            <v>43.6</v>
          </cell>
          <cell r="G1097" t="str">
            <v>Yes</v>
          </cell>
          <cell r="H1097">
            <v>41.300000000000004</v>
          </cell>
          <cell r="I1097" t="str">
            <v>TI</v>
          </cell>
          <cell r="J1097" t="str">
            <v>Highend</v>
          </cell>
          <cell r="K1097" t="str">
            <v>2579WAC02</v>
          </cell>
          <cell r="L1097" t="str">
            <v>SH</v>
          </cell>
          <cell r="M1097" t="str">
            <v>S-Group</v>
          </cell>
          <cell r="N1097" t="str">
            <v>Reg</v>
          </cell>
          <cell r="O1097" t="str">
            <v>1.SH</v>
          </cell>
          <cell r="P1097" t="str">
            <v>MTS-RET</v>
          </cell>
          <cell r="Q1097" t="str">
            <v>Live</v>
          </cell>
          <cell r="R1097">
            <v>847</v>
          </cell>
          <cell r="S1097">
            <v>839</v>
          </cell>
          <cell r="T1097">
            <v>889</v>
          </cell>
          <cell r="U1097">
            <v>1053</v>
          </cell>
          <cell r="V1097">
            <v>1014</v>
          </cell>
          <cell r="W1097">
            <v>948</v>
          </cell>
          <cell r="X1097">
            <v>881</v>
          </cell>
          <cell r="Y1097" t="str">
            <v>Adhe</v>
          </cell>
          <cell r="Z1097" t="str">
            <v>G6</v>
          </cell>
          <cell r="AA1097" t="str">
            <v>Simple-Adhesive</v>
          </cell>
          <cell r="AB1097" t="str">
            <v>Regular-Adhe</v>
          </cell>
        </row>
        <row r="1098">
          <cell r="D1098" t="str">
            <v>2579WAC32/IND</v>
          </cell>
          <cell r="E1098">
            <v>2579</v>
          </cell>
          <cell r="F1098">
            <v>43.6</v>
          </cell>
          <cell r="G1098" t="str">
            <v>Yes</v>
          </cell>
          <cell r="H1098">
            <v>41.300000000000004</v>
          </cell>
          <cell r="I1098" t="str">
            <v>TI</v>
          </cell>
          <cell r="J1098" t="str">
            <v>Highend</v>
          </cell>
          <cell r="K1098" t="str">
            <v>2579WAC02</v>
          </cell>
          <cell r="L1098" t="str">
            <v>SH</v>
          </cell>
          <cell r="M1098" t="str">
            <v>S-Group</v>
          </cell>
          <cell r="N1098" t="str">
            <v>Reg</v>
          </cell>
          <cell r="O1098" t="str">
            <v>1.SH</v>
          </cell>
          <cell r="P1098" t="str">
            <v>MTS-RET</v>
          </cell>
          <cell r="Q1098" t="str">
            <v>Live</v>
          </cell>
          <cell r="R1098">
            <v>499</v>
          </cell>
          <cell r="S1098">
            <v>589</v>
          </cell>
          <cell r="T1098">
            <v>639</v>
          </cell>
          <cell r="U1098">
            <v>782</v>
          </cell>
          <cell r="V1098">
            <v>718</v>
          </cell>
          <cell r="W1098">
            <v>603</v>
          </cell>
          <cell r="X1098">
            <v>573</v>
          </cell>
          <cell r="Y1098" t="str">
            <v>Adhe</v>
          </cell>
          <cell r="Z1098" t="str">
            <v>G6</v>
          </cell>
          <cell r="AA1098" t="str">
            <v>Simple-Adhesive</v>
          </cell>
          <cell r="AB1098" t="str">
            <v>Regular-Adhe</v>
          </cell>
        </row>
        <row r="1099">
          <cell r="D1099" t="str">
            <v>2579YAA31/IND</v>
          </cell>
          <cell r="E1099">
            <v>2579</v>
          </cell>
          <cell r="F1099">
            <v>43.6</v>
          </cell>
          <cell r="G1099" t="str">
            <v>Yes</v>
          </cell>
          <cell r="H1099">
            <v>41.300000000000004</v>
          </cell>
          <cell r="I1099" t="str">
            <v>TI</v>
          </cell>
          <cell r="J1099" t="str">
            <v>Highend</v>
          </cell>
          <cell r="K1099" t="str">
            <v>2579YAA02/2N</v>
          </cell>
          <cell r="L1099" t="str">
            <v>SH</v>
          </cell>
          <cell r="M1099" t="str">
            <v>S-Group</v>
          </cell>
          <cell r="N1099" t="str">
            <v>Reg</v>
          </cell>
          <cell r="P1099" t="str">
            <v>NM</v>
          </cell>
          <cell r="Q1099" t="str">
            <v>DRP</v>
          </cell>
          <cell r="S1099">
            <v>0</v>
          </cell>
          <cell r="V1099">
            <v>0</v>
          </cell>
          <cell r="X1099">
            <v>0</v>
          </cell>
          <cell r="Y1099" t="str">
            <v>Adhe</v>
          </cell>
          <cell r="Z1099" t="str">
            <v>G6</v>
          </cell>
          <cell r="AA1099" t="str">
            <v>Simple-Adhesive</v>
          </cell>
          <cell r="AB1099" t="str">
            <v>Regular-Adhe</v>
          </cell>
        </row>
        <row r="1100">
          <cell r="D1100" t="str">
            <v>2579YAA32/IND</v>
          </cell>
          <cell r="E1100">
            <v>2579</v>
          </cell>
          <cell r="F1100">
            <v>43.6</v>
          </cell>
          <cell r="G1100" t="str">
            <v>Yes</v>
          </cell>
          <cell r="H1100">
            <v>41.300000000000004</v>
          </cell>
          <cell r="I1100" t="str">
            <v>TI</v>
          </cell>
          <cell r="J1100" t="str">
            <v>Highend</v>
          </cell>
          <cell r="K1100" t="str">
            <v>2579YAA02/2N</v>
          </cell>
          <cell r="L1100" t="str">
            <v>SH</v>
          </cell>
          <cell r="M1100" t="str">
            <v>S-Group</v>
          </cell>
          <cell r="N1100" t="str">
            <v>Reg</v>
          </cell>
          <cell r="P1100" t="str">
            <v>NM</v>
          </cell>
          <cell r="Q1100" t="str">
            <v>DRP</v>
          </cell>
          <cell r="S1100">
            <v>0</v>
          </cell>
          <cell r="V1100">
            <v>0</v>
          </cell>
          <cell r="X1100">
            <v>0</v>
          </cell>
          <cell r="Y1100" t="str">
            <v>Adhe</v>
          </cell>
          <cell r="Z1100" t="str">
            <v>G6</v>
          </cell>
          <cell r="AA1100" t="str">
            <v>Simple-Adhesive</v>
          </cell>
          <cell r="AB1100" t="str">
            <v>Regular-Adhe</v>
          </cell>
        </row>
        <row r="1101">
          <cell r="D1101" t="str">
            <v>2579YAB31/IND</v>
          </cell>
          <cell r="E1101">
            <v>2579</v>
          </cell>
          <cell r="F1101">
            <v>43.6</v>
          </cell>
          <cell r="G1101" t="str">
            <v>Yes</v>
          </cell>
          <cell r="H1101">
            <v>41.300000000000004</v>
          </cell>
          <cell r="I1101" t="str">
            <v>TI</v>
          </cell>
          <cell r="J1101" t="str">
            <v>Highend</v>
          </cell>
          <cell r="K1101" t="str">
            <v>2579YAB02/2N</v>
          </cell>
          <cell r="L1101" t="str">
            <v>SH</v>
          </cell>
          <cell r="M1101" t="str">
            <v>S-Group</v>
          </cell>
          <cell r="N1101" t="str">
            <v>Reg</v>
          </cell>
          <cell r="P1101" t="str">
            <v>NM (ECR)</v>
          </cell>
          <cell r="Q1101" t="str">
            <v>DRP</v>
          </cell>
          <cell r="S1101">
            <v>0</v>
          </cell>
          <cell r="V1101">
            <v>0</v>
          </cell>
          <cell r="X1101">
            <v>0</v>
          </cell>
          <cell r="Y1101" t="str">
            <v>Adhe</v>
          </cell>
          <cell r="Z1101" t="str">
            <v>G6</v>
          </cell>
          <cell r="AA1101" t="str">
            <v>Simple-Adhesive</v>
          </cell>
          <cell r="AB1101" t="str">
            <v>Regular-Adhe</v>
          </cell>
        </row>
        <row r="1102">
          <cell r="D1102" t="str">
            <v>2579YAB32/IND</v>
          </cell>
          <cell r="E1102">
            <v>2579</v>
          </cell>
          <cell r="F1102">
            <v>43.6</v>
          </cell>
          <cell r="G1102" t="str">
            <v>Yes</v>
          </cell>
          <cell r="H1102">
            <v>41.300000000000004</v>
          </cell>
          <cell r="I1102" t="str">
            <v>TI</v>
          </cell>
          <cell r="J1102" t="str">
            <v>Highend</v>
          </cell>
          <cell r="K1102" t="str">
            <v>2579YAB02/2N</v>
          </cell>
          <cell r="L1102" t="str">
            <v>SH</v>
          </cell>
          <cell r="M1102" t="str">
            <v>S-Group</v>
          </cell>
          <cell r="N1102" t="str">
            <v>Reg</v>
          </cell>
          <cell r="P1102" t="str">
            <v>NM (ECR)</v>
          </cell>
          <cell r="Q1102" t="str">
            <v>DRP</v>
          </cell>
          <cell r="S1102">
            <v>0</v>
          </cell>
          <cell r="V1102">
            <v>0</v>
          </cell>
          <cell r="X1102">
            <v>0</v>
          </cell>
          <cell r="Y1102" t="str">
            <v>Adhe</v>
          </cell>
          <cell r="Z1102" t="str">
            <v>G6</v>
          </cell>
          <cell r="AA1102" t="str">
            <v>Simple-Adhesive</v>
          </cell>
          <cell r="AB1102" t="str">
            <v>Regular-Adhe</v>
          </cell>
        </row>
        <row r="1103">
          <cell r="D1103" t="str">
            <v>2579YAC31/IND</v>
          </cell>
          <cell r="E1103">
            <v>2579</v>
          </cell>
          <cell r="F1103">
            <v>43.6</v>
          </cell>
          <cell r="G1103" t="str">
            <v>Yes</v>
          </cell>
          <cell r="H1103">
            <v>41.300000000000004</v>
          </cell>
          <cell r="I1103" t="str">
            <v>TI</v>
          </cell>
          <cell r="J1103" t="str">
            <v>Highend</v>
          </cell>
          <cell r="K1103" t="str">
            <v>2579YAC02/2N</v>
          </cell>
          <cell r="L1103" t="str">
            <v>SH</v>
          </cell>
          <cell r="M1103" t="str">
            <v>S-Group</v>
          </cell>
          <cell r="N1103" t="str">
            <v>Reg</v>
          </cell>
          <cell r="O1103" t="str">
            <v>2.H</v>
          </cell>
          <cell r="P1103" t="str">
            <v>MTS-RET</v>
          </cell>
          <cell r="Q1103" t="str">
            <v>Live</v>
          </cell>
          <cell r="R1103">
            <v>376</v>
          </cell>
          <cell r="S1103">
            <v>375</v>
          </cell>
          <cell r="T1103">
            <v>405</v>
          </cell>
          <cell r="U1103">
            <v>381</v>
          </cell>
          <cell r="V1103">
            <v>384</v>
          </cell>
          <cell r="W1103">
            <v>420</v>
          </cell>
          <cell r="X1103">
            <v>447</v>
          </cell>
          <cell r="Y1103" t="str">
            <v>Adhe</v>
          </cell>
          <cell r="Z1103" t="str">
            <v>G6</v>
          </cell>
          <cell r="AA1103" t="str">
            <v>Simple-Adhesive</v>
          </cell>
          <cell r="AB1103" t="str">
            <v>Regular-Adhe</v>
          </cell>
        </row>
        <row r="1104">
          <cell r="D1104" t="str">
            <v>2579YAC32/IND</v>
          </cell>
          <cell r="E1104">
            <v>2579</v>
          </cell>
          <cell r="F1104">
            <v>43.6</v>
          </cell>
          <cell r="G1104" t="str">
            <v>Yes</v>
          </cell>
          <cell r="H1104">
            <v>41.300000000000004</v>
          </cell>
          <cell r="I1104" t="str">
            <v>TI</v>
          </cell>
          <cell r="J1104" t="str">
            <v>Highend</v>
          </cell>
          <cell r="K1104" t="str">
            <v>2579YAC02/2N</v>
          </cell>
          <cell r="L1104" t="str">
            <v>SH</v>
          </cell>
          <cell r="M1104" t="str">
            <v>S-Group</v>
          </cell>
          <cell r="N1104" t="str">
            <v>Reg</v>
          </cell>
          <cell r="O1104" t="str">
            <v>5.T</v>
          </cell>
          <cell r="P1104" t="str">
            <v>MTS-RET</v>
          </cell>
          <cell r="Q1104" t="str">
            <v>Live</v>
          </cell>
          <cell r="R1104">
            <v>162</v>
          </cell>
          <cell r="S1104">
            <v>143</v>
          </cell>
          <cell r="T1104">
            <v>133</v>
          </cell>
          <cell r="U1104">
            <v>126</v>
          </cell>
          <cell r="V1104">
            <v>120</v>
          </cell>
          <cell r="W1104">
            <v>145</v>
          </cell>
          <cell r="X1104">
            <v>124</v>
          </cell>
          <cell r="Y1104" t="str">
            <v>Adhe</v>
          </cell>
          <cell r="Z1104" t="str">
            <v>G6</v>
          </cell>
          <cell r="AA1104" t="str">
            <v>Simple-Adhesive</v>
          </cell>
          <cell r="AB1104" t="str">
            <v>Regular-Adhe</v>
          </cell>
        </row>
        <row r="1105">
          <cell r="D1105" t="str">
            <v>2581SAA31/IND</v>
          </cell>
          <cell r="E1105">
            <v>2581</v>
          </cell>
          <cell r="F1105">
            <v>39.200000000000003</v>
          </cell>
          <cell r="G1105" t="str">
            <v>Yes</v>
          </cell>
          <cell r="H1105">
            <v>36.900000000000006</v>
          </cell>
          <cell r="I1105" t="str">
            <v>TI</v>
          </cell>
          <cell r="J1105" t="str">
            <v>Highend</v>
          </cell>
          <cell r="K1105" t="str">
            <v>2581SAA02/01</v>
          </cell>
          <cell r="L1105" t="str">
            <v>RD</v>
          </cell>
          <cell r="M1105" t="str">
            <v>S-Group</v>
          </cell>
          <cell r="N1105" t="str">
            <v>Reg</v>
          </cell>
          <cell r="P1105" t="str">
            <v>PMR33</v>
          </cell>
          <cell r="Q1105" t="str">
            <v>DRP</v>
          </cell>
          <cell r="S1105">
            <v>0</v>
          </cell>
          <cell r="V1105">
            <v>0</v>
          </cell>
          <cell r="X1105">
            <v>0</v>
          </cell>
          <cell r="Y1105" t="str">
            <v>Adhe</v>
          </cell>
          <cell r="Z1105" t="str">
            <v>G2</v>
          </cell>
          <cell r="AA1105" t="str">
            <v>Simple-Adhesive</v>
          </cell>
          <cell r="AB1105" t="str">
            <v>Regular-Adhe</v>
          </cell>
        </row>
        <row r="1106">
          <cell r="D1106" t="str">
            <v>2581WAA31/IND</v>
          </cell>
          <cell r="E1106">
            <v>2581</v>
          </cell>
          <cell r="F1106">
            <v>39.200000000000003</v>
          </cell>
          <cell r="G1106" t="str">
            <v>Yes</v>
          </cell>
          <cell r="H1106">
            <v>36.900000000000006</v>
          </cell>
          <cell r="I1106" t="str">
            <v>TI</v>
          </cell>
          <cell r="J1106" t="str">
            <v>Highend</v>
          </cell>
          <cell r="K1106" t="str">
            <v>2581WAA02/01</v>
          </cell>
          <cell r="L1106" t="str">
            <v>RD</v>
          </cell>
          <cell r="M1106" t="str">
            <v>S-Group</v>
          </cell>
          <cell r="N1106" t="str">
            <v>Reg</v>
          </cell>
          <cell r="P1106" t="str">
            <v>PMR37</v>
          </cell>
          <cell r="Q1106" t="str">
            <v>DRP</v>
          </cell>
          <cell r="R1106">
            <v>100</v>
          </cell>
          <cell r="S1106">
            <v>0</v>
          </cell>
          <cell r="V1106">
            <v>0</v>
          </cell>
          <cell r="X1106">
            <v>0</v>
          </cell>
          <cell r="Y1106" t="str">
            <v>Adhe</v>
          </cell>
          <cell r="Z1106" t="str">
            <v>G2</v>
          </cell>
          <cell r="AA1106" t="str">
            <v>Simple-Adhesive</v>
          </cell>
          <cell r="AB1106" t="str">
            <v>Regular-Adhe</v>
          </cell>
        </row>
        <row r="1107">
          <cell r="D1107" t="str">
            <v>2581WSB31/IND</v>
          </cell>
          <cell r="E1107">
            <v>2581</v>
          </cell>
          <cell r="F1107">
            <v>39.200000000000003</v>
          </cell>
          <cell r="G1107" t="str">
            <v>Yes</v>
          </cell>
          <cell r="H1107">
            <v>36.900000000000006</v>
          </cell>
          <cell r="I1107" t="str">
            <v>TI</v>
          </cell>
          <cell r="J1107" t="str">
            <v>Highend</v>
          </cell>
          <cell r="K1107" t="str">
            <v>2581WSB02/01</v>
          </cell>
          <cell r="L1107" t="str">
            <v>RD</v>
          </cell>
          <cell r="M1107" t="str">
            <v>S-Group</v>
          </cell>
          <cell r="N1107" t="str">
            <v>Reg</v>
          </cell>
          <cell r="O1107" t="str">
            <v>3.B</v>
          </cell>
          <cell r="P1107" t="str">
            <v>PMR42</v>
          </cell>
          <cell r="Q1107" t="str">
            <v>DRP</v>
          </cell>
          <cell r="R1107">
            <v>336</v>
          </cell>
          <cell r="S1107">
            <v>326</v>
          </cell>
          <cell r="T1107">
            <v>336</v>
          </cell>
          <cell r="U1107">
            <v>306</v>
          </cell>
          <cell r="V1107">
            <v>306</v>
          </cell>
          <cell r="W1107">
            <v>294</v>
          </cell>
          <cell r="X1107">
            <v>250</v>
          </cell>
          <cell r="Y1107" t="str">
            <v>Adhe</v>
          </cell>
          <cell r="Z1107" t="str">
            <v>G2</v>
          </cell>
          <cell r="AA1107" t="str">
            <v>Simple-Adhesive</v>
          </cell>
          <cell r="AB1107" t="str">
            <v>Regular-Adhe</v>
          </cell>
        </row>
        <row r="1108">
          <cell r="D1108" t="str">
            <v>2581YAA31/IND</v>
          </cell>
          <cell r="E1108">
            <v>2581</v>
          </cell>
          <cell r="F1108">
            <v>39.200000000000003</v>
          </cell>
          <cell r="G1108" t="str">
            <v>Yes</v>
          </cell>
          <cell r="H1108">
            <v>36.900000000000006</v>
          </cell>
          <cell r="I1108" t="str">
            <v>TI</v>
          </cell>
          <cell r="J1108" t="str">
            <v>Highend</v>
          </cell>
          <cell r="K1108" t="str">
            <v>2581YAA02/2N/01</v>
          </cell>
          <cell r="L1108" t="str">
            <v>RD</v>
          </cell>
          <cell r="M1108" t="str">
            <v>S-Group</v>
          </cell>
          <cell r="N1108" t="str">
            <v>Reg</v>
          </cell>
          <cell r="P1108" t="str">
            <v>PMR34</v>
          </cell>
          <cell r="Q1108" t="str">
            <v>DRP</v>
          </cell>
          <cell r="S1108">
            <v>0</v>
          </cell>
          <cell r="V1108">
            <v>0</v>
          </cell>
          <cell r="X1108">
            <v>0</v>
          </cell>
          <cell r="Y1108" t="str">
            <v>Adhe</v>
          </cell>
          <cell r="Z1108" t="str">
            <v>G2</v>
          </cell>
          <cell r="AA1108" t="str">
            <v>Simple-Adhesive</v>
          </cell>
          <cell r="AB1108" t="str">
            <v>Regular-Adhe</v>
          </cell>
        </row>
        <row r="1109">
          <cell r="D1109" t="str">
            <v>2581YSB31/IND</v>
          </cell>
          <cell r="E1109">
            <v>2581</v>
          </cell>
          <cell r="F1109">
            <v>39.200000000000003</v>
          </cell>
          <cell r="G1109" t="str">
            <v>Yes</v>
          </cell>
          <cell r="H1109">
            <v>36.900000000000006</v>
          </cell>
          <cell r="I1109" t="str">
            <v>TI</v>
          </cell>
          <cell r="J1109" t="str">
            <v>Highend</v>
          </cell>
          <cell r="K1109" t="str">
            <v>2581YSB02/2N/01</v>
          </cell>
          <cell r="L1109" t="str">
            <v>RD</v>
          </cell>
          <cell r="M1109" t="str">
            <v>S-Group</v>
          </cell>
          <cell r="N1109" t="str">
            <v>Reg</v>
          </cell>
          <cell r="P1109" t="str">
            <v>PMR39</v>
          </cell>
          <cell r="Q1109" t="str">
            <v>DRP</v>
          </cell>
          <cell r="R1109">
            <v>130</v>
          </cell>
          <cell r="S1109">
            <v>140</v>
          </cell>
          <cell r="T1109">
            <v>140</v>
          </cell>
          <cell r="U1109">
            <v>110</v>
          </cell>
          <cell r="V1109">
            <v>120</v>
          </cell>
          <cell r="X1109">
            <v>0</v>
          </cell>
          <cell r="Y1109" t="str">
            <v>Adhe</v>
          </cell>
          <cell r="Z1109" t="str">
            <v>G2</v>
          </cell>
          <cell r="AA1109" t="str">
            <v>Simple-Adhesive</v>
          </cell>
          <cell r="AB1109" t="str">
            <v>Regular-Adhe</v>
          </cell>
        </row>
        <row r="1110">
          <cell r="D1110" t="str">
            <v>2583WAA31/IND</v>
          </cell>
          <cell r="E1110">
            <v>2583</v>
          </cell>
          <cell r="F1110">
            <v>52.5</v>
          </cell>
          <cell r="G1110" t="str">
            <v>No</v>
          </cell>
          <cell r="H1110">
            <v>52.5</v>
          </cell>
          <cell r="I1110" t="str">
            <v>TI</v>
          </cell>
          <cell r="J1110" t="str">
            <v>Highend</v>
          </cell>
          <cell r="K1110" t="str">
            <v>2583WAA02</v>
          </cell>
          <cell r="L1110" t="str">
            <v>RD</v>
          </cell>
          <cell r="M1110" t="str">
            <v>C-Group</v>
          </cell>
          <cell r="N1110" t="str">
            <v>Add on</v>
          </cell>
          <cell r="P1110" t="str">
            <v>PMR37</v>
          </cell>
          <cell r="Q1110" t="str">
            <v>DRP</v>
          </cell>
          <cell r="R1110">
            <v>50</v>
          </cell>
          <cell r="S1110">
            <v>0</v>
          </cell>
          <cell r="V1110">
            <v>0</v>
          </cell>
          <cell r="X1110">
            <v>0</v>
          </cell>
          <cell r="Y1110" t="str">
            <v>Adhe</v>
          </cell>
          <cell r="Z1110" t="str">
            <v>A2</v>
          </cell>
          <cell r="AA1110" t="str">
            <v>Ring Assy</v>
          </cell>
          <cell r="AB1110" t="str">
            <v>MG Adhe + DR Adhe</v>
          </cell>
        </row>
        <row r="1111">
          <cell r="D1111" t="str">
            <v>2584KAA31/IND</v>
          </cell>
          <cell r="E1111">
            <v>2584</v>
          </cell>
          <cell r="F1111">
            <v>39.200000000000003</v>
          </cell>
          <cell r="G1111" t="str">
            <v>Yes</v>
          </cell>
          <cell r="H1111">
            <v>36.900000000000006</v>
          </cell>
          <cell r="I1111" t="str">
            <v>TI</v>
          </cell>
          <cell r="J1111" t="str">
            <v>Highend</v>
          </cell>
          <cell r="K1111" t="str">
            <v>2584KAA02/01</v>
          </cell>
          <cell r="L1111" t="str">
            <v>RD</v>
          </cell>
          <cell r="M1111" t="str">
            <v>S-Group</v>
          </cell>
          <cell r="N1111" t="str">
            <v>Reg</v>
          </cell>
          <cell r="P1111" t="str">
            <v>NM</v>
          </cell>
          <cell r="Q1111" t="str">
            <v>DRP</v>
          </cell>
          <cell r="S1111">
            <v>0</v>
          </cell>
          <cell r="V1111">
            <v>0</v>
          </cell>
          <cell r="X1111">
            <v>0</v>
          </cell>
          <cell r="Y1111" t="str">
            <v>Adhe</v>
          </cell>
          <cell r="Z1111" t="str">
            <v>G5</v>
          </cell>
          <cell r="AA1111" t="str">
            <v>Simple-Adhesive</v>
          </cell>
          <cell r="AB1111" t="str">
            <v>Regular-Adhe</v>
          </cell>
        </row>
        <row r="1112">
          <cell r="D1112" t="str">
            <v>2584SAA31/IND</v>
          </cell>
          <cell r="E1112">
            <v>2584</v>
          </cell>
          <cell r="F1112">
            <v>39.200000000000003</v>
          </cell>
          <cell r="G1112" t="str">
            <v>Yes</v>
          </cell>
          <cell r="H1112">
            <v>36.900000000000006</v>
          </cell>
          <cell r="I1112" t="str">
            <v>TI</v>
          </cell>
          <cell r="J1112" t="str">
            <v>Highend</v>
          </cell>
          <cell r="K1112" t="str">
            <v>2584SAA02/01</v>
          </cell>
          <cell r="L1112" t="str">
            <v>RD</v>
          </cell>
          <cell r="M1112" t="str">
            <v>S-Group</v>
          </cell>
          <cell r="N1112" t="str">
            <v>Reg</v>
          </cell>
          <cell r="P1112" t="str">
            <v>PMR33</v>
          </cell>
          <cell r="Q1112" t="str">
            <v>DRP</v>
          </cell>
          <cell r="S1112">
            <v>0</v>
          </cell>
          <cell r="V1112">
            <v>0</v>
          </cell>
          <cell r="X1112">
            <v>0</v>
          </cell>
          <cell r="Y1112" t="str">
            <v>Adhe</v>
          </cell>
          <cell r="Z1112" t="str">
            <v>G5</v>
          </cell>
          <cell r="AA1112" t="str">
            <v>Simple-Adhesive</v>
          </cell>
          <cell r="AB1112" t="str">
            <v>Regular-Adhe</v>
          </cell>
        </row>
        <row r="1113">
          <cell r="D1113" t="str">
            <v>2584WAA31/IND</v>
          </cell>
          <cell r="E1113">
            <v>2584</v>
          </cell>
          <cell r="F1113">
            <v>39.200000000000003</v>
          </cell>
          <cell r="G1113" t="str">
            <v>Yes</v>
          </cell>
          <cell r="H1113">
            <v>36.900000000000006</v>
          </cell>
          <cell r="I1113" t="str">
            <v>TI</v>
          </cell>
          <cell r="J1113" t="str">
            <v>Highend</v>
          </cell>
          <cell r="K1113" t="str">
            <v>2584WAA02/01</v>
          </cell>
          <cell r="L1113" t="str">
            <v>RD</v>
          </cell>
          <cell r="M1113" t="str">
            <v>S-Group</v>
          </cell>
          <cell r="N1113" t="str">
            <v>Reg</v>
          </cell>
          <cell r="O1113" t="str">
            <v>5.T</v>
          </cell>
          <cell r="P1113" t="str">
            <v>PMR42</v>
          </cell>
          <cell r="Q1113" t="str">
            <v>DRP</v>
          </cell>
          <cell r="R1113">
            <v>160</v>
          </cell>
          <cell r="S1113">
            <v>170</v>
          </cell>
          <cell r="T1113">
            <v>170</v>
          </cell>
          <cell r="U1113">
            <v>150</v>
          </cell>
          <cell r="V1113">
            <v>150</v>
          </cell>
          <cell r="W1113">
            <v>139</v>
          </cell>
          <cell r="X1113">
            <v>122</v>
          </cell>
          <cell r="Y1113" t="str">
            <v>Adhe</v>
          </cell>
          <cell r="Z1113" t="str">
            <v>G5</v>
          </cell>
          <cell r="AA1113" t="str">
            <v>Simple-Adhesive</v>
          </cell>
          <cell r="AB1113" t="str">
            <v>Regular-Adhe</v>
          </cell>
        </row>
        <row r="1114">
          <cell r="D1114" t="str">
            <v>2584YAA31/IND</v>
          </cell>
          <cell r="E1114">
            <v>2584</v>
          </cell>
          <cell r="F1114">
            <v>39.200000000000003</v>
          </cell>
          <cell r="G1114" t="str">
            <v>Yes</v>
          </cell>
          <cell r="H1114">
            <v>36.900000000000006</v>
          </cell>
          <cell r="I1114" t="str">
            <v>TI</v>
          </cell>
          <cell r="J1114" t="str">
            <v>Highend</v>
          </cell>
          <cell r="K1114" t="str">
            <v>2584YAA02/2N/01</v>
          </cell>
          <cell r="L1114" t="str">
            <v>RD</v>
          </cell>
          <cell r="M1114" t="str">
            <v>S-Group</v>
          </cell>
          <cell r="N1114" t="str">
            <v>Reg</v>
          </cell>
          <cell r="P1114" t="str">
            <v>PMR36</v>
          </cell>
          <cell r="Q1114" t="str">
            <v>DRP</v>
          </cell>
          <cell r="S1114">
            <v>0</v>
          </cell>
          <cell r="V1114">
            <v>0</v>
          </cell>
          <cell r="X1114">
            <v>0</v>
          </cell>
          <cell r="Y1114" t="str">
            <v>Adhe</v>
          </cell>
          <cell r="Z1114" t="str">
            <v>G5</v>
          </cell>
          <cell r="AA1114" t="str">
            <v>Simple-Adhesive</v>
          </cell>
          <cell r="AB1114" t="str">
            <v>Regular-Adhe</v>
          </cell>
        </row>
        <row r="1115">
          <cell r="D1115" t="str">
            <v>2586WAA101/IND</v>
          </cell>
          <cell r="E1115">
            <v>2586</v>
          </cell>
          <cell r="F1115">
            <v>187.4</v>
          </cell>
          <cell r="G1115" t="str">
            <v>Yes</v>
          </cell>
          <cell r="H1115">
            <v>185.1</v>
          </cell>
          <cell r="I1115" t="str">
            <v>TI</v>
          </cell>
          <cell r="J1115" t="str">
            <v>Highend</v>
          </cell>
          <cell r="K1115" t="str">
            <v>2586WAA02</v>
          </cell>
          <cell r="L1115" t="str">
            <v>RD</v>
          </cell>
          <cell r="M1115" t="str">
            <v>C-Group</v>
          </cell>
          <cell r="N1115" t="str">
            <v>Add on</v>
          </cell>
          <cell r="O1115" t="str">
            <v>3.B</v>
          </cell>
          <cell r="P1115" t="str">
            <v>MTS-RET</v>
          </cell>
          <cell r="Q1115" t="str">
            <v>Live</v>
          </cell>
          <cell r="R1115">
            <v>260</v>
          </cell>
          <cell r="S1115">
            <v>260</v>
          </cell>
          <cell r="T1115">
            <v>240</v>
          </cell>
          <cell r="U1115">
            <v>190</v>
          </cell>
          <cell r="V1115">
            <v>270</v>
          </cell>
          <cell r="W1115">
            <v>270</v>
          </cell>
          <cell r="X1115">
            <v>218</v>
          </cell>
          <cell r="Y1115" t="str">
            <v>Adhe</v>
          </cell>
          <cell r="Z1115" t="str">
            <v>PED</v>
          </cell>
          <cell r="AA1115" t="str">
            <v>Rope Assy</v>
          </cell>
          <cell r="AB1115" t="str">
            <v>MG Adhe + Rope assly</v>
          </cell>
        </row>
        <row r="1116">
          <cell r="D1116" t="str">
            <v>2586YAA101/IND</v>
          </cell>
          <cell r="E1116">
            <v>2586</v>
          </cell>
          <cell r="F1116">
            <v>187.4</v>
          </cell>
          <cell r="G1116" t="str">
            <v>Yes</v>
          </cell>
          <cell r="H1116">
            <v>185.1</v>
          </cell>
          <cell r="I1116" t="str">
            <v>TI</v>
          </cell>
          <cell r="J1116" t="str">
            <v>Highend</v>
          </cell>
          <cell r="K1116" t="str">
            <v>2586YAA02/2N</v>
          </cell>
          <cell r="L1116" t="str">
            <v>RD</v>
          </cell>
          <cell r="M1116" t="str">
            <v>C-Group</v>
          </cell>
          <cell r="N1116" t="str">
            <v>Add on</v>
          </cell>
          <cell r="P1116" t="str">
            <v>PMR37</v>
          </cell>
          <cell r="Q1116" t="str">
            <v>DRP</v>
          </cell>
          <cell r="R1116">
            <v>110</v>
          </cell>
          <cell r="S1116">
            <v>0</v>
          </cell>
          <cell r="V1116">
            <v>0</v>
          </cell>
          <cell r="X1116">
            <v>0</v>
          </cell>
          <cell r="Y1116" t="str">
            <v>Adhe</v>
          </cell>
          <cell r="Z1116" t="str">
            <v>PED</v>
          </cell>
          <cell r="AA1116" t="str">
            <v>Rope Assy</v>
          </cell>
          <cell r="AB1116" t="str">
            <v>MG Adhe + Rope assly</v>
          </cell>
        </row>
        <row r="1117">
          <cell r="D1117" t="str">
            <v>2588NAA31/IND</v>
          </cell>
          <cell r="E1117">
            <v>2588</v>
          </cell>
          <cell r="F1117">
            <v>39.200000000000003</v>
          </cell>
          <cell r="G1117" t="str">
            <v>Yes</v>
          </cell>
          <cell r="H1117">
            <v>36.900000000000006</v>
          </cell>
          <cell r="I1117" t="str">
            <v>TI</v>
          </cell>
          <cell r="J1117" t="str">
            <v>Highend</v>
          </cell>
          <cell r="K1117" t="str">
            <v>2588NAA02</v>
          </cell>
          <cell r="L1117" t="str">
            <v>RD</v>
          </cell>
          <cell r="M1117" t="str">
            <v>S-Group</v>
          </cell>
          <cell r="N1117" t="str">
            <v>Reg</v>
          </cell>
          <cell r="O1117" t="str">
            <v>3.B</v>
          </cell>
          <cell r="P1117" t="str">
            <v>MTS-IBD</v>
          </cell>
          <cell r="Q1117" t="str">
            <v>Live</v>
          </cell>
          <cell r="R1117">
            <v>250</v>
          </cell>
          <cell r="S1117">
            <v>237</v>
          </cell>
          <cell r="T1117">
            <v>237</v>
          </cell>
          <cell r="U1117">
            <v>225</v>
          </cell>
          <cell r="V1117">
            <v>260</v>
          </cell>
          <cell r="W1117">
            <v>230</v>
          </cell>
          <cell r="X1117">
            <v>213</v>
          </cell>
          <cell r="Y1117" t="str">
            <v>Adhe</v>
          </cell>
          <cell r="Z1117" t="str">
            <v>G2</v>
          </cell>
          <cell r="AA1117" t="str">
            <v>Simple-Adhesive</v>
          </cell>
          <cell r="AB1117" t="str">
            <v>Regular-Adhe</v>
          </cell>
        </row>
        <row r="1118">
          <cell r="D1118" t="str">
            <v>2588SAA31/IND</v>
          </cell>
          <cell r="E1118">
            <v>2588</v>
          </cell>
          <cell r="F1118">
            <v>39.200000000000003</v>
          </cell>
          <cell r="G1118" t="str">
            <v>Yes</v>
          </cell>
          <cell r="H1118">
            <v>36.900000000000006</v>
          </cell>
          <cell r="I1118" t="str">
            <v>TI</v>
          </cell>
          <cell r="J1118" t="str">
            <v>Highend</v>
          </cell>
          <cell r="K1118" t="str">
            <v>2588SAA02</v>
          </cell>
          <cell r="L1118" t="str">
            <v>RD</v>
          </cell>
          <cell r="M1118" t="str">
            <v>S-Group</v>
          </cell>
          <cell r="N1118" t="str">
            <v>Reg</v>
          </cell>
          <cell r="P1118" t="str">
            <v>PMR36</v>
          </cell>
          <cell r="Q1118" t="str">
            <v>DRP</v>
          </cell>
          <cell r="S1118">
            <v>0</v>
          </cell>
          <cell r="V1118">
            <v>0</v>
          </cell>
          <cell r="X1118">
            <v>0</v>
          </cell>
          <cell r="Y1118" t="str">
            <v>Adhe</v>
          </cell>
          <cell r="Z1118" t="str">
            <v>G2</v>
          </cell>
          <cell r="AA1118" t="str">
            <v>Simple-Adhesive</v>
          </cell>
          <cell r="AB1118" t="str">
            <v>Regular-Adhe</v>
          </cell>
        </row>
        <row r="1119">
          <cell r="D1119" t="str">
            <v>2589NAA31/IND</v>
          </cell>
          <cell r="E1119">
            <v>2589</v>
          </cell>
          <cell r="F1119">
            <v>39.200000000000003</v>
          </cell>
          <cell r="G1119" t="str">
            <v>Yes</v>
          </cell>
          <cell r="H1119">
            <v>36.900000000000006</v>
          </cell>
          <cell r="I1119" t="str">
            <v>TI</v>
          </cell>
          <cell r="J1119" t="str">
            <v>Highend</v>
          </cell>
          <cell r="K1119" t="str">
            <v>2589NAA02</v>
          </cell>
          <cell r="L1119" t="str">
            <v>RD</v>
          </cell>
          <cell r="M1119" t="str">
            <v>S-Group</v>
          </cell>
          <cell r="N1119" t="str">
            <v>Reg</v>
          </cell>
          <cell r="O1119" t="str">
            <v>3.B</v>
          </cell>
          <cell r="P1119" t="str">
            <v>MTS-RET</v>
          </cell>
          <cell r="Q1119" t="str">
            <v>Live</v>
          </cell>
          <cell r="R1119">
            <v>402</v>
          </cell>
          <cell r="S1119">
            <v>400</v>
          </cell>
          <cell r="T1119">
            <v>410</v>
          </cell>
          <cell r="U1119">
            <v>387</v>
          </cell>
          <cell r="V1119">
            <v>400</v>
          </cell>
          <cell r="W1119">
            <v>341</v>
          </cell>
          <cell r="X1119">
            <v>349</v>
          </cell>
          <cell r="Y1119" t="str">
            <v>Adhe</v>
          </cell>
          <cell r="Z1119" t="str">
            <v>G4</v>
          </cell>
          <cell r="AA1119" t="str">
            <v>Simple-Adhesive</v>
          </cell>
          <cell r="AB1119" t="str">
            <v>Regular-Adhe</v>
          </cell>
        </row>
        <row r="1120">
          <cell r="D1120" t="str">
            <v>2589SAA31/IND</v>
          </cell>
          <cell r="E1120">
            <v>2589</v>
          </cell>
          <cell r="F1120">
            <v>39.200000000000003</v>
          </cell>
          <cell r="G1120" t="str">
            <v>Yes</v>
          </cell>
          <cell r="H1120">
            <v>36.900000000000006</v>
          </cell>
          <cell r="I1120" t="str">
            <v>TI</v>
          </cell>
          <cell r="J1120" t="str">
            <v>Highend</v>
          </cell>
          <cell r="K1120" t="str">
            <v>2589SAA02</v>
          </cell>
          <cell r="L1120" t="str">
            <v>RD</v>
          </cell>
          <cell r="M1120" t="str">
            <v>S-Group</v>
          </cell>
          <cell r="N1120" t="str">
            <v>Reg</v>
          </cell>
          <cell r="O1120" t="str">
            <v>3.B</v>
          </cell>
          <cell r="P1120" t="str">
            <v>MTS-RET</v>
          </cell>
          <cell r="Q1120" t="str">
            <v>Live</v>
          </cell>
          <cell r="R1120">
            <v>341</v>
          </cell>
          <cell r="S1120">
            <v>181</v>
          </cell>
          <cell r="T1120">
            <v>191</v>
          </cell>
          <cell r="U1120">
            <v>152</v>
          </cell>
          <cell r="V1120">
            <v>141</v>
          </cell>
          <cell r="W1120">
            <v>235</v>
          </cell>
          <cell r="X1120">
            <v>211</v>
          </cell>
          <cell r="Y1120" t="str">
            <v>Adhe</v>
          </cell>
          <cell r="Z1120" t="str">
            <v>G4</v>
          </cell>
          <cell r="AA1120" t="str">
            <v>Simple-Adhesive</v>
          </cell>
          <cell r="AB1120" t="str">
            <v>Regular-Adhe</v>
          </cell>
        </row>
        <row r="1121">
          <cell r="D1121" t="str">
            <v>2589WAA31/IND</v>
          </cell>
          <cell r="E1121">
            <v>2589</v>
          </cell>
          <cell r="F1121">
            <v>39.200000000000003</v>
          </cell>
          <cell r="G1121" t="str">
            <v>Yes</v>
          </cell>
          <cell r="H1121">
            <v>36.900000000000006</v>
          </cell>
          <cell r="I1121" t="str">
            <v>TI</v>
          </cell>
          <cell r="J1121" t="str">
            <v>Highend</v>
          </cell>
          <cell r="K1121" t="str">
            <v>2589WAA02</v>
          </cell>
          <cell r="L1121" t="str">
            <v>RD</v>
          </cell>
          <cell r="M1121" t="str">
            <v>S-Group</v>
          </cell>
          <cell r="N1121" t="str">
            <v>Reg</v>
          </cell>
          <cell r="P1121" t="str">
            <v>PMR37</v>
          </cell>
          <cell r="Q1121" t="str">
            <v>DRP</v>
          </cell>
          <cell r="R1121">
            <v>192</v>
          </cell>
          <cell r="S1121">
            <v>0</v>
          </cell>
          <cell r="V1121">
            <v>0</v>
          </cell>
          <cell r="X1121">
            <v>0</v>
          </cell>
          <cell r="Y1121" t="str">
            <v>Adhe</v>
          </cell>
          <cell r="Z1121" t="str">
            <v>G4</v>
          </cell>
          <cell r="AA1121" t="str">
            <v>Simple-Adhesive</v>
          </cell>
          <cell r="AB1121" t="str">
            <v>Regular-Adhe</v>
          </cell>
        </row>
        <row r="1122">
          <cell r="D1122" t="str">
            <v>2590BAA00/IND</v>
          </cell>
          <cell r="E1122">
            <v>2590</v>
          </cell>
          <cell r="F1122">
            <v>39.1</v>
          </cell>
          <cell r="G1122" t="str">
            <v>Yes</v>
          </cell>
          <cell r="H1122">
            <v>36.800000000000004</v>
          </cell>
          <cell r="I1122" t="str">
            <v>TI</v>
          </cell>
          <cell r="J1122" t="str">
            <v>Highend</v>
          </cell>
          <cell r="K1122" t="str">
            <v>2590BAA02</v>
          </cell>
          <cell r="L1122" t="str">
            <v>RD</v>
          </cell>
          <cell r="M1122" t="str">
            <v>S-Group</v>
          </cell>
          <cell r="N1122" t="str">
            <v>Reg</v>
          </cell>
          <cell r="O1122" t="str">
            <v>3.B</v>
          </cell>
          <cell r="P1122" t="str">
            <v>MTS-RET</v>
          </cell>
          <cell r="Q1122" t="str">
            <v>Live</v>
          </cell>
          <cell r="R1122">
            <v>292</v>
          </cell>
          <cell r="S1122">
            <v>285</v>
          </cell>
          <cell r="T1122">
            <v>305</v>
          </cell>
          <cell r="U1122">
            <v>323</v>
          </cell>
          <cell r="V1122">
            <v>310</v>
          </cell>
          <cell r="W1122">
            <v>249</v>
          </cell>
          <cell r="X1122">
            <v>172</v>
          </cell>
          <cell r="Y1122" t="str">
            <v>Gask</v>
          </cell>
          <cell r="Z1122" t="str">
            <v>G8</v>
          </cell>
          <cell r="AA1122" t="str">
            <v>Simple-Gasket</v>
          </cell>
          <cell r="AB1122" t="str">
            <v>Regular-Gask</v>
          </cell>
        </row>
        <row r="1123">
          <cell r="D1123" t="str">
            <v>2590KAA00/IND</v>
          </cell>
          <cell r="E1123">
            <v>2590</v>
          </cell>
          <cell r="F1123">
            <v>39.1</v>
          </cell>
          <cell r="G1123" t="str">
            <v>Yes</v>
          </cell>
          <cell r="H1123">
            <v>36.800000000000004</v>
          </cell>
          <cell r="I1123" t="str">
            <v>TI</v>
          </cell>
          <cell r="J1123" t="str">
            <v>Highend</v>
          </cell>
          <cell r="K1123" t="str">
            <v>2590KAA02/RGSS</v>
          </cell>
          <cell r="L1123" t="str">
            <v>RD</v>
          </cell>
          <cell r="M1123" t="str">
            <v>S-Group</v>
          </cell>
          <cell r="N1123" t="str">
            <v>Reg</v>
          </cell>
          <cell r="O1123" t="str">
            <v>2.H</v>
          </cell>
          <cell r="P1123" t="str">
            <v>MTS-RET</v>
          </cell>
          <cell r="Q1123" t="str">
            <v>Live</v>
          </cell>
          <cell r="R1123">
            <v>660</v>
          </cell>
          <cell r="S1123">
            <v>687</v>
          </cell>
          <cell r="T1123">
            <v>767</v>
          </cell>
          <cell r="U1123">
            <v>777</v>
          </cell>
          <cell r="V1123">
            <v>772</v>
          </cell>
          <cell r="W1123">
            <v>721</v>
          </cell>
          <cell r="X1123">
            <v>694</v>
          </cell>
          <cell r="Y1123" t="str">
            <v>Gask</v>
          </cell>
          <cell r="Z1123" t="str">
            <v>G8</v>
          </cell>
          <cell r="AA1123" t="str">
            <v>Simple-Gasket</v>
          </cell>
          <cell r="AB1123" t="str">
            <v>Regular-Gask</v>
          </cell>
        </row>
        <row r="1124">
          <cell r="D1124" t="str">
            <v>2590SAA00/IND</v>
          </cell>
          <cell r="E1124">
            <v>2590</v>
          </cell>
          <cell r="F1124">
            <v>39.1</v>
          </cell>
          <cell r="G1124" t="str">
            <v>Yes</v>
          </cell>
          <cell r="H1124">
            <v>36.800000000000004</v>
          </cell>
          <cell r="I1124" t="str">
            <v>TI</v>
          </cell>
          <cell r="J1124" t="str">
            <v>Highend</v>
          </cell>
          <cell r="K1124" t="str">
            <v>2590SAA02</v>
          </cell>
          <cell r="L1124" t="str">
            <v>RD</v>
          </cell>
          <cell r="M1124" t="str">
            <v>S-Group</v>
          </cell>
          <cell r="N1124" t="str">
            <v>Reg</v>
          </cell>
          <cell r="P1124" t="str">
            <v>PMR36</v>
          </cell>
          <cell r="Q1124" t="str">
            <v>DRP</v>
          </cell>
          <cell r="S1124">
            <v>0</v>
          </cell>
          <cell r="V1124">
            <v>0</v>
          </cell>
          <cell r="X1124">
            <v>0</v>
          </cell>
          <cell r="Y1124" t="str">
            <v>Gask</v>
          </cell>
          <cell r="Z1124" t="str">
            <v>G8</v>
          </cell>
          <cell r="AA1124" t="str">
            <v>Simple-Gasket</v>
          </cell>
          <cell r="AB1124" t="str">
            <v>Regular-Gask</v>
          </cell>
        </row>
        <row r="1125">
          <cell r="D1125" t="str">
            <v>2592KCA31/IND</v>
          </cell>
          <cell r="E1125">
            <v>2592</v>
          </cell>
          <cell r="F1125">
            <v>43.6</v>
          </cell>
          <cell r="G1125" t="e">
            <v>#N/A</v>
          </cell>
          <cell r="I1125" t="str">
            <v>TI</v>
          </cell>
          <cell r="J1125" t="str">
            <v>Highend</v>
          </cell>
          <cell r="K1125" t="str">
            <v>2592KCA02/SSRG</v>
          </cell>
          <cell r="L1125" t="str">
            <v>RD</v>
          </cell>
          <cell r="M1125" t="str">
            <v>S-Group</v>
          </cell>
          <cell r="N1125" t="str">
            <v>Reg</v>
          </cell>
          <cell r="P1125" t="str">
            <v>MTO-DRP</v>
          </cell>
          <cell r="Q1125" t="str">
            <v>DRP</v>
          </cell>
          <cell r="S1125">
            <v>0</v>
          </cell>
          <cell r="V1125">
            <v>0</v>
          </cell>
          <cell r="X1125">
            <v>0</v>
          </cell>
          <cell r="Y1125" t="str">
            <v>Adhe</v>
          </cell>
          <cell r="Z1125" t="str">
            <v>PED</v>
          </cell>
          <cell r="AA1125" t="str">
            <v>Simple-Adhesive</v>
          </cell>
          <cell r="AB1125" t="str">
            <v>Regular-Adhe</v>
          </cell>
        </row>
        <row r="1126">
          <cell r="D1126" t="str">
            <v>2592SCA31/IND</v>
          </cell>
          <cell r="E1126">
            <v>2592</v>
          </cell>
          <cell r="F1126">
            <v>43.6</v>
          </cell>
          <cell r="G1126" t="e">
            <v>#N/A</v>
          </cell>
          <cell r="I1126" t="str">
            <v>TI</v>
          </cell>
          <cell r="J1126" t="str">
            <v>Highend</v>
          </cell>
          <cell r="K1126" t="str">
            <v>2592SCA02</v>
          </cell>
          <cell r="L1126" t="str">
            <v>RD</v>
          </cell>
          <cell r="M1126" t="str">
            <v>S-Group</v>
          </cell>
          <cell r="N1126" t="str">
            <v>Reg</v>
          </cell>
          <cell r="P1126" t="str">
            <v>MTO-DRP</v>
          </cell>
          <cell r="Q1126" t="str">
            <v>DRP</v>
          </cell>
          <cell r="S1126">
            <v>0</v>
          </cell>
          <cell r="V1126">
            <v>0</v>
          </cell>
          <cell r="X1126">
            <v>0</v>
          </cell>
          <cell r="Y1126" t="str">
            <v>Adhe</v>
          </cell>
          <cell r="Z1126" t="str">
            <v>PED</v>
          </cell>
          <cell r="AA1126" t="str">
            <v>Simple-Adhesive</v>
          </cell>
          <cell r="AB1126" t="str">
            <v>Regular-Adhe</v>
          </cell>
        </row>
        <row r="1127">
          <cell r="D1127" t="str">
            <v>2592SCA32/IND</v>
          </cell>
          <cell r="E1127">
            <v>2592</v>
          </cell>
          <cell r="F1127">
            <v>43.6</v>
          </cell>
          <cell r="G1127" t="e">
            <v>#N/A</v>
          </cell>
          <cell r="I1127" t="str">
            <v>TI</v>
          </cell>
          <cell r="J1127" t="str">
            <v>Highend</v>
          </cell>
          <cell r="K1127" t="str">
            <v>2592SCA02</v>
          </cell>
          <cell r="L1127" t="str">
            <v>RD</v>
          </cell>
          <cell r="M1127" t="str">
            <v>S-Group</v>
          </cell>
          <cell r="N1127" t="str">
            <v>Reg</v>
          </cell>
          <cell r="P1127" t="str">
            <v>MTO-DRP</v>
          </cell>
          <cell r="Q1127" t="str">
            <v>DRP</v>
          </cell>
          <cell r="S1127">
            <v>0</v>
          </cell>
          <cell r="V1127">
            <v>0</v>
          </cell>
          <cell r="X1127">
            <v>0</v>
          </cell>
          <cell r="Y1127" t="str">
            <v>Adhe</v>
          </cell>
          <cell r="Z1127" t="str">
            <v>PED</v>
          </cell>
          <cell r="AA1127" t="str">
            <v>Simple-Adhesive</v>
          </cell>
          <cell r="AB1127" t="str">
            <v>Regular-Adhe</v>
          </cell>
        </row>
        <row r="1128">
          <cell r="D1128" t="str">
            <v>2593SAA00/IND</v>
          </cell>
          <cell r="E1128">
            <v>2593</v>
          </cell>
          <cell r="F1128">
            <v>38.1</v>
          </cell>
          <cell r="G1128" t="str">
            <v>No</v>
          </cell>
          <cell r="H1128">
            <v>38.1</v>
          </cell>
          <cell r="I1128" t="str">
            <v>TI</v>
          </cell>
          <cell r="J1128" t="str">
            <v>Audit</v>
          </cell>
          <cell r="K1128" t="str">
            <v>2593SAA02</v>
          </cell>
          <cell r="L1128" t="str">
            <v>RD</v>
          </cell>
          <cell r="M1128" t="str">
            <v>S-Group</v>
          </cell>
          <cell r="N1128" t="str">
            <v>Reg</v>
          </cell>
          <cell r="O1128" t="str">
            <v>3.B</v>
          </cell>
          <cell r="P1128" t="str">
            <v>MTS-RET</v>
          </cell>
          <cell r="Q1128" t="str">
            <v>Live</v>
          </cell>
          <cell r="R1128">
            <v>965</v>
          </cell>
          <cell r="S1128">
            <v>885</v>
          </cell>
          <cell r="T1128">
            <v>935</v>
          </cell>
          <cell r="U1128">
            <v>1115</v>
          </cell>
          <cell r="V1128">
            <v>1082</v>
          </cell>
          <cell r="W1128">
            <v>1170</v>
          </cell>
          <cell r="X1128">
            <v>1227</v>
          </cell>
          <cell r="Y1128" t="str">
            <v>Gask</v>
          </cell>
          <cell r="Z1128" t="str">
            <v>G8</v>
          </cell>
          <cell r="AA1128" t="str">
            <v>Simple-Gasket</v>
          </cell>
          <cell r="AB1128" t="str">
            <v>Regular-Gask</v>
          </cell>
        </row>
        <row r="1129">
          <cell r="D1129" t="str">
            <v>2593SAB00/IND</v>
          </cell>
          <cell r="E1129">
            <v>2593</v>
          </cell>
          <cell r="F1129">
            <v>27.200000000000003</v>
          </cell>
          <cell r="G1129" t="str">
            <v>No</v>
          </cell>
          <cell r="H1129">
            <v>27.200000000000003</v>
          </cell>
          <cell r="I1129" t="str">
            <v>TI</v>
          </cell>
          <cell r="J1129" t="str">
            <v>Audit</v>
          </cell>
          <cell r="K1129" t="str">
            <v>2593SAB02</v>
          </cell>
          <cell r="L1129" t="str">
            <v>RD</v>
          </cell>
          <cell r="M1129" t="str">
            <v>S-Group</v>
          </cell>
          <cell r="N1129" t="str">
            <v>Reg</v>
          </cell>
          <cell r="P1129" t="str">
            <v>MTS-ECOM</v>
          </cell>
          <cell r="Q1129" t="str">
            <v>Live</v>
          </cell>
          <cell r="R1129">
            <v>680</v>
          </cell>
          <cell r="S1129">
            <v>680</v>
          </cell>
          <cell r="T1129">
            <v>770</v>
          </cell>
          <cell r="U1129">
            <v>740</v>
          </cell>
          <cell r="V1129">
            <v>0</v>
          </cell>
          <cell r="X1129">
            <v>0</v>
          </cell>
          <cell r="Y1129" t="str">
            <v>Gask</v>
          </cell>
          <cell r="Z1129" t="str">
            <v>G8</v>
          </cell>
          <cell r="AA1129" t="str">
            <v>Simple-Gasket</v>
          </cell>
          <cell r="AB1129" t="str">
            <v>Regular-Gask</v>
          </cell>
        </row>
        <row r="1130">
          <cell r="D1130" t="str">
            <v>2593SAB31/IND</v>
          </cell>
          <cell r="E1130">
            <v>2593</v>
          </cell>
          <cell r="F1130">
            <v>38.1</v>
          </cell>
          <cell r="G1130" t="str">
            <v>No</v>
          </cell>
          <cell r="H1130">
            <v>38.1</v>
          </cell>
          <cell r="I1130" t="str">
            <v>TI</v>
          </cell>
          <cell r="J1130" t="str">
            <v>Audit</v>
          </cell>
          <cell r="K1130" t="str">
            <v>2593SAB02</v>
          </cell>
          <cell r="L1130" t="str">
            <v>RD</v>
          </cell>
          <cell r="M1130" t="str">
            <v>S-Group</v>
          </cell>
          <cell r="N1130" t="str">
            <v>Reg</v>
          </cell>
          <cell r="O1130" t="str">
            <v>5.T</v>
          </cell>
          <cell r="P1130" t="str">
            <v>MTS-RET</v>
          </cell>
          <cell r="Q1130" t="str">
            <v>Live</v>
          </cell>
          <cell r="R1130">
            <v>879</v>
          </cell>
          <cell r="S1130">
            <v>944</v>
          </cell>
          <cell r="T1130">
            <v>934</v>
          </cell>
          <cell r="U1130">
            <v>894</v>
          </cell>
          <cell r="V1130">
            <v>930</v>
          </cell>
          <cell r="W1130">
            <v>568</v>
          </cell>
          <cell r="X1130">
            <v>495</v>
          </cell>
          <cell r="Y1130" t="str">
            <v>Gask</v>
          </cell>
          <cell r="Z1130" t="str">
            <v>G8</v>
          </cell>
          <cell r="AA1130" t="str">
            <v>Simple-Gasket</v>
          </cell>
          <cell r="AB1130" t="str">
            <v>Regular-Gask</v>
          </cell>
        </row>
        <row r="1131">
          <cell r="D1131" t="str">
            <v>2593SAB31Z1/IND</v>
          </cell>
          <cell r="E1131">
            <v>2593</v>
          </cell>
          <cell r="F1131">
            <v>38.1</v>
          </cell>
          <cell r="G1131" t="str">
            <v>No</v>
          </cell>
          <cell r="H1131">
            <v>38.1</v>
          </cell>
          <cell r="I1131" t="str">
            <v>TI</v>
          </cell>
          <cell r="J1131" t="str">
            <v>Audit</v>
          </cell>
          <cell r="K1131" t="str">
            <v>2593SAB02</v>
          </cell>
          <cell r="L1131" t="str">
            <v>RD</v>
          </cell>
          <cell r="M1131" t="str">
            <v>S-Group</v>
          </cell>
          <cell r="N1131" t="str">
            <v>Reg</v>
          </cell>
          <cell r="P1131" t="str">
            <v>OTH</v>
          </cell>
          <cell r="Q1131" t="str">
            <v>DRP</v>
          </cell>
          <cell r="R1131">
            <v>0</v>
          </cell>
          <cell r="S1131">
            <v>0</v>
          </cell>
          <cell r="V1131">
            <v>0</v>
          </cell>
          <cell r="X1131">
            <v>0</v>
          </cell>
          <cell r="Y1131" t="str">
            <v>Gask</v>
          </cell>
          <cell r="AA1131" t="str">
            <v>Simple-Gasket</v>
          </cell>
          <cell r="AB1131" t="str">
            <v>Regular-Gask</v>
          </cell>
        </row>
        <row r="1132">
          <cell r="D1132" t="str">
            <v>2593SAB31Z2/IND</v>
          </cell>
          <cell r="E1132">
            <v>2593</v>
          </cell>
          <cell r="F1132">
            <v>38.1</v>
          </cell>
          <cell r="G1132" t="str">
            <v>No</v>
          </cell>
          <cell r="H1132">
            <v>38.1</v>
          </cell>
          <cell r="I1132" t="str">
            <v>TI</v>
          </cell>
          <cell r="J1132" t="str">
            <v>Audit</v>
          </cell>
          <cell r="K1132" t="str">
            <v>2593SAB02</v>
          </cell>
          <cell r="L1132" t="str">
            <v>RD</v>
          </cell>
          <cell r="M1132" t="str">
            <v>S-Group</v>
          </cell>
          <cell r="N1132" t="str">
            <v>Reg</v>
          </cell>
          <cell r="P1132" t="str">
            <v>OTH</v>
          </cell>
          <cell r="Q1132" t="str">
            <v>DRP</v>
          </cell>
          <cell r="R1132">
            <v>0</v>
          </cell>
          <cell r="S1132">
            <v>0</v>
          </cell>
          <cell r="V1132">
            <v>0</v>
          </cell>
          <cell r="X1132">
            <v>0</v>
          </cell>
          <cell r="Y1132" t="str">
            <v>Gask</v>
          </cell>
          <cell r="AA1132" t="str">
            <v>Simple-Gasket</v>
          </cell>
          <cell r="AB1132" t="str">
            <v>Regular-Gask</v>
          </cell>
        </row>
        <row r="1133">
          <cell r="D1133" t="str">
            <v>2593SAC31/IND</v>
          </cell>
          <cell r="E1133">
            <v>2593</v>
          </cell>
          <cell r="F1133">
            <v>38.1</v>
          </cell>
          <cell r="G1133" t="str">
            <v>No</v>
          </cell>
          <cell r="H1133">
            <v>38.1</v>
          </cell>
          <cell r="I1133" t="str">
            <v>TI</v>
          </cell>
          <cell r="J1133" t="str">
            <v>Audit</v>
          </cell>
          <cell r="K1133" t="str">
            <v>2593SAC02</v>
          </cell>
          <cell r="L1133" t="str">
            <v>RD</v>
          </cell>
          <cell r="M1133" t="str">
            <v>S-Group</v>
          </cell>
          <cell r="N1133" t="str">
            <v>Reg</v>
          </cell>
          <cell r="P1133" t="str">
            <v>NM</v>
          </cell>
          <cell r="Q1133" t="str">
            <v>DRP</v>
          </cell>
          <cell r="S1133">
            <v>0</v>
          </cell>
          <cell r="V1133">
            <v>0</v>
          </cell>
          <cell r="X1133">
            <v>0</v>
          </cell>
          <cell r="Y1133" t="str">
            <v>Gask</v>
          </cell>
          <cell r="Z1133" t="str">
            <v>G8</v>
          </cell>
          <cell r="AA1133" t="str">
            <v>Simple-Gasket</v>
          </cell>
          <cell r="AB1133" t="str">
            <v>Regular-Gask</v>
          </cell>
        </row>
        <row r="1134">
          <cell r="D1134" t="str">
            <v>2593WAB00/IND</v>
          </cell>
          <cell r="E1134">
            <v>2593</v>
          </cell>
          <cell r="F1134">
            <v>38.1</v>
          </cell>
          <cell r="G1134" t="str">
            <v>No</v>
          </cell>
          <cell r="H1134">
            <v>38.1</v>
          </cell>
          <cell r="I1134" t="str">
            <v>TI</v>
          </cell>
          <cell r="J1134" t="str">
            <v>Audit</v>
          </cell>
          <cell r="K1134" t="str">
            <v>2593WAB02</v>
          </cell>
          <cell r="L1134" t="str">
            <v>RD</v>
          </cell>
          <cell r="M1134" t="str">
            <v>S-Group</v>
          </cell>
          <cell r="N1134" t="str">
            <v>Reg</v>
          </cell>
          <cell r="O1134" t="str">
            <v>3.B</v>
          </cell>
          <cell r="P1134" t="str">
            <v>MTS-RET</v>
          </cell>
          <cell r="Q1134" t="str">
            <v>Live</v>
          </cell>
          <cell r="R1134">
            <v>548</v>
          </cell>
          <cell r="S1134">
            <v>568</v>
          </cell>
          <cell r="T1134">
            <v>558</v>
          </cell>
          <cell r="U1134">
            <v>537</v>
          </cell>
          <cell r="V1134">
            <v>577</v>
          </cell>
          <cell r="W1134">
            <v>577</v>
          </cell>
          <cell r="X1134">
            <v>613</v>
          </cell>
          <cell r="Y1134" t="str">
            <v>Gask</v>
          </cell>
          <cell r="Z1134" t="str">
            <v>G8</v>
          </cell>
          <cell r="AA1134" t="str">
            <v>Simple-Gasket</v>
          </cell>
          <cell r="AB1134" t="str">
            <v>Regular-Gask</v>
          </cell>
        </row>
        <row r="1135">
          <cell r="D1135" t="str">
            <v>2593WAB00Z1/IND</v>
          </cell>
          <cell r="E1135">
            <v>2593</v>
          </cell>
          <cell r="F1135">
            <v>38.1</v>
          </cell>
          <cell r="G1135" t="str">
            <v>No</v>
          </cell>
          <cell r="H1135">
            <v>38.1</v>
          </cell>
          <cell r="I1135" t="str">
            <v>TI</v>
          </cell>
          <cell r="J1135" t="str">
            <v>Audit</v>
          </cell>
          <cell r="K1135" t="str">
            <v>2593WAB02</v>
          </cell>
          <cell r="L1135" t="str">
            <v>RD</v>
          </cell>
          <cell r="M1135" t="str">
            <v>S-Group</v>
          </cell>
          <cell r="N1135" t="str">
            <v>Reg</v>
          </cell>
          <cell r="P1135" t="str">
            <v>OTH</v>
          </cell>
          <cell r="Q1135" t="str">
            <v>DRP</v>
          </cell>
          <cell r="R1135">
            <v>0</v>
          </cell>
          <cell r="S1135">
            <v>0</v>
          </cell>
          <cell r="V1135">
            <v>0</v>
          </cell>
          <cell r="X1135">
            <v>0</v>
          </cell>
          <cell r="Y1135" t="str">
            <v>Gask</v>
          </cell>
          <cell r="AA1135" t="str">
            <v>Simple-Gasket</v>
          </cell>
          <cell r="AB1135" t="str">
            <v>Regular-Gask</v>
          </cell>
        </row>
        <row r="1136">
          <cell r="D1136" t="str">
            <v>2593WAB31/IND</v>
          </cell>
          <cell r="E1136">
            <v>2593</v>
          </cell>
          <cell r="F1136">
            <v>38.1</v>
          </cell>
          <cell r="G1136" t="str">
            <v>No</v>
          </cell>
          <cell r="H1136">
            <v>38.1</v>
          </cell>
          <cell r="I1136" t="str">
            <v>TI</v>
          </cell>
          <cell r="J1136" t="str">
            <v>Audit</v>
          </cell>
          <cell r="K1136" t="str">
            <v>2593WAB02</v>
          </cell>
          <cell r="L1136" t="str">
            <v>RD</v>
          </cell>
          <cell r="M1136" t="str">
            <v>S-Group</v>
          </cell>
          <cell r="N1136" t="str">
            <v>Reg</v>
          </cell>
          <cell r="O1136" t="str">
            <v>5.T</v>
          </cell>
          <cell r="P1136" t="str">
            <v>MTS-RET</v>
          </cell>
          <cell r="Q1136" t="str">
            <v>Live</v>
          </cell>
          <cell r="R1136">
            <v>302</v>
          </cell>
          <cell r="S1136">
            <v>280</v>
          </cell>
          <cell r="T1136">
            <v>310</v>
          </cell>
          <cell r="U1136">
            <v>396</v>
          </cell>
          <cell r="V1136">
            <v>401</v>
          </cell>
          <cell r="W1136">
            <v>364</v>
          </cell>
          <cell r="X1136">
            <v>337</v>
          </cell>
          <cell r="Y1136" t="str">
            <v>Gask</v>
          </cell>
          <cell r="Z1136" t="str">
            <v>G8</v>
          </cell>
          <cell r="AA1136" t="str">
            <v>Simple-Gasket</v>
          </cell>
          <cell r="AB1136" t="str">
            <v>Regular-Gask</v>
          </cell>
        </row>
        <row r="1137">
          <cell r="D1137" t="str">
            <v>2593YAA00/IND</v>
          </cell>
          <cell r="E1137">
            <v>2593</v>
          </cell>
          <cell r="F1137">
            <v>38.1</v>
          </cell>
          <cell r="G1137" t="str">
            <v>No</v>
          </cell>
          <cell r="H1137">
            <v>38.1</v>
          </cell>
          <cell r="I1137" t="str">
            <v>TI</v>
          </cell>
          <cell r="J1137" t="str">
            <v>Audit</v>
          </cell>
          <cell r="K1137" t="str">
            <v>2593YAA02</v>
          </cell>
          <cell r="L1137" t="str">
            <v>RD</v>
          </cell>
          <cell r="M1137" t="str">
            <v>S-Group</v>
          </cell>
          <cell r="N1137" t="str">
            <v>Reg</v>
          </cell>
          <cell r="O1137" t="str">
            <v>2.H</v>
          </cell>
          <cell r="P1137" t="str">
            <v>MTS-RET</v>
          </cell>
          <cell r="Q1137" t="str">
            <v>Live</v>
          </cell>
          <cell r="R1137">
            <v>687</v>
          </cell>
          <cell r="S1137">
            <v>678</v>
          </cell>
          <cell r="T1137">
            <v>778</v>
          </cell>
          <cell r="U1137">
            <v>918</v>
          </cell>
          <cell r="V1137">
            <v>1043</v>
          </cell>
          <cell r="W1137">
            <v>907</v>
          </cell>
          <cell r="X1137">
            <v>946</v>
          </cell>
          <cell r="Y1137" t="str">
            <v>Gask</v>
          </cell>
          <cell r="Z1137" t="str">
            <v>G8</v>
          </cell>
          <cell r="AA1137" t="str">
            <v>Simple-Gasket</v>
          </cell>
          <cell r="AB1137" t="str">
            <v>Regular-Gask</v>
          </cell>
        </row>
        <row r="1138">
          <cell r="D1138" t="str">
            <v>2593YAB00/IND</v>
          </cell>
          <cell r="E1138">
            <v>2593</v>
          </cell>
          <cell r="F1138">
            <v>38.1</v>
          </cell>
          <cell r="G1138" t="str">
            <v>No</v>
          </cell>
          <cell r="H1138">
            <v>38.1</v>
          </cell>
          <cell r="I1138" t="str">
            <v>TI</v>
          </cell>
          <cell r="J1138" t="str">
            <v>Audit</v>
          </cell>
          <cell r="K1138" t="str">
            <v>2593YAB02</v>
          </cell>
          <cell r="L1138" t="str">
            <v>RD</v>
          </cell>
          <cell r="M1138" t="str">
            <v>S-Group</v>
          </cell>
          <cell r="N1138" t="str">
            <v>Reg</v>
          </cell>
          <cell r="P1138" t="str">
            <v>MTS-ECOM</v>
          </cell>
          <cell r="Q1138" t="str">
            <v>Live</v>
          </cell>
          <cell r="R1138">
            <v>100</v>
          </cell>
          <cell r="S1138">
            <v>120</v>
          </cell>
          <cell r="T1138">
            <v>140</v>
          </cell>
          <cell r="U1138">
            <v>160</v>
          </cell>
          <cell r="V1138">
            <v>0</v>
          </cell>
          <cell r="X1138">
            <v>0</v>
          </cell>
          <cell r="Y1138" t="str">
            <v>Gask</v>
          </cell>
          <cell r="Z1138" t="str">
            <v>G8</v>
          </cell>
          <cell r="AA1138" t="str">
            <v>Simple-Gasket</v>
          </cell>
          <cell r="AB1138" t="str">
            <v>Regular-Gask</v>
          </cell>
        </row>
        <row r="1139">
          <cell r="D1139" t="str">
            <v>2593YAB31/IND</v>
          </cell>
          <cell r="E1139">
            <v>2593</v>
          </cell>
          <cell r="F1139">
            <v>38.1</v>
          </cell>
          <cell r="G1139" t="str">
            <v>No</v>
          </cell>
          <cell r="H1139">
            <v>38.1</v>
          </cell>
          <cell r="I1139" t="str">
            <v>TI</v>
          </cell>
          <cell r="J1139" t="str">
            <v>Audit</v>
          </cell>
          <cell r="K1139" t="str">
            <v>2593YAB02/2N</v>
          </cell>
          <cell r="L1139" t="str">
            <v>RD</v>
          </cell>
          <cell r="M1139" t="str">
            <v>S-Group</v>
          </cell>
          <cell r="N1139" t="str">
            <v>Reg</v>
          </cell>
          <cell r="O1139" t="str">
            <v>5.T</v>
          </cell>
          <cell r="P1139" t="str">
            <v>MTS-RET</v>
          </cell>
          <cell r="Q1139" t="str">
            <v>Live</v>
          </cell>
          <cell r="R1139">
            <v>932</v>
          </cell>
          <cell r="S1139">
            <v>1010</v>
          </cell>
          <cell r="T1139">
            <v>980</v>
          </cell>
          <cell r="U1139">
            <v>818</v>
          </cell>
          <cell r="V1139">
            <v>992</v>
          </cell>
          <cell r="W1139">
            <v>320</v>
          </cell>
          <cell r="X1139">
            <v>280</v>
          </cell>
          <cell r="Y1139" t="str">
            <v>Gask</v>
          </cell>
          <cell r="Z1139" t="str">
            <v>G8</v>
          </cell>
          <cell r="AA1139" t="str">
            <v>Simple-Gasket</v>
          </cell>
          <cell r="AB1139" t="str">
            <v>Regular-Gask</v>
          </cell>
        </row>
        <row r="1140">
          <cell r="D1140" t="str">
            <v>2593YAB32/IND</v>
          </cell>
          <cell r="E1140">
            <v>2593</v>
          </cell>
          <cell r="F1140">
            <v>38.1</v>
          </cell>
          <cell r="G1140" t="str">
            <v>No</v>
          </cell>
          <cell r="H1140">
            <v>38.1</v>
          </cell>
          <cell r="I1140" t="str">
            <v>TI</v>
          </cell>
          <cell r="J1140" t="str">
            <v>Audit</v>
          </cell>
          <cell r="K1140" t="str">
            <v>2593YAB02</v>
          </cell>
          <cell r="L1140" t="str">
            <v>RD</v>
          </cell>
          <cell r="M1140" t="str">
            <v>S-Group</v>
          </cell>
          <cell r="N1140" t="str">
            <v>Reg</v>
          </cell>
          <cell r="O1140" t="str">
            <v>2.H</v>
          </cell>
          <cell r="P1140" t="str">
            <v>MTS-RET</v>
          </cell>
          <cell r="Q1140" t="str">
            <v>Live</v>
          </cell>
          <cell r="W1140">
            <v>716</v>
          </cell>
          <cell r="X1140">
            <v>679</v>
          </cell>
          <cell r="Y1140" t="str">
            <v>Gask</v>
          </cell>
          <cell r="Z1140" t="str">
            <v>G8</v>
          </cell>
          <cell r="AA1140" t="str">
            <v>Simple-Gasket</v>
          </cell>
          <cell r="AB1140" t="str">
            <v>Regular-Gask</v>
          </cell>
        </row>
        <row r="1141">
          <cell r="D1141" t="str">
            <v>2594SAA00/IND</v>
          </cell>
          <cell r="E1141">
            <v>2594</v>
          </cell>
          <cell r="F1141">
            <v>27.200000000000003</v>
          </cell>
          <cell r="G1141" t="str">
            <v>No</v>
          </cell>
          <cell r="H1141">
            <v>27.200000000000003</v>
          </cell>
          <cell r="I1141" t="str">
            <v>TI</v>
          </cell>
          <cell r="J1141" t="str">
            <v>Audit</v>
          </cell>
          <cell r="K1141" t="str">
            <v>2594SAA02</v>
          </cell>
          <cell r="L1141" t="str">
            <v>SH</v>
          </cell>
          <cell r="M1141" t="str">
            <v>S-Group</v>
          </cell>
          <cell r="N1141" t="str">
            <v>Reg</v>
          </cell>
          <cell r="O1141" t="str">
            <v>5.T</v>
          </cell>
          <cell r="P1141" t="str">
            <v>MTS-RET</v>
          </cell>
          <cell r="Q1141" t="str">
            <v>Live</v>
          </cell>
          <cell r="R1141">
            <v>280</v>
          </cell>
          <cell r="S1141">
            <v>290</v>
          </cell>
          <cell r="T1141">
            <v>290</v>
          </cell>
          <cell r="U1141">
            <v>280</v>
          </cell>
          <cell r="V1141">
            <v>330</v>
          </cell>
          <cell r="W1141">
            <v>310</v>
          </cell>
          <cell r="X1141">
            <v>280</v>
          </cell>
          <cell r="Y1141" t="str">
            <v>Adhe</v>
          </cell>
          <cell r="Z1141" t="str">
            <v>G3</v>
          </cell>
          <cell r="AA1141" t="str">
            <v>Simple-Adhesive</v>
          </cell>
          <cell r="AB1141" t="str">
            <v>Regular-Adhe</v>
          </cell>
        </row>
        <row r="1142">
          <cell r="D1142" t="str">
            <v>2594YAA00/IND</v>
          </cell>
          <cell r="E1142">
            <v>2594</v>
          </cell>
          <cell r="F1142">
            <v>27.200000000000003</v>
          </cell>
          <cell r="G1142" t="str">
            <v>No</v>
          </cell>
          <cell r="H1142">
            <v>27.200000000000003</v>
          </cell>
          <cell r="I1142" t="str">
            <v>TI</v>
          </cell>
          <cell r="J1142" t="str">
            <v>Audit</v>
          </cell>
          <cell r="K1142" t="str">
            <v>2594YAA02</v>
          </cell>
          <cell r="L1142" t="str">
            <v>SH</v>
          </cell>
          <cell r="M1142" t="str">
            <v>S-Group</v>
          </cell>
          <cell r="N1142" t="str">
            <v>Reg</v>
          </cell>
          <cell r="O1142" t="str">
            <v>1.SH</v>
          </cell>
          <cell r="P1142" t="str">
            <v>MTS-RET</v>
          </cell>
          <cell r="Q1142" t="str">
            <v>Live</v>
          </cell>
          <cell r="R1142">
            <v>2218</v>
          </cell>
          <cell r="S1142">
            <v>2330</v>
          </cell>
          <cell r="T1142">
            <v>2590</v>
          </cell>
          <cell r="U1142">
            <v>3160</v>
          </cell>
          <cell r="V1142">
            <v>3740</v>
          </cell>
          <cell r="W1142">
            <v>4146</v>
          </cell>
          <cell r="X1142">
            <v>3797</v>
          </cell>
          <cell r="Y1142" t="str">
            <v>Adhe</v>
          </cell>
          <cell r="Z1142" t="str">
            <v>G3</v>
          </cell>
          <cell r="AA1142" t="str">
            <v>Simple-Adhesive</v>
          </cell>
          <cell r="AB1142" t="str">
            <v>Regular-Adhe</v>
          </cell>
        </row>
        <row r="1143">
          <cell r="D1143" t="str">
            <v>2594YAA00Z1/IND</v>
          </cell>
          <cell r="E1143">
            <v>2594</v>
          </cell>
          <cell r="F1143">
            <v>27.200000000000003</v>
          </cell>
          <cell r="G1143" t="str">
            <v>No</v>
          </cell>
          <cell r="H1143">
            <v>27.200000000000003</v>
          </cell>
          <cell r="I1143" t="str">
            <v>TI</v>
          </cell>
          <cell r="J1143" t="str">
            <v>Audit</v>
          </cell>
          <cell r="K1143" t="str">
            <v>2594YAA02</v>
          </cell>
          <cell r="L1143" t="str">
            <v>SH</v>
          </cell>
          <cell r="M1143" t="str">
            <v>S-Group</v>
          </cell>
          <cell r="N1143" t="str">
            <v>Reg</v>
          </cell>
          <cell r="O1143" t="str">
            <v>1.SH</v>
          </cell>
          <cell r="P1143" t="str">
            <v>MTO-NEW</v>
          </cell>
          <cell r="Q1143" t="str">
            <v>Live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 t="str">
            <v>Adhe</v>
          </cell>
          <cell r="Z1143" t="str">
            <v>G3</v>
          </cell>
          <cell r="AA1143" t="str">
            <v>Simple-Adhesive</v>
          </cell>
          <cell r="AB1143" t="str">
            <v>Regular-Adhe</v>
          </cell>
        </row>
        <row r="1144">
          <cell r="D1144" t="str">
            <v>2595SAA31/IND</v>
          </cell>
          <cell r="E1144">
            <v>2595</v>
          </cell>
          <cell r="F1144">
            <v>39.200000000000003</v>
          </cell>
          <cell r="G1144" t="str">
            <v>Yes</v>
          </cell>
          <cell r="H1144">
            <v>36.900000000000006</v>
          </cell>
          <cell r="I1144" t="str">
            <v>TI</v>
          </cell>
          <cell r="J1144" t="str">
            <v>Highend</v>
          </cell>
          <cell r="K1144" t="str">
            <v>2595SAA02</v>
          </cell>
          <cell r="L1144" t="str">
            <v>RD</v>
          </cell>
          <cell r="M1144" t="str">
            <v>S-Group</v>
          </cell>
          <cell r="N1144" t="str">
            <v>Reg</v>
          </cell>
          <cell r="P1144" t="str">
            <v>PMR36</v>
          </cell>
          <cell r="Q1144" t="str">
            <v>DRP</v>
          </cell>
          <cell r="S1144">
            <v>0</v>
          </cell>
          <cell r="V1144">
            <v>0</v>
          </cell>
          <cell r="X1144">
            <v>0</v>
          </cell>
          <cell r="Y1144" t="str">
            <v>Adhe</v>
          </cell>
          <cell r="Z1144" t="str">
            <v>G8</v>
          </cell>
          <cell r="AA1144" t="str">
            <v>Simple-Adhesive</v>
          </cell>
          <cell r="AB1144" t="str">
            <v>Regular-Adhe</v>
          </cell>
        </row>
        <row r="1145">
          <cell r="D1145" t="str">
            <v>2595WAA31/IND</v>
          </cell>
          <cell r="E1145">
            <v>2595</v>
          </cell>
          <cell r="F1145">
            <v>39.200000000000003</v>
          </cell>
          <cell r="G1145" t="str">
            <v>Yes</v>
          </cell>
          <cell r="H1145">
            <v>36.900000000000006</v>
          </cell>
          <cell r="I1145" t="str">
            <v>TI</v>
          </cell>
          <cell r="J1145" t="str">
            <v>Highend</v>
          </cell>
          <cell r="K1145" t="str">
            <v>2595WAA02</v>
          </cell>
          <cell r="L1145" t="str">
            <v>RD</v>
          </cell>
          <cell r="M1145" t="str">
            <v>S-Group</v>
          </cell>
          <cell r="N1145" t="str">
            <v>Reg</v>
          </cell>
          <cell r="P1145" t="str">
            <v>PMR36</v>
          </cell>
          <cell r="Q1145" t="str">
            <v>DRP</v>
          </cell>
          <cell r="S1145">
            <v>0</v>
          </cell>
          <cell r="V1145">
            <v>0</v>
          </cell>
          <cell r="X1145">
            <v>0</v>
          </cell>
          <cell r="Y1145" t="str">
            <v>Adhe</v>
          </cell>
          <cell r="Z1145" t="str">
            <v>G8</v>
          </cell>
          <cell r="AA1145" t="str">
            <v>Simple-Adhesive</v>
          </cell>
          <cell r="AB1145" t="str">
            <v>Regular-Adhe</v>
          </cell>
        </row>
        <row r="1146">
          <cell r="D1146" t="str">
            <v>2596QAC31/IND</v>
          </cell>
          <cell r="E1146">
            <v>2596</v>
          </cell>
          <cell r="F1146">
            <v>37.000000000000007</v>
          </cell>
          <cell r="G1146" t="str">
            <v>No</v>
          </cell>
          <cell r="H1146">
            <v>37.000000000000007</v>
          </cell>
          <cell r="I1146" t="str">
            <v>TI</v>
          </cell>
          <cell r="J1146" t="str">
            <v>Highend</v>
          </cell>
          <cell r="K1146" t="str">
            <v>2596QAC02/BRN</v>
          </cell>
          <cell r="L1146" t="str">
            <v>RD</v>
          </cell>
          <cell r="M1146" t="str">
            <v>S-Group</v>
          </cell>
          <cell r="N1146" t="str">
            <v>Reg</v>
          </cell>
          <cell r="O1146" t="str">
            <v>6.NP</v>
          </cell>
          <cell r="P1146" t="str">
            <v>PMR43</v>
          </cell>
          <cell r="Q1146" t="str">
            <v>DRP</v>
          </cell>
          <cell r="R1146">
            <v>0</v>
          </cell>
          <cell r="S1146">
            <v>0</v>
          </cell>
          <cell r="T1146">
            <v>100</v>
          </cell>
          <cell r="U1146">
            <v>250</v>
          </cell>
          <cell r="V1146">
            <v>100</v>
          </cell>
          <cell r="W1146">
            <v>50</v>
          </cell>
          <cell r="X1146">
            <v>100</v>
          </cell>
          <cell r="Y1146" t="str">
            <v>Adhe</v>
          </cell>
          <cell r="Z1146" t="str">
            <v>G6</v>
          </cell>
          <cell r="AA1146" t="str">
            <v>Simple-Adhesive</v>
          </cell>
          <cell r="AB1146" t="str">
            <v>Regular-Adhe</v>
          </cell>
        </row>
        <row r="1147">
          <cell r="D1147" t="str">
            <v>2596SAA00/IND</v>
          </cell>
          <cell r="E1147">
            <v>2596</v>
          </cell>
          <cell r="F1147">
            <v>37.000000000000007</v>
          </cell>
          <cell r="G1147" t="str">
            <v>No</v>
          </cell>
          <cell r="H1147">
            <v>37.000000000000007</v>
          </cell>
          <cell r="I1147" t="str">
            <v>TI</v>
          </cell>
          <cell r="J1147" t="str">
            <v>Highend</v>
          </cell>
          <cell r="K1147" t="str">
            <v>2596SAA02</v>
          </cell>
          <cell r="L1147" t="str">
            <v>RD</v>
          </cell>
          <cell r="M1147" t="str">
            <v>S-Group</v>
          </cell>
          <cell r="N1147" t="str">
            <v>Reg</v>
          </cell>
          <cell r="P1147" t="str">
            <v>PMR37</v>
          </cell>
          <cell r="Q1147" t="str">
            <v>DRP</v>
          </cell>
          <cell r="R1147">
            <v>304</v>
          </cell>
          <cell r="S1147">
            <v>0</v>
          </cell>
          <cell r="V1147">
            <v>0</v>
          </cell>
          <cell r="X1147">
            <v>0</v>
          </cell>
          <cell r="Y1147" t="str">
            <v>Adhe</v>
          </cell>
          <cell r="Z1147" t="str">
            <v>G6</v>
          </cell>
          <cell r="AA1147" t="str">
            <v>Simple-Adhesive</v>
          </cell>
          <cell r="AB1147" t="str">
            <v>Regular-Adhe</v>
          </cell>
        </row>
        <row r="1148">
          <cell r="D1148" t="str">
            <v>2596SAA31/IND</v>
          </cell>
          <cell r="E1148">
            <v>2596</v>
          </cell>
          <cell r="F1148">
            <v>37.000000000000007</v>
          </cell>
          <cell r="G1148" t="str">
            <v>No</v>
          </cell>
          <cell r="H1148">
            <v>37.000000000000007</v>
          </cell>
          <cell r="I1148" t="str">
            <v>TI</v>
          </cell>
          <cell r="J1148" t="str">
            <v>Highend</v>
          </cell>
          <cell r="K1148" t="str">
            <v>2596SAA02</v>
          </cell>
          <cell r="L1148" t="str">
            <v>RD</v>
          </cell>
          <cell r="M1148" t="str">
            <v>S-Group</v>
          </cell>
          <cell r="N1148" t="str">
            <v>Reg</v>
          </cell>
          <cell r="O1148" t="str">
            <v>5.T</v>
          </cell>
          <cell r="P1148" t="str">
            <v>MTS-RET</v>
          </cell>
          <cell r="Q1148" t="str">
            <v>Live</v>
          </cell>
          <cell r="R1148">
            <v>234</v>
          </cell>
          <cell r="S1148">
            <v>241</v>
          </cell>
          <cell r="T1148">
            <v>241</v>
          </cell>
          <cell r="U1148">
            <v>198</v>
          </cell>
          <cell r="V1148">
            <v>195</v>
          </cell>
          <cell r="W1148">
            <v>172</v>
          </cell>
          <cell r="X1148">
            <v>178</v>
          </cell>
          <cell r="Y1148" t="str">
            <v>Adhe</v>
          </cell>
          <cell r="Z1148" t="str">
            <v>G6</v>
          </cell>
          <cell r="AA1148" t="str">
            <v>Simple-Adhesive</v>
          </cell>
          <cell r="AB1148" t="str">
            <v>Regular-Adhe</v>
          </cell>
        </row>
        <row r="1149">
          <cell r="D1149" t="str">
            <v>2596SAA32/IND</v>
          </cell>
          <cell r="E1149">
            <v>2596</v>
          </cell>
          <cell r="F1149">
            <v>37.000000000000007</v>
          </cell>
          <cell r="G1149" t="str">
            <v>No</v>
          </cell>
          <cell r="H1149">
            <v>37.000000000000007</v>
          </cell>
          <cell r="I1149" t="str">
            <v>TI</v>
          </cell>
          <cell r="J1149" t="str">
            <v>Highend</v>
          </cell>
          <cell r="K1149" t="str">
            <v>2596SAA02</v>
          </cell>
          <cell r="L1149" t="str">
            <v>RD</v>
          </cell>
          <cell r="M1149" t="str">
            <v>S-Group</v>
          </cell>
          <cell r="N1149" t="str">
            <v>Reg</v>
          </cell>
          <cell r="O1149" t="str">
            <v>5.T</v>
          </cell>
          <cell r="P1149" t="str">
            <v>MTS-RET</v>
          </cell>
          <cell r="Q1149" t="str">
            <v>Live</v>
          </cell>
          <cell r="R1149">
            <v>243</v>
          </cell>
          <cell r="S1149">
            <v>235</v>
          </cell>
          <cell r="T1149">
            <v>245</v>
          </cell>
          <cell r="U1149">
            <v>210</v>
          </cell>
          <cell r="V1149">
            <v>213</v>
          </cell>
          <cell r="W1149">
            <v>235</v>
          </cell>
          <cell r="X1149">
            <v>197</v>
          </cell>
          <cell r="Y1149" t="str">
            <v>Adhe</v>
          </cell>
          <cell r="Z1149" t="str">
            <v>G6</v>
          </cell>
          <cell r="AA1149" t="str">
            <v>Simple-Adhesive</v>
          </cell>
          <cell r="AB1149" t="str">
            <v>Regular-Adhe</v>
          </cell>
        </row>
        <row r="1150">
          <cell r="D1150" t="str">
            <v>2596SAB31/IND</v>
          </cell>
          <cell r="E1150">
            <v>2596</v>
          </cell>
          <cell r="F1150">
            <v>37.000000000000007</v>
          </cell>
          <cell r="G1150" t="str">
            <v>No</v>
          </cell>
          <cell r="H1150">
            <v>37.000000000000007</v>
          </cell>
          <cell r="I1150" t="str">
            <v>TI</v>
          </cell>
          <cell r="J1150" t="str">
            <v>Highend</v>
          </cell>
          <cell r="K1150" t="str">
            <v>2596SAB02</v>
          </cell>
          <cell r="L1150" t="str">
            <v>RD</v>
          </cell>
          <cell r="M1150" t="str">
            <v>S-Group</v>
          </cell>
          <cell r="N1150" t="str">
            <v>Reg</v>
          </cell>
          <cell r="P1150" t="str">
            <v>MTO-DRP</v>
          </cell>
          <cell r="Q1150" t="str">
            <v>DRP</v>
          </cell>
          <cell r="R1150">
            <v>250</v>
          </cell>
          <cell r="S1150">
            <v>250</v>
          </cell>
          <cell r="U1150">
            <v>250</v>
          </cell>
          <cell r="V1150">
            <v>0</v>
          </cell>
          <cell r="X1150">
            <v>0</v>
          </cell>
          <cell r="Y1150" t="str">
            <v>Adhe</v>
          </cell>
          <cell r="Z1150" t="str">
            <v>G6</v>
          </cell>
          <cell r="AA1150" t="str">
            <v>Simple-Adhesive</v>
          </cell>
          <cell r="AB1150" t="str">
            <v>Regular-Adhe</v>
          </cell>
        </row>
        <row r="1151">
          <cell r="D1151" t="str">
            <v>2596SAB32/IND</v>
          </cell>
          <cell r="E1151">
            <v>2596</v>
          </cell>
          <cell r="F1151">
            <v>37.000000000000007</v>
          </cell>
          <cell r="G1151" t="str">
            <v>No</v>
          </cell>
          <cell r="H1151">
            <v>37.000000000000007</v>
          </cell>
          <cell r="I1151" t="str">
            <v>TI</v>
          </cell>
          <cell r="J1151" t="str">
            <v>Highend</v>
          </cell>
          <cell r="K1151" t="str">
            <v>2596SAB02</v>
          </cell>
          <cell r="L1151" t="str">
            <v>RD</v>
          </cell>
          <cell r="M1151" t="str">
            <v>S-Group</v>
          </cell>
          <cell r="N1151" t="str">
            <v>Reg</v>
          </cell>
          <cell r="P1151" t="str">
            <v>NM</v>
          </cell>
          <cell r="Q1151" t="str">
            <v>DRP</v>
          </cell>
          <cell r="R1151">
            <v>600</v>
          </cell>
          <cell r="S1151">
            <v>600</v>
          </cell>
          <cell r="T1151">
            <v>380</v>
          </cell>
          <cell r="U1151">
            <v>200</v>
          </cell>
          <cell r="V1151">
            <v>0</v>
          </cell>
          <cell r="X1151">
            <v>0</v>
          </cell>
          <cell r="Y1151" t="str">
            <v>Adhe</v>
          </cell>
          <cell r="Z1151" t="str">
            <v>G6</v>
          </cell>
          <cell r="AA1151" t="str">
            <v>Simple-Adhesive</v>
          </cell>
          <cell r="AB1151" t="str">
            <v>Regular-Adhe</v>
          </cell>
        </row>
        <row r="1152">
          <cell r="D1152" t="str">
            <v>2596SAB33/IND</v>
          </cell>
          <cell r="E1152">
            <v>2596</v>
          </cell>
          <cell r="F1152">
            <v>37.000000000000007</v>
          </cell>
          <cell r="G1152" t="str">
            <v>No</v>
          </cell>
          <cell r="H1152">
            <v>37.000000000000007</v>
          </cell>
          <cell r="I1152" t="str">
            <v>TI</v>
          </cell>
          <cell r="J1152" t="str">
            <v>Highend</v>
          </cell>
          <cell r="K1152" t="str">
            <v>2596SAB02</v>
          </cell>
          <cell r="L1152" t="str">
            <v>RD</v>
          </cell>
          <cell r="M1152" t="str">
            <v>S-Group</v>
          </cell>
          <cell r="N1152" t="str">
            <v>Reg</v>
          </cell>
          <cell r="P1152" t="str">
            <v>NM</v>
          </cell>
          <cell r="Q1152" t="str">
            <v>DRP</v>
          </cell>
          <cell r="R1152">
            <v>100</v>
          </cell>
          <cell r="S1152">
            <v>100</v>
          </cell>
          <cell r="T1152">
            <v>70</v>
          </cell>
          <cell r="U1152">
            <v>50</v>
          </cell>
          <cell r="V1152">
            <v>0</v>
          </cell>
          <cell r="X1152">
            <v>0</v>
          </cell>
          <cell r="Y1152" t="str">
            <v>Adhe</v>
          </cell>
          <cell r="Z1152" t="str">
            <v>G6</v>
          </cell>
          <cell r="AA1152" t="str">
            <v>Simple-Adhesive</v>
          </cell>
          <cell r="AB1152" t="str">
            <v>Regular-Adhe</v>
          </cell>
        </row>
        <row r="1153">
          <cell r="D1153" t="str">
            <v>2596WAA31/IND</v>
          </cell>
          <cell r="E1153">
            <v>2596</v>
          </cell>
          <cell r="F1153">
            <v>37.000000000000007</v>
          </cell>
          <cell r="G1153" t="str">
            <v>No</v>
          </cell>
          <cell r="H1153">
            <v>37.000000000000007</v>
          </cell>
          <cell r="I1153" t="str">
            <v>TI</v>
          </cell>
          <cell r="J1153" t="str">
            <v>Highend</v>
          </cell>
          <cell r="K1153" t="str">
            <v>2596WAA02</v>
          </cell>
          <cell r="L1153" t="str">
            <v>RD</v>
          </cell>
          <cell r="M1153" t="str">
            <v>S-Group</v>
          </cell>
          <cell r="N1153" t="str">
            <v>Reg</v>
          </cell>
          <cell r="O1153" t="str">
            <v>3.B</v>
          </cell>
          <cell r="P1153" t="str">
            <v>PMR42</v>
          </cell>
          <cell r="Q1153" t="str">
            <v>DRP</v>
          </cell>
          <cell r="R1153">
            <v>853</v>
          </cell>
          <cell r="S1153">
            <v>850</v>
          </cell>
          <cell r="T1153">
            <v>891</v>
          </cell>
          <cell r="U1153">
            <v>924</v>
          </cell>
          <cell r="V1153">
            <v>870</v>
          </cell>
          <cell r="W1153">
            <v>590</v>
          </cell>
          <cell r="X1153">
            <v>518</v>
          </cell>
          <cell r="Y1153" t="str">
            <v>Adhe</v>
          </cell>
          <cell r="Z1153" t="str">
            <v>G6</v>
          </cell>
          <cell r="AA1153" t="str">
            <v>Simple-Adhesive</v>
          </cell>
          <cell r="AB1153" t="str">
            <v>Regular-Adhe</v>
          </cell>
        </row>
        <row r="1154">
          <cell r="D1154" t="str">
            <v>2596WAB31/IND</v>
          </cell>
          <cell r="E1154">
            <v>2596</v>
          </cell>
          <cell r="F1154">
            <v>37.000000000000007</v>
          </cell>
          <cell r="G1154" t="str">
            <v>No</v>
          </cell>
          <cell r="H1154">
            <v>37.000000000000007</v>
          </cell>
          <cell r="I1154" t="str">
            <v>TI</v>
          </cell>
          <cell r="J1154" t="str">
            <v>Highend</v>
          </cell>
          <cell r="K1154" t="str">
            <v>2596WAB02</v>
          </cell>
          <cell r="L1154" t="str">
            <v>RD</v>
          </cell>
          <cell r="M1154" t="str">
            <v>S-Group</v>
          </cell>
          <cell r="N1154" t="str">
            <v>Reg</v>
          </cell>
          <cell r="P1154" t="str">
            <v>NM</v>
          </cell>
          <cell r="Q1154" t="str">
            <v>DRP</v>
          </cell>
          <cell r="R1154">
            <v>130</v>
          </cell>
          <cell r="S1154">
            <v>130</v>
          </cell>
          <cell r="T1154">
            <v>90</v>
          </cell>
          <cell r="U1154">
            <v>60</v>
          </cell>
          <cell r="V1154">
            <v>0</v>
          </cell>
          <cell r="X1154">
            <v>0</v>
          </cell>
          <cell r="Y1154" t="str">
            <v>Adhe</v>
          </cell>
          <cell r="Z1154" t="str">
            <v>G6</v>
          </cell>
          <cell r="AA1154" t="str">
            <v>Simple-Adhesive</v>
          </cell>
          <cell r="AB1154" t="str">
            <v>Regular-Adhe</v>
          </cell>
        </row>
        <row r="1155">
          <cell r="D1155" t="str">
            <v>2597SAA31/IND</v>
          </cell>
          <cell r="E1155">
            <v>2597</v>
          </cell>
          <cell r="F1155">
            <v>31.600000000000005</v>
          </cell>
          <cell r="G1155" t="str">
            <v>No</v>
          </cell>
          <cell r="H1155">
            <v>31.600000000000005</v>
          </cell>
          <cell r="I1155" t="str">
            <v>TI</v>
          </cell>
          <cell r="J1155" t="str">
            <v>Audit</v>
          </cell>
          <cell r="K1155" t="str">
            <v>2597SAA02</v>
          </cell>
          <cell r="L1155" t="str">
            <v>SH</v>
          </cell>
          <cell r="M1155" t="str">
            <v>S-Group</v>
          </cell>
          <cell r="N1155" t="str">
            <v>Reg</v>
          </cell>
          <cell r="P1155" t="str">
            <v>PMR34</v>
          </cell>
          <cell r="Q1155" t="str">
            <v>DRP</v>
          </cell>
          <cell r="S1155">
            <v>0</v>
          </cell>
          <cell r="V1155">
            <v>0</v>
          </cell>
          <cell r="X1155">
            <v>0</v>
          </cell>
          <cell r="Y1155" t="str">
            <v>Adhe</v>
          </cell>
          <cell r="Z1155" t="str">
            <v>G5</v>
          </cell>
          <cell r="AA1155" t="str">
            <v>Simple-Adhesive</v>
          </cell>
          <cell r="AB1155" t="str">
            <v>Regular-Adhe</v>
          </cell>
        </row>
        <row r="1156">
          <cell r="D1156" t="str">
            <v>2597SAA32/IND</v>
          </cell>
          <cell r="E1156">
            <v>2597</v>
          </cell>
          <cell r="F1156">
            <v>31.600000000000005</v>
          </cell>
          <cell r="G1156" t="str">
            <v>No</v>
          </cell>
          <cell r="H1156">
            <v>31.600000000000005</v>
          </cell>
          <cell r="I1156" t="str">
            <v>TI</v>
          </cell>
          <cell r="J1156" t="str">
            <v>Audit</v>
          </cell>
          <cell r="K1156" t="str">
            <v>2597SAA02</v>
          </cell>
          <cell r="L1156" t="str">
            <v>SH</v>
          </cell>
          <cell r="M1156" t="str">
            <v>S-Group</v>
          </cell>
          <cell r="N1156" t="str">
            <v>Reg</v>
          </cell>
          <cell r="P1156" t="str">
            <v>PMR34</v>
          </cell>
          <cell r="Q1156" t="str">
            <v>DRP</v>
          </cell>
          <cell r="S1156">
            <v>0</v>
          </cell>
          <cell r="V1156">
            <v>0</v>
          </cell>
          <cell r="X1156">
            <v>0</v>
          </cell>
          <cell r="Y1156" t="str">
            <v>Adhe</v>
          </cell>
          <cell r="Z1156" t="str">
            <v>G5</v>
          </cell>
          <cell r="AA1156" t="str">
            <v>Simple-Adhesive</v>
          </cell>
          <cell r="AB1156" t="str">
            <v>Regular-Adhe</v>
          </cell>
        </row>
        <row r="1157">
          <cell r="D1157" t="str">
            <v>2597SAB31/IND</v>
          </cell>
          <cell r="E1157">
            <v>2597</v>
          </cell>
          <cell r="F1157">
            <v>31.600000000000005</v>
          </cell>
          <cell r="G1157" t="str">
            <v>No</v>
          </cell>
          <cell r="H1157">
            <v>31.600000000000005</v>
          </cell>
          <cell r="I1157" t="str">
            <v>TI</v>
          </cell>
          <cell r="J1157" t="str">
            <v>Audit</v>
          </cell>
          <cell r="K1157" t="str">
            <v>2597SAB02</v>
          </cell>
          <cell r="L1157" t="str">
            <v>SH</v>
          </cell>
          <cell r="M1157" t="str">
            <v>S-Group</v>
          </cell>
          <cell r="N1157" t="str">
            <v>Reg</v>
          </cell>
          <cell r="P1157" t="str">
            <v>PMR34</v>
          </cell>
          <cell r="Q1157" t="str">
            <v>DRP</v>
          </cell>
          <cell r="S1157">
            <v>0</v>
          </cell>
          <cell r="V1157">
            <v>0</v>
          </cell>
          <cell r="X1157">
            <v>0</v>
          </cell>
          <cell r="Y1157" t="str">
            <v>Adhe</v>
          </cell>
          <cell r="Z1157" t="str">
            <v>G5</v>
          </cell>
          <cell r="AA1157" t="str">
            <v>Simple-Adhesive</v>
          </cell>
          <cell r="AB1157" t="str">
            <v>Regular-Adhe</v>
          </cell>
        </row>
        <row r="1158">
          <cell r="D1158" t="str">
            <v>2597YAA31/IND</v>
          </cell>
          <cell r="E1158">
            <v>2597</v>
          </cell>
          <cell r="F1158">
            <v>31.600000000000005</v>
          </cell>
          <cell r="G1158" t="str">
            <v>No</v>
          </cell>
          <cell r="H1158">
            <v>31.600000000000005</v>
          </cell>
          <cell r="I1158" t="str">
            <v>TI</v>
          </cell>
          <cell r="J1158" t="str">
            <v>Audit</v>
          </cell>
          <cell r="K1158" t="str">
            <v>2597YAA02</v>
          </cell>
          <cell r="L1158" t="str">
            <v>SH</v>
          </cell>
          <cell r="M1158" t="str">
            <v>S-Group</v>
          </cell>
          <cell r="N1158" t="str">
            <v>Reg</v>
          </cell>
          <cell r="P1158" t="str">
            <v>PMR34</v>
          </cell>
          <cell r="Q1158" t="str">
            <v>DRP</v>
          </cell>
          <cell r="S1158">
            <v>0</v>
          </cell>
          <cell r="V1158">
            <v>0</v>
          </cell>
          <cell r="X1158">
            <v>0</v>
          </cell>
          <cell r="Y1158" t="str">
            <v>Adhe</v>
          </cell>
          <cell r="Z1158" t="str">
            <v>G5</v>
          </cell>
          <cell r="AA1158" t="str">
            <v>Simple-Adhesive</v>
          </cell>
          <cell r="AB1158" t="str">
            <v>Regular-Adhe</v>
          </cell>
        </row>
        <row r="1159">
          <cell r="D1159" t="str">
            <v>2597YAB31/IND</v>
          </cell>
          <cell r="E1159">
            <v>2597</v>
          </cell>
          <cell r="F1159">
            <v>31.600000000000005</v>
          </cell>
          <cell r="G1159" t="str">
            <v>No</v>
          </cell>
          <cell r="H1159">
            <v>31.600000000000005</v>
          </cell>
          <cell r="I1159" t="str">
            <v>TI</v>
          </cell>
          <cell r="J1159" t="str">
            <v>Audit</v>
          </cell>
          <cell r="K1159" t="str">
            <v>2597YAB02</v>
          </cell>
          <cell r="L1159" t="str">
            <v>SH</v>
          </cell>
          <cell r="M1159" t="str">
            <v>S-Group</v>
          </cell>
          <cell r="N1159" t="str">
            <v>Reg</v>
          </cell>
          <cell r="P1159" t="str">
            <v>PMR34</v>
          </cell>
          <cell r="Q1159" t="str">
            <v>DRP</v>
          </cell>
          <cell r="S1159">
            <v>0</v>
          </cell>
          <cell r="V1159">
            <v>0</v>
          </cell>
          <cell r="X1159">
            <v>0</v>
          </cell>
          <cell r="Y1159" t="str">
            <v>Adhe</v>
          </cell>
          <cell r="Z1159" t="str">
            <v>G5</v>
          </cell>
          <cell r="AA1159" t="str">
            <v>Simple-Adhesive</v>
          </cell>
          <cell r="AB1159" t="str">
            <v>Regular-Adhe</v>
          </cell>
        </row>
        <row r="1160">
          <cell r="D1160" t="str">
            <v>2598BAA30/IND</v>
          </cell>
          <cell r="E1160">
            <v>2598</v>
          </cell>
          <cell r="F1160">
            <v>38.200000000000003</v>
          </cell>
          <cell r="G1160" t="str">
            <v>No</v>
          </cell>
          <cell r="H1160">
            <v>38.200000000000003</v>
          </cell>
          <cell r="I1160" t="str">
            <v>TI</v>
          </cell>
          <cell r="J1160" t="str">
            <v>Audit</v>
          </cell>
          <cell r="K1160" t="str">
            <v>2598BAA02</v>
          </cell>
          <cell r="L1160" t="str">
            <v>RD</v>
          </cell>
          <cell r="M1160" t="str">
            <v>S-Group</v>
          </cell>
          <cell r="N1160" t="str">
            <v>Reg</v>
          </cell>
          <cell r="P1160" t="str">
            <v>NM</v>
          </cell>
          <cell r="Q1160" t="str">
            <v>DRP</v>
          </cell>
          <cell r="S1160">
            <v>0</v>
          </cell>
          <cell r="V1160">
            <v>0</v>
          </cell>
          <cell r="X1160">
            <v>0</v>
          </cell>
          <cell r="Y1160" t="str">
            <v>Gask</v>
          </cell>
          <cell r="Z1160" t="str">
            <v>G5</v>
          </cell>
          <cell r="AA1160" t="str">
            <v>Simple-Gasket</v>
          </cell>
          <cell r="AB1160" t="str">
            <v>Regular-Gask</v>
          </cell>
        </row>
        <row r="1161">
          <cell r="D1161" t="str">
            <v>2598BAB30/IND</v>
          </cell>
          <cell r="E1161">
            <v>2598</v>
          </cell>
          <cell r="F1161">
            <v>38.200000000000003</v>
          </cell>
          <cell r="G1161" t="str">
            <v>No</v>
          </cell>
          <cell r="H1161">
            <v>38.200000000000003</v>
          </cell>
          <cell r="I1161" t="str">
            <v>TI</v>
          </cell>
          <cell r="J1161" t="str">
            <v>Audit</v>
          </cell>
          <cell r="K1161" t="str">
            <v>2598BAB02</v>
          </cell>
          <cell r="L1161" t="str">
            <v>RD</v>
          </cell>
          <cell r="M1161" t="str">
            <v>S-Group</v>
          </cell>
          <cell r="N1161" t="str">
            <v>Reg</v>
          </cell>
          <cell r="P1161" t="str">
            <v>NM</v>
          </cell>
          <cell r="Q1161" t="str">
            <v>DRP</v>
          </cell>
          <cell r="S1161">
            <v>0</v>
          </cell>
          <cell r="V1161">
            <v>0</v>
          </cell>
          <cell r="X1161">
            <v>0</v>
          </cell>
          <cell r="Y1161" t="str">
            <v>Gask</v>
          </cell>
          <cell r="Z1161" t="str">
            <v>G5</v>
          </cell>
          <cell r="AA1161" t="str">
            <v>Simple-Gasket</v>
          </cell>
          <cell r="AB1161" t="str">
            <v>Regular-Gask</v>
          </cell>
        </row>
        <row r="1162">
          <cell r="D1162" t="str">
            <v>2598SAA00/IND</v>
          </cell>
          <cell r="E1162">
            <v>2598</v>
          </cell>
          <cell r="F1162">
            <v>38.200000000000003</v>
          </cell>
          <cell r="G1162" t="str">
            <v>No</v>
          </cell>
          <cell r="H1162">
            <v>38.200000000000003</v>
          </cell>
          <cell r="I1162" t="str">
            <v>TI</v>
          </cell>
          <cell r="J1162" t="str">
            <v>Audit</v>
          </cell>
          <cell r="K1162" t="str">
            <v>2598SAA02</v>
          </cell>
          <cell r="L1162" t="str">
            <v>RD</v>
          </cell>
          <cell r="M1162" t="str">
            <v>S-Group</v>
          </cell>
          <cell r="N1162" t="str">
            <v>Reg</v>
          </cell>
          <cell r="P1162" t="str">
            <v>PMR36</v>
          </cell>
          <cell r="Q1162" t="str">
            <v>DRP</v>
          </cell>
          <cell r="S1162">
            <v>0</v>
          </cell>
          <cell r="V1162">
            <v>0</v>
          </cell>
          <cell r="X1162">
            <v>0</v>
          </cell>
          <cell r="Y1162" t="str">
            <v>Gask</v>
          </cell>
          <cell r="Z1162" t="str">
            <v>G5</v>
          </cell>
          <cell r="AA1162" t="str">
            <v>Simple-Gasket</v>
          </cell>
          <cell r="AB1162" t="str">
            <v>Regular-Gask</v>
          </cell>
        </row>
        <row r="1163">
          <cell r="D1163" t="str">
            <v>2598SAA30/IND</v>
          </cell>
          <cell r="E1163">
            <v>2598</v>
          </cell>
          <cell r="F1163">
            <v>38.200000000000003</v>
          </cell>
          <cell r="G1163" t="str">
            <v>No</v>
          </cell>
          <cell r="H1163">
            <v>38.200000000000003</v>
          </cell>
          <cell r="I1163" t="str">
            <v>TI</v>
          </cell>
          <cell r="J1163" t="str">
            <v>Audit</v>
          </cell>
          <cell r="K1163" t="str">
            <v>2598SAA02</v>
          </cell>
          <cell r="L1163" t="str">
            <v>RD</v>
          </cell>
          <cell r="M1163" t="str">
            <v>S-Group</v>
          </cell>
          <cell r="N1163" t="str">
            <v>Reg</v>
          </cell>
          <cell r="O1163" t="str">
            <v>1.SH</v>
          </cell>
          <cell r="P1163" t="str">
            <v>MTS-RET</v>
          </cell>
          <cell r="Q1163" t="str">
            <v>Live</v>
          </cell>
          <cell r="R1163">
            <v>735</v>
          </cell>
          <cell r="S1163">
            <v>866</v>
          </cell>
          <cell r="T1163">
            <v>756</v>
          </cell>
          <cell r="U1163">
            <v>952</v>
          </cell>
          <cell r="V1163">
            <v>1276</v>
          </cell>
          <cell r="W1163">
            <v>1837</v>
          </cell>
          <cell r="X1163">
            <v>1758</v>
          </cell>
          <cell r="Y1163" t="str">
            <v>Gask</v>
          </cell>
          <cell r="Z1163" t="str">
            <v>G5</v>
          </cell>
          <cell r="AA1163" t="str">
            <v>Simple-Gasket</v>
          </cell>
          <cell r="AB1163" t="str">
            <v>Regular-Gask</v>
          </cell>
        </row>
        <row r="1164">
          <cell r="D1164" t="str">
            <v>2598SAA30Z1/IND</v>
          </cell>
          <cell r="E1164">
            <v>2598</v>
          </cell>
          <cell r="F1164">
            <v>38.200000000000003</v>
          </cell>
          <cell r="G1164" t="str">
            <v>No</v>
          </cell>
          <cell r="H1164">
            <v>38.200000000000003</v>
          </cell>
          <cell r="I1164" t="str">
            <v>TI</v>
          </cell>
          <cell r="J1164" t="str">
            <v>Audit</v>
          </cell>
          <cell r="K1164" t="str">
            <v>2598SAA02</v>
          </cell>
          <cell r="L1164" t="str">
            <v>RD</v>
          </cell>
          <cell r="M1164" t="str">
            <v>S-Group</v>
          </cell>
          <cell r="N1164" t="str">
            <v>Reg</v>
          </cell>
          <cell r="P1164" t="str">
            <v>OTH</v>
          </cell>
          <cell r="Q1164" t="str">
            <v>DRP</v>
          </cell>
          <cell r="S1164">
            <v>0</v>
          </cell>
          <cell r="V1164">
            <v>0</v>
          </cell>
          <cell r="X1164">
            <v>0</v>
          </cell>
          <cell r="Y1164" t="str">
            <v>Gask</v>
          </cell>
          <cell r="Z1164" t="str">
            <v>G5</v>
          </cell>
          <cell r="AA1164" t="str">
            <v>Simple-Gasket</v>
          </cell>
          <cell r="AB1164" t="str">
            <v>Regular-Gask</v>
          </cell>
        </row>
        <row r="1165">
          <cell r="D1165" t="str">
            <v>2598SAB00/IND</v>
          </cell>
          <cell r="E1165">
            <v>2598</v>
          </cell>
          <cell r="F1165">
            <v>38.200000000000003</v>
          </cell>
          <cell r="G1165" t="str">
            <v>No</v>
          </cell>
          <cell r="H1165">
            <v>38.200000000000003</v>
          </cell>
          <cell r="I1165" t="str">
            <v>TI</v>
          </cell>
          <cell r="J1165" t="str">
            <v>Audit</v>
          </cell>
          <cell r="K1165" t="str">
            <v>2598SAB02</v>
          </cell>
          <cell r="L1165" t="str">
            <v>RD</v>
          </cell>
          <cell r="M1165" t="str">
            <v>S-Group</v>
          </cell>
          <cell r="N1165" t="str">
            <v>Reg</v>
          </cell>
          <cell r="O1165" t="str">
            <v>3.B</v>
          </cell>
          <cell r="P1165" t="str">
            <v>MTS-RET</v>
          </cell>
          <cell r="Q1165" t="str">
            <v>Live</v>
          </cell>
          <cell r="R1165">
            <v>929</v>
          </cell>
          <cell r="S1165">
            <v>759</v>
          </cell>
          <cell r="T1165">
            <v>869</v>
          </cell>
          <cell r="U1165">
            <v>960</v>
          </cell>
          <cell r="V1165">
            <v>514</v>
          </cell>
          <cell r="W1165">
            <v>520</v>
          </cell>
          <cell r="X1165">
            <v>525</v>
          </cell>
          <cell r="Y1165" t="str">
            <v>Gask</v>
          </cell>
          <cell r="Z1165" t="str">
            <v>G5</v>
          </cell>
          <cell r="AA1165" t="str">
            <v>Simple-Gasket</v>
          </cell>
          <cell r="AB1165" t="str">
            <v>Regular-Gask</v>
          </cell>
        </row>
        <row r="1166">
          <cell r="D1166" t="str">
            <v>2598SAB30/IND</v>
          </cell>
          <cell r="E1166">
            <v>2598</v>
          </cell>
          <cell r="F1166">
            <v>38.200000000000003</v>
          </cell>
          <cell r="G1166" t="str">
            <v>No</v>
          </cell>
          <cell r="H1166">
            <v>38.200000000000003</v>
          </cell>
          <cell r="I1166" t="str">
            <v>TI</v>
          </cell>
          <cell r="J1166" t="str">
            <v>Audit</v>
          </cell>
          <cell r="K1166" t="str">
            <v>2598SAB02</v>
          </cell>
          <cell r="L1166" t="str">
            <v>RD</v>
          </cell>
          <cell r="M1166" t="str">
            <v>S-Group</v>
          </cell>
          <cell r="N1166" t="str">
            <v>Reg</v>
          </cell>
          <cell r="P1166" t="str">
            <v>NM</v>
          </cell>
          <cell r="Q1166" t="str">
            <v>DRP</v>
          </cell>
          <cell r="S1166">
            <v>0</v>
          </cell>
          <cell r="V1166">
            <v>0</v>
          </cell>
          <cell r="X1166">
            <v>0</v>
          </cell>
          <cell r="Y1166" t="str">
            <v>Gask</v>
          </cell>
          <cell r="Z1166" t="str">
            <v>G5</v>
          </cell>
          <cell r="AA1166" t="str">
            <v>Simple-Gasket</v>
          </cell>
          <cell r="AB1166" t="str">
            <v>Regular-Gask</v>
          </cell>
        </row>
        <row r="1167">
          <cell r="D1167" t="str">
            <v>2598SAB40/IND</v>
          </cell>
          <cell r="E1167">
            <v>2598</v>
          </cell>
          <cell r="F1167">
            <v>38.200000000000003</v>
          </cell>
          <cell r="G1167" t="str">
            <v>No</v>
          </cell>
          <cell r="H1167">
            <v>38.200000000000003</v>
          </cell>
          <cell r="I1167" t="str">
            <v>TI</v>
          </cell>
          <cell r="J1167" t="str">
            <v>Audit</v>
          </cell>
          <cell r="K1167" t="str">
            <v>2598SAB02</v>
          </cell>
          <cell r="L1167" t="str">
            <v>RD</v>
          </cell>
          <cell r="M1167" t="str">
            <v>S-Group</v>
          </cell>
          <cell r="N1167" t="str">
            <v>Reg</v>
          </cell>
          <cell r="O1167" t="str">
            <v>3.B</v>
          </cell>
          <cell r="P1167" t="str">
            <v>MTS-RET</v>
          </cell>
          <cell r="Q1167" t="str">
            <v>Live</v>
          </cell>
          <cell r="R1167">
            <v>500</v>
          </cell>
          <cell r="S1167">
            <v>150</v>
          </cell>
          <cell r="T1167">
            <v>370</v>
          </cell>
          <cell r="U1167">
            <v>536</v>
          </cell>
          <cell r="V1167">
            <v>534</v>
          </cell>
          <cell r="W1167">
            <v>448</v>
          </cell>
          <cell r="X1167">
            <v>470</v>
          </cell>
          <cell r="Y1167" t="str">
            <v>Gask</v>
          </cell>
          <cell r="Z1167" t="str">
            <v>G5</v>
          </cell>
          <cell r="AA1167" t="str">
            <v>Simple-Gasket</v>
          </cell>
          <cell r="AB1167" t="str">
            <v>Regular-Gask</v>
          </cell>
        </row>
        <row r="1168">
          <cell r="D1168" t="str">
            <v>2598WAB00/IND</v>
          </cell>
          <cell r="E1168">
            <v>2598</v>
          </cell>
          <cell r="F1168">
            <v>38.200000000000003</v>
          </cell>
          <cell r="G1168" t="str">
            <v>No</v>
          </cell>
          <cell r="H1168">
            <v>38.200000000000003</v>
          </cell>
          <cell r="I1168" t="str">
            <v>TI</v>
          </cell>
          <cell r="J1168" t="str">
            <v>Audit</v>
          </cell>
          <cell r="K1168" t="str">
            <v>2598WAB02</v>
          </cell>
          <cell r="L1168" t="str">
            <v>RD</v>
          </cell>
          <cell r="M1168" t="str">
            <v>S-Group</v>
          </cell>
          <cell r="N1168" t="str">
            <v>Reg</v>
          </cell>
          <cell r="O1168" t="str">
            <v>3.B</v>
          </cell>
          <cell r="P1168" t="str">
            <v>MTS-RET</v>
          </cell>
          <cell r="Q1168" t="str">
            <v>Live</v>
          </cell>
          <cell r="R1168">
            <v>1113</v>
          </cell>
          <cell r="S1168">
            <v>930</v>
          </cell>
          <cell r="T1168">
            <v>1140</v>
          </cell>
          <cell r="U1168">
            <v>1453</v>
          </cell>
          <cell r="V1168">
            <v>612</v>
          </cell>
          <cell r="W1168">
            <v>656</v>
          </cell>
          <cell r="X1168">
            <v>622</v>
          </cell>
          <cell r="Y1168" t="str">
            <v>Gask</v>
          </cell>
          <cell r="Z1168" t="str">
            <v>G5</v>
          </cell>
          <cell r="AA1168" t="str">
            <v>Simple-Gasket</v>
          </cell>
          <cell r="AB1168" t="str">
            <v>Regular-Gask</v>
          </cell>
        </row>
        <row r="1169">
          <cell r="D1169" t="str">
            <v>2598WAB40/IND</v>
          </cell>
          <cell r="E1169">
            <v>2598</v>
          </cell>
          <cell r="F1169">
            <v>38.200000000000003</v>
          </cell>
          <cell r="G1169" t="str">
            <v>No</v>
          </cell>
          <cell r="H1169">
            <v>38.200000000000003</v>
          </cell>
          <cell r="I1169" t="str">
            <v>TI</v>
          </cell>
          <cell r="J1169" t="str">
            <v>Audit</v>
          </cell>
          <cell r="K1169" t="str">
            <v>2598WAB02</v>
          </cell>
          <cell r="L1169" t="str">
            <v>RD</v>
          </cell>
          <cell r="M1169" t="str">
            <v>S-Group</v>
          </cell>
          <cell r="N1169" t="str">
            <v>Reg</v>
          </cell>
          <cell r="O1169" t="str">
            <v>3.B</v>
          </cell>
          <cell r="P1169" t="str">
            <v>MTO-NEW</v>
          </cell>
          <cell r="Q1169" t="str">
            <v>Live</v>
          </cell>
          <cell r="Y1169" t="str">
            <v>Gask</v>
          </cell>
          <cell r="Z1169" t="str">
            <v>G5</v>
          </cell>
          <cell r="AA1169" t="str">
            <v>Simple-Gasket</v>
          </cell>
          <cell r="AB1169" t="str">
            <v>Regular-Gask</v>
          </cell>
        </row>
        <row r="1170">
          <cell r="D1170" t="str">
            <v>2598WAB00Z1/IND</v>
          </cell>
          <cell r="E1170">
            <v>2598</v>
          </cell>
          <cell r="F1170">
            <v>38.200000000000003</v>
          </cell>
          <cell r="G1170" t="str">
            <v>No</v>
          </cell>
          <cell r="H1170">
            <v>38.200000000000003</v>
          </cell>
          <cell r="I1170" t="str">
            <v>TI</v>
          </cell>
          <cell r="J1170" t="str">
            <v>Audit</v>
          </cell>
          <cell r="K1170" t="str">
            <v>2598WAB02</v>
          </cell>
          <cell r="L1170" t="str">
            <v>RD</v>
          </cell>
          <cell r="M1170" t="str">
            <v>S-Group</v>
          </cell>
          <cell r="N1170" t="str">
            <v>Reg</v>
          </cell>
          <cell r="P1170" t="str">
            <v>MTO-NEW</v>
          </cell>
          <cell r="Q1170" t="str">
            <v>Live</v>
          </cell>
          <cell r="X1170">
            <v>0</v>
          </cell>
          <cell r="Y1170" t="str">
            <v>Gask</v>
          </cell>
          <cell r="Z1170" t="str">
            <v>G5</v>
          </cell>
          <cell r="AA1170" t="str">
            <v>Simple-Gasket</v>
          </cell>
          <cell r="AB1170" t="str">
            <v>Regular-Gask</v>
          </cell>
        </row>
        <row r="1171">
          <cell r="D1171" t="str">
            <v>2598YAA00/IND</v>
          </cell>
          <cell r="E1171">
            <v>2598</v>
          </cell>
          <cell r="F1171">
            <v>38.200000000000003</v>
          </cell>
          <cell r="G1171" t="str">
            <v>No</v>
          </cell>
          <cell r="H1171">
            <v>38.200000000000003</v>
          </cell>
          <cell r="I1171" t="str">
            <v>TI</v>
          </cell>
          <cell r="J1171" t="str">
            <v>Audit</v>
          </cell>
          <cell r="K1171" t="str">
            <v>2598YAA02</v>
          </cell>
          <cell r="L1171" t="str">
            <v>RD</v>
          </cell>
          <cell r="M1171" t="str">
            <v>S-Group</v>
          </cell>
          <cell r="N1171" t="str">
            <v>Reg</v>
          </cell>
          <cell r="P1171" t="str">
            <v>PMR39</v>
          </cell>
          <cell r="Q1171" t="str">
            <v>DRP</v>
          </cell>
          <cell r="R1171">
            <v>222</v>
          </cell>
          <cell r="S1171">
            <v>246</v>
          </cell>
          <cell r="T1171">
            <v>246</v>
          </cell>
          <cell r="U1171">
            <v>293</v>
          </cell>
          <cell r="V1171">
            <v>299</v>
          </cell>
          <cell r="X1171">
            <v>0</v>
          </cell>
          <cell r="Y1171" t="str">
            <v>Gask</v>
          </cell>
          <cell r="Z1171" t="str">
            <v>G5</v>
          </cell>
          <cell r="AA1171" t="str">
            <v>Simple-Gasket</v>
          </cell>
          <cell r="AB1171" t="str">
            <v>Regular-Gask</v>
          </cell>
        </row>
        <row r="1172">
          <cell r="D1172" t="str">
            <v>2598YAA30/IND</v>
          </cell>
          <cell r="E1172">
            <v>2598</v>
          </cell>
          <cell r="F1172">
            <v>38.200000000000003</v>
          </cell>
          <cell r="G1172" t="str">
            <v>No</v>
          </cell>
          <cell r="H1172">
            <v>38.200000000000003</v>
          </cell>
          <cell r="I1172" t="str">
            <v>TI</v>
          </cell>
          <cell r="J1172" t="str">
            <v>Audit</v>
          </cell>
          <cell r="K1172" t="str">
            <v>2598YAA02</v>
          </cell>
          <cell r="L1172" t="str">
            <v>RD</v>
          </cell>
          <cell r="M1172" t="str">
            <v>S-Group</v>
          </cell>
          <cell r="N1172" t="str">
            <v>Reg</v>
          </cell>
          <cell r="O1172" t="str">
            <v>1.SH</v>
          </cell>
          <cell r="P1172" t="str">
            <v>MTS-RET</v>
          </cell>
          <cell r="Q1172" t="str">
            <v>Live</v>
          </cell>
          <cell r="R1172">
            <v>541</v>
          </cell>
          <cell r="S1172">
            <v>678</v>
          </cell>
          <cell r="T1172">
            <v>768</v>
          </cell>
          <cell r="U1172">
            <v>899</v>
          </cell>
          <cell r="V1172">
            <v>966</v>
          </cell>
          <cell r="W1172">
            <v>1031</v>
          </cell>
          <cell r="X1172">
            <v>1209</v>
          </cell>
          <cell r="Y1172" t="str">
            <v>Gask</v>
          </cell>
          <cell r="Z1172" t="str">
            <v>G5</v>
          </cell>
          <cell r="AA1172" t="str">
            <v>Simple-Gasket</v>
          </cell>
          <cell r="AB1172" t="str">
            <v>Regular-Gask</v>
          </cell>
        </row>
        <row r="1173">
          <cell r="D1173" t="str">
            <v>2598YAB00/IND</v>
          </cell>
          <cell r="E1173">
            <v>2598</v>
          </cell>
          <cell r="F1173">
            <v>38.200000000000003</v>
          </cell>
          <cell r="G1173" t="str">
            <v>No</v>
          </cell>
          <cell r="H1173">
            <v>38.200000000000003</v>
          </cell>
          <cell r="I1173" t="str">
            <v>TI</v>
          </cell>
          <cell r="J1173" t="str">
            <v>Audit</v>
          </cell>
          <cell r="K1173" t="str">
            <v>2598YAB02</v>
          </cell>
          <cell r="L1173" t="str">
            <v>RD</v>
          </cell>
          <cell r="M1173" t="str">
            <v>S-Group</v>
          </cell>
          <cell r="N1173" t="str">
            <v>Reg</v>
          </cell>
          <cell r="O1173" t="str">
            <v>3.B</v>
          </cell>
          <cell r="P1173" t="str">
            <v>MTS-RET</v>
          </cell>
          <cell r="Q1173" t="str">
            <v>Live</v>
          </cell>
          <cell r="R1173">
            <v>721</v>
          </cell>
          <cell r="S1173">
            <v>519</v>
          </cell>
          <cell r="T1173">
            <v>679</v>
          </cell>
          <cell r="U1173">
            <v>770</v>
          </cell>
          <cell r="V1173">
            <v>691</v>
          </cell>
          <cell r="W1173">
            <v>735</v>
          </cell>
          <cell r="X1173">
            <v>782</v>
          </cell>
          <cell r="Y1173" t="str">
            <v>Gask</v>
          </cell>
          <cell r="Z1173" t="str">
            <v>G5</v>
          </cell>
          <cell r="AA1173" t="str">
            <v>Simple-Gasket</v>
          </cell>
          <cell r="AB1173" t="str">
            <v>Regular-Gask</v>
          </cell>
        </row>
        <row r="1174">
          <cell r="D1174" t="str">
            <v>2598YAB30/IND</v>
          </cell>
          <cell r="E1174">
            <v>2598</v>
          </cell>
          <cell r="F1174">
            <v>38.200000000000003</v>
          </cell>
          <cell r="G1174" t="str">
            <v>No</v>
          </cell>
          <cell r="H1174">
            <v>38.200000000000003</v>
          </cell>
          <cell r="I1174" t="str">
            <v>TI</v>
          </cell>
          <cell r="J1174" t="str">
            <v>Audit</v>
          </cell>
          <cell r="K1174" t="str">
            <v>2598YAB02</v>
          </cell>
          <cell r="L1174" t="str">
            <v>RD</v>
          </cell>
          <cell r="M1174" t="str">
            <v>S-Group</v>
          </cell>
          <cell r="N1174" t="str">
            <v>Reg</v>
          </cell>
          <cell r="P1174" t="str">
            <v>NM</v>
          </cell>
          <cell r="Q1174" t="str">
            <v>DRP</v>
          </cell>
          <cell r="S1174">
            <v>0</v>
          </cell>
          <cell r="V1174">
            <v>0</v>
          </cell>
          <cell r="X1174">
            <v>0</v>
          </cell>
          <cell r="Y1174" t="str">
            <v>Gask</v>
          </cell>
          <cell r="Z1174" t="str">
            <v>G5</v>
          </cell>
          <cell r="AA1174" t="str">
            <v>Simple-Gasket</v>
          </cell>
          <cell r="AB1174" t="str">
            <v>Regular-Gask</v>
          </cell>
        </row>
        <row r="1175">
          <cell r="D1175" t="str">
            <v>2598YAB40/IND</v>
          </cell>
          <cell r="E1175">
            <v>2598</v>
          </cell>
          <cell r="F1175">
            <v>38.200000000000003</v>
          </cell>
          <cell r="G1175" t="str">
            <v>No</v>
          </cell>
          <cell r="H1175">
            <v>38.200000000000003</v>
          </cell>
          <cell r="I1175" t="str">
            <v>TI</v>
          </cell>
          <cell r="J1175" t="str">
            <v>Audit</v>
          </cell>
          <cell r="K1175" t="str">
            <v>2598YAB02</v>
          </cell>
          <cell r="L1175" t="str">
            <v>RD</v>
          </cell>
          <cell r="M1175" t="str">
            <v>S-Group</v>
          </cell>
          <cell r="N1175" t="str">
            <v>Reg</v>
          </cell>
          <cell r="O1175" t="str">
            <v>2.H</v>
          </cell>
          <cell r="P1175" t="str">
            <v>MTS-RET</v>
          </cell>
          <cell r="Q1175" t="str">
            <v>Live</v>
          </cell>
          <cell r="R1175">
            <v>500</v>
          </cell>
          <cell r="S1175">
            <v>260</v>
          </cell>
          <cell r="T1175">
            <v>420</v>
          </cell>
          <cell r="U1175">
            <v>650</v>
          </cell>
          <cell r="V1175">
            <v>650</v>
          </cell>
          <cell r="W1175">
            <v>450</v>
          </cell>
          <cell r="X1175">
            <v>533</v>
          </cell>
          <cell r="Y1175" t="str">
            <v>Gask</v>
          </cell>
          <cell r="Z1175" t="str">
            <v>G5</v>
          </cell>
          <cell r="AA1175" t="str">
            <v>Simple-Gasket</v>
          </cell>
          <cell r="AB1175" t="str">
            <v>Regular-Gask</v>
          </cell>
        </row>
        <row r="1176">
          <cell r="D1176" t="str">
            <v>2598YAB41/IND</v>
          </cell>
          <cell r="E1176">
            <v>2598</v>
          </cell>
          <cell r="F1176">
            <v>38.200000000000003</v>
          </cell>
          <cell r="G1176" t="str">
            <v>No</v>
          </cell>
          <cell r="H1176">
            <v>38.200000000000003</v>
          </cell>
          <cell r="I1176" t="str">
            <v>TI</v>
          </cell>
          <cell r="J1176" t="str">
            <v>Audit</v>
          </cell>
          <cell r="K1176" t="str">
            <v>2598YAB02</v>
          </cell>
          <cell r="L1176" t="str">
            <v>RD</v>
          </cell>
          <cell r="M1176" t="str">
            <v>S-Group</v>
          </cell>
          <cell r="N1176" t="str">
            <v>Reg</v>
          </cell>
          <cell r="O1176" t="str">
            <v>5.T</v>
          </cell>
          <cell r="P1176" t="str">
            <v>MTS-RET</v>
          </cell>
          <cell r="Q1176" t="str">
            <v>Live</v>
          </cell>
          <cell r="R1176">
            <v>500</v>
          </cell>
          <cell r="S1176">
            <v>80</v>
          </cell>
          <cell r="T1176">
            <v>160</v>
          </cell>
          <cell r="U1176">
            <v>309</v>
          </cell>
          <cell r="V1176">
            <v>360</v>
          </cell>
          <cell r="W1176">
            <v>360</v>
          </cell>
          <cell r="X1176">
            <v>337</v>
          </cell>
          <cell r="Y1176" t="str">
            <v>Gask</v>
          </cell>
          <cell r="Z1176" t="str">
            <v>G5</v>
          </cell>
          <cell r="AA1176" t="str">
            <v>Simple-Gasket</v>
          </cell>
          <cell r="AB1176" t="str">
            <v>Regular-Gask</v>
          </cell>
        </row>
        <row r="1177">
          <cell r="D1177" t="str">
            <v>2599SAA31/IND</v>
          </cell>
          <cell r="E1177">
            <v>2599</v>
          </cell>
          <cell r="F1177">
            <v>31.600000000000005</v>
          </cell>
          <cell r="G1177" t="str">
            <v>No</v>
          </cell>
          <cell r="H1177">
            <v>31.600000000000005</v>
          </cell>
          <cell r="I1177" t="str">
            <v>TI</v>
          </cell>
          <cell r="J1177" t="str">
            <v>Audit</v>
          </cell>
          <cell r="K1177" t="str">
            <v>2599SAA02</v>
          </cell>
          <cell r="L1177" t="str">
            <v>SH</v>
          </cell>
          <cell r="M1177" t="str">
            <v>S-Group</v>
          </cell>
          <cell r="N1177" t="str">
            <v>Reg</v>
          </cell>
          <cell r="P1177" t="str">
            <v>PMR36</v>
          </cell>
          <cell r="Q1177" t="str">
            <v>DRP</v>
          </cell>
          <cell r="S1177">
            <v>0</v>
          </cell>
          <cell r="V1177">
            <v>0</v>
          </cell>
          <cell r="X1177">
            <v>0</v>
          </cell>
          <cell r="Y1177" t="str">
            <v>Adhe</v>
          </cell>
          <cell r="Z1177" t="str">
            <v>G3</v>
          </cell>
          <cell r="AA1177" t="str">
            <v>Simple-Adhesive</v>
          </cell>
          <cell r="AB1177" t="str">
            <v>Regular-Adhe</v>
          </cell>
        </row>
        <row r="1178">
          <cell r="D1178" t="str">
            <v>2599SAA32/IND</v>
          </cell>
          <cell r="E1178">
            <v>2599</v>
          </cell>
          <cell r="F1178">
            <v>31.600000000000005</v>
          </cell>
          <cell r="G1178" t="str">
            <v>No</v>
          </cell>
          <cell r="H1178">
            <v>31.600000000000005</v>
          </cell>
          <cell r="I1178" t="str">
            <v>TI</v>
          </cell>
          <cell r="J1178" t="str">
            <v>Audit</v>
          </cell>
          <cell r="K1178" t="str">
            <v>2599SAA02</v>
          </cell>
          <cell r="L1178" t="str">
            <v>SH</v>
          </cell>
          <cell r="M1178" t="str">
            <v>S-Group</v>
          </cell>
          <cell r="N1178" t="str">
            <v>Reg</v>
          </cell>
          <cell r="P1178" t="str">
            <v>PMR36</v>
          </cell>
          <cell r="Q1178" t="str">
            <v>DRP</v>
          </cell>
          <cell r="S1178">
            <v>0</v>
          </cell>
          <cell r="V1178">
            <v>0</v>
          </cell>
          <cell r="X1178">
            <v>0</v>
          </cell>
          <cell r="Y1178" t="str">
            <v>Adhe</v>
          </cell>
          <cell r="Z1178" t="str">
            <v>G3</v>
          </cell>
          <cell r="AA1178" t="str">
            <v>Simple-Adhesive</v>
          </cell>
          <cell r="AB1178" t="str">
            <v>Regular-Adhe</v>
          </cell>
        </row>
        <row r="1179">
          <cell r="D1179" t="str">
            <v>2599SAB31/IND</v>
          </cell>
          <cell r="E1179">
            <v>2599</v>
          </cell>
          <cell r="F1179">
            <v>31.600000000000005</v>
          </cell>
          <cell r="G1179" t="str">
            <v>No</v>
          </cell>
          <cell r="H1179">
            <v>31.600000000000005</v>
          </cell>
          <cell r="I1179" t="str">
            <v>TI</v>
          </cell>
          <cell r="J1179" t="str">
            <v>Audit</v>
          </cell>
          <cell r="K1179" t="str">
            <v>2599SAB02</v>
          </cell>
          <cell r="L1179" t="str">
            <v>SH</v>
          </cell>
          <cell r="M1179" t="str">
            <v>S-Group</v>
          </cell>
          <cell r="N1179" t="str">
            <v>Reg</v>
          </cell>
          <cell r="P1179" t="str">
            <v>PMR34</v>
          </cell>
          <cell r="Q1179" t="str">
            <v>DRP</v>
          </cell>
          <cell r="S1179">
            <v>0</v>
          </cell>
          <cell r="V1179">
            <v>0</v>
          </cell>
          <cell r="X1179">
            <v>0</v>
          </cell>
          <cell r="Y1179" t="str">
            <v>Adhe</v>
          </cell>
          <cell r="Z1179" t="str">
            <v>G3</v>
          </cell>
          <cell r="AA1179" t="str">
            <v>Simple-Adhesive</v>
          </cell>
          <cell r="AB1179" t="str">
            <v>Regular-Adhe</v>
          </cell>
        </row>
        <row r="1180">
          <cell r="D1180" t="str">
            <v>2599YAA31/IND</v>
          </cell>
          <cell r="E1180">
            <v>2599</v>
          </cell>
          <cell r="F1180">
            <v>31.600000000000005</v>
          </cell>
          <cell r="G1180" t="str">
            <v>No</v>
          </cell>
          <cell r="H1180">
            <v>31.600000000000005</v>
          </cell>
          <cell r="I1180" t="str">
            <v>TI</v>
          </cell>
          <cell r="J1180" t="str">
            <v>Audit</v>
          </cell>
          <cell r="K1180" t="str">
            <v>2599YAA02</v>
          </cell>
          <cell r="L1180" t="str">
            <v>SH</v>
          </cell>
          <cell r="M1180" t="str">
            <v>S-Group</v>
          </cell>
          <cell r="N1180" t="str">
            <v>Reg</v>
          </cell>
          <cell r="P1180" t="str">
            <v>PMR34</v>
          </cell>
          <cell r="Q1180" t="str">
            <v>DRP</v>
          </cell>
          <cell r="S1180">
            <v>0</v>
          </cell>
          <cell r="V1180">
            <v>0</v>
          </cell>
          <cell r="X1180">
            <v>0</v>
          </cell>
          <cell r="Y1180" t="str">
            <v>Adhe</v>
          </cell>
          <cell r="Z1180" t="str">
            <v>G3</v>
          </cell>
          <cell r="AA1180" t="str">
            <v>Simple-Adhesive</v>
          </cell>
          <cell r="AB1180" t="str">
            <v>Regular-Adhe</v>
          </cell>
        </row>
        <row r="1181">
          <cell r="D1181" t="str">
            <v>2599YAB31/IND</v>
          </cell>
          <cell r="E1181">
            <v>2599</v>
          </cell>
          <cell r="F1181">
            <v>31.600000000000005</v>
          </cell>
          <cell r="G1181" t="str">
            <v>No</v>
          </cell>
          <cell r="H1181">
            <v>31.600000000000005</v>
          </cell>
          <cell r="I1181" t="str">
            <v>TI</v>
          </cell>
          <cell r="J1181" t="str">
            <v>Audit</v>
          </cell>
          <cell r="K1181" t="str">
            <v>2599YAB02</v>
          </cell>
          <cell r="L1181" t="str">
            <v>SH</v>
          </cell>
          <cell r="M1181" t="str">
            <v>S-Group</v>
          </cell>
          <cell r="N1181" t="str">
            <v>Reg</v>
          </cell>
          <cell r="P1181" t="str">
            <v>PMR36</v>
          </cell>
          <cell r="Q1181" t="str">
            <v>DRP</v>
          </cell>
          <cell r="S1181">
            <v>0</v>
          </cell>
          <cell r="V1181">
            <v>0</v>
          </cell>
          <cell r="X1181">
            <v>0</v>
          </cell>
          <cell r="Y1181" t="str">
            <v>Adhe</v>
          </cell>
          <cell r="Z1181" t="str">
            <v>G3</v>
          </cell>
          <cell r="AA1181" t="str">
            <v>Simple-Adhesive</v>
          </cell>
          <cell r="AB1181" t="str">
            <v>Regular-Adhe</v>
          </cell>
        </row>
        <row r="1182">
          <cell r="D1182" t="str">
            <v>2601WAA31/IND</v>
          </cell>
          <cell r="E1182">
            <v>2601</v>
          </cell>
          <cell r="F1182">
            <v>27.200000000000003</v>
          </cell>
          <cell r="G1182" t="str">
            <v>No</v>
          </cell>
          <cell r="H1182">
            <v>27.200000000000003</v>
          </cell>
          <cell r="I1182" t="str">
            <v>TI</v>
          </cell>
          <cell r="J1182" t="str">
            <v>Audit</v>
          </cell>
          <cell r="K1182" t="str">
            <v>2601WAA02/01</v>
          </cell>
          <cell r="L1182" t="str">
            <v>RD</v>
          </cell>
          <cell r="M1182" t="str">
            <v>S-Group</v>
          </cell>
          <cell r="N1182" t="str">
            <v>Reg</v>
          </cell>
          <cell r="P1182" t="str">
            <v>MTO-DRP</v>
          </cell>
          <cell r="Q1182" t="str">
            <v>DRP</v>
          </cell>
          <cell r="S1182">
            <v>0</v>
          </cell>
          <cell r="V1182">
            <v>0</v>
          </cell>
          <cell r="X1182">
            <v>0</v>
          </cell>
          <cell r="Y1182" t="str">
            <v>Adhe</v>
          </cell>
          <cell r="Z1182" t="str">
            <v>G3</v>
          </cell>
          <cell r="AA1182" t="str">
            <v>Simple-Adhesive</v>
          </cell>
          <cell r="AB1182" t="str">
            <v>Regular-Adhe</v>
          </cell>
        </row>
        <row r="1183">
          <cell r="D1183" t="str">
            <v>2601WAA32/IND</v>
          </cell>
          <cell r="E1183">
            <v>2601</v>
          </cell>
          <cell r="F1183">
            <v>27.200000000000003</v>
          </cell>
          <cell r="G1183" t="str">
            <v>No</v>
          </cell>
          <cell r="H1183">
            <v>27.200000000000003</v>
          </cell>
          <cell r="I1183" t="str">
            <v>TI</v>
          </cell>
          <cell r="J1183" t="str">
            <v>Audit</v>
          </cell>
          <cell r="K1183" t="str">
            <v>2601WAA02/01</v>
          </cell>
          <cell r="L1183" t="str">
            <v>RD</v>
          </cell>
          <cell r="M1183" t="str">
            <v>S-Group</v>
          </cell>
          <cell r="N1183" t="str">
            <v>Reg</v>
          </cell>
          <cell r="O1183" t="str">
            <v>2.H</v>
          </cell>
          <cell r="P1183" t="str">
            <v>MTS-RET</v>
          </cell>
          <cell r="Q1183" t="str">
            <v>Live</v>
          </cell>
          <cell r="R1183">
            <v>1500</v>
          </cell>
          <cell r="S1183">
            <v>270</v>
          </cell>
          <cell r="T1183">
            <v>530</v>
          </cell>
          <cell r="U1183">
            <v>562</v>
          </cell>
          <cell r="V1183">
            <v>572</v>
          </cell>
          <cell r="W1183">
            <v>433</v>
          </cell>
          <cell r="X1183">
            <v>636</v>
          </cell>
          <cell r="Y1183" t="str">
            <v>Adhe</v>
          </cell>
          <cell r="Z1183" t="str">
            <v>G3</v>
          </cell>
          <cell r="AA1183" t="str">
            <v>Simple-Adhesive</v>
          </cell>
          <cell r="AB1183" t="str">
            <v>Regular-Adhe</v>
          </cell>
        </row>
        <row r="1184">
          <cell r="D1184" t="str">
            <v>2601WAB31/IND</v>
          </cell>
          <cell r="E1184">
            <v>2601</v>
          </cell>
          <cell r="F1184">
            <v>27.200000000000003</v>
          </cell>
          <cell r="G1184" t="str">
            <v>No</v>
          </cell>
          <cell r="H1184">
            <v>27.200000000000003</v>
          </cell>
          <cell r="I1184" t="str">
            <v>TI</v>
          </cell>
          <cell r="J1184" t="str">
            <v>Audit</v>
          </cell>
          <cell r="K1184" t="str">
            <v>2601WAB02/01</v>
          </cell>
          <cell r="L1184" t="str">
            <v>RD</v>
          </cell>
          <cell r="M1184" t="str">
            <v>S-Group</v>
          </cell>
          <cell r="N1184" t="str">
            <v>Reg</v>
          </cell>
          <cell r="O1184" t="str">
            <v>1.SH</v>
          </cell>
          <cell r="P1184" t="str">
            <v>MTS-RET</v>
          </cell>
          <cell r="Q1184" t="str">
            <v>Live</v>
          </cell>
          <cell r="R1184">
            <v>333</v>
          </cell>
          <cell r="S1184">
            <v>327</v>
          </cell>
          <cell r="T1184">
            <v>337</v>
          </cell>
          <cell r="U1184">
            <v>444</v>
          </cell>
          <cell r="V1184">
            <v>526</v>
          </cell>
          <cell r="W1184">
            <v>670</v>
          </cell>
          <cell r="X1184">
            <v>674</v>
          </cell>
          <cell r="Y1184" t="str">
            <v>Adhe</v>
          </cell>
          <cell r="Z1184" t="str">
            <v>G3</v>
          </cell>
          <cell r="AA1184" t="str">
            <v>Simple-Adhesive</v>
          </cell>
          <cell r="AB1184" t="str">
            <v>Regular-Adhe</v>
          </cell>
        </row>
        <row r="1185">
          <cell r="D1185" t="str">
            <v>2601YAA31/IND</v>
          </cell>
          <cell r="E1185">
            <v>2601</v>
          </cell>
          <cell r="F1185">
            <v>27.200000000000003</v>
          </cell>
          <cell r="G1185" t="str">
            <v>No</v>
          </cell>
          <cell r="H1185">
            <v>27.200000000000003</v>
          </cell>
          <cell r="I1185" t="str">
            <v>TI</v>
          </cell>
          <cell r="J1185" t="str">
            <v>Audit</v>
          </cell>
          <cell r="K1185" t="str">
            <v>2601YAA02/01</v>
          </cell>
          <cell r="L1185" t="str">
            <v>RD</v>
          </cell>
          <cell r="M1185" t="str">
            <v>S-Group</v>
          </cell>
          <cell r="N1185" t="str">
            <v>Reg</v>
          </cell>
          <cell r="O1185" t="str">
            <v>2.H</v>
          </cell>
          <cell r="P1185" t="str">
            <v>MTS-RET</v>
          </cell>
          <cell r="Q1185" t="str">
            <v>Live</v>
          </cell>
          <cell r="R1185">
            <v>635</v>
          </cell>
          <cell r="S1185">
            <v>672</v>
          </cell>
          <cell r="T1185">
            <v>832</v>
          </cell>
          <cell r="U1185">
            <v>975</v>
          </cell>
          <cell r="V1185">
            <v>1013</v>
          </cell>
          <cell r="W1185">
            <v>1132</v>
          </cell>
          <cell r="X1185">
            <v>1082</v>
          </cell>
          <cell r="Y1185" t="str">
            <v>Adhe</v>
          </cell>
          <cell r="Z1185" t="str">
            <v>G3</v>
          </cell>
          <cell r="AA1185" t="str">
            <v>Simple-Adhesive</v>
          </cell>
          <cell r="AB1185" t="str">
            <v>Regular-Adhe</v>
          </cell>
        </row>
        <row r="1186">
          <cell r="D1186" t="str">
            <v>2601YAA32/IND</v>
          </cell>
          <cell r="E1186">
            <v>2601</v>
          </cell>
          <cell r="F1186">
            <v>27.200000000000003</v>
          </cell>
          <cell r="G1186" t="str">
            <v>No</v>
          </cell>
          <cell r="H1186">
            <v>27.200000000000003</v>
          </cell>
          <cell r="I1186" t="str">
            <v>TI</v>
          </cell>
          <cell r="J1186" t="str">
            <v>Audit</v>
          </cell>
          <cell r="K1186" t="str">
            <v>2601YAA02/01</v>
          </cell>
          <cell r="L1186" t="str">
            <v>RD</v>
          </cell>
          <cell r="M1186" t="str">
            <v>S-Group</v>
          </cell>
          <cell r="N1186" t="str">
            <v>Reg</v>
          </cell>
          <cell r="O1186" t="str">
            <v>2.H</v>
          </cell>
          <cell r="P1186" t="str">
            <v>MTS-RET</v>
          </cell>
          <cell r="Q1186" t="str">
            <v>Live</v>
          </cell>
          <cell r="R1186">
            <v>1500</v>
          </cell>
          <cell r="S1186">
            <v>270</v>
          </cell>
          <cell r="T1186">
            <v>440</v>
          </cell>
          <cell r="U1186">
            <v>741</v>
          </cell>
          <cell r="V1186">
            <v>731</v>
          </cell>
          <cell r="W1186">
            <v>530</v>
          </cell>
          <cell r="X1186">
            <v>587</v>
          </cell>
          <cell r="Y1186" t="str">
            <v>Adhe</v>
          </cell>
          <cell r="Z1186" t="str">
            <v>G3</v>
          </cell>
          <cell r="AA1186" t="str">
            <v>Simple-Adhesive</v>
          </cell>
          <cell r="AB1186" t="str">
            <v>Regular-Adhe</v>
          </cell>
        </row>
        <row r="1187">
          <cell r="D1187" t="str">
            <v>2601YAB31/IND</v>
          </cell>
          <cell r="E1187">
            <v>2601</v>
          </cell>
          <cell r="F1187">
            <v>27.200000000000003</v>
          </cell>
          <cell r="G1187" t="str">
            <v>No</v>
          </cell>
          <cell r="H1187">
            <v>27.200000000000003</v>
          </cell>
          <cell r="I1187" t="str">
            <v>TI</v>
          </cell>
          <cell r="J1187" t="str">
            <v>Audit</v>
          </cell>
          <cell r="K1187" t="str">
            <v>2601YAB02/01</v>
          </cell>
          <cell r="L1187" t="str">
            <v>RD</v>
          </cell>
          <cell r="M1187" t="str">
            <v>S-Group</v>
          </cell>
          <cell r="N1187" t="str">
            <v>Reg</v>
          </cell>
          <cell r="O1187" t="str">
            <v>3.B</v>
          </cell>
          <cell r="P1187" t="str">
            <v>MTS-RET</v>
          </cell>
          <cell r="Q1187" t="str">
            <v>Live</v>
          </cell>
          <cell r="R1187">
            <v>342</v>
          </cell>
          <cell r="S1187">
            <v>368</v>
          </cell>
          <cell r="T1187">
            <v>388</v>
          </cell>
          <cell r="U1187">
            <v>433</v>
          </cell>
          <cell r="V1187">
            <v>532</v>
          </cell>
          <cell r="W1187">
            <v>589</v>
          </cell>
          <cell r="X1187">
            <v>603</v>
          </cell>
          <cell r="Y1187" t="str">
            <v>Adhe</v>
          </cell>
          <cell r="Z1187" t="str">
            <v>G3</v>
          </cell>
          <cell r="AA1187" t="str">
            <v>Simple-Adhesive</v>
          </cell>
          <cell r="AB1187" t="str">
            <v>Regular-Adhe</v>
          </cell>
        </row>
        <row r="1188">
          <cell r="D1188" t="str">
            <v>2602BAA31/IND</v>
          </cell>
          <cell r="E1188">
            <v>2602</v>
          </cell>
          <cell r="F1188">
            <v>31.600000000000005</v>
          </cell>
          <cell r="G1188" t="str">
            <v>Yes</v>
          </cell>
          <cell r="H1188">
            <v>29.300000000000004</v>
          </cell>
          <cell r="I1188" t="str">
            <v>TI</v>
          </cell>
          <cell r="J1188" t="str">
            <v>Audit</v>
          </cell>
          <cell r="K1188" t="str">
            <v>2602BAA02/01</v>
          </cell>
          <cell r="L1188" t="str">
            <v>RD</v>
          </cell>
          <cell r="M1188" t="str">
            <v>S-Group</v>
          </cell>
          <cell r="N1188" t="str">
            <v>Reg</v>
          </cell>
          <cell r="P1188" t="str">
            <v>PMR36</v>
          </cell>
          <cell r="Q1188" t="str">
            <v>DRP</v>
          </cell>
          <cell r="S1188">
            <v>0</v>
          </cell>
          <cell r="V1188">
            <v>0</v>
          </cell>
          <cell r="X1188">
            <v>0</v>
          </cell>
          <cell r="Y1188" t="str">
            <v>Adhe</v>
          </cell>
          <cell r="Z1188" t="str">
            <v>G1</v>
          </cell>
          <cell r="AA1188" t="str">
            <v>Simple-Adhesive</v>
          </cell>
          <cell r="AB1188" t="str">
            <v>Regular-Adhe</v>
          </cell>
        </row>
        <row r="1189">
          <cell r="D1189" t="str">
            <v>2602KAA31/IND</v>
          </cell>
          <cell r="E1189">
            <v>2602</v>
          </cell>
          <cell r="F1189">
            <v>31.600000000000005</v>
          </cell>
          <cell r="G1189" t="str">
            <v>Yes</v>
          </cell>
          <cell r="H1189">
            <v>29.300000000000004</v>
          </cell>
          <cell r="I1189" t="str">
            <v>TI</v>
          </cell>
          <cell r="J1189" t="str">
            <v>Audit</v>
          </cell>
          <cell r="K1189" t="str">
            <v>2602KAA02/01/RGSS</v>
          </cell>
          <cell r="L1189" t="str">
            <v>RD</v>
          </cell>
          <cell r="M1189" t="str">
            <v>S-Group</v>
          </cell>
          <cell r="N1189" t="str">
            <v>Reg</v>
          </cell>
          <cell r="O1189" t="str">
            <v>3.B</v>
          </cell>
          <cell r="P1189" t="str">
            <v>MTS-RET</v>
          </cell>
          <cell r="Q1189" t="str">
            <v>Live</v>
          </cell>
          <cell r="R1189">
            <v>276</v>
          </cell>
          <cell r="S1189">
            <v>294</v>
          </cell>
          <cell r="T1189">
            <v>314</v>
          </cell>
          <cell r="U1189">
            <v>294</v>
          </cell>
          <cell r="V1189">
            <v>392</v>
          </cell>
          <cell r="W1189">
            <v>399</v>
          </cell>
          <cell r="X1189">
            <v>369</v>
          </cell>
          <cell r="Y1189" t="str">
            <v>Adhe</v>
          </cell>
          <cell r="Z1189" t="str">
            <v>G1</v>
          </cell>
          <cell r="AA1189" t="str">
            <v>Simple-Adhesive</v>
          </cell>
          <cell r="AB1189" t="str">
            <v>Regular-Adhe</v>
          </cell>
        </row>
        <row r="1190">
          <cell r="D1190" t="str">
            <v>2602SAA31/IND</v>
          </cell>
          <cell r="E1190">
            <v>2602</v>
          </cell>
          <cell r="F1190">
            <v>31.600000000000005</v>
          </cell>
          <cell r="G1190" t="str">
            <v>Yes</v>
          </cell>
          <cell r="H1190">
            <v>29.300000000000004</v>
          </cell>
          <cell r="I1190" t="str">
            <v>TI</v>
          </cell>
          <cell r="J1190" t="str">
            <v>Audit</v>
          </cell>
          <cell r="K1190" t="str">
            <v>2602SAA02/01</v>
          </cell>
          <cell r="L1190" t="str">
            <v>RD</v>
          </cell>
          <cell r="M1190" t="str">
            <v>S-Group</v>
          </cell>
          <cell r="N1190" t="str">
            <v>Reg</v>
          </cell>
          <cell r="P1190" t="str">
            <v>PMR34</v>
          </cell>
          <cell r="Q1190" t="str">
            <v>DRP</v>
          </cell>
          <cell r="S1190">
            <v>0</v>
          </cell>
          <cell r="V1190">
            <v>0</v>
          </cell>
          <cell r="X1190">
            <v>0</v>
          </cell>
          <cell r="Y1190" t="str">
            <v>Adhe</v>
          </cell>
          <cell r="Z1190" t="str">
            <v>G1</v>
          </cell>
          <cell r="AA1190" t="str">
            <v>Simple-Adhesive</v>
          </cell>
          <cell r="AB1190" t="str">
            <v>Regular-Adhe</v>
          </cell>
        </row>
        <row r="1191">
          <cell r="D1191" t="str">
            <v>2602SAB31/IND</v>
          </cell>
          <cell r="E1191">
            <v>2602</v>
          </cell>
          <cell r="F1191">
            <v>31.600000000000005</v>
          </cell>
          <cell r="G1191" t="str">
            <v>Yes</v>
          </cell>
          <cell r="H1191">
            <v>29.300000000000004</v>
          </cell>
          <cell r="I1191" t="str">
            <v>TI</v>
          </cell>
          <cell r="J1191" t="str">
            <v>Audit</v>
          </cell>
          <cell r="K1191" t="str">
            <v>2602SAB02</v>
          </cell>
          <cell r="L1191" t="str">
            <v>RD</v>
          </cell>
          <cell r="M1191" t="str">
            <v>S-Group</v>
          </cell>
          <cell r="N1191" t="str">
            <v>Reg</v>
          </cell>
          <cell r="P1191" t="str">
            <v>PMR36</v>
          </cell>
          <cell r="Q1191" t="str">
            <v>DRP</v>
          </cell>
          <cell r="S1191">
            <v>0</v>
          </cell>
          <cell r="V1191">
            <v>0</v>
          </cell>
          <cell r="X1191">
            <v>0</v>
          </cell>
          <cell r="Y1191" t="str">
            <v>Adhe</v>
          </cell>
          <cell r="Z1191" t="str">
            <v>G1</v>
          </cell>
          <cell r="AA1191" t="str">
            <v>Simple-Adhesive</v>
          </cell>
          <cell r="AB1191" t="str">
            <v>Regular-Adhe</v>
          </cell>
        </row>
        <row r="1192">
          <cell r="D1192" t="str">
            <v>2602WAA31/IND</v>
          </cell>
          <cell r="E1192">
            <v>2602</v>
          </cell>
          <cell r="F1192">
            <v>31.600000000000005</v>
          </cell>
          <cell r="G1192" t="str">
            <v>Yes</v>
          </cell>
          <cell r="H1192">
            <v>29.300000000000004</v>
          </cell>
          <cell r="I1192" t="str">
            <v>TI</v>
          </cell>
          <cell r="J1192" t="str">
            <v>Audit</v>
          </cell>
          <cell r="K1192" t="str">
            <v>2602WAA02/01</v>
          </cell>
          <cell r="L1192" t="str">
            <v>RD</v>
          </cell>
          <cell r="M1192" t="str">
            <v>S-Group</v>
          </cell>
          <cell r="N1192" t="str">
            <v>Reg</v>
          </cell>
          <cell r="P1192" t="str">
            <v>NM</v>
          </cell>
          <cell r="Q1192" t="str">
            <v>DRP</v>
          </cell>
          <cell r="S1192">
            <v>0</v>
          </cell>
          <cell r="V1192">
            <v>0</v>
          </cell>
          <cell r="X1192">
            <v>0</v>
          </cell>
          <cell r="Y1192" t="str">
            <v>Adhe</v>
          </cell>
          <cell r="Z1192" t="str">
            <v>G1</v>
          </cell>
          <cell r="AA1192" t="str">
            <v>Simple-Adhesive</v>
          </cell>
          <cell r="AB1192" t="str">
            <v>Regular-Adhe</v>
          </cell>
        </row>
        <row r="1193">
          <cell r="D1193" t="str">
            <v>2602YAB31/IND</v>
          </cell>
          <cell r="E1193">
            <v>2602</v>
          </cell>
          <cell r="F1193">
            <v>31.600000000000005</v>
          </cell>
          <cell r="G1193" t="str">
            <v>Yes</v>
          </cell>
          <cell r="H1193">
            <v>29.300000000000004</v>
          </cell>
          <cell r="I1193" t="str">
            <v>TI</v>
          </cell>
          <cell r="J1193" t="str">
            <v>Audit</v>
          </cell>
          <cell r="K1193" t="str">
            <v>2602YAB02</v>
          </cell>
          <cell r="L1193" t="str">
            <v>RD</v>
          </cell>
          <cell r="M1193" t="str">
            <v>S-Group</v>
          </cell>
          <cell r="N1193" t="str">
            <v>Reg</v>
          </cell>
          <cell r="P1193" t="str">
            <v>PMR36</v>
          </cell>
          <cell r="Q1193" t="str">
            <v>DRP</v>
          </cell>
          <cell r="S1193">
            <v>0</v>
          </cell>
          <cell r="V1193">
            <v>0</v>
          </cell>
          <cell r="X1193">
            <v>0</v>
          </cell>
          <cell r="Y1193" t="str">
            <v>Adhe</v>
          </cell>
          <cell r="Z1193" t="str">
            <v>G1</v>
          </cell>
          <cell r="AA1193" t="str">
            <v>Simple-Adhesive</v>
          </cell>
          <cell r="AB1193" t="str">
            <v>Regular-Adhe</v>
          </cell>
        </row>
        <row r="1194">
          <cell r="D1194" t="str">
            <v>2603QAA31/IND</v>
          </cell>
          <cell r="E1194">
            <v>2603</v>
          </cell>
          <cell r="F1194">
            <v>39.200000000000003</v>
          </cell>
          <cell r="G1194" t="str">
            <v>Yes</v>
          </cell>
          <cell r="H1194">
            <v>36.900000000000006</v>
          </cell>
          <cell r="I1194" t="str">
            <v>TI</v>
          </cell>
          <cell r="J1194" t="str">
            <v>Highend</v>
          </cell>
          <cell r="K1194" t="str">
            <v>2603QAA02/GUN/01</v>
          </cell>
          <cell r="L1194" t="str">
            <v>RD</v>
          </cell>
          <cell r="M1194" t="str">
            <v>S-Group</v>
          </cell>
          <cell r="N1194" t="str">
            <v>Reg</v>
          </cell>
          <cell r="P1194" t="str">
            <v>PMR34</v>
          </cell>
          <cell r="Q1194" t="str">
            <v>DRP</v>
          </cell>
          <cell r="S1194">
            <v>0</v>
          </cell>
          <cell r="V1194">
            <v>0</v>
          </cell>
          <cell r="X1194">
            <v>0</v>
          </cell>
          <cell r="Y1194" t="str">
            <v>Adhe</v>
          </cell>
          <cell r="Z1194" t="str">
            <v>G2</v>
          </cell>
          <cell r="AA1194" t="str">
            <v>Simple-Adhesive</v>
          </cell>
          <cell r="AB1194" t="str">
            <v>Regular-Adhe</v>
          </cell>
        </row>
        <row r="1195">
          <cell r="D1195" t="str">
            <v>2603QAC31/IND</v>
          </cell>
          <cell r="E1195">
            <v>2603</v>
          </cell>
          <cell r="F1195">
            <v>39.200000000000003</v>
          </cell>
          <cell r="G1195" t="str">
            <v>Yes</v>
          </cell>
          <cell r="H1195">
            <v>36.900000000000006</v>
          </cell>
          <cell r="I1195" t="str">
            <v>TI</v>
          </cell>
          <cell r="J1195" t="str">
            <v>Highend</v>
          </cell>
          <cell r="K1195" t="str">
            <v>2603QAC02/GUN/01</v>
          </cell>
          <cell r="L1195" t="str">
            <v>RD</v>
          </cell>
          <cell r="M1195" t="str">
            <v>S-Group</v>
          </cell>
          <cell r="N1195" t="str">
            <v>Reg</v>
          </cell>
          <cell r="P1195" t="str">
            <v>PMR42</v>
          </cell>
          <cell r="Q1195" t="str">
            <v>DRP</v>
          </cell>
          <cell r="R1195">
            <v>40</v>
          </cell>
          <cell r="S1195">
            <v>40</v>
          </cell>
          <cell r="T1195">
            <v>30</v>
          </cell>
          <cell r="U1195">
            <v>30</v>
          </cell>
          <cell r="V1195">
            <v>0</v>
          </cell>
          <cell r="X1195">
            <v>0</v>
          </cell>
          <cell r="Y1195" t="str">
            <v>Adhe</v>
          </cell>
          <cell r="Z1195" t="str">
            <v>G2</v>
          </cell>
          <cell r="AA1195" t="str">
            <v>Simple-Adhesive</v>
          </cell>
          <cell r="AB1195" t="str">
            <v>Regular-Adhe</v>
          </cell>
        </row>
        <row r="1196">
          <cell r="D1196" t="str">
            <v>2603SAA31/IND</v>
          </cell>
          <cell r="E1196">
            <v>2603</v>
          </cell>
          <cell r="F1196">
            <v>39.200000000000003</v>
          </cell>
          <cell r="G1196" t="str">
            <v>Yes</v>
          </cell>
          <cell r="H1196">
            <v>36.900000000000006</v>
          </cell>
          <cell r="I1196" t="str">
            <v>TI</v>
          </cell>
          <cell r="J1196" t="str">
            <v>Highend</v>
          </cell>
          <cell r="K1196" t="str">
            <v>2603SAA02/01</v>
          </cell>
          <cell r="L1196" t="str">
            <v>RD</v>
          </cell>
          <cell r="M1196" t="str">
            <v>S-Group</v>
          </cell>
          <cell r="N1196" t="str">
            <v>Reg</v>
          </cell>
          <cell r="P1196" t="str">
            <v>PMR34</v>
          </cell>
          <cell r="Q1196" t="str">
            <v>DRP</v>
          </cell>
          <cell r="S1196">
            <v>0</v>
          </cell>
          <cell r="V1196">
            <v>0</v>
          </cell>
          <cell r="X1196">
            <v>0</v>
          </cell>
          <cell r="Y1196" t="str">
            <v>Adhe</v>
          </cell>
          <cell r="Z1196" t="str">
            <v>G2</v>
          </cell>
          <cell r="AA1196" t="str">
            <v>Simple-Adhesive</v>
          </cell>
          <cell r="AB1196" t="str">
            <v>Regular-Adhe</v>
          </cell>
        </row>
        <row r="1197">
          <cell r="D1197" t="str">
            <v>2603SAB31/IND</v>
          </cell>
          <cell r="E1197">
            <v>2603</v>
          </cell>
          <cell r="F1197">
            <v>39.200000000000003</v>
          </cell>
          <cell r="G1197" t="str">
            <v>Yes</v>
          </cell>
          <cell r="H1197">
            <v>36.900000000000006</v>
          </cell>
          <cell r="I1197" t="str">
            <v>TI</v>
          </cell>
          <cell r="J1197" t="str">
            <v>Highend</v>
          </cell>
          <cell r="K1197" t="str">
            <v>2603SAB02</v>
          </cell>
          <cell r="L1197" t="str">
            <v>RD</v>
          </cell>
          <cell r="M1197" t="str">
            <v>S-Group</v>
          </cell>
          <cell r="N1197" t="str">
            <v>Reg</v>
          </cell>
          <cell r="P1197" t="str">
            <v>MTS-ECR</v>
          </cell>
          <cell r="Q1197" t="str">
            <v>DRP</v>
          </cell>
          <cell r="S1197">
            <v>0</v>
          </cell>
          <cell r="V1197">
            <v>0</v>
          </cell>
          <cell r="X1197">
            <v>0</v>
          </cell>
          <cell r="Y1197" t="str">
            <v>Adhe</v>
          </cell>
          <cell r="Z1197" t="str">
            <v>G2</v>
          </cell>
          <cell r="AA1197" t="str">
            <v>Simple-Adhesive</v>
          </cell>
          <cell r="AB1197" t="str">
            <v>Regular-Adhe</v>
          </cell>
        </row>
        <row r="1198">
          <cell r="D1198" t="str">
            <v>2603SAB32/IND</v>
          </cell>
          <cell r="E1198">
            <v>2603</v>
          </cell>
          <cell r="F1198">
            <v>39.200000000000003</v>
          </cell>
          <cell r="G1198" t="str">
            <v>Yes</v>
          </cell>
          <cell r="H1198">
            <v>36.900000000000006</v>
          </cell>
          <cell r="I1198" t="str">
            <v>TI</v>
          </cell>
          <cell r="J1198" t="str">
            <v>Highend</v>
          </cell>
          <cell r="K1198" t="str">
            <v>2603SAB02</v>
          </cell>
          <cell r="L1198" t="str">
            <v>RD</v>
          </cell>
          <cell r="M1198" t="str">
            <v>S-Group</v>
          </cell>
          <cell r="N1198" t="str">
            <v>Reg</v>
          </cell>
          <cell r="P1198" t="str">
            <v>MTS-ECR</v>
          </cell>
          <cell r="Q1198" t="str">
            <v>DRP</v>
          </cell>
          <cell r="S1198">
            <v>0</v>
          </cell>
          <cell r="V1198">
            <v>0</v>
          </cell>
          <cell r="X1198">
            <v>0</v>
          </cell>
          <cell r="Y1198" t="str">
            <v>Adhe</v>
          </cell>
          <cell r="Z1198" t="str">
            <v>G2</v>
          </cell>
          <cell r="AA1198" t="str">
            <v>Simple-Adhesive</v>
          </cell>
          <cell r="AB1198" t="str">
            <v>Regular-Adhe</v>
          </cell>
        </row>
        <row r="1199">
          <cell r="D1199" t="str">
            <v>2603SAC31/IND</v>
          </cell>
          <cell r="E1199">
            <v>2603</v>
          </cell>
          <cell r="F1199">
            <v>39.200000000000003</v>
          </cell>
          <cell r="G1199" t="str">
            <v>Yes</v>
          </cell>
          <cell r="H1199">
            <v>36.900000000000006</v>
          </cell>
          <cell r="I1199" t="str">
            <v>TI</v>
          </cell>
          <cell r="J1199" t="str">
            <v>Highend</v>
          </cell>
          <cell r="K1199" t="str">
            <v>2603SAC02/01</v>
          </cell>
          <cell r="L1199" t="str">
            <v>RD</v>
          </cell>
          <cell r="M1199" t="str">
            <v>S-Group</v>
          </cell>
          <cell r="N1199" t="str">
            <v>Reg</v>
          </cell>
          <cell r="P1199" t="str">
            <v>MTS-ECOM</v>
          </cell>
          <cell r="Q1199" t="str">
            <v>Live</v>
          </cell>
          <cell r="R1199">
            <v>50</v>
          </cell>
          <cell r="S1199">
            <v>60</v>
          </cell>
          <cell r="T1199">
            <v>60</v>
          </cell>
          <cell r="U1199">
            <v>100</v>
          </cell>
          <cell r="V1199">
            <v>0</v>
          </cell>
          <cell r="X1199">
            <v>0</v>
          </cell>
          <cell r="Y1199" t="str">
            <v>Adhe</v>
          </cell>
          <cell r="Z1199" t="str">
            <v>G2</v>
          </cell>
          <cell r="AA1199" t="str">
            <v>Simple-Adhesive</v>
          </cell>
          <cell r="AB1199" t="str">
            <v>Regular-Adhe</v>
          </cell>
        </row>
        <row r="1200">
          <cell r="D1200" t="str">
            <v>2603SAD31/IND</v>
          </cell>
          <cell r="E1200">
            <v>2603</v>
          </cell>
          <cell r="F1200">
            <v>39.200000000000003</v>
          </cell>
          <cell r="G1200" t="str">
            <v>Yes</v>
          </cell>
          <cell r="H1200">
            <v>36.900000000000006</v>
          </cell>
          <cell r="I1200" t="str">
            <v>TI</v>
          </cell>
          <cell r="J1200" t="str">
            <v>Highend</v>
          </cell>
          <cell r="K1200" t="str">
            <v>2603SAD02</v>
          </cell>
          <cell r="L1200" t="str">
            <v>RD</v>
          </cell>
          <cell r="M1200" t="str">
            <v>S-Group</v>
          </cell>
          <cell r="N1200" t="str">
            <v>Reg</v>
          </cell>
          <cell r="O1200" t="str">
            <v>3.B</v>
          </cell>
          <cell r="P1200" t="str">
            <v>MTS-RET</v>
          </cell>
          <cell r="Q1200" t="str">
            <v>Live</v>
          </cell>
          <cell r="R1200">
            <v>275</v>
          </cell>
          <cell r="S1200">
            <v>306</v>
          </cell>
          <cell r="T1200">
            <v>306</v>
          </cell>
          <cell r="U1200">
            <v>365</v>
          </cell>
          <cell r="V1200">
            <v>443</v>
          </cell>
          <cell r="W1200">
            <v>547</v>
          </cell>
          <cell r="X1200">
            <v>516</v>
          </cell>
          <cell r="Y1200" t="str">
            <v>Adhe</v>
          </cell>
          <cell r="Z1200" t="str">
            <v>G2</v>
          </cell>
          <cell r="AA1200" t="str">
            <v>Simple-Adhesive</v>
          </cell>
          <cell r="AB1200" t="str">
            <v>Regular-Adhe</v>
          </cell>
        </row>
        <row r="1201">
          <cell r="D1201" t="str">
            <v>2603SAD32/IND</v>
          </cell>
          <cell r="E1201">
            <v>2603</v>
          </cell>
          <cell r="F1201">
            <v>39.200000000000003</v>
          </cell>
          <cell r="G1201" t="str">
            <v>Yes</v>
          </cell>
          <cell r="H1201">
            <v>36.900000000000006</v>
          </cell>
          <cell r="I1201" t="str">
            <v>TI</v>
          </cell>
          <cell r="J1201" t="str">
            <v>Highend</v>
          </cell>
          <cell r="K1201" t="str">
            <v>2603SAD02</v>
          </cell>
          <cell r="L1201" t="str">
            <v>RD</v>
          </cell>
          <cell r="M1201" t="str">
            <v>S-Group</v>
          </cell>
          <cell r="N1201" t="str">
            <v>Reg</v>
          </cell>
          <cell r="O1201" t="str">
            <v>5.T</v>
          </cell>
          <cell r="P1201" t="str">
            <v>MTS-RET</v>
          </cell>
          <cell r="Q1201" t="str">
            <v>Live</v>
          </cell>
          <cell r="R1201">
            <v>206</v>
          </cell>
          <cell r="S1201">
            <v>236</v>
          </cell>
          <cell r="T1201">
            <v>246</v>
          </cell>
          <cell r="U1201">
            <v>250</v>
          </cell>
          <cell r="V1201">
            <v>312</v>
          </cell>
          <cell r="W1201">
            <v>323</v>
          </cell>
          <cell r="X1201">
            <v>282</v>
          </cell>
          <cell r="Y1201" t="str">
            <v>Adhe</v>
          </cell>
          <cell r="Z1201" t="str">
            <v>G2</v>
          </cell>
          <cell r="AA1201" t="str">
            <v>Simple-Adhesive</v>
          </cell>
          <cell r="AB1201" t="str">
            <v>Regular-Adhe</v>
          </cell>
        </row>
        <row r="1202">
          <cell r="D1202" t="str">
            <v>2603SAE31/IND</v>
          </cell>
          <cell r="E1202">
            <v>2603</v>
          </cell>
          <cell r="F1202">
            <v>39.200000000000003</v>
          </cell>
          <cell r="G1202" t="str">
            <v>Yes</v>
          </cell>
          <cell r="H1202">
            <v>36.900000000000006</v>
          </cell>
          <cell r="I1202" t="str">
            <v>TI</v>
          </cell>
          <cell r="J1202" t="str">
            <v>Highend</v>
          </cell>
          <cell r="K1202" t="str">
            <v>2603SAE02</v>
          </cell>
          <cell r="L1202" t="str">
            <v>RD</v>
          </cell>
          <cell r="M1202" t="str">
            <v>S-Group</v>
          </cell>
          <cell r="N1202" t="str">
            <v>Reg</v>
          </cell>
          <cell r="O1202" t="str">
            <v>5.T</v>
          </cell>
          <cell r="P1202" t="str">
            <v>MTS-RET</v>
          </cell>
          <cell r="Q1202" t="str">
            <v>Live</v>
          </cell>
          <cell r="Y1202" t="str">
            <v>Adhe</v>
          </cell>
          <cell r="Z1202" t="str">
            <v>G2</v>
          </cell>
          <cell r="AA1202" t="str">
            <v>Simple-Adhesive</v>
          </cell>
          <cell r="AB1202" t="str">
            <v>Regular-Adhe</v>
          </cell>
        </row>
        <row r="1203">
          <cell r="D1203" t="str">
            <v>2603WAA31/IND</v>
          </cell>
          <cell r="E1203">
            <v>2603</v>
          </cell>
          <cell r="F1203">
            <v>39.200000000000003</v>
          </cell>
          <cell r="G1203" t="str">
            <v>Yes</v>
          </cell>
          <cell r="H1203">
            <v>36.900000000000006</v>
          </cell>
          <cell r="I1203" t="str">
            <v>TI</v>
          </cell>
          <cell r="J1203" t="str">
            <v>Highend</v>
          </cell>
          <cell r="K1203" t="str">
            <v>2603WAA02/01</v>
          </cell>
          <cell r="L1203" t="str">
            <v>RD</v>
          </cell>
          <cell r="M1203" t="str">
            <v>S-Group</v>
          </cell>
          <cell r="N1203" t="str">
            <v>Reg</v>
          </cell>
          <cell r="P1203" t="str">
            <v>PMR34</v>
          </cell>
          <cell r="Q1203" t="str">
            <v>DRP</v>
          </cell>
          <cell r="S1203">
            <v>0</v>
          </cell>
          <cell r="V1203">
            <v>0</v>
          </cell>
          <cell r="X1203">
            <v>0</v>
          </cell>
          <cell r="Y1203" t="str">
            <v>Adhe</v>
          </cell>
          <cell r="Z1203" t="str">
            <v>G2</v>
          </cell>
          <cell r="AA1203" t="str">
            <v>Simple-Adhesive</v>
          </cell>
          <cell r="AB1203" t="str">
            <v>Regular-Adhe</v>
          </cell>
        </row>
        <row r="1204">
          <cell r="D1204" t="str">
            <v>2603WAA32/IND</v>
          </cell>
          <cell r="E1204">
            <v>2603</v>
          </cell>
          <cell r="F1204">
            <v>39.200000000000003</v>
          </cell>
          <cell r="G1204" t="str">
            <v>Yes</v>
          </cell>
          <cell r="H1204">
            <v>36.900000000000006</v>
          </cell>
          <cell r="I1204" t="str">
            <v>TI</v>
          </cell>
          <cell r="J1204" t="str">
            <v>Highend</v>
          </cell>
          <cell r="K1204" t="str">
            <v>2603WAA02/01</v>
          </cell>
          <cell r="L1204" t="str">
            <v>RD</v>
          </cell>
          <cell r="M1204" t="str">
            <v>S-Group</v>
          </cell>
          <cell r="N1204" t="str">
            <v>Reg</v>
          </cell>
          <cell r="P1204" t="str">
            <v>PMR34</v>
          </cell>
          <cell r="Q1204" t="str">
            <v>DRP</v>
          </cell>
          <cell r="S1204">
            <v>0</v>
          </cell>
          <cell r="V1204">
            <v>0</v>
          </cell>
          <cell r="X1204">
            <v>0</v>
          </cell>
          <cell r="Y1204" t="str">
            <v>Adhe</v>
          </cell>
          <cell r="Z1204" t="str">
            <v>G2</v>
          </cell>
          <cell r="AA1204" t="str">
            <v>Simple-Adhesive</v>
          </cell>
          <cell r="AB1204" t="str">
            <v>Regular-Adhe</v>
          </cell>
        </row>
        <row r="1205">
          <cell r="D1205" t="str">
            <v>2603WAB00/IND</v>
          </cell>
          <cell r="E1205">
            <v>2603</v>
          </cell>
          <cell r="F1205">
            <v>39.200000000000003</v>
          </cell>
          <cell r="G1205" t="str">
            <v>Yes</v>
          </cell>
          <cell r="H1205">
            <v>36.900000000000006</v>
          </cell>
          <cell r="I1205" t="str">
            <v>TI</v>
          </cell>
          <cell r="J1205" t="str">
            <v>Highend</v>
          </cell>
          <cell r="K1205" t="str">
            <v>2603WAB02</v>
          </cell>
          <cell r="L1205" t="str">
            <v>RD</v>
          </cell>
          <cell r="M1205" t="str">
            <v>S-Group</v>
          </cell>
          <cell r="N1205" t="str">
            <v>Reg</v>
          </cell>
          <cell r="P1205" t="str">
            <v>MTS-ECR</v>
          </cell>
          <cell r="Q1205" t="str">
            <v>DRP</v>
          </cell>
          <cell r="S1205">
            <v>0</v>
          </cell>
          <cell r="V1205">
            <v>0</v>
          </cell>
          <cell r="X1205">
            <v>0</v>
          </cell>
          <cell r="Y1205" t="str">
            <v>Adhe</v>
          </cell>
          <cell r="Z1205" t="str">
            <v>G2</v>
          </cell>
          <cell r="AA1205" t="str">
            <v>Simple-Adhesive</v>
          </cell>
          <cell r="AB1205" t="str">
            <v>Regular-Adhe</v>
          </cell>
        </row>
        <row r="1206">
          <cell r="D1206" t="str">
            <v>2603WAC31/IND</v>
          </cell>
          <cell r="E1206">
            <v>2603</v>
          </cell>
          <cell r="F1206">
            <v>39.200000000000003</v>
          </cell>
          <cell r="G1206" t="str">
            <v>Yes</v>
          </cell>
          <cell r="H1206">
            <v>36.900000000000006</v>
          </cell>
          <cell r="I1206" t="str">
            <v>TI</v>
          </cell>
          <cell r="J1206" t="str">
            <v>Highend</v>
          </cell>
          <cell r="K1206" t="str">
            <v>2603WAC02/01</v>
          </cell>
          <cell r="L1206" t="str">
            <v>RD</v>
          </cell>
          <cell r="M1206" t="str">
            <v>S-Group</v>
          </cell>
          <cell r="N1206" t="str">
            <v>Reg</v>
          </cell>
          <cell r="P1206" t="str">
            <v>MTS-ECOM</v>
          </cell>
          <cell r="Q1206" t="str">
            <v>Live</v>
          </cell>
          <cell r="R1206">
            <v>20</v>
          </cell>
          <cell r="S1206">
            <v>20</v>
          </cell>
          <cell r="T1206">
            <v>30</v>
          </cell>
          <cell r="U1206">
            <v>90</v>
          </cell>
          <cell r="V1206">
            <v>0</v>
          </cell>
          <cell r="X1206">
            <v>0</v>
          </cell>
          <cell r="Y1206" t="str">
            <v>Adhe</v>
          </cell>
          <cell r="Z1206" t="str">
            <v>G2</v>
          </cell>
          <cell r="AA1206" t="str">
            <v>Simple-Adhesive</v>
          </cell>
          <cell r="AB1206" t="str">
            <v>Regular-Adhe</v>
          </cell>
        </row>
        <row r="1207">
          <cell r="D1207" t="str">
            <v>2603WAC32/IND</v>
          </cell>
          <cell r="E1207">
            <v>2603</v>
          </cell>
          <cell r="F1207">
            <v>39.200000000000003</v>
          </cell>
          <cell r="G1207" t="str">
            <v>Yes</v>
          </cell>
          <cell r="H1207">
            <v>36.900000000000006</v>
          </cell>
          <cell r="I1207" t="str">
            <v>TI</v>
          </cell>
          <cell r="J1207" t="str">
            <v>Highend</v>
          </cell>
          <cell r="K1207" t="str">
            <v>2603WAC02/01</v>
          </cell>
          <cell r="L1207" t="str">
            <v>RD</v>
          </cell>
          <cell r="M1207" t="str">
            <v>S-Group</v>
          </cell>
          <cell r="N1207" t="str">
            <v>Reg</v>
          </cell>
          <cell r="P1207" t="str">
            <v>MTS-ECOM</v>
          </cell>
          <cell r="Q1207" t="str">
            <v>Live</v>
          </cell>
          <cell r="R1207">
            <v>50</v>
          </cell>
          <cell r="S1207">
            <v>60</v>
          </cell>
          <cell r="T1207">
            <v>90</v>
          </cell>
          <cell r="U1207">
            <v>180</v>
          </cell>
          <cell r="V1207">
            <v>0</v>
          </cell>
          <cell r="X1207">
            <v>0</v>
          </cell>
          <cell r="Y1207" t="str">
            <v>Adhe</v>
          </cell>
          <cell r="Z1207" t="str">
            <v>G2</v>
          </cell>
          <cell r="AA1207" t="str">
            <v>Simple-Adhesive</v>
          </cell>
          <cell r="AB1207" t="str">
            <v>Regular-Adhe</v>
          </cell>
        </row>
        <row r="1208">
          <cell r="D1208" t="str">
            <v>2603WAD00/IND</v>
          </cell>
          <cell r="E1208">
            <v>2603</v>
          </cell>
          <cell r="F1208">
            <v>39.200000000000003</v>
          </cell>
          <cell r="G1208" t="str">
            <v>Yes</v>
          </cell>
          <cell r="H1208">
            <v>36.900000000000006</v>
          </cell>
          <cell r="I1208" t="str">
            <v>TI</v>
          </cell>
          <cell r="J1208" t="str">
            <v>Highend</v>
          </cell>
          <cell r="K1208" t="str">
            <v>2603WAD02</v>
          </cell>
          <cell r="L1208" t="str">
            <v>RD</v>
          </cell>
          <cell r="M1208" t="str">
            <v>S-Group</v>
          </cell>
          <cell r="N1208" t="str">
            <v>Reg</v>
          </cell>
          <cell r="O1208" t="str">
            <v>5.T</v>
          </cell>
          <cell r="P1208" t="str">
            <v>MTS-IBD</v>
          </cell>
          <cell r="Q1208" t="str">
            <v>Live</v>
          </cell>
          <cell r="R1208">
            <v>148</v>
          </cell>
          <cell r="S1208">
            <v>149</v>
          </cell>
          <cell r="T1208">
            <v>180</v>
          </cell>
          <cell r="U1208">
            <v>156</v>
          </cell>
          <cell r="V1208">
            <v>175</v>
          </cell>
          <cell r="W1208">
            <v>181</v>
          </cell>
          <cell r="X1208">
            <v>158</v>
          </cell>
          <cell r="Y1208" t="str">
            <v>Adhe</v>
          </cell>
          <cell r="Z1208" t="str">
            <v>G2</v>
          </cell>
          <cell r="AA1208" t="str">
            <v>Simple-Adhesive</v>
          </cell>
          <cell r="AB1208" t="str">
            <v>Regular-Adhe</v>
          </cell>
        </row>
        <row r="1209">
          <cell r="D1209" t="str">
            <v>2604QAA31/IND</v>
          </cell>
          <cell r="E1209">
            <v>2604</v>
          </cell>
          <cell r="F1209">
            <v>43.6</v>
          </cell>
          <cell r="G1209" t="str">
            <v>Yes</v>
          </cell>
          <cell r="H1209">
            <v>41.300000000000004</v>
          </cell>
          <cell r="I1209" t="str">
            <v>TI</v>
          </cell>
          <cell r="J1209" t="str">
            <v>Highend</v>
          </cell>
          <cell r="K1209" t="str">
            <v>2604QAA02/GUN</v>
          </cell>
          <cell r="L1209" t="str">
            <v>SH</v>
          </cell>
          <cell r="M1209" t="str">
            <v>S-Group</v>
          </cell>
          <cell r="N1209" t="str">
            <v>Reg</v>
          </cell>
          <cell r="O1209" t="str">
            <v>5.T</v>
          </cell>
          <cell r="P1209" t="str">
            <v>PMR41</v>
          </cell>
          <cell r="Q1209" t="str">
            <v>DRP</v>
          </cell>
          <cell r="R1209">
            <v>221</v>
          </cell>
          <cell r="S1209">
            <v>200</v>
          </cell>
          <cell r="T1209">
            <v>220</v>
          </cell>
          <cell r="U1209">
            <v>225</v>
          </cell>
          <cell r="V1209">
            <v>209</v>
          </cell>
          <cell r="W1209">
            <v>157</v>
          </cell>
          <cell r="X1209">
            <v>123</v>
          </cell>
          <cell r="Y1209" t="str">
            <v>Adhe</v>
          </cell>
          <cell r="Z1209" t="str">
            <v>G8</v>
          </cell>
          <cell r="AA1209" t="str">
            <v>Simple-Adhesive</v>
          </cell>
          <cell r="AB1209" t="str">
            <v>Regular-Adhe</v>
          </cell>
        </row>
        <row r="1210">
          <cell r="D1210" t="str">
            <v>2604SAA31/IND</v>
          </cell>
          <cell r="E1210">
            <v>2604</v>
          </cell>
          <cell r="F1210">
            <v>43.6</v>
          </cell>
          <cell r="G1210" t="str">
            <v>Yes</v>
          </cell>
          <cell r="H1210">
            <v>41.300000000000004</v>
          </cell>
          <cell r="I1210" t="str">
            <v>TI</v>
          </cell>
          <cell r="J1210" t="str">
            <v>Highend</v>
          </cell>
          <cell r="K1210" t="str">
            <v>2604SAA02</v>
          </cell>
          <cell r="L1210" t="str">
            <v>SH</v>
          </cell>
          <cell r="M1210" t="str">
            <v>S-Group</v>
          </cell>
          <cell r="N1210" t="str">
            <v>Reg</v>
          </cell>
          <cell r="P1210" t="str">
            <v>PMR37</v>
          </cell>
          <cell r="Q1210" t="str">
            <v>DRP</v>
          </cell>
          <cell r="R1210">
            <v>185</v>
          </cell>
          <cell r="S1210">
            <v>0</v>
          </cell>
          <cell r="V1210">
            <v>0</v>
          </cell>
          <cell r="X1210">
            <v>0</v>
          </cell>
          <cell r="Y1210" t="str">
            <v>Adhe</v>
          </cell>
          <cell r="Z1210" t="str">
            <v>G8</v>
          </cell>
          <cell r="AA1210" t="str">
            <v>Simple-Adhesive</v>
          </cell>
          <cell r="AB1210" t="str">
            <v>Regular-Adhe</v>
          </cell>
        </row>
        <row r="1211">
          <cell r="D1211" t="str">
            <v>2604SAA32/IND</v>
          </cell>
          <cell r="E1211">
            <v>2604</v>
          </cell>
          <cell r="F1211">
            <v>43.6</v>
          </cell>
          <cell r="G1211" t="str">
            <v>Yes</v>
          </cell>
          <cell r="H1211">
            <v>41.300000000000004</v>
          </cell>
          <cell r="I1211" t="str">
            <v>TI</v>
          </cell>
          <cell r="J1211" t="str">
            <v>Highend</v>
          </cell>
          <cell r="K1211" t="str">
            <v>2604SAA02</v>
          </cell>
          <cell r="L1211" t="str">
            <v>SH</v>
          </cell>
          <cell r="M1211" t="str">
            <v>S-Group</v>
          </cell>
          <cell r="N1211" t="str">
            <v>Reg</v>
          </cell>
          <cell r="P1211" t="str">
            <v>NM</v>
          </cell>
          <cell r="Q1211" t="str">
            <v>DRP</v>
          </cell>
          <cell r="S1211">
            <v>0</v>
          </cell>
          <cell r="V1211">
            <v>0</v>
          </cell>
          <cell r="X1211">
            <v>0</v>
          </cell>
          <cell r="Y1211" t="str">
            <v>Adhe</v>
          </cell>
          <cell r="Z1211" t="str">
            <v>G8</v>
          </cell>
          <cell r="AA1211" t="str">
            <v>Simple-Adhesive</v>
          </cell>
          <cell r="AB1211" t="str">
            <v>Regular-Adhe</v>
          </cell>
        </row>
        <row r="1212">
          <cell r="D1212" t="str">
            <v>2604TAA31/IND</v>
          </cell>
          <cell r="E1212">
            <v>2604</v>
          </cell>
          <cell r="F1212">
            <v>43.6</v>
          </cell>
          <cell r="G1212" t="str">
            <v>Yes</v>
          </cell>
          <cell r="H1212">
            <v>41.300000000000004</v>
          </cell>
          <cell r="I1212" t="str">
            <v>TI</v>
          </cell>
          <cell r="J1212" t="str">
            <v>Highend</v>
          </cell>
          <cell r="K1212" t="str">
            <v>2604TAA02</v>
          </cell>
          <cell r="L1212" t="str">
            <v>SH</v>
          </cell>
          <cell r="M1212" t="str">
            <v>S-Group</v>
          </cell>
          <cell r="N1212" t="str">
            <v>Reg</v>
          </cell>
          <cell r="P1212" t="str">
            <v>NM</v>
          </cell>
          <cell r="Q1212" t="str">
            <v>DRP</v>
          </cell>
          <cell r="S1212">
            <v>0</v>
          </cell>
          <cell r="V1212">
            <v>0</v>
          </cell>
          <cell r="X1212">
            <v>0</v>
          </cell>
          <cell r="Y1212" t="str">
            <v>Adhe</v>
          </cell>
          <cell r="Z1212" t="str">
            <v>G8</v>
          </cell>
          <cell r="AA1212" t="str">
            <v>Simple-Adhesive</v>
          </cell>
          <cell r="AB1212" t="str">
            <v>Regular-Adhe</v>
          </cell>
        </row>
        <row r="1213">
          <cell r="D1213" t="str">
            <v>2604WAA31/IND</v>
          </cell>
          <cell r="E1213">
            <v>2604</v>
          </cell>
          <cell r="F1213">
            <v>43.6</v>
          </cell>
          <cell r="G1213" t="str">
            <v>Yes</v>
          </cell>
          <cell r="H1213">
            <v>41.300000000000004</v>
          </cell>
          <cell r="I1213" t="str">
            <v>TI</v>
          </cell>
          <cell r="J1213" t="str">
            <v>Highend</v>
          </cell>
          <cell r="K1213" t="str">
            <v>2604WAA02</v>
          </cell>
          <cell r="L1213" t="str">
            <v>SH</v>
          </cell>
          <cell r="M1213" t="str">
            <v>S-Group</v>
          </cell>
          <cell r="N1213" t="str">
            <v>Reg</v>
          </cell>
          <cell r="O1213" t="str">
            <v>3.B</v>
          </cell>
          <cell r="P1213" t="str">
            <v>MTS-RET</v>
          </cell>
          <cell r="Q1213" t="str">
            <v>Live</v>
          </cell>
          <cell r="R1213">
            <v>346</v>
          </cell>
          <cell r="S1213">
            <v>349</v>
          </cell>
          <cell r="T1213">
            <v>369</v>
          </cell>
          <cell r="U1213">
            <v>444</v>
          </cell>
          <cell r="V1213">
            <v>442</v>
          </cell>
          <cell r="W1213">
            <v>459</v>
          </cell>
          <cell r="X1213">
            <v>382</v>
          </cell>
          <cell r="Y1213" t="str">
            <v>Adhe</v>
          </cell>
          <cell r="Z1213" t="str">
            <v>G8</v>
          </cell>
          <cell r="AA1213" t="str">
            <v>Simple-Adhesive</v>
          </cell>
          <cell r="AB1213" t="str">
            <v>Regular-Adhe</v>
          </cell>
        </row>
        <row r="1214">
          <cell r="D1214" t="str">
            <v>2604WAA32/IND</v>
          </cell>
          <cell r="E1214">
            <v>2604</v>
          </cell>
          <cell r="F1214">
            <v>43.6</v>
          </cell>
          <cell r="G1214" t="str">
            <v>Yes</v>
          </cell>
          <cell r="H1214">
            <v>41.300000000000004</v>
          </cell>
          <cell r="I1214" t="str">
            <v>TI</v>
          </cell>
          <cell r="J1214" t="str">
            <v>Highend</v>
          </cell>
          <cell r="K1214" t="str">
            <v>2604WAA02</v>
          </cell>
          <cell r="L1214" t="str">
            <v>SH</v>
          </cell>
          <cell r="M1214" t="str">
            <v>S-Group</v>
          </cell>
          <cell r="N1214" t="str">
            <v>Reg</v>
          </cell>
          <cell r="P1214" t="str">
            <v>NM</v>
          </cell>
          <cell r="Q1214" t="str">
            <v>DRP</v>
          </cell>
          <cell r="S1214">
            <v>0</v>
          </cell>
          <cell r="V1214">
            <v>0</v>
          </cell>
          <cell r="X1214">
            <v>0</v>
          </cell>
          <cell r="Y1214" t="str">
            <v>Adhe</v>
          </cell>
          <cell r="Z1214" t="str">
            <v>G8</v>
          </cell>
          <cell r="AA1214" t="str">
            <v>Simple-Adhesive</v>
          </cell>
          <cell r="AB1214" t="str">
            <v>Regular-Adhe</v>
          </cell>
        </row>
        <row r="1215">
          <cell r="D1215" t="str">
            <v>2604YAA31/IND</v>
          </cell>
          <cell r="E1215">
            <v>2604</v>
          </cell>
          <cell r="F1215">
            <v>43.6</v>
          </cell>
          <cell r="G1215" t="str">
            <v>Yes</v>
          </cell>
          <cell r="H1215">
            <v>41.300000000000004</v>
          </cell>
          <cell r="I1215" t="str">
            <v>TI</v>
          </cell>
          <cell r="J1215" t="str">
            <v>Highend</v>
          </cell>
          <cell r="K1215" t="str">
            <v>2604YAA02/2N</v>
          </cell>
          <cell r="L1215" t="str">
            <v>SH</v>
          </cell>
          <cell r="M1215" t="str">
            <v>S-Group</v>
          </cell>
          <cell r="N1215" t="str">
            <v>Reg</v>
          </cell>
          <cell r="P1215" t="str">
            <v>PMR37</v>
          </cell>
          <cell r="Q1215" t="str">
            <v>DRP</v>
          </cell>
          <cell r="R1215">
            <v>146</v>
          </cell>
          <cell r="S1215">
            <v>0</v>
          </cell>
          <cell r="V1215">
            <v>0</v>
          </cell>
          <cell r="X1215">
            <v>0</v>
          </cell>
          <cell r="Y1215" t="str">
            <v>Adhe</v>
          </cell>
          <cell r="Z1215" t="str">
            <v>G8</v>
          </cell>
          <cell r="AA1215" t="str">
            <v>Simple-Adhesive</v>
          </cell>
          <cell r="AB1215" t="str">
            <v>Regular-Adhe</v>
          </cell>
        </row>
        <row r="1216">
          <cell r="D1216" t="str">
            <v>2606QAB31/IND</v>
          </cell>
          <cell r="E1216">
            <v>2606</v>
          </cell>
          <cell r="F1216">
            <v>39.200000000000003</v>
          </cell>
          <cell r="G1216" t="str">
            <v>Yes</v>
          </cell>
          <cell r="H1216">
            <v>36.900000000000006</v>
          </cell>
          <cell r="I1216" t="str">
            <v>TI</v>
          </cell>
          <cell r="J1216" t="str">
            <v>Highend</v>
          </cell>
          <cell r="K1216" t="str">
            <v>2606QAA02/GUN</v>
          </cell>
          <cell r="L1216" t="str">
            <v>RD</v>
          </cell>
          <cell r="M1216" t="str">
            <v>S-Group</v>
          </cell>
          <cell r="N1216" t="str">
            <v>Reg</v>
          </cell>
          <cell r="P1216" t="str">
            <v>PMR39</v>
          </cell>
          <cell r="Q1216" t="str">
            <v>DRP</v>
          </cell>
          <cell r="R1216">
            <v>121</v>
          </cell>
          <cell r="S1216">
            <v>104</v>
          </cell>
          <cell r="T1216">
            <v>114</v>
          </cell>
          <cell r="U1216">
            <v>104</v>
          </cell>
          <cell r="V1216">
            <v>105</v>
          </cell>
          <cell r="X1216">
            <v>0</v>
          </cell>
          <cell r="Y1216" t="str">
            <v>Adhe</v>
          </cell>
          <cell r="Z1216" t="str">
            <v>G7</v>
          </cell>
          <cell r="AA1216" t="str">
            <v>Simple-Adhesive</v>
          </cell>
          <cell r="AB1216" t="str">
            <v>Regular-Adhe</v>
          </cell>
        </row>
        <row r="1217">
          <cell r="D1217" t="str">
            <v>2606QAC31/IND</v>
          </cell>
          <cell r="E1217">
            <v>2606</v>
          </cell>
          <cell r="F1217">
            <v>39.200000000000003</v>
          </cell>
          <cell r="G1217" t="str">
            <v>Yes</v>
          </cell>
          <cell r="H1217">
            <v>36.900000000000006</v>
          </cell>
          <cell r="I1217" t="str">
            <v>TI</v>
          </cell>
          <cell r="J1217" t="str">
            <v>Highend</v>
          </cell>
          <cell r="K1217" t="str">
            <v>2606QAC02/BRN</v>
          </cell>
          <cell r="L1217" t="str">
            <v>RD</v>
          </cell>
          <cell r="M1217" t="str">
            <v>S-Group</v>
          </cell>
          <cell r="N1217" t="str">
            <v>Reg</v>
          </cell>
          <cell r="P1217" t="str">
            <v>MTS-RET</v>
          </cell>
          <cell r="Q1217" t="str">
            <v>Live</v>
          </cell>
          <cell r="Y1217" t="str">
            <v>Adhe</v>
          </cell>
          <cell r="AA1217" t="str">
            <v>Simple-Adhesive</v>
          </cell>
          <cell r="AB1217" t="str">
            <v>Regular-Adhe</v>
          </cell>
        </row>
        <row r="1218">
          <cell r="D1218" t="str">
            <v>2606QAC32/IND</v>
          </cell>
          <cell r="E1218">
            <v>2606</v>
          </cell>
          <cell r="F1218">
            <v>39.200000000000003</v>
          </cell>
          <cell r="G1218" t="str">
            <v>Yes</v>
          </cell>
          <cell r="H1218">
            <v>36.900000000000006</v>
          </cell>
          <cell r="I1218" t="str">
            <v>TI</v>
          </cell>
          <cell r="J1218" t="str">
            <v>Highend</v>
          </cell>
          <cell r="K1218" t="str">
            <v>2606QAC02/GUN</v>
          </cell>
          <cell r="L1218" t="str">
            <v>RD</v>
          </cell>
          <cell r="M1218" t="str">
            <v>S-Group</v>
          </cell>
          <cell r="N1218" t="str">
            <v>Reg</v>
          </cell>
          <cell r="P1218" t="str">
            <v>MTS-RET</v>
          </cell>
          <cell r="Q1218" t="str">
            <v>Live</v>
          </cell>
          <cell r="Y1218" t="str">
            <v>Adhe</v>
          </cell>
          <cell r="AA1218" t="str">
            <v>Simple-Adhesive</v>
          </cell>
          <cell r="AB1218" t="str">
            <v>Regular-Adhe</v>
          </cell>
        </row>
        <row r="1219">
          <cell r="D1219" t="str">
            <v>2606SAA31/IND</v>
          </cell>
          <cell r="E1219">
            <v>2606</v>
          </cell>
          <cell r="F1219">
            <v>39.200000000000003</v>
          </cell>
          <cell r="G1219" t="str">
            <v>Yes</v>
          </cell>
          <cell r="H1219">
            <v>36.900000000000006</v>
          </cell>
          <cell r="I1219" t="str">
            <v>TI</v>
          </cell>
          <cell r="J1219" t="str">
            <v>Highend</v>
          </cell>
          <cell r="K1219" t="str">
            <v>2606SAA02</v>
          </cell>
          <cell r="L1219" t="str">
            <v>RD</v>
          </cell>
          <cell r="M1219" t="str">
            <v>S-Group</v>
          </cell>
          <cell r="N1219" t="str">
            <v>Reg</v>
          </cell>
          <cell r="O1219" t="str">
            <v>5.T</v>
          </cell>
          <cell r="P1219" t="str">
            <v>MTS-RET</v>
          </cell>
          <cell r="Q1219" t="str">
            <v>Live</v>
          </cell>
          <cell r="R1219">
            <v>274</v>
          </cell>
          <cell r="S1219">
            <v>277</v>
          </cell>
          <cell r="T1219">
            <v>277</v>
          </cell>
          <cell r="U1219">
            <v>252</v>
          </cell>
          <cell r="V1219">
            <v>248</v>
          </cell>
          <cell r="W1219">
            <v>215</v>
          </cell>
          <cell r="X1219">
            <v>199</v>
          </cell>
          <cell r="Y1219" t="str">
            <v>Adhe</v>
          </cell>
          <cell r="Z1219" t="str">
            <v>G7</v>
          </cell>
          <cell r="AA1219" t="str">
            <v>Simple-Adhesive</v>
          </cell>
          <cell r="AB1219" t="str">
            <v>Regular-Adhe</v>
          </cell>
        </row>
        <row r="1220">
          <cell r="D1220" t="str">
            <v>2606SAB31/IND</v>
          </cell>
          <cell r="E1220">
            <v>2606</v>
          </cell>
          <cell r="F1220">
            <v>39.200000000000003</v>
          </cell>
          <cell r="G1220" t="str">
            <v>Yes</v>
          </cell>
          <cell r="H1220">
            <v>36.900000000000006</v>
          </cell>
          <cell r="I1220" t="str">
            <v>TI</v>
          </cell>
          <cell r="J1220" t="str">
            <v>Highend</v>
          </cell>
          <cell r="K1220" t="str">
            <v>2606SAA02</v>
          </cell>
          <cell r="L1220" t="str">
            <v>RD</v>
          </cell>
          <cell r="M1220" t="str">
            <v>S-Group</v>
          </cell>
          <cell r="N1220" t="str">
            <v>Reg</v>
          </cell>
          <cell r="P1220" t="str">
            <v>PMR39</v>
          </cell>
          <cell r="Q1220" t="str">
            <v>DRP</v>
          </cell>
          <cell r="R1220">
            <v>128</v>
          </cell>
          <cell r="S1220">
            <v>124</v>
          </cell>
          <cell r="T1220">
            <v>114</v>
          </cell>
          <cell r="U1220">
            <v>101</v>
          </cell>
          <cell r="V1220">
            <v>100</v>
          </cell>
          <cell r="X1220">
            <v>0</v>
          </cell>
          <cell r="Y1220" t="str">
            <v>Adhe</v>
          </cell>
          <cell r="Z1220" t="str">
            <v>G7</v>
          </cell>
          <cell r="AA1220" t="str">
            <v>Simple-Adhesive</v>
          </cell>
          <cell r="AB1220" t="str">
            <v>Regular-Adhe</v>
          </cell>
        </row>
        <row r="1221">
          <cell r="D1221" t="str">
            <v>2606SAC31/IND</v>
          </cell>
          <cell r="E1221">
            <v>2606</v>
          </cell>
          <cell r="F1221">
            <v>27.200000000000003</v>
          </cell>
          <cell r="G1221" t="str">
            <v>Yes</v>
          </cell>
          <cell r="H1221">
            <v>24.900000000000002</v>
          </cell>
          <cell r="I1221" t="str">
            <v>TI</v>
          </cell>
          <cell r="J1221" t="str">
            <v>Highend</v>
          </cell>
          <cell r="K1221" t="str">
            <v>2606SAC02</v>
          </cell>
          <cell r="L1221" t="str">
            <v>RD</v>
          </cell>
          <cell r="M1221" t="str">
            <v>S-Group</v>
          </cell>
          <cell r="N1221" t="str">
            <v>Reg</v>
          </cell>
          <cell r="O1221" t="str">
            <v>3.B</v>
          </cell>
          <cell r="P1221" t="str">
            <v>MTS-RET</v>
          </cell>
          <cell r="Q1221" t="str">
            <v>Live</v>
          </cell>
          <cell r="R1221">
            <v>346</v>
          </cell>
          <cell r="S1221">
            <v>367</v>
          </cell>
          <cell r="T1221">
            <v>377</v>
          </cell>
          <cell r="U1221">
            <v>415</v>
          </cell>
          <cell r="V1221">
            <v>462</v>
          </cell>
          <cell r="W1221">
            <v>459</v>
          </cell>
          <cell r="X1221">
            <v>423</v>
          </cell>
          <cell r="Y1221" t="str">
            <v>Adhe</v>
          </cell>
          <cell r="Z1221" t="str">
            <v>G2</v>
          </cell>
          <cell r="AA1221" t="str">
            <v>Simple-Adhesive</v>
          </cell>
          <cell r="AB1221" t="str">
            <v>Regular-Adhe</v>
          </cell>
        </row>
        <row r="1222">
          <cell r="D1222" t="str">
            <v>2606SAC32/IND</v>
          </cell>
          <cell r="E1222">
            <v>2606</v>
          </cell>
          <cell r="F1222">
            <v>27.200000000000003</v>
          </cell>
          <cell r="G1222" t="str">
            <v>Yes</v>
          </cell>
          <cell r="H1222">
            <v>24.900000000000002</v>
          </cell>
          <cell r="I1222" t="str">
            <v>TI</v>
          </cell>
          <cell r="J1222" t="str">
            <v>Highend</v>
          </cell>
          <cell r="K1222" t="str">
            <v>2606SAC02</v>
          </cell>
          <cell r="L1222" t="str">
            <v>RD</v>
          </cell>
          <cell r="M1222" t="str">
            <v>S-Group</v>
          </cell>
          <cell r="N1222" t="str">
            <v>Reg</v>
          </cell>
          <cell r="O1222" t="str">
            <v>5.T</v>
          </cell>
          <cell r="P1222" t="str">
            <v>MTS-RET</v>
          </cell>
          <cell r="Q1222" t="str">
            <v>Live</v>
          </cell>
          <cell r="R1222">
            <v>252</v>
          </cell>
          <cell r="S1222">
            <v>241</v>
          </cell>
          <cell r="T1222">
            <v>241</v>
          </cell>
          <cell r="U1222">
            <v>223</v>
          </cell>
          <cell r="V1222">
            <v>230</v>
          </cell>
          <cell r="W1222">
            <v>250</v>
          </cell>
          <cell r="X1222">
            <v>250</v>
          </cell>
          <cell r="Y1222" t="str">
            <v>Adhe</v>
          </cell>
          <cell r="Z1222" t="str">
            <v>G2</v>
          </cell>
          <cell r="AA1222" t="str">
            <v>Simple-Adhesive</v>
          </cell>
          <cell r="AB1222" t="str">
            <v>Regular-Adhe</v>
          </cell>
        </row>
        <row r="1223">
          <cell r="D1223" t="str">
            <v>2606SAC33/IND</v>
          </cell>
          <cell r="E1223">
            <v>2606</v>
          </cell>
          <cell r="F1223">
            <v>39.200000000000003</v>
          </cell>
          <cell r="G1223" t="str">
            <v>Yes</v>
          </cell>
          <cell r="H1223">
            <v>36.900000000000006</v>
          </cell>
          <cell r="I1223" t="str">
            <v>TI</v>
          </cell>
          <cell r="J1223" t="str">
            <v>Highend</v>
          </cell>
          <cell r="K1223" t="str">
            <v>2606SAC02</v>
          </cell>
          <cell r="L1223" t="str">
            <v>RD</v>
          </cell>
          <cell r="M1223" t="str">
            <v>S-Group</v>
          </cell>
          <cell r="N1223" t="str">
            <v>Reg</v>
          </cell>
          <cell r="O1223" t="str">
            <v>3.B</v>
          </cell>
          <cell r="P1223" t="str">
            <v>MTS-RET</v>
          </cell>
          <cell r="Q1223" t="str">
            <v>Live</v>
          </cell>
          <cell r="R1223">
            <v>442</v>
          </cell>
          <cell r="S1223">
            <v>435</v>
          </cell>
          <cell r="T1223">
            <v>435</v>
          </cell>
          <cell r="U1223">
            <v>378</v>
          </cell>
          <cell r="V1223">
            <v>363</v>
          </cell>
          <cell r="W1223">
            <v>328</v>
          </cell>
          <cell r="X1223">
            <v>363</v>
          </cell>
          <cell r="Y1223" t="str">
            <v>Adhe</v>
          </cell>
          <cell r="Z1223" t="str">
            <v>G7</v>
          </cell>
          <cell r="AA1223" t="str">
            <v>Simple-Adhesive</v>
          </cell>
          <cell r="AB1223" t="str">
            <v>Regular-Adhe</v>
          </cell>
        </row>
        <row r="1224">
          <cell r="D1224" t="str">
            <v>2606SAC34/IND</v>
          </cell>
          <cell r="E1224">
            <v>2606</v>
          </cell>
          <cell r="F1224">
            <v>39.200000000000003</v>
          </cell>
          <cell r="G1224" t="str">
            <v>Yes</v>
          </cell>
          <cell r="H1224">
            <v>36.900000000000006</v>
          </cell>
          <cell r="I1224" t="str">
            <v>TI</v>
          </cell>
          <cell r="J1224" t="str">
            <v>Highend</v>
          </cell>
          <cell r="K1224" t="str">
            <v>2606SAC02</v>
          </cell>
          <cell r="L1224" t="str">
            <v>RD</v>
          </cell>
          <cell r="M1224" t="str">
            <v>S-Group</v>
          </cell>
          <cell r="N1224" t="str">
            <v>Reg</v>
          </cell>
          <cell r="O1224" t="str">
            <v>5.T</v>
          </cell>
          <cell r="P1224" t="str">
            <v>MTS-RET</v>
          </cell>
          <cell r="Q1224" t="str">
            <v>Live</v>
          </cell>
          <cell r="R1224">
            <v>344</v>
          </cell>
          <cell r="S1224">
            <v>338</v>
          </cell>
          <cell r="T1224">
            <v>328</v>
          </cell>
          <cell r="U1224">
            <v>333</v>
          </cell>
          <cell r="V1224">
            <v>331</v>
          </cell>
          <cell r="W1224">
            <v>276</v>
          </cell>
          <cell r="X1224">
            <v>239</v>
          </cell>
          <cell r="Y1224" t="str">
            <v>Adhe</v>
          </cell>
          <cell r="Z1224" t="str">
            <v>G7</v>
          </cell>
          <cell r="AA1224" t="str">
            <v>Simple-Adhesive</v>
          </cell>
          <cell r="AB1224" t="str">
            <v>Regular-Adhe</v>
          </cell>
        </row>
        <row r="1225">
          <cell r="D1225" t="str">
            <v>2606WAA31/IND</v>
          </cell>
          <cell r="E1225">
            <v>2606</v>
          </cell>
          <cell r="F1225">
            <v>39.200000000000003</v>
          </cell>
          <cell r="G1225" t="str">
            <v>Yes</v>
          </cell>
          <cell r="H1225">
            <v>36.900000000000006</v>
          </cell>
          <cell r="I1225" t="str">
            <v>TI</v>
          </cell>
          <cell r="J1225" t="str">
            <v>Highend</v>
          </cell>
          <cell r="K1225" t="str">
            <v>2606WAA02</v>
          </cell>
          <cell r="L1225" t="str">
            <v>RD</v>
          </cell>
          <cell r="M1225" t="str">
            <v>S-Group</v>
          </cell>
          <cell r="N1225" t="str">
            <v>Reg</v>
          </cell>
          <cell r="O1225" t="str">
            <v>1.SH</v>
          </cell>
          <cell r="P1225" t="str">
            <v>MTS-RET</v>
          </cell>
          <cell r="Q1225" t="str">
            <v>Live</v>
          </cell>
          <cell r="R1225">
            <v>1359</v>
          </cell>
          <cell r="S1225">
            <v>1409</v>
          </cell>
          <cell r="T1225">
            <v>1569</v>
          </cell>
          <cell r="U1225">
            <v>1744</v>
          </cell>
          <cell r="V1225">
            <v>1731</v>
          </cell>
          <cell r="W1225">
            <v>1552</v>
          </cell>
          <cell r="X1225">
            <v>1401</v>
          </cell>
          <cell r="Y1225" t="str">
            <v>Adhe</v>
          </cell>
          <cell r="Z1225" t="str">
            <v>G7</v>
          </cell>
          <cell r="AA1225" t="str">
            <v>Simple-Adhesive</v>
          </cell>
          <cell r="AB1225" t="str">
            <v>Regular-Adhe</v>
          </cell>
        </row>
        <row r="1226">
          <cell r="D1226" t="str">
            <v>2606WAB31/IND</v>
          </cell>
          <cell r="E1226">
            <v>2606</v>
          </cell>
          <cell r="F1226">
            <v>39.200000000000003</v>
          </cell>
          <cell r="G1226" t="str">
            <v>Yes</v>
          </cell>
          <cell r="H1226">
            <v>36.900000000000006</v>
          </cell>
          <cell r="I1226" t="str">
            <v>TI</v>
          </cell>
          <cell r="J1226" t="str">
            <v>Highend</v>
          </cell>
          <cell r="K1226" t="str">
            <v>2606WAA02</v>
          </cell>
          <cell r="L1226" t="str">
            <v>RD</v>
          </cell>
          <cell r="M1226" t="str">
            <v>S-Group</v>
          </cell>
          <cell r="N1226" t="str">
            <v>Reg</v>
          </cell>
          <cell r="O1226" t="str">
            <v>5.T</v>
          </cell>
          <cell r="P1226" t="str">
            <v>PMR42</v>
          </cell>
          <cell r="Q1226" t="str">
            <v>DRP</v>
          </cell>
          <cell r="R1226">
            <v>281</v>
          </cell>
          <cell r="S1226">
            <v>270</v>
          </cell>
          <cell r="T1226">
            <v>270</v>
          </cell>
          <cell r="U1226">
            <v>250</v>
          </cell>
          <cell r="V1226">
            <v>248</v>
          </cell>
          <cell r="W1226">
            <v>252</v>
          </cell>
          <cell r="X1226">
            <v>207</v>
          </cell>
          <cell r="Y1226" t="str">
            <v>Adhe</v>
          </cell>
          <cell r="Z1226" t="str">
            <v>G7</v>
          </cell>
          <cell r="AA1226" t="str">
            <v>Simple-Adhesive</v>
          </cell>
          <cell r="AB1226" t="str">
            <v>Regular-Adhe</v>
          </cell>
        </row>
        <row r="1227">
          <cell r="D1227" t="str">
            <v>2606WAC31/IND</v>
          </cell>
          <cell r="E1227">
            <v>2606</v>
          </cell>
          <cell r="F1227">
            <v>27.200000000000003</v>
          </cell>
          <cell r="G1227" t="str">
            <v>Yes</v>
          </cell>
          <cell r="H1227">
            <v>24.900000000000002</v>
          </cell>
          <cell r="I1227" t="str">
            <v>TI</v>
          </cell>
          <cell r="J1227" t="str">
            <v>Highend</v>
          </cell>
          <cell r="K1227" t="str">
            <v>2606WAC02</v>
          </cell>
          <cell r="L1227" t="str">
            <v>RD</v>
          </cell>
          <cell r="M1227" t="str">
            <v>S-Group</v>
          </cell>
          <cell r="N1227" t="str">
            <v>Reg</v>
          </cell>
          <cell r="O1227" t="str">
            <v>1.SH</v>
          </cell>
          <cell r="P1227" t="str">
            <v>MTS-RET</v>
          </cell>
          <cell r="Q1227" t="str">
            <v>Live</v>
          </cell>
          <cell r="R1227">
            <v>485</v>
          </cell>
          <cell r="S1227">
            <v>486</v>
          </cell>
          <cell r="T1227">
            <v>566</v>
          </cell>
          <cell r="U1227">
            <v>726</v>
          </cell>
          <cell r="V1227">
            <v>878</v>
          </cell>
          <cell r="W1227">
            <v>894</v>
          </cell>
          <cell r="X1227">
            <v>825</v>
          </cell>
          <cell r="Y1227" t="str">
            <v>Adhe</v>
          </cell>
          <cell r="Z1227" t="str">
            <v>G2</v>
          </cell>
          <cell r="AA1227" t="str">
            <v>Simple-Adhesive</v>
          </cell>
          <cell r="AB1227" t="str">
            <v>Regular-Adhe</v>
          </cell>
        </row>
        <row r="1228">
          <cell r="D1228" t="str">
            <v>2606WAC32/IND</v>
          </cell>
          <cell r="E1228">
            <v>2606</v>
          </cell>
          <cell r="F1228">
            <v>27.200000000000003</v>
          </cell>
          <cell r="G1228" t="str">
            <v>Yes</v>
          </cell>
          <cell r="H1228">
            <v>24.900000000000002</v>
          </cell>
          <cell r="I1228" t="str">
            <v>TI</v>
          </cell>
          <cell r="J1228" t="str">
            <v>Highend</v>
          </cell>
          <cell r="K1228" t="str">
            <v>2606WAC02</v>
          </cell>
          <cell r="L1228" t="str">
            <v>RD</v>
          </cell>
          <cell r="M1228" t="str">
            <v>S-Group</v>
          </cell>
          <cell r="N1228" t="str">
            <v>Reg</v>
          </cell>
          <cell r="O1228" t="str">
            <v>5.T</v>
          </cell>
          <cell r="P1228" t="str">
            <v>MTS-RET</v>
          </cell>
          <cell r="Q1228" t="str">
            <v>Live</v>
          </cell>
          <cell r="R1228">
            <v>140</v>
          </cell>
          <cell r="S1228">
            <v>150</v>
          </cell>
          <cell r="T1228">
            <v>150</v>
          </cell>
          <cell r="U1228">
            <v>140</v>
          </cell>
          <cell r="V1228">
            <v>140</v>
          </cell>
          <cell r="W1228">
            <v>120</v>
          </cell>
          <cell r="X1228">
            <v>140</v>
          </cell>
          <cell r="Y1228" t="str">
            <v>Adhe</v>
          </cell>
          <cell r="Z1228" t="str">
            <v>G2</v>
          </cell>
          <cell r="AA1228" t="str">
            <v>Simple-Adhesive</v>
          </cell>
          <cell r="AB1228" t="str">
            <v>Regular-Adhe</v>
          </cell>
        </row>
        <row r="1229">
          <cell r="D1229" t="str">
            <v>2606WAC33/IND</v>
          </cell>
          <cell r="E1229">
            <v>2606</v>
          </cell>
          <cell r="F1229">
            <v>39.200000000000003</v>
          </cell>
          <cell r="G1229" t="str">
            <v>Yes</v>
          </cell>
          <cell r="H1229">
            <v>36.900000000000006</v>
          </cell>
          <cell r="I1229" t="str">
            <v>TI</v>
          </cell>
          <cell r="J1229" t="str">
            <v>Highend</v>
          </cell>
          <cell r="K1229" t="str">
            <v>2606WAC02</v>
          </cell>
          <cell r="L1229" t="str">
            <v>RD</v>
          </cell>
          <cell r="M1229" t="str">
            <v>S-Group</v>
          </cell>
          <cell r="N1229" t="str">
            <v>Reg</v>
          </cell>
          <cell r="O1229" t="str">
            <v>1.SH</v>
          </cell>
          <cell r="P1229" t="str">
            <v>MTS-RET</v>
          </cell>
          <cell r="Q1229" t="str">
            <v>Live</v>
          </cell>
          <cell r="R1229">
            <v>630</v>
          </cell>
          <cell r="S1229">
            <v>639</v>
          </cell>
          <cell r="T1229">
            <v>670</v>
          </cell>
          <cell r="U1229">
            <v>730</v>
          </cell>
          <cell r="V1229">
            <v>740</v>
          </cell>
          <cell r="W1229">
            <v>743</v>
          </cell>
          <cell r="X1229">
            <v>667</v>
          </cell>
          <cell r="Y1229" t="str">
            <v>Adhe</v>
          </cell>
          <cell r="Z1229" t="str">
            <v>G2</v>
          </cell>
          <cell r="AA1229" t="str">
            <v>Simple-Adhesive</v>
          </cell>
          <cell r="AB1229" t="str">
            <v>Regular-Adhe</v>
          </cell>
        </row>
        <row r="1230">
          <cell r="D1230" t="str">
            <v>2606WAC34/IND</v>
          </cell>
          <cell r="E1230">
            <v>2606</v>
          </cell>
          <cell r="F1230">
            <v>39.200000000000003</v>
          </cell>
          <cell r="G1230" t="str">
            <v>Yes</v>
          </cell>
          <cell r="H1230">
            <v>36.900000000000006</v>
          </cell>
          <cell r="I1230" t="str">
            <v>TI</v>
          </cell>
          <cell r="J1230" t="str">
            <v>Highend</v>
          </cell>
          <cell r="K1230" t="str">
            <v>2606WAC02</v>
          </cell>
          <cell r="L1230" t="str">
            <v>RD</v>
          </cell>
          <cell r="M1230" t="str">
            <v>S-Group</v>
          </cell>
          <cell r="N1230" t="str">
            <v>Reg</v>
          </cell>
          <cell r="O1230" t="str">
            <v>1.SH</v>
          </cell>
          <cell r="P1230" t="str">
            <v>MTS-RET</v>
          </cell>
          <cell r="Q1230" t="str">
            <v>Live</v>
          </cell>
          <cell r="R1230">
            <v>591</v>
          </cell>
          <cell r="S1230">
            <v>584</v>
          </cell>
          <cell r="T1230">
            <v>574</v>
          </cell>
          <cell r="U1230">
            <v>412</v>
          </cell>
          <cell r="V1230">
            <v>467</v>
          </cell>
          <cell r="W1230">
            <v>522</v>
          </cell>
          <cell r="X1230">
            <v>543</v>
          </cell>
          <cell r="Y1230" t="str">
            <v>Adhe</v>
          </cell>
          <cell r="Z1230" t="str">
            <v>G2</v>
          </cell>
          <cell r="AA1230" t="str">
            <v>Simple-Adhesive</v>
          </cell>
          <cell r="AB1230" t="str">
            <v>Regular-Adhe</v>
          </cell>
        </row>
        <row r="1231">
          <cell r="D1231" t="str">
            <v>2606WAC35/IND</v>
          </cell>
          <cell r="E1231">
            <v>2606</v>
          </cell>
          <cell r="F1231">
            <v>39.200000000000003</v>
          </cell>
          <cell r="G1231" t="str">
            <v>Yes</v>
          </cell>
          <cell r="H1231">
            <v>36.900000000000006</v>
          </cell>
          <cell r="I1231" t="str">
            <v>TI</v>
          </cell>
          <cell r="J1231" t="str">
            <v>Highend</v>
          </cell>
          <cell r="K1231" t="str">
            <v>2606WAC02</v>
          </cell>
          <cell r="L1231" t="str">
            <v>RD</v>
          </cell>
          <cell r="M1231" t="str">
            <v>S-Group</v>
          </cell>
          <cell r="N1231" t="str">
            <v>Reg</v>
          </cell>
          <cell r="O1231" t="str">
            <v>1.SH</v>
          </cell>
          <cell r="P1231" t="str">
            <v>MTS-RET</v>
          </cell>
          <cell r="Q1231" t="str">
            <v>Live</v>
          </cell>
          <cell r="R1231">
            <v>687</v>
          </cell>
          <cell r="S1231">
            <v>655</v>
          </cell>
          <cell r="T1231">
            <v>655</v>
          </cell>
          <cell r="U1231">
            <v>493</v>
          </cell>
          <cell r="V1231">
            <v>773</v>
          </cell>
          <cell r="W1231">
            <v>772</v>
          </cell>
          <cell r="X1231">
            <v>701</v>
          </cell>
          <cell r="Y1231" t="str">
            <v>Adhe</v>
          </cell>
          <cell r="Z1231" t="str">
            <v>G7</v>
          </cell>
          <cell r="AA1231" t="str">
            <v>Simple-Adhesive</v>
          </cell>
          <cell r="AB1231" t="str">
            <v>Regular-Adhe</v>
          </cell>
        </row>
        <row r="1232">
          <cell r="D1232" t="str">
            <v>2606WAC36/IND</v>
          </cell>
          <cell r="E1232">
            <v>2606</v>
          </cell>
          <cell r="F1232">
            <v>39.200000000000003</v>
          </cell>
          <cell r="G1232" t="str">
            <v>Yes</v>
          </cell>
          <cell r="H1232">
            <v>36.900000000000006</v>
          </cell>
          <cell r="I1232" t="str">
            <v>TI</v>
          </cell>
          <cell r="J1232" t="str">
            <v>Highend</v>
          </cell>
          <cell r="K1232" t="str">
            <v>2606WAC02</v>
          </cell>
          <cell r="L1232" t="str">
            <v>RD</v>
          </cell>
          <cell r="M1232" t="str">
            <v>S-Group</v>
          </cell>
          <cell r="N1232" t="str">
            <v>Reg</v>
          </cell>
          <cell r="O1232" t="str">
            <v>1.SH</v>
          </cell>
          <cell r="P1232" t="str">
            <v>MTS-RET</v>
          </cell>
          <cell r="Q1232" t="str">
            <v>Live</v>
          </cell>
          <cell r="R1232">
            <v>1482</v>
          </cell>
          <cell r="S1232">
            <v>1497</v>
          </cell>
          <cell r="T1232">
            <v>1507</v>
          </cell>
          <cell r="U1232">
            <v>1144</v>
          </cell>
          <cell r="V1232">
            <v>1672</v>
          </cell>
          <cell r="W1232">
            <v>1746</v>
          </cell>
          <cell r="X1232">
            <v>1578</v>
          </cell>
          <cell r="Y1232" t="str">
            <v>Adhe</v>
          </cell>
          <cell r="Z1232" t="str">
            <v>G7</v>
          </cell>
          <cell r="AA1232" t="str">
            <v>Simple-Adhesive</v>
          </cell>
          <cell r="AB1232" t="str">
            <v>Regular-Adhe</v>
          </cell>
        </row>
        <row r="1233">
          <cell r="D1233" t="str">
            <v>2606WAC37/IND</v>
          </cell>
          <cell r="E1233">
            <v>2606</v>
          </cell>
          <cell r="F1233">
            <v>39.200000000000003</v>
          </cell>
          <cell r="G1233" t="str">
            <v>Yes</v>
          </cell>
          <cell r="H1233">
            <v>36.900000000000006</v>
          </cell>
          <cell r="I1233" t="str">
            <v>TI</v>
          </cell>
          <cell r="J1233" t="str">
            <v>Highend</v>
          </cell>
          <cell r="K1233" t="str">
            <v>2606WAC02</v>
          </cell>
          <cell r="L1233" t="str">
            <v>RD</v>
          </cell>
          <cell r="M1233" t="str">
            <v>S-Group</v>
          </cell>
          <cell r="N1233" t="str">
            <v>Reg</v>
          </cell>
          <cell r="O1233" t="str">
            <v>3.B</v>
          </cell>
          <cell r="P1233" t="str">
            <v>MTS-RET</v>
          </cell>
          <cell r="Q1233" t="str">
            <v>Live</v>
          </cell>
          <cell r="S1233">
            <v>750</v>
          </cell>
          <cell r="T1233">
            <v>650</v>
          </cell>
          <cell r="U1233">
            <v>250</v>
          </cell>
          <cell r="V1233">
            <v>746</v>
          </cell>
          <cell r="W1233">
            <v>446</v>
          </cell>
          <cell r="X1233">
            <v>402</v>
          </cell>
          <cell r="Y1233" t="str">
            <v>Adhe</v>
          </cell>
          <cell r="Z1233" t="str">
            <v>G7</v>
          </cell>
          <cell r="AA1233" t="str">
            <v>Simple-Adhesive</v>
          </cell>
          <cell r="AB1233" t="str">
            <v>Regular-Adhe</v>
          </cell>
        </row>
        <row r="1234">
          <cell r="D1234" t="str">
            <v>2606WAC38/IND</v>
          </cell>
          <cell r="E1234">
            <v>2606</v>
          </cell>
          <cell r="F1234">
            <v>39.200000000000003</v>
          </cell>
          <cell r="G1234" t="str">
            <v>Yes</v>
          </cell>
          <cell r="H1234">
            <v>36.900000000000006</v>
          </cell>
          <cell r="I1234" t="str">
            <v>TI</v>
          </cell>
          <cell r="J1234" t="str">
            <v>Highend</v>
          </cell>
          <cell r="K1234" t="str">
            <v>2606WAC02/CN</v>
          </cell>
          <cell r="L1234" t="str">
            <v>RD</v>
          </cell>
          <cell r="M1234" t="str">
            <v>S-Group</v>
          </cell>
          <cell r="N1234" t="str">
            <v>Reg</v>
          </cell>
          <cell r="P1234" t="str">
            <v>MTS-RET</v>
          </cell>
          <cell r="Q1234" t="str">
            <v>Live</v>
          </cell>
          <cell r="Y1234" t="str">
            <v>Adhe</v>
          </cell>
          <cell r="AA1234" t="str">
            <v>Simple-Adhesive</v>
          </cell>
          <cell r="AB1234" t="str">
            <v>Regular-Adhe</v>
          </cell>
        </row>
        <row r="1235">
          <cell r="D1235" t="str">
            <v>2606WAD31/IND</v>
          </cell>
          <cell r="E1235">
            <v>2606</v>
          </cell>
          <cell r="F1235">
            <v>39.200000000000003</v>
          </cell>
          <cell r="G1235" t="str">
            <v>Yes</v>
          </cell>
          <cell r="H1235">
            <v>36.900000000000006</v>
          </cell>
          <cell r="I1235" t="str">
            <v>TI</v>
          </cell>
          <cell r="J1235" t="str">
            <v>Highend</v>
          </cell>
          <cell r="K1235" t="str">
            <v>2606WAC02</v>
          </cell>
          <cell r="L1235" t="str">
            <v>RD</v>
          </cell>
          <cell r="M1235" t="str">
            <v>S-Group</v>
          </cell>
          <cell r="N1235" t="str">
            <v>Reg</v>
          </cell>
          <cell r="O1235" t="str">
            <v>6.NP</v>
          </cell>
          <cell r="P1235" t="str">
            <v>MTS-RET</v>
          </cell>
          <cell r="Q1235" t="str">
            <v>Live</v>
          </cell>
          <cell r="W1235">
            <v>750</v>
          </cell>
          <cell r="X1235">
            <v>500</v>
          </cell>
          <cell r="Y1235" t="str">
            <v>Adhe</v>
          </cell>
          <cell r="AA1235" t="str">
            <v>Simple-Adhesive</v>
          </cell>
          <cell r="AB1235" t="str">
            <v>Regular-Adhe</v>
          </cell>
        </row>
        <row r="1236">
          <cell r="D1236" t="str">
            <v>2606YAA31/IND</v>
          </cell>
          <cell r="E1236">
            <v>2606</v>
          </cell>
          <cell r="F1236">
            <v>39.200000000000003</v>
          </cell>
          <cell r="G1236" t="str">
            <v>Yes</v>
          </cell>
          <cell r="H1236">
            <v>36.900000000000006</v>
          </cell>
          <cell r="I1236" t="str">
            <v>TI</v>
          </cell>
          <cell r="J1236" t="str">
            <v>Highend</v>
          </cell>
          <cell r="K1236" t="str">
            <v>2606YAA02/2N</v>
          </cell>
          <cell r="L1236" t="str">
            <v>RD</v>
          </cell>
          <cell r="M1236" t="str">
            <v>S-Group</v>
          </cell>
          <cell r="N1236" t="str">
            <v>Reg</v>
          </cell>
          <cell r="O1236" t="str">
            <v>5.T</v>
          </cell>
          <cell r="P1236" t="str">
            <v>MTS-RET</v>
          </cell>
          <cell r="Q1236" t="str">
            <v>Live</v>
          </cell>
          <cell r="R1236">
            <v>305</v>
          </cell>
          <cell r="S1236">
            <v>279</v>
          </cell>
          <cell r="T1236">
            <v>279</v>
          </cell>
          <cell r="U1236">
            <v>252</v>
          </cell>
          <cell r="V1236">
            <v>267</v>
          </cell>
          <cell r="W1236">
            <v>257</v>
          </cell>
          <cell r="X1236">
            <v>254</v>
          </cell>
          <cell r="Y1236" t="str">
            <v>Adhe</v>
          </cell>
          <cell r="Z1236" t="str">
            <v>G7</v>
          </cell>
          <cell r="AA1236" t="str">
            <v>Simple-Adhesive</v>
          </cell>
          <cell r="AB1236" t="str">
            <v>Regular-Adhe</v>
          </cell>
        </row>
        <row r="1237">
          <cell r="D1237" t="str">
            <v>2606YAC31/IND</v>
          </cell>
          <cell r="E1237">
            <v>2606</v>
          </cell>
          <cell r="F1237">
            <v>27.200000000000003</v>
          </cell>
          <cell r="G1237" t="str">
            <v>Yes</v>
          </cell>
          <cell r="H1237">
            <v>24.900000000000002</v>
          </cell>
          <cell r="I1237" t="str">
            <v>TI</v>
          </cell>
          <cell r="J1237" t="str">
            <v>Highend</v>
          </cell>
          <cell r="K1237" t="str">
            <v>2606YAC02/2N</v>
          </cell>
          <cell r="L1237" t="str">
            <v>RD</v>
          </cell>
          <cell r="M1237" t="str">
            <v>S-Group</v>
          </cell>
          <cell r="N1237" t="str">
            <v>Reg</v>
          </cell>
          <cell r="O1237" t="str">
            <v>3.B</v>
          </cell>
          <cell r="P1237" t="str">
            <v>MTS-RET</v>
          </cell>
          <cell r="Q1237" t="str">
            <v>Live</v>
          </cell>
          <cell r="R1237">
            <v>240</v>
          </cell>
          <cell r="S1237">
            <v>242</v>
          </cell>
          <cell r="T1237">
            <v>252</v>
          </cell>
          <cell r="U1237">
            <v>240</v>
          </cell>
          <cell r="V1237">
            <v>274</v>
          </cell>
          <cell r="W1237">
            <v>269</v>
          </cell>
          <cell r="X1237">
            <v>238</v>
          </cell>
          <cell r="Y1237" t="str">
            <v>Adhe</v>
          </cell>
          <cell r="Z1237" t="str">
            <v>G2</v>
          </cell>
          <cell r="AA1237" t="str">
            <v>Simple-Adhesive</v>
          </cell>
          <cell r="AB1237" t="str">
            <v>Regular-Adhe</v>
          </cell>
        </row>
        <row r="1238">
          <cell r="D1238" t="str">
            <v>2606YAC32/IND</v>
          </cell>
          <cell r="E1238">
            <v>2606</v>
          </cell>
          <cell r="F1238">
            <v>27.200000000000003</v>
          </cell>
          <cell r="G1238" t="str">
            <v>Yes</v>
          </cell>
          <cell r="H1238">
            <v>24.900000000000002</v>
          </cell>
          <cell r="I1238" t="str">
            <v>TI</v>
          </cell>
          <cell r="J1238" t="str">
            <v>Highend</v>
          </cell>
          <cell r="K1238" t="str">
            <v>2606YAC02/2N</v>
          </cell>
          <cell r="L1238" t="str">
            <v>RD</v>
          </cell>
          <cell r="M1238" t="str">
            <v>S-Group</v>
          </cell>
          <cell r="N1238" t="str">
            <v>Reg</v>
          </cell>
          <cell r="O1238" t="str">
            <v>5.T</v>
          </cell>
          <cell r="P1238" t="str">
            <v>PMR41</v>
          </cell>
          <cell r="Q1238" t="str">
            <v>DRP</v>
          </cell>
          <cell r="R1238">
            <v>140</v>
          </cell>
          <cell r="S1238">
            <v>150</v>
          </cell>
          <cell r="T1238">
            <v>160</v>
          </cell>
          <cell r="U1238">
            <v>120</v>
          </cell>
          <cell r="V1238">
            <v>120</v>
          </cell>
          <cell r="W1238">
            <v>120</v>
          </cell>
          <cell r="X1238">
            <v>130</v>
          </cell>
          <cell r="Y1238" t="str">
            <v>Adhe</v>
          </cell>
          <cell r="Z1238" t="str">
            <v>G2</v>
          </cell>
          <cell r="AA1238" t="str">
            <v>Simple-Adhesive</v>
          </cell>
          <cell r="AB1238" t="str">
            <v>Regular-Adhe</v>
          </cell>
        </row>
        <row r="1239">
          <cell r="D1239" t="str">
            <v>2606YAC33/IND</v>
          </cell>
          <cell r="E1239">
            <v>2606</v>
          </cell>
          <cell r="F1239">
            <v>39.200000000000003</v>
          </cell>
          <cell r="G1239" t="str">
            <v>Yes</v>
          </cell>
          <cell r="H1239">
            <v>36.900000000000006</v>
          </cell>
          <cell r="I1239" t="str">
            <v>TI</v>
          </cell>
          <cell r="J1239" t="str">
            <v>Highend</v>
          </cell>
          <cell r="K1239" t="str">
            <v>2606YAC02/2N</v>
          </cell>
          <cell r="L1239" t="str">
            <v>RD</v>
          </cell>
          <cell r="M1239" t="str">
            <v>S-Group</v>
          </cell>
          <cell r="N1239" t="str">
            <v>Reg</v>
          </cell>
          <cell r="O1239" t="str">
            <v>5.T</v>
          </cell>
          <cell r="P1239" t="str">
            <v>PMR42</v>
          </cell>
          <cell r="Q1239" t="str">
            <v>DRP</v>
          </cell>
          <cell r="R1239">
            <v>281</v>
          </cell>
          <cell r="S1239">
            <v>265</v>
          </cell>
          <cell r="T1239">
            <v>275</v>
          </cell>
          <cell r="U1239">
            <v>203</v>
          </cell>
          <cell r="V1239">
            <v>222</v>
          </cell>
          <cell r="W1239">
            <v>216</v>
          </cell>
          <cell r="X1239">
            <v>168</v>
          </cell>
          <cell r="Y1239" t="str">
            <v>Adhe</v>
          </cell>
          <cell r="Z1239" t="str">
            <v>G2</v>
          </cell>
          <cell r="AA1239" t="str">
            <v>Simple-Adhesive</v>
          </cell>
          <cell r="AB1239" t="str">
            <v>Regular-Adhe</v>
          </cell>
        </row>
        <row r="1240">
          <cell r="D1240" t="str">
            <v>2606YAC34/IND</v>
          </cell>
          <cell r="E1240">
            <v>2606</v>
          </cell>
          <cell r="F1240">
            <v>39.200000000000003</v>
          </cell>
          <cell r="G1240" t="str">
            <v>Yes</v>
          </cell>
          <cell r="H1240">
            <v>36.900000000000006</v>
          </cell>
          <cell r="I1240" t="str">
            <v>TI</v>
          </cell>
          <cell r="J1240" t="str">
            <v>Highend</v>
          </cell>
          <cell r="K1240" t="str">
            <v>2606YAC02/2N</v>
          </cell>
          <cell r="L1240" t="str">
            <v>RD</v>
          </cell>
          <cell r="M1240" t="str">
            <v>S-Group</v>
          </cell>
          <cell r="N1240" t="str">
            <v>Reg</v>
          </cell>
          <cell r="O1240" t="str">
            <v>3.B</v>
          </cell>
          <cell r="P1240" t="str">
            <v>MTS-RET</v>
          </cell>
          <cell r="Q1240" t="str">
            <v>Live</v>
          </cell>
          <cell r="R1240">
            <v>340</v>
          </cell>
          <cell r="S1240">
            <v>353</v>
          </cell>
          <cell r="T1240">
            <v>363</v>
          </cell>
          <cell r="U1240">
            <v>343</v>
          </cell>
          <cell r="V1240">
            <v>330</v>
          </cell>
          <cell r="W1240">
            <v>280</v>
          </cell>
          <cell r="X1240">
            <v>275</v>
          </cell>
          <cell r="Y1240" t="str">
            <v>Adhe</v>
          </cell>
          <cell r="Z1240" t="str">
            <v>G2</v>
          </cell>
          <cell r="AA1240" t="str">
            <v>Simple-Adhesive</v>
          </cell>
          <cell r="AB1240" t="str">
            <v>Regular-Adhe</v>
          </cell>
        </row>
        <row r="1241">
          <cell r="D1241" t="str">
            <v>2606YAC35/IND</v>
          </cell>
          <cell r="E1241">
            <v>2606</v>
          </cell>
          <cell r="F1241">
            <v>39.200000000000003</v>
          </cell>
          <cell r="G1241" t="str">
            <v>Yes</v>
          </cell>
          <cell r="H1241">
            <v>36.900000000000006</v>
          </cell>
          <cell r="I1241" t="str">
            <v>TI</v>
          </cell>
          <cell r="J1241" t="str">
            <v>Highend</v>
          </cell>
          <cell r="K1241" t="str">
            <v>2606YAC02/2N</v>
          </cell>
          <cell r="L1241" t="str">
            <v>RD</v>
          </cell>
          <cell r="M1241" t="str">
            <v>S-Group</v>
          </cell>
          <cell r="N1241" t="str">
            <v>Reg</v>
          </cell>
          <cell r="O1241" t="str">
            <v>3.B</v>
          </cell>
          <cell r="P1241" t="str">
            <v>MTS-RET</v>
          </cell>
          <cell r="Q1241" t="str">
            <v>Live</v>
          </cell>
          <cell r="R1241">
            <v>542</v>
          </cell>
          <cell r="S1241">
            <v>525</v>
          </cell>
          <cell r="T1241">
            <v>525</v>
          </cell>
          <cell r="U1241">
            <v>364</v>
          </cell>
          <cell r="V1241">
            <v>384</v>
          </cell>
          <cell r="W1241">
            <v>383</v>
          </cell>
          <cell r="X1241">
            <v>389</v>
          </cell>
          <cell r="Y1241" t="str">
            <v>Adhe</v>
          </cell>
          <cell r="Z1241" t="str">
            <v>G2</v>
          </cell>
          <cell r="AA1241" t="str">
            <v>Simple-Adhesive</v>
          </cell>
          <cell r="AB1241" t="str">
            <v>Regular-Adhe</v>
          </cell>
        </row>
        <row r="1242">
          <cell r="D1242" t="str">
            <v>2606YAC36/IND</v>
          </cell>
          <cell r="E1242">
            <v>2606</v>
          </cell>
          <cell r="F1242">
            <v>39.200000000000003</v>
          </cell>
          <cell r="G1242" t="str">
            <v>Yes</v>
          </cell>
          <cell r="H1242">
            <v>36.900000000000006</v>
          </cell>
          <cell r="I1242" t="str">
            <v>TI</v>
          </cell>
          <cell r="J1242" t="str">
            <v>Highend</v>
          </cell>
          <cell r="K1242" t="str">
            <v>2606YAC02/2N</v>
          </cell>
          <cell r="L1242" t="str">
            <v>RD</v>
          </cell>
          <cell r="M1242" t="str">
            <v>S-Group</v>
          </cell>
          <cell r="N1242" t="str">
            <v>Reg</v>
          </cell>
          <cell r="O1242" t="str">
            <v>5.T</v>
          </cell>
          <cell r="P1242" t="str">
            <v>MTS-RET</v>
          </cell>
          <cell r="Q1242" t="str">
            <v>Live</v>
          </cell>
          <cell r="S1242">
            <v>500</v>
          </cell>
          <cell r="T1242">
            <v>550</v>
          </cell>
          <cell r="U1242">
            <v>250</v>
          </cell>
          <cell r="V1242">
            <v>495</v>
          </cell>
          <cell r="W1242">
            <v>328</v>
          </cell>
          <cell r="X1242">
            <v>277</v>
          </cell>
          <cell r="Y1242" t="str">
            <v>Adhe</v>
          </cell>
          <cell r="Z1242" t="str">
            <v>G7</v>
          </cell>
          <cell r="AA1242" t="str">
            <v>Simple-Adhesive</v>
          </cell>
          <cell r="AB1242" t="str">
            <v>Regular-Adhe</v>
          </cell>
        </row>
        <row r="1243">
          <cell r="D1243" t="str">
            <v>2607SAA31/IND</v>
          </cell>
          <cell r="E1243">
            <v>2607</v>
          </cell>
          <cell r="F1243">
            <v>56.099999999999994</v>
          </cell>
          <cell r="G1243" t="str">
            <v>Yes</v>
          </cell>
          <cell r="H1243">
            <v>53.8</v>
          </cell>
          <cell r="I1243" t="str">
            <v>TI</v>
          </cell>
          <cell r="J1243" t="str">
            <v>Highend</v>
          </cell>
          <cell r="K1243" t="str">
            <v>2607SAA02/01</v>
          </cell>
          <cell r="L1243" t="str">
            <v>SH</v>
          </cell>
          <cell r="M1243" t="str">
            <v>C-Group</v>
          </cell>
          <cell r="N1243" t="str">
            <v>Add on</v>
          </cell>
          <cell r="P1243" t="str">
            <v>NM</v>
          </cell>
          <cell r="Q1243" t="str">
            <v>DRP</v>
          </cell>
          <cell r="S1243">
            <v>0</v>
          </cell>
          <cell r="V1243">
            <v>0</v>
          </cell>
          <cell r="X1243">
            <v>0</v>
          </cell>
          <cell r="Y1243" t="str">
            <v>Sticker</v>
          </cell>
          <cell r="Z1243" t="str">
            <v>A3</v>
          </cell>
          <cell r="AA1243" t="str">
            <v>MG Sticker</v>
          </cell>
          <cell r="AB1243" t="str">
            <v>MG-Sticker + Orientation</v>
          </cell>
        </row>
        <row r="1244">
          <cell r="D1244" t="str">
            <v>2607SAA41/IND</v>
          </cell>
          <cell r="E1244">
            <v>2607</v>
          </cell>
          <cell r="F1244">
            <v>56.099999999999994</v>
          </cell>
          <cell r="G1244" t="str">
            <v>Yes</v>
          </cell>
          <cell r="H1244">
            <v>53.8</v>
          </cell>
          <cell r="I1244" t="str">
            <v>TI</v>
          </cell>
          <cell r="J1244" t="str">
            <v>Highend</v>
          </cell>
          <cell r="K1244" t="str">
            <v>2607SAA02/01</v>
          </cell>
          <cell r="L1244" t="str">
            <v>SH</v>
          </cell>
          <cell r="M1244" t="str">
            <v>C-Group</v>
          </cell>
          <cell r="N1244" t="str">
            <v>Add on</v>
          </cell>
          <cell r="P1244" t="str">
            <v>MTO-NEW</v>
          </cell>
          <cell r="Q1244" t="str">
            <v>Live</v>
          </cell>
          <cell r="S1244">
            <v>0</v>
          </cell>
          <cell r="V1244">
            <v>0</v>
          </cell>
          <cell r="X1244">
            <v>0</v>
          </cell>
          <cell r="Y1244" t="str">
            <v>Sticker</v>
          </cell>
          <cell r="Z1244" t="str">
            <v>A3</v>
          </cell>
          <cell r="AA1244" t="str">
            <v>MG Sticker</v>
          </cell>
          <cell r="AB1244" t="str">
            <v>MG-Sticker + Orientation</v>
          </cell>
        </row>
        <row r="1245">
          <cell r="D1245" t="str">
            <v>2607SAA32/IND</v>
          </cell>
          <cell r="E1245">
            <v>2607</v>
          </cell>
          <cell r="F1245">
            <v>56.099999999999994</v>
          </cell>
          <cell r="G1245" t="str">
            <v>Yes</v>
          </cell>
          <cell r="H1245">
            <v>53.8</v>
          </cell>
          <cell r="I1245" t="str">
            <v>TI</v>
          </cell>
          <cell r="J1245" t="str">
            <v>Highend</v>
          </cell>
          <cell r="K1245" t="str">
            <v>2607SAA02/01</v>
          </cell>
          <cell r="L1245" t="str">
            <v>SH</v>
          </cell>
          <cell r="M1245" t="str">
            <v>C-Group</v>
          </cell>
          <cell r="N1245" t="str">
            <v>Add on</v>
          </cell>
          <cell r="P1245" t="str">
            <v>NM</v>
          </cell>
          <cell r="Q1245" t="str">
            <v>DRP</v>
          </cell>
          <cell r="S1245">
            <v>0</v>
          </cell>
          <cell r="V1245">
            <v>0</v>
          </cell>
          <cell r="X1245">
            <v>0</v>
          </cell>
          <cell r="Y1245" t="str">
            <v>Sticker</v>
          </cell>
          <cell r="Z1245" t="str">
            <v>A3</v>
          </cell>
          <cell r="AA1245" t="str">
            <v>MG Sticker</v>
          </cell>
          <cell r="AB1245" t="str">
            <v>MG-Sticker + Orientation</v>
          </cell>
        </row>
        <row r="1246">
          <cell r="D1246" t="str">
            <v>2607WAA31/IND</v>
          </cell>
          <cell r="E1246">
            <v>2607</v>
          </cell>
          <cell r="F1246">
            <v>56.099999999999994</v>
          </cell>
          <cell r="G1246" t="str">
            <v>Yes</v>
          </cell>
          <cell r="H1246">
            <v>53.8</v>
          </cell>
          <cell r="I1246" t="str">
            <v>TI</v>
          </cell>
          <cell r="J1246" t="str">
            <v>Highend</v>
          </cell>
          <cell r="K1246" t="str">
            <v>2607WAA02/01</v>
          </cell>
          <cell r="L1246" t="str">
            <v>SH</v>
          </cell>
          <cell r="M1246" t="str">
            <v>C-Group</v>
          </cell>
          <cell r="N1246" t="str">
            <v>Add on</v>
          </cell>
          <cell r="O1246" t="str">
            <v>3.B</v>
          </cell>
          <cell r="P1246" t="str">
            <v>MTS-RET</v>
          </cell>
          <cell r="Q1246" t="str">
            <v>Live</v>
          </cell>
          <cell r="R1246">
            <v>396</v>
          </cell>
          <cell r="S1246">
            <v>399</v>
          </cell>
          <cell r="T1246">
            <v>429</v>
          </cell>
          <cell r="U1246">
            <v>511</v>
          </cell>
          <cell r="V1246">
            <v>518</v>
          </cell>
          <cell r="W1246">
            <v>455</v>
          </cell>
          <cell r="X1246">
            <v>502</v>
          </cell>
          <cell r="Y1246" t="str">
            <v>Sticker</v>
          </cell>
          <cell r="Z1246" t="str">
            <v>A3</v>
          </cell>
          <cell r="AA1246" t="str">
            <v>MG Sticker</v>
          </cell>
          <cell r="AB1246" t="str">
            <v>MG-Sticker + Orientation</v>
          </cell>
        </row>
        <row r="1247">
          <cell r="D1247" t="str">
            <v>2607WAA32/IND</v>
          </cell>
          <cell r="E1247">
            <v>2607</v>
          </cell>
          <cell r="F1247">
            <v>56.099999999999994</v>
          </cell>
          <cell r="G1247" t="str">
            <v>Yes</v>
          </cell>
          <cell r="H1247">
            <v>53.8</v>
          </cell>
          <cell r="I1247" t="str">
            <v>TI</v>
          </cell>
          <cell r="J1247" t="str">
            <v>Highend</v>
          </cell>
          <cell r="K1247" t="str">
            <v>2607WAA02/01</v>
          </cell>
          <cell r="L1247" t="str">
            <v>SH</v>
          </cell>
          <cell r="M1247" t="str">
            <v>C-Group</v>
          </cell>
          <cell r="N1247" t="str">
            <v>Add on</v>
          </cell>
          <cell r="O1247" t="str">
            <v>3.B</v>
          </cell>
          <cell r="P1247" t="str">
            <v>MTS-RET</v>
          </cell>
          <cell r="Q1247" t="str">
            <v>Live</v>
          </cell>
          <cell r="R1247">
            <v>250</v>
          </cell>
          <cell r="S1247">
            <v>237</v>
          </cell>
          <cell r="T1247">
            <v>247</v>
          </cell>
          <cell r="U1247">
            <v>260</v>
          </cell>
          <cell r="V1247">
            <v>286</v>
          </cell>
          <cell r="W1247">
            <v>237</v>
          </cell>
          <cell r="X1247">
            <v>237</v>
          </cell>
          <cell r="Y1247" t="str">
            <v>Sticker</v>
          </cell>
          <cell r="Z1247" t="str">
            <v>A3</v>
          </cell>
          <cell r="AA1247" t="str">
            <v>MG Sticker</v>
          </cell>
          <cell r="AB1247" t="str">
            <v>MG-Sticker + Orientation</v>
          </cell>
        </row>
        <row r="1248">
          <cell r="D1248" t="str">
            <v>2607YAA31/IND</v>
          </cell>
          <cell r="E1248">
            <v>2607</v>
          </cell>
          <cell r="F1248">
            <v>56.099999999999994</v>
          </cell>
          <cell r="G1248" t="str">
            <v>Yes</v>
          </cell>
          <cell r="H1248">
            <v>53.8</v>
          </cell>
          <cell r="I1248" t="str">
            <v>TI</v>
          </cell>
          <cell r="J1248" t="str">
            <v>Highend</v>
          </cell>
          <cell r="K1248" t="str">
            <v>2607YAA02/2N/01</v>
          </cell>
          <cell r="L1248" t="str">
            <v>SH</v>
          </cell>
          <cell r="M1248" t="str">
            <v>C-Group</v>
          </cell>
          <cell r="N1248" t="str">
            <v>Add on</v>
          </cell>
          <cell r="P1248" t="str">
            <v>NM</v>
          </cell>
          <cell r="Q1248" t="str">
            <v>DRP</v>
          </cell>
          <cell r="S1248">
            <v>0</v>
          </cell>
          <cell r="V1248">
            <v>0</v>
          </cell>
          <cell r="X1248">
            <v>0</v>
          </cell>
          <cell r="Y1248" t="str">
            <v>Sticker</v>
          </cell>
          <cell r="Z1248" t="str">
            <v>A3</v>
          </cell>
          <cell r="AA1248" t="str">
            <v>MG Sticker</v>
          </cell>
          <cell r="AB1248" t="str">
            <v>MG-Sticker + Orientation</v>
          </cell>
        </row>
        <row r="1249">
          <cell r="D1249" t="str">
            <v>2607YAA41/IND</v>
          </cell>
          <cell r="E1249">
            <v>2607</v>
          </cell>
          <cell r="F1249">
            <v>56.099999999999994</v>
          </cell>
          <cell r="G1249" t="str">
            <v>Yes</v>
          </cell>
          <cell r="H1249">
            <v>53.8</v>
          </cell>
          <cell r="I1249" t="str">
            <v>TI</v>
          </cell>
          <cell r="J1249" t="str">
            <v>Highend</v>
          </cell>
          <cell r="K1249" t="str">
            <v>2607YAA02/2N/01</v>
          </cell>
          <cell r="L1249" t="str">
            <v>SH</v>
          </cell>
          <cell r="M1249" t="str">
            <v>C-Group</v>
          </cell>
          <cell r="N1249" t="str">
            <v>Add on</v>
          </cell>
          <cell r="P1249" t="str">
            <v>MTO-NEW</v>
          </cell>
          <cell r="Q1249" t="str">
            <v>Live</v>
          </cell>
          <cell r="S1249">
            <v>0</v>
          </cell>
          <cell r="V1249">
            <v>0</v>
          </cell>
          <cell r="X1249">
            <v>0</v>
          </cell>
          <cell r="Y1249" t="str">
            <v>Sticker</v>
          </cell>
          <cell r="Z1249" t="str">
            <v>A3</v>
          </cell>
          <cell r="AA1249" t="str">
            <v>MG Sticker</v>
          </cell>
          <cell r="AB1249" t="str">
            <v>MG-Sticker + Orientation</v>
          </cell>
        </row>
        <row r="1250">
          <cell r="D1250" t="str">
            <v>2608QAB32/IND</v>
          </cell>
          <cell r="E1250">
            <v>2608</v>
          </cell>
          <cell r="F1250">
            <v>43.6</v>
          </cell>
          <cell r="G1250" t="str">
            <v>Yes</v>
          </cell>
          <cell r="H1250">
            <v>41.300000000000004</v>
          </cell>
          <cell r="I1250" t="str">
            <v>TI</v>
          </cell>
          <cell r="J1250" t="str">
            <v>Highend</v>
          </cell>
          <cell r="K1250" t="str">
            <v>2608QAB02/BRN</v>
          </cell>
          <cell r="L1250" t="str">
            <v>RD</v>
          </cell>
          <cell r="M1250" t="str">
            <v>S-Group</v>
          </cell>
          <cell r="N1250" t="str">
            <v>Reg</v>
          </cell>
          <cell r="O1250" t="str">
            <v>6.NP</v>
          </cell>
          <cell r="P1250" t="str">
            <v>MTS-RET</v>
          </cell>
          <cell r="Q1250" t="str">
            <v>Live</v>
          </cell>
          <cell r="W1250">
            <v>500</v>
          </cell>
          <cell r="X1250">
            <v>500</v>
          </cell>
          <cell r="Y1250" t="str">
            <v>Adhe</v>
          </cell>
          <cell r="AA1250" t="str">
            <v>Simple-Adhesive</v>
          </cell>
          <cell r="AB1250" t="str">
            <v>Regular-Adhe</v>
          </cell>
        </row>
        <row r="1251">
          <cell r="D1251" t="str">
            <v>2608SAA31/IND</v>
          </cell>
          <cell r="E1251">
            <v>2608</v>
          </cell>
          <cell r="F1251">
            <v>43.6</v>
          </cell>
          <cell r="G1251" t="str">
            <v>Yes</v>
          </cell>
          <cell r="H1251">
            <v>41.300000000000004</v>
          </cell>
          <cell r="I1251" t="str">
            <v>TI</v>
          </cell>
          <cell r="J1251" t="str">
            <v>Highend</v>
          </cell>
          <cell r="K1251" t="str">
            <v>2608SAA02</v>
          </cell>
          <cell r="L1251" t="str">
            <v>RD</v>
          </cell>
          <cell r="M1251" t="str">
            <v>S-Group</v>
          </cell>
          <cell r="N1251" t="str">
            <v>Reg</v>
          </cell>
          <cell r="P1251" t="str">
            <v>MTS-ECR</v>
          </cell>
          <cell r="Q1251" t="str">
            <v>DRP</v>
          </cell>
          <cell r="S1251">
            <v>0</v>
          </cell>
          <cell r="V1251">
            <v>0</v>
          </cell>
          <cell r="X1251">
            <v>0</v>
          </cell>
          <cell r="Y1251" t="str">
            <v>Adhe</v>
          </cell>
          <cell r="Z1251" t="str">
            <v>G2</v>
          </cell>
          <cell r="AA1251" t="str">
            <v>Simple-Adhesive</v>
          </cell>
          <cell r="AB1251" t="str">
            <v>Regular-Adhe</v>
          </cell>
        </row>
        <row r="1252">
          <cell r="D1252" t="str">
            <v>2608SAA32/IND</v>
          </cell>
          <cell r="E1252">
            <v>2608</v>
          </cell>
          <cell r="F1252">
            <v>61.4</v>
          </cell>
          <cell r="G1252" t="str">
            <v>Yes</v>
          </cell>
          <cell r="H1252">
            <v>59.1</v>
          </cell>
          <cell r="I1252" t="str">
            <v>TI</v>
          </cell>
          <cell r="J1252" t="str">
            <v>Highend</v>
          </cell>
          <cell r="K1252" t="str">
            <v>2608SAA02</v>
          </cell>
          <cell r="L1252" t="str">
            <v>RD</v>
          </cell>
          <cell r="M1252" t="str">
            <v>C-Group</v>
          </cell>
          <cell r="N1252" t="str">
            <v>Add on</v>
          </cell>
          <cell r="P1252" t="str">
            <v>MTS-ECR</v>
          </cell>
          <cell r="Q1252" t="str">
            <v>DRP</v>
          </cell>
          <cell r="S1252">
            <v>0</v>
          </cell>
          <cell r="V1252">
            <v>0</v>
          </cell>
          <cell r="X1252">
            <v>0</v>
          </cell>
          <cell r="Y1252" t="str">
            <v>Adhe</v>
          </cell>
          <cell r="Z1252" t="str">
            <v>A3</v>
          </cell>
          <cell r="AA1252" t="str">
            <v>Link Assy</v>
          </cell>
          <cell r="AB1252" t="str">
            <v>MG Adhe + Link assembly</v>
          </cell>
        </row>
        <row r="1253">
          <cell r="D1253" t="str">
            <v>2608SAB31/IND</v>
          </cell>
          <cell r="E1253">
            <v>2608</v>
          </cell>
          <cell r="F1253">
            <v>43.6</v>
          </cell>
          <cell r="G1253" t="str">
            <v>Yes</v>
          </cell>
          <cell r="H1253">
            <v>41.300000000000004</v>
          </cell>
          <cell r="I1253" t="str">
            <v>TI</v>
          </cell>
          <cell r="J1253" t="str">
            <v>Highend</v>
          </cell>
          <cell r="K1253" t="str">
            <v>2608SAB02</v>
          </cell>
          <cell r="L1253" t="str">
            <v>RD</v>
          </cell>
          <cell r="M1253" t="str">
            <v>S-Group</v>
          </cell>
          <cell r="N1253" t="str">
            <v>Reg</v>
          </cell>
          <cell r="O1253" t="str">
            <v>2.H</v>
          </cell>
          <cell r="P1253" t="str">
            <v>MTS-RET</v>
          </cell>
          <cell r="Q1253" t="str">
            <v>Live</v>
          </cell>
          <cell r="R1253">
            <v>468</v>
          </cell>
          <cell r="S1253">
            <v>475</v>
          </cell>
          <cell r="T1253">
            <v>495</v>
          </cell>
          <cell r="U1253">
            <v>549</v>
          </cell>
          <cell r="V1253">
            <v>552</v>
          </cell>
          <cell r="W1253">
            <v>570</v>
          </cell>
          <cell r="X1253">
            <v>557</v>
          </cell>
          <cell r="Y1253" t="str">
            <v>Adhe</v>
          </cell>
          <cell r="Z1253" t="str">
            <v>A3</v>
          </cell>
          <cell r="AA1253" t="str">
            <v>Simple-Adhesive</v>
          </cell>
          <cell r="AB1253" t="str">
            <v>Regular-Adhe</v>
          </cell>
        </row>
        <row r="1254">
          <cell r="D1254" t="str">
            <v>2608SAB32/IND</v>
          </cell>
          <cell r="E1254">
            <v>2608</v>
          </cell>
          <cell r="F1254">
            <v>61.4</v>
          </cell>
          <cell r="G1254" t="str">
            <v>Yes</v>
          </cell>
          <cell r="H1254">
            <v>59.1</v>
          </cell>
          <cell r="I1254" t="str">
            <v>TI</v>
          </cell>
          <cell r="J1254" t="str">
            <v>Highend</v>
          </cell>
          <cell r="K1254" t="str">
            <v>2608SAB02</v>
          </cell>
          <cell r="L1254" t="str">
            <v>RD</v>
          </cell>
          <cell r="M1254" t="str">
            <v>C-Group</v>
          </cell>
          <cell r="N1254" t="str">
            <v>Add on</v>
          </cell>
          <cell r="O1254" t="str">
            <v>3.B</v>
          </cell>
          <cell r="P1254" t="str">
            <v>MTS-RET</v>
          </cell>
          <cell r="Q1254" t="str">
            <v>Live</v>
          </cell>
          <cell r="R1254">
            <v>605</v>
          </cell>
          <cell r="S1254">
            <v>687</v>
          </cell>
          <cell r="T1254">
            <v>687</v>
          </cell>
          <cell r="U1254">
            <v>698</v>
          </cell>
          <cell r="V1254">
            <v>635</v>
          </cell>
          <cell r="W1254">
            <v>584</v>
          </cell>
          <cell r="X1254">
            <v>540</v>
          </cell>
          <cell r="Y1254" t="str">
            <v>Adhe</v>
          </cell>
          <cell r="Z1254" t="str">
            <v>A3</v>
          </cell>
          <cell r="AA1254" t="str">
            <v>Link Assy</v>
          </cell>
          <cell r="AB1254" t="str">
            <v>MG Adhe + Link assembly</v>
          </cell>
        </row>
        <row r="1255">
          <cell r="D1255" t="str">
            <v>2608WAA31/IND</v>
          </cell>
          <cell r="E1255">
            <v>2608</v>
          </cell>
          <cell r="F1255">
            <v>43.6</v>
          </cell>
          <cell r="G1255" t="str">
            <v>Yes</v>
          </cell>
          <cell r="H1255">
            <v>41.300000000000004</v>
          </cell>
          <cell r="I1255" t="str">
            <v>TI</v>
          </cell>
          <cell r="J1255" t="str">
            <v>Highend</v>
          </cell>
          <cell r="K1255" t="str">
            <v>2608WAA02</v>
          </cell>
          <cell r="L1255" t="str">
            <v>RD</v>
          </cell>
          <cell r="M1255" t="str">
            <v>S-Group</v>
          </cell>
          <cell r="N1255" t="str">
            <v>Reg</v>
          </cell>
          <cell r="P1255" t="str">
            <v>MTS-ECR</v>
          </cell>
          <cell r="Q1255" t="str">
            <v>DRP</v>
          </cell>
          <cell r="S1255">
            <v>0</v>
          </cell>
          <cell r="V1255">
            <v>0</v>
          </cell>
          <cell r="X1255">
            <v>0</v>
          </cell>
          <cell r="Y1255" t="str">
            <v>Adhe</v>
          </cell>
          <cell r="Z1255" t="str">
            <v>G2</v>
          </cell>
          <cell r="AA1255" t="str">
            <v>Simple-Adhesive</v>
          </cell>
          <cell r="AB1255" t="str">
            <v>Regular-Adhe</v>
          </cell>
        </row>
        <row r="1256">
          <cell r="D1256" t="str">
            <v>2608WAA32/IND</v>
          </cell>
          <cell r="E1256">
            <v>2608</v>
          </cell>
          <cell r="F1256">
            <v>61.4</v>
          </cell>
          <cell r="G1256" t="str">
            <v>Yes</v>
          </cell>
          <cell r="H1256">
            <v>59.1</v>
          </cell>
          <cell r="I1256" t="str">
            <v>TI</v>
          </cell>
          <cell r="J1256" t="str">
            <v>Highend</v>
          </cell>
          <cell r="K1256" t="str">
            <v>2608WAA02</v>
          </cell>
          <cell r="L1256" t="str">
            <v>RD</v>
          </cell>
          <cell r="M1256" t="str">
            <v>C-Group</v>
          </cell>
          <cell r="N1256" t="str">
            <v>Add on</v>
          </cell>
          <cell r="P1256" t="str">
            <v>MTS-ECR</v>
          </cell>
          <cell r="Q1256" t="str">
            <v>DRP</v>
          </cell>
          <cell r="S1256">
            <v>0</v>
          </cell>
          <cell r="V1256">
            <v>0</v>
          </cell>
          <cell r="X1256">
            <v>0</v>
          </cell>
          <cell r="Y1256" t="str">
            <v>Adhe</v>
          </cell>
          <cell r="Z1256" t="str">
            <v>A3</v>
          </cell>
          <cell r="AA1256" t="str">
            <v>Link Assy</v>
          </cell>
          <cell r="AB1256" t="str">
            <v>MG Adhe + Link assembly</v>
          </cell>
        </row>
        <row r="1257">
          <cell r="D1257" t="str">
            <v>2608WAB31/IND</v>
          </cell>
          <cell r="E1257">
            <v>2608</v>
          </cell>
          <cell r="F1257">
            <v>43.6</v>
          </cell>
          <cell r="G1257" t="str">
            <v>Yes</v>
          </cell>
          <cell r="H1257">
            <v>41.300000000000004</v>
          </cell>
          <cell r="I1257" t="str">
            <v>TI</v>
          </cell>
          <cell r="J1257" t="str">
            <v>Highend</v>
          </cell>
          <cell r="K1257" t="str">
            <v>2608WAB02</v>
          </cell>
          <cell r="L1257" t="str">
            <v>RD</v>
          </cell>
          <cell r="M1257" t="str">
            <v>S-Group</v>
          </cell>
          <cell r="N1257" t="str">
            <v>Reg</v>
          </cell>
          <cell r="O1257" t="str">
            <v>1.SH</v>
          </cell>
          <cell r="P1257" t="str">
            <v>MTS-RET</v>
          </cell>
          <cell r="Q1257" t="str">
            <v>Live</v>
          </cell>
          <cell r="R1257">
            <v>871</v>
          </cell>
          <cell r="S1257">
            <v>931</v>
          </cell>
          <cell r="T1257">
            <v>941</v>
          </cell>
          <cell r="U1257">
            <v>1149</v>
          </cell>
          <cell r="V1257">
            <v>1116</v>
          </cell>
          <cell r="W1257">
            <v>1441</v>
          </cell>
          <cell r="X1257">
            <v>1293</v>
          </cell>
          <cell r="Y1257" t="str">
            <v>Adhe</v>
          </cell>
          <cell r="Z1257" t="str">
            <v>A3</v>
          </cell>
          <cell r="AA1257" t="str">
            <v>Simple-Adhesive</v>
          </cell>
          <cell r="AB1257" t="str">
            <v>Regular-Adhe</v>
          </cell>
        </row>
        <row r="1258">
          <cell r="D1258" t="str">
            <v>2608WAB32/IND</v>
          </cell>
          <cell r="E1258">
            <v>2608</v>
          </cell>
          <cell r="F1258">
            <v>61.4</v>
          </cell>
          <cell r="G1258" t="str">
            <v>Yes</v>
          </cell>
          <cell r="H1258">
            <v>59.1</v>
          </cell>
          <cell r="I1258" t="str">
            <v>TI</v>
          </cell>
          <cell r="J1258" t="str">
            <v>Highend</v>
          </cell>
          <cell r="K1258" t="str">
            <v>2608WAB02</v>
          </cell>
          <cell r="L1258" t="str">
            <v>RD</v>
          </cell>
          <cell r="M1258" t="str">
            <v>C-Group</v>
          </cell>
          <cell r="N1258" t="str">
            <v>Add on</v>
          </cell>
          <cell r="O1258" t="str">
            <v>2.H</v>
          </cell>
          <cell r="P1258" t="str">
            <v>MTS-RET</v>
          </cell>
          <cell r="Q1258" t="str">
            <v>Live</v>
          </cell>
          <cell r="R1258">
            <v>918</v>
          </cell>
          <cell r="S1258">
            <v>888</v>
          </cell>
          <cell r="T1258">
            <v>908</v>
          </cell>
          <cell r="U1258">
            <v>958</v>
          </cell>
          <cell r="V1258">
            <v>1024</v>
          </cell>
          <cell r="W1258">
            <v>951</v>
          </cell>
          <cell r="X1258">
            <v>1013</v>
          </cell>
          <cell r="Y1258" t="str">
            <v>Adhe</v>
          </cell>
          <cell r="Z1258" t="str">
            <v>A3</v>
          </cell>
          <cell r="AA1258" t="str">
            <v>Link Assy</v>
          </cell>
          <cell r="AB1258" t="str">
            <v>MG Adhe + Link assembly</v>
          </cell>
        </row>
        <row r="1259">
          <cell r="D1259" t="str">
            <v>2608YAA31/IND</v>
          </cell>
          <cell r="E1259">
            <v>2608</v>
          </cell>
          <cell r="F1259">
            <v>43.6</v>
          </cell>
          <cell r="G1259" t="str">
            <v>Yes</v>
          </cell>
          <cell r="H1259">
            <v>41.300000000000004</v>
          </cell>
          <cell r="I1259" t="str">
            <v>TI</v>
          </cell>
          <cell r="J1259" t="str">
            <v>Highend</v>
          </cell>
          <cell r="K1259" t="str">
            <v>2608YAA02/2N</v>
          </cell>
          <cell r="L1259" t="str">
            <v>RD</v>
          </cell>
          <cell r="M1259" t="str">
            <v>S-Group</v>
          </cell>
          <cell r="N1259" t="str">
            <v>Reg</v>
          </cell>
          <cell r="P1259" t="str">
            <v>MTS-ECR</v>
          </cell>
          <cell r="Q1259" t="str">
            <v>DRP</v>
          </cell>
          <cell r="S1259">
            <v>0</v>
          </cell>
          <cell r="V1259">
            <v>0</v>
          </cell>
          <cell r="X1259">
            <v>0</v>
          </cell>
          <cell r="Y1259" t="str">
            <v>Adhe</v>
          </cell>
          <cell r="Z1259" t="str">
            <v>G2</v>
          </cell>
          <cell r="AA1259" t="str">
            <v>Simple-Adhesive</v>
          </cell>
          <cell r="AB1259" t="str">
            <v>Regular-Adhe</v>
          </cell>
        </row>
        <row r="1260">
          <cell r="D1260" t="str">
            <v>2608YAA32/IND</v>
          </cell>
          <cell r="E1260">
            <v>2608</v>
          </cell>
          <cell r="F1260">
            <v>61.4</v>
          </cell>
          <cell r="G1260" t="str">
            <v>Yes</v>
          </cell>
          <cell r="H1260">
            <v>59.1</v>
          </cell>
          <cell r="I1260" t="str">
            <v>TI</v>
          </cell>
          <cell r="J1260" t="str">
            <v>Highend</v>
          </cell>
          <cell r="K1260" t="str">
            <v>2608YAA02/2N</v>
          </cell>
          <cell r="L1260" t="str">
            <v>RD</v>
          </cell>
          <cell r="M1260" t="str">
            <v>C-Group</v>
          </cell>
          <cell r="N1260" t="str">
            <v>Add on</v>
          </cell>
          <cell r="P1260" t="str">
            <v>NM</v>
          </cell>
          <cell r="Q1260" t="str">
            <v>DRP</v>
          </cell>
          <cell r="S1260">
            <v>0</v>
          </cell>
          <cell r="V1260">
            <v>0</v>
          </cell>
          <cell r="X1260">
            <v>0</v>
          </cell>
          <cell r="Y1260" t="str">
            <v>Adhe</v>
          </cell>
          <cell r="Z1260" t="str">
            <v>A3</v>
          </cell>
          <cell r="AA1260" t="str">
            <v>Link Assy</v>
          </cell>
          <cell r="AB1260" t="str">
            <v>MG Adhe + Link assembly</v>
          </cell>
        </row>
        <row r="1261">
          <cell r="D1261" t="str">
            <v>2608YAB31/IND</v>
          </cell>
          <cell r="E1261">
            <v>2608</v>
          </cell>
          <cell r="F1261">
            <v>43.6</v>
          </cell>
          <cell r="G1261" t="str">
            <v>Yes</v>
          </cell>
          <cell r="H1261">
            <v>41.300000000000004</v>
          </cell>
          <cell r="I1261" t="str">
            <v>TI</v>
          </cell>
          <cell r="J1261" t="str">
            <v>Highend</v>
          </cell>
          <cell r="K1261" t="str">
            <v>2608YAB02/2N</v>
          </cell>
          <cell r="L1261" t="str">
            <v>RD</v>
          </cell>
          <cell r="M1261" t="str">
            <v>S-Group</v>
          </cell>
          <cell r="N1261" t="str">
            <v>Reg</v>
          </cell>
          <cell r="O1261" t="str">
            <v>5.T</v>
          </cell>
          <cell r="P1261" t="str">
            <v>MTS-RET</v>
          </cell>
          <cell r="Q1261" t="str">
            <v>Live</v>
          </cell>
          <cell r="R1261">
            <v>288</v>
          </cell>
          <cell r="S1261">
            <v>273</v>
          </cell>
          <cell r="T1261">
            <v>303</v>
          </cell>
          <cell r="U1261">
            <v>322</v>
          </cell>
          <cell r="V1261">
            <v>323</v>
          </cell>
          <cell r="W1261">
            <v>333</v>
          </cell>
          <cell r="X1261">
            <v>304</v>
          </cell>
          <cell r="Y1261" t="str">
            <v>Adhe</v>
          </cell>
          <cell r="Z1261" t="str">
            <v>G2</v>
          </cell>
          <cell r="AA1261" t="str">
            <v>Simple-Adhesive</v>
          </cell>
          <cell r="AB1261" t="str">
            <v>Regular-Adhe</v>
          </cell>
        </row>
        <row r="1262">
          <cell r="D1262" t="str">
            <v>2608YAB32/IND</v>
          </cell>
          <cell r="E1262">
            <v>2608</v>
          </cell>
          <cell r="F1262">
            <v>61.4</v>
          </cell>
          <cell r="G1262" t="str">
            <v>Yes</v>
          </cell>
          <cell r="H1262">
            <v>59.1</v>
          </cell>
          <cell r="I1262" t="str">
            <v>TI</v>
          </cell>
          <cell r="J1262" t="str">
            <v>Highend</v>
          </cell>
          <cell r="K1262" t="str">
            <v>2608YAB02/2N</v>
          </cell>
          <cell r="L1262" t="str">
            <v>RD</v>
          </cell>
          <cell r="M1262" t="str">
            <v>C-Group</v>
          </cell>
          <cell r="N1262" t="str">
            <v>Add on</v>
          </cell>
          <cell r="P1262" t="str">
            <v>PMR39</v>
          </cell>
          <cell r="Q1262" t="str">
            <v>DRP</v>
          </cell>
          <cell r="R1262">
            <v>203</v>
          </cell>
          <cell r="S1262">
            <v>199</v>
          </cell>
          <cell r="T1262">
            <v>199</v>
          </cell>
          <cell r="U1262">
            <v>186</v>
          </cell>
          <cell r="V1262">
            <v>171</v>
          </cell>
          <cell r="X1262">
            <v>0</v>
          </cell>
          <cell r="Y1262" t="str">
            <v>Adhe</v>
          </cell>
          <cell r="Z1262" t="str">
            <v>A3</v>
          </cell>
          <cell r="AA1262" t="str">
            <v>Link Assy</v>
          </cell>
          <cell r="AB1262" t="str">
            <v>MG Adhe + Link assembly</v>
          </cell>
        </row>
        <row r="1263">
          <cell r="D1263" t="str">
            <v>2610SAB101/IND</v>
          </cell>
          <cell r="E1263">
            <v>2610</v>
          </cell>
          <cell r="F1263">
            <v>27.2</v>
          </cell>
          <cell r="G1263" t="str">
            <v>Yes</v>
          </cell>
          <cell r="H1263">
            <v>24.9</v>
          </cell>
          <cell r="I1263" t="str">
            <v>TI</v>
          </cell>
          <cell r="J1263" t="str">
            <v>Highend</v>
          </cell>
          <cell r="K1263" t="str">
            <v>2610SAB02</v>
          </cell>
          <cell r="L1263" t="str">
            <v>SH</v>
          </cell>
          <cell r="M1263" t="str">
            <v>S-Group</v>
          </cell>
          <cell r="N1263" t="str">
            <v>Reg</v>
          </cell>
          <cell r="P1263" t="str">
            <v>MTO-NEW</v>
          </cell>
          <cell r="Q1263" t="str">
            <v>Live</v>
          </cell>
          <cell r="S1263">
            <v>0</v>
          </cell>
          <cell r="V1263">
            <v>0</v>
          </cell>
          <cell r="X1263">
            <v>0</v>
          </cell>
          <cell r="Y1263" t="str">
            <v>Adhe</v>
          </cell>
          <cell r="Z1263" t="str">
            <v>G2</v>
          </cell>
          <cell r="AA1263" t="str">
            <v>Simple-Adhesive</v>
          </cell>
          <cell r="AB1263" t="str">
            <v>Regular-Adhe</v>
          </cell>
        </row>
        <row r="1264">
          <cell r="D1264" t="str">
            <v>2610WAB101/IND</v>
          </cell>
          <cell r="E1264">
            <v>2610</v>
          </cell>
          <cell r="F1264">
            <v>27.2</v>
          </cell>
          <cell r="G1264" t="str">
            <v>Yes</v>
          </cell>
          <cell r="H1264">
            <v>24.9</v>
          </cell>
          <cell r="I1264" t="str">
            <v>TI</v>
          </cell>
          <cell r="J1264" t="str">
            <v>Highend</v>
          </cell>
          <cell r="K1264" t="str">
            <v>2610WAB02</v>
          </cell>
          <cell r="L1264" t="str">
            <v>SH</v>
          </cell>
          <cell r="M1264" t="str">
            <v>S-Group</v>
          </cell>
          <cell r="N1264" t="str">
            <v>Reg</v>
          </cell>
          <cell r="O1264" t="str">
            <v>3.B</v>
          </cell>
          <cell r="P1264" t="str">
            <v>PMR41</v>
          </cell>
          <cell r="Q1264" t="str">
            <v>DRP</v>
          </cell>
          <cell r="S1264">
            <v>0</v>
          </cell>
          <cell r="U1264">
            <v>250</v>
          </cell>
          <cell r="V1264">
            <v>240</v>
          </cell>
          <cell r="W1264">
            <v>206</v>
          </cell>
          <cell r="X1264">
            <v>143</v>
          </cell>
          <cell r="Y1264" t="str">
            <v>Adhe</v>
          </cell>
          <cell r="Z1264" t="str">
            <v>G2</v>
          </cell>
          <cell r="AA1264" t="str">
            <v>Simple-Adhesive</v>
          </cell>
          <cell r="AB1264" t="str">
            <v>Regular-Adhe</v>
          </cell>
        </row>
        <row r="1265">
          <cell r="D1265" t="str">
            <v>2617NAD31/IND</v>
          </cell>
          <cell r="E1265">
            <v>2617</v>
          </cell>
          <cell r="F1265">
            <v>39.1</v>
          </cell>
          <cell r="G1265" t="str">
            <v>Yes</v>
          </cell>
          <cell r="H1265">
            <v>36.800000000000004</v>
          </cell>
          <cell r="I1265" t="str">
            <v>TI</v>
          </cell>
          <cell r="J1265" t="str">
            <v>Highend</v>
          </cell>
          <cell r="K1265" t="str">
            <v>2617NAD02</v>
          </cell>
          <cell r="L1265" t="str">
            <v>RD</v>
          </cell>
          <cell r="M1265" t="str">
            <v>S-Group</v>
          </cell>
          <cell r="N1265" t="str">
            <v>Reg</v>
          </cell>
          <cell r="O1265" t="str">
            <v>5.T</v>
          </cell>
          <cell r="P1265" t="str">
            <v>MTS-RET</v>
          </cell>
          <cell r="Q1265" t="str">
            <v>Live</v>
          </cell>
          <cell r="S1265">
            <v>500</v>
          </cell>
          <cell r="T1265">
            <v>400</v>
          </cell>
          <cell r="U1265">
            <v>250</v>
          </cell>
          <cell r="V1265">
            <v>394</v>
          </cell>
          <cell r="W1265">
            <v>390</v>
          </cell>
          <cell r="X1265">
            <v>334</v>
          </cell>
          <cell r="Y1265" t="str">
            <v>Gask</v>
          </cell>
          <cell r="Z1265" t="str">
            <v>G4</v>
          </cell>
          <cell r="AA1265" t="str">
            <v>Simple-Gasket</v>
          </cell>
          <cell r="AB1265" t="str">
            <v>Regular-Gask</v>
          </cell>
        </row>
        <row r="1266">
          <cell r="D1266" t="str">
            <v>2617NSA00/IND</v>
          </cell>
          <cell r="E1266">
            <v>2617</v>
          </cell>
          <cell r="F1266">
            <v>39.1</v>
          </cell>
          <cell r="G1266" t="str">
            <v>Yes</v>
          </cell>
          <cell r="H1266">
            <v>36.800000000000004</v>
          </cell>
          <cell r="I1266" t="str">
            <v>TI</v>
          </cell>
          <cell r="J1266" t="str">
            <v>Highend</v>
          </cell>
          <cell r="K1266" t="str">
            <v>2617NSA02</v>
          </cell>
          <cell r="L1266" t="str">
            <v>RD</v>
          </cell>
          <cell r="M1266" t="str">
            <v>S-Group</v>
          </cell>
          <cell r="N1266" t="str">
            <v>Reg</v>
          </cell>
          <cell r="P1266" t="str">
            <v>NM</v>
          </cell>
          <cell r="Q1266" t="str">
            <v>DRP</v>
          </cell>
          <cell r="S1266">
            <v>0</v>
          </cell>
          <cell r="V1266">
            <v>0</v>
          </cell>
          <cell r="X1266">
            <v>0</v>
          </cell>
          <cell r="Y1266" t="str">
            <v>Gask</v>
          </cell>
          <cell r="Z1266" t="str">
            <v>G4</v>
          </cell>
          <cell r="AA1266" t="str">
            <v>Simple-Gasket</v>
          </cell>
          <cell r="AB1266" t="str">
            <v>Regular-Gask</v>
          </cell>
        </row>
        <row r="1267">
          <cell r="D1267" t="str">
            <v>2617SAA00/IND</v>
          </cell>
          <cell r="E1267">
            <v>2617</v>
          </cell>
          <cell r="F1267">
            <v>39.1</v>
          </cell>
          <cell r="G1267" t="str">
            <v>Yes</v>
          </cell>
          <cell r="H1267">
            <v>36.800000000000004</v>
          </cell>
          <cell r="I1267" t="str">
            <v>TI</v>
          </cell>
          <cell r="J1267" t="str">
            <v>Highend</v>
          </cell>
          <cell r="K1267" t="str">
            <v>2617SAA02</v>
          </cell>
          <cell r="L1267" t="str">
            <v>RD</v>
          </cell>
          <cell r="M1267" t="str">
            <v>S-Group</v>
          </cell>
          <cell r="N1267" t="str">
            <v>Reg</v>
          </cell>
          <cell r="P1267" t="str">
            <v>PMR36</v>
          </cell>
          <cell r="Q1267" t="str">
            <v>DRP</v>
          </cell>
          <cell r="S1267">
            <v>0</v>
          </cell>
          <cell r="V1267">
            <v>0</v>
          </cell>
          <cell r="X1267">
            <v>0</v>
          </cell>
          <cell r="Y1267" t="str">
            <v>Gask</v>
          </cell>
          <cell r="Z1267" t="str">
            <v>G4</v>
          </cell>
          <cell r="AA1267" t="str">
            <v>Simple-Gasket</v>
          </cell>
          <cell r="AB1267" t="str">
            <v>Regular-Gask</v>
          </cell>
        </row>
        <row r="1268">
          <cell r="D1268" t="str">
            <v>2617SAB00/IND</v>
          </cell>
          <cell r="E1268">
            <v>2617</v>
          </cell>
          <cell r="F1268">
            <v>39.1</v>
          </cell>
          <cell r="G1268" t="str">
            <v>Yes</v>
          </cell>
          <cell r="H1268">
            <v>36.800000000000004</v>
          </cell>
          <cell r="I1268" t="str">
            <v>TI</v>
          </cell>
          <cell r="J1268" t="str">
            <v>Highend</v>
          </cell>
          <cell r="K1268" t="str">
            <v>2617SAB02</v>
          </cell>
          <cell r="L1268" t="str">
            <v>RD</v>
          </cell>
          <cell r="M1268" t="str">
            <v>S-Group</v>
          </cell>
          <cell r="N1268" t="str">
            <v>Reg</v>
          </cell>
          <cell r="O1268" t="str">
            <v>3.B</v>
          </cell>
          <cell r="P1268" t="str">
            <v>MTS-RET</v>
          </cell>
          <cell r="Q1268" t="str">
            <v>Live</v>
          </cell>
          <cell r="R1268">
            <v>634</v>
          </cell>
          <cell r="S1268">
            <v>641</v>
          </cell>
          <cell r="T1268">
            <v>661</v>
          </cell>
          <cell r="U1268">
            <v>670</v>
          </cell>
          <cell r="V1268">
            <v>724</v>
          </cell>
          <cell r="W1268">
            <v>417</v>
          </cell>
          <cell r="X1268">
            <v>363</v>
          </cell>
          <cell r="Y1268" t="str">
            <v>Gask</v>
          </cell>
          <cell r="Z1268" t="str">
            <v>G4</v>
          </cell>
          <cell r="AA1268" t="str">
            <v>Simple-Gasket</v>
          </cell>
          <cell r="AB1268" t="str">
            <v>Regular-Gask</v>
          </cell>
        </row>
        <row r="1269">
          <cell r="D1269" t="str">
            <v>2617SAB31/IND</v>
          </cell>
          <cell r="E1269">
            <v>2617</v>
          </cell>
          <cell r="F1269">
            <v>39.1</v>
          </cell>
          <cell r="G1269" t="str">
            <v>Yes</v>
          </cell>
          <cell r="H1269">
            <v>36.800000000000004</v>
          </cell>
          <cell r="I1269" t="str">
            <v>TI</v>
          </cell>
          <cell r="J1269" t="str">
            <v>Highend</v>
          </cell>
          <cell r="K1269" t="str">
            <v>2617SAB02</v>
          </cell>
          <cell r="L1269" t="str">
            <v>RD</v>
          </cell>
          <cell r="M1269" t="str">
            <v>S-Group</v>
          </cell>
          <cell r="N1269" t="str">
            <v>Reg</v>
          </cell>
          <cell r="O1269" t="str">
            <v>5.T</v>
          </cell>
          <cell r="P1269" t="str">
            <v>PMR43</v>
          </cell>
          <cell r="Q1269" t="str">
            <v>DRP</v>
          </cell>
          <cell r="S1269">
            <v>750</v>
          </cell>
          <cell r="T1269">
            <v>750</v>
          </cell>
          <cell r="U1269">
            <v>250</v>
          </cell>
          <cell r="V1269">
            <v>547</v>
          </cell>
          <cell r="W1269">
            <v>242</v>
          </cell>
          <cell r="X1269">
            <v>181</v>
          </cell>
          <cell r="Y1269" t="str">
            <v>Gask</v>
          </cell>
          <cell r="Z1269" t="str">
            <v>G4</v>
          </cell>
          <cell r="AA1269" t="str">
            <v>Simple-Gasket</v>
          </cell>
          <cell r="AB1269" t="str">
            <v>Regular-Gask</v>
          </cell>
        </row>
        <row r="1270">
          <cell r="D1270" t="str">
            <v>2617SAD00/IND</v>
          </cell>
          <cell r="E1270">
            <v>2617</v>
          </cell>
          <cell r="F1270">
            <v>39.1</v>
          </cell>
          <cell r="G1270" t="str">
            <v>Yes</v>
          </cell>
          <cell r="H1270">
            <v>36.800000000000004</v>
          </cell>
          <cell r="I1270" t="str">
            <v>TI</v>
          </cell>
          <cell r="J1270" t="str">
            <v>Highend</v>
          </cell>
          <cell r="K1270" t="str">
            <v>2617SAD02</v>
          </cell>
          <cell r="L1270" t="str">
            <v>RD</v>
          </cell>
          <cell r="M1270" t="str">
            <v>S-Group</v>
          </cell>
          <cell r="N1270" t="str">
            <v>Reg</v>
          </cell>
          <cell r="O1270" t="str">
            <v>5.T</v>
          </cell>
          <cell r="P1270" t="str">
            <v>MTS-RET</v>
          </cell>
          <cell r="Q1270" t="str">
            <v>Live</v>
          </cell>
          <cell r="S1270">
            <v>250</v>
          </cell>
          <cell r="T1270">
            <v>400</v>
          </cell>
          <cell r="U1270">
            <v>250</v>
          </cell>
          <cell r="V1270">
            <v>224</v>
          </cell>
          <cell r="W1270">
            <v>229</v>
          </cell>
          <cell r="X1270">
            <v>182</v>
          </cell>
          <cell r="Y1270" t="str">
            <v>Gask</v>
          </cell>
          <cell r="Z1270" t="str">
            <v>G4</v>
          </cell>
          <cell r="AA1270" t="str">
            <v>Simple-Gasket</v>
          </cell>
          <cell r="AB1270" t="str">
            <v>Regular-Gask</v>
          </cell>
        </row>
        <row r="1271">
          <cell r="D1271" t="str">
            <v>2617WAA00/IND</v>
          </cell>
          <cell r="E1271">
            <v>2617</v>
          </cell>
          <cell r="F1271">
            <v>39.1</v>
          </cell>
          <cell r="G1271" t="str">
            <v>Yes</v>
          </cell>
          <cell r="H1271">
            <v>36.800000000000004</v>
          </cell>
          <cell r="I1271" t="str">
            <v>TI</v>
          </cell>
          <cell r="J1271" t="str">
            <v>Highend</v>
          </cell>
          <cell r="K1271" t="str">
            <v>2617WAA02</v>
          </cell>
          <cell r="L1271" t="str">
            <v>RD</v>
          </cell>
          <cell r="M1271" t="str">
            <v>S-Group</v>
          </cell>
          <cell r="N1271" t="str">
            <v>Reg</v>
          </cell>
          <cell r="P1271" t="str">
            <v>PMR39</v>
          </cell>
          <cell r="Q1271" t="str">
            <v>DRP</v>
          </cell>
          <cell r="R1271">
            <v>279</v>
          </cell>
          <cell r="S1271">
            <v>218</v>
          </cell>
          <cell r="T1271">
            <v>208</v>
          </cell>
          <cell r="U1271">
            <v>122</v>
          </cell>
          <cell r="V1271">
            <v>150</v>
          </cell>
          <cell r="X1271">
            <v>0</v>
          </cell>
          <cell r="Y1271" t="str">
            <v>Gask</v>
          </cell>
          <cell r="Z1271" t="str">
            <v>G4</v>
          </cell>
          <cell r="AA1271" t="str">
            <v>Simple-Gasket</v>
          </cell>
          <cell r="AB1271" t="str">
            <v>Regular-Gask</v>
          </cell>
        </row>
        <row r="1272">
          <cell r="D1272" t="str">
            <v>2617WAB00/IND</v>
          </cell>
          <cell r="E1272">
            <v>2617</v>
          </cell>
          <cell r="F1272">
            <v>39.1</v>
          </cell>
          <cell r="G1272" t="str">
            <v>Yes</v>
          </cell>
          <cell r="H1272">
            <v>36.800000000000004</v>
          </cell>
          <cell r="I1272" t="str">
            <v>TI</v>
          </cell>
          <cell r="J1272" t="str">
            <v>Highend</v>
          </cell>
          <cell r="K1272" t="str">
            <v>2617WAB02</v>
          </cell>
          <cell r="L1272" t="str">
            <v>RD</v>
          </cell>
          <cell r="M1272" t="str">
            <v>S-Group</v>
          </cell>
          <cell r="N1272" t="str">
            <v>Reg</v>
          </cell>
          <cell r="O1272" t="str">
            <v>2.H</v>
          </cell>
          <cell r="P1272" t="str">
            <v>MTS-RET</v>
          </cell>
          <cell r="Q1272" t="str">
            <v>Live</v>
          </cell>
          <cell r="R1272">
            <v>363</v>
          </cell>
          <cell r="S1272">
            <v>336</v>
          </cell>
          <cell r="T1272">
            <v>366</v>
          </cell>
          <cell r="U1272">
            <v>380</v>
          </cell>
          <cell r="V1272">
            <v>506</v>
          </cell>
          <cell r="W1272">
            <v>470</v>
          </cell>
          <cell r="X1272">
            <v>404</v>
          </cell>
          <cell r="Y1272" t="str">
            <v>Gask</v>
          </cell>
          <cell r="Z1272" t="str">
            <v>G4</v>
          </cell>
          <cell r="AA1272" t="str">
            <v>Simple-Gasket</v>
          </cell>
          <cell r="AB1272" t="str">
            <v>Regular-Gask</v>
          </cell>
        </row>
        <row r="1273">
          <cell r="D1273" t="str">
            <v>2617WAB00Z1/IND</v>
          </cell>
          <cell r="E1273">
            <v>2617</v>
          </cell>
          <cell r="F1273">
            <v>39.1</v>
          </cell>
          <cell r="G1273" t="str">
            <v>Yes</v>
          </cell>
          <cell r="H1273">
            <v>36.800000000000004</v>
          </cell>
          <cell r="I1273" t="str">
            <v>TI</v>
          </cell>
          <cell r="J1273" t="str">
            <v>Highend</v>
          </cell>
          <cell r="K1273" t="str">
            <v>2617WAB02</v>
          </cell>
          <cell r="L1273" t="str">
            <v>RD</v>
          </cell>
          <cell r="M1273" t="str">
            <v>S-Group</v>
          </cell>
          <cell r="N1273" t="str">
            <v>Reg</v>
          </cell>
          <cell r="O1273" t="str">
            <v>2.H</v>
          </cell>
          <cell r="P1273" t="str">
            <v>MTO-NEW</v>
          </cell>
          <cell r="Q1273" t="str">
            <v>Live</v>
          </cell>
          <cell r="Y1273" t="str">
            <v>Gask</v>
          </cell>
          <cell r="Z1273" t="str">
            <v>G4</v>
          </cell>
          <cell r="AA1273" t="str">
            <v>Simple-Gasket</v>
          </cell>
          <cell r="AB1273" t="str">
            <v>Regular-Gask</v>
          </cell>
        </row>
        <row r="1274">
          <cell r="D1274" t="str">
            <v>2617WAB00Z2/IND</v>
          </cell>
          <cell r="E1274">
            <v>2617</v>
          </cell>
          <cell r="F1274">
            <v>39.1</v>
          </cell>
          <cell r="G1274" t="str">
            <v>Yes</v>
          </cell>
          <cell r="H1274">
            <v>36.800000000000004</v>
          </cell>
          <cell r="I1274" t="str">
            <v>TI</v>
          </cell>
          <cell r="J1274" t="str">
            <v>Highend</v>
          </cell>
          <cell r="K1274" t="str">
            <v>2617WAB02</v>
          </cell>
          <cell r="L1274" t="str">
            <v>RD</v>
          </cell>
          <cell r="M1274" t="str">
            <v>S-Group</v>
          </cell>
          <cell r="N1274" t="str">
            <v>Reg</v>
          </cell>
          <cell r="P1274" t="str">
            <v>OTH</v>
          </cell>
          <cell r="Q1274" t="str">
            <v>DRP</v>
          </cell>
          <cell r="Y1274" t="str">
            <v>Gask</v>
          </cell>
          <cell r="AA1274" t="str">
            <v>Simple-Gasket</v>
          </cell>
          <cell r="AB1274" t="str">
            <v>Regular-Gask</v>
          </cell>
        </row>
        <row r="1275">
          <cell r="D1275" t="str">
            <v>2617WAC00/IND</v>
          </cell>
          <cell r="E1275">
            <v>2617</v>
          </cell>
          <cell r="F1275">
            <v>39.1</v>
          </cell>
          <cell r="G1275" t="str">
            <v>Yes</v>
          </cell>
          <cell r="H1275">
            <v>36.800000000000004</v>
          </cell>
          <cell r="I1275" t="str">
            <v>TI</v>
          </cell>
          <cell r="J1275" t="str">
            <v>Highend</v>
          </cell>
          <cell r="K1275" t="str">
            <v>2617WAC02</v>
          </cell>
          <cell r="L1275" t="str">
            <v>RD</v>
          </cell>
          <cell r="M1275" t="str">
            <v>S-Group</v>
          </cell>
          <cell r="N1275" t="str">
            <v>Reg</v>
          </cell>
          <cell r="P1275" t="str">
            <v>PMR37</v>
          </cell>
          <cell r="Q1275" t="str">
            <v>DRP</v>
          </cell>
          <cell r="R1275">
            <v>40</v>
          </cell>
          <cell r="S1275">
            <v>20</v>
          </cell>
          <cell r="V1275">
            <v>0</v>
          </cell>
          <cell r="X1275">
            <v>0</v>
          </cell>
          <cell r="Y1275" t="str">
            <v>Gask</v>
          </cell>
          <cell r="Z1275" t="str">
            <v>G4</v>
          </cell>
          <cell r="AA1275" t="str">
            <v>Simple-Gasket</v>
          </cell>
          <cell r="AB1275" t="str">
            <v>Regular-Gask</v>
          </cell>
        </row>
        <row r="1276">
          <cell r="D1276" t="str">
            <v>2617YAC00/IND</v>
          </cell>
          <cell r="E1276">
            <v>2617</v>
          </cell>
          <cell r="F1276">
            <v>39.1</v>
          </cell>
          <cell r="G1276" t="str">
            <v>Yes</v>
          </cell>
          <cell r="H1276">
            <v>36.800000000000004</v>
          </cell>
          <cell r="I1276" t="str">
            <v>TI</v>
          </cell>
          <cell r="J1276" t="str">
            <v>Highend</v>
          </cell>
          <cell r="K1276" t="str">
            <v>2617YAC02/2N</v>
          </cell>
          <cell r="L1276" t="str">
            <v>RD</v>
          </cell>
          <cell r="M1276" t="str">
            <v>S-Group</v>
          </cell>
          <cell r="N1276" t="str">
            <v>Reg</v>
          </cell>
          <cell r="P1276" t="str">
            <v>MTO-DRP</v>
          </cell>
          <cell r="Q1276" t="str">
            <v>DRP</v>
          </cell>
          <cell r="R1276">
            <v>100</v>
          </cell>
          <cell r="S1276">
            <v>250</v>
          </cell>
          <cell r="T1276">
            <v>100</v>
          </cell>
          <cell r="U1276">
            <v>250</v>
          </cell>
          <cell r="V1276">
            <v>0</v>
          </cell>
          <cell r="X1276">
            <v>0</v>
          </cell>
          <cell r="Y1276" t="str">
            <v>Gask</v>
          </cell>
          <cell r="Z1276" t="str">
            <v>G4</v>
          </cell>
          <cell r="AA1276" t="str">
            <v>Simple-Gasket</v>
          </cell>
          <cell r="AB1276" t="str">
            <v>Regular-Gask</v>
          </cell>
        </row>
        <row r="1277">
          <cell r="D1277" t="str">
            <v>2617YAD00/IND</v>
          </cell>
          <cell r="E1277">
            <v>2617</v>
          </cell>
          <cell r="F1277">
            <v>39.1</v>
          </cell>
          <cell r="G1277" t="str">
            <v>Yes</v>
          </cell>
          <cell r="H1277">
            <v>36.800000000000004</v>
          </cell>
          <cell r="I1277" t="str">
            <v>TI</v>
          </cell>
          <cell r="J1277" t="str">
            <v>Highend</v>
          </cell>
          <cell r="K1277" t="str">
            <v>2617YAD02/2N</v>
          </cell>
          <cell r="L1277" t="str">
            <v>RD</v>
          </cell>
          <cell r="M1277" t="str">
            <v>S-Group</v>
          </cell>
          <cell r="N1277" t="str">
            <v>Reg</v>
          </cell>
          <cell r="O1277" t="str">
            <v>5.T</v>
          </cell>
          <cell r="P1277" t="str">
            <v>MTS-IBD</v>
          </cell>
          <cell r="Q1277" t="str">
            <v>Live</v>
          </cell>
          <cell r="S1277">
            <v>500</v>
          </cell>
          <cell r="T1277">
            <v>650</v>
          </cell>
          <cell r="U1277">
            <v>250</v>
          </cell>
          <cell r="V1277">
            <v>373</v>
          </cell>
          <cell r="W1277">
            <v>385</v>
          </cell>
          <cell r="X1277">
            <v>284</v>
          </cell>
          <cell r="Y1277" t="str">
            <v>Gask</v>
          </cell>
          <cell r="Z1277" t="str">
            <v>G4</v>
          </cell>
          <cell r="AA1277" t="str">
            <v>Simple-Gasket</v>
          </cell>
          <cell r="AB1277" t="str">
            <v>Regular-Gask</v>
          </cell>
        </row>
        <row r="1278">
          <cell r="D1278" t="str">
            <v>2620QAA31/IND</v>
          </cell>
          <cell r="E1278">
            <v>2620</v>
          </cell>
          <cell r="F1278">
            <v>39.200000000000003</v>
          </cell>
          <cell r="G1278" t="str">
            <v>Yes</v>
          </cell>
          <cell r="H1278">
            <v>36.900000000000006</v>
          </cell>
          <cell r="I1278" t="str">
            <v>TI</v>
          </cell>
          <cell r="J1278" t="str">
            <v>Highend</v>
          </cell>
          <cell r="K1278" t="str">
            <v>2620QAA02/BR</v>
          </cell>
          <cell r="L1278" t="str">
            <v>SH</v>
          </cell>
          <cell r="M1278" t="str">
            <v>S-Group</v>
          </cell>
          <cell r="N1278" t="str">
            <v>Reg</v>
          </cell>
          <cell r="O1278" t="str">
            <v>1.SH</v>
          </cell>
          <cell r="P1278" t="str">
            <v>MTS-RET</v>
          </cell>
          <cell r="Q1278" t="str">
            <v>Live</v>
          </cell>
          <cell r="R1278">
            <v>398</v>
          </cell>
          <cell r="S1278">
            <v>361</v>
          </cell>
          <cell r="T1278">
            <v>371</v>
          </cell>
          <cell r="U1278">
            <v>535</v>
          </cell>
          <cell r="V1278">
            <v>535</v>
          </cell>
          <cell r="W1278">
            <v>327</v>
          </cell>
          <cell r="X1278">
            <v>345</v>
          </cell>
          <cell r="Y1278" t="str">
            <v>Adhe</v>
          </cell>
          <cell r="Z1278" t="str">
            <v>G4</v>
          </cell>
          <cell r="AA1278" t="str">
            <v>Simple-Adhesive</v>
          </cell>
          <cell r="AB1278" t="str">
            <v>Regular-Adhe</v>
          </cell>
        </row>
        <row r="1279">
          <cell r="D1279" t="str">
            <v>2620SAA31/IND</v>
          </cell>
          <cell r="E1279">
            <v>2620</v>
          </cell>
          <cell r="F1279">
            <v>27.200000000000003</v>
          </cell>
          <cell r="G1279" t="str">
            <v>Yes</v>
          </cell>
          <cell r="H1279">
            <v>24.900000000000002</v>
          </cell>
          <cell r="I1279" t="str">
            <v>TI</v>
          </cell>
          <cell r="J1279" t="str">
            <v>Highend</v>
          </cell>
          <cell r="K1279" t="str">
            <v>2620SAA02</v>
          </cell>
          <cell r="L1279" t="str">
            <v>SH</v>
          </cell>
          <cell r="M1279" t="str">
            <v>S-Group</v>
          </cell>
          <cell r="N1279" t="str">
            <v>Reg</v>
          </cell>
          <cell r="O1279" t="str">
            <v>2.H</v>
          </cell>
          <cell r="P1279" t="str">
            <v>MTS-RET</v>
          </cell>
          <cell r="Q1279" t="str">
            <v>Live</v>
          </cell>
          <cell r="R1279">
            <v>293</v>
          </cell>
          <cell r="S1279">
            <v>275</v>
          </cell>
          <cell r="T1279">
            <v>295</v>
          </cell>
          <cell r="U1279">
            <v>285</v>
          </cell>
          <cell r="V1279">
            <v>270</v>
          </cell>
          <cell r="W1279">
            <v>265</v>
          </cell>
          <cell r="X1279">
            <v>257</v>
          </cell>
          <cell r="Y1279" t="str">
            <v>Adhe</v>
          </cell>
          <cell r="Z1279" t="str">
            <v>G4</v>
          </cell>
          <cell r="AA1279" t="str">
            <v>Simple-Adhesive</v>
          </cell>
          <cell r="AB1279" t="str">
            <v>Regular-Adhe</v>
          </cell>
        </row>
        <row r="1280">
          <cell r="D1280" t="str">
            <v>2620WAA31/IND</v>
          </cell>
          <cell r="E1280">
            <v>2620</v>
          </cell>
          <cell r="F1280">
            <v>39.200000000000003</v>
          </cell>
          <cell r="G1280" t="str">
            <v>Yes</v>
          </cell>
          <cell r="H1280">
            <v>36.900000000000006</v>
          </cell>
          <cell r="I1280" t="str">
            <v>TI</v>
          </cell>
          <cell r="J1280" t="str">
            <v>Highend</v>
          </cell>
          <cell r="K1280" t="str">
            <v>2620WAA02</v>
          </cell>
          <cell r="L1280" t="str">
            <v>SH</v>
          </cell>
          <cell r="M1280" t="str">
            <v>S-Group</v>
          </cell>
          <cell r="N1280" t="str">
            <v>Reg</v>
          </cell>
          <cell r="O1280" t="str">
            <v>1.SH</v>
          </cell>
          <cell r="P1280" t="str">
            <v>MTS-RET</v>
          </cell>
          <cell r="Q1280" t="str">
            <v>Live</v>
          </cell>
          <cell r="R1280">
            <v>432</v>
          </cell>
          <cell r="S1280">
            <v>410</v>
          </cell>
          <cell r="T1280">
            <v>550</v>
          </cell>
          <cell r="U1280">
            <v>627</v>
          </cell>
          <cell r="V1280">
            <v>704</v>
          </cell>
          <cell r="W1280">
            <v>743</v>
          </cell>
          <cell r="X1280">
            <v>716</v>
          </cell>
          <cell r="Y1280" t="str">
            <v>Adhe</v>
          </cell>
          <cell r="Z1280" t="str">
            <v>G4</v>
          </cell>
          <cell r="AA1280" t="str">
            <v>Simple-Adhesive</v>
          </cell>
          <cell r="AB1280" t="str">
            <v>Regular-Adhe</v>
          </cell>
        </row>
        <row r="1281">
          <cell r="D1281" t="str">
            <v>2621QAA31/IND</v>
          </cell>
          <cell r="E1281">
            <v>2621</v>
          </cell>
          <cell r="F1281">
            <v>27.200000000000003</v>
          </cell>
          <cell r="G1281" t="str">
            <v>Yes</v>
          </cell>
          <cell r="H1281">
            <v>24.900000000000002</v>
          </cell>
          <cell r="I1281" t="str">
            <v>TI</v>
          </cell>
          <cell r="J1281" t="str">
            <v>Highend</v>
          </cell>
          <cell r="K1281" t="str">
            <v>2621QAA02/GUN</v>
          </cell>
          <cell r="L1281" t="str">
            <v>SH</v>
          </cell>
          <cell r="M1281" t="str">
            <v>S-Group</v>
          </cell>
          <cell r="N1281" t="str">
            <v>Reg</v>
          </cell>
          <cell r="O1281" t="str">
            <v>5.T</v>
          </cell>
          <cell r="P1281" t="str">
            <v>PMR42</v>
          </cell>
          <cell r="Q1281" t="str">
            <v>DRP</v>
          </cell>
          <cell r="R1281">
            <v>251</v>
          </cell>
          <cell r="S1281">
            <v>218</v>
          </cell>
          <cell r="T1281">
            <v>258</v>
          </cell>
          <cell r="U1281">
            <v>212</v>
          </cell>
          <cell r="V1281">
            <v>224</v>
          </cell>
          <cell r="W1281">
            <v>220</v>
          </cell>
          <cell r="X1281">
            <v>205</v>
          </cell>
          <cell r="Y1281" t="str">
            <v>Adhe</v>
          </cell>
          <cell r="Z1281" t="str">
            <v>G4</v>
          </cell>
          <cell r="AA1281" t="str">
            <v>Simple-Adhesive</v>
          </cell>
          <cell r="AB1281" t="str">
            <v>Regular-Adhe</v>
          </cell>
        </row>
        <row r="1282">
          <cell r="D1282" t="str">
            <v>2621QAB31/IND</v>
          </cell>
          <cell r="E1282">
            <v>2621</v>
          </cell>
          <cell r="F1282">
            <v>39.200000000000003</v>
          </cell>
          <cell r="G1282" t="str">
            <v>Yes</v>
          </cell>
          <cell r="H1282">
            <v>36.900000000000006</v>
          </cell>
          <cell r="I1282" t="str">
            <v>TI</v>
          </cell>
          <cell r="J1282" t="str">
            <v>Highend</v>
          </cell>
          <cell r="K1282" t="str">
            <v>2621QAB02/BRN</v>
          </cell>
          <cell r="L1282" t="str">
            <v>SH</v>
          </cell>
          <cell r="M1282" t="str">
            <v>S-Group</v>
          </cell>
          <cell r="N1282" t="str">
            <v>Reg</v>
          </cell>
          <cell r="P1282" t="str">
            <v>MTS-RET</v>
          </cell>
          <cell r="Q1282" t="str">
            <v>Live</v>
          </cell>
          <cell r="Y1282" t="str">
            <v>Adhe</v>
          </cell>
          <cell r="AA1282" t="str">
            <v>Simple-Adhesive</v>
          </cell>
          <cell r="AB1282" t="str">
            <v>Regular-Adhe</v>
          </cell>
        </row>
        <row r="1283">
          <cell r="D1283" t="str">
            <v>2621WAA31/IND</v>
          </cell>
          <cell r="E1283">
            <v>2621</v>
          </cell>
          <cell r="F1283">
            <v>27.200000000000003</v>
          </cell>
          <cell r="G1283" t="str">
            <v>Yes</v>
          </cell>
          <cell r="H1283">
            <v>24.900000000000002</v>
          </cell>
          <cell r="I1283" t="str">
            <v>TI</v>
          </cell>
          <cell r="J1283" t="str">
            <v>Highend</v>
          </cell>
          <cell r="K1283" t="str">
            <v>2621WAA02</v>
          </cell>
          <cell r="L1283" t="str">
            <v>SH</v>
          </cell>
          <cell r="M1283" t="str">
            <v>S-Group</v>
          </cell>
          <cell r="N1283" t="str">
            <v>Reg</v>
          </cell>
          <cell r="O1283" t="str">
            <v>1.SH</v>
          </cell>
          <cell r="P1283" t="str">
            <v>MTS-RET</v>
          </cell>
          <cell r="Q1283" t="str">
            <v>Live</v>
          </cell>
          <cell r="R1283">
            <v>558</v>
          </cell>
          <cell r="S1283">
            <v>609</v>
          </cell>
          <cell r="T1283">
            <v>699</v>
          </cell>
          <cell r="U1283">
            <v>734</v>
          </cell>
          <cell r="V1283">
            <v>980</v>
          </cell>
          <cell r="W1283">
            <v>1006</v>
          </cell>
          <cell r="X1283">
            <v>905</v>
          </cell>
          <cell r="Y1283" t="str">
            <v>Adhe</v>
          </cell>
          <cell r="Z1283" t="str">
            <v>G4</v>
          </cell>
          <cell r="AA1283" t="str">
            <v>Simple-Adhesive</v>
          </cell>
          <cell r="AB1283" t="str">
            <v>Regular-Adhe</v>
          </cell>
        </row>
        <row r="1284">
          <cell r="D1284" t="str">
            <v>2621WAB31/IND</v>
          </cell>
          <cell r="E1284">
            <v>2621</v>
          </cell>
          <cell r="F1284">
            <v>39.200000000000003</v>
          </cell>
          <cell r="G1284" t="str">
            <v>Yes</v>
          </cell>
          <cell r="H1284">
            <v>36.900000000000006</v>
          </cell>
          <cell r="I1284" t="str">
            <v>TI</v>
          </cell>
          <cell r="J1284" t="str">
            <v>Highend</v>
          </cell>
          <cell r="K1284" t="str">
            <v>2621WAB02</v>
          </cell>
          <cell r="L1284" t="str">
            <v>SH</v>
          </cell>
          <cell r="M1284" t="str">
            <v>S-Group</v>
          </cell>
          <cell r="N1284" t="str">
            <v>Reg</v>
          </cell>
          <cell r="P1284" t="str">
            <v>MTO-NEW</v>
          </cell>
          <cell r="Q1284" t="str">
            <v>Live</v>
          </cell>
          <cell r="Y1284" t="str">
            <v>Adhe</v>
          </cell>
          <cell r="AA1284" t="str">
            <v>Simple-Adhesive</v>
          </cell>
          <cell r="AB1284" t="str">
            <v>Regular-Adhe</v>
          </cell>
        </row>
        <row r="1285">
          <cell r="D1285" t="str">
            <v>2621YAA31/IND</v>
          </cell>
          <cell r="E1285">
            <v>2621</v>
          </cell>
          <cell r="F1285">
            <v>39.200000000000003</v>
          </cell>
          <cell r="G1285" t="str">
            <v>Yes</v>
          </cell>
          <cell r="H1285">
            <v>36.900000000000006</v>
          </cell>
          <cell r="I1285" t="str">
            <v>TI</v>
          </cell>
          <cell r="J1285" t="str">
            <v>Highend</v>
          </cell>
          <cell r="K1285" t="str">
            <v>2621YAA02/2N</v>
          </cell>
          <cell r="L1285" t="str">
            <v>SH</v>
          </cell>
          <cell r="M1285" t="str">
            <v>S-Group</v>
          </cell>
          <cell r="N1285" t="str">
            <v>Reg</v>
          </cell>
          <cell r="O1285" t="str">
            <v>3.B</v>
          </cell>
          <cell r="P1285" t="str">
            <v>MTS-RET</v>
          </cell>
          <cell r="Q1285" t="str">
            <v>Live</v>
          </cell>
          <cell r="R1285">
            <v>370</v>
          </cell>
          <cell r="S1285">
            <v>353</v>
          </cell>
          <cell r="T1285">
            <v>373</v>
          </cell>
          <cell r="U1285">
            <v>374</v>
          </cell>
          <cell r="V1285">
            <v>374</v>
          </cell>
          <cell r="W1285">
            <v>338</v>
          </cell>
          <cell r="X1285">
            <v>310</v>
          </cell>
          <cell r="Y1285" t="str">
            <v>Adhe</v>
          </cell>
          <cell r="Z1285" t="str">
            <v>G4</v>
          </cell>
          <cell r="AA1285" t="str">
            <v>Simple-Adhesive</v>
          </cell>
          <cell r="AB1285" t="str">
            <v>Regular-Adhe</v>
          </cell>
        </row>
        <row r="1286">
          <cell r="D1286" t="str">
            <v>2622SAA31/IND</v>
          </cell>
          <cell r="E1286">
            <v>2622</v>
          </cell>
          <cell r="F1286">
            <v>27.200000000000003</v>
          </cell>
          <cell r="G1286" t="str">
            <v>Yes</v>
          </cell>
          <cell r="H1286">
            <v>24.900000000000002</v>
          </cell>
          <cell r="I1286" t="str">
            <v>TI</v>
          </cell>
          <cell r="J1286" t="str">
            <v>Highend</v>
          </cell>
          <cell r="K1286" t="str">
            <v>2622SAA02</v>
          </cell>
          <cell r="L1286" t="str">
            <v>RD</v>
          </cell>
          <cell r="M1286" t="str">
            <v>S-Group</v>
          </cell>
          <cell r="N1286" t="str">
            <v>Reg</v>
          </cell>
          <cell r="O1286" t="str">
            <v>5.T</v>
          </cell>
          <cell r="P1286" t="str">
            <v>PMR42</v>
          </cell>
          <cell r="Q1286" t="str">
            <v>DRP</v>
          </cell>
          <cell r="R1286">
            <v>209</v>
          </cell>
          <cell r="S1286">
            <v>202</v>
          </cell>
          <cell r="T1286">
            <v>222</v>
          </cell>
          <cell r="U1286">
            <v>214</v>
          </cell>
          <cell r="V1286">
            <v>208</v>
          </cell>
          <cell r="W1286">
            <v>189</v>
          </cell>
          <cell r="X1286">
            <v>169</v>
          </cell>
          <cell r="Y1286" t="str">
            <v>Adhe</v>
          </cell>
          <cell r="Z1286" t="str">
            <v>G3</v>
          </cell>
          <cell r="AA1286" t="str">
            <v>Simple-Adhesive</v>
          </cell>
          <cell r="AB1286" t="str">
            <v>Regular-Adhe</v>
          </cell>
        </row>
        <row r="1287">
          <cell r="D1287" t="str">
            <v>2622SAA32/IND</v>
          </cell>
          <cell r="E1287">
            <v>2622</v>
          </cell>
          <cell r="F1287">
            <v>27.200000000000003</v>
          </cell>
          <cell r="G1287" t="str">
            <v>Yes</v>
          </cell>
          <cell r="H1287">
            <v>24.900000000000002</v>
          </cell>
          <cell r="I1287" t="str">
            <v>TI</v>
          </cell>
          <cell r="J1287" t="str">
            <v>Highend</v>
          </cell>
          <cell r="K1287" t="str">
            <v>2622SAA02</v>
          </cell>
          <cell r="L1287" t="str">
            <v>RD</v>
          </cell>
          <cell r="M1287" t="str">
            <v>S-Group</v>
          </cell>
          <cell r="N1287" t="str">
            <v>Reg</v>
          </cell>
          <cell r="O1287" t="str">
            <v>3.B</v>
          </cell>
          <cell r="P1287" t="str">
            <v>PMR41</v>
          </cell>
          <cell r="Q1287" t="str">
            <v>DRP</v>
          </cell>
          <cell r="R1287">
            <v>180</v>
          </cell>
          <cell r="S1287">
            <v>180</v>
          </cell>
          <cell r="T1287">
            <v>200</v>
          </cell>
          <cell r="U1287">
            <v>190</v>
          </cell>
          <cell r="V1287">
            <v>190</v>
          </cell>
          <cell r="W1287">
            <v>170</v>
          </cell>
          <cell r="X1287">
            <v>150</v>
          </cell>
          <cell r="Y1287" t="str">
            <v>Adhe</v>
          </cell>
          <cell r="Z1287" t="str">
            <v>G3</v>
          </cell>
          <cell r="AA1287" t="str">
            <v>Simple-Adhesive</v>
          </cell>
          <cell r="AB1287" t="str">
            <v>Regular-Adhe</v>
          </cell>
        </row>
        <row r="1288">
          <cell r="D1288" t="str">
            <v>2622WAA31/IND</v>
          </cell>
          <cell r="E1288">
            <v>2622</v>
          </cell>
          <cell r="F1288">
            <v>27.200000000000003</v>
          </cell>
          <cell r="G1288" t="str">
            <v>Yes</v>
          </cell>
          <cell r="H1288">
            <v>24.900000000000002</v>
          </cell>
          <cell r="I1288" t="str">
            <v>TI</v>
          </cell>
          <cell r="J1288" t="str">
            <v>Highend</v>
          </cell>
          <cell r="K1288" t="str">
            <v>2622WAA02</v>
          </cell>
          <cell r="L1288" t="str">
            <v>RD</v>
          </cell>
          <cell r="M1288" t="str">
            <v>S-Group</v>
          </cell>
          <cell r="N1288" t="str">
            <v>Reg</v>
          </cell>
          <cell r="O1288" t="str">
            <v>2.H</v>
          </cell>
          <cell r="P1288" t="str">
            <v>MTS-RET</v>
          </cell>
          <cell r="Q1288" t="str">
            <v>Live</v>
          </cell>
          <cell r="R1288">
            <v>482</v>
          </cell>
          <cell r="S1288">
            <v>457</v>
          </cell>
          <cell r="T1288">
            <v>507</v>
          </cell>
          <cell r="U1288">
            <v>567</v>
          </cell>
          <cell r="V1288">
            <v>587</v>
          </cell>
          <cell r="W1288">
            <v>668</v>
          </cell>
          <cell r="X1288">
            <v>735</v>
          </cell>
          <cell r="Y1288" t="str">
            <v>Adhe</v>
          </cell>
          <cell r="Z1288" t="str">
            <v>G3</v>
          </cell>
          <cell r="AA1288" t="str">
            <v>Simple-Adhesive</v>
          </cell>
          <cell r="AB1288" t="str">
            <v>Regular-Adhe</v>
          </cell>
        </row>
        <row r="1289">
          <cell r="D1289" t="str">
            <v>2625WAA31/IND</v>
          </cell>
          <cell r="E1289">
            <v>2625</v>
          </cell>
          <cell r="F1289">
            <v>27.200000000000003</v>
          </cell>
          <cell r="G1289" t="e">
            <v>#N/A</v>
          </cell>
          <cell r="I1289" t="str">
            <v>TI</v>
          </cell>
          <cell r="J1289" t="str">
            <v>Audit</v>
          </cell>
          <cell r="K1289" t="str">
            <v>2625WAA02/01</v>
          </cell>
          <cell r="L1289" t="str">
            <v>RD</v>
          </cell>
          <cell r="M1289" t="str">
            <v>S-Group</v>
          </cell>
          <cell r="N1289" t="str">
            <v>Reg</v>
          </cell>
          <cell r="P1289" t="str">
            <v>MTO-DRP</v>
          </cell>
          <cell r="Q1289" t="str">
            <v>DRP</v>
          </cell>
          <cell r="S1289">
            <v>0</v>
          </cell>
          <cell r="V1289">
            <v>0</v>
          </cell>
          <cell r="X1289">
            <v>0</v>
          </cell>
          <cell r="Y1289" t="str">
            <v>Adhe</v>
          </cell>
          <cell r="Z1289" t="str">
            <v>PED</v>
          </cell>
          <cell r="AA1289" t="str">
            <v>Simple-Adhesive</v>
          </cell>
          <cell r="AB1289" t="str">
            <v>Regular-Adhe</v>
          </cell>
        </row>
        <row r="1290">
          <cell r="D1290" t="str">
            <v>2625YAA31/IND</v>
          </cell>
          <cell r="E1290">
            <v>2625</v>
          </cell>
          <cell r="F1290">
            <v>27.200000000000003</v>
          </cell>
          <cell r="G1290" t="e">
            <v>#N/A</v>
          </cell>
          <cell r="I1290" t="str">
            <v>TI</v>
          </cell>
          <cell r="J1290" t="str">
            <v>Audit</v>
          </cell>
          <cell r="K1290" t="str">
            <v>2625YAA02/01</v>
          </cell>
          <cell r="L1290" t="str">
            <v>RD</v>
          </cell>
          <cell r="M1290" t="str">
            <v>S-Group</v>
          </cell>
          <cell r="N1290" t="str">
            <v>Reg</v>
          </cell>
          <cell r="P1290" t="str">
            <v>MTO-DRP</v>
          </cell>
          <cell r="Q1290" t="str">
            <v>DRP</v>
          </cell>
          <cell r="S1290">
            <v>0</v>
          </cell>
          <cell r="V1290">
            <v>0</v>
          </cell>
          <cell r="X1290">
            <v>0</v>
          </cell>
          <cell r="Y1290" t="str">
            <v>Adhe</v>
          </cell>
          <cell r="Z1290" t="str">
            <v>PED</v>
          </cell>
          <cell r="AA1290" t="str">
            <v>Simple-Adhesive</v>
          </cell>
          <cell r="AB1290" t="str">
            <v>Regular-Adhe</v>
          </cell>
        </row>
        <row r="1291">
          <cell r="D1291" t="str">
            <v>2626SAA31/IND</v>
          </cell>
          <cell r="E1291">
            <v>2626</v>
          </cell>
          <cell r="F1291">
            <v>27.200000000000003</v>
          </cell>
          <cell r="G1291" t="str">
            <v>No</v>
          </cell>
          <cell r="H1291">
            <v>27.200000000000003</v>
          </cell>
          <cell r="I1291" t="str">
            <v>TI</v>
          </cell>
          <cell r="J1291" t="str">
            <v>Audit</v>
          </cell>
          <cell r="K1291" t="str">
            <v>2626SAA02</v>
          </cell>
          <cell r="L1291" t="str">
            <v>SH</v>
          </cell>
          <cell r="M1291" t="str">
            <v>S-Group</v>
          </cell>
          <cell r="N1291" t="str">
            <v>Reg</v>
          </cell>
          <cell r="P1291" t="str">
            <v>PMR36</v>
          </cell>
          <cell r="Q1291" t="str">
            <v>DRP</v>
          </cell>
          <cell r="S1291">
            <v>0</v>
          </cell>
          <cell r="V1291">
            <v>0</v>
          </cell>
          <cell r="X1291">
            <v>0</v>
          </cell>
          <cell r="Y1291" t="str">
            <v>Adhe</v>
          </cell>
          <cell r="Z1291" t="str">
            <v>G6</v>
          </cell>
          <cell r="AA1291" t="str">
            <v>Simple-Adhesive</v>
          </cell>
          <cell r="AB1291" t="str">
            <v>Regular-Adhe</v>
          </cell>
        </row>
        <row r="1292">
          <cell r="D1292" t="str">
            <v>2626SAB31/IND</v>
          </cell>
          <cell r="E1292">
            <v>2626</v>
          </cell>
          <cell r="F1292">
            <v>27.200000000000003</v>
          </cell>
          <cell r="G1292" t="str">
            <v>No</v>
          </cell>
          <cell r="H1292">
            <v>27.200000000000003</v>
          </cell>
          <cell r="I1292" t="str">
            <v>TI</v>
          </cell>
          <cell r="J1292" t="str">
            <v>Audit</v>
          </cell>
          <cell r="K1292" t="str">
            <v>2626SAA02</v>
          </cell>
          <cell r="L1292" t="str">
            <v>SH</v>
          </cell>
          <cell r="M1292" t="str">
            <v>S-Group</v>
          </cell>
          <cell r="N1292" t="str">
            <v>Reg</v>
          </cell>
          <cell r="P1292" t="str">
            <v>PMR36</v>
          </cell>
          <cell r="Q1292" t="str">
            <v>DRP</v>
          </cell>
          <cell r="S1292">
            <v>0</v>
          </cell>
          <cell r="V1292">
            <v>0</v>
          </cell>
          <cell r="X1292">
            <v>0</v>
          </cell>
          <cell r="Y1292" t="str">
            <v>Adhe</v>
          </cell>
          <cell r="Z1292" t="str">
            <v>G6</v>
          </cell>
          <cell r="AA1292" t="str">
            <v>Simple-Adhesive</v>
          </cell>
          <cell r="AB1292" t="str">
            <v>Regular-Adhe</v>
          </cell>
        </row>
        <row r="1293">
          <cell r="D1293" t="str">
            <v>2626YAA31/IND</v>
          </cell>
          <cell r="E1293">
            <v>2626</v>
          </cell>
          <cell r="F1293">
            <v>27.200000000000003</v>
          </cell>
          <cell r="G1293" t="str">
            <v>No</v>
          </cell>
          <cell r="H1293">
            <v>27.200000000000003</v>
          </cell>
          <cell r="I1293" t="str">
            <v>TI</v>
          </cell>
          <cell r="J1293" t="str">
            <v>Audit</v>
          </cell>
          <cell r="K1293" t="str">
            <v>2626YAA02</v>
          </cell>
          <cell r="L1293" t="str">
            <v>SH</v>
          </cell>
          <cell r="M1293" t="str">
            <v>S-Group</v>
          </cell>
          <cell r="N1293" t="str">
            <v>Reg</v>
          </cell>
          <cell r="P1293" t="str">
            <v>PMR37</v>
          </cell>
          <cell r="Q1293" t="str">
            <v>DRP</v>
          </cell>
          <cell r="R1293">
            <v>185</v>
          </cell>
          <cell r="S1293">
            <v>0</v>
          </cell>
          <cell r="V1293">
            <v>0</v>
          </cell>
          <cell r="X1293">
            <v>0</v>
          </cell>
          <cell r="Y1293" t="str">
            <v>Adhe</v>
          </cell>
          <cell r="Z1293" t="str">
            <v>G6</v>
          </cell>
          <cell r="AA1293" t="str">
            <v>Simple-Adhesive</v>
          </cell>
          <cell r="AB1293" t="str">
            <v>Regular-Adhe</v>
          </cell>
        </row>
        <row r="1294">
          <cell r="D1294" t="str">
            <v>2626YAB31/IND</v>
          </cell>
          <cell r="E1294">
            <v>2626</v>
          </cell>
          <cell r="F1294">
            <v>27.200000000000003</v>
          </cell>
          <cell r="G1294" t="str">
            <v>No</v>
          </cell>
          <cell r="H1294">
            <v>27.200000000000003</v>
          </cell>
          <cell r="I1294" t="str">
            <v>TI</v>
          </cell>
          <cell r="J1294" t="str">
            <v>Audit</v>
          </cell>
          <cell r="K1294" t="str">
            <v>2626YAA02</v>
          </cell>
          <cell r="L1294" t="str">
            <v>SH</v>
          </cell>
          <cell r="M1294" t="str">
            <v>S-Group</v>
          </cell>
          <cell r="N1294" t="str">
            <v>Reg</v>
          </cell>
          <cell r="P1294" t="str">
            <v>PMR36</v>
          </cell>
          <cell r="Q1294" t="str">
            <v>DRP</v>
          </cell>
          <cell r="S1294">
            <v>0</v>
          </cell>
          <cell r="V1294">
            <v>0</v>
          </cell>
          <cell r="X1294">
            <v>0</v>
          </cell>
          <cell r="Y1294" t="str">
            <v>Adhe</v>
          </cell>
          <cell r="Z1294" t="str">
            <v>G6</v>
          </cell>
          <cell r="AA1294" t="str">
            <v>Simple-Adhesive</v>
          </cell>
          <cell r="AB1294" t="str">
            <v>Regular-Adhe</v>
          </cell>
        </row>
        <row r="1295">
          <cell r="D1295" t="str">
            <v>2628BAA00/IND</v>
          </cell>
          <cell r="E1295">
            <v>2628</v>
          </cell>
          <cell r="F1295">
            <v>33.700000000000003</v>
          </cell>
          <cell r="G1295" t="str">
            <v>No</v>
          </cell>
          <cell r="H1295">
            <v>33.700000000000003</v>
          </cell>
          <cell r="I1295" t="str">
            <v>TI</v>
          </cell>
          <cell r="J1295" t="str">
            <v>Audit</v>
          </cell>
          <cell r="K1295" t="str">
            <v>2628BAA02</v>
          </cell>
          <cell r="L1295" t="str">
            <v>RD</v>
          </cell>
          <cell r="M1295" t="str">
            <v>S-Group</v>
          </cell>
          <cell r="N1295" t="str">
            <v>Reg</v>
          </cell>
          <cell r="P1295" t="str">
            <v>PMR39</v>
          </cell>
          <cell r="Q1295" t="str">
            <v>DRP</v>
          </cell>
          <cell r="S1295">
            <v>0</v>
          </cell>
          <cell r="V1295">
            <v>240</v>
          </cell>
          <cell r="X1295">
            <v>0</v>
          </cell>
          <cell r="Y1295" t="str">
            <v>Gask</v>
          </cell>
          <cell r="Z1295" t="str">
            <v>G4</v>
          </cell>
          <cell r="AA1295" t="str">
            <v>Simple-Gasket</v>
          </cell>
          <cell r="AB1295" t="str">
            <v>Regular-Gask</v>
          </cell>
        </row>
        <row r="1296">
          <cell r="D1296" t="str">
            <v>2628BAC00/IND</v>
          </cell>
          <cell r="E1296">
            <v>2628</v>
          </cell>
          <cell r="F1296">
            <v>33.700000000000003</v>
          </cell>
          <cell r="G1296" t="str">
            <v>No</v>
          </cell>
          <cell r="H1296">
            <v>33.700000000000003</v>
          </cell>
          <cell r="I1296" t="str">
            <v>TI</v>
          </cell>
          <cell r="J1296" t="str">
            <v>Audit</v>
          </cell>
          <cell r="K1296" t="str">
            <v>2628BAC02</v>
          </cell>
          <cell r="L1296" t="str">
            <v>RD</v>
          </cell>
          <cell r="M1296" t="str">
            <v>S-Group</v>
          </cell>
          <cell r="N1296" t="str">
            <v>Reg</v>
          </cell>
          <cell r="P1296" t="str">
            <v>PMR39</v>
          </cell>
          <cell r="Q1296" t="str">
            <v>DRP</v>
          </cell>
          <cell r="R1296">
            <v>249</v>
          </cell>
          <cell r="S1296">
            <v>259</v>
          </cell>
          <cell r="T1296">
            <v>249</v>
          </cell>
          <cell r="U1296">
            <v>239</v>
          </cell>
          <cell r="V1296">
            <v>0</v>
          </cell>
          <cell r="X1296">
            <v>0</v>
          </cell>
          <cell r="Y1296" t="str">
            <v>Adhe</v>
          </cell>
          <cell r="Z1296" t="str">
            <v>G4</v>
          </cell>
          <cell r="AA1296" t="str">
            <v>Simple-Adhesive</v>
          </cell>
          <cell r="AB1296" t="str">
            <v>Regular-Adhe</v>
          </cell>
        </row>
        <row r="1297">
          <cell r="D1297" t="str">
            <v>2628SAA00/IND</v>
          </cell>
          <cell r="E1297">
            <v>2628</v>
          </cell>
          <cell r="F1297">
            <v>33.700000000000003</v>
          </cell>
          <cell r="G1297" t="str">
            <v>No</v>
          </cell>
          <cell r="H1297">
            <v>33.700000000000003</v>
          </cell>
          <cell r="I1297" t="str">
            <v>TI</v>
          </cell>
          <cell r="J1297" t="str">
            <v>Audit</v>
          </cell>
          <cell r="K1297" t="str">
            <v>2628SAA02</v>
          </cell>
          <cell r="L1297" t="str">
            <v>RD</v>
          </cell>
          <cell r="M1297" t="str">
            <v>S-Group</v>
          </cell>
          <cell r="N1297" t="str">
            <v>Reg</v>
          </cell>
          <cell r="O1297" t="str">
            <v>5.T</v>
          </cell>
          <cell r="P1297" t="str">
            <v>MTS-RET</v>
          </cell>
          <cell r="Q1297" t="str">
            <v>Live</v>
          </cell>
          <cell r="S1297">
            <v>0</v>
          </cell>
          <cell r="V1297">
            <v>332</v>
          </cell>
          <cell r="W1297">
            <v>353</v>
          </cell>
          <cell r="X1297">
            <v>297</v>
          </cell>
          <cell r="Y1297" t="str">
            <v>Gask</v>
          </cell>
          <cell r="Z1297" t="str">
            <v>G4</v>
          </cell>
          <cell r="AA1297" t="str">
            <v>Simple-Gasket</v>
          </cell>
          <cell r="AB1297" t="str">
            <v>Regular-Gask</v>
          </cell>
        </row>
        <row r="1298">
          <cell r="D1298" t="str">
            <v>2628SAB00/IND</v>
          </cell>
          <cell r="E1298">
            <v>2628</v>
          </cell>
          <cell r="F1298">
            <v>33.700000000000003</v>
          </cell>
          <cell r="G1298" t="str">
            <v>No</v>
          </cell>
          <cell r="H1298">
            <v>33.700000000000003</v>
          </cell>
          <cell r="I1298" t="str">
            <v>TI</v>
          </cell>
          <cell r="J1298" t="str">
            <v>Audit</v>
          </cell>
          <cell r="K1298" t="str">
            <v>2628SAA02</v>
          </cell>
          <cell r="L1298" t="str">
            <v>RD</v>
          </cell>
          <cell r="M1298" t="str">
            <v>S-Group</v>
          </cell>
          <cell r="N1298" t="str">
            <v>Reg</v>
          </cell>
          <cell r="P1298" t="str">
            <v>PMR39</v>
          </cell>
          <cell r="Q1298" t="str">
            <v>DRP</v>
          </cell>
          <cell r="S1298">
            <v>0</v>
          </cell>
          <cell r="V1298">
            <v>130</v>
          </cell>
          <cell r="X1298">
            <v>0</v>
          </cell>
          <cell r="Y1298" t="str">
            <v>Gask</v>
          </cell>
          <cell r="Z1298" t="str">
            <v>G4</v>
          </cell>
          <cell r="AA1298" t="str">
            <v>Simple-Gasket</v>
          </cell>
          <cell r="AB1298" t="str">
            <v>Regular-Gask</v>
          </cell>
        </row>
        <row r="1299">
          <cell r="D1299" t="str">
            <v>2628SAC00/IND</v>
          </cell>
          <cell r="E1299">
            <v>2628</v>
          </cell>
          <cell r="F1299">
            <v>33.700000000000003</v>
          </cell>
          <cell r="G1299" t="str">
            <v>No</v>
          </cell>
          <cell r="H1299">
            <v>33.700000000000003</v>
          </cell>
          <cell r="I1299" t="str">
            <v>TI</v>
          </cell>
          <cell r="J1299" t="str">
            <v>Audit</v>
          </cell>
          <cell r="K1299" t="str">
            <v>2628SAC02</v>
          </cell>
          <cell r="L1299" t="str">
            <v>RD</v>
          </cell>
          <cell r="M1299" t="str">
            <v>S-Group</v>
          </cell>
          <cell r="N1299" t="str">
            <v>Reg</v>
          </cell>
          <cell r="P1299" t="str">
            <v>MTS-ECR</v>
          </cell>
          <cell r="Q1299" t="str">
            <v>DRP</v>
          </cell>
          <cell r="R1299">
            <v>370</v>
          </cell>
          <cell r="S1299">
            <v>367</v>
          </cell>
          <cell r="T1299">
            <v>357</v>
          </cell>
          <cell r="U1299">
            <v>287</v>
          </cell>
          <cell r="V1299">
            <v>0</v>
          </cell>
          <cell r="X1299">
            <v>0</v>
          </cell>
          <cell r="Y1299" t="str">
            <v>Adhe</v>
          </cell>
          <cell r="Z1299" t="str">
            <v>G4</v>
          </cell>
          <cell r="AA1299" t="str">
            <v>Simple-Adhesive</v>
          </cell>
          <cell r="AB1299" t="str">
            <v>Regular-Adhe</v>
          </cell>
        </row>
        <row r="1300">
          <cell r="D1300" t="str">
            <v>2628SAD00/IND</v>
          </cell>
          <cell r="E1300">
            <v>2628</v>
          </cell>
          <cell r="F1300">
            <v>33.700000000000003</v>
          </cell>
          <cell r="G1300" t="str">
            <v>No</v>
          </cell>
          <cell r="H1300">
            <v>33.700000000000003</v>
          </cell>
          <cell r="I1300" t="str">
            <v>TI</v>
          </cell>
          <cell r="J1300" t="str">
            <v>Audit</v>
          </cell>
          <cell r="K1300" t="str">
            <v>2628SAC02</v>
          </cell>
          <cell r="L1300" t="str">
            <v>RD</v>
          </cell>
          <cell r="M1300" t="str">
            <v>S-Group</v>
          </cell>
          <cell r="N1300" t="str">
            <v>Reg</v>
          </cell>
          <cell r="P1300" t="str">
            <v>PMR39</v>
          </cell>
          <cell r="Q1300" t="str">
            <v>DRP</v>
          </cell>
          <cell r="R1300">
            <v>156</v>
          </cell>
          <cell r="S1300">
            <v>141</v>
          </cell>
          <cell r="T1300">
            <v>141</v>
          </cell>
          <cell r="U1300">
            <v>121</v>
          </cell>
          <cell r="V1300">
            <v>0</v>
          </cell>
          <cell r="X1300">
            <v>0</v>
          </cell>
          <cell r="Y1300" t="str">
            <v>Adhe</v>
          </cell>
          <cell r="Z1300" t="str">
            <v>G4</v>
          </cell>
          <cell r="AA1300" t="str">
            <v>Simple-Adhesive</v>
          </cell>
          <cell r="AB1300" t="str">
            <v>Regular-Adhe</v>
          </cell>
        </row>
        <row r="1301">
          <cell r="D1301" t="str">
            <v>2628WAA00/IND</v>
          </cell>
          <cell r="E1301">
            <v>2628</v>
          </cell>
          <cell r="F1301">
            <v>33.700000000000003</v>
          </cell>
          <cell r="G1301" t="str">
            <v>No</v>
          </cell>
          <cell r="H1301">
            <v>33.700000000000003</v>
          </cell>
          <cell r="I1301" t="str">
            <v>TI</v>
          </cell>
          <cell r="J1301" t="str">
            <v>Audit</v>
          </cell>
          <cell r="K1301" t="str">
            <v>2628WAA02</v>
          </cell>
          <cell r="L1301" t="str">
            <v>RD</v>
          </cell>
          <cell r="M1301" t="str">
            <v>S-Group</v>
          </cell>
          <cell r="N1301" t="str">
            <v>Reg</v>
          </cell>
          <cell r="O1301" t="str">
            <v>2.H</v>
          </cell>
          <cell r="P1301" t="str">
            <v>MTS-RET</v>
          </cell>
          <cell r="Q1301" t="str">
            <v>Live</v>
          </cell>
          <cell r="S1301">
            <v>0</v>
          </cell>
          <cell r="V1301">
            <v>654</v>
          </cell>
          <cell r="W1301">
            <v>676</v>
          </cell>
          <cell r="X1301">
            <v>588</v>
          </cell>
          <cell r="Y1301" t="str">
            <v>Gask</v>
          </cell>
          <cell r="Z1301" t="str">
            <v>G4</v>
          </cell>
          <cell r="AA1301" t="str">
            <v>Simple-Gasket</v>
          </cell>
          <cell r="AB1301" t="str">
            <v>Regular-Gask</v>
          </cell>
        </row>
        <row r="1302">
          <cell r="D1302" t="str">
            <v>2628WAB00/IND</v>
          </cell>
          <cell r="E1302">
            <v>2628</v>
          </cell>
          <cell r="F1302">
            <v>33.700000000000003</v>
          </cell>
          <cell r="G1302" t="str">
            <v>No</v>
          </cell>
          <cell r="H1302">
            <v>33.700000000000003</v>
          </cell>
          <cell r="I1302" t="str">
            <v>TI</v>
          </cell>
          <cell r="J1302" t="str">
            <v>Audit</v>
          </cell>
          <cell r="K1302" t="str">
            <v>2628WAA02</v>
          </cell>
          <cell r="L1302" t="str">
            <v>RD</v>
          </cell>
          <cell r="M1302" t="str">
            <v>S-Group</v>
          </cell>
          <cell r="N1302" t="str">
            <v>Reg</v>
          </cell>
          <cell r="P1302" t="str">
            <v>PMR39</v>
          </cell>
          <cell r="Q1302" t="str">
            <v>DRP</v>
          </cell>
          <cell r="S1302">
            <v>0</v>
          </cell>
          <cell r="V1302">
            <v>213</v>
          </cell>
          <cell r="X1302">
            <v>0</v>
          </cell>
          <cell r="Y1302" t="str">
            <v>Gask</v>
          </cell>
          <cell r="Z1302" t="str">
            <v>G4</v>
          </cell>
          <cell r="AA1302" t="str">
            <v>Simple-Gasket</v>
          </cell>
          <cell r="AB1302" t="str">
            <v>Regular-Gask</v>
          </cell>
        </row>
        <row r="1303">
          <cell r="D1303" t="str">
            <v>2628WAC00/IND</v>
          </cell>
          <cell r="E1303">
            <v>2628</v>
          </cell>
          <cell r="F1303">
            <v>33.700000000000003</v>
          </cell>
          <cell r="G1303" t="str">
            <v>No</v>
          </cell>
          <cell r="H1303">
            <v>33.700000000000003</v>
          </cell>
          <cell r="I1303" t="str">
            <v>TI</v>
          </cell>
          <cell r="J1303" t="str">
            <v>Audit</v>
          </cell>
          <cell r="K1303" t="str">
            <v>2628WAC02</v>
          </cell>
          <cell r="L1303" t="str">
            <v>RD</v>
          </cell>
          <cell r="M1303" t="str">
            <v>S-Group</v>
          </cell>
          <cell r="N1303" t="str">
            <v>Reg</v>
          </cell>
          <cell r="P1303" t="str">
            <v>MTS-ECR</v>
          </cell>
          <cell r="Q1303" t="str">
            <v>DRP</v>
          </cell>
          <cell r="R1303">
            <v>429</v>
          </cell>
          <cell r="S1303">
            <v>437</v>
          </cell>
          <cell r="T1303">
            <v>497</v>
          </cell>
          <cell r="U1303">
            <v>488</v>
          </cell>
          <cell r="V1303">
            <v>0</v>
          </cell>
          <cell r="X1303">
            <v>0</v>
          </cell>
          <cell r="Y1303" t="str">
            <v>Adhe</v>
          </cell>
          <cell r="Z1303" t="str">
            <v>G4</v>
          </cell>
          <cell r="AA1303" t="str">
            <v>Simple-Adhesive</v>
          </cell>
          <cell r="AB1303" t="str">
            <v>Regular-Adhe</v>
          </cell>
        </row>
        <row r="1304">
          <cell r="D1304" t="str">
            <v>2628WAD00/IND</v>
          </cell>
          <cell r="E1304">
            <v>2628</v>
          </cell>
          <cell r="F1304">
            <v>33.700000000000003</v>
          </cell>
          <cell r="G1304" t="str">
            <v>No</v>
          </cell>
          <cell r="H1304">
            <v>33.700000000000003</v>
          </cell>
          <cell r="I1304" t="str">
            <v>TI</v>
          </cell>
          <cell r="J1304" t="str">
            <v>Audit</v>
          </cell>
          <cell r="K1304" t="str">
            <v>2628WAC02</v>
          </cell>
          <cell r="L1304" t="str">
            <v>RD</v>
          </cell>
          <cell r="M1304" t="str">
            <v>S-Group</v>
          </cell>
          <cell r="N1304" t="str">
            <v>Reg</v>
          </cell>
          <cell r="P1304" t="str">
            <v>PMR39</v>
          </cell>
          <cell r="Q1304" t="str">
            <v>DRP</v>
          </cell>
          <cell r="R1304">
            <v>211</v>
          </cell>
          <cell r="S1304">
            <v>210</v>
          </cell>
          <cell r="T1304">
            <v>210</v>
          </cell>
          <cell r="U1304">
            <v>214</v>
          </cell>
          <cell r="V1304">
            <v>0</v>
          </cell>
          <cell r="X1304">
            <v>0</v>
          </cell>
          <cell r="Y1304" t="str">
            <v>Adhe</v>
          </cell>
          <cell r="Z1304" t="str">
            <v>G4</v>
          </cell>
          <cell r="AA1304" t="str">
            <v>Simple-Adhesive</v>
          </cell>
          <cell r="AB1304" t="str">
            <v>Regular-Adhe</v>
          </cell>
        </row>
        <row r="1305">
          <cell r="D1305" t="str">
            <v>2628YAA00/IND</v>
          </cell>
          <cell r="E1305">
            <v>2628</v>
          </cell>
          <cell r="F1305">
            <v>33.700000000000003</v>
          </cell>
          <cell r="G1305" t="str">
            <v>No</v>
          </cell>
          <cell r="H1305">
            <v>33.700000000000003</v>
          </cell>
          <cell r="I1305" t="str">
            <v>TI</v>
          </cell>
          <cell r="J1305" t="str">
            <v>Audit</v>
          </cell>
          <cell r="K1305" t="str">
            <v>2628YAA02</v>
          </cell>
          <cell r="L1305" t="str">
            <v>RD</v>
          </cell>
          <cell r="M1305" t="str">
            <v>S-Group</v>
          </cell>
          <cell r="N1305" t="str">
            <v>Reg</v>
          </cell>
          <cell r="P1305" t="str">
            <v>NM</v>
          </cell>
          <cell r="Q1305" t="str">
            <v>DRP</v>
          </cell>
          <cell r="S1305">
            <v>0</v>
          </cell>
          <cell r="V1305">
            <v>0</v>
          </cell>
          <cell r="X1305">
            <v>0</v>
          </cell>
          <cell r="Y1305" t="str">
            <v>Gask</v>
          </cell>
          <cell r="Z1305" t="str">
            <v>G4</v>
          </cell>
          <cell r="AA1305" t="str">
            <v>Simple-Gasket</v>
          </cell>
          <cell r="AB1305" t="str">
            <v>Regular-Gask</v>
          </cell>
        </row>
        <row r="1306">
          <cell r="D1306" t="str">
            <v>2628YAB00/IND</v>
          </cell>
          <cell r="E1306">
            <v>2628</v>
          </cell>
          <cell r="F1306">
            <v>33.700000000000003</v>
          </cell>
          <cell r="G1306" t="str">
            <v>No</v>
          </cell>
          <cell r="H1306">
            <v>33.700000000000003</v>
          </cell>
          <cell r="I1306" t="str">
            <v>TI</v>
          </cell>
          <cell r="J1306" t="str">
            <v>Audit</v>
          </cell>
          <cell r="K1306" t="str">
            <v>2628YAA02</v>
          </cell>
          <cell r="L1306" t="str">
            <v>RD</v>
          </cell>
          <cell r="M1306" t="str">
            <v>S-Group</v>
          </cell>
          <cell r="N1306" t="str">
            <v>Reg</v>
          </cell>
          <cell r="P1306" t="str">
            <v>PMR39</v>
          </cell>
          <cell r="Q1306" t="str">
            <v>DRP</v>
          </cell>
          <cell r="S1306">
            <v>0</v>
          </cell>
          <cell r="V1306">
            <v>170</v>
          </cell>
          <cell r="X1306">
            <v>0</v>
          </cell>
          <cell r="Y1306" t="str">
            <v>Gask</v>
          </cell>
          <cell r="Z1306" t="str">
            <v>G4</v>
          </cell>
          <cell r="AA1306" t="str">
            <v>Simple-Gasket</v>
          </cell>
          <cell r="AB1306" t="str">
            <v>Regular-Gask</v>
          </cell>
        </row>
        <row r="1307">
          <cell r="D1307" t="str">
            <v>2628YAD00/IND</v>
          </cell>
          <cell r="E1307">
            <v>2628</v>
          </cell>
          <cell r="F1307">
            <v>33.700000000000003</v>
          </cell>
          <cell r="G1307" t="str">
            <v>No</v>
          </cell>
          <cell r="H1307">
            <v>33.700000000000003</v>
          </cell>
          <cell r="I1307" t="str">
            <v>TI</v>
          </cell>
          <cell r="J1307" t="str">
            <v>Audit</v>
          </cell>
          <cell r="K1307" t="str">
            <v>2628YAC02</v>
          </cell>
          <cell r="L1307" t="str">
            <v>RD</v>
          </cell>
          <cell r="M1307" t="str">
            <v>S-Group</v>
          </cell>
          <cell r="N1307" t="str">
            <v>Reg</v>
          </cell>
          <cell r="P1307" t="str">
            <v>PMR39</v>
          </cell>
          <cell r="Q1307" t="str">
            <v>DRP</v>
          </cell>
          <cell r="R1307">
            <v>183</v>
          </cell>
          <cell r="S1307">
            <v>174</v>
          </cell>
          <cell r="T1307">
            <v>174</v>
          </cell>
          <cell r="U1307">
            <v>177</v>
          </cell>
          <cell r="V1307">
            <v>0</v>
          </cell>
          <cell r="X1307">
            <v>0</v>
          </cell>
          <cell r="Y1307" t="str">
            <v>Adhe</v>
          </cell>
          <cell r="Z1307" t="str">
            <v>G4</v>
          </cell>
          <cell r="AA1307" t="str">
            <v>Simple-Adhesive</v>
          </cell>
          <cell r="AB1307" t="str">
            <v>Regular-Adhe</v>
          </cell>
        </row>
        <row r="1308">
          <cell r="D1308" t="str">
            <v>2634QEB31/IND</v>
          </cell>
          <cell r="E1308">
            <v>2634</v>
          </cell>
          <cell r="F1308">
            <v>39.200000000000003</v>
          </cell>
          <cell r="G1308" t="str">
            <v>Yes</v>
          </cell>
          <cell r="H1308">
            <v>36.900000000000006</v>
          </cell>
          <cell r="I1308" t="str">
            <v>TI</v>
          </cell>
          <cell r="J1308" t="str">
            <v>Highend</v>
          </cell>
          <cell r="K1308" t="str">
            <v>2634QEB02/BRN/01</v>
          </cell>
          <cell r="L1308" t="str">
            <v>RD</v>
          </cell>
          <cell r="M1308" t="str">
            <v>S-Group</v>
          </cell>
          <cell r="N1308" t="str">
            <v>Reg</v>
          </cell>
          <cell r="P1308" t="str">
            <v>MTS-RET</v>
          </cell>
          <cell r="Q1308" t="str">
            <v>Live</v>
          </cell>
          <cell r="X1308">
            <v>0</v>
          </cell>
          <cell r="Y1308" t="str">
            <v>Adhe</v>
          </cell>
          <cell r="Z1308" t="str">
            <v>G6</v>
          </cell>
          <cell r="AA1308" t="str">
            <v>Simple-Adhesive</v>
          </cell>
          <cell r="AB1308" t="str">
            <v>Regular-Adhe</v>
          </cell>
        </row>
        <row r="1309">
          <cell r="D1309" t="str">
            <v>2634QEC31/IND</v>
          </cell>
          <cell r="E1309">
            <v>2634</v>
          </cell>
          <cell r="F1309">
            <v>39.200000000000003</v>
          </cell>
          <cell r="G1309" t="str">
            <v>Yes</v>
          </cell>
          <cell r="H1309">
            <v>36.900000000000006</v>
          </cell>
          <cell r="I1309" t="str">
            <v>TI</v>
          </cell>
          <cell r="J1309" t="str">
            <v>Highend</v>
          </cell>
          <cell r="K1309" t="str">
            <v>2634QEC02/BRN/01</v>
          </cell>
          <cell r="L1309" t="str">
            <v>RD</v>
          </cell>
          <cell r="M1309" t="str">
            <v>S-Group</v>
          </cell>
          <cell r="N1309" t="str">
            <v>Reg</v>
          </cell>
          <cell r="P1309" t="str">
            <v>MTS-RET</v>
          </cell>
          <cell r="Q1309" t="str">
            <v>Live</v>
          </cell>
          <cell r="X1309">
            <v>0</v>
          </cell>
          <cell r="Y1309" t="str">
            <v>Adhe</v>
          </cell>
          <cell r="Z1309" t="str">
            <v>G6</v>
          </cell>
          <cell r="AA1309" t="str">
            <v>Simple-Adhesive</v>
          </cell>
          <cell r="AB1309" t="str">
            <v>Regular-Adhe</v>
          </cell>
        </row>
        <row r="1310">
          <cell r="D1310" t="str">
            <v>2634SEA31/IND</v>
          </cell>
          <cell r="E1310">
            <v>2634</v>
          </cell>
          <cell r="F1310">
            <v>39.200000000000003</v>
          </cell>
          <cell r="G1310" t="str">
            <v>Yes</v>
          </cell>
          <cell r="H1310">
            <v>36.900000000000006</v>
          </cell>
          <cell r="I1310" t="str">
            <v>TI</v>
          </cell>
          <cell r="J1310" t="str">
            <v>Highend</v>
          </cell>
          <cell r="K1310" t="str">
            <v>2634SEA02/01</v>
          </cell>
          <cell r="L1310" t="str">
            <v>RD</v>
          </cell>
          <cell r="M1310" t="str">
            <v>S-Group</v>
          </cell>
          <cell r="N1310" t="str">
            <v>Reg</v>
          </cell>
          <cell r="P1310" t="str">
            <v>MTO-DRP</v>
          </cell>
          <cell r="Q1310" t="str">
            <v>DRP</v>
          </cell>
          <cell r="R1310">
            <v>100</v>
          </cell>
          <cell r="S1310">
            <v>250</v>
          </cell>
          <cell r="U1310">
            <v>250</v>
          </cell>
          <cell r="V1310">
            <v>0</v>
          </cell>
          <cell r="X1310">
            <v>0</v>
          </cell>
          <cell r="Y1310" t="str">
            <v>Adhe</v>
          </cell>
          <cell r="Z1310" t="str">
            <v>G6</v>
          </cell>
          <cell r="AA1310" t="str">
            <v>Simple-Adhesive</v>
          </cell>
          <cell r="AB1310" t="str">
            <v>Regular-Adhe</v>
          </cell>
        </row>
        <row r="1311">
          <cell r="D1311" t="str">
            <v>2634SEB31/IND</v>
          </cell>
          <cell r="E1311">
            <v>2634</v>
          </cell>
          <cell r="F1311">
            <v>39.200000000000003</v>
          </cell>
          <cell r="G1311" t="str">
            <v>Yes</v>
          </cell>
          <cell r="H1311">
            <v>36.900000000000006</v>
          </cell>
          <cell r="I1311" t="str">
            <v>TI</v>
          </cell>
          <cell r="J1311" t="str">
            <v>Highend</v>
          </cell>
          <cell r="K1311" t="str">
            <v>2634SEB02/01</v>
          </cell>
          <cell r="L1311" t="str">
            <v>RD</v>
          </cell>
          <cell r="M1311" t="str">
            <v>S-Group</v>
          </cell>
          <cell r="N1311" t="str">
            <v>Reg</v>
          </cell>
          <cell r="O1311" t="str">
            <v>5.T</v>
          </cell>
          <cell r="P1311" t="str">
            <v>MTS-IBD</v>
          </cell>
          <cell r="Q1311" t="str">
            <v>Live</v>
          </cell>
          <cell r="S1311">
            <v>250</v>
          </cell>
          <cell r="T1311">
            <v>150</v>
          </cell>
          <cell r="U1311">
            <v>250</v>
          </cell>
          <cell r="V1311">
            <v>45</v>
          </cell>
          <cell r="W1311">
            <v>38</v>
          </cell>
          <cell r="X1311">
            <v>36</v>
          </cell>
          <cell r="Y1311" t="str">
            <v>Adhe</v>
          </cell>
          <cell r="Z1311" t="str">
            <v>G6</v>
          </cell>
          <cell r="AA1311" t="str">
            <v>Simple-Adhesive</v>
          </cell>
          <cell r="AB1311" t="str">
            <v>Regular-Adhe</v>
          </cell>
        </row>
        <row r="1312">
          <cell r="D1312" t="str">
            <v>2634WEA31/IND</v>
          </cell>
          <cell r="E1312">
            <v>2634</v>
          </cell>
          <cell r="F1312">
            <v>39.200000000000003</v>
          </cell>
          <cell r="G1312" t="str">
            <v>Yes</v>
          </cell>
          <cell r="H1312">
            <v>36.900000000000006</v>
          </cell>
          <cell r="I1312" t="str">
            <v>TI</v>
          </cell>
          <cell r="J1312" t="str">
            <v>Highend</v>
          </cell>
          <cell r="K1312" t="str">
            <v>2634WEA02/01</v>
          </cell>
          <cell r="L1312" t="str">
            <v>RD</v>
          </cell>
          <cell r="M1312" t="str">
            <v>S-Group</v>
          </cell>
          <cell r="N1312" t="str">
            <v>Reg</v>
          </cell>
          <cell r="P1312" t="str">
            <v>PMR37</v>
          </cell>
          <cell r="Q1312" t="str">
            <v>DRP</v>
          </cell>
          <cell r="R1312">
            <v>105</v>
          </cell>
          <cell r="S1312">
            <v>51</v>
          </cell>
          <cell r="V1312">
            <v>0</v>
          </cell>
          <cell r="X1312">
            <v>0</v>
          </cell>
          <cell r="Y1312" t="str">
            <v>Adhe</v>
          </cell>
          <cell r="Z1312" t="str">
            <v>G6</v>
          </cell>
          <cell r="AA1312" t="str">
            <v>Simple-Adhesive</v>
          </cell>
          <cell r="AB1312" t="str">
            <v>Regular-Adhe</v>
          </cell>
        </row>
        <row r="1313">
          <cell r="D1313" t="str">
            <v>2634WEB31/IND</v>
          </cell>
          <cell r="E1313">
            <v>2634</v>
          </cell>
          <cell r="F1313">
            <v>39.200000000000003</v>
          </cell>
          <cell r="G1313" t="str">
            <v>Yes</v>
          </cell>
          <cell r="H1313">
            <v>36.900000000000006</v>
          </cell>
          <cell r="I1313" t="str">
            <v>TI</v>
          </cell>
          <cell r="J1313" t="str">
            <v>Highend</v>
          </cell>
          <cell r="K1313" t="str">
            <v>2634WEB02/01</v>
          </cell>
          <cell r="L1313" t="str">
            <v>RD</v>
          </cell>
          <cell r="M1313" t="str">
            <v>S-Group</v>
          </cell>
          <cell r="N1313" t="str">
            <v>Reg</v>
          </cell>
          <cell r="O1313" t="str">
            <v>5.T</v>
          </cell>
          <cell r="P1313" t="str">
            <v>MTS-RET</v>
          </cell>
          <cell r="Q1313" t="str">
            <v>Live</v>
          </cell>
          <cell r="Y1313" t="str">
            <v>Adhe</v>
          </cell>
          <cell r="Z1313" t="str">
            <v>G6</v>
          </cell>
          <cell r="AA1313" t="str">
            <v>Simple-Adhesive</v>
          </cell>
          <cell r="AB1313" t="str">
            <v>Regular-Adhe</v>
          </cell>
        </row>
        <row r="1314">
          <cell r="D1314" t="str">
            <v>2634WEB32/IND</v>
          </cell>
          <cell r="E1314">
            <v>2634</v>
          </cell>
          <cell r="F1314">
            <v>39.200000000000003</v>
          </cell>
          <cell r="G1314" t="str">
            <v>Yes</v>
          </cell>
          <cell r="H1314">
            <v>36.900000000000006</v>
          </cell>
          <cell r="I1314" t="str">
            <v>TI</v>
          </cell>
          <cell r="J1314" t="str">
            <v>Highend</v>
          </cell>
          <cell r="K1314" t="str">
            <v>2634WEB02/CN/01</v>
          </cell>
          <cell r="L1314" t="str">
            <v>RD</v>
          </cell>
          <cell r="M1314" t="str">
            <v>S-Group</v>
          </cell>
          <cell r="N1314" t="str">
            <v>Reg</v>
          </cell>
          <cell r="O1314" t="str">
            <v>5.T</v>
          </cell>
          <cell r="P1314" t="str">
            <v>PMR43</v>
          </cell>
          <cell r="Q1314" t="str">
            <v>DRP</v>
          </cell>
          <cell r="S1314">
            <v>250</v>
          </cell>
          <cell r="T1314">
            <v>200</v>
          </cell>
          <cell r="U1314">
            <v>250</v>
          </cell>
          <cell r="V1314">
            <v>82</v>
          </cell>
          <cell r="W1314">
            <v>42</v>
          </cell>
          <cell r="X1314">
            <v>39</v>
          </cell>
          <cell r="Y1314" t="str">
            <v>Adhe</v>
          </cell>
          <cell r="Z1314" t="str">
            <v>G6</v>
          </cell>
          <cell r="AA1314" t="str">
            <v>Simple-Adhesive</v>
          </cell>
          <cell r="AB1314" t="str">
            <v>Regular-Adhe</v>
          </cell>
        </row>
        <row r="1315">
          <cell r="D1315" t="str">
            <v>2634WEC31/IND</v>
          </cell>
          <cell r="E1315">
            <v>2634</v>
          </cell>
          <cell r="F1315">
            <v>39.200000000000003</v>
          </cell>
          <cell r="G1315" t="str">
            <v>Yes</v>
          </cell>
          <cell r="H1315">
            <v>36.900000000000006</v>
          </cell>
          <cell r="I1315" t="str">
            <v>TI</v>
          </cell>
          <cell r="J1315" t="str">
            <v>Highend</v>
          </cell>
          <cell r="K1315" t="str">
            <v>2634WEC02/01</v>
          </cell>
          <cell r="L1315" t="str">
            <v>RD</v>
          </cell>
          <cell r="M1315" t="str">
            <v>S-Group</v>
          </cell>
          <cell r="N1315" t="str">
            <v>Reg</v>
          </cell>
          <cell r="O1315" t="str">
            <v>5.T</v>
          </cell>
          <cell r="P1315" t="str">
            <v>PMR43</v>
          </cell>
          <cell r="Q1315" t="str">
            <v>DRP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 t="str">
            <v>Adhe</v>
          </cell>
          <cell r="Z1315" t="str">
            <v>G6</v>
          </cell>
          <cell r="AA1315" t="str">
            <v>Simple-Adhesive</v>
          </cell>
          <cell r="AB1315" t="str">
            <v>Regular-Adhe</v>
          </cell>
        </row>
        <row r="1316">
          <cell r="D1316" t="str">
            <v>2634YEB32/IND</v>
          </cell>
          <cell r="E1316">
            <v>2634</v>
          </cell>
          <cell r="F1316">
            <v>39.200000000000003</v>
          </cell>
          <cell r="G1316" t="str">
            <v>Yes</v>
          </cell>
          <cell r="H1316">
            <v>36.900000000000006</v>
          </cell>
          <cell r="I1316" t="str">
            <v>TI</v>
          </cell>
          <cell r="J1316" t="str">
            <v>Highend</v>
          </cell>
          <cell r="K1316" t="str">
            <v>2634YEB02/HN/01</v>
          </cell>
          <cell r="L1316" t="str">
            <v>RD</v>
          </cell>
          <cell r="M1316" t="str">
            <v>S-Group</v>
          </cell>
          <cell r="N1316" t="str">
            <v>Reg</v>
          </cell>
          <cell r="O1316" t="str">
            <v>5.T</v>
          </cell>
          <cell r="P1316" t="str">
            <v>PMR43</v>
          </cell>
          <cell r="Q1316" t="str">
            <v>DRP</v>
          </cell>
          <cell r="S1316">
            <v>250</v>
          </cell>
          <cell r="T1316">
            <v>200</v>
          </cell>
          <cell r="U1316">
            <v>250</v>
          </cell>
          <cell r="V1316">
            <v>83</v>
          </cell>
          <cell r="W1316">
            <v>42</v>
          </cell>
          <cell r="X1316">
            <v>37</v>
          </cell>
          <cell r="Y1316" t="str">
            <v>Adhe</v>
          </cell>
          <cell r="Z1316" t="str">
            <v>G6</v>
          </cell>
          <cell r="AA1316" t="str">
            <v>Simple-Adhesive</v>
          </cell>
          <cell r="AB1316" t="str">
            <v>Regular-Adhe</v>
          </cell>
        </row>
        <row r="1317">
          <cell r="D1317" t="str">
            <v>2635SAA31/IND</v>
          </cell>
          <cell r="E1317">
            <v>2635</v>
          </cell>
          <cell r="F1317">
            <v>27.2</v>
          </cell>
          <cell r="G1317" t="str">
            <v>Yes</v>
          </cell>
          <cell r="H1317">
            <v>24.9</v>
          </cell>
          <cell r="I1317" t="str">
            <v>TI</v>
          </cell>
          <cell r="J1317" t="str">
            <v>Audit</v>
          </cell>
          <cell r="K1317" t="str">
            <v>2635SAA02/01</v>
          </cell>
          <cell r="L1317" t="str">
            <v>SH</v>
          </cell>
          <cell r="M1317" t="str">
            <v>S-Group</v>
          </cell>
          <cell r="N1317" t="str">
            <v>Reg</v>
          </cell>
          <cell r="O1317" t="str">
            <v>5.T</v>
          </cell>
          <cell r="P1317" t="str">
            <v>PMR41</v>
          </cell>
          <cell r="Q1317" t="str">
            <v>DRP</v>
          </cell>
          <cell r="R1317">
            <v>590</v>
          </cell>
          <cell r="S1317">
            <v>592</v>
          </cell>
          <cell r="T1317">
            <v>592</v>
          </cell>
          <cell r="U1317">
            <v>524</v>
          </cell>
          <cell r="V1317">
            <v>523</v>
          </cell>
          <cell r="W1317">
            <v>234</v>
          </cell>
          <cell r="X1317">
            <v>223</v>
          </cell>
          <cell r="Y1317" t="str">
            <v>Adhe</v>
          </cell>
          <cell r="Z1317" t="str">
            <v>G6</v>
          </cell>
          <cell r="AA1317" t="str">
            <v>Simple-Adhesive</v>
          </cell>
          <cell r="AB1317" t="str">
            <v>Regular-Adhe</v>
          </cell>
        </row>
        <row r="1318">
          <cell r="D1318" t="str">
            <v>2637WAA31/IND</v>
          </cell>
          <cell r="E1318">
            <v>2637</v>
          </cell>
          <cell r="F1318">
            <v>27.2</v>
          </cell>
          <cell r="G1318" t="str">
            <v>Yes</v>
          </cell>
          <cell r="H1318">
            <v>24.9</v>
          </cell>
          <cell r="I1318" t="str">
            <v>TI</v>
          </cell>
          <cell r="J1318" t="str">
            <v>Audit</v>
          </cell>
          <cell r="K1318" t="str">
            <v>2637WAA02/01</v>
          </cell>
          <cell r="L1318" t="str">
            <v>SH</v>
          </cell>
          <cell r="M1318" t="str">
            <v>S-Group</v>
          </cell>
          <cell r="N1318" t="str">
            <v>Reg</v>
          </cell>
          <cell r="O1318" t="str">
            <v>1.SH</v>
          </cell>
          <cell r="P1318" t="str">
            <v>MTS-RET</v>
          </cell>
          <cell r="Q1318" t="str">
            <v>Live</v>
          </cell>
          <cell r="R1318">
            <v>576</v>
          </cell>
          <cell r="S1318">
            <v>583</v>
          </cell>
          <cell r="T1318">
            <v>583</v>
          </cell>
          <cell r="U1318">
            <v>648</v>
          </cell>
          <cell r="V1318">
            <v>740</v>
          </cell>
          <cell r="W1318">
            <v>770</v>
          </cell>
          <cell r="X1318">
            <v>733</v>
          </cell>
          <cell r="Y1318" t="str">
            <v>Adhe</v>
          </cell>
          <cell r="Z1318" t="str">
            <v>G6</v>
          </cell>
          <cell r="AA1318" t="str">
            <v>Simple-Adhesive</v>
          </cell>
          <cell r="AB1318" t="str">
            <v>Regular-Adhe</v>
          </cell>
        </row>
        <row r="1319">
          <cell r="D1319" t="str">
            <v>2637YAA31/IND</v>
          </cell>
          <cell r="E1319">
            <v>2637</v>
          </cell>
          <cell r="F1319">
            <v>27.2</v>
          </cell>
          <cell r="G1319" t="str">
            <v>Yes</v>
          </cell>
          <cell r="H1319">
            <v>24.9</v>
          </cell>
          <cell r="I1319" t="str">
            <v>TI</v>
          </cell>
          <cell r="J1319" t="str">
            <v>Audit</v>
          </cell>
          <cell r="K1319" t="str">
            <v>2637YAA02/2N/01</v>
          </cell>
          <cell r="L1319" t="str">
            <v>SH</v>
          </cell>
          <cell r="M1319" t="str">
            <v>S-Group</v>
          </cell>
          <cell r="N1319" t="str">
            <v>Reg</v>
          </cell>
          <cell r="O1319" t="str">
            <v>2.H</v>
          </cell>
          <cell r="P1319" t="str">
            <v>MTS-RET</v>
          </cell>
          <cell r="Q1319" t="str">
            <v>Live</v>
          </cell>
          <cell r="R1319">
            <v>598</v>
          </cell>
          <cell r="S1319">
            <v>589</v>
          </cell>
          <cell r="T1319">
            <v>599</v>
          </cell>
          <cell r="U1319">
            <v>637</v>
          </cell>
          <cell r="V1319">
            <v>645</v>
          </cell>
          <cell r="W1319">
            <v>637</v>
          </cell>
          <cell r="X1319">
            <v>574</v>
          </cell>
          <cell r="Y1319" t="str">
            <v>Adhe</v>
          </cell>
          <cell r="Z1319" t="str">
            <v>G6</v>
          </cell>
          <cell r="AA1319" t="str">
            <v>Simple-Adhesive</v>
          </cell>
          <cell r="AB1319" t="str">
            <v>Regular-Adhe</v>
          </cell>
        </row>
        <row r="1320">
          <cell r="D1320" t="str">
            <v>2638BAB00/IND</v>
          </cell>
          <cell r="E1320">
            <v>2638</v>
          </cell>
          <cell r="F1320">
            <v>33.700000000000003</v>
          </cell>
          <cell r="G1320" t="str">
            <v>No</v>
          </cell>
          <cell r="H1320">
            <v>33.700000000000003</v>
          </cell>
          <cell r="I1320" t="str">
            <v>TI</v>
          </cell>
          <cell r="J1320" t="str">
            <v>Audit</v>
          </cell>
          <cell r="K1320" t="str">
            <v>2638BAA02/2N</v>
          </cell>
          <cell r="L1320" t="str">
            <v>RD</v>
          </cell>
          <cell r="M1320" t="str">
            <v>S-Group</v>
          </cell>
          <cell r="N1320" t="str">
            <v>Reg</v>
          </cell>
          <cell r="P1320" t="str">
            <v>NM</v>
          </cell>
          <cell r="Q1320" t="str">
            <v>DRP</v>
          </cell>
          <cell r="S1320">
            <v>0</v>
          </cell>
          <cell r="V1320">
            <v>0</v>
          </cell>
          <cell r="X1320">
            <v>0</v>
          </cell>
          <cell r="Y1320" t="str">
            <v>Gask</v>
          </cell>
          <cell r="Z1320" t="str">
            <v>G3</v>
          </cell>
          <cell r="AA1320" t="str">
            <v>Simple-Gasket</v>
          </cell>
          <cell r="AB1320" t="str">
            <v>Regular-Gask</v>
          </cell>
        </row>
        <row r="1321">
          <cell r="D1321" t="str">
            <v>2638SAA00/IND</v>
          </cell>
          <cell r="E1321">
            <v>2638</v>
          </cell>
          <cell r="F1321">
            <v>33.700000000000003</v>
          </cell>
          <cell r="G1321" t="str">
            <v>No</v>
          </cell>
          <cell r="H1321">
            <v>33.700000000000003</v>
          </cell>
          <cell r="I1321" t="str">
            <v>TI</v>
          </cell>
          <cell r="J1321" t="str">
            <v>Audit</v>
          </cell>
          <cell r="K1321" t="str">
            <v>2638SAA02</v>
          </cell>
          <cell r="L1321" t="str">
            <v>RD</v>
          </cell>
          <cell r="M1321" t="str">
            <v>S-Group</v>
          </cell>
          <cell r="N1321" t="str">
            <v>Reg</v>
          </cell>
          <cell r="P1321" t="str">
            <v>PMR39</v>
          </cell>
          <cell r="Q1321" t="str">
            <v>DRP</v>
          </cell>
          <cell r="R1321">
            <v>249</v>
          </cell>
          <cell r="S1321">
            <v>238</v>
          </cell>
          <cell r="T1321">
            <v>238</v>
          </cell>
          <cell r="U1321">
            <v>246</v>
          </cell>
          <cell r="V1321">
            <v>261</v>
          </cell>
          <cell r="X1321">
            <v>0</v>
          </cell>
          <cell r="Y1321" t="str">
            <v>Gask</v>
          </cell>
          <cell r="Z1321" t="str">
            <v>G3</v>
          </cell>
          <cell r="AA1321" t="str">
            <v>Simple-Gasket</v>
          </cell>
          <cell r="AB1321" t="str">
            <v>Regular-Gask</v>
          </cell>
        </row>
        <row r="1322">
          <cell r="D1322" t="str">
            <v>2638SAB00/IND</v>
          </cell>
          <cell r="E1322">
            <v>2638</v>
          </cell>
          <cell r="F1322">
            <v>33.700000000000003</v>
          </cell>
          <cell r="G1322" t="str">
            <v>No</v>
          </cell>
          <cell r="H1322">
            <v>33.700000000000003</v>
          </cell>
          <cell r="I1322" t="str">
            <v>TI</v>
          </cell>
          <cell r="J1322" t="str">
            <v>Audit</v>
          </cell>
          <cell r="K1322" t="str">
            <v>2638SAA02</v>
          </cell>
          <cell r="L1322" t="str">
            <v>RD</v>
          </cell>
          <cell r="M1322" t="str">
            <v>S-Group</v>
          </cell>
          <cell r="N1322" t="str">
            <v>Reg</v>
          </cell>
          <cell r="O1322" t="str">
            <v>1.SH</v>
          </cell>
          <cell r="P1322" t="str">
            <v>MTS-RET</v>
          </cell>
          <cell r="Q1322" t="str">
            <v>Live</v>
          </cell>
          <cell r="R1322">
            <v>1236</v>
          </cell>
          <cell r="S1322">
            <v>1238</v>
          </cell>
          <cell r="T1322">
            <v>1268</v>
          </cell>
          <cell r="U1322">
            <v>1126</v>
          </cell>
          <cell r="V1322">
            <v>1155</v>
          </cell>
          <cell r="W1322">
            <v>1147</v>
          </cell>
          <cell r="X1322">
            <v>1160</v>
          </cell>
          <cell r="Y1322" t="str">
            <v>Gask</v>
          </cell>
          <cell r="Z1322" t="str">
            <v>G3</v>
          </cell>
          <cell r="AA1322" t="str">
            <v>Simple-Gasket</v>
          </cell>
          <cell r="AB1322" t="str">
            <v>Regular-Gask</v>
          </cell>
        </row>
        <row r="1323">
          <cell r="D1323" t="str">
            <v>2638SAB00Z1/IND</v>
          </cell>
          <cell r="E1323">
            <v>2638</v>
          </cell>
          <cell r="F1323">
            <v>33.700000000000003</v>
          </cell>
          <cell r="G1323" t="str">
            <v>No</v>
          </cell>
          <cell r="H1323">
            <v>33.700000000000003</v>
          </cell>
          <cell r="I1323" t="str">
            <v>TI</v>
          </cell>
          <cell r="J1323" t="str">
            <v>Audit</v>
          </cell>
          <cell r="K1323" t="str">
            <v>2638SAA02</v>
          </cell>
          <cell r="L1323" t="str">
            <v>RD</v>
          </cell>
          <cell r="M1323" t="str">
            <v>S-Group</v>
          </cell>
          <cell r="N1323" t="str">
            <v>Reg</v>
          </cell>
          <cell r="P1323" t="str">
            <v>OTH</v>
          </cell>
          <cell r="Q1323" t="str">
            <v>DRP</v>
          </cell>
          <cell r="R1323">
            <v>0</v>
          </cell>
          <cell r="S1323">
            <v>0</v>
          </cell>
          <cell r="V1323">
            <v>0</v>
          </cell>
          <cell r="X1323">
            <v>0</v>
          </cell>
          <cell r="Y1323" t="str">
            <v>Gask</v>
          </cell>
          <cell r="AA1323" t="str">
            <v>Simple-Gasket</v>
          </cell>
          <cell r="AB1323" t="str">
            <v>Regular-Gask</v>
          </cell>
        </row>
        <row r="1324">
          <cell r="D1324" t="str">
            <v>2638WAA00/IND</v>
          </cell>
          <cell r="E1324">
            <v>2638</v>
          </cell>
          <cell r="F1324">
            <v>33.700000000000003</v>
          </cell>
          <cell r="G1324" t="str">
            <v>No</v>
          </cell>
          <cell r="H1324">
            <v>33.700000000000003</v>
          </cell>
          <cell r="I1324" t="str">
            <v>TI</v>
          </cell>
          <cell r="J1324" t="str">
            <v>Audit</v>
          </cell>
          <cell r="K1324" t="str">
            <v>2638WAA02</v>
          </cell>
          <cell r="L1324" t="str">
            <v>RD</v>
          </cell>
          <cell r="M1324" t="str">
            <v>S-Group</v>
          </cell>
          <cell r="N1324" t="str">
            <v>Reg</v>
          </cell>
          <cell r="O1324" t="str">
            <v>1.SH</v>
          </cell>
          <cell r="P1324" t="str">
            <v>MTS-RET</v>
          </cell>
          <cell r="Q1324" t="str">
            <v>Live</v>
          </cell>
          <cell r="R1324">
            <v>439</v>
          </cell>
          <cell r="S1324">
            <v>434</v>
          </cell>
          <cell r="T1324">
            <v>434</v>
          </cell>
          <cell r="U1324">
            <v>433</v>
          </cell>
          <cell r="V1324">
            <v>524</v>
          </cell>
          <cell r="W1324">
            <v>520</v>
          </cell>
          <cell r="X1324">
            <v>587</v>
          </cell>
          <cell r="Y1324" t="str">
            <v>Gask</v>
          </cell>
          <cell r="Z1324" t="str">
            <v>G3</v>
          </cell>
          <cell r="AA1324" t="str">
            <v>Simple-Gasket</v>
          </cell>
          <cell r="AB1324" t="str">
            <v>Regular-Gask</v>
          </cell>
        </row>
        <row r="1325">
          <cell r="D1325" t="str">
            <v>2638WAB00/IND</v>
          </cell>
          <cell r="E1325">
            <v>2638</v>
          </cell>
          <cell r="F1325">
            <v>33.700000000000003</v>
          </cell>
          <cell r="G1325" t="str">
            <v>No</v>
          </cell>
          <cell r="H1325">
            <v>33.700000000000003</v>
          </cell>
          <cell r="I1325" t="str">
            <v>TI</v>
          </cell>
          <cell r="J1325" t="str">
            <v>Audit</v>
          </cell>
          <cell r="K1325" t="str">
            <v>2638WAA02</v>
          </cell>
          <cell r="L1325" t="str">
            <v>RD</v>
          </cell>
          <cell r="M1325" t="str">
            <v>S-Group</v>
          </cell>
          <cell r="N1325" t="str">
            <v>Reg</v>
          </cell>
          <cell r="O1325" t="str">
            <v>1.SH</v>
          </cell>
          <cell r="P1325" t="str">
            <v>MTS-RET</v>
          </cell>
          <cell r="Q1325" t="str">
            <v>Live</v>
          </cell>
          <cell r="R1325">
            <v>586</v>
          </cell>
          <cell r="S1325">
            <v>592</v>
          </cell>
          <cell r="T1325">
            <v>592</v>
          </cell>
          <cell r="U1325">
            <v>509</v>
          </cell>
          <cell r="V1325">
            <v>673</v>
          </cell>
          <cell r="W1325">
            <v>676</v>
          </cell>
          <cell r="X1325">
            <v>608</v>
          </cell>
          <cell r="Y1325" t="str">
            <v>Gask</v>
          </cell>
          <cell r="Z1325" t="str">
            <v>G3</v>
          </cell>
          <cell r="AA1325" t="str">
            <v>Simple-Gasket</v>
          </cell>
          <cell r="AB1325" t="str">
            <v>Regular-Gask</v>
          </cell>
        </row>
        <row r="1326">
          <cell r="D1326" t="str">
            <v>2638YAA00/IND</v>
          </cell>
          <cell r="E1326">
            <v>2638</v>
          </cell>
          <cell r="F1326">
            <v>33.700000000000003</v>
          </cell>
          <cell r="G1326" t="str">
            <v>No</v>
          </cell>
          <cell r="H1326">
            <v>33.700000000000003</v>
          </cell>
          <cell r="I1326" t="str">
            <v>TI</v>
          </cell>
          <cell r="J1326" t="str">
            <v>Audit</v>
          </cell>
          <cell r="K1326" t="str">
            <v>2638YAA02/2N</v>
          </cell>
          <cell r="L1326" t="str">
            <v>RD</v>
          </cell>
          <cell r="M1326" t="str">
            <v>S-Group</v>
          </cell>
          <cell r="N1326" t="str">
            <v>Reg</v>
          </cell>
          <cell r="O1326" t="str">
            <v>5.T</v>
          </cell>
          <cell r="P1326" t="str">
            <v>MTS-RET</v>
          </cell>
          <cell r="Q1326" t="str">
            <v>Live</v>
          </cell>
          <cell r="R1326">
            <v>231</v>
          </cell>
          <cell r="S1326">
            <v>225</v>
          </cell>
          <cell r="T1326">
            <v>225</v>
          </cell>
          <cell r="U1326">
            <v>253</v>
          </cell>
          <cell r="V1326">
            <v>255</v>
          </cell>
          <cell r="W1326">
            <v>248</v>
          </cell>
          <cell r="X1326">
            <v>200</v>
          </cell>
          <cell r="Y1326" t="str">
            <v>Gask</v>
          </cell>
          <cell r="Z1326" t="str">
            <v>G3</v>
          </cell>
          <cell r="AA1326" t="str">
            <v>Simple-Gasket</v>
          </cell>
          <cell r="AB1326" t="str">
            <v>Regular-Gask</v>
          </cell>
        </row>
        <row r="1327">
          <cell r="D1327" t="str">
            <v>2639SAA00/IND</v>
          </cell>
          <cell r="E1327">
            <v>2639</v>
          </cell>
          <cell r="F1327">
            <v>39.1</v>
          </cell>
          <cell r="G1327" t="str">
            <v>No</v>
          </cell>
          <cell r="H1327">
            <v>39.1</v>
          </cell>
          <cell r="I1327" t="str">
            <v>TI</v>
          </cell>
          <cell r="J1327" t="str">
            <v>Highend</v>
          </cell>
          <cell r="K1327" t="str">
            <v>2639SAA02</v>
          </cell>
          <cell r="L1327" t="str">
            <v>RD</v>
          </cell>
          <cell r="M1327" t="str">
            <v>S-Group</v>
          </cell>
          <cell r="N1327" t="str">
            <v>Reg</v>
          </cell>
          <cell r="O1327" t="str">
            <v>2.H</v>
          </cell>
          <cell r="P1327" t="str">
            <v>MTS-RET</v>
          </cell>
          <cell r="Q1327" t="str">
            <v>Live</v>
          </cell>
          <cell r="R1327">
            <v>2155</v>
          </cell>
          <cell r="S1327">
            <v>2335</v>
          </cell>
          <cell r="T1327">
            <v>2265</v>
          </cell>
          <cell r="U1327">
            <v>2221</v>
          </cell>
          <cell r="V1327">
            <v>2369</v>
          </cell>
          <cell r="W1327">
            <v>2186</v>
          </cell>
          <cell r="X1327">
            <v>1917</v>
          </cell>
          <cell r="Y1327" t="str">
            <v>Gask</v>
          </cell>
          <cell r="Z1327" t="str">
            <v>G3</v>
          </cell>
          <cell r="AA1327" t="str">
            <v>Simple-Gasket</v>
          </cell>
          <cell r="AB1327" t="str">
            <v>Regular-Gask</v>
          </cell>
        </row>
        <row r="1328">
          <cell r="D1328" t="str">
            <v>2639SAB00/IND</v>
          </cell>
          <cell r="E1328">
            <v>2639</v>
          </cell>
          <cell r="F1328">
            <v>39.1</v>
          </cell>
          <cell r="G1328" t="str">
            <v>No</v>
          </cell>
          <cell r="H1328">
            <v>39.1</v>
          </cell>
          <cell r="I1328" t="str">
            <v>TI</v>
          </cell>
          <cell r="J1328" t="str">
            <v>Highend</v>
          </cell>
          <cell r="K1328" t="str">
            <v>2639SAB02</v>
          </cell>
          <cell r="L1328" t="str">
            <v>RD</v>
          </cell>
          <cell r="M1328" t="str">
            <v>S-Group</v>
          </cell>
          <cell r="N1328" t="str">
            <v>Reg</v>
          </cell>
          <cell r="O1328" t="str">
            <v>5.T</v>
          </cell>
          <cell r="P1328" t="str">
            <v>MTS-IBD</v>
          </cell>
          <cell r="Q1328" t="str">
            <v>Live</v>
          </cell>
          <cell r="S1328">
            <v>750</v>
          </cell>
          <cell r="T1328">
            <v>750</v>
          </cell>
          <cell r="U1328">
            <v>250</v>
          </cell>
          <cell r="V1328">
            <v>608</v>
          </cell>
          <cell r="W1328">
            <v>249</v>
          </cell>
          <cell r="X1328">
            <v>190</v>
          </cell>
          <cell r="Y1328" t="str">
            <v>Gask</v>
          </cell>
          <cell r="Z1328" t="str">
            <v>G3</v>
          </cell>
          <cell r="AA1328" t="str">
            <v>Simple-Gasket</v>
          </cell>
          <cell r="AB1328" t="str">
            <v>Regular-Gask</v>
          </cell>
        </row>
        <row r="1329">
          <cell r="D1329" t="str">
            <v>2639SCA00/IND</v>
          </cell>
          <cell r="E1329">
            <v>2639</v>
          </cell>
          <cell r="F1329">
            <v>39.1</v>
          </cell>
          <cell r="G1329" t="str">
            <v>No</v>
          </cell>
          <cell r="H1329">
            <v>39.1</v>
          </cell>
          <cell r="I1329" t="str">
            <v>TI</v>
          </cell>
          <cell r="J1329" t="str">
            <v>Highend</v>
          </cell>
          <cell r="K1329" t="str">
            <v>2639SCA02</v>
          </cell>
          <cell r="L1329" t="str">
            <v>RD</v>
          </cell>
          <cell r="M1329" t="str">
            <v>S-Group</v>
          </cell>
          <cell r="N1329" t="str">
            <v>Reg</v>
          </cell>
          <cell r="O1329" t="str">
            <v>6.NP</v>
          </cell>
          <cell r="P1329" t="str">
            <v>MTS-ECOM</v>
          </cell>
          <cell r="Q1329" t="str">
            <v>Live</v>
          </cell>
          <cell r="R1329">
            <v>250</v>
          </cell>
          <cell r="S1329">
            <v>250</v>
          </cell>
          <cell r="T1329">
            <v>250</v>
          </cell>
          <cell r="U1329">
            <v>250</v>
          </cell>
          <cell r="V1329">
            <v>300</v>
          </cell>
          <cell r="W1329">
            <v>250</v>
          </cell>
          <cell r="X1329">
            <v>200</v>
          </cell>
          <cell r="Y1329" t="str">
            <v>Gask</v>
          </cell>
          <cell r="Z1329" t="str">
            <v>G3</v>
          </cell>
          <cell r="AA1329" t="str">
            <v>Simple-Gasket</v>
          </cell>
          <cell r="AB1329" t="str">
            <v>Regular-Gask</v>
          </cell>
        </row>
        <row r="1330">
          <cell r="D1330" t="str">
            <v>2639SEA00/IND</v>
          </cell>
          <cell r="E1330">
            <v>2639</v>
          </cell>
          <cell r="F1330">
            <v>39.1</v>
          </cell>
          <cell r="G1330" t="str">
            <v>No</v>
          </cell>
          <cell r="H1330">
            <v>39.1</v>
          </cell>
          <cell r="I1330" t="str">
            <v>TI</v>
          </cell>
          <cell r="J1330" t="str">
            <v>Highend</v>
          </cell>
          <cell r="K1330" t="str">
            <v>2639SEA02</v>
          </cell>
          <cell r="L1330" t="str">
            <v>RD</v>
          </cell>
          <cell r="M1330" t="str">
            <v>S-Group</v>
          </cell>
          <cell r="N1330" t="str">
            <v>Reg</v>
          </cell>
          <cell r="P1330" t="str">
            <v>MTO-NEW</v>
          </cell>
          <cell r="Q1330" t="str">
            <v>Live</v>
          </cell>
          <cell r="R1330">
            <v>250</v>
          </cell>
          <cell r="S1330">
            <v>250</v>
          </cell>
          <cell r="V1330">
            <v>0</v>
          </cell>
          <cell r="X1330">
            <v>0</v>
          </cell>
          <cell r="Y1330" t="str">
            <v>Gask</v>
          </cell>
          <cell r="Z1330" t="str">
            <v>G3</v>
          </cell>
          <cell r="AA1330" t="str">
            <v>Simple-Gasket</v>
          </cell>
          <cell r="AB1330" t="str">
            <v>Regular-Gask</v>
          </cell>
        </row>
        <row r="1331">
          <cell r="D1331" t="str">
            <v>2639WAA00/IND</v>
          </cell>
          <cell r="E1331">
            <v>2639</v>
          </cell>
          <cell r="F1331">
            <v>39.1</v>
          </cell>
          <cell r="G1331" t="str">
            <v>No</v>
          </cell>
          <cell r="H1331">
            <v>39.1</v>
          </cell>
          <cell r="I1331" t="str">
            <v>TI</v>
          </cell>
          <cell r="J1331" t="str">
            <v>Highend</v>
          </cell>
          <cell r="K1331" t="str">
            <v>2639WAA02</v>
          </cell>
          <cell r="L1331" t="str">
            <v>RD</v>
          </cell>
          <cell r="M1331" t="str">
            <v>S-Group</v>
          </cell>
          <cell r="N1331" t="str">
            <v>Reg</v>
          </cell>
          <cell r="P1331" t="str">
            <v>MTS-RET</v>
          </cell>
          <cell r="Q1331" t="str">
            <v>Live</v>
          </cell>
          <cell r="R1331">
            <v>304</v>
          </cell>
          <cell r="S1331">
            <v>285</v>
          </cell>
          <cell r="T1331">
            <v>295</v>
          </cell>
          <cell r="U1331">
            <v>332</v>
          </cell>
          <cell r="V1331">
            <v>317</v>
          </cell>
          <cell r="X1331">
            <v>0</v>
          </cell>
          <cell r="Y1331" t="str">
            <v>Gask</v>
          </cell>
          <cell r="Z1331" t="str">
            <v>G3</v>
          </cell>
          <cell r="AA1331" t="str">
            <v>Simple-Gasket</v>
          </cell>
          <cell r="AB1331" t="str">
            <v>Regular-Gask</v>
          </cell>
        </row>
        <row r="1332">
          <cell r="D1332" t="str">
            <v>2639YAA30/IND</v>
          </cell>
          <cell r="E1332">
            <v>2639</v>
          </cell>
          <cell r="F1332">
            <v>39.1</v>
          </cell>
          <cell r="G1332" t="str">
            <v>No</v>
          </cell>
          <cell r="H1332">
            <v>39.1</v>
          </cell>
          <cell r="I1332" t="str">
            <v>TI</v>
          </cell>
          <cell r="J1332" t="str">
            <v>Highend</v>
          </cell>
          <cell r="K1332" t="str">
            <v>2639YAA02</v>
          </cell>
          <cell r="L1332" t="str">
            <v>RD</v>
          </cell>
          <cell r="M1332" t="str">
            <v>S-Group</v>
          </cell>
          <cell r="N1332" t="str">
            <v>Reg</v>
          </cell>
          <cell r="P1332" t="str">
            <v>MTS-RET</v>
          </cell>
          <cell r="Q1332" t="str">
            <v>Live</v>
          </cell>
          <cell r="Y1332" t="str">
            <v>Gask</v>
          </cell>
          <cell r="Z1332" t="str">
            <v>G3</v>
          </cell>
          <cell r="AA1332" t="str">
            <v>Simple-Gasket</v>
          </cell>
          <cell r="AB1332" t="str">
            <v>Regular-Gask</v>
          </cell>
        </row>
        <row r="1333">
          <cell r="D1333" t="str">
            <v>2642QAA31/IND</v>
          </cell>
          <cell r="E1333">
            <v>2642</v>
          </cell>
          <cell r="F1333">
            <v>37</v>
          </cell>
          <cell r="G1333" t="str">
            <v>Yes</v>
          </cell>
          <cell r="H1333">
            <v>34.700000000000003</v>
          </cell>
          <cell r="I1333" t="str">
            <v>TI</v>
          </cell>
          <cell r="J1333" t="str">
            <v>Highend</v>
          </cell>
          <cell r="K1333" t="str">
            <v>2642QAA02/BRN</v>
          </cell>
          <cell r="L1333" t="str">
            <v>RD</v>
          </cell>
          <cell r="M1333" t="str">
            <v>S-Group</v>
          </cell>
          <cell r="N1333" t="str">
            <v>Reg</v>
          </cell>
          <cell r="P1333" t="str">
            <v>MTS-RET</v>
          </cell>
          <cell r="Q1333" t="str">
            <v>Live</v>
          </cell>
          <cell r="Y1333" t="str">
            <v>Adhe</v>
          </cell>
          <cell r="AA1333" t="str">
            <v>Simple-Adhesive</v>
          </cell>
          <cell r="AB1333" t="str">
            <v>Regular-Adhe</v>
          </cell>
        </row>
        <row r="1334">
          <cell r="D1334" t="str">
            <v>2642SAA31/IND</v>
          </cell>
          <cell r="E1334">
            <v>2642</v>
          </cell>
          <cell r="F1334">
            <v>37</v>
          </cell>
          <cell r="G1334" t="str">
            <v>Yes</v>
          </cell>
          <cell r="H1334">
            <v>34.700000000000003</v>
          </cell>
          <cell r="I1334" t="str">
            <v>TI</v>
          </cell>
          <cell r="J1334" t="str">
            <v>Highend</v>
          </cell>
          <cell r="K1334" t="str">
            <v>2642SAA02</v>
          </cell>
          <cell r="L1334" t="str">
            <v>RD</v>
          </cell>
          <cell r="M1334" t="str">
            <v>S-Group</v>
          </cell>
          <cell r="N1334" t="str">
            <v>Reg</v>
          </cell>
          <cell r="O1334" t="str">
            <v>2.H</v>
          </cell>
          <cell r="P1334" t="str">
            <v>MTS-RET</v>
          </cell>
          <cell r="Q1334" t="str">
            <v>Live</v>
          </cell>
          <cell r="R1334">
            <v>1500</v>
          </cell>
          <cell r="S1334">
            <v>140</v>
          </cell>
          <cell r="T1334">
            <v>440</v>
          </cell>
          <cell r="U1334">
            <v>630</v>
          </cell>
          <cell r="V1334">
            <v>666</v>
          </cell>
          <cell r="W1334">
            <v>525</v>
          </cell>
          <cell r="X1334">
            <v>577</v>
          </cell>
          <cell r="Y1334" t="str">
            <v>Adhe</v>
          </cell>
          <cell r="Z1334" t="str">
            <v>G3</v>
          </cell>
          <cell r="AA1334" t="str">
            <v>Simple-Adhesive</v>
          </cell>
          <cell r="AB1334" t="str">
            <v>Regular-Adhe</v>
          </cell>
        </row>
        <row r="1335">
          <cell r="D1335" t="str">
            <v>2642SAA32/IND</v>
          </cell>
          <cell r="E1335">
            <v>2642</v>
          </cell>
          <cell r="F1335">
            <v>37</v>
          </cell>
          <cell r="G1335" t="str">
            <v>Yes</v>
          </cell>
          <cell r="H1335">
            <v>34.700000000000003</v>
          </cell>
          <cell r="I1335" t="str">
            <v>TI</v>
          </cell>
          <cell r="J1335" t="str">
            <v>Highend</v>
          </cell>
          <cell r="K1335" t="str">
            <v>2642SAA02</v>
          </cell>
          <cell r="L1335" t="str">
            <v>RD</v>
          </cell>
          <cell r="M1335" t="str">
            <v>S-Group</v>
          </cell>
          <cell r="N1335" t="str">
            <v>Reg</v>
          </cell>
          <cell r="O1335" t="str">
            <v>3.B</v>
          </cell>
          <cell r="P1335" t="str">
            <v>MTS-RET</v>
          </cell>
          <cell r="Q1335" t="str">
            <v>Live</v>
          </cell>
          <cell r="R1335">
            <v>631</v>
          </cell>
          <cell r="S1335">
            <v>663</v>
          </cell>
          <cell r="T1335">
            <v>653</v>
          </cell>
          <cell r="U1335">
            <v>517</v>
          </cell>
          <cell r="V1335">
            <v>634</v>
          </cell>
          <cell r="W1335">
            <v>656</v>
          </cell>
          <cell r="X1335">
            <v>597</v>
          </cell>
          <cell r="Y1335" t="str">
            <v>Adhe</v>
          </cell>
          <cell r="Z1335" t="str">
            <v>G3</v>
          </cell>
          <cell r="AA1335" t="str">
            <v>Simple-Adhesive</v>
          </cell>
          <cell r="AB1335" t="str">
            <v>Regular-Adhe</v>
          </cell>
        </row>
        <row r="1336">
          <cell r="D1336" t="str">
            <v>2642WAA31/IND</v>
          </cell>
          <cell r="E1336">
            <v>2642</v>
          </cell>
          <cell r="F1336">
            <v>37</v>
          </cell>
          <cell r="G1336" t="str">
            <v>Yes</v>
          </cell>
          <cell r="H1336">
            <v>34.700000000000003</v>
          </cell>
          <cell r="I1336" t="str">
            <v>TI</v>
          </cell>
          <cell r="J1336" t="str">
            <v>Highend</v>
          </cell>
          <cell r="K1336" t="str">
            <v>2642WAA02</v>
          </cell>
          <cell r="L1336" t="str">
            <v>RD</v>
          </cell>
          <cell r="M1336" t="str">
            <v>S-Group</v>
          </cell>
          <cell r="N1336" t="str">
            <v>Reg</v>
          </cell>
          <cell r="O1336" t="str">
            <v>1.SH</v>
          </cell>
          <cell r="P1336" t="str">
            <v>MTS-RET</v>
          </cell>
          <cell r="Q1336" t="str">
            <v>Live</v>
          </cell>
          <cell r="R1336">
            <v>960</v>
          </cell>
          <cell r="S1336">
            <v>974</v>
          </cell>
          <cell r="T1336">
            <v>984</v>
          </cell>
          <cell r="U1336">
            <v>1045</v>
          </cell>
          <cell r="V1336">
            <v>1286</v>
          </cell>
          <cell r="W1336">
            <v>1275</v>
          </cell>
          <cell r="X1336">
            <v>1358</v>
          </cell>
          <cell r="Y1336" t="str">
            <v>Adhe</v>
          </cell>
          <cell r="Z1336" t="str">
            <v>G3</v>
          </cell>
          <cell r="AA1336" t="str">
            <v>Simple-Adhesive</v>
          </cell>
          <cell r="AB1336" t="str">
            <v>Regular-Adhe</v>
          </cell>
        </row>
        <row r="1337">
          <cell r="D1337" t="str">
            <v>2642YAA31/IND</v>
          </cell>
          <cell r="E1337">
            <v>2642</v>
          </cell>
          <cell r="F1337">
            <v>37</v>
          </cell>
          <cell r="G1337" t="str">
            <v>Yes</v>
          </cell>
          <cell r="H1337">
            <v>34.700000000000003</v>
          </cell>
          <cell r="I1337" t="str">
            <v>TI</v>
          </cell>
          <cell r="J1337" t="str">
            <v>Highend</v>
          </cell>
          <cell r="K1337" t="str">
            <v>2642YAA02/2N</v>
          </cell>
          <cell r="L1337" t="str">
            <v>RD</v>
          </cell>
          <cell r="M1337" t="str">
            <v>S-Group</v>
          </cell>
          <cell r="N1337" t="str">
            <v>Reg</v>
          </cell>
          <cell r="O1337" t="str">
            <v>2.H</v>
          </cell>
          <cell r="P1337" t="str">
            <v>MTS-RET</v>
          </cell>
          <cell r="Q1337" t="str">
            <v>Live</v>
          </cell>
          <cell r="R1337">
            <v>565</v>
          </cell>
          <cell r="S1337">
            <v>567</v>
          </cell>
          <cell r="T1337">
            <v>567</v>
          </cell>
          <cell r="U1337">
            <v>490</v>
          </cell>
          <cell r="V1337">
            <v>574</v>
          </cell>
          <cell r="W1337">
            <v>560</v>
          </cell>
          <cell r="X1337">
            <v>480</v>
          </cell>
          <cell r="Y1337" t="str">
            <v>Adhe</v>
          </cell>
          <cell r="Z1337" t="str">
            <v>G3</v>
          </cell>
          <cell r="AA1337" t="str">
            <v>Simple-Adhesive</v>
          </cell>
          <cell r="AB1337" t="str">
            <v>Regular-Adhe</v>
          </cell>
        </row>
        <row r="1338">
          <cell r="D1338" t="str">
            <v>2643WEA31/IND</v>
          </cell>
          <cell r="E1338">
            <v>2643</v>
          </cell>
          <cell r="F1338">
            <v>32.6</v>
          </cell>
          <cell r="G1338" t="str">
            <v>Yes</v>
          </cell>
          <cell r="H1338">
            <v>30.3</v>
          </cell>
          <cell r="I1338" t="str">
            <v>TI</v>
          </cell>
          <cell r="J1338" t="str">
            <v>Highend</v>
          </cell>
          <cell r="K1338" t="str">
            <v>2643WEA02/01</v>
          </cell>
          <cell r="L1338" t="str">
            <v>RD</v>
          </cell>
          <cell r="M1338" t="str">
            <v>S-Group</v>
          </cell>
          <cell r="N1338" t="str">
            <v>Reg</v>
          </cell>
          <cell r="O1338" t="str">
            <v>2.H</v>
          </cell>
          <cell r="P1338" t="str">
            <v>MTS-RET</v>
          </cell>
          <cell r="Q1338" t="str">
            <v>Live</v>
          </cell>
          <cell r="R1338">
            <v>1500</v>
          </cell>
          <cell r="S1338">
            <v>170</v>
          </cell>
          <cell r="T1338">
            <v>370</v>
          </cell>
          <cell r="U1338">
            <v>480</v>
          </cell>
          <cell r="V1338">
            <v>493</v>
          </cell>
          <cell r="W1338">
            <v>427</v>
          </cell>
          <cell r="X1338">
            <v>430</v>
          </cell>
          <cell r="Y1338" t="str">
            <v>Adhe</v>
          </cell>
          <cell r="Z1338" t="str">
            <v>G2</v>
          </cell>
          <cell r="AA1338" t="str">
            <v>Simple-Adhesive</v>
          </cell>
          <cell r="AB1338" t="str">
            <v>Regular-Adhe</v>
          </cell>
        </row>
        <row r="1339">
          <cell r="D1339" t="str">
            <v>2643WEB31/IND</v>
          </cell>
          <cell r="E1339">
            <v>2643</v>
          </cell>
          <cell r="F1339">
            <v>32.6</v>
          </cell>
          <cell r="G1339" t="str">
            <v>Yes</v>
          </cell>
          <cell r="H1339">
            <v>30.3</v>
          </cell>
          <cell r="I1339" t="str">
            <v>TI</v>
          </cell>
          <cell r="J1339" t="str">
            <v>Highend</v>
          </cell>
          <cell r="K1339" t="str">
            <v>2643WEB02/01</v>
          </cell>
          <cell r="L1339" t="str">
            <v>RD</v>
          </cell>
          <cell r="M1339" t="str">
            <v>S-Group</v>
          </cell>
          <cell r="N1339" t="str">
            <v>Reg</v>
          </cell>
          <cell r="O1339" t="str">
            <v>2.H</v>
          </cell>
          <cell r="P1339" t="str">
            <v>MTS-RET</v>
          </cell>
          <cell r="Q1339" t="str">
            <v>Live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 t="str">
            <v>Adhe</v>
          </cell>
          <cell r="Z1339" t="str">
            <v>G2</v>
          </cell>
          <cell r="AA1339" t="str">
            <v>Simple-Adhesive</v>
          </cell>
          <cell r="AB1339" t="str">
            <v>Regular-Adhe</v>
          </cell>
        </row>
        <row r="1340">
          <cell r="D1340" t="str">
            <v>2643YEA31/IND</v>
          </cell>
          <cell r="E1340">
            <v>2643</v>
          </cell>
          <cell r="F1340">
            <v>32.6</v>
          </cell>
          <cell r="G1340" t="str">
            <v>Yes</v>
          </cell>
          <cell r="H1340">
            <v>30.3</v>
          </cell>
          <cell r="I1340" t="str">
            <v>TI</v>
          </cell>
          <cell r="J1340" t="str">
            <v>Highend</v>
          </cell>
          <cell r="K1340" t="str">
            <v>2643YEA02/2N/01</v>
          </cell>
          <cell r="L1340" t="str">
            <v>RD</v>
          </cell>
          <cell r="M1340" t="str">
            <v>S-Group</v>
          </cell>
          <cell r="N1340" t="str">
            <v>Reg</v>
          </cell>
          <cell r="O1340" t="str">
            <v>3.B</v>
          </cell>
          <cell r="P1340" t="str">
            <v>MTS-IBD</v>
          </cell>
          <cell r="Q1340" t="str">
            <v>Live</v>
          </cell>
          <cell r="R1340">
            <v>1000</v>
          </cell>
          <cell r="S1340">
            <v>110</v>
          </cell>
          <cell r="T1340">
            <v>170</v>
          </cell>
          <cell r="U1340">
            <v>260</v>
          </cell>
          <cell r="V1340">
            <v>281</v>
          </cell>
          <cell r="W1340">
            <v>225</v>
          </cell>
          <cell r="X1340">
            <v>193</v>
          </cell>
          <cell r="Y1340" t="str">
            <v>Adhe</v>
          </cell>
          <cell r="Z1340" t="str">
            <v>G2</v>
          </cell>
          <cell r="AA1340" t="str">
            <v>Simple-Adhesive</v>
          </cell>
          <cell r="AB1340" t="str">
            <v>Regular-Adhe</v>
          </cell>
        </row>
        <row r="1341">
          <cell r="D1341" t="str">
            <v>2643YEB31/IND</v>
          </cell>
          <cell r="E1341">
            <v>2643</v>
          </cell>
          <cell r="F1341">
            <v>32.6</v>
          </cell>
          <cell r="G1341" t="str">
            <v>Yes</v>
          </cell>
          <cell r="H1341">
            <v>30.3</v>
          </cell>
          <cell r="I1341" t="str">
            <v>TI</v>
          </cell>
          <cell r="J1341" t="str">
            <v>Highend</v>
          </cell>
          <cell r="K1341" t="str">
            <v>2643YEB02/2N/01</v>
          </cell>
          <cell r="L1341" t="str">
            <v>RD</v>
          </cell>
          <cell r="M1341" t="str">
            <v>S-Group</v>
          </cell>
          <cell r="N1341" t="str">
            <v>Reg</v>
          </cell>
          <cell r="O1341" t="str">
            <v>3.B</v>
          </cell>
          <cell r="P1341" t="str">
            <v>MTS-IBD</v>
          </cell>
          <cell r="Q1341" t="str">
            <v>Live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 t="str">
            <v>Adhe</v>
          </cell>
          <cell r="Z1341" t="str">
            <v>G2</v>
          </cell>
          <cell r="AA1341" t="str">
            <v>Simple-Adhesive</v>
          </cell>
          <cell r="AB1341" t="str">
            <v>Regular-Adhe</v>
          </cell>
        </row>
        <row r="1342">
          <cell r="D1342" t="str">
            <v>2644SSC31/IND</v>
          </cell>
          <cell r="E1342">
            <v>2644</v>
          </cell>
          <cell r="F1342">
            <v>32.6</v>
          </cell>
          <cell r="G1342" t="str">
            <v>Yes</v>
          </cell>
          <cell r="H1342">
            <v>30.3</v>
          </cell>
          <cell r="I1342" t="str">
            <v>TI</v>
          </cell>
          <cell r="J1342" t="str">
            <v>Highend</v>
          </cell>
          <cell r="K1342" t="str">
            <v>2644SSC02</v>
          </cell>
          <cell r="L1342" t="str">
            <v>RD</v>
          </cell>
          <cell r="M1342" t="str">
            <v>S-Group</v>
          </cell>
          <cell r="N1342" t="str">
            <v>Reg</v>
          </cell>
          <cell r="P1342" t="str">
            <v>MTO-NEW</v>
          </cell>
          <cell r="Q1342" t="str">
            <v>Live</v>
          </cell>
          <cell r="S1342">
            <v>0</v>
          </cell>
          <cell r="V1342">
            <v>0</v>
          </cell>
          <cell r="X1342">
            <v>0</v>
          </cell>
          <cell r="Y1342" t="str">
            <v>Adhe</v>
          </cell>
          <cell r="Z1342" t="str">
            <v>G3</v>
          </cell>
          <cell r="AA1342" t="str">
            <v>Simple-Adhesive</v>
          </cell>
          <cell r="AB1342" t="str">
            <v>Regular-Adhe</v>
          </cell>
        </row>
        <row r="1343">
          <cell r="D1343" t="str">
            <v>2644WAA31/IND</v>
          </cell>
          <cell r="E1343">
            <v>2644</v>
          </cell>
          <cell r="F1343">
            <v>32.6</v>
          </cell>
          <cell r="G1343" t="str">
            <v>Yes</v>
          </cell>
          <cell r="H1343">
            <v>30.3</v>
          </cell>
          <cell r="I1343" t="str">
            <v>TI</v>
          </cell>
          <cell r="J1343" t="str">
            <v>Highend</v>
          </cell>
          <cell r="K1343" t="str">
            <v>2644WAA02</v>
          </cell>
          <cell r="L1343" t="str">
            <v>RD</v>
          </cell>
          <cell r="M1343" t="str">
            <v>S-Group</v>
          </cell>
          <cell r="N1343" t="str">
            <v>Reg</v>
          </cell>
          <cell r="O1343" t="str">
            <v>2.H</v>
          </cell>
          <cell r="P1343" t="str">
            <v>MTS-RET</v>
          </cell>
          <cell r="Q1343" t="str">
            <v>Live</v>
          </cell>
          <cell r="R1343">
            <v>727</v>
          </cell>
          <cell r="S1343">
            <v>727</v>
          </cell>
          <cell r="T1343">
            <v>717</v>
          </cell>
          <cell r="U1343">
            <v>575</v>
          </cell>
          <cell r="V1343">
            <v>724</v>
          </cell>
          <cell r="W1343">
            <v>727</v>
          </cell>
          <cell r="X1343">
            <v>650</v>
          </cell>
          <cell r="Y1343" t="str">
            <v>Adhe</v>
          </cell>
          <cell r="Z1343" t="str">
            <v>G3</v>
          </cell>
          <cell r="AA1343" t="str">
            <v>Simple-Adhesive</v>
          </cell>
          <cell r="AB1343" t="str">
            <v>Regular-Adhe</v>
          </cell>
        </row>
        <row r="1344">
          <cell r="D1344" t="str">
            <v>2644WSC31/IND</v>
          </cell>
          <cell r="E1344">
            <v>2644</v>
          </cell>
          <cell r="F1344">
            <v>32.6</v>
          </cell>
          <cell r="G1344" t="str">
            <v>Yes</v>
          </cell>
          <cell r="H1344">
            <v>30.3</v>
          </cell>
          <cell r="I1344" t="str">
            <v>TI</v>
          </cell>
          <cell r="J1344" t="str">
            <v>Highend</v>
          </cell>
          <cell r="K1344" t="str">
            <v>2644WSC02</v>
          </cell>
          <cell r="L1344" t="str">
            <v>RD</v>
          </cell>
          <cell r="M1344" t="str">
            <v>S-Group</v>
          </cell>
          <cell r="N1344" t="str">
            <v>Reg</v>
          </cell>
          <cell r="P1344" t="str">
            <v>MTO-NEW</v>
          </cell>
          <cell r="Q1344" t="str">
            <v>Live</v>
          </cell>
          <cell r="S1344">
            <v>0</v>
          </cell>
          <cell r="V1344">
            <v>0</v>
          </cell>
          <cell r="X1344">
            <v>0</v>
          </cell>
          <cell r="Y1344" t="str">
            <v>Adhe</v>
          </cell>
          <cell r="Z1344" t="str">
            <v>G3</v>
          </cell>
          <cell r="AA1344" t="str">
            <v>Simple-Adhesive</v>
          </cell>
          <cell r="AB1344" t="str">
            <v>Regular-Adhe</v>
          </cell>
        </row>
        <row r="1345">
          <cell r="D1345" t="str">
            <v>2644YAA31/IND</v>
          </cell>
          <cell r="E1345">
            <v>2644</v>
          </cell>
          <cell r="F1345">
            <v>32.6</v>
          </cell>
          <cell r="G1345" t="str">
            <v>Yes</v>
          </cell>
          <cell r="H1345">
            <v>30.3</v>
          </cell>
          <cell r="I1345" t="str">
            <v>TI</v>
          </cell>
          <cell r="J1345" t="str">
            <v>Highend</v>
          </cell>
          <cell r="K1345" t="str">
            <v>2644YAA02/2N</v>
          </cell>
          <cell r="L1345" t="str">
            <v>RD</v>
          </cell>
          <cell r="M1345" t="str">
            <v>S-Group</v>
          </cell>
          <cell r="N1345" t="str">
            <v>Reg</v>
          </cell>
          <cell r="O1345" t="str">
            <v>5.T</v>
          </cell>
          <cell r="P1345" t="str">
            <v>PMR41</v>
          </cell>
          <cell r="Q1345" t="str">
            <v>DRP</v>
          </cell>
          <cell r="R1345">
            <v>366</v>
          </cell>
          <cell r="S1345">
            <v>391</v>
          </cell>
          <cell r="T1345">
            <v>391</v>
          </cell>
          <cell r="U1345">
            <v>300</v>
          </cell>
          <cell r="V1345">
            <v>298</v>
          </cell>
          <cell r="W1345">
            <v>290</v>
          </cell>
          <cell r="X1345">
            <v>244</v>
          </cell>
          <cell r="Y1345" t="str">
            <v>Adhe</v>
          </cell>
          <cell r="Z1345" t="str">
            <v>G3</v>
          </cell>
          <cell r="AA1345" t="str">
            <v>Simple-Adhesive</v>
          </cell>
          <cell r="AB1345" t="str">
            <v>Regular-Adhe</v>
          </cell>
        </row>
        <row r="1346">
          <cell r="D1346" t="str">
            <v>2644YSC31/IND</v>
          </cell>
          <cell r="E1346">
            <v>2644</v>
          </cell>
          <cell r="F1346">
            <v>32.6</v>
          </cell>
          <cell r="G1346" t="str">
            <v>Yes</v>
          </cell>
          <cell r="H1346">
            <v>30.3</v>
          </cell>
          <cell r="I1346" t="str">
            <v>TI</v>
          </cell>
          <cell r="J1346" t="str">
            <v>Highend</v>
          </cell>
          <cell r="K1346" t="str">
            <v>2644YSC02/2N</v>
          </cell>
          <cell r="L1346" t="str">
            <v>RD</v>
          </cell>
          <cell r="M1346" t="str">
            <v>S-Group</v>
          </cell>
          <cell r="N1346" t="str">
            <v>Reg</v>
          </cell>
          <cell r="P1346" t="str">
            <v>MTO-NEW</v>
          </cell>
          <cell r="Q1346" t="str">
            <v>Live</v>
          </cell>
          <cell r="S1346">
            <v>0</v>
          </cell>
          <cell r="V1346">
            <v>0</v>
          </cell>
          <cell r="X1346">
            <v>0</v>
          </cell>
          <cell r="Y1346" t="str">
            <v>Adhe</v>
          </cell>
          <cell r="Z1346" t="str">
            <v>G3</v>
          </cell>
          <cell r="AA1346" t="str">
            <v>Simple-Adhesive</v>
          </cell>
          <cell r="AB1346" t="str">
            <v>Regular-Adhe</v>
          </cell>
        </row>
        <row r="1347">
          <cell r="D1347" t="str">
            <v>2647SAA31/IND</v>
          </cell>
          <cell r="E1347">
            <v>2647</v>
          </cell>
          <cell r="F1347">
            <v>48.699999999999996</v>
          </cell>
          <cell r="G1347" t="str">
            <v>Yes</v>
          </cell>
          <cell r="H1347">
            <v>46.4</v>
          </cell>
          <cell r="I1347" t="str">
            <v>TI</v>
          </cell>
          <cell r="J1347" t="str">
            <v>Highend</v>
          </cell>
          <cell r="K1347" t="str">
            <v>2647SAA02</v>
          </cell>
          <cell r="L1347" t="str">
            <v>RD</v>
          </cell>
          <cell r="M1347" t="str">
            <v>C-Group</v>
          </cell>
          <cell r="N1347" t="str">
            <v>Add on</v>
          </cell>
          <cell r="O1347" t="str">
            <v>5.T</v>
          </cell>
          <cell r="P1347" t="str">
            <v>PMR42</v>
          </cell>
          <cell r="Q1347" t="str">
            <v>DRP</v>
          </cell>
          <cell r="R1347">
            <v>1500</v>
          </cell>
          <cell r="S1347">
            <v>100</v>
          </cell>
          <cell r="T1347">
            <v>160</v>
          </cell>
          <cell r="U1347">
            <v>211</v>
          </cell>
          <cell r="V1347">
            <v>215</v>
          </cell>
          <cell r="W1347">
            <v>186</v>
          </cell>
          <cell r="X1347">
            <v>152</v>
          </cell>
          <cell r="Y1347" t="str">
            <v>Gask</v>
          </cell>
          <cell r="Z1347" t="str">
            <v>A2</v>
          </cell>
          <cell r="AA1347" t="str">
            <v>BR Assy-Gasket</v>
          </cell>
          <cell r="AB1347" t="str">
            <v>MG Gask + BR Gask</v>
          </cell>
        </row>
        <row r="1348">
          <cell r="D1348" t="str">
            <v>2647WAA31/IND</v>
          </cell>
          <cell r="E1348">
            <v>2647</v>
          </cell>
          <cell r="F1348">
            <v>48.699999999999996</v>
          </cell>
          <cell r="G1348" t="str">
            <v>Yes</v>
          </cell>
          <cell r="H1348">
            <v>46.4</v>
          </cell>
          <cell r="I1348" t="str">
            <v>TI</v>
          </cell>
          <cell r="J1348" t="str">
            <v>Highend</v>
          </cell>
          <cell r="K1348" t="str">
            <v>2647WAA02</v>
          </cell>
          <cell r="L1348" t="str">
            <v>RD</v>
          </cell>
          <cell r="M1348" t="str">
            <v>C-Group</v>
          </cell>
          <cell r="N1348" t="str">
            <v>Add on</v>
          </cell>
          <cell r="O1348" t="str">
            <v>3.B</v>
          </cell>
          <cell r="P1348" t="str">
            <v>MTS-RET</v>
          </cell>
          <cell r="Q1348" t="str">
            <v>Live</v>
          </cell>
          <cell r="R1348">
            <v>1500</v>
          </cell>
          <cell r="S1348">
            <v>160</v>
          </cell>
          <cell r="T1348">
            <v>430</v>
          </cell>
          <cell r="U1348">
            <v>550</v>
          </cell>
          <cell r="V1348">
            <v>544</v>
          </cell>
          <cell r="W1348">
            <v>353</v>
          </cell>
          <cell r="X1348">
            <v>316</v>
          </cell>
          <cell r="Y1348" t="str">
            <v>Gask</v>
          </cell>
          <cell r="Z1348" t="str">
            <v>A2</v>
          </cell>
          <cell r="AA1348" t="str">
            <v>BR Assy-Gasket</v>
          </cell>
          <cell r="AB1348" t="str">
            <v>MG Gask + BR Gask</v>
          </cell>
        </row>
        <row r="1349">
          <cell r="D1349" t="str">
            <v>2648KAB00/IND</v>
          </cell>
          <cell r="E1349">
            <v>2648</v>
          </cell>
          <cell r="F1349">
            <v>39.1</v>
          </cell>
          <cell r="G1349" t="str">
            <v>Yes</v>
          </cell>
          <cell r="H1349">
            <v>36.800000000000004</v>
          </cell>
          <cell r="I1349" t="str">
            <v>TI</v>
          </cell>
          <cell r="J1349" t="str">
            <v>Highend</v>
          </cell>
          <cell r="K1349" t="str">
            <v>2648KAB02/RGSS</v>
          </cell>
          <cell r="L1349" t="str">
            <v>RD</v>
          </cell>
          <cell r="M1349" t="str">
            <v>S-Group</v>
          </cell>
          <cell r="N1349" t="str">
            <v>Reg</v>
          </cell>
          <cell r="O1349" t="str">
            <v>2.H</v>
          </cell>
          <cell r="P1349" t="str">
            <v>PMR42</v>
          </cell>
          <cell r="Q1349" t="str">
            <v>DRP</v>
          </cell>
          <cell r="R1349">
            <v>250</v>
          </cell>
          <cell r="S1349">
            <v>750</v>
          </cell>
          <cell r="T1349">
            <v>700</v>
          </cell>
          <cell r="U1349">
            <v>250</v>
          </cell>
          <cell r="V1349">
            <v>676</v>
          </cell>
          <cell r="W1349">
            <v>390</v>
          </cell>
          <cell r="X1349">
            <v>316</v>
          </cell>
          <cell r="Y1349" t="str">
            <v>Gask</v>
          </cell>
          <cell r="Z1349" t="str">
            <v>G4</v>
          </cell>
          <cell r="AA1349" t="str">
            <v>Simple-Gasket</v>
          </cell>
          <cell r="AB1349" t="str">
            <v>Regular-Gask</v>
          </cell>
        </row>
        <row r="1350">
          <cell r="D1350" t="str">
            <v>2648NAA31/IND</v>
          </cell>
          <cell r="E1350">
            <v>2648</v>
          </cell>
          <cell r="F1350">
            <v>39.1</v>
          </cell>
          <cell r="G1350" t="str">
            <v>Yes</v>
          </cell>
          <cell r="H1350">
            <v>36.800000000000004</v>
          </cell>
          <cell r="I1350" t="str">
            <v>TI</v>
          </cell>
          <cell r="J1350" t="str">
            <v>Highend</v>
          </cell>
          <cell r="K1350" t="str">
            <v>2648NAA02</v>
          </cell>
          <cell r="L1350" t="str">
            <v>RD</v>
          </cell>
          <cell r="M1350" t="str">
            <v>S-Group</v>
          </cell>
          <cell r="N1350" t="str">
            <v>Reg</v>
          </cell>
          <cell r="O1350" t="str">
            <v>1.SH</v>
          </cell>
          <cell r="P1350" t="str">
            <v>MTS-RET</v>
          </cell>
          <cell r="Q1350" t="str">
            <v>Live</v>
          </cell>
          <cell r="R1350">
            <v>917</v>
          </cell>
          <cell r="S1350">
            <v>948</v>
          </cell>
          <cell r="T1350">
            <v>948</v>
          </cell>
          <cell r="U1350">
            <v>916</v>
          </cell>
          <cell r="V1350">
            <v>1110</v>
          </cell>
          <cell r="W1350">
            <v>1170</v>
          </cell>
          <cell r="X1350">
            <v>1253</v>
          </cell>
          <cell r="Y1350" t="str">
            <v>Gask</v>
          </cell>
          <cell r="Z1350" t="str">
            <v>G4</v>
          </cell>
          <cell r="AA1350" t="str">
            <v>Simple-Gasket</v>
          </cell>
          <cell r="AB1350" t="str">
            <v>Regular-Gask</v>
          </cell>
        </row>
        <row r="1351">
          <cell r="D1351" t="str">
            <v>2648QAA31/IND</v>
          </cell>
          <cell r="E1351">
            <v>2648</v>
          </cell>
          <cell r="F1351">
            <v>39.1</v>
          </cell>
          <cell r="G1351" t="str">
            <v>Yes</v>
          </cell>
          <cell r="H1351">
            <v>36.800000000000004</v>
          </cell>
          <cell r="I1351" t="str">
            <v>TI</v>
          </cell>
          <cell r="J1351" t="str">
            <v>Highend</v>
          </cell>
          <cell r="K1351" t="str">
            <v>2648QAA02/BRN</v>
          </cell>
          <cell r="L1351" t="str">
            <v>RD</v>
          </cell>
          <cell r="M1351" t="str">
            <v>S-Group</v>
          </cell>
          <cell r="N1351" t="str">
            <v>Reg</v>
          </cell>
          <cell r="P1351" t="str">
            <v>MTS-RET</v>
          </cell>
          <cell r="Q1351" t="str">
            <v>Live</v>
          </cell>
          <cell r="Y1351" t="str">
            <v>Gask</v>
          </cell>
          <cell r="AA1351" t="str">
            <v>Simple-Gasket</v>
          </cell>
          <cell r="AB1351" t="str">
            <v>Regular-Gask</v>
          </cell>
        </row>
        <row r="1352">
          <cell r="D1352" t="str">
            <v>2648QAC00/IND</v>
          </cell>
          <cell r="E1352">
            <v>2648</v>
          </cell>
          <cell r="F1352">
            <v>39.1</v>
          </cell>
          <cell r="G1352" t="str">
            <v>Yes</v>
          </cell>
          <cell r="H1352">
            <v>36.800000000000004</v>
          </cell>
          <cell r="I1352" t="str">
            <v>TI</v>
          </cell>
          <cell r="J1352" t="str">
            <v>Highend</v>
          </cell>
          <cell r="K1352" t="str">
            <v>2648QAB02/GUN</v>
          </cell>
          <cell r="L1352" t="str">
            <v>RD</v>
          </cell>
          <cell r="M1352" t="str">
            <v>S-Group</v>
          </cell>
          <cell r="N1352" t="str">
            <v>Reg</v>
          </cell>
          <cell r="O1352" t="str">
            <v>5.T</v>
          </cell>
          <cell r="P1352" t="str">
            <v>PMR38</v>
          </cell>
          <cell r="Q1352" t="str">
            <v>DRP</v>
          </cell>
          <cell r="R1352">
            <v>30</v>
          </cell>
          <cell r="S1352">
            <v>33</v>
          </cell>
          <cell r="T1352">
            <v>33</v>
          </cell>
          <cell r="V1352">
            <v>0</v>
          </cell>
          <cell r="X1352">
            <v>10</v>
          </cell>
          <cell r="Y1352" t="str">
            <v>Gask</v>
          </cell>
          <cell r="Z1352" t="str">
            <v>G4</v>
          </cell>
          <cell r="AA1352" t="str">
            <v>Simple-Gasket</v>
          </cell>
          <cell r="AB1352" t="str">
            <v>Regular-Gask</v>
          </cell>
        </row>
        <row r="1353">
          <cell r="D1353" t="str">
            <v>2648QAD00/IND</v>
          </cell>
          <cell r="E1353">
            <v>2648</v>
          </cell>
          <cell r="F1353">
            <v>39.1</v>
          </cell>
          <cell r="G1353" t="str">
            <v>Yes</v>
          </cell>
          <cell r="H1353">
            <v>36.800000000000004</v>
          </cell>
          <cell r="I1353" t="str">
            <v>TI</v>
          </cell>
          <cell r="J1353" t="str">
            <v>Highend</v>
          </cell>
          <cell r="K1353" t="str">
            <v>2648QAD02/BRN</v>
          </cell>
          <cell r="L1353" t="str">
            <v>RD</v>
          </cell>
          <cell r="M1353" t="str">
            <v>S-Group</v>
          </cell>
          <cell r="N1353" t="str">
            <v>Reg</v>
          </cell>
          <cell r="O1353" t="str">
            <v>5.T</v>
          </cell>
          <cell r="P1353" t="str">
            <v>MTS-ECR</v>
          </cell>
          <cell r="Q1353" t="str">
            <v>DRP</v>
          </cell>
          <cell r="S1353">
            <v>0</v>
          </cell>
          <cell r="U1353">
            <v>250</v>
          </cell>
          <cell r="V1353">
            <v>500</v>
          </cell>
          <cell r="W1353">
            <v>450</v>
          </cell>
          <cell r="X1353">
            <v>340</v>
          </cell>
          <cell r="Y1353" t="str">
            <v>Gask</v>
          </cell>
          <cell r="AA1353" t="str">
            <v>Simple-Gasket</v>
          </cell>
          <cell r="AB1353" t="str">
            <v>Regular-Gask</v>
          </cell>
        </row>
        <row r="1354">
          <cell r="D1354" t="str">
            <v>2648QAE00/IND</v>
          </cell>
          <cell r="E1354">
            <v>2648</v>
          </cell>
          <cell r="F1354">
            <v>39.1</v>
          </cell>
          <cell r="G1354" t="str">
            <v>Yes</v>
          </cell>
          <cell r="H1354">
            <v>36.800000000000004</v>
          </cell>
          <cell r="I1354" t="str">
            <v>TI</v>
          </cell>
          <cell r="J1354" t="str">
            <v>Highend</v>
          </cell>
          <cell r="K1354" t="str">
            <v>2648QAE02/BRN</v>
          </cell>
          <cell r="L1354" t="str">
            <v>RD</v>
          </cell>
          <cell r="M1354" t="str">
            <v>S-Group</v>
          </cell>
          <cell r="N1354" t="str">
            <v>Reg</v>
          </cell>
          <cell r="O1354" t="str">
            <v>5.T</v>
          </cell>
          <cell r="P1354" t="str">
            <v>MTS-RET</v>
          </cell>
          <cell r="Q1354" t="str">
            <v>Live</v>
          </cell>
          <cell r="S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 t="str">
            <v>Gask</v>
          </cell>
          <cell r="AA1354" t="str">
            <v>Simple-Gasket</v>
          </cell>
          <cell r="AB1354" t="str">
            <v>Regular-Gask</v>
          </cell>
        </row>
        <row r="1355">
          <cell r="D1355" t="str">
            <v>2648QAF31/IND</v>
          </cell>
          <cell r="E1355">
            <v>2648</v>
          </cell>
          <cell r="F1355">
            <v>39.1</v>
          </cell>
          <cell r="G1355" t="str">
            <v>Yes</v>
          </cell>
          <cell r="H1355">
            <v>36.800000000000004</v>
          </cell>
          <cell r="I1355" t="str">
            <v>TI</v>
          </cell>
          <cell r="J1355" t="str">
            <v>Highend</v>
          </cell>
          <cell r="K1355" t="str">
            <v>2648QAF02/BRN</v>
          </cell>
          <cell r="L1355" t="str">
            <v>RD</v>
          </cell>
          <cell r="M1355" t="str">
            <v>S-Group</v>
          </cell>
          <cell r="N1355" t="str">
            <v>Reg</v>
          </cell>
          <cell r="O1355" t="str">
            <v>5.T</v>
          </cell>
          <cell r="P1355" t="str">
            <v>MTS-RET</v>
          </cell>
          <cell r="Q1355" t="str">
            <v>Live</v>
          </cell>
          <cell r="S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 t="str">
            <v>Gask</v>
          </cell>
          <cell r="AA1355" t="str">
            <v>Simple-Gasket</v>
          </cell>
          <cell r="AB1355" t="str">
            <v>Regular-Gask</v>
          </cell>
        </row>
        <row r="1356">
          <cell r="D1356" t="str">
            <v>2648SAA00/IND</v>
          </cell>
          <cell r="E1356">
            <v>2648</v>
          </cell>
          <cell r="F1356">
            <v>39.1</v>
          </cell>
          <cell r="G1356" t="str">
            <v>Yes</v>
          </cell>
          <cell r="H1356">
            <v>36.800000000000004</v>
          </cell>
          <cell r="I1356" t="str">
            <v>TI</v>
          </cell>
          <cell r="J1356" t="str">
            <v>Highend</v>
          </cell>
          <cell r="K1356" t="str">
            <v>2648SAA02</v>
          </cell>
          <cell r="L1356" t="str">
            <v>RD</v>
          </cell>
          <cell r="M1356" t="str">
            <v>S-Group</v>
          </cell>
          <cell r="N1356" t="str">
            <v>Reg</v>
          </cell>
          <cell r="O1356" t="str">
            <v>3.B</v>
          </cell>
          <cell r="P1356" t="str">
            <v>MTS-RET</v>
          </cell>
          <cell r="Q1356" t="str">
            <v>Live</v>
          </cell>
          <cell r="R1356">
            <v>1465</v>
          </cell>
          <cell r="S1356">
            <v>1478</v>
          </cell>
          <cell r="T1356">
            <v>1488</v>
          </cell>
          <cell r="U1356">
            <v>1323</v>
          </cell>
          <cell r="V1356">
            <v>2343</v>
          </cell>
          <cell r="W1356">
            <v>1773</v>
          </cell>
          <cell r="X1356">
            <v>1584</v>
          </cell>
          <cell r="Y1356" t="str">
            <v>Gask</v>
          </cell>
          <cell r="Z1356" t="str">
            <v>G4</v>
          </cell>
          <cell r="AA1356" t="str">
            <v>Simple-Gasket</v>
          </cell>
          <cell r="AB1356" t="str">
            <v>Regular-Gask</v>
          </cell>
        </row>
        <row r="1357">
          <cell r="D1357" t="str">
            <v>2648SAB00/IND</v>
          </cell>
          <cell r="E1357">
            <v>2648</v>
          </cell>
          <cell r="F1357">
            <v>39.1</v>
          </cell>
          <cell r="G1357" t="str">
            <v>Yes</v>
          </cell>
          <cell r="H1357">
            <v>36.800000000000004</v>
          </cell>
          <cell r="I1357" t="str">
            <v>TI</v>
          </cell>
          <cell r="J1357" t="str">
            <v>Highend</v>
          </cell>
          <cell r="K1357" t="str">
            <v>2648SAB02</v>
          </cell>
          <cell r="L1357" t="str">
            <v>RD</v>
          </cell>
          <cell r="M1357" t="str">
            <v>S-Group</v>
          </cell>
          <cell r="N1357" t="str">
            <v>Reg</v>
          </cell>
          <cell r="O1357" t="str">
            <v>3.B</v>
          </cell>
          <cell r="P1357" t="str">
            <v>MTS-IBD</v>
          </cell>
          <cell r="Q1357" t="str">
            <v>Live</v>
          </cell>
          <cell r="R1357">
            <v>250</v>
          </cell>
          <cell r="S1357">
            <v>500</v>
          </cell>
          <cell r="T1357">
            <v>750</v>
          </cell>
          <cell r="U1357">
            <v>250</v>
          </cell>
          <cell r="V1357">
            <v>1022</v>
          </cell>
          <cell r="W1357">
            <v>525</v>
          </cell>
          <cell r="X1357">
            <v>431</v>
          </cell>
          <cell r="Y1357" t="str">
            <v>Gask</v>
          </cell>
          <cell r="Z1357" t="str">
            <v>G4</v>
          </cell>
          <cell r="AA1357" t="str">
            <v>Simple-Gasket</v>
          </cell>
          <cell r="AB1357" t="str">
            <v>Regular-Gask</v>
          </cell>
        </row>
        <row r="1358">
          <cell r="D1358" t="str">
            <v>2648SAD00/IND</v>
          </cell>
          <cell r="E1358">
            <v>2648</v>
          </cell>
          <cell r="F1358">
            <v>39.1</v>
          </cell>
          <cell r="G1358" t="str">
            <v>Yes</v>
          </cell>
          <cell r="H1358">
            <v>36.800000000000004</v>
          </cell>
          <cell r="I1358" t="str">
            <v>TI</v>
          </cell>
          <cell r="J1358" t="str">
            <v>Highend</v>
          </cell>
          <cell r="K1358" t="str">
            <v>2648SAD02</v>
          </cell>
          <cell r="L1358" t="str">
            <v>RD</v>
          </cell>
          <cell r="M1358" t="str">
            <v>S-Group</v>
          </cell>
          <cell r="N1358" t="str">
            <v>Reg</v>
          </cell>
          <cell r="O1358" t="str">
            <v>5.T</v>
          </cell>
          <cell r="P1358" t="str">
            <v>MTS-RET</v>
          </cell>
          <cell r="Q1358" t="str">
            <v>Live</v>
          </cell>
          <cell r="S1358">
            <v>0</v>
          </cell>
          <cell r="U1358">
            <v>250</v>
          </cell>
          <cell r="V1358">
            <v>500</v>
          </cell>
          <cell r="W1358">
            <v>240</v>
          </cell>
          <cell r="X1358">
            <v>200</v>
          </cell>
          <cell r="Y1358" t="str">
            <v>Gask</v>
          </cell>
          <cell r="AA1358" t="str">
            <v>Simple-Gasket</v>
          </cell>
          <cell r="AB1358" t="str">
            <v>Regular-Gask</v>
          </cell>
        </row>
        <row r="1359">
          <cell r="D1359" t="str">
            <v>2648SAE00/IND</v>
          </cell>
          <cell r="E1359">
            <v>2648</v>
          </cell>
          <cell r="F1359">
            <v>39.1</v>
          </cell>
          <cell r="G1359" t="str">
            <v>Yes</v>
          </cell>
          <cell r="H1359">
            <v>36.800000000000004</v>
          </cell>
          <cell r="I1359" t="str">
            <v>TI</v>
          </cell>
          <cell r="J1359" t="str">
            <v>Highend</v>
          </cell>
          <cell r="K1359" t="str">
            <v>2648SAE02</v>
          </cell>
          <cell r="L1359" t="str">
            <v>RD</v>
          </cell>
          <cell r="M1359" t="str">
            <v>S-Group</v>
          </cell>
          <cell r="N1359" t="str">
            <v>Reg</v>
          </cell>
          <cell r="O1359" t="str">
            <v>6.NP</v>
          </cell>
          <cell r="P1359" t="str">
            <v>MTS-IBD</v>
          </cell>
          <cell r="Q1359" t="str">
            <v>Live</v>
          </cell>
          <cell r="X1359">
            <v>500</v>
          </cell>
          <cell r="Y1359" t="str">
            <v>Gask</v>
          </cell>
          <cell r="AA1359" t="str">
            <v>Simple-Gasket</v>
          </cell>
          <cell r="AB1359" t="str">
            <v>Regular-Gask</v>
          </cell>
        </row>
        <row r="1360">
          <cell r="D1360" t="str">
            <v>2648SAF00/IND</v>
          </cell>
          <cell r="E1360">
            <v>2648</v>
          </cell>
          <cell r="F1360">
            <v>39.1</v>
          </cell>
          <cell r="G1360" t="str">
            <v>Yes</v>
          </cell>
          <cell r="H1360">
            <v>36.800000000000004</v>
          </cell>
          <cell r="I1360" t="str">
            <v>TI</v>
          </cell>
          <cell r="J1360" t="str">
            <v>Highend</v>
          </cell>
          <cell r="K1360" t="str">
            <v>2648SAF02</v>
          </cell>
          <cell r="L1360" t="str">
            <v>RD</v>
          </cell>
          <cell r="M1360" t="str">
            <v>S-Group</v>
          </cell>
          <cell r="N1360" t="str">
            <v>Reg</v>
          </cell>
          <cell r="O1360" t="str">
            <v>6.NP</v>
          </cell>
          <cell r="P1360" t="str">
            <v>MTS-RET</v>
          </cell>
          <cell r="Q1360" t="str">
            <v>Live</v>
          </cell>
          <cell r="X1360">
            <v>0</v>
          </cell>
          <cell r="Y1360" t="str">
            <v>Gask</v>
          </cell>
          <cell r="AA1360" t="str">
            <v>Simple-Gasket</v>
          </cell>
          <cell r="AB1360" t="str">
            <v>Regular-Gask</v>
          </cell>
        </row>
        <row r="1361">
          <cell r="D1361" t="str">
            <v>2648WAF00/IND</v>
          </cell>
          <cell r="E1361">
            <v>2648</v>
          </cell>
          <cell r="F1361">
            <v>39.1</v>
          </cell>
          <cell r="G1361" t="str">
            <v>Yes</v>
          </cell>
          <cell r="H1361">
            <v>36.800000000000004</v>
          </cell>
          <cell r="I1361" t="str">
            <v>TI</v>
          </cell>
          <cell r="J1361" t="str">
            <v>Highend</v>
          </cell>
          <cell r="K1361" t="str">
            <v>2648WAF02</v>
          </cell>
          <cell r="L1361" t="str">
            <v>RD</v>
          </cell>
          <cell r="M1361" t="str">
            <v>S-Group</v>
          </cell>
          <cell r="N1361" t="str">
            <v>Reg</v>
          </cell>
          <cell r="O1361" t="str">
            <v>6.NP</v>
          </cell>
          <cell r="P1361" t="str">
            <v>MTS-RET</v>
          </cell>
          <cell r="Q1361" t="str">
            <v>Live</v>
          </cell>
          <cell r="X1361">
            <v>0</v>
          </cell>
          <cell r="Y1361" t="str">
            <v>Gask</v>
          </cell>
          <cell r="AA1361" t="str">
            <v>Simple-Gasket</v>
          </cell>
          <cell r="AB1361" t="str">
            <v>Regular-Gask</v>
          </cell>
        </row>
        <row r="1362">
          <cell r="D1362" t="str">
            <v>2648WAA00/IND</v>
          </cell>
          <cell r="E1362">
            <v>2648</v>
          </cell>
          <cell r="F1362">
            <v>39.1</v>
          </cell>
          <cell r="G1362" t="str">
            <v>Yes</v>
          </cell>
          <cell r="H1362">
            <v>36.800000000000004</v>
          </cell>
          <cell r="I1362" t="str">
            <v>TI</v>
          </cell>
          <cell r="J1362" t="str">
            <v>Highend</v>
          </cell>
          <cell r="K1362" t="str">
            <v>2648WAA02</v>
          </cell>
          <cell r="L1362" t="str">
            <v>RD</v>
          </cell>
          <cell r="M1362" t="str">
            <v>S-Group</v>
          </cell>
          <cell r="N1362" t="str">
            <v>Reg</v>
          </cell>
          <cell r="O1362" t="str">
            <v>1.SH</v>
          </cell>
          <cell r="P1362" t="str">
            <v>MTS-RET</v>
          </cell>
          <cell r="Q1362" t="str">
            <v>Live</v>
          </cell>
          <cell r="R1362">
            <v>833</v>
          </cell>
          <cell r="S1362">
            <v>847</v>
          </cell>
          <cell r="T1362">
            <v>877</v>
          </cell>
          <cell r="U1362">
            <v>937</v>
          </cell>
          <cell r="V1362">
            <v>1060</v>
          </cell>
          <cell r="W1362">
            <v>1086</v>
          </cell>
          <cell r="X1362">
            <v>1111</v>
          </cell>
          <cell r="Y1362" t="str">
            <v>Gask</v>
          </cell>
          <cell r="Z1362" t="str">
            <v>G4</v>
          </cell>
          <cell r="AA1362" t="str">
            <v>Simple-Gasket</v>
          </cell>
          <cell r="AB1362" t="str">
            <v>Regular-Gask</v>
          </cell>
        </row>
        <row r="1363">
          <cell r="D1363" t="str">
            <v>2648WAA30/IND</v>
          </cell>
          <cell r="E1363">
            <v>2648</v>
          </cell>
          <cell r="F1363">
            <v>39.1</v>
          </cell>
          <cell r="G1363" t="str">
            <v>Yes</v>
          </cell>
          <cell r="H1363">
            <v>36.800000000000004</v>
          </cell>
          <cell r="I1363" t="str">
            <v>TI</v>
          </cell>
          <cell r="J1363" t="str">
            <v>Highend</v>
          </cell>
          <cell r="K1363" t="str">
            <v>2648WAA02</v>
          </cell>
          <cell r="L1363" t="str">
            <v>RD</v>
          </cell>
          <cell r="M1363" t="str">
            <v>S-Group</v>
          </cell>
          <cell r="N1363" t="str">
            <v>Reg</v>
          </cell>
          <cell r="P1363" t="str">
            <v>MTO-DRP</v>
          </cell>
          <cell r="Q1363" t="str">
            <v>DRP</v>
          </cell>
          <cell r="R1363">
            <v>0</v>
          </cell>
          <cell r="S1363">
            <v>0</v>
          </cell>
          <cell r="T1363">
            <v>50</v>
          </cell>
          <cell r="U1363">
            <v>250</v>
          </cell>
          <cell r="V1363">
            <v>0</v>
          </cell>
          <cell r="W1363">
            <v>50</v>
          </cell>
          <cell r="X1363">
            <v>0</v>
          </cell>
          <cell r="Y1363" t="str">
            <v>Gask</v>
          </cell>
          <cell r="Z1363" t="str">
            <v>G4</v>
          </cell>
          <cell r="AA1363" t="str">
            <v>Simple-Gasket</v>
          </cell>
          <cell r="AB1363" t="str">
            <v>Regular-Gask</v>
          </cell>
        </row>
        <row r="1364">
          <cell r="D1364" t="str">
            <v>2648WAB00/IND</v>
          </cell>
          <cell r="E1364">
            <v>2648</v>
          </cell>
          <cell r="F1364">
            <v>39.1</v>
          </cell>
          <cell r="G1364" t="str">
            <v>Yes</v>
          </cell>
          <cell r="H1364">
            <v>36.800000000000004</v>
          </cell>
          <cell r="I1364" t="str">
            <v>TI</v>
          </cell>
          <cell r="J1364" t="str">
            <v>Highend</v>
          </cell>
          <cell r="K1364" t="str">
            <v>2648WAB02</v>
          </cell>
          <cell r="L1364" t="str">
            <v>RD</v>
          </cell>
          <cell r="M1364" t="str">
            <v>S-Group</v>
          </cell>
          <cell r="N1364" t="str">
            <v>Reg</v>
          </cell>
          <cell r="O1364" t="str">
            <v>2.H</v>
          </cell>
          <cell r="P1364" t="str">
            <v>MTS-RET</v>
          </cell>
          <cell r="Q1364" t="str">
            <v>Live</v>
          </cell>
          <cell r="R1364">
            <v>250</v>
          </cell>
          <cell r="S1364">
            <v>250</v>
          </cell>
          <cell r="T1364">
            <v>750</v>
          </cell>
          <cell r="U1364">
            <v>700</v>
          </cell>
          <cell r="V1364">
            <v>783</v>
          </cell>
          <cell r="W1364">
            <v>519</v>
          </cell>
          <cell r="X1364">
            <v>418</v>
          </cell>
          <cell r="Y1364" t="str">
            <v>Gask</v>
          </cell>
          <cell r="Z1364" t="str">
            <v>G4</v>
          </cell>
          <cell r="AA1364" t="str">
            <v>Simple-Gasket</v>
          </cell>
          <cell r="AB1364" t="str">
            <v>Regular-Gask</v>
          </cell>
        </row>
        <row r="1365">
          <cell r="D1365" t="str">
            <v>2648WAC00/IND</v>
          </cell>
          <cell r="E1365">
            <v>2648</v>
          </cell>
          <cell r="F1365">
            <v>39.1</v>
          </cell>
          <cell r="G1365" t="str">
            <v>Yes</v>
          </cell>
          <cell r="H1365">
            <v>36.800000000000004</v>
          </cell>
          <cell r="I1365" t="str">
            <v>TI</v>
          </cell>
          <cell r="J1365" t="str">
            <v>Highend</v>
          </cell>
          <cell r="K1365" t="str">
            <v>2648WAB02</v>
          </cell>
          <cell r="L1365" t="str">
            <v>RD</v>
          </cell>
          <cell r="M1365" t="str">
            <v>S-Group</v>
          </cell>
          <cell r="N1365" t="str">
            <v>Reg</v>
          </cell>
          <cell r="O1365" t="str">
            <v>5.T</v>
          </cell>
          <cell r="P1365" t="str">
            <v>PMR38</v>
          </cell>
          <cell r="Q1365" t="str">
            <v>DRP</v>
          </cell>
          <cell r="R1365">
            <v>30</v>
          </cell>
          <cell r="S1365">
            <v>44</v>
          </cell>
          <cell r="T1365">
            <v>44</v>
          </cell>
          <cell r="V1365">
            <v>0</v>
          </cell>
          <cell r="X1365">
            <v>12</v>
          </cell>
          <cell r="Y1365" t="str">
            <v>Gask</v>
          </cell>
          <cell r="Z1365" t="str">
            <v>G4</v>
          </cell>
          <cell r="AA1365" t="str">
            <v>Simple-Gasket</v>
          </cell>
          <cell r="AB1365" t="str">
            <v>Regular-Gask</v>
          </cell>
        </row>
        <row r="1366">
          <cell r="D1366" t="str">
            <v>2648WAD00/IND</v>
          </cell>
          <cell r="E1366">
            <v>2648</v>
          </cell>
          <cell r="F1366">
            <v>39.1</v>
          </cell>
          <cell r="G1366" t="str">
            <v>Yes</v>
          </cell>
          <cell r="H1366">
            <v>36.800000000000004</v>
          </cell>
          <cell r="I1366" t="str">
            <v>TI</v>
          </cell>
          <cell r="J1366" t="str">
            <v>Highend</v>
          </cell>
          <cell r="K1366" t="str">
            <v>2648WAD02</v>
          </cell>
          <cell r="L1366" t="str">
            <v>RD</v>
          </cell>
          <cell r="M1366" t="str">
            <v>S-Group</v>
          </cell>
          <cell r="N1366" t="str">
            <v>Reg</v>
          </cell>
          <cell r="O1366" t="str">
            <v>5.T</v>
          </cell>
          <cell r="P1366" t="str">
            <v>MTS-RET</v>
          </cell>
          <cell r="Q1366" t="str">
            <v>Live</v>
          </cell>
          <cell r="S1366">
            <v>0</v>
          </cell>
          <cell r="U1366">
            <v>250</v>
          </cell>
          <cell r="V1366">
            <v>500</v>
          </cell>
          <cell r="W1366">
            <v>950</v>
          </cell>
          <cell r="X1366">
            <v>790</v>
          </cell>
          <cell r="Y1366" t="str">
            <v>Gask</v>
          </cell>
          <cell r="AA1366" t="str">
            <v>Simple-Gasket</v>
          </cell>
          <cell r="AB1366" t="str">
            <v>Regular-Gask</v>
          </cell>
        </row>
        <row r="1367">
          <cell r="D1367" t="str">
            <v>2648WAE00/IND</v>
          </cell>
          <cell r="E1367">
            <v>2648</v>
          </cell>
          <cell r="F1367">
            <v>39.1</v>
          </cell>
          <cell r="G1367" t="str">
            <v>Yes</v>
          </cell>
          <cell r="H1367">
            <v>36.800000000000004</v>
          </cell>
          <cell r="I1367" t="str">
            <v>TI</v>
          </cell>
          <cell r="J1367" t="str">
            <v>Highend</v>
          </cell>
          <cell r="K1367" t="str">
            <v>2648WAE02</v>
          </cell>
          <cell r="L1367" t="str">
            <v>RD</v>
          </cell>
          <cell r="M1367" t="str">
            <v>S-Group</v>
          </cell>
          <cell r="N1367" t="str">
            <v>Reg</v>
          </cell>
          <cell r="O1367" t="str">
            <v>6.NP</v>
          </cell>
          <cell r="P1367" t="str">
            <v>MTS-RET</v>
          </cell>
          <cell r="Q1367" t="str">
            <v>Live</v>
          </cell>
          <cell r="X1367">
            <v>500</v>
          </cell>
          <cell r="Y1367" t="str">
            <v>Gask</v>
          </cell>
          <cell r="AA1367" t="str">
            <v>Simple-Gasket</v>
          </cell>
          <cell r="AB1367" t="str">
            <v>Regular-Gask</v>
          </cell>
        </row>
        <row r="1368">
          <cell r="D1368" t="str">
            <v>2648YAA00/IND</v>
          </cell>
          <cell r="E1368">
            <v>2648</v>
          </cell>
          <cell r="F1368">
            <v>39.1</v>
          </cell>
          <cell r="G1368" t="str">
            <v>Yes</v>
          </cell>
          <cell r="H1368">
            <v>36.800000000000004</v>
          </cell>
          <cell r="I1368" t="str">
            <v>TI</v>
          </cell>
          <cell r="J1368" t="str">
            <v>Highend</v>
          </cell>
          <cell r="K1368" t="str">
            <v>2648YAA02/2N</v>
          </cell>
          <cell r="L1368" t="str">
            <v>RD</v>
          </cell>
          <cell r="M1368" t="str">
            <v>S-Group</v>
          </cell>
          <cell r="N1368" t="str">
            <v>Reg</v>
          </cell>
          <cell r="O1368" t="str">
            <v>5.T</v>
          </cell>
          <cell r="P1368" t="str">
            <v>MTS-RET</v>
          </cell>
          <cell r="Q1368" t="str">
            <v>Live</v>
          </cell>
          <cell r="S1368">
            <v>500</v>
          </cell>
          <cell r="T1368">
            <v>400</v>
          </cell>
          <cell r="U1368">
            <v>250</v>
          </cell>
          <cell r="V1368">
            <v>253</v>
          </cell>
          <cell r="W1368">
            <v>281</v>
          </cell>
          <cell r="X1368">
            <v>232</v>
          </cell>
          <cell r="Y1368" t="str">
            <v>Gask</v>
          </cell>
          <cell r="Z1368" t="str">
            <v>G4</v>
          </cell>
          <cell r="AA1368" t="str">
            <v>Simple-Gasket</v>
          </cell>
          <cell r="AB1368" t="str">
            <v>Regular-Gask</v>
          </cell>
        </row>
        <row r="1369">
          <cell r="D1369" t="str">
            <v>2649NAA31/IND</v>
          </cell>
          <cell r="E1369">
            <v>2649</v>
          </cell>
          <cell r="F1369">
            <v>27.200000000000003</v>
          </cell>
          <cell r="G1369" t="str">
            <v>No</v>
          </cell>
          <cell r="H1369">
            <v>27.200000000000003</v>
          </cell>
          <cell r="I1369" t="str">
            <v>TI</v>
          </cell>
          <cell r="J1369" t="str">
            <v>Highend</v>
          </cell>
          <cell r="K1369" t="str">
            <v>2649NAA02</v>
          </cell>
          <cell r="L1369" t="str">
            <v>RD</v>
          </cell>
          <cell r="M1369" t="str">
            <v>S-Group</v>
          </cell>
          <cell r="N1369" t="str">
            <v>Reg</v>
          </cell>
          <cell r="P1369" t="str">
            <v>MTO-NEW</v>
          </cell>
          <cell r="Q1369" t="str">
            <v>Live</v>
          </cell>
          <cell r="S1369">
            <v>0</v>
          </cell>
          <cell r="V1369">
            <v>0</v>
          </cell>
          <cell r="X1369">
            <v>0</v>
          </cell>
          <cell r="Y1369" t="str">
            <v>Adhe</v>
          </cell>
          <cell r="Z1369" t="str">
            <v>G7</v>
          </cell>
          <cell r="AA1369" t="str">
            <v>Simple-Adhesive</v>
          </cell>
          <cell r="AB1369" t="str">
            <v>Regular-Adhe</v>
          </cell>
        </row>
        <row r="1370">
          <cell r="D1370" t="str">
            <v>2649SAA31/IND</v>
          </cell>
          <cell r="E1370">
            <v>2649</v>
          </cell>
          <cell r="F1370">
            <v>27.200000000000003</v>
          </cell>
          <cell r="G1370" t="str">
            <v>No</v>
          </cell>
          <cell r="H1370">
            <v>27.200000000000003</v>
          </cell>
          <cell r="I1370" t="str">
            <v>TI</v>
          </cell>
          <cell r="J1370" t="str">
            <v>Highend</v>
          </cell>
          <cell r="K1370" t="str">
            <v>2649SAA02</v>
          </cell>
          <cell r="L1370" t="str">
            <v>RD</v>
          </cell>
          <cell r="M1370" t="str">
            <v>S-Group</v>
          </cell>
          <cell r="N1370" t="str">
            <v>Reg</v>
          </cell>
          <cell r="O1370" t="str">
            <v>2.H</v>
          </cell>
          <cell r="P1370" t="str">
            <v>MTS-RET</v>
          </cell>
          <cell r="Q1370" t="str">
            <v>Live</v>
          </cell>
          <cell r="R1370">
            <v>750</v>
          </cell>
          <cell r="S1370">
            <v>1000</v>
          </cell>
          <cell r="T1370">
            <v>20</v>
          </cell>
          <cell r="U1370">
            <v>1560</v>
          </cell>
          <cell r="V1370">
            <v>1833</v>
          </cell>
          <cell r="W1370">
            <v>1168</v>
          </cell>
          <cell r="X1370">
            <v>1005</v>
          </cell>
          <cell r="Y1370" t="str">
            <v>Adhe</v>
          </cell>
          <cell r="Z1370" t="str">
            <v>G7</v>
          </cell>
          <cell r="AA1370" t="str">
            <v>Simple-Adhesive</v>
          </cell>
          <cell r="AB1370" t="str">
            <v>Regular-Adhe</v>
          </cell>
        </row>
        <row r="1371">
          <cell r="D1371" t="str">
            <v>2649SAB00/IND</v>
          </cell>
          <cell r="E1371">
            <v>2649</v>
          </cell>
          <cell r="F1371">
            <v>27.200000000000003</v>
          </cell>
          <cell r="G1371" t="str">
            <v>No</v>
          </cell>
          <cell r="H1371">
            <v>27.200000000000003</v>
          </cell>
          <cell r="I1371" t="str">
            <v>TI</v>
          </cell>
          <cell r="J1371" t="str">
            <v>Highend</v>
          </cell>
          <cell r="K1371" t="str">
            <v>2649SAB02</v>
          </cell>
          <cell r="L1371" t="str">
            <v>RD</v>
          </cell>
          <cell r="M1371" t="str">
            <v>S-Group</v>
          </cell>
          <cell r="N1371" t="str">
            <v>Reg</v>
          </cell>
          <cell r="O1371" t="str">
            <v>5.T</v>
          </cell>
          <cell r="P1371" t="str">
            <v>PMR43</v>
          </cell>
          <cell r="Q1371" t="str">
            <v>DRP</v>
          </cell>
          <cell r="S1371">
            <v>250</v>
          </cell>
          <cell r="T1371">
            <v>200</v>
          </cell>
          <cell r="U1371">
            <v>250</v>
          </cell>
          <cell r="V1371">
            <v>89</v>
          </cell>
          <cell r="W1371">
            <v>67</v>
          </cell>
          <cell r="X1371">
            <v>58</v>
          </cell>
          <cell r="Y1371" t="str">
            <v>Gask</v>
          </cell>
          <cell r="Z1371" t="str">
            <v>G7</v>
          </cell>
          <cell r="AA1371" t="str">
            <v>Simple-Gasket</v>
          </cell>
          <cell r="AB1371" t="str">
            <v>Regular-Gask</v>
          </cell>
        </row>
        <row r="1372">
          <cell r="D1372" t="str">
            <v>2649SAC00/IND</v>
          </cell>
          <cell r="E1372">
            <v>2649</v>
          </cell>
          <cell r="F1372">
            <v>27.200000000000003</v>
          </cell>
          <cell r="G1372" t="str">
            <v>No</v>
          </cell>
          <cell r="H1372">
            <v>27.200000000000003</v>
          </cell>
          <cell r="I1372" t="str">
            <v>TI</v>
          </cell>
          <cell r="J1372" t="str">
            <v>Highend</v>
          </cell>
          <cell r="K1372" t="str">
            <v>2649SAC02</v>
          </cell>
          <cell r="L1372" t="str">
            <v>RD</v>
          </cell>
          <cell r="M1372" t="str">
            <v>S-Group</v>
          </cell>
          <cell r="N1372" t="str">
            <v>Reg</v>
          </cell>
          <cell r="P1372" t="str">
            <v>PMR43</v>
          </cell>
          <cell r="Q1372" t="str">
            <v>DRP</v>
          </cell>
          <cell r="Y1372" t="str">
            <v>Gask</v>
          </cell>
          <cell r="AA1372" t="str">
            <v>Simple-Gasket</v>
          </cell>
          <cell r="AB1372" t="str">
            <v>Regular-Gask</v>
          </cell>
        </row>
        <row r="1373">
          <cell r="D1373" t="str">
            <v>2649WAA31/IND</v>
          </cell>
          <cell r="E1373">
            <v>2649</v>
          </cell>
          <cell r="F1373">
            <v>27.200000000000003</v>
          </cell>
          <cell r="G1373" t="str">
            <v>No</v>
          </cell>
          <cell r="H1373">
            <v>27.200000000000003</v>
          </cell>
          <cell r="I1373" t="str">
            <v>TI</v>
          </cell>
          <cell r="J1373" t="str">
            <v>Highend</v>
          </cell>
          <cell r="K1373" t="str">
            <v>2649WAA02</v>
          </cell>
          <cell r="L1373" t="str">
            <v>RD</v>
          </cell>
          <cell r="M1373" t="str">
            <v>S-Group</v>
          </cell>
          <cell r="N1373" t="str">
            <v>Reg</v>
          </cell>
          <cell r="O1373" t="str">
            <v>2.H</v>
          </cell>
          <cell r="P1373" t="str">
            <v>MTS-RET</v>
          </cell>
          <cell r="Q1373" t="str">
            <v>Live</v>
          </cell>
          <cell r="R1373">
            <v>750</v>
          </cell>
          <cell r="S1373">
            <v>1000</v>
          </cell>
          <cell r="T1373">
            <v>10</v>
          </cell>
          <cell r="U1373">
            <v>1190</v>
          </cell>
          <cell r="V1373">
            <v>1410</v>
          </cell>
          <cell r="W1373">
            <v>965</v>
          </cell>
          <cell r="X1373">
            <v>852</v>
          </cell>
          <cell r="Y1373" t="str">
            <v>Adhe</v>
          </cell>
          <cell r="Z1373" t="str">
            <v>G7</v>
          </cell>
          <cell r="AA1373" t="str">
            <v>Simple-Adhesive</v>
          </cell>
          <cell r="AB1373" t="str">
            <v>Regular-Adhe</v>
          </cell>
        </row>
        <row r="1374">
          <cell r="D1374" t="str">
            <v>2649WAA31Z1/IND</v>
          </cell>
          <cell r="E1374">
            <v>2649</v>
          </cell>
          <cell r="F1374">
            <v>27.2</v>
          </cell>
          <cell r="G1374" t="str">
            <v>No</v>
          </cell>
          <cell r="H1374">
            <v>27.2</v>
          </cell>
          <cell r="I1374" t="str">
            <v>TI</v>
          </cell>
          <cell r="J1374" t="str">
            <v>Highend</v>
          </cell>
          <cell r="K1374" t="str">
            <v>2649WAA02</v>
          </cell>
          <cell r="L1374" t="str">
            <v>RD</v>
          </cell>
          <cell r="M1374" t="str">
            <v>S-Group</v>
          </cell>
          <cell r="N1374" t="str">
            <v>Reg</v>
          </cell>
          <cell r="P1374" t="str">
            <v>OTH</v>
          </cell>
          <cell r="Q1374" t="str">
            <v>DRP</v>
          </cell>
          <cell r="Y1374" t="str">
            <v>Adhe</v>
          </cell>
          <cell r="AA1374" t="str">
            <v>Simple-Adhesive</v>
          </cell>
          <cell r="AB1374" t="str">
            <v>Regular-Adhe</v>
          </cell>
        </row>
        <row r="1375">
          <cell r="D1375" t="str">
            <v>2649WAB00/IND</v>
          </cell>
          <cell r="E1375">
            <v>2649</v>
          </cell>
          <cell r="F1375">
            <v>27.200000000000003</v>
          </cell>
          <cell r="G1375" t="str">
            <v>No</v>
          </cell>
          <cell r="H1375">
            <v>27.200000000000003</v>
          </cell>
          <cell r="I1375" t="str">
            <v>TI</v>
          </cell>
          <cell r="J1375" t="str">
            <v>Highend</v>
          </cell>
          <cell r="K1375" t="str">
            <v>2649WAB02</v>
          </cell>
          <cell r="L1375" t="str">
            <v>RD</v>
          </cell>
          <cell r="M1375" t="str">
            <v>S-Group</v>
          </cell>
          <cell r="N1375" t="str">
            <v>Reg</v>
          </cell>
          <cell r="O1375" t="str">
            <v>5.T</v>
          </cell>
          <cell r="P1375" t="str">
            <v>PMR43</v>
          </cell>
          <cell r="Q1375" t="str">
            <v>DRP</v>
          </cell>
          <cell r="S1375">
            <v>500</v>
          </cell>
          <cell r="T1375">
            <v>300</v>
          </cell>
          <cell r="U1375">
            <v>250</v>
          </cell>
          <cell r="V1375">
            <v>123</v>
          </cell>
          <cell r="W1375">
            <v>32</v>
          </cell>
          <cell r="X1375">
            <v>26</v>
          </cell>
          <cell r="Y1375" t="str">
            <v>Gask</v>
          </cell>
          <cell r="Z1375" t="str">
            <v>G7</v>
          </cell>
          <cell r="AA1375" t="str">
            <v>Simple-Gasket</v>
          </cell>
          <cell r="AB1375" t="str">
            <v>Regular-Gask</v>
          </cell>
        </row>
        <row r="1376">
          <cell r="D1376" t="str">
            <v>2649WAC00/IND</v>
          </cell>
          <cell r="E1376">
            <v>2649</v>
          </cell>
          <cell r="F1376">
            <v>27.200000000000003</v>
          </cell>
          <cell r="G1376" t="str">
            <v>No</v>
          </cell>
          <cell r="H1376">
            <v>27.200000000000003</v>
          </cell>
          <cell r="I1376" t="str">
            <v>TI</v>
          </cell>
          <cell r="J1376" t="str">
            <v>Highend</v>
          </cell>
          <cell r="K1376" t="str">
            <v>2649WAC02</v>
          </cell>
          <cell r="L1376" t="str">
            <v>RD</v>
          </cell>
          <cell r="M1376" t="str">
            <v>S-Group</v>
          </cell>
          <cell r="N1376" t="str">
            <v>Reg</v>
          </cell>
          <cell r="O1376" t="str">
            <v>5.T</v>
          </cell>
          <cell r="P1376" t="str">
            <v>MTS-RET</v>
          </cell>
          <cell r="Q1376" t="str">
            <v>Live</v>
          </cell>
          <cell r="Y1376" t="str">
            <v>Gask</v>
          </cell>
          <cell r="Z1376" t="str">
            <v>G7</v>
          </cell>
          <cell r="AA1376" t="str">
            <v>Simple-Gasket</v>
          </cell>
          <cell r="AB1376" t="str">
            <v>Regular-Gask</v>
          </cell>
        </row>
        <row r="1377">
          <cell r="D1377" t="str">
            <v>2649WAC31/IND</v>
          </cell>
          <cell r="E1377">
            <v>2649</v>
          </cell>
          <cell r="F1377">
            <v>27.200000000000003</v>
          </cell>
          <cell r="G1377" t="str">
            <v>No</v>
          </cell>
          <cell r="H1377">
            <v>27.200000000000003</v>
          </cell>
          <cell r="I1377" t="str">
            <v>TI</v>
          </cell>
          <cell r="J1377" t="str">
            <v>Highend</v>
          </cell>
          <cell r="K1377" t="str">
            <v>2649WAC02/CN</v>
          </cell>
          <cell r="L1377" t="str">
            <v>RD</v>
          </cell>
          <cell r="M1377" t="str">
            <v>S-Group</v>
          </cell>
          <cell r="N1377" t="str">
            <v>Reg</v>
          </cell>
          <cell r="P1377" t="str">
            <v>PMR43</v>
          </cell>
          <cell r="Q1377" t="str">
            <v>DRP</v>
          </cell>
          <cell r="Y1377" t="str">
            <v>Gask</v>
          </cell>
          <cell r="AA1377" t="str">
            <v>Simple-Gasket</v>
          </cell>
          <cell r="AB1377" t="str">
            <v>Regular-Gask</v>
          </cell>
        </row>
        <row r="1378">
          <cell r="D1378" t="str">
            <v>2649YAC00/IND</v>
          </cell>
          <cell r="E1378">
            <v>2649</v>
          </cell>
          <cell r="F1378">
            <v>27.2</v>
          </cell>
          <cell r="G1378" t="str">
            <v>yes</v>
          </cell>
          <cell r="H1378">
            <v>24.9</v>
          </cell>
          <cell r="I1378" t="str">
            <v>TI</v>
          </cell>
          <cell r="J1378" t="str">
            <v>Highend</v>
          </cell>
          <cell r="K1378" t="str">
            <v>2649YAC02/2N</v>
          </cell>
          <cell r="L1378" t="str">
            <v>RD</v>
          </cell>
          <cell r="M1378" t="str">
            <v>S-Group</v>
          </cell>
          <cell r="N1378" t="str">
            <v>Reg</v>
          </cell>
          <cell r="P1378" t="str">
            <v>PMR43</v>
          </cell>
          <cell r="Q1378" t="str">
            <v>DRP</v>
          </cell>
          <cell r="Y1378" t="str">
            <v>Gask</v>
          </cell>
          <cell r="AA1378" t="str">
            <v>Simple-Gasket</v>
          </cell>
          <cell r="AB1378" t="str">
            <v>Regular-Gask</v>
          </cell>
        </row>
        <row r="1379">
          <cell r="D1379" t="str">
            <v>2651NAB31/IND</v>
          </cell>
          <cell r="E1379">
            <v>2651</v>
          </cell>
          <cell r="F1379">
            <v>50.3</v>
          </cell>
          <cell r="G1379" t="str">
            <v>Yes</v>
          </cell>
          <cell r="H1379">
            <v>48</v>
          </cell>
          <cell r="I1379" t="str">
            <v>TI</v>
          </cell>
          <cell r="J1379" t="str">
            <v>Highend</v>
          </cell>
          <cell r="K1379" t="str">
            <v>2651NAB02</v>
          </cell>
          <cell r="L1379" t="str">
            <v>RD</v>
          </cell>
          <cell r="M1379" t="str">
            <v>C-Group</v>
          </cell>
          <cell r="N1379" t="str">
            <v>Add on</v>
          </cell>
          <cell r="O1379" t="str">
            <v>2.H</v>
          </cell>
          <cell r="P1379" t="str">
            <v>MTS-RET</v>
          </cell>
          <cell r="Q1379" t="str">
            <v>Live</v>
          </cell>
          <cell r="R1379">
            <v>250</v>
          </cell>
          <cell r="S1379">
            <v>750</v>
          </cell>
          <cell r="T1379">
            <v>750</v>
          </cell>
          <cell r="U1379">
            <v>870</v>
          </cell>
          <cell r="V1379">
            <v>961</v>
          </cell>
          <cell r="W1379">
            <v>677</v>
          </cell>
          <cell r="X1379">
            <v>595</v>
          </cell>
          <cell r="Y1379" t="str">
            <v>Adhe</v>
          </cell>
          <cell r="Z1379" t="str">
            <v>A2</v>
          </cell>
          <cell r="AA1379" t="str">
            <v>Min ring assy</v>
          </cell>
          <cell r="AB1379" t="str">
            <v>MG Adhe + DR Adhe + Orientation</v>
          </cell>
        </row>
        <row r="1380">
          <cell r="D1380" t="str">
            <v>2651NHD31/IND</v>
          </cell>
          <cell r="E1380">
            <v>2651</v>
          </cell>
          <cell r="F1380">
            <v>50.3</v>
          </cell>
          <cell r="G1380" t="str">
            <v>Yes</v>
          </cell>
          <cell r="H1380">
            <v>48</v>
          </cell>
          <cell r="I1380" t="str">
            <v>TI</v>
          </cell>
          <cell r="J1380" t="str">
            <v>Highend</v>
          </cell>
          <cell r="K1380" t="str">
            <v>2651NHB02</v>
          </cell>
          <cell r="L1380" t="str">
            <v>RD</v>
          </cell>
          <cell r="M1380" t="str">
            <v>C-Group</v>
          </cell>
          <cell r="N1380" t="str">
            <v>Add on</v>
          </cell>
          <cell r="O1380" t="str">
            <v>6.NP</v>
          </cell>
          <cell r="P1380" t="str">
            <v>MTS-RET</v>
          </cell>
          <cell r="Q1380" t="str">
            <v>Live</v>
          </cell>
          <cell r="X1380">
            <v>500</v>
          </cell>
          <cell r="Y1380" t="str">
            <v>Adhe</v>
          </cell>
          <cell r="AA1380" t="str">
            <v>Min Ring Assy</v>
          </cell>
          <cell r="AB1380" t="str">
            <v>MG Adhe + DR Adhe + Orientation</v>
          </cell>
        </row>
        <row r="1381">
          <cell r="D1381" t="str">
            <v>2651NSA31/IND</v>
          </cell>
          <cell r="E1381">
            <v>2651</v>
          </cell>
          <cell r="F1381">
            <v>50.3</v>
          </cell>
          <cell r="G1381" t="str">
            <v>Yes</v>
          </cell>
          <cell r="H1381">
            <v>48</v>
          </cell>
          <cell r="I1381" t="str">
            <v>TI</v>
          </cell>
          <cell r="J1381" t="str">
            <v>Highend</v>
          </cell>
          <cell r="K1381" t="str">
            <v>2651NSA02</v>
          </cell>
          <cell r="L1381" t="str">
            <v>RD</v>
          </cell>
          <cell r="M1381" t="str">
            <v>C-Group</v>
          </cell>
          <cell r="N1381" t="str">
            <v>Add on</v>
          </cell>
          <cell r="O1381" t="str">
            <v>5.T</v>
          </cell>
          <cell r="P1381" t="str">
            <v>PMR42</v>
          </cell>
          <cell r="Q1381" t="str">
            <v>DRP</v>
          </cell>
          <cell r="R1381">
            <v>1000</v>
          </cell>
          <cell r="S1381">
            <v>170</v>
          </cell>
          <cell r="T1381">
            <v>300</v>
          </cell>
          <cell r="U1381">
            <v>313</v>
          </cell>
          <cell r="V1381">
            <v>300</v>
          </cell>
          <cell r="W1381">
            <v>209</v>
          </cell>
          <cell r="X1381">
            <v>188</v>
          </cell>
          <cell r="Y1381" t="str">
            <v>Adhe</v>
          </cell>
          <cell r="Z1381" t="str">
            <v>A2</v>
          </cell>
          <cell r="AA1381" t="str">
            <v>Min ring assy</v>
          </cell>
          <cell r="AB1381" t="str">
            <v>MG Adhe + DR Adhe + Orientation</v>
          </cell>
        </row>
        <row r="1382">
          <cell r="D1382" t="str">
            <v>2651QAB31/IND</v>
          </cell>
          <cell r="E1382">
            <v>2651</v>
          </cell>
          <cell r="F1382">
            <v>50.3</v>
          </cell>
          <cell r="G1382" t="str">
            <v>Yes</v>
          </cell>
          <cell r="H1382">
            <v>48</v>
          </cell>
          <cell r="I1382" t="str">
            <v>TI</v>
          </cell>
          <cell r="J1382" t="str">
            <v>Highend</v>
          </cell>
          <cell r="K1382" t="str">
            <v>2651QAB02/GUN</v>
          </cell>
          <cell r="L1382" t="str">
            <v>RD</v>
          </cell>
          <cell r="M1382" t="str">
            <v>C-Group</v>
          </cell>
          <cell r="N1382" t="str">
            <v>Add on</v>
          </cell>
          <cell r="O1382" t="str">
            <v>6.NP</v>
          </cell>
          <cell r="P1382" t="str">
            <v>MTS-RET</v>
          </cell>
          <cell r="Q1382" t="str">
            <v>Live</v>
          </cell>
          <cell r="X1382">
            <v>500</v>
          </cell>
          <cell r="Y1382" t="str">
            <v>Adhe</v>
          </cell>
          <cell r="AA1382" t="str">
            <v>Min ring assy</v>
          </cell>
          <cell r="AB1382" t="str">
            <v>MG Adhe + DR Adhe + Orientation</v>
          </cell>
        </row>
        <row r="1383">
          <cell r="D1383" t="str">
            <v>2651QAE31/IND</v>
          </cell>
          <cell r="E1383">
            <v>2651</v>
          </cell>
          <cell r="F1383">
            <v>50.3</v>
          </cell>
          <cell r="G1383" t="str">
            <v>Yes</v>
          </cell>
          <cell r="H1383">
            <v>48</v>
          </cell>
          <cell r="I1383" t="str">
            <v>TI</v>
          </cell>
          <cell r="J1383" t="str">
            <v>Highend</v>
          </cell>
          <cell r="K1383" t="str">
            <v>2651QAE02/GUN</v>
          </cell>
          <cell r="L1383" t="str">
            <v>RD</v>
          </cell>
          <cell r="M1383" t="str">
            <v>C-Group</v>
          </cell>
          <cell r="N1383" t="str">
            <v>Add on</v>
          </cell>
          <cell r="O1383" t="str">
            <v>5.T</v>
          </cell>
          <cell r="P1383" t="str">
            <v>MTS-ECR</v>
          </cell>
          <cell r="Q1383" t="str">
            <v>DRP</v>
          </cell>
          <cell r="Y1383" t="str">
            <v>Adhe</v>
          </cell>
          <cell r="Z1383" t="str">
            <v>A2</v>
          </cell>
          <cell r="AA1383" t="str">
            <v>Min ring assy</v>
          </cell>
          <cell r="AB1383" t="str">
            <v>MG Adhe + DR Adhe + Orientation</v>
          </cell>
        </row>
        <row r="1384">
          <cell r="D1384" t="str">
            <v>2651QHB32/IND</v>
          </cell>
          <cell r="E1384">
            <v>2651</v>
          </cell>
          <cell r="F1384">
            <v>50.3</v>
          </cell>
          <cell r="G1384" t="str">
            <v>Yes</v>
          </cell>
          <cell r="H1384">
            <v>48</v>
          </cell>
          <cell r="I1384" t="str">
            <v>TI</v>
          </cell>
          <cell r="J1384" t="str">
            <v>Highend</v>
          </cell>
          <cell r="K1384" t="str">
            <v>2651QHB02/GUN</v>
          </cell>
          <cell r="L1384" t="str">
            <v>RD</v>
          </cell>
          <cell r="M1384" t="str">
            <v>C-Group</v>
          </cell>
          <cell r="N1384" t="str">
            <v>Add on</v>
          </cell>
          <cell r="O1384" t="str">
            <v>6.NP</v>
          </cell>
          <cell r="P1384" t="str">
            <v>PMR41</v>
          </cell>
          <cell r="Q1384" t="str">
            <v>DRP</v>
          </cell>
          <cell r="X1384">
            <v>200</v>
          </cell>
          <cell r="Y1384" t="str">
            <v>Adhe</v>
          </cell>
          <cell r="AA1384" t="str">
            <v>Min Ring Assy</v>
          </cell>
          <cell r="AB1384" t="str">
            <v>MG Adhe + DR Adhe + Orientation</v>
          </cell>
        </row>
        <row r="1385">
          <cell r="D1385" t="str">
            <v>2651QHD31/IND</v>
          </cell>
          <cell r="E1385">
            <v>2651</v>
          </cell>
          <cell r="F1385">
            <v>50.3</v>
          </cell>
          <cell r="G1385" t="str">
            <v>Yes</v>
          </cell>
          <cell r="H1385">
            <v>48</v>
          </cell>
          <cell r="I1385" t="str">
            <v>TI</v>
          </cell>
          <cell r="J1385" t="str">
            <v>Highend</v>
          </cell>
          <cell r="K1385" t="str">
            <v>2651QHB02/BRN</v>
          </cell>
          <cell r="L1385" t="str">
            <v>RD</v>
          </cell>
          <cell r="M1385" t="str">
            <v>C-Group</v>
          </cell>
          <cell r="N1385" t="str">
            <v>Add on</v>
          </cell>
          <cell r="O1385" t="str">
            <v>6.NP</v>
          </cell>
          <cell r="P1385" t="str">
            <v>PMR41</v>
          </cell>
          <cell r="Q1385" t="str">
            <v>DRP</v>
          </cell>
          <cell r="X1385">
            <v>200</v>
          </cell>
          <cell r="Y1385" t="str">
            <v>Adhe</v>
          </cell>
          <cell r="AA1385" t="str">
            <v>Min Ring Assy</v>
          </cell>
          <cell r="AB1385" t="str">
            <v>MG Adhe + DR Adhe + Orientation</v>
          </cell>
        </row>
        <row r="1386">
          <cell r="D1386" t="str">
            <v>2651QHD32/IND</v>
          </cell>
          <cell r="E1386">
            <v>2651</v>
          </cell>
          <cell r="F1386">
            <v>50.3</v>
          </cell>
          <cell r="G1386" t="str">
            <v>Yes</v>
          </cell>
          <cell r="H1386">
            <v>48</v>
          </cell>
          <cell r="I1386" t="str">
            <v>TI</v>
          </cell>
          <cell r="J1386" t="str">
            <v>Highend</v>
          </cell>
          <cell r="K1386" t="str">
            <v>2651QHB02/BRN</v>
          </cell>
          <cell r="L1386" t="str">
            <v>RD</v>
          </cell>
          <cell r="M1386" t="str">
            <v>C-Group</v>
          </cell>
          <cell r="N1386" t="str">
            <v>Add on</v>
          </cell>
          <cell r="O1386" t="str">
            <v>6.NP</v>
          </cell>
          <cell r="P1386" t="str">
            <v>PMR41</v>
          </cell>
          <cell r="Q1386" t="str">
            <v>DRP</v>
          </cell>
          <cell r="X1386">
            <v>100</v>
          </cell>
          <cell r="Y1386" t="str">
            <v>Adhe</v>
          </cell>
          <cell r="AA1386" t="str">
            <v>Min Ring Assy</v>
          </cell>
          <cell r="AB1386" t="str">
            <v>MG Adhe + DR Adhe + Orientation</v>
          </cell>
        </row>
        <row r="1387">
          <cell r="D1387" t="str">
            <v>2651QHE31/IND</v>
          </cell>
          <cell r="E1387">
            <v>2651</v>
          </cell>
          <cell r="F1387">
            <v>50.3</v>
          </cell>
          <cell r="G1387" t="str">
            <v>Yes</v>
          </cell>
          <cell r="H1387">
            <v>48</v>
          </cell>
          <cell r="I1387" t="str">
            <v>TI</v>
          </cell>
          <cell r="J1387" t="str">
            <v>Highend</v>
          </cell>
          <cell r="K1387" t="str">
            <v>2651QHE02/GUN</v>
          </cell>
          <cell r="L1387" t="str">
            <v>RD</v>
          </cell>
          <cell r="M1387" t="str">
            <v>C-Group</v>
          </cell>
          <cell r="N1387" t="str">
            <v>Add on</v>
          </cell>
          <cell r="O1387" t="str">
            <v>6.NP</v>
          </cell>
          <cell r="P1387" t="str">
            <v>MTS-IBD</v>
          </cell>
          <cell r="Q1387" t="str">
            <v>Live</v>
          </cell>
          <cell r="Y1387" t="str">
            <v>Adhe</v>
          </cell>
          <cell r="AA1387" t="str">
            <v>Min Ring Assy</v>
          </cell>
          <cell r="AB1387" t="str">
            <v>MG Adhe + DR Adhe + Orientation</v>
          </cell>
        </row>
        <row r="1388">
          <cell r="D1388" t="str">
            <v>2651SAA31/IND</v>
          </cell>
          <cell r="E1388">
            <v>2651</v>
          </cell>
          <cell r="F1388">
            <v>50.3</v>
          </cell>
          <cell r="G1388" t="str">
            <v>Yes</v>
          </cell>
          <cell r="H1388">
            <v>48</v>
          </cell>
          <cell r="I1388" t="str">
            <v>TI</v>
          </cell>
          <cell r="J1388" t="str">
            <v>Highend</v>
          </cell>
          <cell r="K1388" t="str">
            <v>2651SAA02</v>
          </cell>
          <cell r="L1388" t="str">
            <v>RD</v>
          </cell>
          <cell r="M1388" t="str">
            <v>C-Group</v>
          </cell>
          <cell r="N1388" t="str">
            <v>Add on</v>
          </cell>
          <cell r="O1388" t="str">
            <v>2.H</v>
          </cell>
          <cell r="P1388" t="str">
            <v>PMR42</v>
          </cell>
          <cell r="Q1388" t="str">
            <v>DRP</v>
          </cell>
          <cell r="R1388">
            <v>500</v>
          </cell>
          <cell r="S1388">
            <v>140</v>
          </cell>
          <cell r="T1388">
            <v>220</v>
          </cell>
          <cell r="U1388">
            <v>245</v>
          </cell>
          <cell r="V1388">
            <v>220</v>
          </cell>
          <cell r="W1388">
            <v>180</v>
          </cell>
          <cell r="X1388">
            <v>180</v>
          </cell>
          <cell r="Y1388" t="str">
            <v>Adhe</v>
          </cell>
          <cell r="Z1388" t="str">
            <v>A2</v>
          </cell>
          <cell r="AA1388" t="str">
            <v>Min ring assy</v>
          </cell>
          <cell r="AB1388" t="str">
            <v>MG Adhe + DR Adhe + Orientation</v>
          </cell>
        </row>
        <row r="1389">
          <cell r="D1389" t="str">
            <v>2651SAA32/IND</v>
          </cell>
          <cell r="E1389">
            <v>2651</v>
          </cell>
          <cell r="F1389">
            <v>50.3</v>
          </cell>
          <cell r="G1389" t="str">
            <v>Yes</v>
          </cell>
          <cell r="H1389">
            <v>48</v>
          </cell>
          <cell r="I1389" t="str">
            <v>TI</v>
          </cell>
          <cell r="J1389" t="str">
            <v>Highend</v>
          </cell>
          <cell r="K1389" t="str">
            <v>2651SAA02</v>
          </cell>
          <cell r="L1389" t="str">
            <v>RD</v>
          </cell>
          <cell r="M1389" t="str">
            <v>C-Group</v>
          </cell>
          <cell r="N1389" t="str">
            <v>Add on</v>
          </cell>
          <cell r="O1389" t="str">
            <v>5.T</v>
          </cell>
          <cell r="P1389" t="str">
            <v>PMR41</v>
          </cell>
          <cell r="Q1389" t="str">
            <v>DRP</v>
          </cell>
          <cell r="R1389">
            <v>500</v>
          </cell>
          <cell r="S1389">
            <v>190</v>
          </cell>
          <cell r="T1389">
            <v>280</v>
          </cell>
          <cell r="U1389">
            <v>260</v>
          </cell>
          <cell r="V1389">
            <v>260</v>
          </cell>
          <cell r="W1389">
            <v>218</v>
          </cell>
          <cell r="X1389">
            <v>193</v>
          </cell>
          <cell r="Y1389" t="str">
            <v>Adhe</v>
          </cell>
          <cell r="Z1389" t="str">
            <v>A2</v>
          </cell>
          <cell r="AA1389" t="str">
            <v>Min ring assy</v>
          </cell>
          <cell r="AB1389" t="str">
            <v>MG Adhe + DR Adhe + Orientation</v>
          </cell>
        </row>
        <row r="1390">
          <cell r="D1390" t="str">
            <v>2651SAB31/IND</v>
          </cell>
          <cell r="E1390">
            <v>2651</v>
          </cell>
          <cell r="F1390">
            <v>50.3</v>
          </cell>
          <cell r="G1390" t="str">
            <v>Yes</v>
          </cell>
          <cell r="H1390">
            <v>48</v>
          </cell>
          <cell r="I1390" t="str">
            <v>TI</v>
          </cell>
          <cell r="J1390" t="str">
            <v>Highend</v>
          </cell>
          <cell r="K1390" t="str">
            <v>2651SAB02</v>
          </cell>
          <cell r="L1390" t="str">
            <v>RD</v>
          </cell>
          <cell r="M1390" t="str">
            <v>C-Group</v>
          </cell>
          <cell r="N1390" t="str">
            <v>Add on</v>
          </cell>
          <cell r="O1390" t="str">
            <v>3.B</v>
          </cell>
          <cell r="P1390" t="str">
            <v>MTS-RET</v>
          </cell>
          <cell r="Q1390" t="str">
            <v>Live</v>
          </cell>
          <cell r="R1390">
            <v>250</v>
          </cell>
          <cell r="S1390">
            <v>500</v>
          </cell>
          <cell r="T1390">
            <v>700</v>
          </cell>
          <cell r="U1390">
            <v>480</v>
          </cell>
          <cell r="V1390">
            <v>581</v>
          </cell>
          <cell r="W1390">
            <v>412</v>
          </cell>
          <cell r="X1390">
            <v>349</v>
          </cell>
          <cell r="Y1390" t="str">
            <v>Adhe</v>
          </cell>
          <cell r="Z1390" t="str">
            <v>A2</v>
          </cell>
          <cell r="AA1390" t="str">
            <v>Min ring assy</v>
          </cell>
          <cell r="AB1390" t="str">
            <v>MG Adhe + DR Adhe + Orientation</v>
          </cell>
        </row>
        <row r="1391">
          <cell r="D1391" t="str">
            <v>2651SAC31/IND</v>
          </cell>
          <cell r="E1391">
            <v>2651</v>
          </cell>
          <cell r="F1391">
            <v>50.3</v>
          </cell>
          <cell r="G1391" t="str">
            <v>Yes</v>
          </cell>
          <cell r="H1391">
            <v>48</v>
          </cell>
          <cell r="I1391" t="str">
            <v>TI</v>
          </cell>
          <cell r="J1391" t="str">
            <v>Highend</v>
          </cell>
          <cell r="K1391" t="str">
            <v>2651SAB02</v>
          </cell>
          <cell r="L1391" t="str">
            <v>RD</v>
          </cell>
          <cell r="M1391" t="str">
            <v>C-Group</v>
          </cell>
          <cell r="N1391" t="str">
            <v>Add on</v>
          </cell>
          <cell r="O1391" t="str">
            <v>5.T</v>
          </cell>
          <cell r="P1391" t="str">
            <v>PMR41</v>
          </cell>
          <cell r="Q1391" t="str">
            <v>DRP</v>
          </cell>
          <cell r="R1391">
            <v>250</v>
          </cell>
          <cell r="S1391">
            <v>500</v>
          </cell>
          <cell r="T1391">
            <v>500</v>
          </cell>
          <cell r="U1391">
            <v>160</v>
          </cell>
          <cell r="V1391">
            <v>214</v>
          </cell>
          <cell r="W1391">
            <v>151</v>
          </cell>
          <cell r="X1391">
            <v>124</v>
          </cell>
          <cell r="Y1391" t="str">
            <v>Adhe</v>
          </cell>
          <cell r="Z1391" t="str">
            <v>A2</v>
          </cell>
          <cell r="AA1391" t="str">
            <v>Min ring assy</v>
          </cell>
          <cell r="AB1391" t="str">
            <v>MG Adhe + DR Adhe + Orientation</v>
          </cell>
        </row>
        <row r="1392">
          <cell r="D1392" t="str">
            <v>2651SAC32/IND</v>
          </cell>
          <cell r="E1392">
            <v>2651</v>
          </cell>
          <cell r="F1392">
            <v>50.3</v>
          </cell>
          <cell r="G1392" t="str">
            <v>Yes</v>
          </cell>
          <cell r="H1392">
            <v>48</v>
          </cell>
          <cell r="I1392" t="str">
            <v>TI</v>
          </cell>
          <cell r="J1392" t="str">
            <v>Highend</v>
          </cell>
          <cell r="K1392" t="str">
            <v>2651SAB02</v>
          </cell>
          <cell r="L1392" t="str">
            <v>RD</v>
          </cell>
          <cell r="M1392" t="str">
            <v>C-Group</v>
          </cell>
          <cell r="N1392" t="str">
            <v>Add on</v>
          </cell>
          <cell r="P1392" t="str">
            <v>PMR39</v>
          </cell>
          <cell r="Q1392" t="str">
            <v>DRP</v>
          </cell>
          <cell r="R1392">
            <v>250</v>
          </cell>
          <cell r="S1392">
            <v>250</v>
          </cell>
          <cell r="T1392">
            <v>50</v>
          </cell>
          <cell r="U1392">
            <v>250</v>
          </cell>
          <cell r="V1392">
            <v>21</v>
          </cell>
          <cell r="X1392">
            <v>0</v>
          </cell>
          <cell r="Y1392" t="str">
            <v>Adhe</v>
          </cell>
          <cell r="Z1392" t="str">
            <v>A2</v>
          </cell>
          <cell r="AA1392" t="str">
            <v>Min ring assy</v>
          </cell>
          <cell r="AB1392" t="str">
            <v>MG Adhe + DR Adhe + Orientation</v>
          </cell>
        </row>
        <row r="1393">
          <cell r="D1393" t="str">
            <v>2651SAE31/IND</v>
          </cell>
          <cell r="E1393">
            <v>2651</v>
          </cell>
          <cell r="F1393">
            <v>50.3</v>
          </cell>
          <cell r="G1393" t="str">
            <v>Yes</v>
          </cell>
          <cell r="H1393">
            <v>48</v>
          </cell>
          <cell r="I1393" t="str">
            <v>TI</v>
          </cell>
          <cell r="J1393" t="str">
            <v>Highend</v>
          </cell>
          <cell r="K1393" t="str">
            <v>2651SAE02</v>
          </cell>
          <cell r="L1393" t="str">
            <v>RD</v>
          </cell>
          <cell r="M1393" t="str">
            <v>C-Group</v>
          </cell>
          <cell r="N1393" t="str">
            <v>Add on</v>
          </cell>
          <cell r="O1393" t="str">
            <v>5.T</v>
          </cell>
          <cell r="P1393" t="str">
            <v>MTS-ECR</v>
          </cell>
          <cell r="Q1393" t="str">
            <v>DRP</v>
          </cell>
          <cell r="Y1393" t="str">
            <v>Adhe</v>
          </cell>
          <cell r="Z1393" t="str">
            <v>A2</v>
          </cell>
          <cell r="AA1393" t="str">
            <v>Min ring assy</v>
          </cell>
          <cell r="AB1393" t="str">
            <v>MG Adhe + DR Adhe + Orientation</v>
          </cell>
        </row>
        <row r="1394">
          <cell r="D1394" t="str">
            <v>2651SHD31/IND</v>
          </cell>
          <cell r="E1394">
            <v>2651</v>
          </cell>
          <cell r="F1394">
            <v>50.3</v>
          </cell>
          <cell r="G1394" t="str">
            <v>Yes</v>
          </cell>
          <cell r="H1394">
            <v>48</v>
          </cell>
          <cell r="I1394" t="str">
            <v>TI</v>
          </cell>
          <cell r="J1394" t="str">
            <v>Highend</v>
          </cell>
          <cell r="K1394" t="str">
            <v>2651SHB02</v>
          </cell>
          <cell r="L1394" t="str">
            <v>RD</v>
          </cell>
          <cell r="M1394" t="str">
            <v>C-Group</v>
          </cell>
          <cell r="N1394" t="str">
            <v>Add on</v>
          </cell>
          <cell r="O1394" t="str">
            <v>6.NP</v>
          </cell>
          <cell r="P1394" t="str">
            <v>PMR41</v>
          </cell>
          <cell r="Q1394" t="str">
            <v>DRP</v>
          </cell>
          <cell r="X1394">
            <v>200</v>
          </cell>
          <cell r="Y1394" t="str">
            <v>Adhe</v>
          </cell>
          <cell r="AA1394" t="str">
            <v>Min Ring Assy</v>
          </cell>
          <cell r="AB1394" t="str">
            <v>MG Adhe + DR Adhe + Orientation</v>
          </cell>
        </row>
        <row r="1395">
          <cell r="D1395" t="str">
            <v>2651SHD32/IND</v>
          </cell>
          <cell r="E1395">
            <v>2651</v>
          </cell>
          <cell r="F1395">
            <v>50.3</v>
          </cell>
          <cell r="G1395" t="str">
            <v>Yes</v>
          </cell>
          <cell r="H1395">
            <v>48</v>
          </cell>
          <cell r="I1395" t="str">
            <v>TI</v>
          </cell>
          <cell r="J1395" t="str">
            <v>Highend</v>
          </cell>
          <cell r="K1395" t="str">
            <v>2651SHB02</v>
          </cell>
          <cell r="L1395" t="str">
            <v>RD</v>
          </cell>
          <cell r="M1395" t="str">
            <v>C-Group</v>
          </cell>
          <cell r="N1395" t="str">
            <v>Add on</v>
          </cell>
          <cell r="O1395" t="str">
            <v>6.NP</v>
          </cell>
          <cell r="P1395" t="str">
            <v>PMR41</v>
          </cell>
          <cell r="Q1395" t="str">
            <v>DRP</v>
          </cell>
          <cell r="X1395">
            <v>200</v>
          </cell>
          <cell r="Y1395" t="str">
            <v>Adhe</v>
          </cell>
          <cell r="AA1395" t="str">
            <v>Min Ring Assy</v>
          </cell>
          <cell r="AB1395" t="str">
            <v>MG Adhe + DR Adhe + Orientation</v>
          </cell>
        </row>
        <row r="1396">
          <cell r="D1396" t="str">
            <v>2651SHD33/IND</v>
          </cell>
          <cell r="E1396">
            <v>2651</v>
          </cell>
          <cell r="F1396">
            <v>50.3</v>
          </cell>
          <cell r="G1396" t="str">
            <v>Yes</v>
          </cell>
          <cell r="H1396">
            <v>48</v>
          </cell>
          <cell r="I1396" t="str">
            <v>TI</v>
          </cell>
          <cell r="J1396" t="str">
            <v>Highend</v>
          </cell>
          <cell r="K1396" t="str">
            <v>2651SHB02</v>
          </cell>
          <cell r="L1396" t="str">
            <v>RD</v>
          </cell>
          <cell r="M1396" t="str">
            <v>C-Group</v>
          </cell>
          <cell r="N1396" t="str">
            <v>Add on</v>
          </cell>
          <cell r="O1396" t="str">
            <v>6.NP</v>
          </cell>
          <cell r="P1396" t="str">
            <v>PMR41</v>
          </cell>
          <cell r="Q1396" t="str">
            <v>DRP</v>
          </cell>
          <cell r="X1396">
            <v>100</v>
          </cell>
          <cell r="Y1396" t="str">
            <v>Adhe</v>
          </cell>
          <cell r="AA1396" t="str">
            <v>Min Ring Assy</v>
          </cell>
          <cell r="AB1396" t="str">
            <v>MG Adhe + DR Adhe + Orientation</v>
          </cell>
        </row>
        <row r="1397">
          <cell r="D1397" t="str">
            <v>2651SHD34/IND</v>
          </cell>
          <cell r="E1397">
            <v>2651</v>
          </cell>
          <cell r="F1397">
            <v>50.3</v>
          </cell>
          <cell r="G1397" t="str">
            <v>Yes</v>
          </cell>
          <cell r="H1397">
            <v>48</v>
          </cell>
          <cell r="I1397" t="str">
            <v>TI</v>
          </cell>
          <cell r="J1397" t="str">
            <v>Highend</v>
          </cell>
          <cell r="K1397" t="str">
            <v>2651SHB02</v>
          </cell>
          <cell r="L1397" t="str">
            <v>RD</v>
          </cell>
          <cell r="M1397" t="str">
            <v>C-Group</v>
          </cell>
          <cell r="N1397" t="str">
            <v>Add on</v>
          </cell>
          <cell r="O1397" t="str">
            <v>6.NP</v>
          </cell>
          <cell r="P1397" t="str">
            <v>PMR41</v>
          </cell>
          <cell r="Q1397" t="str">
            <v>DRP</v>
          </cell>
          <cell r="X1397">
            <v>100</v>
          </cell>
          <cell r="Y1397" t="str">
            <v>Adhe</v>
          </cell>
          <cell r="AA1397" t="str">
            <v>Min Ring Assy</v>
          </cell>
          <cell r="AB1397" t="str">
            <v>MG Adhe + DR Adhe + Orientation</v>
          </cell>
        </row>
        <row r="1398">
          <cell r="D1398" t="str">
            <v>2651SHE31/IND</v>
          </cell>
          <cell r="E1398">
            <v>2651</v>
          </cell>
          <cell r="F1398">
            <v>50.3</v>
          </cell>
          <cell r="G1398" t="str">
            <v>Yes</v>
          </cell>
          <cell r="H1398">
            <v>48</v>
          </cell>
          <cell r="I1398" t="str">
            <v>TI</v>
          </cell>
          <cell r="J1398" t="str">
            <v>Highend</v>
          </cell>
          <cell r="K1398" t="str">
            <v>2651SHE02</v>
          </cell>
          <cell r="L1398" t="str">
            <v>RD</v>
          </cell>
          <cell r="M1398" t="str">
            <v>C-Group</v>
          </cell>
          <cell r="N1398" t="str">
            <v>Add on</v>
          </cell>
          <cell r="O1398" t="str">
            <v>6.NP</v>
          </cell>
          <cell r="P1398" t="str">
            <v>MTS-IBD</v>
          </cell>
          <cell r="Q1398" t="str">
            <v>Live</v>
          </cell>
          <cell r="Y1398" t="str">
            <v>Adhe</v>
          </cell>
          <cell r="AA1398" t="str">
            <v>Min Ring Assy</v>
          </cell>
          <cell r="AB1398" t="str">
            <v>MG Adhe + DR Adhe + Orientation</v>
          </cell>
        </row>
        <row r="1399">
          <cell r="D1399" t="str">
            <v>2651SHF31/IND</v>
          </cell>
          <cell r="E1399">
            <v>2651</v>
          </cell>
          <cell r="F1399">
            <v>50.3</v>
          </cell>
          <cell r="G1399" t="str">
            <v>Yes</v>
          </cell>
          <cell r="H1399">
            <v>48</v>
          </cell>
          <cell r="I1399" t="str">
            <v>TI</v>
          </cell>
          <cell r="J1399" t="str">
            <v>Highend</v>
          </cell>
          <cell r="K1399" t="str">
            <v>2651SHF02</v>
          </cell>
          <cell r="L1399" t="str">
            <v>RD</v>
          </cell>
          <cell r="M1399" t="str">
            <v>C-Group</v>
          </cell>
          <cell r="N1399" t="str">
            <v>Add on</v>
          </cell>
          <cell r="O1399" t="str">
            <v>6.NP</v>
          </cell>
          <cell r="P1399" t="str">
            <v>MTO-NEW</v>
          </cell>
          <cell r="Q1399" t="str">
            <v>Live</v>
          </cell>
          <cell r="Y1399" t="str">
            <v>Adhe</v>
          </cell>
          <cell r="AA1399" t="str">
            <v>Min Ring Assy</v>
          </cell>
          <cell r="AB1399" t="str">
            <v>MG Adhe + DR Adhe + Orientation</v>
          </cell>
        </row>
        <row r="1400">
          <cell r="D1400" t="str">
            <v>2651WAA31/IND</v>
          </cell>
          <cell r="E1400">
            <v>2651</v>
          </cell>
          <cell r="F1400">
            <v>50.3</v>
          </cell>
          <cell r="G1400" t="str">
            <v>Yes</v>
          </cell>
          <cell r="H1400">
            <v>48</v>
          </cell>
          <cell r="I1400" t="str">
            <v>TI</v>
          </cell>
          <cell r="J1400" t="str">
            <v>Highend</v>
          </cell>
          <cell r="K1400" t="str">
            <v>2651WAA02</v>
          </cell>
          <cell r="L1400" t="str">
            <v>RD</v>
          </cell>
          <cell r="M1400" t="str">
            <v>C-Group</v>
          </cell>
          <cell r="N1400" t="str">
            <v>Add on</v>
          </cell>
          <cell r="O1400" t="str">
            <v>2.H</v>
          </cell>
          <cell r="P1400" t="str">
            <v>MTS-RET</v>
          </cell>
          <cell r="Q1400" t="str">
            <v>Live</v>
          </cell>
          <cell r="R1400">
            <v>1000</v>
          </cell>
          <cell r="S1400">
            <v>530</v>
          </cell>
          <cell r="T1400">
            <v>670</v>
          </cell>
          <cell r="U1400">
            <v>645</v>
          </cell>
          <cell r="V1400">
            <v>620</v>
          </cell>
          <cell r="W1400">
            <v>527</v>
          </cell>
          <cell r="X1400">
            <v>642</v>
          </cell>
          <cell r="Y1400" t="str">
            <v>Adhe</v>
          </cell>
          <cell r="Z1400" t="str">
            <v>A2</v>
          </cell>
          <cell r="AA1400" t="str">
            <v>Min ring assy</v>
          </cell>
          <cell r="AB1400" t="str">
            <v>MG Adhe + DR Adhe + Orientation</v>
          </cell>
        </row>
        <row r="1401">
          <cell r="D1401" t="str">
            <v>2651WAB31/IND</v>
          </cell>
          <cell r="E1401">
            <v>2651</v>
          </cell>
          <cell r="F1401">
            <v>50.3</v>
          </cell>
          <cell r="G1401" t="str">
            <v>Yes</v>
          </cell>
          <cell r="H1401">
            <v>48</v>
          </cell>
          <cell r="I1401" t="str">
            <v>TI</v>
          </cell>
          <cell r="J1401" t="str">
            <v>Highend</v>
          </cell>
          <cell r="K1401" t="str">
            <v>2651WAB02</v>
          </cell>
          <cell r="L1401" t="str">
            <v>RD</v>
          </cell>
          <cell r="M1401" t="str">
            <v>C-Group</v>
          </cell>
          <cell r="N1401" t="str">
            <v>Add on</v>
          </cell>
          <cell r="O1401" t="str">
            <v>2.H</v>
          </cell>
          <cell r="P1401" t="str">
            <v>MTS-RET</v>
          </cell>
          <cell r="Q1401" t="str">
            <v>Live</v>
          </cell>
          <cell r="R1401">
            <v>250</v>
          </cell>
          <cell r="S1401">
            <v>250</v>
          </cell>
          <cell r="T1401">
            <v>600</v>
          </cell>
          <cell r="U1401">
            <v>700</v>
          </cell>
          <cell r="V1401">
            <v>729</v>
          </cell>
          <cell r="W1401">
            <v>412</v>
          </cell>
          <cell r="X1401">
            <v>482</v>
          </cell>
          <cell r="Y1401" t="str">
            <v>Adhe</v>
          </cell>
          <cell r="Z1401" t="str">
            <v>A2</v>
          </cell>
          <cell r="AA1401" t="str">
            <v>Min ring assy</v>
          </cell>
          <cell r="AB1401" t="str">
            <v>MG Adhe + DR Adhe + Orientation</v>
          </cell>
        </row>
        <row r="1402">
          <cell r="D1402" t="str">
            <v>2651WAB32/IND</v>
          </cell>
          <cell r="E1402">
            <v>2651</v>
          </cell>
          <cell r="F1402">
            <v>50.3</v>
          </cell>
          <cell r="G1402" t="str">
            <v>Yes</v>
          </cell>
          <cell r="H1402">
            <v>48</v>
          </cell>
          <cell r="I1402" t="str">
            <v>TI</v>
          </cell>
          <cell r="J1402" t="str">
            <v>Highend</v>
          </cell>
          <cell r="K1402" t="str">
            <v>2651WAB02</v>
          </cell>
          <cell r="L1402" t="str">
            <v>RD</v>
          </cell>
          <cell r="M1402" t="str">
            <v>C-Group</v>
          </cell>
          <cell r="N1402" t="str">
            <v>Add on</v>
          </cell>
          <cell r="O1402" t="str">
            <v>3.B</v>
          </cell>
          <cell r="P1402" t="str">
            <v>MTS-RET</v>
          </cell>
          <cell r="Q1402" t="str">
            <v>Live</v>
          </cell>
          <cell r="R1402">
            <v>250</v>
          </cell>
          <cell r="S1402">
            <v>500</v>
          </cell>
          <cell r="T1402">
            <v>600</v>
          </cell>
          <cell r="U1402">
            <v>610</v>
          </cell>
          <cell r="V1402">
            <v>647</v>
          </cell>
          <cell r="W1402">
            <v>402</v>
          </cell>
          <cell r="X1402">
            <v>357</v>
          </cell>
          <cell r="Y1402" t="str">
            <v>Adhe</v>
          </cell>
          <cell r="Z1402" t="str">
            <v>A2</v>
          </cell>
          <cell r="AA1402" t="str">
            <v>Min ring assy</v>
          </cell>
          <cell r="AB1402" t="str">
            <v>MG Adhe + DR Adhe + Orientation</v>
          </cell>
        </row>
        <row r="1403">
          <cell r="D1403" t="str">
            <v>2651WAB33/IND</v>
          </cell>
          <cell r="E1403">
            <v>2651</v>
          </cell>
          <cell r="F1403">
            <v>50.3</v>
          </cell>
          <cell r="G1403" t="str">
            <v>Yes</v>
          </cell>
          <cell r="H1403">
            <v>48</v>
          </cell>
          <cell r="I1403" t="str">
            <v>TI</v>
          </cell>
          <cell r="J1403" t="str">
            <v>Highend</v>
          </cell>
          <cell r="K1403" t="str">
            <v>2651WAB02</v>
          </cell>
          <cell r="L1403" t="str">
            <v>RD</v>
          </cell>
          <cell r="M1403" t="str">
            <v>C-Group</v>
          </cell>
          <cell r="N1403" t="str">
            <v>Add on</v>
          </cell>
          <cell r="O1403" t="str">
            <v>2.H</v>
          </cell>
          <cell r="P1403" t="str">
            <v>MTS-RET</v>
          </cell>
          <cell r="Q1403" t="str">
            <v>Live</v>
          </cell>
          <cell r="R1403">
            <v>250</v>
          </cell>
          <cell r="S1403">
            <v>500</v>
          </cell>
          <cell r="T1403">
            <v>750</v>
          </cell>
          <cell r="U1403">
            <v>1090</v>
          </cell>
          <cell r="V1403">
            <v>1136</v>
          </cell>
          <cell r="W1403">
            <v>629</v>
          </cell>
          <cell r="X1403">
            <v>824</v>
          </cell>
          <cell r="Y1403" t="str">
            <v>Adhe</v>
          </cell>
          <cell r="Z1403" t="str">
            <v>A2</v>
          </cell>
          <cell r="AA1403" t="str">
            <v>Min ring assy</v>
          </cell>
          <cell r="AB1403" t="str">
            <v>MG Adhe + DR Adhe + Orientation</v>
          </cell>
        </row>
        <row r="1404">
          <cell r="D1404" t="str">
            <v>2651WAB34/IND</v>
          </cell>
          <cell r="E1404">
            <v>2651</v>
          </cell>
          <cell r="F1404">
            <v>50.3</v>
          </cell>
          <cell r="G1404" t="str">
            <v>Yes</v>
          </cell>
          <cell r="H1404">
            <v>48</v>
          </cell>
          <cell r="I1404" t="str">
            <v>TI</v>
          </cell>
          <cell r="J1404" t="str">
            <v>Highend</v>
          </cell>
          <cell r="K1404" t="str">
            <v>2651WAB02</v>
          </cell>
          <cell r="L1404" t="str">
            <v>RD</v>
          </cell>
          <cell r="M1404" t="str">
            <v>C-Group</v>
          </cell>
          <cell r="N1404" t="str">
            <v>Add on</v>
          </cell>
          <cell r="O1404" t="str">
            <v>6.NP</v>
          </cell>
          <cell r="P1404" t="str">
            <v>MTS-RET</v>
          </cell>
          <cell r="Q1404" t="str">
            <v>Live</v>
          </cell>
          <cell r="X1404">
            <v>500</v>
          </cell>
          <cell r="Y1404" t="str">
            <v>Adhe</v>
          </cell>
          <cell r="AA1404" t="str">
            <v>Min ring assy</v>
          </cell>
          <cell r="AB1404" t="str">
            <v>MG Adhe + DR Adhe + Orientation</v>
          </cell>
        </row>
        <row r="1405">
          <cell r="D1405" t="str">
            <v>2651WAB36/IND</v>
          </cell>
          <cell r="E1405">
            <v>2651</v>
          </cell>
          <cell r="F1405">
            <v>50.3</v>
          </cell>
          <cell r="G1405" t="str">
            <v>Yes</v>
          </cell>
          <cell r="H1405">
            <v>48</v>
          </cell>
          <cell r="I1405" t="str">
            <v>TI</v>
          </cell>
          <cell r="J1405" t="str">
            <v>Highend</v>
          </cell>
          <cell r="K1405" t="str">
            <v>2651WAB02/CN</v>
          </cell>
          <cell r="L1405" t="str">
            <v>RD</v>
          </cell>
          <cell r="M1405" t="str">
            <v>C-Group</v>
          </cell>
          <cell r="N1405" t="str">
            <v>Add on</v>
          </cell>
          <cell r="O1405" t="str">
            <v>6.NP</v>
          </cell>
          <cell r="P1405" t="str">
            <v>MTS-RET</v>
          </cell>
          <cell r="Q1405" t="str">
            <v>Live</v>
          </cell>
          <cell r="X1405">
            <v>500</v>
          </cell>
          <cell r="Y1405" t="str">
            <v>Adhe</v>
          </cell>
          <cell r="AA1405" t="str">
            <v>Min ring assy</v>
          </cell>
          <cell r="AB1405" t="str">
            <v>MG Adhe + DR Adhe + Orientation</v>
          </cell>
        </row>
        <row r="1406">
          <cell r="D1406" t="str">
            <v>2651WAC31/IND</v>
          </cell>
          <cell r="E1406">
            <v>2651</v>
          </cell>
          <cell r="F1406">
            <v>50.3</v>
          </cell>
          <cell r="G1406" t="str">
            <v>Yes</v>
          </cell>
          <cell r="H1406">
            <v>48</v>
          </cell>
          <cell r="I1406" t="str">
            <v>TI</v>
          </cell>
          <cell r="J1406" t="str">
            <v>Highend</v>
          </cell>
          <cell r="K1406" t="str">
            <v>2651WAB02</v>
          </cell>
          <cell r="L1406" t="str">
            <v>RD</v>
          </cell>
          <cell r="M1406" t="str">
            <v>C-Group</v>
          </cell>
          <cell r="N1406" t="str">
            <v>Add on</v>
          </cell>
          <cell r="P1406" t="str">
            <v>PMR39</v>
          </cell>
          <cell r="Q1406" t="str">
            <v>DRP</v>
          </cell>
          <cell r="R1406">
            <v>250</v>
          </cell>
          <cell r="S1406">
            <v>250</v>
          </cell>
          <cell r="T1406">
            <v>50</v>
          </cell>
          <cell r="U1406">
            <v>250</v>
          </cell>
          <cell r="V1406">
            <v>20</v>
          </cell>
          <cell r="X1406">
            <v>0</v>
          </cell>
          <cell r="Y1406" t="str">
            <v>Adhe</v>
          </cell>
          <cell r="Z1406" t="str">
            <v>A2</v>
          </cell>
          <cell r="AA1406" t="str">
            <v>Min ring assy</v>
          </cell>
          <cell r="AB1406" t="str">
            <v>MG Adhe + DR Adhe + Orientation</v>
          </cell>
        </row>
        <row r="1407">
          <cell r="D1407" t="str">
            <v>2651WAC32/IND</v>
          </cell>
          <cell r="E1407">
            <v>2651</v>
          </cell>
          <cell r="F1407">
            <v>50.3</v>
          </cell>
          <cell r="G1407" t="str">
            <v>Yes</v>
          </cell>
          <cell r="H1407">
            <v>48</v>
          </cell>
          <cell r="I1407" t="str">
            <v>TI</v>
          </cell>
          <cell r="J1407" t="str">
            <v>Highend</v>
          </cell>
          <cell r="K1407" t="str">
            <v>2651WAB02</v>
          </cell>
          <cell r="L1407" t="str">
            <v>RD</v>
          </cell>
          <cell r="M1407" t="str">
            <v>C-Group</v>
          </cell>
          <cell r="N1407" t="str">
            <v>Add on</v>
          </cell>
          <cell r="P1407" t="str">
            <v>PMR39</v>
          </cell>
          <cell r="Q1407" t="str">
            <v>DRP</v>
          </cell>
          <cell r="R1407">
            <v>250</v>
          </cell>
          <cell r="S1407">
            <v>250</v>
          </cell>
          <cell r="T1407">
            <v>50</v>
          </cell>
          <cell r="U1407">
            <v>250</v>
          </cell>
          <cell r="V1407">
            <v>26</v>
          </cell>
          <cell r="X1407">
            <v>0</v>
          </cell>
          <cell r="Y1407" t="str">
            <v>Adhe</v>
          </cell>
          <cell r="Z1407" t="str">
            <v>A2</v>
          </cell>
          <cell r="AA1407" t="str">
            <v>Min ring assy</v>
          </cell>
          <cell r="AB1407" t="str">
            <v>MG Adhe + DR Adhe + Orientation</v>
          </cell>
        </row>
        <row r="1408">
          <cell r="D1408" t="str">
            <v>2651WAC33/IND</v>
          </cell>
          <cell r="E1408">
            <v>2651</v>
          </cell>
          <cell r="F1408">
            <v>50.3</v>
          </cell>
          <cell r="G1408" t="str">
            <v>Yes</v>
          </cell>
          <cell r="H1408">
            <v>48</v>
          </cell>
          <cell r="I1408" t="str">
            <v>TI</v>
          </cell>
          <cell r="J1408" t="str">
            <v>Highend</v>
          </cell>
          <cell r="K1408" t="str">
            <v>2651WAB02/CN</v>
          </cell>
          <cell r="L1408" t="str">
            <v>RD</v>
          </cell>
          <cell r="M1408" t="str">
            <v>C-Group</v>
          </cell>
          <cell r="N1408" t="str">
            <v>Add on</v>
          </cell>
          <cell r="O1408" t="str">
            <v>5.T</v>
          </cell>
          <cell r="P1408" t="str">
            <v>PMR41</v>
          </cell>
          <cell r="Q1408" t="str">
            <v>DRP</v>
          </cell>
          <cell r="R1408">
            <v>250</v>
          </cell>
          <cell r="S1408">
            <v>500</v>
          </cell>
          <cell r="T1408">
            <v>450</v>
          </cell>
          <cell r="U1408">
            <v>130</v>
          </cell>
          <cell r="V1408">
            <v>200</v>
          </cell>
          <cell r="W1408">
            <v>184</v>
          </cell>
          <cell r="X1408">
            <v>144</v>
          </cell>
          <cell r="Y1408" t="str">
            <v>Adhe</v>
          </cell>
          <cell r="Z1408" t="str">
            <v>A2</v>
          </cell>
          <cell r="AA1408" t="str">
            <v>Min ring assy</v>
          </cell>
          <cell r="AB1408" t="str">
            <v>MG Adhe + DR Adhe + Orientation</v>
          </cell>
        </row>
        <row r="1409">
          <cell r="D1409" t="str">
            <v>2651WAD31/IND</v>
          </cell>
          <cell r="E1409">
            <v>2651</v>
          </cell>
          <cell r="F1409">
            <v>50.3</v>
          </cell>
          <cell r="G1409" t="str">
            <v>Yes</v>
          </cell>
          <cell r="H1409">
            <v>48</v>
          </cell>
          <cell r="I1409" t="str">
            <v>TI</v>
          </cell>
          <cell r="J1409" t="str">
            <v>Highend</v>
          </cell>
          <cell r="K1409" t="str">
            <v>2651WAB02</v>
          </cell>
          <cell r="L1409" t="str">
            <v>RD</v>
          </cell>
          <cell r="M1409" t="str">
            <v>C-Group</v>
          </cell>
          <cell r="N1409" t="str">
            <v>Add on</v>
          </cell>
          <cell r="O1409" t="str">
            <v>6.NP</v>
          </cell>
          <cell r="P1409" t="str">
            <v>MTO-DRP</v>
          </cell>
          <cell r="Q1409" t="str">
            <v>DRP</v>
          </cell>
          <cell r="W1409">
            <v>100</v>
          </cell>
          <cell r="X1409">
            <v>200</v>
          </cell>
          <cell r="Y1409" t="str">
            <v>Adhe</v>
          </cell>
          <cell r="Z1409" t="str">
            <v>A2</v>
          </cell>
          <cell r="AA1409" t="str">
            <v>Min ring assy</v>
          </cell>
          <cell r="AB1409" t="str">
            <v>MG Adhe + DR Adhe + Orientation</v>
          </cell>
        </row>
        <row r="1410">
          <cell r="D1410" t="str">
            <v>2651WAE31/IND</v>
          </cell>
          <cell r="E1410">
            <v>2651</v>
          </cell>
          <cell r="F1410">
            <v>50.3</v>
          </cell>
          <cell r="G1410" t="str">
            <v>Yes</v>
          </cell>
          <cell r="H1410">
            <v>48</v>
          </cell>
          <cell r="I1410" t="str">
            <v>TI</v>
          </cell>
          <cell r="J1410" t="str">
            <v>Highend</v>
          </cell>
          <cell r="K1410" t="str">
            <v>2651WAE02</v>
          </cell>
          <cell r="L1410" t="str">
            <v>RD</v>
          </cell>
          <cell r="M1410" t="str">
            <v>C-Group</v>
          </cell>
          <cell r="N1410" t="str">
            <v>Add on</v>
          </cell>
          <cell r="O1410" t="str">
            <v>5.T</v>
          </cell>
          <cell r="P1410" t="str">
            <v>MTS-ECR</v>
          </cell>
          <cell r="Q1410" t="str">
            <v>DRP</v>
          </cell>
          <cell r="Y1410" t="str">
            <v>Adhe</v>
          </cell>
          <cell r="Z1410" t="str">
            <v>A2</v>
          </cell>
          <cell r="AA1410" t="str">
            <v>Min ring assy</v>
          </cell>
          <cell r="AB1410" t="str">
            <v>MG Adhe + DR Adhe + Orientation</v>
          </cell>
        </row>
        <row r="1411">
          <cell r="D1411" t="str">
            <v>2651WHB31/IND</v>
          </cell>
          <cell r="E1411">
            <v>2651</v>
          </cell>
          <cell r="F1411">
            <v>50.3</v>
          </cell>
          <cell r="G1411" t="str">
            <v>Yes</v>
          </cell>
          <cell r="H1411">
            <v>48</v>
          </cell>
          <cell r="I1411" t="str">
            <v>TI</v>
          </cell>
          <cell r="J1411" t="str">
            <v>Highend</v>
          </cell>
          <cell r="K1411" t="str">
            <v>2651WHB02</v>
          </cell>
          <cell r="L1411" t="str">
            <v>RD</v>
          </cell>
          <cell r="M1411" t="str">
            <v>C-Group</v>
          </cell>
          <cell r="N1411" t="str">
            <v>Add on</v>
          </cell>
          <cell r="O1411" t="str">
            <v>6.NP</v>
          </cell>
          <cell r="P1411" t="str">
            <v>PMR41</v>
          </cell>
          <cell r="Q1411" t="str">
            <v>DRP</v>
          </cell>
          <cell r="X1411">
            <v>200</v>
          </cell>
          <cell r="Y1411" t="str">
            <v>Adhe</v>
          </cell>
          <cell r="AA1411" t="str">
            <v>Min Ring Assy</v>
          </cell>
          <cell r="AB1411" t="str">
            <v>MG Adhe + DR Adhe + Orientation</v>
          </cell>
        </row>
        <row r="1412">
          <cell r="D1412" t="str">
            <v>2651WHD32/IND</v>
          </cell>
          <cell r="E1412">
            <v>2651</v>
          </cell>
          <cell r="F1412">
            <v>50.3</v>
          </cell>
          <cell r="G1412" t="str">
            <v>Yes</v>
          </cell>
          <cell r="H1412">
            <v>48</v>
          </cell>
          <cell r="I1412" t="str">
            <v>TI</v>
          </cell>
          <cell r="J1412" t="str">
            <v>Highend</v>
          </cell>
          <cell r="K1412" t="str">
            <v>2651WHB02</v>
          </cell>
          <cell r="L1412" t="str">
            <v>RD</v>
          </cell>
          <cell r="M1412" t="str">
            <v>C-Group</v>
          </cell>
          <cell r="N1412" t="str">
            <v>Add on</v>
          </cell>
          <cell r="O1412" t="str">
            <v>6.NP</v>
          </cell>
          <cell r="P1412" t="str">
            <v>PMR41</v>
          </cell>
          <cell r="Q1412" t="str">
            <v>DRP</v>
          </cell>
          <cell r="X1412">
            <v>200</v>
          </cell>
          <cell r="Y1412" t="str">
            <v>Adhe</v>
          </cell>
          <cell r="AA1412" t="str">
            <v>Min Ring Assy</v>
          </cell>
          <cell r="AB1412" t="str">
            <v>MG Adhe + DR Adhe + Orientation</v>
          </cell>
        </row>
        <row r="1413">
          <cell r="D1413" t="str">
            <v>2651WHD33/IND</v>
          </cell>
          <cell r="E1413">
            <v>2651</v>
          </cell>
          <cell r="F1413">
            <v>50.3</v>
          </cell>
          <cell r="G1413" t="str">
            <v>Yes</v>
          </cell>
          <cell r="H1413">
            <v>48</v>
          </cell>
          <cell r="I1413" t="str">
            <v>TI</v>
          </cell>
          <cell r="J1413" t="str">
            <v>Highend</v>
          </cell>
          <cell r="K1413" t="str">
            <v>2651WHB02</v>
          </cell>
          <cell r="L1413" t="str">
            <v>RD</v>
          </cell>
          <cell r="M1413" t="str">
            <v>C-Group</v>
          </cell>
          <cell r="N1413" t="str">
            <v>Add on</v>
          </cell>
          <cell r="O1413" t="str">
            <v>6.NP</v>
          </cell>
          <cell r="P1413" t="str">
            <v>PMR41</v>
          </cell>
          <cell r="Q1413" t="str">
            <v>DRP</v>
          </cell>
          <cell r="X1413">
            <v>100</v>
          </cell>
          <cell r="Y1413" t="str">
            <v>Adhe</v>
          </cell>
          <cell r="AA1413" t="str">
            <v>Min Ring Assy</v>
          </cell>
          <cell r="AB1413" t="str">
            <v>MG Adhe + DR Adhe + Orientation</v>
          </cell>
        </row>
        <row r="1414">
          <cell r="D1414" t="str">
            <v>2651WHD34/IND</v>
          </cell>
          <cell r="E1414">
            <v>2651</v>
          </cell>
          <cell r="F1414">
            <v>50.3</v>
          </cell>
          <cell r="G1414" t="str">
            <v>Yes</v>
          </cell>
          <cell r="H1414">
            <v>48</v>
          </cell>
          <cell r="I1414" t="str">
            <v>TI</v>
          </cell>
          <cell r="J1414" t="str">
            <v>Highend</v>
          </cell>
          <cell r="K1414" t="str">
            <v>2651WHB02</v>
          </cell>
          <cell r="L1414" t="str">
            <v>RD</v>
          </cell>
          <cell r="M1414" t="str">
            <v>C-Group</v>
          </cell>
          <cell r="N1414" t="str">
            <v>Add on</v>
          </cell>
          <cell r="O1414" t="str">
            <v>6.NP</v>
          </cell>
          <cell r="P1414" t="str">
            <v>PMR43</v>
          </cell>
          <cell r="Q1414" t="str">
            <v>DRP</v>
          </cell>
          <cell r="X1414">
            <v>100</v>
          </cell>
          <cell r="Y1414" t="str">
            <v>Adhe</v>
          </cell>
          <cell r="AA1414" t="str">
            <v>Min Ring Assy</v>
          </cell>
          <cell r="AB1414" t="str">
            <v>MG Adhe + DR Adhe + Orientation</v>
          </cell>
        </row>
        <row r="1415">
          <cell r="D1415" t="str">
            <v>2651WHD35/IND</v>
          </cell>
          <cell r="E1415">
            <v>2651</v>
          </cell>
          <cell r="F1415">
            <v>50.3</v>
          </cell>
          <cell r="G1415" t="str">
            <v>Yes</v>
          </cell>
          <cell r="H1415">
            <v>48</v>
          </cell>
          <cell r="I1415" t="str">
            <v>TI</v>
          </cell>
          <cell r="J1415" t="str">
            <v>Highend</v>
          </cell>
          <cell r="K1415" t="str">
            <v>2651WHB02</v>
          </cell>
          <cell r="L1415" t="str">
            <v>RD</v>
          </cell>
          <cell r="M1415" t="str">
            <v>C-Group</v>
          </cell>
          <cell r="N1415" t="str">
            <v>Add on</v>
          </cell>
          <cell r="O1415" t="str">
            <v>6.NP</v>
          </cell>
          <cell r="P1415" t="str">
            <v>PMR41</v>
          </cell>
          <cell r="Q1415" t="str">
            <v>DRP</v>
          </cell>
          <cell r="X1415">
            <v>100</v>
          </cell>
          <cell r="Y1415" t="str">
            <v>Adhe</v>
          </cell>
          <cell r="AA1415" t="str">
            <v>Min Ring Assy</v>
          </cell>
          <cell r="AB1415" t="str">
            <v>MG Adhe + DR Adhe + Orientation</v>
          </cell>
        </row>
        <row r="1416">
          <cell r="D1416" t="str">
            <v>2651WHD36/IND</v>
          </cell>
          <cell r="E1416">
            <v>2651</v>
          </cell>
          <cell r="F1416">
            <v>50.3</v>
          </cell>
          <cell r="G1416" t="str">
            <v>Yes</v>
          </cell>
          <cell r="H1416">
            <v>48</v>
          </cell>
          <cell r="I1416" t="str">
            <v>TI</v>
          </cell>
          <cell r="J1416" t="str">
            <v>Highend</v>
          </cell>
          <cell r="K1416" t="str">
            <v>2651WHB02/CN</v>
          </cell>
          <cell r="L1416" t="str">
            <v>RD</v>
          </cell>
          <cell r="M1416" t="str">
            <v>C-Group</v>
          </cell>
          <cell r="N1416" t="str">
            <v>Add on</v>
          </cell>
          <cell r="O1416" t="str">
            <v>6.NP</v>
          </cell>
          <cell r="P1416" t="str">
            <v>PMR41</v>
          </cell>
          <cell r="Q1416" t="str">
            <v>DRP</v>
          </cell>
          <cell r="X1416">
            <v>100</v>
          </cell>
          <cell r="Y1416" t="str">
            <v>Adhe</v>
          </cell>
          <cell r="AA1416" t="str">
            <v>Min Ring Assy</v>
          </cell>
          <cell r="AB1416" t="str">
            <v>MG Adhe + DR Adhe + Orientation</v>
          </cell>
        </row>
        <row r="1417">
          <cell r="D1417" t="str">
            <v>2651WHD37/IND</v>
          </cell>
          <cell r="E1417">
            <v>2651</v>
          </cell>
          <cell r="F1417">
            <v>50.3</v>
          </cell>
          <cell r="G1417" t="str">
            <v>Yes</v>
          </cell>
          <cell r="H1417">
            <v>48</v>
          </cell>
          <cell r="I1417" t="str">
            <v>TI</v>
          </cell>
          <cell r="J1417" t="str">
            <v>Highend</v>
          </cell>
          <cell r="K1417" t="str">
            <v>2651WHB02</v>
          </cell>
          <cell r="L1417" t="str">
            <v>RD</v>
          </cell>
          <cell r="M1417" t="str">
            <v>C-Group</v>
          </cell>
          <cell r="N1417" t="str">
            <v>Add on</v>
          </cell>
          <cell r="O1417" t="str">
            <v>6.NP</v>
          </cell>
          <cell r="P1417" t="str">
            <v>PMR41</v>
          </cell>
          <cell r="Q1417" t="str">
            <v>DRP</v>
          </cell>
          <cell r="X1417">
            <v>100</v>
          </cell>
          <cell r="Y1417" t="str">
            <v>Adhe</v>
          </cell>
          <cell r="AA1417" t="str">
            <v>Min Ring Assy</v>
          </cell>
          <cell r="AB1417" t="str">
            <v>MG Adhe + DR Adhe + Orientation</v>
          </cell>
        </row>
        <row r="1418">
          <cell r="D1418" t="str">
            <v>2651WHD38/IND</v>
          </cell>
          <cell r="E1418">
            <v>2651</v>
          </cell>
          <cell r="F1418">
            <v>50.3</v>
          </cell>
          <cell r="G1418" t="str">
            <v>Yes</v>
          </cell>
          <cell r="H1418">
            <v>48</v>
          </cell>
          <cell r="I1418" t="str">
            <v>TI</v>
          </cell>
          <cell r="J1418" t="str">
            <v>Highend</v>
          </cell>
          <cell r="K1418" t="str">
            <v>2651WHB02</v>
          </cell>
          <cell r="L1418" t="str">
            <v>RD</v>
          </cell>
          <cell r="M1418" t="str">
            <v>C-Group</v>
          </cell>
          <cell r="N1418" t="str">
            <v>Add on</v>
          </cell>
          <cell r="O1418" t="str">
            <v>6.NP</v>
          </cell>
          <cell r="P1418" t="str">
            <v>PMR41</v>
          </cell>
          <cell r="Q1418" t="str">
            <v>DRP</v>
          </cell>
          <cell r="X1418">
            <v>100</v>
          </cell>
          <cell r="Y1418" t="str">
            <v>Adhe</v>
          </cell>
          <cell r="AA1418" t="str">
            <v>Min Ring Assy</v>
          </cell>
          <cell r="AB1418" t="str">
            <v>MG Adhe + DR Adhe + Orientation</v>
          </cell>
        </row>
        <row r="1419">
          <cell r="D1419" t="str">
            <v>2651WHE31/IND</v>
          </cell>
          <cell r="E1419">
            <v>2651</v>
          </cell>
          <cell r="F1419">
            <v>50.3</v>
          </cell>
          <cell r="G1419" t="str">
            <v>Yes</v>
          </cell>
          <cell r="H1419">
            <v>48</v>
          </cell>
          <cell r="I1419" t="str">
            <v>TI</v>
          </cell>
          <cell r="J1419" t="str">
            <v>Highend</v>
          </cell>
          <cell r="K1419" t="str">
            <v>2651WHE02</v>
          </cell>
          <cell r="L1419" t="str">
            <v>RD</v>
          </cell>
          <cell r="M1419" t="str">
            <v>C-Group</v>
          </cell>
          <cell r="N1419" t="str">
            <v>Add on</v>
          </cell>
          <cell r="O1419" t="str">
            <v>6.NP</v>
          </cell>
          <cell r="P1419" t="str">
            <v>MTS-IBD</v>
          </cell>
          <cell r="Q1419" t="str">
            <v>Live</v>
          </cell>
          <cell r="Y1419" t="str">
            <v>Adhe</v>
          </cell>
          <cell r="AA1419" t="str">
            <v>Min Ring Assy</v>
          </cell>
          <cell r="AB1419" t="str">
            <v>MG Adhe + DR Adhe + Orientation</v>
          </cell>
        </row>
        <row r="1420">
          <cell r="D1420" t="str">
            <v>2652NAA31/IND</v>
          </cell>
          <cell r="E1420">
            <v>2652</v>
          </cell>
          <cell r="F1420">
            <v>32.6</v>
          </cell>
          <cell r="G1420" t="str">
            <v>Yes</v>
          </cell>
          <cell r="H1420">
            <v>30.3</v>
          </cell>
          <cell r="I1420" t="str">
            <v>TI</v>
          </cell>
          <cell r="J1420" t="str">
            <v>Highend</v>
          </cell>
          <cell r="K1420" t="str">
            <v>2652NAA02</v>
          </cell>
          <cell r="L1420" t="str">
            <v>RD</v>
          </cell>
          <cell r="M1420" t="str">
            <v>S-Group</v>
          </cell>
          <cell r="N1420" t="str">
            <v>Reg</v>
          </cell>
          <cell r="O1420" t="str">
            <v>2.H</v>
          </cell>
          <cell r="P1420" t="str">
            <v>MTS-RET</v>
          </cell>
          <cell r="Q1420" t="str">
            <v>Live</v>
          </cell>
          <cell r="R1420">
            <v>575</v>
          </cell>
          <cell r="S1420">
            <v>573</v>
          </cell>
          <cell r="T1420">
            <v>573</v>
          </cell>
          <cell r="U1420">
            <v>450</v>
          </cell>
          <cell r="V1420">
            <v>470</v>
          </cell>
          <cell r="W1420">
            <v>435</v>
          </cell>
          <cell r="X1420">
            <v>420</v>
          </cell>
          <cell r="Y1420" t="str">
            <v>Adhe</v>
          </cell>
          <cell r="Z1420" t="str">
            <v>G3</v>
          </cell>
          <cell r="AA1420" t="str">
            <v>Simple-Adhesive</v>
          </cell>
          <cell r="AB1420" t="str">
            <v>Regular-Adhe</v>
          </cell>
        </row>
        <row r="1421">
          <cell r="D1421" t="str">
            <v>2652SAA31/IND</v>
          </cell>
          <cell r="E1421">
            <v>2652</v>
          </cell>
          <cell r="F1421">
            <v>32.6</v>
          </cell>
          <cell r="G1421" t="str">
            <v>Yes</v>
          </cell>
          <cell r="H1421">
            <v>30.3</v>
          </cell>
          <cell r="I1421" t="str">
            <v>TI</v>
          </cell>
          <cell r="J1421" t="str">
            <v>Highend</v>
          </cell>
          <cell r="K1421" t="str">
            <v>2652SAA02</v>
          </cell>
          <cell r="L1421" t="str">
            <v>RD</v>
          </cell>
          <cell r="M1421" t="str">
            <v>S-Group</v>
          </cell>
          <cell r="N1421" t="str">
            <v>Reg</v>
          </cell>
          <cell r="P1421" t="str">
            <v>PMR39</v>
          </cell>
          <cell r="Q1421" t="str">
            <v>DRP</v>
          </cell>
          <cell r="R1421">
            <v>526</v>
          </cell>
          <cell r="S1421">
            <v>500</v>
          </cell>
          <cell r="T1421">
            <v>500</v>
          </cell>
          <cell r="U1421">
            <v>359</v>
          </cell>
          <cell r="V1421">
            <v>354</v>
          </cell>
          <cell r="X1421">
            <v>0</v>
          </cell>
          <cell r="Y1421" t="str">
            <v>Adhe</v>
          </cell>
          <cell r="Z1421" t="str">
            <v>G3</v>
          </cell>
          <cell r="AA1421" t="str">
            <v>Simple-Adhesive</v>
          </cell>
          <cell r="AB1421" t="str">
            <v>Regular-Adhe</v>
          </cell>
        </row>
        <row r="1422">
          <cell r="D1422" t="str">
            <v>2652SAA31Z1/IND</v>
          </cell>
          <cell r="E1422">
            <v>2652</v>
          </cell>
          <cell r="F1422">
            <v>32.6</v>
          </cell>
          <cell r="G1422" t="str">
            <v>Yes</v>
          </cell>
          <cell r="H1422">
            <v>30.3</v>
          </cell>
          <cell r="I1422" t="str">
            <v>TI</v>
          </cell>
          <cell r="J1422" t="str">
            <v>Highend</v>
          </cell>
          <cell r="K1422" t="str">
            <v>2652SAA02</v>
          </cell>
          <cell r="L1422" t="str">
            <v>RD</v>
          </cell>
          <cell r="M1422" t="str">
            <v>S-Group</v>
          </cell>
          <cell r="N1422" t="str">
            <v>Reg</v>
          </cell>
          <cell r="P1422" t="str">
            <v>MTO-NEW</v>
          </cell>
          <cell r="Q1422" t="str">
            <v>Live</v>
          </cell>
          <cell r="Y1422" t="str">
            <v>Adhe</v>
          </cell>
          <cell r="AA1422" t="str">
            <v>Simple-Adhesive</v>
          </cell>
          <cell r="AB1422" t="str">
            <v>Regular-Adhe</v>
          </cell>
        </row>
        <row r="1423">
          <cell r="D1423" t="str">
            <v>2652WAA31/IND</v>
          </cell>
          <cell r="E1423">
            <v>2652</v>
          </cell>
          <cell r="F1423">
            <v>32.6</v>
          </cell>
          <cell r="G1423" t="str">
            <v>Yes</v>
          </cell>
          <cell r="H1423">
            <v>30.3</v>
          </cell>
          <cell r="I1423" t="str">
            <v>TI</v>
          </cell>
          <cell r="J1423" t="str">
            <v>Highend</v>
          </cell>
          <cell r="K1423" t="str">
            <v>2652WAA02</v>
          </cell>
          <cell r="L1423" t="str">
            <v>RD</v>
          </cell>
          <cell r="M1423" t="str">
            <v>S-Group</v>
          </cell>
          <cell r="N1423" t="str">
            <v>Reg</v>
          </cell>
          <cell r="O1423" t="str">
            <v>1.SH</v>
          </cell>
          <cell r="P1423" t="str">
            <v>MTS-RET</v>
          </cell>
          <cell r="Q1423" t="str">
            <v>Live</v>
          </cell>
          <cell r="R1423">
            <v>1553</v>
          </cell>
          <cell r="S1423">
            <v>1539</v>
          </cell>
          <cell r="T1423">
            <v>1549</v>
          </cell>
          <cell r="U1423">
            <v>1376</v>
          </cell>
          <cell r="V1423">
            <v>1456</v>
          </cell>
          <cell r="W1423">
            <v>1484</v>
          </cell>
          <cell r="X1423">
            <v>1312</v>
          </cell>
          <cell r="Y1423" t="str">
            <v>Adhe</v>
          </cell>
          <cell r="Z1423" t="str">
            <v>G3</v>
          </cell>
          <cell r="AA1423" t="str">
            <v>Simple-Adhesive</v>
          </cell>
          <cell r="AB1423" t="str">
            <v>Regular-Adhe</v>
          </cell>
        </row>
        <row r="1424">
          <cell r="D1424" t="str">
            <v>2656SAA00/IND</v>
          </cell>
          <cell r="E1424">
            <v>2656</v>
          </cell>
          <cell r="F1424">
            <v>33.700000000000003</v>
          </cell>
          <cell r="G1424" t="str">
            <v>No</v>
          </cell>
          <cell r="H1424">
            <v>33.700000000000003</v>
          </cell>
          <cell r="I1424" t="str">
            <v>TI</v>
          </cell>
          <cell r="J1424" t="str">
            <v>Audit</v>
          </cell>
          <cell r="K1424" t="str">
            <v>2656SAA02</v>
          </cell>
          <cell r="L1424" t="str">
            <v>RD</v>
          </cell>
          <cell r="M1424" t="str">
            <v>S-Group</v>
          </cell>
          <cell r="N1424" t="str">
            <v>Reg</v>
          </cell>
          <cell r="P1424" t="str">
            <v>PMR43</v>
          </cell>
          <cell r="Q1424" t="str">
            <v>DRP</v>
          </cell>
          <cell r="R1424">
            <v>250</v>
          </cell>
          <cell r="S1424">
            <v>750</v>
          </cell>
          <cell r="T1424">
            <v>80</v>
          </cell>
          <cell r="U1424">
            <v>110</v>
          </cell>
          <cell r="V1424">
            <v>0</v>
          </cell>
          <cell r="X1424">
            <v>0</v>
          </cell>
          <cell r="Y1424" t="str">
            <v>Gask</v>
          </cell>
          <cell r="Z1424" t="str">
            <v>G4</v>
          </cell>
          <cell r="AA1424" t="str">
            <v>Simple-Gasket</v>
          </cell>
          <cell r="AB1424" t="str">
            <v>Regular-Gask</v>
          </cell>
        </row>
        <row r="1425">
          <cell r="D1425" t="str">
            <v>2656SAB00/IND</v>
          </cell>
          <cell r="E1425">
            <v>2656</v>
          </cell>
          <cell r="F1425">
            <v>33.700000000000003</v>
          </cell>
          <cell r="G1425" t="str">
            <v>No</v>
          </cell>
          <cell r="H1425">
            <v>33.700000000000003</v>
          </cell>
          <cell r="I1425" t="str">
            <v>TI</v>
          </cell>
          <cell r="J1425" t="str">
            <v>Audit</v>
          </cell>
          <cell r="K1425" t="str">
            <v>2656SAB02</v>
          </cell>
          <cell r="L1425" t="str">
            <v>RD</v>
          </cell>
          <cell r="M1425" t="str">
            <v>S-Group</v>
          </cell>
          <cell r="N1425" t="str">
            <v>Reg</v>
          </cell>
          <cell r="O1425" t="str">
            <v>3.B</v>
          </cell>
          <cell r="P1425" t="str">
            <v>MTS-RET</v>
          </cell>
          <cell r="Q1425" t="str">
            <v>Live</v>
          </cell>
          <cell r="R1425">
            <v>1000</v>
          </cell>
          <cell r="S1425">
            <v>330</v>
          </cell>
          <cell r="T1425">
            <v>620</v>
          </cell>
          <cell r="U1425">
            <v>1019</v>
          </cell>
          <cell r="V1425">
            <v>1040</v>
          </cell>
          <cell r="W1425">
            <v>870</v>
          </cell>
          <cell r="X1425">
            <v>883</v>
          </cell>
          <cell r="Y1425" t="str">
            <v>Gask</v>
          </cell>
          <cell r="Z1425" t="str">
            <v>G4</v>
          </cell>
          <cell r="AA1425" t="str">
            <v>Simple-Gasket</v>
          </cell>
          <cell r="AB1425" t="str">
            <v>Regular-Gask</v>
          </cell>
        </row>
        <row r="1426">
          <cell r="D1426" t="str">
            <v>2656WAB00/IND</v>
          </cell>
          <cell r="E1426">
            <v>2656</v>
          </cell>
          <cell r="F1426">
            <v>33.700000000000003</v>
          </cell>
          <cell r="G1426" t="str">
            <v>No</v>
          </cell>
          <cell r="H1426">
            <v>33.700000000000003</v>
          </cell>
          <cell r="I1426" t="str">
            <v>TI</v>
          </cell>
          <cell r="J1426" t="str">
            <v>Audit</v>
          </cell>
          <cell r="K1426" t="str">
            <v>2656WAB02</v>
          </cell>
          <cell r="L1426" t="str">
            <v>RD</v>
          </cell>
          <cell r="M1426" t="str">
            <v>S-Group</v>
          </cell>
          <cell r="N1426" t="str">
            <v>Reg</v>
          </cell>
          <cell r="O1426" t="str">
            <v>2.H</v>
          </cell>
          <cell r="P1426" t="str">
            <v>MTS-RET</v>
          </cell>
          <cell r="Q1426" t="str">
            <v>Live</v>
          </cell>
          <cell r="R1426">
            <v>1000</v>
          </cell>
          <cell r="S1426">
            <v>420</v>
          </cell>
          <cell r="T1426">
            <v>870</v>
          </cell>
          <cell r="U1426">
            <v>1392</v>
          </cell>
          <cell r="V1426">
            <v>1365</v>
          </cell>
          <cell r="W1426">
            <v>1167</v>
          </cell>
          <cell r="X1426">
            <v>1261</v>
          </cell>
          <cell r="Y1426" t="str">
            <v>Gask</v>
          </cell>
          <cell r="Z1426" t="str">
            <v>G4</v>
          </cell>
          <cell r="AA1426" t="str">
            <v>Simple-Gasket</v>
          </cell>
          <cell r="AB1426" t="str">
            <v>Regular-Gask</v>
          </cell>
        </row>
        <row r="1427">
          <cell r="D1427" t="str">
            <v>2656WAB00Z1/IND</v>
          </cell>
          <cell r="E1427">
            <v>2656</v>
          </cell>
          <cell r="F1427">
            <v>33.700000000000003</v>
          </cell>
          <cell r="G1427" t="str">
            <v>No</v>
          </cell>
          <cell r="H1427">
            <v>33.700000000000003</v>
          </cell>
          <cell r="I1427" t="str">
            <v>TI</v>
          </cell>
          <cell r="J1427" t="str">
            <v>Audit</v>
          </cell>
          <cell r="K1427" t="str">
            <v>2656WAB02</v>
          </cell>
          <cell r="L1427" t="str">
            <v>RD</v>
          </cell>
          <cell r="M1427" t="str">
            <v>S-Group</v>
          </cell>
          <cell r="N1427" t="str">
            <v>Reg</v>
          </cell>
          <cell r="O1427" t="str">
            <v>2.H</v>
          </cell>
          <cell r="P1427" t="str">
            <v>MTS-RET</v>
          </cell>
          <cell r="Q1427" t="str">
            <v>Live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 t="str">
            <v>Gask</v>
          </cell>
          <cell r="Z1427" t="str">
            <v>G4</v>
          </cell>
          <cell r="AA1427" t="str">
            <v>Simple-Gasket</v>
          </cell>
          <cell r="AB1427" t="str">
            <v>Regular-Gask</v>
          </cell>
        </row>
        <row r="1428">
          <cell r="D1428" t="str">
            <v>2656YAA00/IND</v>
          </cell>
          <cell r="E1428">
            <v>2656</v>
          </cell>
          <cell r="F1428">
            <v>33.700000000000003</v>
          </cell>
          <cell r="G1428" t="str">
            <v>No</v>
          </cell>
          <cell r="H1428">
            <v>33.700000000000003</v>
          </cell>
          <cell r="I1428" t="str">
            <v>TI</v>
          </cell>
          <cell r="J1428" t="str">
            <v>Audit</v>
          </cell>
          <cell r="K1428" t="str">
            <v>2656YAA02</v>
          </cell>
          <cell r="L1428" t="str">
            <v>RD</v>
          </cell>
          <cell r="M1428" t="str">
            <v>S-Group</v>
          </cell>
          <cell r="N1428" t="str">
            <v>Reg</v>
          </cell>
          <cell r="O1428" t="str">
            <v>6.NP</v>
          </cell>
          <cell r="P1428" t="str">
            <v>PMR42</v>
          </cell>
          <cell r="Q1428" t="str">
            <v>DRP</v>
          </cell>
          <cell r="R1428">
            <v>250</v>
          </cell>
          <cell r="S1428">
            <v>250</v>
          </cell>
          <cell r="T1428">
            <v>450</v>
          </cell>
          <cell r="U1428">
            <v>300</v>
          </cell>
          <cell r="V1428">
            <v>500</v>
          </cell>
          <cell r="W1428">
            <v>400</v>
          </cell>
          <cell r="X1428">
            <v>500</v>
          </cell>
          <cell r="Y1428" t="str">
            <v>Gask</v>
          </cell>
          <cell r="Z1428" t="str">
            <v>G4</v>
          </cell>
          <cell r="AA1428" t="str">
            <v>Simple-Gasket</v>
          </cell>
          <cell r="AB1428" t="str">
            <v>Regular-Gask</v>
          </cell>
        </row>
        <row r="1429">
          <cell r="D1429" t="str">
            <v>2656YAB00/IND</v>
          </cell>
          <cell r="E1429">
            <v>2656</v>
          </cell>
          <cell r="F1429">
            <v>33.700000000000003</v>
          </cell>
          <cell r="G1429" t="str">
            <v>No</v>
          </cell>
          <cell r="H1429">
            <v>33.700000000000003</v>
          </cell>
          <cell r="I1429" t="str">
            <v>TI</v>
          </cell>
          <cell r="J1429" t="str">
            <v>Audit</v>
          </cell>
          <cell r="K1429" t="str">
            <v>2656YAB02</v>
          </cell>
          <cell r="L1429" t="str">
            <v>RD</v>
          </cell>
          <cell r="M1429" t="str">
            <v>S-Group</v>
          </cell>
          <cell r="N1429" t="str">
            <v>Reg</v>
          </cell>
          <cell r="O1429" t="str">
            <v>2.H</v>
          </cell>
          <cell r="P1429" t="str">
            <v>MTS-RET</v>
          </cell>
          <cell r="Q1429" t="str">
            <v>Live</v>
          </cell>
          <cell r="R1429">
            <v>1000</v>
          </cell>
          <cell r="S1429">
            <v>240</v>
          </cell>
          <cell r="T1429">
            <v>400</v>
          </cell>
          <cell r="U1429">
            <v>506</v>
          </cell>
          <cell r="V1429">
            <v>480</v>
          </cell>
          <cell r="W1429">
            <v>461</v>
          </cell>
          <cell r="X1429">
            <v>482</v>
          </cell>
          <cell r="Y1429" t="str">
            <v>Gask</v>
          </cell>
          <cell r="Z1429" t="str">
            <v>G4</v>
          </cell>
          <cell r="AA1429" t="str">
            <v>Simple-Gasket</v>
          </cell>
          <cell r="AB1429" t="str">
            <v>Regular-Gask</v>
          </cell>
        </row>
        <row r="1430">
          <cell r="D1430" t="str">
            <v>2659QAA31/IND</v>
          </cell>
          <cell r="E1430">
            <v>2659</v>
          </cell>
          <cell r="F1430">
            <v>32.6</v>
          </cell>
          <cell r="G1430" t="str">
            <v>Yes</v>
          </cell>
          <cell r="H1430">
            <v>30.3</v>
          </cell>
          <cell r="I1430" t="str">
            <v>TI</v>
          </cell>
          <cell r="J1430" t="str">
            <v>Highend</v>
          </cell>
          <cell r="K1430" t="str">
            <v>2659QAA02/BRN</v>
          </cell>
          <cell r="L1430" t="str">
            <v>RD</v>
          </cell>
          <cell r="M1430" t="str">
            <v>S-Group</v>
          </cell>
          <cell r="N1430" t="str">
            <v>Reg</v>
          </cell>
          <cell r="O1430" t="str">
            <v>2.H</v>
          </cell>
          <cell r="P1430" t="str">
            <v>MTS-RET</v>
          </cell>
          <cell r="Q1430" t="str">
            <v>Live</v>
          </cell>
          <cell r="R1430">
            <v>750</v>
          </cell>
          <cell r="S1430">
            <v>750</v>
          </cell>
          <cell r="T1430">
            <v>280</v>
          </cell>
          <cell r="U1430">
            <v>430</v>
          </cell>
          <cell r="V1430">
            <v>506</v>
          </cell>
          <cell r="W1430">
            <v>486</v>
          </cell>
          <cell r="X1430">
            <v>405</v>
          </cell>
          <cell r="Y1430" t="str">
            <v>Adhe</v>
          </cell>
          <cell r="Z1430" t="str">
            <v>G7</v>
          </cell>
          <cell r="AA1430" t="str">
            <v>Simple-Adhesive</v>
          </cell>
          <cell r="AB1430" t="str">
            <v>Regular-Adhe</v>
          </cell>
        </row>
        <row r="1431">
          <cell r="D1431" t="str">
            <v>2659QAC31/IND</v>
          </cell>
          <cell r="E1431">
            <v>2659</v>
          </cell>
          <cell r="F1431">
            <v>32.6</v>
          </cell>
          <cell r="G1431" t="str">
            <v>Yes</v>
          </cell>
          <cell r="H1431">
            <v>30.3</v>
          </cell>
          <cell r="I1431" t="str">
            <v>TI</v>
          </cell>
          <cell r="J1431" t="str">
            <v>Highend</v>
          </cell>
          <cell r="K1431" t="str">
            <v>2659QAC02/BRN</v>
          </cell>
          <cell r="L1431" t="str">
            <v>RD</v>
          </cell>
          <cell r="M1431" t="str">
            <v>S-Group</v>
          </cell>
          <cell r="N1431" t="str">
            <v>Reg</v>
          </cell>
          <cell r="O1431" t="str">
            <v>2.H</v>
          </cell>
          <cell r="P1431" t="str">
            <v>MTS-RET</v>
          </cell>
          <cell r="Q1431" t="str">
            <v>Live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 t="str">
            <v>Adhe</v>
          </cell>
          <cell r="Z1431" t="str">
            <v>G7</v>
          </cell>
          <cell r="AA1431" t="str">
            <v>Simple-Adhesive</v>
          </cell>
          <cell r="AB1431" t="str">
            <v>Regular-Adhe</v>
          </cell>
        </row>
        <row r="1432">
          <cell r="D1432" t="str">
            <v>2659WAA31/IND</v>
          </cell>
          <cell r="E1432">
            <v>2659</v>
          </cell>
          <cell r="F1432">
            <v>32.6</v>
          </cell>
          <cell r="G1432" t="str">
            <v>Yes</v>
          </cell>
          <cell r="H1432">
            <v>30.3</v>
          </cell>
          <cell r="I1432" t="str">
            <v>TI</v>
          </cell>
          <cell r="J1432" t="str">
            <v>Highend</v>
          </cell>
          <cell r="K1432" t="str">
            <v>2659WAA02</v>
          </cell>
          <cell r="L1432" t="str">
            <v>RD</v>
          </cell>
          <cell r="M1432" t="str">
            <v>S-Group</v>
          </cell>
          <cell r="N1432" t="str">
            <v>Reg</v>
          </cell>
          <cell r="O1432" t="str">
            <v>2.H</v>
          </cell>
          <cell r="P1432" t="str">
            <v>MTS-RET</v>
          </cell>
          <cell r="Q1432" t="str">
            <v>Live</v>
          </cell>
          <cell r="R1432">
            <v>750</v>
          </cell>
          <cell r="S1432">
            <v>750</v>
          </cell>
          <cell r="T1432">
            <v>300</v>
          </cell>
          <cell r="U1432">
            <v>480</v>
          </cell>
          <cell r="V1432">
            <v>523</v>
          </cell>
          <cell r="W1432">
            <v>490</v>
          </cell>
          <cell r="X1432">
            <v>440</v>
          </cell>
          <cell r="Y1432" t="str">
            <v>Adhe</v>
          </cell>
          <cell r="Z1432" t="str">
            <v>G7</v>
          </cell>
          <cell r="AA1432" t="str">
            <v>Simple-Adhesive</v>
          </cell>
          <cell r="AB1432" t="str">
            <v>Regular-Adhe</v>
          </cell>
        </row>
        <row r="1433">
          <cell r="D1433" t="str">
            <v>2659WAC31/IND</v>
          </cell>
          <cell r="E1433">
            <v>2659</v>
          </cell>
          <cell r="F1433">
            <v>32.6</v>
          </cell>
          <cell r="G1433" t="str">
            <v>Yes</v>
          </cell>
          <cell r="H1433">
            <v>30.3</v>
          </cell>
          <cell r="I1433" t="str">
            <v>TI</v>
          </cell>
          <cell r="J1433" t="str">
            <v>Highend</v>
          </cell>
          <cell r="K1433" t="str">
            <v>2659WAC02</v>
          </cell>
          <cell r="L1433" t="str">
            <v>RD</v>
          </cell>
          <cell r="M1433" t="str">
            <v>S-Group</v>
          </cell>
          <cell r="N1433" t="str">
            <v>Reg</v>
          </cell>
          <cell r="O1433" t="str">
            <v>2.H</v>
          </cell>
          <cell r="P1433" t="str">
            <v>MTS-RET</v>
          </cell>
          <cell r="Q1433" t="str">
            <v>Live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 t="str">
            <v>Adhe</v>
          </cell>
          <cell r="Z1433" t="str">
            <v>G7</v>
          </cell>
          <cell r="AA1433" t="str">
            <v>Simple-Adhesive</v>
          </cell>
          <cell r="AB1433" t="str">
            <v>Regular-Adhe</v>
          </cell>
        </row>
        <row r="1434">
          <cell r="D1434" t="str">
            <v>2659YAA31/IND</v>
          </cell>
          <cell r="E1434">
            <v>2659</v>
          </cell>
          <cell r="F1434">
            <v>32.6</v>
          </cell>
          <cell r="G1434" t="str">
            <v>Yes</v>
          </cell>
          <cell r="H1434">
            <v>30.3</v>
          </cell>
          <cell r="I1434" t="str">
            <v>TI</v>
          </cell>
          <cell r="J1434" t="str">
            <v>Highend</v>
          </cell>
          <cell r="K1434" t="str">
            <v>2659YAA02/2N</v>
          </cell>
          <cell r="L1434" t="str">
            <v>RD</v>
          </cell>
          <cell r="M1434" t="str">
            <v>S-Group</v>
          </cell>
          <cell r="N1434" t="str">
            <v>Reg</v>
          </cell>
          <cell r="O1434" t="str">
            <v>5.T</v>
          </cell>
          <cell r="P1434" t="str">
            <v>PMR41</v>
          </cell>
          <cell r="Q1434" t="str">
            <v>DRP</v>
          </cell>
          <cell r="R1434">
            <v>750</v>
          </cell>
          <cell r="S1434">
            <v>500</v>
          </cell>
          <cell r="T1434">
            <v>150</v>
          </cell>
          <cell r="U1434">
            <v>220</v>
          </cell>
          <cell r="V1434">
            <v>251</v>
          </cell>
          <cell r="W1434">
            <v>245</v>
          </cell>
          <cell r="X1434">
            <v>210</v>
          </cell>
          <cell r="Y1434" t="str">
            <v>Adhe</v>
          </cell>
          <cell r="Z1434" t="str">
            <v>G7</v>
          </cell>
          <cell r="AA1434" t="str">
            <v>Simple-Adhesive</v>
          </cell>
          <cell r="AB1434" t="str">
            <v>Regular-Adhe</v>
          </cell>
        </row>
        <row r="1435">
          <cell r="D1435" t="str">
            <v>2660NAA31/IND</v>
          </cell>
          <cell r="E1435">
            <v>2660</v>
          </cell>
          <cell r="F1435">
            <v>33.700000000000003</v>
          </cell>
          <cell r="G1435" t="str">
            <v>No</v>
          </cell>
          <cell r="H1435">
            <v>33.700000000000003</v>
          </cell>
          <cell r="I1435" t="str">
            <v>TI</v>
          </cell>
          <cell r="J1435" t="str">
            <v>Highend</v>
          </cell>
          <cell r="K1435" t="str">
            <v>2660NAA02</v>
          </cell>
          <cell r="L1435" t="str">
            <v>RD</v>
          </cell>
          <cell r="M1435" t="str">
            <v>S-Group</v>
          </cell>
          <cell r="N1435" t="str">
            <v>Reg</v>
          </cell>
          <cell r="O1435" t="str">
            <v>6.NP</v>
          </cell>
          <cell r="P1435" t="str">
            <v>MTS-ECOM</v>
          </cell>
          <cell r="Q1435" t="str">
            <v>Live</v>
          </cell>
          <cell r="S1435">
            <v>250</v>
          </cell>
          <cell r="T1435">
            <v>250</v>
          </cell>
          <cell r="U1435">
            <v>250</v>
          </cell>
          <cell r="V1435">
            <v>300</v>
          </cell>
          <cell r="W1435">
            <v>500</v>
          </cell>
          <cell r="X1435">
            <v>500</v>
          </cell>
          <cell r="Y1435" t="str">
            <v>Gask</v>
          </cell>
          <cell r="Z1435" t="str">
            <v>G5</v>
          </cell>
          <cell r="AA1435" t="str">
            <v>Simple-Gasket</v>
          </cell>
          <cell r="AB1435" t="str">
            <v>Regular-Gask</v>
          </cell>
        </row>
        <row r="1436">
          <cell r="D1436" t="str">
            <v>2660SAA00/IND</v>
          </cell>
          <cell r="E1436">
            <v>2660</v>
          </cell>
          <cell r="F1436">
            <v>33.700000000000003</v>
          </cell>
          <cell r="G1436" t="str">
            <v>No</v>
          </cell>
          <cell r="H1436">
            <v>33.700000000000003</v>
          </cell>
          <cell r="I1436" t="str">
            <v>TI</v>
          </cell>
          <cell r="J1436" t="str">
            <v>Highend</v>
          </cell>
          <cell r="K1436" t="str">
            <v>2660SAA02</v>
          </cell>
          <cell r="L1436" t="str">
            <v>RD</v>
          </cell>
          <cell r="M1436" t="str">
            <v>S-Group</v>
          </cell>
          <cell r="N1436" t="str">
            <v>Reg</v>
          </cell>
          <cell r="O1436" t="str">
            <v>6.NP</v>
          </cell>
          <cell r="P1436" t="str">
            <v>MTS-ECOM</v>
          </cell>
          <cell r="Q1436" t="str">
            <v>Live</v>
          </cell>
          <cell r="R1436">
            <v>250</v>
          </cell>
          <cell r="S1436">
            <v>250</v>
          </cell>
          <cell r="T1436">
            <v>600</v>
          </cell>
          <cell r="U1436">
            <v>250</v>
          </cell>
          <cell r="V1436">
            <v>0</v>
          </cell>
          <cell r="W1436">
            <v>750</v>
          </cell>
          <cell r="X1436">
            <v>500</v>
          </cell>
          <cell r="Y1436" t="str">
            <v>Gask</v>
          </cell>
          <cell r="Z1436" t="str">
            <v>G5</v>
          </cell>
          <cell r="AA1436" t="str">
            <v>Simple-Gasket</v>
          </cell>
          <cell r="AB1436" t="str">
            <v>Regular-Gask</v>
          </cell>
        </row>
        <row r="1437">
          <cell r="D1437" t="str">
            <v>2660WAA00/IND</v>
          </cell>
          <cell r="E1437">
            <v>2660</v>
          </cell>
          <cell r="F1437">
            <v>33.700000000000003</v>
          </cell>
          <cell r="G1437" t="str">
            <v>No</v>
          </cell>
          <cell r="H1437">
            <v>33.700000000000003</v>
          </cell>
          <cell r="I1437" t="str">
            <v>TI</v>
          </cell>
          <cell r="J1437" t="str">
            <v>Highend</v>
          </cell>
          <cell r="K1437" t="str">
            <v>2660WAA02</v>
          </cell>
          <cell r="L1437" t="str">
            <v>RD</v>
          </cell>
          <cell r="M1437" t="str">
            <v>S-Group</v>
          </cell>
          <cell r="N1437" t="str">
            <v>Reg</v>
          </cell>
          <cell r="O1437" t="str">
            <v>6.NP</v>
          </cell>
          <cell r="P1437" t="str">
            <v>MTS-ECOM</v>
          </cell>
          <cell r="Q1437" t="str">
            <v>Live</v>
          </cell>
          <cell r="R1437">
            <v>250</v>
          </cell>
          <cell r="S1437">
            <v>250</v>
          </cell>
          <cell r="T1437">
            <v>450</v>
          </cell>
          <cell r="U1437">
            <v>250</v>
          </cell>
          <cell r="V1437">
            <v>500</v>
          </cell>
          <cell r="W1437">
            <v>750</v>
          </cell>
          <cell r="X1437">
            <v>500</v>
          </cell>
          <cell r="Y1437" t="str">
            <v>Gask</v>
          </cell>
          <cell r="Z1437" t="str">
            <v>G5</v>
          </cell>
          <cell r="AA1437" t="str">
            <v>Simple-Gasket</v>
          </cell>
          <cell r="AB1437" t="str">
            <v>Regular-Gask</v>
          </cell>
        </row>
        <row r="1438">
          <cell r="D1438" t="str">
            <v>2660YAA00/IND</v>
          </cell>
          <cell r="E1438">
            <v>2660</v>
          </cell>
          <cell r="F1438">
            <v>33.700000000000003</v>
          </cell>
          <cell r="G1438" t="str">
            <v>No</v>
          </cell>
          <cell r="H1438">
            <v>33.700000000000003</v>
          </cell>
          <cell r="I1438" t="str">
            <v>TI</v>
          </cell>
          <cell r="J1438" t="str">
            <v>Highend</v>
          </cell>
          <cell r="K1438" t="str">
            <v>2660YAA02</v>
          </cell>
          <cell r="L1438" t="str">
            <v>RD</v>
          </cell>
          <cell r="M1438" t="str">
            <v>S-Group</v>
          </cell>
          <cell r="N1438" t="str">
            <v>Reg</v>
          </cell>
          <cell r="O1438" t="str">
            <v>6.NP</v>
          </cell>
          <cell r="P1438" t="str">
            <v>MTS-ECOM</v>
          </cell>
          <cell r="Q1438" t="str">
            <v>Live</v>
          </cell>
          <cell r="S1438">
            <v>250</v>
          </cell>
          <cell r="T1438">
            <v>250</v>
          </cell>
          <cell r="U1438">
            <v>250</v>
          </cell>
          <cell r="V1438">
            <v>300</v>
          </cell>
          <cell r="W1438">
            <v>500</v>
          </cell>
          <cell r="X1438">
            <v>500</v>
          </cell>
          <cell r="Y1438" t="str">
            <v>Gask</v>
          </cell>
          <cell r="Z1438" t="str">
            <v>G5</v>
          </cell>
          <cell r="AA1438" t="str">
            <v>Simple-Gasket</v>
          </cell>
          <cell r="AB1438" t="str">
            <v>Regular-Gask</v>
          </cell>
        </row>
        <row r="1439">
          <cell r="D1439" t="str">
            <v>2664QAC00/IND</v>
          </cell>
          <cell r="E1439">
            <v>2664</v>
          </cell>
          <cell r="F1439">
            <v>39.1</v>
          </cell>
          <cell r="G1439" t="str">
            <v>No</v>
          </cell>
          <cell r="H1439">
            <v>39.1</v>
          </cell>
          <cell r="I1439" t="str">
            <v>TI</v>
          </cell>
          <cell r="J1439" t="str">
            <v>Highend</v>
          </cell>
          <cell r="K1439" t="str">
            <v>2664QAC02/BRN</v>
          </cell>
          <cell r="L1439" t="str">
            <v>RD</v>
          </cell>
          <cell r="M1439" t="str">
            <v>S-Group</v>
          </cell>
          <cell r="N1439" t="str">
            <v>Reg</v>
          </cell>
          <cell r="O1439" t="str">
            <v>3.B</v>
          </cell>
          <cell r="P1439" t="str">
            <v>MTS-ECR</v>
          </cell>
          <cell r="Q1439" t="str">
            <v>DRP</v>
          </cell>
          <cell r="S1439">
            <v>0</v>
          </cell>
          <cell r="U1439">
            <v>250</v>
          </cell>
          <cell r="V1439">
            <v>500</v>
          </cell>
          <cell r="W1439">
            <v>550</v>
          </cell>
          <cell r="X1439">
            <v>450</v>
          </cell>
          <cell r="Y1439" t="str">
            <v>Gask</v>
          </cell>
          <cell r="AA1439" t="str">
            <v>Simple-Gasket</v>
          </cell>
          <cell r="AB1439" t="str">
            <v>Regular-Gask</v>
          </cell>
        </row>
        <row r="1440">
          <cell r="D1440" t="str">
            <v>2664SAA00/IND</v>
          </cell>
          <cell r="E1440">
            <v>2664</v>
          </cell>
          <cell r="F1440">
            <v>39.1</v>
          </cell>
          <cell r="G1440" t="str">
            <v>No</v>
          </cell>
          <cell r="H1440">
            <v>39.1</v>
          </cell>
          <cell r="I1440" t="str">
            <v>TI</v>
          </cell>
          <cell r="J1440" t="str">
            <v>Highend</v>
          </cell>
          <cell r="K1440" t="str">
            <v>2664SAA02</v>
          </cell>
          <cell r="L1440" t="str">
            <v>RD</v>
          </cell>
          <cell r="M1440" t="str">
            <v>S-Group</v>
          </cell>
          <cell r="N1440" t="str">
            <v>Reg</v>
          </cell>
          <cell r="P1440" t="str">
            <v>NM</v>
          </cell>
          <cell r="Q1440" t="str">
            <v>DRP</v>
          </cell>
          <cell r="R1440">
            <v>250</v>
          </cell>
          <cell r="S1440">
            <v>250</v>
          </cell>
          <cell r="T1440">
            <v>80</v>
          </cell>
          <cell r="U1440">
            <v>80</v>
          </cell>
          <cell r="V1440">
            <v>0</v>
          </cell>
          <cell r="X1440">
            <v>0</v>
          </cell>
          <cell r="Y1440" t="str">
            <v>Gask</v>
          </cell>
          <cell r="Z1440" t="str">
            <v>PED</v>
          </cell>
          <cell r="AA1440" t="str">
            <v>Simple-Gasket</v>
          </cell>
          <cell r="AB1440" t="str">
            <v>Regular-Gask</v>
          </cell>
        </row>
        <row r="1441">
          <cell r="D1441" t="str">
            <v>2664SAB00/IND</v>
          </cell>
          <cell r="E1441">
            <v>2664</v>
          </cell>
          <cell r="F1441">
            <v>39.1</v>
          </cell>
          <cell r="G1441" t="str">
            <v>No</v>
          </cell>
          <cell r="H1441">
            <v>39.1</v>
          </cell>
          <cell r="I1441" t="str">
            <v>TI</v>
          </cell>
          <cell r="J1441" t="str">
            <v>Highend</v>
          </cell>
          <cell r="K1441" t="str">
            <v>2664SAB02</v>
          </cell>
          <cell r="L1441" t="str">
            <v>RD</v>
          </cell>
          <cell r="M1441" t="str">
            <v>S-Group</v>
          </cell>
          <cell r="N1441" t="str">
            <v>Reg</v>
          </cell>
          <cell r="O1441" t="str">
            <v>2.H</v>
          </cell>
          <cell r="P1441" t="str">
            <v>MTS-RET</v>
          </cell>
          <cell r="Q1441" t="str">
            <v>Live</v>
          </cell>
          <cell r="R1441">
            <v>250</v>
          </cell>
          <cell r="S1441">
            <v>500</v>
          </cell>
          <cell r="T1441">
            <v>600</v>
          </cell>
          <cell r="U1441">
            <v>310</v>
          </cell>
          <cell r="V1441">
            <v>413</v>
          </cell>
          <cell r="W1441">
            <v>372</v>
          </cell>
          <cell r="X1441">
            <v>365</v>
          </cell>
          <cell r="Y1441" t="str">
            <v>Gask</v>
          </cell>
          <cell r="Z1441" t="str">
            <v>PED</v>
          </cell>
          <cell r="AA1441" t="str">
            <v>Simple-Gasket</v>
          </cell>
          <cell r="AB1441" t="str">
            <v>Regular-Gask</v>
          </cell>
        </row>
        <row r="1442">
          <cell r="D1442" t="str">
            <v>2664SAD00/IND</v>
          </cell>
          <cell r="E1442">
            <v>2664</v>
          </cell>
          <cell r="F1442">
            <v>39.1</v>
          </cell>
          <cell r="G1442" t="str">
            <v>No</v>
          </cell>
          <cell r="H1442">
            <v>39.1</v>
          </cell>
          <cell r="I1442" t="str">
            <v>TI</v>
          </cell>
          <cell r="J1442" t="str">
            <v>Highend</v>
          </cell>
          <cell r="K1442" t="str">
            <v>2664SAD02</v>
          </cell>
          <cell r="L1442" t="str">
            <v>RD</v>
          </cell>
          <cell r="M1442" t="str">
            <v>S-Group</v>
          </cell>
          <cell r="N1442" t="str">
            <v>Reg</v>
          </cell>
          <cell r="O1442" t="str">
            <v>6.NP</v>
          </cell>
          <cell r="P1442" t="str">
            <v>PMR41</v>
          </cell>
          <cell r="Q1442" t="str">
            <v>DRP</v>
          </cell>
          <cell r="W1442">
            <v>100</v>
          </cell>
          <cell r="X1442">
            <v>100</v>
          </cell>
          <cell r="Y1442" t="str">
            <v>Gask</v>
          </cell>
          <cell r="AA1442" t="str">
            <v>Simple-Gasket</v>
          </cell>
          <cell r="AB1442" t="str">
            <v>Regular-Gask</v>
          </cell>
        </row>
        <row r="1443">
          <cell r="D1443" t="str">
            <v>2664WAA00/IND</v>
          </cell>
          <cell r="E1443">
            <v>2664</v>
          </cell>
          <cell r="F1443">
            <v>39.1</v>
          </cell>
          <cell r="G1443" t="str">
            <v>No</v>
          </cell>
          <cell r="H1443">
            <v>39.1</v>
          </cell>
          <cell r="I1443" t="str">
            <v>TI</v>
          </cell>
          <cell r="J1443" t="str">
            <v>Highend</v>
          </cell>
          <cell r="K1443" t="str">
            <v>2664WAA02</v>
          </cell>
          <cell r="L1443" t="str">
            <v>RD</v>
          </cell>
          <cell r="M1443" t="str">
            <v>S-Group</v>
          </cell>
          <cell r="N1443" t="str">
            <v>Reg</v>
          </cell>
          <cell r="P1443" t="str">
            <v>NM</v>
          </cell>
          <cell r="Q1443" t="str">
            <v>DRP</v>
          </cell>
          <cell r="R1443">
            <v>250</v>
          </cell>
          <cell r="S1443">
            <v>500</v>
          </cell>
          <cell r="T1443">
            <v>170</v>
          </cell>
          <cell r="U1443">
            <v>170</v>
          </cell>
          <cell r="V1443">
            <v>0</v>
          </cell>
          <cell r="X1443">
            <v>0</v>
          </cell>
          <cell r="Y1443" t="str">
            <v>Gask</v>
          </cell>
          <cell r="Z1443" t="str">
            <v>PED</v>
          </cell>
          <cell r="AA1443" t="str">
            <v>Simple-Gasket</v>
          </cell>
          <cell r="AB1443" t="str">
            <v>Regular-Gask</v>
          </cell>
        </row>
        <row r="1444">
          <cell r="D1444" t="str">
            <v>2664WAB00/IND</v>
          </cell>
          <cell r="E1444">
            <v>2664</v>
          </cell>
          <cell r="F1444">
            <v>39.1</v>
          </cell>
          <cell r="G1444" t="str">
            <v>No</v>
          </cell>
          <cell r="H1444">
            <v>39.1</v>
          </cell>
          <cell r="I1444" t="str">
            <v>TI</v>
          </cell>
          <cell r="J1444" t="str">
            <v>Highend</v>
          </cell>
          <cell r="K1444" t="str">
            <v>2664WAB02</v>
          </cell>
          <cell r="L1444" t="str">
            <v>RD</v>
          </cell>
          <cell r="M1444" t="str">
            <v>S-Group</v>
          </cell>
          <cell r="N1444" t="str">
            <v>Reg</v>
          </cell>
          <cell r="O1444" t="str">
            <v>2.H</v>
          </cell>
          <cell r="P1444" t="str">
            <v>MTS-RET</v>
          </cell>
          <cell r="Q1444" t="str">
            <v>Live</v>
          </cell>
          <cell r="R1444">
            <v>250</v>
          </cell>
          <cell r="S1444">
            <v>500</v>
          </cell>
          <cell r="T1444">
            <v>600</v>
          </cell>
          <cell r="U1444">
            <v>320</v>
          </cell>
          <cell r="V1444">
            <v>425</v>
          </cell>
          <cell r="W1444">
            <v>346</v>
          </cell>
          <cell r="X1444">
            <v>374</v>
          </cell>
          <cell r="Y1444" t="str">
            <v>Gask</v>
          </cell>
          <cell r="Z1444" t="str">
            <v>PED</v>
          </cell>
          <cell r="AA1444" t="str">
            <v>Simple-Gasket</v>
          </cell>
          <cell r="AB1444" t="str">
            <v>Regular-Gask</v>
          </cell>
        </row>
        <row r="1445">
          <cell r="D1445" t="str">
            <v>2664WAC00/IND</v>
          </cell>
          <cell r="E1445">
            <v>2664</v>
          </cell>
          <cell r="F1445">
            <v>39.1</v>
          </cell>
          <cell r="G1445" t="str">
            <v>No</v>
          </cell>
          <cell r="H1445">
            <v>39.1</v>
          </cell>
          <cell r="I1445" t="str">
            <v>TI</v>
          </cell>
          <cell r="J1445" t="str">
            <v>Highend</v>
          </cell>
          <cell r="K1445" t="str">
            <v>2664WAC02</v>
          </cell>
          <cell r="L1445" t="str">
            <v>RD</v>
          </cell>
          <cell r="M1445" t="str">
            <v>S-Group</v>
          </cell>
          <cell r="N1445" t="str">
            <v>Reg</v>
          </cell>
          <cell r="O1445" t="str">
            <v>5.T</v>
          </cell>
          <cell r="P1445" t="str">
            <v>MTS-ECR</v>
          </cell>
          <cell r="Q1445" t="str">
            <v>DRP</v>
          </cell>
          <cell r="S1445">
            <v>0</v>
          </cell>
          <cell r="U1445">
            <v>250</v>
          </cell>
          <cell r="V1445">
            <v>500</v>
          </cell>
          <cell r="W1445">
            <v>800</v>
          </cell>
          <cell r="X1445">
            <v>620</v>
          </cell>
          <cell r="Y1445" t="str">
            <v>Gask</v>
          </cell>
          <cell r="AA1445" t="str">
            <v>Simple-Gasket</v>
          </cell>
          <cell r="AB1445" t="str">
            <v>Regular-Gask</v>
          </cell>
        </row>
        <row r="1446">
          <cell r="D1446" t="str">
            <v>2664WAD00/IND</v>
          </cell>
          <cell r="E1446">
            <v>2664</v>
          </cell>
          <cell r="F1446">
            <v>39.1</v>
          </cell>
          <cell r="G1446" t="str">
            <v>No</v>
          </cell>
          <cell r="H1446">
            <v>39.1</v>
          </cell>
          <cell r="I1446" t="str">
            <v>TI</v>
          </cell>
          <cell r="J1446" t="str">
            <v>Highend</v>
          </cell>
          <cell r="K1446" t="str">
            <v>2664WAD02</v>
          </cell>
          <cell r="L1446" t="str">
            <v>RD</v>
          </cell>
          <cell r="M1446" t="str">
            <v>S-Group</v>
          </cell>
          <cell r="N1446" t="str">
            <v>Reg</v>
          </cell>
          <cell r="O1446" t="str">
            <v>6.NP</v>
          </cell>
          <cell r="P1446" t="str">
            <v>PMR41</v>
          </cell>
          <cell r="Q1446" t="str">
            <v>DRP</v>
          </cell>
          <cell r="W1446">
            <v>150</v>
          </cell>
          <cell r="X1446">
            <v>200</v>
          </cell>
          <cell r="Y1446" t="str">
            <v>Gask</v>
          </cell>
          <cell r="AA1446" t="str">
            <v>Simple-Gasket</v>
          </cell>
          <cell r="AB1446" t="str">
            <v>Regular-Gask</v>
          </cell>
        </row>
        <row r="1447">
          <cell r="D1447" t="str">
            <v>2665WAA31/IND</v>
          </cell>
          <cell r="E1447">
            <v>2665</v>
          </cell>
          <cell r="F1447">
            <v>32.6</v>
          </cell>
          <cell r="G1447" t="str">
            <v>Yes</v>
          </cell>
          <cell r="H1447">
            <v>30.3</v>
          </cell>
          <cell r="I1447" t="str">
            <v>TI</v>
          </cell>
          <cell r="J1447" t="str">
            <v>Highend</v>
          </cell>
          <cell r="K1447" t="str">
            <v>2665WAA02</v>
          </cell>
          <cell r="L1447" t="str">
            <v>SH</v>
          </cell>
          <cell r="M1447" t="str">
            <v>S-Group</v>
          </cell>
          <cell r="N1447" t="str">
            <v>Reg</v>
          </cell>
          <cell r="O1447" t="str">
            <v>3.B</v>
          </cell>
          <cell r="P1447" t="str">
            <v>MTS-RET</v>
          </cell>
          <cell r="Q1447" t="str">
            <v>Live</v>
          </cell>
          <cell r="U1447">
            <v>250</v>
          </cell>
          <cell r="V1447">
            <v>500</v>
          </cell>
          <cell r="W1447">
            <v>61</v>
          </cell>
          <cell r="X1447">
            <v>558</v>
          </cell>
          <cell r="Y1447" t="str">
            <v>Adhe</v>
          </cell>
          <cell r="Z1447" t="str">
            <v>PED</v>
          </cell>
          <cell r="AA1447" t="str">
            <v>Simple-Adhesive</v>
          </cell>
          <cell r="AB1447" t="str">
            <v>Regular-Adhe</v>
          </cell>
        </row>
        <row r="1448">
          <cell r="D1448" t="str">
            <v>2665SAA31/IND</v>
          </cell>
          <cell r="E1448">
            <v>2665</v>
          </cell>
          <cell r="F1448">
            <v>32.6</v>
          </cell>
          <cell r="G1448" t="str">
            <v>Yes</v>
          </cell>
          <cell r="H1448">
            <v>30.3</v>
          </cell>
          <cell r="I1448" t="str">
            <v>TI</v>
          </cell>
          <cell r="J1448" t="str">
            <v>Highend</v>
          </cell>
          <cell r="K1448" t="str">
            <v>2665SAA02</v>
          </cell>
          <cell r="L1448" t="str">
            <v>SH</v>
          </cell>
          <cell r="M1448" t="str">
            <v>S-Group</v>
          </cell>
          <cell r="N1448" t="str">
            <v>Reg</v>
          </cell>
          <cell r="O1448" t="str">
            <v>5.T</v>
          </cell>
          <cell r="P1448" t="str">
            <v>MTO-NEW</v>
          </cell>
          <cell r="Q1448" t="str">
            <v>Live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 t="str">
            <v>Adhe</v>
          </cell>
          <cell r="Z1448" t="str">
            <v>PED</v>
          </cell>
          <cell r="AA1448" t="str">
            <v>Simple-Adhesive</v>
          </cell>
          <cell r="AB1448" t="str">
            <v>Regular-Adhe</v>
          </cell>
        </row>
        <row r="1449">
          <cell r="D1449" t="str">
            <v>2665YAA31/IND</v>
          </cell>
          <cell r="E1449">
            <v>2665</v>
          </cell>
          <cell r="F1449">
            <v>32.6</v>
          </cell>
          <cell r="G1449" t="str">
            <v>Yes</v>
          </cell>
          <cell r="H1449">
            <v>30.3</v>
          </cell>
          <cell r="I1449" t="str">
            <v>TI</v>
          </cell>
          <cell r="J1449" t="str">
            <v>Highend</v>
          </cell>
          <cell r="K1449" t="str">
            <v>2665YAA02/2N</v>
          </cell>
          <cell r="L1449" t="str">
            <v>SH</v>
          </cell>
          <cell r="M1449" t="str">
            <v>S-Group</v>
          </cell>
          <cell r="N1449" t="str">
            <v>Reg</v>
          </cell>
          <cell r="O1449" t="str">
            <v>5.T</v>
          </cell>
          <cell r="P1449" t="str">
            <v>MTS-RET</v>
          </cell>
          <cell r="Q1449" t="str">
            <v>Live</v>
          </cell>
          <cell r="U1449">
            <v>250</v>
          </cell>
          <cell r="V1449">
            <v>500</v>
          </cell>
          <cell r="W1449">
            <v>32</v>
          </cell>
          <cell r="X1449">
            <v>325</v>
          </cell>
          <cell r="Y1449" t="str">
            <v>Adhe</v>
          </cell>
          <cell r="Z1449" t="str">
            <v>PED</v>
          </cell>
          <cell r="AA1449" t="str">
            <v>Simple-Adhesive</v>
          </cell>
          <cell r="AB1449" t="str">
            <v>Regular-Adhe</v>
          </cell>
        </row>
        <row r="1450">
          <cell r="D1450" t="str">
            <v>2666WAA00/IND</v>
          </cell>
          <cell r="E1450">
            <v>2666</v>
          </cell>
          <cell r="F1450">
            <v>52.4</v>
          </cell>
          <cell r="G1450" t="str">
            <v>Yes</v>
          </cell>
          <cell r="H1450">
            <v>50.1</v>
          </cell>
          <cell r="I1450" t="str">
            <v>TI</v>
          </cell>
          <cell r="J1450" t="str">
            <v>Highend</v>
          </cell>
          <cell r="K1450" t="str">
            <v>2666WAA02</v>
          </cell>
          <cell r="L1450" t="str">
            <v>RD</v>
          </cell>
          <cell r="M1450" t="str">
            <v>S-Group</v>
          </cell>
          <cell r="N1450" t="str">
            <v>Reg</v>
          </cell>
          <cell r="P1450" t="str">
            <v>MTS-RET</v>
          </cell>
          <cell r="Q1450" t="str">
            <v>Live</v>
          </cell>
          <cell r="Y1450" t="str">
            <v>Gask</v>
          </cell>
          <cell r="AA1450" t="str">
            <v>Simple-Gasket</v>
          </cell>
          <cell r="AB1450" t="str">
            <v>Regular-Gask</v>
          </cell>
        </row>
        <row r="1451">
          <cell r="D1451" t="str">
            <v>2666WAA31/IND</v>
          </cell>
          <cell r="E1451">
            <v>2666</v>
          </cell>
          <cell r="F1451">
            <v>52.4</v>
          </cell>
          <cell r="G1451" t="str">
            <v>Yes</v>
          </cell>
          <cell r="H1451">
            <v>50.1</v>
          </cell>
          <cell r="I1451" t="str">
            <v>TI</v>
          </cell>
          <cell r="J1451" t="str">
            <v>Highend</v>
          </cell>
          <cell r="K1451" t="str">
            <v>2666WAA02</v>
          </cell>
          <cell r="L1451" t="str">
            <v>RD</v>
          </cell>
          <cell r="M1451" t="str">
            <v>S-Group</v>
          </cell>
          <cell r="N1451" t="str">
            <v>Reg</v>
          </cell>
          <cell r="O1451" t="str">
            <v>3.B</v>
          </cell>
          <cell r="P1451" t="str">
            <v>PMR42</v>
          </cell>
          <cell r="Q1451" t="str">
            <v>DRP</v>
          </cell>
          <cell r="R1451">
            <v>250</v>
          </cell>
          <cell r="S1451">
            <v>1500</v>
          </cell>
          <cell r="T1451">
            <v>750</v>
          </cell>
          <cell r="U1451">
            <v>680</v>
          </cell>
          <cell r="V1451">
            <v>1128</v>
          </cell>
          <cell r="W1451">
            <v>742</v>
          </cell>
          <cell r="X1451">
            <v>674</v>
          </cell>
          <cell r="Y1451" t="str">
            <v>Gask</v>
          </cell>
          <cell r="Z1451" t="str">
            <v>G5</v>
          </cell>
          <cell r="AA1451" t="str">
            <v>Simple-Gasket</v>
          </cell>
          <cell r="AB1451" t="str">
            <v>Regular-Gask</v>
          </cell>
        </row>
        <row r="1452">
          <cell r="D1452" t="str">
            <v>2667QAA31/IND</v>
          </cell>
          <cell r="E1452">
            <v>2667</v>
          </cell>
          <cell r="F1452">
            <v>32.6</v>
          </cell>
          <cell r="G1452" t="str">
            <v>Yes</v>
          </cell>
          <cell r="H1452">
            <v>30.3</v>
          </cell>
          <cell r="I1452" t="str">
            <v>TI</v>
          </cell>
          <cell r="J1452" t="str">
            <v>Highend</v>
          </cell>
          <cell r="K1452" t="str">
            <v>2667QAA02/BRN</v>
          </cell>
          <cell r="L1452" t="str">
            <v>SH</v>
          </cell>
          <cell r="M1452" t="str">
            <v>S-Group</v>
          </cell>
          <cell r="N1452" t="str">
            <v>Reg</v>
          </cell>
          <cell r="O1452" t="str">
            <v>3.B</v>
          </cell>
          <cell r="P1452" t="str">
            <v>MTS-RET</v>
          </cell>
          <cell r="Q1452" t="str">
            <v>Live</v>
          </cell>
          <cell r="R1452">
            <v>250</v>
          </cell>
          <cell r="S1452">
            <v>750</v>
          </cell>
          <cell r="T1452">
            <v>750</v>
          </cell>
          <cell r="U1452">
            <v>590</v>
          </cell>
          <cell r="V1452">
            <v>682</v>
          </cell>
          <cell r="W1452">
            <v>396</v>
          </cell>
          <cell r="X1452">
            <v>364</v>
          </cell>
          <cell r="Y1452" t="str">
            <v>Adhe</v>
          </cell>
          <cell r="Z1452" t="str">
            <v>G6</v>
          </cell>
          <cell r="AA1452" t="str">
            <v>Simple-Adhesive</v>
          </cell>
          <cell r="AB1452" t="str">
            <v>Regular-Adhe</v>
          </cell>
        </row>
        <row r="1453">
          <cell r="D1453" t="str">
            <v>2667SAA31/IND</v>
          </cell>
          <cell r="E1453">
            <v>2667</v>
          </cell>
          <cell r="F1453">
            <v>32.6</v>
          </cell>
          <cell r="G1453" t="str">
            <v>Yes</v>
          </cell>
          <cell r="H1453">
            <v>30.3</v>
          </cell>
          <cell r="I1453" t="str">
            <v>TI</v>
          </cell>
          <cell r="J1453" t="str">
            <v>Highend</v>
          </cell>
          <cell r="K1453" t="str">
            <v>2667SAA02</v>
          </cell>
          <cell r="L1453" t="str">
            <v>SH</v>
          </cell>
          <cell r="M1453" t="str">
            <v>S-Group</v>
          </cell>
          <cell r="N1453" t="str">
            <v>Reg</v>
          </cell>
          <cell r="O1453" t="str">
            <v>3.B</v>
          </cell>
          <cell r="P1453" t="str">
            <v>PMR41</v>
          </cell>
          <cell r="Q1453" t="str">
            <v>DRP</v>
          </cell>
          <cell r="R1453">
            <v>250</v>
          </cell>
          <cell r="S1453">
            <v>500</v>
          </cell>
          <cell r="T1453">
            <v>750</v>
          </cell>
          <cell r="U1453">
            <v>300</v>
          </cell>
          <cell r="V1453">
            <v>360</v>
          </cell>
          <cell r="W1453">
            <v>143</v>
          </cell>
          <cell r="X1453">
            <v>113</v>
          </cell>
          <cell r="Y1453" t="str">
            <v>Adhe</v>
          </cell>
          <cell r="Z1453" t="str">
            <v>G6</v>
          </cell>
          <cell r="AA1453" t="str">
            <v>Simple-Adhesive</v>
          </cell>
          <cell r="AB1453" t="str">
            <v>Regular-Adhe</v>
          </cell>
        </row>
        <row r="1454">
          <cell r="D1454" t="str">
            <v>2667WAA31/IND</v>
          </cell>
          <cell r="E1454">
            <v>2667</v>
          </cell>
          <cell r="F1454">
            <v>32.6</v>
          </cell>
          <cell r="G1454" t="str">
            <v>Yes</v>
          </cell>
          <cell r="H1454">
            <v>30.3</v>
          </cell>
          <cell r="I1454" t="str">
            <v>TI</v>
          </cell>
          <cell r="J1454" t="str">
            <v>Highend</v>
          </cell>
          <cell r="K1454" t="str">
            <v>2667WAA02</v>
          </cell>
          <cell r="L1454" t="str">
            <v>SH</v>
          </cell>
          <cell r="M1454" t="str">
            <v>S-Group</v>
          </cell>
          <cell r="N1454" t="str">
            <v>Reg</v>
          </cell>
          <cell r="O1454" t="str">
            <v>5.T</v>
          </cell>
          <cell r="P1454" t="str">
            <v>PMR41</v>
          </cell>
          <cell r="Q1454" t="str">
            <v>DRP</v>
          </cell>
          <cell r="R1454">
            <v>250</v>
          </cell>
          <cell r="S1454">
            <v>500</v>
          </cell>
          <cell r="T1454">
            <v>750</v>
          </cell>
          <cell r="U1454">
            <v>490</v>
          </cell>
          <cell r="V1454">
            <v>555</v>
          </cell>
          <cell r="W1454">
            <v>299</v>
          </cell>
          <cell r="X1454">
            <v>246</v>
          </cell>
          <cell r="Y1454" t="str">
            <v>Adhe</v>
          </cell>
          <cell r="Z1454" t="str">
            <v>G6</v>
          </cell>
          <cell r="AA1454" t="str">
            <v>Simple-Adhesive</v>
          </cell>
          <cell r="AB1454" t="str">
            <v>Regular-Adhe</v>
          </cell>
        </row>
        <row r="1455">
          <cell r="D1455" t="str">
            <v>2669SAA31/IND</v>
          </cell>
          <cell r="E1455">
            <v>2669</v>
          </cell>
          <cell r="F1455">
            <v>32.6</v>
          </cell>
          <cell r="G1455" t="str">
            <v>Yes</v>
          </cell>
          <cell r="H1455">
            <v>30.3</v>
          </cell>
          <cell r="I1455" t="str">
            <v>TI</v>
          </cell>
          <cell r="J1455" t="str">
            <v>Highend</v>
          </cell>
          <cell r="K1455" t="str">
            <v>2669SAA02</v>
          </cell>
          <cell r="L1455" t="str">
            <v>RD</v>
          </cell>
          <cell r="M1455" t="str">
            <v>S-Group</v>
          </cell>
          <cell r="N1455" t="str">
            <v>Reg</v>
          </cell>
          <cell r="O1455" t="str">
            <v>5.T</v>
          </cell>
          <cell r="P1455" t="str">
            <v>PMR41</v>
          </cell>
          <cell r="Q1455" t="str">
            <v>DRP</v>
          </cell>
          <cell r="U1455">
            <v>250</v>
          </cell>
          <cell r="V1455">
            <v>500</v>
          </cell>
          <cell r="W1455">
            <v>107</v>
          </cell>
          <cell r="X1455">
            <v>434</v>
          </cell>
          <cell r="Y1455" t="str">
            <v>Adhe</v>
          </cell>
          <cell r="Z1455" t="str">
            <v>PED</v>
          </cell>
          <cell r="AA1455" t="str">
            <v>Simple-Adhesive</v>
          </cell>
          <cell r="AB1455" t="str">
            <v>Regular-Adhe</v>
          </cell>
        </row>
        <row r="1456">
          <cell r="D1456" t="str">
            <v>2669WAA31/IND</v>
          </cell>
          <cell r="E1456">
            <v>2669</v>
          </cell>
          <cell r="F1456">
            <v>32.6</v>
          </cell>
          <cell r="G1456" t="str">
            <v>Yes</v>
          </cell>
          <cell r="H1456">
            <v>30.3</v>
          </cell>
          <cell r="I1456" t="str">
            <v>TI</v>
          </cell>
          <cell r="J1456" t="str">
            <v>Highend</v>
          </cell>
          <cell r="K1456" t="str">
            <v>2669WAA02</v>
          </cell>
          <cell r="L1456" t="str">
            <v>RD</v>
          </cell>
          <cell r="M1456" t="str">
            <v>S-Group</v>
          </cell>
          <cell r="N1456" t="str">
            <v>Reg</v>
          </cell>
          <cell r="O1456" t="str">
            <v>5.T</v>
          </cell>
          <cell r="P1456" t="str">
            <v>MTS-RET</v>
          </cell>
          <cell r="Q1456" t="str">
            <v>Live</v>
          </cell>
          <cell r="U1456">
            <v>250</v>
          </cell>
          <cell r="V1456">
            <v>500</v>
          </cell>
          <cell r="W1456">
            <v>57</v>
          </cell>
          <cell r="X1456">
            <v>530</v>
          </cell>
          <cell r="Y1456" t="str">
            <v>Adhe</v>
          </cell>
          <cell r="Z1456" t="str">
            <v>PED</v>
          </cell>
          <cell r="AA1456" t="str">
            <v>Simple-Adhesive</v>
          </cell>
          <cell r="AB1456" t="str">
            <v>Regular-Adhe</v>
          </cell>
        </row>
        <row r="1457">
          <cell r="D1457" t="str">
            <v>2670SAB31/IND</v>
          </cell>
          <cell r="E1457">
            <v>2670</v>
          </cell>
          <cell r="F1457">
            <v>32.6</v>
          </cell>
          <cell r="G1457" t="str">
            <v>Yes</v>
          </cell>
          <cell r="H1457">
            <v>30.3</v>
          </cell>
          <cell r="I1457" t="str">
            <v>TI</v>
          </cell>
          <cell r="J1457" t="str">
            <v>Highend</v>
          </cell>
          <cell r="K1457" t="str">
            <v>2670SAB02</v>
          </cell>
          <cell r="L1457" t="str">
            <v>RD</v>
          </cell>
          <cell r="M1457" t="str">
            <v>S-Group</v>
          </cell>
          <cell r="N1457" t="str">
            <v>Reg</v>
          </cell>
          <cell r="O1457" t="str">
            <v>5.T</v>
          </cell>
          <cell r="P1457" t="str">
            <v>PMR41</v>
          </cell>
          <cell r="Q1457" t="str">
            <v>DRP</v>
          </cell>
          <cell r="R1457">
            <v>250</v>
          </cell>
          <cell r="S1457">
            <v>500</v>
          </cell>
          <cell r="T1457">
            <v>400</v>
          </cell>
          <cell r="U1457">
            <v>100</v>
          </cell>
          <cell r="V1457">
            <v>129</v>
          </cell>
          <cell r="W1457">
            <v>74</v>
          </cell>
          <cell r="X1457">
            <v>79</v>
          </cell>
          <cell r="Y1457" t="str">
            <v>Adhe</v>
          </cell>
          <cell r="Z1457" t="str">
            <v>PED</v>
          </cell>
          <cell r="AA1457" t="str">
            <v>Simple-Adhesive</v>
          </cell>
          <cell r="AB1457" t="str">
            <v>Regular-Adhe</v>
          </cell>
        </row>
        <row r="1458">
          <cell r="D1458" t="str">
            <v>2670SAC31/IND</v>
          </cell>
          <cell r="E1458">
            <v>2670</v>
          </cell>
          <cell r="F1458">
            <v>32.6</v>
          </cell>
          <cell r="G1458" t="str">
            <v>Yes</v>
          </cell>
          <cell r="H1458">
            <v>30.3</v>
          </cell>
          <cell r="I1458" t="str">
            <v>TI</v>
          </cell>
          <cell r="J1458" t="str">
            <v>Highend</v>
          </cell>
          <cell r="K1458" t="str">
            <v>2670SAC02</v>
          </cell>
          <cell r="L1458" t="str">
            <v>RD</v>
          </cell>
          <cell r="M1458" t="str">
            <v>S-Group</v>
          </cell>
          <cell r="N1458" t="str">
            <v>Reg</v>
          </cell>
          <cell r="P1458" t="str">
            <v>PMR39</v>
          </cell>
          <cell r="Q1458" t="str">
            <v>DRP</v>
          </cell>
          <cell r="S1458">
            <v>250</v>
          </cell>
          <cell r="T1458">
            <v>200</v>
          </cell>
          <cell r="U1458">
            <v>250</v>
          </cell>
          <cell r="V1458">
            <v>67</v>
          </cell>
          <cell r="X1458">
            <v>0</v>
          </cell>
          <cell r="Y1458" t="str">
            <v>Adhe</v>
          </cell>
          <cell r="Z1458" t="str">
            <v>PED</v>
          </cell>
          <cell r="AA1458" t="str">
            <v>Simple-Adhesive</v>
          </cell>
          <cell r="AB1458" t="str">
            <v>Regular-Adhe</v>
          </cell>
        </row>
        <row r="1459">
          <cell r="D1459" t="str">
            <v>2670SAE31/IND</v>
          </cell>
          <cell r="E1459">
            <v>2670</v>
          </cell>
          <cell r="F1459">
            <v>32.6</v>
          </cell>
          <cell r="G1459" t="str">
            <v>Yes</v>
          </cell>
          <cell r="H1459">
            <v>30.3</v>
          </cell>
          <cell r="I1459" t="str">
            <v>TI</v>
          </cell>
          <cell r="J1459" t="str">
            <v>Highend</v>
          </cell>
          <cell r="K1459" t="str">
            <v>2670SAE02</v>
          </cell>
          <cell r="L1459" t="str">
            <v>RD</v>
          </cell>
          <cell r="M1459" t="str">
            <v>S-Group</v>
          </cell>
          <cell r="N1459" t="str">
            <v>Reg</v>
          </cell>
          <cell r="P1459" t="str">
            <v>PMR43</v>
          </cell>
          <cell r="Q1459" t="str">
            <v>DRP</v>
          </cell>
          <cell r="Y1459" t="str">
            <v>Adhe</v>
          </cell>
          <cell r="AA1459" t="str">
            <v>Simple-Adhesive</v>
          </cell>
          <cell r="AB1459" t="str">
            <v>Regular-Adhe</v>
          </cell>
        </row>
        <row r="1460">
          <cell r="D1460" t="str">
            <v>2670WAA31/IND</v>
          </cell>
          <cell r="E1460">
            <v>2670</v>
          </cell>
          <cell r="F1460">
            <v>32.6</v>
          </cell>
          <cell r="G1460" t="str">
            <v>Yes</v>
          </cell>
          <cell r="H1460">
            <v>30.3</v>
          </cell>
          <cell r="I1460" t="str">
            <v>TI</v>
          </cell>
          <cell r="J1460" t="str">
            <v>Highend</v>
          </cell>
          <cell r="K1460" t="str">
            <v>2670WAA02</v>
          </cell>
          <cell r="L1460" t="str">
            <v>RD</v>
          </cell>
          <cell r="M1460" t="str">
            <v>S-Group</v>
          </cell>
          <cell r="N1460" t="str">
            <v>Reg</v>
          </cell>
          <cell r="O1460" t="str">
            <v>4.T(NP)</v>
          </cell>
          <cell r="P1460" t="str">
            <v>MTS-RET</v>
          </cell>
          <cell r="Q1460" t="str">
            <v>Live</v>
          </cell>
          <cell r="V1460">
            <v>500</v>
          </cell>
          <cell r="W1460">
            <v>750</v>
          </cell>
          <cell r="X1460">
            <v>1865</v>
          </cell>
          <cell r="Y1460" t="str">
            <v>Adhe</v>
          </cell>
          <cell r="Z1460" t="str">
            <v>PED</v>
          </cell>
          <cell r="AA1460" t="str">
            <v>Simple-Adhesive</v>
          </cell>
          <cell r="AB1460" t="str">
            <v>Regular-Adhe</v>
          </cell>
        </row>
        <row r="1461">
          <cell r="D1461" t="str">
            <v>2670WAB31/IND</v>
          </cell>
          <cell r="E1461">
            <v>2670</v>
          </cell>
          <cell r="F1461">
            <v>32.6</v>
          </cell>
          <cell r="G1461" t="str">
            <v>Yes</v>
          </cell>
          <cell r="H1461">
            <v>30.3</v>
          </cell>
          <cell r="I1461" t="str">
            <v>TI</v>
          </cell>
          <cell r="J1461" t="str">
            <v>Highend</v>
          </cell>
          <cell r="K1461" t="str">
            <v>2670WAB02</v>
          </cell>
          <cell r="L1461" t="str">
            <v>RD</v>
          </cell>
          <cell r="M1461" t="str">
            <v>S-Group</v>
          </cell>
          <cell r="N1461" t="str">
            <v>Reg</v>
          </cell>
          <cell r="O1461" t="str">
            <v>5.T</v>
          </cell>
          <cell r="P1461" t="str">
            <v>PMR41</v>
          </cell>
          <cell r="Q1461" t="str">
            <v>DRP</v>
          </cell>
          <cell r="R1461">
            <v>250</v>
          </cell>
          <cell r="S1461">
            <v>750</v>
          </cell>
          <cell r="T1461">
            <v>750</v>
          </cell>
          <cell r="U1461">
            <v>210</v>
          </cell>
          <cell r="V1461">
            <v>288</v>
          </cell>
          <cell r="W1461">
            <v>203</v>
          </cell>
          <cell r="X1461">
            <v>180</v>
          </cell>
          <cell r="Y1461" t="str">
            <v>Adhe</v>
          </cell>
          <cell r="Z1461" t="str">
            <v>PED</v>
          </cell>
          <cell r="AA1461" t="str">
            <v>Simple-Adhesive</v>
          </cell>
          <cell r="AB1461" t="str">
            <v>Regular-Adhe</v>
          </cell>
        </row>
        <row r="1462">
          <cell r="D1462" t="str">
            <v>2670WAB32/IND</v>
          </cell>
          <cell r="E1462">
            <v>2670</v>
          </cell>
          <cell r="F1462">
            <v>32.6</v>
          </cell>
          <cell r="G1462" t="str">
            <v>Yes</v>
          </cell>
          <cell r="H1462">
            <v>30.3</v>
          </cell>
          <cell r="I1462" t="str">
            <v>TI</v>
          </cell>
          <cell r="J1462" t="str">
            <v>Highend</v>
          </cell>
          <cell r="K1462" t="str">
            <v>2670WAB02/CN</v>
          </cell>
          <cell r="L1462" t="str">
            <v>RD</v>
          </cell>
          <cell r="M1462" t="str">
            <v>S-Group</v>
          </cell>
          <cell r="N1462" t="str">
            <v>Reg</v>
          </cell>
          <cell r="P1462" t="str">
            <v>PMR39</v>
          </cell>
          <cell r="Q1462" t="str">
            <v>DRP</v>
          </cell>
          <cell r="R1462">
            <v>250</v>
          </cell>
          <cell r="S1462">
            <v>250</v>
          </cell>
          <cell r="T1462">
            <v>100</v>
          </cell>
          <cell r="U1462">
            <v>250</v>
          </cell>
          <cell r="V1462">
            <v>24</v>
          </cell>
          <cell r="X1462">
            <v>0</v>
          </cell>
          <cell r="Y1462" t="str">
            <v>Adhe</v>
          </cell>
          <cell r="Z1462" t="str">
            <v>PED</v>
          </cell>
          <cell r="AA1462" t="str">
            <v>Simple-Adhesive</v>
          </cell>
          <cell r="AB1462" t="str">
            <v>Regular-Adhe</v>
          </cell>
        </row>
        <row r="1463">
          <cell r="D1463" t="str">
            <v>2670WAC31/IND</v>
          </cell>
          <cell r="E1463">
            <v>2670</v>
          </cell>
          <cell r="F1463">
            <v>32.6</v>
          </cell>
          <cell r="G1463" t="str">
            <v>Yes</v>
          </cell>
          <cell r="H1463">
            <v>30.3</v>
          </cell>
          <cell r="I1463" t="str">
            <v>TI</v>
          </cell>
          <cell r="J1463" t="str">
            <v>Highend</v>
          </cell>
          <cell r="K1463" t="str">
            <v>2670WAC02</v>
          </cell>
          <cell r="L1463" t="str">
            <v>RD</v>
          </cell>
          <cell r="M1463" t="str">
            <v>S-Group</v>
          </cell>
          <cell r="N1463" t="str">
            <v>Reg</v>
          </cell>
          <cell r="O1463" t="str">
            <v>4.T(NP)</v>
          </cell>
          <cell r="P1463" t="str">
            <v>MTS-RET</v>
          </cell>
          <cell r="Q1463" t="str">
            <v>Live</v>
          </cell>
          <cell r="S1463">
            <v>0</v>
          </cell>
          <cell r="V1463">
            <v>500</v>
          </cell>
          <cell r="W1463">
            <v>400</v>
          </cell>
          <cell r="X1463">
            <v>375</v>
          </cell>
          <cell r="Y1463" t="str">
            <v>Adhe</v>
          </cell>
          <cell r="Z1463" t="str">
            <v>PED</v>
          </cell>
          <cell r="AA1463" t="str">
            <v>Simple-Adhesive</v>
          </cell>
          <cell r="AB1463" t="str">
            <v>Regular-Adhe</v>
          </cell>
        </row>
        <row r="1464">
          <cell r="D1464" t="str">
            <v>2670WAC32/IND</v>
          </cell>
          <cell r="E1464">
            <v>2670</v>
          </cell>
          <cell r="F1464">
            <v>32.6</v>
          </cell>
          <cell r="G1464" t="str">
            <v>Yes</v>
          </cell>
          <cell r="H1464">
            <v>30.3</v>
          </cell>
          <cell r="I1464" t="str">
            <v>TI</v>
          </cell>
          <cell r="J1464" t="str">
            <v>Highend</v>
          </cell>
          <cell r="K1464" t="str">
            <v>2670WAC02/CN</v>
          </cell>
          <cell r="L1464" t="str">
            <v>RD</v>
          </cell>
          <cell r="M1464" t="str">
            <v>S-Group</v>
          </cell>
          <cell r="N1464" t="str">
            <v>Reg</v>
          </cell>
          <cell r="O1464" t="str">
            <v>5.T</v>
          </cell>
          <cell r="P1464" t="str">
            <v>PMR43</v>
          </cell>
          <cell r="Q1464" t="str">
            <v>DRP</v>
          </cell>
          <cell r="S1464">
            <v>250</v>
          </cell>
          <cell r="T1464">
            <v>200</v>
          </cell>
          <cell r="U1464">
            <v>250</v>
          </cell>
          <cell r="V1464">
            <v>58</v>
          </cell>
          <cell r="W1464">
            <v>25</v>
          </cell>
          <cell r="X1464">
            <v>26</v>
          </cell>
          <cell r="Y1464" t="str">
            <v>Adhe</v>
          </cell>
          <cell r="Z1464" t="str">
            <v>PED</v>
          </cell>
          <cell r="AA1464" t="str">
            <v>Simple-Adhesive</v>
          </cell>
          <cell r="AB1464" t="str">
            <v>Regular-Adhe</v>
          </cell>
        </row>
        <row r="1465">
          <cell r="D1465" t="str">
            <v>2670WAD31/IND</v>
          </cell>
          <cell r="E1465">
            <v>2670</v>
          </cell>
          <cell r="F1465">
            <v>32.6</v>
          </cell>
          <cell r="G1465" t="str">
            <v>Yes</v>
          </cell>
          <cell r="H1465">
            <v>30.3</v>
          </cell>
          <cell r="I1465" t="str">
            <v>TI</v>
          </cell>
          <cell r="J1465" t="str">
            <v>Highend</v>
          </cell>
          <cell r="K1465" t="str">
            <v>2670WAD02</v>
          </cell>
          <cell r="L1465" t="str">
            <v>RD</v>
          </cell>
          <cell r="M1465" t="str">
            <v>S-Group</v>
          </cell>
          <cell r="N1465" t="str">
            <v>Reg</v>
          </cell>
          <cell r="P1465" t="str">
            <v>MTO-DRP</v>
          </cell>
          <cell r="Q1465" t="str">
            <v>DRP</v>
          </cell>
          <cell r="V1465">
            <v>100</v>
          </cell>
          <cell r="W1465">
            <v>400</v>
          </cell>
          <cell r="X1465">
            <v>0</v>
          </cell>
          <cell r="Y1465" t="str">
            <v>Adhe</v>
          </cell>
          <cell r="Z1465" t="str">
            <v>PED</v>
          </cell>
          <cell r="AA1465" t="str">
            <v>Simple-Adhesive</v>
          </cell>
          <cell r="AB1465" t="str">
            <v>Regular-Adhe</v>
          </cell>
        </row>
        <row r="1466">
          <cell r="D1466" t="str">
            <v>2670WAE31/IND</v>
          </cell>
          <cell r="E1466">
            <v>2670</v>
          </cell>
          <cell r="F1466">
            <v>32.6</v>
          </cell>
          <cell r="G1466" t="str">
            <v>Yes</v>
          </cell>
          <cell r="H1466">
            <v>30.3</v>
          </cell>
          <cell r="I1466" t="str">
            <v>TI</v>
          </cell>
          <cell r="J1466" t="str">
            <v>Highend</v>
          </cell>
          <cell r="K1466" t="str">
            <v>2670WAE02/CN</v>
          </cell>
          <cell r="L1466" t="str">
            <v>RD</v>
          </cell>
          <cell r="M1466" t="str">
            <v>S-Group</v>
          </cell>
          <cell r="N1466" t="str">
            <v>Reg</v>
          </cell>
          <cell r="P1466" t="str">
            <v>PMR43</v>
          </cell>
          <cell r="Q1466" t="str">
            <v>DRP</v>
          </cell>
          <cell r="Y1466" t="str">
            <v>Adhe</v>
          </cell>
          <cell r="AA1466" t="str">
            <v>Simple-Adhesive</v>
          </cell>
          <cell r="AB1466" t="str">
            <v>Regular-Adhe</v>
          </cell>
        </row>
        <row r="1467">
          <cell r="D1467" t="str">
            <v>2670YAA31/IND</v>
          </cell>
          <cell r="E1467">
            <v>2670</v>
          </cell>
          <cell r="F1467">
            <v>32.6</v>
          </cell>
          <cell r="G1467" t="str">
            <v>Yes</v>
          </cell>
          <cell r="H1467">
            <v>30.3</v>
          </cell>
          <cell r="I1467" t="str">
            <v>TI</v>
          </cell>
          <cell r="J1467" t="str">
            <v>Highend</v>
          </cell>
          <cell r="K1467" t="str">
            <v>2670YAA02/2N</v>
          </cell>
          <cell r="L1467" t="str">
            <v>RD</v>
          </cell>
          <cell r="M1467" t="str">
            <v>S-Group</v>
          </cell>
          <cell r="N1467" t="str">
            <v>Reg</v>
          </cell>
          <cell r="O1467" t="str">
            <v>4.T(NP)</v>
          </cell>
          <cell r="P1467" t="str">
            <v>PMR41</v>
          </cell>
          <cell r="Q1467" t="str">
            <v>DRP</v>
          </cell>
          <cell r="V1467">
            <v>500</v>
          </cell>
          <cell r="W1467">
            <v>500</v>
          </cell>
          <cell r="X1467">
            <v>221</v>
          </cell>
          <cell r="Y1467" t="str">
            <v>Adhe</v>
          </cell>
          <cell r="Z1467" t="str">
            <v>PED</v>
          </cell>
          <cell r="AA1467" t="str">
            <v>Simple-Adhesive</v>
          </cell>
          <cell r="AB1467" t="str">
            <v>Regular-Adhe</v>
          </cell>
        </row>
        <row r="1468">
          <cell r="D1468" t="str">
            <v>2670YAC32/IND</v>
          </cell>
          <cell r="E1468">
            <v>2670</v>
          </cell>
          <cell r="F1468">
            <v>32.6</v>
          </cell>
          <cell r="G1468" t="str">
            <v>Yes</v>
          </cell>
          <cell r="H1468">
            <v>30.3</v>
          </cell>
          <cell r="I1468" t="str">
            <v>TI</v>
          </cell>
          <cell r="J1468" t="str">
            <v>Highend</v>
          </cell>
          <cell r="K1468" t="str">
            <v>2670YAC02/HN</v>
          </cell>
          <cell r="L1468" t="str">
            <v>RD</v>
          </cell>
          <cell r="M1468" t="str">
            <v>S-Group</v>
          </cell>
          <cell r="N1468" t="str">
            <v>Reg</v>
          </cell>
          <cell r="P1468" t="str">
            <v>PMR39</v>
          </cell>
          <cell r="Q1468" t="str">
            <v>DRP</v>
          </cell>
          <cell r="S1468">
            <v>250</v>
          </cell>
          <cell r="T1468">
            <v>100</v>
          </cell>
          <cell r="U1468">
            <v>250</v>
          </cell>
          <cell r="V1468">
            <v>25</v>
          </cell>
          <cell r="X1468">
            <v>0</v>
          </cell>
          <cell r="Y1468" t="str">
            <v>Adhe</v>
          </cell>
          <cell r="Z1468" t="str">
            <v>PED</v>
          </cell>
          <cell r="AA1468" t="str">
            <v>Simple-Adhesive</v>
          </cell>
          <cell r="AB1468" t="str">
            <v>Regular-Adhe</v>
          </cell>
        </row>
        <row r="1469">
          <cell r="D1469" t="str">
            <v>2676SAA31/IND</v>
          </cell>
          <cell r="E1469">
            <v>2676</v>
          </cell>
          <cell r="F1469">
            <v>50.3</v>
          </cell>
          <cell r="G1469" t="str">
            <v>Yes</v>
          </cell>
          <cell r="H1469">
            <v>48</v>
          </cell>
          <cell r="I1469" t="str">
            <v>TI</v>
          </cell>
          <cell r="J1469" t="str">
            <v>Highend</v>
          </cell>
          <cell r="K1469" t="str">
            <v>2676SAA02</v>
          </cell>
          <cell r="L1469" t="str">
            <v>SH</v>
          </cell>
          <cell r="M1469" t="str">
            <v>C-Group</v>
          </cell>
          <cell r="N1469" t="str">
            <v>Add on</v>
          </cell>
          <cell r="O1469" t="str">
            <v>5.T</v>
          </cell>
          <cell r="P1469" t="str">
            <v>PMR43</v>
          </cell>
          <cell r="Q1469" t="str">
            <v>DRP</v>
          </cell>
          <cell r="R1469">
            <v>0</v>
          </cell>
          <cell r="S1469">
            <v>0</v>
          </cell>
          <cell r="T1469">
            <v>100</v>
          </cell>
          <cell r="U1469">
            <v>250</v>
          </cell>
          <cell r="V1469">
            <v>20</v>
          </cell>
          <cell r="W1469">
            <v>10</v>
          </cell>
          <cell r="X1469">
            <v>22</v>
          </cell>
          <cell r="Y1469" t="str">
            <v>Adhe</v>
          </cell>
          <cell r="Z1469" t="str">
            <v>PED</v>
          </cell>
          <cell r="AA1469" t="str">
            <v>Min Ring Assy</v>
          </cell>
          <cell r="AB1469" t="str">
            <v>MG Adhe + DR Adhe</v>
          </cell>
        </row>
        <row r="1470">
          <cell r="D1470" t="str">
            <v>2676SAA32/IND</v>
          </cell>
          <cell r="E1470">
            <v>2676</v>
          </cell>
          <cell r="F1470">
            <v>50.3</v>
          </cell>
          <cell r="G1470" t="str">
            <v>Yes</v>
          </cell>
          <cell r="H1470">
            <v>48</v>
          </cell>
          <cell r="I1470" t="str">
            <v>TI</v>
          </cell>
          <cell r="J1470" t="str">
            <v>Highend</v>
          </cell>
          <cell r="K1470" t="str">
            <v>2676SAA02</v>
          </cell>
          <cell r="L1470" t="str">
            <v>SH</v>
          </cell>
          <cell r="M1470" t="str">
            <v>C-Group</v>
          </cell>
          <cell r="N1470" t="str">
            <v>Add on</v>
          </cell>
          <cell r="O1470" t="str">
            <v>5.T</v>
          </cell>
          <cell r="P1470" t="str">
            <v>PMR43</v>
          </cell>
          <cell r="Q1470" t="str">
            <v>DRP</v>
          </cell>
          <cell r="R1470">
            <v>0</v>
          </cell>
          <cell r="S1470">
            <v>0</v>
          </cell>
          <cell r="T1470">
            <v>100</v>
          </cell>
          <cell r="U1470">
            <v>250</v>
          </cell>
          <cell r="V1470">
            <v>20</v>
          </cell>
          <cell r="W1470">
            <v>13</v>
          </cell>
          <cell r="X1470">
            <v>16</v>
          </cell>
          <cell r="Y1470" t="str">
            <v>Adhe</v>
          </cell>
          <cell r="Z1470" t="str">
            <v>PED</v>
          </cell>
          <cell r="AA1470" t="str">
            <v>Min Ring Assy</v>
          </cell>
          <cell r="AB1470" t="str">
            <v>MG Adhe + DR Adhe</v>
          </cell>
        </row>
        <row r="1471">
          <cell r="D1471" t="str">
            <v>2676WAA32/IND</v>
          </cell>
          <cell r="E1471">
            <v>2676</v>
          </cell>
          <cell r="F1471">
            <v>50.3</v>
          </cell>
          <cell r="G1471" t="str">
            <v>Yes</v>
          </cell>
          <cell r="H1471">
            <v>48</v>
          </cell>
          <cell r="I1471" t="str">
            <v>TI</v>
          </cell>
          <cell r="J1471" t="str">
            <v>Highend</v>
          </cell>
          <cell r="K1471" t="str">
            <v>2676WAA02</v>
          </cell>
          <cell r="L1471" t="str">
            <v>SH</v>
          </cell>
          <cell r="M1471" t="str">
            <v>C-Group</v>
          </cell>
          <cell r="N1471" t="str">
            <v>Add on</v>
          </cell>
          <cell r="O1471" t="str">
            <v>5.T</v>
          </cell>
          <cell r="P1471" t="str">
            <v>PMR43</v>
          </cell>
          <cell r="Q1471" t="str">
            <v>DRP</v>
          </cell>
          <cell r="R1471">
            <v>0</v>
          </cell>
          <cell r="S1471">
            <v>0</v>
          </cell>
          <cell r="T1471">
            <v>100</v>
          </cell>
          <cell r="U1471">
            <v>250</v>
          </cell>
          <cell r="V1471">
            <v>20</v>
          </cell>
          <cell r="W1471">
            <v>12</v>
          </cell>
          <cell r="X1471">
            <v>20</v>
          </cell>
          <cell r="Y1471" t="str">
            <v>Adhe</v>
          </cell>
          <cell r="Z1471" t="str">
            <v>PED</v>
          </cell>
          <cell r="AA1471" t="str">
            <v>Min Ring Assy</v>
          </cell>
          <cell r="AB1471" t="str">
            <v>MG Adhe + DR Adhe</v>
          </cell>
        </row>
        <row r="1472">
          <cell r="D1472" t="str">
            <v>2676WAA33/IND</v>
          </cell>
          <cell r="E1472">
            <v>2676</v>
          </cell>
          <cell r="F1472">
            <v>50.3</v>
          </cell>
          <cell r="G1472" t="str">
            <v>Yes</v>
          </cell>
          <cell r="H1472">
            <v>48</v>
          </cell>
          <cell r="I1472" t="str">
            <v>TI</v>
          </cell>
          <cell r="J1472" t="str">
            <v>Highend</v>
          </cell>
          <cell r="K1472" t="str">
            <v>2676WAA02</v>
          </cell>
          <cell r="L1472" t="str">
            <v>SH</v>
          </cell>
          <cell r="M1472" t="str">
            <v>C-Group</v>
          </cell>
          <cell r="N1472" t="str">
            <v>Add on</v>
          </cell>
          <cell r="O1472" t="str">
            <v>5.T</v>
          </cell>
          <cell r="P1472" t="str">
            <v>PMR43</v>
          </cell>
          <cell r="Q1472" t="str">
            <v>DRP</v>
          </cell>
          <cell r="R1472">
            <v>0</v>
          </cell>
          <cell r="S1472">
            <v>0</v>
          </cell>
          <cell r="T1472">
            <v>100</v>
          </cell>
          <cell r="U1472">
            <v>250</v>
          </cell>
          <cell r="V1472">
            <v>20</v>
          </cell>
          <cell r="W1472">
            <v>18</v>
          </cell>
          <cell r="X1472">
            <v>26</v>
          </cell>
          <cell r="Y1472" t="str">
            <v>Adhe</v>
          </cell>
          <cell r="Z1472" t="str">
            <v>PED</v>
          </cell>
          <cell r="AA1472" t="str">
            <v>Min Ring Assy</v>
          </cell>
          <cell r="AB1472" t="str">
            <v>MG Adhe + DR Adhe</v>
          </cell>
        </row>
        <row r="1473">
          <cell r="D1473" t="str">
            <v>2678WAA00/IND</v>
          </cell>
          <cell r="E1473">
            <v>2678</v>
          </cell>
          <cell r="F1473">
            <v>33.700000000000003</v>
          </cell>
          <cell r="G1473" t="str">
            <v>No</v>
          </cell>
          <cell r="H1473">
            <v>33.700000000000003</v>
          </cell>
          <cell r="I1473" t="str">
            <v>TI</v>
          </cell>
          <cell r="J1473" t="str">
            <v>Audit</v>
          </cell>
          <cell r="K1473" t="str">
            <v>2678WAA02</v>
          </cell>
          <cell r="L1473" t="str">
            <v>RD</v>
          </cell>
          <cell r="M1473" t="str">
            <v>S-Group</v>
          </cell>
          <cell r="N1473" t="str">
            <v>Reg</v>
          </cell>
          <cell r="O1473" t="str">
            <v>5.T</v>
          </cell>
          <cell r="P1473" t="str">
            <v>MTS-RET</v>
          </cell>
          <cell r="Q1473" t="str">
            <v>Live</v>
          </cell>
          <cell r="S1473">
            <v>0</v>
          </cell>
          <cell r="U1473">
            <v>250</v>
          </cell>
          <cell r="V1473">
            <v>500</v>
          </cell>
          <cell r="W1473">
            <v>732</v>
          </cell>
          <cell r="X1473">
            <v>642</v>
          </cell>
          <cell r="Y1473" t="str">
            <v>Gask</v>
          </cell>
          <cell r="AA1473" t="str">
            <v>Simple-Gasket</v>
          </cell>
          <cell r="AB1473" t="str">
            <v>Regular-Gask</v>
          </cell>
        </row>
        <row r="1474">
          <cell r="D1474" t="str">
            <v>2678YAA00/IND</v>
          </cell>
          <cell r="E1474">
            <v>2678</v>
          </cell>
          <cell r="F1474">
            <v>33.700000000000003</v>
          </cell>
          <cell r="G1474" t="str">
            <v>No</v>
          </cell>
          <cell r="H1474">
            <v>33.700000000000003</v>
          </cell>
          <cell r="I1474" t="str">
            <v>TI</v>
          </cell>
          <cell r="J1474" t="str">
            <v>Audit</v>
          </cell>
          <cell r="K1474" t="str">
            <v>2678YAA02</v>
          </cell>
          <cell r="L1474" t="str">
            <v>RD</v>
          </cell>
          <cell r="M1474" t="str">
            <v>S-Group</v>
          </cell>
          <cell r="N1474" t="str">
            <v>Reg</v>
          </cell>
          <cell r="O1474" t="str">
            <v>5.T</v>
          </cell>
          <cell r="P1474" t="str">
            <v>MTS-RET</v>
          </cell>
          <cell r="Q1474" t="str">
            <v>Live</v>
          </cell>
          <cell r="S1474">
            <v>0</v>
          </cell>
          <cell r="U1474">
            <v>250</v>
          </cell>
          <cell r="V1474">
            <v>500</v>
          </cell>
          <cell r="W1474">
            <v>2168</v>
          </cell>
          <cell r="X1474">
            <v>1904</v>
          </cell>
          <cell r="Y1474" t="str">
            <v>Gask</v>
          </cell>
          <cell r="AA1474" t="str">
            <v>Simple-Gasket</v>
          </cell>
          <cell r="AB1474" t="str">
            <v>Regular-Gask</v>
          </cell>
        </row>
        <row r="1475">
          <cell r="D1475" t="str">
            <v>2679NAA31/IND</v>
          </cell>
          <cell r="E1475">
            <v>2679</v>
          </cell>
          <cell r="F1475">
            <v>33.700000000000003</v>
          </cell>
          <cell r="G1475" t="str">
            <v>No</v>
          </cell>
          <cell r="H1475">
            <v>33.700000000000003</v>
          </cell>
          <cell r="I1475" t="str">
            <v>TI</v>
          </cell>
          <cell r="J1475" t="str">
            <v>Audit</v>
          </cell>
          <cell r="K1475" t="str">
            <v>2679NAA02</v>
          </cell>
          <cell r="L1475" t="str">
            <v>RD</v>
          </cell>
          <cell r="M1475" t="str">
            <v>S-Group</v>
          </cell>
          <cell r="N1475" t="str">
            <v>Reg</v>
          </cell>
          <cell r="O1475" t="str">
            <v>5.T</v>
          </cell>
          <cell r="P1475" t="str">
            <v>MTS-RET</v>
          </cell>
          <cell r="Q1475" t="str">
            <v>Live</v>
          </cell>
          <cell r="S1475">
            <v>0</v>
          </cell>
          <cell r="U1475">
            <v>250</v>
          </cell>
          <cell r="V1475">
            <v>500</v>
          </cell>
          <cell r="W1475">
            <v>795</v>
          </cell>
          <cell r="X1475">
            <v>677</v>
          </cell>
          <cell r="Y1475" t="str">
            <v>Gask</v>
          </cell>
          <cell r="AA1475" t="str">
            <v>Simple-Gasket</v>
          </cell>
          <cell r="AB1475" t="str">
            <v>Regular-Gask</v>
          </cell>
        </row>
        <row r="1476">
          <cell r="D1476" t="str">
            <v>2679SAA00/IND</v>
          </cell>
          <cell r="E1476">
            <v>2679</v>
          </cell>
          <cell r="F1476">
            <v>33.700000000000003</v>
          </cell>
          <cell r="G1476" t="str">
            <v>No</v>
          </cell>
          <cell r="H1476">
            <v>33.700000000000003</v>
          </cell>
          <cell r="I1476" t="str">
            <v>TI</v>
          </cell>
          <cell r="J1476" t="str">
            <v>Audit</v>
          </cell>
          <cell r="K1476" t="str">
            <v>2679SAA02</v>
          </cell>
          <cell r="L1476" t="str">
            <v>RD</v>
          </cell>
          <cell r="M1476" t="str">
            <v>S-Group</v>
          </cell>
          <cell r="N1476" t="str">
            <v>Reg</v>
          </cell>
          <cell r="O1476" t="str">
            <v>5.T</v>
          </cell>
          <cell r="P1476" t="str">
            <v>MTS-RET</v>
          </cell>
          <cell r="Q1476" t="str">
            <v>Live</v>
          </cell>
          <cell r="S1476">
            <v>0</v>
          </cell>
          <cell r="U1476">
            <v>250</v>
          </cell>
          <cell r="V1476">
            <v>500</v>
          </cell>
          <cell r="W1476">
            <v>499</v>
          </cell>
          <cell r="X1476">
            <v>391</v>
          </cell>
          <cell r="Y1476" t="str">
            <v>Gask</v>
          </cell>
          <cell r="AA1476" t="str">
            <v>Simple-Gasket</v>
          </cell>
          <cell r="AB1476" t="str">
            <v>Regular-Gask</v>
          </cell>
        </row>
        <row r="1477">
          <cell r="D1477" t="str">
            <v>2679SAB00/IND</v>
          </cell>
          <cell r="E1477">
            <v>2679</v>
          </cell>
          <cell r="F1477">
            <v>33.700000000000003</v>
          </cell>
          <cell r="G1477" t="str">
            <v>No</v>
          </cell>
          <cell r="H1477">
            <v>33.700000000000003</v>
          </cell>
          <cell r="I1477" t="str">
            <v>TI</v>
          </cell>
          <cell r="J1477" t="str">
            <v>Audit</v>
          </cell>
          <cell r="K1477" t="str">
            <v>2679SAB02</v>
          </cell>
          <cell r="L1477" t="str">
            <v>RD</v>
          </cell>
          <cell r="M1477" t="str">
            <v>S-Group</v>
          </cell>
          <cell r="N1477" t="str">
            <v>Reg</v>
          </cell>
          <cell r="P1477" t="str">
            <v>MTS-RET</v>
          </cell>
          <cell r="Q1477" t="str">
            <v>Live</v>
          </cell>
          <cell r="Y1477" t="str">
            <v>Gask</v>
          </cell>
          <cell r="AA1477" t="str">
            <v>Simple-Gasket</v>
          </cell>
          <cell r="AB1477" t="str">
            <v>Regular-Gask</v>
          </cell>
        </row>
        <row r="1478">
          <cell r="D1478" t="str">
            <v>2679WAA00/IND</v>
          </cell>
          <cell r="E1478">
            <v>2679</v>
          </cell>
          <cell r="F1478">
            <v>33.700000000000003</v>
          </cell>
          <cell r="G1478" t="str">
            <v>No</v>
          </cell>
          <cell r="H1478">
            <v>33.700000000000003</v>
          </cell>
          <cell r="I1478" t="str">
            <v>TI</v>
          </cell>
          <cell r="J1478" t="str">
            <v>Audit</v>
          </cell>
          <cell r="K1478" t="str">
            <v>2679WAA02</v>
          </cell>
          <cell r="L1478" t="str">
            <v>RD</v>
          </cell>
          <cell r="M1478" t="str">
            <v>S-Group</v>
          </cell>
          <cell r="N1478" t="str">
            <v>Reg</v>
          </cell>
          <cell r="O1478" t="str">
            <v>3.B</v>
          </cell>
          <cell r="P1478" t="str">
            <v>MTS-RET</v>
          </cell>
          <cell r="Q1478" t="str">
            <v>Live</v>
          </cell>
          <cell r="S1478">
            <v>0</v>
          </cell>
          <cell r="U1478">
            <v>250</v>
          </cell>
          <cell r="V1478">
            <v>500</v>
          </cell>
          <cell r="W1478">
            <v>736</v>
          </cell>
          <cell r="X1478">
            <v>679</v>
          </cell>
          <cell r="Y1478" t="str">
            <v>Gask</v>
          </cell>
          <cell r="AA1478" t="str">
            <v>Simple-Gasket</v>
          </cell>
          <cell r="AB1478" t="str">
            <v>Regular-Gask</v>
          </cell>
        </row>
        <row r="1479">
          <cell r="D1479" t="str">
            <v>2679WAB00/IND</v>
          </cell>
          <cell r="E1479">
            <v>2679</v>
          </cell>
          <cell r="F1479">
            <v>33.700000000000003</v>
          </cell>
          <cell r="G1479" t="str">
            <v>No</v>
          </cell>
          <cell r="H1479">
            <v>33.700000000000003</v>
          </cell>
          <cell r="I1479" t="str">
            <v>TI</v>
          </cell>
          <cell r="J1479" t="str">
            <v>Audit</v>
          </cell>
          <cell r="K1479" t="str">
            <v>2679WAB02</v>
          </cell>
          <cell r="L1479" t="str">
            <v>RD</v>
          </cell>
          <cell r="M1479" t="str">
            <v>S-Group</v>
          </cell>
          <cell r="N1479" t="str">
            <v>Reg</v>
          </cell>
          <cell r="P1479" t="str">
            <v>MTS-RET</v>
          </cell>
          <cell r="Q1479" t="str">
            <v>Live</v>
          </cell>
          <cell r="Y1479" t="str">
            <v>Gask</v>
          </cell>
          <cell r="AA1479" t="str">
            <v>Simple-Gasket</v>
          </cell>
          <cell r="AB1479" t="str">
            <v>Regular-Gask</v>
          </cell>
        </row>
        <row r="1480">
          <cell r="D1480" t="str">
            <v>2679YAA00/IND</v>
          </cell>
          <cell r="E1480">
            <v>2679</v>
          </cell>
          <cell r="F1480">
            <v>33.700000000000003</v>
          </cell>
          <cell r="G1480" t="str">
            <v>No</v>
          </cell>
          <cell r="H1480">
            <v>33.700000000000003</v>
          </cell>
          <cell r="I1480" t="str">
            <v>TI</v>
          </cell>
          <cell r="J1480" t="str">
            <v>Audit</v>
          </cell>
          <cell r="K1480" t="str">
            <v>2679YAA02</v>
          </cell>
          <cell r="L1480" t="str">
            <v>RD</v>
          </cell>
          <cell r="M1480" t="str">
            <v>S-Group</v>
          </cell>
          <cell r="N1480" t="str">
            <v>Reg</v>
          </cell>
          <cell r="O1480" t="str">
            <v>5.T</v>
          </cell>
          <cell r="P1480" t="str">
            <v>MTS-RET</v>
          </cell>
          <cell r="Q1480" t="str">
            <v>Live</v>
          </cell>
          <cell r="S1480">
            <v>0</v>
          </cell>
          <cell r="U1480">
            <v>250</v>
          </cell>
          <cell r="V1480">
            <v>500</v>
          </cell>
          <cell r="W1480">
            <v>1076</v>
          </cell>
          <cell r="X1480">
            <v>940</v>
          </cell>
          <cell r="Y1480" t="str">
            <v>Gask</v>
          </cell>
          <cell r="AA1480" t="str">
            <v>Simple-Gasket</v>
          </cell>
          <cell r="AB1480" t="str">
            <v>Regular-Gask</v>
          </cell>
        </row>
        <row r="1481">
          <cell r="D1481" t="str">
            <v>2679YAB00/IND</v>
          </cell>
          <cell r="E1481">
            <v>2679</v>
          </cell>
          <cell r="F1481">
            <v>33.700000000000003</v>
          </cell>
          <cell r="G1481" t="str">
            <v>No</v>
          </cell>
          <cell r="H1481">
            <v>33.700000000000003</v>
          </cell>
          <cell r="I1481" t="str">
            <v>TI</v>
          </cell>
          <cell r="J1481" t="str">
            <v>Audit</v>
          </cell>
          <cell r="K1481" t="str">
            <v>2679YAB02</v>
          </cell>
          <cell r="L1481" t="str">
            <v>RD</v>
          </cell>
          <cell r="M1481" t="str">
            <v>S-Group</v>
          </cell>
          <cell r="N1481" t="str">
            <v>Reg</v>
          </cell>
          <cell r="P1481" t="str">
            <v>MTS-RET</v>
          </cell>
          <cell r="Q1481" t="str">
            <v>Live</v>
          </cell>
          <cell r="Y1481" t="str">
            <v>Gask</v>
          </cell>
          <cell r="AA1481" t="str">
            <v>Simple-Gasket</v>
          </cell>
          <cell r="AB1481" t="str">
            <v>Regular-Gask</v>
          </cell>
        </row>
        <row r="1482">
          <cell r="D1482" t="str">
            <v>2680NAA31/IND</v>
          </cell>
          <cell r="E1482">
            <v>2680</v>
          </cell>
          <cell r="F1482">
            <v>27.2</v>
          </cell>
          <cell r="G1482" t="str">
            <v>No</v>
          </cell>
          <cell r="H1482">
            <v>27.2</v>
          </cell>
          <cell r="I1482" t="str">
            <v>TI</v>
          </cell>
          <cell r="J1482" t="str">
            <v>Audit</v>
          </cell>
          <cell r="K1482" t="str">
            <v>2680NAA02</v>
          </cell>
          <cell r="L1482" t="str">
            <v>SH</v>
          </cell>
          <cell r="M1482" t="str">
            <v>S-Group</v>
          </cell>
          <cell r="N1482" t="str">
            <v>Reg</v>
          </cell>
          <cell r="O1482" t="str">
            <v>5.T</v>
          </cell>
          <cell r="P1482" t="str">
            <v>MTS-RET</v>
          </cell>
          <cell r="Q1482" t="str">
            <v>Live</v>
          </cell>
          <cell r="S1482">
            <v>0</v>
          </cell>
          <cell r="U1482">
            <v>250</v>
          </cell>
          <cell r="V1482">
            <v>500</v>
          </cell>
          <cell r="W1482">
            <v>651</v>
          </cell>
          <cell r="X1482">
            <v>541</v>
          </cell>
          <cell r="Y1482" t="str">
            <v>Adhe</v>
          </cell>
          <cell r="AA1482" t="str">
            <v>Simple-Adhesive</v>
          </cell>
          <cell r="AB1482" t="str">
            <v>Regular-Adhe</v>
          </cell>
        </row>
        <row r="1483">
          <cell r="D1483" t="str">
            <v>2680WAA00/IND</v>
          </cell>
          <cell r="E1483">
            <v>2680</v>
          </cell>
          <cell r="F1483">
            <v>27.2</v>
          </cell>
          <cell r="G1483" t="str">
            <v>No</v>
          </cell>
          <cell r="H1483">
            <v>27.2</v>
          </cell>
          <cell r="I1483" t="str">
            <v>TI</v>
          </cell>
          <cell r="J1483" t="str">
            <v>Audit</v>
          </cell>
          <cell r="K1483" t="str">
            <v>2680WAA02</v>
          </cell>
          <cell r="L1483" t="str">
            <v>SH</v>
          </cell>
          <cell r="M1483" t="str">
            <v>S-Group</v>
          </cell>
          <cell r="N1483" t="str">
            <v>Reg</v>
          </cell>
          <cell r="O1483" t="str">
            <v>5.T</v>
          </cell>
          <cell r="P1483" t="str">
            <v>MTS-RET</v>
          </cell>
          <cell r="Q1483" t="str">
            <v>Live</v>
          </cell>
          <cell r="S1483">
            <v>0</v>
          </cell>
          <cell r="U1483">
            <v>250</v>
          </cell>
          <cell r="V1483">
            <v>500</v>
          </cell>
          <cell r="W1483">
            <v>650</v>
          </cell>
          <cell r="X1483">
            <v>516</v>
          </cell>
          <cell r="Y1483" t="str">
            <v>Adhe</v>
          </cell>
          <cell r="AA1483" t="str">
            <v>Simple-Adhesive</v>
          </cell>
          <cell r="AB1483" t="str">
            <v>Regular-Adhe</v>
          </cell>
        </row>
        <row r="1484">
          <cell r="D1484" t="str">
            <v>2680YAA00/IND</v>
          </cell>
          <cell r="E1484">
            <v>2680</v>
          </cell>
          <cell r="F1484">
            <v>27.2</v>
          </cell>
          <cell r="G1484" t="str">
            <v>No</v>
          </cell>
          <cell r="H1484">
            <v>27.2</v>
          </cell>
          <cell r="I1484" t="str">
            <v>TI</v>
          </cell>
          <cell r="J1484" t="str">
            <v>Audit</v>
          </cell>
          <cell r="K1484" t="str">
            <v>2680YAA02</v>
          </cell>
          <cell r="L1484" t="str">
            <v>SH</v>
          </cell>
          <cell r="M1484" t="str">
            <v>S-Group</v>
          </cell>
          <cell r="N1484" t="str">
            <v>Reg</v>
          </cell>
          <cell r="O1484" t="str">
            <v>5.T</v>
          </cell>
          <cell r="P1484" t="str">
            <v>MTS-RET</v>
          </cell>
          <cell r="Q1484" t="str">
            <v>Live</v>
          </cell>
          <cell r="S1484">
            <v>0</v>
          </cell>
          <cell r="U1484">
            <v>250</v>
          </cell>
          <cell r="V1484">
            <v>500</v>
          </cell>
          <cell r="W1484">
            <v>617</v>
          </cell>
          <cell r="X1484">
            <v>490</v>
          </cell>
          <cell r="Y1484" t="str">
            <v>Adhe</v>
          </cell>
          <cell r="AA1484" t="str">
            <v>Simple-Adhesive</v>
          </cell>
          <cell r="AB1484" t="str">
            <v>Regular-Adhe</v>
          </cell>
        </row>
        <row r="1485">
          <cell r="D1485" t="str">
            <v>2683SAA30/IND</v>
          </cell>
          <cell r="E1485">
            <v>2683</v>
          </cell>
          <cell r="F1485">
            <v>39.1</v>
          </cell>
          <cell r="G1485" t="str">
            <v>No</v>
          </cell>
          <cell r="H1485">
            <v>39.1</v>
          </cell>
          <cell r="I1485" t="str">
            <v>TI</v>
          </cell>
          <cell r="J1485" t="str">
            <v>Highend</v>
          </cell>
          <cell r="K1485" t="str">
            <v>2683SAA02</v>
          </cell>
          <cell r="L1485" t="str">
            <v>RD</v>
          </cell>
          <cell r="M1485" t="str">
            <v>S-Group</v>
          </cell>
          <cell r="N1485" t="str">
            <v>Reg</v>
          </cell>
          <cell r="O1485" t="str">
            <v>6.NP</v>
          </cell>
          <cell r="P1485" t="str">
            <v>MTS-RET</v>
          </cell>
          <cell r="Q1485" t="str">
            <v>Live</v>
          </cell>
          <cell r="X1485">
            <v>500</v>
          </cell>
          <cell r="Y1485" t="str">
            <v>Gask</v>
          </cell>
          <cell r="AA1485" t="str">
            <v>Simple-Gasket</v>
          </cell>
          <cell r="AB1485" t="str">
            <v>Regular-Gask</v>
          </cell>
        </row>
        <row r="1486">
          <cell r="D1486" t="str">
            <v>2683WAA30/IND</v>
          </cell>
          <cell r="E1486">
            <v>2683</v>
          </cell>
          <cell r="F1486">
            <v>39.1</v>
          </cell>
          <cell r="G1486" t="str">
            <v>No</v>
          </cell>
          <cell r="H1486">
            <v>39.1</v>
          </cell>
          <cell r="I1486" t="str">
            <v>TI</v>
          </cell>
          <cell r="J1486" t="str">
            <v>Highend</v>
          </cell>
          <cell r="K1486" t="str">
            <v>2683WAA02</v>
          </cell>
          <cell r="L1486" t="str">
            <v>RD</v>
          </cell>
          <cell r="M1486" t="str">
            <v>S-Group</v>
          </cell>
          <cell r="N1486" t="str">
            <v>Reg</v>
          </cell>
          <cell r="O1486" t="str">
            <v>6.NP</v>
          </cell>
          <cell r="P1486" t="str">
            <v>MTS-RET</v>
          </cell>
          <cell r="Q1486" t="str">
            <v>Live</v>
          </cell>
          <cell r="X1486">
            <v>500</v>
          </cell>
          <cell r="Y1486" t="str">
            <v>Gask</v>
          </cell>
          <cell r="AA1486" t="str">
            <v>Simple-Gasket</v>
          </cell>
          <cell r="AB1486" t="str">
            <v>Regular-Gask</v>
          </cell>
        </row>
        <row r="1487">
          <cell r="D1487" t="str">
            <v>2684WAA00/IND</v>
          </cell>
          <cell r="E1487">
            <v>2684</v>
          </cell>
          <cell r="F1487">
            <v>39.1</v>
          </cell>
          <cell r="G1487" t="str">
            <v>No</v>
          </cell>
          <cell r="H1487">
            <v>39.1</v>
          </cell>
          <cell r="I1487" t="str">
            <v>TI</v>
          </cell>
          <cell r="J1487" t="str">
            <v>Highend</v>
          </cell>
          <cell r="K1487" t="str">
            <v>2684WAA02</v>
          </cell>
          <cell r="L1487" t="str">
            <v>RD</v>
          </cell>
          <cell r="M1487" t="str">
            <v>S-Group</v>
          </cell>
          <cell r="N1487" t="str">
            <v>Reg</v>
          </cell>
          <cell r="O1487" t="str">
            <v>6.NP</v>
          </cell>
          <cell r="P1487" t="str">
            <v>MTS-RET</v>
          </cell>
          <cell r="Q1487" t="str">
            <v>Live</v>
          </cell>
          <cell r="X1487">
            <v>500</v>
          </cell>
          <cell r="Y1487" t="str">
            <v>Gask</v>
          </cell>
          <cell r="AA1487" t="str">
            <v>Simple-Gasket</v>
          </cell>
          <cell r="AB1487" t="str">
            <v>Regular-Gask</v>
          </cell>
        </row>
        <row r="1488">
          <cell r="D1488" t="str">
            <v>2685SAA00/IND</v>
          </cell>
          <cell r="E1488">
            <v>2685</v>
          </cell>
          <cell r="F1488">
            <v>39.1</v>
          </cell>
          <cell r="G1488" t="str">
            <v>Yes</v>
          </cell>
          <cell r="H1488">
            <v>36.800000000000004</v>
          </cell>
          <cell r="I1488" t="str">
            <v>TI</v>
          </cell>
          <cell r="J1488" t="str">
            <v>Highend</v>
          </cell>
          <cell r="K1488" t="str">
            <v>2685SAA02</v>
          </cell>
          <cell r="L1488" t="str">
            <v>RD</v>
          </cell>
          <cell r="M1488" t="str">
            <v>S-Group</v>
          </cell>
          <cell r="N1488" t="str">
            <v>Reg</v>
          </cell>
          <cell r="O1488" t="str">
            <v>6.NP</v>
          </cell>
          <cell r="P1488" t="str">
            <v>MTO-NEW</v>
          </cell>
          <cell r="Q1488" t="str">
            <v>Live</v>
          </cell>
          <cell r="X1488">
            <v>0</v>
          </cell>
          <cell r="Y1488" t="str">
            <v>Gask</v>
          </cell>
          <cell r="AA1488" t="str">
            <v>Simple-Gasket</v>
          </cell>
          <cell r="AB1488" t="str">
            <v>Regular-Gask</v>
          </cell>
        </row>
        <row r="1489">
          <cell r="D1489" t="str">
            <v>2685SAA00/IND</v>
          </cell>
          <cell r="E1489">
            <v>2685</v>
          </cell>
          <cell r="F1489">
            <v>39.1</v>
          </cell>
          <cell r="G1489" t="str">
            <v>Yes</v>
          </cell>
          <cell r="H1489">
            <v>36.800000000000004</v>
          </cell>
          <cell r="I1489" t="str">
            <v>TI</v>
          </cell>
          <cell r="J1489" t="str">
            <v>Highend</v>
          </cell>
          <cell r="K1489" t="str">
            <v>2685SAA02</v>
          </cell>
          <cell r="L1489" t="str">
            <v>RD</v>
          </cell>
          <cell r="M1489" t="str">
            <v>S-Group</v>
          </cell>
          <cell r="N1489" t="str">
            <v>Reg</v>
          </cell>
          <cell r="O1489" t="str">
            <v>6.NP</v>
          </cell>
          <cell r="P1489" t="str">
            <v>MTO-NEW</v>
          </cell>
          <cell r="Q1489" t="str">
            <v>Live</v>
          </cell>
          <cell r="X1489">
            <v>0</v>
          </cell>
          <cell r="Y1489" t="str">
            <v>Gask</v>
          </cell>
          <cell r="AA1489" t="str">
            <v>Simple-Gasket</v>
          </cell>
          <cell r="AB1489" t="str">
            <v>Regular-Gask</v>
          </cell>
        </row>
        <row r="1490">
          <cell r="D1490" t="str">
            <v>2685WAA00/IND</v>
          </cell>
          <cell r="E1490">
            <v>2685</v>
          </cell>
          <cell r="F1490">
            <v>39.1</v>
          </cell>
          <cell r="G1490" t="str">
            <v>Yes</v>
          </cell>
          <cell r="H1490">
            <v>36.800000000000004</v>
          </cell>
          <cell r="I1490" t="str">
            <v>TI</v>
          </cell>
          <cell r="J1490" t="str">
            <v>Highend</v>
          </cell>
          <cell r="K1490" t="str">
            <v>2685WAA02</v>
          </cell>
          <cell r="L1490" t="str">
            <v>RD</v>
          </cell>
          <cell r="M1490" t="str">
            <v>S-Group</v>
          </cell>
          <cell r="N1490" t="str">
            <v>Reg</v>
          </cell>
          <cell r="O1490" t="str">
            <v>6.NP</v>
          </cell>
          <cell r="P1490" t="str">
            <v>MTO-NEW</v>
          </cell>
          <cell r="Q1490" t="str">
            <v>Live</v>
          </cell>
          <cell r="X1490">
            <v>0</v>
          </cell>
          <cell r="Y1490" t="str">
            <v>Gask</v>
          </cell>
          <cell r="AA1490" t="str">
            <v>Simple-Gasket</v>
          </cell>
          <cell r="AB1490" t="str">
            <v>Regular-Gask</v>
          </cell>
        </row>
        <row r="1491">
          <cell r="D1491" t="str">
            <v>2685YAA00/IND</v>
          </cell>
          <cell r="E1491">
            <v>2685</v>
          </cell>
          <cell r="F1491">
            <v>39.1</v>
          </cell>
          <cell r="G1491" t="str">
            <v>Yes</v>
          </cell>
          <cell r="H1491">
            <v>36.800000000000004</v>
          </cell>
          <cell r="I1491" t="str">
            <v>TI</v>
          </cell>
          <cell r="J1491" t="str">
            <v>Highend</v>
          </cell>
          <cell r="K1491" t="str">
            <v>2685YAA00/IND</v>
          </cell>
          <cell r="L1491" t="str">
            <v>RD</v>
          </cell>
          <cell r="M1491" t="str">
            <v>S-Group</v>
          </cell>
          <cell r="N1491" t="str">
            <v>Reg</v>
          </cell>
          <cell r="O1491" t="str">
            <v>6.NP</v>
          </cell>
          <cell r="P1491" t="str">
            <v>MTS-RET</v>
          </cell>
          <cell r="Q1491" t="str">
            <v>Live</v>
          </cell>
          <cell r="X1491">
            <v>0</v>
          </cell>
          <cell r="Y1491" t="str">
            <v>Gask</v>
          </cell>
          <cell r="AA1491" t="str">
            <v>Simple-Gasket</v>
          </cell>
          <cell r="AB1491" t="str">
            <v>Regular-Gask</v>
          </cell>
        </row>
        <row r="1492">
          <cell r="D1492" t="str">
            <v>2686SAA31/IND</v>
          </cell>
          <cell r="E1492">
            <v>2686</v>
          </cell>
          <cell r="F1492">
            <v>32.6</v>
          </cell>
          <cell r="G1492" t="str">
            <v>No</v>
          </cell>
          <cell r="H1492">
            <v>32.6</v>
          </cell>
          <cell r="I1492" t="str">
            <v>TI</v>
          </cell>
          <cell r="J1492" t="str">
            <v>Highend</v>
          </cell>
          <cell r="K1492" t="str">
            <v>2686SAA02</v>
          </cell>
          <cell r="L1492" t="str">
            <v>SH</v>
          </cell>
          <cell r="M1492" t="str">
            <v>S-Group</v>
          </cell>
          <cell r="N1492" t="str">
            <v>Reg</v>
          </cell>
          <cell r="O1492" t="str">
            <v>6.NP</v>
          </cell>
          <cell r="P1492" t="str">
            <v>PMR41</v>
          </cell>
          <cell r="Q1492" t="str">
            <v>DRP</v>
          </cell>
          <cell r="X1492">
            <v>500</v>
          </cell>
          <cell r="Y1492" t="str">
            <v>Adhe</v>
          </cell>
          <cell r="AA1492" t="str">
            <v>Simple-Adhesive</v>
          </cell>
          <cell r="AB1492" t="str">
            <v>Regular-Adhe</v>
          </cell>
        </row>
        <row r="1493">
          <cell r="D1493" t="str">
            <v>2687WAA31/IND</v>
          </cell>
          <cell r="E1493">
            <v>2687</v>
          </cell>
          <cell r="F1493">
            <v>32.6</v>
          </cell>
          <cell r="G1493" t="str">
            <v>Yes</v>
          </cell>
          <cell r="H1493">
            <v>30.3</v>
          </cell>
          <cell r="I1493" t="str">
            <v>TI</v>
          </cell>
          <cell r="J1493" t="str">
            <v>Highend</v>
          </cell>
          <cell r="K1493" t="str">
            <v>2687WAA02</v>
          </cell>
          <cell r="L1493" t="str">
            <v>SH</v>
          </cell>
          <cell r="M1493" t="str">
            <v>S-Group</v>
          </cell>
          <cell r="N1493" t="str">
            <v>Reg</v>
          </cell>
          <cell r="P1493" t="str">
            <v>MTS-RET</v>
          </cell>
          <cell r="Q1493" t="str">
            <v>Live</v>
          </cell>
          <cell r="Y1493" t="str">
            <v>Adhe</v>
          </cell>
          <cell r="AA1493" t="str">
            <v>Simple-Adhesive</v>
          </cell>
          <cell r="AB1493" t="str">
            <v>Regular-Adhe</v>
          </cell>
        </row>
        <row r="1494">
          <cell r="D1494" t="str">
            <v>2689WAA31/IND</v>
          </cell>
          <cell r="E1494">
            <v>2689</v>
          </cell>
          <cell r="F1494">
            <v>32.6</v>
          </cell>
          <cell r="G1494" t="str">
            <v>Yes</v>
          </cell>
          <cell r="H1494">
            <v>30.3</v>
          </cell>
          <cell r="I1494" t="str">
            <v>TI</v>
          </cell>
          <cell r="J1494" t="str">
            <v>Highend</v>
          </cell>
          <cell r="K1494" t="str">
            <v>2689WAA02</v>
          </cell>
          <cell r="L1494" t="str">
            <v>RD</v>
          </cell>
          <cell r="M1494" t="str">
            <v>S-Group</v>
          </cell>
          <cell r="N1494" t="str">
            <v>Reg</v>
          </cell>
          <cell r="O1494" t="str">
            <v>6.NP</v>
          </cell>
          <cell r="P1494" t="str">
            <v>PMR41</v>
          </cell>
          <cell r="Q1494" t="str">
            <v>DRP</v>
          </cell>
          <cell r="X1494">
            <v>500</v>
          </cell>
          <cell r="Y1494" t="str">
            <v>Adhe</v>
          </cell>
          <cell r="AA1494" t="str">
            <v>Simple-Adhesive</v>
          </cell>
          <cell r="AB1494" t="str">
            <v>Regular-Adhe</v>
          </cell>
        </row>
        <row r="1495">
          <cell r="D1495" t="str">
            <v>2689YAA31/IND</v>
          </cell>
          <cell r="E1495">
            <v>2689</v>
          </cell>
          <cell r="F1495">
            <v>32.6</v>
          </cell>
          <cell r="G1495" t="str">
            <v>Yes</v>
          </cell>
          <cell r="H1495">
            <v>30.3</v>
          </cell>
          <cell r="I1495" t="str">
            <v>TI</v>
          </cell>
          <cell r="J1495" t="str">
            <v>Highend</v>
          </cell>
          <cell r="K1495" t="str">
            <v>2689YAA02/2N</v>
          </cell>
          <cell r="L1495" t="str">
            <v>RD</v>
          </cell>
          <cell r="M1495" t="str">
            <v>S-Group</v>
          </cell>
          <cell r="N1495" t="str">
            <v>Reg</v>
          </cell>
          <cell r="O1495" t="str">
            <v>6.NP</v>
          </cell>
          <cell r="P1495" t="str">
            <v>PMR41</v>
          </cell>
          <cell r="Q1495" t="str">
            <v>DRP</v>
          </cell>
          <cell r="X1495">
            <v>500</v>
          </cell>
          <cell r="Y1495" t="str">
            <v>Adhe</v>
          </cell>
          <cell r="AA1495" t="str">
            <v>Simple-Adhesive</v>
          </cell>
          <cell r="AB1495" t="str">
            <v>Regular-Adhe</v>
          </cell>
        </row>
        <row r="1496">
          <cell r="D1496" t="str">
            <v>2700SSA31/IND</v>
          </cell>
          <cell r="E1496">
            <v>2700</v>
          </cell>
          <cell r="F1496">
            <v>32.6</v>
          </cell>
          <cell r="G1496" t="str">
            <v>yes</v>
          </cell>
          <cell r="H1496">
            <v>30.3</v>
          </cell>
          <cell r="I1496" t="str">
            <v>TI</v>
          </cell>
          <cell r="J1496" t="str">
            <v>Highend</v>
          </cell>
          <cell r="K1496" t="str">
            <v>2700SSA02</v>
          </cell>
          <cell r="L1496" t="str">
            <v>SH</v>
          </cell>
          <cell r="M1496" t="str">
            <v>S-Group</v>
          </cell>
          <cell r="N1496" t="str">
            <v>Reg</v>
          </cell>
          <cell r="P1496" t="str">
            <v>NM (PED)</v>
          </cell>
          <cell r="Q1496" t="str">
            <v>DRP</v>
          </cell>
          <cell r="Y1496" t="str">
            <v>Adhe</v>
          </cell>
          <cell r="AA1496" t="str">
            <v>Simple-Adhesive</v>
          </cell>
          <cell r="AB1496" t="str">
            <v>Regular-Adhe</v>
          </cell>
        </row>
        <row r="1497">
          <cell r="D1497" t="str">
            <v>2701SAA00/IND</v>
          </cell>
          <cell r="E1497">
            <v>2701</v>
          </cell>
          <cell r="F1497">
            <v>27.1</v>
          </cell>
          <cell r="G1497" t="str">
            <v>No</v>
          </cell>
          <cell r="H1497">
            <v>27.1</v>
          </cell>
          <cell r="I1497" t="str">
            <v>TI</v>
          </cell>
          <cell r="J1497" t="str">
            <v>Audit</v>
          </cell>
          <cell r="K1497" t="str">
            <v>2701SAA02</v>
          </cell>
          <cell r="L1497" t="str">
            <v>SH</v>
          </cell>
          <cell r="M1497" t="str">
            <v>S-Group</v>
          </cell>
          <cell r="N1497" t="str">
            <v>Reg</v>
          </cell>
          <cell r="O1497" t="str">
            <v>6.NP</v>
          </cell>
          <cell r="P1497" t="str">
            <v>PMR41</v>
          </cell>
          <cell r="Q1497" t="str">
            <v>DRP</v>
          </cell>
          <cell r="X1497">
            <v>500</v>
          </cell>
          <cell r="Y1497" t="str">
            <v>Adhe</v>
          </cell>
          <cell r="AA1497" t="str">
            <v>Simple-Adhesive</v>
          </cell>
          <cell r="AB1497" t="str">
            <v>Regular-Adhe</v>
          </cell>
        </row>
        <row r="1498">
          <cell r="D1498" t="str">
            <v>2701WAA00/IND</v>
          </cell>
          <cell r="E1498">
            <v>2701</v>
          </cell>
          <cell r="F1498">
            <v>27.1</v>
          </cell>
          <cell r="G1498" t="str">
            <v>No</v>
          </cell>
          <cell r="H1498">
            <v>27.1</v>
          </cell>
          <cell r="I1498" t="str">
            <v>TI</v>
          </cell>
          <cell r="J1498" t="str">
            <v>Audit</v>
          </cell>
          <cell r="K1498" t="str">
            <v>2701WAA02</v>
          </cell>
          <cell r="L1498" t="str">
            <v>SH</v>
          </cell>
          <cell r="M1498" t="str">
            <v>S-Group</v>
          </cell>
          <cell r="N1498" t="str">
            <v>Reg</v>
          </cell>
          <cell r="O1498" t="str">
            <v>6.NP</v>
          </cell>
          <cell r="P1498" t="str">
            <v>MTS-RET</v>
          </cell>
          <cell r="Q1498" t="str">
            <v>Live</v>
          </cell>
          <cell r="X1498">
            <v>500</v>
          </cell>
          <cell r="Y1498" t="str">
            <v>Adhe</v>
          </cell>
          <cell r="AA1498" t="str">
            <v>Simple-Adhesive</v>
          </cell>
          <cell r="AB1498" t="str">
            <v>Regular-Adhe</v>
          </cell>
        </row>
        <row r="1499">
          <cell r="D1499" t="str">
            <v>2701YAA00/IND</v>
          </cell>
          <cell r="E1499">
            <v>2701</v>
          </cell>
          <cell r="F1499">
            <v>27.1</v>
          </cell>
          <cell r="G1499" t="str">
            <v>No</v>
          </cell>
          <cell r="H1499">
            <v>27.1</v>
          </cell>
          <cell r="I1499" t="str">
            <v>TI</v>
          </cell>
          <cell r="J1499" t="str">
            <v>Audit</v>
          </cell>
          <cell r="K1499" t="str">
            <v>2701YAA02</v>
          </cell>
          <cell r="L1499" t="str">
            <v>SH</v>
          </cell>
          <cell r="M1499" t="str">
            <v>S-Group</v>
          </cell>
          <cell r="N1499" t="str">
            <v>Reg</v>
          </cell>
          <cell r="O1499" t="str">
            <v>6.NP</v>
          </cell>
          <cell r="P1499" t="str">
            <v>MTS-RET</v>
          </cell>
          <cell r="Q1499" t="str">
            <v>Live</v>
          </cell>
          <cell r="X1499">
            <v>500</v>
          </cell>
          <cell r="Y1499" t="str">
            <v>Adhe</v>
          </cell>
          <cell r="AA1499" t="str">
            <v>Simple-Adhesive</v>
          </cell>
          <cell r="AB1499" t="str">
            <v>Regular-Adhe</v>
          </cell>
        </row>
        <row r="1500">
          <cell r="D1500" t="str">
            <v>2702SAA00/IND</v>
          </cell>
          <cell r="E1500">
            <v>2702</v>
          </cell>
          <cell r="F1500">
            <v>33.700000000000003</v>
          </cell>
          <cell r="G1500" t="str">
            <v>No</v>
          </cell>
          <cell r="H1500">
            <v>33.700000000000003</v>
          </cell>
          <cell r="I1500" t="str">
            <v>TI</v>
          </cell>
          <cell r="J1500" t="str">
            <v>Audit</v>
          </cell>
          <cell r="K1500" t="str">
            <v>2702SAA02</v>
          </cell>
          <cell r="L1500" t="str">
            <v>RD</v>
          </cell>
          <cell r="M1500" t="str">
            <v>S-Group</v>
          </cell>
          <cell r="N1500" t="str">
            <v>Reg</v>
          </cell>
          <cell r="O1500" t="str">
            <v>6.NP</v>
          </cell>
          <cell r="P1500" t="str">
            <v>MTS-RET</v>
          </cell>
          <cell r="Q1500" t="str">
            <v>Live</v>
          </cell>
          <cell r="X1500">
            <v>500</v>
          </cell>
          <cell r="Y1500" t="str">
            <v>Gask</v>
          </cell>
          <cell r="AA1500" t="str">
            <v>Simple-Gasket</v>
          </cell>
          <cell r="AB1500" t="str">
            <v>Regular-Gask</v>
          </cell>
        </row>
        <row r="1501">
          <cell r="D1501" t="str">
            <v>2702SAA30/IND</v>
          </cell>
          <cell r="E1501">
            <v>2702</v>
          </cell>
          <cell r="F1501">
            <v>33.700000000000003</v>
          </cell>
          <cell r="G1501" t="str">
            <v>No</v>
          </cell>
          <cell r="H1501">
            <v>33.700000000000003</v>
          </cell>
          <cell r="I1501" t="str">
            <v>TI</v>
          </cell>
          <cell r="J1501" t="str">
            <v>Audit</v>
          </cell>
          <cell r="K1501" t="str">
            <v>2702SAA02</v>
          </cell>
          <cell r="L1501" t="str">
            <v>RD</v>
          </cell>
          <cell r="M1501" t="str">
            <v>S-Group</v>
          </cell>
          <cell r="N1501" t="str">
            <v>Reg</v>
          </cell>
          <cell r="P1501" t="str">
            <v>MTS-RET</v>
          </cell>
          <cell r="Q1501" t="str">
            <v>Live</v>
          </cell>
          <cell r="Y1501" t="str">
            <v>Gask</v>
          </cell>
          <cell r="AA1501" t="str">
            <v>Simple-Gasket</v>
          </cell>
          <cell r="AB1501" t="str">
            <v>Regular-Gask</v>
          </cell>
        </row>
        <row r="1502">
          <cell r="D1502" t="str">
            <v>2702WAA00/IND</v>
          </cell>
          <cell r="E1502">
            <v>2702</v>
          </cell>
          <cell r="F1502">
            <v>33.700000000000003</v>
          </cell>
          <cell r="G1502" t="str">
            <v>No</v>
          </cell>
          <cell r="H1502">
            <v>33.700000000000003</v>
          </cell>
          <cell r="I1502" t="str">
            <v>TI</v>
          </cell>
          <cell r="J1502" t="str">
            <v>Audit</v>
          </cell>
          <cell r="K1502" t="str">
            <v>2702WAA02</v>
          </cell>
          <cell r="L1502" t="str">
            <v>RD</v>
          </cell>
          <cell r="M1502" t="str">
            <v>S-Group</v>
          </cell>
          <cell r="N1502" t="str">
            <v>Reg</v>
          </cell>
          <cell r="O1502" t="str">
            <v>6.NP</v>
          </cell>
          <cell r="P1502" t="str">
            <v>MTS-RET</v>
          </cell>
          <cell r="Q1502" t="str">
            <v>Live</v>
          </cell>
          <cell r="X1502">
            <v>500</v>
          </cell>
          <cell r="Y1502" t="str">
            <v>Gask</v>
          </cell>
          <cell r="AA1502" t="str">
            <v>Simple-Gasket</v>
          </cell>
          <cell r="AB1502" t="str">
            <v>Regular-Gask</v>
          </cell>
        </row>
        <row r="1503">
          <cell r="D1503" t="str">
            <v>2702WAA30/IND</v>
          </cell>
          <cell r="E1503">
            <v>2702</v>
          </cell>
          <cell r="F1503">
            <v>33.700000000000003</v>
          </cell>
          <cell r="G1503" t="str">
            <v>No</v>
          </cell>
          <cell r="H1503">
            <v>33.700000000000003</v>
          </cell>
          <cell r="I1503" t="str">
            <v>TI</v>
          </cell>
          <cell r="J1503" t="str">
            <v>Audit</v>
          </cell>
          <cell r="K1503" t="str">
            <v>2702WAA02</v>
          </cell>
          <cell r="L1503" t="str">
            <v>RD</v>
          </cell>
          <cell r="M1503" t="str">
            <v>S-Group</v>
          </cell>
          <cell r="N1503" t="str">
            <v>Reg</v>
          </cell>
          <cell r="P1503" t="str">
            <v>MTS-RET</v>
          </cell>
          <cell r="Q1503" t="str">
            <v>Live</v>
          </cell>
          <cell r="Y1503" t="str">
            <v>Gask</v>
          </cell>
          <cell r="AA1503" t="str">
            <v>Simple-Gasket</v>
          </cell>
          <cell r="AB1503" t="str">
            <v>Regular-Gask</v>
          </cell>
        </row>
        <row r="1504">
          <cell r="D1504" t="str">
            <v>2702WAA31/IND</v>
          </cell>
          <cell r="E1504">
            <v>2702</v>
          </cell>
          <cell r="F1504">
            <v>33.700000000000003</v>
          </cell>
          <cell r="G1504" t="str">
            <v>No</v>
          </cell>
          <cell r="H1504">
            <v>33.700000000000003</v>
          </cell>
          <cell r="I1504" t="str">
            <v>TI</v>
          </cell>
          <cell r="J1504" t="str">
            <v>Audit</v>
          </cell>
          <cell r="K1504" t="str">
            <v>2702WAA02</v>
          </cell>
          <cell r="L1504" t="str">
            <v>RD</v>
          </cell>
          <cell r="M1504" t="str">
            <v>S-Group</v>
          </cell>
          <cell r="N1504" t="str">
            <v>Reg</v>
          </cell>
          <cell r="P1504" t="str">
            <v>MTS-RET</v>
          </cell>
          <cell r="Q1504" t="str">
            <v>Live</v>
          </cell>
          <cell r="Y1504" t="str">
            <v>Gask</v>
          </cell>
          <cell r="AA1504" t="str">
            <v>Simple-Gasket</v>
          </cell>
          <cell r="AB1504" t="str">
            <v>Regular-Gask</v>
          </cell>
        </row>
        <row r="1505">
          <cell r="D1505" t="str">
            <v>2702YAA00/IND</v>
          </cell>
          <cell r="E1505">
            <v>2702</v>
          </cell>
          <cell r="F1505">
            <v>33.700000000000003</v>
          </cell>
          <cell r="G1505" t="str">
            <v>No</v>
          </cell>
          <cell r="H1505">
            <v>33.700000000000003</v>
          </cell>
          <cell r="I1505" t="str">
            <v>TI</v>
          </cell>
          <cell r="J1505" t="str">
            <v>Audit</v>
          </cell>
          <cell r="K1505" t="str">
            <v>2702YAA02</v>
          </cell>
          <cell r="L1505" t="str">
            <v>RD</v>
          </cell>
          <cell r="M1505" t="str">
            <v>S-Group</v>
          </cell>
          <cell r="N1505" t="str">
            <v>Reg</v>
          </cell>
          <cell r="O1505" t="str">
            <v>6.NP</v>
          </cell>
          <cell r="P1505" t="str">
            <v>MTS-RET</v>
          </cell>
          <cell r="Q1505" t="str">
            <v>Live</v>
          </cell>
          <cell r="X1505">
            <v>500</v>
          </cell>
          <cell r="Y1505" t="str">
            <v>Gask</v>
          </cell>
          <cell r="AA1505" t="str">
            <v>Simple-Gasket</v>
          </cell>
          <cell r="AB1505" t="str">
            <v>Regular-Gask</v>
          </cell>
        </row>
        <row r="1506">
          <cell r="D1506" t="str">
            <v>2712YAA00/IND</v>
          </cell>
          <cell r="E1506">
            <v>2712</v>
          </cell>
          <cell r="F1506">
            <v>33.700000000000003</v>
          </cell>
          <cell r="G1506" t="str">
            <v>No</v>
          </cell>
          <cell r="H1506">
            <v>33.700000000000003</v>
          </cell>
          <cell r="I1506" t="str">
            <v>TI</v>
          </cell>
          <cell r="J1506" t="str">
            <v>Audit</v>
          </cell>
          <cell r="K1506" t="str">
            <v>2712YAA02/01</v>
          </cell>
          <cell r="L1506" t="str">
            <v>RD</v>
          </cell>
          <cell r="M1506" t="str">
            <v>S-Group</v>
          </cell>
          <cell r="N1506" t="str">
            <v>Reg</v>
          </cell>
          <cell r="P1506" t="str">
            <v>MTS-RET</v>
          </cell>
          <cell r="Q1506" t="str">
            <v>Live</v>
          </cell>
          <cell r="Y1506" t="str">
            <v>Gask</v>
          </cell>
          <cell r="AA1506" t="str">
            <v>Simple-Gasket</v>
          </cell>
          <cell r="AB1506" t="str">
            <v>Regular-Gask</v>
          </cell>
        </row>
        <row r="1507">
          <cell r="D1507" t="str">
            <v>2720WAA31/IND</v>
          </cell>
          <cell r="E1507">
            <v>2720</v>
          </cell>
          <cell r="F1507">
            <v>32.6</v>
          </cell>
          <cell r="G1507" t="str">
            <v>No</v>
          </cell>
          <cell r="H1507">
            <v>32.6</v>
          </cell>
          <cell r="I1507" t="str">
            <v>TI</v>
          </cell>
          <cell r="J1507" t="str">
            <v>Highend</v>
          </cell>
          <cell r="K1507" t="str">
            <v>2720WAA02</v>
          </cell>
          <cell r="L1507" t="str">
            <v>RD</v>
          </cell>
          <cell r="M1507" t="str">
            <v>S-Group</v>
          </cell>
          <cell r="N1507" t="str">
            <v>Reg</v>
          </cell>
          <cell r="P1507" t="str">
            <v>MTS-RET</v>
          </cell>
          <cell r="Q1507" t="str">
            <v>Live</v>
          </cell>
          <cell r="Y1507" t="str">
            <v>Adhe</v>
          </cell>
          <cell r="AA1507" t="str">
            <v>Simple-Adhesive</v>
          </cell>
          <cell r="AB1507" t="str">
            <v>Regular-Adhe</v>
          </cell>
        </row>
        <row r="1508">
          <cell r="D1508" t="str">
            <v>2721WAA31/IND</v>
          </cell>
          <cell r="E1508">
            <v>2721</v>
          </cell>
          <cell r="F1508">
            <v>32.6</v>
          </cell>
          <cell r="G1508" t="str">
            <v>No</v>
          </cell>
          <cell r="H1508">
            <v>32.6</v>
          </cell>
          <cell r="I1508" t="str">
            <v>TI</v>
          </cell>
          <cell r="J1508" t="str">
            <v>Highend</v>
          </cell>
          <cell r="K1508" t="str">
            <v>2721WAA02</v>
          </cell>
          <cell r="L1508" t="str">
            <v>SH</v>
          </cell>
          <cell r="M1508" t="str">
            <v>S-Group</v>
          </cell>
          <cell r="N1508" t="str">
            <v>Reg</v>
          </cell>
          <cell r="P1508" t="str">
            <v>MTS-RET</v>
          </cell>
          <cell r="Q1508" t="str">
            <v>Live</v>
          </cell>
          <cell r="Y1508" t="str">
            <v>Adhe</v>
          </cell>
          <cell r="AA1508" t="str">
            <v>Simple-Adhesive</v>
          </cell>
          <cell r="AB1508" t="str">
            <v>Regular-Adhe</v>
          </cell>
        </row>
        <row r="1509">
          <cell r="D1509" t="str">
            <v>2724WAA31/IND</v>
          </cell>
          <cell r="E1509">
            <v>2724</v>
          </cell>
          <cell r="F1509">
            <v>32.6</v>
          </cell>
          <cell r="G1509" t="str">
            <v>yes</v>
          </cell>
          <cell r="H1509">
            <v>30.3</v>
          </cell>
          <cell r="I1509" t="str">
            <v>TI</v>
          </cell>
          <cell r="J1509" t="str">
            <v>Audit</v>
          </cell>
          <cell r="K1509" t="str">
            <v>2724WAA02</v>
          </cell>
          <cell r="L1509" t="str">
            <v>RD</v>
          </cell>
          <cell r="M1509" t="str">
            <v>S-Group</v>
          </cell>
          <cell r="N1509" t="str">
            <v>Reg</v>
          </cell>
          <cell r="P1509" t="str">
            <v>MTS-RET</v>
          </cell>
          <cell r="Q1509" t="str">
            <v>Live</v>
          </cell>
          <cell r="Y1509" t="str">
            <v>Adhe</v>
          </cell>
          <cell r="AA1509" t="str">
            <v>Simple-Adhesive</v>
          </cell>
          <cell r="AB1509" t="str">
            <v>Regular-Adhe</v>
          </cell>
        </row>
        <row r="1510">
          <cell r="D1510" t="str">
            <v>2724YAA31/IND</v>
          </cell>
          <cell r="E1510">
            <v>2724</v>
          </cell>
          <cell r="F1510">
            <v>32.6</v>
          </cell>
          <cell r="G1510" t="str">
            <v>yes</v>
          </cell>
          <cell r="H1510">
            <v>30.3</v>
          </cell>
          <cell r="I1510" t="str">
            <v>TI</v>
          </cell>
          <cell r="J1510" t="str">
            <v>Audit</v>
          </cell>
          <cell r="K1510" t="str">
            <v>2724YAA02/2N</v>
          </cell>
          <cell r="L1510" t="str">
            <v>RD</v>
          </cell>
          <cell r="M1510" t="str">
            <v>S-Group</v>
          </cell>
          <cell r="N1510" t="str">
            <v>Reg</v>
          </cell>
          <cell r="P1510" t="str">
            <v>MTS-RET</v>
          </cell>
          <cell r="Q1510" t="str">
            <v>Live</v>
          </cell>
          <cell r="Y1510" t="str">
            <v>Adhe</v>
          </cell>
          <cell r="AA1510" t="str">
            <v>Simple-Adhesive</v>
          </cell>
          <cell r="AB1510" t="str">
            <v>Regular-Adhe</v>
          </cell>
        </row>
        <row r="1511">
          <cell r="D1511" t="str">
            <v>2725SAA31/IND</v>
          </cell>
          <cell r="E1511">
            <v>2725</v>
          </cell>
          <cell r="F1511">
            <v>32.6</v>
          </cell>
          <cell r="G1511" t="str">
            <v>No</v>
          </cell>
          <cell r="H1511">
            <v>32.6</v>
          </cell>
          <cell r="I1511" t="str">
            <v>TI</v>
          </cell>
          <cell r="J1511" t="str">
            <v>Highend</v>
          </cell>
          <cell r="K1511" t="str">
            <v>2725SAA02</v>
          </cell>
          <cell r="L1511" t="str">
            <v>RD</v>
          </cell>
          <cell r="M1511" t="str">
            <v>S-Group</v>
          </cell>
          <cell r="N1511" t="str">
            <v>Reg</v>
          </cell>
          <cell r="P1511" t="str">
            <v>MTO-NEW</v>
          </cell>
          <cell r="Q1511" t="str">
            <v>Live</v>
          </cell>
          <cell r="Y1511" t="str">
            <v>Adhe</v>
          </cell>
          <cell r="AA1511" t="str">
            <v>Simple-Adhesive</v>
          </cell>
          <cell r="AB1511" t="str">
            <v>Regular-Adhe</v>
          </cell>
        </row>
        <row r="1512">
          <cell r="D1512" t="str">
            <v>2725WAA31/IND</v>
          </cell>
          <cell r="E1512">
            <v>2725</v>
          </cell>
          <cell r="F1512">
            <v>32.6</v>
          </cell>
          <cell r="G1512" t="str">
            <v>No</v>
          </cell>
          <cell r="H1512">
            <v>32.6</v>
          </cell>
          <cell r="I1512" t="str">
            <v>TI</v>
          </cell>
          <cell r="J1512" t="str">
            <v>Highend</v>
          </cell>
          <cell r="K1512" t="str">
            <v>2725WAA02</v>
          </cell>
          <cell r="L1512" t="str">
            <v>RD</v>
          </cell>
          <cell r="M1512" t="str">
            <v>S-Group</v>
          </cell>
          <cell r="N1512" t="str">
            <v>Reg</v>
          </cell>
          <cell r="P1512" t="str">
            <v>MTS-RET</v>
          </cell>
          <cell r="Q1512" t="str">
            <v>Live</v>
          </cell>
          <cell r="Y1512" t="str">
            <v>Adhe</v>
          </cell>
          <cell r="AA1512" t="str">
            <v>Simple-Adhesive</v>
          </cell>
          <cell r="AB1512" t="str">
            <v>Regular-Adhe</v>
          </cell>
        </row>
        <row r="1513">
          <cell r="D1513" t="str">
            <v>2725YAA31/IND</v>
          </cell>
          <cell r="E1513">
            <v>2725</v>
          </cell>
          <cell r="F1513">
            <v>32.6</v>
          </cell>
          <cell r="G1513" t="str">
            <v>No</v>
          </cell>
          <cell r="H1513">
            <v>32.6</v>
          </cell>
          <cell r="I1513" t="str">
            <v>TI</v>
          </cell>
          <cell r="J1513" t="str">
            <v>Highend</v>
          </cell>
          <cell r="K1513" t="str">
            <v>2725YAA02/2N</v>
          </cell>
          <cell r="L1513" t="str">
            <v>RD</v>
          </cell>
          <cell r="M1513" t="str">
            <v>S-Group</v>
          </cell>
          <cell r="N1513" t="str">
            <v>Reg</v>
          </cell>
          <cell r="P1513" t="str">
            <v>MTS-RET</v>
          </cell>
          <cell r="Q1513" t="str">
            <v>Live</v>
          </cell>
          <cell r="Y1513" t="str">
            <v>Adhe</v>
          </cell>
          <cell r="AA1513" t="str">
            <v>Simple-Adhesive</v>
          </cell>
          <cell r="AB1513" t="str">
            <v>Regular-Adhe</v>
          </cell>
        </row>
        <row r="1514">
          <cell r="D1514" t="str">
            <v>2727SAA31/IND</v>
          </cell>
          <cell r="E1514">
            <v>2727</v>
          </cell>
          <cell r="F1514">
            <v>37</v>
          </cell>
          <cell r="G1514" t="str">
            <v>No</v>
          </cell>
          <cell r="H1514">
            <v>37</v>
          </cell>
          <cell r="I1514" t="str">
            <v>TI</v>
          </cell>
          <cell r="J1514" t="str">
            <v>Highend</v>
          </cell>
          <cell r="K1514" t="str">
            <v>2727SAA02</v>
          </cell>
          <cell r="L1514" t="str">
            <v>RD</v>
          </cell>
          <cell r="M1514" t="str">
            <v>S-Group</v>
          </cell>
          <cell r="N1514" t="str">
            <v>Reg</v>
          </cell>
          <cell r="P1514" t="str">
            <v>MTO-NEW</v>
          </cell>
          <cell r="Q1514" t="str">
            <v>Live</v>
          </cell>
          <cell r="Y1514" t="str">
            <v>Adhe</v>
          </cell>
          <cell r="AA1514" t="str">
            <v>Simple-Adhesive</v>
          </cell>
          <cell r="AB1514" t="str">
            <v>Regular-Adhe</v>
          </cell>
        </row>
        <row r="1515">
          <cell r="D1515" t="str">
            <v>2727WAA31/IND</v>
          </cell>
          <cell r="E1515">
            <v>2727</v>
          </cell>
          <cell r="F1515">
            <v>37</v>
          </cell>
          <cell r="G1515" t="str">
            <v>No</v>
          </cell>
          <cell r="H1515">
            <v>37</v>
          </cell>
          <cell r="I1515" t="str">
            <v>TI</v>
          </cell>
          <cell r="J1515" t="str">
            <v>Highend</v>
          </cell>
          <cell r="K1515" t="str">
            <v>2727WAA02</v>
          </cell>
          <cell r="L1515" t="str">
            <v>RD</v>
          </cell>
          <cell r="M1515" t="str">
            <v>S-Group</v>
          </cell>
          <cell r="N1515" t="str">
            <v>Reg</v>
          </cell>
          <cell r="P1515" t="str">
            <v>MTS-RET</v>
          </cell>
          <cell r="Q1515" t="str">
            <v>Live</v>
          </cell>
          <cell r="Y1515" t="str">
            <v>Adhe</v>
          </cell>
          <cell r="AA1515" t="str">
            <v>Simple-Adhesive</v>
          </cell>
          <cell r="AB1515" t="str">
            <v>Regular-Adhe</v>
          </cell>
        </row>
        <row r="1516">
          <cell r="D1516" t="str">
            <v>2727YAA31/IND</v>
          </cell>
          <cell r="E1516">
            <v>2727</v>
          </cell>
          <cell r="F1516">
            <v>37</v>
          </cell>
          <cell r="G1516" t="str">
            <v>No</v>
          </cell>
          <cell r="H1516">
            <v>37</v>
          </cell>
          <cell r="I1516" t="str">
            <v>TI</v>
          </cell>
          <cell r="J1516" t="str">
            <v>Highend</v>
          </cell>
          <cell r="K1516" t="str">
            <v>2727YAA02/2N</v>
          </cell>
          <cell r="L1516" t="str">
            <v>RD</v>
          </cell>
          <cell r="M1516" t="str">
            <v>S-Group</v>
          </cell>
          <cell r="N1516" t="str">
            <v>Reg</v>
          </cell>
          <cell r="P1516" t="str">
            <v>MTS-RET</v>
          </cell>
          <cell r="Q1516" t="str">
            <v>Live</v>
          </cell>
          <cell r="Y1516" t="str">
            <v>Adhe</v>
          </cell>
          <cell r="AA1516" t="str">
            <v>Simple-Adhesive</v>
          </cell>
          <cell r="AB1516" t="str">
            <v>Regular-Adhe</v>
          </cell>
        </row>
        <row r="1517">
          <cell r="D1517" t="str">
            <v>2728QAA31/IND</v>
          </cell>
          <cell r="E1517">
            <v>2728</v>
          </cell>
          <cell r="F1517">
            <v>50.3</v>
          </cell>
          <cell r="G1517" t="str">
            <v>Yes</v>
          </cell>
          <cell r="H1517">
            <v>48</v>
          </cell>
          <cell r="I1517" t="str">
            <v>TI</v>
          </cell>
          <cell r="J1517" t="str">
            <v>Highend</v>
          </cell>
          <cell r="K1517" t="str">
            <v>2728QAA02/BRN</v>
          </cell>
          <cell r="L1517" t="str">
            <v>RD</v>
          </cell>
          <cell r="M1517" t="str">
            <v>C-Group</v>
          </cell>
          <cell r="N1517" t="str">
            <v>Add on</v>
          </cell>
          <cell r="P1517" t="str">
            <v>PMR41</v>
          </cell>
          <cell r="Q1517" t="str">
            <v>DRP</v>
          </cell>
          <cell r="Y1517" t="str">
            <v>Adhe</v>
          </cell>
          <cell r="AA1517" t="str">
            <v>Simple-Adhesive</v>
          </cell>
          <cell r="AB1517" t="str">
            <v>MG Adhe + DR Adhe</v>
          </cell>
        </row>
        <row r="1518">
          <cell r="D1518" t="str">
            <v>2728SAA31/IND</v>
          </cell>
          <cell r="E1518">
            <v>2728</v>
          </cell>
          <cell r="F1518">
            <v>50.3</v>
          </cell>
          <cell r="G1518" t="str">
            <v>Yes</v>
          </cell>
          <cell r="H1518">
            <v>48</v>
          </cell>
          <cell r="I1518" t="str">
            <v>TI</v>
          </cell>
          <cell r="J1518" t="str">
            <v>Highend</v>
          </cell>
          <cell r="K1518" t="str">
            <v>2728SAA02</v>
          </cell>
          <cell r="L1518" t="str">
            <v>RD</v>
          </cell>
          <cell r="M1518" t="str">
            <v>C-Group</v>
          </cell>
          <cell r="N1518" t="str">
            <v>Add on</v>
          </cell>
          <cell r="P1518" t="str">
            <v>PMR41</v>
          </cell>
          <cell r="Q1518" t="str">
            <v>DRP</v>
          </cell>
          <cell r="Y1518" t="str">
            <v>Adhe</v>
          </cell>
          <cell r="AA1518" t="str">
            <v>Simple-Adhesive</v>
          </cell>
          <cell r="AB1518" t="str">
            <v>MG Adhe + DR Adhe</v>
          </cell>
        </row>
        <row r="1519">
          <cell r="D1519" t="str">
            <v>2728SAA32/IND</v>
          </cell>
          <cell r="E1519">
            <v>2728</v>
          </cell>
          <cell r="F1519">
            <v>50.3</v>
          </cell>
          <cell r="G1519" t="str">
            <v>Yes</v>
          </cell>
          <cell r="H1519">
            <v>48</v>
          </cell>
          <cell r="I1519" t="str">
            <v>TI</v>
          </cell>
          <cell r="J1519" t="str">
            <v>Highend</v>
          </cell>
          <cell r="K1519" t="str">
            <v>2728SAA02</v>
          </cell>
          <cell r="L1519" t="str">
            <v>RD</v>
          </cell>
          <cell r="M1519" t="str">
            <v>C-Group</v>
          </cell>
          <cell r="N1519" t="str">
            <v>Add on</v>
          </cell>
          <cell r="P1519" t="str">
            <v>PMR41</v>
          </cell>
          <cell r="Q1519" t="str">
            <v>DRP</v>
          </cell>
          <cell r="Y1519" t="str">
            <v>Adhe</v>
          </cell>
          <cell r="AA1519" t="str">
            <v>Simple-Adhesive</v>
          </cell>
          <cell r="AB1519" t="str">
            <v>MG Adhe + DR Adhe</v>
          </cell>
        </row>
        <row r="1520">
          <cell r="D1520" t="str">
            <v>2728WAA31/IND</v>
          </cell>
          <cell r="E1520">
            <v>2728</v>
          </cell>
          <cell r="F1520">
            <v>50.3</v>
          </cell>
          <cell r="G1520" t="str">
            <v>Yes</v>
          </cell>
          <cell r="H1520">
            <v>48</v>
          </cell>
          <cell r="I1520" t="str">
            <v>TI</v>
          </cell>
          <cell r="J1520" t="str">
            <v>Highend</v>
          </cell>
          <cell r="K1520" t="str">
            <v>2728WAA02</v>
          </cell>
          <cell r="L1520" t="str">
            <v>RD</v>
          </cell>
          <cell r="M1520" t="str">
            <v>C-Group</v>
          </cell>
          <cell r="N1520" t="str">
            <v>Add on</v>
          </cell>
          <cell r="P1520" t="str">
            <v>PMR41</v>
          </cell>
          <cell r="Q1520" t="str">
            <v>DRP</v>
          </cell>
          <cell r="Y1520" t="str">
            <v>Adhe</v>
          </cell>
          <cell r="AA1520" t="str">
            <v>Simple-Adhesive</v>
          </cell>
          <cell r="AB1520" t="str">
            <v>MG Adhe + DR Adhe</v>
          </cell>
        </row>
        <row r="1521">
          <cell r="D1521" t="str">
            <v>2729NAA31/IND</v>
          </cell>
          <cell r="E1521">
            <v>2729</v>
          </cell>
          <cell r="F1521">
            <v>39.1</v>
          </cell>
          <cell r="G1521" t="str">
            <v>No</v>
          </cell>
          <cell r="H1521">
            <v>39.1</v>
          </cell>
          <cell r="I1521" t="str">
            <v>TI</v>
          </cell>
          <cell r="J1521" t="str">
            <v>Highend</v>
          </cell>
          <cell r="K1521" t="str">
            <v>2729NAA02</v>
          </cell>
          <cell r="L1521" t="str">
            <v>RD</v>
          </cell>
          <cell r="M1521" t="str">
            <v>S-Group</v>
          </cell>
          <cell r="N1521" t="str">
            <v>Reg</v>
          </cell>
          <cell r="P1521" t="str">
            <v>PMR43</v>
          </cell>
          <cell r="Q1521" t="str">
            <v>DRP</v>
          </cell>
          <cell r="Y1521" t="str">
            <v>Gask</v>
          </cell>
          <cell r="AA1521" t="str">
            <v>Simple-Gasket</v>
          </cell>
          <cell r="AB1521" t="str">
            <v>Regular-Gask</v>
          </cell>
        </row>
        <row r="1522">
          <cell r="D1522" t="str">
            <v>2729SAA00/IND</v>
          </cell>
          <cell r="E1522">
            <v>2729</v>
          </cell>
          <cell r="F1522">
            <v>39.1</v>
          </cell>
          <cell r="G1522" t="str">
            <v>No</v>
          </cell>
          <cell r="H1522">
            <v>39.1</v>
          </cell>
          <cell r="I1522" t="str">
            <v>TI</v>
          </cell>
          <cell r="J1522" t="str">
            <v>Highend</v>
          </cell>
          <cell r="K1522" t="str">
            <v>2729SAA02</v>
          </cell>
          <cell r="L1522" t="str">
            <v>RD</v>
          </cell>
          <cell r="M1522" t="str">
            <v>S-Group</v>
          </cell>
          <cell r="N1522" t="str">
            <v>Reg</v>
          </cell>
          <cell r="P1522" t="str">
            <v>MTS-ECOM</v>
          </cell>
          <cell r="Q1522" t="str">
            <v>Live</v>
          </cell>
          <cell r="Y1522" t="str">
            <v>Gask</v>
          </cell>
          <cell r="AA1522" t="str">
            <v>Simple-Gasket</v>
          </cell>
          <cell r="AB1522" t="str">
            <v>Regular-Gask</v>
          </cell>
        </row>
        <row r="1523">
          <cell r="D1523" t="str">
            <v>2729WAA00/IND</v>
          </cell>
          <cell r="E1523">
            <v>2729</v>
          </cell>
          <cell r="F1523">
            <v>39.1</v>
          </cell>
          <cell r="G1523" t="str">
            <v>No</v>
          </cell>
          <cell r="H1523">
            <v>39.1</v>
          </cell>
          <cell r="I1523" t="str">
            <v>TI</v>
          </cell>
          <cell r="J1523" t="str">
            <v>Highend</v>
          </cell>
          <cell r="K1523" t="str">
            <v>2729WAA02</v>
          </cell>
          <cell r="L1523" t="str">
            <v>RD</v>
          </cell>
          <cell r="M1523" t="str">
            <v>S-Group</v>
          </cell>
          <cell r="N1523" t="str">
            <v>Reg</v>
          </cell>
          <cell r="P1523" t="str">
            <v>MTS-ECOM</v>
          </cell>
          <cell r="Q1523" t="str">
            <v>Live</v>
          </cell>
          <cell r="Y1523" t="str">
            <v>Gask</v>
          </cell>
          <cell r="AA1523" t="str">
            <v>Simple-Gasket</v>
          </cell>
          <cell r="AB1523" t="str">
            <v>Regular-Gask</v>
          </cell>
        </row>
        <row r="1524">
          <cell r="D1524" t="str">
            <v>2730SAA31/IND</v>
          </cell>
          <cell r="E1524">
            <v>2730</v>
          </cell>
          <cell r="F1524">
            <v>32.6</v>
          </cell>
          <cell r="G1524" t="str">
            <v>yes</v>
          </cell>
          <cell r="H1524">
            <v>30.3</v>
          </cell>
          <cell r="I1524" t="str">
            <v>TI</v>
          </cell>
          <cell r="J1524" t="str">
            <v>Highend</v>
          </cell>
          <cell r="K1524" t="str">
            <v>2730SAA02</v>
          </cell>
          <cell r="L1524" t="str">
            <v>RD</v>
          </cell>
          <cell r="M1524" t="str">
            <v>S-Group</v>
          </cell>
          <cell r="N1524" t="str">
            <v>Reg</v>
          </cell>
          <cell r="P1524" t="str">
            <v>PMR43</v>
          </cell>
          <cell r="Q1524" t="str">
            <v>DRP</v>
          </cell>
          <cell r="Y1524" t="str">
            <v>Adhe</v>
          </cell>
          <cell r="AA1524" t="str">
            <v>Simple-Adhesive</v>
          </cell>
          <cell r="AB1524" t="str">
            <v>Regular-Adhe</v>
          </cell>
        </row>
        <row r="1525">
          <cell r="D1525" t="str">
            <v>2730WAA31/IND</v>
          </cell>
          <cell r="E1525">
            <v>2730</v>
          </cell>
          <cell r="F1525">
            <v>32.6</v>
          </cell>
          <cell r="G1525" t="str">
            <v>yes</v>
          </cell>
          <cell r="H1525">
            <v>30.3</v>
          </cell>
          <cell r="I1525" t="str">
            <v>TI</v>
          </cell>
          <cell r="J1525" t="str">
            <v>Highend</v>
          </cell>
          <cell r="K1525" t="str">
            <v>2730WAA02</v>
          </cell>
          <cell r="L1525" t="str">
            <v>RD</v>
          </cell>
          <cell r="M1525" t="str">
            <v>S-Group</v>
          </cell>
          <cell r="N1525" t="str">
            <v>Reg</v>
          </cell>
          <cell r="P1525" t="str">
            <v>PMR43</v>
          </cell>
          <cell r="Q1525" t="str">
            <v>DRP</v>
          </cell>
          <cell r="Y1525" t="str">
            <v>Adhe</v>
          </cell>
          <cell r="AA1525" t="str">
            <v>Simple-Adhesive</v>
          </cell>
          <cell r="AB1525" t="str">
            <v>Regular-Adhe</v>
          </cell>
        </row>
        <row r="1526">
          <cell r="D1526" t="str">
            <v>2730YAA31/IND</v>
          </cell>
          <cell r="E1526">
            <v>2730</v>
          </cell>
          <cell r="F1526">
            <v>32.6</v>
          </cell>
          <cell r="G1526" t="str">
            <v>yes</v>
          </cell>
          <cell r="H1526">
            <v>30.3</v>
          </cell>
          <cell r="I1526" t="str">
            <v>TI</v>
          </cell>
          <cell r="J1526" t="str">
            <v>Highend</v>
          </cell>
          <cell r="K1526" t="str">
            <v>2730YAA02/2N</v>
          </cell>
          <cell r="L1526" t="str">
            <v>RD</v>
          </cell>
          <cell r="M1526" t="str">
            <v>S-Group</v>
          </cell>
          <cell r="N1526" t="str">
            <v>Reg</v>
          </cell>
          <cell r="P1526" t="str">
            <v>PMR43</v>
          </cell>
          <cell r="Q1526" t="str">
            <v>DRP</v>
          </cell>
          <cell r="Y1526" t="str">
            <v>Adhe</v>
          </cell>
          <cell r="AA1526" t="str">
            <v>Simple-Adhesive</v>
          </cell>
          <cell r="AB1526" t="str">
            <v>Regular-Adhe</v>
          </cell>
        </row>
        <row r="1527">
          <cell r="D1527" t="str">
            <v>2732SAA31/IND</v>
          </cell>
          <cell r="E1527">
            <v>2732</v>
          </cell>
          <cell r="F1527">
            <v>32.6</v>
          </cell>
          <cell r="G1527" t="str">
            <v>yes</v>
          </cell>
          <cell r="H1527">
            <v>30.3</v>
          </cell>
          <cell r="I1527" t="str">
            <v>TI</v>
          </cell>
          <cell r="J1527" t="str">
            <v>Highend</v>
          </cell>
          <cell r="K1527" t="str">
            <v>2732SAA02</v>
          </cell>
          <cell r="L1527" t="str">
            <v>RD</v>
          </cell>
          <cell r="M1527" t="str">
            <v>S-Group</v>
          </cell>
          <cell r="N1527" t="str">
            <v>Reg</v>
          </cell>
          <cell r="P1527" t="str">
            <v>MTS-RET</v>
          </cell>
          <cell r="Q1527" t="str">
            <v>Live</v>
          </cell>
          <cell r="Y1527" t="str">
            <v>Adhe</v>
          </cell>
          <cell r="AA1527" t="str">
            <v>Simple-Adhesive</v>
          </cell>
          <cell r="AB1527" t="str">
            <v>Regular-Adhe</v>
          </cell>
        </row>
        <row r="1528">
          <cell r="D1528" t="str">
            <v>2733SAA31/IND</v>
          </cell>
          <cell r="E1528">
            <v>2733</v>
          </cell>
          <cell r="F1528">
            <v>32.6</v>
          </cell>
          <cell r="G1528" t="str">
            <v>yes</v>
          </cell>
          <cell r="H1528">
            <v>30.3</v>
          </cell>
          <cell r="I1528" t="str">
            <v>TI</v>
          </cell>
          <cell r="J1528" t="str">
            <v>Highend</v>
          </cell>
          <cell r="K1528" t="str">
            <v>2733SAA02</v>
          </cell>
          <cell r="L1528" t="str">
            <v>SH</v>
          </cell>
          <cell r="M1528" t="str">
            <v>S-Group</v>
          </cell>
          <cell r="N1528" t="str">
            <v>Reg</v>
          </cell>
          <cell r="P1528" t="str">
            <v>MTS-RET</v>
          </cell>
          <cell r="Q1528" t="str">
            <v>Live</v>
          </cell>
          <cell r="Y1528" t="str">
            <v>Adhe</v>
          </cell>
          <cell r="AA1528" t="str">
            <v>Simple-Adhesive</v>
          </cell>
          <cell r="AB1528" t="str">
            <v>Regular-Adhe</v>
          </cell>
        </row>
        <row r="1529">
          <cell r="D1529" t="str">
            <v>291NAB00/IND</v>
          </cell>
          <cell r="E1529">
            <v>291</v>
          </cell>
          <cell r="F1529">
            <v>41.2</v>
          </cell>
          <cell r="G1529" t="str">
            <v>Yes</v>
          </cell>
          <cell r="H1529">
            <v>38.900000000000006</v>
          </cell>
          <cell r="I1529" t="str">
            <v>TI</v>
          </cell>
          <cell r="J1529" t="str">
            <v>Highend</v>
          </cell>
          <cell r="K1529" t="str">
            <v>291NAB02</v>
          </cell>
          <cell r="L1529" t="str">
            <v>SH</v>
          </cell>
          <cell r="M1529" t="str">
            <v>C-Group</v>
          </cell>
          <cell r="N1529" t="str">
            <v>Add on</v>
          </cell>
          <cell r="P1529" t="str">
            <v>PMR28</v>
          </cell>
          <cell r="Q1529" t="str">
            <v>DRP</v>
          </cell>
          <cell r="S1529">
            <v>0</v>
          </cell>
          <cell r="V1529">
            <v>0</v>
          </cell>
          <cell r="X1529">
            <v>0</v>
          </cell>
          <cell r="Y1529" t="str">
            <v>Adhe</v>
          </cell>
          <cell r="Z1529" t="str">
            <v>A1</v>
          </cell>
          <cell r="AA1529" t="str">
            <v>Activator</v>
          </cell>
          <cell r="AB1529" t="str">
            <v>MG Adhe + Activator</v>
          </cell>
        </row>
        <row r="1530">
          <cell r="D1530" t="str">
            <v>291YAB00/IND</v>
          </cell>
          <cell r="E1530">
            <v>291</v>
          </cell>
          <cell r="F1530">
            <v>41.2</v>
          </cell>
          <cell r="G1530" t="str">
            <v>Yes</v>
          </cell>
          <cell r="H1530">
            <v>38.900000000000006</v>
          </cell>
          <cell r="I1530" t="str">
            <v>TI</v>
          </cell>
          <cell r="J1530" t="str">
            <v>Highend</v>
          </cell>
          <cell r="K1530" t="str">
            <v>291YAB02</v>
          </cell>
          <cell r="L1530" t="str">
            <v>SH</v>
          </cell>
          <cell r="M1530" t="str">
            <v>C-Group</v>
          </cell>
          <cell r="N1530" t="str">
            <v>Add on</v>
          </cell>
          <cell r="P1530" t="str">
            <v>PMR21</v>
          </cell>
          <cell r="Q1530" t="str">
            <v>DRP</v>
          </cell>
          <cell r="S1530">
            <v>0</v>
          </cell>
          <cell r="V1530">
            <v>0</v>
          </cell>
          <cell r="X1530">
            <v>0</v>
          </cell>
          <cell r="Y1530" t="str">
            <v>Adhe</v>
          </cell>
          <cell r="Z1530" t="str">
            <v>A1</v>
          </cell>
          <cell r="AA1530" t="str">
            <v>Activator</v>
          </cell>
          <cell r="AB1530" t="str">
            <v>MG Adhe + Activator</v>
          </cell>
        </row>
        <row r="1531">
          <cell r="D1531" t="str">
            <v>291YAB30/IND</v>
          </cell>
          <cell r="E1531">
            <v>291</v>
          </cell>
          <cell r="F1531">
            <v>41.2</v>
          </cell>
          <cell r="G1531" t="str">
            <v>Yes</v>
          </cell>
          <cell r="H1531">
            <v>38.900000000000006</v>
          </cell>
          <cell r="I1531" t="str">
            <v>TI</v>
          </cell>
          <cell r="J1531" t="str">
            <v>Highend</v>
          </cell>
          <cell r="K1531" t="str">
            <v>291YAB02</v>
          </cell>
          <cell r="L1531" t="str">
            <v>SH</v>
          </cell>
          <cell r="M1531" t="str">
            <v>C-Group</v>
          </cell>
          <cell r="N1531" t="str">
            <v>Add on</v>
          </cell>
          <cell r="P1531" t="str">
            <v>PMR30</v>
          </cell>
          <cell r="Q1531" t="str">
            <v>DRP</v>
          </cell>
          <cell r="S1531">
            <v>0</v>
          </cell>
          <cell r="V1531">
            <v>0</v>
          </cell>
          <cell r="X1531">
            <v>0</v>
          </cell>
          <cell r="Y1531" t="str">
            <v>Adhe</v>
          </cell>
          <cell r="Z1531" t="str">
            <v>A1</v>
          </cell>
          <cell r="AA1531" t="str">
            <v>Activator</v>
          </cell>
          <cell r="AB1531" t="str">
            <v>MG Adhe + Activator</v>
          </cell>
        </row>
        <row r="1532">
          <cell r="D1532" t="str">
            <v>2927BAB00/IND</v>
          </cell>
          <cell r="E1532">
            <v>2927</v>
          </cell>
          <cell r="F1532">
            <v>32.6</v>
          </cell>
          <cell r="G1532" t="str">
            <v>Yes</v>
          </cell>
          <cell r="H1532">
            <v>30.3</v>
          </cell>
          <cell r="I1532" t="str">
            <v>TI</v>
          </cell>
          <cell r="J1532" t="str">
            <v>Highend</v>
          </cell>
          <cell r="K1532" t="str">
            <v>2927BAB02</v>
          </cell>
          <cell r="L1532" t="str">
            <v>SH</v>
          </cell>
          <cell r="M1532" t="str">
            <v>S-Group</v>
          </cell>
          <cell r="N1532" t="str">
            <v>Reg</v>
          </cell>
          <cell r="O1532" t="str">
            <v>5.T</v>
          </cell>
          <cell r="P1532" t="str">
            <v>PMR41</v>
          </cell>
          <cell r="Q1532" t="str">
            <v>DRP</v>
          </cell>
          <cell r="R1532">
            <v>90</v>
          </cell>
          <cell r="S1532">
            <v>90</v>
          </cell>
          <cell r="T1532">
            <v>90</v>
          </cell>
          <cell r="U1532">
            <v>76</v>
          </cell>
          <cell r="V1532">
            <v>85</v>
          </cell>
          <cell r="W1532">
            <v>75</v>
          </cell>
          <cell r="X1532">
            <v>59</v>
          </cell>
          <cell r="Y1532" t="str">
            <v>Adhe</v>
          </cell>
          <cell r="Z1532" t="str">
            <v>G2</v>
          </cell>
          <cell r="AA1532" t="str">
            <v>Simple-Adhesive</v>
          </cell>
          <cell r="AB1532" t="str">
            <v>Regular-Adhe</v>
          </cell>
        </row>
        <row r="1533">
          <cell r="D1533" t="str">
            <v>2927YAB00/IND</v>
          </cell>
          <cell r="E1533">
            <v>2927</v>
          </cell>
          <cell r="F1533">
            <v>32.6</v>
          </cell>
          <cell r="G1533" t="str">
            <v>Yes</v>
          </cell>
          <cell r="H1533">
            <v>30.3</v>
          </cell>
          <cell r="I1533" t="str">
            <v>TI</v>
          </cell>
          <cell r="J1533" t="str">
            <v>Highend</v>
          </cell>
          <cell r="K1533" t="str">
            <v>2927YAB02</v>
          </cell>
          <cell r="L1533" t="str">
            <v>SH</v>
          </cell>
          <cell r="M1533" t="str">
            <v>S-Group</v>
          </cell>
          <cell r="N1533" t="str">
            <v>Reg</v>
          </cell>
          <cell r="P1533" t="str">
            <v>PMR39</v>
          </cell>
          <cell r="Q1533" t="str">
            <v>DRP</v>
          </cell>
          <cell r="R1533">
            <v>100</v>
          </cell>
          <cell r="S1533">
            <v>100</v>
          </cell>
          <cell r="T1533">
            <v>100</v>
          </cell>
          <cell r="U1533">
            <v>82</v>
          </cell>
          <cell r="V1533">
            <v>82</v>
          </cell>
          <cell r="X1533">
            <v>0</v>
          </cell>
          <cell r="Y1533" t="str">
            <v>Adhe</v>
          </cell>
          <cell r="Z1533" t="str">
            <v>G2</v>
          </cell>
          <cell r="AA1533" t="str">
            <v>Simple-Adhesive</v>
          </cell>
          <cell r="AB1533" t="str">
            <v>Regular-Adhe</v>
          </cell>
        </row>
        <row r="1534">
          <cell r="D1534" t="str">
            <v>2937YDB00/IND</v>
          </cell>
          <cell r="E1534">
            <v>2937</v>
          </cell>
          <cell r="F1534">
            <v>32.6</v>
          </cell>
          <cell r="G1534" t="str">
            <v>No</v>
          </cell>
          <cell r="H1534">
            <v>32.6</v>
          </cell>
          <cell r="I1534" t="str">
            <v>TI</v>
          </cell>
          <cell r="J1534" t="str">
            <v>Audit</v>
          </cell>
          <cell r="K1534" t="str">
            <v>2937YDB02</v>
          </cell>
          <cell r="L1534" t="str">
            <v>SH</v>
          </cell>
          <cell r="M1534" t="str">
            <v>S-Group</v>
          </cell>
          <cell r="N1534" t="str">
            <v>Reg</v>
          </cell>
          <cell r="P1534" t="str">
            <v>PMR28</v>
          </cell>
          <cell r="Q1534" t="str">
            <v>DRP</v>
          </cell>
          <cell r="S1534">
            <v>0</v>
          </cell>
          <cell r="V1534">
            <v>0</v>
          </cell>
          <cell r="X1534">
            <v>0</v>
          </cell>
          <cell r="Y1534" t="str">
            <v>Gask</v>
          </cell>
          <cell r="Z1534" t="str">
            <v>G6</v>
          </cell>
          <cell r="AA1534" t="str">
            <v>Simple-Gasket</v>
          </cell>
          <cell r="AB1534" t="str">
            <v>Regular-Gask</v>
          </cell>
        </row>
        <row r="1535">
          <cell r="D1535" t="str">
            <v>2937YDB00Z1/IND</v>
          </cell>
          <cell r="E1535">
            <v>2937</v>
          </cell>
          <cell r="F1535">
            <v>32.6</v>
          </cell>
          <cell r="G1535" t="str">
            <v>No</v>
          </cell>
          <cell r="H1535">
            <v>32.6</v>
          </cell>
          <cell r="I1535" t="str">
            <v>TI</v>
          </cell>
          <cell r="J1535" t="str">
            <v>Audit</v>
          </cell>
          <cell r="K1535" t="str">
            <v>2937YDB02Z1</v>
          </cell>
          <cell r="L1535" t="str">
            <v>SH</v>
          </cell>
          <cell r="M1535" t="str">
            <v>S-Group</v>
          </cell>
          <cell r="N1535" t="str">
            <v>Reg</v>
          </cell>
          <cell r="P1535" t="str">
            <v>NM (INSTI)</v>
          </cell>
          <cell r="Q1535" t="str">
            <v>DRP</v>
          </cell>
          <cell r="S1535">
            <v>0</v>
          </cell>
          <cell r="V1535">
            <v>0</v>
          </cell>
          <cell r="X1535">
            <v>0</v>
          </cell>
          <cell r="Y1535" t="str">
            <v>Gask</v>
          </cell>
          <cell r="Z1535" t="str">
            <v>G6</v>
          </cell>
          <cell r="AA1535" t="str">
            <v>Simple-Gasket</v>
          </cell>
          <cell r="AB1535" t="str">
            <v>Regular-Gask</v>
          </cell>
        </row>
        <row r="1536">
          <cell r="D1536" t="str">
            <v>2940BEB00/IND</v>
          </cell>
          <cell r="E1536">
            <v>2940</v>
          </cell>
          <cell r="F1536">
            <v>39.200000000000003</v>
          </cell>
          <cell r="G1536" t="str">
            <v>No</v>
          </cell>
          <cell r="H1536">
            <v>39.200000000000003</v>
          </cell>
          <cell r="I1536" t="str">
            <v>TI</v>
          </cell>
          <cell r="J1536" t="str">
            <v>Highend</v>
          </cell>
          <cell r="K1536" t="str">
            <v>2940BEB02</v>
          </cell>
          <cell r="L1536" t="str">
            <v>SH</v>
          </cell>
          <cell r="M1536" t="str">
            <v>S-Group</v>
          </cell>
          <cell r="N1536" t="str">
            <v>Reg</v>
          </cell>
          <cell r="P1536" t="str">
            <v>PMR29</v>
          </cell>
          <cell r="Q1536" t="str">
            <v>DRP</v>
          </cell>
          <cell r="S1536">
            <v>0</v>
          </cell>
          <cell r="V1536">
            <v>0</v>
          </cell>
          <cell r="X1536">
            <v>0</v>
          </cell>
          <cell r="Y1536" t="str">
            <v>Adhe</v>
          </cell>
          <cell r="Z1536" t="str">
            <v>G1</v>
          </cell>
          <cell r="AA1536" t="str">
            <v>Simple-Adhesive</v>
          </cell>
          <cell r="AB1536" t="str">
            <v>Regular-Adhe</v>
          </cell>
        </row>
        <row r="1537">
          <cell r="D1537" t="str">
            <v>2940YEB00/IND</v>
          </cell>
          <cell r="E1537">
            <v>2940</v>
          </cell>
          <cell r="F1537">
            <v>39.200000000000003</v>
          </cell>
          <cell r="G1537" t="str">
            <v>No</v>
          </cell>
          <cell r="H1537">
            <v>39.200000000000003</v>
          </cell>
          <cell r="I1537" t="str">
            <v>TI</v>
          </cell>
          <cell r="J1537" t="str">
            <v>Highend</v>
          </cell>
          <cell r="K1537" t="str">
            <v>2940YEB02</v>
          </cell>
          <cell r="L1537" t="str">
            <v>SH</v>
          </cell>
          <cell r="M1537" t="str">
            <v>S-Group</v>
          </cell>
          <cell r="N1537" t="str">
            <v>Reg</v>
          </cell>
          <cell r="P1537" t="str">
            <v>PMR28</v>
          </cell>
          <cell r="Q1537" t="str">
            <v>DRP</v>
          </cell>
          <cell r="S1537">
            <v>0</v>
          </cell>
          <cell r="V1537">
            <v>0</v>
          </cell>
          <cell r="X1537">
            <v>0</v>
          </cell>
          <cell r="Y1537" t="str">
            <v>Adhe</v>
          </cell>
          <cell r="Z1537" t="str">
            <v>G1</v>
          </cell>
          <cell r="AA1537" t="str">
            <v>Simple-Adhesive</v>
          </cell>
          <cell r="AB1537" t="str">
            <v>Regular-Adhe</v>
          </cell>
        </row>
        <row r="1538">
          <cell r="D1538" t="str">
            <v>2955BAA00/IND</v>
          </cell>
          <cell r="E1538">
            <v>2955</v>
          </cell>
          <cell r="F1538">
            <v>27.200000000000003</v>
          </cell>
          <cell r="G1538" t="str">
            <v>No</v>
          </cell>
          <cell r="H1538">
            <v>27.200000000000003</v>
          </cell>
          <cell r="I1538" t="str">
            <v>TI</v>
          </cell>
          <cell r="J1538" t="str">
            <v>Audit</v>
          </cell>
          <cell r="K1538" t="str">
            <v>2955BAA02</v>
          </cell>
          <cell r="L1538" t="str">
            <v>SH</v>
          </cell>
          <cell r="M1538" t="str">
            <v>S-Group</v>
          </cell>
          <cell r="N1538" t="str">
            <v>Reg</v>
          </cell>
          <cell r="O1538" t="str">
            <v>5.T</v>
          </cell>
          <cell r="P1538" t="str">
            <v>MTS-IBD</v>
          </cell>
          <cell r="Q1538" t="str">
            <v>Live</v>
          </cell>
          <cell r="R1538">
            <v>398</v>
          </cell>
          <cell r="S1538">
            <v>398</v>
          </cell>
          <cell r="T1538">
            <v>365</v>
          </cell>
          <cell r="U1538">
            <v>370</v>
          </cell>
          <cell r="V1538">
            <v>140</v>
          </cell>
          <cell r="W1538">
            <v>130</v>
          </cell>
          <cell r="X1538">
            <v>91</v>
          </cell>
          <cell r="Y1538" t="str">
            <v>Adhe</v>
          </cell>
          <cell r="Z1538" t="str">
            <v>G8</v>
          </cell>
          <cell r="AA1538" t="str">
            <v>Simple-Adhesive</v>
          </cell>
          <cell r="AB1538" t="str">
            <v>Regular-Adhe</v>
          </cell>
        </row>
        <row r="1539">
          <cell r="D1539" t="str">
            <v>2955YAA00/IND</v>
          </cell>
          <cell r="E1539">
            <v>2955</v>
          </cell>
          <cell r="F1539">
            <v>27.200000000000003</v>
          </cell>
          <cell r="G1539" t="str">
            <v>No</v>
          </cell>
          <cell r="H1539">
            <v>27.200000000000003</v>
          </cell>
          <cell r="I1539" t="str">
            <v>TI</v>
          </cell>
          <cell r="J1539" t="str">
            <v>Audit</v>
          </cell>
          <cell r="K1539" t="str">
            <v>2955YAA02</v>
          </cell>
          <cell r="L1539" t="str">
            <v>SH</v>
          </cell>
          <cell r="M1539" t="str">
            <v>S-Group</v>
          </cell>
          <cell r="N1539" t="str">
            <v>Reg</v>
          </cell>
          <cell r="P1539" t="str">
            <v>PMR31</v>
          </cell>
          <cell r="Q1539" t="str">
            <v>DRP</v>
          </cell>
          <cell r="S1539">
            <v>0</v>
          </cell>
          <cell r="V1539">
            <v>0</v>
          </cell>
          <cell r="X1539">
            <v>0</v>
          </cell>
          <cell r="Y1539" t="str">
            <v>Adhe</v>
          </cell>
          <cell r="Z1539" t="str">
            <v>G8</v>
          </cell>
          <cell r="AA1539" t="str">
            <v>Simple-Adhesive</v>
          </cell>
          <cell r="AB1539" t="str">
            <v>Regular-Adhe</v>
          </cell>
        </row>
        <row r="1540">
          <cell r="D1540" t="str">
            <v>2957NAA31/BLK/IND</v>
          </cell>
          <cell r="E1540">
            <v>2957</v>
          </cell>
          <cell r="F1540">
            <v>40.000000000000007</v>
          </cell>
          <cell r="G1540" t="str">
            <v>Yes</v>
          </cell>
          <cell r="H1540">
            <v>37.70000000000001</v>
          </cell>
          <cell r="I1540" t="str">
            <v>TI</v>
          </cell>
          <cell r="J1540" t="str">
            <v>Highend</v>
          </cell>
          <cell r="K1540" t="str">
            <v>2957NAA02/BLK</v>
          </cell>
          <cell r="L1540" t="str">
            <v>SH</v>
          </cell>
          <cell r="M1540" t="str">
            <v>C-Group</v>
          </cell>
          <cell r="N1540" t="str">
            <v>Add on</v>
          </cell>
          <cell r="P1540" t="str">
            <v>PMR28</v>
          </cell>
          <cell r="Q1540" t="str">
            <v>DRP</v>
          </cell>
          <cell r="S1540">
            <v>0</v>
          </cell>
          <cell r="V1540">
            <v>0</v>
          </cell>
          <cell r="X1540">
            <v>0</v>
          </cell>
          <cell r="Y1540" t="str">
            <v>Adhe</v>
          </cell>
          <cell r="Z1540" t="str">
            <v>A1</v>
          </cell>
          <cell r="AA1540" t="str">
            <v>2 Part</v>
          </cell>
          <cell r="AB1540" t="str">
            <v>MG Adhe + Activator</v>
          </cell>
        </row>
        <row r="1541">
          <cell r="D1541" t="str">
            <v>2957SAA41/IND</v>
          </cell>
          <cell r="E1541">
            <v>2957</v>
          </cell>
          <cell r="F1541">
            <v>40.000000000000007</v>
          </cell>
          <cell r="G1541" t="str">
            <v>Yes</v>
          </cell>
          <cell r="H1541">
            <v>37.70000000000001</v>
          </cell>
          <cell r="I1541" t="str">
            <v>TI</v>
          </cell>
          <cell r="J1541" t="str">
            <v>Highend</v>
          </cell>
          <cell r="K1541" t="str">
            <v>2957SAA02</v>
          </cell>
          <cell r="L1541" t="str">
            <v>SH</v>
          </cell>
          <cell r="M1541" t="str">
            <v>C-Group</v>
          </cell>
          <cell r="N1541" t="str">
            <v>Add on</v>
          </cell>
          <cell r="P1541" t="str">
            <v>PMR28</v>
          </cell>
          <cell r="Q1541" t="str">
            <v>DRP</v>
          </cell>
          <cell r="S1541">
            <v>0</v>
          </cell>
          <cell r="V1541">
            <v>0</v>
          </cell>
          <cell r="X1541">
            <v>0</v>
          </cell>
          <cell r="Y1541" t="str">
            <v>Adhe</v>
          </cell>
          <cell r="Z1541" t="str">
            <v>A1</v>
          </cell>
          <cell r="AA1541" t="str">
            <v>Activator</v>
          </cell>
          <cell r="AB1541" t="str">
            <v>MG Adhe + Activator</v>
          </cell>
        </row>
        <row r="1542">
          <cell r="D1542" t="str">
            <v>2958YAA00/IND</v>
          </cell>
          <cell r="E1542">
            <v>2958</v>
          </cell>
          <cell r="F1542">
            <v>32.6</v>
          </cell>
          <cell r="G1542" t="e">
            <v>#N/A</v>
          </cell>
          <cell r="I1542" t="str">
            <v>TI</v>
          </cell>
          <cell r="J1542" t="str">
            <v>Audit</v>
          </cell>
          <cell r="K1542" t="str">
            <v>2958YAA02</v>
          </cell>
          <cell r="L1542" t="str">
            <v>SH</v>
          </cell>
          <cell r="M1542" t="str">
            <v>S-Group</v>
          </cell>
          <cell r="N1542" t="str">
            <v>Reg</v>
          </cell>
          <cell r="P1542" t="str">
            <v>PMR16</v>
          </cell>
          <cell r="Q1542" t="str">
            <v>DRP</v>
          </cell>
          <cell r="S1542">
            <v>0</v>
          </cell>
          <cell r="V1542">
            <v>0</v>
          </cell>
          <cell r="X1542">
            <v>0</v>
          </cell>
          <cell r="Y1542" t="str">
            <v>Adhe</v>
          </cell>
          <cell r="Z1542" t="str">
            <v>G5</v>
          </cell>
          <cell r="AA1542" t="str">
            <v>Simple-Adhesive</v>
          </cell>
          <cell r="AB1542" t="str">
            <v>Regular-Adhe</v>
          </cell>
        </row>
        <row r="1543">
          <cell r="D1543" t="str">
            <v>2959YAA00/IND</v>
          </cell>
          <cell r="E1543">
            <v>2959</v>
          </cell>
          <cell r="F1543">
            <v>39.1</v>
          </cell>
          <cell r="G1543" t="e">
            <v>#N/A</v>
          </cell>
          <cell r="I1543" t="str">
            <v>TI</v>
          </cell>
          <cell r="J1543" t="str">
            <v>Audit</v>
          </cell>
          <cell r="K1543" t="str">
            <v>2959YAA02</v>
          </cell>
          <cell r="L1543" t="str">
            <v>RD</v>
          </cell>
          <cell r="M1543" t="str">
            <v>S-Group</v>
          </cell>
          <cell r="N1543" t="str">
            <v>Reg</v>
          </cell>
          <cell r="P1543" t="str">
            <v>PMR29</v>
          </cell>
          <cell r="Q1543" t="str">
            <v>DRP</v>
          </cell>
          <cell r="S1543">
            <v>0</v>
          </cell>
          <cell r="V1543">
            <v>0</v>
          </cell>
          <cell r="X1543">
            <v>0</v>
          </cell>
          <cell r="Y1543" t="str">
            <v>Gask</v>
          </cell>
          <cell r="Z1543" t="str">
            <v>G4</v>
          </cell>
          <cell r="AA1543" t="str">
            <v>Simple-Gasket</v>
          </cell>
          <cell r="AB1543" t="str">
            <v>Regular-Gask</v>
          </cell>
        </row>
        <row r="1544">
          <cell r="D1544" t="str">
            <v>2959YAA00Z2/IND</v>
          </cell>
          <cell r="E1544">
            <v>2959</v>
          </cell>
          <cell r="F1544">
            <v>39.1</v>
          </cell>
          <cell r="G1544" t="e">
            <v>#N/A</v>
          </cell>
          <cell r="I1544" t="str">
            <v>TI</v>
          </cell>
          <cell r="J1544" t="str">
            <v>Audit</v>
          </cell>
          <cell r="K1544" t="str">
            <v>2959YAA02</v>
          </cell>
          <cell r="L1544" t="str">
            <v>RD</v>
          </cell>
          <cell r="M1544" t="str">
            <v>S-Group</v>
          </cell>
          <cell r="N1544" t="str">
            <v>Reg</v>
          </cell>
          <cell r="P1544" t="str">
            <v>NM (INSTI)</v>
          </cell>
          <cell r="Q1544" t="str">
            <v>DRP</v>
          </cell>
          <cell r="S1544">
            <v>0</v>
          </cell>
          <cell r="V1544">
            <v>0</v>
          </cell>
          <cell r="X1544">
            <v>0</v>
          </cell>
          <cell r="Y1544" t="str">
            <v>Gask</v>
          </cell>
          <cell r="Z1544" t="str">
            <v>G4</v>
          </cell>
          <cell r="AA1544" t="str">
            <v>Simple-Gasket</v>
          </cell>
          <cell r="AB1544" t="str">
            <v>Regular-Gask</v>
          </cell>
        </row>
        <row r="1545">
          <cell r="D1545" t="str">
            <v>2963SAA00/IND</v>
          </cell>
          <cell r="E1545">
            <v>2963</v>
          </cell>
          <cell r="F1545">
            <v>42.2</v>
          </cell>
          <cell r="G1545" t="e">
            <v>#N/A</v>
          </cell>
          <cell r="I1545" t="str">
            <v>TI</v>
          </cell>
          <cell r="J1545" t="str">
            <v>Highend</v>
          </cell>
          <cell r="K1545" t="str">
            <v>2963SAA02</v>
          </cell>
          <cell r="L1545" t="str">
            <v>SH</v>
          </cell>
          <cell r="M1545" t="str">
            <v>C-Group</v>
          </cell>
          <cell r="N1545" t="str">
            <v>Add on</v>
          </cell>
          <cell r="P1545" t="str">
            <v>PMR28</v>
          </cell>
          <cell r="Q1545" t="str">
            <v>DRP</v>
          </cell>
          <cell r="S1545">
            <v>0</v>
          </cell>
          <cell r="V1545">
            <v>0</v>
          </cell>
          <cell r="X1545">
            <v>0</v>
          </cell>
          <cell r="Y1545" t="str">
            <v>Adhe</v>
          </cell>
          <cell r="Z1545" t="str">
            <v>A2</v>
          </cell>
          <cell r="AA1545" t="str">
            <v>Activator</v>
          </cell>
          <cell r="AB1545" t="str">
            <v>MG Adhe + Activator</v>
          </cell>
        </row>
        <row r="1546">
          <cell r="D1546" t="str">
            <v>2963YBA00/IND</v>
          </cell>
          <cell r="E1546">
            <v>2963</v>
          </cell>
          <cell r="F1546">
            <v>42.2</v>
          </cell>
          <cell r="G1546" t="e">
            <v>#N/A</v>
          </cell>
          <cell r="I1546" t="str">
            <v>TI</v>
          </cell>
          <cell r="J1546" t="str">
            <v>Highend</v>
          </cell>
          <cell r="K1546" t="str">
            <v>2963YBA02</v>
          </cell>
          <cell r="L1546" t="str">
            <v>SH</v>
          </cell>
          <cell r="M1546" t="str">
            <v>C-Group</v>
          </cell>
          <cell r="N1546" t="str">
            <v>Add on</v>
          </cell>
          <cell r="P1546" t="str">
            <v>PMR17</v>
          </cell>
          <cell r="Q1546" t="str">
            <v>DRP</v>
          </cell>
          <cell r="S1546">
            <v>0</v>
          </cell>
          <cell r="V1546">
            <v>0</v>
          </cell>
          <cell r="X1546">
            <v>0</v>
          </cell>
          <cell r="Y1546" t="str">
            <v>Adhe</v>
          </cell>
          <cell r="Z1546" t="str">
            <v>A2</v>
          </cell>
          <cell r="AA1546" t="str">
            <v>Activator</v>
          </cell>
          <cell r="AB1546" t="str">
            <v>MG Adhe + Activator</v>
          </cell>
        </row>
        <row r="1547">
          <cell r="D1547" t="str">
            <v>2964BCA31/IND</v>
          </cell>
          <cell r="E1547">
            <v>2964</v>
          </cell>
          <cell r="F1547">
            <v>179.60000000000002</v>
          </cell>
          <cell r="G1547" t="e">
            <v>#N/A</v>
          </cell>
          <cell r="I1547" t="str">
            <v>TI</v>
          </cell>
          <cell r="J1547" t="str">
            <v>Highend</v>
          </cell>
          <cell r="K1547" t="str">
            <v>2964BCA02</v>
          </cell>
          <cell r="L1547" t="str">
            <v>SH</v>
          </cell>
          <cell r="M1547" t="str">
            <v>C-Group</v>
          </cell>
          <cell r="N1547" t="str">
            <v>Add on</v>
          </cell>
          <cell r="P1547" t="str">
            <v>NM</v>
          </cell>
          <cell r="Q1547" t="str">
            <v>DRP</v>
          </cell>
          <cell r="S1547">
            <v>0</v>
          </cell>
          <cell r="V1547">
            <v>0</v>
          </cell>
          <cell r="X1547">
            <v>0</v>
          </cell>
          <cell r="Y1547" t="str">
            <v>Adhe</v>
          </cell>
          <cell r="Z1547" t="str">
            <v>A3</v>
          </cell>
          <cell r="AA1547" t="str">
            <v>Dec Ring Assy</v>
          </cell>
          <cell r="AB1547">
            <v>0</v>
          </cell>
        </row>
        <row r="1548">
          <cell r="D1548" t="str">
            <v>2964BCB31/IND</v>
          </cell>
          <cell r="E1548">
            <v>2964</v>
          </cell>
          <cell r="F1548">
            <v>179.60000000000002</v>
          </cell>
          <cell r="G1548" t="e">
            <v>#N/A</v>
          </cell>
          <cell r="I1548" t="str">
            <v>TI</v>
          </cell>
          <cell r="J1548" t="str">
            <v>Highend</v>
          </cell>
          <cell r="K1548" t="str">
            <v>2964BCB02</v>
          </cell>
          <cell r="L1548" t="str">
            <v>SH</v>
          </cell>
          <cell r="M1548" t="str">
            <v>C-Group</v>
          </cell>
          <cell r="N1548" t="str">
            <v>Add on</v>
          </cell>
          <cell r="P1548" t="str">
            <v>NM</v>
          </cell>
          <cell r="Q1548" t="str">
            <v>DRP</v>
          </cell>
          <cell r="S1548">
            <v>0</v>
          </cell>
          <cell r="V1548">
            <v>0</v>
          </cell>
          <cell r="X1548">
            <v>0</v>
          </cell>
          <cell r="Y1548" t="str">
            <v>Adhe</v>
          </cell>
          <cell r="Z1548" t="str">
            <v>A3</v>
          </cell>
          <cell r="AA1548" t="str">
            <v>Dec Ring Screw Type</v>
          </cell>
          <cell r="AB1548">
            <v>0</v>
          </cell>
        </row>
        <row r="1549">
          <cell r="D1549" t="str">
            <v>2964YCA31/IND</v>
          </cell>
          <cell r="E1549">
            <v>2964</v>
          </cell>
          <cell r="F1549">
            <v>179.60000000000002</v>
          </cell>
          <cell r="G1549" t="e">
            <v>#N/A</v>
          </cell>
          <cell r="I1549" t="str">
            <v>TI</v>
          </cell>
          <cell r="J1549" t="str">
            <v>Highend</v>
          </cell>
          <cell r="K1549" t="str">
            <v>2964YCA02</v>
          </cell>
          <cell r="L1549" t="str">
            <v>SH</v>
          </cell>
          <cell r="M1549" t="str">
            <v>C-Group</v>
          </cell>
          <cell r="N1549" t="str">
            <v>Add on</v>
          </cell>
          <cell r="P1549" t="str">
            <v>NM</v>
          </cell>
          <cell r="Q1549" t="str">
            <v>DRP</v>
          </cell>
          <cell r="S1549">
            <v>0</v>
          </cell>
          <cell r="V1549">
            <v>0</v>
          </cell>
          <cell r="X1549">
            <v>0</v>
          </cell>
          <cell r="Y1549" t="str">
            <v>Adhe</v>
          </cell>
          <cell r="Z1549" t="str">
            <v>A3</v>
          </cell>
          <cell r="AA1549" t="str">
            <v>Dec Ring Assy</v>
          </cell>
          <cell r="AB1549">
            <v>0</v>
          </cell>
        </row>
        <row r="1550">
          <cell r="D1550" t="str">
            <v>3001SBC00/IND</v>
          </cell>
          <cell r="E1550">
            <v>3001</v>
          </cell>
          <cell r="F1550">
            <v>33.700000000000003</v>
          </cell>
          <cell r="G1550" t="str">
            <v>Yes</v>
          </cell>
          <cell r="H1550">
            <v>31.400000000000002</v>
          </cell>
          <cell r="I1550" t="str">
            <v>FT</v>
          </cell>
          <cell r="J1550" t="str">
            <v>Audit</v>
          </cell>
          <cell r="K1550" t="str">
            <v>3001SBC02</v>
          </cell>
          <cell r="L1550" t="str">
            <v>RD</v>
          </cell>
          <cell r="M1550" t="str">
            <v>S-Group</v>
          </cell>
          <cell r="N1550" t="str">
            <v>Reg</v>
          </cell>
          <cell r="P1550" t="str">
            <v>NM</v>
          </cell>
          <cell r="Q1550" t="str">
            <v>DRP</v>
          </cell>
          <cell r="S1550">
            <v>0</v>
          </cell>
          <cell r="V1550">
            <v>0</v>
          </cell>
          <cell r="X1550">
            <v>0</v>
          </cell>
          <cell r="Y1550" t="str">
            <v>Gask</v>
          </cell>
          <cell r="Z1550" t="str">
            <v>G3</v>
          </cell>
          <cell r="AA1550" t="str">
            <v>Simple-Gasket</v>
          </cell>
          <cell r="AB1550" t="str">
            <v>Regular-Gask</v>
          </cell>
        </row>
        <row r="1551">
          <cell r="D1551" t="str">
            <v>3001SBD00/IND</v>
          </cell>
          <cell r="E1551">
            <v>3001</v>
          </cell>
          <cell r="F1551">
            <v>33.700000000000003</v>
          </cell>
          <cell r="G1551" t="str">
            <v>Yes</v>
          </cell>
          <cell r="H1551">
            <v>31.400000000000002</v>
          </cell>
          <cell r="I1551" t="str">
            <v>FT</v>
          </cell>
          <cell r="J1551" t="str">
            <v>Audit</v>
          </cell>
          <cell r="K1551" t="str">
            <v>3001SBD02</v>
          </cell>
          <cell r="L1551" t="str">
            <v>RD</v>
          </cell>
          <cell r="M1551" t="str">
            <v>S-Group</v>
          </cell>
          <cell r="N1551" t="str">
            <v>Reg</v>
          </cell>
          <cell r="P1551" t="str">
            <v>PMR30</v>
          </cell>
          <cell r="Q1551" t="str">
            <v>DRP</v>
          </cell>
          <cell r="S1551">
            <v>0</v>
          </cell>
          <cell r="V1551">
            <v>0</v>
          </cell>
          <cell r="X1551">
            <v>0</v>
          </cell>
          <cell r="Y1551" t="str">
            <v>Gask</v>
          </cell>
          <cell r="Z1551" t="str">
            <v>G3</v>
          </cell>
          <cell r="AA1551" t="str">
            <v>Simple-Gasket</v>
          </cell>
          <cell r="AB1551" t="str">
            <v>Regular-Gask</v>
          </cell>
        </row>
        <row r="1552">
          <cell r="D1552" t="str">
            <v>3001SBN00/IND</v>
          </cell>
          <cell r="E1552">
            <v>3001</v>
          </cell>
          <cell r="F1552">
            <v>33.700000000000003</v>
          </cell>
          <cell r="G1552" t="str">
            <v>Yes</v>
          </cell>
          <cell r="H1552">
            <v>31.400000000000002</v>
          </cell>
          <cell r="I1552" t="str">
            <v>FT</v>
          </cell>
          <cell r="J1552" t="str">
            <v>Audit</v>
          </cell>
          <cell r="K1552" t="str">
            <v>3001SBN02</v>
          </cell>
          <cell r="L1552" t="str">
            <v>RD</v>
          </cell>
          <cell r="M1552" t="str">
            <v>S-Group</v>
          </cell>
          <cell r="N1552" t="str">
            <v>Reg</v>
          </cell>
          <cell r="P1552" t="str">
            <v>PMR35</v>
          </cell>
          <cell r="Q1552" t="str">
            <v>DRP</v>
          </cell>
          <cell r="S1552">
            <v>0</v>
          </cell>
          <cell r="V1552">
            <v>0</v>
          </cell>
          <cell r="X1552">
            <v>0</v>
          </cell>
          <cell r="Y1552" t="str">
            <v>Gask</v>
          </cell>
          <cell r="Z1552" t="str">
            <v>G1</v>
          </cell>
          <cell r="AA1552" t="str">
            <v>Simple-Gasket</v>
          </cell>
          <cell r="AB1552" t="str">
            <v>Regular-Gask</v>
          </cell>
        </row>
        <row r="1553">
          <cell r="D1553" t="str">
            <v>3001SBP00/IND</v>
          </cell>
          <cell r="E1553">
            <v>3001</v>
          </cell>
          <cell r="F1553">
            <v>33.700000000000003</v>
          </cell>
          <cell r="G1553" t="str">
            <v>Yes</v>
          </cell>
          <cell r="H1553">
            <v>31.400000000000002</v>
          </cell>
          <cell r="I1553" t="str">
            <v>FT</v>
          </cell>
          <cell r="J1553" t="str">
            <v>Audit</v>
          </cell>
          <cell r="K1553" t="str">
            <v>3001SBP02</v>
          </cell>
          <cell r="L1553" t="str">
            <v>RD</v>
          </cell>
          <cell r="M1553" t="str">
            <v>S-Group</v>
          </cell>
          <cell r="N1553" t="str">
            <v>Reg</v>
          </cell>
          <cell r="P1553" t="str">
            <v>PMR30</v>
          </cell>
          <cell r="Q1553" t="str">
            <v>DRP</v>
          </cell>
          <cell r="S1553">
            <v>0</v>
          </cell>
          <cell r="V1553">
            <v>0</v>
          </cell>
          <cell r="X1553">
            <v>0</v>
          </cell>
          <cell r="Y1553" t="str">
            <v>Gask</v>
          </cell>
          <cell r="Z1553" t="str">
            <v>G1</v>
          </cell>
          <cell r="AA1553" t="str">
            <v>Simple-Gasket</v>
          </cell>
          <cell r="AB1553" t="str">
            <v>Regular-Gask</v>
          </cell>
        </row>
        <row r="1554">
          <cell r="D1554" t="str">
            <v>3001SBR00/IND</v>
          </cell>
          <cell r="E1554">
            <v>3001</v>
          </cell>
          <cell r="F1554">
            <v>33.700000000000003</v>
          </cell>
          <cell r="G1554" t="str">
            <v>Yes</v>
          </cell>
          <cell r="H1554">
            <v>31.400000000000002</v>
          </cell>
          <cell r="I1554" t="str">
            <v>FT</v>
          </cell>
          <cell r="J1554" t="str">
            <v>Audit</v>
          </cell>
          <cell r="K1554" t="str">
            <v>3001SBR02</v>
          </cell>
          <cell r="L1554" t="str">
            <v>RD</v>
          </cell>
          <cell r="M1554" t="str">
            <v>S-Group</v>
          </cell>
          <cell r="N1554" t="str">
            <v>Reg</v>
          </cell>
          <cell r="P1554" t="str">
            <v>PMR30</v>
          </cell>
          <cell r="Q1554" t="str">
            <v>DRP</v>
          </cell>
          <cell r="S1554">
            <v>0</v>
          </cell>
          <cell r="V1554">
            <v>0</v>
          </cell>
          <cell r="X1554">
            <v>0</v>
          </cell>
          <cell r="Y1554" t="str">
            <v>Gask</v>
          </cell>
          <cell r="Z1554" t="str">
            <v>G1</v>
          </cell>
          <cell r="AA1554" t="str">
            <v>Simple-Gasket</v>
          </cell>
          <cell r="AB1554" t="str">
            <v>Regular-Gask</v>
          </cell>
        </row>
        <row r="1555">
          <cell r="D1555" t="str">
            <v>3001SDD31/IND</v>
          </cell>
          <cell r="E1555">
            <v>3001</v>
          </cell>
          <cell r="F1555">
            <v>33.700000000000003</v>
          </cell>
          <cell r="G1555" t="str">
            <v>Yes</v>
          </cell>
          <cell r="H1555">
            <v>31.400000000000002</v>
          </cell>
          <cell r="I1555" t="str">
            <v>FT</v>
          </cell>
          <cell r="J1555" t="str">
            <v>Audit</v>
          </cell>
          <cell r="K1555" t="str">
            <v>3001SDD02</v>
          </cell>
          <cell r="L1555" t="str">
            <v>RD</v>
          </cell>
          <cell r="M1555" t="str">
            <v>S-Group</v>
          </cell>
          <cell r="N1555" t="str">
            <v>Reg</v>
          </cell>
          <cell r="P1555" t="str">
            <v>PMR24</v>
          </cell>
          <cell r="Q1555" t="str">
            <v>DRP</v>
          </cell>
          <cell r="S1555">
            <v>0</v>
          </cell>
          <cell r="V1555">
            <v>0</v>
          </cell>
          <cell r="X1555">
            <v>0</v>
          </cell>
          <cell r="Y1555" t="str">
            <v>Gask</v>
          </cell>
          <cell r="Z1555" t="str">
            <v>G1</v>
          </cell>
          <cell r="AA1555" t="str">
            <v>Simple-Gasket</v>
          </cell>
          <cell r="AB1555" t="str">
            <v>Regular-Gask</v>
          </cell>
        </row>
        <row r="1556">
          <cell r="D1556" t="str">
            <v>3001SDE00/IND</v>
          </cell>
          <cell r="E1556">
            <v>3001</v>
          </cell>
          <cell r="F1556">
            <v>33.700000000000003</v>
          </cell>
          <cell r="G1556" t="str">
            <v>Yes</v>
          </cell>
          <cell r="H1556">
            <v>31.400000000000002</v>
          </cell>
          <cell r="I1556" t="str">
            <v>FT</v>
          </cell>
          <cell r="J1556" t="str">
            <v>Audit</v>
          </cell>
          <cell r="K1556" t="str">
            <v>3001SDE02</v>
          </cell>
          <cell r="L1556" t="str">
            <v>RD</v>
          </cell>
          <cell r="M1556" t="str">
            <v>S-Group</v>
          </cell>
          <cell r="N1556" t="str">
            <v>Reg</v>
          </cell>
          <cell r="P1556" t="str">
            <v>PMR20</v>
          </cell>
          <cell r="Q1556" t="str">
            <v>DRP</v>
          </cell>
          <cell r="S1556">
            <v>0</v>
          </cell>
          <cell r="V1556">
            <v>0</v>
          </cell>
          <cell r="X1556">
            <v>0</v>
          </cell>
          <cell r="Y1556" t="str">
            <v>Gask</v>
          </cell>
          <cell r="Z1556" t="str">
            <v>G1</v>
          </cell>
          <cell r="AA1556" t="str">
            <v>Simple-Gasket</v>
          </cell>
          <cell r="AB1556" t="str">
            <v>Regular-Gask</v>
          </cell>
        </row>
        <row r="1557">
          <cell r="D1557" t="str">
            <v>3001SDH00/IND</v>
          </cell>
          <cell r="E1557">
            <v>3001</v>
          </cell>
          <cell r="F1557">
            <v>33.700000000000003</v>
          </cell>
          <cell r="G1557" t="str">
            <v>Yes</v>
          </cell>
          <cell r="H1557">
            <v>31.400000000000002</v>
          </cell>
          <cell r="I1557" t="str">
            <v>FT</v>
          </cell>
          <cell r="J1557" t="str">
            <v>Audit</v>
          </cell>
          <cell r="K1557" t="str">
            <v>3001SDD02</v>
          </cell>
          <cell r="L1557" t="str">
            <v>RD</v>
          </cell>
          <cell r="M1557" t="str">
            <v>S-Group</v>
          </cell>
          <cell r="N1557" t="str">
            <v>Reg</v>
          </cell>
          <cell r="P1557" t="str">
            <v>PMR32</v>
          </cell>
          <cell r="Q1557" t="str">
            <v>DRP</v>
          </cell>
          <cell r="S1557">
            <v>0</v>
          </cell>
          <cell r="V1557">
            <v>0</v>
          </cell>
          <cell r="X1557">
            <v>0</v>
          </cell>
          <cell r="Y1557" t="str">
            <v>Gask</v>
          </cell>
          <cell r="Z1557" t="str">
            <v>G1</v>
          </cell>
          <cell r="AA1557" t="str">
            <v>Simple-Gasket</v>
          </cell>
          <cell r="AB1557" t="str">
            <v>Regular-Gask</v>
          </cell>
        </row>
        <row r="1558">
          <cell r="D1558" t="str">
            <v>3001SDQ00/IND</v>
          </cell>
          <cell r="E1558">
            <v>3001</v>
          </cell>
          <cell r="F1558">
            <v>33.700000000000003</v>
          </cell>
          <cell r="G1558" t="str">
            <v>Yes</v>
          </cell>
          <cell r="H1558">
            <v>31.400000000000002</v>
          </cell>
          <cell r="I1558" t="str">
            <v>FT</v>
          </cell>
          <cell r="J1558" t="str">
            <v>Audit</v>
          </cell>
          <cell r="K1558" t="str">
            <v>3001SDP02</v>
          </cell>
          <cell r="L1558" t="str">
            <v>RD</v>
          </cell>
          <cell r="M1558" t="str">
            <v>S-Group</v>
          </cell>
          <cell r="N1558" t="str">
            <v>Reg</v>
          </cell>
          <cell r="P1558" t="str">
            <v>PMR32</v>
          </cell>
          <cell r="Q1558" t="str">
            <v>DRP</v>
          </cell>
          <cell r="S1558">
            <v>0</v>
          </cell>
          <cell r="V1558">
            <v>0</v>
          </cell>
          <cell r="X1558">
            <v>0</v>
          </cell>
          <cell r="Y1558" t="str">
            <v>Gask</v>
          </cell>
          <cell r="Z1558" t="str">
            <v>G1</v>
          </cell>
          <cell r="AA1558" t="str">
            <v>Simple-Gasket</v>
          </cell>
          <cell r="AB1558" t="str">
            <v>Regular-Gask</v>
          </cell>
        </row>
        <row r="1559">
          <cell r="D1559" t="str">
            <v>3006SBD00/IND</v>
          </cell>
          <cell r="E1559">
            <v>3006</v>
          </cell>
          <cell r="F1559">
            <v>51.4</v>
          </cell>
          <cell r="G1559" t="str">
            <v>Yes</v>
          </cell>
          <cell r="H1559">
            <v>49.1</v>
          </cell>
          <cell r="I1559" t="str">
            <v>FT</v>
          </cell>
          <cell r="J1559" t="str">
            <v>Audit</v>
          </cell>
          <cell r="K1559" t="str">
            <v>3006SBD02</v>
          </cell>
          <cell r="L1559" t="str">
            <v>RD</v>
          </cell>
          <cell r="M1559" t="str">
            <v>C-Group</v>
          </cell>
          <cell r="N1559" t="str">
            <v>Add on</v>
          </cell>
          <cell r="P1559" t="str">
            <v>PMR24</v>
          </cell>
          <cell r="Q1559" t="str">
            <v>DRP</v>
          </cell>
          <cell r="S1559">
            <v>0</v>
          </cell>
          <cell r="V1559">
            <v>0</v>
          </cell>
          <cell r="X1559">
            <v>0</v>
          </cell>
          <cell r="Y1559" t="str">
            <v>Gask</v>
          </cell>
          <cell r="Z1559" t="str">
            <v>A3</v>
          </cell>
          <cell r="AA1559" t="str">
            <v>Dec ring-Gasket</v>
          </cell>
          <cell r="AB1559" t="str">
            <v>MG Gask + DR Adhe + Orientation</v>
          </cell>
        </row>
        <row r="1560">
          <cell r="D1560" t="str">
            <v>3006SGB00/IND</v>
          </cell>
          <cell r="E1560">
            <v>3006</v>
          </cell>
          <cell r="F1560">
            <v>51.4</v>
          </cell>
          <cell r="G1560" t="str">
            <v>Yes</v>
          </cell>
          <cell r="H1560">
            <v>49.1</v>
          </cell>
          <cell r="I1560" t="str">
            <v>FT</v>
          </cell>
          <cell r="J1560" t="str">
            <v>Audit</v>
          </cell>
          <cell r="K1560" t="str">
            <v>3006SBB02</v>
          </cell>
          <cell r="L1560" t="str">
            <v>RD</v>
          </cell>
          <cell r="M1560" t="str">
            <v>C-Group</v>
          </cell>
          <cell r="N1560" t="str">
            <v>Add on</v>
          </cell>
          <cell r="P1560" t="str">
            <v>PMR20</v>
          </cell>
          <cell r="Q1560" t="str">
            <v>DRP</v>
          </cell>
          <cell r="S1560">
            <v>0</v>
          </cell>
          <cell r="V1560">
            <v>0</v>
          </cell>
          <cell r="X1560">
            <v>0</v>
          </cell>
          <cell r="Y1560" t="str">
            <v>Gask</v>
          </cell>
          <cell r="Z1560" t="str">
            <v>A3</v>
          </cell>
          <cell r="AA1560" t="str">
            <v>Dec ring-Gasket</v>
          </cell>
          <cell r="AB1560" t="str">
            <v>MG Gask + DR Adhe + Orientation</v>
          </cell>
        </row>
        <row r="1561">
          <cell r="D1561" t="str">
            <v>3015ASD31/IND</v>
          </cell>
          <cell r="E1561">
            <v>3015</v>
          </cell>
          <cell r="F1561">
            <v>47</v>
          </cell>
          <cell r="G1561" t="str">
            <v>Yes</v>
          </cell>
          <cell r="H1561">
            <v>44.7</v>
          </cell>
          <cell r="I1561" t="str">
            <v>FT</v>
          </cell>
          <cell r="J1561" t="str">
            <v>Audit</v>
          </cell>
          <cell r="K1561" t="str">
            <v>3015ASD02/01</v>
          </cell>
          <cell r="L1561" t="str">
            <v>RD</v>
          </cell>
          <cell r="M1561" t="str">
            <v>C-Group</v>
          </cell>
          <cell r="N1561" t="str">
            <v>Add on</v>
          </cell>
          <cell r="O1561" t="str">
            <v>1.SH</v>
          </cell>
          <cell r="P1561" t="str">
            <v>MTS-RET</v>
          </cell>
          <cell r="Q1561" t="str">
            <v>Live</v>
          </cell>
          <cell r="R1561">
            <v>3325</v>
          </cell>
          <cell r="S1561">
            <v>3330</v>
          </cell>
          <cell r="T1561">
            <v>3370</v>
          </cell>
          <cell r="U1561">
            <v>3292</v>
          </cell>
          <cell r="V1561">
            <v>3758</v>
          </cell>
          <cell r="W1561">
            <v>3725</v>
          </cell>
          <cell r="X1561">
            <v>2354</v>
          </cell>
          <cell r="Y1561" t="str">
            <v>Gask</v>
          </cell>
          <cell r="Z1561" t="str">
            <v>A3</v>
          </cell>
          <cell r="AA1561" t="str">
            <v>Ring Assy</v>
          </cell>
          <cell r="AB1561" t="str">
            <v>MG Gask + DR Adhe + Orientation</v>
          </cell>
        </row>
        <row r="1562">
          <cell r="D1562" t="str">
            <v>3016ASB31/IND</v>
          </cell>
          <cell r="E1562">
            <v>3016</v>
          </cell>
          <cell r="F1562">
            <v>47</v>
          </cell>
          <cell r="G1562" t="str">
            <v>Yes</v>
          </cell>
          <cell r="H1562">
            <v>44.7</v>
          </cell>
          <cell r="I1562" t="str">
            <v>FT</v>
          </cell>
          <cell r="J1562" t="str">
            <v>Audit</v>
          </cell>
          <cell r="K1562" t="str">
            <v>3016ASB02/01</v>
          </cell>
          <cell r="L1562" t="str">
            <v>RD</v>
          </cell>
          <cell r="M1562" t="str">
            <v>C-Group</v>
          </cell>
          <cell r="N1562" t="str">
            <v>Add on</v>
          </cell>
          <cell r="P1562" t="str">
            <v>PMR31</v>
          </cell>
          <cell r="Q1562" t="str">
            <v>DRP</v>
          </cell>
          <cell r="S1562">
            <v>0</v>
          </cell>
          <cell r="V1562">
            <v>0</v>
          </cell>
          <cell r="X1562">
            <v>0</v>
          </cell>
          <cell r="Y1562" t="str">
            <v>Gask</v>
          </cell>
          <cell r="Z1562" t="str">
            <v>A3</v>
          </cell>
          <cell r="AA1562" t="str">
            <v>Ring Assy</v>
          </cell>
          <cell r="AB1562" t="str">
            <v>MG Gask + DR Adhe + Orientation</v>
          </cell>
        </row>
        <row r="1563">
          <cell r="D1563" t="str">
            <v>3017SSA00/IND</v>
          </cell>
          <cell r="E1563">
            <v>3017</v>
          </cell>
          <cell r="F1563">
            <v>47.9</v>
          </cell>
          <cell r="G1563" t="str">
            <v>Yes</v>
          </cell>
          <cell r="H1563">
            <v>45.6</v>
          </cell>
          <cell r="I1563" t="str">
            <v>FT</v>
          </cell>
          <cell r="J1563" t="str">
            <v>Audit</v>
          </cell>
          <cell r="K1563" t="str">
            <v>3017SSA02</v>
          </cell>
          <cell r="L1563" t="str">
            <v>RD</v>
          </cell>
          <cell r="M1563" t="str">
            <v>C-Group</v>
          </cell>
          <cell r="N1563" t="str">
            <v>Add on</v>
          </cell>
          <cell r="P1563" t="str">
            <v>PMR20</v>
          </cell>
          <cell r="Q1563" t="str">
            <v>DRP</v>
          </cell>
          <cell r="S1563">
            <v>0</v>
          </cell>
          <cell r="V1563">
            <v>0</v>
          </cell>
          <cell r="X1563">
            <v>0</v>
          </cell>
          <cell r="Y1563" t="str">
            <v>Adhe</v>
          </cell>
          <cell r="Z1563" t="str">
            <v>PED</v>
          </cell>
          <cell r="AA1563" t="str">
            <v>Min ring assy</v>
          </cell>
          <cell r="AB1563">
            <v>0</v>
          </cell>
        </row>
        <row r="1564">
          <cell r="D1564" t="str">
            <v>3018SSA31/IND</v>
          </cell>
          <cell r="E1564">
            <v>3018</v>
          </cell>
          <cell r="F1564">
            <v>41.2</v>
          </cell>
          <cell r="G1564" t="str">
            <v>Yes</v>
          </cell>
          <cell r="H1564">
            <v>38.900000000000006</v>
          </cell>
          <cell r="I1564" t="str">
            <v>FT</v>
          </cell>
          <cell r="J1564" t="str">
            <v>Audit</v>
          </cell>
          <cell r="K1564" t="str">
            <v>3018SSA02</v>
          </cell>
          <cell r="L1564" t="str">
            <v>SH</v>
          </cell>
          <cell r="M1564" t="str">
            <v>S-Group</v>
          </cell>
          <cell r="N1564" t="str">
            <v>Reg</v>
          </cell>
          <cell r="P1564" t="str">
            <v>PMR16</v>
          </cell>
          <cell r="Q1564" t="str">
            <v>DRP</v>
          </cell>
          <cell r="S1564">
            <v>0</v>
          </cell>
          <cell r="V1564">
            <v>0</v>
          </cell>
          <cell r="X1564">
            <v>0</v>
          </cell>
          <cell r="Y1564" t="str">
            <v>Adhe</v>
          </cell>
          <cell r="Z1564" t="str">
            <v>PED</v>
          </cell>
          <cell r="AA1564" t="str">
            <v>Simple-Adhesive</v>
          </cell>
          <cell r="AB1564" t="str">
            <v>Regular-Adhe</v>
          </cell>
        </row>
        <row r="1565">
          <cell r="D1565" t="str">
            <v>3020SSA31/IND</v>
          </cell>
          <cell r="E1565">
            <v>3020</v>
          </cell>
          <cell r="F1565">
            <v>43.5</v>
          </cell>
          <cell r="G1565" t="str">
            <v>Yes</v>
          </cell>
          <cell r="H1565">
            <v>41.2</v>
          </cell>
          <cell r="I1565" t="str">
            <v>FT</v>
          </cell>
          <cell r="J1565" t="str">
            <v>Audit</v>
          </cell>
          <cell r="K1565" t="str">
            <v>3020SSA02</v>
          </cell>
          <cell r="L1565" t="str">
            <v>SH</v>
          </cell>
          <cell r="M1565" t="str">
            <v>C-Group</v>
          </cell>
          <cell r="N1565" t="str">
            <v>Add on</v>
          </cell>
          <cell r="P1565" t="str">
            <v>PMR20</v>
          </cell>
          <cell r="Q1565" t="str">
            <v>DRP</v>
          </cell>
          <cell r="S1565">
            <v>0</v>
          </cell>
          <cell r="V1565">
            <v>0</v>
          </cell>
          <cell r="X1565">
            <v>0</v>
          </cell>
          <cell r="Y1565" t="str">
            <v>Adhe</v>
          </cell>
          <cell r="Z1565" t="str">
            <v>A1</v>
          </cell>
          <cell r="AA1565" t="str">
            <v>Screw Assy</v>
          </cell>
          <cell r="AB1565">
            <v>0</v>
          </cell>
        </row>
        <row r="1566">
          <cell r="D1566" t="str">
            <v>3021NSD00/IND</v>
          </cell>
          <cell r="E1566">
            <v>3021</v>
          </cell>
          <cell r="F1566">
            <v>33.700000000000003</v>
          </cell>
          <cell r="G1566" t="str">
            <v>Yes</v>
          </cell>
          <cell r="H1566">
            <v>31.400000000000002</v>
          </cell>
          <cell r="I1566" t="str">
            <v>FT</v>
          </cell>
          <cell r="J1566" t="str">
            <v>Audit</v>
          </cell>
          <cell r="K1566" t="str">
            <v>3021NSD02</v>
          </cell>
          <cell r="L1566" t="str">
            <v>RD</v>
          </cell>
          <cell r="M1566" t="str">
            <v>S-Group</v>
          </cell>
          <cell r="N1566" t="str">
            <v>Reg</v>
          </cell>
          <cell r="P1566" t="str">
            <v>PMR29</v>
          </cell>
          <cell r="Q1566" t="str">
            <v>DRP</v>
          </cell>
          <cell r="S1566">
            <v>0</v>
          </cell>
          <cell r="V1566">
            <v>0</v>
          </cell>
          <cell r="X1566">
            <v>0</v>
          </cell>
          <cell r="Y1566" t="str">
            <v>Gask</v>
          </cell>
          <cell r="Z1566" t="str">
            <v>G7</v>
          </cell>
          <cell r="AA1566" t="str">
            <v>Simple-Gasket</v>
          </cell>
          <cell r="AB1566" t="str">
            <v>Regular-Gask</v>
          </cell>
        </row>
        <row r="1567">
          <cell r="D1567" t="str">
            <v>3021SSC00/IND</v>
          </cell>
          <cell r="E1567">
            <v>3021</v>
          </cell>
          <cell r="F1567">
            <v>33.700000000000003</v>
          </cell>
          <cell r="G1567" t="str">
            <v>Yes</v>
          </cell>
          <cell r="H1567">
            <v>31.400000000000002</v>
          </cell>
          <cell r="I1567" t="str">
            <v>FT</v>
          </cell>
          <cell r="J1567" t="str">
            <v>Audit</v>
          </cell>
          <cell r="K1567" t="str">
            <v>3021SSC02</v>
          </cell>
          <cell r="L1567" t="str">
            <v>RD</v>
          </cell>
          <cell r="M1567" t="str">
            <v>S-Group</v>
          </cell>
          <cell r="N1567" t="str">
            <v>Reg</v>
          </cell>
          <cell r="P1567" t="str">
            <v>PMR36</v>
          </cell>
          <cell r="Q1567" t="str">
            <v>DRP</v>
          </cell>
          <cell r="S1567">
            <v>0</v>
          </cell>
          <cell r="V1567">
            <v>0</v>
          </cell>
          <cell r="X1567">
            <v>0</v>
          </cell>
          <cell r="Y1567" t="str">
            <v>Gask</v>
          </cell>
          <cell r="Z1567" t="str">
            <v>G7</v>
          </cell>
          <cell r="AA1567" t="str">
            <v>Simple-Gasket</v>
          </cell>
          <cell r="AB1567" t="str">
            <v>Regular-Gask</v>
          </cell>
        </row>
        <row r="1568">
          <cell r="D1568" t="str">
            <v>3021SSD00/IND</v>
          </cell>
          <cell r="E1568">
            <v>3021</v>
          </cell>
          <cell r="F1568">
            <v>33.700000000000003</v>
          </cell>
          <cell r="G1568" t="str">
            <v>Yes</v>
          </cell>
          <cell r="H1568">
            <v>31.400000000000002</v>
          </cell>
          <cell r="I1568" t="str">
            <v>FT</v>
          </cell>
          <cell r="J1568" t="str">
            <v>Audit</v>
          </cell>
          <cell r="K1568" t="str">
            <v>3021SSD02</v>
          </cell>
          <cell r="L1568" t="str">
            <v>RD</v>
          </cell>
          <cell r="M1568" t="str">
            <v>S-Group</v>
          </cell>
          <cell r="N1568" t="str">
            <v>Reg</v>
          </cell>
          <cell r="P1568" t="str">
            <v>PMR29</v>
          </cell>
          <cell r="Q1568" t="str">
            <v>DRP</v>
          </cell>
          <cell r="S1568">
            <v>0</v>
          </cell>
          <cell r="V1568">
            <v>0</v>
          </cell>
          <cell r="X1568">
            <v>0</v>
          </cell>
          <cell r="Y1568" t="str">
            <v>Gask</v>
          </cell>
          <cell r="Z1568" t="str">
            <v>G7</v>
          </cell>
          <cell r="AA1568" t="str">
            <v>Simple-Gasket</v>
          </cell>
          <cell r="AB1568" t="str">
            <v>Regular-Gask</v>
          </cell>
        </row>
        <row r="1569">
          <cell r="D1569" t="str">
            <v>3021SSE00/IND</v>
          </cell>
          <cell r="E1569">
            <v>3021</v>
          </cell>
          <cell r="F1569">
            <v>33.700000000000003</v>
          </cell>
          <cell r="G1569" t="str">
            <v>Yes</v>
          </cell>
          <cell r="H1569">
            <v>31.400000000000002</v>
          </cell>
          <cell r="I1569" t="str">
            <v>FT</v>
          </cell>
          <cell r="J1569" t="str">
            <v>Audit</v>
          </cell>
          <cell r="K1569" t="str">
            <v>3021SSE02</v>
          </cell>
          <cell r="L1569" t="str">
            <v>RD</v>
          </cell>
          <cell r="M1569" t="str">
            <v>S-Group</v>
          </cell>
          <cell r="N1569" t="str">
            <v>Reg</v>
          </cell>
          <cell r="P1569" t="str">
            <v>NM</v>
          </cell>
          <cell r="Q1569" t="str">
            <v>DRP</v>
          </cell>
          <cell r="S1569">
            <v>0</v>
          </cell>
          <cell r="V1569">
            <v>0</v>
          </cell>
          <cell r="X1569">
            <v>0</v>
          </cell>
          <cell r="Y1569" t="str">
            <v>Gask</v>
          </cell>
          <cell r="Z1569" t="str">
            <v>G7</v>
          </cell>
          <cell r="AA1569" t="str">
            <v>Simple-Gasket</v>
          </cell>
          <cell r="AB1569" t="str">
            <v>Regular-Gask</v>
          </cell>
        </row>
        <row r="1570">
          <cell r="D1570" t="str">
            <v>3021SSF00/IND</v>
          </cell>
          <cell r="E1570">
            <v>3021</v>
          </cell>
          <cell r="F1570">
            <v>33.700000000000003</v>
          </cell>
          <cell r="G1570" t="str">
            <v>Yes</v>
          </cell>
          <cell r="H1570">
            <v>31.400000000000002</v>
          </cell>
          <cell r="I1570" t="str">
            <v>FT</v>
          </cell>
          <cell r="J1570" t="str">
            <v>Audit</v>
          </cell>
          <cell r="K1570" t="str">
            <v>3021SSF02</v>
          </cell>
          <cell r="L1570" t="str">
            <v>RD</v>
          </cell>
          <cell r="M1570" t="str">
            <v>S-Group</v>
          </cell>
          <cell r="N1570" t="str">
            <v>Reg</v>
          </cell>
          <cell r="P1570" t="str">
            <v>NM</v>
          </cell>
          <cell r="Q1570" t="str">
            <v>DRP</v>
          </cell>
          <cell r="S1570">
            <v>0</v>
          </cell>
          <cell r="V1570">
            <v>0</v>
          </cell>
          <cell r="X1570">
            <v>0</v>
          </cell>
          <cell r="Y1570" t="str">
            <v>Gask</v>
          </cell>
          <cell r="Z1570" t="str">
            <v>G7</v>
          </cell>
          <cell r="AA1570" t="str">
            <v>Simple-Gasket</v>
          </cell>
          <cell r="AB1570" t="str">
            <v>Regular-Gask</v>
          </cell>
        </row>
        <row r="1571">
          <cell r="D1571" t="str">
            <v>3022SSA00/IND</v>
          </cell>
          <cell r="E1571">
            <v>3022</v>
          </cell>
          <cell r="F1571">
            <v>27.200000000000003</v>
          </cell>
          <cell r="G1571" t="str">
            <v>Yes</v>
          </cell>
          <cell r="H1571">
            <v>24.900000000000002</v>
          </cell>
          <cell r="I1571" t="str">
            <v>FT</v>
          </cell>
          <cell r="J1571" t="str">
            <v>Audit</v>
          </cell>
          <cell r="K1571" t="str">
            <v>3022SSA02</v>
          </cell>
          <cell r="L1571" t="str">
            <v>SH</v>
          </cell>
          <cell r="M1571" t="str">
            <v>S-Group</v>
          </cell>
          <cell r="N1571" t="str">
            <v>Reg</v>
          </cell>
          <cell r="O1571" t="str">
            <v>3.B</v>
          </cell>
          <cell r="P1571" t="str">
            <v>PMR43</v>
          </cell>
          <cell r="Q1571" t="str">
            <v>DRP</v>
          </cell>
          <cell r="R1571">
            <v>267</v>
          </cell>
          <cell r="S1571">
            <v>277</v>
          </cell>
          <cell r="T1571">
            <v>237</v>
          </cell>
          <cell r="U1571">
            <v>130</v>
          </cell>
          <cell r="V1571">
            <v>200</v>
          </cell>
          <cell r="W1571">
            <v>330</v>
          </cell>
          <cell r="X1571">
            <v>190</v>
          </cell>
          <cell r="Y1571" t="str">
            <v>Adhe</v>
          </cell>
          <cell r="Z1571" t="str">
            <v>G8</v>
          </cell>
          <cell r="AA1571" t="str">
            <v>Simple-Adhesive</v>
          </cell>
          <cell r="AB1571" t="str">
            <v>Regular-Adhe</v>
          </cell>
        </row>
        <row r="1572">
          <cell r="D1572" t="str">
            <v>3024SSA00/IND</v>
          </cell>
          <cell r="E1572">
            <v>3024</v>
          </cell>
          <cell r="F1572">
            <v>27.200000000000003</v>
          </cell>
          <cell r="G1572" t="str">
            <v>Yes</v>
          </cell>
          <cell r="H1572">
            <v>24.900000000000002</v>
          </cell>
          <cell r="I1572" t="str">
            <v>FT</v>
          </cell>
          <cell r="J1572" t="str">
            <v>Audit</v>
          </cell>
          <cell r="K1572" t="str">
            <v>3024SSA02</v>
          </cell>
          <cell r="L1572" t="str">
            <v>SH</v>
          </cell>
          <cell r="M1572" t="str">
            <v>S-Group</v>
          </cell>
          <cell r="N1572" t="str">
            <v>Reg</v>
          </cell>
          <cell r="P1572" t="str">
            <v>PMR28</v>
          </cell>
          <cell r="Q1572" t="str">
            <v>DRP</v>
          </cell>
          <cell r="S1572">
            <v>0</v>
          </cell>
          <cell r="V1572">
            <v>0</v>
          </cell>
          <cell r="X1572">
            <v>0</v>
          </cell>
          <cell r="Y1572" t="str">
            <v>Adhe</v>
          </cell>
          <cell r="Z1572" t="str">
            <v>PED</v>
          </cell>
          <cell r="AA1572" t="str">
            <v>Simple-Adhesive</v>
          </cell>
          <cell r="AB1572" t="str">
            <v>Regular-Adhe</v>
          </cell>
        </row>
        <row r="1573">
          <cell r="D1573" t="str">
            <v>3024SSB00/IND</v>
          </cell>
          <cell r="E1573">
            <v>3024</v>
          </cell>
          <cell r="F1573">
            <v>27.200000000000003</v>
          </cell>
          <cell r="G1573" t="str">
            <v>Yes</v>
          </cell>
          <cell r="H1573">
            <v>24.900000000000002</v>
          </cell>
          <cell r="I1573" t="str">
            <v>FT</v>
          </cell>
          <cell r="J1573" t="str">
            <v>Audit</v>
          </cell>
          <cell r="K1573" t="str">
            <v>3024SSB02</v>
          </cell>
          <cell r="L1573" t="str">
            <v>SH</v>
          </cell>
          <cell r="M1573" t="str">
            <v>S-Group</v>
          </cell>
          <cell r="N1573" t="str">
            <v>Reg</v>
          </cell>
          <cell r="P1573" t="str">
            <v>PMR22</v>
          </cell>
          <cell r="Q1573" t="str">
            <v>DRP</v>
          </cell>
          <cell r="S1573">
            <v>0</v>
          </cell>
          <cell r="V1573">
            <v>0</v>
          </cell>
          <cell r="X1573">
            <v>0</v>
          </cell>
          <cell r="Y1573" t="str">
            <v>Adhe</v>
          </cell>
          <cell r="Z1573" t="str">
            <v>PED</v>
          </cell>
          <cell r="AA1573" t="str">
            <v>Simple-Adhesive</v>
          </cell>
          <cell r="AB1573" t="str">
            <v>Regular-Adhe</v>
          </cell>
        </row>
        <row r="1574">
          <cell r="D1574" t="str">
            <v>3025SSB00/IND</v>
          </cell>
          <cell r="E1574">
            <v>3025</v>
          </cell>
          <cell r="F1574">
            <v>27.200000000000003</v>
          </cell>
          <cell r="G1574" t="str">
            <v>Yes</v>
          </cell>
          <cell r="H1574">
            <v>24.900000000000002</v>
          </cell>
          <cell r="I1574" t="str">
            <v>FT</v>
          </cell>
          <cell r="J1574" t="str">
            <v>Audit</v>
          </cell>
          <cell r="K1574" t="str">
            <v>3025SSB02</v>
          </cell>
          <cell r="L1574" t="str">
            <v>SH</v>
          </cell>
          <cell r="M1574" t="str">
            <v>S-Group</v>
          </cell>
          <cell r="N1574" t="str">
            <v>Reg</v>
          </cell>
          <cell r="P1574" t="str">
            <v>PMR20</v>
          </cell>
          <cell r="Q1574" t="str">
            <v>DRP</v>
          </cell>
          <cell r="S1574">
            <v>0</v>
          </cell>
          <cell r="V1574">
            <v>0</v>
          </cell>
          <cell r="X1574">
            <v>0</v>
          </cell>
          <cell r="Y1574" t="str">
            <v>Adhe</v>
          </cell>
          <cell r="Z1574" t="str">
            <v>G5</v>
          </cell>
          <cell r="AA1574" t="str">
            <v>Simple-Adhesive</v>
          </cell>
          <cell r="AB1574" t="str">
            <v>Regular-Adhe</v>
          </cell>
        </row>
        <row r="1575">
          <cell r="D1575" t="str">
            <v>3026SSA00/IND</v>
          </cell>
          <cell r="E1575">
            <v>3026</v>
          </cell>
          <cell r="F1575">
            <v>41.2</v>
          </cell>
          <cell r="G1575" t="str">
            <v>Yes</v>
          </cell>
          <cell r="H1575">
            <v>38.900000000000006</v>
          </cell>
          <cell r="I1575" t="str">
            <v>FT</v>
          </cell>
          <cell r="J1575" t="str">
            <v>Audit</v>
          </cell>
          <cell r="K1575" t="str">
            <v>3026SSA02</v>
          </cell>
          <cell r="L1575" t="str">
            <v>SH</v>
          </cell>
          <cell r="M1575" t="str">
            <v>C-Group</v>
          </cell>
          <cell r="N1575" t="str">
            <v>Add on</v>
          </cell>
          <cell r="P1575" t="str">
            <v>PMR20</v>
          </cell>
          <cell r="Q1575" t="str">
            <v>DRP</v>
          </cell>
          <cell r="S1575">
            <v>0</v>
          </cell>
          <cell r="V1575">
            <v>0</v>
          </cell>
          <cell r="X1575">
            <v>0</v>
          </cell>
          <cell r="Y1575" t="str">
            <v>Adhe</v>
          </cell>
          <cell r="Z1575" t="str">
            <v>A2</v>
          </cell>
          <cell r="AA1575" t="str">
            <v>Activator</v>
          </cell>
          <cell r="AB1575" t="str">
            <v>MG Adhe + Activator</v>
          </cell>
        </row>
        <row r="1576">
          <cell r="D1576" t="str">
            <v>3030SKA31/IND</v>
          </cell>
          <cell r="E1576">
            <v>3030</v>
          </cell>
          <cell r="F1576">
            <v>51.4</v>
          </cell>
          <cell r="G1576" t="str">
            <v>Yes</v>
          </cell>
          <cell r="H1576">
            <v>49.1</v>
          </cell>
          <cell r="I1576" t="str">
            <v>FT</v>
          </cell>
          <cell r="J1576" t="str">
            <v>Audit</v>
          </cell>
          <cell r="K1576" t="str">
            <v>3030SDA02</v>
          </cell>
          <cell r="L1576" t="str">
            <v>RD</v>
          </cell>
          <cell r="M1576" t="str">
            <v>C-Group</v>
          </cell>
          <cell r="N1576" t="str">
            <v>Add on</v>
          </cell>
          <cell r="P1576" t="str">
            <v>PMR20</v>
          </cell>
          <cell r="Q1576" t="str">
            <v>DRP</v>
          </cell>
          <cell r="S1576">
            <v>0</v>
          </cell>
          <cell r="V1576">
            <v>0</v>
          </cell>
          <cell r="X1576">
            <v>0</v>
          </cell>
          <cell r="Y1576" t="str">
            <v>Gask</v>
          </cell>
          <cell r="Z1576" t="str">
            <v>A3</v>
          </cell>
          <cell r="AA1576" t="str">
            <v>Dec ring-Gasket</v>
          </cell>
          <cell r="AB1576" t="str">
            <v>MG Gask + DR Adhe + Orientation</v>
          </cell>
        </row>
        <row r="1577">
          <cell r="D1577" t="str">
            <v>3040SFB00/IND</v>
          </cell>
          <cell r="E1577">
            <v>3040</v>
          </cell>
          <cell r="F1577">
            <v>27.200000000000003</v>
          </cell>
          <cell r="G1577" t="str">
            <v>Yes</v>
          </cell>
          <cell r="H1577">
            <v>24.900000000000002</v>
          </cell>
          <cell r="I1577" t="str">
            <v>FT</v>
          </cell>
          <cell r="J1577" t="str">
            <v>Audit</v>
          </cell>
          <cell r="K1577" t="str">
            <v>3040SFB02</v>
          </cell>
          <cell r="L1577" t="str">
            <v>SH</v>
          </cell>
          <cell r="M1577" t="str">
            <v>S-Group</v>
          </cell>
          <cell r="N1577" t="str">
            <v>Reg</v>
          </cell>
          <cell r="P1577" t="str">
            <v>PMR33</v>
          </cell>
          <cell r="Q1577" t="str">
            <v>DRP</v>
          </cell>
          <cell r="S1577">
            <v>0</v>
          </cell>
          <cell r="V1577">
            <v>0</v>
          </cell>
          <cell r="X1577">
            <v>0</v>
          </cell>
          <cell r="Y1577" t="str">
            <v>Adhe</v>
          </cell>
          <cell r="Z1577" t="str">
            <v>G5</v>
          </cell>
          <cell r="AA1577" t="str">
            <v>Simple-Adhesive</v>
          </cell>
          <cell r="AB1577" t="str">
            <v>Regular-Adhe</v>
          </cell>
        </row>
        <row r="1578">
          <cell r="D1578" t="str">
            <v>3040SFC00/IND</v>
          </cell>
          <cell r="E1578">
            <v>3040</v>
          </cell>
          <cell r="F1578">
            <v>103.5</v>
          </cell>
          <cell r="G1578" t="str">
            <v>Yes</v>
          </cell>
          <cell r="H1578">
            <v>101.2</v>
          </cell>
          <cell r="I1578" t="str">
            <v>FT</v>
          </cell>
          <cell r="J1578" t="str">
            <v>Audit</v>
          </cell>
          <cell r="K1578" t="str">
            <v>3040SFC02</v>
          </cell>
          <cell r="L1578" t="str">
            <v>SH</v>
          </cell>
          <cell r="M1578" t="str">
            <v>C-Group</v>
          </cell>
          <cell r="N1578" t="str">
            <v>Add on</v>
          </cell>
          <cell r="P1578" t="str">
            <v>MTO-DRP</v>
          </cell>
          <cell r="Q1578" t="str">
            <v>DRP</v>
          </cell>
          <cell r="S1578">
            <v>0</v>
          </cell>
          <cell r="V1578">
            <v>0</v>
          </cell>
          <cell r="X1578">
            <v>0</v>
          </cell>
          <cell r="Y1578" t="str">
            <v>Adhe</v>
          </cell>
          <cell r="Z1578" t="str">
            <v>PED</v>
          </cell>
          <cell r="AA1578" t="str">
            <v>BC Screw Type</v>
          </cell>
          <cell r="AB1578" t="str">
            <v>MG Adhe + DR sticker + BC Screw+ Thread insert</v>
          </cell>
        </row>
        <row r="1579">
          <cell r="D1579" t="str">
            <v>3040SFD00/IND</v>
          </cell>
          <cell r="E1579">
            <v>3040</v>
          </cell>
          <cell r="F1579">
            <v>27.200000000000003</v>
          </cell>
          <cell r="G1579" t="str">
            <v>Yes</v>
          </cell>
          <cell r="H1579">
            <v>24.900000000000002</v>
          </cell>
          <cell r="I1579" t="str">
            <v>FT</v>
          </cell>
          <cell r="J1579" t="str">
            <v>Audit</v>
          </cell>
          <cell r="K1579" t="str">
            <v>3040SFD02</v>
          </cell>
          <cell r="L1579" t="str">
            <v>SH</v>
          </cell>
          <cell r="M1579" t="str">
            <v>S-Group</v>
          </cell>
          <cell r="N1579" t="str">
            <v>Reg</v>
          </cell>
          <cell r="P1579" t="str">
            <v>NM (CR)</v>
          </cell>
          <cell r="Q1579" t="str">
            <v>DRP</v>
          </cell>
          <cell r="S1579">
            <v>0</v>
          </cell>
          <cell r="V1579">
            <v>0</v>
          </cell>
          <cell r="X1579">
            <v>0</v>
          </cell>
          <cell r="Y1579" t="str">
            <v>Adhe</v>
          </cell>
          <cell r="Z1579" t="str">
            <v>G5</v>
          </cell>
          <cell r="AA1579" t="str">
            <v>Simple-Adhesive</v>
          </cell>
          <cell r="AB1579" t="str">
            <v>Regular-Adhe</v>
          </cell>
        </row>
        <row r="1580">
          <cell r="D1580" t="str">
            <v>3054SFA31/IND</v>
          </cell>
          <cell r="E1580">
            <v>3054</v>
          </cell>
          <cell r="F1580">
            <v>30.200000000000003</v>
          </cell>
          <cell r="G1580" t="str">
            <v>Yes</v>
          </cell>
          <cell r="H1580">
            <v>27.900000000000002</v>
          </cell>
          <cell r="I1580" t="str">
            <v>FT</v>
          </cell>
          <cell r="J1580" t="str">
            <v>Audit</v>
          </cell>
          <cell r="K1580" t="str">
            <v>3054SFA02</v>
          </cell>
          <cell r="L1580" t="str">
            <v>SH</v>
          </cell>
          <cell r="M1580" t="str">
            <v>S-Group</v>
          </cell>
          <cell r="N1580" t="str">
            <v>Reg</v>
          </cell>
          <cell r="P1580" t="str">
            <v>PMR19</v>
          </cell>
          <cell r="Q1580" t="str">
            <v>DRP</v>
          </cell>
          <cell r="S1580">
            <v>0</v>
          </cell>
          <cell r="V1580">
            <v>0</v>
          </cell>
          <cell r="X1580">
            <v>0</v>
          </cell>
          <cell r="Y1580" t="str">
            <v>Adhe</v>
          </cell>
          <cell r="Z1580" t="str">
            <v>G2</v>
          </cell>
          <cell r="AA1580" t="str">
            <v>Simple-Adhesive</v>
          </cell>
          <cell r="AB1580" t="str">
            <v>Regular-Adhe</v>
          </cell>
        </row>
        <row r="1581">
          <cell r="D1581" t="str">
            <v>3057NEA00/BLK/IND</v>
          </cell>
          <cell r="E1581">
            <v>3057</v>
          </cell>
          <cell r="F1581">
            <v>33.700000000000003</v>
          </cell>
          <cell r="G1581" t="str">
            <v>Yes</v>
          </cell>
          <cell r="H1581">
            <v>31.400000000000002</v>
          </cell>
          <cell r="I1581" t="str">
            <v>FT</v>
          </cell>
          <cell r="J1581" t="str">
            <v>Audit</v>
          </cell>
          <cell r="K1581" t="str">
            <v>3057NEA02/BLK</v>
          </cell>
          <cell r="L1581" t="str">
            <v>RD</v>
          </cell>
          <cell r="M1581" t="str">
            <v>S-Group</v>
          </cell>
          <cell r="N1581" t="str">
            <v>Reg</v>
          </cell>
          <cell r="P1581" t="str">
            <v>PMR24</v>
          </cell>
          <cell r="Q1581" t="str">
            <v>DRP</v>
          </cell>
          <cell r="S1581">
            <v>0</v>
          </cell>
          <cell r="V1581">
            <v>0</v>
          </cell>
          <cell r="X1581">
            <v>0</v>
          </cell>
          <cell r="Y1581" t="str">
            <v>Gask</v>
          </cell>
          <cell r="Z1581" t="str">
            <v>PED</v>
          </cell>
          <cell r="AA1581" t="str">
            <v>Simple-Gasket</v>
          </cell>
          <cell r="AB1581" t="str">
            <v>Regular-Gask</v>
          </cell>
        </row>
        <row r="1582">
          <cell r="D1582" t="str">
            <v>3057SEA00/IND</v>
          </cell>
          <cell r="E1582">
            <v>3057</v>
          </cell>
          <cell r="F1582">
            <v>33.700000000000003</v>
          </cell>
          <cell r="G1582" t="str">
            <v>Yes</v>
          </cell>
          <cell r="H1582">
            <v>31.400000000000002</v>
          </cell>
          <cell r="I1582" t="str">
            <v>FT</v>
          </cell>
          <cell r="J1582" t="str">
            <v>Audit</v>
          </cell>
          <cell r="K1582" t="str">
            <v>3057SEA02</v>
          </cell>
          <cell r="L1582" t="str">
            <v>RD</v>
          </cell>
          <cell r="M1582" t="str">
            <v>S-Group</v>
          </cell>
          <cell r="N1582" t="str">
            <v>Reg</v>
          </cell>
          <cell r="P1582" t="str">
            <v>PMR24</v>
          </cell>
          <cell r="Q1582" t="str">
            <v>DRP</v>
          </cell>
          <cell r="S1582">
            <v>0</v>
          </cell>
          <cell r="V1582">
            <v>0</v>
          </cell>
          <cell r="X1582">
            <v>0</v>
          </cell>
          <cell r="Y1582" t="str">
            <v>Gask</v>
          </cell>
          <cell r="Z1582" t="str">
            <v>PED</v>
          </cell>
          <cell r="AA1582" t="str">
            <v>Simple-Gasket</v>
          </cell>
          <cell r="AB1582" t="str">
            <v>Regular-Gask</v>
          </cell>
        </row>
        <row r="1583">
          <cell r="D1583" t="str">
            <v>3063SEA32/IND</v>
          </cell>
          <cell r="E1583">
            <v>3063</v>
          </cell>
          <cell r="F1583">
            <v>159.5</v>
          </cell>
          <cell r="G1583" t="str">
            <v>Yes</v>
          </cell>
          <cell r="H1583">
            <v>157.19999999999999</v>
          </cell>
          <cell r="I1583" t="str">
            <v>FT</v>
          </cell>
          <cell r="J1583" t="str">
            <v>Audit</v>
          </cell>
          <cell r="K1583" t="str">
            <v>3063SEA02</v>
          </cell>
          <cell r="L1583" t="str">
            <v>RD</v>
          </cell>
          <cell r="M1583" t="str">
            <v>C-Group</v>
          </cell>
          <cell r="N1583" t="str">
            <v>Add on</v>
          </cell>
          <cell r="P1583" t="str">
            <v>PMR20</v>
          </cell>
          <cell r="Q1583" t="str">
            <v>DRP</v>
          </cell>
          <cell r="S1583">
            <v>0</v>
          </cell>
          <cell r="V1583">
            <v>0</v>
          </cell>
          <cell r="X1583">
            <v>0</v>
          </cell>
          <cell r="Y1583" t="str">
            <v>Adhe</v>
          </cell>
          <cell r="Z1583" t="str">
            <v>A1</v>
          </cell>
          <cell r="AA1583" t="str">
            <v>Dec-Screw Assy</v>
          </cell>
          <cell r="AB1583">
            <v>0</v>
          </cell>
        </row>
        <row r="1584">
          <cell r="D1584" t="str">
            <v>3066KFA31/IND</v>
          </cell>
          <cell r="E1584">
            <v>3066</v>
          </cell>
          <cell r="F1584">
            <v>162.5</v>
          </cell>
          <cell r="G1584" t="str">
            <v>Yes</v>
          </cell>
          <cell r="H1584">
            <v>160.19999999999999</v>
          </cell>
          <cell r="I1584" t="str">
            <v>FT</v>
          </cell>
          <cell r="J1584" t="str">
            <v>Audit</v>
          </cell>
          <cell r="K1584" t="str">
            <v>3066SEA02</v>
          </cell>
          <cell r="L1584" t="str">
            <v>SH</v>
          </cell>
          <cell r="M1584" t="str">
            <v>C-Group</v>
          </cell>
          <cell r="N1584" t="str">
            <v>Add on</v>
          </cell>
          <cell r="P1584" t="str">
            <v>PMR20</v>
          </cell>
          <cell r="Q1584" t="str">
            <v>DRP</v>
          </cell>
          <cell r="S1584">
            <v>0</v>
          </cell>
          <cell r="V1584">
            <v>0</v>
          </cell>
          <cell r="X1584">
            <v>0</v>
          </cell>
          <cell r="Y1584" t="str">
            <v>Adhe</v>
          </cell>
          <cell r="Z1584" t="str">
            <v>A1</v>
          </cell>
          <cell r="AA1584" t="str">
            <v>Ring Assy</v>
          </cell>
          <cell r="AB1584" t="str">
            <v>MG Adhe + DR screw</v>
          </cell>
        </row>
        <row r="1585">
          <cell r="D1585" t="str">
            <v>3066KFA32/IND</v>
          </cell>
          <cell r="E1585">
            <v>3066</v>
          </cell>
          <cell r="F1585">
            <v>162.5</v>
          </cell>
          <cell r="G1585" t="str">
            <v>Yes</v>
          </cell>
          <cell r="H1585">
            <v>160.19999999999999</v>
          </cell>
          <cell r="I1585" t="str">
            <v>FT</v>
          </cell>
          <cell r="J1585" t="str">
            <v>Audit</v>
          </cell>
          <cell r="K1585" t="str">
            <v>3066SEA02</v>
          </cell>
          <cell r="L1585" t="str">
            <v>SH</v>
          </cell>
          <cell r="M1585" t="str">
            <v>C-Group</v>
          </cell>
          <cell r="N1585" t="str">
            <v>Add on</v>
          </cell>
          <cell r="P1585" t="str">
            <v>PMR20</v>
          </cell>
          <cell r="Q1585" t="str">
            <v>DRP</v>
          </cell>
          <cell r="S1585">
            <v>0</v>
          </cell>
          <cell r="V1585">
            <v>0</v>
          </cell>
          <cell r="X1585">
            <v>0</v>
          </cell>
          <cell r="Y1585" t="str">
            <v>Adhe</v>
          </cell>
          <cell r="Z1585" t="str">
            <v>A1</v>
          </cell>
          <cell r="AA1585" t="str">
            <v>Ring Assy</v>
          </cell>
          <cell r="AB1585" t="str">
            <v>MG Adhe + DR screw</v>
          </cell>
        </row>
        <row r="1586">
          <cell r="D1586" t="str">
            <v>3067SEA31/IND</v>
          </cell>
          <cell r="E1586">
            <v>3067</v>
          </cell>
          <cell r="F1586">
            <v>27.200000000000003</v>
          </cell>
          <cell r="G1586" t="str">
            <v>Yes</v>
          </cell>
          <cell r="H1586">
            <v>24.900000000000002</v>
          </cell>
          <cell r="I1586" t="str">
            <v>FT</v>
          </cell>
          <cell r="J1586" t="str">
            <v>Audit</v>
          </cell>
          <cell r="K1586" t="str">
            <v>3067SEA02</v>
          </cell>
          <cell r="L1586" t="str">
            <v>SH</v>
          </cell>
          <cell r="M1586" t="str">
            <v>S-Group</v>
          </cell>
          <cell r="N1586" t="str">
            <v>Reg</v>
          </cell>
          <cell r="P1586" t="str">
            <v>PMR20</v>
          </cell>
          <cell r="Q1586" t="str">
            <v>DRP</v>
          </cell>
          <cell r="S1586">
            <v>0</v>
          </cell>
          <cell r="V1586">
            <v>0</v>
          </cell>
          <cell r="X1586">
            <v>0</v>
          </cell>
          <cell r="Y1586" t="str">
            <v>Adhe</v>
          </cell>
          <cell r="Z1586" t="str">
            <v>G5</v>
          </cell>
          <cell r="AA1586" t="str">
            <v>Simple-Adhesive</v>
          </cell>
          <cell r="AB1586" t="str">
            <v>Regular-Adhe</v>
          </cell>
        </row>
        <row r="1587">
          <cell r="D1587" t="str">
            <v>3069KEA31/IND</v>
          </cell>
          <cell r="E1587">
            <v>3069</v>
          </cell>
          <cell r="F1587">
            <v>162.5</v>
          </cell>
          <cell r="G1587" t="str">
            <v>Yes</v>
          </cell>
          <cell r="H1587">
            <v>160.19999999999999</v>
          </cell>
          <cell r="I1587" t="str">
            <v>FT</v>
          </cell>
          <cell r="J1587" t="str">
            <v>Audit</v>
          </cell>
          <cell r="K1587" t="str">
            <v>3069SEA02</v>
          </cell>
          <cell r="L1587" t="str">
            <v>SH</v>
          </cell>
          <cell r="M1587" t="str">
            <v>C-Group</v>
          </cell>
          <cell r="N1587" t="str">
            <v>Add on</v>
          </cell>
          <cell r="P1587" t="str">
            <v>PMR19</v>
          </cell>
          <cell r="Q1587" t="str">
            <v>DRP</v>
          </cell>
          <cell r="S1587">
            <v>0</v>
          </cell>
          <cell r="V1587">
            <v>0</v>
          </cell>
          <cell r="X1587">
            <v>0</v>
          </cell>
          <cell r="Y1587" t="str">
            <v>Adhe</v>
          </cell>
          <cell r="Z1587" t="str">
            <v>A1</v>
          </cell>
          <cell r="AA1587" t="str">
            <v>Ring Assy</v>
          </cell>
          <cell r="AB1587" t="str">
            <v>MG Adhe + DR screw</v>
          </cell>
        </row>
        <row r="1588">
          <cell r="D1588" t="str">
            <v>3070SEA32/IND</v>
          </cell>
          <cell r="E1588">
            <v>3070</v>
          </cell>
          <cell r="F1588">
            <v>34.600000000000009</v>
          </cell>
          <cell r="G1588" t="str">
            <v>Yes</v>
          </cell>
          <cell r="H1588">
            <v>32.300000000000011</v>
          </cell>
          <cell r="I1588" t="str">
            <v>FT</v>
          </cell>
          <cell r="J1588" t="str">
            <v>Audit</v>
          </cell>
          <cell r="K1588" t="str">
            <v>3070SEA02</v>
          </cell>
          <cell r="L1588" t="str">
            <v>SH</v>
          </cell>
          <cell r="M1588" t="str">
            <v>C-Group</v>
          </cell>
          <cell r="N1588" t="str">
            <v>Add on</v>
          </cell>
          <cell r="P1588" t="str">
            <v>PMR20</v>
          </cell>
          <cell r="Q1588" t="str">
            <v>DRP</v>
          </cell>
          <cell r="S1588">
            <v>0</v>
          </cell>
          <cell r="V1588">
            <v>0</v>
          </cell>
          <cell r="X1588">
            <v>0</v>
          </cell>
          <cell r="Y1588" t="str">
            <v>Adhe</v>
          </cell>
          <cell r="Z1588" t="str">
            <v>A3</v>
          </cell>
          <cell r="AA1588" t="str">
            <v>Ring Assy</v>
          </cell>
          <cell r="AB1588">
            <v>0</v>
          </cell>
        </row>
        <row r="1589">
          <cell r="D1589" t="str">
            <v>3070SEA33/IND</v>
          </cell>
          <cell r="E1589">
            <v>3070</v>
          </cell>
          <cell r="F1589">
            <v>34.600000000000009</v>
          </cell>
          <cell r="G1589" t="str">
            <v>Yes</v>
          </cell>
          <cell r="H1589">
            <v>32.300000000000011</v>
          </cell>
          <cell r="I1589" t="str">
            <v>FT</v>
          </cell>
          <cell r="J1589" t="str">
            <v>Audit</v>
          </cell>
          <cell r="K1589" t="str">
            <v>3070SEA02</v>
          </cell>
          <cell r="L1589" t="str">
            <v>SH</v>
          </cell>
          <cell r="M1589" t="str">
            <v>C-Group</v>
          </cell>
          <cell r="N1589" t="str">
            <v>Add on</v>
          </cell>
          <cell r="P1589" t="str">
            <v>PMR20</v>
          </cell>
          <cell r="Q1589" t="str">
            <v>DRP</v>
          </cell>
          <cell r="S1589">
            <v>0</v>
          </cell>
          <cell r="V1589">
            <v>0</v>
          </cell>
          <cell r="X1589">
            <v>0</v>
          </cell>
          <cell r="Y1589" t="str">
            <v>Adhe</v>
          </cell>
          <cell r="Z1589" t="str">
            <v>A3</v>
          </cell>
          <cell r="AA1589" t="str">
            <v>Ring Assy</v>
          </cell>
          <cell r="AB1589">
            <v>0</v>
          </cell>
        </row>
        <row r="1590">
          <cell r="D1590" t="str">
            <v>3071SFA31/IND</v>
          </cell>
          <cell r="E1590">
            <v>3071</v>
          </cell>
          <cell r="F1590">
            <v>40.000000000000007</v>
          </cell>
          <cell r="G1590" t="str">
            <v>Yes</v>
          </cell>
          <cell r="H1590">
            <v>37.70000000000001</v>
          </cell>
          <cell r="I1590" t="str">
            <v>FT</v>
          </cell>
          <cell r="J1590" t="str">
            <v>Audit</v>
          </cell>
          <cell r="K1590" t="str">
            <v>3071SFA02</v>
          </cell>
          <cell r="L1590" t="str">
            <v>RD</v>
          </cell>
          <cell r="M1590" t="str">
            <v>C-Group</v>
          </cell>
          <cell r="N1590" t="str">
            <v>Add on</v>
          </cell>
          <cell r="P1590" t="str">
            <v>PMR28</v>
          </cell>
          <cell r="Q1590" t="str">
            <v>DRP</v>
          </cell>
          <cell r="S1590">
            <v>0</v>
          </cell>
          <cell r="V1590">
            <v>0</v>
          </cell>
          <cell r="X1590">
            <v>0</v>
          </cell>
          <cell r="Y1590" t="str">
            <v>Adhe</v>
          </cell>
          <cell r="Z1590" t="str">
            <v>A1</v>
          </cell>
          <cell r="AA1590" t="str">
            <v>MG Orient-Adhesive</v>
          </cell>
          <cell r="AB1590" t="str">
            <v>MG Adhe + Orientation</v>
          </cell>
        </row>
        <row r="1591">
          <cell r="D1591" t="str">
            <v>3071SFA32/IND</v>
          </cell>
          <cell r="E1591">
            <v>3071</v>
          </cell>
          <cell r="F1591">
            <v>40.000000000000007</v>
          </cell>
          <cell r="G1591" t="str">
            <v>Yes</v>
          </cell>
          <cell r="H1591">
            <v>37.70000000000001</v>
          </cell>
          <cell r="I1591" t="str">
            <v>FT</v>
          </cell>
          <cell r="J1591" t="str">
            <v>Audit</v>
          </cell>
          <cell r="K1591" t="str">
            <v>3071SFA02</v>
          </cell>
          <cell r="L1591" t="str">
            <v>RD</v>
          </cell>
          <cell r="M1591" t="str">
            <v>C-Group</v>
          </cell>
          <cell r="N1591" t="str">
            <v>Add on</v>
          </cell>
          <cell r="P1591" t="str">
            <v>PMR28</v>
          </cell>
          <cell r="Q1591" t="str">
            <v>DRP</v>
          </cell>
          <cell r="S1591">
            <v>0</v>
          </cell>
          <cell r="V1591">
            <v>0</v>
          </cell>
          <cell r="X1591">
            <v>0</v>
          </cell>
          <cell r="Y1591" t="str">
            <v>Adhe</v>
          </cell>
          <cell r="Z1591" t="str">
            <v>A1</v>
          </cell>
          <cell r="AA1591" t="str">
            <v>MG Orient-Adhesive</v>
          </cell>
          <cell r="AB1591" t="str">
            <v>MG Adhe + Orientation</v>
          </cell>
        </row>
        <row r="1592">
          <cell r="D1592" t="str">
            <v>3071SFB00/IND</v>
          </cell>
          <cell r="E1592">
            <v>3071</v>
          </cell>
          <cell r="F1592">
            <v>40.000000000000007</v>
          </cell>
          <cell r="G1592" t="str">
            <v>Yes</v>
          </cell>
          <cell r="H1592">
            <v>37.70000000000001</v>
          </cell>
          <cell r="I1592" t="str">
            <v>FT</v>
          </cell>
          <cell r="J1592" t="str">
            <v>Audit</v>
          </cell>
          <cell r="K1592" t="str">
            <v>3071SFB02</v>
          </cell>
          <cell r="L1592" t="str">
            <v>RD</v>
          </cell>
          <cell r="M1592" t="str">
            <v>C-Group</v>
          </cell>
          <cell r="N1592" t="str">
            <v>Add on</v>
          </cell>
          <cell r="P1592" t="str">
            <v>PMR29</v>
          </cell>
          <cell r="Q1592" t="str">
            <v>DRP</v>
          </cell>
          <cell r="S1592">
            <v>0</v>
          </cell>
          <cell r="V1592">
            <v>0</v>
          </cell>
          <cell r="X1592">
            <v>0</v>
          </cell>
          <cell r="Y1592" t="str">
            <v>Adhe</v>
          </cell>
          <cell r="Z1592" t="str">
            <v>A1</v>
          </cell>
          <cell r="AA1592" t="str">
            <v>MG Orient-Adhesive</v>
          </cell>
          <cell r="AB1592" t="str">
            <v>MG Adhe + Orientation</v>
          </cell>
        </row>
        <row r="1593">
          <cell r="D1593" t="str">
            <v>3071SFD00/IND</v>
          </cell>
          <cell r="E1593">
            <v>3071</v>
          </cell>
          <cell r="F1593">
            <v>40.000000000000007</v>
          </cell>
          <cell r="G1593" t="str">
            <v>Yes</v>
          </cell>
          <cell r="H1593">
            <v>37.70000000000001</v>
          </cell>
          <cell r="I1593" t="str">
            <v>FT</v>
          </cell>
          <cell r="J1593" t="str">
            <v>Audit</v>
          </cell>
          <cell r="K1593" t="str">
            <v>3071SFD02</v>
          </cell>
          <cell r="L1593" t="str">
            <v>RD</v>
          </cell>
          <cell r="M1593" t="str">
            <v>C-Group</v>
          </cell>
          <cell r="N1593" t="str">
            <v>Add on</v>
          </cell>
          <cell r="P1593" t="str">
            <v>NM (CR)</v>
          </cell>
          <cell r="Q1593" t="str">
            <v>DRP</v>
          </cell>
          <cell r="S1593">
            <v>0</v>
          </cell>
          <cell r="V1593">
            <v>0</v>
          </cell>
          <cell r="X1593">
            <v>0</v>
          </cell>
          <cell r="Y1593" t="str">
            <v>Adhe</v>
          </cell>
          <cell r="Z1593" t="str">
            <v>A1</v>
          </cell>
          <cell r="AA1593" t="str">
            <v>MG Orient-Adhesive</v>
          </cell>
          <cell r="AB1593" t="str">
            <v>MG Adhe + Orientation</v>
          </cell>
        </row>
        <row r="1594">
          <cell r="D1594" t="str">
            <v>3075SSA00/IND</v>
          </cell>
          <cell r="E1594">
            <v>3075</v>
          </cell>
          <cell r="F1594">
            <v>33.700000000000003</v>
          </cell>
          <cell r="G1594" t="str">
            <v>Yes</v>
          </cell>
          <cell r="H1594">
            <v>31.400000000000002</v>
          </cell>
          <cell r="I1594" t="str">
            <v>FT</v>
          </cell>
          <cell r="J1594" t="str">
            <v>Audit</v>
          </cell>
          <cell r="K1594" t="str">
            <v>3075SSA02</v>
          </cell>
          <cell r="L1594" t="str">
            <v>RD</v>
          </cell>
          <cell r="M1594" t="str">
            <v>S-Group</v>
          </cell>
          <cell r="N1594" t="str">
            <v>Reg</v>
          </cell>
          <cell r="P1594" t="str">
            <v>PMR28</v>
          </cell>
          <cell r="Q1594" t="str">
            <v>DRP</v>
          </cell>
          <cell r="S1594">
            <v>0</v>
          </cell>
          <cell r="V1594">
            <v>0</v>
          </cell>
          <cell r="X1594">
            <v>0</v>
          </cell>
          <cell r="Y1594" t="str">
            <v>Gask</v>
          </cell>
          <cell r="Z1594" t="str">
            <v>G5</v>
          </cell>
          <cell r="AA1594" t="str">
            <v>Simple-Gasket</v>
          </cell>
          <cell r="AB1594" t="str">
            <v>Regular-Gask</v>
          </cell>
        </row>
        <row r="1595">
          <cell r="D1595" t="str">
            <v>3075SSC00/IND</v>
          </cell>
          <cell r="E1595">
            <v>3075</v>
          </cell>
          <cell r="F1595">
            <v>33.700000000000003</v>
          </cell>
          <cell r="G1595" t="str">
            <v>Yes</v>
          </cell>
          <cell r="H1595">
            <v>31.400000000000002</v>
          </cell>
          <cell r="I1595" t="str">
            <v>FT</v>
          </cell>
          <cell r="J1595" t="str">
            <v>Audit</v>
          </cell>
          <cell r="K1595" t="str">
            <v>3075SSC02</v>
          </cell>
          <cell r="L1595" t="str">
            <v>RD</v>
          </cell>
          <cell r="M1595" t="str">
            <v>S-Group</v>
          </cell>
          <cell r="N1595" t="str">
            <v>Reg</v>
          </cell>
          <cell r="P1595" t="str">
            <v>PMR32</v>
          </cell>
          <cell r="Q1595" t="str">
            <v>DRP</v>
          </cell>
          <cell r="S1595">
            <v>0</v>
          </cell>
          <cell r="V1595">
            <v>0</v>
          </cell>
          <cell r="X1595">
            <v>0</v>
          </cell>
          <cell r="Y1595" t="str">
            <v>Gask</v>
          </cell>
          <cell r="Z1595" t="str">
            <v>G5</v>
          </cell>
          <cell r="AA1595" t="str">
            <v>Simple-Gasket</v>
          </cell>
          <cell r="AB1595" t="str">
            <v>Regular-Gask</v>
          </cell>
        </row>
        <row r="1596">
          <cell r="D1596" t="str">
            <v>3076SSA00/IND</v>
          </cell>
          <cell r="E1596">
            <v>3076</v>
          </cell>
          <cell r="F1596">
            <v>33.700000000000003</v>
          </cell>
          <cell r="G1596" t="str">
            <v>Yes</v>
          </cell>
          <cell r="H1596">
            <v>31.400000000000002</v>
          </cell>
          <cell r="I1596" t="str">
            <v>FT</v>
          </cell>
          <cell r="J1596" t="str">
            <v>Audit</v>
          </cell>
          <cell r="K1596" t="str">
            <v>3076SSA02</v>
          </cell>
          <cell r="L1596" t="str">
            <v>RD</v>
          </cell>
          <cell r="M1596" t="str">
            <v>S-Group</v>
          </cell>
          <cell r="N1596" t="str">
            <v>Reg</v>
          </cell>
          <cell r="P1596" t="str">
            <v>NM</v>
          </cell>
          <cell r="Q1596" t="str">
            <v>DRP</v>
          </cell>
          <cell r="S1596">
            <v>0</v>
          </cell>
          <cell r="V1596">
            <v>0</v>
          </cell>
          <cell r="X1596">
            <v>0</v>
          </cell>
          <cell r="Y1596" t="str">
            <v>Gask</v>
          </cell>
          <cell r="Z1596" t="str">
            <v>G1</v>
          </cell>
          <cell r="AA1596" t="str">
            <v>Simple-Gasket</v>
          </cell>
          <cell r="AB1596" t="str">
            <v>Regular-Gask</v>
          </cell>
        </row>
        <row r="1597">
          <cell r="D1597" t="str">
            <v>3076SSB00/IND</v>
          </cell>
          <cell r="E1597">
            <v>3076</v>
          </cell>
          <cell r="F1597">
            <v>33.700000000000003</v>
          </cell>
          <cell r="G1597" t="str">
            <v>Yes</v>
          </cell>
          <cell r="H1597">
            <v>31.400000000000002</v>
          </cell>
          <cell r="I1597" t="str">
            <v>FT</v>
          </cell>
          <cell r="J1597" t="str">
            <v>Audit</v>
          </cell>
          <cell r="K1597" t="str">
            <v>3076SSB02</v>
          </cell>
          <cell r="L1597" t="str">
            <v>RD</v>
          </cell>
          <cell r="M1597" t="str">
            <v>S-Group</v>
          </cell>
          <cell r="N1597" t="str">
            <v>Reg</v>
          </cell>
          <cell r="P1597" t="str">
            <v>PMR33</v>
          </cell>
          <cell r="Q1597" t="str">
            <v>DRP</v>
          </cell>
          <cell r="S1597">
            <v>0</v>
          </cell>
          <cell r="V1597">
            <v>0</v>
          </cell>
          <cell r="X1597">
            <v>0</v>
          </cell>
          <cell r="Y1597" t="str">
            <v>Gask</v>
          </cell>
          <cell r="Z1597" t="str">
            <v>G1</v>
          </cell>
          <cell r="AA1597" t="str">
            <v>Simple-Gasket</v>
          </cell>
          <cell r="AB1597" t="str">
            <v>Regular-Gask</v>
          </cell>
        </row>
        <row r="1598">
          <cell r="D1598" t="str">
            <v>3076SSD00/IND</v>
          </cell>
          <cell r="E1598">
            <v>3076</v>
          </cell>
          <cell r="F1598">
            <v>33.700000000000003</v>
          </cell>
          <cell r="G1598" t="str">
            <v>Yes</v>
          </cell>
          <cell r="H1598">
            <v>31.400000000000002</v>
          </cell>
          <cell r="I1598" t="str">
            <v>FT</v>
          </cell>
          <cell r="J1598" t="str">
            <v>Audit</v>
          </cell>
          <cell r="K1598" t="str">
            <v>3076SSD02</v>
          </cell>
          <cell r="L1598" t="str">
            <v>RD</v>
          </cell>
          <cell r="M1598" t="str">
            <v>S-Group</v>
          </cell>
          <cell r="N1598" t="str">
            <v>Reg</v>
          </cell>
          <cell r="P1598" t="str">
            <v>PMR33</v>
          </cell>
          <cell r="Q1598" t="str">
            <v>DRP</v>
          </cell>
          <cell r="S1598">
            <v>0</v>
          </cell>
          <cell r="V1598">
            <v>0</v>
          </cell>
          <cell r="X1598">
            <v>0</v>
          </cell>
          <cell r="Y1598" t="str">
            <v>Gask</v>
          </cell>
          <cell r="Z1598" t="str">
            <v>G1</v>
          </cell>
          <cell r="AA1598" t="str">
            <v>Simple-Gasket</v>
          </cell>
          <cell r="AB1598" t="str">
            <v>Regular-Gask</v>
          </cell>
        </row>
        <row r="1599">
          <cell r="D1599" t="str">
            <v>3078SSA32/IND</v>
          </cell>
          <cell r="E1599">
            <v>3078</v>
          </cell>
          <cell r="F1599">
            <v>34.600000000000009</v>
          </cell>
          <cell r="G1599" t="str">
            <v>Yes</v>
          </cell>
          <cell r="H1599">
            <v>32.300000000000011</v>
          </cell>
          <cell r="I1599" t="str">
            <v>FT</v>
          </cell>
          <cell r="J1599" t="str">
            <v>Audit</v>
          </cell>
          <cell r="K1599" t="str">
            <v>3078SSA02</v>
          </cell>
          <cell r="L1599" t="str">
            <v>SH</v>
          </cell>
          <cell r="M1599" t="str">
            <v>S-Group</v>
          </cell>
          <cell r="N1599" t="str">
            <v>Reg</v>
          </cell>
          <cell r="P1599" t="str">
            <v>PMR20</v>
          </cell>
          <cell r="Q1599" t="str">
            <v>DRP</v>
          </cell>
          <cell r="S1599">
            <v>0</v>
          </cell>
          <cell r="V1599">
            <v>0</v>
          </cell>
          <cell r="X1599">
            <v>0</v>
          </cell>
          <cell r="Y1599" t="str">
            <v>Adhe</v>
          </cell>
          <cell r="Z1599" t="str">
            <v>A1</v>
          </cell>
          <cell r="AA1599" t="str">
            <v>Simple-Adhesive</v>
          </cell>
          <cell r="AB1599" t="str">
            <v>Regular-Adhe</v>
          </cell>
        </row>
        <row r="1600">
          <cell r="D1600" t="str">
            <v>3079SSA32/IND</v>
          </cell>
          <cell r="E1600">
            <v>3079</v>
          </cell>
          <cell r="F1600">
            <v>38.200000000000003</v>
          </cell>
          <cell r="G1600" t="str">
            <v>Yes</v>
          </cell>
          <cell r="H1600">
            <v>35.900000000000006</v>
          </cell>
          <cell r="I1600" t="str">
            <v>FT</v>
          </cell>
          <cell r="J1600" t="str">
            <v>Audit</v>
          </cell>
          <cell r="K1600" t="str">
            <v>3079SSA02</v>
          </cell>
          <cell r="L1600" t="str">
            <v>SH</v>
          </cell>
          <cell r="M1600" t="str">
            <v>C-Group</v>
          </cell>
          <cell r="N1600" t="str">
            <v>Add on</v>
          </cell>
          <cell r="P1600" t="str">
            <v>PMR28</v>
          </cell>
          <cell r="Q1600" t="str">
            <v>DRP</v>
          </cell>
          <cell r="S1600">
            <v>0</v>
          </cell>
          <cell r="V1600">
            <v>0</v>
          </cell>
          <cell r="X1600">
            <v>0</v>
          </cell>
          <cell r="Y1600" t="str">
            <v>Adhe</v>
          </cell>
          <cell r="Z1600" t="str">
            <v>A2</v>
          </cell>
          <cell r="AA1600" t="str">
            <v>2 Part</v>
          </cell>
          <cell r="AB1600" t="str">
            <v>MG Adhe + Activator</v>
          </cell>
        </row>
        <row r="1601">
          <cell r="D1601" t="str">
            <v>3079SSB32/IND</v>
          </cell>
          <cell r="E1601">
            <v>3079</v>
          </cell>
          <cell r="F1601">
            <v>38.200000000000003</v>
          </cell>
          <cell r="G1601" t="str">
            <v>Yes</v>
          </cell>
          <cell r="H1601">
            <v>35.900000000000006</v>
          </cell>
          <cell r="I1601" t="str">
            <v>FT</v>
          </cell>
          <cell r="J1601" t="str">
            <v>Audit</v>
          </cell>
          <cell r="K1601" t="str">
            <v>3079SSB02</v>
          </cell>
          <cell r="L1601" t="str">
            <v>SH</v>
          </cell>
          <cell r="M1601" t="str">
            <v>C-Group</v>
          </cell>
          <cell r="N1601" t="str">
            <v>Add on</v>
          </cell>
          <cell r="P1601" t="str">
            <v>NM (CR)</v>
          </cell>
          <cell r="Q1601" t="str">
            <v>DRP</v>
          </cell>
          <cell r="S1601">
            <v>0</v>
          </cell>
          <cell r="V1601">
            <v>0</v>
          </cell>
          <cell r="X1601">
            <v>0</v>
          </cell>
          <cell r="Y1601" t="str">
            <v>Adhe</v>
          </cell>
          <cell r="Z1601" t="str">
            <v>A2</v>
          </cell>
          <cell r="AA1601" t="str">
            <v>2 Part</v>
          </cell>
          <cell r="AB1601" t="str">
            <v>MG Adhe + Activator</v>
          </cell>
        </row>
        <row r="1602">
          <cell r="D1602" t="str">
            <v>3080KSA32/IND</v>
          </cell>
          <cell r="E1602">
            <v>3080</v>
          </cell>
          <cell r="F1602">
            <v>49.699999999999996</v>
          </cell>
          <cell r="G1602" t="str">
            <v>Yes</v>
          </cell>
          <cell r="H1602">
            <v>47.4</v>
          </cell>
          <cell r="I1602" t="str">
            <v>FT</v>
          </cell>
          <cell r="J1602" t="str">
            <v>Audit</v>
          </cell>
          <cell r="K1602" t="str">
            <v>3080SSA02</v>
          </cell>
          <cell r="L1602" t="str">
            <v>SH</v>
          </cell>
          <cell r="M1602" t="str">
            <v>C-Group</v>
          </cell>
          <cell r="N1602" t="str">
            <v>Add on</v>
          </cell>
          <cell r="P1602" t="str">
            <v>PMR24</v>
          </cell>
          <cell r="Q1602" t="str">
            <v>DRP</v>
          </cell>
          <cell r="S1602">
            <v>0</v>
          </cell>
          <cell r="V1602">
            <v>0</v>
          </cell>
          <cell r="X1602">
            <v>0</v>
          </cell>
          <cell r="Y1602" t="str">
            <v>Adhe</v>
          </cell>
          <cell r="Z1602" t="str">
            <v>A2</v>
          </cell>
          <cell r="AA1602" t="str">
            <v>Insert Assy</v>
          </cell>
          <cell r="AB1602">
            <v>0</v>
          </cell>
        </row>
        <row r="1603">
          <cell r="D1603" t="str">
            <v>3081NSA31/IND</v>
          </cell>
          <cell r="E1603">
            <v>3081</v>
          </cell>
          <cell r="F1603">
            <v>64.699999999999989</v>
          </cell>
          <cell r="G1603" t="str">
            <v>Yes</v>
          </cell>
          <cell r="H1603">
            <v>62.399999999999991</v>
          </cell>
          <cell r="I1603" t="str">
            <v>FT</v>
          </cell>
          <cell r="J1603" t="str">
            <v>Audit</v>
          </cell>
          <cell r="K1603" t="str">
            <v>3081NSA02/01</v>
          </cell>
          <cell r="L1603" t="str">
            <v>RD</v>
          </cell>
          <cell r="M1603" t="str">
            <v>C-Group</v>
          </cell>
          <cell r="N1603" t="str">
            <v>Add on</v>
          </cell>
          <cell r="P1603" t="str">
            <v>PMR24</v>
          </cell>
          <cell r="Q1603" t="str">
            <v>DRP</v>
          </cell>
          <cell r="S1603">
            <v>0</v>
          </cell>
          <cell r="V1603">
            <v>0</v>
          </cell>
          <cell r="X1603">
            <v>0</v>
          </cell>
          <cell r="Y1603" t="str">
            <v>Sticker</v>
          </cell>
          <cell r="Z1603" t="str">
            <v>A2</v>
          </cell>
          <cell r="AA1603" t="str">
            <v>Ring Assy</v>
          </cell>
          <cell r="AB1603" t="str">
            <v>MG Adhe + DR Adhe + Orientation</v>
          </cell>
        </row>
        <row r="1604">
          <cell r="D1604" t="str">
            <v>3081NSA32/IND</v>
          </cell>
          <cell r="E1604">
            <v>3081</v>
          </cell>
          <cell r="F1604">
            <v>64.699999999999989</v>
          </cell>
          <cell r="G1604" t="str">
            <v>Yes</v>
          </cell>
          <cell r="H1604">
            <v>62.399999999999991</v>
          </cell>
          <cell r="I1604" t="str">
            <v>FT</v>
          </cell>
          <cell r="J1604" t="str">
            <v>Audit</v>
          </cell>
          <cell r="K1604" t="str">
            <v>3081NSA02/01</v>
          </cell>
          <cell r="L1604" t="str">
            <v>RD</v>
          </cell>
          <cell r="M1604" t="str">
            <v>C-Group</v>
          </cell>
          <cell r="N1604" t="str">
            <v>Add on</v>
          </cell>
          <cell r="P1604" t="str">
            <v>PMR24</v>
          </cell>
          <cell r="Q1604" t="str">
            <v>DRP</v>
          </cell>
          <cell r="S1604">
            <v>0</v>
          </cell>
          <cell r="V1604">
            <v>0</v>
          </cell>
          <cell r="X1604">
            <v>0</v>
          </cell>
          <cell r="Y1604" t="str">
            <v>Sticker</v>
          </cell>
          <cell r="Z1604" t="str">
            <v>A2</v>
          </cell>
          <cell r="AA1604" t="str">
            <v>Ring Assy</v>
          </cell>
          <cell r="AB1604" t="str">
            <v>MG Adhe + DR Adhe + Orientation</v>
          </cell>
        </row>
        <row r="1605">
          <cell r="D1605" t="str">
            <v>3083SSA31/IND</v>
          </cell>
          <cell r="E1605">
            <v>3083</v>
          </cell>
          <cell r="F1605">
            <v>42.800000000000004</v>
          </cell>
          <cell r="G1605" t="str">
            <v>Yes</v>
          </cell>
          <cell r="H1605">
            <v>40.500000000000007</v>
          </cell>
          <cell r="I1605" t="str">
            <v>FT</v>
          </cell>
          <cell r="J1605" t="str">
            <v>Audit</v>
          </cell>
          <cell r="K1605" t="str">
            <v>3083SSA02</v>
          </cell>
          <cell r="L1605" t="str">
            <v>RD</v>
          </cell>
          <cell r="M1605" t="str">
            <v>C-Group</v>
          </cell>
          <cell r="N1605" t="str">
            <v>Add on</v>
          </cell>
          <cell r="P1605" t="str">
            <v>PMR33</v>
          </cell>
          <cell r="Q1605" t="str">
            <v>DRP</v>
          </cell>
          <cell r="S1605">
            <v>0</v>
          </cell>
          <cell r="V1605">
            <v>0</v>
          </cell>
          <cell r="X1605">
            <v>0</v>
          </cell>
          <cell r="Y1605" t="str">
            <v>Sticker</v>
          </cell>
          <cell r="Z1605" t="str">
            <v>A1</v>
          </cell>
          <cell r="AA1605" t="str">
            <v>MG Orient-Sticker</v>
          </cell>
          <cell r="AB1605" t="str">
            <v>MG-Sticker + Orientation</v>
          </cell>
        </row>
        <row r="1606">
          <cell r="D1606" t="str">
            <v>3084NSA32/IND</v>
          </cell>
          <cell r="E1606">
            <v>3084</v>
          </cell>
          <cell r="F1606">
            <v>47.3</v>
          </cell>
          <cell r="G1606" t="str">
            <v>Yes</v>
          </cell>
          <cell r="H1606">
            <v>45</v>
          </cell>
          <cell r="I1606" t="str">
            <v>FT</v>
          </cell>
          <cell r="J1606" t="str">
            <v>Audit</v>
          </cell>
          <cell r="K1606" t="str">
            <v>3084NSA02</v>
          </cell>
          <cell r="L1606" t="str">
            <v>RD</v>
          </cell>
          <cell r="M1606" t="str">
            <v>C-Group</v>
          </cell>
          <cell r="N1606" t="str">
            <v>Add on</v>
          </cell>
          <cell r="P1606" t="str">
            <v>MTS-ECR</v>
          </cell>
          <cell r="Q1606" t="str">
            <v>DRP</v>
          </cell>
          <cell r="S1606">
            <v>0</v>
          </cell>
          <cell r="V1606">
            <v>0</v>
          </cell>
          <cell r="X1606">
            <v>0</v>
          </cell>
          <cell r="Y1606" t="str">
            <v>Sticker</v>
          </cell>
          <cell r="Z1606" t="str">
            <v>A1</v>
          </cell>
          <cell r="AA1606" t="str">
            <v>MG Orient-Sticker</v>
          </cell>
          <cell r="AB1606" t="str">
            <v>MG-Sticker + Orientation</v>
          </cell>
        </row>
        <row r="1607">
          <cell r="D1607" t="str">
            <v>3084NSA34/IND</v>
          </cell>
          <cell r="E1607">
            <v>3084</v>
          </cell>
          <cell r="F1607">
            <v>47.3</v>
          </cell>
          <cell r="G1607" t="str">
            <v>Yes</v>
          </cell>
          <cell r="H1607">
            <v>45</v>
          </cell>
          <cell r="I1607" t="str">
            <v>FT</v>
          </cell>
          <cell r="J1607" t="str">
            <v>Audit</v>
          </cell>
          <cell r="K1607" t="str">
            <v>3084NSA02</v>
          </cell>
          <cell r="L1607" t="str">
            <v>RD</v>
          </cell>
          <cell r="M1607" t="str">
            <v>C-Group</v>
          </cell>
          <cell r="N1607" t="str">
            <v>Add on</v>
          </cell>
          <cell r="P1607" t="str">
            <v>PMR43</v>
          </cell>
          <cell r="Q1607" t="str">
            <v>DRP</v>
          </cell>
          <cell r="S1607">
            <v>0</v>
          </cell>
          <cell r="V1607">
            <v>0</v>
          </cell>
          <cell r="X1607">
            <v>0</v>
          </cell>
          <cell r="Y1607" t="str">
            <v>Sticker</v>
          </cell>
          <cell r="Z1607" t="str">
            <v>A1</v>
          </cell>
          <cell r="AA1607" t="str">
            <v>MG Orient-Sticker</v>
          </cell>
          <cell r="AB1607" t="str">
            <v>MG-Sticker + Orientation</v>
          </cell>
        </row>
        <row r="1608">
          <cell r="D1608" t="str">
            <v>3084NSC31/IND</v>
          </cell>
          <cell r="E1608">
            <v>3084</v>
          </cell>
          <cell r="F1608">
            <v>47.3</v>
          </cell>
          <cell r="G1608" t="str">
            <v>Yes</v>
          </cell>
          <cell r="H1608">
            <v>45</v>
          </cell>
          <cell r="I1608" t="str">
            <v>FT</v>
          </cell>
          <cell r="J1608" t="str">
            <v>Audit</v>
          </cell>
          <cell r="K1608" t="str">
            <v>3084NSC02</v>
          </cell>
          <cell r="L1608" t="str">
            <v>RD</v>
          </cell>
          <cell r="M1608" t="str">
            <v>C-Group</v>
          </cell>
          <cell r="N1608" t="str">
            <v>Add on</v>
          </cell>
          <cell r="P1608" t="str">
            <v>NM</v>
          </cell>
          <cell r="Q1608" t="str">
            <v>DRP</v>
          </cell>
          <cell r="S1608">
            <v>0</v>
          </cell>
          <cell r="V1608">
            <v>0</v>
          </cell>
          <cell r="X1608">
            <v>0</v>
          </cell>
          <cell r="Y1608" t="str">
            <v>Sticker</v>
          </cell>
          <cell r="Z1608" t="str">
            <v>A1</v>
          </cell>
          <cell r="AA1608" t="str">
            <v>MG Orient-Sticker</v>
          </cell>
          <cell r="AB1608" t="str">
            <v>MG-Sticker + Orientation</v>
          </cell>
        </row>
        <row r="1609">
          <cell r="D1609" t="str">
            <v>3084NSC32/IND</v>
          </cell>
          <cell r="E1609">
            <v>3084</v>
          </cell>
          <cell r="F1609">
            <v>47.3</v>
          </cell>
          <cell r="G1609" t="str">
            <v>Yes</v>
          </cell>
          <cell r="H1609">
            <v>45</v>
          </cell>
          <cell r="I1609" t="str">
            <v>FT</v>
          </cell>
          <cell r="J1609" t="str">
            <v>Audit</v>
          </cell>
          <cell r="K1609" t="str">
            <v>3084NSC02</v>
          </cell>
          <cell r="L1609" t="str">
            <v>RD</v>
          </cell>
          <cell r="M1609" t="str">
            <v>C-Group</v>
          </cell>
          <cell r="N1609" t="str">
            <v>Add on</v>
          </cell>
          <cell r="O1609" t="str">
            <v>1.SH</v>
          </cell>
          <cell r="P1609" t="str">
            <v>MTS-RET</v>
          </cell>
          <cell r="Q1609" t="str">
            <v>Live</v>
          </cell>
          <cell r="R1609">
            <v>791</v>
          </cell>
          <cell r="S1609">
            <v>816</v>
          </cell>
          <cell r="T1609">
            <v>760</v>
          </cell>
          <cell r="U1609">
            <v>600</v>
          </cell>
          <cell r="V1609">
            <v>760</v>
          </cell>
          <cell r="W1609">
            <v>790</v>
          </cell>
          <cell r="X1609">
            <v>520</v>
          </cell>
          <cell r="Y1609" t="str">
            <v>Sticker</v>
          </cell>
          <cell r="Z1609" t="str">
            <v>A1</v>
          </cell>
          <cell r="AA1609" t="str">
            <v>MG Orient-Sticker</v>
          </cell>
          <cell r="AB1609" t="str">
            <v>MG-Sticker + Orientation</v>
          </cell>
        </row>
        <row r="1610">
          <cell r="D1610" t="str">
            <v>3084NSC33/IND</v>
          </cell>
          <cell r="E1610">
            <v>3084</v>
          </cell>
          <cell r="F1610">
            <v>47.3</v>
          </cell>
          <cell r="G1610" t="str">
            <v>Yes</v>
          </cell>
          <cell r="H1610">
            <v>45</v>
          </cell>
          <cell r="I1610" t="str">
            <v>FT</v>
          </cell>
          <cell r="J1610" t="str">
            <v>Audit</v>
          </cell>
          <cell r="K1610" t="str">
            <v>3084NSC02</v>
          </cell>
          <cell r="L1610" t="str">
            <v>RD</v>
          </cell>
          <cell r="M1610" t="str">
            <v>C-Group</v>
          </cell>
          <cell r="N1610" t="str">
            <v>Add on</v>
          </cell>
          <cell r="P1610" t="str">
            <v>NM</v>
          </cell>
          <cell r="Q1610" t="str">
            <v>DRP</v>
          </cell>
          <cell r="S1610">
            <v>0</v>
          </cell>
          <cell r="V1610">
            <v>0</v>
          </cell>
          <cell r="X1610">
            <v>0</v>
          </cell>
          <cell r="Y1610" t="str">
            <v>Sticker</v>
          </cell>
          <cell r="Z1610" t="str">
            <v>A1</v>
          </cell>
          <cell r="AA1610" t="str">
            <v>MG Orient-Sticker</v>
          </cell>
          <cell r="AB1610" t="str">
            <v>MG-Sticker + Orientation</v>
          </cell>
        </row>
        <row r="1611">
          <cell r="D1611" t="str">
            <v>3084NSC34/IND</v>
          </cell>
          <cell r="E1611">
            <v>3084</v>
          </cell>
          <cell r="F1611">
            <v>47.3</v>
          </cell>
          <cell r="G1611" t="str">
            <v>Yes</v>
          </cell>
          <cell r="H1611">
            <v>45</v>
          </cell>
          <cell r="I1611" t="str">
            <v>FT</v>
          </cell>
          <cell r="J1611" t="str">
            <v>Audit</v>
          </cell>
          <cell r="K1611" t="str">
            <v>3084NSC02</v>
          </cell>
          <cell r="L1611" t="str">
            <v>RD</v>
          </cell>
          <cell r="M1611" t="str">
            <v>C-Group</v>
          </cell>
          <cell r="N1611" t="str">
            <v>Add on</v>
          </cell>
          <cell r="O1611" t="str">
            <v>2.H</v>
          </cell>
          <cell r="P1611" t="str">
            <v>PMR43</v>
          </cell>
          <cell r="Q1611" t="str">
            <v>DRP</v>
          </cell>
          <cell r="R1611">
            <v>650</v>
          </cell>
          <cell r="S1611">
            <v>684</v>
          </cell>
          <cell r="T1611">
            <v>670</v>
          </cell>
          <cell r="U1611">
            <v>500</v>
          </cell>
          <cell r="V1611">
            <v>570</v>
          </cell>
          <cell r="W1611">
            <v>550</v>
          </cell>
          <cell r="X1611">
            <v>320</v>
          </cell>
          <cell r="Y1611" t="str">
            <v>Sticker</v>
          </cell>
          <cell r="Z1611" t="str">
            <v>A1</v>
          </cell>
          <cell r="AA1611" t="str">
            <v>MG Orient-Sticker</v>
          </cell>
          <cell r="AB1611" t="str">
            <v>MG-Sticker + Orientation</v>
          </cell>
        </row>
        <row r="1612">
          <cell r="D1612" t="str">
            <v>3084NSE31/IND</v>
          </cell>
          <cell r="E1612">
            <v>3084</v>
          </cell>
          <cell r="F1612">
            <v>47.3</v>
          </cell>
          <cell r="G1612" t="str">
            <v>Yes</v>
          </cell>
          <cell r="H1612">
            <v>45</v>
          </cell>
          <cell r="I1612" t="str">
            <v>FT</v>
          </cell>
          <cell r="J1612" t="str">
            <v>Audit</v>
          </cell>
          <cell r="K1612" t="str">
            <v>3084NSE02</v>
          </cell>
          <cell r="L1612" t="str">
            <v>RD</v>
          </cell>
          <cell r="M1612" t="str">
            <v>C-Group</v>
          </cell>
          <cell r="N1612" t="str">
            <v>Add on</v>
          </cell>
          <cell r="P1612" t="str">
            <v>PMR37</v>
          </cell>
          <cell r="Q1612" t="str">
            <v>DRP</v>
          </cell>
          <cell r="R1612">
            <v>273</v>
          </cell>
          <cell r="S1612">
            <v>0</v>
          </cell>
          <cell r="V1612">
            <v>0</v>
          </cell>
          <cell r="X1612">
            <v>0</v>
          </cell>
          <cell r="Y1612" t="str">
            <v>Sticker</v>
          </cell>
          <cell r="Z1612" t="str">
            <v>A1</v>
          </cell>
          <cell r="AA1612" t="str">
            <v>MG Orient-Sticker</v>
          </cell>
          <cell r="AB1612" t="str">
            <v>MG-Sticker + Orientation</v>
          </cell>
        </row>
        <row r="1613">
          <cell r="D1613" t="str">
            <v>3084NSE32/IND</v>
          </cell>
          <cell r="E1613">
            <v>3084</v>
          </cell>
          <cell r="F1613">
            <v>47.3</v>
          </cell>
          <cell r="G1613" t="str">
            <v>Yes</v>
          </cell>
          <cell r="H1613">
            <v>45</v>
          </cell>
          <cell r="I1613" t="str">
            <v>FT</v>
          </cell>
          <cell r="J1613" t="str">
            <v>Audit</v>
          </cell>
          <cell r="K1613" t="str">
            <v>3084NSE02</v>
          </cell>
          <cell r="L1613" t="str">
            <v>RD</v>
          </cell>
          <cell r="M1613" t="str">
            <v>C-Group</v>
          </cell>
          <cell r="N1613" t="str">
            <v>Add on</v>
          </cell>
          <cell r="O1613" t="str">
            <v>3.B</v>
          </cell>
          <cell r="P1613" t="str">
            <v>MTS-RET</v>
          </cell>
          <cell r="Q1613" t="str">
            <v>Live</v>
          </cell>
          <cell r="R1613">
            <v>561</v>
          </cell>
          <cell r="S1613">
            <v>594</v>
          </cell>
          <cell r="T1613">
            <v>614</v>
          </cell>
          <cell r="U1613">
            <v>492</v>
          </cell>
          <cell r="V1613">
            <v>640</v>
          </cell>
          <cell r="W1613">
            <v>660</v>
          </cell>
          <cell r="X1613">
            <v>520</v>
          </cell>
          <cell r="Y1613" t="str">
            <v>Sticker</v>
          </cell>
          <cell r="Z1613" t="str">
            <v>A1</v>
          </cell>
          <cell r="AA1613" t="str">
            <v>MG Orient-Sticker</v>
          </cell>
          <cell r="AB1613" t="str">
            <v>MG-Sticker + Orientation</v>
          </cell>
        </row>
        <row r="1614">
          <cell r="D1614" t="str">
            <v>3084SSA31/IND</v>
          </cell>
          <cell r="E1614">
            <v>3084</v>
          </cell>
          <cell r="F1614">
            <v>47.3</v>
          </cell>
          <cell r="G1614" t="str">
            <v>Yes</v>
          </cell>
          <cell r="H1614">
            <v>45</v>
          </cell>
          <cell r="I1614" t="str">
            <v>FT</v>
          </cell>
          <cell r="J1614" t="str">
            <v>Audit</v>
          </cell>
          <cell r="K1614" t="str">
            <v>3084SSA02</v>
          </cell>
          <cell r="L1614" t="str">
            <v>RD</v>
          </cell>
          <cell r="M1614" t="str">
            <v>C-Group</v>
          </cell>
          <cell r="N1614" t="str">
            <v>Add on</v>
          </cell>
          <cell r="P1614" t="str">
            <v>NM</v>
          </cell>
          <cell r="Q1614" t="str">
            <v>DRP</v>
          </cell>
          <cell r="S1614">
            <v>0</v>
          </cell>
          <cell r="V1614">
            <v>0</v>
          </cell>
          <cell r="X1614">
            <v>0</v>
          </cell>
          <cell r="Y1614" t="str">
            <v>Sticker</v>
          </cell>
          <cell r="Z1614" t="str">
            <v>A1</v>
          </cell>
          <cell r="AA1614" t="str">
            <v>MG Orient-Sticker</v>
          </cell>
          <cell r="AB1614" t="str">
            <v>MG-Sticker + Orientation</v>
          </cell>
        </row>
        <row r="1615">
          <cell r="D1615" t="str">
            <v>3084SSA32/IND</v>
          </cell>
          <cell r="E1615">
            <v>3084</v>
          </cell>
          <cell r="F1615">
            <v>47.3</v>
          </cell>
          <cell r="G1615" t="str">
            <v>Yes</v>
          </cell>
          <cell r="H1615">
            <v>45</v>
          </cell>
          <cell r="I1615" t="str">
            <v>FT</v>
          </cell>
          <cell r="J1615" t="str">
            <v>Audit</v>
          </cell>
          <cell r="K1615" t="str">
            <v>3084SSA02</v>
          </cell>
          <cell r="L1615" t="str">
            <v>RD</v>
          </cell>
          <cell r="M1615" t="str">
            <v>C-Group</v>
          </cell>
          <cell r="N1615" t="str">
            <v>Add on</v>
          </cell>
          <cell r="P1615" t="str">
            <v>NM</v>
          </cell>
          <cell r="Q1615" t="str">
            <v>DRP</v>
          </cell>
          <cell r="S1615">
            <v>0</v>
          </cell>
          <cell r="V1615">
            <v>0</v>
          </cell>
          <cell r="X1615">
            <v>0</v>
          </cell>
          <cell r="Y1615" t="str">
            <v>Sticker</v>
          </cell>
          <cell r="Z1615" t="str">
            <v>A1</v>
          </cell>
          <cell r="AA1615" t="str">
            <v>MG Orient-Sticker</v>
          </cell>
          <cell r="AB1615" t="str">
            <v>MG-Sticker + Orientation</v>
          </cell>
        </row>
        <row r="1616">
          <cell r="D1616" t="str">
            <v>3084SSC31/IND</v>
          </cell>
          <cell r="E1616">
            <v>3084</v>
          </cell>
          <cell r="F1616">
            <v>47.3</v>
          </cell>
          <cell r="G1616" t="str">
            <v>Yes</v>
          </cell>
          <cell r="H1616">
            <v>45</v>
          </cell>
          <cell r="I1616" t="str">
            <v>FT</v>
          </cell>
          <cell r="J1616" t="str">
            <v>Audit</v>
          </cell>
          <cell r="K1616" t="str">
            <v>3084SSC02</v>
          </cell>
          <cell r="L1616" t="str">
            <v>RD</v>
          </cell>
          <cell r="M1616" t="str">
            <v>C-Group</v>
          </cell>
          <cell r="N1616" t="str">
            <v>Add on</v>
          </cell>
          <cell r="P1616" t="str">
            <v>PMR38</v>
          </cell>
          <cell r="Q1616" t="str">
            <v>DRP</v>
          </cell>
          <cell r="R1616">
            <v>260</v>
          </cell>
          <cell r="S1616">
            <v>280</v>
          </cell>
          <cell r="T1616">
            <v>290</v>
          </cell>
          <cell r="V1616">
            <v>0</v>
          </cell>
          <cell r="X1616">
            <v>0</v>
          </cell>
          <cell r="Y1616" t="str">
            <v>Sticker</v>
          </cell>
          <cell r="Z1616" t="str">
            <v>A1</v>
          </cell>
          <cell r="AA1616" t="str">
            <v>MG Orient-Sticker</v>
          </cell>
          <cell r="AB1616" t="str">
            <v>MG-Sticker + Orientation</v>
          </cell>
        </row>
        <row r="1617">
          <cell r="D1617" t="str">
            <v>3084SSC32/IND</v>
          </cell>
          <cell r="E1617">
            <v>3084</v>
          </cell>
          <cell r="F1617">
            <v>47.3</v>
          </cell>
          <cell r="G1617" t="str">
            <v>Yes</v>
          </cell>
          <cell r="H1617">
            <v>45</v>
          </cell>
          <cell r="I1617" t="str">
            <v>FT</v>
          </cell>
          <cell r="J1617" t="str">
            <v>Audit</v>
          </cell>
          <cell r="K1617" t="str">
            <v>3084SSC02</v>
          </cell>
          <cell r="L1617" t="str">
            <v>RD</v>
          </cell>
          <cell r="M1617" t="str">
            <v>C-Group</v>
          </cell>
          <cell r="N1617" t="str">
            <v>Add on</v>
          </cell>
          <cell r="O1617" t="str">
            <v>3.B</v>
          </cell>
          <cell r="P1617" t="str">
            <v>PMR42</v>
          </cell>
          <cell r="Q1617" t="str">
            <v>DRP</v>
          </cell>
          <cell r="R1617">
            <v>450</v>
          </cell>
          <cell r="S1617">
            <v>470</v>
          </cell>
          <cell r="T1617">
            <v>440</v>
          </cell>
          <cell r="U1617">
            <v>360</v>
          </cell>
          <cell r="V1617">
            <v>370</v>
          </cell>
          <cell r="W1617">
            <v>320</v>
          </cell>
          <cell r="X1617">
            <v>290</v>
          </cell>
          <cell r="Y1617" t="str">
            <v>Sticker</v>
          </cell>
          <cell r="Z1617" t="str">
            <v>A1</v>
          </cell>
          <cell r="AA1617" t="str">
            <v>MG Orient-Sticker</v>
          </cell>
          <cell r="AB1617" t="str">
            <v>MG-Sticker + Orientation</v>
          </cell>
        </row>
        <row r="1618">
          <cell r="D1618" t="str">
            <v>3084SSE31/IND</v>
          </cell>
          <cell r="E1618">
            <v>3084</v>
          </cell>
          <cell r="F1618">
            <v>47.3</v>
          </cell>
          <cell r="G1618" t="str">
            <v>Yes</v>
          </cell>
          <cell r="H1618">
            <v>45</v>
          </cell>
          <cell r="I1618" t="str">
            <v>FT</v>
          </cell>
          <cell r="J1618" t="str">
            <v>Audit</v>
          </cell>
          <cell r="K1618" t="str">
            <v>3084SSE02</v>
          </cell>
          <cell r="L1618" t="str">
            <v>RD</v>
          </cell>
          <cell r="M1618" t="str">
            <v>C-Group</v>
          </cell>
          <cell r="N1618" t="str">
            <v>Add on</v>
          </cell>
          <cell r="P1618" t="str">
            <v>PMR37</v>
          </cell>
          <cell r="Q1618" t="str">
            <v>DRP</v>
          </cell>
          <cell r="R1618">
            <v>270</v>
          </cell>
          <cell r="S1618">
            <v>0</v>
          </cell>
          <cell r="V1618">
            <v>0</v>
          </cell>
          <cell r="X1618">
            <v>0</v>
          </cell>
          <cell r="Y1618" t="str">
            <v>Sticker</v>
          </cell>
          <cell r="Z1618" t="str">
            <v>A1</v>
          </cell>
          <cell r="AA1618" t="str">
            <v>MG Orient-Sticker</v>
          </cell>
          <cell r="AB1618" t="str">
            <v>MG-Sticker + Orientation</v>
          </cell>
        </row>
        <row r="1619">
          <cell r="D1619" t="str">
            <v>3085SSA32/IND</v>
          </cell>
          <cell r="E1619">
            <v>3085</v>
          </cell>
          <cell r="F1619">
            <v>47.9</v>
          </cell>
          <cell r="G1619" t="str">
            <v>Yes</v>
          </cell>
          <cell r="H1619">
            <v>45.6</v>
          </cell>
          <cell r="I1619" t="str">
            <v>FT</v>
          </cell>
          <cell r="J1619" t="str">
            <v>Audit</v>
          </cell>
          <cell r="K1619" t="str">
            <v>3085SSA02</v>
          </cell>
          <cell r="L1619" t="str">
            <v>SH</v>
          </cell>
          <cell r="M1619" t="str">
            <v>C-Group</v>
          </cell>
          <cell r="N1619" t="str">
            <v>Add on</v>
          </cell>
          <cell r="P1619" t="str">
            <v>PMR21</v>
          </cell>
          <cell r="Q1619" t="str">
            <v>DRP</v>
          </cell>
          <cell r="S1619">
            <v>0</v>
          </cell>
          <cell r="V1619">
            <v>0</v>
          </cell>
          <cell r="X1619">
            <v>0</v>
          </cell>
          <cell r="Y1619" t="str">
            <v>Adhe</v>
          </cell>
          <cell r="Z1619" t="str">
            <v>PED</v>
          </cell>
          <cell r="AA1619" t="str">
            <v>Dec-Screw Assy</v>
          </cell>
          <cell r="AB1619">
            <v>0</v>
          </cell>
        </row>
        <row r="1620">
          <cell r="D1620" t="str">
            <v>3087SSA32/IND</v>
          </cell>
          <cell r="E1620">
            <v>3087</v>
          </cell>
          <cell r="F1620">
            <v>27.200000000000003</v>
          </cell>
          <cell r="G1620" t="str">
            <v>Yes</v>
          </cell>
          <cell r="H1620">
            <v>24.900000000000002</v>
          </cell>
          <cell r="I1620" t="str">
            <v>FT</v>
          </cell>
          <cell r="J1620" t="str">
            <v>Audit</v>
          </cell>
          <cell r="K1620" t="str">
            <v>3087SSA02</v>
          </cell>
          <cell r="L1620" t="str">
            <v>SH</v>
          </cell>
          <cell r="M1620" t="str">
            <v>S-Group</v>
          </cell>
          <cell r="N1620" t="str">
            <v>Reg</v>
          </cell>
          <cell r="P1620" t="str">
            <v>PMR21</v>
          </cell>
          <cell r="Q1620" t="str">
            <v>DRP</v>
          </cell>
          <cell r="S1620">
            <v>0</v>
          </cell>
          <cell r="V1620">
            <v>0</v>
          </cell>
          <cell r="X1620">
            <v>0</v>
          </cell>
          <cell r="Y1620" t="str">
            <v>Adhe</v>
          </cell>
          <cell r="Z1620" t="str">
            <v>PED</v>
          </cell>
          <cell r="AA1620" t="str">
            <v>Simple-Adhesive</v>
          </cell>
          <cell r="AB1620" t="str">
            <v>Regular-Adhe</v>
          </cell>
        </row>
        <row r="1621">
          <cell r="D1621" t="str">
            <v>3088SSA32/IND</v>
          </cell>
          <cell r="E1621">
            <v>3088</v>
          </cell>
          <cell r="F1621">
            <v>31.600000000000005</v>
          </cell>
          <cell r="G1621" t="str">
            <v>Yes</v>
          </cell>
          <cell r="H1621">
            <v>29.300000000000004</v>
          </cell>
          <cell r="I1621" t="str">
            <v>FT</v>
          </cell>
          <cell r="J1621" t="str">
            <v>Audit</v>
          </cell>
          <cell r="K1621" t="str">
            <v>3088SSA02</v>
          </cell>
          <cell r="L1621" t="str">
            <v>RD</v>
          </cell>
          <cell r="M1621" t="str">
            <v>C-Group</v>
          </cell>
          <cell r="N1621" t="str">
            <v>Add on</v>
          </cell>
          <cell r="P1621" t="str">
            <v>PMR32</v>
          </cell>
          <cell r="Q1621" t="str">
            <v>DRP</v>
          </cell>
          <cell r="S1621">
            <v>0</v>
          </cell>
          <cell r="V1621">
            <v>0</v>
          </cell>
          <cell r="X1621">
            <v>0</v>
          </cell>
          <cell r="Y1621" t="str">
            <v>Adhe</v>
          </cell>
          <cell r="Z1621" t="str">
            <v>A1</v>
          </cell>
          <cell r="AA1621" t="str">
            <v>MG Orient-Adhesive</v>
          </cell>
          <cell r="AB1621" t="str">
            <v>MG Adhe + Orientation</v>
          </cell>
        </row>
        <row r="1622">
          <cell r="D1622" t="str">
            <v>3088SSB32/IND</v>
          </cell>
          <cell r="E1622">
            <v>3088</v>
          </cell>
          <cell r="F1622">
            <v>31.600000000000005</v>
          </cell>
          <cell r="G1622" t="str">
            <v>Yes</v>
          </cell>
          <cell r="H1622">
            <v>29.300000000000004</v>
          </cell>
          <cell r="I1622" t="str">
            <v>FT</v>
          </cell>
          <cell r="J1622" t="str">
            <v>Audit</v>
          </cell>
          <cell r="K1622" t="str">
            <v>3088SSB02</v>
          </cell>
          <cell r="L1622" t="str">
            <v>RD</v>
          </cell>
          <cell r="M1622" t="str">
            <v>C-Group</v>
          </cell>
          <cell r="N1622" t="str">
            <v>Add on</v>
          </cell>
          <cell r="P1622" t="str">
            <v>PMR32</v>
          </cell>
          <cell r="Q1622" t="str">
            <v>DRP</v>
          </cell>
          <cell r="S1622">
            <v>0</v>
          </cell>
          <cell r="V1622">
            <v>0</v>
          </cell>
          <cell r="X1622">
            <v>0</v>
          </cell>
          <cell r="Y1622" t="str">
            <v>Adhe</v>
          </cell>
          <cell r="Z1622" t="str">
            <v>A1</v>
          </cell>
          <cell r="AA1622" t="str">
            <v>MG Orient-Adhesive</v>
          </cell>
          <cell r="AB1622" t="str">
            <v>MG Adhe + Orientation</v>
          </cell>
        </row>
        <row r="1623">
          <cell r="D1623" t="str">
            <v>3089NAF31/IND</v>
          </cell>
          <cell r="E1623">
            <v>3089</v>
          </cell>
          <cell r="F1623">
            <v>47.3</v>
          </cell>
          <cell r="G1623" t="str">
            <v>Yes</v>
          </cell>
          <cell r="H1623">
            <v>45</v>
          </cell>
          <cell r="I1623" t="str">
            <v>FT</v>
          </cell>
          <cell r="J1623" t="str">
            <v>Audit</v>
          </cell>
          <cell r="K1623" t="str">
            <v>3089NAF02</v>
          </cell>
          <cell r="L1623" t="str">
            <v>RD</v>
          </cell>
          <cell r="M1623" t="str">
            <v>C-Group</v>
          </cell>
          <cell r="N1623" t="str">
            <v>Add on</v>
          </cell>
          <cell r="O1623" t="str">
            <v>3.B</v>
          </cell>
          <cell r="P1623" t="str">
            <v>MTS-RET</v>
          </cell>
          <cell r="Q1623" t="str">
            <v>Live</v>
          </cell>
          <cell r="R1623">
            <v>263</v>
          </cell>
          <cell r="S1623">
            <v>281</v>
          </cell>
          <cell r="T1623">
            <v>300</v>
          </cell>
          <cell r="U1623">
            <v>430</v>
          </cell>
          <cell r="V1623">
            <v>460</v>
          </cell>
          <cell r="W1623">
            <v>440</v>
          </cell>
          <cell r="X1623">
            <v>340</v>
          </cell>
          <cell r="Y1623" t="str">
            <v>Sticker</v>
          </cell>
          <cell r="Z1623" t="str">
            <v>A2</v>
          </cell>
          <cell r="AA1623" t="str">
            <v>MG Orient-Sticker</v>
          </cell>
          <cell r="AB1623" t="str">
            <v>MG-Sticker + Orientation</v>
          </cell>
        </row>
        <row r="1624">
          <cell r="D1624" t="str">
            <v>3089NAL31/IND</v>
          </cell>
          <cell r="E1624">
            <v>3089</v>
          </cell>
          <cell r="F1624">
            <v>47.3</v>
          </cell>
          <cell r="G1624" t="str">
            <v>Yes</v>
          </cell>
          <cell r="H1624">
            <v>45</v>
          </cell>
          <cell r="I1624" t="str">
            <v>FT</v>
          </cell>
          <cell r="J1624" t="str">
            <v>Audit</v>
          </cell>
          <cell r="K1624" t="str">
            <v>3089NAL02</v>
          </cell>
          <cell r="L1624" t="str">
            <v>RD</v>
          </cell>
          <cell r="M1624" t="str">
            <v>C-Group</v>
          </cell>
          <cell r="N1624" t="str">
            <v>Add on</v>
          </cell>
          <cell r="O1624" t="str">
            <v>2.H</v>
          </cell>
          <cell r="P1624" t="str">
            <v>MTS-RET</v>
          </cell>
          <cell r="Q1624" t="str">
            <v>Live</v>
          </cell>
          <cell r="R1624">
            <v>750</v>
          </cell>
          <cell r="S1624">
            <v>750</v>
          </cell>
          <cell r="T1624">
            <v>830</v>
          </cell>
          <cell r="U1624">
            <v>820</v>
          </cell>
          <cell r="V1624">
            <v>930</v>
          </cell>
          <cell r="W1624">
            <v>1040</v>
          </cell>
          <cell r="X1624">
            <v>800</v>
          </cell>
          <cell r="Y1624" t="str">
            <v>Sticker</v>
          </cell>
          <cell r="Z1624" t="str">
            <v>A2</v>
          </cell>
          <cell r="AA1624" t="str">
            <v>MG Orient-Sticker</v>
          </cell>
          <cell r="AB1624" t="str">
            <v>MG-Sticker + Orientation</v>
          </cell>
        </row>
        <row r="1625">
          <cell r="D1625" t="str">
            <v>3089NAL32/IND</v>
          </cell>
          <cell r="E1625">
            <v>3089</v>
          </cell>
          <cell r="F1625">
            <v>47.3</v>
          </cell>
          <cell r="G1625" t="str">
            <v>Yes</v>
          </cell>
          <cell r="H1625">
            <v>45</v>
          </cell>
          <cell r="I1625" t="str">
            <v>FT</v>
          </cell>
          <cell r="J1625" t="str">
            <v>Audit</v>
          </cell>
          <cell r="K1625" t="str">
            <v>3089NAL02</v>
          </cell>
          <cell r="L1625" t="str">
            <v>RD</v>
          </cell>
          <cell r="M1625" t="str">
            <v>C-Group</v>
          </cell>
          <cell r="N1625" t="str">
            <v>Add on</v>
          </cell>
          <cell r="O1625" t="str">
            <v>2.H</v>
          </cell>
          <cell r="P1625" t="str">
            <v>PMR43</v>
          </cell>
          <cell r="Q1625" t="str">
            <v>DRP</v>
          </cell>
          <cell r="R1625">
            <v>750</v>
          </cell>
          <cell r="S1625">
            <v>750</v>
          </cell>
          <cell r="T1625">
            <v>440</v>
          </cell>
          <cell r="U1625">
            <v>480</v>
          </cell>
          <cell r="V1625">
            <v>540</v>
          </cell>
          <cell r="W1625">
            <v>530</v>
          </cell>
          <cell r="X1625">
            <v>290</v>
          </cell>
          <cell r="Y1625" t="str">
            <v>Sticker</v>
          </cell>
          <cell r="Z1625" t="str">
            <v>A2</v>
          </cell>
          <cell r="AA1625" t="str">
            <v>MG Orient-Sticker</v>
          </cell>
          <cell r="AB1625" t="str">
            <v>MG-Sticker + Orientation</v>
          </cell>
        </row>
        <row r="1626">
          <cell r="D1626" t="str">
            <v>3089NSF31/IND</v>
          </cell>
          <cell r="E1626">
            <v>3089</v>
          </cell>
          <cell r="F1626">
            <v>47.3</v>
          </cell>
          <cell r="G1626" t="str">
            <v>Yes</v>
          </cell>
          <cell r="H1626">
            <v>45</v>
          </cell>
          <cell r="I1626" t="str">
            <v>FT</v>
          </cell>
          <cell r="J1626" t="str">
            <v>Audit</v>
          </cell>
          <cell r="K1626" t="str">
            <v>3089NSF02</v>
          </cell>
          <cell r="L1626" t="str">
            <v>RD</v>
          </cell>
          <cell r="M1626" t="str">
            <v>C-Group</v>
          </cell>
          <cell r="N1626" t="str">
            <v>Add on</v>
          </cell>
          <cell r="O1626" t="str">
            <v>1.SH</v>
          </cell>
          <cell r="P1626" t="str">
            <v>PMR43</v>
          </cell>
          <cell r="Q1626" t="str">
            <v>DRP</v>
          </cell>
          <cell r="R1626">
            <v>1530</v>
          </cell>
          <cell r="S1626">
            <v>1530</v>
          </cell>
          <cell r="T1626">
            <v>1552</v>
          </cell>
          <cell r="U1626">
            <v>1370</v>
          </cell>
          <cell r="V1626">
            <v>980</v>
          </cell>
          <cell r="W1626">
            <v>910</v>
          </cell>
          <cell r="X1626">
            <v>480</v>
          </cell>
          <cell r="Y1626" t="str">
            <v>Sticker</v>
          </cell>
          <cell r="Z1626" t="str">
            <v>A2</v>
          </cell>
          <cell r="AA1626" t="str">
            <v>MG Orient-Sticker</v>
          </cell>
          <cell r="AB1626" t="str">
            <v>MG-Sticker + Orientation</v>
          </cell>
        </row>
        <row r="1627">
          <cell r="D1627" t="str">
            <v>3089SAF31/IND</v>
          </cell>
          <cell r="E1627">
            <v>3089</v>
          </cell>
          <cell r="F1627">
            <v>47.3</v>
          </cell>
          <cell r="G1627" t="str">
            <v>Yes</v>
          </cell>
          <cell r="H1627">
            <v>45</v>
          </cell>
          <cell r="I1627" t="str">
            <v>FT</v>
          </cell>
          <cell r="J1627" t="str">
            <v>Audit</v>
          </cell>
          <cell r="K1627" t="str">
            <v>3089SAF02</v>
          </cell>
          <cell r="L1627" t="str">
            <v>RD</v>
          </cell>
          <cell r="M1627" t="str">
            <v>C-Group</v>
          </cell>
          <cell r="N1627" t="str">
            <v>Add on</v>
          </cell>
          <cell r="P1627" t="str">
            <v>PMR32</v>
          </cell>
          <cell r="Q1627" t="str">
            <v>DRP</v>
          </cell>
          <cell r="S1627">
            <v>0</v>
          </cell>
          <cell r="V1627">
            <v>0</v>
          </cell>
          <cell r="X1627">
            <v>0</v>
          </cell>
          <cell r="Y1627" t="str">
            <v>Sticker</v>
          </cell>
          <cell r="Z1627" t="str">
            <v>A2</v>
          </cell>
          <cell r="AA1627" t="str">
            <v>MG Orient-Sticker</v>
          </cell>
          <cell r="AB1627" t="str">
            <v>MG-Sticker + Orientation</v>
          </cell>
        </row>
        <row r="1628">
          <cell r="D1628" t="str">
            <v>3089SAF32/IND</v>
          </cell>
          <cell r="E1628">
            <v>3089</v>
          </cell>
          <cell r="F1628">
            <v>47.3</v>
          </cell>
          <cell r="G1628" t="str">
            <v>Yes</v>
          </cell>
          <cell r="H1628">
            <v>45</v>
          </cell>
          <cell r="I1628" t="str">
            <v>FT</v>
          </cell>
          <cell r="J1628" t="str">
            <v>Audit</v>
          </cell>
          <cell r="K1628" t="str">
            <v>3089SAF02</v>
          </cell>
          <cell r="L1628" t="str">
            <v>RD</v>
          </cell>
          <cell r="M1628" t="str">
            <v>C-Group</v>
          </cell>
          <cell r="N1628" t="str">
            <v>Add on</v>
          </cell>
          <cell r="P1628" t="str">
            <v>PMR32</v>
          </cell>
          <cell r="Q1628" t="str">
            <v>DRP</v>
          </cell>
          <cell r="S1628">
            <v>0</v>
          </cell>
          <cell r="V1628">
            <v>0</v>
          </cell>
          <cell r="X1628">
            <v>0</v>
          </cell>
          <cell r="Y1628" t="str">
            <v>Sticker</v>
          </cell>
          <cell r="Z1628" t="str">
            <v>A2</v>
          </cell>
          <cell r="AA1628" t="str">
            <v>MG Orient-Sticker</v>
          </cell>
          <cell r="AB1628" t="str">
            <v>MG-Sticker + Orientation</v>
          </cell>
        </row>
        <row r="1629">
          <cell r="D1629" t="str">
            <v>3089SAL34/IND</v>
          </cell>
          <cell r="E1629">
            <v>3089</v>
          </cell>
          <cell r="F1629">
            <v>47.3</v>
          </cell>
          <cell r="G1629" t="str">
            <v>Yes</v>
          </cell>
          <cell r="H1629">
            <v>45</v>
          </cell>
          <cell r="I1629" t="str">
            <v>FT</v>
          </cell>
          <cell r="J1629" t="str">
            <v>Audit</v>
          </cell>
          <cell r="K1629" t="str">
            <v>3089SAL02</v>
          </cell>
          <cell r="L1629" t="str">
            <v>RD</v>
          </cell>
          <cell r="M1629" t="str">
            <v>C-Group</v>
          </cell>
          <cell r="N1629" t="str">
            <v>Add on</v>
          </cell>
          <cell r="O1629" t="str">
            <v>2.H</v>
          </cell>
          <cell r="P1629" t="str">
            <v>MTS-RET</v>
          </cell>
          <cell r="Q1629" t="str">
            <v>Live</v>
          </cell>
          <cell r="R1629">
            <v>750</v>
          </cell>
          <cell r="S1629">
            <v>1000</v>
          </cell>
          <cell r="T1629">
            <v>500</v>
          </cell>
          <cell r="U1629">
            <v>570</v>
          </cell>
          <cell r="V1629">
            <v>646</v>
          </cell>
          <cell r="W1629">
            <v>660</v>
          </cell>
          <cell r="X1629">
            <v>420</v>
          </cell>
          <cell r="Y1629" t="str">
            <v>Sticker</v>
          </cell>
          <cell r="Z1629" t="str">
            <v>A2</v>
          </cell>
          <cell r="AA1629" t="str">
            <v>MG Orient-Sticker</v>
          </cell>
          <cell r="AB1629" t="str">
            <v>MG-Sticker + Orientation</v>
          </cell>
        </row>
        <row r="1630">
          <cell r="D1630" t="str">
            <v>3089SAL35/IND</v>
          </cell>
          <cell r="E1630">
            <v>3089</v>
          </cell>
          <cell r="F1630">
            <v>47.3</v>
          </cell>
          <cell r="G1630" t="str">
            <v>Yes</v>
          </cell>
          <cell r="H1630">
            <v>45</v>
          </cell>
          <cell r="I1630" t="str">
            <v>FT</v>
          </cell>
          <cell r="J1630" t="str">
            <v>Audit</v>
          </cell>
          <cell r="K1630" t="str">
            <v>3089SAL02</v>
          </cell>
          <cell r="L1630" t="str">
            <v>RD</v>
          </cell>
          <cell r="M1630" t="str">
            <v>C-Group</v>
          </cell>
          <cell r="N1630" t="str">
            <v>Add on</v>
          </cell>
          <cell r="O1630" t="str">
            <v>2.H</v>
          </cell>
          <cell r="P1630" t="str">
            <v>MTS-RET</v>
          </cell>
          <cell r="Q1630" t="str">
            <v>Live</v>
          </cell>
          <cell r="R1630">
            <v>750</v>
          </cell>
          <cell r="S1630">
            <v>1000</v>
          </cell>
          <cell r="T1630">
            <v>640</v>
          </cell>
          <cell r="U1630">
            <v>780</v>
          </cell>
          <cell r="V1630">
            <v>822</v>
          </cell>
          <cell r="W1630">
            <v>800</v>
          </cell>
          <cell r="X1630">
            <v>700</v>
          </cell>
          <cell r="Y1630" t="str">
            <v>Sticker</v>
          </cell>
          <cell r="Z1630" t="str">
            <v>A2</v>
          </cell>
          <cell r="AA1630" t="str">
            <v>MG Orient-Sticker</v>
          </cell>
          <cell r="AB1630" t="str">
            <v>MG-Sticker + Orientation</v>
          </cell>
        </row>
        <row r="1631">
          <cell r="D1631" t="str">
            <v>3089SFA33/IND</v>
          </cell>
          <cell r="E1631">
            <v>3089</v>
          </cell>
          <cell r="F1631">
            <v>47.3</v>
          </cell>
          <cell r="G1631" t="str">
            <v>Yes</v>
          </cell>
          <cell r="H1631">
            <v>45</v>
          </cell>
          <cell r="I1631" t="str">
            <v>FT</v>
          </cell>
          <cell r="J1631" t="str">
            <v>Audit</v>
          </cell>
          <cell r="K1631" t="str">
            <v>3089SFA02</v>
          </cell>
          <cell r="L1631" t="str">
            <v>RD</v>
          </cell>
          <cell r="M1631" t="str">
            <v>C-Group</v>
          </cell>
          <cell r="N1631" t="str">
            <v>Add on</v>
          </cell>
          <cell r="P1631" t="str">
            <v>NM</v>
          </cell>
          <cell r="Q1631" t="str">
            <v>DRP</v>
          </cell>
          <cell r="S1631">
            <v>0</v>
          </cell>
          <cell r="V1631">
            <v>0</v>
          </cell>
          <cell r="X1631">
            <v>0</v>
          </cell>
          <cell r="Y1631" t="str">
            <v>Sticker</v>
          </cell>
          <cell r="Z1631" t="str">
            <v>A2</v>
          </cell>
          <cell r="AA1631" t="str">
            <v>MG Orient-Sticker</v>
          </cell>
          <cell r="AB1631" t="str">
            <v>MG-Sticker + Orientation</v>
          </cell>
        </row>
        <row r="1632">
          <cell r="D1632" t="str">
            <v>3089SFA34/IND</v>
          </cell>
          <cell r="E1632">
            <v>3089</v>
          </cell>
          <cell r="F1632">
            <v>47.3</v>
          </cell>
          <cell r="G1632" t="str">
            <v>Yes</v>
          </cell>
          <cell r="H1632">
            <v>45</v>
          </cell>
          <cell r="I1632" t="str">
            <v>FT</v>
          </cell>
          <cell r="J1632" t="str">
            <v>Audit</v>
          </cell>
          <cell r="K1632" t="str">
            <v>3089SFA02</v>
          </cell>
          <cell r="L1632" t="str">
            <v>RD</v>
          </cell>
          <cell r="M1632" t="str">
            <v>C-Group</v>
          </cell>
          <cell r="N1632" t="str">
            <v>Add on</v>
          </cell>
          <cell r="P1632" t="str">
            <v>NM</v>
          </cell>
          <cell r="Q1632" t="str">
            <v>DRP</v>
          </cell>
          <cell r="S1632">
            <v>0</v>
          </cell>
          <cell r="V1632">
            <v>0</v>
          </cell>
          <cell r="X1632">
            <v>0</v>
          </cell>
          <cell r="Y1632" t="str">
            <v>Sticker</v>
          </cell>
          <cell r="Z1632" t="str">
            <v>A2</v>
          </cell>
          <cell r="AA1632" t="str">
            <v>MG Orient-Sticker</v>
          </cell>
          <cell r="AB1632" t="str">
            <v>MG-Sticker + Orientation</v>
          </cell>
        </row>
        <row r="1633">
          <cell r="D1633" t="str">
            <v>3089SFB44/IND</v>
          </cell>
          <cell r="E1633">
            <v>3089</v>
          </cell>
          <cell r="F1633">
            <v>47.3</v>
          </cell>
          <cell r="G1633" t="str">
            <v>Yes</v>
          </cell>
          <cell r="H1633">
            <v>45</v>
          </cell>
          <cell r="I1633" t="str">
            <v>FT</v>
          </cell>
          <cell r="J1633" t="str">
            <v>Audit</v>
          </cell>
          <cell r="K1633" t="str">
            <v>3089SFB02</v>
          </cell>
          <cell r="L1633" t="str">
            <v>RD</v>
          </cell>
          <cell r="M1633" t="str">
            <v>C-Group</v>
          </cell>
          <cell r="N1633" t="str">
            <v>Add on</v>
          </cell>
          <cell r="P1633" t="str">
            <v>PMR22</v>
          </cell>
          <cell r="Q1633" t="str">
            <v>DRP</v>
          </cell>
          <cell r="S1633">
            <v>0</v>
          </cell>
          <cell r="V1633">
            <v>0</v>
          </cell>
          <cell r="X1633">
            <v>0</v>
          </cell>
          <cell r="Y1633" t="str">
            <v>Sticker</v>
          </cell>
          <cell r="Z1633" t="str">
            <v>A2</v>
          </cell>
          <cell r="AA1633" t="str">
            <v>MG Orient-Sticker</v>
          </cell>
          <cell r="AB1633" t="str">
            <v>MG-Sticker + Orientation</v>
          </cell>
        </row>
        <row r="1634">
          <cell r="D1634" t="str">
            <v>3089SFF31/IND</v>
          </cell>
          <cell r="E1634">
            <v>3089</v>
          </cell>
          <cell r="F1634">
            <v>47.3</v>
          </cell>
          <cell r="G1634" t="str">
            <v>Yes</v>
          </cell>
          <cell r="H1634">
            <v>45</v>
          </cell>
          <cell r="I1634" t="str">
            <v>FT</v>
          </cell>
          <cell r="J1634" t="str">
            <v>Audit</v>
          </cell>
          <cell r="K1634" t="str">
            <v>3089SFF02</v>
          </cell>
          <cell r="L1634" t="str">
            <v>RD</v>
          </cell>
          <cell r="M1634" t="str">
            <v>C-Group</v>
          </cell>
          <cell r="N1634" t="str">
            <v>Add on</v>
          </cell>
          <cell r="O1634" t="str">
            <v>1.SH</v>
          </cell>
          <cell r="P1634" t="str">
            <v>PMR42</v>
          </cell>
          <cell r="Q1634" t="str">
            <v>DRP</v>
          </cell>
          <cell r="R1634">
            <v>430</v>
          </cell>
          <cell r="S1634">
            <v>430</v>
          </cell>
          <cell r="T1634">
            <v>420</v>
          </cell>
          <cell r="U1634">
            <v>310</v>
          </cell>
          <cell r="V1634">
            <v>390</v>
          </cell>
          <cell r="W1634">
            <v>390</v>
          </cell>
          <cell r="X1634">
            <v>240</v>
          </cell>
          <cell r="Y1634" t="str">
            <v>Sticker</v>
          </cell>
          <cell r="Z1634" t="str">
            <v>A2</v>
          </cell>
          <cell r="AA1634" t="str">
            <v>MG Orient-Sticker</v>
          </cell>
          <cell r="AB1634" t="str">
            <v>MG-Sticker + Orientation</v>
          </cell>
        </row>
        <row r="1635">
          <cell r="D1635" t="str">
            <v>3089SFF33/IND</v>
          </cell>
          <cell r="E1635">
            <v>3089</v>
          </cell>
          <cell r="F1635">
            <v>47.3</v>
          </cell>
          <cell r="G1635" t="str">
            <v>Yes</v>
          </cell>
          <cell r="H1635">
            <v>45</v>
          </cell>
          <cell r="I1635" t="str">
            <v>FT</v>
          </cell>
          <cell r="J1635" t="str">
            <v>Audit</v>
          </cell>
          <cell r="K1635" t="str">
            <v>3089SFF02</v>
          </cell>
          <cell r="L1635" t="str">
            <v>RD</v>
          </cell>
          <cell r="M1635" t="str">
            <v>C-Group</v>
          </cell>
          <cell r="N1635" t="str">
            <v>Add on</v>
          </cell>
          <cell r="O1635" t="str">
            <v>1.SH</v>
          </cell>
          <cell r="P1635" t="str">
            <v>MTS-RET</v>
          </cell>
          <cell r="Q1635" t="str">
            <v>Live</v>
          </cell>
          <cell r="R1635">
            <v>2360</v>
          </cell>
          <cell r="S1635">
            <v>2417</v>
          </cell>
          <cell r="T1635">
            <v>2467</v>
          </cell>
          <cell r="U1635">
            <v>2785</v>
          </cell>
          <cell r="V1635">
            <v>2628</v>
          </cell>
          <cell r="W1635">
            <v>2233</v>
          </cell>
          <cell r="X1635">
            <v>1893</v>
          </cell>
          <cell r="Y1635" t="str">
            <v>Sticker</v>
          </cell>
          <cell r="Z1635" t="str">
            <v>A2</v>
          </cell>
          <cell r="AA1635" t="str">
            <v>MG Orient-Sticker</v>
          </cell>
          <cell r="AB1635" t="str">
            <v>MG-Sticker + Orientation</v>
          </cell>
        </row>
        <row r="1636">
          <cell r="D1636" t="str">
            <v>3089SFF34/IND</v>
          </cell>
          <cell r="E1636">
            <v>3089</v>
          </cell>
          <cell r="F1636">
            <v>47.3</v>
          </cell>
          <cell r="G1636" t="str">
            <v>Yes</v>
          </cell>
          <cell r="H1636">
            <v>45</v>
          </cell>
          <cell r="I1636" t="str">
            <v>FT</v>
          </cell>
          <cell r="J1636" t="str">
            <v>Audit</v>
          </cell>
          <cell r="K1636" t="str">
            <v>3089SFF02</v>
          </cell>
          <cell r="L1636" t="str">
            <v>RD</v>
          </cell>
          <cell r="M1636" t="str">
            <v>C-Group</v>
          </cell>
          <cell r="N1636" t="str">
            <v>Add on</v>
          </cell>
          <cell r="O1636" t="str">
            <v>5.T</v>
          </cell>
          <cell r="P1636" t="str">
            <v>PMR42</v>
          </cell>
          <cell r="Q1636" t="str">
            <v>DRP</v>
          </cell>
          <cell r="R1636">
            <v>673</v>
          </cell>
          <cell r="S1636">
            <v>667</v>
          </cell>
          <cell r="T1636">
            <v>617</v>
          </cell>
          <cell r="U1636">
            <v>557</v>
          </cell>
          <cell r="V1636">
            <v>517</v>
          </cell>
          <cell r="W1636">
            <v>448</v>
          </cell>
          <cell r="X1636">
            <v>229</v>
          </cell>
          <cell r="Y1636" t="str">
            <v>Sticker</v>
          </cell>
          <cell r="Z1636" t="str">
            <v>A2</v>
          </cell>
          <cell r="AA1636" t="str">
            <v>MG Orient-Sticker</v>
          </cell>
          <cell r="AB1636" t="str">
            <v>MG-Sticker + Orientation</v>
          </cell>
        </row>
        <row r="1637">
          <cell r="D1637" t="str">
            <v>3089SFF35/IND</v>
          </cell>
          <cell r="E1637">
            <v>3089</v>
          </cell>
          <cell r="F1637">
            <v>47.3</v>
          </cell>
          <cell r="G1637" t="str">
            <v>Yes</v>
          </cell>
          <cell r="H1637">
            <v>45</v>
          </cell>
          <cell r="I1637" t="str">
            <v>FT</v>
          </cell>
          <cell r="J1637" t="str">
            <v>Audit</v>
          </cell>
          <cell r="K1637" t="str">
            <v>3089SFF02</v>
          </cell>
          <cell r="L1637" t="str">
            <v>RD</v>
          </cell>
          <cell r="M1637" t="str">
            <v>C-Group</v>
          </cell>
          <cell r="N1637" t="str">
            <v>Add on</v>
          </cell>
          <cell r="P1637" t="str">
            <v>PMR32</v>
          </cell>
          <cell r="Q1637" t="str">
            <v>DRP</v>
          </cell>
          <cell r="S1637">
            <v>0</v>
          </cell>
          <cell r="V1637">
            <v>0</v>
          </cell>
          <cell r="X1637">
            <v>0</v>
          </cell>
          <cell r="Y1637" t="str">
            <v>Sticker</v>
          </cell>
          <cell r="Z1637" t="str">
            <v>A2</v>
          </cell>
          <cell r="AA1637" t="str">
            <v>MG Orient-Sticker</v>
          </cell>
          <cell r="AB1637" t="str">
            <v>MG-Sticker + Orientation</v>
          </cell>
        </row>
        <row r="1638">
          <cell r="D1638" t="str">
            <v>3089SFF36/IND</v>
          </cell>
          <cell r="E1638">
            <v>3089</v>
          </cell>
          <cell r="F1638">
            <v>47.3</v>
          </cell>
          <cell r="G1638" t="str">
            <v>Yes</v>
          </cell>
          <cell r="H1638">
            <v>45</v>
          </cell>
          <cell r="I1638" t="str">
            <v>FT</v>
          </cell>
          <cell r="J1638" t="str">
            <v>Audit</v>
          </cell>
          <cell r="K1638" t="str">
            <v>3089SFF02</v>
          </cell>
          <cell r="L1638" t="str">
            <v>RD</v>
          </cell>
          <cell r="M1638" t="str">
            <v>C-Group</v>
          </cell>
          <cell r="N1638" t="str">
            <v>Add on</v>
          </cell>
          <cell r="P1638" t="str">
            <v>PMR30</v>
          </cell>
          <cell r="Q1638" t="str">
            <v>DRP</v>
          </cell>
          <cell r="S1638">
            <v>0</v>
          </cell>
          <cell r="V1638">
            <v>0</v>
          </cell>
          <cell r="X1638">
            <v>0</v>
          </cell>
          <cell r="Y1638" t="str">
            <v>Sticker</v>
          </cell>
          <cell r="Z1638" t="str">
            <v>A2</v>
          </cell>
          <cell r="AA1638" t="str">
            <v>MG Orient-Sticker</v>
          </cell>
          <cell r="AB1638" t="str">
            <v>MG-Sticker + Orientation</v>
          </cell>
        </row>
        <row r="1639">
          <cell r="D1639" t="str">
            <v>3089SFF37/IND</v>
          </cell>
          <cell r="E1639">
            <v>3089</v>
          </cell>
          <cell r="F1639">
            <v>47.3</v>
          </cell>
          <cell r="G1639" t="str">
            <v>Yes</v>
          </cell>
          <cell r="H1639">
            <v>45</v>
          </cell>
          <cell r="I1639" t="str">
            <v>FT</v>
          </cell>
          <cell r="J1639" t="str">
            <v>Audit</v>
          </cell>
          <cell r="K1639" t="str">
            <v>3089SFF02</v>
          </cell>
          <cell r="L1639" t="str">
            <v>RD</v>
          </cell>
          <cell r="M1639" t="str">
            <v>C-Group</v>
          </cell>
          <cell r="N1639" t="str">
            <v>Add on</v>
          </cell>
          <cell r="P1639" t="str">
            <v>PMR30</v>
          </cell>
          <cell r="Q1639" t="str">
            <v>DRP</v>
          </cell>
          <cell r="S1639">
            <v>0</v>
          </cell>
          <cell r="V1639">
            <v>0</v>
          </cell>
          <cell r="X1639">
            <v>0</v>
          </cell>
          <cell r="Y1639" t="str">
            <v>Sticker</v>
          </cell>
          <cell r="Z1639" t="str">
            <v>A2</v>
          </cell>
          <cell r="AA1639" t="str">
            <v>MG Orient-Sticker</v>
          </cell>
          <cell r="AB1639" t="str">
            <v>MG-Sticker + Orientation</v>
          </cell>
        </row>
        <row r="1640">
          <cell r="D1640" t="str">
            <v>3089SFF38/IND</v>
          </cell>
          <cell r="E1640">
            <v>3089</v>
          </cell>
          <cell r="F1640">
            <v>47.3</v>
          </cell>
          <cell r="G1640" t="str">
            <v>Yes</v>
          </cell>
          <cell r="H1640">
            <v>45</v>
          </cell>
          <cell r="I1640" t="str">
            <v>FT</v>
          </cell>
          <cell r="J1640" t="str">
            <v>Audit</v>
          </cell>
          <cell r="K1640" t="str">
            <v>3089SFF02</v>
          </cell>
          <cell r="L1640" t="str">
            <v>RD</v>
          </cell>
          <cell r="M1640" t="str">
            <v>C-Group</v>
          </cell>
          <cell r="N1640" t="str">
            <v>Add on</v>
          </cell>
          <cell r="P1640" t="str">
            <v>PMR27</v>
          </cell>
          <cell r="Q1640" t="str">
            <v>DRP</v>
          </cell>
          <cell r="S1640">
            <v>0</v>
          </cell>
          <cell r="V1640">
            <v>0</v>
          </cell>
          <cell r="X1640">
            <v>0</v>
          </cell>
          <cell r="Y1640" t="str">
            <v>Sticker</v>
          </cell>
          <cell r="Z1640" t="str">
            <v>A2</v>
          </cell>
          <cell r="AA1640" t="str">
            <v>MG Orient-Sticker</v>
          </cell>
          <cell r="AB1640" t="str">
            <v>MG-Sticker + Orientation</v>
          </cell>
        </row>
        <row r="1641">
          <cell r="D1641" t="str">
            <v>3089SFF39/IND</v>
          </cell>
          <cell r="E1641">
            <v>3089</v>
          </cell>
          <cell r="F1641">
            <v>47.3</v>
          </cell>
          <cell r="G1641" t="str">
            <v>Yes</v>
          </cell>
          <cell r="H1641">
            <v>45</v>
          </cell>
          <cell r="I1641" t="str">
            <v>FT</v>
          </cell>
          <cell r="J1641" t="str">
            <v>Audit</v>
          </cell>
          <cell r="K1641" t="str">
            <v>3089SFF02</v>
          </cell>
          <cell r="L1641" t="str">
            <v>RD</v>
          </cell>
          <cell r="M1641" t="str">
            <v>C-Group</v>
          </cell>
          <cell r="N1641" t="str">
            <v>Add on</v>
          </cell>
          <cell r="P1641" t="str">
            <v>PMR35</v>
          </cell>
          <cell r="Q1641" t="str">
            <v>DRP</v>
          </cell>
          <cell r="S1641">
            <v>0</v>
          </cell>
          <cell r="V1641">
            <v>0</v>
          </cell>
          <cell r="X1641">
            <v>0</v>
          </cell>
          <cell r="Y1641" t="str">
            <v>Sticker</v>
          </cell>
          <cell r="Z1641" t="str">
            <v>A2</v>
          </cell>
          <cell r="AA1641" t="str">
            <v>MG Orient-Sticker</v>
          </cell>
          <cell r="AB1641" t="str">
            <v>MG-Sticker + Orientation</v>
          </cell>
        </row>
        <row r="1642">
          <cell r="D1642" t="str">
            <v>3089SFG33/IND</v>
          </cell>
          <cell r="E1642">
            <v>3089</v>
          </cell>
          <cell r="F1642">
            <v>47.3</v>
          </cell>
          <cell r="G1642" t="str">
            <v>Yes</v>
          </cell>
          <cell r="H1642">
            <v>45</v>
          </cell>
          <cell r="I1642" t="str">
            <v>FT</v>
          </cell>
          <cell r="J1642" t="str">
            <v>Audit</v>
          </cell>
          <cell r="K1642" t="str">
            <v>3089SFG02</v>
          </cell>
          <cell r="L1642" t="str">
            <v>RD</v>
          </cell>
          <cell r="M1642" t="str">
            <v>C-Group</v>
          </cell>
          <cell r="N1642" t="str">
            <v>Add on</v>
          </cell>
          <cell r="P1642" t="str">
            <v>PMR38</v>
          </cell>
          <cell r="Q1642" t="str">
            <v>DRP</v>
          </cell>
          <cell r="R1642">
            <v>655</v>
          </cell>
          <cell r="S1642">
            <v>665</v>
          </cell>
          <cell r="T1642">
            <v>646</v>
          </cell>
          <cell r="U1642">
            <v>470</v>
          </cell>
          <cell r="V1642">
            <v>0</v>
          </cell>
          <cell r="X1642">
            <v>0</v>
          </cell>
          <cell r="Y1642" t="str">
            <v>Sticker</v>
          </cell>
          <cell r="Z1642" t="str">
            <v>A2</v>
          </cell>
          <cell r="AA1642" t="str">
            <v>MG Orient-Sticker</v>
          </cell>
          <cell r="AB1642" t="str">
            <v>MG-Sticker + Orientation</v>
          </cell>
        </row>
        <row r="1643">
          <cell r="D1643" t="str">
            <v>3089SFG34/IND</v>
          </cell>
          <cell r="E1643">
            <v>3089</v>
          </cell>
          <cell r="F1643">
            <v>47.3</v>
          </cell>
          <cell r="G1643" t="str">
            <v>Yes</v>
          </cell>
          <cell r="H1643">
            <v>45</v>
          </cell>
          <cell r="I1643" t="str">
            <v>FT</v>
          </cell>
          <cell r="J1643" t="str">
            <v>Audit</v>
          </cell>
          <cell r="K1643" t="str">
            <v>3089SFG02</v>
          </cell>
          <cell r="L1643" t="str">
            <v>RD</v>
          </cell>
          <cell r="M1643" t="str">
            <v>C-Group</v>
          </cell>
          <cell r="N1643" t="str">
            <v>Add on</v>
          </cell>
          <cell r="P1643" t="str">
            <v>PMR37</v>
          </cell>
          <cell r="Q1643" t="str">
            <v>DRP</v>
          </cell>
          <cell r="R1643">
            <v>160</v>
          </cell>
          <cell r="S1643">
            <v>0</v>
          </cell>
          <cell r="V1643">
            <v>0</v>
          </cell>
          <cell r="X1643">
            <v>0</v>
          </cell>
          <cell r="Y1643" t="str">
            <v>Sticker</v>
          </cell>
          <cell r="Z1643" t="str">
            <v>A2</v>
          </cell>
          <cell r="AA1643" t="str">
            <v>MG Orient-Sticker</v>
          </cell>
          <cell r="AB1643" t="str">
            <v>MG-Sticker + Orientation</v>
          </cell>
        </row>
        <row r="1644">
          <cell r="D1644" t="str">
            <v>3089SFH31/IND</v>
          </cell>
          <cell r="E1644">
            <v>3089</v>
          </cell>
          <cell r="F1644">
            <v>47.3</v>
          </cell>
          <cell r="G1644" t="str">
            <v>Yes</v>
          </cell>
          <cell r="H1644">
            <v>45</v>
          </cell>
          <cell r="I1644" t="str">
            <v>FT</v>
          </cell>
          <cell r="J1644" t="str">
            <v>Audit</v>
          </cell>
          <cell r="K1644" t="str">
            <v>3089SFG02</v>
          </cell>
          <cell r="L1644" t="str">
            <v>RD</v>
          </cell>
          <cell r="M1644" t="str">
            <v>C-Group</v>
          </cell>
          <cell r="N1644" t="str">
            <v>Add on</v>
          </cell>
          <cell r="P1644" t="str">
            <v>PMR38</v>
          </cell>
          <cell r="Q1644" t="str">
            <v>DRP</v>
          </cell>
          <cell r="R1644">
            <v>248</v>
          </cell>
          <cell r="S1644">
            <v>284</v>
          </cell>
          <cell r="T1644">
            <v>230</v>
          </cell>
          <cell r="V1644">
            <v>0</v>
          </cell>
          <cell r="X1644">
            <v>0</v>
          </cell>
          <cell r="Y1644" t="str">
            <v>Sticker</v>
          </cell>
          <cell r="Z1644" t="str">
            <v>A2</v>
          </cell>
          <cell r="AA1644" t="str">
            <v>MG Orient-Sticker</v>
          </cell>
          <cell r="AB1644" t="str">
            <v>MG-Sticker + Orientation</v>
          </cell>
        </row>
        <row r="1645">
          <cell r="D1645" t="str">
            <v>3089SFH32/IND</v>
          </cell>
          <cell r="E1645">
            <v>3089</v>
          </cell>
          <cell r="F1645">
            <v>47.3</v>
          </cell>
          <cell r="G1645" t="str">
            <v>Yes</v>
          </cell>
          <cell r="H1645">
            <v>45</v>
          </cell>
          <cell r="I1645" t="str">
            <v>FT</v>
          </cell>
          <cell r="J1645" t="str">
            <v>Audit</v>
          </cell>
          <cell r="K1645" t="str">
            <v>3089SFG02</v>
          </cell>
          <cell r="L1645" t="str">
            <v>RD</v>
          </cell>
          <cell r="M1645" t="str">
            <v>C-Group</v>
          </cell>
          <cell r="N1645" t="str">
            <v>Add on</v>
          </cell>
          <cell r="P1645" t="str">
            <v>PMR22</v>
          </cell>
          <cell r="Q1645" t="str">
            <v>DRP</v>
          </cell>
          <cell r="S1645">
            <v>0</v>
          </cell>
          <cell r="V1645">
            <v>0</v>
          </cell>
          <cell r="X1645">
            <v>0</v>
          </cell>
          <cell r="Y1645" t="str">
            <v>Sticker</v>
          </cell>
          <cell r="Z1645" t="str">
            <v>A2</v>
          </cell>
          <cell r="AA1645" t="str">
            <v>MG Orient-Sticker</v>
          </cell>
          <cell r="AB1645" t="str">
            <v>MG-Sticker + Orientation</v>
          </cell>
        </row>
        <row r="1646">
          <cell r="D1646" t="str">
            <v>3089SFJ31/IND</v>
          </cell>
          <cell r="E1646">
            <v>3089</v>
          </cell>
          <cell r="F1646">
            <v>47.3</v>
          </cell>
          <cell r="G1646" t="str">
            <v>Yes</v>
          </cell>
          <cell r="H1646">
            <v>45</v>
          </cell>
          <cell r="I1646" t="str">
            <v>FT</v>
          </cell>
          <cell r="J1646" t="str">
            <v>Audit</v>
          </cell>
          <cell r="K1646" t="str">
            <v>3089SFG02</v>
          </cell>
          <cell r="L1646" t="str">
            <v>RD</v>
          </cell>
          <cell r="M1646" t="str">
            <v>C-Group</v>
          </cell>
          <cell r="N1646" t="str">
            <v>Add on</v>
          </cell>
          <cell r="P1646" t="str">
            <v>NM</v>
          </cell>
          <cell r="Q1646" t="str">
            <v>DRP</v>
          </cell>
          <cell r="S1646">
            <v>0</v>
          </cell>
          <cell r="V1646">
            <v>0</v>
          </cell>
          <cell r="X1646">
            <v>0</v>
          </cell>
          <cell r="Y1646" t="str">
            <v>Sticker</v>
          </cell>
          <cell r="Z1646" t="str">
            <v>A2</v>
          </cell>
          <cell r="AA1646" t="str">
            <v>MG Orient-Sticker</v>
          </cell>
          <cell r="AB1646" t="str">
            <v>MG-Sticker + Orientation</v>
          </cell>
        </row>
        <row r="1647">
          <cell r="D1647" t="str">
            <v>3089SFK31/IND</v>
          </cell>
          <cell r="E1647">
            <v>3089</v>
          </cell>
          <cell r="F1647">
            <v>47.3</v>
          </cell>
          <cell r="G1647" t="str">
            <v>Yes</v>
          </cell>
          <cell r="H1647">
            <v>45</v>
          </cell>
          <cell r="I1647" t="str">
            <v>FT</v>
          </cell>
          <cell r="J1647" t="str">
            <v>Audit</v>
          </cell>
          <cell r="K1647" t="str">
            <v>3089SFK02</v>
          </cell>
          <cell r="L1647" t="str">
            <v>RD</v>
          </cell>
          <cell r="M1647" t="str">
            <v>C-Group</v>
          </cell>
          <cell r="N1647" t="str">
            <v>Add on</v>
          </cell>
          <cell r="P1647" t="str">
            <v>PMR35</v>
          </cell>
          <cell r="Q1647" t="str">
            <v>DRP</v>
          </cell>
          <cell r="S1647">
            <v>0</v>
          </cell>
          <cell r="V1647">
            <v>0</v>
          </cell>
          <cell r="X1647">
            <v>0</v>
          </cell>
          <cell r="Y1647" t="str">
            <v>Sticker</v>
          </cell>
          <cell r="Z1647" t="str">
            <v>A2</v>
          </cell>
          <cell r="AA1647" t="str">
            <v>MG Orient-Sticker</v>
          </cell>
          <cell r="AB1647" t="str">
            <v>MG-Sticker + Orientation</v>
          </cell>
        </row>
        <row r="1648">
          <cell r="D1648" t="str">
            <v>3089SFK32/IND</v>
          </cell>
          <cell r="E1648">
            <v>3089</v>
          </cell>
          <cell r="F1648">
            <v>47.3</v>
          </cell>
          <cell r="G1648" t="str">
            <v>Yes</v>
          </cell>
          <cell r="H1648">
            <v>45</v>
          </cell>
          <cell r="I1648" t="str">
            <v>FT</v>
          </cell>
          <cell r="J1648" t="str">
            <v>Audit</v>
          </cell>
          <cell r="K1648" t="str">
            <v>3089SFK02</v>
          </cell>
          <cell r="L1648" t="str">
            <v>RD</v>
          </cell>
          <cell r="M1648" t="str">
            <v>C-Group</v>
          </cell>
          <cell r="N1648" t="str">
            <v>Add on</v>
          </cell>
          <cell r="P1648" t="str">
            <v>PMR27</v>
          </cell>
          <cell r="Q1648" t="str">
            <v>DRP</v>
          </cell>
          <cell r="S1648">
            <v>0</v>
          </cell>
          <cell r="V1648">
            <v>0</v>
          </cell>
          <cell r="X1648">
            <v>0</v>
          </cell>
          <cell r="Y1648" t="str">
            <v>Sticker</v>
          </cell>
          <cell r="Z1648" t="str">
            <v>A2</v>
          </cell>
          <cell r="AA1648" t="str">
            <v>MG Orient-Sticker</v>
          </cell>
          <cell r="AB1648" t="str">
            <v>MG-Sticker + Orientation</v>
          </cell>
        </row>
        <row r="1649">
          <cell r="D1649" t="str">
            <v>3090SSB31/IND</v>
          </cell>
          <cell r="E1649">
            <v>3090</v>
          </cell>
          <cell r="F1649">
            <v>42.800000000000004</v>
          </cell>
          <cell r="G1649" t="str">
            <v>Yes</v>
          </cell>
          <cell r="H1649">
            <v>40.500000000000007</v>
          </cell>
          <cell r="I1649" t="str">
            <v>FT</v>
          </cell>
          <cell r="J1649" t="str">
            <v>Audit</v>
          </cell>
          <cell r="K1649" t="str">
            <v>3090SSB02</v>
          </cell>
          <cell r="L1649" t="str">
            <v>RD</v>
          </cell>
          <cell r="M1649" t="str">
            <v>S-Group</v>
          </cell>
          <cell r="N1649" t="str">
            <v>Reg</v>
          </cell>
          <cell r="P1649" t="str">
            <v>PMR32</v>
          </cell>
          <cell r="Q1649" t="str">
            <v>DRP</v>
          </cell>
          <cell r="S1649">
            <v>0</v>
          </cell>
          <cell r="V1649">
            <v>0</v>
          </cell>
          <cell r="X1649">
            <v>0</v>
          </cell>
          <cell r="Y1649" t="str">
            <v>Adhe</v>
          </cell>
          <cell r="Z1649" t="str">
            <v>G5</v>
          </cell>
          <cell r="AA1649" t="str">
            <v>Simple-Adhesive</v>
          </cell>
          <cell r="AB1649" t="str">
            <v>Regular-Adhe</v>
          </cell>
        </row>
        <row r="1650">
          <cell r="D1650" t="str">
            <v>3091SSA00/IND</v>
          </cell>
          <cell r="E1650">
            <v>3091</v>
          </cell>
          <cell r="F1650">
            <v>30.200000000000003</v>
          </cell>
          <cell r="G1650" t="str">
            <v>Yes</v>
          </cell>
          <cell r="H1650">
            <v>27.900000000000002</v>
          </cell>
          <cell r="I1650" t="str">
            <v>FT</v>
          </cell>
          <cell r="J1650" t="str">
            <v>Audit</v>
          </cell>
          <cell r="K1650" t="str">
            <v>3091SSA02</v>
          </cell>
          <cell r="L1650" t="str">
            <v>SH</v>
          </cell>
          <cell r="M1650" t="str">
            <v>S-Group</v>
          </cell>
          <cell r="N1650" t="str">
            <v>Reg</v>
          </cell>
          <cell r="P1650" t="str">
            <v>PMR20</v>
          </cell>
          <cell r="Q1650" t="str">
            <v>DRP</v>
          </cell>
          <cell r="S1650">
            <v>0</v>
          </cell>
          <cell r="V1650">
            <v>0</v>
          </cell>
          <cell r="X1650">
            <v>0</v>
          </cell>
          <cell r="Y1650" t="str">
            <v>Adhe</v>
          </cell>
          <cell r="Z1650" t="str">
            <v>PED</v>
          </cell>
          <cell r="AA1650" t="str">
            <v>Simple-Adhesive</v>
          </cell>
          <cell r="AB1650" t="str">
            <v>Regular-Adhe</v>
          </cell>
        </row>
        <row r="1651">
          <cell r="D1651" t="str">
            <v>3092NSA31/IND</v>
          </cell>
          <cell r="E1651">
            <v>3092</v>
          </cell>
          <cell r="F1651">
            <v>31.600000000000005</v>
          </cell>
          <cell r="G1651" t="str">
            <v>Yes</v>
          </cell>
          <cell r="H1651">
            <v>29.300000000000004</v>
          </cell>
          <cell r="I1651" t="str">
            <v>FT</v>
          </cell>
          <cell r="J1651" t="str">
            <v>Audit</v>
          </cell>
          <cell r="K1651" t="str">
            <v>3092NSA02</v>
          </cell>
          <cell r="L1651" t="str">
            <v>RD</v>
          </cell>
          <cell r="M1651" t="str">
            <v>S-Group</v>
          </cell>
          <cell r="N1651" t="str">
            <v>Reg</v>
          </cell>
          <cell r="P1651" t="str">
            <v>PMR24</v>
          </cell>
          <cell r="Q1651" t="str">
            <v>DRP</v>
          </cell>
          <cell r="S1651">
            <v>0</v>
          </cell>
          <cell r="V1651">
            <v>0</v>
          </cell>
          <cell r="X1651">
            <v>0</v>
          </cell>
          <cell r="Y1651" t="str">
            <v>Adhe</v>
          </cell>
          <cell r="Z1651" t="str">
            <v>PED</v>
          </cell>
          <cell r="AA1651" t="str">
            <v>Simple-Adhesive</v>
          </cell>
          <cell r="AB1651" t="str">
            <v>Regular-Adhe</v>
          </cell>
        </row>
        <row r="1652">
          <cell r="D1652" t="str">
            <v>3093SFB31/IND</v>
          </cell>
          <cell r="E1652">
            <v>3093</v>
          </cell>
          <cell r="F1652">
            <v>34.600000000000009</v>
          </cell>
          <cell r="G1652" t="str">
            <v>Yes</v>
          </cell>
          <cell r="H1652">
            <v>32.300000000000011</v>
          </cell>
          <cell r="I1652" t="str">
            <v>FT</v>
          </cell>
          <cell r="J1652" t="str">
            <v>Audit</v>
          </cell>
          <cell r="K1652" t="str">
            <v>3093SFA02</v>
          </cell>
          <cell r="L1652" t="str">
            <v>SH</v>
          </cell>
          <cell r="M1652" t="str">
            <v>S-Group</v>
          </cell>
          <cell r="N1652" t="str">
            <v>Reg</v>
          </cell>
          <cell r="P1652" t="str">
            <v>PMR21</v>
          </cell>
          <cell r="Q1652" t="str">
            <v>DRP</v>
          </cell>
          <cell r="S1652">
            <v>0</v>
          </cell>
          <cell r="V1652">
            <v>0</v>
          </cell>
          <cell r="X1652">
            <v>0</v>
          </cell>
          <cell r="Y1652" t="str">
            <v>Adhe</v>
          </cell>
          <cell r="Z1652" t="str">
            <v>G4</v>
          </cell>
          <cell r="AA1652" t="str">
            <v>Simple-Adhesive</v>
          </cell>
          <cell r="AB1652" t="str">
            <v>Regular-Adhe</v>
          </cell>
        </row>
        <row r="1653">
          <cell r="D1653" t="str">
            <v>3094NSA31/IND</v>
          </cell>
          <cell r="E1653">
            <v>3094</v>
          </cell>
          <cell r="F1653">
            <v>56.3</v>
          </cell>
          <cell r="G1653" t="str">
            <v>Yes</v>
          </cell>
          <cell r="H1653">
            <v>54</v>
          </cell>
          <cell r="I1653" t="str">
            <v>FT</v>
          </cell>
          <cell r="J1653" t="str">
            <v>Audit</v>
          </cell>
          <cell r="K1653" t="str">
            <v>3094NSA02</v>
          </cell>
          <cell r="L1653" t="str">
            <v>SH</v>
          </cell>
          <cell r="M1653" t="str">
            <v>C-Group</v>
          </cell>
          <cell r="N1653" t="str">
            <v>Add on</v>
          </cell>
          <cell r="P1653" t="str">
            <v>PMR37</v>
          </cell>
          <cell r="Q1653" t="str">
            <v>DRP</v>
          </cell>
          <cell r="R1653">
            <v>160</v>
          </cell>
          <cell r="S1653">
            <v>0</v>
          </cell>
          <cell r="V1653">
            <v>0</v>
          </cell>
          <cell r="X1653">
            <v>0</v>
          </cell>
          <cell r="Y1653" t="str">
            <v>Adhe</v>
          </cell>
          <cell r="Z1653" t="str">
            <v>A2</v>
          </cell>
          <cell r="AA1653" t="str">
            <v>MR + MG 2 part</v>
          </cell>
          <cell r="AB1653" t="str">
            <v>MG - 2 Part + DR Sticker</v>
          </cell>
        </row>
        <row r="1654">
          <cell r="D1654" t="str">
            <v>3094NSA32/IND</v>
          </cell>
          <cell r="E1654">
            <v>3094</v>
          </cell>
          <cell r="F1654">
            <v>56.3</v>
          </cell>
          <cell r="G1654" t="str">
            <v>Yes</v>
          </cell>
          <cell r="H1654">
            <v>54</v>
          </cell>
          <cell r="I1654" t="str">
            <v>FT</v>
          </cell>
          <cell r="J1654" t="str">
            <v>Audit</v>
          </cell>
          <cell r="K1654" t="str">
            <v>3094NSA02</v>
          </cell>
          <cell r="L1654" t="str">
            <v>SH</v>
          </cell>
          <cell r="M1654" t="str">
            <v>C-Group</v>
          </cell>
          <cell r="N1654" t="str">
            <v>Add on</v>
          </cell>
          <cell r="P1654" t="str">
            <v>PMR33</v>
          </cell>
          <cell r="Q1654" t="str">
            <v>DRP</v>
          </cell>
          <cell r="S1654">
            <v>0</v>
          </cell>
          <cell r="V1654">
            <v>0</v>
          </cell>
          <cell r="X1654">
            <v>0</v>
          </cell>
          <cell r="Y1654" t="str">
            <v>Adhe</v>
          </cell>
          <cell r="Z1654" t="str">
            <v>A2</v>
          </cell>
          <cell r="AA1654" t="str">
            <v>MR + MG 2 part</v>
          </cell>
          <cell r="AB1654" t="str">
            <v>MG - 2 Part + DR Sticker</v>
          </cell>
        </row>
        <row r="1655">
          <cell r="D1655" t="str">
            <v>3094NSB31/IND</v>
          </cell>
          <cell r="E1655">
            <v>3094</v>
          </cell>
          <cell r="F1655">
            <v>101.34</v>
          </cell>
          <cell r="G1655" t="str">
            <v>Yes</v>
          </cell>
          <cell r="H1655">
            <v>99.04</v>
          </cell>
          <cell r="I1655" t="str">
            <v>FT</v>
          </cell>
          <cell r="J1655" t="str">
            <v>Audit</v>
          </cell>
          <cell r="K1655" t="str">
            <v>3094NSB02</v>
          </cell>
          <cell r="L1655" t="str">
            <v>SH</v>
          </cell>
          <cell r="M1655" t="str">
            <v>C-Group</v>
          </cell>
          <cell r="N1655" t="str">
            <v>Add on</v>
          </cell>
          <cell r="P1655" t="str">
            <v>NM (CR)</v>
          </cell>
          <cell r="Q1655" t="str">
            <v>DRP</v>
          </cell>
          <cell r="S1655">
            <v>0</v>
          </cell>
          <cell r="V1655">
            <v>0</v>
          </cell>
          <cell r="X1655">
            <v>0</v>
          </cell>
          <cell r="Y1655" t="str">
            <v>Adhe</v>
          </cell>
          <cell r="Z1655" t="str">
            <v>A2</v>
          </cell>
          <cell r="AA1655" t="str">
            <v>MR + MG 2 part</v>
          </cell>
          <cell r="AB1655" t="str">
            <v>MG - 2 Part + DR Adhesive</v>
          </cell>
        </row>
        <row r="1656">
          <cell r="D1656" t="str">
            <v>3094NSB32/IND</v>
          </cell>
          <cell r="E1656">
            <v>3094</v>
          </cell>
          <cell r="F1656">
            <v>101.34</v>
          </cell>
          <cell r="G1656" t="str">
            <v>Yes</v>
          </cell>
          <cell r="H1656">
            <v>99.04</v>
          </cell>
          <cell r="I1656" t="str">
            <v>FT</v>
          </cell>
          <cell r="J1656" t="str">
            <v>Audit</v>
          </cell>
          <cell r="K1656" t="str">
            <v>3094NSB02</v>
          </cell>
          <cell r="L1656" t="str">
            <v>SH</v>
          </cell>
          <cell r="M1656" t="str">
            <v>C-Group</v>
          </cell>
          <cell r="N1656" t="str">
            <v>Add on</v>
          </cell>
          <cell r="P1656" t="str">
            <v>NM (CR)</v>
          </cell>
          <cell r="Q1656" t="str">
            <v>DRP</v>
          </cell>
          <cell r="S1656">
            <v>0</v>
          </cell>
          <cell r="V1656">
            <v>0</v>
          </cell>
          <cell r="X1656">
            <v>0</v>
          </cell>
          <cell r="Y1656" t="str">
            <v>Adhe</v>
          </cell>
          <cell r="Z1656" t="str">
            <v>A2</v>
          </cell>
          <cell r="AA1656" t="str">
            <v>MR + MG 2 part</v>
          </cell>
          <cell r="AB1656" t="str">
            <v>MG - 2 Part + DR Adhesive</v>
          </cell>
        </row>
        <row r="1657">
          <cell r="D1657" t="str">
            <v>3096NSA31/IND</v>
          </cell>
          <cell r="E1657">
            <v>3096</v>
          </cell>
          <cell r="F1657">
            <v>39.400000000000006</v>
          </cell>
          <cell r="G1657" t="str">
            <v>Yes</v>
          </cell>
          <cell r="H1657">
            <v>37.100000000000009</v>
          </cell>
          <cell r="I1657" t="str">
            <v>FT</v>
          </cell>
          <cell r="J1657" t="str">
            <v>Audit</v>
          </cell>
          <cell r="K1657" t="str">
            <v>3096NSA02</v>
          </cell>
          <cell r="L1657" t="str">
            <v>SH</v>
          </cell>
          <cell r="M1657" t="str">
            <v>S-Group</v>
          </cell>
          <cell r="N1657" t="str">
            <v>Reg</v>
          </cell>
          <cell r="P1657" t="str">
            <v>NM</v>
          </cell>
          <cell r="Q1657" t="str">
            <v>DRP</v>
          </cell>
          <cell r="S1657">
            <v>0</v>
          </cell>
          <cell r="V1657">
            <v>0</v>
          </cell>
          <cell r="X1657">
            <v>0</v>
          </cell>
          <cell r="Y1657" t="str">
            <v>Adhe</v>
          </cell>
          <cell r="Z1657" t="str">
            <v>A1</v>
          </cell>
          <cell r="AA1657" t="str">
            <v>Simple-Adhesive</v>
          </cell>
          <cell r="AB1657" t="str">
            <v>MG Adhe + Activator + 2 case pipe</v>
          </cell>
        </row>
        <row r="1658">
          <cell r="D1658" t="str">
            <v>3096NSB31/IND</v>
          </cell>
          <cell r="E1658">
            <v>3096</v>
          </cell>
          <cell r="F1658">
            <v>39.400000000000006</v>
          </cell>
          <cell r="G1658" t="str">
            <v>Yes</v>
          </cell>
          <cell r="H1658">
            <v>37.100000000000009</v>
          </cell>
          <cell r="I1658" t="str">
            <v>FT</v>
          </cell>
          <cell r="J1658" t="str">
            <v>Audit</v>
          </cell>
          <cell r="K1658" t="str">
            <v>3096NSA02</v>
          </cell>
          <cell r="L1658" t="str">
            <v>SH</v>
          </cell>
          <cell r="M1658" t="str">
            <v>C-Group</v>
          </cell>
          <cell r="N1658" t="str">
            <v>Add on</v>
          </cell>
          <cell r="P1658" t="str">
            <v>PMR24</v>
          </cell>
          <cell r="Q1658" t="str">
            <v>DRP</v>
          </cell>
          <cell r="S1658">
            <v>0</v>
          </cell>
          <cell r="V1658">
            <v>0</v>
          </cell>
          <cell r="X1658">
            <v>0</v>
          </cell>
          <cell r="Y1658" t="str">
            <v>Adhe</v>
          </cell>
          <cell r="Z1658" t="str">
            <v>A1</v>
          </cell>
          <cell r="AA1658" t="str">
            <v>Activator+ 2 Case Pipe</v>
          </cell>
          <cell r="AB1658" t="str">
            <v>MG Adhe + Activator + 2 case pipe</v>
          </cell>
        </row>
        <row r="1659">
          <cell r="D1659" t="str">
            <v>3097NFA31/IND</v>
          </cell>
          <cell r="E1659">
            <v>3097</v>
          </cell>
          <cell r="F1659">
            <v>27.200000000000003</v>
          </cell>
          <cell r="G1659" t="str">
            <v>Yes</v>
          </cell>
          <cell r="H1659">
            <v>24.900000000000002</v>
          </cell>
          <cell r="I1659" t="str">
            <v>FT</v>
          </cell>
          <cell r="J1659" t="str">
            <v>Audit</v>
          </cell>
          <cell r="K1659" t="str">
            <v>3097NFA02</v>
          </cell>
          <cell r="L1659" t="str">
            <v>RD</v>
          </cell>
          <cell r="M1659" t="str">
            <v>S-Group</v>
          </cell>
          <cell r="N1659" t="str">
            <v>Reg</v>
          </cell>
          <cell r="P1659" t="str">
            <v>NM</v>
          </cell>
          <cell r="Q1659" t="str">
            <v>DRP</v>
          </cell>
          <cell r="S1659">
            <v>0</v>
          </cell>
          <cell r="V1659">
            <v>0</v>
          </cell>
          <cell r="X1659">
            <v>0</v>
          </cell>
          <cell r="Y1659" t="str">
            <v>Adhe</v>
          </cell>
          <cell r="Z1659" t="str">
            <v>G5</v>
          </cell>
          <cell r="AA1659" t="str">
            <v>Simple-Adhesive</v>
          </cell>
          <cell r="AB1659" t="str">
            <v>Regular-Adhe</v>
          </cell>
        </row>
        <row r="1660">
          <cell r="D1660" t="str">
            <v>3097NFB00/IND</v>
          </cell>
          <cell r="E1660">
            <v>3097</v>
          </cell>
          <cell r="F1660">
            <v>27.200000000000003</v>
          </cell>
          <cell r="G1660" t="str">
            <v>Yes</v>
          </cell>
          <cell r="H1660">
            <v>24.900000000000002</v>
          </cell>
          <cell r="I1660" t="str">
            <v>FT</v>
          </cell>
          <cell r="J1660" t="str">
            <v>Audit</v>
          </cell>
          <cell r="K1660" t="str">
            <v>3097NFB02</v>
          </cell>
          <cell r="L1660" t="str">
            <v>RD</v>
          </cell>
          <cell r="M1660" t="str">
            <v>S-Group</v>
          </cell>
          <cell r="N1660" t="str">
            <v>Reg</v>
          </cell>
          <cell r="P1660" t="str">
            <v>PMR24</v>
          </cell>
          <cell r="Q1660" t="str">
            <v>DRP</v>
          </cell>
          <cell r="S1660">
            <v>0</v>
          </cell>
          <cell r="V1660">
            <v>0</v>
          </cell>
          <cell r="X1660">
            <v>0</v>
          </cell>
          <cell r="Y1660" t="str">
            <v>Adhe</v>
          </cell>
          <cell r="Z1660" t="str">
            <v>G5</v>
          </cell>
          <cell r="AA1660" t="str">
            <v>Simple-Adhesive</v>
          </cell>
          <cell r="AB1660" t="str">
            <v>Regular-Adhe</v>
          </cell>
        </row>
        <row r="1661">
          <cell r="D1661" t="str">
            <v>3097NFC00/IND</v>
          </cell>
          <cell r="E1661">
            <v>3097</v>
          </cell>
          <cell r="F1661">
            <v>27.200000000000003</v>
          </cell>
          <cell r="G1661" t="str">
            <v>Yes</v>
          </cell>
          <cell r="H1661">
            <v>24.900000000000002</v>
          </cell>
          <cell r="I1661" t="str">
            <v>FT</v>
          </cell>
          <cell r="J1661" t="str">
            <v>Audit</v>
          </cell>
          <cell r="K1661" t="str">
            <v>3097NFC02</v>
          </cell>
          <cell r="L1661" t="str">
            <v>RD</v>
          </cell>
          <cell r="M1661" t="str">
            <v>S-Group</v>
          </cell>
          <cell r="N1661" t="str">
            <v>Reg</v>
          </cell>
          <cell r="P1661" t="str">
            <v>NM (CR)</v>
          </cell>
          <cell r="Q1661" t="str">
            <v>DRP</v>
          </cell>
          <cell r="S1661">
            <v>0</v>
          </cell>
          <cell r="V1661">
            <v>0</v>
          </cell>
          <cell r="X1661">
            <v>0</v>
          </cell>
          <cell r="Y1661" t="str">
            <v>Adhe</v>
          </cell>
          <cell r="Z1661" t="str">
            <v>G5</v>
          </cell>
          <cell r="AA1661" t="str">
            <v>Simple-Adhesive</v>
          </cell>
          <cell r="AB1661" t="str">
            <v>Regular-Adhe</v>
          </cell>
        </row>
        <row r="1662">
          <cell r="D1662" t="str">
            <v>3097NFC31/IND</v>
          </cell>
          <cell r="E1662">
            <v>3097</v>
          </cell>
          <cell r="F1662">
            <v>27.200000000000003</v>
          </cell>
          <cell r="G1662" t="str">
            <v>Yes</v>
          </cell>
          <cell r="H1662">
            <v>24.900000000000002</v>
          </cell>
          <cell r="I1662" t="str">
            <v>FT</v>
          </cell>
          <cell r="J1662" t="str">
            <v>Audit</v>
          </cell>
          <cell r="K1662" t="str">
            <v>3097NFC02</v>
          </cell>
          <cell r="L1662" t="str">
            <v>RD</v>
          </cell>
          <cell r="M1662" t="str">
            <v>S-Group</v>
          </cell>
          <cell r="N1662" t="str">
            <v>Reg</v>
          </cell>
          <cell r="P1662" t="str">
            <v>NM (CR)</v>
          </cell>
          <cell r="Q1662" t="str">
            <v>DRP</v>
          </cell>
          <cell r="S1662">
            <v>0</v>
          </cell>
          <cell r="V1662">
            <v>0</v>
          </cell>
          <cell r="X1662">
            <v>0</v>
          </cell>
          <cell r="Y1662" t="str">
            <v>Adhe</v>
          </cell>
          <cell r="Z1662" t="str">
            <v>G5</v>
          </cell>
          <cell r="AA1662" t="str">
            <v>Simple-Adhesive</v>
          </cell>
          <cell r="AB1662" t="str">
            <v>Regular-Adhe</v>
          </cell>
        </row>
        <row r="1663">
          <cell r="D1663" t="str">
            <v>3097NFD00/IND</v>
          </cell>
          <cell r="E1663">
            <v>3097</v>
          </cell>
          <cell r="F1663">
            <v>27.200000000000003</v>
          </cell>
          <cell r="G1663" t="str">
            <v>Yes</v>
          </cell>
          <cell r="H1663">
            <v>24.900000000000002</v>
          </cell>
          <cell r="I1663" t="str">
            <v>FT</v>
          </cell>
          <cell r="J1663" t="str">
            <v>Audit</v>
          </cell>
          <cell r="K1663" t="str">
            <v>3097NFD02</v>
          </cell>
          <cell r="L1663" t="str">
            <v>RD</v>
          </cell>
          <cell r="M1663" t="str">
            <v>S-Group</v>
          </cell>
          <cell r="N1663" t="str">
            <v>Reg</v>
          </cell>
          <cell r="P1663" t="str">
            <v>NM (CR)</v>
          </cell>
          <cell r="Q1663" t="str">
            <v>DRP</v>
          </cell>
          <cell r="S1663">
            <v>0</v>
          </cell>
          <cell r="V1663">
            <v>0</v>
          </cell>
          <cell r="X1663">
            <v>0</v>
          </cell>
          <cell r="Y1663" t="str">
            <v>Adhe</v>
          </cell>
          <cell r="Z1663" t="str">
            <v>G5</v>
          </cell>
          <cell r="AA1663" t="str">
            <v>Simple-Adhesive</v>
          </cell>
          <cell r="AB1663" t="str">
            <v>Regular-Adhe</v>
          </cell>
        </row>
        <row r="1664">
          <cell r="D1664" t="str">
            <v>3097NFD31/IND</v>
          </cell>
          <cell r="E1664">
            <v>3097</v>
          </cell>
          <cell r="F1664">
            <v>27.200000000000003</v>
          </cell>
          <cell r="G1664" t="str">
            <v>Yes</v>
          </cell>
          <cell r="H1664">
            <v>24.900000000000002</v>
          </cell>
          <cell r="I1664" t="str">
            <v>FT</v>
          </cell>
          <cell r="J1664" t="str">
            <v>Audit</v>
          </cell>
          <cell r="K1664" t="str">
            <v>3097NFD02</v>
          </cell>
          <cell r="L1664" t="str">
            <v>RD</v>
          </cell>
          <cell r="M1664" t="str">
            <v>S-Group</v>
          </cell>
          <cell r="N1664" t="str">
            <v>Reg</v>
          </cell>
          <cell r="P1664" t="str">
            <v>NM (CR)</v>
          </cell>
          <cell r="Q1664" t="str">
            <v>DRP</v>
          </cell>
          <cell r="S1664">
            <v>0</v>
          </cell>
          <cell r="V1664">
            <v>0</v>
          </cell>
          <cell r="X1664">
            <v>0</v>
          </cell>
          <cell r="Y1664" t="str">
            <v>Adhe</v>
          </cell>
          <cell r="Z1664" t="str">
            <v>G5</v>
          </cell>
          <cell r="AA1664" t="str">
            <v>Simple-Adhesive</v>
          </cell>
          <cell r="AB1664" t="str">
            <v>Regular-Adhe</v>
          </cell>
        </row>
        <row r="1665">
          <cell r="D1665" t="str">
            <v>3097SFA00/IND</v>
          </cell>
          <cell r="E1665">
            <v>3097</v>
          </cell>
          <cell r="F1665">
            <v>27.200000000000003</v>
          </cell>
          <cell r="G1665" t="str">
            <v>Yes</v>
          </cell>
          <cell r="H1665">
            <v>24.900000000000002</v>
          </cell>
          <cell r="I1665" t="str">
            <v>FT</v>
          </cell>
          <cell r="J1665" t="str">
            <v>Audit</v>
          </cell>
          <cell r="K1665" t="str">
            <v>3097SFA02</v>
          </cell>
          <cell r="L1665" t="str">
            <v>RD</v>
          </cell>
          <cell r="M1665" t="str">
            <v>S-Group</v>
          </cell>
          <cell r="N1665" t="str">
            <v>Reg</v>
          </cell>
          <cell r="O1665" t="str">
            <v>3.B</v>
          </cell>
          <cell r="P1665" t="str">
            <v>PMR42</v>
          </cell>
          <cell r="Q1665" t="str">
            <v>DRP</v>
          </cell>
          <cell r="R1665">
            <v>360</v>
          </cell>
          <cell r="S1665">
            <v>370</v>
          </cell>
          <cell r="T1665">
            <v>360</v>
          </cell>
          <cell r="U1665">
            <v>230</v>
          </cell>
          <cell r="V1665">
            <v>320</v>
          </cell>
          <cell r="W1665">
            <v>330</v>
          </cell>
          <cell r="X1665">
            <v>220</v>
          </cell>
          <cell r="Y1665" t="str">
            <v>Adhe</v>
          </cell>
          <cell r="Z1665" t="str">
            <v>G5</v>
          </cell>
          <cell r="AA1665" t="str">
            <v>Simple-Adhesive</v>
          </cell>
          <cell r="AB1665" t="str">
            <v>Regular-Adhe</v>
          </cell>
        </row>
        <row r="1666">
          <cell r="D1666" t="str">
            <v>3097SFB00/IND</v>
          </cell>
          <cell r="E1666">
            <v>3097</v>
          </cell>
          <cell r="F1666">
            <v>27.200000000000003</v>
          </cell>
          <cell r="G1666" t="str">
            <v>Yes</v>
          </cell>
          <cell r="H1666">
            <v>24.900000000000002</v>
          </cell>
          <cell r="I1666" t="str">
            <v>FT</v>
          </cell>
          <cell r="J1666" t="str">
            <v>Audit</v>
          </cell>
          <cell r="K1666" t="str">
            <v>3097SFB02</v>
          </cell>
          <cell r="L1666" t="str">
            <v>RD</v>
          </cell>
          <cell r="M1666" t="str">
            <v>S-Group</v>
          </cell>
          <cell r="N1666" t="str">
            <v>Reg</v>
          </cell>
          <cell r="P1666" t="str">
            <v>PMR34</v>
          </cell>
          <cell r="Q1666" t="str">
            <v>DRP</v>
          </cell>
          <cell r="S1666">
            <v>0</v>
          </cell>
          <cell r="V1666">
            <v>0</v>
          </cell>
          <cell r="X1666">
            <v>0</v>
          </cell>
          <cell r="Y1666" t="str">
            <v>Adhe</v>
          </cell>
          <cell r="Z1666" t="str">
            <v>G5</v>
          </cell>
          <cell r="AA1666" t="str">
            <v>Simple-Adhesive</v>
          </cell>
          <cell r="AB1666" t="str">
            <v>Regular-Adhe</v>
          </cell>
        </row>
        <row r="1667">
          <cell r="D1667" t="str">
            <v>3097SFC00/IND</v>
          </cell>
          <cell r="E1667">
            <v>3097</v>
          </cell>
          <cell r="F1667">
            <v>27.200000000000003</v>
          </cell>
          <cell r="G1667" t="str">
            <v>Yes</v>
          </cell>
          <cell r="H1667">
            <v>24.900000000000002</v>
          </cell>
          <cell r="I1667" t="str">
            <v>FT</v>
          </cell>
          <cell r="J1667" t="str">
            <v>Audit</v>
          </cell>
          <cell r="K1667" t="str">
            <v>3097SFC02</v>
          </cell>
          <cell r="L1667" t="str">
            <v>RD</v>
          </cell>
          <cell r="M1667" t="str">
            <v>S-Group</v>
          </cell>
          <cell r="N1667" t="str">
            <v>Reg</v>
          </cell>
          <cell r="P1667" t="str">
            <v>NM (CR)</v>
          </cell>
          <cell r="Q1667" t="str">
            <v>DRP</v>
          </cell>
          <cell r="S1667">
            <v>0</v>
          </cell>
          <cell r="V1667">
            <v>0</v>
          </cell>
          <cell r="X1667">
            <v>0</v>
          </cell>
          <cell r="Y1667" t="str">
            <v>Adhe</v>
          </cell>
          <cell r="Z1667" t="str">
            <v>G5</v>
          </cell>
          <cell r="AA1667" t="str">
            <v>Simple-Adhesive</v>
          </cell>
          <cell r="AB1667" t="str">
            <v>Regular-Adhe</v>
          </cell>
        </row>
        <row r="1668">
          <cell r="D1668" t="str">
            <v>3097SFD00/IND</v>
          </cell>
          <cell r="E1668">
            <v>3097</v>
          </cell>
          <cell r="F1668">
            <v>27.200000000000003</v>
          </cell>
          <cell r="G1668" t="str">
            <v>Yes</v>
          </cell>
          <cell r="H1668">
            <v>24.900000000000002</v>
          </cell>
          <cell r="I1668" t="str">
            <v>FT</v>
          </cell>
          <cell r="J1668" t="str">
            <v>Audit</v>
          </cell>
          <cell r="K1668" t="str">
            <v>3097SFD02</v>
          </cell>
          <cell r="L1668" t="str">
            <v>RD</v>
          </cell>
          <cell r="M1668" t="str">
            <v>S-Group</v>
          </cell>
          <cell r="N1668" t="str">
            <v>Reg</v>
          </cell>
          <cell r="P1668" t="str">
            <v>NM (CR)</v>
          </cell>
          <cell r="Q1668" t="str">
            <v>DRP</v>
          </cell>
          <cell r="S1668">
            <v>0</v>
          </cell>
          <cell r="V1668">
            <v>0</v>
          </cell>
          <cell r="X1668">
            <v>0</v>
          </cell>
          <cell r="Y1668" t="str">
            <v>Adhe</v>
          </cell>
          <cell r="Z1668" t="str">
            <v>G5</v>
          </cell>
          <cell r="AA1668" t="str">
            <v>Simple-Adhesive</v>
          </cell>
          <cell r="AB1668" t="str">
            <v>Regular-Adhe</v>
          </cell>
        </row>
        <row r="1669">
          <cell r="D1669" t="str">
            <v>3098SFB00/IND</v>
          </cell>
          <cell r="E1669">
            <v>3098</v>
          </cell>
          <cell r="F1669">
            <v>173.5</v>
          </cell>
          <cell r="G1669" t="str">
            <v>Yes</v>
          </cell>
          <cell r="H1669">
            <v>171.2</v>
          </cell>
          <cell r="I1669" t="str">
            <v>FT</v>
          </cell>
          <cell r="J1669" t="str">
            <v>Audit</v>
          </cell>
          <cell r="K1669" t="str">
            <v>3098SFB02</v>
          </cell>
          <cell r="L1669" t="str">
            <v>RD</v>
          </cell>
          <cell r="M1669" t="str">
            <v>C-Group</v>
          </cell>
          <cell r="N1669" t="str">
            <v>Add on</v>
          </cell>
          <cell r="O1669" t="str">
            <v>2.H</v>
          </cell>
          <cell r="P1669" t="str">
            <v>MTS-RET</v>
          </cell>
          <cell r="Q1669" t="str">
            <v>Live</v>
          </cell>
          <cell r="R1669">
            <v>942</v>
          </cell>
          <cell r="S1669">
            <v>738</v>
          </cell>
          <cell r="T1669">
            <v>770</v>
          </cell>
          <cell r="U1669">
            <v>851</v>
          </cell>
          <cell r="V1669">
            <v>862</v>
          </cell>
          <cell r="W1669">
            <v>832</v>
          </cell>
          <cell r="X1669">
            <v>607</v>
          </cell>
          <cell r="Y1669" t="str">
            <v>Gask</v>
          </cell>
          <cell r="Z1669" t="str">
            <v>A1</v>
          </cell>
          <cell r="AA1669" t="str">
            <v>Dec Ring Screw Type</v>
          </cell>
          <cell r="AB1669" t="str">
            <v>MG Gask + DR screw</v>
          </cell>
        </row>
        <row r="1670">
          <cell r="D1670" t="str">
            <v>3098SFC00/IND</v>
          </cell>
          <cell r="E1670">
            <v>3098</v>
          </cell>
          <cell r="F1670">
            <v>173.5</v>
          </cell>
          <cell r="G1670" t="str">
            <v>Yes</v>
          </cell>
          <cell r="H1670">
            <v>171.2</v>
          </cell>
          <cell r="I1670" t="str">
            <v>FT</v>
          </cell>
          <cell r="J1670" t="str">
            <v>Audit</v>
          </cell>
          <cell r="K1670" t="str">
            <v>3098SFC02</v>
          </cell>
          <cell r="L1670" t="str">
            <v>RD</v>
          </cell>
          <cell r="M1670" t="str">
            <v>C-Group</v>
          </cell>
          <cell r="N1670" t="str">
            <v>Add on</v>
          </cell>
          <cell r="P1670" t="str">
            <v>NM (CR)</v>
          </cell>
          <cell r="Q1670" t="str">
            <v>DRP</v>
          </cell>
          <cell r="S1670">
            <v>0</v>
          </cell>
          <cell r="V1670">
            <v>0</v>
          </cell>
          <cell r="X1670">
            <v>0</v>
          </cell>
          <cell r="Y1670" t="str">
            <v>Gask</v>
          </cell>
          <cell r="Z1670" t="str">
            <v>A1</v>
          </cell>
          <cell r="AA1670" t="str">
            <v>Dec Ring Screw Type</v>
          </cell>
          <cell r="AB1670" t="str">
            <v>MG Gask + DR screw</v>
          </cell>
        </row>
        <row r="1671">
          <cell r="D1671" t="str">
            <v>3099KSD31/IND</v>
          </cell>
          <cell r="E1671">
            <v>3099</v>
          </cell>
          <cell r="F1671">
            <v>40.5</v>
          </cell>
          <cell r="G1671" t="str">
            <v>Yes</v>
          </cell>
          <cell r="H1671">
            <v>38.200000000000003</v>
          </cell>
          <cell r="I1671" t="str">
            <v>FT</v>
          </cell>
          <cell r="J1671" t="str">
            <v>Audit</v>
          </cell>
          <cell r="K1671" t="str">
            <v>3099SSD02</v>
          </cell>
          <cell r="L1671" t="str">
            <v>RD</v>
          </cell>
          <cell r="M1671" t="str">
            <v>C-Group</v>
          </cell>
          <cell r="N1671" t="str">
            <v>Add on</v>
          </cell>
          <cell r="P1671" t="str">
            <v>PMR40</v>
          </cell>
          <cell r="Q1671" t="str">
            <v>DRP</v>
          </cell>
          <cell r="S1671">
            <v>0</v>
          </cell>
          <cell r="V1671">
            <v>0</v>
          </cell>
          <cell r="X1671">
            <v>0</v>
          </cell>
          <cell r="Y1671" t="str">
            <v>Adhe</v>
          </cell>
          <cell r="Z1671" t="str">
            <v>A1</v>
          </cell>
          <cell r="AA1671" t="str">
            <v>Ring Assy</v>
          </cell>
          <cell r="AB1671" t="str">
            <v>MG Adhe + DR Adhe + Orientation</v>
          </cell>
        </row>
        <row r="1672">
          <cell r="D1672" t="str">
            <v>3099KSE31/IND</v>
          </cell>
          <cell r="E1672">
            <v>3099</v>
          </cell>
          <cell r="F1672">
            <v>40.5</v>
          </cell>
          <cell r="G1672" t="str">
            <v>Yes</v>
          </cell>
          <cell r="H1672">
            <v>38.200000000000003</v>
          </cell>
          <cell r="I1672" t="str">
            <v>FT</v>
          </cell>
          <cell r="J1672" t="str">
            <v>Audit</v>
          </cell>
          <cell r="K1672" t="str">
            <v>3099SSE02</v>
          </cell>
          <cell r="L1672" t="str">
            <v>RD</v>
          </cell>
          <cell r="M1672" t="str">
            <v>C-Group</v>
          </cell>
          <cell r="N1672" t="str">
            <v>Add on</v>
          </cell>
          <cell r="P1672" t="str">
            <v>MTS-ECR</v>
          </cell>
          <cell r="Q1672" t="str">
            <v>DRP</v>
          </cell>
          <cell r="S1672">
            <v>0</v>
          </cell>
          <cell r="V1672">
            <v>0</v>
          </cell>
          <cell r="X1672">
            <v>0</v>
          </cell>
          <cell r="Y1672" t="str">
            <v>Adhe</v>
          </cell>
          <cell r="Z1672" t="str">
            <v>A1</v>
          </cell>
          <cell r="AA1672" t="str">
            <v>Ring Assy</v>
          </cell>
          <cell r="AB1672" t="str">
            <v>MG Adhe + DR Adhe + Orientation</v>
          </cell>
        </row>
        <row r="1673">
          <cell r="D1673" t="str">
            <v>3099KSF31/IND</v>
          </cell>
          <cell r="E1673">
            <v>3099</v>
          </cell>
          <cell r="F1673">
            <v>40.5</v>
          </cell>
          <cell r="G1673" t="str">
            <v>Yes</v>
          </cell>
          <cell r="H1673">
            <v>38.200000000000003</v>
          </cell>
          <cell r="I1673" t="str">
            <v>FT</v>
          </cell>
          <cell r="J1673" t="str">
            <v>Audit</v>
          </cell>
          <cell r="K1673" t="str">
            <v>3099SSF02</v>
          </cell>
          <cell r="L1673" t="str">
            <v>RD</v>
          </cell>
          <cell r="M1673" t="str">
            <v>C-Group</v>
          </cell>
          <cell r="N1673" t="str">
            <v>Add on</v>
          </cell>
          <cell r="P1673" t="str">
            <v>PMR40</v>
          </cell>
          <cell r="Q1673" t="str">
            <v>DRP</v>
          </cell>
          <cell r="R1673">
            <v>1620</v>
          </cell>
          <cell r="S1673">
            <v>1690</v>
          </cell>
          <cell r="T1673">
            <v>1620</v>
          </cell>
          <cell r="U1673">
            <v>1020</v>
          </cell>
          <cell r="V1673">
            <v>0</v>
          </cell>
          <cell r="X1673">
            <v>0</v>
          </cell>
          <cell r="Y1673" t="str">
            <v>Adhe</v>
          </cell>
          <cell r="Z1673" t="str">
            <v>A1</v>
          </cell>
          <cell r="AA1673" t="str">
            <v>Ring Assy</v>
          </cell>
          <cell r="AB1673" t="str">
            <v>MG Adhe + DR Adhe + Orientation</v>
          </cell>
        </row>
        <row r="1674">
          <cell r="D1674" t="str">
            <v>3099KSG31/IND</v>
          </cell>
          <cell r="E1674">
            <v>3099</v>
          </cell>
          <cell r="F1674">
            <v>40.5</v>
          </cell>
          <cell r="G1674" t="str">
            <v>Yes</v>
          </cell>
          <cell r="H1674">
            <v>38.200000000000003</v>
          </cell>
          <cell r="I1674" t="str">
            <v>FT</v>
          </cell>
          <cell r="J1674" t="str">
            <v>Audit</v>
          </cell>
          <cell r="K1674" t="str">
            <v>3099SSG02</v>
          </cell>
          <cell r="L1674" t="str">
            <v>RD</v>
          </cell>
          <cell r="M1674" t="str">
            <v>C-Group</v>
          </cell>
          <cell r="N1674" t="str">
            <v>Add on</v>
          </cell>
          <cell r="P1674" t="str">
            <v>NM (ECR)</v>
          </cell>
          <cell r="Q1674" t="str">
            <v>DRP</v>
          </cell>
          <cell r="R1674">
            <v>2990</v>
          </cell>
          <cell r="S1674">
            <v>3170</v>
          </cell>
          <cell r="T1674">
            <v>3250</v>
          </cell>
          <cell r="U1674">
            <v>2670</v>
          </cell>
          <cell r="V1674">
            <v>0</v>
          </cell>
          <cell r="X1674">
            <v>0</v>
          </cell>
          <cell r="Y1674" t="str">
            <v>Adhe</v>
          </cell>
          <cell r="Z1674" t="str">
            <v>A1</v>
          </cell>
          <cell r="AA1674" t="str">
            <v>Ring Assy</v>
          </cell>
          <cell r="AB1674" t="str">
            <v>MG Adhe + DR Adhe + Orientation</v>
          </cell>
        </row>
        <row r="1675">
          <cell r="D1675" t="str">
            <v>3099KSH31/IND</v>
          </cell>
          <cell r="E1675">
            <v>3099</v>
          </cell>
          <cell r="F1675">
            <v>47</v>
          </cell>
          <cell r="G1675" t="str">
            <v>Yes</v>
          </cell>
          <cell r="H1675">
            <v>44.7</v>
          </cell>
          <cell r="I1675" t="str">
            <v>FT</v>
          </cell>
          <cell r="J1675" t="str">
            <v>Audit</v>
          </cell>
          <cell r="K1675" t="str">
            <v>3099SSH02</v>
          </cell>
          <cell r="L1675" t="str">
            <v>RD</v>
          </cell>
          <cell r="M1675" t="str">
            <v>C-Group</v>
          </cell>
          <cell r="N1675" t="str">
            <v>Add on</v>
          </cell>
          <cell r="O1675" t="str">
            <v>3.B</v>
          </cell>
          <cell r="P1675" t="str">
            <v>PMR40</v>
          </cell>
          <cell r="Q1675" t="str">
            <v>DRP</v>
          </cell>
          <cell r="S1675">
            <v>0</v>
          </cell>
          <cell r="V1675">
            <v>1060</v>
          </cell>
          <cell r="W1675">
            <v>970</v>
          </cell>
          <cell r="X1675">
            <v>190</v>
          </cell>
          <cell r="Y1675" t="str">
            <v>Gask</v>
          </cell>
          <cell r="Z1675" t="str">
            <v>A1</v>
          </cell>
          <cell r="AA1675" t="str">
            <v>Ring Assy</v>
          </cell>
          <cell r="AB1675" t="str">
            <v>MG Gask + DR Adhe + Orientation</v>
          </cell>
        </row>
        <row r="1676">
          <cell r="D1676" t="str">
            <v>3099KSJ31/IND</v>
          </cell>
          <cell r="E1676">
            <v>3099</v>
          </cell>
          <cell r="F1676">
            <v>47</v>
          </cell>
          <cell r="G1676" t="str">
            <v>Yes</v>
          </cell>
          <cell r="H1676">
            <v>44.7</v>
          </cell>
          <cell r="I1676" t="str">
            <v>FT</v>
          </cell>
          <cell r="J1676" t="str">
            <v>Audit</v>
          </cell>
          <cell r="K1676" t="str">
            <v>3099SSJ02</v>
          </cell>
          <cell r="L1676" t="str">
            <v>RD</v>
          </cell>
          <cell r="M1676" t="str">
            <v>C-Group</v>
          </cell>
          <cell r="N1676" t="str">
            <v>Add on</v>
          </cell>
          <cell r="O1676" t="str">
            <v>1.SH</v>
          </cell>
          <cell r="P1676" t="str">
            <v>MTS-RET</v>
          </cell>
          <cell r="Q1676" t="str">
            <v>Live</v>
          </cell>
          <cell r="S1676">
            <v>0</v>
          </cell>
          <cell r="V1676">
            <v>2900</v>
          </cell>
          <cell r="W1676">
            <v>2220</v>
          </cell>
          <cell r="X1676">
            <v>1790</v>
          </cell>
          <cell r="Y1676" t="str">
            <v>Gask</v>
          </cell>
          <cell r="Z1676" t="str">
            <v>A1</v>
          </cell>
          <cell r="AA1676" t="str">
            <v>Ring Assy</v>
          </cell>
          <cell r="AB1676" t="str">
            <v>MG Gask + DR Adhe + Orientation</v>
          </cell>
        </row>
        <row r="1677">
          <cell r="D1677" t="str">
            <v>3099SSA31/IND</v>
          </cell>
          <cell r="E1677">
            <v>3099</v>
          </cell>
          <cell r="F1677">
            <v>40.5</v>
          </cell>
          <cell r="G1677" t="str">
            <v>Yes</v>
          </cell>
          <cell r="H1677">
            <v>38.200000000000003</v>
          </cell>
          <cell r="I1677" t="str">
            <v>FT</v>
          </cell>
          <cell r="J1677" t="str">
            <v>Audit</v>
          </cell>
          <cell r="K1677" t="str">
            <v>3099SSA02</v>
          </cell>
          <cell r="L1677" t="str">
            <v>RD</v>
          </cell>
          <cell r="M1677" t="str">
            <v>C-Group</v>
          </cell>
          <cell r="N1677" t="str">
            <v>Add on</v>
          </cell>
          <cell r="P1677" t="str">
            <v>NM</v>
          </cell>
          <cell r="Q1677" t="str">
            <v>DRP</v>
          </cell>
          <cell r="S1677">
            <v>0</v>
          </cell>
          <cell r="V1677">
            <v>0</v>
          </cell>
          <cell r="X1677">
            <v>0</v>
          </cell>
          <cell r="Y1677" t="str">
            <v>Adhe</v>
          </cell>
          <cell r="Z1677" t="str">
            <v>A1</v>
          </cell>
          <cell r="AA1677" t="str">
            <v>Ring Assy</v>
          </cell>
          <cell r="AB1677" t="str">
            <v>MG Adhe + DR Adhe + Orientation</v>
          </cell>
        </row>
        <row r="1678">
          <cell r="D1678" t="str">
            <v>3099SSB31/IND</v>
          </cell>
          <cell r="E1678">
            <v>3099</v>
          </cell>
          <cell r="F1678">
            <v>40.5</v>
          </cell>
          <cell r="G1678" t="str">
            <v>Yes</v>
          </cell>
          <cell r="H1678">
            <v>38.200000000000003</v>
          </cell>
          <cell r="I1678" t="str">
            <v>FT</v>
          </cell>
          <cell r="J1678" t="str">
            <v>Audit</v>
          </cell>
          <cell r="K1678" t="str">
            <v>3099SSB02</v>
          </cell>
          <cell r="L1678" t="str">
            <v>RD</v>
          </cell>
          <cell r="M1678" t="str">
            <v>C-Group</v>
          </cell>
          <cell r="N1678" t="str">
            <v>Add on</v>
          </cell>
          <cell r="P1678" t="str">
            <v>NM</v>
          </cell>
          <cell r="Q1678" t="str">
            <v>DRP</v>
          </cell>
          <cell r="S1678">
            <v>0</v>
          </cell>
          <cell r="V1678">
            <v>0</v>
          </cell>
          <cell r="X1678">
            <v>0</v>
          </cell>
          <cell r="Y1678" t="str">
            <v>Adhe</v>
          </cell>
          <cell r="Z1678" t="str">
            <v>A1</v>
          </cell>
          <cell r="AA1678" t="str">
            <v>Ring Assy</v>
          </cell>
          <cell r="AB1678" t="str">
            <v>MG Adhe + DR Adhe + Orientation</v>
          </cell>
        </row>
        <row r="1679">
          <cell r="D1679" t="str">
            <v>3100SSA31/IND</v>
          </cell>
          <cell r="E1679">
            <v>3100</v>
          </cell>
          <cell r="F1679">
            <v>40.5</v>
          </cell>
          <cell r="G1679" t="str">
            <v>Yes</v>
          </cell>
          <cell r="H1679">
            <v>38.200000000000003</v>
          </cell>
          <cell r="I1679" t="str">
            <v>FT</v>
          </cell>
          <cell r="J1679" t="str">
            <v>Audit</v>
          </cell>
          <cell r="K1679" t="str">
            <v>3100SSA02</v>
          </cell>
          <cell r="L1679" t="str">
            <v>SH</v>
          </cell>
          <cell r="M1679" t="str">
            <v>C-Group</v>
          </cell>
          <cell r="N1679" t="str">
            <v>Add on</v>
          </cell>
          <cell r="P1679" t="str">
            <v>PMR21</v>
          </cell>
          <cell r="Q1679" t="str">
            <v>DRP</v>
          </cell>
          <cell r="S1679">
            <v>0</v>
          </cell>
          <cell r="V1679">
            <v>0</v>
          </cell>
          <cell r="X1679">
            <v>0</v>
          </cell>
          <cell r="Y1679" t="str">
            <v>Adhe</v>
          </cell>
          <cell r="Z1679" t="str">
            <v>A3</v>
          </cell>
          <cell r="AA1679" t="str">
            <v>Ring Assy</v>
          </cell>
          <cell r="AB1679" t="str">
            <v>MG Adhe + DR Adhe + Orientation</v>
          </cell>
        </row>
        <row r="1680">
          <cell r="D1680" t="str">
            <v>3108SSA31/IND</v>
          </cell>
          <cell r="E1680">
            <v>3108</v>
          </cell>
          <cell r="F1680">
            <v>40.5</v>
          </cell>
          <cell r="G1680" t="str">
            <v>Yes</v>
          </cell>
          <cell r="H1680">
            <v>38.200000000000003</v>
          </cell>
          <cell r="I1680" t="str">
            <v>FT</v>
          </cell>
          <cell r="J1680" t="str">
            <v>Audit</v>
          </cell>
          <cell r="K1680" t="str">
            <v>3108SSA02</v>
          </cell>
          <cell r="L1680" t="str">
            <v>SH</v>
          </cell>
          <cell r="M1680" t="str">
            <v>C-Group</v>
          </cell>
          <cell r="N1680" t="str">
            <v>Add on</v>
          </cell>
          <cell r="P1680" t="str">
            <v>PMR22</v>
          </cell>
          <cell r="Q1680" t="str">
            <v>DRP</v>
          </cell>
          <cell r="S1680">
            <v>0</v>
          </cell>
          <cell r="V1680">
            <v>0</v>
          </cell>
          <cell r="X1680">
            <v>0</v>
          </cell>
          <cell r="Y1680" t="str">
            <v>Adhe</v>
          </cell>
          <cell r="Z1680" t="str">
            <v>A3</v>
          </cell>
          <cell r="AA1680" t="str">
            <v>Dec Ring Assy</v>
          </cell>
          <cell r="AB1680" t="str">
            <v>MG Adhe + DR Adhe + Orientation</v>
          </cell>
        </row>
        <row r="1681">
          <cell r="D1681" t="str">
            <v>3110SBA00/IND</v>
          </cell>
          <cell r="E1681">
            <v>3110</v>
          </cell>
          <cell r="F1681">
            <v>33.700000000000003</v>
          </cell>
          <cell r="G1681" t="str">
            <v>Yes</v>
          </cell>
          <cell r="H1681">
            <v>31.400000000000002</v>
          </cell>
          <cell r="I1681" t="str">
            <v>FT</v>
          </cell>
          <cell r="J1681" t="str">
            <v>Audit</v>
          </cell>
          <cell r="K1681" t="str">
            <v>3110SBA02</v>
          </cell>
          <cell r="L1681" t="str">
            <v>RD</v>
          </cell>
          <cell r="M1681" t="str">
            <v>S-Group</v>
          </cell>
          <cell r="N1681" t="str">
            <v>Reg</v>
          </cell>
          <cell r="P1681" t="str">
            <v>NM</v>
          </cell>
          <cell r="Q1681" t="str">
            <v>DRP</v>
          </cell>
          <cell r="S1681">
            <v>0</v>
          </cell>
          <cell r="V1681">
            <v>0</v>
          </cell>
          <cell r="X1681">
            <v>0</v>
          </cell>
          <cell r="Y1681" t="str">
            <v>Gask</v>
          </cell>
          <cell r="Z1681" t="str">
            <v>G6</v>
          </cell>
          <cell r="AA1681" t="str">
            <v>Simple-Gasket</v>
          </cell>
          <cell r="AB1681" t="str">
            <v>Regular-Gask</v>
          </cell>
        </row>
        <row r="1682">
          <cell r="D1682" t="str">
            <v>3110SBB00/IND</v>
          </cell>
          <cell r="E1682">
            <v>3110</v>
          </cell>
          <cell r="F1682">
            <v>33.700000000000003</v>
          </cell>
          <cell r="G1682" t="str">
            <v>Yes</v>
          </cell>
          <cell r="H1682">
            <v>31.400000000000002</v>
          </cell>
          <cell r="I1682" t="str">
            <v>FT</v>
          </cell>
          <cell r="J1682" t="str">
            <v>Audit</v>
          </cell>
          <cell r="K1682" t="str">
            <v>3110SBB02</v>
          </cell>
          <cell r="L1682" t="str">
            <v>RD</v>
          </cell>
          <cell r="M1682" t="str">
            <v>S-Group</v>
          </cell>
          <cell r="N1682" t="str">
            <v>Reg</v>
          </cell>
          <cell r="P1682" t="str">
            <v>PMR37</v>
          </cell>
          <cell r="Q1682" t="str">
            <v>DRP</v>
          </cell>
          <cell r="R1682">
            <v>170</v>
          </cell>
          <cell r="S1682">
            <v>0</v>
          </cell>
          <cell r="V1682">
            <v>0</v>
          </cell>
          <cell r="X1682">
            <v>0</v>
          </cell>
          <cell r="Y1682" t="str">
            <v>Gask</v>
          </cell>
          <cell r="Z1682" t="str">
            <v>G6</v>
          </cell>
          <cell r="AA1682" t="str">
            <v>Simple-Gasket</v>
          </cell>
          <cell r="AB1682" t="str">
            <v>Regular-Gask</v>
          </cell>
        </row>
        <row r="1683">
          <cell r="D1683" t="str">
            <v>3111KSA31/IND</v>
          </cell>
          <cell r="E1683">
            <v>3111</v>
          </cell>
          <cell r="F1683">
            <v>50.2</v>
          </cell>
          <cell r="G1683" t="str">
            <v>Yes</v>
          </cell>
          <cell r="H1683">
            <v>47.900000000000006</v>
          </cell>
          <cell r="I1683" t="str">
            <v>FT</v>
          </cell>
          <cell r="J1683" t="str">
            <v>Audit</v>
          </cell>
          <cell r="K1683" t="str">
            <v>3111SSA02</v>
          </cell>
          <cell r="L1683" t="str">
            <v>SH</v>
          </cell>
          <cell r="M1683" t="str">
            <v>C-Group</v>
          </cell>
          <cell r="N1683" t="str">
            <v>Add on</v>
          </cell>
          <cell r="P1683" t="str">
            <v>PMR23</v>
          </cell>
          <cell r="Q1683" t="str">
            <v>DRP</v>
          </cell>
          <cell r="S1683">
            <v>0</v>
          </cell>
          <cell r="V1683">
            <v>0</v>
          </cell>
          <cell r="X1683">
            <v>0</v>
          </cell>
          <cell r="Y1683" t="str">
            <v>Sticker</v>
          </cell>
          <cell r="Z1683" t="str">
            <v>A2</v>
          </cell>
          <cell r="AA1683" t="str">
            <v>MG Sticker+ Push botton</v>
          </cell>
          <cell r="AB1683" t="str">
            <v>MG Sticker + Push button</v>
          </cell>
        </row>
        <row r="1684">
          <cell r="D1684" t="str">
            <v>3111KSA32/IND</v>
          </cell>
          <cell r="E1684">
            <v>3111</v>
          </cell>
          <cell r="F1684">
            <v>50.2</v>
          </cell>
          <cell r="G1684" t="str">
            <v>Yes</v>
          </cell>
          <cell r="H1684">
            <v>47.900000000000006</v>
          </cell>
          <cell r="I1684" t="str">
            <v>FT</v>
          </cell>
          <cell r="J1684" t="str">
            <v>Audit</v>
          </cell>
          <cell r="K1684" t="str">
            <v>3111SSA02</v>
          </cell>
          <cell r="L1684" t="str">
            <v>SH</v>
          </cell>
          <cell r="M1684" t="str">
            <v>C-Group</v>
          </cell>
          <cell r="N1684" t="str">
            <v>Add on</v>
          </cell>
          <cell r="P1684" t="str">
            <v>PMR28</v>
          </cell>
          <cell r="Q1684" t="str">
            <v>DRP</v>
          </cell>
          <cell r="S1684">
            <v>0</v>
          </cell>
          <cell r="V1684">
            <v>0</v>
          </cell>
          <cell r="X1684">
            <v>0</v>
          </cell>
          <cell r="Y1684" t="str">
            <v>Sticker</v>
          </cell>
          <cell r="Z1684" t="str">
            <v>A2</v>
          </cell>
          <cell r="AA1684" t="str">
            <v>MG Sticker+ Push botton</v>
          </cell>
          <cell r="AB1684" t="str">
            <v>MG Sticker + Push button</v>
          </cell>
        </row>
        <row r="1685">
          <cell r="D1685" t="str">
            <v>3111KSA34/IND</v>
          </cell>
          <cell r="E1685">
            <v>3111</v>
          </cell>
          <cell r="F1685">
            <v>50.2</v>
          </cell>
          <cell r="G1685" t="str">
            <v>Yes</v>
          </cell>
          <cell r="H1685">
            <v>47.900000000000006</v>
          </cell>
          <cell r="I1685" t="str">
            <v>FT</v>
          </cell>
          <cell r="J1685" t="str">
            <v>Audit</v>
          </cell>
          <cell r="K1685" t="str">
            <v>3111SSA02</v>
          </cell>
          <cell r="L1685" t="str">
            <v>SH</v>
          </cell>
          <cell r="M1685" t="str">
            <v>C-Group</v>
          </cell>
          <cell r="N1685" t="str">
            <v>Add on</v>
          </cell>
          <cell r="P1685" t="str">
            <v>PMR23</v>
          </cell>
          <cell r="Q1685" t="str">
            <v>DRP</v>
          </cell>
          <cell r="S1685">
            <v>0</v>
          </cell>
          <cell r="V1685">
            <v>0</v>
          </cell>
          <cell r="X1685">
            <v>0</v>
          </cell>
          <cell r="Y1685" t="str">
            <v>Sticker</v>
          </cell>
          <cell r="Z1685" t="str">
            <v>A2</v>
          </cell>
          <cell r="AA1685" t="str">
            <v>MG Sticker+ Push botton</v>
          </cell>
          <cell r="AB1685" t="str">
            <v>MG Sticker + Push button</v>
          </cell>
        </row>
        <row r="1686">
          <cell r="D1686" t="str">
            <v>3112NSA00/IND</v>
          </cell>
          <cell r="E1686">
            <v>3112</v>
          </cell>
          <cell r="F1686">
            <v>27.200000000000003</v>
          </cell>
          <cell r="G1686" t="str">
            <v>Yes</v>
          </cell>
          <cell r="H1686">
            <v>24.900000000000002</v>
          </cell>
          <cell r="I1686" t="str">
            <v>FT</v>
          </cell>
          <cell r="J1686" t="str">
            <v>Audit</v>
          </cell>
          <cell r="K1686" t="str">
            <v>3112NSA02</v>
          </cell>
          <cell r="L1686" t="str">
            <v>SH</v>
          </cell>
          <cell r="M1686" t="str">
            <v>S-Group</v>
          </cell>
          <cell r="N1686" t="str">
            <v>Reg</v>
          </cell>
          <cell r="P1686" t="str">
            <v>PMR29</v>
          </cell>
          <cell r="Q1686" t="str">
            <v>DRP</v>
          </cell>
          <cell r="S1686">
            <v>0</v>
          </cell>
          <cell r="V1686">
            <v>0</v>
          </cell>
          <cell r="X1686">
            <v>0</v>
          </cell>
          <cell r="Y1686" t="str">
            <v>Adhe</v>
          </cell>
          <cell r="Z1686" t="str">
            <v>G8</v>
          </cell>
          <cell r="AA1686" t="str">
            <v>Simple-Adhesive</v>
          </cell>
          <cell r="AB1686" t="str">
            <v>Regular-Adhe</v>
          </cell>
        </row>
        <row r="1687">
          <cell r="D1687" t="str">
            <v>3112NSA31/IND</v>
          </cell>
          <cell r="E1687">
            <v>3112</v>
          </cell>
          <cell r="F1687">
            <v>27.200000000000003</v>
          </cell>
          <cell r="G1687" t="str">
            <v>Yes</v>
          </cell>
          <cell r="H1687">
            <v>24.900000000000002</v>
          </cell>
          <cell r="I1687" t="str">
            <v>FT</v>
          </cell>
          <cell r="J1687" t="str">
            <v>Audit</v>
          </cell>
          <cell r="K1687" t="str">
            <v>3112NSA02</v>
          </cell>
          <cell r="L1687" t="str">
            <v>SH</v>
          </cell>
          <cell r="M1687" t="str">
            <v>S-Group</v>
          </cell>
          <cell r="N1687" t="str">
            <v>Reg</v>
          </cell>
          <cell r="P1687" t="str">
            <v>PMR29</v>
          </cell>
          <cell r="Q1687" t="str">
            <v>DRP</v>
          </cell>
          <cell r="S1687">
            <v>0</v>
          </cell>
          <cell r="V1687">
            <v>0</v>
          </cell>
          <cell r="X1687">
            <v>0</v>
          </cell>
          <cell r="Y1687" t="str">
            <v>Adhe</v>
          </cell>
          <cell r="Z1687" t="str">
            <v>G8</v>
          </cell>
          <cell r="AA1687" t="str">
            <v>Simple-Adhesive</v>
          </cell>
          <cell r="AB1687" t="str">
            <v>Regular-Adhe</v>
          </cell>
        </row>
        <row r="1688">
          <cell r="D1688" t="str">
            <v>3112NSB31/IND</v>
          </cell>
          <cell r="E1688">
            <v>3112</v>
          </cell>
          <cell r="F1688">
            <v>27.200000000000003</v>
          </cell>
          <cell r="G1688" t="str">
            <v>Yes</v>
          </cell>
          <cell r="H1688">
            <v>24.900000000000002</v>
          </cell>
          <cell r="I1688" t="str">
            <v>FT</v>
          </cell>
          <cell r="J1688" t="str">
            <v>Audit</v>
          </cell>
          <cell r="K1688" t="str">
            <v>3112NSB02</v>
          </cell>
          <cell r="L1688" t="str">
            <v>SH</v>
          </cell>
          <cell r="M1688" t="str">
            <v>S-Group</v>
          </cell>
          <cell r="N1688" t="str">
            <v>Reg</v>
          </cell>
          <cell r="P1688" t="str">
            <v>NM</v>
          </cell>
          <cell r="Q1688" t="str">
            <v>DRP</v>
          </cell>
          <cell r="S1688">
            <v>0</v>
          </cell>
          <cell r="V1688">
            <v>0</v>
          </cell>
          <cell r="X1688">
            <v>0</v>
          </cell>
          <cell r="Y1688" t="str">
            <v>Adhe</v>
          </cell>
          <cell r="Z1688" t="str">
            <v>G8</v>
          </cell>
          <cell r="AA1688" t="str">
            <v>Simple-Adhesive</v>
          </cell>
          <cell r="AB1688" t="str">
            <v>Regular-Adhe</v>
          </cell>
        </row>
        <row r="1689">
          <cell r="D1689" t="str">
            <v>3112SSA00/IND</v>
          </cell>
          <cell r="E1689">
            <v>3112</v>
          </cell>
          <cell r="F1689">
            <v>27.200000000000003</v>
          </cell>
          <cell r="G1689" t="str">
            <v>Yes</v>
          </cell>
          <cell r="H1689">
            <v>24.900000000000002</v>
          </cell>
          <cell r="I1689" t="str">
            <v>FT</v>
          </cell>
          <cell r="J1689" t="str">
            <v>Audit</v>
          </cell>
          <cell r="K1689" t="str">
            <v>3112SSA02</v>
          </cell>
          <cell r="L1689" t="str">
            <v>SH</v>
          </cell>
          <cell r="M1689" t="str">
            <v>S-Group</v>
          </cell>
          <cell r="N1689" t="str">
            <v>Reg</v>
          </cell>
          <cell r="P1689" t="str">
            <v>PMR33</v>
          </cell>
          <cell r="Q1689" t="str">
            <v>DRP</v>
          </cell>
          <cell r="S1689">
            <v>0</v>
          </cell>
          <cell r="V1689">
            <v>0</v>
          </cell>
          <cell r="X1689">
            <v>0</v>
          </cell>
          <cell r="Y1689" t="str">
            <v>Adhe</v>
          </cell>
          <cell r="Z1689" t="str">
            <v>G8</v>
          </cell>
          <cell r="AA1689" t="str">
            <v>Simple-Adhesive</v>
          </cell>
          <cell r="AB1689" t="str">
            <v>Regular-Adhe</v>
          </cell>
        </row>
        <row r="1690">
          <cell r="D1690" t="str">
            <v>3112SSB00/IND</v>
          </cell>
          <cell r="E1690">
            <v>3112</v>
          </cell>
          <cell r="F1690">
            <v>27.200000000000003</v>
          </cell>
          <cell r="G1690" t="str">
            <v>Yes</v>
          </cell>
          <cell r="H1690">
            <v>24.900000000000002</v>
          </cell>
          <cell r="I1690" t="str">
            <v>FT</v>
          </cell>
          <cell r="J1690" t="str">
            <v>Audit</v>
          </cell>
          <cell r="K1690" t="str">
            <v>3112SSB02</v>
          </cell>
          <cell r="L1690" t="str">
            <v>SH</v>
          </cell>
          <cell r="M1690" t="str">
            <v>S-Group</v>
          </cell>
          <cell r="N1690" t="str">
            <v>Reg</v>
          </cell>
          <cell r="P1690" t="str">
            <v>NM (CR)</v>
          </cell>
          <cell r="Q1690" t="str">
            <v>DRP</v>
          </cell>
          <cell r="S1690">
            <v>0</v>
          </cell>
          <cell r="V1690">
            <v>0</v>
          </cell>
          <cell r="X1690">
            <v>0</v>
          </cell>
          <cell r="Y1690" t="str">
            <v>Adhe</v>
          </cell>
          <cell r="Z1690" t="str">
            <v>G8</v>
          </cell>
          <cell r="AA1690" t="str">
            <v>Simple-Adhesive</v>
          </cell>
          <cell r="AB1690" t="str">
            <v>Regular-Adhe</v>
          </cell>
        </row>
        <row r="1691">
          <cell r="D1691" t="str">
            <v>3117SSB00/IND</v>
          </cell>
          <cell r="E1691">
            <v>3117</v>
          </cell>
          <cell r="F1691">
            <v>33.700000000000003</v>
          </cell>
          <cell r="G1691" t="str">
            <v>Yes</v>
          </cell>
          <cell r="H1691">
            <v>31.400000000000002</v>
          </cell>
          <cell r="I1691" t="str">
            <v>FT</v>
          </cell>
          <cell r="J1691" t="str">
            <v>Audit</v>
          </cell>
          <cell r="K1691" t="str">
            <v>3117SSB02</v>
          </cell>
          <cell r="L1691" t="str">
            <v>RD</v>
          </cell>
          <cell r="M1691" t="str">
            <v>S-Group</v>
          </cell>
          <cell r="N1691" t="str">
            <v>Reg</v>
          </cell>
          <cell r="P1691" t="str">
            <v>NM (IND2INH)</v>
          </cell>
          <cell r="Q1691" t="str">
            <v>DRP</v>
          </cell>
          <cell r="S1691">
            <v>0</v>
          </cell>
          <cell r="V1691">
            <v>0</v>
          </cell>
          <cell r="X1691">
            <v>0</v>
          </cell>
          <cell r="Y1691" t="str">
            <v>Gask</v>
          </cell>
          <cell r="Z1691" t="str">
            <v>G4</v>
          </cell>
          <cell r="AA1691" t="str">
            <v>Simple-Gasket</v>
          </cell>
          <cell r="AB1691" t="str">
            <v>Regular-Gask</v>
          </cell>
        </row>
        <row r="1692">
          <cell r="D1692" t="str">
            <v>3119SSA00/IND</v>
          </cell>
          <cell r="E1692">
            <v>3119</v>
          </cell>
          <cell r="F1692">
            <v>27.200000000000003</v>
          </cell>
          <cell r="G1692" t="str">
            <v>Yes</v>
          </cell>
          <cell r="H1692">
            <v>24.900000000000002</v>
          </cell>
          <cell r="I1692" t="str">
            <v>FT</v>
          </cell>
          <cell r="J1692" t="str">
            <v>Audit</v>
          </cell>
          <cell r="K1692" t="str">
            <v>3119SSA02</v>
          </cell>
          <cell r="L1692" t="str">
            <v>SH</v>
          </cell>
          <cell r="M1692" t="str">
            <v>S-Group</v>
          </cell>
          <cell r="N1692" t="str">
            <v>Reg</v>
          </cell>
          <cell r="P1692" t="str">
            <v>PMR28</v>
          </cell>
          <cell r="Q1692" t="str">
            <v>DRP</v>
          </cell>
          <cell r="S1692">
            <v>0</v>
          </cell>
          <cell r="V1692">
            <v>0</v>
          </cell>
          <cell r="X1692">
            <v>0</v>
          </cell>
          <cell r="Y1692" t="str">
            <v>Adhe</v>
          </cell>
          <cell r="Z1692" t="str">
            <v>G7</v>
          </cell>
          <cell r="AA1692" t="str">
            <v>Simple-Adhesive</v>
          </cell>
          <cell r="AB1692" t="str">
            <v>Regular-Adhe</v>
          </cell>
        </row>
        <row r="1693">
          <cell r="D1693" t="str">
            <v>311RAE00/IND</v>
          </cell>
          <cell r="E1693">
            <v>311</v>
          </cell>
          <cell r="F1693">
            <v>50.1</v>
          </cell>
          <cell r="G1693" t="str">
            <v>Yes</v>
          </cell>
          <cell r="H1693">
            <v>47.800000000000004</v>
          </cell>
          <cell r="I1693" t="str">
            <v>TI</v>
          </cell>
          <cell r="J1693" t="str">
            <v>Highend</v>
          </cell>
          <cell r="K1693" t="str">
            <v>311RAE02</v>
          </cell>
          <cell r="L1693" t="str">
            <v>RD</v>
          </cell>
          <cell r="M1693" t="str">
            <v>C-Group</v>
          </cell>
          <cell r="N1693" t="str">
            <v>Add on</v>
          </cell>
          <cell r="P1693" t="str">
            <v>DRP17/09/15</v>
          </cell>
          <cell r="Q1693" t="str">
            <v>DRP</v>
          </cell>
          <cell r="S1693">
            <v>0</v>
          </cell>
          <cell r="V1693">
            <v>0</v>
          </cell>
          <cell r="X1693">
            <v>0</v>
          </cell>
          <cell r="Y1693" t="str">
            <v>Gask</v>
          </cell>
          <cell r="Z1693" t="str">
            <v>A3</v>
          </cell>
          <cell r="AA1693" t="str">
            <v>MG Orient-Gasket</v>
          </cell>
          <cell r="AB1693" t="str">
            <v>MG Gask + Orientation</v>
          </cell>
        </row>
        <row r="1694">
          <cell r="D1694" t="str">
            <v>311SAD00/IND</v>
          </cell>
          <cell r="E1694">
            <v>311</v>
          </cell>
          <cell r="F1694">
            <v>50.1</v>
          </cell>
          <cell r="G1694" t="str">
            <v>Yes</v>
          </cell>
          <cell r="H1694">
            <v>47.800000000000004</v>
          </cell>
          <cell r="I1694" t="str">
            <v>TI</v>
          </cell>
          <cell r="J1694" t="str">
            <v>Highend</v>
          </cell>
          <cell r="K1694" t="str">
            <v>311SAD02</v>
          </cell>
          <cell r="L1694" t="str">
            <v>RD</v>
          </cell>
          <cell r="M1694" t="str">
            <v>S-Group</v>
          </cell>
          <cell r="N1694" t="str">
            <v>Reg</v>
          </cell>
          <cell r="P1694" t="str">
            <v>PMR18</v>
          </cell>
          <cell r="Q1694" t="str">
            <v>DRP</v>
          </cell>
          <cell r="S1694">
            <v>0</v>
          </cell>
          <cell r="V1694">
            <v>0</v>
          </cell>
          <cell r="X1694">
            <v>0</v>
          </cell>
          <cell r="Y1694" t="str">
            <v>Gask</v>
          </cell>
          <cell r="Z1694" t="str">
            <v>A3</v>
          </cell>
          <cell r="AA1694" t="str">
            <v>Simple-Gasket</v>
          </cell>
          <cell r="AB1694" t="str">
            <v>Regular-Gask</v>
          </cell>
        </row>
        <row r="1695">
          <cell r="D1695" t="str">
            <v>311SAE00/IND</v>
          </cell>
          <cell r="E1695">
            <v>311</v>
          </cell>
          <cell r="F1695">
            <v>40.400000000000006</v>
          </cell>
          <cell r="G1695" t="str">
            <v>Yes</v>
          </cell>
          <cell r="H1695">
            <v>38.100000000000009</v>
          </cell>
          <cell r="I1695" t="str">
            <v>TI</v>
          </cell>
          <cell r="J1695" t="str">
            <v>Highend</v>
          </cell>
          <cell r="K1695" t="str">
            <v>311SAE02</v>
          </cell>
          <cell r="L1695" t="str">
            <v>RD</v>
          </cell>
          <cell r="M1695" t="str">
            <v>C-Group</v>
          </cell>
          <cell r="N1695" t="str">
            <v>Add on</v>
          </cell>
          <cell r="P1695" t="str">
            <v>PMR17</v>
          </cell>
          <cell r="Q1695" t="str">
            <v>DRP</v>
          </cell>
          <cell r="S1695">
            <v>0</v>
          </cell>
          <cell r="V1695">
            <v>0</v>
          </cell>
          <cell r="X1695">
            <v>0</v>
          </cell>
          <cell r="Y1695" t="str">
            <v>Gask</v>
          </cell>
          <cell r="Z1695" t="str">
            <v>A3</v>
          </cell>
          <cell r="AA1695" t="str">
            <v>MG Orient-Gasket</v>
          </cell>
          <cell r="AB1695">
            <v>0</v>
          </cell>
        </row>
        <row r="1696">
          <cell r="D1696" t="str">
            <v>311SAH42/IND</v>
          </cell>
          <cell r="E1696">
            <v>311</v>
          </cell>
          <cell r="F1696">
            <v>50.1</v>
          </cell>
          <cell r="G1696" t="str">
            <v>Yes</v>
          </cell>
          <cell r="H1696">
            <v>47.800000000000004</v>
          </cell>
          <cell r="I1696" t="str">
            <v>TI</v>
          </cell>
          <cell r="J1696" t="str">
            <v>Highend</v>
          </cell>
          <cell r="K1696" t="str">
            <v>311SAH02</v>
          </cell>
          <cell r="L1696" t="str">
            <v>RD</v>
          </cell>
          <cell r="M1696" t="str">
            <v>C-Group</v>
          </cell>
          <cell r="N1696" t="str">
            <v>Add on</v>
          </cell>
          <cell r="P1696" t="str">
            <v>PMR31</v>
          </cell>
          <cell r="Q1696" t="str">
            <v>DRP</v>
          </cell>
          <cell r="S1696">
            <v>0</v>
          </cell>
          <cell r="V1696">
            <v>0</v>
          </cell>
          <cell r="X1696">
            <v>0</v>
          </cell>
          <cell r="Y1696" t="str">
            <v>Adhe</v>
          </cell>
          <cell r="Z1696" t="str">
            <v>A3</v>
          </cell>
          <cell r="AA1696" t="str">
            <v>MG Orient-Adhesive</v>
          </cell>
          <cell r="AB1696" t="str">
            <v>MG Adhe + Orientation</v>
          </cell>
        </row>
        <row r="1697">
          <cell r="D1697" t="str">
            <v>311WAE31/IND</v>
          </cell>
          <cell r="E1697">
            <v>311</v>
          </cell>
          <cell r="F1697">
            <v>50.1</v>
          </cell>
          <cell r="G1697" t="str">
            <v>Yes</v>
          </cell>
          <cell r="H1697">
            <v>47.800000000000004</v>
          </cell>
          <cell r="I1697" t="str">
            <v>TI</v>
          </cell>
          <cell r="J1697" t="str">
            <v>Highend</v>
          </cell>
          <cell r="K1697" t="str">
            <v>311WAE02</v>
          </cell>
          <cell r="L1697" t="str">
            <v>RD</v>
          </cell>
          <cell r="M1697" t="str">
            <v>C-Group</v>
          </cell>
          <cell r="N1697" t="str">
            <v>Add on</v>
          </cell>
          <cell r="O1697" t="str">
            <v>5.T</v>
          </cell>
          <cell r="P1697" t="str">
            <v>MTS-IBD</v>
          </cell>
          <cell r="Q1697" t="str">
            <v>Live</v>
          </cell>
          <cell r="R1697">
            <v>190</v>
          </cell>
          <cell r="S1697">
            <v>210</v>
          </cell>
          <cell r="T1697">
            <v>200</v>
          </cell>
          <cell r="U1697">
            <v>170</v>
          </cell>
          <cell r="V1697">
            <v>170</v>
          </cell>
          <cell r="W1697">
            <v>157</v>
          </cell>
          <cell r="X1697">
            <v>132</v>
          </cell>
          <cell r="Y1697" t="str">
            <v>Gask</v>
          </cell>
          <cell r="Z1697" t="str">
            <v>A3</v>
          </cell>
          <cell r="AA1697" t="str">
            <v>MG Orient-Gasket</v>
          </cell>
          <cell r="AB1697" t="str">
            <v>MG Gask + Orientation</v>
          </cell>
        </row>
        <row r="1698">
          <cell r="D1698" t="str">
            <v>311WAH33/IND</v>
          </cell>
          <cell r="E1698">
            <v>311</v>
          </cell>
          <cell r="F1698">
            <v>50.1</v>
          </cell>
          <cell r="G1698" t="str">
            <v>Yes</v>
          </cell>
          <cell r="H1698">
            <v>47.800000000000004</v>
          </cell>
          <cell r="I1698" t="str">
            <v>TI</v>
          </cell>
          <cell r="J1698" t="str">
            <v>Highend</v>
          </cell>
          <cell r="K1698" t="str">
            <v>311WAH02</v>
          </cell>
          <cell r="L1698" t="str">
            <v>RD</v>
          </cell>
          <cell r="M1698" t="str">
            <v>S-Group</v>
          </cell>
          <cell r="N1698" t="str">
            <v>Add on</v>
          </cell>
          <cell r="O1698" t="str">
            <v>1.SH</v>
          </cell>
          <cell r="P1698" t="str">
            <v>MTS-RET</v>
          </cell>
          <cell r="Q1698" t="str">
            <v>Live</v>
          </cell>
          <cell r="R1698">
            <v>245</v>
          </cell>
          <cell r="S1698">
            <v>248</v>
          </cell>
          <cell r="T1698">
            <v>250</v>
          </cell>
          <cell r="U1698">
            <v>250</v>
          </cell>
          <cell r="V1698">
            <v>288</v>
          </cell>
          <cell r="W1698">
            <v>280</v>
          </cell>
          <cell r="X1698">
            <v>249</v>
          </cell>
          <cell r="Y1698" t="str">
            <v>Adhe</v>
          </cell>
          <cell r="Z1698" t="str">
            <v>A3</v>
          </cell>
          <cell r="AA1698" t="str">
            <v>MG Orient-Adhesive</v>
          </cell>
          <cell r="AB1698" t="str">
            <v>Regular-Adhe</v>
          </cell>
        </row>
        <row r="1699">
          <cell r="D1699" t="str">
            <v>311WAH34/IND</v>
          </cell>
          <cell r="E1699">
            <v>311</v>
          </cell>
          <cell r="F1699">
            <v>40.400000000000006</v>
          </cell>
          <cell r="G1699" t="str">
            <v>Yes</v>
          </cell>
          <cell r="H1699">
            <v>38.100000000000009</v>
          </cell>
          <cell r="I1699" t="str">
            <v>TI</v>
          </cell>
          <cell r="J1699" t="str">
            <v>Highend</v>
          </cell>
          <cell r="K1699" t="str">
            <v>311WAH02</v>
          </cell>
          <cell r="L1699" t="str">
            <v>RD</v>
          </cell>
          <cell r="M1699" t="str">
            <v>S-Group</v>
          </cell>
          <cell r="N1699" t="str">
            <v>Reg</v>
          </cell>
          <cell r="O1699" t="str">
            <v>1.SH</v>
          </cell>
          <cell r="P1699" t="str">
            <v>MTS-RET</v>
          </cell>
          <cell r="Q1699" t="str">
            <v>Live</v>
          </cell>
          <cell r="S1699">
            <v>0</v>
          </cell>
          <cell r="V1699">
            <v>355</v>
          </cell>
          <cell r="W1699">
            <v>368</v>
          </cell>
          <cell r="X1699">
            <v>328</v>
          </cell>
          <cell r="Y1699" t="str">
            <v>Adhe</v>
          </cell>
          <cell r="Z1699" t="str">
            <v>PED</v>
          </cell>
          <cell r="AA1699" t="str">
            <v>Simple-Adhesive</v>
          </cell>
          <cell r="AB1699" t="str">
            <v>Regular-Adhe</v>
          </cell>
        </row>
        <row r="1700">
          <cell r="D1700" t="str">
            <v>311WAJ31/IND</v>
          </cell>
          <cell r="E1700">
            <v>311</v>
          </cell>
          <cell r="F1700">
            <v>40.400000000000006</v>
          </cell>
          <cell r="G1700" t="str">
            <v>Yes</v>
          </cell>
          <cell r="H1700">
            <v>38.100000000000009</v>
          </cell>
          <cell r="I1700" t="str">
            <v>TI</v>
          </cell>
          <cell r="J1700" t="str">
            <v>Highend</v>
          </cell>
          <cell r="K1700" t="str">
            <v>311WAJ02</v>
          </cell>
          <cell r="L1700" t="str">
            <v>RD</v>
          </cell>
          <cell r="M1700" t="str">
            <v>S-Group</v>
          </cell>
          <cell r="N1700" t="str">
            <v>Reg</v>
          </cell>
          <cell r="P1700" t="str">
            <v>NM (PED)</v>
          </cell>
          <cell r="Q1700" t="str">
            <v>DRP</v>
          </cell>
          <cell r="S1700">
            <v>0</v>
          </cell>
          <cell r="V1700">
            <v>0</v>
          </cell>
          <cell r="X1700">
            <v>0</v>
          </cell>
          <cell r="Y1700" t="str">
            <v>Adhe</v>
          </cell>
          <cell r="Z1700" t="str">
            <v>A3</v>
          </cell>
          <cell r="AA1700" t="str">
            <v>Simple-Adhesive</v>
          </cell>
          <cell r="AB1700" t="str">
            <v>Regular-Adhe</v>
          </cell>
        </row>
        <row r="1701">
          <cell r="D1701" t="str">
            <v>311WAJ33/IND</v>
          </cell>
          <cell r="E1701">
            <v>311</v>
          </cell>
          <cell r="F1701">
            <v>50.1</v>
          </cell>
          <cell r="G1701" t="str">
            <v>Yes</v>
          </cell>
          <cell r="H1701">
            <v>47.800000000000004</v>
          </cell>
          <cell r="I1701" t="str">
            <v>TI</v>
          </cell>
          <cell r="J1701" t="str">
            <v>Highend</v>
          </cell>
          <cell r="K1701" t="str">
            <v>311WAJ02</v>
          </cell>
          <cell r="L1701" t="str">
            <v>RD</v>
          </cell>
          <cell r="M1701" t="str">
            <v>S-Group</v>
          </cell>
          <cell r="N1701" t="str">
            <v>Reg</v>
          </cell>
          <cell r="P1701" t="str">
            <v>NM (PED)</v>
          </cell>
          <cell r="Q1701" t="str">
            <v>DRP</v>
          </cell>
          <cell r="S1701">
            <v>0</v>
          </cell>
          <cell r="V1701">
            <v>0</v>
          </cell>
          <cell r="X1701">
            <v>0</v>
          </cell>
          <cell r="Y1701" t="str">
            <v>Adhe</v>
          </cell>
          <cell r="Z1701" t="str">
            <v>A3</v>
          </cell>
          <cell r="AA1701" t="str">
            <v>Simple-Adhesive</v>
          </cell>
          <cell r="AB1701" t="str">
            <v>Regular-Adhe</v>
          </cell>
        </row>
        <row r="1702">
          <cell r="D1702" t="str">
            <v>311WAK31/IND</v>
          </cell>
          <cell r="E1702">
            <v>311</v>
          </cell>
          <cell r="F1702">
            <v>40.4</v>
          </cell>
          <cell r="G1702" t="str">
            <v>Yes</v>
          </cell>
          <cell r="H1702">
            <v>38.1</v>
          </cell>
          <cell r="I1702" t="str">
            <v>TI</v>
          </cell>
          <cell r="J1702" t="str">
            <v>Highend</v>
          </cell>
          <cell r="K1702" t="str">
            <v>311WAK02</v>
          </cell>
          <cell r="L1702" t="str">
            <v>RD</v>
          </cell>
          <cell r="M1702" t="str">
            <v>S-Group</v>
          </cell>
          <cell r="N1702" t="str">
            <v>Add on</v>
          </cell>
          <cell r="P1702" t="str">
            <v>MTS-ECR</v>
          </cell>
          <cell r="Q1702" t="str">
            <v>DRP</v>
          </cell>
          <cell r="R1702">
            <v>390</v>
          </cell>
          <cell r="S1702">
            <v>403</v>
          </cell>
          <cell r="T1702">
            <v>403</v>
          </cell>
          <cell r="U1702">
            <v>294</v>
          </cell>
          <cell r="V1702">
            <v>0</v>
          </cell>
          <cell r="X1702">
            <v>0</v>
          </cell>
          <cell r="Y1702" t="str">
            <v>Adhe</v>
          </cell>
          <cell r="Z1702" t="str">
            <v>A3</v>
          </cell>
          <cell r="AA1702" t="str">
            <v>MG Orient-Adhesive</v>
          </cell>
          <cell r="AB1702" t="str">
            <v>Regular-Adhe</v>
          </cell>
        </row>
        <row r="1703">
          <cell r="D1703" t="str">
            <v>311WAL31/IND</v>
          </cell>
          <cell r="E1703">
            <v>311</v>
          </cell>
          <cell r="F1703">
            <v>40.400000000000006</v>
          </cell>
          <cell r="G1703" t="str">
            <v>Yes</v>
          </cell>
          <cell r="H1703">
            <v>38.100000000000009</v>
          </cell>
          <cell r="I1703" t="str">
            <v>TI</v>
          </cell>
          <cell r="J1703" t="str">
            <v>Highend</v>
          </cell>
          <cell r="K1703" t="str">
            <v>311WAL02</v>
          </cell>
          <cell r="L1703" t="str">
            <v>RD</v>
          </cell>
          <cell r="M1703" t="str">
            <v>S-Group</v>
          </cell>
          <cell r="N1703" t="str">
            <v>Reg</v>
          </cell>
          <cell r="P1703" t="str">
            <v>NM</v>
          </cell>
          <cell r="Q1703" t="str">
            <v>DRP</v>
          </cell>
          <cell r="S1703">
            <v>0</v>
          </cell>
          <cell r="V1703">
            <v>0</v>
          </cell>
          <cell r="X1703">
            <v>0</v>
          </cell>
          <cell r="Y1703" t="str">
            <v>Adhe</v>
          </cell>
          <cell r="Z1703" t="str">
            <v>A3</v>
          </cell>
          <cell r="AA1703" t="str">
            <v>Simple-Adhesive</v>
          </cell>
          <cell r="AB1703" t="str">
            <v>Regular-Adhe</v>
          </cell>
        </row>
        <row r="1704">
          <cell r="D1704" t="str">
            <v>311WAL33/IND</v>
          </cell>
          <cell r="E1704">
            <v>311</v>
          </cell>
          <cell r="F1704">
            <v>40.400000000000006</v>
          </cell>
          <cell r="G1704" t="str">
            <v>Yes</v>
          </cell>
          <cell r="H1704">
            <v>38.100000000000009</v>
          </cell>
          <cell r="I1704" t="str">
            <v>TI</v>
          </cell>
          <cell r="J1704" t="str">
            <v>Highend</v>
          </cell>
          <cell r="K1704" t="str">
            <v>311WAL02</v>
          </cell>
          <cell r="L1704" t="str">
            <v>RD</v>
          </cell>
          <cell r="M1704" t="str">
            <v>S-Group</v>
          </cell>
          <cell r="N1704" t="str">
            <v>Reg</v>
          </cell>
          <cell r="P1704" t="str">
            <v>NM</v>
          </cell>
          <cell r="Q1704" t="str">
            <v>DRP</v>
          </cell>
          <cell r="S1704">
            <v>0</v>
          </cell>
          <cell r="V1704">
            <v>0</v>
          </cell>
          <cell r="X1704">
            <v>0</v>
          </cell>
          <cell r="Y1704" t="str">
            <v>Adhe</v>
          </cell>
          <cell r="Z1704" t="str">
            <v>A3</v>
          </cell>
          <cell r="AA1704" t="str">
            <v>Simple-Adhesive</v>
          </cell>
          <cell r="AB1704" t="str">
            <v>Regular-Adhe</v>
          </cell>
        </row>
        <row r="1705">
          <cell r="D1705" t="str">
            <v>311YAD00/IND</v>
          </cell>
          <cell r="E1705">
            <v>311</v>
          </cell>
          <cell r="F1705">
            <v>40.400000000000006</v>
          </cell>
          <cell r="G1705" t="str">
            <v>Yes</v>
          </cell>
          <cell r="H1705">
            <v>38.100000000000009</v>
          </cell>
          <cell r="I1705" t="str">
            <v>TI</v>
          </cell>
          <cell r="J1705" t="str">
            <v>Highend</v>
          </cell>
          <cell r="K1705" t="str">
            <v>311YAD02</v>
          </cell>
          <cell r="L1705" t="str">
            <v>RD</v>
          </cell>
          <cell r="M1705" t="str">
            <v>S-Group</v>
          </cell>
          <cell r="N1705" t="str">
            <v>Reg</v>
          </cell>
          <cell r="P1705" t="str">
            <v>PMR18</v>
          </cell>
          <cell r="Q1705" t="str">
            <v>DRP</v>
          </cell>
          <cell r="S1705">
            <v>0</v>
          </cell>
          <cell r="V1705">
            <v>0</v>
          </cell>
          <cell r="X1705">
            <v>0</v>
          </cell>
          <cell r="Y1705" t="str">
            <v>Gask</v>
          </cell>
          <cell r="Z1705" t="str">
            <v>A3</v>
          </cell>
          <cell r="AA1705" t="str">
            <v>Simple-Gasket</v>
          </cell>
          <cell r="AB1705" t="str">
            <v>Regular-Gask</v>
          </cell>
        </row>
        <row r="1706">
          <cell r="D1706" t="str">
            <v>311YAE31/IND</v>
          </cell>
          <cell r="E1706">
            <v>311</v>
          </cell>
          <cell r="F1706">
            <v>40.4</v>
          </cell>
          <cell r="G1706" t="str">
            <v>Yes</v>
          </cell>
          <cell r="H1706">
            <v>38.1</v>
          </cell>
          <cell r="I1706" t="str">
            <v>TI</v>
          </cell>
          <cell r="J1706" t="str">
            <v>Highend</v>
          </cell>
          <cell r="K1706" t="str">
            <v>311YAE02/2N</v>
          </cell>
          <cell r="L1706" t="str">
            <v>RD</v>
          </cell>
          <cell r="M1706" t="str">
            <v>C-Group</v>
          </cell>
          <cell r="N1706" t="str">
            <v>Add on</v>
          </cell>
          <cell r="P1706" t="str">
            <v>PMR36</v>
          </cell>
          <cell r="Q1706" t="str">
            <v>DRP</v>
          </cell>
          <cell r="S1706">
            <v>0</v>
          </cell>
          <cell r="V1706">
            <v>0</v>
          </cell>
          <cell r="X1706">
            <v>0</v>
          </cell>
          <cell r="Y1706" t="str">
            <v>Gask</v>
          </cell>
          <cell r="Z1706" t="str">
            <v>A3</v>
          </cell>
          <cell r="AA1706" t="str">
            <v>MG Orient-Gasket</v>
          </cell>
          <cell r="AB1706" t="str">
            <v>MG Gask + Orientation</v>
          </cell>
        </row>
        <row r="1707">
          <cell r="D1707" t="str">
            <v>311YAH33/IND</v>
          </cell>
          <cell r="E1707">
            <v>311</v>
          </cell>
          <cell r="F1707">
            <v>50.1</v>
          </cell>
          <cell r="G1707" t="str">
            <v>Yes</v>
          </cell>
          <cell r="H1707">
            <v>47.800000000000004</v>
          </cell>
          <cell r="I1707" t="str">
            <v>TI</v>
          </cell>
          <cell r="J1707" t="str">
            <v>Highend</v>
          </cell>
          <cell r="K1707" t="str">
            <v>311YAH02/2N</v>
          </cell>
          <cell r="L1707" t="str">
            <v>RD</v>
          </cell>
          <cell r="M1707" t="str">
            <v>C-Group</v>
          </cell>
          <cell r="N1707" t="str">
            <v>Add on</v>
          </cell>
          <cell r="P1707" t="str">
            <v>PMR39</v>
          </cell>
          <cell r="Q1707" t="str">
            <v>DRP</v>
          </cell>
          <cell r="R1707">
            <v>60</v>
          </cell>
          <cell r="S1707">
            <v>60</v>
          </cell>
          <cell r="T1707">
            <v>60</v>
          </cell>
          <cell r="U1707">
            <v>60</v>
          </cell>
          <cell r="V1707">
            <v>59</v>
          </cell>
          <cell r="X1707">
            <v>0</v>
          </cell>
          <cell r="Y1707" t="str">
            <v>Adhe</v>
          </cell>
          <cell r="Z1707" t="str">
            <v>A3</v>
          </cell>
          <cell r="AA1707" t="str">
            <v>MG Orient-Adhesive</v>
          </cell>
          <cell r="AB1707" t="str">
            <v>MG Adhe + Orientation</v>
          </cell>
        </row>
        <row r="1708">
          <cell r="D1708" t="str">
            <v>311YAH34/IND</v>
          </cell>
          <cell r="E1708">
            <v>311</v>
          </cell>
          <cell r="F1708">
            <v>40.400000000000006</v>
          </cell>
          <cell r="G1708" t="str">
            <v>Yes</v>
          </cell>
          <cell r="H1708">
            <v>38.100000000000009</v>
          </cell>
          <cell r="I1708" t="str">
            <v>TI</v>
          </cell>
          <cell r="J1708" t="str">
            <v>Highend</v>
          </cell>
          <cell r="K1708" t="str">
            <v>311YAH02/2N</v>
          </cell>
          <cell r="L1708" t="str">
            <v>RD</v>
          </cell>
          <cell r="M1708" t="str">
            <v>S-Group</v>
          </cell>
          <cell r="N1708" t="str">
            <v>Reg</v>
          </cell>
          <cell r="O1708" t="str">
            <v>5.T</v>
          </cell>
          <cell r="P1708" t="str">
            <v>PMR42</v>
          </cell>
          <cell r="Q1708" t="str">
            <v>DRP</v>
          </cell>
          <cell r="S1708">
            <v>0</v>
          </cell>
          <cell r="V1708">
            <v>182</v>
          </cell>
          <cell r="W1708">
            <v>164</v>
          </cell>
          <cell r="X1708">
            <v>144</v>
          </cell>
          <cell r="Y1708" t="str">
            <v>Adhe</v>
          </cell>
          <cell r="Z1708" t="str">
            <v>PED</v>
          </cell>
          <cell r="AA1708" t="str">
            <v>Simple-Adhesive</v>
          </cell>
          <cell r="AB1708" t="str">
            <v>Regular-Adhe</v>
          </cell>
        </row>
        <row r="1709">
          <cell r="D1709" t="str">
            <v>311YAJ31/IND</v>
          </cell>
          <cell r="E1709">
            <v>311</v>
          </cell>
          <cell r="F1709">
            <v>40.400000000000006</v>
          </cell>
          <cell r="G1709" t="str">
            <v>Yes</v>
          </cell>
          <cell r="H1709">
            <v>38.100000000000009</v>
          </cell>
          <cell r="I1709" t="str">
            <v>TI</v>
          </cell>
          <cell r="J1709" t="str">
            <v>Highend</v>
          </cell>
          <cell r="K1709" t="str">
            <v>311YAJ02/2N</v>
          </cell>
          <cell r="L1709" t="str">
            <v>RD</v>
          </cell>
          <cell r="M1709" t="str">
            <v>S-Group</v>
          </cell>
          <cell r="N1709" t="str">
            <v>Reg</v>
          </cell>
          <cell r="P1709" t="str">
            <v>NM (PED)</v>
          </cell>
          <cell r="Q1709" t="str">
            <v>DRP</v>
          </cell>
          <cell r="S1709">
            <v>0</v>
          </cell>
          <cell r="V1709">
            <v>0</v>
          </cell>
          <cell r="X1709">
            <v>0</v>
          </cell>
          <cell r="Y1709" t="str">
            <v>Adhe</v>
          </cell>
          <cell r="Z1709" t="str">
            <v>A3</v>
          </cell>
          <cell r="AA1709" t="str">
            <v>Simple-Adhesive</v>
          </cell>
          <cell r="AB1709" t="str">
            <v>Regular-Adhe</v>
          </cell>
        </row>
        <row r="1710">
          <cell r="D1710" t="str">
            <v>311YAJ33/IND</v>
          </cell>
          <cell r="E1710">
            <v>311</v>
          </cell>
          <cell r="F1710">
            <v>40.400000000000006</v>
          </cell>
          <cell r="G1710" t="str">
            <v>Yes</v>
          </cell>
          <cell r="H1710">
            <v>38.100000000000009</v>
          </cell>
          <cell r="I1710" t="str">
            <v>TI</v>
          </cell>
          <cell r="J1710" t="str">
            <v>Highend</v>
          </cell>
          <cell r="K1710" t="str">
            <v>311YAJ02/2N</v>
          </cell>
          <cell r="L1710" t="str">
            <v>RD</v>
          </cell>
          <cell r="M1710" t="str">
            <v>S-Group</v>
          </cell>
          <cell r="N1710" t="str">
            <v>Reg</v>
          </cell>
          <cell r="P1710" t="str">
            <v>NM (PED)</v>
          </cell>
          <cell r="Q1710" t="str">
            <v>DRP</v>
          </cell>
          <cell r="S1710">
            <v>0</v>
          </cell>
          <cell r="V1710">
            <v>0</v>
          </cell>
          <cell r="X1710">
            <v>0</v>
          </cell>
          <cell r="Y1710" t="str">
            <v>Adhe</v>
          </cell>
          <cell r="Z1710" t="str">
            <v>A3</v>
          </cell>
          <cell r="AA1710" t="str">
            <v>Simple-Adhesive</v>
          </cell>
          <cell r="AB1710" t="str">
            <v>Regular-Adhe</v>
          </cell>
        </row>
        <row r="1711">
          <cell r="D1711" t="str">
            <v>311YAK31/IND</v>
          </cell>
          <cell r="E1711">
            <v>311</v>
          </cell>
          <cell r="F1711">
            <v>50.1</v>
          </cell>
          <cell r="G1711" t="str">
            <v>Yes</v>
          </cell>
          <cell r="H1711">
            <v>47.800000000000004</v>
          </cell>
          <cell r="I1711" t="str">
            <v>TI</v>
          </cell>
          <cell r="J1711" t="str">
            <v>Highend</v>
          </cell>
          <cell r="K1711" t="str">
            <v>311YAK02/2N</v>
          </cell>
          <cell r="L1711" t="str">
            <v>RD</v>
          </cell>
          <cell r="M1711" t="str">
            <v>C-Group</v>
          </cell>
          <cell r="N1711" t="str">
            <v>Add on</v>
          </cell>
          <cell r="P1711" t="str">
            <v>PMR42</v>
          </cell>
          <cell r="Q1711" t="str">
            <v>DRP</v>
          </cell>
          <cell r="R1711">
            <v>220</v>
          </cell>
          <cell r="S1711">
            <v>215</v>
          </cell>
          <cell r="T1711">
            <v>215</v>
          </cell>
          <cell r="U1711">
            <v>163</v>
          </cell>
          <cell r="V1711">
            <v>0</v>
          </cell>
          <cell r="X1711">
            <v>0</v>
          </cell>
          <cell r="Y1711" t="str">
            <v>Adhe</v>
          </cell>
          <cell r="Z1711" t="str">
            <v>A3</v>
          </cell>
          <cell r="AA1711" t="str">
            <v>MG Orient-Adhesive</v>
          </cell>
          <cell r="AB1711" t="str">
            <v>MG Adhe + Orientation</v>
          </cell>
        </row>
        <row r="1712">
          <cell r="D1712" t="str">
            <v>311YAL31/IND</v>
          </cell>
          <cell r="E1712">
            <v>311</v>
          </cell>
          <cell r="F1712">
            <v>40.400000000000006</v>
          </cell>
          <cell r="G1712" t="str">
            <v>Yes</v>
          </cell>
          <cell r="H1712">
            <v>38.100000000000009</v>
          </cell>
          <cell r="I1712" t="str">
            <v>TI</v>
          </cell>
          <cell r="J1712" t="str">
            <v>Highend</v>
          </cell>
          <cell r="K1712" t="str">
            <v>311YAL02/2N</v>
          </cell>
          <cell r="L1712" t="str">
            <v>RD</v>
          </cell>
          <cell r="M1712" t="str">
            <v>S-Group</v>
          </cell>
          <cell r="N1712" t="str">
            <v>Reg</v>
          </cell>
          <cell r="P1712" t="str">
            <v>NM</v>
          </cell>
          <cell r="Q1712" t="str">
            <v>DRP</v>
          </cell>
          <cell r="S1712">
            <v>0</v>
          </cell>
          <cell r="V1712">
            <v>0</v>
          </cell>
          <cell r="X1712">
            <v>0</v>
          </cell>
          <cell r="Y1712" t="str">
            <v>Adhe</v>
          </cell>
          <cell r="Z1712" t="str">
            <v>A3</v>
          </cell>
          <cell r="AA1712" t="str">
            <v>Simple-Adhesive</v>
          </cell>
          <cell r="AB1712" t="str">
            <v>Regular-Adhe</v>
          </cell>
        </row>
        <row r="1713">
          <cell r="D1713" t="str">
            <v>311YAL33/IND</v>
          </cell>
          <cell r="E1713">
            <v>311</v>
          </cell>
          <cell r="F1713">
            <v>40.400000000000006</v>
          </cell>
          <cell r="G1713" t="str">
            <v>Yes</v>
          </cell>
          <cell r="H1713">
            <v>38.100000000000009</v>
          </cell>
          <cell r="I1713" t="str">
            <v>TI</v>
          </cell>
          <cell r="J1713" t="str">
            <v>Highend</v>
          </cell>
          <cell r="K1713" t="str">
            <v>311YAL02/2N</v>
          </cell>
          <cell r="L1713" t="str">
            <v>RD</v>
          </cell>
          <cell r="M1713" t="str">
            <v>S-Group</v>
          </cell>
          <cell r="N1713" t="str">
            <v>Reg</v>
          </cell>
          <cell r="P1713" t="str">
            <v>NM</v>
          </cell>
          <cell r="Q1713" t="str">
            <v>DRP</v>
          </cell>
          <cell r="S1713">
            <v>0</v>
          </cell>
          <cell r="V1713">
            <v>0</v>
          </cell>
          <cell r="X1713">
            <v>0</v>
          </cell>
          <cell r="Y1713" t="str">
            <v>Adhe</v>
          </cell>
          <cell r="Z1713" t="str">
            <v>A3</v>
          </cell>
          <cell r="AA1713" t="str">
            <v>Simple-Adhesive</v>
          </cell>
          <cell r="AB1713" t="str">
            <v>Regular-Adhe</v>
          </cell>
        </row>
        <row r="1714">
          <cell r="D1714" t="str">
            <v>3120NBG00/IND</v>
          </cell>
          <cell r="E1714">
            <v>3120</v>
          </cell>
          <cell r="F1714">
            <v>33.700000000000003</v>
          </cell>
          <cell r="G1714" t="str">
            <v>Yes</v>
          </cell>
          <cell r="H1714">
            <v>31.400000000000002</v>
          </cell>
          <cell r="I1714" t="str">
            <v>FT</v>
          </cell>
          <cell r="J1714" t="str">
            <v>Audit</v>
          </cell>
          <cell r="K1714" t="str">
            <v>3120NBG02</v>
          </cell>
          <cell r="L1714" t="str">
            <v>RD</v>
          </cell>
          <cell r="M1714" t="str">
            <v>S-Group</v>
          </cell>
          <cell r="N1714" t="str">
            <v>Reg</v>
          </cell>
          <cell r="P1714" t="str">
            <v>NM</v>
          </cell>
          <cell r="Q1714" t="str">
            <v>DRP</v>
          </cell>
          <cell r="S1714">
            <v>0</v>
          </cell>
          <cell r="V1714">
            <v>0</v>
          </cell>
          <cell r="X1714">
            <v>0</v>
          </cell>
          <cell r="Y1714" t="str">
            <v>Gask</v>
          </cell>
          <cell r="Z1714" t="str">
            <v>G4</v>
          </cell>
          <cell r="AA1714" t="str">
            <v>Simple-Gasket</v>
          </cell>
          <cell r="AB1714" t="str">
            <v>Regular-Gask</v>
          </cell>
        </row>
        <row r="1715">
          <cell r="D1715" t="str">
            <v>3120NSB00/IND</v>
          </cell>
          <cell r="E1715">
            <v>3120</v>
          </cell>
          <cell r="F1715">
            <v>33.700000000000003</v>
          </cell>
          <cell r="G1715" t="str">
            <v>Yes</v>
          </cell>
          <cell r="H1715">
            <v>31.400000000000002</v>
          </cell>
          <cell r="I1715" t="str">
            <v>FT</v>
          </cell>
          <cell r="J1715" t="str">
            <v>Audit</v>
          </cell>
          <cell r="K1715" t="str">
            <v>3120NSB02</v>
          </cell>
          <cell r="L1715" t="str">
            <v>RD</v>
          </cell>
          <cell r="M1715" t="str">
            <v>S-Group</v>
          </cell>
          <cell r="N1715" t="str">
            <v>Reg</v>
          </cell>
          <cell r="P1715" t="str">
            <v>NM</v>
          </cell>
          <cell r="Q1715" t="str">
            <v>DRP</v>
          </cell>
          <cell r="S1715">
            <v>0</v>
          </cell>
          <cell r="V1715">
            <v>0</v>
          </cell>
          <cell r="X1715">
            <v>0</v>
          </cell>
          <cell r="Y1715" t="str">
            <v>Gask</v>
          </cell>
          <cell r="Z1715" t="str">
            <v>G4</v>
          </cell>
          <cell r="AA1715" t="str">
            <v>Simple-Gasket</v>
          </cell>
          <cell r="AB1715" t="str">
            <v>Regular-Gask</v>
          </cell>
        </row>
        <row r="1716">
          <cell r="D1716" t="str">
            <v>3120NSD00/IND</v>
          </cell>
          <cell r="E1716">
            <v>3120</v>
          </cell>
          <cell r="F1716">
            <v>33.700000000000003</v>
          </cell>
          <cell r="G1716" t="str">
            <v>Yes</v>
          </cell>
          <cell r="H1716">
            <v>31.400000000000002</v>
          </cell>
          <cell r="I1716" t="str">
            <v>FT</v>
          </cell>
          <cell r="J1716" t="str">
            <v>Audit</v>
          </cell>
          <cell r="K1716" t="str">
            <v>3120NSD02</v>
          </cell>
          <cell r="L1716" t="str">
            <v>RD</v>
          </cell>
          <cell r="M1716" t="str">
            <v>S-Group</v>
          </cell>
          <cell r="N1716" t="str">
            <v>Reg</v>
          </cell>
          <cell r="P1716" t="str">
            <v>PMR43</v>
          </cell>
          <cell r="Q1716" t="str">
            <v>DRP</v>
          </cell>
          <cell r="S1716">
            <v>0</v>
          </cell>
          <cell r="V1716">
            <v>0</v>
          </cell>
          <cell r="X1716">
            <v>0</v>
          </cell>
          <cell r="Y1716" t="str">
            <v>Gask</v>
          </cell>
          <cell r="Z1716" t="str">
            <v>G4</v>
          </cell>
          <cell r="AA1716" t="str">
            <v>Simple-Gasket</v>
          </cell>
          <cell r="AB1716" t="str">
            <v>Regular-Gask</v>
          </cell>
        </row>
        <row r="1717">
          <cell r="D1717" t="str">
            <v>3120NSG00/IND</v>
          </cell>
          <cell r="E1717">
            <v>3120</v>
          </cell>
          <cell r="F1717">
            <v>27.200000000000003</v>
          </cell>
          <cell r="G1717" t="str">
            <v>Yes</v>
          </cell>
          <cell r="H1717">
            <v>24.900000000000002</v>
          </cell>
          <cell r="I1717" t="str">
            <v>FT</v>
          </cell>
          <cell r="J1717" t="str">
            <v>Audit</v>
          </cell>
          <cell r="K1717" t="str">
            <v>3120NSG02</v>
          </cell>
          <cell r="L1717" t="str">
            <v>RD</v>
          </cell>
          <cell r="M1717" t="str">
            <v>S-Group</v>
          </cell>
          <cell r="N1717" t="str">
            <v>Reg</v>
          </cell>
          <cell r="O1717" t="str">
            <v>1.SH</v>
          </cell>
          <cell r="P1717" t="str">
            <v>PMR43</v>
          </cell>
          <cell r="Q1717" t="str">
            <v>DRP</v>
          </cell>
          <cell r="R1717">
            <v>1484</v>
          </cell>
          <cell r="S1717">
            <v>1451</v>
          </cell>
          <cell r="T1717">
            <v>1516</v>
          </cell>
          <cell r="U1717">
            <v>1165</v>
          </cell>
          <cell r="V1717">
            <v>1264</v>
          </cell>
          <cell r="W1717">
            <v>1029</v>
          </cell>
          <cell r="X1717">
            <v>568</v>
          </cell>
          <cell r="Y1717" t="str">
            <v>Gask</v>
          </cell>
          <cell r="Z1717" t="str">
            <v>G4</v>
          </cell>
          <cell r="AA1717" t="str">
            <v>Simple-Gasket</v>
          </cell>
          <cell r="AB1717" t="str">
            <v>Regular-Gask</v>
          </cell>
        </row>
        <row r="1718">
          <cell r="D1718" t="str">
            <v>3120NSJ00/IND</v>
          </cell>
          <cell r="E1718">
            <v>3120</v>
          </cell>
          <cell r="F1718">
            <v>33.700000000000003</v>
          </cell>
          <cell r="G1718" t="str">
            <v>Yes</v>
          </cell>
          <cell r="H1718">
            <v>31.400000000000002</v>
          </cell>
          <cell r="I1718" t="str">
            <v>FT</v>
          </cell>
          <cell r="J1718" t="str">
            <v>Audit</v>
          </cell>
          <cell r="K1718" t="str">
            <v>3120NSJ02</v>
          </cell>
          <cell r="L1718" t="str">
            <v>RD</v>
          </cell>
          <cell r="M1718" t="str">
            <v>S-Group</v>
          </cell>
          <cell r="N1718" t="str">
            <v>Reg</v>
          </cell>
          <cell r="P1718" t="str">
            <v>NM (PED)</v>
          </cell>
          <cell r="Q1718" t="str">
            <v>DRP</v>
          </cell>
          <cell r="S1718">
            <v>0</v>
          </cell>
          <cell r="V1718">
            <v>0</v>
          </cell>
          <cell r="X1718">
            <v>0</v>
          </cell>
          <cell r="Y1718" t="str">
            <v>Gask</v>
          </cell>
          <cell r="Z1718" t="str">
            <v>G4</v>
          </cell>
          <cell r="AA1718" t="str">
            <v>Simple-Gasket</v>
          </cell>
          <cell r="AB1718" t="str">
            <v>Regular-Gask</v>
          </cell>
        </row>
        <row r="1719">
          <cell r="D1719" t="str">
            <v>3120SSB00/IND</v>
          </cell>
          <cell r="E1719">
            <v>3120</v>
          </cell>
          <cell r="F1719">
            <v>33.700000000000003</v>
          </cell>
          <cell r="G1719" t="str">
            <v>Yes</v>
          </cell>
          <cell r="H1719">
            <v>31.400000000000002</v>
          </cell>
          <cell r="I1719" t="str">
            <v>FT</v>
          </cell>
          <cell r="J1719" t="str">
            <v>Audit</v>
          </cell>
          <cell r="K1719" t="str">
            <v>3120SSB02</v>
          </cell>
          <cell r="L1719" t="str">
            <v>RD</v>
          </cell>
          <cell r="M1719" t="str">
            <v>S-Group</v>
          </cell>
          <cell r="N1719" t="str">
            <v>Reg</v>
          </cell>
          <cell r="P1719" t="str">
            <v>PMR30</v>
          </cell>
          <cell r="Q1719" t="str">
            <v>DRP</v>
          </cell>
          <cell r="S1719">
            <v>0</v>
          </cell>
          <cell r="V1719">
            <v>0</v>
          </cell>
          <cell r="X1719">
            <v>0</v>
          </cell>
          <cell r="Y1719" t="str">
            <v>Gask</v>
          </cell>
          <cell r="Z1719" t="str">
            <v>G4</v>
          </cell>
          <cell r="AA1719" t="str">
            <v>Simple-Gasket</v>
          </cell>
          <cell r="AB1719" t="str">
            <v>Regular-Gask</v>
          </cell>
        </row>
        <row r="1720">
          <cell r="D1720" t="str">
            <v>3120SSD00/IND</v>
          </cell>
          <cell r="E1720">
            <v>3120</v>
          </cell>
          <cell r="F1720">
            <v>33.700000000000003</v>
          </cell>
          <cell r="G1720" t="str">
            <v>Yes</v>
          </cell>
          <cell r="H1720">
            <v>31.400000000000002</v>
          </cell>
          <cell r="I1720" t="str">
            <v>FT</v>
          </cell>
          <cell r="J1720" t="str">
            <v>Audit</v>
          </cell>
          <cell r="K1720" t="str">
            <v>3120SSD02</v>
          </cell>
          <cell r="L1720" t="str">
            <v>RD</v>
          </cell>
          <cell r="M1720" t="str">
            <v>S-Group</v>
          </cell>
          <cell r="N1720" t="str">
            <v>Reg</v>
          </cell>
          <cell r="P1720" t="str">
            <v>MTS-ECR</v>
          </cell>
          <cell r="Q1720" t="str">
            <v>DRP</v>
          </cell>
          <cell r="S1720">
            <v>0</v>
          </cell>
          <cell r="V1720">
            <v>0</v>
          </cell>
          <cell r="X1720">
            <v>0</v>
          </cell>
          <cell r="Y1720" t="str">
            <v>Gask</v>
          </cell>
          <cell r="Z1720" t="str">
            <v>G4</v>
          </cell>
          <cell r="AA1720" t="str">
            <v>Simple-Gasket</v>
          </cell>
          <cell r="AB1720" t="str">
            <v>Regular-Gask</v>
          </cell>
        </row>
        <row r="1721">
          <cell r="D1721" t="str">
            <v>3120SSG00/IND</v>
          </cell>
          <cell r="E1721">
            <v>3120</v>
          </cell>
          <cell r="F1721">
            <v>27.200000000000003</v>
          </cell>
          <cell r="G1721" t="str">
            <v>Yes</v>
          </cell>
          <cell r="H1721">
            <v>24.900000000000002</v>
          </cell>
          <cell r="I1721" t="str">
            <v>FT</v>
          </cell>
          <cell r="J1721" t="str">
            <v>Audit</v>
          </cell>
          <cell r="K1721" t="str">
            <v>3120SSG02</v>
          </cell>
          <cell r="L1721" t="str">
            <v>RD</v>
          </cell>
          <cell r="M1721" t="str">
            <v>S-Group</v>
          </cell>
          <cell r="N1721" t="str">
            <v>Reg</v>
          </cell>
          <cell r="O1721" t="str">
            <v>1.SH</v>
          </cell>
          <cell r="P1721" t="str">
            <v>MTS-RET</v>
          </cell>
          <cell r="Q1721" t="str">
            <v>Live</v>
          </cell>
          <cell r="R1721">
            <v>6412</v>
          </cell>
          <cell r="S1721">
            <v>6495</v>
          </cell>
          <cell r="T1721">
            <v>6395</v>
          </cell>
          <cell r="U1721">
            <v>5445</v>
          </cell>
          <cell r="V1721">
            <v>5963</v>
          </cell>
          <cell r="W1721">
            <v>5965</v>
          </cell>
          <cell r="X1721">
            <v>3565</v>
          </cell>
          <cell r="Y1721" t="str">
            <v>Gask</v>
          </cell>
          <cell r="Z1721" t="str">
            <v>G4</v>
          </cell>
          <cell r="AA1721" t="str">
            <v>Simple-Gasket</v>
          </cell>
          <cell r="AB1721" t="str">
            <v>Regular-Gask</v>
          </cell>
        </row>
        <row r="1722">
          <cell r="D1722" t="str">
            <v>3120SSJ00/IND</v>
          </cell>
          <cell r="E1722">
            <v>3120</v>
          </cell>
          <cell r="F1722">
            <v>33.700000000000003</v>
          </cell>
          <cell r="G1722" t="str">
            <v>Yes</v>
          </cell>
          <cell r="H1722">
            <v>31.400000000000002</v>
          </cell>
          <cell r="I1722" t="str">
            <v>FT</v>
          </cell>
          <cell r="J1722" t="str">
            <v>Audit</v>
          </cell>
          <cell r="K1722" t="str">
            <v>3120SSJ02</v>
          </cell>
          <cell r="L1722" t="str">
            <v>RD</v>
          </cell>
          <cell r="M1722" t="str">
            <v>S-Group</v>
          </cell>
          <cell r="N1722" t="str">
            <v>Reg</v>
          </cell>
          <cell r="P1722" t="str">
            <v>NM (PED)</v>
          </cell>
          <cell r="Q1722" t="str">
            <v>DRP</v>
          </cell>
          <cell r="S1722">
            <v>0</v>
          </cell>
          <cell r="V1722">
            <v>0</v>
          </cell>
          <cell r="X1722">
            <v>0</v>
          </cell>
          <cell r="Y1722" t="str">
            <v>Gask</v>
          </cell>
          <cell r="Z1722" t="str">
            <v>G4</v>
          </cell>
          <cell r="AA1722" t="str">
            <v>Simple-Gasket</v>
          </cell>
          <cell r="AB1722" t="str">
            <v>Regular-Gask</v>
          </cell>
        </row>
        <row r="1723">
          <cell r="D1723" t="str">
            <v>3120YSJ00/IND</v>
          </cell>
          <cell r="E1723">
            <v>3120</v>
          </cell>
          <cell r="F1723">
            <v>33.700000000000003</v>
          </cell>
          <cell r="G1723" t="str">
            <v>Yes</v>
          </cell>
          <cell r="H1723">
            <v>31.400000000000002</v>
          </cell>
          <cell r="I1723" t="str">
            <v>FT</v>
          </cell>
          <cell r="J1723" t="str">
            <v>Audit</v>
          </cell>
          <cell r="K1723" t="str">
            <v>3120YSJ02</v>
          </cell>
          <cell r="L1723" t="str">
            <v>RD</v>
          </cell>
          <cell r="M1723" t="str">
            <v>S-Group</v>
          </cell>
          <cell r="N1723" t="str">
            <v>Reg</v>
          </cell>
          <cell r="P1723" t="str">
            <v>NM (PED)</v>
          </cell>
          <cell r="Q1723" t="str">
            <v>DRP</v>
          </cell>
          <cell r="S1723">
            <v>0</v>
          </cell>
          <cell r="V1723">
            <v>0</v>
          </cell>
          <cell r="X1723">
            <v>0</v>
          </cell>
          <cell r="Y1723" t="str">
            <v>Gask</v>
          </cell>
          <cell r="Z1723" t="str">
            <v>G4</v>
          </cell>
          <cell r="AA1723" t="str">
            <v>Simple-Gasket</v>
          </cell>
          <cell r="AB1723" t="str">
            <v>Regular-Gask</v>
          </cell>
        </row>
        <row r="1724">
          <cell r="D1724" t="str">
            <v>3121SSB00/IND</v>
          </cell>
          <cell r="E1724">
            <v>3121</v>
          </cell>
          <cell r="F1724">
            <v>33.700000000000003</v>
          </cell>
          <cell r="G1724" t="str">
            <v>Yes</v>
          </cell>
          <cell r="H1724">
            <v>31.400000000000002</v>
          </cell>
          <cell r="I1724" t="str">
            <v>FT</v>
          </cell>
          <cell r="J1724" t="str">
            <v>Audit</v>
          </cell>
          <cell r="K1724" t="str">
            <v>3121SSB02</v>
          </cell>
          <cell r="L1724" t="str">
            <v>RD</v>
          </cell>
          <cell r="M1724" t="str">
            <v>S-Group</v>
          </cell>
          <cell r="N1724" t="str">
            <v>Reg</v>
          </cell>
          <cell r="P1724" t="str">
            <v>NM</v>
          </cell>
          <cell r="Q1724" t="str">
            <v>DRP</v>
          </cell>
          <cell r="S1724">
            <v>0</v>
          </cell>
          <cell r="V1724">
            <v>0</v>
          </cell>
          <cell r="X1724">
            <v>0</v>
          </cell>
          <cell r="Y1724" t="str">
            <v>Gask</v>
          </cell>
          <cell r="Z1724" t="str">
            <v>G1</v>
          </cell>
          <cell r="AA1724" t="str">
            <v>Simple-Gasket</v>
          </cell>
          <cell r="AB1724" t="str">
            <v>Regular-Gask</v>
          </cell>
        </row>
        <row r="1725">
          <cell r="D1725" t="str">
            <v>3121SSD00/IND</v>
          </cell>
          <cell r="E1725">
            <v>3121</v>
          </cell>
          <cell r="F1725">
            <v>33.700000000000003</v>
          </cell>
          <cell r="G1725" t="str">
            <v>Yes</v>
          </cell>
          <cell r="H1725">
            <v>31.400000000000002</v>
          </cell>
          <cell r="I1725" t="str">
            <v>FT</v>
          </cell>
          <cell r="J1725" t="str">
            <v>Audit</v>
          </cell>
          <cell r="K1725" t="str">
            <v>3121SSD02</v>
          </cell>
          <cell r="L1725" t="str">
            <v>RD</v>
          </cell>
          <cell r="M1725" t="str">
            <v>S-Group</v>
          </cell>
          <cell r="N1725" t="str">
            <v>Reg</v>
          </cell>
          <cell r="P1725" t="str">
            <v>MTS-ECR</v>
          </cell>
          <cell r="Q1725" t="str">
            <v>DRP</v>
          </cell>
          <cell r="S1725">
            <v>0</v>
          </cell>
          <cell r="V1725">
            <v>0</v>
          </cell>
          <cell r="X1725">
            <v>0</v>
          </cell>
          <cell r="Y1725" t="str">
            <v>Gask</v>
          </cell>
          <cell r="Z1725" t="str">
            <v>G1</v>
          </cell>
          <cell r="AA1725" t="str">
            <v>Simple-Gasket</v>
          </cell>
          <cell r="AB1725" t="str">
            <v>Regular-Gask</v>
          </cell>
        </row>
        <row r="1726">
          <cell r="D1726" t="str">
            <v>3121SSG00/IND</v>
          </cell>
          <cell r="E1726">
            <v>3121</v>
          </cell>
          <cell r="F1726">
            <v>33.700000000000003</v>
          </cell>
          <cell r="G1726" t="str">
            <v>Yes</v>
          </cell>
          <cell r="H1726">
            <v>31.400000000000002</v>
          </cell>
          <cell r="I1726" t="str">
            <v>FT</v>
          </cell>
          <cell r="J1726" t="str">
            <v>Audit</v>
          </cell>
          <cell r="K1726" t="str">
            <v>3121SSG02</v>
          </cell>
          <cell r="L1726" t="str">
            <v>RD</v>
          </cell>
          <cell r="M1726" t="str">
            <v>S-Group</v>
          </cell>
          <cell r="N1726" t="str">
            <v>Reg</v>
          </cell>
          <cell r="P1726" t="str">
            <v>NM (IND2INH)</v>
          </cell>
          <cell r="Q1726" t="str">
            <v>DRP</v>
          </cell>
          <cell r="S1726">
            <v>0</v>
          </cell>
          <cell r="V1726">
            <v>0</v>
          </cell>
          <cell r="X1726">
            <v>0</v>
          </cell>
          <cell r="Y1726" t="str">
            <v>Gask</v>
          </cell>
          <cell r="Z1726" t="str">
            <v>G1</v>
          </cell>
          <cell r="AA1726" t="str">
            <v>Simple-Gasket</v>
          </cell>
          <cell r="AB1726" t="str">
            <v>Regular-Gask</v>
          </cell>
        </row>
        <row r="1727">
          <cell r="D1727" t="str">
            <v>3123NKE31/IND</v>
          </cell>
          <cell r="E1727">
            <v>3123</v>
          </cell>
          <cell r="F1727">
            <v>38.1</v>
          </cell>
          <cell r="G1727" t="str">
            <v>Yes</v>
          </cell>
          <cell r="H1727">
            <v>35.800000000000004</v>
          </cell>
          <cell r="I1727" t="str">
            <v>FT</v>
          </cell>
          <cell r="J1727" t="str">
            <v>Audit</v>
          </cell>
          <cell r="K1727" t="str">
            <v>3123NKE02</v>
          </cell>
          <cell r="L1727" t="str">
            <v>RD</v>
          </cell>
          <cell r="M1727" t="str">
            <v>S-Group</v>
          </cell>
          <cell r="N1727" t="str">
            <v>Reg</v>
          </cell>
          <cell r="O1727" t="str">
            <v>2.H</v>
          </cell>
          <cell r="P1727" t="str">
            <v>MTS-RET</v>
          </cell>
          <cell r="Q1727" t="str">
            <v>Live</v>
          </cell>
          <cell r="R1727">
            <v>420</v>
          </cell>
          <cell r="S1727">
            <v>414</v>
          </cell>
          <cell r="T1727">
            <v>450</v>
          </cell>
          <cell r="U1727">
            <v>390</v>
          </cell>
          <cell r="V1727">
            <v>520</v>
          </cell>
          <cell r="W1727">
            <v>520</v>
          </cell>
          <cell r="X1727">
            <v>351</v>
          </cell>
          <cell r="Y1727" t="str">
            <v>Gask</v>
          </cell>
          <cell r="Z1727" t="str">
            <v>G4</v>
          </cell>
          <cell r="AA1727" t="str">
            <v>Simple-Gasket</v>
          </cell>
          <cell r="AB1727" t="str">
            <v>Regular-Gask</v>
          </cell>
        </row>
        <row r="1728">
          <cell r="D1728" t="str">
            <v>3123QJE00/IND</v>
          </cell>
          <cell r="E1728">
            <v>3123</v>
          </cell>
          <cell r="F1728">
            <v>38.1</v>
          </cell>
          <cell r="G1728" t="str">
            <v>Yes</v>
          </cell>
          <cell r="H1728">
            <v>35.800000000000004</v>
          </cell>
          <cell r="I1728" t="str">
            <v>FT</v>
          </cell>
          <cell r="J1728" t="str">
            <v>Audit</v>
          </cell>
          <cell r="K1728" t="str">
            <v>3123QJE02/GUN</v>
          </cell>
          <cell r="L1728" t="str">
            <v>RD</v>
          </cell>
          <cell r="M1728" t="str">
            <v>S-Group</v>
          </cell>
          <cell r="N1728" t="str">
            <v>Reg</v>
          </cell>
          <cell r="O1728" t="str">
            <v>2.H</v>
          </cell>
          <cell r="P1728" t="str">
            <v>MTS-RET</v>
          </cell>
          <cell r="Q1728" t="str">
            <v>Live</v>
          </cell>
          <cell r="R1728">
            <v>320</v>
          </cell>
          <cell r="S1728">
            <v>320</v>
          </cell>
          <cell r="T1728">
            <v>350</v>
          </cell>
          <cell r="U1728">
            <v>320</v>
          </cell>
          <cell r="V1728">
            <v>320</v>
          </cell>
          <cell r="W1728">
            <v>370</v>
          </cell>
          <cell r="X1728">
            <v>290</v>
          </cell>
          <cell r="Y1728" t="str">
            <v>Gask</v>
          </cell>
          <cell r="Z1728" t="str">
            <v>G4</v>
          </cell>
          <cell r="AA1728" t="str">
            <v>Simple-Gasket</v>
          </cell>
          <cell r="AB1728" t="str">
            <v>Regular-Gask</v>
          </cell>
        </row>
        <row r="1729">
          <cell r="D1729" t="str">
            <v>3123SJE00/IND</v>
          </cell>
          <cell r="E1729">
            <v>3123</v>
          </cell>
          <cell r="F1729">
            <v>38.1</v>
          </cell>
          <cell r="G1729" t="str">
            <v>Yes</v>
          </cell>
          <cell r="H1729">
            <v>35.800000000000004</v>
          </cell>
          <cell r="I1729" t="str">
            <v>FT</v>
          </cell>
          <cell r="J1729" t="str">
            <v>Audit</v>
          </cell>
          <cell r="K1729" t="str">
            <v>3123SJE02</v>
          </cell>
          <cell r="L1729" t="str">
            <v>RD</v>
          </cell>
          <cell r="M1729" t="str">
            <v>S-Group</v>
          </cell>
          <cell r="N1729" t="str">
            <v>Reg</v>
          </cell>
          <cell r="P1729" t="str">
            <v>PMR37</v>
          </cell>
          <cell r="Q1729" t="str">
            <v>DRP</v>
          </cell>
          <cell r="R1729">
            <v>185</v>
          </cell>
          <cell r="S1729">
            <v>0</v>
          </cell>
          <cell r="V1729">
            <v>0</v>
          </cell>
          <cell r="X1729">
            <v>0</v>
          </cell>
          <cell r="Y1729" t="str">
            <v>Gask</v>
          </cell>
          <cell r="Z1729" t="str">
            <v>G4</v>
          </cell>
          <cell r="AA1729" t="str">
            <v>Simple-Gasket</v>
          </cell>
          <cell r="AB1729" t="str">
            <v>Regular-Gask</v>
          </cell>
        </row>
        <row r="1730">
          <cell r="D1730" t="str">
            <v>3123SKE00/IND</v>
          </cell>
          <cell r="E1730">
            <v>3123</v>
          </cell>
          <cell r="F1730">
            <v>38.1</v>
          </cell>
          <cell r="G1730" t="str">
            <v>Yes</v>
          </cell>
          <cell r="H1730">
            <v>35.800000000000004</v>
          </cell>
          <cell r="I1730" t="str">
            <v>FT</v>
          </cell>
          <cell r="J1730" t="str">
            <v>Audit</v>
          </cell>
          <cell r="K1730" t="str">
            <v>3123SKE02</v>
          </cell>
          <cell r="L1730" t="str">
            <v>RD</v>
          </cell>
          <cell r="M1730" t="str">
            <v>S-Group</v>
          </cell>
          <cell r="N1730" t="str">
            <v>Reg</v>
          </cell>
          <cell r="P1730" t="str">
            <v>PMR36</v>
          </cell>
          <cell r="Q1730" t="str">
            <v>DRP</v>
          </cell>
          <cell r="S1730">
            <v>0</v>
          </cell>
          <cell r="V1730">
            <v>0</v>
          </cell>
          <cell r="X1730">
            <v>0</v>
          </cell>
          <cell r="Y1730" t="str">
            <v>Gask</v>
          </cell>
          <cell r="Z1730" t="str">
            <v>G4</v>
          </cell>
          <cell r="AA1730" t="str">
            <v>Simple-Gasket</v>
          </cell>
          <cell r="AB1730" t="str">
            <v>Regular-Gask</v>
          </cell>
        </row>
        <row r="1731">
          <cell r="D1731" t="str">
            <v>3123SSB00/IND</v>
          </cell>
          <cell r="E1731">
            <v>3123</v>
          </cell>
          <cell r="F1731">
            <v>38.1</v>
          </cell>
          <cell r="G1731" t="str">
            <v>Yes</v>
          </cell>
          <cell r="H1731">
            <v>35.800000000000004</v>
          </cell>
          <cell r="I1731" t="str">
            <v>FT</v>
          </cell>
          <cell r="J1731" t="str">
            <v>Audit</v>
          </cell>
          <cell r="K1731" t="str">
            <v>3123SSB02</v>
          </cell>
          <cell r="L1731" t="str">
            <v>RD</v>
          </cell>
          <cell r="M1731" t="str">
            <v>S-Group</v>
          </cell>
          <cell r="N1731" t="str">
            <v>Reg</v>
          </cell>
          <cell r="P1731" t="str">
            <v>NM</v>
          </cell>
          <cell r="Q1731" t="str">
            <v>DRP</v>
          </cell>
          <cell r="S1731">
            <v>0</v>
          </cell>
          <cell r="V1731">
            <v>0</v>
          </cell>
          <cell r="X1731">
            <v>0</v>
          </cell>
          <cell r="Y1731" t="str">
            <v>Gask</v>
          </cell>
          <cell r="Z1731" t="str">
            <v>G4</v>
          </cell>
          <cell r="AA1731" t="str">
            <v>Simple-Gasket</v>
          </cell>
          <cell r="AB1731" t="str">
            <v>Regular-Gask</v>
          </cell>
        </row>
        <row r="1732">
          <cell r="D1732" t="str">
            <v>3123SSF00/IND</v>
          </cell>
          <cell r="E1732">
            <v>3123</v>
          </cell>
          <cell r="F1732">
            <v>38.1</v>
          </cell>
          <cell r="G1732" t="str">
            <v>Yes</v>
          </cell>
          <cell r="H1732">
            <v>35.800000000000004</v>
          </cell>
          <cell r="I1732" t="str">
            <v>FT</v>
          </cell>
          <cell r="J1732" t="str">
            <v>Audit</v>
          </cell>
          <cell r="K1732" t="str">
            <v>3123SSF02</v>
          </cell>
          <cell r="L1732" t="str">
            <v>RD</v>
          </cell>
          <cell r="M1732" t="str">
            <v>S-Group</v>
          </cell>
          <cell r="N1732" t="str">
            <v>Reg</v>
          </cell>
          <cell r="O1732" t="str">
            <v>1.SH</v>
          </cell>
          <cell r="P1732" t="str">
            <v>MTS-RET</v>
          </cell>
          <cell r="Q1732" t="str">
            <v>Live</v>
          </cell>
          <cell r="R1732">
            <v>4408</v>
          </cell>
          <cell r="S1732">
            <v>4428</v>
          </cell>
          <cell r="T1732">
            <v>4400</v>
          </cell>
          <cell r="U1732">
            <v>3263</v>
          </cell>
          <cell r="V1732">
            <v>3746</v>
          </cell>
          <cell r="W1732">
            <v>3636</v>
          </cell>
          <cell r="X1732">
            <v>2430</v>
          </cell>
          <cell r="Y1732" t="str">
            <v>Gask</v>
          </cell>
          <cell r="Z1732" t="str">
            <v>G4</v>
          </cell>
          <cell r="AA1732" t="str">
            <v>Simple-Gasket</v>
          </cell>
          <cell r="AB1732" t="str">
            <v>Regular-Gask</v>
          </cell>
        </row>
        <row r="1733">
          <cell r="D1733" t="str">
            <v>3123SSH00/IND</v>
          </cell>
          <cell r="E1733">
            <v>3123</v>
          </cell>
          <cell r="F1733">
            <v>38.1</v>
          </cell>
          <cell r="G1733" t="str">
            <v>Yes</v>
          </cell>
          <cell r="H1733">
            <v>35.800000000000004</v>
          </cell>
          <cell r="I1733" t="str">
            <v>FT</v>
          </cell>
          <cell r="J1733" t="str">
            <v>Audit</v>
          </cell>
          <cell r="K1733" t="str">
            <v>3123SSH02</v>
          </cell>
          <cell r="L1733" t="str">
            <v>RD</v>
          </cell>
          <cell r="M1733" t="str">
            <v>S-Group</v>
          </cell>
          <cell r="N1733" t="str">
            <v>Reg</v>
          </cell>
          <cell r="P1733" t="str">
            <v>PMR36</v>
          </cell>
          <cell r="Q1733" t="str">
            <v>DRP</v>
          </cell>
          <cell r="S1733">
            <v>0</v>
          </cell>
          <cell r="V1733">
            <v>0</v>
          </cell>
          <cell r="X1733">
            <v>0</v>
          </cell>
          <cell r="Y1733" t="str">
            <v>Gask</v>
          </cell>
          <cell r="Z1733" t="str">
            <v>G4</v>
          </cell>
          <cell r="AA1733" t="str">
            <v>Simple-Gasket</v>
          </cell>
          <cell r="AB1733" t="str">
            <v>Regular-Gask</v>
          </cell>
        </row>
        <row r="1734">
          <cell r="D1734" t="str">
            <v>3123SSJ00/IND</v>
          </cell>
          <cell r="E1734">
            <v>3123</v>
          </cell>
          <cell r="F1734">
            <v>38.1</v>
          </cell>
          <cell r="G1734" t="str">
            <v>Yes</v>
          </cell>
          <cell r="H1734">
            <v>35.800000000000004</v>
          </cell>
          <cell r="I1734" t="str">
            <v>FT</v>
          </cell>
          <cell r="J1734" t="str">
            <v>Audit</v>
          </cell>
          <cell r="K1734" t="str">
            <v>3123SSJ02</v>
          </cell>
          <cell r="L1734" t="str">
            <v>RD</v>
          </cell>
          <cell r="M1734" t="str">
            <v>S-Group</v>
          </cell>
          <cell r="N1734" t="str">
            <v>Reg</v>
          </cell>
          <cell r="P1734" t="str">
            <v>PMR35</v>
          </cell>
          <cell r="Q1734" t="str">
            <v>DRP</v>
          </cell>
          <cell r="S1734">
            <v>0</v>
          </cell>
          <cell r="V1734">
            <v>0</v>
          </cell>
          <cell r="X1734">
            <v>0</v>
          </cell>
          <cell r="Y1734" t="str">
            <v>Gask</v>
          </cell>
          <cell r="Z1734" t="str">
            <v>G4</v>
          </cell>
          <cell r="AA1734" t="str">
            <v>Simple-Gasket</v>
          </cell>
          <cell r="AB1734" t="str">
            <v>Regular-Gask</v>
          </cell>
        </row>
        <row r="1735">
          <cell r="D1735" t="str">
            <v>3123SSN00/IND</v>
          </cell>
          <cell r="E1735">
            <v>3123</v>
          </cell>
          <cell r="F1735">
            <v>38.1</v>
          </cell>
          <cell r="G1735" t="str">
            <v>Yes</v>
          </cell>
          <cell r="H1735">
            <v>35.800000000000004</v>
          </cell>
          <cell r="I1735" t="str">
            <v>FT</v>
          </cell>
          <cell r="J1735" t="str">
            <v>Audit</v>
          </cell>
          <cell r="K1735" t="str">
            <v>3123SSE02</v>
          </cell>
          <cell r="L1735" t="str">
            <v>RD</v>
          </cell>
          <cell r="M1735" t="str">
            <v>S-Group</v>
          </cell>
          <cell r="N1735" t="str">
            <v>Reg</v>
          </cell>
          <cell r="P1735" t="str">
            <v>PMR35</v>
          </cell>
          <cell r="Q1735" t="str">
            <v>DRP</v>
          </cell>
          <cell r="S1735">
            <v>0</v>
          </cell>
          <cell r="V1735">
            <v>0</v>
          </cell>
          <cell r="X1735">
            <v>0</v>
          </cell>
          <cell r="Y1735" t="str">
            <v>Gask</v>
          </cell>
          <cell r="Z1735" t="str">
            <v>G4</v>
          </cell>
          <cell r="AA1735" t="str">
            <v>Simple-Gasket</v>
          </cell>
          <cell r="AB1735" t="str">
            <v>Regular-Gask</v>
          </cell>
        </row>
        <row r="1736">
          <cell r="D1736" t="str">
            <v>3124SSB00/IND</v>
          </cell>
          <cell r="E1736">
            <v>3124</v>
          </cell>
          <cell r="F1736">
            <v>33.700000000000003</v>
          </cell>
          <cell r="G1736" t="str">
            <v>Yes</v>
          </cell>
          <cell r="H1736">
            <v>31.400000000000002</v>
          </cell>
          <cell r="I1736" t="str">
            <v>FT</v>
          </cell>
          <cell r="J1736" t="str">
            <v>Audit</v>
          </cell>
          <cell r="K1736" t="str">
            <v>3124SSB02</v>
          </cell>
          <cell r="L1736" t="str">
            <v>RD</v>
          </cell>
          <cell r="M1736" t="str">
            <v>S-Group</v>
          </cell>
          <cell r="N1736" t="str">
            <v>Reg</v>
          </cell>
          <cell r="O1736" t="str">
            <v>1.SH</v>
          </cell>
          <cell r="P1736" t="str">
            <v>MTS-RET</v>
          </cell>
          <cell r="Q1736" t="str">
            <v>Live</v>
          </cell>
          <cell r="R1736">
            <v>3713</v>
          </cell>
          <cell r="S1736">
            <v>3458</v>
          </cell>
          <cell r="T1736">
            <v>3259</v>
          </cell>
          <cell r="U1736">
            <v>2756</v>
          </cell>
          <cell r="V1736">
            <v>2824</v>
          </cell>
          <cell r="W1736">
            <v>2358</v>
          </cell>
          <cell r="X1736">
            <v>1543</v>
          </cell>
          <cell r="Y1736" t="str">
            <v>Gask</v>
          </cell>
          <cell r="Z1736" t="str">
            <v>G5</v>
          </cell>
          <cell r="AA1736" t="str">
            <v>Simple-Gasket</v>
          </cell>
          <cell r="AB1736" t="str">
            <v>Regular-Gask</v>
          </cell>
        </row>
        <row r="1737">
          <cell r="D1737" t="str">
            <v>3124SSD00/IND</v>
          </cell>
          <cell r="E1737">
            <v>3124</v>
          </cell>
          <cell r="F1737">
            <v>33.700000000000003</v>
          </cell>
          <cell r="G1737" t="str">
            <v>Yes</v>
          </cell>
          <cell r="H1737">
            <v>31.400000000000002</v>
          </cell>
          <cell r="I1737" t="str">
            <v>FT</v>
          </cell>
          <cell r="J1737" t="str">
            <v>Audit</v>
          </cell>
          <cell r="K1737" t="str">
            <v>3124SSD02</v>
          </cell>
          <cell r="L1737" t="str">
            <v>RD</v>
          </cell>
          <cell r="M1737" t="str">
            <v>S-Group</v>
          </cell>
          <cell r="N1737" t="str">
            <v>Reg</v>
          </cell>
          <cell r="P1737" t="str">
            <v>PMR36</v>
          </cell>
          <cell r="Q1737" t="str">
            <v>DRP</v>
          </cell>
          <cell r="S1737">
            <v>0</v>
          </cell>
          <cell r="V1737">
            <v>0</v>
          </cell>
          <cell r="X1737">
            <v>0</v>
          </cell>
          <cell r="Y1737" t="str">
            <v>Gask</v>
          </cell>
          <cell r="Z1737" t="str">
            <v>G5</v>
          </cell>
          <cell r="AA1737" t="str">
            <v>Simple-Gasket</v>
          </cell>
          <cell r="AB1737" t="str">
            <v>Regular-Gask</v>
          </cell>
        </row>
        <row r="1738">
          <cell r="D1738" t="str">
            <v>3125SSA00/IND</v>
          </cell>
          <cell r="E1738">
            <v>3125</v>
          </cell>
          <cell r="F1738">
            <v>32.6</v>
          </cell>
          <cell r="G1738" t="str">
            <v>Yes</v>
          </cell>
          <cell r="H1738">
            <v>30.3</v>
          </cell>
          <cell r="I1738" t="str">
            <v>FT</v>
          </cell>
          <cell r="J1738" t="str">
            <v>Audit</v>
          </cell>
          <cell r="K1738" t="str">
            <v>3125SSA02</v>
          </cell>
          <cell r="L1738" t="str">
            <v>SH</v>
          </cell>
          <cell r="M1738" t="str">
            <v>S-Group</v>
          </cell>
          <cell r="N1738" t="str">
            <v>Reg</v>
          </cell>
          <cell r="P1738" t="str">
            <v>PMR26</v>
          </cell>
          <cell r="Q1738" t="str">
            <v>DRP</v>
          </cell>
          <cell r="S1738">
            <v>0</v>
          </cell>
          <cell r="V1738">
            <v>0</v>
          </cell>
          <cell r="X1738">
            <v>0</v>
          </cell>
          <cell r="Y1738" t="str">
            <v>Adhe</v>
          </cell>
          <cell r="Z1738" t="str">
            <v>G5</v>
          </cell>
          <cell r="AA1738" t="str">
            <v>Simple-Adhesive</v>
          </cell>
          <cell r="AB1738" t="str">
            <v>Regular-Adhe</v>
          </cell>
        </row>
        <row r="1739">
          <cell r="D1739" t="str">
            <v>3126NSA31/IND</v>
          </cell>
          <cell r="E1739">
            <v>3126</v>
          </cell>
          <cell r="F1739">
            <v>50.099999999999994</v>
          </cell>
          <cell r="G1739" t="str">
            <v>Yes</v>
          </cell>
          <cell r="H1739">
            <v>47.8</v>
          </cell>
          <cell r="I1739" t="str">
            <v>FT</v>
          </cell>
          <cell r="J1739" t="str">
            <v>Audit</v>
          </cell>
          <cell r="K1739" t="str">
            <v>3126NSA02</v>
          </cell>
          <cell r="L1739" t="str">
            <v>RD</v>
          </cell>
          <cell r="M1739" t="str">
            <v>C-Group</v>
          </cell>
          <cell r="N1739" t="str">
            <v>Add on</v>
          </cell>
          <cell r="P1739" t="str">
            <v>PMR26</v>
          </cell>
          <cell r="Q1739" t="str">
            <v>DRP</v>
          </cell>
          <cell r="S1739">
            <v>0</v>
          </cell>
          <cell r="V1739">
            <v>0</v>
          </cell>
          <cell r="X1739">
            <v>0</v>
          </cell>
          <cell r="Y1739" t="str">
            <v>Gask</v>
          </cell>
          <cell r="Z1739" t="str">
            <v>A1</v>
          </cell>
          <cell r="AA1739" t="str">
            <v>Min ring assy</v>
          </cell>
          <cell r="AB1739" t="str">
            <v>MG Gask + DR Adhe + Orientation</v>
          </cell>
        </row>
        <row r="1740">
          <cell r="D1740" t="str">
            <v>3126SSA31/IND</v>
          </cell>
          <cell r="E1740">
            <v>3126</v>
          </cell>
          <cell r="F1740">
            <v>50.099999999999994</v>
          </cell>
          <cell r="G1740" t="str">
            <v>Yes</v>
          </cell>
          <cell r="H1740">
            <v>47.8</v>
          </cell>
          <cell r="I1740" t="str">
            <v>FT</v>
          </cell>
          <cell r="J1740" t="str">
            <v>Audit</v>
          </cell>
          <cell r="K1740" t="str">
            <v>3126SSA02</v>
          </cell>
          <cell r="L1740" t="str">
            <v>RD</v>
          </cell>
          <cell r="M1740" t="str">
            <v>C-Group</v>
          </cell>
          <cell r="N1740" t="str">
            <v>Add on</v>
          </cell>
          <cell r="P1740" t="str">
            <v>PMR26</v>
          </cell>
          <cell r="Q1740" t="str">
            <v>DRP</v>
          </cell>
          <cell r="S1740">
            <v>0</v>
          </cell>
          <cell r="V1740">
            <v>0</v>
          </cell>
          <cell r="X1740">
            <v>0</v>
          </cell>
          <cell r="Y1740" t="str">
            <v>Gask</v>
          </cell>
          <cell r="Z1740" t="str">
            <v>A1</v>
          </cell>
          <cell r="AA1740" t="str">
            <v>Min ring assy</v>
          </cell>
          <cell r="AB1740" t="str">
            <v>MG Gask + DR Adhe + Orientation</v>
          </cell>
        </row>
        <row r="1741">
          <cell r="D1741" t="str">
            <v>3126SSA32/IND</v>
          </cell>
          <cell r="E1741">
            <v>3126</v>
          </cell>
          <cell r="F1741">
            <v>50.099999999999994</v>
          </cell>
          <cell r="G1741" t="str">
            <v>Yes</v>
          </cell>
          <cell r="H1741">
            <v>47.8</v>
          </cell>
          <cell r="I1741" t="str">
            <v>FT</v>
          </cell>
          <cell r="J1741" t="str">
            <v>Audit</v>
          </cell>
          <cell r="K1741" t="str">
            <v>3126SSA02</v>
          </cell>
          <cell r="L1741" t="str">
            <v>RD</v>
          </cell>
          <cell r="M1741" t="str">
            <v>C-Group</v>
          </cell>
          <cell r="N1741" t="str">
            <v>Add on</v>
          </cell>
          <cell r="P1741" t="str">
            <v>PMR26</v>
          </cell>
          <cell r="Q1741" t="str">
            <v>DRP</v>
          </cell>
          <cell r="S1741">
            <v>0</v>
          </cell>
          <cell r="V1741">
            <v>0</v>
          </cell>
          <cell r="X1741">
            <v>0</v>
          </cell>
          <cell r="Y1741" t="str">
            <v>Gask</v>
          </cell>
          <cell r="Z1741" t="str">
            <v>A1</v>
          </cell>
          <cell r="AA1741" t="str">
            <v>Min ring assy</v>
          </cell>
          <cell r="AB1741" t="str">
            <v>MG Gask + DR Adhe + Orientation</v>
          </cell>
        </row>
        <row r="1742">
          <cell r="D1742" t="str">
            <v>3129SJA31/IND</v>
          </cell>
          <cell r="E1742">
            <v>3129</v>
          </cell>
          <cell r="F1742">
            <v>27.200000000000003</v>
          </cell>
          <cell r="G1742" t="str">
            <v>Yes</v>
          </cell>
          <cell r="H1742">
            <v>24.900000000000002</v>
          </cell>
          <cell r="I1742" t="str">
            <v>FT</v>
          </cell>
          <cell r="J1742" t="str">
            <v>Audit</v>
          </cell>
          <cell r="K1742" t="str">
            <v>3129SJA02</v>
          </cell>
          <cell r="L1742" t="str">
            <v>SH</v>
          </cell>
          <cell r="M1742" t="str">
            <v>S-Group</v>
          </cell>
          <cell r="N1742" t="str">
            <v>Reg</v>
          </cell>
          <cell r="P1742" t="str">
            <v>PMR28</v>
          </cell>
          <cell r="Q1742" t="str">
            <v>DRP</v>
          </cell>
          <cell r="S1742">
            <v>0</v>
          </cell>
          <cell r="V1742">
            <v>0</v>
          </cell>
          <cell r="X1742">
            <v>0</v>
          </cell>
          <cell r="Y1742" t="str">
            <v>Adhe</v>
          </cell>
          <cell r="Z1742" t="str">
            <v>G4</v>
          </cell>
          <cell r="AA1742" t="str">
            <v>Simple-Adhesive</v>
          </cell>
          <cell r="AB1742" t="str">
            <v>Regular-Adhe</v>
          </cell>
        </row>
        <row r="1743">
          <cell r="D1743" t="str">
            <v>3129SSA31/IND</v>
          </cell>
          <cell r="E1743">
            <v>3129</v>
          </cell>
          <cell r="F1743">
            <v>27.200000000000003</v>
          </cell>
          <cell r="G1743" t="str">
            <v>Yes</v>
          </cell>
          <cell r="H1743">
            <v>24.900000000000002</v>
          </cell>
          <cell r="I1743" t="str">
            <v>FT</v>
          </cell>
          <cell r="J1743" t="str">
            <v>Audit</v>
          </cell>
          <cell r="K1743" t="str">
            <v>3129SSA02</v>
          </cell>
          <cell r="L1743" t="str">
            <v>SH</v>
          </cell>
          <cell r="M1743" t="str">
            <v>S-Group</v>
          </cell>
          <cell r="N1743" t="str">
            <v>Reg</v>
          </cell>
          <cell r="P1743" t="str">
            <v>PMR28</v>
          </cell>
          <cell r="Q1743" t="str">
            <v>DRP</v>
          </cell>
          <cell r="S1743">
            <v>0</v>
          </cell>
          <cell r="V1743">
            <v>0</v>
          </cell>
          <cell r="X1743">
            <v>0</v>
          </cell>
          <cell r="Y1743" t="str">
            <v>Adhe</v>
          </cell>
          <cell r="Z1743" t="str">
            <v>G4</v>
          </cell>
          <cell r="AA1743" t="str">
            <v>Simple-Adhesive</v>
          </cell>
          <cell r="AB1743" t="str">
            <v>Regular-Adhe</v>
          </cell>
        </row>
        <row r="1744">
          <cell r="D1744" t="str">
            <v>3130NSA00/IND</v>
          </cell>
          <cell r="E1744">
            <v>3130</v>
          </cell>
          <cell r="F1744">
            <v>33.700000000000003</v>
          </cell>
          <cell r="G1744" t="str">
            <v>Yes</v>
          </cell>
          <cell r="H1744">
            <v>31.400000000000002</v>
          </cell>
          <cell r="I1744" t="str">
            <v>FT</v>
          </cell>
          <cell r="J1744" t="str">
            <v>Audit</v>
          </cell>
          <cell r="K1744" t="str">
            <v>3130NSA02</v>
          </cell>
          <cell r="L1744" t="str">
            <v>RD</v>
          </cell>
          <cell r="M1744" t="str">
            <v>S-Group</v>
          </cell>
          <cell r="N1744" t="str">
            <v>Reg</v>
          </cell>
          <cell r="P1744" t="str">
            <v>PMR36</v>
          </cell>
          <cell r="Q1744" t="str">
            <v>DRP</v>
          </cell>
          <cell r="S1744">
            <v>0</v>
          </cell>
          <cell r="V1744">
            <v>0</v>
          </cell>
          <cell r="X1744">
            <v>0</v>
          </cell>
          <cell r="Y1744" t="str">
            <v>Gask</v>
          </cell>
          <cell r="Z1744" t="str">
            <v>G8</v>
          </cell>
          <cell r="AA1744" t="str">
            <v>Simple-Gasket</v>
          </cell>
          <cell r="AB1744" t="str">
            <v>Regular-Gask</v>
          </cell>
        </row>
        <row r="1745">
          <cell r="D1745" t="str">
            <v>3130NSB00/IND</v>
          </cell>
          <cell r="E1745">
            <v>3130</v>
          </cell>
          <cell r="F1745">
            <v>33.700000000000003</v>
          </cell>
          <cell r="G1745" t="str">
            <v>Yes</v>
          </cell>
          <cell r="H1745">
            <v>31.400000000000002</v>
          </cell>
          <cell r="I1745" t="str">
            <v>FT</v>
          </cell>
          <cell r="J1745" t="str">
            <v>Audit</v>
          </cell>
          <cell r="K1745" t="str">
            <v>3130NSB02</v>
          </cell>
          <cell r="L1745" t="str">
            <v>RD</v>
          </cell>
          <cell r="M1745" t="str">
            <v>S-Group</v>
          </cell>
          <cell r="N1745" t="str">
            <v>Reg</v>
          </cell>
          <cell r="P1745" t="str">
            <v>PMR33</v>
          </cell>
          <cell r="Q1745" t="str">
            <v>DRP</v>
          </cell>
          <cell r="S1745">
            <v>0</v>
          </cell>
          <cell r="V1745">
            <v>0</v>
          </cell>
          <cell r="X1745">
            <v>0</v>
          </cell>
          <cell r="Y1745" t="str">
            <v>Gask</v>
          </cell>
          <cell r="Z1745" t="str">
            <v>G8</v>
          </cell>
          <cell r="AA1745" t="str">
            <v>Simple-Gasket</v>
          </cell>
          <cell r="AB1745" t="str">
            <v>Regular-Gask</v>
          </cell>
        </row>
        <row r="1746">
          <cell r="D1746" t="str">
            <v>3130SSA00/IND</v>
          </cell>
          <cell r="E1746">
            <v>3130</v>
          </cell>
          <cell r="F1746">
            <v>33.700000000000003</v>
          </cell>
          <cell r="G1746" t="str">
            <v>Yes</v>
          </cell>
          <cell r="H1746">
            <v>31.400000000000002</v>
          </cell>
          <cell r="I1746" t="str">
            <v>FT</v>
          </cell>
          <cell r="J1746" t="str">
            <v>Audit</v>
          </cell>
          <cell r="K1746" t="str">
            <v>3130SSA02</v>
          </cell>
          <cell r="L1746" t="str">
            <v>RD</v>
          </cell>
          <cell r="M1746" t="str">
            <v>S-Group</v>
          </cell>
          <cell r="N1746" t="str">
            <v>Reg</v>
          </cell>
          <cell r="P1746" t="str">
            <v>PMR35</v>
          </cell>
          <cell r="Q1746" t="str">
            <v>DRP</v>
          </cell>
          <cell r="S1746">
            <v>0</v>
          </cell>
          <cell r="V1746">
            <v>0</v>
          </cell>
          <cell r="X1746">
            <v>0</v>
          </cell>
          <cell r="Y1746" t="str">
            <v>Gask</v>
          </cell>
          <cell r="Z1746" t="str">
            <v>G8</v>
          </cell>
          <cell r="AA1746" t="str">
            <v>Simple-Gasket</v>
          </cell>
          <cell r="AB1746" t="str">
            <v>Regular-Gask</v>
          </cell>
        </row>
        <row r="1747">
          <cell r="D1747" t="str">
            <v>3130SSB00/IND</v>
          </cell>
          <cell r="E1747">
            <v>3130</v>
          </cell>
          <cell r="F1747">
            <v>33.700000000000003</v>
          </cell>
          <cell r="G1747" t="str">
            <v>Yes</v>
          </cell>
          <cell r="H1747">
            <v>31.400000000000002</v>
          </cell>
          <cell r="I1747" t="str">
            <v>FT</v>
          </cell>
          <cell r="J1747" t="str">
            <v>Audit</v>
          </cell>
          <cell r="K1747" t="str">
            <v>3130SSB02</v>
          </cell>
          <cell r="L1747" t="str">
            <v>RD</v>
          </cell>
          <cell r="M1747" t="str">
            <v>S-Group</v>
          </cell>
          <cell r="N1747" t="str">
            <v>Reg</v>
          </cell>
          <cell r="P1747" t="str">
            <v>PMR39</v>
          </cell>
          <cell r="Q1747" t="str">
            <v>DRP</v>
          </cell>
          <cell r="R1747">
            <v>382</v>
          </cell>
          <cell r="S1747">
            <v>348</v>
          </cell>
          <cell r="T1747">
            <v>350</v>
          </cell>
          <cell r="U1747">
            <v>260</v>
          </cell>
          <cell r="V1747">
            <v>310</v>
          </cell>
          <cell r="X1747">
            <v>0</v>
          </cell>
          <cell r="Y1747" t="str">
            <v>Gask</v>
          </cell>
          <cell r="Z1747" t="str">
            <v>G8</v>
          </cell>
          <cell r="AA1747" t="str">
            <v>Simple-Gasket</v>
          </cell>
          <cell r="AB1747" t="str">
            <v>Regular-Gask</v>
          </cell>
        </row>
        <row r="1748">
          <cell r="D1748" t="str">
            <v>3131NSA00/IND</v>
          </cell>
          <cell r="E1748">
            <v>3131</v>
          </cell>
          <cell r="F1748">
            <v>27.200000000000003</v>
          </cell>
          <cell r="G1748" t="str">
            <v>Yes</v>
          </cell>
          <cell r="H1748">
            <v>24.900000000000002</v>
          </cell>
          <cell r="I1748" t="str">
            <v>FT</v>
          </cell>
          <cell r="J1748" t="str">
            <v>Audit</v>
          </cell>
          <cell r="K1748" t="str">
            <v>3131NSA02</v>
          </cell>
          <cell r="L1748" t="str">
            <v>SH</v>
          </cell>
          <cell r="M1748" t="str">
            <v>S-Group</v>
          </cell>
          <cell r="N1748" t="str">
            <v>Reg</v>
          </cell>
          <cell r="P1748" t="str">
            <v>PMR28</v>
          </cell>
          <cell r="Q1748" t="str">
            <v>DRP</v>
          </cell>
          <cell r="S1748">
            <v>0</v>
          </cell>
          <cell r="V1748">
            <v>0</v>
          </cell>
          <cell r="X1748">
            <v>0</v>
          </cell>
          <cell r="Y1748" t="str">
            <v>Adhe</v>
          </cell>
          <cell r="Z1748" t="str">
            <v>G8</v>
          </cell>
          <cell r="AA1748" t="str">
            <v>Simple-Adhesive</v>
          </cell>
          <cell r="AB1748" t="str">
            <v>Regular-Adhe</v>
          </cell>
        </row>
        <row r="1749">
          <cell r="D1749" t="str">
            <v>3131SSA00/IND</v>
          </cell>
          <cell r="E1749">
            <v>3131</v>
          </cell>
          <cell r="F1749">
            <v>27.200000000000003</v>
          </cell>
          <cell r="G1749" t="str">
            <v>Yes</v>
          </cell>
          <cell r="H1749">
            <v>24.900000000000002</v>
          </cell>
          <cell r="I1749" t="str">
            <v>FT</v>
          </cell>
          <cell r="J1749" t="str">
            <v>Audit</v>
          </cell>
          <cell r="K1749" t="str">
            <v>3131SSA02</v>
          </cell>
          <cell r="L1749" t="str">
            <v>SH</v>
          </cell>
          <cell r="M1749" t="str">
            <v>S-Group</v>
          </cell>
          <cell r="N1749" t="str">
            <v>Reg</v>
          </cell>
          <cell r="P1749" t="str">
            <v>PMR28</v>
          </cell>
          <cell r="Q1749" t="str">
            <v>DRP</v>
          </cell>
          <cell r="S1749">
            <v>0</v>
          </cell>
          <cell r="V1749">
            <v>0</v>
          </cell>
          <cell r="X1749">
            <v>0</v>
          </cell>
          <cell r="Y1749" t="str">
            <v>Adhe</v>
          </cell>
          <cell r="Z1749" t="str">
            <v>G8</v>
          </cell>
          <cell r="AA1749" t="str">
            <v>Simple-Adhesive</v>
          </cell>
          <cell r="AB1749" t="str">
            <v>Regular-Adhe</v>
          </cell>
        </row>
        <row r="1750">
          <cell r="D1750" t="str">
            <v>3133SEB31/IND</v>
          </cell>
          <cell r="E1750">
            <v>3133</v>
          </cell>
          <cell r="F1750">
            <v>51.5</v>
          </cell>
          <cell r="G1750" t="str">
            <v>Yes</v>
          </cell>
          <cell r="H1750">
            <v>49.2</v>
          </cell>
          <cell r="I1750" t="str">
            <v>FT</v>
          </cell>
          <cell r="J1750" t="str">
            <v>Audit</v>
          </cell>
          <cell r="K1750" t="str">
            <v>3133SEA02</v>
          </cell>
          <cell r="L1750" t="str">
            <v>RD</v>
          </cell>
          <cell r="M1750" t="str">
            <v>C-Group</v>
          </cell>
          <cell r="N1750" t="str">
            <v>Add on</v>
          </cell>
          <cell r="P1750" t="str">
            <v>PMR29</v>
          </cell>
          <cell r="Q1750" t="str">
            <v>DRP</v>
          </cell>
          <cell r="S1750">
            <v>0</v>
          </cell>
          <cell r="V1750">
            <v>0</v>
          </cell>
          <cell r="X1750">
            <v>0</v>
          </cell>
          <cell r="Y1750" t="str">
            <v>Adhe</v>
          </cell>
          <cell r="Z1750" t="str">
            <v>A2</v>
          </cell>
          <cell r="AA1750" t="str">
            <v>DR + MG 2 part</v>
          </cell>
          <cell r="AB1750" t="str">
            <v>MG - 2 Part + DR Sticker</v>
          </cell>
        </row>
        <row r="1751">
          <cell r="D1751" t="str">
            <v>3133SEB32/IND</v>
          </cell>
          <cell r="E1751">
            <v>3133</v>
          </cell>
          <cell r="F1751">
            <v>51.5</v>
          </cell>
          <cell r="G1751" t="str">
            <v>Yes</v>
          </cell>
          <cell r="H1751">
            <v>49.2</v>
          </cell>
          <cell r="I1751" t="str">
            <v>FT</v>
          </cell>
          <cell r="J1751" t="str">
            <v>Audit</v>
          </cell>
          <cell r="K1751" t="str">
            <v>3133SEA02</v>
          </cell>
          <cell r="L1751" t="str">
            <v>RD</v>
          </cell>
          <cell r="M1751" t="str">
            <v>C-Group</v>
          </cell>
          <cell r="N1751" t="str">
            <v>Add on</v>
          </cell>
          <cell r="P1751" t="str">
            <v>PMR29</v>
          </cell>
          <cell r="Q1751" t="str">
            <v>DRP</v>
          </cell>
          <cell r="S1751">
            <v>0</v>
          </cell>
          <cell r="V1751">
            <v>0</v>
          </cell>
          <cell r="X1751">
            <v>0</v>
          </cell>
          <cell r="Y1751" t="str">
            <v>Adhe</v>
          </cell>
          <cell r="Z1751" t="str">
            <v>A2</v>
          </cell>
          <cell r="AA1751" t="str">
            <v>DR + MG 2 part</v>
          </cell>
          <cell r="AB1751" t="str">
            <v>MG - 2 Part + DR Sticker</v>
          </cell>
        </row>
        <row r="1752">
          <cell r="D1752" t="str">
            <v>3133SSA31/IND</v>
          </cell>
          <cell r="E1752">
            <v>3133</v>
          </cell>
          <cell r="F1752">
            <v>51.5</v>
          </cell>
          <cell r="G1752" t="str">
            <v>Yes</v>
          </cell>
          <cell r="H1752">
            <v>49.2</v>
          </cell>
          <cell r="I1752" t="str">
            <v>FT</v>
          </cell>
          <cell r="J1752" t="str">
            <v>Audit</v>
          </cell>
          <cell r="K1752" t="str">
            <v>3133SSA02</v>
          </cell>
          <cell r="L1752" t="str">
            <v>RD</v>
          </cell>
          <cell r="M1752" t="str">
            <v>C-Group</v>
          </cell>
          <cell r="N1752" t="str">
            <v>Add on</v>
          </cell>
          <cell r="P1752" t="str">
            <v>PMR32</v>
          </cell>
          <cell r="Q1752" t="str">
            <v>DRP</v>
          </cell>
          <cell r="S1752">
            <v>0</v>
          </cell>
          <cell r="V1752">
            <v>0</v>
          </cell>
          <cell r="X1752">
            <v>0</v>
          </cell>
          <cell r="Y1752" t="str">
            <v>Adhe</v>
          </cell>
          <cell r="Z1752" t="str">
            <v>A2</v>
          </cell>
          <cell r="AA1752" t="str">
            <v>DR + MG 2 part</v>
          </cell>
          <cell r="AB1752" t="str">
            <v>MG - 2 Part + DR Sticker</v>
          </cell>
        </row>
        <row r="1753">
          <cell r="D1753" t="str">
            <v>3137SAA31/IND</v>
          </cell>
          <cell r="E1753">
            <v>3137</v>
          </cell>
          <cell r="F1753">
            <v>55.4</v>
          </cell>
          <cell r="G1753" t="str">
            <v>Yes</v>
          </cell>
          <cell r="H1753">
            <v>53.1</v>
          </cell>
          <cell r="I1753" t="str">
            <v>FT</v>
          </cell>
          <cell r="J1753" t="str">
            <v>Audit</v>
          </cell>
          <cell r="K1753" t="str">
            <v>3137SAA02</v>
          </cell>
          <cell r="L1753" t="str">
            <v>RD</v>
          </cell>
          <cell r="M1753" t="str">
            <v>C-Group</v>
          </cell>
          <cell r="N1753" t="str">
            <v>Add on</v>
          </cell>
          <cell r="P1753" t="str">
            <v>PMR30</v>
          </cell>
          <cell r="Q1753" t="str">
            <v>DRP</v>
          </cell>
          <cell r="S1753">
            <v>0</v>
          </cell>
          <cell r="V1753">
            <v>0</v>
          </cell>
          <cell r="X1753">
            <v>0</v>
          </cell>
          <cell r="Y1753" t="str">
            <v>Adhe</v>
          </cell>
          <cell r="Z1753" t="str">
            <v>A3</v>
          </cell>
          <cell r="AA1753" t="str">
            <v>Ring Assy</v>
          </cell>
          <cell r="AB1753" t="str">
            <v>MG Adhe + DR Adhe</v>
          </cell>
        </row>
        <row r="1754">
          <cell r="D1754" t="str">
            <v>3138NSA31/IND</v>
          </cell>
          <cell r="E1754">
            <v>3138</v>
          </cell>
          <cell r="F1754">
            <v>27.200000000000003</v>
          </cell>
          <cell r="G1754" t="str">
            <v>Yes</v>
          </cell>
          <cell r="H1754">
            <v>24.900000000000002</v>
          </cell>
          <cell r="I1754" t="str">
            <v>FT</v>
          </cell>
          <cell r="J1754" t="str">
            <v>Audit</v>
          </cell>
          <cell r="K1754" t="str">
            <v>3138NSA02</v>
          </cell>
          <cell r="L1754" t="str">
            <v>SH</v>
          </cell>
          <cell r="M1754" t="str">
            <v>S-Group</v>
          </cell>
          <cell r="N1754" t="str">
            <v>Reg</v>
          </cell>
          <cell r="P1754" t="str">
            <v>PMR32</v>
          </cell>
          <cell r="Q1754" t="str">
            <v>DRP</v>
          </cell>
          <cell r="S1754">
            <v>0</v>
          </cell>
          <cell r="V1754">
            <v>0</v>
          </cell>
          <cell r="X1754">
            <v>0</v>
          </cell>
          <cell r="Y1754" t="str">
            <v>Adhe</v>
          </cell>
          <cell r="Z1754" t="str">
            <v>A1</v>
          </cell>
          <cell r="AA1754" t="str">
            <v>Simple-Adhesive</v>
          </cell>
          <cell r="AB1754" t="str">
            <v>Regular-Adhe</v>
          </cell>
        </row>
        <row r="1755">
          <cell r="D1755" t="str">
            <v>3139SJA00/IND</v>
          </cell>
          <cell r="E1755">
            <v>3139</v>
          </cell>
          <cell r="F1755">
            <v>33.700000000000003</v>
          </cell>
          <cell r="G1755" t="str">
            <v>Yes</v>
          </cell>
          <cell r="H1755">
            <v>31.400000000000002</v>
          </cell>
          <cell r="I1755" t="str">
            <v>FT</v>
          </cell>
          <cell r="J1755" t="str">
            <v>Audit</v>
          </cell>
          <cell r="K1755" t="str">
            <v>3139SJA02</v>
          </cell>
          <cell r="L1755" t="str">
            <v>RD</v>
          </cell>
          <cell r="M1755" t="str">
            <v>S-Group</v>
          </cell>
          <cell r="N1755" t="str">
            <v>Reg</v>
          </cell>
          <cell r="P1755" t="str">
            <v>PMR37</v>
          </cell>
          <cell r="Q1755" t="str">
            <v>DRP</v>
          </cell>
          <cell r="R1755">
            <v>219</v>
          </cell>
          <cell r="S1755">
            <v>0</v>
          </cell>
          <cell r="V1755">
            <v>0</v>
          </cell>
          <cell r="X1755">
            <v>0</v>
          </cell>
          <cell r="Y1755" t="str">
            <v>Gask</v>
          </cell>
          <cell r="Z1755" t="str">
            <v>G6</v>
          </cell>
          <cell r="AA1755" t="str">
            <v>Simple-Gasket</v>
          </cell>
          <cell r="AB1755" t="str">
            <v>Regular-Gask</v>
          </cell>
        </row>
        <row r="1756">
          <cell r="D1756" t="str">
            <v>3142SKA31/IND</v>
          </cell>
          <cell r="E1756">
            <v>3142</v>
          </cell>
          <cell r="F1756">
            <v>47.8</v>
          </cell>
          <cell r="G1756" t="str">
            <v>Yes</v>
          </cell>
          <cell r="H1756">
            <v>45.5</v>
          </cell>
          <cell r="I1756" t="str">
            <v>FT</v>
          </cell>
          <cell r="J1756" t="str">
            <v>Audit</v>
          </cell>
          <cell r="K1756" t="str">
            <v>3142SKA02</v>
          </cell>
          <cell r="L1756" t="str">
            <v>RD</v>
          </cell>
          <cell r="M1756" t="str">
            <v>C-Group</v>
          </cell>
          <cell r="N1756" t="str">
            <v>Add on</v>
          </cell>
          <cell r="P1756" t="str">
            <v>PMR32</v>
          </cell>
          <cell r="Q1756" t="str">
            <v>DRP</v>
          </cell>
          <cell r="S1756">
            <v>0</v>
          </cell>
          <cell r="V1756">
            <v>0</v>
          </cell>
          <cell r="X1756">
            <v>0</v>
          </cell>
          <cell r="Y1756" t="str">
            <v>Adhe</v>
          </cell>
          <cell r="Z1756" t="str">
            <v>A3</v>
          </cell>
          <cell r="AA1756" t="str">
            <v xml:space="preserve">DR sticker </v>
          </cell>
          <cell r="AB1756" t="str">
            <v>MG Adhe + DR sticker</v>
          </cell>
        </row>
        <row r="1757">
          <cell r="D1757" t="str">
            <v>3144HSA31/IND</v>
          </cell>
          <cell r="E1757">
            <v>3144</v>
          </cell>
          <cell r="F1757">
            <v>183.4</v>
          </cell>
          <cell r="G1757" t="e">
            <v>#N/A</v>
          </cell>
          <cell r="I1757" t="str">
            <v>FT</v>
          </cell>
          <cell r="J1757" t="str">
            <v>Audit</v>
          </cell>
          <cell r="K1757" t="str">
            <v>3144SSA02</v>
          </cell>
          <cell r="L1757" t="str">
            <v>RD</v>
          </cell>
          <cell r="M1757" t="str">
            <v>C-Group</v>
          </cell>
          <cell r="N1757" t="str">
            <v>Add on</v>
          </cell>
          <cell r="P1757" t="str">
            <v>NM</v>
          </cell>
          <cell r="Q1757" t="str">
            <v>DRP</v>
          </cell>
          <cell r="S1757">
            <v>0</v>
          </cell>
          <cell r="V1757">
            <v>0</v>
          </cell>
          <cell r="X1757">
            <v>0</v>
          </cell>
          <cell r="Y1757" t="str">
            <v>Gask</v>
          </cell>
          <cell r="Z1757" t="str">
            <v>PED</v>
          </cell>
          <cell r="AA1757" t="str">
            <v>Dec ring-Gasket</v>
          </cell>
          <cell r="AB1757">
            <v>0</v>
          </cell>
        </row>
        <row r="1758">
          <cell r="D1758" t="str">
            <v>3147KSA31/IND</v>
          </cell>
          <cell r="E1758">
            <v>3147</v>
          </cell>
          <cell r="F1758">
            <v>67.199999999999989</v>
          </cell>
          <cell r="G1758" t="str">
            <v>Yes</v>
          </cell>
          <cell r="H1758">
            <v>64.899999999999991</v>
          </cell>
          <cell r="I1758" t="str">
            <v>FT</v>
          </cell>
          <cell r="J1758" t="str">
            <v>Audit</v>
          </cell>
          <cell r="K1758" t="str">
            <v>3147NSA02</v>
          </cell>
          <cell r="L1758" t="str">
            <v>RD</v>
          </cell>
          <cell r="M1758" t="str">
            <v>C-Group</v>
          </cell>
          <cell r="N1758" t="str">
            <v>Add on</v>
          </cell>
          <cell r="P1758" t="str">
            <v>PMR37</v>
          </cell>
          <cell r="Q1758" t="str">
            <v>DRP</v>
          </cell>
          <cell r="R1758">
            <v>216</v>
          </cell>
          <cell r="S1758">
            <v>0</v>
          </cell>
          <cell r="V1758">
            <v>0</v>
          </cell>
          <cell r="X1758">
            <v>0</v>
          </cell>
          <cell r="Y1758" t="str">
            <v>Sticker</v>
          </cell>
          <cell r="Z1758" t="str">
            <v>A1</v>
          </cell>
          <cell r="AA1758" t="str">
            <v xml:space="preserve">DR sticker </v>
          </cell>
          <cell r="AB1758" t="str">
            <v>MG Sticker + DR Sticker</v>
          </cell>
        </row>
        <row r="1759">
          <cell r="D1759" t="str">
            <v>3147KSA32/IND</v>
          </cell>
          <cell r="E1759">
            <v>3147</v>
          </cell>
          <cell r="F1759">
            <v>67.199999999999989</v>
          </cell>
          <cell r="G1759" t="str">
            <v>Yes</v>
          </cell>
          <cell r="H1759">
            <v>64.899999999999991</v>
          </cell>
          <cell r="I1759" t="str">
            <v>FT</v>
          </cell>
          <cell r="J1759" t="str">
            <v>Audit</v>
          </cell>
          <cell r="K1759" t="str">
            <v>3147NSA02</v>
          </cell>
          <cell r="L1759" t="str">
            <v>RD</v>
          </cell>
          <cell r="M1759" t="str">
            <v>C-Group</v>
          </cell>
          <cell r="N1759" t="str">
            <v>Add on</v>
          </cell>
          <cell r="O1759" t="str">
            <v>1.SH</v>
          </cell>
          <cell r="P1759" t="str">
            <v>MTS-RET</v>
          </cell>
          <cell r="Q1759" t="str">
            <v>Live</v>
          </cell>
          <cell r="R1759">
            <v>1967</v>
          </cell>
          <cell r="S1759">
            <v>1917</v>
          </cell>
          <cell r="T1759">
            <v>2077</v>
          </cell>
          <cell r="U1759">
            <v>2076</v>
          </cell>
          <cell r="V1759">
            <v>2573</v>
          </cell>
          <cell r="W1759">
            <v>2854</v>
          </cell>
          <cell r="X1759">
            <v>1961</v>
          </cell>
          <cell r="Y1759" t="str">
            <v>Sticker</v>
          </cell>
          <cell r="Z1759" t="str">
            <v>A1</v>
          </cell>
          <cell r="AA1759" t="str">
            <v xml:space="preserve">DR sticker </v>
          </cell>
          <cell r="AB1759" t="str">
            <v>MG Sticker + DR Sticker</v>
          </cell>
        </row>
        <row r="1760">
          <cell r="D1760" t="str">
            <v>3148SGA00/IND</v>
          </cell>
          <cell r="E1760">
            <v>3148</v>
          </cell>
          <cell r="F1760">
            <v>33.700000000000003</v>
          </cell>
          <cell r="G1760" t="str">
            <v>Yes</v>
          </cell>
          <cell r="H1760">
            <v>31.400000000000002</v>
          </cell>
          <cell r="I1760" t="str">
            <v>FT</v>
          </cell>
          <cell r="J1760" t="str">
            <v>Audit</v>
          </cell>
          <cell r="K1760" t="str">
            <v>3148SGA02</v>
          </cell>
          <cell r="L1760" t="str">
            <v>RD</v>
          </cell>
          <cell r="M1760" t="str">
            <v>S-Group</v>
          </cell>
          <cell r="N1760" t="str">
            <v>Reg</v>
          </cell>
          <cell r="P1760" t="str">
            <v>PMR29</v>
          </cell>
          <cell r="Q1760" t="str">
            <v>DRP</v>
          </cell>
          <cell r="S1760">
            <v>0</v>
          </cell>
          <cell r="V1760">
            <v>0</v>
          </cell>
          <cell r="X1760">
            <v>0</v>
          </cell>
          <cell r="Y1760" t="str">
            <v>Gask</v>
          </cell>
          <cell r="Z1760" t="str">
            <v>G4</v>
          </cell>
          <cell r="AA1760" t="str">
            <v>Simple-Gasket</v>
          </cell>
          <cell r="AB1760" t="str">
            <v>Regular-Gask</v>
          </cell>
        </row>
        <row r="1761">
          <cell r="D1761" t="str">
            <v>3150SSA31/IND</v>
          </cell>
          <cell r="E1761">
            <v>3150</v>
          </cell>
          <cell r="F1761">
            <v>47</v>
          </cell>
          <cell r="G1761" t="str">
            <v>Yes</v>
          </cell>
          <cell r="H1761">
            <v>44.7</v>
          </cell>
          <cell r="I1761" t="str">
            <v>FT</v>
          </cell>
          <cell r="J1761" t="str">
            <v>Audit</v>
          </cell>
          <cell r="K1761" t="str">
            <v>3150SSA02/01</v>
          </cell>
          <cell r="L1761" t="str">
            <v>RD</v>
          </cell>
          <cell r="M1761" t="str">
            <v>C-Group</v>
          </cell>
          <cell r="N1761" t="str">
            <v>Add on</v>
          </cell>
          <cell r="P1761" t="str">
            <v>PMR37</v>
          </cell>
          <cell r="Q1761" t="str">
            <v>DRP</v>
          </cell>
          <cell r="R1761">
            <v>210</v>
          </cell>
          <cell r="S1761">
            <v>0</v>
          </cell>
          <cell r="V1761">
            <v>0</v>
          </cell>
          <cell r="X1761">
            <v>0</v>
          </cell>
          <cell r="Y1761" t="str">
            <v>Gask</v>
          </cell>
          <cell r="Z1761" t="str">
            <v>A2</v>
          </cell>
          <cell r="AA1761" t="str">
            <v>Ring Assy</v>
          </cell>
          <cell r="AB1761" t="str">
            <v>MG Gask + DR Adhe + Orientation</v>
          </cell>
        </row>
        <row r="1762">
          <cell r="D1762" t="str">
            <v>3151SSA31/IND</v>
          </cell>
          <cell r="E1762">
            <v>3151</v>
          </cell>
          <cell r="F1762">
            <v>80.499999999999986</v>
          </cell>
          <cell r="G1762" t="str">
            <v>Yes</v>
          </cell>
          <cell r="H1762">
            <v>78.199999999999989</v>
          </cell>
          <cell r="I1762" t="str">
            <v>FT</v>
          </cell>
          <cell r="J1762" t="str">
            <v>Audit</v>
          </cell>
          <cell r="K1762" t="str">
            <v>3151SSA02</v>
          </cell>
          <cell r="L1762" t="str">
            <v>SH</v>
          </cell>
          <cell r="M1762" t="str">
            <v>C-Group</v>
          </cell>
          <cell r="N1762" t="str">
            <v>Add on</v>
          </cell>
          <cell r="P1762" t="str">
            <v>PMR30</v>
          </cell>
          <cell r="Q1762" t="str">
            <v>DRP</v>
          </cell>
          <cell r="S1762">
            <v>0</v>
          </cell>
          <cell r="V1762">
            <v>0</v>
          </cell>
          <cell r="X1762">
            <v>0</v>
          </cell>
          <cell r="Y1762" t="str">
            <v>Gask</v>
          </cell>
          <cell r="Z1762" t="str">
            <v>A3</v>
          </cell>
          <cell r="AA1762" t="str">
            <v>Dec Ring + 2 MG &amp; Case Pipe</v>
          </cell>
          <cell r="AB1762" t="str">
            <v>MG Gask+ 2 MG + 2 Case Pipe</v>
          </cell>
        </row>
        <row r="1763">
          <cell r="D1763" t="str">
            <v>3152KKA31/IND</v>
          </cell>
          <cell r="E1763">
            <v>3152</v>
          </cell>
          <cell r="F1763">
            <v>47</v>
          </cell>
          <cell r="G1763" t="str">
            <v>Yes</v>
          </cell>
          <cell r="H1763">
            <v>44.7</v>
          </cell>
          <cell r="I1763" t="str">
            <v>FT</v>
          </cell>
          <cell r="J1763" t="str">
            <v>Audit</v>
          </cell>
          <cell r="K1763" t="str">
            <v>3152SJA02</v>
          </cell>
          <cell r="L1763" t="str">
            <v>RD</v>
          </cell>
          <cell r="M1763" t="str">
            <v>C-Group</v>
          </cell>
          <cell r="N1763" t="str">
            <v>Add on</v>
          </cell>
          <cell r="P1763" t="str">
            <v>PMR30</v>
          </cell>
          <cell r="Q1763" t="str">
            <v>DRP</v>
          </cell>
          <cell r="S1763">
            <v>0</v>
          </cell>
          <cell r="V1763">
            <v>0</v>
          </cell>
          <cell r="X1763">
            <v>0</v>
          </cell>
          <cell r="Y1763" t="str">
            <v>Gask</v>
          </cell>
          <cell r="Z1763" t="str">
            <v>A3</v>
          </cell>
          <cell r="AA1763" t="str">
            <v>Ring Assy</v>
          </cell>
          <cell r="AB1763" t="str">
            <v>MG Gask + DR Adhe + Orientation</v>
          </cell>
        </row>
        <row r="1764">
          <cell r="D1764" t="str">
            <v>3153KGA31/IND</v>
          </cell>
          <cell r="E1764">
            <v>3153</v>
          </cell>
          <cell r="F1764">
            <v>61.4</v>
          </cell>
          <cell r="G1764" t="str">
            <v>Yes</v>
          </cell>
          <cell r="H1764">
            <v>59.1</v>
          </cell>
          <cell r="I1764" t="str">
            <v>FT</v>
          </cell>
          <cell r="J1764" t="str">
            <v>Audit</v>
          </cell>
          <cell r="K1764" t="str">
            <v>3153SGA02</v>
          </cell>
          <cell r="L1764" t="str">
            <v>RD</v>
          </cell>
          <cell r="M1764" t="str">
            <v>C-Group</v>
          </cell>
          <cell r="N1764" t="str">
            <v>Add on</v>
          </cell>
          <cell r="P1764" t="str">
            <v>PMR30</v>
          </cell>
          <cell r="Q1764" t="str">
            <v>DRP</v>
          </cell>
          <cell r="S1764">
            <v>0</v>
          </cell>
          <cell r="V1764">
            <v>0</v>
          </cell>
          <cell r="X1764">
            <v>0</v>
          </cell>
          <cell r="Y1764" t="str">
            <v>Gask</v>
          </cell>
          <cell r="Z1764" t="str">
            <v>A3</v>
          </cell>
          <cell r="AA1764" t="str">
            <v>Ring Assy</v>
          </cell>
          <cell r="AB1764" t="str">
            <v>MG Adhe + DR Adhe</v>
          </cell>
        </row>
        <row r="1765">
          <cell r="D1765" t="str">
            <v>3153KSA31/IND</v>
          </cell>
          <cell r="E1765">
            <v>3153</v>
          </cell>
          <cell r="F1765">
            <v>61.4</v>
          </cell>
          <cell r="G1765" t="str">
            <v>Yes</v>
          </cell>
          <cell r="H1765">
            <v>59.1</v>
          </cell>
          <cell r="I1765" t="str">
            <v>FT</v>
          </cell>
          <cell r="J1765" t="str">
            <v>Audit</v>
          </cell>
          <cell r="K1765" t="str">
            <v>3153SSA02</v>
          </cell>
          <cell r="L1765" t="str">
            <v>RD</v>
          </cell>
          <cell r="M1765" t="str">
            <v>C-Group</v>
          </cell>
          <cell r="N1765" t="str">
            <v>Add on</v>
          </cell>
          <cell r="P1765" t="str">
            <v>PMR32</v>
          </cell>
          <cell r="Q1765" t="str">
            <v>DRP</v>
          </cell>
          <cell r="S1765">
            <v>0</v>
          </cell>
          <cell r="V1765">
            <v>0</v>
          </cell>
          <cell r="X1765">
            <v>0</v>
          </cell>
          <cell r="Y1765" t="str">
            <v>Gask</v>
          </cell>
          <cell r="Z1765" t="str">
            <v>A3</v>
          </cell>
          <cell r="AA1765" t="str">
            <v>Ring Assy</v>
          </cell>
          <cell r="AB1765" t="str">
            <v>MG Adhe + DR Adhe</v>
          </cell>
        </row>
        <row r="1766">
          <cell r="D1766" t="str">
            <v>3153KSB31/IND</v>
          </cell>
          <cell r="E1766">
            <v>3153</v>
          </cell>
          <cell r="F1766">
            <v>61.4</v>
          </cell>
          <cell r="G1766" t="str">
            <v>Yes</v>
          </cell>
          <cell r="H1766">
            <v>59.1</v>
          </cell>
          <cell r="I1766" t="str">
            <v>FT</v>
          </cell>
          <cell r="J1766" t="str">
            <v>Audit</v>
          </cell>
          <cell r="K1766" t="str">
            <v>3153SSB02</v>
          </cell>
          <cell r="L1766" t="str">
            <v>RD</v>
          </cell>
          <cell r="M1766" t="str">
            <v>C-Group</v>
          </cell>
          <cell r="N1766" t="str">
            <v>Add on</v>
          </cell>
          <cell r="P1766" t="str">
            <v>PMR32</v>
          </cell>
          <cell r="Q1766" t="str">
            <v>DRP</v>
          </cell>
          <cell r="S1766">
            <v>0</v>
          </cell>
          <cell r="V1766">
            <v>0</v>
          </cell>
          <cell r="X1766">
            <v>0</v>
          </cell>
          <cell r="Y1766" t="str">
            <v>Gask</v>
          </cell>
          <cell r="Z1766" t="str">
            <v>A3</v>
          </cell>
          <cell r="AA1766" t="str">
            <v>Ring Assy</v>
          </cell>
          <cell r="AB1766" t="str">
            <v>MG Adhe + DR Adhe</v>
          </cell>
        </row>
        <row r="1767">
          <cell r="D1767" t="str">
            <v>3157KKB31/IND</v>
          </cell>
          <cell r="E1767">
            <v>3157</v>
          </cell>
          <cell r="F1767">
            <v>47</v>
          </cell>
          <cell r="G1767" t="str">
            <v>Yes</v>
          </cell>
          <cell r="H1767">
            <v>44.7</v>
          </cell>
          <cell r="I1767" t="str">
            <v>FT</v>
          </cell>
          <cell r="J1767" t="str">
            <v>Audit</v>
          </cell>
          <cell r="K1767" t="str">
            <v>3157SCB02</v>
          </cell>
          <cell r="L1767" t="str">
            <v>RD</v>
          </cell>
          <cell r="M1767" t="str">
            <v>C-Group</v>
          </cell>
          <cell r="N1767" t="str">
            <v>Add on</v>
          </cell>
          <cell r="P1767" t="str">
            <v>NM (INTERN)</v>
          </cell>
          <cell r="Q1767" t="str">
            <v>DRP</v>
          </cell>
          <cell r="S1767">
            <v>0</v>
          </cell>
          <cell r="V1767">
            <v>0</v>
          </cell>
          <cell r="X1767">
            <v>0</v>
          </cell>
          <cell r="Y1767" t="str">
            <v>Gask</v>
          </cell>
          <cell r="Z1767" t="str">
            <v>PED</v>
          </cell>
          <cell r="AA1767" t="str">
            <v>2 DR+ 1 MR Assy</v>
          </cell>
          <cell r="AB1767" t="str">
            <v>MG Adhe + DR Adhe + MR sticker + Orientation</v>
          </cell>
        </row>
        <row r="1768">
          <cell r="D1768" t="str">
            <v>3159SAA31/IND</v>
          </cell>
          <cell r="E1768">
            <v>3159</v>
          </cell>
          <cell r="F1768">
            <v>50.699999999999996</v>
          </cell>
          <cell r="G1768" t="str">
            <v>Yes</v>
          </cell>
          <cell r="H1768">
            <v>48.4</v>
          </cell>
          <cell r="I1768" t="str">
            <v>FT</v>
          </cell>
          <cell r="J1768" t="str">
            <v>Audit</v>
          </cell>
          <cell r="K1768" t="str">
            <v>3159SAA02</v>
          </cell>
          <cell r="L1768" t="str">
            <v>RD</v>
          </cell>
          <cell r="M1768" t="str">
            <v>C-Group</v>
          </cell>
          <cell r="N1768" t="str">
            <v>Add on</v>
          </cell>
          <cell r="P1768" t="str">
            <v>PMR30</v>
          </cell>
          <cell r="Q1768" t="str">
            <v>DRP</v>
          </cell>
          <cell r="S1768">
            <v>0</v>
          </cell>
          <cell r="V1768">
            <v>0</v>
          </cell>
          <cell r="X1768">
            <v>0</v>
          </cell>
          <cell r="Y1768" t="str">
            <v>Sticker</v>
          </cell>
          <cell r="Z1768" t="str">
            <v>A3</v>
          </cell>
          <cell r="AA1768" t="str">
            <v>MG Orient-Sticker</v>
          </cell>
          <cell r="AB1768" t="str">
            <v>MG-Sticker + Orientation</v>
          </cell>
        </row>
        <row r="1769">
          <cell r="D1769" t="str">
            <v>3159SAA32/IND</v>
          </cell>
          <cell r="E1769">
            <v>3159</v>
          </cell>
          <cell r="F1769">
            <v>50.699999999999996</v>
          </cell>
          <cell r="G1769" t="str">
            <v>Yes</v>
          </cell>
          <cell r="H1769">
            <v>48.4</v>
          </cell>
          <cell r="I1769" t="str">
            <v>FT</v>
          </cell>
          <cell r="J1769" t="str">
            <v>Audit</v>
          </cell>
          <cell r="K1769" t="str">
            <v>3159SAA02</v>
          </cell>
          <cell r="L1769" t="str">
            <v>RD</v>
          </cell>
          <cell r="M1769" t="str">
            <v>C-Group</v>
          </cell>
          <cell r="N1769" t="str">
            <v>Add on</v>
          </cell>
          <cell r="P1769" t="str">
            <v>PMR30</v>
          </cell>
          <cell r="Q1769" t="str">
            <v>DRP</v>
          </cell>
          <cell r="S1769">
            <v>0</v>
          </cell>
          <cell r="V1769">
            <v>0</v>
          </cell>
          <cell r="X1769">
            <v>0</v>
          </cell>
          <cell r="Y1769" t="str">
            <v>Sticker</v>
          </cell>
          <cell r="Z1769" t="str">
            <v>A3</v>
          </cell>
          <cell r="AA1769" t="str">
            <v>MG Orient-Sticker</v>
          </cell>
          <cell r="AB1769" t="str">
            <v>MG-Sticker + Orientation</v>
          </cell>
        </row>
        <row r="1770">
          <cell r="D1770" t="str">
            <v>3159SAA33/IND</v>
          </cell>
          <cell r="E1770">
            <v>3159</v>
          </cell>
          <cell r="F1770">
            <v>50.699999999999996</v>
          </cell>
          <cell r="G1770" t="str">
            <v>Yes</v>
          </cell>
          <cell r="H1770">
            <v>48.4</v>
          </cell>
          <cell r="I1770" t="str">
            <v>FT</v>
          </cell>
          <cell r="J1770" t="str">
            <v>Audit</v>
          </cell>
          <cell r="K1770" t="str">
            <v>3159SAA02</v>
          </cell>
          <cell r="L1770" t="str">
            <v>RD</v>
          </cell>
          <cell r="M1770" t="str">
            <v>C-Group</v>
          </cell>
          <cell r="N1770" t="str">
            <v>Add on</v>
          </cell>
          <cell r="P1770" t="str">
            <v>PMR30</v>
          </cell>
          <cell r="Q1770" t="str">
            <v>DRP</v>
          </cell>
          <cell r="S1770">
            <v>0</v>
          </cell>
          <cell r="V1770">
            <v>0</v>
          </cell>
          <cell r="X1770">
            <v>0</v>
          </cell>
          <cell r="Y1770" t="str">
            <v>Sticker</v>
          </cell>
          <cell r="Z1770" t="str">
            <v>A3</v>
          </cell>
          <cell r="AA1770" t="str">
            <v>MG Orient-Sticker</v>
          </cell>
          <cell r="AB1770" t="str">
            <v>MG-Sticker + Orientation</v>
          </cell>
        </row>
        <row r="1771">
          <cell r="D1771" t="str">
            <v>3159SAA34/IND</v>
          </cell>
          <cell r="E1771">
            <v>3159</v>
          </cell>
          <cell r="F1771">
            <v>50.699999999999996</v>
          </cell>
          <cell r="G1771" t="str">
            <v>Yes</v>
          </cell>
          <cell r="H1771">
            <v>48.4</v>
          </cell>
          <cell r="I1771" t="str">
            <v>FT</v>
          </cell>
          <cell r="J1771" t="str">
            <v>Audit</v>
          </cell>
          <cell r="K1771" t="str">
            <v>3159SAA02</v>
          </cell>
          <cell r="L1771" t="str">
            <v>RD</v>
          </cell>
          <cell r="M1771" t="str">
            <v>C-Group</v>
          </cell>
          <cell r="N1771" t="str">
            <v>Add on</v>
          </cell>
          <cell r="P1771" t="str">
            <v>PMR30</v>
          </cell>
          <cell r="Q1771" t="str">
            <v>DRP</v>
          </cell>
          <cell r="S1771">
            <v>0</v>
          </cell>
          <cell r="V1771">
            <v>0</v>
          </cell>
          <cell r="X1771">
            <v>0</v>
          </cell>
          <cell r="Y1771" t="str">
            <v>Sticker</v>
          </cell>
          <cell r="Z1771" t="str">
            <v>A3</v>
          </cell>
          <cell r="AA1771" t="str">
            <v>MG Orient-Sticker</v>
          </cell>
          <cell r="AB1771" t="str">
            <v>MG-Sticker + Orientation</v>
          </cell>
        </row>
        <row r="1772">
          <cell r="D1772" t="str">
            <v>3162SBA00/IND</v>
          </cell>
          <cell r="E1772">
            <v>3162</v>
          </cell>
          <cell r="F1772">
            <v>33.700000000000003</v>
          </cell>
          <cell r="G1772" t="str">
            <v>Yes</v>
          </cell>
          <cell r="H1772">
            <v>31.400000000000002</v>
          </cell>
          <cell r="I1772" t="str">
            <v>FT</v>
          </cell>
          <cell r="J1772" t="str">
            <v>Audit</v>
          </cell>
          <cell r="K1772" t="str">
            <v>3162SBA02</v>
          </cell>
          <cell r="L1772" t="str">
            <v>RD</v>
          </cell>
          <cell r="M1772" t="str">
            <v>S-Group</v>
          </cell>
          <cell r="N1772" t="str">
            <v>Reg</v>
          </cell>
          <cell r="P1772" t="str">
            <v>PMR30</v>
          </cell>
          <cell r="Q1772" t="str">
            <v>DRP</v>
          </cell>
          <cell r="S1772">
            <v>0</v>
          </cell>
          <cell r="V1772">
            <v>0</v>
          </cell>
          <cell r="X1772">
            <v>0</v>
          </cell>
          <cell r="Y1772" t="str">
            <v>Gask</v>
          </cell>
          <cell r="Z1772" t="str">
            <v>G3</v>
          </cell>
          <cell r="AA1772" t="str">
            <v>Simple-Gasket</v>
          </cell>
          <cell r="AB1772" t="str">
            <v>Regular-Gask</v>
          </cell>
        </row>
        <row r="1773">
          <cell r="D1773" t="str">
            <v>3164SCA00/IND</v>
          </cell>
          <cell r="E1773">
            <v>3164</v>
          </cell>
          <cell r="F1773">
            <v>27.200000000000003</v>
          </cell>
          <cell r="G1773" t="str">
            <v>Yes</v>
          </cell>
          <cell r="H1773">
            <v>24.900000000000002</v>
          </cell>
          <cell r="I1773" t="str">
            <v>FT</v>
          </cell>
          <cell r="J1773" t="str">
            <v>Audit</v>
          </cell>
          <cell r="K1773" t="str">
            <v>3164SCA02</v>
          </cell>
          <cell r="L1773" t="str">
            <v>SH</v>
          </cell>
          <cell r="M1773" t="str">
            <v>S-Group</v>
          </cell>
          <cell r="N1773" t="str">
            <v>Reg</v>
          </cell>
          <cell r="P1773" t="str">
            <v>PMR30</v>
          </cell>
          <cell r="Q1773" t="str">
            <v>DRP</v>
          </cell>
          <cell r="S1773">
            <v>0</v>
          </cell>
          <cell r="V1773">
            <v>0</v>
          </cell>
          <cell r="X1773">
            <v>0</v>
          </cell>
          <cell r="Y1773" t="str">
            <v>Adhe</v>
          </cell>
          <cell r="Z1773" t="str">
            <v>G8</v>
          </cell>
          <cell r="AA1773" t="str">
            <v>Simple-Adhesive</v>
          </cell>
          <cell r="AB1773" t="str">
            <v>Regular-Adhe</v>
          </cell>
        </row>
        <row r="1774">
          <cell r="D1774" t="str">
            <v>3165NBA31/IND</v>
          </cell>
          <cell r="E1774">
            <v>3165</v>
          </cell>
          <cell r="F1774">
            <v>55.9</v>
          </cell>
          <cell r="G1774" t="str">
            <v>Yes</v>
          </cell>
          <cell r="H1774">
            <v>53.6</v>
          </cell>
          <cell r="I1774" t="str">
            <v>FT</v>
          </cell>
          <cell r="J1774" t="str">
            <v>Audit</v>
          </cell>
          <cell r="K1774" t="str">
            <v>3165NBA02</v>
          </cell>
          <cell r="L1774" t="str">
            <v>RD</v>
          </cell>
          <cell r="M1774" t="str">
            <v>C-Group</v>
          </cell>
          <cell r="N1774" t="str">
            <v>Add on</v>
          </cell>
          <cell r="O1774" t="str">
            <v>1.SH</v>
          </cell>
          <cell r="P1774" t="str">
            <v>MTS-RET</v>
          </cell>
          <cell r="Q1774" t="str">
            <v>Live</v>
          </cell>
          <cell r="R1774">
            <v>925</v>
          </cell>
          <cell r="S1774">
            <v>933</v>
          </cell>
          <cell r="T1774">
            <v>993</v>
          </cell>
          <cell r="U1774">
            <v>1012</v>
          </cell>
          <cell r="V1774">
            <v>1259</v>
          </cell>
          <cell r="W1774">
            <v>1290</v>
          </cell>
          <cell r="X1774">
            <v>1017</v>
          </cell>
          <cell r="Y1774" t="str">
            <v>Gask</v>
          </cell>
          <cell r="Z1774" t="str">
            <v>A3</v>
          </cell>
          <cell r="AA1774" t="str">
            <v>PB with 2 part</v>
          </cell>
          <cell r="AB1774" t="str">
            <v>MG Gask + PB assembly</v>
          </cell>
        </row>
        <row r="1775">
          <cell r="D1775" t="str">
            <v>3165SBA31/IND</v>
          </cell>
          <cell r="E1775">
            <v>3165</v>
          </cell>
          <cell r="F1775">
            <v>55.9</v>
          </cell>
          <cell r="G1775" t="str">
            <v>Yes</v>
          </cell>
          <cell r="H1775">
            <v>53.6</v>
          </cell>
          <cell r="I1775" t="str">
            <v>FT</v>
          </cell>
          <cell r="J1775" t="str">
            <v>Audit</v>
          </cell>
          <cell r="K1775" t="str">
            <v>3165SBA02</v>
          </cell>
          <cell r="L1775" t="str">
            <v>RD</v>
          </cell>
          <cell r="M1775" t="str">
            <v>C-Group</v>
          </cell>
          <cell r="N1775" t="str">
            <v>Add on</v>
          </cell>
          <cell r="O1775" t="str">
            <v>1.SH</v>
          </cell>
          <cell r="P1775" t="str">
            <v>MTS-RET</v>
          </cell>
          <cell r="Q1775" t="str">
            <v>Live</v>
          </cell>
          <cell r="R1775">
            <v>587</v>
          </cell>
          <cell r="S1775">
            <v>580</v>
          </cell>
          <cell r="T1775">
            <v>570</v>
          </cell>
          <cell r="U1775">
            <v>420</v>
          </cell>
          <cell r="V1775">
            <v>510</v>
          </cell>
          <cell r="W1775">
            <v>500</v>
          </cell>
          <cell r="X1775">
            <v>340</v>
          </cell>
          <cell r="Y1775" t="str">
            <v>Gask</v>
          </cell>
          <cell r="Z1775" t="str">
            <v>A3</v>
          </cell>
          <cell r="AA1775" t="str">
            <v>PB with 2 part</v>
          </cell>
          <cell r="AB1775" t="str">
            <v>MG Gask + PB assembly</v>
          </cell>
        </row>
        <row r="1776">
          <cell r="D1776" t="str">
            <v>3166KJA31/IND</v>
          </cell>
          <cell r="E1776">
            <v>3166</v>
          </cell>
          <cell r="F1776">
            <v>64.899999999999991</v>
          </cell>
          <cell r="G1776" t="str">
            <v>Yes</v>
          </cell>
          <cell r="H1776">
            <v>62.599999999999994</v>
          </cell>
          <cell r="I1776" t="str">
            <v>FT</v>
          </cell>
          <cell r="J1776" t="str">
            <v>Audit</v>
          </cell>
          <cell r="K1776" t="str">
            <v>3166SBA02</v>
          </cell>
          <cell r="L1776" t="str">
            <v>RD</v>
          </cell>
          <cell r="M1776" t="str">
            <v>C-Group</v>
          </cell>
          <cell r="N1776" t="str">
            <v>Add on</v>
          </cell>
          <cell r="P1776" t="str">
            <v>MTS-ECOM</v>
          </cell>
          <cell r="Q1776" t="str">
            <v>Live</v>
          </cell>
          <cell r="R1776">
            <v>940</v>
          </cell>
          <cell r="S1776">
            <v>940</v>
          </cell>
          <cell r="T1776">
            <v>780</v>
          </cell>
          <cell r="U1776">
            <v>420</v>
          </cell>
          <cell r="V1776">
            <v>0</v>
          </cell>
          <cell r="X1776">
            <v>0</v>
          </cell>
          <cell r="Y1776" t="str">
            <v>Gask</v>
          </cell>
          <cell r="Z1776" t="str">
            <v>A3</v>
          </cell>
          <cell r="AA1776" t="str">
            <v>DR sticker + DR orient</v>
          </cell>
          <cell r="AB1776" t="str">
            <v>MG Gask + DR Sticker</v>
          </cell>
        </row>
        <row r="1777">
          <cell r="D1777" t="str">
            <v>3166KJA32/IND</v>
          </cell>
          <cell r="E1777">
            <v>3166</v>
          </cell>
          <cell r="F1777">
            <v>64.899999999999991</v>
          </cell>
          <cell r="G1777" t="str">
            <v>Yes</v>
          </cell>
          <cell r="H1777">
            <v>62.599999999999994</v>
          </cell>
          <cell r="I1777" t="str">
            <v>FT</v>
          </cell>
          <cell r="J1777" t="str">
            <v>Audit</v>
          </cell>
          <cell r="K1777" t="str">
            <v>3166QBA02/GUN</v>
          </cell>
          <cell r="L1777" t="str">
            <v>RD</v>
          </cell>
          <cell r="M1777" t="str">
            <v>C-Group</v>
          </cell>
          <cell r="N1777" t="str">
            <v>Add on</v>
          </cell>
          <cell r="P1777" t="str">
            <v>MTS-ECOM</v>
          </cell>
          <cell r="Q1777" t="str">
            <v>Live</v>
          </cell>
          <cell r="R1777">
            <v>80</v>
          </cell>
          <cell r="S1777">
            <v>90</v>
          </cell>
          <cell r="T1777">
            <v>70</v>
          </cell>
          <cell r="U1777">
            <v>50</v>
          </cell>
          <cell r="V1777">
            <v>0</v>
          </cell>
          <cell r="X1777">
            <v>0</v>
          </cell>
          <cell r="Y1777" t="str">
            <v>Gask</v>
          </cell>
          <cell r="Z1777" t="str">
            <v>A3</v>
          </cell>
          <cell r="AA1777" t="str">
            <v>DR sticker + DR orient</v>
          </cell>
          <cell r="AB1777" t="str">
            <v>MG Gask + DR Sticker</v>
          </cell>
        </row>
        <row r="1778">
          <cell r="D1778" t="str">
            <v>3166KJA33/IND</v>
          </cell>
          <cell r="E1778">
            <v>3166</v>
          </cell>
          <cell r="F1778">
            <v>64.899999999999991</v>
          </cell>
          <cell r="G1778" t="str">
            <v>Yes</v>
          </cell>
          <cell r="H1778">
            <v>62.599999999999994</v>
          </cell>
          <cell r="I1778" t="str">
            <v>FT</v>
          </cell>
          <cell r="J1778" t="str">
            <v>Audit</v>
          </cell>
          <cell r="K1778" t="str">
            <v>3166NBA02</v>
          </cell>
          <cell r="L1778" t="str">
            <v>RD</v>
          </cell>
          <cell r="M1778" t="str">
            <v>C-Group</v>
          </cell>
          <cell r="N1778" t="str">
            <v>Add on</v>
          </cell>
          <cell r="P1778" t="str">
            <v>MTS-ECOM</v>
          </cell>
          <cell r="Q1778" t="str">
            <v>Live</v>
          </cell>
          <cell r="R1778">
            <v>130</v>
          </cell>
          <cell r="S1778">
            <v>150</v>
          </cell>
          <cell r="T1778">
            <v>200</v>
          </cell>
          <cell r="U1778">
            <v>240</v>
          </cell>
          <cell r="V1778">
            <v>0</v>
          </cell>
          <cell r="X1778">
            <v>0</v>
          </cell>
          <cell r="Y1778" t="str">
            <v>Gask</v>
          </cell>
          <cell r="Z1778" t="str">
            <v>A3</v>
          </cell>
          <cell r="AA1778" t="str">
            <v>DR sticker + DR orient</v>
          </cell>
          <cell r="AB1778" t="str">
            <v>MG Gask + DR Sticker</v>
          </cell>
        </row>
        <row r="1779">
          <cell r="D1779" t="str">
            <v>3166KJB00/IND</v>
          </cell>
          <cell r="E1779">
            <v>3166</v>
          </cell>
          <cell r="F1779">
            <v>64.899999999999991</v>
          </cell>
          <cell r="G1779" t="str">
            <v>Yes</v>
          </cell>
          <cell r="H1779">
            <v>62.599999999999994</v>
          </cell>
          <cell r="I1779" t="str">
            <v>FT</v>
          </cell>
          <cell r="J1779" t="str">
            <v>Highend</v>
          </cell>
          <cell r="K1779" t="str">
            <v>3166SBB02</v>
          </cell>
          <cell r="L1779" t="str">
            <v>RD</v>
          </cell>
          <cell r="M1779" t="str">
            <v>C-Group</v>
          </cell>
          <cell r="N1779" t="str">
            <v>Add on</v>
          </cell>
          <cell r="P1779" t="str">
            <v>PMR35</v>
          </cell>
          <cell r="Q1779" t="str">
            <v>DRP</v>
          </cell>
          <cell r="S1779">
            <v>0</v>
          </cell>
          <cell r="V1779">
            <v>0</v>
          </cell>
          <cell r="X1779">
            <v>0</v>
          </cell>
          <cell r="Y1779" t="str">
            <v>Gask</v>
          </cell>
          <cell r="Z1779" t="str">
            <v>A3</v>
          </cell>
          <cell r="AA1779" t="str">
            <v>DR sticker + DR orient</v>
          </cell>
          <cell r="AB1779" t="str">
            <v>MG Gask + DR Sticker</v>
          </cell>
        </row>
        <row r="1780">
          <cell r="D1780" t="str">
            <v>3168NBA00/IND</v>
          </cell>
          <cell r="E1780">
            <v>3168</v>
          </cell>
          <cell r="F1780">
            <v>33.700000000000003</v>
          </cell>
          <cell r="G1780" t="str">
            <v>Yes</v>
          </cell>
          <cell r="H1780">
            <v>31.400000000000002</v>
          </cell>
          <cell r="I1780" t="str">
            <v>FT</v>
          </cell>
          <cell r="J1780" t="str">
            <v>Audit</v>
          </cell>
          <cell r="K1780" t="str">
            <v>3168NBA02</v>
          </cell>
          <cell r="L1780" t="str">
            <v>RD</v>
          </cell>
          <cell r="M1780" t="str">
            <v>S-Group</v>
          </cell>
          <cell r="N1780" t="str">
            <v>Reg</v>
          </cell>
          <cell r="P1780" t="str">
            <v>PMR37</v>
          </cell>
          <cell r="Q1780" t="str">
            <v>DRP</v>
          </cell>
          <cell r="R1780">
            <v>150</v>
          </cell>
          <cell r="S1780">
            <v>0</v>
          </cell>
          <cell r="V1780">
            <v>0</v>
          </cell>
          <cell r="X1780">
            <v>0</v>
          </cell>
          <cell r="Y1780" t="str">
            <v>Gask</v>
          </cell>
          <cell r="Z1780" t="str">
            <v>G1</v>
          </cell>
          <cell r="AA1780" t="str">
            <v>Simple-Gasket</v>
          </cell>
          <cell r="AB1780" t="str">
            <v>Regular-Gask</v>
          </cell>
        </row>
        <row r="1781">
          <cell r="D1781" t="str">
            <v>3168SBA00/IND</v>
          </cell>
          <cell r="E1781">
            <v>3168</v>
          </cell>
          <cell r="F1781">
            <v>33.700000000000003</v>
          </cell>
          <cell r="G1781" t="str">
            <v>Yes</v>
          </cell>
          <cell r="H1781">
            <v>31.400000000000002</v>
          </cell>
          <cell r="I1781" t="str">
            <v>FT</v>
          </cell>
          <cell r="J1781" t="str">
            <v>Audit</v>
          </cell>
          <cell r="K1781" t="str">
            <v>3168SBA02</v>
          </cell>
          <cell r="L1781" t="str">
            <v>RD</v>
          </cell>
          <cell r="M1781" t="str">
            <v>S-Group</v>
          </cell>
          <cell r="N1781" t="str">
            <v>Reg</v>
          </cell>
          <cell r="P1781" t="str">
            <v>PMR34</v>
          </cell>
          <cell r="Q1781" t="str">
            <v>DRP</v>
          </cell>
          <cell r="S1781">
            <v>0</v>
          </cell>
          <cell r="V1781">
            <v>0</v>
          </cell>
          <cell r="X1781">
            <v>0</v>
          </cell>
          <cell r="Y1781" t="str">
            <v>Gask</v>
          </cell>
          <cell r="Z1781" t="str">
            <v>G1</v>
          </cell>
          <cell r="AA1781" t="str">
            <v>Simple-Gasket</v>
          </cell>
          <cell r="AB1781" t="str">
            <v>Regular-Gask</v>
          </cell>
        </row>
        <row r="1782">
          <cell r="D1782" t="str">
            <v>3168SCA00/IND</v>
          </cell>
          <cell r="E1782">
            <v>3168</v>
          </cell>
          <cell r="F1782">
            <v>33.700000000000003</v>
          </cell>
          <cell r="G1782" t="str">
            <v>Yes</v>
          </cell>
          <cell r="H1782">
            <v>31.400000000000002</v>
          </cell>
          <cell r="I1782" t="str">
            <v>FT</v>
          </cell>
          <cell r="J1782" t="str">
            <v>Audit</v>
          </cell>
          <cell r="K1782" t="str">
            <v>3168SCA02</v>
          </cell>
          <cell r="L1782" t="str">
            <v>RD</v>
          </cell>
          <cell r="M1782" t="str">
            <v>S-Group</v>
          </cell>
          <cell r="N1782" t="str">
            <v>Reg</v>
          </cell>
          <cell r="P1782" t="str">
            <v>NM</v>
          </cell>
          <cell r="Q1782" t="str">
            <v>DRP</v>
          </cell>
          <cell r="S1782">
            <v>0</v>
          </cell>
          <cell r="V1782">
            <v>0</v>
          </cell>
          <cell r="X1782">
            <v>0</v>
          </cell>
          <cell r="Y1782" t="str">
            <v>Gask</v>
          </cell>
          <cell r="Z1782" t="str">
            <v>G1</v>
          </cell>
          <cell r="AA1782" t="str">
            <v>Simple-Gasket</v>
          </cell>
          <cell r="AB1782" t="str">
            <v>Regular-Gask</v>
          </cell>
        </row>
        <row r="1783">
          <cell r="D1783" t="str">
            <v>3169NGA00/IND</v>
          </cell>
          <cell r="E1783">
            <v>3169</v>
          </cell>
          <cell r="F1783">
            <v>60.3</v>
          </cell>
          <cell r="G1783" t="str">
            <v>Yes</v>
          </cell>
          <cell r="H1783">
            <v>58</v>
          </cell>
          <cell r="I1783" t="str">
            <v>FT</v>
          </cell>
          <cell r="J1783" t="str">
            <v>Audit</v>
          </cell>
          <cell r="K1783" t="str">
            <v>3169NGA02</v>
          </cell>
          <cell r="L1783" t="str">
            <v>RD</v>
          </cell>
          <cell r="M1783" t="str">
            <v>C-Group</v>
          </cell>
          <cell r="N1783" t="str">
            <v>Add on</v>
          </cell>
          <cell r="P1783" t="str">
            <v>NM</v>
          </cell>
          <cell r="Q1783" t="str">
            <v>DRP</v>
          </cell>
          <cell r="S1783">
            <v>0</v>
          </cell>
          <cell r="V1783">
            <v>0</v>
          </cell>
          <cell r="X1783">
            <v>0</v>
          </cell>
          <cell r="Y1783" t="str">
            <v>Gask</v>
          </cell>
          <cell r="Z1783" t="str">
            <v>A2</v>
          </cell>
          <cell r="AA1783" t="str">
            <v>PB with 2 part</v>
          </cell>
          <cell r="AB1783" t="str">
            <v>MG Gask + PB assembly</v>
          </cell>
        </row>
        <row r="1784">
          <cell r="D1784" t="str">
            <v>3169NGA30/IND</v>
          </cell>
          <cell r="E1784">
            <v>3169</v>
          </cell>
          <cell r="F1784">
            <v>60.3</v>
          </cell>
          <cell r="G1784" t="str">
            <v>Yes</v>
          </cell>
          <cell r="H1784">
            <v>58</v>
          </cell>
          <cell r="I1784" t="str">
            <v>FT</v>
          </cell>
          <cell r="J1784" t="str">
            <v>Audit</v>
          </cell>
          <cell r="K1784" t="str">
            <v>3169NGA02</v>
          </cell>
          <cell r="L1784" t="str">
            <v>RD</v>
          </cell>
          <cell r="M1784" t="str">
            <v>C-Group</v>
          </cell>
          <cell r="N1784" t="str">
            <v>Add on</v>
          </cell>
          <cell r="P1784" t="str">
            <v>NM</v>
          </cell>
          <cell r="Q1784" t="str">
            <v>DRP</v>
          </cell>
          <cell r="S1784">
            <v>0</v>
          </cell>
          <cell r="V1784">
            <v>0</v>
          </cell>
          <cell r="X1784">
            <v>0</v>
          </cell>
          <cell r="Y1784" t="str">
            <v>Gask</v>
          </cell>
          <cell r="Z1784" t="str">
            <v>A2</v>
          </cell>
          <cell r="AA1784" t="str">
            <v>PB with 2 part</v>
          </cell>
          <cell r="AB1784" t="str">
            <v>MG Gask + PB assembly</v>
          </cell>
        </row>
        <row r="1785">
          <cell r="D1785" t="str">
            <v>3169NSA00/IND</v>
          </cell>
          <cell r="E1785">
            <v>3169</v>
          </cell>
          <cell r="F1785">
            <v>60.3</v>
          </cell>
          <cell r="G1785" t="str">
            <v>Yes</v>
          </cell>
          <cell r="H1785">
            <v>58</v>
          </cell>
          <cell r="I1785" t="str">
            <v>FT</v>
          </cell>
          <cell r="J1785" t="str">
            <v>Audit</v>
          </cell>
          <cell r="K1785" t="str">
            <v>3169NSA02</v>
          </cell>
          <cell r="L1785" t="str">
            <v>RD</v>
          </cell>
          <cell r="M1785" t="str">
            <v>C-Group</v>
          </cell>
          <cell r="N1785" t="str">
            <v>Add on</v>
          </cell>
          <cell r="O1785" t="str">
            <v>3.B</v>
          </cell>
          <cell r="P1785" t="str">
            <v>PMR43</v>
          </cell>
          <cell r="Q1785" t="str">
            <v>DRP</v>
          </cell>
          <cell r="R1785">
            <v>340</v>
          </cell>
          <cell r="S1785">
            <v>170</v>
          </cell>
          <cell r="T1785">
            <v>160</v>
          </cell>
          <cell r="U1785">
            <v>120</v>
          </cell>
          <cell r="V1785">
            <v>120</v>
          </cell>
          <cell r="W1785">
            <v>120</v>
          </cell>
          <cell r="X1785">
            <v>60</v>
          </cell>
          <cell r="Y1785" t="str">
            <v>Gask</v>
          </cell>
          <cell r="Z1785" t="str">
            <v>A2</v>
          </cell>
          <cell r="AA1785" t="str">
            <v>PB with 2 part</v>
          </cell>
          <cell r="AB1785" t="str">
            <v>MG Gask + PB assembly</v>
          </cell>
        </row>
        <row r="1786">
          <cell r="D1786" t="str">
            <v>3169NSA30/IND</v>
          </cell>
          <cell r="E1786">
            <v>3169</v>
          </cell>
          <cell r="F1786">
            <v>60.3</v>
          </cell>
          <cell r="G1786" t="str">
            <v>Yes</v>
          </cell>
          <cell r="H1786">
            <v>58</v>
          </cell>
          <cell r="I1786" t="str">
            <v>FT</v>
          </cell>
          <cell r="J1786" t="str">
            <v>Audit</v>
          </cell>
          <cell r="K1786" t="str">
            <v>3169NSA02</v>
          </cell>
          <cell r="L1786" t="str">
            <v>RD</v>
          </cell>
          <cell r="M1786" t="str">
            <v>C-Group</v>
          </cell>
          <cell r="N1786" t="str">
            <v>Add on</v>
          </cell>
          <cell r="Q1786" t="str">
            <v>DRP</v>
          </cell>
          <cell r="S1786">
            <v>0</v>
          </cell>
          <cell r="V1786">
            <v>0</v>
          </cell>
          <cell r="X1786">
            <v>0</v>
          </cell>
          <cell r="Y1786" t="str">
            <v>Gask</v>
          </cell>
          <cell r="Z1786" t="str">
            <v>A2</v>
          </cell>
          <cell r="AA1786" t="str">
            <v>PB with 2 part</v>
          </cell>
          <cell r="AB1786" t="str">
            <v>MG Gask + PB assembly</v>
          </cell>
        </row>
        <row r="1787">
          <cell r="D1787" t="str">
            <v>3169QSA00/IND</v>
          </cell>
          <cell r="E1787">
            <v>3169</v>
          </cell>
          <cell r="F1787">
            <v>60.3</v>
          </cell>
          <cell r="G1787" t="str">
            <v>Yes</v>
          </cell>
          <cell r="H1787">
            <v>58</v>
          </cell>
          <cell r="I1787" t="str">
            <v>FT</v>
          </cell>
          <cell r="J1787" t="str">
            <v>Audit</v>
          </cell>
          <cell r="K1787" t="str">
            <v>3169QSA02/GUN</v>
          </cell>
          <cell r="L1787" t="str">
            <v>RD</v>
          </cell>
          <cell r="M1787" t="str">
            <v>C-Group</v>
          </cell>
          <cell r="N1787" t="str">
            <v>Add on</v>
          </cell>
          <cell r="P1787" t="str">
            <v>PMR36</v>
          </cell>
          <cell r="Q1787" t="str">
            <v>DRP</v>
          </cell>
          <cell r="S1787">
            <v>0</v>
          </cell>
          <cell r="V1787">
            <v>0</v>
          </cell>
          <cell r="X1787">
            <v>0</v>
          </cell>
          <cell r="Y1787" t="str">
            <v>Gask</v>
          </cell>
          <cell r="Z1787" t="str">
            <v>A2</v>
          </cell>
          <cell r="AA1787" t="str">
            <v>PB with 2 part</v>
          </cell>
          <cell r="AB1787" t="str">
            <v>MG Gask + PB assembly</v>
          </cell>
        </row>
        <row r="1788">
          <cell r="D1788" t="str">
            <v>3169SFA00/IND</v>
          </cell>
          <cell r="E1788">
            <v>3169</v>
          </cell>
          <cell r="F1788">
            <v>60.3</v>
          </cell>
          <cell r="G1788" t="str">
            <v>Yes</v>
          </cell>
          <cell r="H1788">
            <v>58</v>
          </cell>
          <cell r="I1788" t="str">
            <v>FT</v>
          </cell>
          <cell r="J1788" t="str">
            <v>Audit</v>
          </cell>
          <cell r="K1788" t="str">
            <v>3169SFA02</v>
          </cell>
          <cell r="L1788" t="str">
            <v>RD</v>
          </cell>
          <cell r="M1788" t="str">
            <v>C-Group</v>
          </cell>
          <cell r="N1788" t="str">
            <v>Add on</v>
          </cell>
          <cell r="P1788" t="str">
            <v>PMR35</v>
          </cell>
          <cell r="Q1788" t="str">
            <v>DRP</v>
          </cell>
          <cell r="S1788">
            <v>0</v>
          </cell>
          <cell r="V1788">
            <v>0</v>
          </cell>
          <cell r="X1788">
            <v>0</v>
          </cell>
          <cell r="Y1788" t="str">
            <v>Gask</v>
          </cell>
          <cell r="Z1788" t="str">
            <v>A2</v>
          </cell>
          <cell r="AA1788" t="str">
            <v>PB with 2 part</v>
          </cell>
          <cell r="AB1788" t="str">
            <v>MG Gask + PB assembly</v>
          </cell>
        </row>
        <row r="1789">
          <cell r="D1789" t="str">
            <v>3170KSA31/01/IND</v>
          </cell>
          <cell r="E1789">
            <v>3170</v>
          </cell>
          <cell r="F1789">
            <v>27.200000000000003</v>
          </cell>
          <cell r="G1789" t="str">
            <v>Yes</v>
          </cell>
          <cell r="H1789">
            <v>24.900000000000002</v>
          </cell>
          <cell r="I1789" t="str">
            <v>FT</v>
          </cell>
          <cell r="J1789" t="str">
            <v>Audit</v>
          </cell>
          <cell r="K1789" t="str">
            <v>3170SSA02</v>
          </cell>
          <cell r="L1789" t="str">
            <v>RD</v>
          </cell>
          <cell r="M1789" t="str">
            <v>S-Group</v>
          </cell>
          <cell r="N1789" t="str">
            <v>Reg</v>
          </cell>
          <cell r="P1789" t="str">
            <v>PMR33</v>
          </cell>
          <cell r="Q1789" t="str">
            <v>DRP</v>
          </cell>
          <cell r="S1789">
            <v>0</v>
          </cell>
          <cell r="V1789">
            <v>0</v>
          </cell>
          <cell r="X1789">
            <v>0</v>
          </cell>
          <cell r="Y1789" t="str">
            <v>Adhe</v>
          </cell>
          <cell r="Z1789" t="str">
            <v>PED</v>
          </cell>
          <cell r="AA1789" t="str">
            <v>Simple-Adhesive</v>
          </cell>
          <cell r="AB1789" t="str">
            <v>Regular-Adhe</v>
          </cell>
        </row>
        <row r="1790">
          <cell r="D1790" t="str">
            <v>3171NCB31/IND</v>
          </cell>
          <cell r="E1790">
            <v>3171</v>
          </cell>
          <cell r="F1790">
            <v>52.5</v>
          </cell>
          <cell r="G1790" t="str">
            <v>Yes</v>
          </cell>
          <cell r="H1790">
            <v>50.2</v>
          </cell>
          <cell r="I1790" t="str">
            <v>FT</v>
          </cell>
          <cell r="J1790" t="str">
            <v>Audit</v>
          </cell>
          <cell r="K1790" t="str">
            <v>3171NCB02</v>
          </cell>
          <cell r="L1790" t="str">
            <v>SH</v>
          </cell>
          <cell r="M1790" t="str">
            <v>C-Group</v>
          </cell>
          <cell r="N1790" t="str">
            <v>Add on</v>
          </cell>
          <cell r="P1790" t="str">
            <v>PMR32</v>
          </cell>
          <cell r="Q1790" t="str">
            <v>DRP</v>
          </cell>
          <cell r="S1790">
            <v>0</v>
          </cell>
          <cell r="V1790">
            <v>0</v>
          </cell>
          <cell r="X1790">
            <v>0</v>
          </cell>
          <cell r="Y1790" t="str">
            <v>Adhe</v>
          </cell>
          <cell r="Z1790" t="str">
            <v>PED</v>
          </cell>
          <cell r="AA1790" t="str">
            <v>Ring Assy</v>
          </cell>
          <cell r="AB1790" t="str">
            <v>MG Adhe + DR Adhe</v>
          </cell>
        </row>
        <row r="1791">
          <cell r="D1791" t="str">
            <v>3171SCA31/IND</v>
          </cell>
          <cell r="E1791">
            <v>3171</v>
          </cell>
          <cell r="F1791">
            <v>52.5</v>
          </cell>
          <cell r="G1791" t="str">
            <v>Yes</v>
          </cell>
          <cell r="H1791">
            <v>50.2</v>
          </cell>
          <cell r="I1791" t="str">
            <v>FT</v>
          </cell>
          <cell r="J1791" t="str">
            <v>Audit</v>
          </cell>
          <cell r="K1791" t="str">
            <v>3171SCA02</v>
          </cell>
          <cell r="L1791" t="str">
            <v>SH</v>
          </cell>
          <cell r="M1791" t="str">
            <v>C-Group</v>
          </cell>
          <cell r="N1791" t="str">
            <v>Add on</v>
          </cell>
          <cell r="P1791" t="str">
            <v>PMR32</v>
          </cell>
          <cell r="Q1791" t="str">
            <v>DRP</v>
          </cell>
          <cell r="S1791">
            <v>0</v>
          </cell>
          <cell r="V1791">
            <v>0</v>
          </cell>
          <cell r="X1791">
            <v>0</v>
          </cell>
          <cell r="Y1791" t="str">
            <v>Adhe</v>
          </cell>
          <cell r="Z1791" t="str">
            <v>PED</v>
          </cell>
          <cell r="AA1791" t="str">
            <v>Ring Assy</v>
          </cell>
          <cell r="AB1791" t="str">
            <v>MG Adhe + DR Adhe</v>
          </cell>
        </row>
        <row r="1792">
          <cell r="D1792" t="str">
            <v>3171SCB31/IND</v>
          </cell>
          <cell r="E1792">
            <v>3171</v>
          </cell>
          <cell r="F1792">
            <v>52.5</v>
          </cell>
          <cell r="G1792" t="str">
            <v>Yes</v>
          </cell>
          <cell r="H1792">
            <v>50.2</v>
          </cell>
          <cell r="I1792" t="str">
            <v>FT</v>
          </cell>
          <cell r="J1792" t="str">
            <v>Audit</v>
          </cell>
          <cell r="K1792" t="str">
            <v>3171SCB02</v>
          </cell>
          <cell r="L1792" t="str">
            <v>SH</v>
          </cell>
          <cell r="M1792" t="str">
            <v>C-Group</v>
          </cell>
          <cell r="N1792" t="str">
            <v>Add on</v>
          </cell>
          <cell r="P1792" t="str">
            <v>PMR32</v>
          </cell>
          <cell r="Q1792" t="str">
            <v>DRP</v>
          </cell>
          <cell r="S1792">
            <v>0</v>
          </cell>
          <cell r="V1792">
            <v>0</v>
          </cell>
          <cell r="X1792">
            <v>0</v>
          </cell>
          <cell r="Y1792" t="str">
            <v>Adhe</v>
          </cell>
          <cell r="Z1792" t="str">
            <v>PED</v>
          </cell>
          <cell r="AA1792" t="str">
            <v>Ring Assy</v>
          </cell>
          <cell r="AB1792" t="str">
            <v>MG Adhe + DR Adhe</v>
          </cell>
        </row>
        <row r="1793">
          <cell r="D1793" t="str">
            <v>3173SSA31/IND</v>
          </cell>
          <cell r="E1793">
            <v>3173</v>
          </cell>
          <cell r="F1793">
            <v>44.9</v>
          </cell>
          <cell r="G1793" t="str">
            <v>Yes</v>
          </cell>
          <cell r="H1793">
            <v>42.6</v>
          </cell>
          <cell r="I1793" t="str">
            <v>FT</v>
          </cell>
          <cell r="J1793" t="str">
            <v>Audit</v>
          </cell>
          <cell r="K1793" t="str">
            <v>3173SSA02</v>
          </cell>
          <cell r="L1793" t="str">
            <v>SH</v>
          </cell>
          <cell r="M1793" t="str">
            <v>C-Group</v>
          </cell>
          <cell r="N1793" t="str">
            <v>Add on</v>
          </cell>
          <cell r="P1793" t="str">
            <v>PMR32</v>
          </cell>
          <cell r="Q1793" t="str">
            <v>DRP</v>
          </cell>
          <cell r="S1793">
            <v>0</v>
          </cell>
          <cell r="V1793">
            <v>0</v>
          </cell>
          <cell r="X1793">
            <v>0</v>
          </cell>
          <cell r="Y1793" t="str">
            <v>Adhe</v>
          </cell>
          <cell r="Z1793" t="str">
            <v>PED</v>
          </cell>
          <cell r="AA1793" t="str">
            <v>Ring Assy</v>
          </cell>
          <cell r="AB1793" t="str">
            <v>MG Adhe + DR Adhe</v>
          </cell>
        </row>
        <row r="1794">
          <cell r="D1794" t="str">
            <v>3173SSA32/IND</v>
          </cell>
          <cell r="E1794">
            <v>3173</v>
          </cell>
          <cell r="F1794">
            <v>44.9</v>
          </cell>
          <cell r="G1794" t="str">
            <v>Yes</v>
          </cell>
          <cell r="H1794">
            <v>42.6</v>
          </cell>
          <cell r="I1794" t="str">
            <v>FT</v>
          </cell>
          <cell r="J1794" t="str">
            <v>Audit</v>
          </cell>
          <cell r="K1794" t="str">
            <v>3173SSA02</v>
          </cell>
          <cell r="L1794" t="str">
            <v>SH</v>
          </cell>
          <cell r="M1794" t="str">
            <v>C-Group</v>
          </cell>
          <cell r="N1794" t="str">
            <v>Add on</v>
          </cell>
          <cell r="P1794" t="str">
            <v>PMR32</v>
          </cell>
          <cell r="Q1794" t="str">
            <v>DRP</v>
          </cell>
          <cell r="S1794">
            <v>0</v>
          </cell>
          <cell r="V1794">
            <v>0</v>
          </cell>
          <cell r="X1794">
            <v>0</v>
          </cell>
          <cell r="Y1794" t="str">
            <v>Adhe</v>
          </cell>
          <cell r="Z1794" t="str">
            <v>PED</v>
          </cell>
          <cell r="AA1794" t="str">
            <v>Ring Assy</v>
          </cell>
          <cell r="AB1794" t="str">
            <v>MG Adhe + DR Adhe</v>
          </cell>
        </row>
        <row r="1795">
          <cell r="D1795" t="str">
            <v>3173SSB31/IND</v>
          </cell>
          <cell r="E1795">
            <v>3173</v>
          </cell>
          <cell r="F1795">
            <v>44.9</v>
          </cell>
          <cell r="G1795" t="str">
            <v>Yes</v>
          </cell>
          <cell r="H1795">
            <v>42.6</v>
          </cell>
          <cell r="I1795" t="str">
            <v>FT</v>
          </cell>
          <cell r="J1795" t="str">
            <v>Audit</v>
          </cell>
          <cell r="K1795" t="str">
            <v>3173SSB02</v>
          </cell>
          <cell r="L1795" t="str">
            <v>SH</v>
          </cell>
          <cell r="M1795" t="str">
            <v>C-Group</v>
          </cell>
          <cell r="N1795" t="str">
            <v>Add on</v>
          </cell>
          <cell r="P1795" t="str">
            <v>PMR32</v>
          </cell>
          <cell r="Q1795" t="str">
            <v>DRP</v>
          </cell>
          <cell r="S1795">
            <v>0</v>
          </cell>
          <cell r="V1795">
            <v>0</v>
          </cell>
          <cell r="X1795">
            <v>0</v>
          </cell>
          <cell r="Y1795" t="str">
            <v>Adhe</v>
          </cell>
          <cell r="Z1795" t="str">
            <v>PED</v>
          </cell>
          <cell r="AA1795" t="str">
            <v>Ring Assy</v>
          </cell>
          <cell r="AB1795" t="str">
            <v>MG Adhe + DR Adhe</v>
          </cell>
        </row>
        <row r="1796">
          <cell r="D1796" t="str">
            <v>3173SSB32/IND</v>
          </cell>
          <cell r="E1796">
            <v>3173</v>
          </cell>
          <cell r="F1796">
            <v>44.9</v>
          </cell>
          <cell r="G1796" t="str">
            <v>Yes</v>
          </cell>
          <cell r="H1796">
            <v>42.6</v>
          </cell>
          <cell r="I1796" t="str">
            <v>FT</v>
          </cell>
          <cell r="J1796" t="str">
            <v>Audit</v>
          </cell>
          <cell r="K1796" t="str">
            <v>3173SSB02</v>
          </cell>
          <cell r="L1796" t="str">
            <v>SH</v>
          </cell>
          <cell r="M1796" t="str">
            <v>C-Group</v>
          </cell>
          <cell r="N1796" t="str">
            <v>Add on</v>
          </cell>
          <cell r="P1796" t="str">
            <v>PMR32</v>
          </cell>
          <cell r="Q1796" t="str">
            <v>DRP</v>
          </cell>
          <cell r="S1796">
            <v>0</v>
          </cell>
          <cell r="V1796">
            <v>0</v>
          </cell>
          <cell r="X1796">
            <v>0</v>
          </cell>
          <cell r="Y1796" t="str">
            <v>Adhe</v>
          </cell>
          <cell r="Z1796" t="str">
            <v>PED</v>
          </cell>
          <cell r="AA1796" t="str">
            <v>Ring Assy</v>
          </cell>
          <cell r="AB1796" t="str">
            <v>MG Adhe + DR Adhe</v>
          </cell>
        </row>
        <row r="1797">
          <cell r="D1797" t="str">
            <v>3174SBA00/IND</v>
          </cell>
          <cell r="E1797">
            <v>3174</v>
          </cell>
          <cell r="F1797">
            <v>33.700000000000003</v>
          </cell>
          <cell r="G1797" t="str">
            <v>Yes</v>
          </cell>
          <cell r="H1797">
            <v>31.400000000000002</v>
          </cell>
          <cell r="I1797" t="str">
            <v>FT</v>
          </cell>
          <cell r="J1797" t="str">
            <v>Audit</v>
          </cell>
          <cell r="K1797" t="str">
            <v>3174SBA02</v>
          </cell>
          <cell r="L1797" t="str">
            <v>RD</v>
          </cell>
          <cell r="M1797" t="str">
            <v>S-Group</v>
          </cell>
          <cell r="N1797" t="str">
            <v>Reg</v>
          </cell>
          <cell r="P1797" t="str">
            <v>PMR35</v>
          </cell>
          <cell r="Q1797" t="str">
            <v>DRP</v>
          </cell>
          <cell r="S1797">
            <v>0</v>
          </cell>
          <cell r="V1797">
            <v>0</v>
          </cell>
          <cell r="X1797">
            <v>0</v>
          </cell>
          <cell r="Y1797" t="str">
            <v>Gask</v>
          </cell>
          <cell r="Z1797" t="str">
            <v>G8</v>
          </cell>
          <cell r="AA1797" t="str">
            <v>Simple-Gasket</v>
          </cell>
          <cell r="AB1797" t="str">
            <v>Regular-Gask</v>
          </cell>
        </row>
        <row r="1798">
          <cell r="D1798" t="str">
            <v>3175SBA00/IND</v>
          </cell>
          <cell r="E1798">
            <v>3175</v>
          </cell>
          <cell r="F1798">
            <v>33.700000000000003</v>
          </cell>
          <cell r="G1798" t="str">
            <v>Yes</v>
          </cell>
          <cell r="H1798">
            <v>31.400000000000002</v>
          </cell>
          <cell r="I1798" t="str">
            <v>FT</v>
          </cell>
          <cell r="J1798" t="str">
            <v>Audit</v>
          </cell>
          <cell r="K1798" t="str">
            <v>3175SBA02</v>
          </cell>
          <cell r="L1798" t="str">
            <v>RD</v>
          </cell>
          <cell r="M1798" t="str">
            <v>S-Group</v>
          </cell>
          <cell r="N1798" t="str">
            <v>Reg</v>
          </cell>
          <cell r="P1798" t="str">
            <v>PMR37</v>
          </cell>
          <cell r="Q1798" t="str">
            <v>DRP</v>
          </cell>
          <cell r="R1798">
            <v>90</v>
          </cell>
          <cell r="S1798">
            <v>0</v>
          </cell>
          <cell r="V1798">
            <v>0</v>
          </cell>
          <cell r="X1798">
            <v>0</v>
          </cell>
          <cell r="Y1798" t="str">
            <v>Gask</v>
          </cell>
          <cell r="Z1798" t="str">
            <v>G1</v>
          </cell>
          <cell r="AA1798" t="str">
            <v>Simple-Gasket</v>
          </cell>
          <cell r="AB1798" t="str">
            <v>Regular-Gask</v>
          </cell>
        </row>
        <row r="1799">
          <cell r="D1799" t="str">
            <v>3177SAA00/IND</v>
          </cell>
          <cell r="E1799">
            <v>3177</v>
          </cell>
          <cell r="F1799">
            <v>33.700000000000003</v>
          </cell>
          <cell r="G1799" t="str">
            <v>Yes</v>
          </cell>
          <cell r="H1799">
            <v>31.400000000000002</v>
          </cell>
          <cell r="I1799" t="str">
            <v>FT</v>
          </cell>
          <cell r="J1799" t="str">
            <v>Audit</v>
          </cell>
          <cell r="K1799" t="str">
            <v>3177SAA02</v>
          </cell>
          <cell r="L1799" t="str">
            <v>RD</v>
          </cell>
          <cell r="M1799" t="str">
            <v>S-Group</v>
          </cell>
          <cell r="N1799" t="str">
            <v>Reg</v>
          </cell>
          <cell r="P1799" t="str">
            <v>NM</v>
          </cell>
          <cell r="Q1799" t="str">
            <v>DRP</v>
          </cell>
          <cell r="S1799">
            <v>0</v>
          </cell>
          <cell r="V1799">
            <v>0</v>
          </cell>
          <cell r="X1799">
            <v>0</v>
          </cell>
          <cell r="Y1799" t="str">
            <v>Gask</v>
          </cell>
          <cell r="Z1799" t="str">
            <v>G8</v>
          </cell>
          <cell r="AA1799" t="str">
            <v>Simple-Gasket</v>
          </cell>
          <cell r="AB1799" t="str">
            <v>Regular-Gask</v>
          </cell>
        </row>
        <row r="1800">
          <cell r="D1800" t="str">
            <v>3177SEA00/IND</v>
          </cell>
          <cell r="E1800">
            <v>3177</v>
          </cell>
          <cell r="F1800">
            <v>33.700000000000003</v>
          </cell>
          <cell r="G1800" t="str">
            <v>Yes</v>
          </cell>
          <cell r="H1800">
            <v>31.400000000000002</v>
          </cell>
          <cell r="I1800" t="str">
            <v>FT</v>
          </cell>
          <cell r="J1800" t="str">
            <v>Audit</v>
          </cell>
          <cell r="K1800" t="str">
            <v>3177SEA02</v>
          </cell>
          <cell r="L1800" t="str">
            <v>RD</v>
          </cell>
          <cell r="M1800" t="str">
            <v>S-Group</v>
          </cell>
          <cell r="N1800" t="str">
            <v>Reg</v>
          </cell>
          <cell r="P1800" t="str">
            <v>PMR37</v>
          </cell>
          <cell r="Q1800" t="str">
            <v>DRP</v>
          </cell>
          <cell r="R1800">
            <v>140</v>
          </cell>
          <cell r="S1800">
            <v>0</v>
          </cell>
          <cell r="V1800">
            <v>0</v>
          </cell>
          <cell r="X1800">
            <v>0</v>
          </cell>
          <cell r="Y1800" t="str">
            <v>Gask</v>
          </cell>
          <cell r="Z1800" t="str">
            <v>G8</v>
          </cell>
          <cell r="AA1800" t="str">
            <v>Simple-Gasket</v>
          </cell>
          <cell r="AB1800" t="str">
            <v>Regular-Gask</v>
          </cell>
        </row>
        <row r="1801">
          <cell r="D1801" t="str">
            <v>3178SSA00/IND</v>
          </cell>
          <cell r="E1801">
            <v>3178</v>
          </cell>
          <cell r="F1801">
            <v>33.700000000000003</v>
          </cell>
          <cell r="G1801" t="str">
            <v>Yes</v>
          </cell>
          <cell r="H1801">
            <v>31.400000000000002</v>
          </cell>
          <cell r="I1801" t="str">
            <v>FT</v>
          </cell>
          <cell r="J1801" t="str">
            <v>Audit</v>
          </cell>
          <cell r="K1801" t="str">
            <v>3178SSA02</v>
          </cell>
          <cell r="L1801" t="str">
            <v>RD</v>
          </cell>
          <cell r="M1801" t="str">
            <v>S-Group</v>
          </cell>
          <cell r="N1801" t="str">
            <v>Reg</v>
          </cell>
          <cell r="P1801" t="str">
            <v>PMR33</v>
          </cell>
          <cell r="Q1801" t="str">
            <v>DRP</v>
          </cell>
          <cell r="S1801">
            <v>0</v>
          </cell>
          <cell r="V1801">
            <v>0</v>
          </cell>
          <cell r="X1801">
            <v>0</v>
          </cell>
          <cell r="Y1801" t="str">
            <v>Gask</v>
          </cell>
          <cell r="Z1801" t="str">
            <v>G8</v>
          </cell>
          <cell r="AA1801" t="str">
            <v>Simple-Gasket</v>
          </cell>
          <cell r="AB1801" t="str">
            <v>Regular-Gask</v>
          </cell>
        </row>
        <row r="1802">
          <cell r="D1802" t="str">
            <v>3179SBA00/IND</v>
          </cell>
          <cell r="E1802">
            <v>3179</v>
          </cell>
          <cell r="F1802">
            <v>27.200000000000003</v>
          </cell>
          <cell r="G1802" t="str">
            <v>Yes</v>
          </cell>
          <cell r="H1802">
            <v>24.900000000000002</v>
          </cell>
          <cell r="I1802" t="str">
            <v>FT</v>
          </cell>
          <cell r="J1802" t="str">
            <v>Audit</v>
          </cell>
          <cell r="K1802" t="str">
            <v>3179SBA02</v>
          </cell>
          <cell r="L1802" t="str">
            <v>SH</v>
          </cell>
          <cell r="M1802" t="str">
            <v>S-Group</v>
          </cell>
          <cell r="N1802" t="str">
            <v>Reg</v>
          </cell>
          <cell r="P1802" t="str">
            <v>PMR33</v>
          </cell>
          <cell r="Q1802" t="str">
            <v>DRP</v>
          </cell>
          <cell r="S1802">
            <v>0</v>
          </cell>
          <cell r="V1802">
            <v>0</v>
          </cell>
          <cell r="X1802">
            <v>0</v>
          </cell>
          <cell r="Y1802" t="str">
            <v>Adhe</v>
          </cell>
          <cell r="Z1802" t="str">
            <v>G4</v>
          </cell>
          <cell r="AA1802" t="str">
            <v>Simple-Adhesive</v>
          </cell>
          <cell r="AB1802" t="str">
            <v>Regular-Adhe</v>
          </cell>
        </row>
        <row r="1803">
          <cell r="D1803" t="str">
            <v>3180SBA00/IND</v>
          </cell>
          <cell r="E1803">
            <v>3180</v>
          </cell>
          <cell r="F1803">
            <v>30.200000000000003</v>
          </cell>
          <cell r="G1803" t="str">
            <v>Yes</v>
          </cell>
          <cell r="H1803">
            <v>27.900000000000002</v>
          </cell>
          <cell r="I1803" t="str">
            <v>FT</v>
          </cell>
          <cell r="J1803" t="str">
            <v>Audit</v>
          </cell>
          <cell r="K1803" t="str">
            <v>3180SBA02</v>
          </cell>
          <cell r="L1803" t="str">
            <v>SH</v>
          </cell>
          <cell r="M1803" t="str">
            <v>S-Group</v>
          </cell>
          <cell r="N1803" t="str">
            <v>Reg</v>
          </cell>
          <cell r="P1803" t="str">
            <v>PMR32</v>
          </cell>
          <cell r="Q1803" t="str">
            <v>DRP</v>
          </cell>
          <cell r="S1803">
            <v>0</v>
          </cell>
          <cell r="V1803">
            <v>0</v>
          </cell>
          <cell r="X1803">
            <v>0</v>
          </cell>
          <cell r="Y1803" t="str">
            <v>Adhe</v>
          </cell>
          <cell r="Z1803" t="str">
            <v>G5</v>
          </cell>
          <cell r="AA1803" t="str">
            <v>Simple-Adhesive</v>
          </cell>
          <cell r="AB1803" t="str">
            <v>Regular-Adhe</v>
          </cell>
        </row>
        <row r="1804">
          <cell r="D1804" t="str">
            <v>3182KFB31/IND</v>
          </cell>
          <cell r="E1804">
            <v>3182</v>
          </cell>
          <cell r="F1804">
            <v>195.7</v>
          </cell>
          <cell r="G1804" t="str">
            <v>Yes</v>
          </cell>
          <cell r="H1804">
            <v>193.39999999999998</v>
          </cell>
          <cell r="I1804" t="str">
            <v>FT</v>
          </cell>
          <cell r="J1804" t="str">
            <v>Audit</v>
          </cell>
          <cell r="K1804" t="str">
            <v>3182SAB02</v>
          </cell>
          <cell r="L1804" t="str">
            <v>RD</v>
          </cell>
          <cell r="M1804" t="str">
            <v>C-Group</v>
          </cell>
          <cell r="N1804" t="str">
            <v>Add on</v>
          </cell>
          <cell r="P1804" t="str">
            <v>MTO-DRP</v>
          </cell>
          <cell r="Q1804" t="str">
            <v>DRP</v>
          </cell>
          <cell r="S1804">
            <v>0</v>
          </cell>
          <cell r="V1804">
            <v>0</v>
          </cell>
          <cell r="X1804">
            <v>0</v>
          </cell>
          <cell r="Y1804" t="str">
            <v>Sticker</v>
          </cell>
          <cell r="Z1804" t="str">
            <v>PED</v>
          </cell>
          <cell r="AA1804" t="str">
            <v>DR,PB,L.Ring,BC Screw Assy</v>
          </cell>
          <cell r="AB1804" t="str">
            <v>MG Adhe + DR sticker + Lug ring Screw</v>
          </cell>
        </row>
        <row r="1805">
          <cell r="D1805" t="str">
            <v>3182KFB32/IND</v>
          </cell>
          <cell r="E1805">
            <v>3182</v>
          </cell>
          <cell r="F1805">
            <v>195.7</v>
          </cell>
          <cell r="G1805" t="str">
            <v>Yes</v>
          </cell>
          <cell r="H1805">
            <v>193.39999999999998</v>
          </cell>
          <cell r="I1805" t="str">
            <v>FT</v>
          </cell>
          <cell r="J1805" t="str">
            <v>Audit</v>
          </cell>
          <cell r="K1805" t="str">
            <v>3182SAB02</v>
          </cell>
          <cell r="L1805" t="str">
            <v>RD</v>
          </cell>
          <cell r="M1805" t="str">
            <v>C-Group</v>
          </cell>
          <cell r="N1805" t="str">
            <v>Add on</v>
          </cell>
          <cell r="P1805" t="str">
            <v>PMR35</v>
          </cell>
          <cell r="Q1805" t="str">
            <v>DRP</v>
          </cell>
          <cell r="S1805">
            <v>0</v>
          </cell>
          <cell r="V1805">
            <v>0</v>
          </cell>
          <cell r="X1805">
            <v>0</v>
          </cell>
          <cell r="Y1805" t="str">
            <v>Sticker</v>
          </cell>
          <cell r="Z1805" t="str">
            <v>PED</v>
          </cell>
          <cell r="AA1805" t="str">
            <v>DR,PB,L.Ring,BC Screw Assy</v>
          </cell>
          <cell r="AB1805" t="str">
            <v>MG Adhe + DR sticker + Lug ring Screw</v>
          </cell>
        </row>
        <row r="1806">
          <cell r="D1806" t="str">
            <v>3182KFB33/IND</v>
          </cell>
          <cell r="E1806">
            <v>3182</v>
          </cell>
          <cell r="F1806">
            <v>195.7</v>
          </cell>
          <cell r="G1806" t="str">
            <v>Yes</v>
          </cell>
          <cell r="H1806">
            <v>193.39999999999998</v>
          </cell>
          <cell r="I1806" t="str">
            <v>FT</v>
          </cell>
          <cell r="J1806" t="str">
            <v>Audit</v>
          </cell>
          <cell r="K1806" t="str">
            <v>3182SAB02</v>
          </cell>
          <cell r="L1806" t="str">
            <v>RD</v>
          </cell>
          <cell r="M1806" t="str">
            <v>C-Group</v>
          </cell>
          <cell r="N1806" t="str">
            <v>Add on</v>
          </cell>
          <cell r="P1806" t="str">
            <v>MTO-DRP</v>
          </cell>
          <cell r="Q1806" t="str">
            <v>DRP</v>
          </cell>
          <cell r="S1806">
            <v>0</v>
          </cell>
          <cell r="V1806">
            <v>0</v>
          </cell>
          <cell r="X1806">
            <v>0</v>
          </cell>
          <cell r="Y1806" t="str">
            <v>Sticker</v>
          </cell>
          <cell r="Z1806" t="str">
            <v>PED</v>
          </cell>
          <cell r="AA1806" t="str">
            <v>DR,PB,L.Ring,BC Screw Assy</v>
          </cell>
          <cell r="AB1806" t="str">
            <v>MG Adhe + DR sticker + Lug ring Screw</v>
          </cell>
        </row>
        <row r="1807">
          <cell r="D1807" t="str">
            <v>3182KFB34/IND</v>
          </cell>
          <cell r="E1807">
            <v>3182</v>
          </cell>
          <cell r="F1807">
            <v>195.7</v>
          </cell>
          <cell r="G1807" t="str">
            <v>Yes</v>
          </cell>
          <cell r="H1807">
            <v>193.39999999999998</v>
          </cell>
          <cell r="I1807" t="str">
            <v>FT</v>
          </cell>
          <cell r="J1807" t="str">
            <v>Audit</v>
          </cell>
          <cell r="K1807" t="str">
            <v>3182SAB02</v>
          </cell>
          <cell r="L1807" t="str">
            <v>RD</v>
          </cell>
          <cell r="M1807" t="str">
            <v>C-Group</v>
          </cell>
          <cell r="N1807" t="str">
            <v>Add on</v>
          </cell>
          <cell r="P1807" t="str">
            <v>MTO-DRP</v>
          </cell>
          <cell r="Q1807" t="str">
            <v>DRP</v>
          </cell>
          <cell r="S1807">
            <v>0</v>
          </cell>
          <cell r="V1807">
            <v>0</v>
          </cell>
          <cell r="X1807">
            <v>0</v>
          </cell>
          <cell r="Y1807" t="str">
            <v>Sticker</v>
          </cell>
          <cell r="Z1807" t="str">
            <v>PED</v>
          </cell>
          <cell r="AA1807" t="str">
            <v>DR,PB,L.Ring,BC Screw Assy</v>
          </cell>
          <cell r="AB1807" t="str">
            <v>MG Adhe + DR sticker + Lug ring Screw</v>
          </cell>
        </row>
        <row r="1808">
          <cell r="D1808" t="str">
            <v>3182KSC31/IND</v>
          </cell>
          <cell r="E1808">
            <v>3182</v>
          </cell>
          <cell r="F1808">
            <v>195.7</v>
          </cell>
          <cell r="G1808" t="str">
            <v>Yes</v>
          </cell>
          <cell r="H1808">
            <v>193.39999999999998</v>
          </cell>
          <cell r="I1808" t="str">
            <v>FT</v>
          </cell>
          <cell r="J1808" t="str">
            <v>Audit</v>
          </cell>
          <cell r="K1808" t="str">
            <v>3182SSC02</v>
          </cell>
          <cell r="L1808" t="str">
            <v>RD</v>
          </cell>
          <cell r="M1808" t="str">
            <v>C-Group</v>
          </cell>
          <cell r="N1808" t="str">
            <v>Add on</v>
          </cell>
          <cell r="P1808" t="str">
            <v>MTO-DRP</v>
          </cell>
          <cell r="Q1808" t="str">
            <v>DRP</v>
          </cell>
          <cell r="S1808">
            <v>0</v>
          </cell>
          <cell r="V1808">
            <v>0</v>
          </cell>
          <cell r="X1808">
            <v>0</v>
          </cell>
          <cell r="Y1808" t="str">
            <v>Sticker</v>
          </cell>
          <cell r="Z1808" t="str">
            <v>PED</v>
          </cell>
          <cell r="AA1808" t="str">
            <v>DR,PB,L.Ring,BC Screw Assy</v>
          </cell>
          <cell r="AB1808" t="str">
            <v>MG Adhe + DR sticker + Lug ring Screw</v>
          </cell>
        </row>
        <row r="1809">
          <cell r="D1809" t="str">
            <v>3182KSC32/IND</v>
          </cell>
          <cell r="E1809">
            <v>3182</v>
          </cell>
          <cell r="F1809">
            <v>195.7</v>
          </cell>
          <cell r="G1809" t="str">
            <v>Yes</v>
          </cell>
          <cell r="H1809">
            <v>193.39999999999998</v>
          </cell>
          <cell r="I1809" t="str">
            <v>FT</v>
          </cell>
          <cell r="J1809" t="str">
            <v>Audit</v>
          </cell>
          <cell r="K1809" t="str">
            <v>3182SSC02</v>
          </cell>
          <cell r="L1809" t="str">
            <v>RD</v>
          </cell>
          <cell r="M1809" t="str">
            <v>C-Group</v>
          </cell>
          <cell r="N1809" t="str">
            <v>Add on</v>
          </cell>
          <cell r="P1809" t="str">
            <v>MTO-DRP</v>
          </cell>
          <cell r="Q1809" t="str">
            <v>DRP</v>
          </cell>
          <cell r="S1809">
            <v>0</v>
          </cell>
          <cell r="V1809">
            <v>0</v>
          </cell>
          <cell r="X1809">
            <v>0</v>
          </cell>
          <cell r="Y1809" t="str">
            <v>Sticker</v>
          </cell>
          <cell r="Z1809" t="str">
            <v>PED</v>
          </cell>
          <cell r="AA1809" t="str">
            <v>DR,PB,L.Ring,BC Screw Assy</v>
          </cell>
          <cell r="AB1809" t="str">
            <v>MG Adhe + DR sticker + Lug ring Screw</v>
          </cell>
        </row>
        <row r="1810">
          <cell r="D1810" t="str">
            <v>3182KSC33/IND</v>
          </cell>
          <cell r="E1810">
            <v>3182</v>
          </cell>
          <cell r="F1810">
            <v>195.7</v>
          </cell>
          <cell r="G1810" t="str">
            <v>Yes</v>
          </cell>
          <cell r="H1810">
            <v>193.39999999999998</v>
          </cell>
          <cell r="I1810" t="str">
            <v>FT</v>
          </cell>
          <cell r="J1810" t="str">
            <v>Audit</v>
          </cell>
          <cell r="K1810" t="str">
            <v>3182SSC02</v>
          </cell>
          <cell r="L1810" t="str">
            <v>RD</v>
          </cell>
          <cell r="M1810" t="str">
            <v>C-Group</v>
          </cell>
          <cell r="N1810" t="str">
            <v>Add on</v>
          </cell>
          <cell r="P1810" t="str">
            <v>MTO-DRP</v>
          </cell>
          <cell r="Q1810" t="str">
            <v>DRP</v>
          </cell>
          <cell r="S1810">
            <v>0</v>
          </cell>
          <cell r="V1810">
            <v>0</v>
          </cell>
          <cell r="X1810">
            <v>0</v>
          </cell>
          <cell r="Y1810" t="str">
            <v>Sticker</v>
          </cell>
          <cell r="Z1810" t="str">
            <v>PED</v>
          </cell>
          <cell r="AA1810" t="str">
            <v>DR,PB,L.Ring,BC Screw Assy</v>
          </cell>
          <cell r="AB1810" t="str">
            <v>MG Adhe + DR sticker + Lug ring Screw</v>
          </cell>
        </row>
        <row r="1811">
          <cell r="D1811" t="str">
            <v>3182KSC34/IND</v>
          </cell>
          <cell r="E1811">
            <v>3182</v>
          </cell>
          <cell r="F1811">
            <v>195.7</v>
          </cell>
          <cell r="G1811" t="str">
            <v>Yes</v>
          </cell>
          <cell r="H1811">
            <v>193.39999999999998</v>
          </cell>
          <cell r="I1811" t="str">
            <v>FT</v>
          </cell>
          <cell r="J1811" t="str">
            <v>Audit</v>
          </cell>
          <cell r="K1811" t="str">
            <v>3182SSC02</v>
          </cell>
          <cell r="L1811" t="str">
            <v>RD</v>
          </cell>
          <cell r="M1811" t="str">
            <v>C-Group</v>
          </cell>
          <cell r="N1811" t="str">
            <v>Add on</v>
          </cell>
          <cell r="P1811" t="str">
            <v>PMR36</v>
          </cell>
          <cell r="Q1811" t="str">
            <v>DRP</v>
          </cell>
          <cell r="S1811">
            <v>0</v>
          </cell>
          <cell r="V1811">
            <v>0</v>
          </cell>
          <cell r="X1811">
            <v>0</v>
          </cell>
          <cell r="Y1811" t="str">
            <v>Sticker</v>
          </cell>
          <cell r="Z1811" t="str">
            <v>PED</v>
          </cell>
          <cell r="AA1811" t="str">
            <v>DR,PB,L.Ring,BC Screw Assy</v>
          </cell>
          <cell r="AB1811" t="str">
            <v>MG Adhe + DR sticker + Lug ring Screw</v>
          </cell>
        </row>
        <row r="1812">
          <cell r="D1812" t="str">
            <v>3182KSD31/IND</v>
          </cell>
          <cell r="E1812">
            <v>3182</v>
          </cell>
          <cell r="F1812">
            <v>195.7</v>
          </cell>
          <cell r="G1812" t="str">
            <v>Yes</v>
          </cell>
          <cell r="H1812">
            <v>193.39999999999998</v>
          </cell>
          <cell r="I1812" t="str">
            <v>FT</v>
          </cell>
          <cell r="J1812" t="str">
            <v>Audit</v>
          </cell>
          <cell r="K1812" t="str">
            <v>3182QSD02/GUN</v>
          </cell>
          <cell r="L1812" t="str">
            <v>RD</v>
          </cell>
          <cell r="M1812" t="str">
            <v>C-Group</v>
          </cell>
          <cell r="N1812" t="str">
            <v>Add on</v>
          </cell>
          <cell r="P1812" t="str">
            <v>MTO-DRP</v>
          </cell>
          <cell r="Q1812" t="str">
            <v>DRP</v>
          </cell>
          <cell r="S1812">
            <v>0</v>
          </cell>
          <cell r="V1812">
            <v>0</v>
          </cell>
          <cell r="X1812">
            <v>0</v>
          </cell>
          <cell r="Y1812" t="str">
            <v>Sticker</v>
          </cell>
          <cell r="Z1812" t="str">
            <v>PED</v>
          </cell>
          <cell r="AA1812" t="str">
            <v>DR,PB,L.Ring,BC Screw Assy</v>
          </cell>
          <cell r="AB1812" t="str">
            <v>MG Adhe + DR sticker + Lug ring Screw</v>
          </cell>
        </row>
        <row r="1813">
          <cell r="D1813" t="str">
            <v>3182KSD32/IND</v>
          </cell>
          <cell r="E1813">
            <v>3182</v>
          </cell>
          <cell r="F1813">
            <v>195.7</v>
          </cell>
          <cell r="G1813" t="str">
            <v>Yes</v>
          </cell>
          <cell r="H1813">
            <v>193.39999999999998</v>
          </cell>
          <cell r="I1813" t="str">
            <v>FT</v>
          </cell>
          <cell r="J1813" t="str">
            <v>Audit</v>
          </cell>
          <cell r="K1813" t="str">
            <v>3182QSD02/GUN</v>
          </cell>
          <cell r="L1813" t="str">
            <v>RD</v>
          </cell>
          <cell r="M1813" t="str">
            <v>C-Group</v>
          </cell>
          <cell r="N1813" t="str">
            <v>Add on</v>
          </cell>
          <cell r="P1813" t="str">
            <v>PMR36</v>
          </cell>
          <cell r="Q1813" t="str">
            <v>DRP</v>
          </cell>
          <cell r="S1813">
            <v>0</v>
          </cell>
          <cell r="V1813">
            <v>0</v>
          </cell>
          <cell r="X1813">
            <v>0</v>
          </cell>
          <cell r="Y1813" t="str">
            <v>Sticker</v>
          </cell>
          <cell r="Z1813" t="str">
            <v>PED</v>
          </cell>
          <cell r="AA1813" t="str">
            <v>DR,PB,L.Ring,BC Screw Assy</v>
          </cell>
          <cell r="AB1813" t="str">
            <v>MG Adhe + DR sticker + Lug ring Screw</v>
          </cell>
        </row>
        <row r="1814">
          <cell r="D1814" t="str">
            <v>3182NSA31/IND</v>
          </cell>
          <cell r="E1814">
            <v>3182</v>
          </cell>
          <cell r="F1814">
            <v>195.7</v>
          </cell>
          <cell r="G1814" t="str">
            <v>Yes</v>
          </cell>
          <cell r="H1814">
            <v>193.39999999999998</v>
          </cell>
          <cell r="I1814" t="str">
            <v>FT</v>
          </cell>
          <cell r="J1814" t="str">
            <v>Audit</v>
          </cell>
          <cell r="K1814" t="str">
            <v>3182NSA02</v>
          </cell>
          <cell r="L1814" t="str">
            <v>RD</v>
          </cell>
          <cell r="M1814" t="str">
            <v>C-Group</v>
          </cell>
          <cell r="N1814" t="str">
            <v>Add on</v>
          </cell>
          <cell r="P1814" t="str">
            <v>PMR36</v>
          </cell>
          <cell r="Q1814" t="str">
            <v>DRP</v>
          </cell>
          <cell r="S1814">
            <v>0</v>
          </cell>
          <cell r="V1814">
            <v>0</v>
          </cell>
          <cell r="X1814">
            <v>0</v>
          </cell>
          <cell r="Y1814" t="str">
            <v>Sticker</v>
          </cell>
          <cell r="Z1814" t="str">
            <v>PED</v>
          </cell>
          <cell r="AA1814" t="str">
            <v>DR,PB,L.Ring,BC Screw Assy</v>
          </cell>
          <cell r="AB1814" t="str">
            <v>MG Adhe + DR sticker + Lug ring Screw</v>
          </cell>
        </row>
        <row r="1815">
          <cell r="D1815" t="str">
            <v>3182NSA32/IND</v>
          </cell>
          <cell r="E1815">
            <v>3182</v>
          </cell>
          <cell r="F1815">
            <v>195.7</v>
          </cell>
          <cell r="G1815" t="str">
            <v>Yes</v>
          </cell>
          <cell r="H1815">
            <v>193.39999999999998</v>
          </cell>
          <cell r="I1815" t="str">
            <v>FT</v>
          </cell>
          <cell r="J1815" t="str">
            <v>Audit</v>
          </cell>
          <cell r="K1815" t="str">
            <v>3182NSA02</v>
          </cell>
          <cell r="L1815" t="str">
            <v>RD</v>
          </cell>
          <cell r="M1815" t="str">
            <v>C-Group</v>
          </cell>
          <cell r="N1815" t="str">
            <v>Add on</v>
          </cell>
          <cell r="P1815" t="str">
            <v>MTO-DRP</v>
          </cell>
          <cell r="Q1815" t="str">
            <v>DRP</v>
          </cell>
          <cell r="S1815">
            <v>0</v>
          </cell>
          <cell r="V1815">
            <v>0</v>
          </cell>
          <cell r="X1815">
            <v>0</v>
          </cell>
          <cell r="Y1815" t="str">
            <v>Sticker</v>
          </cell>
          <cell r="Z1815" t="str">
            <v>PED</v>
          </cell>
          <cell r="AA1815" t="str">
            <v>DR,PB,L.Ring,BC Screw Assy</v>
          </cell>
          <cell r="AB1815" t="str">
            <v>MG Adhe + DR sticker + Lug ring Screw</v>
          </cell>
        </row>
        <row r="1816">
          <cell r="D1816" t="str">
            <v>3182NSA33/IND</v>
          </cell>
          <cell r="E1816">
            <v>3182</v>
          </cell>
          <cell r="F1816">
            <v>195.7</v>
          </cell>
          <cell r="G1816" t="str">
            <v>Yes</v>
          </cell>
          <cell r="H1816">
            <v>193.39999999999998</v>
          </cell>
          <cell r="I1816" t="str">
            <v>FT</v>
          </cell>
          <cell r="J1816" t="str">
            <v>Audit</v>
          </cell>
          <cell r="K1816" t="str">
            <v>3182NSA02</v>
          </cell>
          <cell r="L1816" t="str">
            <v>RD</v>
          </cell>
          <cell r="M1816" t="str">
            <v>C-Group</v>
          </cell>
          <cell r="N1816" t="str">
            <v>Add on</v>
          </cell>
          <cell r="P1816" t="str">
            <v>MTO-DRP</v>
          </cell>
          <cell r="Q1816" t="str">
            <v>DRP</v>
          </cell>
          <cell r="S1816">
            <v>0</v>
          </cell>
          <cell r="V1816">
            <v>0</v>
          </cell>
          <cell r="X1816">
            <v>0</v>
          </cell>
          <cell r="Y1816" t="str">
            <v>Sticker</v>
          </cell>
          <cell r="Z1816" t="str">
            <v>PED</v>
          </cell>
          <cell r="AA1816" t="str">
            <v>DR,PB,L.Ring,BC Screw Assy</v>
          </cell>
          <cell r="AB1816" t="str">
            <v>MG Adhe + DR sticker + Lug ring Screw</v>
          </cell>
        </row>
        <row r="1817">
          <cell r="D1817" t="str">
            <v>3182NSA34/IND</v>
          </cell>
          <cell r="E1817">
            <v>3182</v>
          </cell>
          <cell r="F1817">
            <v>195.7</v>
          </cell>
          <cell r="G1817" t="str">
            <v>Yes</v>
          </cell>
          <cell r="H1817">
            <v>193.39999999999998</v>
          </cell>
          <cell r="I1817" t="str">
            <v>FT</v>
          </cell>
          <cell r="J1817" t="str">
            <v>Audit</v>
          </cell>
          <cell r="K1817" t="str">
            <v>3182NSA02</v>
          </cell>
          <cell r="L1817" t="str">
            <v>RD</v>
          </cell>
          <cell r="M1817" t="str">
            <v>C-Group</v>
          </cell>
          <cell r="N1817" t="str">
            <v>Add on</v>
          </cell>
          <cell r="P1817" t="str">
            <v>MTO-DRP</v>
          </cell>
          <cell r="Q1817" t="str">
            <v>DRP</v>
          </cell>
          <cell r="S1817">
            <v>0</v>
          </cell>
          <cell r="V1817">
            <v>0</v>
          </cell>
          <cell r="X1817">
            <v>0</v>
          </cell>
          <cell r="Y1817" t="str">
            <v>Sticker</v>
          </cell>
          <cell r="Z1817" t="str">
            <v>PED</v>
          </cell>
          <cell r="AA1817" t="str">
            <v>DR,PB,L.Ring,BC Screw Assy</v>
          </cell>
          <cell r="AB1817" t="str">
            <v>MG Adhe + DR sticker + Lug ring Screw</v>
          </cell>
        </row>
        <row r="1818">
          <cell r="D1818" t="str">
            <v>3183SSA00/IND</v>
          </cell>
          <cell r="E1818">
            <v>3183</v>
          </cell>
          <cell r="F1818">
            <v>33.700000000000003</v>
          </cell>
          <cell r="G1818" t="str">
            <v>Yes</v>
          </cell>
          <cell r="H1818">
            <v>31.400000000000002</v>
          </cell>
          <cell r="I1818" t="str">
            <v>FT</v>
          </cell>
          <cell r="J1818" t="str">
            <v>Audit</v>
          </cell>
          <cell r="K1818" t="str">
            <v>3183SSA02</v>
          </cell>
          <cell r="L1818" t="str">
            <v>RD</v>
          </cell>
          <cell r="M1818" t="str">
            <v>S-Group</v>
          </cell>
          <cell r="N1818" t="str">
            <v>Reg</v>
          </cell>
          <cell r="P1818" t="str">
            <v>PMR35</v>
          </cell>
          <cell r="Q1818" t="str">
            <v>DRP</v>
          </cell>
          <cell r="S1818">
            <v>0</v>
          </cell>
          <cell r="V1818">
            <v>0</v>
          </cell>
          <cell r="X1818">
            <v>0</v>
          </cell>
          <cell r="Y1818" t="str">
            <v>Gask</v>
          </cell>
          <cell r="Z1818" t="str">
            <v>G2</v>
          </cell>
          <cell r="AA1818" t="str">
            <v>Simple-Gasket</v>
          </cell>
          <cell r="AB1818" t="str">
            <v>Regular-Gask</v>
          </cell>
        </row>
        <row r="1819">
          <cell r="D1819" t="str">
            <v>3184NAA00/IND</v>
          </cell>
          <cell r="E1819">
            <v>3184</v>
          </cell>
          <cell r="F1819">
            <v>39.1</v>
          </cell>
          <cell r="G1819" t="str">
            <v>Yes</v>
          </cell>
          <cell r="H1819">
            <v>36.800000000000004</v>
          </cell>
          <cell r="I1819" t="str">
            <v>FT</v>
          </cell>
          <cell r="J1819" t="str">
            <v>Audit</v>
          </cell>
          <cell r="K1819" t="str">
            <v>3184NAA02</v>
          </cell>
          <cell r="L1819" t="str">
            <v>RD</v>
          </cell>
          <cell r="M1819" t="str">
            <v>S-Group</v>
          </cell>
          <cell r="N1819" t="str">
            <v>Reg</v>
          </cell>
          <cell r="O1819" t="str">
            <v>3.B</v>
          </cell>
          <cell r="P1819" t="str">
            <v>MTS-RET</v>
          </cell>
          <cell r="Q1819" t="str">
            <v>Live</v>
          </cell>
          <cell r="R1819">
            <v>654</v>
          </cell>
          <cell r="S1819">
            <v>687</v>
          </cell>
          <cell r="T1819">
            <v>777</v>
          </cell>
          <cell r="U1819">
            <v>724</v>
          </cell>
          <cell r="V1819">
            <v>830</v>
          </cell>
          <cell r="W1819">
            <v>910</v>
          </cell>
          <cell r="X1819">
            <v>570</v>
          </cell>
          <cell r="Y1819" t="str">
            <v>Gask</v>
          </cell>
          <cell r="Z1819" t="str">
            <v>G2</v>
          </cell>
          <cell r="AA1819" t="str">
            <v>Simple-Gasket</v>
          </cell>
          <cell r="AB1819" t="str">
            <v>Regular-Gask</v>
          </cell>
        </row>
        <row r="1820">
          <cell r="D1820" t="str">
            <v>3184NAB31/IND</v>
          </cell>
          <cell r="E1820">
            <v>3184</v>
          </cell>
          <cell r="F1820">
            <v>31.6</v>
          </cell>
          <cell r="G1820" t="str">
            <v>Yes</v>
          </cell>
          <cell r="H1820">
            <v>29.3</v>
          </cell>
          <cell r="I1820" t="str">
            <v>FT</v>
          </cell>
          <cell r="J1820" t="str">
            <v>Audit</v>
          </cell>
          <cell r="K1820" t="str">
            <v>3184NAB02</v>
          </cell>
          <cell r="L1820" t="str">
            <v>RD</v>
          </cell>
          <cell r="M1820" t="str">
            <v>S-Group</v>
          </cell>
          <cell r="N1820" t="str">
            <v>Reg</v>
          </cell>
          <cell r="O1820" t="str">
            <v>4.T(NP)</v>
          </cell>
          <cell r="P1820" t="str">
            <v>MTS-RET</v>
          </cell>
          <cell r="Q1820" t="str">
            <v>Live</v>
          </cell>
          <cell r="V1820">
            <v>500</v>
          </cell>
          <cell r="W1820">
            <v>500</v>
          </cell>
          <cell r="X1820">
            <v>710</v>
          </cell>
          <cell r="Y1820" t="str">
            <v>Adhe</v>
          </cell>
          <cell r="Z1820" t="str">
            <v>G2</v>
          </cell>
          <cell r="AA1820" t="str">
            <v>Simple-Adhesive</v>
          </cell>
          <cell r="AB1820" t="str">
            <v>Regular-Adhe</v>
          </cell>
        </row>
        <row r="1821">
          <cell r="D1821" t="str">
            <v>3184QAB31/IND</v>
          </cell>
          <cell r="E1821">
            <v>3184</v>
          </cell>
          <cell r="F1821">
            <v>31.6</v>
          </cell>
          <cell r="G1821" t="str">
            <v>Yes</v>
          </cell>
          <cell r="H1821">
            <v>29.3</v>
          </cell>
          <cell r="I1821" t="str">
            <v>FT</v>
          </cell>
          <cell r="J1821" t="str">
            <v>Audit</v>
          </cell>
          <cell r="K1821" t="str">
            <v>3184QAB02/BLU</v>
          </cell>
          <cell r="L1821" t="str">
            <v>RD</v>
          </cell>
          <cell r="M1821" t="str">
            <v>S-Group</v>
          </cell>
          <cell r="N1821" t="str">
            <v>Reg</v>
          </cell>
          <cell r="O1821" t="str">
            <v>4.T(NP)</v>
          </cell>
          <cell r="P1821" t="str">
            <v>MTS-RET</v>
          </cell>
          <cell r="Q1821" t="str">
            <v>Live</v>
          </cell>
          <cell r="V1821">
            <v>500</v>
          </cell>
          <cell r="W1821">
            <v>500</v>
          </cell>
          <cell r="X1821">
            <v>480</v>
          </cell>
          <cell r="Y1821" t="str">
            <v>Adhe</v>
          </cell>
          <cell r="Z1821" t="str">
            <v>G2</v>
          </cell>
          <cell r="AA1821" t="str">
            <v>Simple-Adhesive</v>
          </cell>
          <cell r="AB1821" t="str">
            <v>Regular-Adhe</v>
          </cell>
        </row>
        <row r="1822">
          <cell r="D1822" t="str">
            <v>3184QAB32/IND</v>
          </cell>
          <cell r="E1822">
            <v>3184</v>
          </cell>
          <cell r="F1822">
            <v>31.6</v>
          </cell>
          <cell r="G1822" t="str">
            <v>Yes</v>
          </cell>
          <cell r="H1822">
            <v>29.3</v>
          </cell>
          <cell r="I1822" t="str">
            <v>FT</v>
          </cell>
          <cell r="J1822" t="str">
            <v>Audit</v>
          </cell>
          <cell r="K1822" t="str">
            <v>3184QAB02/BRN</v>
          </cell>
          <cell r="L1822" t="str">
            <v>RD</v>
          </cell>
          <cell r="M1822" t="str">
            <v>S-Group</v>
          </cell>
          <cell r="N1822" t="str">
            <v>Reg</v>
          </cell>
          <cell r="O1822" t="str">
            <v>4.T(NP)</v>
          </cell>
          <cell r="P1822" t="str">
            <v>MTS-RET</v>
          </cell>
          <cell r="Q1822" t="str">
            <v>Live</v>
          </cell>
          <cell r="V1822">
            <v>500</v>
          </cell>
          <cell r="W1822">
            <v>500</v>
          </cell>
          <cell r="X1822">
            <v>420</v>
          </cell>
          <cell r="Y1822" t="str">
            <v>Adhe</v>
          </cell>
          <cell r="Z1822" t="str">
            <v>G2</v>
          </cell>
          <cell r="AA1822" t="str">
            <v>Simple-Adhesive</v>
          </cell>
          <cell r="AB1822" t="str">
            <v>Regular-Adhe</v>
          </cell>
        </row>
        <row r="1823">
          <cell r="D1823" t="str">
            <v>3184QAB33/IND</v>
          </cell>
          <cell r="E1823">
            <v>3184</v>
          </cell>
          <cell r="F1823">
            <v>39.1</v>
          </cell>
          <cell r="G1823" t="str">
            <v>Yes</v>
          </cell>
          <cell r="H1823">
            <v>36.800000000000004</v>
          </cell>
          <cell r="I1823" t="str">
            <v>FT</v>
          </cell>
          <cell r="J1823" t="str">
            <v>Audit</v>
          </cell>
          <cell r="K1823" t="str">
            <v>3184QAB02/BL01</v>
          </cell>
          <cell r="L1823" t="str">
            <v>RD</v>
          </cell>
          <cell r="M1823" t="str">
            <v>S-Group</v>
          </cell>
          <cell r="N1823" t="str">
            <v>Reg</v>
          </cell>
          <cell r="P1823" t="str">
            <v>MTS-ECR</v>
          </cell>
          <cell r="Q1823" t="str">
            <v>DRP</v>
          </cell>
          <cell r="Y1823" t="str">
            <v>Adhe</v>
          </cell>
          <cell r="AA1823" t="str">
            <v>Simple-Adhesive</v>
          </cell>
          <cell r="AB1823" t="str">
            <v>Regular-Adhe</v>
          </cell>
        </row>
        <row r="1824">
          <cell r="D1824" t="str">
            <v>3184SAA00/IND</v>
          </cell>
          <cell r="E1824">
            <v>3184</v>
          </cell>
          <cell r="F1824">
            <v>39.1</v>
          </cell>
          <cell r="G1824" t="str">
            <v>Yes</v>
          </cell>
          <cell r="H1824">
            <v>36.800000000000004</v>
          </cell>
          <cell r="I1824" t="str">
            <v>FT</v>
          </cell>
          <cell r="J1824" t="str">
            <v>Audit</v>
          </cell>
          <cell r="K1824" t="str">
            <v>3184SAA02</v>
          </cell>
          <cell r="L1824" t="str">
            <v>RD</v>
          </cell>
          <cell r="M1824" t="str">
            <v>S-Group</v>
          </cell>
          <cell r="N1824" t="str">
            <v>Reg</v>
          </cell>
          <cell r="P1824" t="str">
            <v>PMR39</v>
          </cell>
          <cell r="Q1824" t="str">
            <v>DRP</v>
          </cell>
          <cell r="R1824">
            <v>1639</v>
          </cell>
          <cell r="S1824">
            <v>957</v>
          </cell>
          <cell r="T1824">
            <v>937</v>
          </cell>
          <cell r="U1824">
            <v>213</v>
          </cell>
          <cell r="V1824">
            <v>213</v>
          </cell>
          <cell r="X1824">
            <v>0</v>
          </cell>
          <cell r="Y1824" t="str">
            <v>Gask</v>
          </cell>
          <cell r="Z1824" t="str">
            <v>G2</v>
          </cell>
          <cell r="AA1824" t="str">
            <v>Simple-Gasket</v>
          </cell>
          <cell r="AB1824" t="str">
            <v>Regular-Gask</v>
          </cell>
        </row>
        <row r="1825">
          <cell r="D1825" t="str">
            <v>3184SSA00/IND</v>
          </cell>
          <cell r="E1825">
            <v>3184</v>
          </cell>
          <cell r="F1825">
            <v>39.1</v>
          </cell>
          <cell r="G1825" t="str">
            <v>Yes</v>
          </cell>
          <cell r="H1825">
            <v>36.800000000000004</v>
          </cell>
          <cell r="I1825" t="str">
            <v>FT</v>
          </cell>
          <cell r="J1825" t="str">
            <v>Audit</v>
          </cell>
          <cell r="K1825" t="str">
            <v>3184SSA02</v>
          </cell>
          <cell r="L1825" t="str">
            <v>RD</v>
          </cell>
          <cell r="M1825" t="str">
            <v>S-Group</v>
          </cell>
          <cell r="N1825" t="str">
            <v>Reg</v>
          </cell>
          <cell r="P1825" t="str">
            <v>PMR37</v>
          </cell>
          <cell r="Q1825" t="str">
            <v>DRP</v>
          </cell>
          <cell r="R1825">
            <v>422</v>
          </cell>
          <cell r="S1825">
            <v>0</v>
          </cell>
          <cell r="V1825">
            <v>0</v>
          </cell>
          <cell r="X1825">
            <v>0</v>
          </cell>
          <cell r="Y1825" t="str">
            <v>Gask</v>
          </cell>
          <cell r="Z1825" t="str">
            <v>G2</v>
          </cell>
          <cell r="AA1825" t="str">
            <v>Simple-Gasket</v>
          </cell>
          <cell r="AB1825" t="str">
            <v>Regular-Gask</v>
          </cell>
        </row>
        <row r="1826">
          <cell r="D1826" t="str">
            <v>3187SFA00/IND</v>
          </cell>
          <cell r="E1826">
            <v>3187</v>
          </cell>
          <cell r="F1826">
            <v>49.3</v>
          </cell>
          <cell r="G1826" t="str">
            <v>Yes</v>
          </cell>
          <cell r="H1826">
            <v>47</v>
          </cell>
          <cell r="I1826" t="str">
            <v>FT</v>
          </cell>
          <cell r="J1826" t="str">
            <v>Audit</v>
          </cell>
          <cell r="K1826" t="str">
            <v>3187SFA02</v>
          </cell>
          <cell r="L1826" t="str">
            <v>RD</v>
          </cell>
          <cell r="M1826" t="str">
            <v>C-Group</v>
          </cell>
          <cell r="N1826" t="str">
            <v>Add on</v>
          </cell>
          <cell r="P1826" t="str">
            <v>PMR37</v>
          </cell>
          <cell r="Q1826" t="str">
            <v>DRP</v>
          </cell>
          <cell r="R1826">
            <v>162</v>
          </cell>
          <cell r="S1826">
            <v>0</v>
          </cell>
          <cell r="V1826">
            <v>0</v>
          </cell>
          <cell r="X1826">
            <v>0</v>
          </cell>
          <cell r="Y1826" t="str">
            <v>Gask</v>
          </cell>
          <cell r="Z1826" t="str">
            <v>A3</v>
          </cell>
          <cell r="AA1826" t="str">
            <v>Push botton Assy</v>
          </cell>
          <cell r="AB1826" t="str">
            <v>MG Gask + PB assembly</v>
          </cell>
        </row>
        <row r="1827">
          <cell r="D1827" t="str">
            <v>3187SFB00/IND</v>
          </cell>
          <cell r="E1827">
            <v>3187</v>
          </cell>
          <cell r="F1827">
            <v>49.3</v>
          </cell>
          <cell r="G1827" t="str">
            <v>Yes</v>
          </cell>
          <cell r="H1827">
            <v>47</v>
          </cell>
          <cell r="I1827" t="str">
            <v>FT</v>
          </cell>
          <cell r="J1827" t="str">
            <v>Audit</v>
          </cell>
          <cell r="K1827" t="str">
            <v>3187SFB02</v>
          </cell>
          <cell r="L1827" t="str">
            <v>RD</v>
          </cell>
          <cell r="M1827" t="str">
            <v>S-Group</v>
          </cell>
          <cell r="N1827" t="str">
            <v>Reg</v>
          </cell>
          <cell r="P1827" t="str">
            <v>PMR36</v>
          </cell>
          <cell r="Q1827" t="str">
            <v>DRP</v>
          </cell>
          <cell r="S1827">
            <v>0</v>
          </cell>
          <cell r="V1827">
            <v>0</v>
          </cell>
          <cell r="X1827">
            <v>0</v>
          </cell>
          <cell r="Y1827" t="str">
            <v>Gask</v>
          </cell>
          <cell r="Z1827" t="str">
            <v>G2</v>
          </cell>
          <cell r="AA1827" t="str">
            <v>Simple-Gasket</v>
          </cell>
          <cell r="AB1827" t="str">
            <v>Regular-Gask</v>
          </cell>
        </row>
        <row r="1828">
          <cell r="D1828" t="str">
            <v>3187SFC00/IND</v>
          </cell>
          <cell r="E1828">
            <v>3187</v>
          </cell>
          <cell r="F1828">
            <v>49.3</v>
          </cell>
          <cell r="G1828" t="str">
            <v>Yes</v>
          </cell>
          <cell r="H1828">
            <v>47</v>
          </cell>
          <cell r="I1828" t="str">
            <v>FT</v>
          </cell>
          <cell r="J1828" t="str">
            <v>Audit</v>
          </cell>
          <cell r="K1828" t="str">
            <v>3187SFC02</v>
          </cell>
          <cell r="L1828" t="str">
            <v>RD</v>
          </cell>
          <cell r="M1828" t="str">
            <v>S-Group</v>
          </cell>
          <cell r="N1828" t="str">
            <v>Reg</v>
          </cell>
          <cell r="P1828" t="str">
            <v>PMR39</v>
          </cell>
          <cell r="Q1828" t="str">
            <v>DRP</v>
          </cell>
          <cell r="R1828">
            <v>180</v>
          </cell>
          <cell r="S1828">
            <v>180</v>
          </cell>
          <cell r="T1828">
            <v>200</v>
          </cell>
          <cell r="U1828">
            <v>180</v>
          </cell>
          <cell r="V1828">
            <v>200</v>
          </cell>
          <cell r="X1828">
            <v>0</v>
          </cell>
          <cell r="Y1828" t="str">
            <v>Gask</v>
          </cell>
          <cell r="Z1828" t="str">
            <v>G2</v>
          </cell>
          <cell r="AA1828" t="str">
            <v>Simple-Gasket</v>
          </cell>
          <cell r="AB1828" t="str">
            <v>Regular-Gask</v>
          </cell>
        </row>
        <row r="1829">
          <cell r="D1829" t="str">
            <v>3187YSC00/BA/IND</v>
          </cell>
          <cell r="E1829">
            <v>3187</v>
          </cell>
          <cell r="F1829">
            <v>49.3</v>
          </cell>
          <cell r="G1829" t="str">
            <v>Yes</v>
          </cell>
          <cell r="H1829">
            <v>47</v>
          </cell>
          <cell r="I1829" t="str">
            <v>FT</v>
          </cell>
          <cell r="J1829" t="str">
            <v>Audit</v>
          </cell>
          <cell r="K1829" t="str">
            <v>3187YSC02/BA</v>
          </cell>
          <cell r="L1829" t="str">
            <v>RD</v>
          </cell>
          <cell r="M1829" t="str">
            <v>S-Group</v>
          </cell>
          <cell r="N1829" t="str">
            <v>Reg</v>
          </cell>
          <cell r="P1829" t="str">
            <v>PMR37</v>
          </cell>
          <cell r="Q1829" t="str">
            <v>DRP</v>
          </cell>
          <cell r="R1829">
            <v>140</v>
          </cell>
          <cell r="S1829">
            <v>0</v>
          </cell>
          <cell r="V1829">
            <v>0</v>
          </cell>
          <cell r="X1829">
            <v>0</v>
          </cell>
          <cell r="Y1829" t="str">
            <v>Gask</v>
          </cell>
          <cell r="Z1829" t="str">
            <v>G2</v>
          </cell>
          <cell r="AA1829" t="str">
            <v>Simple-Gasket</v>
          </cell>
          <cell r="AB1829" t="str">
            <v>Regular-Gask</v>
          </cell>
        </row>
        <row r="1830">
          <cell r="D1830" t="str">
            <v>3188KFA31/IND</v>
          </cell>
          <cell r="E1830">
            <v>3188</v>
          </cell>
          <cell r="F1830">
            <v>73.799999999999983</v>
          </cell>
          <cell r="G1830" t="str">
            <v>Yes</v>
          </cell>
          <cell r="H1830">
            <v>71.499999999999986</v>
          </cell>
          <cell r="I1830" t="str">
            <v>FT</v>
          </cell>
          <cell r="J1830" t="str">
            <v>Audit</v>
          </cell>
          <cell r="K1830" t="str">
            <v>3188SAA02</v>
          </cell>
          <cell r="L1830" t="str">
            <v>RD</v>
          </cell>
          <cell r="M1830" t="str">
            <v>C-Group</v>
          </cell>
          <cell r="N1830" t="str">
            <v>Add on</v>
          </cell>
          <cell r="P1830" t="str">
            <v>PMR37</v>
          </cell>
          <cell r="Q1830" t="str">
            <v>DRP</v>
          </cell>
          <cell r="R1830">
            <v>156</v>
          </cell>
          <cell r="S1830">
            <v>0</v>
          </cell>
          <cell r="V1830">
            <v>0</v>
          </cell>
          <cell r="X1830">
            <v>0</v>
          </cell>
          <cell r="Y1830" t="str">
            <v>Gask</v>
          </cell>
          <cell r="Z1830" t="str">
            <v>PED</v>
          </cell>
          <cell r="AA1830" t="str">
            <v>Ring Assy</v>
          </cell>
          <cell r="AB1830" t="str">
            <v>MG Gask + DR Sticker</v>
          </cell>
        </row>
        <row r="1831">
          <cell r="D1831" t="str">
            <v>3188KFB31/IND</v>
          </cell>
          <cell r="E1831">
            <v>3188</v>
          </cell>
          <cell r="F1831">
            <v>73.799999999999983</v>
          </cell>
          <cell r="G1831" t="str">
            <v>Yes</v>
          </cell>
          <cell r="H1831">
            <v>71.499999999999986</v>
          </cell>
          <cell r="I1831" t="str">
            <v>FT</v>
          </cell>
          <cell r="J1831" t="str">
            <v>Audit</v>
          </cell>
          <cell r="K1831" t="str">
            <v>3188SAB02</v>
          </cell>
          <cell r="L1831" t="str">
            <v>RD</v>
          </cell>
          <cell r="M1831" t="str">
            <v>C-Group</v>
          </cell>
          <cell r="N1831" t="str">
            <v>Add on</v>
          </cell>
          <cell r="P1831" t="str">
            <v>PMR36</v>
          </cell>
          <cell r="Q1831" t="str">
            <v>DRP</v>
          </cell>
          <cell r="S1831">
            <v>0</v>
          </cell>
          <cell r="V1831">
            <v>0</v>
          </cell>
          <cell r="X1831">
            <v>0</v>
          </cell>
          <cell r="Y1831" t="str">
            <v>Gask</v>
          </cell>
          <cell r="Z1831" t="str">
            <v>PED</v>
          </cell>
          <cell r="AA1831" t="str">
            <v>Ring Assy</v>
          </cell>
          <cell r="AB1831" t="str">
            <v>MG Gask + DR Sticker</v>
          </cell>
        </row>
        <row r="1832">
          <cell r="D1832" t="str">
            <v>3188KSA31/IND</v>
          </cell>
          <cell r="E1832">
            <v>3188</v>
          </cell>
          <cell r="F1832">
            <v>73.799999999999983</v>
          </cell>
          <cell r="G1832" t="str">
            <v>Yes</v>
          </cell>
          <cell r="H1832">
            <v>71.499999999999986</v>
          </cell>
          <cell r="I1832" t="str">
            <v>FT</v>
          </cell>
          <cell r="J1832" t="str">
            <v>Audit</v>
          </cell>
          <cell r="K1832" t="str">
            <v>3188SSA02</v>
          </cell>
          <cell r="L1832" t="str">
            <v>RD</v>
          </cell>
          <cell r="M1832" t="str">
            <v>C-Group</v>
          </cell>
          <cell r="N1832" t="str">
            <v>Add on</v>
          </cell>
          <cell r="P1832" t="str">
            <v>PMR36</v>
          </cell>
          <cell r="Q1832" t="str">
            <v>DRP</v>
          </cell>
          <cell r="S1832">
            <v>0</v>
          </cell>
          <cell r="V1832">
            <v>0</v>
          </cell>
          <cell r="X1832">
            <v>0</v>
          </cell>
          <cell r="Y1832" t="str">
            <v>Gask</v>
          </cell>
          <cell r="Z1832" t="str">
            <v>PED</v>
          </cell>
          <cell r="AA1832" t="str">
            <v>Ring Assy</v>
          </cell>
          <cell r="AB1832" t="str">
            <v>MG Gask + DR Sticker</v>
          </cell>
        </row>
        <row r="1833">
          <cell r="D1833" t="str">
            <v>3189KSA31/IND</v>
          </cell>
          <cell r="E1833">
            <v>3189</v>
          </cell>
          <cell r="F1833">
            <v>51.4</v>
          </cell>
          <cell r="G1833" t="str">
            <v>Yes</v>
          </cell>
          <cell r="H1833">
            <v>49.1</v>
          </cell>
          <cell r="I1833" t="str">
            <v>FT</v>
          </cell>
          <cell r="J1833" t="str">
            <v>Audit</v>
          </cell>
          <cell r="K1833" t="str">
            <v>3189SSA02</v>
          </cell>
          <cell r="L1833" t="str">
            <v>RD</v>
          </cell>
          <cell r="M1833" t="str">
            <v>C-Group</v>
          </cell>
          <cell r="N1833" t="str">
            <v>Add on</v>
          </cell>
          <cell r="P1833" t="str">
            <v>PMR37</v>
          </cell>
          <cell r="Q1833" t="str">
            <v>DRP</v>
          </cell>
          <cell r="R1833">
            <v>143</v>
          </cell>
          <cell r="S1833">
            <v>0</v>
          </cell>
          <cell r="V1833">
            <v>0</v>
          </cell>
          <cell r="X1833">
            <v>0</v>
          </cell>
          <cell r="Y1833" t="str">
            <v>Gask</v>
          </cell>
          <cell r="Z1833" t="str">
            <v>A2</v>
          </cell>
          <cell r="AA1833" t="str">
            <v>Ring Assy</v>
          </cell>
          <cell r="AB1833" t="str">
            <v>MG Adhe + DR Adhe + Orientation</v>
          </cell>
        </row>
        <row r="1834">
          <cell r="D1834" t="str">
            <v>3189KSA32/IND</v>
          </cell>
          <cell r="E1834">
            <v>3189</v>
          </cell>
          <cell r="F1834">
            <v>51.4</v>
          </cell>
          <cell r="G1834" t="str">
            <v>Yes</v>
          </cell>
          <cell r="H1834">
            <v>49.1</v>
          </cell>
          <cell r="I1834" t="str">
            <v>FT</v>
          </cell>
          <cell r="J1834" t="str">
            <v>Audit</v>
          </cell>
          <cell r="K1834" t="str">
            <v>3189SSA02</v>
          </cell>
          <cell r="L1834" t="str">
            <v>RD</v>
          </cell>
          <cell r="M1834" t="str">
            <v>C-Group</v>
          </cell>
          <cell r="N1834" t="str">
            <v>Add on</v>
          </cell>
          <cell r="P1834" t="str">
            <v>PMR37</v>
          </cell>
          <cell r="Q1834" t="str">
            <v>DRP</v>
          </cell>
          <cell r="R1834">
            <v>365</v>
          </cell>
          <cell r="S1834">
            <v>0</v>
          </cell>
          <cell r="V1834">
            <v>0</v>
          </cell>
          <cell r="X1834">
            <v>0</v>
          </cell>
          <cell r="Y1834" t="str">
            <v>Gask</v>
          </cell>
          <cell r="Z1834" t="str">
            <v>A2</v>
          </cell>
          <cell r="AA1834" t="str">
            <v>Ring Assy</v>
          </cell>
          <cell r="AB1834" t="str">
            <v>MG Adhe + DR Adhe + Orientation</v>
          </cell>
        </row>
        <row r="1835">
          <cell r="D1835" t="str">
            <v>3191KSA31/IND</v>
          </cell>
          <cell r="E1835">
            <v>3191</v>
          </cell>
          <cell r="F1835">
            <v>44.9</v>
          </cell>
          <cell r="G1835" t="str">
            <v>Yes</v>
          </cell>
          <cell r="H1835">
            <v>42.6</v>
          </cell>
          <cell r="I1835" t="str">
            <v>FT</v>
          </cell>
          <cell r="J1835" t="str">
            <v>Audit</v>
          </cell>
          <cell r="K1835" t="str">
            <v>3191SSA02/01</v>
          </cell>
          <cell r="L1835" t="str">
            <v>RD</v>
          </cell>
          <cell r="M1835" t="str">
            <v>S-Group</v>
          </cell>
          <cell r="N1835" t="str">
            <v>Reg</v>
          </cell>
          <cell r="P1835" t="str">
            <v>PMR34</v>
          </cell>
          <cell r="Q1835" t="str">
            <v>DRP</v>
          </cell>
          <cell r="S1835">
            <v>0</v>
          </cell>
          <cell r="V1835">
            <v>0</v>
          </cell>
          <cell r="X1835">
            <v>0</v>
          </cell>
          <cell r="Y1835" t="str">
            <v>Adhe</v>
          </cell>
          <cell r="Z1835" t="str">
            <v>G4</v>
          </cell>
          <cell r="AA1835" t="str">
            <v>Simple-Adhesive</v>
          </cell>
          <cell r="AB1835" t="str">
            <v>Regular-Adhe</v>
          </cell>
        </row>
        <row r="1836">
          <cell r="D1836" t="str">
            <v>3191KSB31/IND</v>
          </cell>
          <cell r="E1836">
            <v>3191</v>
          </cell>
          <cell r="F1836">
            <v>44.9</v>
          </cell>
          <cell r="G1836" t="str">
            <v>Yes</v>
          </cell>
          <cell r="H1836">
            <v>42.6</v>
          </cell>
          <cell r="I1836" t="str">
            <v>FT</v>
          </cell>
          <cell r="J1836" t="str">
            <v>Audit</v>
          </cell>
          <cell r="K1836" t="str">
            <v>3191ASB02/01/01</v>
          </cell>
          <cell r="L1836" t="str">
            <v>RD</v>
          </cell>
          <cell r="M1836" t="str">
            <v>S-Group</v>
          </cell>
          <cell r="N1836" t="str">
            <v>Reg</v>
          </cell>
          <cell r="P1836" t="str">
            <v>PMR34</v>
          </cell>
          <cell r="Q1836" t="str">
            <v>DRP</v>
          </cell>
          <cell r="S1836">
            <v>0</v>
          </cell>
          <cell r="V1836">
            <v>0</v>
          </cell>
          <cell r="X1836">
            <v>0</v>
          </cell>
          <cell r="Y1836" t="str">
            <v>Adhe</v>
          </cell>
          <cell r="Z1836" t="str">
            <v>G4</v>
          </cell>
          <cell r="AA1836" t="str">
            <v>Simple-Adhesive</v>
          </cell>
          <cell r="AB1836" t="str">
            <v>Regular-Adhe</v>
          </cell>
        </row>
        <row r="1837">
          <cell r="D1837" t="str">
            <v>3191KSB32/IND</v>
          </cell>
          <cell r="E1837">
            <v>3191</v>
          </cell>
          <cell r="F1837">
            <v>44.9</v>
          </cell>
          <cell r="G1837" t="str">
            <v>Yes</v>
          </cell>
          <cell r="H1837">
            <v>42.6</v>
          </cell>
          <cell r="I1837" t="str">
            <v>FT</v>
          </cell>
          <cell r="J1837" t="str">
            <v>Audit</v>
          </cell>
          <cell r="K1837" t="str">
            <v>3191ASB02/02/01</v>
          </cell>
          <cell r="L1837" t="str">
            <v>RD</v>
          </cell>
          <cell r="M1837" t="str">
            <v>S-Group</v>
          </cell>
          <cell r="N1837" t="str">
            <v>Reg</v>
          </cell>
          <cell r="P1837" t="str">
            <v>PMR34</v>
          </cell>
          <cell r="Q1837" t="str">
            <v>DRP</v>
          </cell>
          <cell r="S1837">
            <v>0</v>
          </cell>
          <cell r="V1837">
            <v>0</v>
          </cell>
          <cell r="X1837">
            <v>0</v>
          </cell>
          <cell r="Y1837" t="str">
            <v>Adhe</v>
          </cell>
          <cell r="Z1837" t="str">
            <v>G4</v>
          </cell>
          <cell r="AA1837" t="str">
            <v>Simple-Adhesive</v>
          </cell>
          <cell r="AB1837" t="str">
            <v>Regular-Adhe</v>
          </cell>
        </row>
        <row r="1838">
          <cell r="D1838" t="str">
            <v>3191KSB33/IND</v>
          </cell>
          <cell r="E1838">
            <v>3191</v>
          </cell>
          <cell r="F1838">
            <v>44.9</v>
          </cell>
          <cell r="G1838" t="str">
            <v>Yes</v>
          </cell>
          <cell r="H1838">
            <v>42.6</v>
          </cell>
          <cell r="I1838" t="str">
            <v>FT</v>
          </cell>
          <cell r="J1838" t="str">
            <v>Audit</v>
          </cell>
          <cell r="K1838" t="str">
            <v>3191ASB02/03/01</v>
          </cell>
          <cell r="L1838" t="str">
            <v>RD</v>
          </cell>
          <cell r="M1838" t="str">
            <v>S-Group</v>
          </cell>
          <cell r="N1838" t="str">
            <v>Reg</v>
          </cell>
          <cell r="P1838" t="str">
            <v>PMR34</v>
          </cell>
          <cell r="Q1838" t="str">
            <v>DRP</v>
          </cell>
          <cell r="S1838">
            <v>0</v>
          </cell>
          <cell r="V1838">
            <v>0</v>
          </cell>
          <cell r="X1838">
            <v>0</v>
          </cell>
          <cell r="Y1838" t="str">
            <v>Adhe</v>
          </cell>
          <cell r="Z1838" t="str">
            <v>G4</v>
          </cell>
          <cell r="AA1838" t="str">
            <v>Simple-Adhesive</v>
          </cell>
          <cell r="AB1838" t="str">
            <v>Regular-Adhe</v>
          </cell>
        </row>
        <row r="1839">
          <cell r="D1839" t="str">
            <v>3197SSA00/IND</v>
          </cell>
          <cell r="E1839">
            <v>3197</v>
          </cell>
          <cell r="F1839">
            <v>33.700000000000003</v>
          </cell>
          <cell r="G1839" t="str">
            <v>Yes</v>
          </cell>
          <cell r="H1839">
            <v>31.400000000000002</v>
          </cell>
          <cell r="I1839" t="str">
            <v>FT</v>
          </cell>
          <cell r="J1839" t="str">
            <v>Audit</v>
          </cell>
          <cell r="K1839" t="str">
            <v>3197SSA02</v>
          </cell>
          <cell r="L1839" t="str">
            <v>RD</v>
          </cell>
          <cell r="M1839" t="str">
            <v>S-Group</v>
          </cell>
          <cell r="N1839" t="str">
            <v>Reg</v>
          </cell>
          <cell r="P1839" t="str">
            <v>PMR37</v>
          </cell>
          <cell r="Q1839" t="str">
            <v>DRP</v>
          </cell>
          <cell r="R1839">
            <v>130</v>
          </cell>
          <cell r="S1839">
            <v>0</v>
          </cell>
          <cell r="V1839">
            <v>0</v>
          </cell>
          <cell r="X1839">
            <v>0</v>
          </cell>
          <cell r="Y1839" t="str">
            <v>Gask</v>
          </cell>
          <cell r="Z1839" t="str">
            <v>G2</v>
          </cell>
          <cell r="AA1839" t="str">
            <v>Simple-Gasket</v>
          </cell>
          <cell r="AB1839" t="str">
            <v>Regular-Gask</v>
          </cell>
        </row>
        <row r="1840">
          <cell r="D1840" t="str">
            <v>3198ASA31/IND</v>
          </cell>
          <cell r="E1840">
            <v>3198</v>
          </cell>
          <cell r="F1840">
            <v>33.700000000000003</v>
          </cell>
          <cell r="G1840" t="str">
            <v>Yes</v>
          </cell>
          <cell r="H1840">
            <v>31.400000000000002</v>
          </cell>
          <cell r="I1840" t="str">
            <v>FT</v>
          </cell>
          <cell r="J1840" t="str">
            <v>Audit</v>
          </cell>
          <cell r="K1840" t="str">
            <v>3198ASA02/01</v>
          </cell>
          <cell r="L1840" t="str">
            <v>RD</v>
          </cell>
          <cell r="M1840" t="str">
            <v>S-Group</v>
          </cell>
          <cell r="N1840" t="str">
            <v>Reg</v>
          </cell>
          <cell r="P1840" t="str">
            <v>PMR39</v>
          </cell>
          <cell r="Q1840" t="str">
            <v>DRP</v>
          </cell>
          <cell r="R1840">
            <v>554</v>
          </cell>
          <cell r="S1840">
            <v>543</v>
          </cell>
          <cell r="T1840">
            <v>533</v>
          </cell>
          <cell r="U1840">
            <v>170</v>
          </cell>
          <cell r="V1840">
            <v>180</v>
          </cell>
          <cell r="X1840">
            <v>0</v>
          </cell>
          <cell r="Y1840" t="str">
            <v>Gask</v>
          </cell>
          <cell r="Z1840" t="str">
            <v>PED</v>
          </cell>
          <cell r="AA1840" t="str">
            <v>Simple-Gasket</v>
          </cell>
          <cell r="AB1840" t="str">
            <v>Regular-Gask</v>
          </cell>
        </row>
        <row r="1841">
          <cell r="D1841" t="str">
            <v>3199NBA00/IND</v>
          </cell>
          <cell r="E1841">
            <v>3199</v>
          </cell>
          <cell r="F1841">
            <v>33.700000000000003</v>
          </cell>
          <cell r="G1841" t="str">
            <v>Yes</v>
          </cell>
          <cell r="H1841">
            <v>31.400000000000002</v>
          </cell>
          <cell r="I1841" t="str">
            <v>FT</v>
          </cell>
          <cell r="J1841" t="str">
            <v>Audit</v>
          </cell>
          <cell r="K1841" t="str">
            <v>3199NBA02</v>
          </cell>
          <cell r="L1841" t="str">
            <v>RD</v>
          </cell>
          <cell r="M1841" t="str">
            <v>S-Group</v>
          </cell>
          <cell r="N1841" t="str">
            <v>Reg</v>
          </cell>
          <cell r="O1841" t="str">
            <v>1.SH</v>
          </cell>
          <cell r="P1841" t="str">
            <v>PMR43</v>
          </cell>
          <cell r="Q1841" t="str">
            <v>DRP</v>
          </cell>
          <cell r="R1841">
            <v>1632</v>
          </cell>
          <cell r="S1841">
            <v>1744</v>
          </cell>
          <cell r="T1841">
            <v>1780</v>
          </cell>
          <cell r="U1841">
            <v>1350</v>
          </cell>
          <cell r="V1841">
            <v>1460</v>
          </cell>
          <cell r="W1841">
            <v>1410</v>
          </cell>
          <cell r="X1841">
            <v>710</v>
          </cell>
          <cell r="Y1841" t="str">
            <v>Gask</v>
          </cell>
          <cell r="Z1841" t="str">
            <v>G2</v>
          </cell>
          <cell r="AA1841" t="str">
            <v>Simple-Gasket</v>
          </cell>
          <cell r="AB1841" t="str">
            <v>Regular-Gask</v>
          </cell>
        </row>
        <row r="1842">
          <cell r="D1842" t="str">
            <v>3199SAA00/IND</v>
          </cell>
          <cell r="E1842">
            <v>3199</v>
          </cell>
          <cell r="F1842">
            <v>33.700000000000003</v>
          </cell>
          <cell r="G1842" t="str">
            <v>Yes</v>
          </cell>
          <cell r="H1842">
            <v>31.400000000000002</v>
          </cell>
          <cell r="I1842" t="str">
            <v>FT</v>
          </cell>
          <cell r="J1842" t="str">
            <v>Audit</v>
          </cell>
          <cell r="K1842" t="str">
            <v>3199SAA02</v>
          </cell>
          <cell r="L1842" t="str">
            <v>RD</v>
          </cell>
          <cell r="M1842" t="str">
            <v>S-Group</v>
          </cell>
          <cell r="N1842" t="str">
            <v>Reg</v>
          </cell>
          <cell r="P1842" t="str">
            <v>PMR37</v>
          </cell>
          <cell r="Q1842" t="str">
            <v>DRP</v>
          </cell>
          <cell r="R1842">
            <v>160</v>
          </cell>
          <cell r="S1842">
            <v>0</v>
          </cell>
          <cell r="V1842">
            <v>0</v>
          </cell>
          <cell r="X1842">
            <v>0</v>
          </cell>
          <cell r="Y1842" t="str">
            <v>Gask</v>
          </cell>
          <cell r="Z1842" t="str">
            <v>G2</v>
          </cell>
          <cell r="AA1842" t="str">
            <v>Simple-Gasket</v>
          </cell>
          <cell r="AB1842" t="str">
            <v>Regular-Gask</v>
          </cell>
        </row>
        <row r="1843">
          <cell r="D1843" t="str">
            <v>3201NSA31/IND</v>
          </cell>
          <cell r="E1843">
            <v>3201</v>
          </cell>
          <cell r="F1843">
            <v>59.699999999999996</v>
          </cell>
          <cell r="G1843" t="str">
            <v>Yes</v>
          </cell>
          <cell r="H1843">
            <v>57.4</v>
          </cell>
          <cell r="I1843" t="str">
            <v>FT</v>
          </cell>
          <cell r="J1843" t="str">
            <v>Audit</v>
          </cell>
          <cell r="K1843" t="str">
            <v>3201NSA02</v>
          </cell>
          <cell r="L1843" t="str">
            <v>RD</v>
          </cell>
          <cell r="M1843" t="str">
            <v>C-Group</v>
          </cell>
          <cell r="N1843" t="str">
            <v>Add on</v>
          </cell>
          <cell r="P1843" t="str">
            <v>PMR39</v>
          </cell>
          <cell r="Q1843" t="str">
            <v>DRP</v>
          </cell>
          <cell r="R1843">
            <v>234</v>
          </cell>
          <cell r="S1843">
            <v>240</v>
          </cell>
          <cell r="T1843">
            <v>230</v>
          </cell>
          <cell r="U1843">
            <v>122</v>
          </cell>
          <cell r="V1843">
            <v>144</v>
          </cell>
          <cell r="X1843">
            <v>0</v>
          </cell>
          <cell r="Y1843" t="str">
            <v>Sticker</v>
          </cell>
          <cell r="Z1843" t="str">
            <v>A2</v>
          </cell>
          <cell r="AA1843" t="str">
            <v>MG Sticker+ Push botton</v>
          </cell>
          <cell r="AB1843" t="str">
            <v>MG Sticker + Push button</v>
          </cell>
        </row>
        <row r="1844">
          <cell r="D1844" t="str">
            <v>3201NSA32/IND</v>
          </cell>
          <cell r="E1844">
            <v>3201</v>
          </cell>
          <cell r="F1844">
            <v>59.699999999999996</v>
          </cell>
          <cell r="G1844" t="str">
            <v>Yes</v>
          </cell>
          <cell r="H1844">
            <v>57.4</v>
          </cell>
          <cell r="I1844" t="str">
            <v>FT</v>
          </cell>
          <cell r="J1844" t="str">
            <v>Audit</v>
          </cell>
          <cell r="K1844" t="str">
            <v>3201NSA02</v>
          </cell>
          <cell r="L1844" t="str">
            <v>RD</v>
          </cell>
          <cell r="M1844" t="str">
            <v>C-Group</v>
          </cell>
          <cell r="N1844" t="str">
            <v>Add on</v>
          </cell>
          <cell r="O1844" t="str">
            <v>3.B</v>
          </cell>
          <cell r="P1844" t="str">
            <v>PMR40</v>
          </cell>
          <cell r="Q1844" t="str">
            <v>DRP</v>
          </cell>
          <cell r="R1844">
            <v>280</v>
          </cell>
          <cell r="S1844">
            <v>273</v>
          </cell>
          <cell r="T1844">
            <v>280</v>
          </cell>
          <cell r="U1844">
            <v>190</v>
          </cell>
          <cell r="V1844">
            <v>230</v>
          </cell>
          <cell r="W1844">
            <v>240</v>
          </cell>
          <cell r="X1844">
            <v>120</v>
          </cell>
          <cell r="Y1844" t="str">
            <v>Sticker</v>
          </cell>
          <cell r="Z1844" t="str">
            <v>A2</v>
          </cell>
          <cell r="AA1844" t="str">
            <v>MG Sticker+ Push botton</v>
          </cell>
          <cell r="AB1844" t="str">
            <v>MG Sticker + Push button</v>
          </cell>
        </row>
        <row r="1845">
          <cell r="D1845" t="str">
            <v>3201QJA31/IND</v>
          </cell>
          <cell r="E1845">
            <v>3201</v>
          </cell>
          <cell r="F1845">
            <v>59.699999999999996</v>
          </cell>
          <cell r="G1845" t="str">
            <v>Yes</v>
          </cell>
          <cell r="H1845">
            <v>57.4</v>
          </cell>
          <cell r="I1845" t="str">
            <v>FT</v>
          </cell>
          <cell r="J1845" t="str">
            <v>Audit</v>
          </cell>
          <cell r="K1845" t="str">
            <v>3201QBA02/GUN</v>
          </cell>
          <cell r="L1845" t="str">
            <v>RD</v>
          </cell>
          <cell r="M1845" t="str">
            <v>C-Group</v>
          </cell>
          <cell r="N1845" t="str">
            <v>Add on</v>
          </cell>
          <cell r="O1845" t="str">
            <v>3.B</v>
          </cell>
          <cell r="P1845" t="str">
            <v>PMR40</v>
          </cell>
          <cell r="Q1845" t="str">
            <v>DRP</v>
          </cell>
          <cell r="R1845">
            <v>180</v>
          </cell>
          <cell r="S1845">
            <v>180</v>
          </cell>
          <cell r="T1845">
            <v>180</v>
          </cell>
          <cell r="U1845">
            <v>160</v>
          </cell>
          <cell r="V1845">
            <v>140</v>
          </cell>
          <cell r="W1845">
            <v>110</v>
          </cell>
          <cell r="X1845">
            <v>50</v>
          </cell>
          <cell r="Y1845" t="str">
            <v>Sticker</v>
          </cell>
          <cell r="Z1845" t="str">
            <v>A2</v>
          </cell>
          <cell r="AA1845" t="str">
            <v>MG Sticker+ Push botton</v>
          </cell>
          <cell r="AB1845" t="str">
            <v>MG Sticker + Push button</v>
          </cell>
        </row>
        <row r="1846">
          <cell r="D1846" t="str">
            <v>3201SAA31/IND</v>
          </cell>
          <cell r="E1846">
            <v>3201</v>
          </cell>
          <cell r="F1846">
            <v>59.699999999999996</v>
          </cell>
          <cell r="G1846" t="str">
            <v>Yes</v>
          </cell>
          <cell r="H1846">
            <v>57.4</v>
          </cell>
          <cell r="I1846" t="str">
            <v>FT</v>
          </cell>
          <cell r="J1846" t="str">
            <v>Audit</v>
          </cell>
          <cell r="K1846" t="str">
            <v>3201SAA02</v>
          </cell>
          <cell r="L1846" t="str">
            <v>RD</v>
          </cell>
          <cell r="M1846" t="str">
            <v>C-Group</v>
          </cell>
          <cell r="N1846" t="str">
            <v>Add on</v>
          </cell>
          <cell r="P1846" t="str">
            <v>PMR39</v>
          </cell>
          <cell r="Q1846" t="str">
            <v>DRP</v>
          </cell>
          <cell r="R1846">
            <v>263</v>
          </cell>
          <cell r="S1846">
            <v>257</v>
          </cell>
          <cell r="T1846">
            <v>250</v>
          </cell>
          <cell r="U1846">
            <v>180</v>
          </cell>
          <cell r="V1846">
            <v>200</v>
          </cell>
          <cell r="X1846">
            <v>0</v>
          </cell>
          <cell r="Y1846" t="str">
            <v>Sticker</v>
          </cell>
          <cell r="Z1846" t="str">
            <v>A2</v>
          </cell>
          <cell r="AA1846" t="str">
            <v>MG Sticker+ Push botton</v>
          </cell>
          <cell r="AB1846" t="str">
            <v>MG Sticker + Push button</v>
          </cell>
        </row>
        <row r="1847">
          <cell r="D1847" t="str">
            <v>3204KSA31/IND</v>
          </cell>
          <cell r="E1847">
            <v>3204</v>
          </cell>
          <cell r="F1847">
            <v>52.3</v>
          </cell>
          <cell r="G1847" t="str">
            <v>Yes</v>
          </cell>
          <cell r="H1847">
            <v>50</v>
          </cell>
          <cell r="I1847" t="str">
            <v>FT</v>
          </cell>
          <cell r="J1847" t="str">
            <v>Audit</v>
          </cell>
          <cell r="K1847" t="str">
            <v>3204SSA02</v>
          </cell>
          <cell r="L1847" t="str">
            <v>RD</v>
          </cell>
          <cell r="M1847" t="str">
            <v>C-Group</v>
          </cell>
          <cell r="N1847" t="str">
            <v>Add on</v>
          </cell>
          <cell r="P1847" t="str">
            <v>PMR36</v>
          </cell>
          <cell r="Q1847" t="str">
            <v>DRP</v>
          </cell>
          <cell r="S1847">
            <v>0</v>
          </cell>
          <cell r="V1847">
            <v>0</v>
          </cell>
          <cell r="X1847">
            <v>0</v>
          </cell>
          <cell r="Y1847" t="str">
            <v>Sticker</v>
          </cell>
          <cell r="Z1847" t="str">
            <v>PED</v>
          </cell>
          <cell r="AA1847" t="str">
            <v>DR/MG  Sticker, 2 MG</v>
          </cell>
          <cell r="AB1847" t="str">
            <v>MG Sticker + DR Sticker + Orientation</v>
          </cell>
        </row>
        <row r="1848">
          <cell r="D1848" t="str">
            <v>3204KSA32/IND</v>
          </cell>
          <cell r="E1848">
            <v>3204</v>
          </cell>
          <cell r="F1848">
            <v>52.3</v>
          </cell>
          <cell r="G1848" t="str">
            <v>Yes</v>
          </cell>
          <cell r="H1848">
            <v>50</v>
          </cell>
          <cell r="I1848" t="str">
            <v>FT</v>
          </cell>
          <cell r="J1848" t="str">
            <v>Audit</v>
          </cell>
          <cell r="K1848" t="str">
            <v>3204SSA02</v>
          </cell>
          <cell r="L1848" t="str">
            <v>RD</v>
          </cell>
          <cell r="M1848" t="str">
            <v>C-Group</v>
          </cell>
          <cell r="N1848" t="str">
            <v>Add on</v>
          </cell>
          <cell r="P1848" t="str">
            <v>PMR36</v>
          </cell>
          <cell r="Q1848" t="str">
            <v>DRP</v>
          </cell>
          <cell r="S1848">
            <v>0</v>
          </cell>
          <cell r="V1848">
            <v>0</v>
          </cell>
          <cell r="X1848">
            <v>0</v>
          </cell>
          <cell r="Y1848" t="str">
            <v>Sticker</v>
          </cell>
          <cell r="Z1848" t="str">
            <v>PED</v>
          </cell>
          <cell r="AA1848" t="str">
            <v>DR/MG  Sticker, 2 MG</v>
          </cell>
          <cell r="AB1848" t="str">
            <v>MG Sticker + DR Sticker + Orientation</v>
          </cell>
        </row>
        <row r="1849">
          <cell r="D1849" t="str">
            <v>3207KSA31/IND</v>
          </cell>
          <cell r="E1849">
            <v>3207</v>
          </cell>
          <cell r="F1849">
            <v>38.1</v>
          </cell>
          <cell r="G1849" t="str">
            <v>Yes</v>
          </cell>
          <cell r="H1849">
            <v>35.800000000000004</v>
          </cell>
          <cell r="I1849" t="str">
            <v>FT</v>
          </cell>
          <cell r="J1849" t="str">
            <v>Audit</v>
          </cell>
          <cell r="K1849" t="str">
            <v>3207ASA02/01</v>
          </cell>
          <cell r="L1849" t="str">
            <v>RD</v>
          </cell>
          <cell r="M1849" t="str">
            <v>C-Group</v>
          </cell>
          <cell r="N1849" t="str">
            <v>Add on</v>
          </cell>
          <cell r="P1849" t="str">
            <v>PMR35</v>
          </cell>
          <cell r="Q1849" t="str">
            <v>DRP</v>
          </cell>
          <cell r="S1849">
            <v>0</v>
          </cell>
          <cell r="V1849">
            <v>0</v>
          </cell>
          <cell r="X1849">
            <v>0</v>
          </cell>
          <cell r="Y1849" t="str">
            <v>Gask</v>
          </cell>
          <cell r="Z1849" t="str">
            <v>PED</v>
          </cell>
          <cell r="AA1849" t="str">
            <v>Lug Ring assy-Screw type</v>
          </cell>
          <cell r="AB1849" t="str">
            <v>MG Gask + Lug ring Screw</v>
          </cell>
        </row>
        <row r="1850">
          <cell r="D1850" t="str">
            <v>3207KSA32/IND</v>
          </cell>
          <cell r="E1850">
            <v>3207</v>
          </cell>
          <cell r="F1850">
            <v>38.1</v>
          </cell>
          <cell r="G1850" t="str">
            <v>Yes</v>
          </cell>
          <cell r="H1850">
            <v>35.800000000000004</v>
          </cell>
          <cell r="I1850" t="str">
            <v>FT</v>
          </cell>
          <cell r="J1850" t="str">
            <v>Audit</v>
          </cell>
          <cell r="K1850" t="str">
            <v>3207ASA02/02</v>
          </cell>
          <cell r="L1850" t="str">
            <v>RD</v>
          </cell>
          <cell r="M1850" t="str">
            <v>C-Group</v>
          </cell>
          <cell r="N1850" t="str">
            <v>Add on</v>
          </cell>
          <cell r="P1850" t="str">
            <v>PMR35</v>
          </cell>
          <cell r="Q1850" t="str">
            <v>DRP</v>
          </cell>
          <cell r="S1850">
            <v>0</v>
          </cell>
          <cell r="V1850">
            <v>0</v>
          </cell>
          <cell r="X1850">
            <v>0</v>
          </cell>
          <cell r="Y1850" t="str">
            <v>Gask</v>
          </cell>
          <cell r="Z1850" t="str">
            <v>PED</v>
          </cell>
          <cell r="AA1850" t="str">
            <v>Lug Ring assy-Screw type</v>
          </cell>
          <cell r="AB1850" t="str">
            <v>MG Gask + Lug ring Screw</v>
          </cell>
        </row>
        <row r="1851">
          <cell r="D1851" t="str">
            <v>3209KSA31/IND</v>
          </cell>
          <cell r="E1851">
            <v>3209</v>
          </cell>
          <cell r="F1851">
            <v>55.4</v>
          </cell>
          <cell r="G1851" t="str">
            <v>Yes</v>
          </cell>
          <cell r="H1851">
            <v>53.1</v>
          </cell>
          <cell r="I1851" t="str">
            <v>FT</v>
          </cell>
          <cell r="J1851" t="str">
            <v>Audit</v>
          </cell>
          <cell r="K1851" t="str">
            <v>3209SSA02</v>
          </cell>
          <cell r="L1851" t="str">
            <v>RD</v>
          </cell>
          <cell r="M1851" t="str">
            <v>C-Group</v>
          </cell>
          <cell r="N1851" t="str">
            <v>Add on</v>
          </cell>
          <cell r="P1851" t="str">
            <v>PMR35</v>
          </cell>
          <cell r="Q1851" t="str">
            <v>DRP</v>
          </cell>
          <cell r="S1851">
            <v>0</v>
          </cell>
          <cell r="T1851">
            <v>750</v>
          </cell>
          <cell r="V1851">
            <v>0</v>
          </cell>
          <cell r="X1851">
            <v>0</v>
          </cell>
          <cell r="Y1851" t="str">
            <v>Adhe</v>
          </cell>
          <cell r="Z1851" t="str">
            <v>PED</v>
          </cell>
          <cell r="AA1851" t="str">
            <v>Dec ring-Sticker</v>
          </cell>
          <cell r="AB1851" t="str">
            <v>MG Adhe + DR Adhe</v>
          </cell>
        </row>
        <row r="1852">
          <cell r="D1852" t="str">
            <v>3210NAB31/IND</v>
          </cell>
          <cell r="E1852">
            <v>3210</v>
          </cell>
          <cell r="F1852">
            <v>33.700000000000003</v>
          </cell>
          <cell r="G1852" t="str">
            <v>Yes</v>
          </cell>
          <cell r="H1852">
            <v>31.400000000000002</v>
          </cell>
          <cell r="I1852" t="str">
            <v>FT</v>
          </cell>
          <cell r="J1852" t="str">
            <v>Audit</v>
          </cell>
          <cell r="K1852" t="str">
            <v>3210NAB02</v>
          </cell>
          <cell r="L1852" t="str">
            <v>RD</v>
          </cell>
          <cell r="M1852" t="str">
            <v>S-Group</v>
          </cell>
          <cell r="N1852" t="str">
            <v>Reg</v>
          </cell>
          <cell r="O1852" t="str">
            <v>6.NP</v>
          </cell>
          <cell r="P1852" t="str">
            <v>MTO-DRP</v>
          </cell>
          <cell r="Q1852" t="str">
            <v>DRP</v>
          </cell>
          <cell r="S1852">
            <v>0</v>
          </cell>
          <cell r="T1852">
            <v>650</v>
          </cell>
          <cell r="U1852">
            <v>250</v>
          </cell>
          <cell r="V1852">
            <v>500</v>
          </cell>
          <cell r="W1852">
            <v>500</v>
          </cell>
          <cell r="X1852">
            <v>500</v>
          </cell>
          <cell r="Y1852" t="str">
            <v>Gask</v>
          </cell>
          <cell r="Z1852" t="str">
            <v>G3</v>
          </cell>
          <cell r="AA1852" t="str">
            <v>Simple-Gasket</v>
          </cell>
          <cell r="AB1852" t="str">
            <v>Regular-Gask</v>
          </cell>
        </row>
        <row r="1853">
          <cell r="D1853" t="str">
            <v>3210NBB31/IND</v>
          </cell>
          <cell r="E1853">
            <v>3210</v>
          </cell>
          <cell r="F1853">
            <v>33.700000000000003</v>
          </cell>
          <cell r="G1853" t="str">
            <v>Yes</v>
          </cell>
          <cell r="H1853">
            <v>31.400000000000002</v>
          </cell>
          <cell r="I1853" t="str">
            <v>FT</v>
          </cell>
          <cell r="J1853" t="str">
            <v>Audit</v>
          </cell>
          <cell r="K1853" t="str">
            <v>3210NBB02</v>
          </cell>
          <cell r="L1853" t="str">
            <v>RD</v>
          </cell>
          <cell r="M1853" t="str">
            <v>S-Group</v>
          </cell>
          <cell r="N1853" t="str">
            <v>Reg</v>
          </cell>
          <cell r="O1853" t="str">
            <v>6.NP</v>
          </cell>
          <cell r="P1853" t="str">
            <v>MTO-DRP</v>
          </cell>
          <cell r="Q1853" t="str">
            <v>DRP</v>
          </cell>
          <cell r="S1853">
            <v>0</v>
          </cell>
          <cell r="T1853">
            <v>700</v>
          </cell>
          <cell r="U1853">
            <v>250</v>
          </cell>
          <cell r="V1853">
            <v>500</v>
          </cell>
          <cell r="W1853">
            <v>500</v>
          </cell>
          <cell r="X1853">
            <v>500</v>
          </cell>
          <cell r="Y1853" t="str">
            <v>Gask</v>
          </cell>
          <cell r="Z1853" t="str">
            <v>G3</v>
          </cell>
          <cell r="AA1853" t="str">
            <v>Simple-Gasket</v>
          </cell>
          <cell r="AB1853" t="str">
            <v>Regular-Gask</v>
          </cell>
        </row>
        <row r="1854">
          <cell r="D1854" t="str">
            <v>3210NSA00/IND</v>
          </cell>
          <cell r="E1854">
            <v>3210</v>
          </cell>
          <cell r="F1854">
            <v>33.700000000000003</v>
          </cell>
          <cell r="G1854" t="str">
            <v>Yes</v>
          </cell>
          <cell r="H1854">
            <v>31.400000000000002</v>
          </cell>
          <cell r="I1854" t="str">
            <v>FT</v>
          </cell>
          <cell r="J1854" t="str">
            <v>Audit</v>
          </cell>
          <cell r="K1854" t="str">
            <v>3210NSA02</v>
          </cell>
          <cell r="L1854" t="str">
            <v>RD</v>
          </cell>
          <cell r="M1854" t="str">
            <v>S-Group</v>
          </cell>
          <cell r="N1854" t="str">
            <v>Reg</v>
          </cell>
          <cell r="P1854" t="str">
            <v>PMR35</v>
          </cell>
          <cell r="Q1854" t="str">
            <v>DRP</v>
          </cell>
          <cell r="S1854">
            <v>0</v>
          </cell>
          <cell r="V1854">
            <v>0</v>
          </cell>
          <cell r="X1854">
            <v>0</v>
          </cell>
          <cell r="Y1854" t="str">
            <v>Gask</v>
          </cell>
          <cell r="Z1854" t="str">
            <v>G3</v>
          </cell>
          <cell r="AA1854" t="str">
            <v>Simple-Gasket</v>
          </cell>
          <cell r="AB1854" t="str">
            <v>Regular-Gask</v>
          </cell>
        </row>
        <row r="1855">
          <cell r="D1855" t="str">
            <v>3210SBB00/IND</v>
          </cell>
          <cell r="E1855">
            <v>3210</v>
          </cell>
          <cell r="F1855">
            <v>33.700000000000003</v>
          </cell>
          <cell r="G1855" t="str">
            <v>Yes</v>
          </cell>
          <cell r="H1855">
            <v>31.400000000000002</v>
          </cell>
          <cell r="I1855" t="str">
            <v>FT</v>
          </cell>
          <cell r="J1855" t="str">
            <v>Audit</v>
          </cell>
          <cell r="K1855" t="str">
            <v>3210SBB02</v>
          </cell>
          <cell r="L1855" t="str">
            <v>RD</v>
          </cell>
          <cell r="M1855" t="str">
            <v>S-Group</v>
          </cell>
          <cell r="N1855" t="str">
            <v>Reg</v>
          </cell>
          <cell r="O1855" t="str">
            <v>6.NP</v>
          </cell>
          <cell r="P1855" t="str">
            <v>MTO-DRP</v>
          </cell>
          <cell r="Q1855" t="str">
            <v>DRP</v>
          </cell>
          <cell r="S1855">
            <v>0</v>
          </cell>
          <cell r="T1855">
            <v>650</v>
          </cell>
          <cell r="U1855">
            <v>250</v>
          </cell>
          <cell r="V1855">
            <v>500</v>
          </cell>
          <cell r="W1855">
            <v>500</v>
          </cell>
          <cell r="X1855">
            <v>500</v>
          </cell>
          <cell r="Y1855" t="str">
            <v>Gask</v>
          </cell>
          <cell r="Z1855" t="str">
            <v>G3</v>
          </cell>
          <cell r="AA1855" t="str">
            <v>Simple-Gasket</v>
          </cell>
          <cell r="AB1855" t="str">
            <v>Regular-Gask</v>
          </cell>
        </row>
        <row r="1856">
          <cell r="D1856" t="str">
            <v>3211SSA31/IND</v>
          </cell>
          <cell r="E1856">
            <v>3211</v>
          </cell>
          <cell r="F1856">
            <v>47.3</v>
          </cell>
          <cell r="G1856" t="str">
            <v>Yes</v>
          </cell>
          <cell r="H1856">
            <v>45</v>
          </cell>
          <cell r="I1856" t="str">
            <v>FT</v>
          </cell>
          <cell r="J1856" t="str">
            <v>Audit</v>
          </cell>
          <cell r="K1856" t="str">
            <v>3211SSA02</v>
          </cell>
          <cell r="L1856" t="str">
            <v>RD</v>
          </cell>
          <cell r="M1856" t="str">
            <v>C-Group</v>
          </cell>
          <cell r="N1856" t="str">
            <v>Add on</v>
          </cell>
          <cell r="P1856" t="str">
            <v>PMR35</v>
          </cell>
          <cell r="Q1856" t="str">
            <v>DRP</v>
          </cell>
          <cell r="S1856">
            <v>0</v>
          </cell>
          <cell r="V1856">
            <v>0</v>
          </cell>
          <cell r="X1856">
            <v>0</v>
          </cell>
          <cell r="Y1856" t="str">
            <v>Sticker</v>
          </cell>
          <cell r="Z1856" t="str">
            <v>A3</v>
          </cell>
          <cell r="AA1856" t="str">
            <v>MG sticker</v>
          </cell>
          <cell r="AB1856" t="str">
            <v>MG Adhe + DR Sticker + Orientation</v>
          </cell>
        </row>
        <row r="1857">
          <cell r="D1857" t="str">
            <v>3211SSA32/IND</v>
          </cell>
          <cell r="E1857">
            <v>3211</v>
          </cell>
          <cell r="F1857">
            <v>47.3</v>
          </cell>
          <cell r="G1857" t="str">
            <v>Yes</v>
          </cell>
          <cell r="H1857">
            <v>45</v>
          </cell>
          <cell r="I1857" t="str">
            <v>FT</v>
          </cell>
          <cell r="J1857" t="str">
            <v>Audit</v>
          </cell>
          <cell r="K1857" t="str">
            <v>3211SSA02</v>
          </cell>
          <cell r="L1857" t="str">
            <v>RD</v>
          </cell>
          <cell r="M1857" t="str">
            <v>C-Group</v>
          </cell>
          <cell r="N1857" t="str">
            <v>Add on</v>
          </cell>
          <cell r="P1857" t="str">
            <v>NM</v>
          </cell>
          <cell r="Q1857" t="str">
            <v>DRP</v>
          </cell>
          <cell r="S1857">
            <v>0</v>
          </cell>
          <cell r="V1857">
            <v>0</v>
          </cell>
          <cell r="X1857">
            <v>0</v>
          </cell>
          <cell r="Y1857" t="str">
            <v>Sticker</v>
          </cell>
          <cell r="Z1857" t="str">
            <v>A3</v>
          </cell>
          <cell r="AA1857" t="str">
            <v>MG sticker</v>
          </cell>
          <cell r="AB1857">
            <v>0</v>
          </cell>
        </row>
        <row r="1858">
          <cell r="D1858" t="str">
            <v>3213KSA31/IND</v>
          </cell>
          <cell r="E1858">
            <v>3213</v>
          </cell>
          <cell r="F1858">
            <v>77.499999999999986</v>
          </cell>
          <cell r="G1858" t="str">
            <v>Yes</v>
          </cell>
          <cell r="H1858">
            <v>75.199999999999989</v>
          </cell>
          <cell r="I1858" t="str">
            <v>FT</v>
          </cell>
          <cell r="J1858" t="str">
            <v>Audit</v>
          </cell>
          <cell r="K1858" t="str">
            <v>3213SSA02</v>
          </cell>
          <cell r="L1858" t="str">
            <v>RD</v>
          </cell>
          <cell r="M1858" t="str">
            <v>C-Group</v>
          </cell>
          <cell r="N1858" t="str">
            <v>Add on</v>
          </cell>
          <cell r="P1858" t="str">
            <v>PMR35</v>
          </cell>
          <cell r="Q1858" t="str">
            <v>DRP</v>
          </cell>
          <cell r="S1858">
            <v>0</v>
          </cell>
          <cell r="V1858">
            <v>0</v>
          </cell>
          <cell r="X1858">
            <v>0</v>
          </cell>
          <cell r="Y1858" t="str">
            <v>Gask</v>
          </cell>
          <cell r="Z1858" t="str">
            <v>PED</v>
          </cell>
          <cell r="AA1858" t="str">
            <v>Push botton-Dec Ring</v>
          </cell>
          <cell r="AB1858" t="str">
            <v>MG Gask + DR Sticker + Orientation</v>
          </cell>
        </row>
        <row r="1859">
          <cell r="D1859" t="str">
            <v>3214KSA31/IND</v>
          </cell>
          <cell r="E1859">
            <v>3214</v>
          </cell>
          <cell r="F1859">
            <v>58.699999999999996</v>
          </cell>
          <cell r="G1859" t="str">
            <v>Yes</v>
          </cell>
          <cell r="H1859">
            <v>56.4</v>
          </cell>
          <cell r="I1859" t="str">
            <v>FT</v>
          </cell>
          <cell r="J1859" t="str">
            <v>Audit</v>
          </cell>
          <cell r="K1859" t="str">
            <v>3214SSA02</v>
          </cell>
          <cell r="L1859" t="str">
            <v>RD</v>
          </cell>
          <cell r="M1859" t="str">
            <v>C-Group</v>
          </cell>
          <cell r="N1859" t="str">
            <v>Add on</v>
          </cell>
          <cell r="P1859" t="str">
            <v>NM</v>
          </cell>
          <cell r="Q1859" t="str">
            <v>DRP</v>
          </cell>
          <cell r="S1859">
            <v>0</v>
          </cell>
          <cell r="V1859">
            <v>0</v>
          </cell>
          <cell r="X1859">
            <v>0</v>
          </cell>
          <cell r="Y1859" t="str">
            <v>Gask</v>
          </cell>
          <cell r="Z1859" t="str">
            <v>PED</v>
          </cell>
          <cell r="AA1859" t="str">
            <v>Dec ring-Sticker</v>
          </cell>
          <cell r="AB1859" t="str">
            <v>MG Gask + DR Sticker + Orientation</v>
          </cell>
        </row>
        <row r="1860">
          <cell r="D1860" t="str">
            <v>3214KSA32/IND</v>
          </cell>
          <cell r="E1860">
            <v>3214</v>
          </cell>
          <cell r="F1860">
            <v>58.699999999999996</v>
          </cell>
          <cell r="G1860" t="str">
            <v>Yes</v>
          </cell>
          <cell r="H1860">
            <v>56.4</v>
          </cell>
          <cell r="I1860" t="str">
            <v>FT</v>
          </cell>
          <cell r="J1860" t="str">
            <v>Audit</v>
          </cell>
          <cell r="K1860" t="str">
            <v>3214NSA02</v>
          </cell>
          <cell r="L1860" t="str">
            <v>RD</v>
          </cell>
          <cell r="M1860" t="str">
            <v>C-Group</v>
          </cell>
          <cell r="N1860" t="str">
            <v>Add on</v>
          </cell>
          <cell r="P1860" t="str">
            <v>PMR35</v>
          </cell>
          <cell r="Q1860" t="str">
            <v>DRP</v>
          </cell>
          <cell r="S1860">
            <v>0</v>
          </cell>
          <cell r="V1860">
            <v>0</v>
          </cell>
          <cell r="X1860">
            <v>0</v>
          </cell>
          <cell r="Y1860" t="str">
            <v>Gask</v>
          </cell>
          <cell r="Z1860" t="str">
            <v>PED</v>
          </cell>
          <cell r="AA1860" t="str">
            <v>Dec ring-Sticker</v>
          </cell>
          <cell r="AB1860" t="str">
            <v>MG Gask + DR Sticker + Orientation</v>
          </cell>
        </row>
        <row r="1861">
          <cell r="D1861" t="str">
            <v>3215SSA31/IND</v>
          </cell>
          <cell r="E1861">
            <v>3215</v>
          </cell>
          <cell r="F1861">
            <v>31.6</v>
          </cell>
          <cell r="G1861" t="str">
            <v>Yes</v>
          </cell>
          <cell r="H1861">
            <v>29.3</v>
          </cell>
          <cell r="I1861" t="str">
            <v>FT</v>
          </cell>
          <cell r="J1861" t="str">
            <v>Audit</v>
          </cell>
          <cell r="K1861" t="str">
            <v>3215SSA02</v>
          </cell>
          <cell r="L1861" t="str">
            <v>RD</v>
          </cell>
          <cell r="M1861" t="str">
            <v>S-Group</v>
          </cell>
          <cell r="N1861" t="str">
            <v>Reg</v>
          </cell>
          <cell r="O1861" t="str">
            <v>1.SH</v>
          </cell>
          <cell r="P1861" t="str">
            <v>MTS-RET</v>
          </cell>
          <cell r="Q1861" t="str">
            <v>Live</v>
          </cell>
          <cell r="R1861">
            <v>416</v>
          </cell>
          <cell r="S1861">
            <v>410</v>
          </cell>
          <cell r="T1861">
            <v>440</v>
          </cell>
          <cell r="U1861">
            <v>390</v>
          </cell>
          <cell r="V1861">
            <v>440</v>
          </cell>
          <cell r="W1861">
            <v>470</v>
          </cell>
          <cell r="X1861">
            <v>440</v>
          </cell>
          <cell r="Y1861" t="str">
            <v>Adhe</v>
          </cell>
          <cell r="Z1861" t="str">
            <v>G4</v>
          </cell>
          <cell r="AA1861" t="str">
            <v>Simple-Adhesive</v>
          </cell>
          <cell r="AB1861" t="str">
            <v>Regular-Adhe</v>
          </cell>
        </row>
        <row r="1862">
          <cell r="D1862" t="str">
            <v>3215SSA32/IND</v>
          </cell>
          <cell r="E1862">
            <v>3215</v>
          </cell>
          <cell r="F1862">
            <v>31.6</v>
          </cell>
          <cell r="G1862" t="str">
            <v>Yes</v>
          </cell>
          <cell r="H1862">
            <v>29.3</v>
          </cell>
          <cell r="I1862" t="str">
            <v>FT</v>
          </cell>
          <cell r="J1862" t="str">
            <v>Audit</v>
          </cell>
          <cell r="K1862" t="str">
            <v>3215SSA02</v>
          </cell>
          <cell r="L1862" t="str">
            <v>RD</v>
          </cell>
          <cell r="M1862" t="str">
            <v>S-Group</v>
          </cell>
          <cell r="N1862" t="str">
            <v>Reg</v>
          </cell>
          <cell r="O1862" t="str">
            <v>1.SH</v>
          </cell>
          <cell r="P1862" t="str">
            <v>MTS-RET</v>
          </cell>
          <cell r="Q1862" t="str">
            <v>Live</v>
          </cell>
          <cell r="R1862">
            <v>453</v>
          </cell>
          <cell r="S1862">
            <v>441</v>
          </cell>
          <cell r="T1862">
            <v>471</v>
          </cell>
          <cell r="U1862">
            <v>460</v>
          </cell>
          <cell r="V1862">
            <v>510</v>
          </cell>
          <cell r="W1862">
            <v>570</v>
          </cell>
          <cell r="X1862">
            <v>430</v>
          </cell>
          <cell r="Y1862" t="str">
            <v>Adhe</v>
          </cell>
          <cell r="Z1862" t="str">
            <v>G4</v>
          </cell>
          <cell r="AA1862" t="str">
            <v>Simple-Adhesive</v>
          </cell>
          <cell r="AB1862" t="str">
            <v>Regular-Adhe</v>
          </cell>
        </row>
        <row r="1863">
          <cell r="D1863" t="str">
            <v>3215SSA33/IND</v>
          </cell>
          <cell r="E1863">
            <v>3215</v>
          </cell>
          <cell r="F1863">
            <v>31.6</v>
          </cell>
          <cell r="G1863" t="str">
            <v>Yes</v>
          </cell>
          <cell r="H1863">
            <v>29.3</v>
          </cell>
          <cell r="I1863" t="str">
            <v>FT</v>
          </cell>
          <cell r="J1863" t="str">
            <v>Audit</v>
          </cell>
          <cell r="K1863" t="str">
            <v>3215SSA02</v>
          </cell>
          <cell r="L1863" t="str">
            <v>RD</v>
          </cell>
          <cell r="M1863" t="str">
            <v>S-Group</v>
          </cell>
          <cell r="N1863" t="str">
            <v>Reg</v>
          </cell>
          <cell r="O1863" t="str">
            <v>2.H</v>
          </cell>
          <cell r="P1863" t="str">
            <v>MTS-RET</v>
          </cell>
          <cell r="Q1863" t="str">
            <v>Live</v>
          </cell>
          <cell r="R1863">
            <v>314</v>
          </cell>
          <cell r="S1863">
            <v>311</v>
          </cell>
          <cell r="T1863">
            <v>331</v>
          </cell>
          <cell r="U1863">
            <v>420</v>
          </cell>
          <cell r="V1863">
            <v>420</v>
          </cell>
          <cell r="W1863">
            <v>410</v>
          </cell>
          <cell r="X1863">
            <v>391</v>
          </cell>
          <cell r="Y1863" t="str">
            <v>Adhe</v>
          </cell>
          <cell r="Z1863" t="str">
            <v>G4</v>
          </cell>
          <cell r="AA1863" t="str">
            <v>Simple-Adhesive</v>
          </cell>
          <cell r="AB1863" t="str">
            <v>Regular-Adhe</v>
          </cell>
        </row>
        <row r="1864">
          <cell r="D1864" t="str">
            <v>3216NSA31/IND</v>
          </cell>
          <cell r="E1864">
            <v>3216</v>
          </cell>
          <cell r="F1864">
            <v>49.3</v>
          </cell>
          <cell r="G1864" t="str">
            <v>Yes</v>
          </cell>
          <cell r="H1864">
            <v>47</v>
          </cell>
          <cell r="I1864" t="str">
            <v>FT</v>
          </cell>
          <cell r="J1864" t="str">
            <v>Audit</v>
          </cell>
          <cell r="K1864" t="str">
            <v>3216NSA02</v>
          </cell>
          <cell r="L1864" t="str">
            <v>RD</v>
          </cell>
          <cell r="M1864" t="str">
            <v>C-Group</v>
          </cell>
          <cell r="N1864" t="str">
            <v>Add on</v>
          </cell>
          <cell r="O1864" t="str">
            <v>1.SH</v>
          </cell>
          <cell r="P1864" t="str">
            <v>MTS-RET</v>
          </cell>
          <cell r="Q1864" t="str">
            <v>Live</v>
          </cell>
          <cell r="R1864">
            <v>676</v>
          </cell>
          <cell r="S1864">
            <v>642</v>
          </cell>
          <cell r="T1864">
            <v>690</v>
          </cell>
          <cell r="U1864">
            <v>631</v>
          </cell>
          <cell r="V1864">
            <v>750</v>
          </cell>
          <cell r="W1864">
            <v>760</v>
          </cell>
          <cell r="X1864">
            <v>532</v>
          </cell>
          <cell r="Y1864" t="str">
            <v>Gask</v>
          </cell>
          <cell r="Z1864" t="str">
            <v>A1</v>
          </cell>
          <cell r="AA1864" t="str">
            <v>Push botton Assy</v>
          </cell>
          <cell r="AB1864" t="str">
            <v>MG Gask + PB assembly</v>
          </cell>
        </row>
        <row r="1865">
          <cell r="D1865" t="str">
            <v>3216SSA00/IND</v>
          </cell>
          <cell r="E1865">
            <v>3216</v>
          </cell>
          <cell r="F1865">
            <v>49.3</v>
          </cell>
          <cell r="G1865" t="str">
            <v>Yes</v>
          </cell>
          <cell r="H1865">
            <v>47</v>
          </cell>
          <cell r="I1865" t="str">
            <v>FT</v>
          </cell>
          <cell r="J1865" t="str">
            <v>Audit</v>
          </cell>
          <cell r="K1865" t="str">
            <v>3216SSA02</v>
          </cell>
          <cell r="L1865" t="str">
            <v>RD</v>
          </cell>
          <cell r="M1865" t="str">
            <v>C-Group</v>
          </cell>
          <cell r="N1865" t="str">
            <v>Add on</v>
          </cell>
          <cell r="O1865" t="str">
            <v>2.H</v>
          </cell>
          <cell r="P1865" t="str">
            <v>PMR40</v>
          </cell>
          <cell r="Q1865" t="str">
            <v>DRP</v>
          </cell>
          <cell r="R1865">
            <v>254</v>
          </cell>
          <cell r="S1865">
            <v>246</v>
          </cell>
          <cell r="T1865">
            <v>250</v>
          </cell>
          <cell r="U1865">
            <v>190</v>
          </cell>
          <cell r="V1865">
            <v>220</v>
          </cell>
          <cell r="W1865">
            <v>210</v>
          </cell>
          <cell r="X1865">
            <v>110</v>
          </cell>
          <cell r="Y1865" t="str">
            <v>Gask</v>
          </cell>
          <cell r="Z1865" t="str">
            <v>A1</v>
          </cell>
          <cell r="AA1865" t="str">
            <v>Push botton Assy</v>
          </cell>
          <cell r="AB1865" t="str">
            <v>MG Gask + PB assembly</v>
          </cell>
        </row>
        <row r="1866">
          <cell r="D1866" t="str">
            <v>3216SSA31/IND</v>
          </cell>
          <cell r="E1866">
            <v>3216</v>
          </cell>
          <cell r="F1866">
            <v>49.3</v>
          </cell>
          <cell r="G1866" t="str">
            <v>Yes</v>
          </cell>
          <cell r="H1866">
            <v>47</v>
          </cell>
          <cell r="I1866" t="str">
            <v>FT</v>
          </cell>
          <cell r="J1866" t="str">
            <v>Audit</v>
          </cell>
          <cell r="K1866" t="str">
            <v>3216SSA02</v>
          </cell>
          <cell r="L1866" t="str">
            <v>RD</v>
          </cell>
          <cell r="M1866" t="str">
            <v>C-Group</v>
          </cell>
          <cell r="N1866" t="str">
            <v>Add on</v>
          </cell>
          <cell r="Q1866" t="str">
            <v>DRP</v>
          </cell>
          <cell r="S1866">
            <v>0</v>
          </cell>
          <cell r="V1866">
            <v>0</v>
          </cell>
          <cell r="X1866">
            <v>0</v>
          </cell>
          <cell r="Y1866" t="str">
            <v>Gask</v>
          </cell>
          <cell r="Z1866" t="str">
            <v>A1</v>
          </cell>
          <cell r="AA1866" t="str">
            <v>Push botton Assy</v>
          </cell>
          <cell r="AB1866">
            <v>0</v>
          </cell>
        </row>
        <row r="1867">
          <cell r="D1867" t="str">
            <v>3218SSA00/IND</v>
          </cell>
          <cell r="E1867">
            <v>3218</v>
          </cell>
          <cell r="F1867">
            <v>33.700000000000003</v>
          </cell>
          <cell r="G1867" t="str">
            <v>Yes</v>
          </cell>
          <cell r="H1867">
            <v>31.400000000000002</v>
          </cell>
          <cell r="I1867" t="str">
            <v>FT</v>
          </cell>
          <cell r="J1867" t="str">
            <v>Audit</v>
          </cell>
          <cell r="K1867" t="str">
            <v>3218SSA02</v>
          </cell>
          <cell r="L1867" t="str">
            <v>RD</v>
          </cell>
          <cell r="M1867" t="str">
            <v>S-Group</v>
          </cell>
          <cell r="N1867" t="str">
            <v>Reg</v>
          </cell>
          <cell r="O1867" t="str">
            <v>1.SH</v>
          </cell>
          <cell r="P1867" t="str">
            <v>MTS-RET</v>
          </cell>
          <cell r="Q1867" t="str">
            <v>Live</v>
          </cell>
          <cell r="R1867">
            <v>1367</v>
          </cell>
          <cell r="S1867">
            <v>1353</v>
          </cell>
          <cell r="T1867">
            <v>1588</v>
          </cell>
          <cell r="U1867">
            <v>1346</v>
          </cell>
          <cell r="V1867">
            <v>1636</v>
          </cell>
          <cell r="W1867">
            <v>1723</v>
          </cell>
          <cell r="X1867">
            <v>1126</v>
          </cell>
          <cell r="Y1867" t="str">
            <v>Gask</v>
          </cell>
          <cell r="Z1867" t="str">
            <v>G7</v>
          </cell>
          <cell r="AA1867" t="str">
            <v>Simple-Gasket</v>
          </cell>
          <cell r="AB1867" t="str">
            <v>Regular-Gask</v>
          </cell>
        </row>
        <row r="1868">
          <cell r="D1868" t="str">
            <v>3219SSA00/IND</v>
          </cell>
          <cell r="E1868">
            <v>3219</v>
          </cell>
          <cell r="F1868">
            <v>33.700000000000003</v>
          </cell>
          <cell r="G1868" t="str">
            <v>Yes</v>
          </cell>
          <cell r="H1868">
            <v>31.400000000000002</v>
          </cell>
          <cell r="I1868" t="str">
            <v>FT</v>
          </cell>
          <cell r="J1868" t="str">
            <v>Audit</v>
          </cell>
          <cell r="K1868" t="str">
            <v>3219SSA02</v>
          </cell>
          <cell r="L1868" t="str">
            <v>RD</v>
          </cell>
          <cell r="M1868" t="str">
            <v>S-Group</v>
          </cell>
          <cell r="N1868" t="str">
            <v>Reg</v>
          </cell>
          <cell r="O1868" t="str">
            <v>3.B</v>
          </cell>
          <cell r="P1868" t="str">
            <v>PMR42</v>
          </cell>
          <cell r="Q1868" t="str">
            <v>DRP</v>
          </cell>
          <cell r="R1868">
            <v>721</v>
          </cell>
          <cell r="S1868">
            <v>726</v>
          </cell>
          <cell r="T1868">
            <v>726</v>
          </cell>
          <cell r="U1868">
            <v>521</v>
          </cell>
          <cell r="V1868">
            <v>682</v>
          </cell>
          <cell r="W1868">
            <v>690</v>
          </cell>
          <cell r="X1868">
            <v>391</v>
          </cell>
          <cell r="Y1868" t="str">
            <v>Gask</v>
          </cell>
          <cell r="Z1868" t="str">
            <v>G4</v>
          </cell>
          <cell r="AA1868" t="str">
            <v>Simple-Gasket</v>
          </cell>
          <cell r="AB1868" t="str">
            <v>Regular-Gask</v>
          </cell>
        </row>
        <row r="1869">
          <cell r="D1869" t="str">
            <v>3220NBA31/IND</v>
          </cell>
          <cell r="E1869">
            <v>3220</v>
          </cell>
          <cell r="F1869">
            <v>33.700000000000003</v>
          </cell>
          <cell r="G1869" t="str">
            <v>Yes</v>
          </cell>
          <cell r="H1869">
            <v>31.400000000000002</v>
          </cell>
          <cell r="I1869" t="str">
            <v>FT</v>
          </cell>
          <cell r="J1869" t="str">
            <v>Audit</v>
          </cell>
          <cell r="K1869" t="str">
            <v>3220NBA02</v>
          </cell>
          <cell r="L1869" t="str">
            <v>RD</v>
          </cell>
          <cell r="M1869" t="str">
            <v>S-Group</v>
          </cell>
          <cell r="N1869" t="str">
            <v>Reg</v>
          </cell>
          <cell r="O1869" t="str">
            <v>3.B</v>
          </cell>
          <cell r="P1869" t="str">
            <v>PMR42</v>
          </cell>
          <cell r="Q1869" t="str">
            <v>DRP</v>
          </cell>
          <cell r="R1869">
            <v>250</v>
          </cell>
          <cell r="S1869">
            <v>500</v>
          </cell>
          <cell r="T1869">
            <v>750</v>
          </cell>
          <cell r="U1869">
            <v>380</v>
          </cell>
          <cell r="V1869">
            <v>416</v>
          </cell>
          <cell r="W1869">
            <v>413</v>
          </cell>
          <cell r="X1869">
            <v>181</v>
          </cell>
          <cell r="Y1869" t="str">
            <v>Gask</v>
          </cell>
          <cell r="Z1869" t="str">
            <v>G3</v>
          </cell>
          <cell r="AA1869" t="str">
            <v>Simple-Gasket</v>
          </cell>
          <cell r="AB1869" t="str">
            <v>Regular-Gask</v>
          </cell>
        </row>
        <row r="1870">
          <cell r="D1870" t="str">
            <v>3220SAA00/IND</v>
          </cell>
          <cell r="E1870">
            <v>3220</v>
          </cell>
          <cell r="F1870">
            <v>33.700000000000003</v>
          </cell>
          <cell r="G1870" t="str">
            <v>Yes</v>
          </cell>
          <cell r="H1870">
            <v>31.400000000000002</v>
          </cell>
          <cell r="I1870" t="str">
            <v>FT</v>
          </cell>
          <cell r="J1870" t="str">
            <v>Audit</v>
          </cell>
          <cell r="K1870" t="str">
            <v>3220SAA02</v>
          </cell>
          <cell r="L1870" t="str">
            <v>RD</v>
          </cell>
          <cell r="M1870" t="str">
            <v>S-Group</v>
          </cell>
          <cell r="N1870" t="str">
            <v>Reg</v>
          </cell>
          <cell r="O1870" t="str">
            <v>1.SH</v>
          </cell>
          <cell r="P1870" t="str">
            <v>MTS-RET</v>
          </cell>
          <cell r="Q1870" t="str">
            <v>Live</v>
          </cell>
          <cell r="R1870">
            <v>2243</v>
          </cell>
          <cell r="S1870">
            <v>2172</v>
          </cell>
          <cell r="T1870">
            <v>2281</v>
          </cell>
          <cell r="U1870">
            <v>1904</v>
          </cell>
          <cell r="V1870">
            <v>2348</v>
          </cell>
          <cell r="W1870">
            <v>2417</v>
          </cell>
          <cell r="X1870">
            <v>1650</v>
          </cell>
          <cell r="Y1870" t="str">
            <v>Gask</v>
          </cell>
          <cell r="Z1870" t="str">
            <v>G3</v>
          </cell>
          <cell r="AA1870" t="str">
            <v>Simple-Gasket</v>
          </cell>
          <cell r="AB1870" t="str">
            <v>Regular-Gask</v>
          </cell>
        </row>
        <row r="1871">
          <cell r="D1871" t="str">
            <v>3220SBA00/IND</v>
          </cell>
          <cell r="E1871">
            <v>3220</v>
          </cell>
          <cell r="F1871">
            <v>33.700000000000003</v>
          </cell>
          <cell r="G1871" t="str">
            <v>Yes</v>
          </cell>
          <cell r="H1871">
            <v>31.400000000000002</v>
          </cell>
          <cell r="I1871" t="str">
            <v>FT</v>
          </cell>
          <cell r="J1871" t="str">
            <v>Audit</v>
          </cell>
          <cell r="K1871" t="str">
            <v>3220SBA02</v>
          </cell>
          <cell r="L1871" t="str">
            <v>RD</v>
          </cell>
          <cell r="M1871" t="str">
            <v>S-Group</v>
          </cell>
          <cell r="N1871" t="str">
            <v>Reg</v>
          </cell>
          <cell r="P1871" t="str">
            <v>PMR39</v>
          </cell>
          <cell r="Q1871" t="str">
            <v>DRP</v>
          </cell>
          <cell r="R1871">
            <v>250</v>
          </cell>
          <cell r="S1871">
            <v>750</v>
          </cell>
          <cell r="T1871">
            <v>750</v>
          </cell>
          <cell r="U1871">
            <v>170</v>
          </cell>
          <cell r="V1871">
            <v>180</v>
          </cell>
          <cell r="X1871">
            <v>0</v>
          </cell>
          <cell r="Y1871" t="str">
            <v>Gask</v>
          </cell>
          <cell r="Z1871" t="str">
            <v>G3</v>
          </cell>
          <cell r="AA1871" t="str">
            <v>Simple-Gasket</v>
          </cell>
          <cell r="AB1871" t="str">
            <v>Regular-Gask</v>
          </cell>
        </row>
        <row r="1872">
          <cell r="D1872" t="str">
            <v>3222SSA00/IND</v>
          </cell>
          <cell r="E1872">
            <v>3222</v>
          </cell>
          <cell r="F1872">
            <v>33.700000000000003</v>
          </cell>
          <cell r="G1872" t="str">
            <v>Yes</v>
          </cell>
          <cell r="H1872">
            <v>31.400000000000002</v>
          </cell>
          <cell r="I1872" t="str">
            <v>FT</v>
          </cell>
          <cell r="J1872" t="str">
            <v>Audit</v>
          </cell>
          <cell r="K1872" t="str">
            <v>3222SSA02</v>
          </cell>
          <cell r="L1872" t="str">
            <v>RD</v>
          </cell>
          <cell r="M1872" t="str">
            <v>S-Group</v>
          </cell>
          <cell r="N1872" t="str">
            <v>Reg</v>
          </cell>
          <cell r="O1872" t="str">
            <v>3.B</v>
          </cell>
          <cell r="P1872" t="str">
            <v>MTS-RET</v>
          </cell>
          <cell r="Q1872" t="str">
            <v>Live</v>
          </cell>
          <cell r="R1872">
            <v>1569</v>
          </cell>
          <cell r="S1872">
            <v>1537</v>
          </cell>
          <cell r="T1872">
            <v>1541</v>
          </cell>
          <cell r="U1872">
            <v>1114</v>
          </cell>
          <cell r="V1872">
            <v>1455</v>
          </cell>
          <cell r="W1872">
            <v>1474</v>
          </cell>
          <cell r="X1872">
            <v>858</v>
          </cell>
          <cell r="Y1872" t="str">
            <v>Gask</v>
          </cell>
          <cell r="Z1872" t="str">
            <v>G7</v>
          </cell>
          <cell r="AA1872" t="str">
            <v>Simple-Gasket</v>
          </cell>
          <cell r="AB1872" t="str">
            <v>Regular-Gask</v>
          </cell>
        </row>
        <row r="1873">
          <cell r="D1873" t="str">
            <v>3224NSA31/IND</v>
          </cell>
          <cell r="E1873">
            <v>3224</v>
          </cell>
          <cell r="F1873">
            <v>56.1</v>
          </cell>
          <cell r="G1873" t="str">
            <v>Yes</v>
          </cell>
          <cell r="H1873">
            <v>53.800000000000004</v>
          </cell>
          <cell r="I1873" t="str">
            <v>FT</v>
          </cell>
          <cell r="J1873" t="str">
            <v>Audit</v>
          </cell>
          <cell r="K1873" t="str">
            <v>3224NSA02</v>
          </cell>
          <cell r="L1873" t="str">
            <v>RD</v>
          </cell>
          <cell r="M1873" t="str">
            <v>C-Group</v>
          </cell>
          <cell r="N1873" t="str">
            <v>Add on</v>
          </cell>
          <cell r="O1873" t="str">
            <v>1.SH</v>
          </cell>
          <cell r="P1873" t="str">
            <v>MTS-RET</v>
          </cell>
          <cell r="Q1873" t="str">
            <v>Live</v>
          </cell>
          <cell r="R1873">
            <v>920</v>
          </cell>
          <cell r="S1873">
            <v>932</v>
          </cell>
          <cell r="T1873">
            <v>932</v>
          </cell>
          <cell r="U1873">
            <v>710</v>
          </cell>
          <cell r="V1873">
            <v>1002</v>
          </cell>
          <cell r="W1873">
            <v>1096</v>
          </cell>
          <cell r="X1873">
            <v>1096</v>
          </cell>
          <cell r="Y1873" t="str">
            <v>Adhe</v>
          </cell>
          <cell r="Z1873" t="str">
            <v>PED</v>
          </cell>
          <cell r="AA1873" t="str">
            <v>Push botton-Dec Ring</v>
          </cell>
          <cell r="AB1873" t="str">
            <v>MG Adhe + DR Adhe + PB assly</v>
          </cell>
        </row>
        <row r="1874">
          <cell r="D1874" t="str">
            <v>3225KSA31/IND</v>
          </cell>
          <cell r="E1874">
            <v>3225</v>
          </cell>
          <cell r="F1874">
            <v>47</v>
          </cell>
          <cell r="G1874" t="str">
            <v>Yes</v>
          </cell>
          <cell r="H1874">
            <v>44.7</v>
          </cell>
          <cell r="I1874" t="str">
            <v>FT</v>
          </cell>
          <cell r="J1874" t="str">
            <v>Audit</v>
          </cell>
          <cell r="K1874" t="str">
            <v>3225SSA02</v>
          </cell>
          <cell r="L1874" t="str">
            <v>RD</v>
          </cell>
          <cell r="M1874" t="str">
            <v>C-Group</v>
          </cell>
          <cell r="N1874" t="str">
            <v>Add on</v>
          </cell>
          <cell r="O1874" t="str">
            <v>3.B</v>
          </cell>
          <cell r="P1874" t="str">
            <v>PMR40</v>
          </cell>
          <cell r="Q1874" t="str">
            <v>DRP</v>
          </cell>
          <cell r="R1874">
            <v>960</v>
          </cell>
          <cell r="S1874">
            <v>965</v>
          </cell>
          <cell r="T1874">
            <v>908</v>
          </cell>
          <cell r="U1874">
            <v>180</v>
          </cell>
          <cell r="V1874">
            <v>180</v>
          </cell>
          <cell r="W1874">
            <v>160</v>
          </cell>
          <cell r="X1874">
            <v>100</v>
          </cell>
          <cell r="Y1874" t="str">
            <v>Gask</v>
          </cell>
          <cell r="Z1874" t="str">
            <v>A3</v>
          </cell>
          <cell r="AA1874" t="str">
            <v>Dec Ring Assy</v>
          </cell>
          <cell r="AB1874" t="str">
            <v>MG Adhe + DR Adhe</v>
          </cell>
        </row>
        <row r="1875">
          <cell r="D1875" t="str">
            <v>3227SAA00/IND</v>
          </cell>
          <cell r="E1875">
            <v>3227</v>
          </cell>
          <cell r="F1875">
            <v>49.3</v>
          </cell>
          <cell r="G1875" t="str">
            <v>Yes</v>
          </cell>
          <cell r="H1875">
            <v>47</v>
          </cell>
          <cell r="I1875" t="str">
            <v>FT</v>
          </cell>
          <cell r="J1875" t="str">
            <v>Audit</v>
          </cell>
          <cell r="K1875" t="str">
            <v>3227SAA02</v>
          </cell>
          <cell r="L1875" t="str">
            <v>RD</v>
          </cell>
          <cell r="M1875" t="str">
            <v>C-Group</v>
          </cell>
          <cell r="N1875" t="str">
            <v>Add on</v>
          </cell>
          <cell r="O1875" t="str">
            <v>2.H</v>
          </cell>
          <cell r="P1875" t="str">
            <v>MTS-RET</v>
          </cell>
          <cell r="Q1875" t="str">
            <v>Live</v>
          </cell>
          <cell r="R1875">
            <v>314</v>
          </cell>
          <cell r="S1875">
            <v>316</v>
          </cell>
          <cell r="T1875">
            <v>306</v>
          </cell>
          <cell r="U1875">
            <v>210</v>
          </cell>
          <cell r="V1875">
            <v>283</v>
          </cell>
          <cell r="W1875">
            <v>294</v>
          </cell>
          <cell r="X1875">
            <v>218</v>
          </cell>
          <cell r="Y1875" t="str">
            <v>Gask</v>
          </cell>
          <cell r="Z1875" t="str">
            <v>A2</v>
          </cell>
          <cell r="AA1875" t="str">
            <v>Push botton Assy</v>
          </cell>
          <cell r="AB1875" t="str">
            <v>MG Gask + PB assembly</v>
          </cell>
        </row>
        <row r="1876">
          <cell r="D1876" t="str">
            <v>3227SFA00/IND</v>
          </cell>
          <cell r="E1876">
            <v>3227</v>
          </cell>
          <cell r="F1876">
            <v>49.3</v>
          </cell>
          <cell r="G1876" t="str">
            <v>Yes</v>
          </cell>
          <cell r="H1876">
            <v>47</v>
          </cell>
          <cell r="I1876" t="str">
            <v>FT</v>
          </cell>
          <cell r="J1876" t="str">
            <v>Audit</v>
          </cell>
          <cell r="K1876" t="str">
            <v>3227SFA02</v>
          </cell>
          <cell r="L1876" t="str">
            <v>RD</v>
          </cell>
          <cell r="M1876" t="str">
            <v>C-Group</v>
          </cell>
          <cell r="N1876" t="str">
            <v>Add on</v>
          </cell>
          <cell r="O1876" t="str">
            <v>1.SH</v>
          </cell>
          <cell r="P1876" t="str">
            <v>MTS-RET</v>
          </cell>
          <cell r="Q1876" t="str">
            <v>Live</v>
          </cell>
          <cell r="R1876">
            <v>800</v>
          </cell>
          <cell r="S1876">
            <v>798</v>
          </cell>
          <cell r="T1876">
            <v>790</v>
          </cell>
          <cell r="U1876">
            <v>590</v>
          </cell>
          <cell r="V1876">
            <v>777</v>
          </cell>
          <cell r="W1876">
            <v>927</v>
          </cell>
          <cell r="X1876">
            <v>760</v>
          </cell>
          <cell r="Y1876" t="str">
            <v>Gask</v>
          </cell>
          <cell r="Z1876" t="str">
            <v>A2</v>
          </cell>
          <cell r="AA1876" t="str">
            <v>Push botton Assy</v>
          </cell>
          <cell r="AB1876" t="str">
            <v>MG Gask + PB assembly</v>
          </cell>
        </row>
        <row r="1877">
          <cell r="D1877" t="str">
            <v>3228SEA31/IND</v>
          </cell>
          <cell r="E1877">
            <v>3228</v>
          </cell>
          <cell r="F1877">
            <v>27.2</v>
          </cell>
          <cell r="G1877" t="str">
            <v>Yes</v>
          </cell>
          <cell r="H1877">
            <v>24.9</v>
          </cell>
          <cell r="I1877" t="str">
            <v>FT</v>
          </cell>
          <cell r="J1877" t="str">
            <v>Audit</v>
          </cell>
          <cell r="K1877" t="str">
            <v>3228SEA02</v>
          </cell>
          <cell r="L1877" t="str">
            <v>SH</v>
          </cell>
          <cell r="M1877" t="str">
            <v>S-Group</v>
          </cell>
          <cell r="N1877" t="str">
            <v>Reg</v>
          </cell>
          <cell r="P1877" t="str">
            <v>PMR38</v>
          </cell>
          <cell r="Q1877" t="str">
            <v>DRP</v>
          </cell>
          <cell r="R1877">
            <v>220</v>
          </cell>
          <cell r="S1877">
            <v>223</v>
          </cell>
          <cell r="T1877">
            <v>213</v>
          </cell>
          <cell r="V1877">
            <v>0</v>
          </cell>
          <cell r="X1877">
            <v>0</v>
          </cell>
          <cell r="Y1877" t="str">
            <v>Adhe</v>
          </cell>
          <cell r="Z1877" t="str">
            <v>PED</v>
          </cell>
          <cell r="AA1877" t="str">
            <v>Simple-Adhesive</v>
          </cell>
          <cell r="AB1877" t="str">
            <v>Regular-Adhe</v>
          </cell>
        </row>
        <row r="1878">
          <cell r="D1878" t="str">
            <v>3228SSA31/IND</v>
          </cell>
          <cell r="E1878">
            <v>3228</v>
          </cell>
          <cell r="F1878">
            <v>27.2</v>
          </cell>
          <cell r="G1878" t="str">
            <v>Yes</v>
          </cell>
          <cell r="H1878">
            <v>24.9</v>
          </cell>
          <cell r="I1878" t="str">
            <v>FT</v>
          </cell>
          <cell r="J1878" t="str">
            <v>Audit</v>
          </cell>
          <cell r="K1878" t="str">
            <v>3228SSA02</v>
          </cell>
          <cell r="L1878" t="str">
            <v>SH</v>
          </cell>
          <cell r="M1878" t="str">
            <v>S-Group</v>
          </cell>
          <cell r="N1878" t="str">
            <v>Reg</v>
          </cell>
          <cell r="P1878" t="str">
            <v>PMR38</v>
          </cell>
          <cell r="Q1878" t="str">
            <v>DRP</v>
          </cell>
          <cell r="R1878">
            <v>190</v>
          </cell>
          <cell r="S1878">
            <v>190</v>
          </cell>
          <cell r="T1878">
            <v>200</v>
          </cell>
          <cell r="V1878">
            <v>0</v>
          </cell>
          <cell r="X1878">
            <v>0</v>
          </cell>
          <cell r="Y1878" t="str">
            <v>Adhe</v>
          </cell>
          <cell r="Z1878" t="str">
            <v>PED</v>
          </cell>
          <cell r="AA1878" t="str">
            <v>Simple-Adhesive</v>
          </cell>
          <cell r="AB1878" t="str">
            <v>Regular-Adhe</v>
          </cell>
        </row>
        <row r="1879">
          <cell r="D1879" t="str">
            <v>3229SAA00/IND</v>
          </cell>
          <cell r="E1879">
            <v>3229</v>
          </cell>
          <cell r="F1879">
            <v>33.700000000000003</v>
          </cell>
          <cell r="G1879" t="str">
            <v>Yes</v>
          </cell>
          <cell r="H1879">
            <v>31.400000000000002</v>
          </cell>
          <cell r="I1879" t="str">
            <v>FT</v>
          </cell>
          <cell r="J1879" t="str">
            <v>Audit</v>
          </cell>
          <cell r="K1879" t="str">
            <v>3229SAA02</v>
          </cell>
          <cell r="L1879" t="str">
            <v>RD</v>
          </cell>
          <cell r="M1879" t="str">
            <v>S-Group</v>
          </cell>
          <cell r="N1879" t="str">
            <v>Reg</v>
          </cell>
          <cell r="P1879" t="str">
            <v>MTS-ECOM</v>
          </cell>
          <cell r="Q1879" t="str">
            <v>Live</v>
          </cell>
          <cell r="R1879">
            <v>1500</v>
          </cell>
          <cell r="S1879">
            <v>920</v>
          </cell>
          <cell r="T1879">
            <v>780</v>
          </cell>
          <cell r="U1879">
            <v>930</v>
          </cell>
          <cell r="V1879">
            <v>0</v>
          </cell>
          <cell r="X1879">
            <v>0</v>
          </cell>
          <cell r="Y1879" t="str">
            <v>Gask</v>
          </cell>
          <cell r="Z1879" t="str">
            <v>G7</v>
          </cell>
          <cell r="AA1879" t="str">
            <v>Simple-Gasket</v>
          </cell>
          <cell r="AB1879" t="str">
            <v>Regular-Gask</v>
          </cell>
        </row>
        <row r="1880">
          <cell r="D1880" t="str">
            <v>3229SSA00/IND</v>
          </cell>
          <cell r="E1880">
            <v>3229</v>
          </cell>
          <cell r="F1880">
            <v>33.700000000000003</v>
          </cell>
          <cell r="G1880" t="str">
            <v>Yes</v>
          </cell>
          <cell r="H1880">
            <v>31.400000000000002</v>
          </cell>
          <cell r="I1880" t="str">
            <v>FT</v>
          </cell>
          <cell r="J1880" t="str">
            <v>Audit</v>
          </cell>
          <cell r="K1880" t="str">
            <v>3229SSA02</v>
          </cell>
          <cell r="L1880" t="str">
            <v>RD</v>
          </cell>
          <cell r="M1880" t="str">
            <v>S-Group</v>
          </cell>
          <cell r="N1880" t="str">
            <v>Reg</v>
          </cell>
          <cell r="P1880" t="str">
            <v>MTS-ECOM</v>
          </cell>
          <cell r="Q1880" t="str">
            <v>Live</v>
          </cell>
          <cell r="R1880">
            <v>2190</v>
          </cell>
          <cell r="S1880">
            <v>2200</v>
          </cell>
          <cell r="T1880">
            <v>1890</v>
          </cell>
          <cell r="U1880">
            <v>1970</v>
          </cell>
          <cell r="V1880">
            <v>0</v>
          </cell>
          <cell r="X1880">
            <v>0</v>
          </cell>
          <cell r="Y1880" t="str">
            <v>Gask</v>
          </cell>
          <cell r="Z1880" t="str">
            <v>G7</v>
          </cell>
          <cell r="AA1880" t="str">
            <v>Simple-Gasket</v>
          </cell>
          <cell r="AB1880" t="str">
            <v>Regular-Gask</v>
          </cell>
        </row>
        <row r="1881">
          <cell r="D1881" t="str">
            <v>3231SAA00/IND</v>
          </cell>
          <cell r="E1881">
            <v>3231</v>
          </cell>
          <cell r="F1881">
            <v>33.700000000000003</v>
          </cell>
          <cell r="G1881" t="str">
            <v>Yes</v>
          </cell>
          <cell r="H1881">
            <v>31.400000000000002</v>
          </cell>
          <cell r="I1881" t="str">
            <v>FT</v>
          </cell>
          <cell r="J1881" t="str">
            <v>Audit</v>
          </cell>
          <cell r="K1881" t="str">
            <v>3231SAA02</v>
          </cell>
          <cell r="L1881" t="str">
            <v>RD</v>
          </cell>
          <cell r="M1881" t="str">
            <v>S-Group</v>
          </cell>
          <cell r="N1881" t="str">
            <v>Reg</v>
          </cell>
          <cell r="P1881" t="str">
            <v>NM</v>
          </cell>
          <cell r="Q1881" t="str">
            <v>DRP</v>
          </cell>
          <cell r="S1881">
            <v>0</v>
          </cell>
          <cell r="V1881">
            <v>0</v>
          </cell>
          <cell r="X1881">
            <v>0</v>
          </cell>
          <cell r="Y1881" t="str">
            <v>Gask</v>
          </cell>
          <cell r="Z1881" t="str">
            <v>PED</v>
          </cell>
          <cell r="AA1881" t="str">
            <v>Simple-Gasket</v>
          </cell>
          <cell r="AB1881" t="str">
            <v>Regular-Gask</v>
          </cell>
        </row>
        <row r="1882">
          <cell r="D1882" t="str">
            <v>3231SBA00/IND</v>
          </cell>
          <cell r="E1882">
            <v>3231</v>
          </cell>
          <cell r="F1882">
            <v>33.700000000000003</v>
          </cell>
          <cell r="G1882" t="str">
            <v>Yes</v>
          </cell>
          <cell r="H1882">
            <v>31.400000000000002</v>
          </cell>
          <cell r="I1882" t="str">
            <v>FT</v>
          </cell>
          <cell r="J1882" t="str">
            <v>Audit</v>
          </cell>
          <cell r="K1882" t="str">
            <v>3231SBA02</v>
          </cell>
          <cell r="L1882" t="str">
            <v>RD</v>
          </cell>
          <cell r="M1882" t="str">
            <v>S-Group</v>
          </cell>
          <cell r="N1882" t="str">
            <v>Reg</v>
          </cell>
          <cell r="P1882" t="str">
            <v>NM</v>
          </cell>
          <cell r="Q1882" t="str">
            <v>DRP</v>
          </cell>
          <cell r="S1882">
            <v>0</v>
          </cell>
          <cell r="V1882">
            <v>0</v>
          </cell>
          <cell r="X1882">
            <v>0</v>
          </cell>
          <cell r="Y1882" t="str">
            <v>Gask</v>
          </cell>
          <cell r="Z1882" t="str">
            <v>PED</v>
          </cell>
          <cell r="AA1882" t="str">
            <v>Simple-Gasket</v>
          </cell>
          <cell r="AB1882" t="str">
            <v>Regular-Gask</v>
          </cell>
        </row>
        <row r="1883">
          <cell r="D1883" t="str">
            <v>3231SDA00/IND</v>
          </cell>
          <cell r="E1883">
            <v>3231</v>
          </cell>
          <cell r="F1883">
            <v>33.700000000000003</v>
          </cell>
          <cell r="G1883" t="str">
            <v>Yes</v>
          </cell>
          <cell r="H1883">
            <v>31.400000000000002</v>
          </cell>
          <cell r="I1883" t="str">
            <v>FT</v>
          </cell>
          <cell r="J1883" t="str">
            <v>Audit</v>
          </cell>
          <cell r="K1883" t="str">
            <v>3231SDA02</v>
          </cell>
          <cell r="L1883" t="str">
            <v>RD</v>
          </cell>
          <cell r="M1883" t="str">
            <v>S-Group</v>
          </cell>
          <cell r="N1883" t="str">
            <v>Reg</v>
          </cell>
          <cell r="P1883" t="str">
            <v/>
          </cell>
          <cell r="Q1883" t="str">
            <v>DRP</v>
          </cell>
          <cell r="S1883">
            <v>0</v>
          </cell>
          <cell r="V1883">
            <v>0</v>
          </cell>
          <cell r="X1883">
            <v>0</v>
          </cell>
          <cell r="Y1883" t="str">
            <v>Gask</v>
          </cell>
          <cell r="Z1883" t="str">
            <v>PED</v>
          </cell>
          <cell r="AA1883" t="str">
            <v>Simple-Gasket</v>
          </cell>
          <cell r="AB1883" t="str">
            <v>Regular-Gask</v>
          </cell>
        </row>
        <row r="1884">
          <cell r="D1884" t="str">
            <v>3231SSA00/IND</v>
          </cell>
          <cell r="E1884">
            <v>3231</v>
          </cell>
          <cell r="F1884">
            <v>33.700000000000003</v>
          </cell>
          <cell r="G1884" t="str">
            <v>Yes</v>
          </cell>
          <cell r="H1884">
            <v>31.400000000000002</v>
          </cell>
          <cell r="I1884" t="str">
            <v>FT</v>
          </cell>
          <cell r="J1884" t="str">
            <v>Audit</v>
          </cell>
          <cell r="K1884" t="str">
            <v>3231SSA02</v>
          </cell>
          <cell r="L1884" t="str">
            <v>RD</v>
          </cell>
          <cell r="M1884" t="str">
            <v>S-Group</v>
          </cell>
          <cell r="N1884" t="str">
            <v>Reg</v>
          </cell>
          <cell r="P1884" t="str">
            <v>NM</v>
          </cell>
          <cell r="Q1884" t="str">
            <v>DRP</v>
          </cell>
          <cell r="S1884">
            <v>0</v>
          </cell>
          <cell r="V1884">
            <v>0</v>
          </cell>
          <cell r="X1884">
            <v>0</v>
          </cell>
          <cell r="Y1884" t="str">
            <v>Gask</v>
          </cell>
          <cell r="Z1884" t="str">
            <v>PED</v>
          </cell>
          <cell r="AA1884" t="str">
            <v>Simple-Gasket</v>
          </cell>
          <cell r="AB1884" t="str">
            <v>Regular-Gask</v>
          </cell>
        </row>
        <row r="1885">
          <cell r="D1885" t="str">
            <v>3232SFA00/IND</v>
          </cell>
          <cell r="E1885">
            <v>3232</v>
          </cell>
          <cell r="F1885">
            <v>33.700000000000003</v>
          </cell>
          <cell r="G1885" t="str">
            <v>Yes</v>
          </cell>
          <cell r="H1885">
            <v>31.400000000000002</v>
          </cell>
          <cell r="I1885" t="str">
            <v>FT</v>
          </cell>
          <cell r="J1885" t="str">
            <v>Audit</v>
          </cell>
          <cell r="K1885" t="str">
            <v>3232SFA02</v>
          </cell>
          <cell r="L1885" t="str">
            <v>RD</v>
          </cell>
          <cell r="M1885" t="str">
            <v>S-Group</v>
          </cell>
          <cell r="N1885" t="str">
            <v>Reg</v>
          </cell>
          <cell r="O1885" t="str">
            <v>6.NP</v>
          </cell>
          <cell r="P1885" t="str">
            <v>MTO-DRP</v>
          </cell>
          <cell r="Q1885" t="str">
            <v>DRP</v>
          </cell>
          <cell r="R1885">
            <v>1500</v>
          </cell>
          <cell r="S1885">
            <v>1250</v>
          </cell>
          <cell r="T1885">
            <v>750</v>
          </cell>
          <cell r="U1885">
            <v>300</v>
          </cell>
          <cell r="V1885">
            <v>0</v>
          </cell>
          <cell r="X1885">
            <v>200</v>
          </cell>
          <cell r="Y1885" t="str">
            <v>Gask</v>
          </cell>
          <cell r="Z1885" t="str">
            <v>PED</v>
          </cell>
          <cell r="AA1885" t="str">
            <v>Simple-Gasket</v>
          </cell>
          <cell r="AB1885" t="str">
            <v>Regular-Gask</v>
          </cell>
        </row>
        <row r="1886">
          <cell r="D1886" t="str">
            <v>3233SAA00/IND</v>
          </cell>
          <cell r="E1886">
            <v>3233</v>
          </cell>
          <cell r="F1886">
            <v>33.700000000000003</v>
          </cell>
          <cell r="G1886" t="str">
            <v>Yes</v>
          </cell>
          <cell r="H1886">
            <v>31.400000000000002</v>
          </cell>
          <cell r="I1886" t="str">
            <v>FT</v>
          </cell>
          <cell r="J1886" t="str">
            <v>Audit</v>
          </cell>
          <cell r="K1886" t="str">
            <v>3233SAA02</v>
          </cell>
          <cell r="L1886" t="str">
            <v>RD</v>
          </cell>
          <cell r="M1886" t="str">
            <v>S-Group</v>
          </cell>
          <cell r="N1886" t="str">
            <v>Reg</v>
          </cell>
          <cell r="P1886" t="str">
            <v>PMR39</v>
          </cell>
          <cell r="Q1886" t="str">
            <v>DRP</v>
          </cell>
          <cell r="R1886">
            <v>1832</v>
          </cell>
          <cell r="S1886">
            <v>1900</v>
          </cell>
          <cell r="T1886">
            <v>1908</v>
          </cell>
          <cell r="U1886">
            <v>1590</v>
          </cell>
          <cell r="V1886">
            <v>1860</v>
          </cell>
          <cell r="X1886">
            <v>0</v>
          </cell>
          <cell r="Y1886" t="str">
            <v>Gask</v>
          </cell>
          <cell r="Z1886" t="str">
            <v>G6</v>
          </cell>
          <cell r="AA1886" t="str">
            <v>Simple-Gasket</v>
          </cell>
          <cell r="AB1886" t="str">
            <v>Regular-Gask</v>
          </cell>
        </row>
        <row r="1887">
          <cell r="D1887" t="str">
            <v>3234NSA00/IND</v>
          </cell>
          <cell r="E1887">
            <v>3234</v>
          </cell>
          <cell r="F1887">
            <v>33.700000000000003</v>
          </cell>
          <cell r="G1887" t="str">
            <v>Yes</v>
          </cell>
          <cell r="H1887">
            <v>31.400000000000002</v>
          </cell>
          <cell r="I1887" t="str">
            <v>FT</v>
          </cell>
          <cell r="J1887" t="str">
            <v>Audit</v>
          </cell>
          <cell r="K1887" t="str">
            <v>3234NSA02</v>
          </cell>
          <cell r="L1887" t="str">
            <v>RD</v>
          </cell>
          <cell r="M1887" t="str">
            <v>S-Group</v>
          </cell>
          <cell r="N1887" t="str">
            <v>Reg</v>
          </cell>
          <cell r="P1887" t="str">
            <v>PMR39</v>
          </cell>
          <cell r="Q1887" t="str">
            <v>DRP</v>
          </cell>
          <cell r="R1887">
            <v>480</v>
          </cell>
          <cell r="S1887">
            <v>490</v>
          </cell>
          <cell r="T1887">
            <v>570</v>
          </cell>
          <cell r="U1887">
            <v>500</v>
          </cell>
          <cell r="V1887">
            <v>560</v>
          </cell>
          <cell r="X1887">
            <v>0</v>
          </cell>
          <cell r="Y1887" t="str">
            <v>Gask</v>
          </cell>
          <cell r="Z1887" t="str">
            <v>G4</v>
          </cell>
          <cell r="AA1887" t="str">
            <v>Simple-Gasket</v>
          </cell>
          <cell r="AB1887" t="str">
            <v>Regular-Gask</v>
          </cell>
        </row>
        <row r="1888">
          <cell r="D1888" t="str">
            <v>3234SAA00/IND</v>
          </cell>
          <cell r="E1888">
            <v>3234</v>
          </cell>
          <cell r="F1888">
            <v>33.700000000000003</v>
          </cell>
          <cell r="G1888" t="str">
            <v>Yes</v>
          </cell>
          <cell r="H1888">
            <v>31.400000000000002</v>
          </cell>
          <cell r="I1888" t="str">
            <v>FT</v>
          </cell>
          <cell r="J1888" t="str">
            <v>Audit</v>
          </cell>
          <cell r="K1888" t="str">
            <v>3234SAA02</v>
          </cell>
          <cell r="L1888" t="str">
            <v>RD</v>
          </cell>
          <cell r="M1888" t="str">
            <v>S-Group</v>
          </cell>
          <cell r="N1888" t="str">
            <v>Reg</v>
          </cell>
          <cell r="P1888" t="str">
            <v>PMR39</v>
          </cell>
          <cell r="Q1888" t="str">
            <v>DRP</v>
          </cell>
          <cell r="R1888">
            <v>336</v>
          </cell>
          <cell r="S1888">
            <v>328</v>
          </cell>
          <cell r="T1888">
            <v>328</v>
          </cell>
          <cell r="U1888">
            <v>196</v>
          </cell>
          <cell r="V1888">
            <v>256</v>
          </cell>
          <cell r="X1888">
            <v>0</v>
          </cell>
          <cell r="Y1888" t="str">
            <v>Gask</v>
          </cell>
          <cell r="Z1888" t="str">
            <v>G4</v>
          </cell>
          <cell r="AA1888" t="str">
            <v>Simple-Gasket</v>
          </cell>
          <cell r="AB1888" t="str">
            <v>Regular-Gask</v>
          </cell>
        </row>
        <row r="1889">
          <cell r="D1889" t="str">
            <v>3234SFA00/IND</v>
          </cell>
          <cell r="E1889">
            <v>3234</v>
          </cell>
          <cell r="F1889">
            <v>33.700000000000003</v>
          </cell>
          <cell r="G1889" t="str">
            <v>Yes</v>
          </cell>
          <cell r="H1889">
            <v>31.400000000000002</v>
          </cell>
          <cell r="I1889" t="str">
            <v>FT</v>
          </cell>
          <cell r="J1889" t="str">
            <v>Audit</v>
          </cell>
          <cell r="K1889" t="str">
            <v>3234SFA02</v>
          </cell>
          <cell r="L1889" t="str">
            <v>RD</v>
          </cell>
          <cell r="M1889" t="str">
            <v>S-Group</v>
          </cell>
          <cell r="N1889" t="str">
            <v>Reg</v>
          </cell>
          <cell r="P1889" t="str">
            <v>PMR39</v>
          </cell>
          <cell r="Q1889" t="str">
            <v>DRP</v>
          </cell>
          <cell r="R1889">
            <v>412</v>
          </cell>
          <cell r="S1889">
            <v>425</v>
          </cell>
          <cell r="T1889">
            <v>485</v>
          </cell>
          <cell r="U1889">
            <v>324</v>
          </cell>
          <cell r="V1889">
            <v>443</v>
          </cell>
          <cell r="X1889">
            <v>0</v>
          </cell>
          <cell r="Y1889" t="str">
            <v>Gask</v>
          </cell>
          <cell r="Z1889" t="str">
            <v>G4</v>
          </cell>
          <cell r="AA1889" t="str">
            <v>Simple-Gasket</v>
          </cell>
          <cell r="AB1889" t="str">
            <v>Regular-Gask</v>
          </cell>
        </row>
        <row r="1890">
          <cell r="D1890" t="str">
            <v>3236SAA00/IND</v>
          </cell>
          <cell r="E1890">
            <v>3236</v>
          </cell>
          <cell r="F1890">
            <v>33.700000000000003</v>
          </cell>
          <cell r="G1890" t="str">
            <v>Yes</v>
          </cell>
          <cell r="H1890">
            <v>31.400000000000002</v>
          </cell>
          <cell r="I1890" t="str">
            <v>FT</v>
          </cell>
          <cell r="J1890" t="str">
            <v>Audit</v>
          </cell>
          <cell r="K1890" t="str">
            <v>3236SAA02</v>
          </cell>
          <cell r="L1890" t="str">
            <v>RD</v>
          </cell>
          <cell r="M1890" t="str">
            <v>S-Group</v>
          </cell>
          <cell r="N1890" t="str">
            <v>Reg</v>
          </cell>
          <cell r="O1890" t="str">
            <v>3.B</v>
          </cell>
          <cell r="P1890" t="str">
            <v>MTS-RET</v>
          </cell>
          <cell r="Q1890" t="str">
            <v>Live</v>
          </cell>
          <cell r="R1890">
            <v>1309</v>
          </cell>
          <cell r="S1890">
            <v>1351</v>
          </cell>
          <cell r="T1890">
            <v>1451</v>
          </cell>
          <cell r="U1890">
            <v>1152</v>
          </cell>
          <cell r="V1890">
            <v>1420</v>
          </cell>
          <cell r="W1890">
            <v>964</v>
          </cell>
          <cell r="X1890">
            <v>537</v>
          </cell>
          <cell r="Y1890" t="str">
            <v>Gask</v>
          </cell>
          <cell r="Z1890" t="str">
            <v>G7</v>
          </cell>
          <cell r="AA1890" t="str">
            <v>Simple-Gasket</v>
          </cell>
          <cell r="AB1890" t="str">
            <v>Regular-Gask</v>
          </cell>
        </row>
        <row r="1891">
          <cell r="D1891" t="str">
            <v>3237NAA31/IND</v>
          </cell>
          <cell r="E1891">
            <v>3237</v>
          </cell>
          <cell r="F1891">
            <v>38.1</v>
          </cell>
          <cell r="G1891" t="str">
            <v>Yes</v>
          </cell>
          <cell r="H1891">
            <v>35.800000000000004</v>
          </cell>
          <cell r="I1891" t="str">
            <v>FT</v>
          </cell>
          <cell r="J1891" t="str">
            <v>Audit</v>
          </cell>
          <cell r="K1891" t="str">
            <v>3237NAA02</v>
          </cell>
          <cell r="L1891" t="str">
            <v>RD</v>
          </cell>
          <cell r="M1891" t="str">
            <v>S-Group</v>
          </cell>
          <cell r="N1891" t="str">
            <v>Reg</v>
          </cell>
          <cell r="O1891" t="str">
            <v>2.H</v>
          </cell>
          <cell r="P1891" t="str">
            <v>PMR43</v>
          </cell>
          <cell r="Q1891" t="str">
            <v>DRP</v>
          </cell>
          <cell r="R1891">
            <v>445</v>
          </cell>
          <cell r="S1891">
            <v>462</v>
          </cell>
          <cell r="T1891">
            <v>472</v>
          </cell>
          <cell r="U1891">
            <v>458</v>
          </cell>
          <cell r="V1891">
            <v>456</v>
          </cell>
          <cell r="W1891">
            <v>505</v>
          </cell>
          <cell r="X1891">
            <v>321</v>
          </cell>
          <cell r="Y1891" t="str">
            <v>Gask</v>
          </cell>
          <cell r="Z1891" t="str">
            <v>G7</v>
          </cell>
          <cell r="AA1891" t="str">
            <v>Simple-Gasket</v>
          </cell>
          <cell r="AB1891" t="str">
            <v>Regular-Gask</v>
          </cell>
        </row>
        <row r="1892">
          <cell r="D1892" t="str">
            <v>3237SAA00/IND</v>
          </cell>
          <cell r="E1892">
            <v>3237</v>
          </cell>
          <cell r="F1892">
            <v>38.1</v>
          </cell>
          <cell r="G1892" t="str">
            <v>Yes</v>
          </cell>
          <cell r="H1892">
            <v>35.800000000000004</v>
          </cell>
          <cell r="I1892" t="str">
            <v>FT</v>
          </cell>
          <cell r="J1892" t="str">
            <v>Audit</v>
          </cell>
          <cell r="K1892" t="str">
            <v>3237SAA02</v>
          </cell>
          <cell r="L1892" t="str">
            <v>RD</v>
          </cell>
          <cell r="M1892" t="str">
            <v>S-Group</v>
          </cell>
          <cell r="N1892" t="str">
            <v>Reg</v>
          </cell>
          <cell r="O1892" t="str">
            <v>3.B</v>
          </cell>
          <cell r="P1892" t="str">
            <v>PMR43</v>
          </cell>
          <cell r="Q1892" t="str">
            <v>DRP</v>
          </cell>
          <cell r="R1892">
            <v>1130</v>
          </cell>
          <cell r="S1892">
            <v>1139</v>
          </cell>
          <cell r="T1892">
            <v>1149</v>
          </cell>
          <cell r="U1892">
            <v>788</v>
          </cell>
          <cell r="V1892">
            <v>959</v>
          </cell>
          <cell r="W1892">
            <v>751</v>
          </cell>
          <cell r="X1892">
            <v>418</v>
          </cell>
          <cell r="Y1892" t="str">
            <v>Gask</v>
          </cell>
          <cell r="Z1892" t="str">
            <v>G7</v>
          </cell>
          <cell r="AA1892" t="str">
            <v>Simple-Gasket</v>
          </cell>
          <cell r="AB1892" t="str">
            <v>Regular-Gask</v>
          </cell>
        </row>
        <row r="1893">
          <cell r="D1893" t="str">
            <v>3237SAB00/IND</v>
          </cell>
          <cell r="E1893">
            <v>3237</v>
          </cell>
          <cell r="F1893">
            <v>38.1</v>
          </cell>
          <cell r="G1893" t="str">
            <v>Yes</v>
          </cell>
          <cell r="H1893">
            <v>35.800000000000004</v>
          </cell>
          <cell r="I1893" t="str">
            <v>FT</v>
          </cell>
          <cell r="J1893" t="str">
            <v>Audit</v>
          </cell>
          <cell r="K1893" t="str">
            <v>3237SAB02</v>
          </cell>
          <cell r="L1893" t="str">
            <v>RD</v>
          </cell>
          <cell r="M1893" t="str">
            <v>S-Group</v>
          </cell>
          <cell r="N1893" t="str">
            <v>Reg</v>
          </cell>
          <cell r="O1893" t="str">
            <v>5.T</v>
          </cell>
          <cell r="P1893" t="str">
            <v>PMR43</v>
          </cell>
          <cell r="Q1893" t="str">
            <v>DRP</v>
          </cell>
          <cell r="R1893">
            <v>298</v>
          </cell>
          <cell r="S1893">
            <v>318</v>
          </cell>
          <cell r="T1893">
            <v>328</v>
          </cell>
          <cell r="U1893">
            <v>254</v>
          </cell>
          <cell r="V1893">
            <v>250</v>
          </cell>
          <cell r="W1893">
            <v>290</v>
          </cell>
          <cell r="X1893">
            <v>210</v>
          </cell>
          <cell r="Y1893" t="str">
            <v>Gask</v>
          </cell>
          <cell r="Z1893" t="str">
            <v>G7</v>
          </cell>
          <cell r="AA1893" t="str">
            <v>Simple-Gasket</v>
          </cell>
          <cell r="AB1893" t="str">
            <v>Regular-Gask</v>
          </cell>
        </row>
        <row r="1894">
          <cell r="D1894" t="str">
            <v>3238QSA00/IND</v>
          </cell>
          <cell r="E1894">
            <v>3238</v>
          </cell>
          <cell r="F1894">
            <v>33.700000000000003</v>
          </cell>
          <cell r="G1894" t="str">
            <v>Yes</v>
          </cell>
          <cell r="H1894">
            <v>31.400000000000002</v>
          </cell>
          <cell r="I1894" t="str">
            <v>FT</v>
          </cell>
          <cell r="J1894" t="str">
            <v>Audit</v>
          </cell>
          <cell r="K1894" t="str">
            <v>3238QSA02/GUN</v>
          </cell>
          <cell r="L1894" t="str">
            <v>RD</v>
          </cell>
          <cell r="M1894" t="str">
            <v>S-Group</v>
          </cell>
          <cell r="N1894" t="str">
            <v>Reg</v>
          </cell>
          <cell r="P1894" t="str">
            <v>MTO-NEW</v>
          </cell>
          <cell r="Q1894" t="str">
            <v>Live</v>
          </cell>
          <cell r="S1894">
            <v>0</v>
          </cell>
          <cell r="V1894">
            <v>0</v>
          </cell>
          <cell r="X1894">
            <v>0</v>
          </cell>
          <cell r="Y1894" t="str">
            <v>Gask</v>
          </cell>
          <cell r="Z1894" t="str">
            <v>PED</v>
          </cell>
          <cell r="AA1894" t="str">
            <v>Simple-Gasket</v>
          </cell>
          <cell r="AB1894" t="str">
            <v>Regular-Gask</v>
          </cell>
        </row>
        <row r="1895">
          <cell r="D1895" t="str">
            <v>3238SSA00/IND</v>
          </cell>
          <cell r="E1895">
            <v>3238</v>
          </cell>
          <cell r="F1895">
            <v>33.700000000000003</v>
          </cell>
          <cell r="G1895" t="str">
            <v>Yes</v>
          </cell>
          <cell r="H1895">
            <v>31.400000000000002</v>
          </cell>
          <cell r="I1895" t="str">
            <v>FT</v>
          </cell>
          <cell r="J1895" t="str">
            <v>Audit</v>
          </cell>
          <cell r="K1895" t="str">
            <v>3238SSA02</v>
          </cell>
          <cell r="L1895" t="str">
            <v>RD</v>
          </cell>
          <cell r="M1895" t="str">
            <v>S-Group</v>
          </cell>
          <cell r="N1895" t="str">
            <v>Reg</v>
          </cell>
          <cell r="O1895" t="str">
            <v>5.T</v>
          </cell>
          <cell r="P1895" t="str">
            <v>PMR42</v>
          </cell>
          <cell r="Q1895" t="str">
            <v>DRP</v>
          </cell>
          <cell r="S1895">
            <v>0</v>
          </cell>
          <cell r="T1895">
            <v>750</v>
          </cell>
          <cell r="U1895">
            <v>300</v>
          </cell>
          <cell r="V1895">
            <v>500</v>
          </cell>
          <cell r="W1895">
            <v>340</v>
          </cell>
          <cell r="X1895">
            <v>190</v>
          </cell>
          <cell r="Y1895" t="str">
            <v>Gask</v>
          </cell>
          <cell r="Z1895" t="str">
            <v>PED</v>
          </cell>
          <cell r="AA1895" t="str">
            <v>Simple-Gasket</v>
          </cell>
          <cell r="AB1895" t="str">
            <v>Regular-Gask</v>
          </cell>
        </row>
        <row r="1896">
          <cell r="D1896" t="str">
            <v>3240NAB31/IND</v>
          </cell>
          <cell r="E1896">
            <v>3240</v>
          </cell>
          <cell r="F1896">
            <v>54.8</v>
          </cell>
          <cell r="G1896" t="str">
            <v>Yes</v>
          </cell>
          <cell r="H1896">
            <v>52.5</v>
          </cell>
          <cell r="I1896" t="str">
            <v>FT</v>
          </cell>
          <cell r="J1896" t="str">
            <v>Audit</v>
          </cell>
          <cell r="K1896" t="str">
            <v>3240NAB02</v>
          </cell>
          <cell r="L1896" t="str">
            <v>RD</v>
          </cell>
          <cell r="M1896" t="str">
            <v>C-Group</v>
          </cell>
          <cell r="N1896" t="str">
            <v>Add on</v>
          </cell>
          <cell r="P1896" t="str">
            <v>MTO-NEW</v>
          </cell>
          <cell r="Q1896" t="str">
            <v>Live</v>
          </cell>
          <cell r="Y1896" t="str">
            <v>Adhe</v>
          </cell>
          <cell r="AA1896" t="str">
            <v>Push botton Assy</v>
          </cell>
          <cell r="AB1896" t="str">
            <v>MG Adhe + PB assembly</v>
          </cell>
        </row>
        <row r="1897">
          <cell r="D1897" t="str">
            <v>3240NGB31/IND</v>
          </cell>
          <cell r="E1897">
            <v>3240</v>
          </cell>
          <cell r="F1897">
            <v>54.8</v>
          </cell>
          <cell r="G1897" t="str">
            <v>Yes</v>
          </cell>
          <cell r="H1897">
            <v>52.5</v>
          </cell>
          <cell r="I1897" t="str">
            <v>FT</v>
          </cell>
          <cell r="J1897" t="str">
            <v>Audit</v>
          </cell>
          <cell r="K1897" t="str">
            <v>3240NGB02</v>
          </cell>
          <cell r="L1897" t="str">
            <v>RD</v>
          </cell>
          <cell r="M1897" t="str">
            <v>C-Group</v>
          </cell>
          <cell r="N1897" t="str">
            <v>Add on</v>
          </cell>
          <cell r="P1897" t="str">
            <v>MTS-RET</v>
          </cell>
          <cell r="Q1897" t="str">
            <v>Live</v>
          </cell>
          <cell r="Y1897" t="str">
            <v>Adhe</v>
          </cell>
          <cell r="AA1897" t="str">
            <v>Push botton Assy</v>
          </cell>
          <cell r="AB1897" t="str">
            <v>MG Adhe + PB assembly</v>
          </cell>
        </row>
        <row r="1898">
          <cell r="D1898" t="str">
            <v>3240SAA00/IND</v>
          </cell>
          <cell r="E1898">
            <v>3240</v>
          </cell>
          <cell r="F1898">
            <v>27.2</v>
          </cell>
          <cell r="G1898" t="str">
            <v>Yes</v>
          </cell>
          <cell r="H1898">
            <v>24.9</v>
          </cell>
          <cell r="I1898" t="str">
            <v>FT</v>
          </cell>
          <cell r="J1898" t="str">
            <v>Audit</v>
          </cell>
          <cell r="K1898" t="str">
            <v>3240SAA02</v>
          </cell>
          <cell r="L1898" t="str">
            <v>RD</v>
          </cell>
          <cell r="M1898" t="str">
            <v>S-Group</v>
          </cell>
          <cell r="N1898" t="str">
            <v>Reg</v>
          </cell>
          <cell r="P1898" t="str">
            <v>MTS-RET</v>
          </cell>
          <cell r="Q1898" t="str">
            <v>Live</v>
          </cell>
          <cell r="R1898">
            <v>2740</v>
          </cell>
          <cell r="S1898">
            <v>2850</v>
          </cell>
          <cell r="T1898">
            <v>2890</v>
          </cell>
          <cell r="U1898">
            <v>3760</v>
          </cell>
          <cell r="V1898">
            <v>0</v>
          </cell>
          <cell r="X1898">
            <v>0</v>
          </cell>
          <cell r="Y1898" t="str">
            <v>Adhe</v>
          </cell>
          <cell r="AA1898" t="str">
            <v>Simple-Adhesive</v>
          </cell>
          <cell r="AB1898" t="str">
            <v>Regular-Adhe</v>
          </cell>
        </row>
        <row r="1899">
          <cell r="D1899" t="str">
            <v>3240SAB00/IND</v>
          </cell>
          <cell r="E1899">
            <v>3240</v>
          </cell>
          <cell r="F1899">
            <v>54.8</v>
          </cell>
          <cell r="G1899" t="str">
            <v>Yes</v>
          </cell>
          <cell r="H1899">
            <v>52.5</v>
          </cell>
          <cell r="I1899" t="str">
            <v>FT</v>
          </cell>
          <cell r="J1899" t="str">
            <v>Audit</v>
          </cell>
          <cell r="K1899" t="str">
            <v>3240SAB02</v>
          </cell>
          <cell r="L1899" t="str">
            <v>RD</v>
          </cell>
          <cell r="M1899" t="str">
            <v>C-Group</v>
          </cell>
          <cell r="N1899" t="str">
            <v>Add on</v>
          </cell>
          <cell r="P1899" t="str">
            <v>MTO-NEW</v>
          </cell>
          <cell r="Q1899" t="str">
            <v>Live</v>
          </cell>
          <cell r="Y1899" t="str">
            <v>Adhe</v>
          </cell>
          <cell r="AA1899" t="str">
            <v>Push botton Assy</v>
          </cell>
          <cell r="AB1899" t="str">
            <v>MG Adhe + PB assembly</v>
          </cell>
        </row>
        <row r="1900">
          <cell r="D1900" t="str">
            <v>3240SCB00/IND</v>
          </cell>
          <cell r="E1900">
            <v>3240</v>
          </cell>
          <cell r="F1900">
            <v>54.8</v>
          </cell>
          <cell r="G1900" t="str">
            <v>Yes</v>
          </cell>
          <cell r="H1900">
            <v>52.5</v>
          </cell>
          <cell r="I1900" t="str">
            <v>FT</v>
          </cell>
          <cell r="J1900" t="str">
            <v>Audit</v>
          </cell>
          <cell r="K1900" t="str">
            <v>3240SCB02</v>
          </cell>
          <cell r="L1900" t="str">
            <v>RD</v>
          </cell>
          <cell r="M1900" t="str">
            <v>C-Group</v>
          </cell>
          <cell r="N1900" t="str">
            <v>Add on</v>
          </cell>
          <cell r="P1900" t="str">
            <v>MTS-ECOM</v>
          </cell>
          <cell r="Q1900" t="str">
            <v>Live</v>
          </cell>
          <cell r="Y1900" t="str">
            <v>Adhe</v>
          </cell>
          <cell r="AA1900" t="str">
            <v>Push botton Assy</v>
          </cell>
          <cell r="AB1900" t="str">
            <v>MG Adhe + PB assembly</v>
          </cell>
        </row>
        <row r="1901">
          <cell r="D1901" t="str">
            <v>3241SSA00/IND</v>
          </cell>
          <cell r="E1901">
            <v>3241</v>
          </cell>
          <cell r="F1901">
            <v>27.200000000000003</v>
          </cell>
          <cell r="G1901" t="str">
            <v>Yes</v>
          </cell>
          <cell r="H1901">
            <v>24.900000000000002</v>
          </cell>
          <cell r="I1901" t="str">
            <v>FT</v>
          </cell>
          <cell r="J1901" t="str">
            <v>Audit</v>
          </cell>
          <cell r="K1901" t="str">
            <v>3241SSA02</v>
          </cell>
          <cell r="L1901" t="str">
            <v>RD</v>
          </cell>
          <cell r="M1901" t="str">
            <v>S-Group</v>
          </cell>
          <cell r="N1901" t="str">
            <v>Reg</v>
          </cell>
          <cell r="O1901" t="str">
            <v>6.NP</v>
          </cell>
          <cell r="P1901" t="str">
            <v>MTS-ECOM</v>
          </cell>
          <cell r="Q1901" t="str">
            <v>Live</v>
          </cell>
          <cell r="R1901">
            <v>500</v>
          </cell>
          <cell r="S1901">
            <v>250</v>
          </cell>
          <cell r="T1901">
            <v>750</v>
          </cell>
          <cell r="U1901">
            <v>300</v>
          </cell>
          <cell r="V1901">
            <v>500</v>
          </cell>
          <cell r="W1901">
            <v>750</v>
          </cell>
          <cell r="X1901">
            <v>500</v>
          </cell>
          <cell r="Y1901" t="str">
            <v>Adhe</v>
          </cell>
          <cell r="Z1901" t="str">
            <v>G4</v>
          </cell>
          <cell r="AA1901" t="str">
            <v>Simple-Adhesive</v>
          </cell>
          <cell r="AB1901" t="str">
            <v>Regular-Adhe</v>
          </cell>
        </row>
        <row r="1902">
          <cell r="D1902" t="str">
            <v>3242NAA31/IND</v>
          </cell>
          <cell r="E1902">
            <v>3242</v>
          </cell>
          <cell r="F1902">
            <v>27.2</v>
          </cell>
          <cell r="G1902" t="str">
            <v>Yes</v>
          </cell>
          <cell r="H1902">
            <v>24.9</v>
          </cell>
          <cell r="I1902" t="str">
            <v>FT</v>
          </cell>
          <cell r="J1902" t="str">
            <v>Audit</v>
          </cell>
          <cell r="K1902" t="str">
            <v>3242NAA02</v>
          </cell>
          <cell r="L1902" t="str">
            <v>RD</v>
          </cell>
          <cell r="M1902" t="str">
            <v>S-Group</v>
          </cell>
          <cell r="N1902" t="str">
            <v>Reg</v>
          </cell>
          <cell r="P1902" t="str">
            <v>MTS-ECOM</v>
          </cell>
          <cell r="Q1902" t="str">
            <v>Live</v>
          </cell>
          <cell r="Y1902" t="str">
            <v>Adhe</v>
          </cell>
          <cell r="AA1902" t="str">
            <v>Simple-Adhesive</v>
          </cell>
          <cell r="AB1902" t="str">
            <v>Regular-Adhe</v>
          </cell>
        </row>
        <row r="1903">
          <cell r="D1903" t="str">
            <v>3242SAA00/IND</v>
          </cell>
          <cell r="E1903">
            <v>3242</v>
          </cell>
          <cell r="F1903">
            <v>27.2</v>
          </cell>
          <cell r="G1903" t="str">
            <v>Yes</v>
          </cell>
          <cell r="H1903">
            <v>24.9</v>
          </cell>
          <cell r="I1903" t="str">
            <v>FT</v>
          </cell>
          <cell r="J1903" t="str">
            <v>Audit</v>
          </cell>
          <cell r="K1903" t="str">
            <v>3242SAA02</v>
          </cell>
          <cell r="L1903" t="str">
            <v>RD</v>
          </cell>
          <cell r="M1903" t="str">
            <v>S-Group</v>
          </cell>
          <cell r="N1903" t="str">
            <v>Reg</v>
          </cell>
          <cell r="P1903" t="str">
            <v>MTS-ECOM</v>
          </cell>
          <cell r="Q1903" t="str">
            <v>Live</v>
          </cell>
          <cell r="R1903">
            <v>400</v>
          </cell>
          <cell r="S1903">
            <v>400</v>
          </cell>
          <cell r="T1903">
            <v>350</v>
          </cell>
          <cell r="U1903">
            <v>420</v>
          </cell>
          <cell r="V1903">
            <v>0</v>
          </cell>
          <cell r="X1903">
            <v>0</v>
          </cell>
          <cell r="Y1903" t="str">
            <v>Adhe</v>
          </cell>
          <cell r="Z1903" t="str">
            <v>G4</v>
          </cell>
          <cell r="AA1903" t="str">
            <v>Simple-Adhesive</v>
          </cell>
          <cell r="AB1903" t="str">
            <v>Regular-Adhe</v>
          </cell>
        </row>
        <row r="1904">
          <cell r="D1904" t="str">
            <v>3242SSA00/IND</v>
          </cell>
          <cell r="E1904">
            <v>3242</v>
          </cell>
          <cell r="F1904">
            <v>27.2</v>
          </cell>
          <cell r="G1904" t="str">
            <v>Yes</v>
          </cell>
          <cell r="H1904">
            <v>24.9</v>
          </cell>
          <cell r="I1904" t="str">
            <v>FT</v>
          </cell>
          <cell r="J1904" t="str">
            <v>Audit</v>
          </cell>
          <cell r="K1904" t="str">
            <v>3242SSA02</v>
          </cell>
          <cell r="L1904" t="str">
            <v>RD</v>
          </cell>
          <cell r="M1904" t="str">
            <v>S-Group</v>
          </cell>
          <cell r="N1904" t="str">
            <v>Reg</v>
          </cell>
          <cell r="P1904" t="str">
            <v>MTS-ECOM</v>
          </cell>
          <cell r="Q1904" t="str">
            <v>Live</v>
          </cell>
          <cell r="R1904">
            <v>5580</v>
          </cell>
          <cell r="S1904">
            <v>5580</v>
          </cell>
          <cell r="T1904">
            <v>3870</v>
          </cell>
          <cell r="U1904">
            <v>2670</v>
          </cell>
          <cell r="V1904">
            <v>0</v>
          </cell>
          <cell r="X1904">
            <v>0</v>
          </cell>
          <cell r="Y1904" t="str">
            <v>Adhe</v>
          </cell>
          <cell r="Z1904" t="str">
            <v>G4</v>
          </cell>
          <cell r="AA1904" t="str">
            <v>Simple-Adhesive</v>
          </cell>
          <cell r="AB1904" t="str">
            <v>Regular-Adhe</v>
          </cell>
        </row>
        <row r="1905">
          <cell r="D1905" t="str">
            <v>3245NBA31/IND</v>
          </cell>
          <cell r="E1905">
            <v>3245</v>
          </cell>
          <cell r="F1905">
            <v>38.1</v>
          </cell>
          <cell r="G1905" t="str">
            <v>Yes</v>
          </cell>
          <cell r="H1905">
            <v>35.800000000000004</v>
          </cell>
          <cell r="I1905" t="str">
            <v>FT</v>
          </cell>
          <cell r="J1905" t="str">
            <v>Audit</v>
          </cell>
          <cell r="K1905" t="str">
            <v>3245NBA02</v>
          </cell>
          <cell r="L1905" t="str">
            <v>RD</v>
          </cell>
          <cell r="M1905" t="str">
            <v>S-Group</v>
          </cell>
          <cell r="N1905" t="str">
            <v>Reg</v>
          </cell>
          <cell r="P1905" t="str">
            <v>PMR39</v>
          </cell>
          <cell r="Q1905" t="str">
            <v>DRP</v>
          </cell>
          <cell r="R1905">
            <v>291</v>
          </cell>
          <cell r="S1905">
            <v>287</v>
          </cell>
          <cell r="T1905">
            <v>267</v>
          </cell>
          <cell r="U1905">
            <v>166</v>
          </cell>
          <cell r="V1905">
            <v>173</v>
          </cell>
          <cell r="X1905">
            <v>0</v>
          </cell>
          <cell r="Y1905" t="str">
            <v>Gask</v>
          </cell>
          <cell r="Z1905" t="str">
            <v>G4</v>
          </cell>
          <cell r="AA1905" t="str">
            <v>Simple-Gasket</v>
          </cell>
          <cell r="AB1905" t="str">
            <v>Regular-Gask</v>
          </cell>
        </row>
        <row r="1906">
          <cell r="D1906" t="str">
            <v>3245NBB31/IND</v>
          </cell>
          <cell r="E1906">
            <v>3245</v>
          </cell>
          <cell r="F1906">
            <v>38.1</v>
          </cell>
          <cell r="G1906" t="str">
            <v>Yes</v>
          </cell>
          <cell r="H1906">
            <v>35.800000000000004</v>
          </cell>
          <cell r="I1906" t="str">
            <v>FT</v>
          </cell>
          <cell r="J1906" t="str">
            <v>Audit</v>
          </cell>
          <cell r="K1906" t="str">
            <v>3245NBB02</v>
          </cell>
          <cell r="L1906" t="str">
            <v>RD</v>
          </cell>
          <cell r="M1906" t="str">
            <v>S-Group</v>
          </cell>
          <cell r="N1906" t="str">
            <v>Reg</v>
          </cell>
          <cell r="P1906" t="str">
            <v>PMR39</v>
          </cell>
          <cell r="Q1906" t="str">
            <v>DRP</v>
          </cell>
          <cell r="R1906">
            <v>250</v>
          </cell>
          <cell r="S1906">
            <v>750</v>
          </cell>
          <cell r="T1906">
            <v>750</v>
          </cell>
          <cell r="U1906">
            <v>190</v>
          </cell>
          <cell r="V1906">
            <v>190</v>
          </cell>
          <cell r="X1906">
            <v>0</v>
          </cell>
          <cell r="Y1906" t="str">
            <v>Gask</v>
          </cell>
          <cell r="Z1906" t="str">
            <v>G4</v>
          </cell>
          <cell r="AA1906" t="str">
            <v>Simple-Gasket</v>
          </cell>
          <cell r="AB1906" t="str">
            <v>Regular-Gask</v>
          </cell>
        </row>
        <row r="1907">
          <cell r="D1907" t="str">
            <v>3245NSA31/IND</v>
          </cell>
          <cell r="E1907">
            <v>3245</v>
          </cell>
          <cell r="F1907">
            <v>38.1</v>
          </cell>
          <cell r="G1907" t="str">
            <v>Yes</v>
          </cell>
          <cell r="H1907">
            <v>35.800000000000004</v>
          </cell>
          <cell r="I1907" t="str">
            <v>FT</v>
          </cell>
          <cell r="J1907" t="str">
            <v>Audit</v>
          </cell>
          <cell r="K1907" t="str">
            <v>3245NSA02</v>
          </cell>
          <cell r="L1907" t="str">
            <v>RD</v>
          </cell>
          <cell r="M1907" t="str">
            <v>S-Group</v>
          </cell>
          <cell r="N1907" t="str">
            <v>Reg</v>
          </cell>
          <cell r="O1907" t="str">
            <v>2.H</v>
          </cell>
          <cell r="P1907" t="str">
            <v>MTS-RET</v>
          </cell>
          <cell r="Q1907" t="str">
            <v>Live</v>
          </cell>
          <cell r="R1907">
            <v>420</v>
          </cell>
          <cell r="S1907">
            <v>420</v>
          </cell>
          <cell r="T1907">
            <v>450</v>
          </cell>
          <cell r="U1907">
            <v>360</v>
          </cell>
          <cell r="V1907">
            <v>420</v>
          </cell>
          <cell r="W1907">
            <v>450</v>
          </cell>
          <cell r="X1907">
            <v>400</v>
          </cell>
          <cell r="Y1907" t="str">
            <v>Gask</v>
          </cell>
          <cell r="Z1907" t="str">
            <v>G4</v>
          </cell>
          <cell r="AA1907" t="str">
            <v>Simple-Gasket</v>
          </cell>
          <cell r="AB1907" t="str">
            <v>Regular-Gask</v>
          </cell>
        </row>
        <row r="1908">
          <cell r="D1908" t="str">
            <v>3245NSB31/IND</v>
          </cell>
          <cell r="E1908">
            <v>3245</v>
          </cell>
          <cell r="F1908">
            <v>38.1</v>
          </cell>
          <cell r="G1908" t="str">
            <v>Yes</v>
          </cell>
          <cell r="H1908">
            <v>35.800000000000004</v>
          </cell>
          <cell r="I1908" t="str">
            <v>FT</v>
          </cell>
          <cell r="J1908" t="str">
            <v>Audit</v>
          </cell>
          <cell r="K1908" t="str">
            <v>3245NSB02</v>
          </cell>
          <cell r="L1908" t="str">
            <v>RD</v>
          </cell>
          <cell r="M1908" t="str">
            <v>S-Group</v>
          </cell>
          <cell r="N1908" t="str">
            <v>Reg</v>
          </cell>
          <cell r="O1908" t="str">
            <v>3.B</v>
          </cell>
          <cell r="P1908" t="str">
            <v>PMR43</v>
          </cell>
          <cell r="Q1908" t="str">
            <v>DRP</v>
          </cell>
          <cell r="R1908">
            <v>250</v>
          </cell>
          <cell r="S1908">
            <v>750</v>
          </cell>
          <cell r="T1908">
            <v>750</v>
          </cell>
          <cell r="U1908">
            <v>520</v>
          </cell>
          <cell r="V1908">
            <v>587</v>
          </cell>
          <cell r="W1908">
            <v>646</v>
          </cell>
          <cell r="X1908">
            <v>397</v>
          </cell>
          <cell r="Y1908" t="str">
            <v>Gask</v>
          </cell>
          <cell r="Z1908" t="str">
            <v>G4</v>
          </cell>
          <cell r="AA1908" t="str">
            <v>Simple-Gasket</v>
          </cell>
          <cell r="AB1908" t="str">
            <v>Regular-Gask</v>
          </cell>
        </row>
        <row r="1909">
          <cell r="D1909" t="str">
            <v>3245SAA00/IND</v>
          </cell>
          <cell r="E1909">
            <v>3245</v>
          </cell>
          <cell r="F1909">
            <v>38.1</v>
          </cell>
          <cell r="G1909" t="str">
            <v>Yes</v>
          </cell>
          <cell r="H1909">
            <v>35.800000000000004</v>
          </cell>
          <cell r="I1909" t="str">
            <v>FT</v>
          </cell>
          <cell r="J1909" t="str">
            <v>Audit</v>
          </cell>
          <cell r="K1909" t="str">
            <v>3245SAA02</v>
          </cell>
          <cell r="L1909" t="str">
            <v>RD</v>
          </cell>
          <cell r="M1909" t="str">
            <v>S-Group</v>
          </cell>
          <cell r="N1909" t="str">
            <v>Reg</v>
          </cell>
          <cell r="P1909" t="str">
            <v>PMR38</v>
          </cell>
          <cell r="Q1909" t="str">
            <v>DRP</v>
          </cell>
          <cell r="R1909">
            <v>220</v>
          </cell>
          <cell r="S1909">
            <v>224</v>
          </cell>
          <cell r="T1909">
            <v>214</v>
          </cell>
          <cell r="V1909">
            <v>0</v>
          </cell>
          <cell r="X1909">
            <v>0</v>
          </cell>
          <cell r="Y1909" t="str">
            <v>Gask</v>
          </cell>
          <cell r="Z1909" t="str">
            <v>G4</v>
          </cell>
          <cell r="AA1909" t="str">
            <v>Simple-Gasket</v>
          </cell>
          <cell r="AB1909" t="str">
            <v>Regular-Gask</v>
          </cell>
        </row>
        <row r="1910">
          <cell r="D1910" t="str">
            <v>3245SSA00/IND</v>
          </cell>
          <cell r="E1910">
            <v>3245</v>
          </cell>
          <cell r="F1910">
            <v>38.1</v>
          </cell>
          <cell r="G1910" t="str">
            <v>Yes</v>
          </cell>
          <cell r="H1910">
            <v>35.800000000000004</v>
          </cell>
          <cell r="I1910" t="str">
            <v>FT</v>
          </cell>
          <cell r="J1910" t="str">
            <v>Audit</v>
          </cell>
          <cell r="K1910" t="str">
            <v>3245SSA02</v>
          </cell>
          <cell r="L1910" t="str">
            <v>RD</v>
          </cell>
          <cell r="M1910" t="str">
            <v>S-Group</v>
          </cell>
          <cell r="N1910" t="str">
            <v>Reg</v>
          </cell>
          <cell r="O1910" t="str">
            <v>3.B</v>
          </cell>
          <cell r="P1910" t="str">
            <v>MTS-RET</v>
          </cell>
          <cell r="Q1910" t="str">
            <v>Live</v>
          </cell>
          <cell r="R1910">
            <v>360</v>
          </cell>
          <cell r="S1910">
            <v>420</v>
          </cell>
          <cell r="T1910">
            <v>410</v>
          </cell>
          <cell r="U1910">
            <v>350</v>
          </cell>
          <cell r="V1910">
            <v>320</v>
          </cell>
          <cell r="W1910">
            <v>350</v>
          </cell>
          <cell r="X1910">
            <v>310</v>
          </cell>
          <cell r="Y1910" t="str">
            <v>Gask</v>
          </cell>
          <cell r="Z1910" t="str">
            <v>G4</v>
          </cell>
          <cell r="AA1910" t="str">
            <v>Simple-Gasket</v>
          </cell>
          <cell r="AB1910" t="str">
            <v>Regular-Gask</v>
          </cell>
        </row>
        <row r="1911">
          <cell r="D1911" t="str">
            <v>3246NSA31/IND</v>
          </cell>
          <cell r="E1911">
            <v>3246</v>
          </cell>
          <cell r="F1911">
            <v>38.1</v>
          </cell>
          <cell r="G1911" t="str">
            <v>Yes</v>
          </cell>
          <cell r="H1911">
            <v>35.800000000000004</v>
          </cell>
          <cell r="I1911" t="str">
            <v>FT</v>
          </cell>
          <cell r="J1911" t="str">
            <v>Audit</v>
          </cell>
          <cell r="K1911" t="str">
            <v>3246NSA02</v>
          </cell>
          <cell r="L1911" t="str">
            <v>RD</v>
          </cell>
          <cell r="M1911" t="str">
            <v>S-Group</v>
          </cell>
          <cell r="N1911" t="str">
            <v>Reg</v>
          </cell>
          <cell r="O1911" t="str">
            <v>1.SH</v>
          </cell>
          <cell r="P1911" t="str">
            <v>MTS-RET</v>
          </cell>
          <cell r="Q1911" t="str">
            <v>Live</v>
          </cell>
          <cell r="R1911">
            <v>832</v>
          </cell>
          <cell r="S1911">
            <v>859</v>
          </cell>
          <cell r="T1911">
            <v>939</v>
          </cell>
          <cell r="U1911">
            <v>813</v>
          </cell>
          <cell r="V1911">
            <v>860</v>
          </cell>
          <cell r="W1911">
            <v>1030</v>
          </cell>
          <cell r="X1911">
            <v>1040</v>
          </cell>
          <cell r="Y1911" t="str">
            <v>Gask</v>
          </cell>
          <cell r="Z1911" t="str">
            <v>G4</v>
          </cell>
          <cell r="AA1911" t="str">
            <v>Simple-Gasket</v>
          </cell>
          <cell r="AB1911" t="str">
            <v>Regular-Gask</v>
          </cell>
        </row>
        <row r="1912">
          <cell r="D1912" t="str">
            <v>3246SAA00/IND</v>
          </cell>
          <cell r="E1912">
            <v>3246</v>
          </cell>
          <cell r="F1912">
            <v>38.1</v>
          </cell>
          <cell r="G1912" t="str">
            <v>Yes</v>
          </cell>
          <cell r="H1912">
            <v>35.800000000000004</v>
          </cell>
          <cell r="I1912" t="str">
            <v>FT</v>
          </cell>
          <cell r="J1912" t="str">
            <v>Audit</v>
          </cell>
          <cell r="K1912" t="str">
            <v>3246SAA02</v>
          </cell>
          <cell r="L1912" t="str">
            <v>RD</v>
          </cell>
          <cell r="M1912" t="str">
            <v>S-Group</v>
          </cell>
          <cell r="N1912" t="str">
            <v>Reg</v>
          </cell>
          <cell r="O1912" t="str">
            <v>1.SH</v>
          </cell>
          <cell r="P1912" t="str">
            <v>MTS-RET</v>
          </cell>
          <cell r="Q1912" t="str">
            <v>Live</v>
          </cell>
          <cell r="R1912">
            <v>1380</v>
          </cell>
          <cell r="S1912">
            <v>1418</v>
          </cell>
          <cell r="T1912">
            <v>1458</v>
          </cell>
          <cell r="U1912">
            <v>1233</v>
          </cell>
          <cell r="V1912">
            <v>1473</v>
          </cell>
          <cell r="W1912">
            <v>1740</v>
          </cell>
          <cell r="X1912">
            <v>1383</v>
          </cell>
          <cell r="Y1912" t="str">
            <v>Gask</v>
          </cell>
          <cell r="Z1912" t="str">
            <v>G4</v>
          </cell>
          <cell r="AA1912" t="str">
            <v>Simple-Gasket</v>
          </cell>
          <cell r="AB1912" t="str">
            <v>Regular-Gask</v>
          </cell>
        </row>
        <row r="1913">
          <cell r="D1913" t="str">
            <v>3247NAC31/IND</v>
          </cell>
          <cell r="E1913">
            <v>3247</v>
          </cell>
          <cell r="F1913">
            <v>31.6</v>
          </cell>
          <cell r="G1913" t="str">
            <v>Yes</v>
          </cell>
          <cell r="H1913">
            <v>29.3</v>
          </cell>
          <cell r="I1913" t="str">
            <v>FT</v>
          </cell>
          <cell r="J1913" t="str">
            <v>Audit</v>
          </cell>
          <cell r="K1913" t="str">
            <v>3247NAC02</v>
          </cell>
          <cell r="L1913" t="str">
            <v>RD</v>
          </cell>
          <cell r="M1913" t="str">
            <v>S-Group</v>
          </cell>
          <cell r="N1913" t="str">
            <v>Reg</v>
          </cell>
          <cell r="O1913" t="str">
            <v>4.T(NP)</v>
          </cell>
          <cell r="P1913" t="str">
            <v>MTS-RET</v>
          </cell>
          <cell r="Q1913" t="str">
            <v>Live</v>
          </cell>
          <cell r="V1913">
            <v>500</v>
          </cell>
          <cell r="W1913">
            <v>750</v>
          </cell>
          <cell r="X1913">
            <v>770</v>
          </cell>
          <cell r="Y1913" t="str">
            <v>Adhe</v>
          </cell>
          <cell r="Z1913" t="str">
            <v>G4</v>
          </cell>
          <cell r="AA1913" t="str">
            <v>Simple-Adhesive</v>
          </cell>
          <cell r="AB1913" t="str">
            <v>Regular-Adhe</v>
          </cell>
        </row>
        <row r="1914">
          <cell r="D1914" t="str">
            <v>3247NSB31/IND</v>
          </cell>
          <cell r="E1914">
            <v>3247</v>
          </cell>
          <cell r="F1914">
            <v>38.1</v>
          </cell>
          <cell r="G1914" t="str">
            <v>Yes</v>
          </cell>
          <cell r="H1914">
            <v>35.800000000000004</v>
          </cell>
          <cell r="I1914" t="str">
            <v>FT</v>
          </cell>
          <cell r="J1914" t="str">
            <v>Audit</v>
          </cell>
          <cell r="K1914" t="str">
            <v>3247NSA02</v>
          </cell>
          <cell r="L1914" t="str">
            <v>RD</v>
          </cell>
          <cell r="M1914" t="str">
            <v>S-Group</v>
          </cell>
          <cell r="N1914" t="str">
            <v>Reg</v>
          </cell>
          <cell r="O1914" t="str">
            <v>1.SH</v>
          </cell>
          <cell r="P1914" t="str">
            <v>MTS-RET</v>
          </cell>
          <cell r="Q1914" t="str">
            <v>Live</v>
          </cell>
          <cell r="R1914">
            <v>930</v>
          </cell>
          <cell r="S1914">
            <v>992</v>
          </cell>
          <cell r="T1914">
            <v>972</v>
          </cell>
          <cell r="U1914">
            <v>430</v>
          </cell>
          <cell r="V1914">
            <v>510</v>
          </cell>
          <cell r="W1914">
            <v>770</v>
          </cell>
          <cell r="X1914">
            <v>680</v>
          </cell>
          <cell r="Y1914" t="str">
            <v>Gask</v>
          </cell>
          <cell r="Z1914" t="str">
            <v>G4</v>
          </cell>
          <cell r="AA1914" t="str">
            <v>Simple-Gasket</v>
          </cell>
          <cell r="AB1914" t="str">
            <v>Regular-Gask</v>
          </cell>
        </row>
        <row r="1915">
          <cell r="D1915" t="str">
            <v>3247QAC31/IND</v>
          </cell>
          <cell r="E1915">
            <v>3247</v>
          </cell>
          <cell r="F1915">
            <v>31.6</v>
          </cell>
          <cell r="G1915" t="str">
            <v>Yes</v>
          </cell>
          <cell r="H1915">
            <v>29.3</v>
          </cell>
          <cell r="I1915" t="str">
            <v>FT</v>
          </cell>
          <cell r="J1915" t="str">
            <v>Audit</v>
          </cell>
          <cell r="K1915" t="str">
            <v>3247QAC02/BRN</v>
          </cell>
          <cell r="L1915" t="str">
            <v>RD</v>
          </cell>
          <cell r="M1915" t="str">
            <v>S-Group</v>
          </cell>
          <cell r="N1915" t="str">
            <v>Reg</v>
          </cell>
          <cell r="O1915" t="str">
            <v>4.T(NP)</v>
          </cell>
          <cell r="P1915" t="str">
            <v>MTS-RET</v>
          </cell>
          <cell r="Q1915" t="str">
            <v>Live</v>
          </cell>
          <cell r="V1915">
            <v>500</v>
          </cell>
          <cell r="W1915">
            <v>750</v>
          </cell>
          <cell r="X1915">
            <v>470</v>
          </cell>
          <cell r="Y1915" t="str">
            <v>Adhe</v>
          </cell>
          <cell r="Z1915" t="str">
            <v>G4</v>
          </cell>
          <cell r="AA1915" t="str">
            <v>Simple-Adhesive</v>
          </cell>
          <cell r="AB1915" t="str">
            <v>Regular-Adhe</v>
          </cell>
        </row>
        <row r="1916">
          <cell r="D1916" t="str">
            <v>3247QAC32/IND</v>
          </cell>
          <cell r="E1916">
            <v>3247</v>
          </cell>
          <cell r="F1916">
            <v>31.6</v>
          </cell>
          <cell r="G1916" t="str">
            <v>Yes</v>
          </cell>
          <cell r="H1916">
            <v>29.3</v>
          </cell>
          <cell r="I1916" t="str">
            <v>FT</v>
          </cell>
          <cell r="J1916" t="str">
            <v>Audit</v>
          </cell>
          <cell r="K1916" t="str">
            <v>3247QAC02/BLU</v>
          </cell>
          <cell r="L1916" t="str">
            <v>RD</v>
          </cell>
          <cell r="M1916" t="str">
            <v>S-Group</v>
          </cell>
          <cell r="N1916" t="str">
            <v>Reg</v>
          </cell>
          <cell r="O1916" t="str">
            <v>4.T(NP)</v>
          </cell>
          <cell r="P1916" t="str">
            <v>MTS-RET</v>
          </cell>
          <cell r="Q1916" t="str">
            <v>Live</v>
          </cell>
          <cell r="V1916">
            <v>500</v>
          </cell>
          <cell r="W1916">
            <v>750</v>
          </cell>
          <cell r="X1916">
            <v>480</v>
          </cell>
          <cell r="Y1916" t="str">
            <v>Adhe</v>
          </cell>
          <cell r="Z1916" t="str">
            <v>G4</v>
          </cell>
          <cell r="AA1916" t="str">
            <v>Simple-Adhesive</v>
          </cell>
          <cell r="AB1916" t="str">
            <v>Regular-Adhe</v>
          </cell>
        </row>
        <row r="1917">
          <cell r="D1917" t="str">
            <v>3247SAB00/IND</v>
          </cell>
          <cell r="E1917">
            <v>3247</v>
          </cell>
          <cell r="F1917">
            <v>38.1</v>
          </cell>
          <cell r="G1917" t="str">
            <v>Yes</v>
          </cell>
          <cell r="H1917">
            <v>35.800000000000004</v>
          </cell>
          <cell r="I1917" t="str">
            <v>FT</v>
          </cell>
          <cell r="J1917" t="str">
            <v>Audit</v>
          </cell>
          <cell r="K1917" t="str">
            <v>3247SAA02</v>
          </cell>
          <cell r="L1917" t="str">
            <v>RD</v>
          </cell>
          <cell r="M1917" t="str">
            <v>S-Group</v>
          </cell>
          <cell r="N1917" t="str">
            <v>Reg</v>
          </cell>
          <cell r="O1917" t="str">
            <v>1.SH</v>
          </cell>
          <cell r="P1917" t="str">
            <v>MTS-RET</v>
          </cell>
          <cell r="Q1917" t="str">
            <v>Live</v>
          </cell>
          <cell r="R1917">
            <v>1021</v>
          </cell>
          <cell r="S1917">
            <v>1012</v>
          </cell>
          <cell r="T1917">
            <v>1082</v>
          </cell>
          <cell r="U1917">
            <v>994</v>
          </cell>
          <cell r="V1917">
            <v>1050</v>
          </cell>
          <cell r="W1917">
            <v>1211</v>
          </cell>
          <cell r="X1917">
            <v>1108</v>
          </cell>
          <cell r="Y1917" t="str">
            <v>Gask</v>
          </cell>
          <cell r="AA1917" t="str">
            <v>Simple-Gasket</v>
          </cell>
          <cell r="AB1917" t="str">
            <v>Regular-Gask</v>
          </cell>
        </row>
        <row r="1918">
          <cell r="D1918" t="str">
            <v>3249NBA31/IND</v>
          </cell>
          <cell r="E1918">
            <v>3249</v>
          </cell>
          <cell r="F1918">
            <v>27.2</v>
          </cell>
          <cell r="G1918" t="str">
            <v>Yes</v>
          </cell>
          <cell r="H1918">
            <v>24.9</v>
          </cell>
          <cell r="I1918" t="str">
            <v>FT</v>
          </cell>
          <cell r="J1918" t="str">
            <v>Audit</v>
          </cell>
          <cell r="K1918" t="str">
            <v>3249NBA02</v>
          </cell>
          <cell r="L1918" t="str">
            <v>SH</v>
          </cell>
          <cell r="M1918" t="str">
            <v>S-Group</v>
          </cell>
          <cell r="N1918" t="str">
            <v>Reg</v>
          </cell>
          <cell r="O1918" t="str">
            <v>2.H</v>
          </cell>
          <cell r="P1918" t="str">
            <v>MTS-RET</v>
          </cell>
          <cell r="Q1918" t="str">
            <v>Live</v>
          </cell>
          <cell r="R1918">
            <v>1000</v>
          </cell>
          <cell r="S1918">
            <v>580</v>
          </cell>
          <cell r="T1918">
            <v>690</v>
          </cell>
          <cell r="U1918">
            <v>1040</v>
          </cell>
          <cell r="V1918">
            <v>1130</v>
          </cell>
          <cell r="W1918">
            <v>1140</v>
          </cell>
          <cell r="X1918">
            <v>760</v>
          </cell>
          <cell r="Y1918" t="str">
            <v>Adhe</v>
          </cell>
          <cell r="Z1918" t="str">
            <v>G5</v>
          </cell>
          <cell r="AA1918" t="str">
            <v>Simple-Adhesive</v>
          </cell>
          <cell r="AB1918" t="str">
            <v>Regular-Adhe</v>
          </cell>
        </row>
        <row r="1919">
          <cell r="D1919" t="str">
            <v>3249SBA31/IND</v>
          </cell>
          <cell r="E1919">
            <v>3249</v>
          </cell>
          <cell r="F1919">
            <v>27.2</v>
          </cell>
          <cell r="G1919" t="str">
            <v>Yes</v>
          </cell>
          <cell r="H1919">
            <v>24.9</v>
          </cell>
          <cell r="I1919" t="str">
            <v>FT</v>
          </cell>
          <cell r="J1919" t="str">
            <v>Audit</v>
          </cell>
          <cell r="K1919" t="str">
            <v>3249SBA02</v>
          </cell>
          <cell r="L1919" t="str">
            <v>SH</v>
          </cell>
          <cell r="M1919" t="str">
            <v>S-Group</v>
          </cell>
          <cell r="N1919" t="str">
            <v>Reg</v>
          </cell>
          <cell r="O1919" t="str">
            <v>2.H</v>
          </cell>
          <cell r="P1919" t="str">
            <v>PMR43</v>
          </cell>
          <cell r="Q1919" t="str">
            <v>DRP</v>
          </cell>
          <cell r="R1919">
            <v>250</v>
          </cell>
          <cell r="S1919">
            <v>220</v>
          </cell>
          <cell r="T1919">
            <v>230</v>
          </cell>
          <cell r="U1919">
            <v>270</v>
          </cell>
          <cell r="V1919">
            <v>280</v>
          </cell>
          <cell r="W1919">
            <v>320</v>
          </cell>
          <cell r="X1919">
            <v>190</v>
          </cell>
          <cell r="Y1919" t="str">
            <v>Adhe</v>
          </cell>
          <cell r="Z1919" t="str">
            <v>G5</v>
          </cell>
          <cell r="AA1919" t="str">
            <v>Simple-Adhesive</v>
          </cell>
          <cell r="AB1919" t="str">
            <v>Regular-Adhe</v>
          </cell>
        </row>
        <row r="1920">
          <cell r="D1920" t="str">
            <v>3250NSA31/IND</v>
          </cell>
          <cell r="E1920">
            <v>3250</v>
          </cell>
          <cell r="F1920">
            <v>27.2</v>
          </cell>
          <cell r="G1920" t="str">
            <v>Yes</v>
          </cell>
          <cell r="H1920">
            <v>24.9</v>
          </cell>
          <cell r="I1920" t="str">
            <v>FT</v>
          </cell>
          <cell r="J1920" t="str">
            <v>Audit</v>
          </cell>
          <cell r="K1920" t="str">
            <v>3250NSA02</v>
          </cell>
          <cell r="L1920" t="str">
            <v>RD</v>
          </cell>
          <cell r="M1920" t="str">
            <v>S-Group</v>
          </cell>
          <cell r="N1920" t="str">
            <v>Reg</v>
          </cell>
          <cell r="O1920" t="str">
            <v>1.SH</v>
          </cell>
          <cell r="P1920" t="str">
            <v>MTS-RET</v>
          </cell>
          <cell r="Q1920" t="str">
            <v>Live</v>
          </cell>
          <cell r="R1920">
            <v>1500</v>
          </cell>
          <cell r="S1920">
            <v>1390</v>
          </cell>
          <cell r="T1920">
            <v>1810</v>
          </cell>
          <cell r="U1920">
            <v>1910</v>
          </cell>
          <cell r="V1920">
            <v>1920</v>
          </cell>
          <cell r="W1920">
            <v>2640</v>
          </cell>
          <cell r="X1920">
            <v>2070</v>
          </cell>
          <cell r="Y1920" t="str">
            <v>Adhe</v>
          </cell>
          <cell r="Z1920" t="str">
            <v>G5</v>
          </cell>
          <cell r="AA1920" t="str">
            <v>Simple-Adhesive</v>
          </cell>
          <cell r="AB1920" t="str">
            <v>Regular-Adhe</v>
          </cell>
        </row>
        <row r="1921">
          <cell r="D1921" t="str">
            <v>3251KGA31/IND</v>
          </cell>
          <cell r="E1921">
            <v>3251</v>
          </cell>
          <cell r="F1921">
            <v>121</v>
          </cell>
          <cell r="G1921" t="str">
            <v>Yes</v>
          </cell>
          <cell r="H1921">
            <v>118.7</v>
          </cell>
          <cell r="I1921" t="str">
            <v>FT</v>
          </cell>
          <cell r="J1921" t="str">
            <v>Audit</v>
          </cell>
          <cell r="K1921" t="str">
            <v>3251NGA02</v>
          </cell>
          <cell r="L1921" t="str">
            <v>RD</v>
          </cell>
          <cell r="M1921" t="str">
            <v>C-Group</v>
          </cell>
          <cell r="N1921" t="str">
            <v>Add on</v>
          </cell>
          <cell r="P1921" t="str">
            <v>PMR38</v>
          </cell>
          <cell r="Q1921" t="str">
            <v>DRP</v>
          </cell>
          <cell r="R1921">
            <v>250</v>
          </cell>
          <cell r="S1921">
            <v>70</v>
          </cell>
          <cell r="T1921">
            <v>110</v>
          </cell>
          <cell r="V1921">
            <v>0</v>
          </cell>
          <cell r="X1921">
            <v>0</v>
          </cell>
          <cell r="Y1921" t="str">
            <v>Adhe</v>
          </cell>
          <cell r="Z1921" t="str">
            <v>PED</v>
          </cell>
          <cell r="AA1921" t="str">
            <v>PB+Dec Ring Insert+Dr Sticker</v>
          </cell>
          <cell r="AB1921" t="str">
            <v>MG Adhe+DR Sticker+PB Assy</v>
          </cell>
        </row>
        <row r="1922">
          <cell r="D1922" t="str">
            <v>3251KGA32/IND</v>
          </cell>
          <cell r="E1922">
            <v>3251</v>
          </cell>
          <cell r="F1922">
            <v>121</v>
          </cell>
          <cell r="G1922" t="str">
            <v>Yes</v>
          </cell>
          <cell r="H1922">
            <v>118.7</v>
          </cell>
          <cell r="I1922" t="str">
            <v>FT</v>
          </cell>
          <cell r="J1922" t="str">
            <v>Audit</v>
          </cell>
          <cell r="K1922" t="str">
            <v>3251QGA02/GUN</v>
          </cell>
          <cell r="L1922" t="str">
            <v>RD</v>
          </cell>
          <cell r="M1922" t="str">
            <v>C-Group</v>
          </cell>
          <cell r="N1922" t="str">
            <v>Add on</v>
          </cell>
          <cell r="P1922" t="str">
            <v>PMR38</v>
          </cell>
          <cell r="Q1922" t="str">
            <v>DRP</v>
          </cell>
          <cell r="R1922">
            <v>250</v>
          </cell>
          <cell r="S1922">
            <v>90</v>
          </cell>
          <cell r="T1922">
            <v>170</v>
          </cell>
          <cell r="V1922">
            <v>0</v>
          </cell>
          <cell r="X1922">
            <v>0</v>
          </cell>
          <cell r="Y1922" t="str">
            <v>Adhe</v>
          </cell>
          <cell r="Z1922" t="str">
            <v>PED</v>
          </cell>
          <cell r="AA1922" t="str">
            <v>PB+Dec Ring Insert+Dr Sticker</v>
          </cell>
          <cell r="AB1922" t="str">
            <v>MG Adhe+DR Sticker+PB Assy</v>
          </cell>
        </row>
        <row r="1923">
          <cell r="D1923" t="str">
            <v>3252NSA31/IND</v>
          </cell>
          <cell r="E1923">
            <v>3252</v>
          </cell>
          <cell r="F1923">
            <v>33.700000000000003</v>
          </cell>
          <cell r="G1923" t="str">
            <v>Yes</v>
          </cell>
          <cell r="H1923">
            <v>31.400000000000002</v>
          </cell>
          <cell r="I1923" t="str">
            <v>FT</v>
          </cell>
          <cell r="J1923" t="str">
            <v>Audit</v>
          </cell>
          <cell r="K1923" t="str">
            <v>3252NSA02</v>
          </cell>
          <cell r="L1923" t="str">
            <v>RD</v>
          </cell>
          <cell r="M1923" t="str">
            <v>S-Group</v>
          </cell>
          <cell r="N1923" t="str">
            <v>Reg</v>
          </cell>
          <cell r="O1923" t="str">
            <v>3.B</v>
          </cell>
          <cell r="P1923" t="str">
            <v>PMR43</v>
          </cell>
          <cell r="Q1923" t="str">
            <v>DRP</v>
          </cell>
          <cell r="S1923">
            <v>0</v>
          </cell>
          <cell r="T1923">
            <v>750</v>
          </cell>
          <cell r="U1923">
            <v>250</v>
          </cell>
          <cell r="V1923">
            <v>500</v>
          </cell>
          <cell r="W1923">
            <v>570</v>
          </cell>
          <cell r="X1923">
            <v>240</v>
          </cell>
          <cell r="Y1923" t="str">
            <v>Gask</v>
          </cell>
          <cell r="Z1923" t="str">
            <v>PED</v>
          </cell>
          <cell r="AA1923" t="str">
            <v>Simple-Gasket</v>
          </cell>
          <cell r="AB1923" t="str">
            <v>Regular-Gask</v>
          </cell>
        </row>
        <row r="1924">
          <cell r="D1924" t="str">
            <v>3252SSA00/IND</v>
          </cell>
          <cell r="E1924">
            <v>3252</v>
          </cell>
          <cell r="F1924">
            <v>33.700000000000003</v>
          </cell>
          <cell r="G1924" t="str">
            <v>Yes</v>
          </cell>
          <cell r="H1924">
            <v>31.400000000000002</v>
          </cell>
          <cell r="I1924" t="str">
            <v>FT</v>
          </cell>
          <cell r="J1924" t="str">
            <v>Audit</v>
          </cell>
          <cell r="K1924" t="str">
            <v>3252SSA02</v>
          </cell>
          <cell r="L1924" t="str">
            <v>RD</v>
          </cell>
          <cell r="M1924" t="str">
            <v>S-Group</v>
          </cell>
          <cell r="N1924" t="str">
            <v>Reg</v>
          </cell>
          <cell r="O1924" t="str">
            <v>6.NP</v>
          </cell>
          <cell r="P1924" t="str">
            <v>MTO-DRP</v>
          </cell>
          <cell r="Q1924" t="str">
            <v>DRP</v>
          </cell>
          <cell r="S1924">
            <v>0</v>
          </cell>
          <cell r="T1924">
            <v>750</v>
          </cell>
          <cell r="U1924">
            <v>250</v>
          </cell>
          <cell r="V1924">
            <v>500</v>
          </cell>
          <cell r="W1924">
            <v>500</v>
          </cell>
          <cell r="X1924">
            <v>500</v>
          </cell>
          <cell r="Y1924" t="str">
            <v>Gask</v>
          </cell>
          <cell r="Z1924" t="str">
            <v>PED</v>
          </cell>
          <cell r="AA1924" t="str">
            <v>Simple-Gasket</v>
          </cell>
          <cell r="AB1924" t="str">
            <v>Regular-Gask</v>
          </cell>
        </row>
        <row r="1925">
          <cell r="D1925" t="str">
            <v>3254NBA31/IND</v>
          </cell>
          <cell r="E1925">
            <v>3254</v>
          </cell>
          <cell r="F1925">
            <v>33.700000000000003</v>
          </cell>
          <cell r="G1925" t="str">
            <v>Yes</v>
          </cell>
          <cell r="H1925">
            <v>31.400000000000002</v>
          </cell>
          <cell r="I1925" t="str">
            <v>FT</v>
          </cell>
          <cell r="J1925" t="str">
            <v>Audit</v>
          </cell>
          <cell r="K1925" t="str">
            <v>3254NBA02</v>
          </cell>
          <cell r="L1925" t="str">
            <v>RD</v>
          </cell>
          <cell r="M1925" t="str">
            <v>S-Group</v>
          </cell>
          <cell r="N1925" t="str">
            <v>Reg</v>
          </cell>
          <cell r="O1925" t="str">
            <v>2.H</v>
          </cell>
          <cell r="P1925" t="str">
            <v>MTS-RET</v>
          </cell>
          <cell r="Q1925" t="str">
            <v>Live</v>
          </cell>
          <cell r="R1925">
            <v>500</v>
          </cell>
          <cell r="S1925">
            <v>290</v>
          </cell>
          <cell r="T1925">
            <v>920</v>
          </cell>
          <cell r="U1925">
            <v>791</v>
          </cell>
          <cell r="V1925">
            <v>860</v>
          </cell>
          <cell r="W1925">
            <v>1380</v>
          </cell>
          <cell r="X1925">
            <v>1240</v>
          </cell>
          <cell r="Y1925" t="str">
            <v>Gask</v>
          </cell>
          <cell r="Z1925" t="str">
            <v>G4</v>
          </cell>
          <cell r="AA1925" t="str">
            <v>Simple-Gasket</v>
          </cell>
          <cell r="AB1925" t="str">
            <v>Regular-Gask</v>
          </cell>
        </row>
        <row r="1926">
          <cell r="D1926" t="str">
            <v>3254SBA00/IND</v>
          </cell>
          <cell r="E1926">
            <v>3254</v>
          </cell>
          <cell r="F1926">
            <v>33.700000000000003</v>
          </cell>
          <cell r="G1926" t="str">
            <v>Yes</v>
          </cell>
          <cell r="H1926">
            <v>31.400000000000002</v>
          </cell>
          <cell r="I1926" t="str">
            <v>FT</v>
          </cell>
          <cell r="J1926" t="str">
            <v>Audit</v>
          </cell>
          <cell r="K1926" t="str">
            <v>3254SBA02</v>
          </cell>
          <cell r="L1926" t="str">
            <v>RD</v>
          </cell>
          <cell r="M1926" t="str">
            <v>S-Group</v>
          </cell>
          <cell r="N1926" t="str">
            <v>Reg</v>
          </cell>
          <cell r="O1926" t="str">
            <v>2.H</v>
          </cell>
          <cell r="P1926" t="str">
            <v>MTS-RET</v>
          </cell>
          <cell r="Q1926" t="str">
            <v>Live</v>
          </cell>
          <cell r="R1926">
            <v>1000</v>
          </cell>
          <cell r="S1926">
            <v>330</v>
          </cell>
          <cell r="T1926">
            <v>910</v>
          </cell>
          <cell r="U1926">
            <v>780</v>
          </cell>
          <cell r="V1926">
            <v>750</v>
          </cell>
          <cell r="W1926">
            <v>1010</v>
          </cell>
          <cell r="X1926">
            <v>770</v>
          </cell>
          <cell r="Y1926" t="str">
            <v>Gask</v>
          </cell>
          <cell r="Z1926" t="str">
            <v>G4</v>
          </cell>
          <cell r="AA1926" t="str">
            <v>Simple-Gasket</v>
          </cell>
          <cell r="AB1926" t="str">
            <v>Regular-Gask</v>
          </cell>
        </row>
        <row r="1927">
          <cell r="D1927" t="str">
            <v>3255NAA31/IND</v>
          </cell>
          <cell r="E1927">
            <v>3255</v>
          </cell>
          <cell r="F1927">
            <v>33.700000000000003</v>
          </cell>
          <cell r="G1927" t="str">
            <v>Yes</v>
          </cell>
          <cell r="H1927">
            <v>31.400000000000002</v>
          </cell>
          <cell r="I1927" t="str">
            <v>FT</v>
          </cell>
          <cell r="J1927" t="str">
            <v>Audit</v>
          </cell>
          <cell r="K1927" t="str">
            <v>3255NAA02</v>
          </cell>
          <cell r="L1927" t="str">
            <v>RD</v>
          </cell>
          <cell r="M1927" t="str">
            <v>S-Group</v>
          </cell>
          <cell r="N1927" t="str">
            <v>Reg</v>
          </cell>
          <cell r="O1927" t="str">
            <v>4.T(NP)</v>
          </cell>
          <cell r="P1927" t="str">
            <v>MTS-RET</v>
          </cell>
          <cell r="Q1927" t="str">
            <v>Live</v>
          </cell>
          <cell r="V1927">
            <v>500</v>
          </cell>
          <cell r="W1927">
            <v>750</v>
          </cell>
          <cell r="X1927">
            <v>3010</v>
          </cell>
          <cell r="Y1927" t="str">
            <v>Gask</v>
          </cell>
          <cell r="Z1927" t="str">
            <v>G5</v>
          </cell>
          <cell r="AA1927" t="str">
            <v>Simple-Gasket</v>
          </cell>
          <cell r="AB1927" t="str">
            <v>Regular-Gask</v>
          </cell>
        </row>
        <row r="1928">
          <cell r="D1928" t="str">
            <v>3255NBA31/IND</v>
          </cell>
          <cell r="E1928">
            <v>3255</v>
          </cell>
          <cell r="F1928">
            <v>33.700000000000003</v>
          </cell>
          <cell r="G1928" t="str">
            <v>Yes</v>
          </cell>
          <cell r="H1928">
            <v>31.400000000000002</v>
          </cell>
          <cell r="I1928" t="str">
            <v>FT</v>
          </cell>
          <cell r="J1928" t="str">
            <v>Audit</v>
          </cell>
          <cell r="K1928" t="str">
            <v>3255NBA02</v>
          </cell>
          <cell r="L1928" t="str">
            <v>RD</v>
          </cell>
          <cell r="M1928" t="str">
            <v>S-Group</v>
          </cell>
          <cell r="N1928" t="str">
            <v>Reg</v>
          </cell>
          <cell r="O1928" t="str">
            <v>2.H</v>
          </cell>
          <cell r="P1928" t="str">
            <v>MTS-RET</v>
          </cell>
          <cell r="Q1928" t="str">
            <v>Live</v>
          </cell>
          <cell r="R1928">
            <v>500</v>
          </cell>
          <cell r="S1928">
            <v>260</v>
          </cell>
          <cell r="T1928">
            <v>740</v>
          </cell>
          <cell r="U1928">
            <v>641</v>
          </cell>
          <cell r="V1928">
            <v>620</v>
          </cell>
          <cell r="W1928">
            <v>850</v>
          </cell>
          <cell r="X1928">
            <v>680</v>
          </cell>
          <cell r="Y1928" t="str">
            <v>Gask</v>
          </cell>
          <cell r="Z1928" t="str">
            <v>G5</v>
          </cell>
          <cell r="AA1928" t="str">
            <v>Simple-Gasket</v>
          </cell>
          <cell r="AB1928" t="str">
            <v>Regular-Gask</v>
          </cell>
        </row>
        <row r="1929">
          <cell r="D1929" t="str">
            <v>3255SAA00/IND</v>
          </cell>
          <cell r="E1929">
            <v>3255</v>
          </cell>
          <cell r="F1929">
            <v>33.700000000000003</v>
          </cell>
          <cell r="G1929" t="str">
            <v>Yes</v>
          </cell>
          <cell r="H1929">
            <v>31.400000000000002</v>
          </cell>
          <cell r="I1929" t="str">
            <v>FT</v>
          </cell>
          <cell r="J1929" t="str">
            <v>Audit</v>
          </cell>
          <cell r="K1929" t="str">
            <v>3255SAA02</v>
          </cell>
          <cell r="L1929" t="str">
            <v>RD</v>
          </cell>
          <cell r="M1929" t="str">
            <v>S-Group</v>
          </cell>
          <cell r="N1929" t="str">
            <v>Reg</v>
          </cell>
          <cell r="O1929" t="str">
            <v>4.T(NP)</v>
          </cell>
          <cell r="P1929" t="str">
            <v>MTS-RET</v>
          </cell>
          <cell r="Q1929" t="str">
            <v>Live</v>
          </cell>
          <cell r="V1929">
            <v>500</v>
          </cell>
          <cell r="W1929">
            <v>750</v>
          </cell>
          <cell r="X1929">
            <v>1110</v>
          </cell>
          <cell r="Y1929" t="str">
            <v>Gask</v>
          </cell>
          <cell r="Z1929" t="str">
            <v>G5</v>
          </cell>
          <cell r="AA1929" t="str">
            <v>Simple-Gasket</v>
          </cell>
          <cell r="AB1929" t="str">
            <v>Regular-Gask</v>
          </cell>
        </row>
        <row r="1930">
          <cell r="D1930" t="str">
            <v>3255SBA00/IND</v>
          </cell>
          <cell r="E1930">
            <v>3255</v>
          </cell>
          <cell r="F1930">
            <v>33.700000000000003</v>
          </cell>
          <cell r="G1930" t="str">
            <v>Yes</v>
          </cell>
          <cell r="H1930">
            <v>31.400000000000002</v>
          </cell>
          <cell r="I1930" t="str">
            <v>FT</v>
          </cell>
          <cell r="J1930" t="str">
            <v>Audit</v>
          </cell>
          <cell r="K1930" t="str">
            <v>3255SBA02</v>
          </cell>
          <cell r="L1930" t="str">
            <v>RD</v>
          </cell>
          <cell r="M1930" t="str">
            <v>S-Group</v>
          </cell>
          <cell r="N1930" t="str">
            <v>Reg</v>
          </cell>
          <cell r="O1930" t="str">
            <v>3.B</v>
          </cell>
          <cell r="P1930" t="str">
            <v>PMR42</v>
          </cell>
          <cell r="Q1930" t="str">
            <v>DRP</v>
          </cell>
          <cell r="R1930">
            <v>1500</v>
          </cell>
          <cell r="S1930">
            <v>770</v>
          </cell>
          <cell r="T1930">
            <v>1590</v>
          </cell>
          <cell r="U1930">
            <v>1252</v>
          </cell>
          <cell r="V1930">
            <v>1443</v>
          </cell>
          <cell r="W1930">
            <v>1533</v>
          </cell>
          <cell r="X1930">
            <v>858</v>
          </cell>
          <cell r="Y1930" t="str">
            <v>Gask</v>
          </cell>
          <cell r="Z1930" t="str">
            <v>G5</v>
          </cell>
          <cell r="AA1930" t="str">
            <v>Simple-Gasket</v>
          </cell>
          <cell r="AB1930" t="str">
            <v>Regular-Gask</v>
          </cell>
        </row>
        <row r="1931">
          <cell r="D1931" t="str">
            <v>3260NBA31/IND</v>
          </cell>
          <cell r="E1931">
            <v>3260</v>
          </cell>
          <cell r="F1931">
            <v>51.4</v>
          </cell>
          <cell r="G1931" t="str">
            <v>Yes</v>
          </cell>
          <cell r="H1931">
            <v>49.1</v>
          </cell>
          <cell r="I1931" t="str">
            <v>FT</v>
          </cell>
          <cell r="J1931" t="str">
            <v>Audit</v>
          </cell>
          <cell r="K1931" t="str">
            <v>3260NBA02</v>
          </cell>
          <cell r="L1931" t="str">
            <v>RD</v>
          </cell>
          <cell r="M1931" t="str">
            <v>C-Group</v>
          </cell>
          <cell r="N1931" t="str">
            <v>Add on</v>
          </cell>
          <cell r="P1931" t="str">
            <v>PMR39</v>
          </cell>
          <cell r="Q1931" t="str">
            <v>DRP</v>
          </cell>
          <cell r="R1931">
            <v>250</v>
          </cell>
          <cell r="S1931">
            <v>500</v>
          </cell>
          <cell r="T1931">
            <v>700</v>
          </cell>
          <cell r="U1931">
            <v>250</v>
          </cell>
          <cell r="V1931">
            <v>670</v>
          </cell>
          <cell r="X1931">
            <v>0</v>
          </cell>
          <cell r="Y1931" t="str">
            <v>Gask</v>
          </cell>
          <cell r="Z1931" t="str">
            <v>A2</v>
          </cell>
          <cell r="AA1931" t="str">
            <v>Min ring assy</v>
          </cell>
          <cell r="AB1931" t="str">
            <v>MG Gask + DR Adhe + Orientation</v>
          </cell>
        </row>
        <row r="1932">
          <cell r="D1932" t="str">
            <v>3260SBA00/IND</v>
          </cell>
          <cell r="E1932">
            <v>3260</v>
          </cell>
          <cell r="F1932">
            <v>51.4</v>
          </cell>
          <cell r="G1932" t="str">
            <v>Yes</v>
          </cell>
          <cell r="H1932">
            <v>49.1</v>
          </cell>
          <cell r="I1932" t="str">
            <v>FT</v>
          </cell>
          <cell r="J1932" t="str">
            <v>Audit</v>
          </cell>
          <cell r="K1932" t="str">
            <v>3260SBA02</v>
          </cell>
          <cell r="L1932" t="str">
            <v>RD</v>
          </cell>
          <cell r="M1932" t="str">
            <v>C-Group</v>
          </cell>
          <cell r="N1932" t="str">
            <v>Add on</v>
          </cell>
          <cell r="P1932" t="str">
            <v>PMR39</v>
          </cell>
          <cell r="Q1932" t="str">
            <v>DRP</v>
          </cell>
          <cell r="R1932">
            <v>250</v>
          </cell>
          <cell r="S1932">
            <v>500</v>
          </cell>
          <cell r="T1932">
            <v>700</v>
          </cell>
          <cell r="U1932">
            <v>250</v>
          </cell>
          <cell r="V1932">
            <v>680</v>
          </cell>
          <cell r="X1932">
            <v>0</v>
          </cell>
          <cell r="Y1932" t="str">
            <v>Gask</v>
          </cell>
          <cell r="Z1932" t="str">
            <v>A2</v>
          </cell>
          <cell r="AA1932" t="str">
            <v>Min ring assy</v>
          </cell>
          <cell r="AB1932" t="str">
            <v>MG Gask + DR Adhe + Orientation</v>
          </cell>
        </row>
        <row r="1933">
          <cell r="D1933" t="str">
            <v>3261SAB00/IND</v>
          </cell>
          <cell r="E1933">
            <v>3261</v>
          </cell>
          <cell r="F1933">
            <v>33.700000000000003</v>
          </cell>
          <cell r="G1933" t="str">
            <v>Yes</v>
          </cell>
          <cell r="H1933">
            <v>31.400000000000002</v>
          </cell>
          <cell r="I1933" t="str">
            <v>FT</v>
          </cell>
          <cell r="J1933" t="str">
            <v>Audit</v>
          </cell>
          <cell r="K1933" t="str">
            <v>3261SAB02</v>
          </cell>
          <cell r="L1933" t="str">
            <v>RD</v>
          </cell>
          <cell r="M1933" t="str">
            <v>S-Group</v>
          </cell>
          <cell r="N1933" t="str">
            <v>Reg</v>
          </cell>
          <cell r="O1933" t="str">
            <v>6.NP</v>
          </cell>
          <cell r="P1933" t="str">
            <v>MTS-ECOM</v>
          </cell>
          <cell r="Q1933" t="str">
            <v>Live</v>
          </cell>
          <cell r="R1933">
            <v>250</v>
          </cell>
          <cell r="S1933">
            <v>250</v>
          </cell>
          <cell r="T1933">
            <v>750</v>
          </cell>
          <cell r="U1933">
            <v>250</v>
          </cell>
          <cell r="V1933">
            <v>0</v>
          </cell>
          <cell r="W1933">
            <v>500</v>
          </cell>
          <cell r="X1933">
            <v>500</v>
          </cell>
          <cell r="Y1933" t="str">
            <v>Gask</v>
          </cell>
          <cell r="Z1933" t="str">
            <v>G5</v>
          </cell>
          <cell r="AA1933" t="str">
            <v>Simple-Gasket</v>
          </cell>
          <cell r="AB1933" t="str">
            <v>Regular-Gask</v>
          </cell>
        </row>
        <row r="1934">
          <cell r="D1934" t="str">
            <v>3261SBB00/IND</v>
          </cell>
          <cell r="E1934">
            <v>3261</v>
          </cell>
          <cell r="F1934">
            <v>33.700000000000003</v>
          </cell>
          <cell r="G1934" t="str">
            <v>Yes</v>
          </cell>
          <cell r="H1934">
            <v>31.400000000000002</v>
          </cell>
          <cell r="I1934" t="str">
            <v>FT</v>
          </cell>
          <cell r="J1934" t="str">
            <v>Audit</v>
          </cell>
          <cell r="K1934" t="str">
            <v>3261SBB02</v>
          </cell>
          <cell r="L1934" t="str">
            <v>RD</v>
          </cell>
          <cell r="M1934" t="str">
            <v>S-Group</v>
          </cell>
          <cell r="N1934" t="str">
            <v>Reg</v>
          </cell>
          <cell r="O1934" t="str">
            <v>6.NP</v>
          </cell>
          <cell r="P1934" t="str">
            <v>MTO-DRP</v>
          </cell>
          <cell r="Q1934" t="str">
            <v>DRP</v>
          </cell>
          <cell r="R1934">
            <v>250</v>
          </cell>
          <cell r="S1934">
            <v>250</v>
          </cell>
          <cell r="T1934">
            <v>450</v>
          </cell>
          <cell r="U1934">
            <v>250</v>
          </cell>
          <cell r="V1934">
            <v>500</v>
          </cell>
          <cell r="W1934">
            <v>400</v>
          </cell>
          <cell r="X1934">
            <v>500</v>
          </cell>
          <cell r="Y1934" t="str">
            <v>Gask</v>
          </cell>
          <cell r="Z1934" t="str">
            <v>G5</v>
          </cell>
          <cell r="AA1934" t="str">
            <v>Simple-Gasket</v>
          </cell>
          <cell r="AB1934" t="str">
            <v>Regular-Gask</v>
          </cell>
        </row>
        <row r="1935">
          <cell r="D1935" t="str">
            <v>3261SSA00/IND</v>
          </cell>
          <cell r="E1935">
            <v>3261</v>
          </cell>
          <cell r="F1935">
            <v>33.700000000000003</v>
          </cell>
          <cell r="G1935" t="str">
            <v>Yes</v>
          </cell>
          <cell r="H1935">
            <v>31.400000000000002</v>
          </cell>
          <cell r="I1935" t="str">
            <v>FT</v>
          </cell>
          <cell r="J1935" t="str">
            <v>Audit</v>
          </cell>
          <cell r="K1935" t="str">
            <v>3261SSA02</v>
          </cell>
          <cell r="L1935" t="str">
            <v>RD</v>
          </cell>
          <cell r="M1935" t="str">
            <v>S-Group</v>
          </cell>
          <cell r="N1935" t="str">
            <v>Reg</v>
          </cell>
          <cell r="O1935" t="str">
            <v>6.NP</v>
          </cell>
          <cell r="P1935" t="str">
            <v>MTO-NEW</v>
          </cell>
          <cell r="Q1935" t="str">
            <v>Live</v>
          </cell>
          <cell r="R1935">
            <v>250</v>
          </cell>
          <cell r="S1935">
            <v>250</v>
          </cell>
          <cell r="T1935">
            <v>750</v>
          </cell>
          <cell r="U1935">
            <v>250</v>
          </cell>
          <cell r="V1935">
            <v>500</v>
          </cell>
          <cell r="W1935">
            <v>500</v>
          </cell>
          <cell r="X1935">
            <v>500</v>
          </cell>
          <cell r="Y1935" t="str">
            <v>Gask</v>
          </cell>
          <cell r="Z1935" t="str">
            <v>G5</v>
          </cell>
          <cell r="AA1935" t="str">
            <v>Simple-Gasket</v>
          </cell>
          <cell r="AB1935" t="str">
            <v>Regular-Gask</v>
          </cell>
        </row>
        <row r="1936">
          <cell r="D1936" t="str">
            <v>3263NBA31/IND</v>
          </cell>
          <cell r="E1936">
            <v>3263</v>
          </cell>
          <cell r="F1936">
            <v>33.700000000000003</v>
          </cell>
          <cell r="G1936" t="str">
            <v>Yes</v>
          </cell>
          <cell r="H1936">
            <v>31.400000000000002</v>
          </cell>
          <cell r="I1936" t="str">
            <v>FT</v>
          </cell>
          <cell r="J1936" t="str">
            <v>Audit</v>
          </cell>
          <cell r="K1936" t="str">
            <v>3263NBA02</v>
          </cell>
          <cell r="L1936" t="str">
            <v>RD</v>
          </cell>
          <cell r="M1936" t="str">
            <v>S-Group</v>
          </cell>
          <cell r="N1936" t="str">
            <v>Reg</v>
          </cell>
          <cell r="P1936" t="str">
            <v>PMR39</v>
          </cell>
          <cell r="Q1936" t="str">
            <v>DRP</v>
          </cell>
          <cell r="R1936">
            <v>250</v>
          </cell>
          <cell r="S1936">
            <v>250</v>
          </cell>
          <cell r="T1936">
            <v>750</v>
          </cell>
          <cell r="U1936">
            <v>670</v>
          </cell>
          <cell r="V1936">
            <v>600</v>
          </cell>
          <cell r="X1936">
            <v>0</v>
          </cell>
          <cell r="Y1936" t="str">
            <v>Gask</v>
          </cell>
          <cell r="Z1936" t="str">
            <v>G5</v>
          </cell>
          <cell r="AA1936" t="str">
            <v>Simple-Gasket</v>
          </cell>
          <cell r="AB1936" t="str">
            <v>Regular-Gask</v>
          </cell>
        </row>
        <row r="1937">
          <cell r="D1937" t="str">
            <v>3263SBA00/IND</v>
          </cell>
          <cell r="E1937">
            <v>3263</v>
          </cell>
          <cell r="F1937">
            <v>33.700000000000003</v>
          </cell>
          <cell r="G1937" t="str">
            <v>Yes</v>
          </cell>
          <cell r="H1937">
            <v>31.400000000000002</v>
          </cell>
          <cell r="I1937" t="str">
            <v>FT</v>
          </cell>
          <cell r="J1937" t="str">
            <v>Audit</v>
          </cell>
          <cell r="K1937" t="str">
            <v>3263SBA02</v>
          </cell>
          <cell r="L1937" t="str">
            <v>RD</v>
          </cell>
          <cell r="M1937" t="str">
            <v>S-Group</v>
          </cell>
          <cell r="N1937" t="str">
            <v>Reg</v>
          </cell>
          <cell r="P1937" t="str">
            <v>PMR39</v>
          </cell>
          <cell r="Q1937" t="str">
            <v>DRP</v>
          </cell>
          <cell r="R1937">
            <v>250</v>
          </cell>
          <cell r="S1937">
            <v>250</v>
          </cell>
          <cell r="T1937">
            <v>750</v>
          </cell>
          <cell r="U1937">
            <v>660</v>
          </cell>
          <cell r="V1937">
            <v>480</v>
          </cell>
          <cell r="X1937">
            <v>0</v>
          </cell>
          <cell r="Y1937" t="str">
            <v>Gask</v>
          </cell>
          <cell r="Z1937" t="str">
            <v>G5</v>
          </cell>
          <cell r="AA1937" t="str">
            <v>Simple-Gasket</v>
          </cell>
          <cell r="AB1937" t="str">
            <v>Regular-Gask</v>
          </cell>
        </row>
        <row r="1938">
          <cell r="D1938" t="str">
            <v>3264KBA31/IND</v>
          </cell>
          <cell r="E1938">
            <v>3264</v>
          </cell>
          <cell r="F1938">
            <v>55.4</v>
          </cell>
          <cell r="G1938" t="str">
            <v>Yes</v>
          </cell>
          <cell r="H1938">
            <v>53.1</v>
          </cell>
          <cell r="I1938" t="str">
            <v>FT</v>
          </cell>
          <cell r="J1938" t="str">
            <v>Audit</v>
          </cell>
          <cell r="K1938" t="str">
            <v>3264SBA02</v>
          </cell>
          <cell r="L1938" t="str">
            <v>RD</v>
          </cell>
          <cell r="M1938" t="str">
            <v>C-Group</v>
          </cell>
          <cell r="N1938" t="str">
            <v>Add on</v>
          </cell>
          <cell r="O1938" t="str">
            <v>6.NP</v>
          </cell>
          <cell r="P1938" t="str">
            <v>MTO-DRP</v>
          </cell>
          <cell r="Q1938" t="str">
            <v>DRP</v>
          </cell>
          <cell r="R1938">
            <v>0</v>
          </cell>
          <cell r="S1938">
            <v>0</v>
          </cell>
          <cell r="T1938">
            <v>450</v>
          </cell>
          <cell r="U1938">
            <v>300</v>
          </cell>
          <cell r="V1938">
            <v>500</v>
          </cell>
          <cell r="W1938">
            <v>450</v>
          </cell>
          <cell r="X1938">
            <v>500</v>
          </cell>
          <cell r="Y1938" t="str">
            <v>Adhe</v>
          </cell>
          <cell r="Z1938" t="str">
            <v>PED</v>
          </cell>
          <cell r="AA1938" t="str">
            <v>Dec Ring Assy</v>
          </cell>
          <cell r="AB1938" t="str">
            <v>MG Adhe + DR sticker</v>
          </cell>
        </row>
        <row r="1939">
          <cell r="D1939" t="str">
            <v>3268KCA31/IND</v>
          </cell>
          <cell r="E1939">
            <v>3268</v>
          </cell>
          <cell r="F1939">
            <v>47.8</v>
          </cell>
          <cell r="G1939" t="str">
            <v>Yes</v>
          </cell>
          <cell r="H1939">
            <v>45.5</v>
          </cell>
          <cell r="I1939" t="str">
            <v>FT</v>
          </cell>
          <cell r="J1939" t="str">
            <v>Audit</v>
          </cell>
          <cell r="K1939" t="str">
            <v>3268NBA02</v>
          </cell>
          <cell r="L1939" t="str">
            <v>RD</v>
          </cell>
          <cell r="M1939" t="str">
            <v>C-Group</v>
          </cell>
          <cell r="N1939" t="str">
            <v>Add on</v>
          </cell>
          <cell r="P1939" t="str">
            <v>PMR39</v>
          </cell>
          <cell r="Q1939" t="str">
            <v>DRP</v>
          </cell>
          <cell r="S1939">
            <v>1500</v>
          </cell>
          <cell r="T1939">
            <v>750</v>
          </cell>
          <cell r="U1939">
            <v>250</v>
          </cell>
          <cell r="V1939">
            <v>260</v>
          </cell>
          <cell r="X1939">
            <v>0</v>
          </cell>
          <cell r="Y1939" t="str">
            <v>Sticker</v>
          </cell>
          <cell r="Z1939" t="str">
            <v>PED</v>
          </cell>
          <cell r="AA1939" t="str">
            <v>MG Sticker+Dec Ring</v>
          </cell>
          <cell r="AB1939" t="str">
            <v>MG Gask + DR Adhe + Orientation</v>
          </cell>
        </row>
        <row r="1940">
          <cell r="D1940" t="str">
            <v>3268KGB31/IND</v>
          </cell>
          <cell r="E1940">
            <v>3268</v>
          </cell>
          <cell r="F1940">
            <v>47.8</v>
          </cell>
          <cell r="G1940" t="str">
            <v>Yes</v>
          </cell>
          <cell r="H1940">
            <v>45.5</v>
          </cell>
          <cell r="I1940" t="str">
            <v>FT</v>
          </cell>
          <cell r="J1940" t="str">
            <v>Audit</v>
          </cell>
          <cell r="K1940" t="str">
            <v>3268SBB02</v>
          </cell>
          <cell r="L1940" t="str">
            <v>RD</v>
          </cell>
          <cell r="M1940" t="str">
            <v>C-Group</v>
          </cell>
          <cell r="N1940" t="str">
            <v>Add on</v>
          </cell>
          <cell r="P1940" t="str">
            <v>MTO-NEW</v>
          </cell>
          <cell r="Q1940" t="str">
            <v>Live</v>
          </cell>
          <cell r="S1940">
            <v>0</v>
          </cell>
          <cell r="V1940">
            <v>0</v>
          </cell>
          <cell r="X1940">
            <v>0</v>
          </cell>
          <cell r="Y1940" t="str">
            <v>Sticker</v>
          </cell>
          <cell r="Z1940" t="str">
            <v>PED</v>
          </cell>
          <cell r="AA1940" t="str">
            <v>MG Sticker+Dec Ring</v>
          </cell>
          <cell r="AB1940" t="str">
            <v>MG Gask + DR Adhe + Orientation</v>
          </cell>
        </row>
        <row r="1941">
          <cell r="D1941" t="str">
            <v>3268KGB32/IND</v>
          </cell>
          <cell r="E1941">
            <v>3268</v>
          </cell>
          <cell r="F1941">
            <v>47.8</v>
          </cell>
          <cell r="G1941" t="str">
            <v>Yes</v>
          </cell>
          <cell r="H1941">
            <v>45.5</v>
          </cell>
          <cell r="I1941" t="str">
            <v>FT</v>
          </cell>
          <cell r="J1941" t="str">
            <v>Audit</v>
          </cell>
          <cell r="K1941" t="str">
            <v>3268NBB02</v>
          </cell>
          <cell r="L1941" t="str">
            <v>RD</v>
          </cell>
          <cell r="M1941" t="str">
            <v>C-Group</v>
          </cell>
          <cell r="N1941" t="str">
            <v>Add on</v>
          </cell>
          <cell r="P1941" t="str">
            <v>MTO-NEW</v>
          </cell>
          <cell r="Q1941" t="str">
            <v>Live</v>
          </cell>
          <cell r="S1941">
            <v>0</v>
          </cell>
          <cell r="V1941">
            <v>0</v>
          </cell>
          <cell r="X1941">
            <v>0</v>
          </cell>
          <cell r="Y1941" t="str">
            <v>Sticker</v>
          </cell>
          <cell r="Z1941" t="str">
            <v>PED</v>
          </cell>
          <cell r="AA1941" t="str">
            <v>MG Sticker+Dec Ring</v>
          </cell>
          <cell r="AB1941" t="str">
            <v>MG Gask + DR Adhe + Orientation</v>
          </cell>
        </row>
        <row r="1942">
          <cell r="D1942" t="str">
            <v>3268KGB33/IND</v>
          </cell>
          <cell r="E1942">
            <v>3268</v>
          </cell>
          <cell r="F1942">
            <v>47.8</v>
          </cell>
          <cell r="G1942" t="str">
            <v>Yes</v>
          </cell>
          <cell r="H1942">
            <v>45.5</v>
          </cell>
          <cell r="I1942" t="str">
            <v>FT</v>
          </cell>
          <cell r="J1942" t="str">
            <v>Audit</v>
          </cell>
          <cell r="K1942" t="str">
            <v>3268QBB02/BLU</v>
          </cell>
          <cell r="L1942" t="str">
            <v>RD</v>
          </cell>
          <cell r="M1942" t="str">
            <v>C-Group</v>
          </cell>
          <cell r="N1942" t="str">
            <v>Add on</v>
          </cell>
          <cell r="P1942" t="str">
            <v>MTO-DRP</v>
          </cell>
          <cell r="Q1942" t="str">
            <v>DRP</v>
          </cell>
          <cell r="S1942">
            <v>0</v>
          </cell>
          <cell r="V1942">
            <v>0</v>
          </cell>
          <cell r="X1942">
            <v>0</v>
          </cell>
          <cell r="Y1942" t="str">
            <v>Sticker</v>
          </cell>
          <cell r="Z1942" t="str">
            <v>PED</v>
          </cell>
          <cell r="AA1942" t="str">
            <v>MG Sticker+Dec Ring</v>
          </cell>
          <cell r="AB1942" t="str">
            <v>MG Gask + DR Adhe + Orientation</v>
          </cell>
        </row>
        <row r="1943">
          <cell r="D1943" t="str">
            <v>3268NGA31/IND</v>
          </cell>
          <cell r="E1943">
            <v>3268</v>
          </cell>
          <cell r="F1943">
            <v>47.8</v>
          </cell>
          <cell r="G1943" t="str">
            <v>Yes</v>
          </cell>
          <cell r="H1943">
            <v>45.5</v>
          </cell>
          <cell r="I1943" t="str">
            <v>FT</v>
          </cell>
          <cell r="J1943" t="str">
            <v>Audit</v>
          </cell>
          <cell r="K1943" t="str">
            <v>3268NBA02</v>
          </cell>
          <cell r="L1943" t="str">
            <v>RD</v>
          </cell>
          <cell r="M1943" t="str">
            <v>C-Group</v>
          </cell>
          <cell r="N1943" t="str">
            <v>Add on</v>
          </cell>
          <cell r="P1943" t="str">
            <v>MTO-NEW</v>
          </cell>
          <cell r="Q1943" t="str">
            <v>Live</v>
          </cell>
          <cell r="S1943">
            <v>0</v>
          </cell>
          <cell r="V1943">
            <v>0</v>
          </cell>
          <cell r="X1943">
            <v>0</v>
          </cell>
          <cell r="Y1943" t="str">
            <v>Sticker</v>
          </cell>
          <cell r="Z1943" t="str">
            <v>PED</v>
          </cell>
          <cell r="AA1943" t="str">
            <v>MG Sticker+Dec Ring</v>
          </cell>
          <cell r="AB1943" t="str">
            <v>MG Gask + DR Adhe + Orientation</v>
          </cell>
        </row>
        <row r="1944">
          <cell r="D1944" t="str">
            <v>3268NGB31/IND</v>
          </cell>
          <cell r="E1944">
            <v>3268</v>
          </cell>
          <cell r="F1944">
            <v>47.8</v>
          </cell>
          <cell r="G1944" t="str">
            <v>Yes</v>
          </cell>
          <cell r="H1944">
            <v>45.5</v>
          </cell>
          <cell r="I1944" t="str">
            <v>FT</v>
          </cell>
          <cell r="J1944" t="str">
            <v>Audit</v>
          </cell>
          <cell r="K1944" t="str">
            <v>3268NBB02</v>
          </cell>
          <cell r="L1944" t="str">
            <v>RD</v>
          </cell>
          <cell r="M1944" t="str">
            <v>C-Group</v>
          </cell>
          <cell r="N1944" t="str">
            <v>Add on</v>
          </cell>
          <cell r="P1944" t="str">
            <v>PMR39</v>
          </cell>
          <cell r="Q1944" t="str">
            <v>DRP</v>
          </cell>
          <cell r="S1944">
            <v>1500</v>
          </cell>
          <cell r="T1944">
            <v>750</v>
          </cell>
          <cell r="U1944">
            <v>250</v>
          </cell>
          <cell r="V1944">
            <v>370</v>
          </cell>
          <cell r="X1944">
            <v>0</v>
          </cell>
          <cell r="Y1944" t="str">
            <v>Sticker</v>
          </cell>
          <cell r="Z1944" t="str">
            <v>PED</v>
          </cell>
          <cell r="AA1944" t="str">
            <v>MG Sticker+Dec Ring</v>
          </cell>
          <cell r="AB1944" t="str">
            <v>MG Gask + DR Adhe + Orientation</v>
          </cell>
        </row>
        <row r="1945">
          <cell r="D1945" t="str">
            <v>3268SGB31/IND</v>
          </cell>
          <cell r="E1945">
            <v>3268</v>
          </cell>
          <cell r="F1945">
            <v>47.8</v>
          </cell>
          <cell r="G1945" t="str">
            <v>Yes</v>
          </cell>
          <cell r="H1945">
            <v>45.5</v>
          </cell>
          <cell r="I1945" t="str">
            <v>FT</v>
          </cell>
          <cell r="J1945" t="str">
            <v>Audit</v>
          </cell>
          <cell r="K1945" t="str">
            <v>3268SBB02</v>
          </cell>
          <cell r="L1945" t="str">
            <v>RD</v>
          </cell>
          <cell r="M1945" t="str">
            <v>C-Group</v>
          </cell>
          <cell r="N1945" t="str">
            <v>Add on</v>
          </cell>
          <cell r="P1945" t="str">
            <v>PMR39</v>
          </cell>
          <cell r="Q1945" t="str">
            <v>DRP</v>
          </cell>
          <cell r="S1945">
            <v>1000</v>
          </cell>
          <cell r="T1945">
            <v>750</v>
          </cell>
          <cell r="U1945">
            <v>250</v>
          </cell>
          <cell r="V1945">
            <v>60</v>
          </cell>
          <cell r="X1945">
            <v>0</v>
          </cell>
          <cell r="Y1945" t="str">
            <v>Sticker</v>
          </cell>
          <cell r="Z1945" t="str">
            <v>PED</v>
          </cell>
          <cell r="AA1945" t="str">
            <v>MG Sticker+Dec Ring</v>
          </cell>
          <cell r="AB1945" t="str">
            <v>MG Gask + DR Adhe + Orientation</v>
          </cell>
        </row>
        <row r="1946">
          <cell r="D1946" t="str">
            <v>3269NBB31/IND</v>
          </cell>
          <cell r="E1946">
            <v>3269</v>
          </cell>
          <cell r="F1946">
            <v>83.5</v>
          </cell>
          <cell r="G1946" t="str">
            <v>Yes</v>
          </cell>
          <cell r="H1946">
            <v>81.2</v>
          </cell>
          <cell r="I1946" t="str">
            <v>FT</v>
          </cell>
          <cell r="J1946" t="str">
            <v>Audit</v>
          </cell>
          <cell r="K1946" t="str">
            <v>3269NBB02</v>
          </cell>
          <cell r="L1946" t="str">
            <v>RD</v>
          </cell>
          <cell r="M1946" t="str">
            <v>C-Group</v>
          </cell>
          <cell r="N1946" t="str">
            <v>Add on</v>
          </cell>
          <cell r="O1946" t="str">
            <v>6.NP</v>
          </cell>
          <cell r="P1946" t="str">
            <v>MTO-DRP</v>
          </cell>
          <cell r="Q1946" t="str">
            <v>DRP</v>
          </cell>
          <cell r="T1946">
            <v>450</v>
          </cell>
          <cell r="U1946">
            <v>250</v>
          </cell>
          <cell r="V1946">
            <v>500</v>
          </cell>
          <cell r="W1946">
            <v>450</v>
          </cell>
          <cell r="X1946">
            <v>500</v>
          </cell>
          <cell r="Y1946" t="str">
            <v>Sticker</v>
          </cell>
          <cell r="Z1946" t="str">
            <v>PED</v>
          </cell>
          <cell r="AA1946" t="str">
            <v>Push botton Assy</v>
          </cell>
          <cell r="AB1946" t="str">
            <v>MG Sticker + DR Sticker + PB assly</v>
          </cell>
        </row>
        <row r="1947">
          <cell r="D1947" t="str">
            <v>3269NBC31/IND</v>
          </cell>
          <cell r="E1947">
            <v>3269</v>
          </cell>
          <cell r="F1947">
            <v>83.5</v>
          </cell>
          <cell r="G1947" t="str">
            <v>Yes</v>
          </cell>
          <cell r="H1947">
            <v>81.2</v>
          </cell>
          <cell r="I1947" t="str">
            <v>FT</v>
          </cell>
          <cell r="J1947" t="str">
            <v>Audit</v>
          </cell>
          <cell r="K1947" t="str">
            <v>3269NBC02</v>
          </cell>
          <cell r="L1947" t="str">
            <v>RD</v>
          </cell>
          <cell r="M1947" t="str">
            <v>C-Group</v>
          </cell>
          <cell r="N1947" t="str">
            <v>Add on</v>
          </cell>
          <cell r="O1947" t="str">
            <v>6.NP</v>
          </cell>
          <cell r="P1947" t="str">
            <v>MTO-DRP</v>
          </cell>
          <cell r="Q1947" t="str">
            <v>DRP</v>
          </cell>
          <cell r="T1947">
            <v>450</v>
          </cell>
          <cell r="U1947">
            <v>250</v>
          </cell>
          <cell r="V1947">
            <v>500</v>
          </cell>
          <cell r="W1947">
            <v>450</v>
          </cell>
          <cell r="X1947">
            <v>500</v>
          </cell>
          <cell r="Y1947" t="str">
            <v>Sticker</v>
          </cell>
          <cell r="Z1947" t="str">
            <v>PED</v>
          </cell>
          <cell r="AA1947" t="str">
            <v>MG Sticker</v>
          </cell>
          <cell r="AB1947" t="str">
            <v>MG-Sticker</v>
          </cell>
        </row>
        <row r="1948">
          <cell r="D1948" t="str">
            <v>3269NFA31/IND</v>
          </cell>
          <cell r="E1948">
            <v>3269</v>
          </cell>
          <cell r="F1948">
            <v>83.5</v>
          </cell>
          <cell r="G1948" t="str">
            <v>Yes</v>
          </cell>
          <cell r="H1948">
            <v>81.2</v>
          </cell>
          <cell r="I1948" t="str">
            <v>FT</v>
          </cell>
          <cell r="J1948" t="str">
            <v>Audit</v>
          </cell>
          <cell r="K1948" t="str">
            <v>3269NAA02</v>
          </cell>
          <cell r="L1948" t="str">
            <v>RD</v>
          </cell>
          <cell r="M1948" t="str">
            <v>C-Group</v>
          </cell>
          <cell r="N1948" t="str">
            <v>Add on</v>
          </cell>
          <cell r="O1948" t="str">
            <v>6.NP</v>
          </cell>
          <cell r="P1948" t="str">
            <v>MTO-DRP</v>
          </cell>
          <cell r="Q1948" t="str">
            <v>DRP</v>
          </cell>
          <cell r="T1948">
            <v>450</v>
          </cell>
          <cell r="U1948">
            <v>250</v>
          </cell>
          <cell r="V1948">
            <v>500</v>
          </cell>
          <cell r="W1948">
            <v>500</v>
          </cell>
          <cell r="X1948">
            <v>500</v>
          </cell>
          <cell r="Y1948" t="str">
            <v>Sticker</v>
          </cell>
          <cell r="Z1948" t="str">
            <v>PED</v>
          </cell>
          <cell r="AA1948" t="str">
            <v>Push botton-Dec Ring</v>
          </cell>
          <cell r="AB1948" t="str">
            <v>MG Sticker + DR Sticker + PB assly</v>
          </cell>
        </row>
        <row r="1949">
          <cell r="D1949" t="str">
            <v>3270NAA31/IND</v>
          </cell>
          <cell r="E1949">
            <v>3270</v>
          </cell>
          <cell r="F1949">
            <v>60.5</v>
          </cell>
          <cell r="G1949" t="str">
            <v>Yes</v>
          </cell>
          <cell r="H1949">
            <v>58.2</v>
          </cell>
          <cell r="I1949" t="str">
            <v>FT</v>
          </cell>
          <cell r="J1949" t="str">
            <v>Audit</v>
          </cell>
          <cell r="K1949" t="str">
            <v>3270NAA02</v>
          </cell>
          <cell r="L1949" t="str">
            <v>SH</v>
          </cell>
          <cell r="M1949" t="str">
            <v>C-Group</v>
          </cell>
          <cell r="N1949" t="str">
            <v>Add on</v>
          </cell>
          <cell r="O1949" t="str">
            <v>2.H</v>
          </cell>
          <cell r="P1949" t="str">
            <v>MTS-RET</v>
          </cell>
          <cell r="Q1949" t="str">
            <v>Live</v>
          </cell>
          <cell r="S1949">
            <v>250</v>
          </cell>
          <cell r="T1949">
            <v>600</v>
          </cell>
          <cell r="U1949">
            <v>250</v>
          </cell>
          <cell r="V1949">
            <v>500</v>
          </cell>
          <cell r="W1949">
            <v>380</v>
          </cell>
          <cell r="X1949">
            <v>250</v>
          </cell>
          <cell r="Y1949" t="str">
            <v>Adhe</v>
          </cell>
          <cell r="Z1949" t="str">
            <v>PED</v>
          </cell>
          <cell r="AA1949" t="str">
            <v>Push botton-Dec Ring</v>
          </cell>
          <cell r="AB1949" t="str">
            <v>MG Adhe + DR Adhe + Orientation</v>
          </cell>
        </row>
        <row r="1950">
          <cell r="D1950" t="str">
            <v>3270NCB31/IND</v>
          </cell>
          <cell r="E1950">
            <v>3270</v>
          </cell>
          <cell r="F1950">
            <v>60.5</v>
          </cell>
          <cell r="G1950" t="str">
            <v>Yes</v>
          </cell>
          <cell r="H1950">
            <v>58.2</v>
          </cell>
          <cell r="I1950" t="str">
            <v>FT</v>
          </cell>
          <cell r="J1950" t="str">
            <v>Audit</v>
          </cell>
          <cell r="K1950" t="str">
            <v>3270NCB02</v>
          </cell>
          <cell r="L1950" t="str">
            <v>SH</v>
          </cell>
          <cell r="M1950" t="str">
            <v>C-Group</v>
          </cell>
          <cell r="N1950" t="str">
            <v>Add on</v>
          </cell>
          <cell r="O1950" t="str">
            <v>3.B</v>
          </cell>
          <cell r="P1950" t="str">
            <v>MTS-RET</v>
          </cell>
          <cell r="Q1950" t="str">
            <v>Live</v>
          </cell>
          <cell r="Y1950" t="str">
            <v>Adhe</v>
          </cell>
          <cell r="Z1950" t="str">
            <v>PED</v>
          </cell>
          <cell r="AA1950" t="str">
            <v>Push botton-Dec Ring</v>
          </cell>
          <cell r="AB1950" t="str">
            <v>MG Adhe + DR Adhe + PB assly</v>
          </cell>
        </row>
        <row r="1951">
          <cell r="D1951" t="str">
            <v>3270SAA31/IND</v>
          </cell>
          <cell r="E1951">
            <v>3270</v>
          </cell>
          <cell r="F1951">
            <v>60.5</v>
          </cell>
          <cell r="G1951" t="str">
            <v>Yes</v>
          </cell>
          <cell r="H1951">
            <v>58.2</v>
          </cell>
          <cell r="I1951" t="str">
            <v>FT</v>
          </cell>
          <cell r="J1951" t="str">
            <v>Audit</v>
          </cell>
          <cell r="K1951" t="str">
            <v>3270SAA02</v>
          </cell>
          <cell r="L1951" t="str">
            <v>SH</v>
          </cell>
          <cell r="M1951" t="str">
            <v>C-Group</v>
          </cell>
          <cell r="N1951" t="str">
            <v>Add on</v>
          </cell>
          <cell r="O1951" t="str">
            <v>3.B</v>
          </cell>
          <cell r="P1951" t="str">
            <v>MTS-RET</v>
          </cell>
          <cell r="Q1951" t="str">
            <v>Live</v>
          </cell>
          <cell r="S1951">
            <v>250</v>
          </cell>
          <cell r="T1951">
            <v>600</v>
          </cell>
          <cell r="U1951">
            <v>250</v>
          </cell>
          <cell r="V1951">
            <v>500</v>
          </cell>
          <cell r="W1951">
            <v>260</v>
          </cell>
          <cell r="X1951">
            <v>200</v>
          </cell>
          <cell r="Y1951" t="str">
            <v>Adhe</v>
          </cell>
          <cell r="Z1951" t="str">
            <v>PED</v>
          </cell>
          <cell r="AA1951" t="str">
            <v>Push botton-Dec Ring</v>
          </cell>
          <cell r="AB1951" t="str">
            <v>MG Adhe + DR Adhe + Orientation</v>
          </cell>
        </row>
        <row r="1952">
          <cell r="D1952" t="str">
            <v>3270SAA32/IND</v>
          </cell>
          <cell r="E1952">
            <v>3270</v>
          </cell>
          <cell r="F1952">
            <v>60.5</v>
          </cell>
          <cell r="G1952" t="str">
            <v>Yes</v>
          </cell>
          <cell r="H1952">
            <v>58.2</v>
          </cell>
          <cell r="I1952" t="str">
            <v>FT</v>
          </cell>
          <cell r="J1952" t="str">
            <v>Audit</v>
          </cell>
          <cell r="K1952" t="str">
            <v>3270SAA02</v>
          </cell>
          <cell r="L1952" t="str">
            <v>SH</v>
          </cell>
          <cell r="M1952" t="str">
            <v>C-Group</v>
          </cell>
          <cell r="N1952" t="str">
            <v>Add on</v>
          </cell>
          <cell r="O1952" t="str">
            <v>3.B</v>
          </cell>
          <cell r="P1952" t="str">
            <v>PMR43</v>
          </cell>
          <cell r="Q1952" t="str">
            <v>DRP</v>
          </cell>
          <cell r="S1952">
            <v>250</v>
          </cell>
          <cell r="T1952">
            <v>550</v>
          </cell>
          <cell r="U1952">
            <v>250</v>
          </cell>
          <cell r="V1952">
            <v>500</v>
          </cell>
          <cell r="W1952">
            <v>260</v>
          </cell>
          <cell r="X1952">
            <v>220</v>
          </cell>
          <cell r="Y1952" t="str">
            <v>Adhe</v>
          </cell>
          <cell r="Z1952" t="str">
            <v>PED</v>
          </cell>
          <cell r="AA1952" t="str">
            <v>Push botton-Dec Ring</v>
          </cell>
          <cell r="AB1952" t="str">
            <v>MG Adhe + DR Adhe + Orientation</v>
          </cell>
        </row>
        <row r="1953">
          <cell r="D1953" t="str">
            <v>3270SCB31/IND</v>
          </cell>
          <cell r="E1953">
            <v>3270</v>
          </cell>
          <cell r="F1953">
            <v>60.5</v>
          </cell>
          <cell r="G1953" t="str">
            <v>Yes</v>
          </cell>
          <cell r="H1953">
            <v>58.2</v>
          </cell>
          <cell r="I1953" t="str">
            <v>FT</v>
          </cell>
          <cell r="J1953" t="str">
            <v>Audit</v>
          </cell>
          <cell r="K1953" t="str">
            <v>3270SCB02</v>
          </cell>
          <cell r="L1953" t="str">
            <v>SH</v>
          </cell>
          <cell r="M1953" t="str">
            <v>C-Group</v>
          </cell>
          <cell r="N1953" t="str">
            <v>Add on</v>
          </cell>
          <cell r="O1953" t="str">
            <v>3.B</v>
          </cell>
          <cell r="P1953" t="str">
            <v>MTS-RET</v>
          </cell>
          <cell r="Q1953" t="str">
            <v>Live</v>
          </cell>
          <cell r="Y1953" t="str">
            <v>Adhe</v>
          </cell>
          <cell r="Z1953" t="str">
            <v>PED</v>
          </cell>
          <cell r="AA1953" t="str">
            <v>Push botton-Dec Ring</v>
          </cell>
          <cell r="AB1953" t="str">
            <v>MG Adhe + DR Adhe + PB assly</v>
          </cell>
        </row>
        <row r="1954">
          <cell r="D1954" t="str">
            <v>3270SCB32/IND</v>
          </cell>
          <cell r="E1954">
            <v>3270</v>
          </cell>
          <cell r="F1954">
            <v>60.5</v>
          </cell>
          <cell r="G1954" t="str">
            <v>Yes</v>
          </cell>
          <cell r="H1954">
            <v>58.2</v>
          </cell>
          <cell r="I1954" t="str">
            <v>FT</v>
          </cell>
          <cell r="J1954" t="str">
            <v>Audit</v>
          </cell>
          <cell r="K1954" t="str">
            <v>3270SCB02</v>
          </cell>
          <cell r="L1954" t="str">
            <v>SH</v>
          </cell>
          <cell r="M1954" t="str">
            <v>C-Group</v>
          </cell>
          <cell r="N1954" t="str">
            <v>Add on</v>
          </cell>
          <cell r="O1954" t="str">
            <v>3.B</v>
          </cell>
          <cell r="P1954" t="str">
            <v>MTS-RET</v>
          </cell>
          <cell r="Q1954" t="str">
            <v>Live</v>
          </cell>
          <cell r="Y1954" t="str">
            <v>Adhe</v>
          </cell>
          <cell r="Z1954" t="str">
            <v>PED</v>
          </cell>
          <cell r="AA1954" t="str">
            <v>Push botton-Dec Ring</v>
          </cell>
          <cell r="AB1954" t="str">
            <v>MG Adhe + DR Adhe + PB assly</v>
          </cell>
        </row>
        <row r="1955">
          <cell r="D1955" t="str">
            <v>3270WCB31/IND</v>
          </cell>
          <cell r="E1955">
            <v>3270</v>
          </cell>
          <cell r="F1955">
            <v>60.5</v>
          </cell>
          <cell r="G1955" t="str">
            <v>Yes</v>
          </cell>
          <cell r="H1955">
            <v>58.2</v>
          </cell>
          <cell r="I1955" t="str">
            <v>FT</v>
          </cell>
          <cell r="J1955" t="str">
            <v>Audit</v>
          </cell>
          <cell r="K1955" t="str">
            <v>3270WCB02</v>
          </cell>
          <cell r="L1955" t="str">
            <v>SH</v>
          </cell>
          <cell r="M1955" t="str">
            <v>C-Group</v>
          </cell>
          <cell r="N1955" t="str">
            <v>Add on</v>
          </cell>
          <cell r="O1955" t="str">
            <v>3.B</v>
          </cell>
          <cell r="P1955" t="str">
            <v>MTS-RET</v>
          </cell>
          <cell r="Q1955" t="str">
            <v>Live</v>
          </cell>
          <cell r="Y1955" t="str">
            <v>Adhe</v>
          </cell>
          <cell r="Z1955" t="str">
            <v>PED</v>
          </cell>
          <cell r="AA1955" t="str">
            <v>Push botton-Dec Ring</v>
          </cell>
          <cell r="AB1955" t="str">
            <v>MG Adhe + DR Adhe + PB assly</v>
          </cell>
        </row>
        <row r="1956">
          <cell r="D1956" t="str">
            <v>3272NAA31/IND</v>
          </cell>
          <cell r="E1956">
            <v>3272</v>
          </cell>
          <cell r="F1956">
            <v>40.5</v>
          </cell>
          <cell r="G1956" t="str">
            <v>Yes</v>
          </cell>
          <cell r="H1956">
            <v>38.200000000000003</v>
          </cell>
          <cell r="I1956" t="str">
            <v>FT</v>
          </cell>
          <cell r="J1956" t="str">
            <v>Audit</v>
          </cell>
          <cell r="K1956" t="str">
            <v>3272NAA02</v>
          </cell>
          <cell r="L1956" t="str">
            <v>SH</v>
          </cell>
          <cell r="M1956" t="str">
            <v>C-Group</v>
          </cell>
          <cell r="N1956" t="str">
            <v>Add on</v>
          </cell>
          <cell r="O1956" t="str">
            <v>3.B</v>
          </cell>
          <cell r="P1956" t="str">
            <v>MTS-RET</v>
          </cell>
          <cell r="Q1956" t="str">
            <v>Live</v>
          </cell>
          <cell r="S1956">
            <v>250</v>
          </cell>
          <cell r="T1956">
            <v>600</v>
          </cell>
          <cell r="U1956">
            <v>250</v>
          </cell>
          <cell r="V1956">
            <v>500</v>
          </cell>
          <cell r="W1956">
            <v>480</v>
          </cell>
          <cell r="X1956">
            <v>320</v>
          </cell>
          <cell r="Y1956" t="str">
            <v>Adhe</v>
          </cell>
          <cell r="Z1956" t="str">
            <v>PED</v>
          </cell>
          <cell r="AA1956" t="str">
            <v>Min Ring Assy</v>
          </cell>
          <cell r="AB1956" t="str">
            <v>MG Adhe + DR Adhe + Orientation</v>
          </cell>
        </row>
        <row r="1957">
          <cell r="D1957" t="str">
            <v>3272NAA32/IND</v>
          </cell>
          <cell r="E1957">
            <v>3272</v>
          </cell>
          <cell r="F1957">
            <v>40.5</v>
          </cell>
          <cell r="G1957" t="str">
            <v>Yes</v>
          </cell>
          <cell r="H1957">
            <v>38.200000000000003</v>
          </cell>
          <cell r="I1957" t="str">
            <v>FT</v>
          </cell>
          <cell r="J1957" t="str">
            <v>Audit</v>
          </cell>
          <cell r="K1957" t="str">
            <v>3272NAA02</v>
          </cell>
          <cell r="L1957" t="str">
            <v>SH</v>
          </cell>
          <cell r="M1957" t="str">
            <v>C-Group</v>
          </cell>
          <cell r="N1957" t="str">
            <v>Add on</v>
          </cell>
          <cell r="O1957" t="str">
            <v>6.NP</v>
          </cell>
          <cell r="P1957" t="str">
            <v>MTS-RET</v>
          </cell>
          <cell r="Q1957" t="str">
            <v>Live</v>
          </cell>
          <cell r="X1957">
            <v>500</v>
          </cell>
          <cell r="Y1957" t="str">
            <v>Adhe</v>
          </cell>
          <cell r="AA1957" t="str">
            <v>Min ring assy</v>
          </cell>
          <cell r="AB1957" t="str">
            <v>MG Adhe + DR Adhe + Orientation</v>
          </cell>
        </row>
        <row r="1958">
          <cell r="D1958" t="str">
            <v>3272SAA31/IND</v>
          </cell>
          <cell r="E1958">
            <v>3272</v>
          </cell>
          <cell r="F1958">
            <v>40.5</v>
          </cell>
          <cell r="G1958" t="str">
            <v>Yes</v>
          </cell>
          <cell r="H1958">
            <v>38.200000000000003</v>
          </cell>
          <cell r="I1958" t="str">
            <v>FT</v>
          </cell>
          <cell r="J1958" t="str">
            <v>Audit</v>
          </cell>
          <cell r="K1958" t="str">
            <v>3272SAA02</v>
          </cell>
          <cell r="L1958" t="str">
            <v>SH</v>
          </cell>
          <cell r="M1958" t="str">
            <v>C-Group</v>
          </cell>
          <cell r="N1958" t="str">
            <v>Add on</v>
          </cell>
          <cell r="O1958" t="str">
            <v>3.B</v>
          </cell>
          <cell r="P1958" t="str">
            <v>PMR43</v>
          </cell>
          <cell r="Q1958" t="str">
            <v>DRP</v>
          </cell>
          <cell r="S1958">
            <v>250</v>
          </cell>
          <cell r="T1958">
            <v>750</v>
          </cell>
          <cell r="U1958">
            <v>250</v>
          </cell>
          <cell r="V1958">
            <v>500</v>
          </cell>
          <cell r="W1958">
            <v>260</v>
          </cell>
          <cell r="X1958">
            <v>200</v>
          </cell>
          <cell r="Y1958" t="str">
            <v>Adhe</v>
          </cell>
          <cell r="Z1958" t="str">
            <v>PED</v>
          </cell>
          <cell r="AA1958" t="str">
            <v>Min Ring Assy</v>
          </cell>
          <cell r="AB1958" t="str">
            <v>MG Adhe + DR Adhe + Orientation</v>
          </cell>
        </row>
        <row r="1959">
          <cell r="D1959" t="str">
            <v>3272SAA32/IND</v>
          </cell>
          <cell r="E1959">
            <v>3272</v>
          </cell>
          <cell r="F1959">
            <v>40.5</v>
          </cell>
          <cell r="G1959" t="str">
            <v>Yes</v>
          </cell>
          <cell r="H1959">
            <v>38.200000000000003</v>
          </cell>
          <cell r="I1959" t="str">
            <v>FT</v>
          </cell>
          <cell r="J1959" t="str">
            <v>Audit</v>
          </cell>
          <cell r="K1959" t="str">
            <v>3272SAA02</v>
          </cell>
          <cell r="L1959" t="str">
            <v>SH</v>
          </cell>
          <cell r="M1959" t="str">
            <v>C-Group</v>
          </cell>
          <cell r="N1959" t="str">
            <v>Add on</v>
          </cell>
          <cell r="O1959" t="str">
            <v>6.NP</v>
          </cell>
          <cell r="P1959" t="str">
            <v>PMR43</v>
          </cell>
          <cell r="Q1959" t="str">
            <v>DRP</v>
          </cell>
          <cell r="X1959">
            <v>500</v>
          </cell>
          <cell r="Y1959" t="str">
            <v>Adhe</v>
          </cell>
          <cell r="AA1959" t="str">
            <v>Min ring assy</v>
          </cell>
          <cell r="AB1959" t="str">
            <v>MG Adhe + DR Adhe + Orientation</v>
          </cell>
        </row>
        <row r="1960">
          <cell r="D1960" t="str">
            <v>3272SAA33/IND</v>
          </cell>
          <cell r="E1960">
            <v>3272</v>
          </cell>
          <cell r="F1960">
            <v>40.5</v>
          </cell>
          <cell r="G1960" t="str">
            <v>Yes</v>
          </cell>
          <cell r="H1960">
            <v>38.200000000000003</v>
          </cell>
          <cell r="I1960" t="str">
            <v>FT</v>
          </cell>
          <cell r="J1960" t="str">
            <v>Audit</v>
          </cell>
          <cell r="K1960" t="str">
            <v>3272SAA02</v>
          </cell>
          <cell r="L1960" t="str">
            <v>SH</v>
          </cell>
          <cell r="M1960" t="str">
            <v>C-Group</v>
          </cell>
          <cell r="N1960" t="str">
            <v>Add on</v>
          </cell>
          <cell r="O1960" t="str">
            <v>6.NP</v>
          </cell>
          <cell r="P1960" t="str">
            <v>PMR43</v>
          </cell>
          <cell r="Q1960" t="str">
            <v>DRP</v>
          </cell>
          <cell r="X1960">
            <v>500</v>
          </cell>
          <cell r="Y1960" t="str">
            <v>Adhe</v>
          </cell>
          <cell r="AA1960" t="str">
            <v>Min ring assy</v>
          </cell>
          <cell r="AB1960" t="str">
            <v>MG Adhe + DR Adhe + Orientation</v>
          </cell>
        </row>
        <row r="1961">
          <cell r="D1961" t="str">
            <v>3273NAA31/IND</v>
          </cell>
          <cell r="E1961">
            <v>3273</v>
          </cell>
          <cell r="F1961">
            <v>27.2</v>
          </cell>
          <cell r="G1961" t="str">
            <v>Yes</v>
          </cell>
          <cell r="H1961">
            <v>24.9</v>
          </cell>
          <cell r="I1961" t="str">
            <v>FT</v>
          </cell>
          <cell r="J1961" t="str">
            <v>Audit</v>
          </cell>
          <cell r="K1961" t="str">
            <v>3273NAA02</v>
          </cell>
          <cell r="L1961" t="str">
            <v>RD</v>
          </cell>
          <cell r="M1961" t="str">
            <v>S-Group</v>
          </cell>
          <cell r="N1961" t="str">
            <v>Reg</v>
          </cell>
          <cell r="O1961" t="str">
            <v>2.H</v>
          </cell>
          <cell r="P1961" t="str">
            <v>MTS-RET</v>
          </cell>
          <cell r="Q1961" t="str">
            <v>Live</v>
          </cell>
          <cell r="S1961">
            <v>1000</v>
          </cell>
          <cell r="T1961">
            <v>750</v>
          </cell>
          <cell r="U1961">
            <v>250</v>
          </cell>
          <cell r="V1961">
            <v>500</v>
          </cell>
          <cell r="W1961">
            <v>670</v>
          </cell>
          <cell r="X1961">
            <v>540</v>
          </cell>
          <cell r="Y1961" t="str">
            <v>Adhe</v>
          </cell>
          <cell r="Z1961" t="str">
            <v>PED</v>
          </cell>
          <cell r="AA1961" t="str">
            <v>Simple-Adhesive</v>
          </cell>
          <cell r="AB1961" t="str">
            <v>Regular-Adhe</v>
          </cell>
        </row>
        <row r="1962">
          <cell r="D1962" t="str">
            <v>3273NAA32/IND</v>
          </cell>
          <cell r="E1962">
            <v>3273</v>
          </cell>
          <cell r="F1962">
            <v>27.2</v>
          </cell>
          <cell r="G1962" t="str">
            <v>Yes</v>
          </cell>
          <cell r="H1962">
            <v>24.9</v>
          </cell>
          <cell r="I1962" t="str">
            <v>FT</v>
          </cell>
          <cell r="J1962" t="str">
            <v>Audit</v>
          </cell>
          <cell r="K1962" t="str">
            <v>3273NAA02</v>
          </cell>
          <cell r="L1962" t="str">
            <v>RD</v>
          </cell>
          <cell r="M1962" t="str">
            <v>S-Group</v>
          </cell>
          <cell r="N1962" t="str">
            <v>Reg</v>
          </cell>
          <cell r="O1962" t="str">
            <v>6.NP</v>
          </cell>
          <cell r="P1962" t="str">
            <v>PMR43</v>
          </cell>
          <cell r="Q1962" t="str">
            <v>DRP</v>
          </cell>
          <cell r="X1962">
            <v>500</v>
          </cell>
          <cell r="Y1962" t="str">
            <v>Adhe</v>
          </cell>
          <cell r="AA1962" t="str">
            <v>Simple-Adhesive</v>
          </cell>
          <cell r="AB1962" t="str">
            <v>Regular-Adhe</v>
          </cell>
        </row>
        <row r="1963">
          <cell r="D1963" t="str">
            <v>3273NAA33/IND</v>
          </cell>
          <cell r="E1963">
            <v>3273</v>
          </cell>
          <cell r="F1963">
            <v>27.2</v>
          </cell>
          <cell r="G1963" t="str">
            <v>Yes</v>
          </cell>
          <cell r="H1963">
            <v>24.9</v>
          </cell>
          <cell r="I1963" t="str">
            <v>FT</v>
          </cell>
          <cell r="J1963" t="str">
            <v>Audit</v>
          </cell>
          <cell r="K1963" t="str">
            <v>3273NAA02</v>
          </cell>
          <cell r="L1963" t="str">
            <v>RD</v>
          </cell>
          <cell r="M1963" t="str">
            <v>S-Group</v>
          </cell>
          <cell r="N1963" t="str">
            <v>Reg</v>
          </cell>
          <cell r="O1963" t="str">
            <v>6.NP</v>
          </cell>
          <cell r="P1963" t="str">
            <v>MTS-RET</v>
          </cell>
          <cell r="Q1963" t="str">
            <v>Live</v>
          </cell>
          <cell r="X1963">
            <v>500</v>
          </cell>
          <cell r="Y1963" t="str">
            <v>Adhe</v>
          </cell>
          <cell r="AA1963" t="str">
            <v>Simple-Adhesive</v>
          </cell>
          <cell r="AB1963" t="str">
            <v>Regular-Adhe</v>
          </cell>
        </row>
        <row r="1964">
          <cell r="D1964" t="str">
            <v>3273QAA31/IND</v>
          </cell>
          <cell r="E1964">
            <v>3273</v>
          </cell>
          <cell r="F1964">
            <v>27.2</v>
          </cell>
          <cell r="G1964" t="str">
            <v>Yes</v>
          </cell>
          <cell r="H1964">
            <v>24.9</v>
          </cell>
          <cell r="I1964" t="str">
            <v>FT</v>
          </cell>
          <cell r="J1964" t="str">
            <v>Audit</v>
          </cell>
          <cell r="K1964" t="str">
            <v>3273QAA02/BRN</v>
          </cell>
          <cell r="L1964" t="str">
            <v>RD</v>
          </cell>
          <cell r="M1964" t="str">
            <v>S-Group</v>
          </cell>
          <cell r="N1964" t="str">
            <v>Reg</v>
          </cell>
          <cell r="O1964" t="str">
            <v>2.H</v>
          </cell>
          <cell r="P1964" t="str">
            <v>MTS-RET</v>
          </cell>
          <cell r="Q1964" t="str">
            <v>Live</v>
          </cell>
          <cell r="S1964">
            <v>1000</v>
          </cell>
          <cell r="T1964">
            <v>750</v>
          </cell>
          <cell r="U1964">
            <v>250</v>
          </cell>
          <cell r="V1964">
            <v>500</v>
          </cell>
          <cell r="W1964">
            <v>890</v>
          </cell>
          <cell r="X1964">
            <v>660</v>
          </cell>
          <cell r="Y1964" t="str">
            <v>Adhe</v>
          </cell>
          <cell r="Z1964" t="str">
            <v>PED</v>
          </cell>
          <cell r="AA1964" t="str">
            <v>Simple-Adhesive</v>
          </cell>
          <cell r="AB1964" t="str">
            <v>Regular-Adhe</v>
          </cell>
        </row>
        <row r="1965">
          <cell r="D1965" t="str">
            <v>3273QHA31/IND</v>
          </cell>
          <cell r="E1965">
            <v>3273</v>
          </cell>
          <cell r="F1965">
            <v>27.2</v>
          </cell>
          <cell r="G1965" t="str">
            <v>Yes</v>
          </cell>
          <cell r="H1965">
            <v>24.9</v>
          </cell>
          <cell r="I1965" t="str">
            <v>FT</v>
          </cell>
          <cell r="J1965" t="str">
            <v>Audit</v>
          </cell>
          <cell r="K1965" t="str">
            <v>3273QHA02/TCE</v>
          </cell>
          <cell r="L1965" t="str">
            <v>RD</v>
          </cell>
          <cell r="M1965" t="str">
            <v>S-Group</v>
          </cell>
          <cell r="N1965" t="str">
            <v>Reg</v>
          </cell>
          <cell r="O1965" t="str">
            <v>2.H</v>
          </cell>
          <cell r="P1965" t="str">
            <v>MTS-RET</v>
          </cell>
          <cell r="Q1965" t="str">
            <v>Live</v>
          </cell>
          <cell r="Y1965" t="str">
            <v>Adhe</v>
          </cell>
          <cell r="Z1965" t="str">
            <v>PED</v>
          </cell>
          <cell r="AA1965" t="str">
            <v>Simple-Adhesive</v>
          </cell>
          <cell r="AB1965" t="str">
            <v>Regular-Adhe</v>
          </cell>
        </row>
        <row r="1966">
          <cell r="D1966" t="str">
            <v>3273SAA31/IND</v>
          </cell>
          <cell r="E1966">
            <v>3273</v>
          </cell>
          <cell r="F1966">
            <v>27.2</v>
          </cell>
          <cell r="G1966" t="str">
            <v>Yes</v>
          </cell>
          <cell r="H1966">
            <v>24.9</v>
          </cell>
          <cell r="I1966" t="str">
            <v>FT</v>
          </cell>
          <cell r="J1966" t="str">
            <v>Audit</v>
          </cell>
          <cell r="K1966" t="str">
            <v>3273SAA02</v>
          </cell>
          <cell r="L1966" t="str">
            <v>RD</v>
          </cell>
          <cell r="M1966" t="str">
            <v>S-Group</v>
          </cell>
          <cell r="N1966" t="str">
            <v>Reg</v>
          </cell>
          <cell r="O1966" t="str">
            <v>5.T</v>
          </cell>
          <cell r="P1966" t="str">
            <v>MTS-RET</v>
          </cell>
          <cell r="Q1966" t="str">
            <v>Live</v>
          </cell>
          <cell r="S1966">
            <v>1000</v>
          </cell>
          <cell r="T1966">
            <v>750</v>
          </cell>
          <cell r="U1966">
            <v>250</v>
          </cell>
          <cell r="V1966">
            <v>500</v>
          </cell>
          <cell r="W1966">
            <v>670</v>
          </cell>
          <cell r="X1966">
            <v>510</v>
          </cell>
          <cell r="Y1966" t="str">
            <v>Adhe</v>
          </cell>
          <cell r="Z1966" t="str">
            <v>PED</v>
          </cell>
          <cell r="AA1966" t="str">
            <v>Simple-Adhesive</v>
          </cell>
          <cell r="AB1966" t="str">
            <v>Regular-Adhe</v>
          </cell>
        </row>
        <row r="1967">
          <cell r="D1967" t="str">
            <v>3273SAA32/IND</v>
          </cell>
          <cell r="E1967">
            <v>3273</v>
          </cell>
          <cell r="F1967">
            <v>27.2</v>
          </cell>
          <cell r="G1967" t="str">
            <v>Yes</v>
          </cell>
          <cell r="H1967">
            <v>24.9</v>
          </cell>
          <cell r="I1967" t="str">
            <v>FT</v>
          </cell>
          <cell r="J1967" t="str">
            <v>Audit</v>
          </cell>
          <cell r="K1967" t="str">
            <v>3273SAA02</v>
          </cell>
          <cell r="L1967" t="str">
            <v>RD</v>
          </cell>
          <cell r="M1967" t="str">
            <v>S-Group</v>
          </cell>
          <cell r="N1967" t="str">
            <v>Reg</v>
          </cell>
          <cell r="O1967" t="str">
            <v>6.NP</v>
          </cell>
          <cell r="P1967" t="str">
            <v>PMR43</v>
          </cell>
          <cell r="Q1967" t="str">
            <v>DRP</v>
          </cell>
          <cell r="X1967">
            <v>500</v>
          </cell>
          <cell r="Y1967" t="str">
            <v>Adhe</v>
          </cell>
          <cell r="AA1967" t="str">
            <v>Simple-Adhesive</v>
          </cell>
          <cell r="AB1967" t="str">
            <v>Regular-Adhe</v>
          </cell>
        </row>
        <row r="1968">
          <cell r="D1968" t="str">
            <v>3276NAA31/IND</v>
          </cell>
          <cell r="E1968">
            <v>3276</v>
          </cell>
          <cell r="F1968">
            <v>33.700000000000003</v>
          </cell>
          <cell r="G1968" t="str">
            <v>Yes</v>
          </cell>
          <cell r="H1968">
            <v>31.400000000000002</v>
          </cell>
          <cell r="I1968" t="str">
            <v>FT</v>
          </cell>
          <cell r="J1968" t="str">
            <v>Audit</v>
          </cell>
          <cell r="K1968" t="str">
            <v>3276NAA02</v>
          </cell>
          <cell r="L1968" t="str">
            <v>RD</v>
          </cell>
          <cell r="M1968" t="str">
            <v>S-Group</v>
          </cell>
          <cell r="N1968" t="str">
            <v>Reg</v>
          </cell>
          <cell r="O1968" t="str">
            <v>6.NP</v>
          </cell>
          <cell r="P1968" t="str">
            <v>MTS-ECOM</v>
          </cell>
          <cell r="Q1968" t="str">
            <v>Live</v>
          </cell>
          <cell r="R1968">
            <v>250</v>
          </cell>
          <cell r="S1968">
            <v>500</v>
          </cell>
          <cell r="T1968">
            <v>750</v>
          </cell>
          <cell r="U1968">
            <v>250</v>
          </cell>
          <cell r="V1968">
            <v>500</v>
          </cell>
          <cell r="W1968">
            <v>750</v>
          </cell>
          <cell r="X1968">
            <v>500</v>
          </cell>
          <cell r="Y1968" t="str">
            <v>Gask</v>
          </cell>
          <cell r="Z1968" t="str">
            <v>PED</v>
          </cell>
          <cell r="AA1968" t="str">
            <v>Simple-Gasket</v>
          </cell>
          <cell r="AB1968" t="str">
            <v>Regular-Gask</v>
          </cell>
        </row>
        <row r="1969">
          <cell r="D1969" t="str">
            <v>3276SAA00/IND</v>
          </cell>
          <cell r="E1969">
            <v>3276</v>
          </cell>
          <cell r="F1969">
            <v>33.700000000000003</v>
          </cell>
          <cell r="G1969" t="str">
            <v>Yes</v>
          </cell>
          <cell r="H1969">
            <v>31.400000000000002</v>
          </cell>
          <cell r="I1969" t="str">
            <v>FT</v>
          </cell>
          <cell r="J1969" t="str">
            <v>Audit</v>
          </cell>
          <cell r="K1969" t="str">
            <v>3276SAA02</v>
          </cell>
          <cell r="L1969" t="str">
            <v>RD</v>
          </cell>
          <cell r="M1969" t="str">
            <v>S-Group</v>
          </cell>
          <cell r="N1969" t="str">
            <v>Reg</v>
          </cell>
          <cell r="O1969" t="str">
            <v>6.NP</v>
          </cell>
          <cell r="P1969" t="str">
            <v>MTS-ECOM</v>
          </cell>
          <cell r="Q1969" t="str">
            <v>Live</v>
          </cell>
          <cell r="R1969">
            <v>250</v>
          </cell>
          <cell r="S1969">
            <v>250</v>
          </cell>
          <cell r="T1969">
            <v>250</v>
          </cell>
          <cell r="U1969">
            <v>250</v>
          </cell>
          <cell r="V1969">
            <v>300</v>
          </cell>
          <cell r="W1969">
            <v>200</v>
          </cell>
          <cell r="X1969">
            <v>200</v>
          </cell>
          <cell r="Y1969" t="str">
            <v>Gask</v>
          </cell>
          <cell r="Z1969" t="str">
            <v>PED</v>
          </cell>
          <cell r="AA1969" t="str">
            <v>Simple-Gasket</v>
          </cell>
          <cell r="AB1969" t="str">
            <v>Regular-Gask</v>
          </cell>
        </row>
        <row r="1970">
          <cell r="D1970" t="str">
            <v>3277NAA31/IND</v>
          </cell>
          <cell r="E1970">
            <v>3277</v>
          </cell>
          <cell r="F1970">
            <v>33.700000000000003</v>
          </cell>
          <cell r="G1970" t="str">
            <v>Yes</v>
          </cell>
          <cell r="H1970">
            <v>31.400000000000002</v>
          </cell>
          <cell r="I1970" t="str">
            <v>FT</v>
          </cell>
          <cell r="J1970" t="str">
            <v>Audit</v>
          </cell>
          <cell r="K1970" t="str">
            <v>3277NAA02</v>
          </cell>
          <cell r="L1970" t="str">
            <v>RD</v>
          </cell>
          <cell r="M1970" t="str">
            <v>S-Group</v>
          </cell>
          <cell r="N1970" t="str">
            <v>Reg</v>
          </cell>
          <cell r="O1970" t="str">
            <v>2.H</v>
          </cell>
          <cell r="P1970" t="str">
            <v>MTS-RET</v>
          </cell>
          <cell r="Q1970" t="str">
            <v>Live</v>
          </cell>
          <cell r="R1970">
            <v>0</v>
          </cell>
          <cell r="S1970">
            <v>0</v>
          </cell>
          <cell r="T1970">
            <v>750</v>
          </cell>
          <cell r="U1970">
            <v>250</v>
          </cell>
          <cell r="V1970">
            <v>500</v>
          </cell>
          <cell r="W1970">
            <v>1660</v>
          </cell>
          <cell r="X1970">
            <v>740</v>
          </cell>
          <cell r="Y1970" t="str">
            <v>Gask</v>
          </cell>
          <cell r="Z1970" t="str">
            <v>PED</v>
          </cell>
          <cell r="AA1970" t="str">
            <v>Simple-Gasket</v>
          </cell>
          <cell r="AB1970" t="str">
            <v>Regular-Gask</v>
          </cell>
        </row>
        <row r="1971">
          <cell r="D1971" t="str">
            <v>3277NAA32/IND</v>
          </cell>
          <cell r="E1971">
            <v>3277</v>
          </cell>
          <cell r="F1971">
            <v>33.700000000000003</v>
          </cell>
          <cell r="G1971" t="str">
            <v>Yes</v>
          </cell>
          <cell r="H1971">
            <v>31.400000000000002</v>
          </cell>
          <cell r="I1971" t="str">
            <v>FT</v>
          </cell>
          <cell r="J1971" t="str">
            <v>Audit</v>
          </cell>
          <cell r="K1971" t="str">
            <v>3277NAA02/01</v>
          </cell>
          <cell r="L1971" t="str">
            <v>RD</v>
          </cell>
          <cell r="M1971" t="str">
            <v>S-Group</v>
          </cell>
          <cell r="N1971" t="str">
            <v>Reg</v>
          </cell>
          <cell r="P1971" t="str">
            <v>MTS-ECOM</v>
          </cell>
          <cell r="Q1971" t="str">
            <v>Live</v>
          </cell>
          <cell r="Y1971" t="str">
            <v>Gask</v>
          </cell>
          <cell r="AA1971" t="str">
            <v>Simple-Gasket</v>
          </cell>
          <cell r="AB1971" t="str">
            <v>Regular-Gask</v>
          </cell>
        </row>
        <row r="1972">
          <cell r="D1972" t="str">
            <v>3277NCB31/IND</v>
          </cell>
          <cell r="E1972">
            <v>3277</v>
          </cell>
          <cell r="F1972">
            <v>33.700000000000003</v>
          </cell>
          <cell r="G1972" t="str">
            <v>Yes</v>
          </cell>
          <cell r="H1972">
            <v>31.400000000000002</v>
          </cell>
          <cell r="I1972" t="str">
            <v>FT</v>
          </cell>
          <cell r="J1972" t="str">
            <v>Audit</v>
          </cell>
          <cell r="K1972" t="str">
            <v>3277NCB02</v>
          </cell>
          <cell r="L1972" t="str">
            <v>RD</v>
          </cell>
          <cell r="M1972" t="str">
            <v>S-Group</v>
          </cell>
          <cell r="N1972" t="str">
            <v>Reg</v>
          </cell>
          <cell r="P1972" t="str">
            <v>MTS-ECOM</v>
          </cell>
          <cell r="Q1972" t="str">
            <v>Live</v>
          </cell>
          <cell r="Y1972" t="str">
            <v>Gask</v>
          </cell>
          <cell r="AA1972" t="str">
            <v>Simple-Gasket</v>
          </cell>
          <cell r="AB1972" t="str">
            <v>Regular-Gask</v>
          </cell>
        </row>
        <row r="1973">
          <cell r="D1973" t="str">
            <v>3277QAA31/IND</v>
          </cell>
          <cell r="E1973">
            <v>3277</v>
          </cell>
          <cell r="F1973">
            <v>33.700000000000003</v>
          </cell>
          <cell r="G1973" t="str">
            <v>Yes</v>
          </cell>
          <cell r="H1973">
            <v>31.400000000000002</v>
          </cell>
          <cell r="I1973" t="str">
            <v>FT</v>
          </cell>
          <cell r="J1973" t="str">
            <v>Audit</v>
          </cell>
          <cell r="K1973" t="str">
            <v>3277QAA02/BLU</v>
          </cell>
          <cell r="L1973" t="str">
            <v>RD</v>
          </cell>
          <cell r="M1973" t="str">
            <v>S-Group</v>
          </cell>
          <cell r="N1973" t="str">
            <v>Reg</v>
          </cell>
          <cell r="O1973" t="str">
            <v>2.H</v>
          </cell>
          <cell r="P1973" t="str">
            <v>MTS-RET</v>
          </cell>
          <cell r="Q1973" t="str">
            <v>Live</v>
          </cell>
          <cell r="R1973">
            <v>0</v>
          </cell>
          <cell r="S1973">
            <v>0</v>
          </cell>
          <cell r="T1973">
            <v>750</v>
          </cell>
          <cell r="U1973">
            <v>250</v>
          </cell>
          <cell r="V1973">
            <v>500</v>
          </cell>
          <cell r="W1973">
            <v>1380</v>
          </cell>
          <cell r="X1973">
            <v>540</v>
          </cell>
          <cell r="Y1973" t="str">
            <v>Gask</v>
          </cell>
          <cell r="Z1973" t="str">
            <v>PED</v>
          </cell>
          <cell r="AA1973" t="str">
            <v>Simple-Gasket</v>
          </cell>
          <cell r="AB1973" t="str">
            <v>Regular-Gask</v>
          </cell>
        </row>
        <row r="1974">
          <cell r="D1974" t="str">
            <v>3277QAA32/IND</v>
          </cell>
          <cell r="E1974">
            <v>3277</v>
          </cell>
          <cell r="F1974">
            <v>33.700000000000003</v>
          </cell>
          <cell r="G1974" t="str">
            <v>Yes</v>
          </cell>
          <cell r="H1974">
            <v>31.400000000000002</v>
          </cell>
          <cell r="I1974" t="str">
            <v>FT</v>
          </cell>
          <cell r="J1974" t="str">
            <v>Audit</v>
          </cell>
          <cell r="K1974" t="str">
            <v>3277QAA02/BL01</v>
          </cell>
          <cell r="L1974" t="str">
            <v>RD</v>
          </cell>
          <cell r="M1974" t="str">
            <v>S-Group</v>
          </cell>
          <cell r="N1974" t="str">
            <v>Reg</v>
          </cell>
          <cell r="P1974" t="str">
            <v>MTS-ECR</v>
          </cell>
          <cell r="Q1974" t="str">
            <v>DRP</v>
          </cell>
          <cell r="Y1974" t="str">
            <v>Gask</v>
          </cell>
          <cell r="AA1974" t="str">
            <v>Simple-Gasket</v>
          </cell>
          <cell r="AB1974" t="str">
            <v>Regular-Gask</v>
          </cell>
        </row>
        <row r="1975">
          <cell r="D1975" t="str">
            <v>3277SAA00/IND</v>
          </cell>
          <cell r="E1975">
            <v>3277</v>
          </cell>
          <cell r="F1975">
            <v>33.700000000000003</v>
          </cell>
          <cell r="G1975" t="str">
            <v>Yes</v>
          </cell>
          <cell r="H1975">
            <v>31.400000000000002</v>
          </cell>
          <cell r="I1975" t="str">
            <v>FT</v>
          </cell>
          <cell r="J1975" t="str">
            <v>Audit</v>
          </cell>
          <cell r="K1975" t="str">
            <v>3277SAA02</v>
          </cell>
          <cell r="L1975" t="str">
            <v>RD</v>
          </cell>
          <cell r="M1975" t="str">
            <v>S-Group</v>
          </cell>
          <cell r="N1975" t="str">
            <v>Reg</v>
          </cell>
          <cell r="O1975" t="str">
            <v>3.B</v>
          </cell>
          <cell r="P1975" t="str">
            <v>MTS-RET</v>
          </cell>
          <cell r="Q1975" t="str">
            <v>Live</v>
          </cell>
          <cell r="R1975">
            <v>0</v>
          </cell>
          <cell r="S1975">
            <v>0</v>
          </cell>
          <cell r="T1975">
            <v>750</v>
          </cell>
          <cell r="U1975">
            <v>250</v>
          </cell>
          <cell r="V1975">
            <v>500</v>
          </cell>
          <cell r="W1975">
            <v>1150</v>
          </cell>
          <cell r="X1975">
            <v>530</v>
          </cell>
          <cell r="Y1975" t="str">
            <v>Gask</v>
          </cell>
          <cell r="Z1975" t="str">
            <v>PED</v>
          </cell>
          <cell r="AA1975" t="str">
            <v>Simple-Gasket</v>
          </cell>
          <cell r="AB1975" t="str">
            <v>Regular-Gask</v>
          </cell>
        </row>
        <row r="1976">
          <cell r="D1976" t="str">
            <v>3277SAA00Z1/IND</v>
          </cell>
          <cell r="E1976">
            <v>3277</v>
          </cell>
          <cell r="F1976">
            <v>33.700000000000003</v>
          </cell>
          <cell r="G1976" t="str">
            <v>Yes</v>
          </cell>
          <cell r="H1976">
            <v>31.400000000000002</v>
          </cell>
          <cell r="I1976" t="str">
            <v>FT</v>
          </cell>
          <cell r="J1976" t="str">
            <v>Audit</v>
          </cell>
          <cell r="K1976" t="str">
            <v>3277SAA02</v>
          </cell>
          <cell r="L1976" t="str">
            <v>RD</v>
          </cell>
          <cell r="M1976" t="str">
            <v>S-Group</v>
          </cell>
          <cell r="N1976" t="str">
            <v>Reg</v>
          </cell>
          <cell r="O1976" t="str">
            <v>3.B</v>
          </cell>
          <cell r="P1976" t="str">
            <v>OTH</v>
          </cell>
          <cell r="Q1976" t="str">
            <v>DRP</v>
          </cell>
          <cell r="Y1976" t="str">
            <v>Gask</v>
          </cell>
          <cell r="Z1976" t="str">
            <v>PED</v>
          </cell>
          <cell r="AA1976" t="str">
            <v>Simple-Gasket</v>
          </cell>
          <cell r="AB1976" t="str">
            <v>Regular-Gask</v>
          </cell>
        </row>
        <row r="1977">
          <cell r="D1977" t="str">
            <v>3277SAA30/IND</v>
          </cell>
          <cell r="E1977">
            <v>3277</v>
          </cell>
          <cell r="F1977">
            <v>33.700000000000003</v>
          </cell>
          <cell r="G1977" t="str">
            <v>Yes</v>
          </cell>
          <cell r="H1977">
            <v>31.400000000000002</v>
          </cell>
          <cell r="I1977" t="str">
            <v>FT</v>
          </cell>
          <cell r="J1977" t="str">
            <v>Audit</v>
          </cell>
          <cell r="K1977" t="str">
            <v>3277SAA02/01</v>
          </cell>
          <cell r="L1977" t="str">
            <v>RD</v>
          </cell>
          <cell r="M1977" t="str">
            <v>S-Group</v>
          </cell>
          <cell r="N1977" t="str">
            <v>Reg</v>
          </cell>
          <cell r="P1977" t="str">
            <v>MTO-DRP</v>
          </cell>
          <cell r="Q1977" t="str">
            <v>DRP</v>
          </cell>
          <cell r="Y1977" t="str">
            <v>Gask</v>
          </cell>
          <cell r="AA1977" t="str">
            <v>Simple-Gasket</v>
          </cell>
          <cell r="AB1977" t="str">
            <v>Regular-Gask</v>
          </cell>
        </row>
        <row r="1978">
          <cell r="D1978" t="str">
            <v>3277SCB00/IND</v>
          </cell>
          <cell r="E1978">
            <v>3277</v>
          </cell>
          <cell r="F1978">
            <v>33.700000000000003</v>
          </cell>
          <cell r="G1978" t="str">
            <v>Yes</v>
          </cell>
          <cell r="H1978">
            <v>31.400000000000002</v>
          </cell>
          <cell r="I1978" t="str">
            <v>FT</v>
          </cell>
          <cell r="J1978" t="str">
            <v>Audit</v>
          </cell>
          <cell r="K1978" t="str">
            <v>3277SCB02</v>
          </cell>
          <cell r="L1978" t="str">
            <v>RD</v>
          </cell>
          <cell r="M1978" t="str">
            <v>S-Group</v>
          </cell>
          <cell r="N1978" t="str">
            <v>Reg</v>
          </cell>
          <cell r="P1978" t="str">
            <v>MTS-ECOM</v>
          </cell>
          <cell r="Q1978" t="str">
            <v>Live</v>
          </cell>
          <cell r="Y1978" t="str">
            <v>Gask</v>
          </cell>
          <cell r="AA1978" t="str">
            <v>Simple-Gasket</v>
          </cell>
          <cell r="AB1978" t="str">
            <v>Regular-Gask</v>
          </cell>
        </row>
        <row r="1979">
          <cell r="D1979" t="str">
            <v>3279NBA31/IND</v>
          </cell>
          <cell r="E1979">
            <v>3279</v>
          </cell>
          <cell r="F1979">
            <v>33.700000000000003</v>
          </cell>
          <cell r="G1979" t="str">
            <v>Yes</v>
          </cell>
          <cell r="H1979">
            <v>31.400000000000002</v>
          </cell>
          <cell r="I1979" t="str">
            <v>FT</v>
          </cell>
          <cell r="J1979" t="str">
            <v>Audit</v>
          </cell>
          <cell r="K1979" t="str">
            <v>3279NBA02</v>
          </cell>
          <cell r="L1979" t="str">
            <v>RD</v>
          </cell>
          <cell r="M1979" t="str">
            <v>S-Group</v>
          </cell>
          <cell r="N1979" t="str">
            <v>Reg</v>
          </cell>
          <cell r="O1979" t="str">
            <v>2.H</v>
          </cell>
          <cell r="P1979" t="str">
            <v>MTS-RET</v>
          </cell>
          <cell r="Q1979" t="str">
            <v>Live</v>
          </cell>
          <cell r="U1979">
            <v>250</v>
          </cell>
          <cell r="V1979">
            <v>500</v>
          </cell>
          <cell r="W1979">
            <v>500</v>
          </cell>
          <cell r="X1979">
            <v>440</v>
          </cell>
          <cell r="Y1979" t="str">
            <v>Gask</v>
          </cell>
          <cell r="Z1979" t="str">
            <v>PED</v>
          </cell>
          <cell r="AA1979" t="str">
            <v>Simple-Gasket</v>
          </cell>
          <cell r="AB1979" t="str">
            <v>Regular-Gask</v>
          </cell>
        </row>
        <row r="1980">
          <cell r="D1980" t="str">
            <v>3279SBA00/IND</v>
          </cell>
          <cell r="E1980">
            <v>3279</v>
          </cell>
          <cell r="F1980">
            <v>33.700000000000003</v>
          </cell>
          <cell r="G1980" t="str">
            <v>Yes</v>
          </cell>
          <cell r="H1980">
            <v>31.400000000000002</v>
          </cell>
          <cell r="I1980" t="str">
            <v>FT</v>
          </cell>
          <cell r="J1980" t="str">
            <v>Audit</v>
          </cell>
          <cell r="K1980" t="str">
            <v>3279SBA02</v>
          </cell>
          <cell r="L1980" t="str">
            <v>RD</v>
          </cell>
          <cell r="M1980" t="str">
            <v>S-Group</v>
          </cell>
          <cell r="N1980" t="str">
            <v>Reg</v>
          </cell>
          <cell r="O1980" t="str">
            <v>3.B</v>
          </cell>
          <cell r="P1980" t="str">
            <v>MTS-RET</v>
          </cell>
          <cell r="Q1980" t="str">
            <v>Live</v>
          </cell>
          <cell r="U1980">
            <v>250</v>
          </cell>
          <cell r="V1980">
            <v>500</v>
          </cell>
          <cell r="W1980">
            <v>750</v>
          </cell>
          <cell r="X1980">
            <v>510</v>
          </cell>
          <cell r="Y1980" t="str">
            <v>Gask</v>
          </cell>
          <cell r="Z1980" t="str">
            <v>PED</v>
          </cell>
          <cell r="AA1980" t="str">
            <v>Simple-Gasket</v>
          </cell>
          <cell r="AB1980" t="str">
            <v>Regular-Gask</v>
          </cell>
        </row>
        <row r="1981">
          <cell r="D1981" t="str">
            <v>3281SBA00/IND</v>
          </cell>
          <cell r="E1981">
            <v>3281</v>
          </cell>
          <cell r="F1981">
            <v>33.700000000000003</v>
          </cell>
          <cell r="G1981" t="str">
            <v>Yes</v>
          </cell>
          <cell r="H1981">
            <v>31.400000000000002</v>
          </cell>
          <cell r="I1981" t="str">
            <v>FT</v>
          </cell>
          <cell r="J1981" t="str">
            <v>Audit</v>
          </cell>
          <cell r="K1981" t="str">
            <v>3281SBA02</v>
          </cell>
          <cell r="L1981" t="str">
            <v>RD</v>
          </cell>
          <cell r="M1981" t="str">
            <v>S-Group</v>
          </cell>
          <cell r="N1981" t="str">
            <v>Reg</v>
          </cell>
          <cell r="O1981" t="str">
            <v>6.NP</v>
          </cell>
          <cell r="P1981" t="str">
            <v>MTO-DRP</v>
          </cell>
          <cell r="Q1981" t="str">
            <v>DRP</v>
          </cell>
          <cell r="U1981">
            <v>250</v>
          </cell>
          <cell r="V1981">
            <v>500</v>
          </cell>
          <cell r="W1981">
            <v>500</v>
          </cell>
          <cell r="X1981">
            <v>500</v>
          </cell>
          <cell r="Y1981" t="str">
            <v>Gask</v>
          </cell>
          <cell r="Z1981" t="str">
            <v>PED</v>
          </cell>
          <cell r="AA1981" t="str">
            <v>Simple-Gasket</v>
          </cell>
          <cell r="AB1981" t="str">
            <v>Regular-Gask</v>
          </cell>
        </row>
        <row r="1982">
          <cell r="D1982" t="str">
            <v>3281WBA00/IND</v>
          </cell>
          <cell r="E1982">
            <v>3281</v>
          </cell>
          <cell r="F1982">
            <v>33.700000000000003</v>
          </cell>
          <cell r="G1982" t="str">
            <v>Yes</v>
          </cell>
          <cell r="H1982">
            <v>31.400000000000002</v>
          </cell>
          <cell r="I1982" t="str">
            <v>FT</v>
          </cell>
          <cell r="J1982" t="str">
            <v>Audit</v>
          </cell>
          <cell r="K1982" t="str">
            <v>3281WBA02</v>
          </cell>
          <cell r="L1982" t="str">
            <v>RD</v>
          </cell>
          <cell r="M1982" t="str">
            <v>S-Group</v>
          </cell>
          <cell r="N1982" t="str">
            <v>Reg</v>
          </cell>
          <cell r="O1982" t="str">
            <v>6.NP</v>
          </cell>
          <cell r="P1982" t="str">
            <v>MTO-DRP</v>
          </cell>
          <cell r="Q1982" t="str">
            <v>DRP</v>
          </cell>
          <cell r="U1982">
            <v>250</v>
          </cell>
          <cell r="V1982">
            <v>500</v>
          </cell>
          <cell r="W1982">
            <v>450</v>
          </cell>
          <cell r="X1982">
            <v>500</v>
          </cell>
          <cell r="Y1982" t="str">
            <v>Gask</v>
          </cell>
          <cell r="Z1982" t="str">
            <v>PED</v>
          </cell>
          <cell r="AA1982" t="str">
            <v>Simple-Gasket</v>
          </cell>
          <cell r="AB1982" t="str">
            <v>Regular-Gask</v>
          </cell>
        </row>
        <row r="1983">
          <cell r="D1983" t="str">
            <v>3283KDA31/IND</v>
          </cell>
          <cell r="E1983">
            <v>3283</v>
          </cell>
          <cell r="F1983">
            <v>59.8</v>
          </cell>
          <cell r="G1983" t="str">
            <v>Yes</v>
          </cell>
          <cell r="H1983">
            <v>57.5</v>
          </cell>
          <cell r="I1983" t="str">
            <v>FT</v>
          </cell>
          <cell r="J1983" t="str">
            <v>Audit</v>
          </cell>
          <cell r="K1983" t="str">
            <v>3283SBA02</v>
          </cell>
          <cell r="L1983" t="str">
            <v>RD</v>
          </cell>
          <cell r="M1983" t="str">
            <v>C-Group</v>
          </cell>
          <cell r="N1983" t="str">
            <v>Add on</v>
          </cell>
          <cell r="O1983" t="str">
            <v>6.NP</v>
          </cell>
          <cell r="P1983" t="str">
            <v>MTO-DRP</v>
          </cell>
          <cell r="Q1983" t="str">
            <v>DRP</v>
          </cell>
          <cell r="U1983">
            <v>250</v>
          </cell>
          <cell r="V1983">
            <v>500</v>
          </cell>
          <cell r="W1983">
            <v>450</v>
          </cell>
          <cell r="X1983">
            <v>500</v>
          </cell>
          <cell r="Y1983" t="str">
            <v>Adhe</v>
          </cell>
          <cell r="Z1983" t="str">
            <v>PED</v>
          </cell>
          <cell r="AA1983" t="str">
            <v>Dec ring-Sticker</v>
          </cell>
          <cell r="AB1983" t="str">
            <v>MG Adhe + DR sticker</v>
          </cell>
        </row>
        <row r="1984">
          <cell r="D1984" t="str">
            <v>3283SDA31/IND</v>
          </cell>
          <cell r="E1984">
            <v>3283</v>
          </cell>
          <cell r="F1984">
            <v>59.8</v>
          </cell>
          <cell r="G1984" t="str">
            <v>Yes</v>
          </cell>
          <cell r="H1984">
            <v>57.5</v>
          </cell>
          <cell r="I1984" t="str">
            <v>FT</v>
          </cell>
          <cell r="J1984" t="str">
            <v>Audit</v>
          </cell>
          <cell r="K1984" t="str">
            <v>3283SBA02</v>
          </cell>
          <cell r="L1984" t="str">
            <v>RD</v>
          </cell>
          <cell r="M1984" t="str">
            <v>C-Group</v>
          </cell>
          <cell r="N1984" t="str">
            <v>Add on</v>
          </cell>
          <cell r="P1984" t="str">
            <v>MTO-DRP</v>
          </cell>
          <cell r="Q1984" t="str">
            <v>DRP</v>
          </cell>
          <cell r="U1984">
            <v>250</v>
          </cell>
          <cell r="V1984">
            <v>0</v>
          </cell>
          <cell r="X1984">
            <v>0</v>
          </cell>
          <cell r="Y1984" t="str">
            <v>Adhe</v>
          </cell>
          <cell r="Z1984" t="str">
            <v>PED</v>
          </cell>
          <cell r="AA1984" t="str">
            <v>Dec ring-Sticker</v>
          </cell>
          <cell r="AB1984" t="str">
            <v>MG Adhe + DR sticker</v>
          </cell>
        </row>
        <row r="1985">
          <cell r="D1985" t="str">
            <v>3283SDB31/IND</v>
          </cell>
          <cell r="E1985">
            <v>3283</v>
          </cell>
          <cell r="F1985">
            <v>59.8</v>
          </cell>
          <cell r="G1985" t="str">
            <v>Yes</v>
          </cell>
          <cell r="H1985">
            <v>57.5</v>
          </cell>
          <cell r="I1985" t="str">
            <v>FT</v>
          </cell>
          <cell r="J1985" t="str">
            <v>Audit</v>
          </cell>
          <cell r="K1985" t="str">
            <v>3283SBB02</v>
          </cell>
          <cell r="L1985" t="str">
            <v>RD</v>
          </cell>
          <cell r="M1985" t="str">
            <v>C-Group</v>
          </cell>
          <cell r="N1985" t="str">
            <v>Add on</v>
          </cell>
          <cell r="O1985" t="str">
            <v>6.NP</v>
          </cell>
          <cell r="P1985" t="str">
            <v>MTO-DRP</v>
          </cell>
          <cell r="Q1985" t="str">
            <v>DRP</v>
          </cell>
          <cell r="V1985">
            <v>500</v>
          </cell>
          <cell r="W1985">
            <v>750</v>
          </cell>
          <cell r="X1985">
            <v>500</v>
          </cell>
          <cell r="Y1985" t="str">
            <v>Adhe</v>
          </cell>
          <cell r="Z1985" t="str">
            <v>PED</v>
          </cell>
          <cell r="AA1985" t="str">
            <v>Dec ring-Sticker</v>
          </cell>
          <cell r="AB1985" t="str">
            <v>MG Adhe + DR sticker</v>
          </cell>
        </row>
        <row r="1986">
          <cell r="D1986" t="str">
            <v>3285QBA00/IND</v>
          </cell>
          <cell r="E1986">
            <v>3285</v>
          </cell>
          <cell r="F1986">
            <v>38.1</v>
          </cell>
          <cell r="G1986" t="str">
            <v>Yes</v>
          </cell>
          <cell r="H1986">
            <v>35.800000000000004</v>
          </cell>
          <cell r="I1986" t="str">
            <v>FT</v>
          </cell>
          <cell r="J1986" t="str">
            <v>Audit</v>
          </cell>
          <cell r="K1986" t="str">
            <v>3285QBA02/BRN</v>
          </cell>
          <cell r="L1986" t="str">
            <v>RD</v>
          </cell>
          <cell r="M1986" t="str">
            <v>S-Group</v>
          </cell>
          <cell r="N1986" t="str">
            <v>Reg</v>
          </cell>
          <cell r="O1986" t="str">
            <v>3.B</v>
          </cell>
          <cell r="P1986" t="str">
            <v>MTS-RET</v>
          </cell>
          <cell r="Q1986" t="str">
            <v>Live</v>
          </cell>
          <cell r="U1986">
            <v>250</v>
          </cell>
          <cell r="V1986">
            <v>500</v>
          </cell>
          <cell r="W1986">
            <v>500</v>
          </cell>
          <cell r="X1986">
            <v>330</v>
          </cell>
          <cell r="Y1986" t="str">
            <v>Gask</v>
          </cell>
          <cell r="Z1986" t="str">
            <v>PED</v>
          </cell>
          <cell r="AA1986" t="str">
            <v>Simple-Gasket</v>
          </cell>
          <cell r="AB1986" t="str">
            <v>Regular-Gask</v>
          </cell>
        </row>
        <row r="1987">
          <cell r="D1987" t="str">
            <v>3285QBA31/IND</v>
          </cell>
          <cell r="E1987">
            <v>3285</v>
          </cell>
          <cell r="F1987">
            <v>38.1</v>
          </cell>
          <cell r="G1987" t="str">
            <v>Yes</v>
          </cell>
          <cell r="H1987">
            <v>35.800000000000004</v>
          </cell>
          <cell r="I1987" t="str">
            <v>FT</v>
          </cell>
          <cell r="J1987" t="str">
            <v>Audit</v>
          </cell>
          <cell r="K1987" t="str">
            <v>3285QBA02/BLU</v>
          </cell>
          <cell r="L1987" t="str">
            <v>RD</v>
          </cell>
          <cell r="M1987" t="str">
            <v>S-Group</v>
          </cell>
          <cell r="N1987" t="str">
            <v>Reg</v>
          </cell>
          <cell r="O1987" t="str">
            <v>4.T(NP)</v>
          </cell>
          <cell r="P1987" t="str">
            <v>MTS-IBD</v>
          </cell>
          <cell r="Q1987" t="str">
            <v>Live</v>
          </cell>
          <cell r="U1987">
            <v>250</v>
          </cell>
          <cell r="V1987">
            <v>500</v>
          </cell>
          <cell r="W1987">
            <v>500</v>
          </cell>
          <cell r="X1987">
            <v>290</v>
          </cell>
          <cell r="Y1987" t="str">
            <v>Gask</v>
          </cell>
          <cell r="Z1987" t="str">
            <v>PED</v>
          </cell>
          <cell r="AA1987" t="str">
            <v>Simple-Gasket</v>
          </cell>
          <cell r="AB1987" t="str">
            <v>Regular-Gask</v>
          </cell>
        </row>
        <row r="1988">
          <cell r="D1988" t="str">
            <v>3285QBA32/IND</v>
          </cell>
          <cell r="E1988">
            <v>3285</v>
          </cell>
          <cell r="F1988">
            <v>38.1</v>
          </cell>
          <cell r="G1988" t="str">
            <v>Yes</v>
          </cell>
          <cell r="H1988">
            <v>35.800000000000004</v>
          </cell>
          <cell r="I1988" t="str">
            <v>FT</v>
          </cell>
          <cell r="J1988" t="str">
            <v>Audit</v>
          </cell>
          <cell r="K1988" t="str">
            <v>3285QBA02/BL01</v>
          </cell>
          <cell r="L1988" t="str">
            <v>RD</v>
          </cell>
          <cell r="M1988" t="str">
            <v>S-Group</v>
          </cell>
          <cell r="N1988" t="str">
            <v>Reg</v>
          </cell>
          <cell r="O1988" t="str">
            <v>4.T(NP)</v>
          </cell>
          <cell r="P1988" t="str">
            <v>NM</v>
          </cell>
          <cell r="Q1988" t="str">
            <v>DRP</v>
          </cell>
          <cell r="Y1988" t="str">
            <v>Gask</v>
          </cell>
          <cell r="Z1988" t="str">
            <v>PED</v>
          </cell>
          <cell r="AA1988" t="str">
            <v>Simple-Gasket</v>
          </cell>
          <cell r="AB1988" t="str">
            <v>Regular-Gask</v>
          </cell>
        </row>
        <row r="1989">
          <cell r="D1989" t="str">
            <v>3285QCA31/IND</v>
          </cell>
          <cell r="E1989">
            <v>3285</v>
          </cell>
          <cell r="F1989">
            <v>38.1</v>
          </cell>
          <cell r="G1989" t="str">
            <v>Yes</v>
          </cell>
          <cell r="H1989">
            <v>35.800000000000004</v>
          </cell>
          <cell r="I1989" t="str">
            <v>FT</v>
          </cell>
          <cell r="J1989" t="str">
            <v>Audit</v>
          </cell>
          <cell r="K1989" t="str">
            <v>3285QCA02/BL01</v>
          </cell>
          <cell r="L1989" t="str">
            <v>RD</v>
          </cell>
          <cell r="M1989" t="str">
            <v>S-Group</v>
          </cell>
          <cell r="N1989" t="str">
            <v>Reg</v>
          </cell>
          <cell r="P1989" t="str">
            <v>MTS-ECR</v>
          </cell>
          <cell r="Q1989" t="str">
            <v>DRP</v>
          </cell>
          <cell r="Y1989" t="str">
            <v>Gask</v>
          </cell>
          <cell r="AA1989" t="str">
            <v>Simple-Gasket</v>
          </cell>
          <cell r="AB1989" t="str">
            <v>Regular-Gask</v>
          </cell>
        </row>
        <row r="1990">
          <cell r="D1990" t="str">
            <v>3286KAA31/IND</v>
          </cell>
          <cell r="E1990">
            <v>3286</v>
          </cell>
          <cell r="F1990">
            <v>60.5</v>
          </cell>
          <cell r="G1990" t="str">
            <v>Yes</v>
          </cell>
          <cell r="H1990">
            <v>58.2</v>
          </cell>
          <cell r="I1990" t="str">
            <v>FT</v>
          </cell>
          <cell r="J1990" t="str">
            <v>Audit</v>
          </cell>
          <cell r="K1990" t="str">
            <v>3286SAA02</v>
          </cell>
          <cell r="L1990" t="str">
            <v>RD</v>
          </cell>
          <cell r="M1990" t="str">
            <v>C-Group</v>
          </cell>
          <cell r="N1990" t="str">
            <v>Add on</v>
          </cell>
          <cell r="O1990" t="str">
            <v>4.T(NP)</v>
          </cell>
          <cell r="P1990" t="str">
            <v>MTS-RET</v>
          </cell>
          <cell r="Q1990" t="str">
            <v>Live</v>
          </cell>
          <cell r="U1990">
            <v>250</v>
          </cell>
          <cell r="V1990">
            <v>500</v>
          </cell>
          <cell r="W1990">
            <v>450</v>
          </cell>
          <cell r="X1990">
            <v>330</v>
          </cell>
          <cell r="Y1990" t="str">
            <v>Adhe</v>
          </cell>
          <cell r="Z1990" t="str">
            <v>PED</v>
          </cell>
          <cell r="AA1990" t="str">
            <v>Min Ring + PB Assy</v>
          </cell>
          <cell r="AB1990" t="str">
            <v>MG Gask + DR Adhe - Orientation + PB Assy</v>
          </cell>
        </row>
        <row r="1991">
          <cell r="D1991" t="str">
            <v>3286KAA33/IND</v>
          </cell>
          <cell r="E1991">
            <v>3286</v>
          </cell>
          <cell r="F1991">
            <v>60.5</v>
          </cell>
          <cell r="G1991" t="str">
            <v>Yes</v>
          </cell>
          <cell r="H1991">
            <v>58.2</v>
          </cell>
          <cell r="I1991" t="str">
            <v>FT</v>
          </cell>
          <cell r="J1991" t="str">
            <v>Audit</v>
          </cell>
          <cell r="K1991" t="str">
            <v>3286QAA02/BLU</v>
          </cell>
          <cell r="L1991" t="str">
            <v>RD</v>
          </cell>
          <cell r="M1991" t="str">
            <v>C-Group</v>
          </cell>
          <cell r="N1991" t="str">
            <v>Add on</v>
          </cell>
          <cell r="O1991" t="str">
            <v>4.T(NP)</v>
          </cell>
          <cell r="P1991" t="str">
            <v>MTS-RET</v>
          </cell>
          <cell r="Q1991" t="str">
            <v>Live</v>
          </cell>
          <cell r="U1991">
            <v>250</v>
          </cell>
          <cell r="V1991">
            <v>500</v>
          </cell>
          <cell r="W1991">
            <v>500</v>
          </cell>
          <cell r="X1991">
            <v>310</v>
          </cell>
          <cell r="Y1991" t="str">
            <v>Adhe</v>
          </cell>
          <cell r="Z1991" t="str">
            <v>PED</v>
          </cell>
          <cell r="AA1991" t="str">
            <v>Min Ring + PB Assy</v>
          </cell>
          <cell r="AB1991" t="str">
            <v>MG Gask + DR Adhe - Orientation + PB Assy</v>
          </cell>
        </row>
        <row r="1992">
          <cell r="D1992" t="str">
            <v>3287KAA31/IND</v>
          </cell>
          <cell r="E1992">
            <v>3287</v>
          </cell>
          <cell r="F1992">
            <v>53.7</v>
          </cell>
          <cell r="G1992" t="str">
            <v>Yes</v>
          </cell>
          <cell r="H1992">
            <v>51.400000000000006</v>
          </cell>
          <cell r="I1992" t="str">
            <v>FT</v>
          </cell>
          <cell r="J1992" t="str">
            <v>Audit</v>
          </cell>
          <cell r="K1992" t="str">
            <v>3287NAA02</v>
          </cell>
          <cell r="L1992" t="str">
            <v>RD</v>
          </cell>
          <cell r="M1992" t="str">
            <v>C-Group</v>
          </cell>
          <cell r="N1992" t="str">
            <v>Add on</v>
          </cell>
          <cell r="P1992" t="str">
            <v>MTS-RET</v>
          </cell>
          <cell r="Q1992" t="str">
            <v>Live</v>
          </cell>
          <cell r="Y1992" t="str">
            <v>Gask</v>
          </cell>
          <cell r="AA1992" t="str">
            <v>Push botton Assy</v>
          </cell>
          <cell r="AB1992" t="str">
            <v>MG Gask + PB assembly</v>
          </cell>
        </row>
        <row r="1993">
          <cell r="D1993" t="str">
            <v>3287KAA32/IND</v>
          </cell>
          <cell r="E1993">
            <v>3287</v>
          </cell>
          <cell r="F1993">
            <v>53.7</v>
          </cell>
          <cell r="G1993" t="str">
            <v>Yes</v>
          </cell>
          <cell r="H1993">
            <v>51.400000000000006</v>
          </cell>
          <cell r="I1993" t="str">
            <v>FT</v>
          </cell>
          <cell r="J1993" t="str">
            <v>Audit</v>
          </cell>
          <cell r="K1993" t="str">
            <v>3287NAA02</v>
          </cell>
          <cell r="L1993" t="str">
            <v>RD</v>
          </cell>
          <cell r="M1993" t="str">
            <v>C-Group</v>
          </cell>
          <cell r="N1993" t="str">
            <v>Add on</v>
          </cell>
          <cell r="P1993" t="str">
            <v>MTS-RET</v>
          </cell>
          <cell r="Q1993" t="str">
            <v>Live</v>
          </cell>
          <cell r="Y1993" t="str">
            <v>Gask</v>
          </cell>
          <cell r="AA1993" t="str">
            <v>Push botton Assy</v>
          </cell>
          <cell r="AB1993" t="str">
            <v>MG Gask + PB assembly</v>
          </cell>
        </row>
        <row r="1994">
          <cell r="D1994" t="str">
            <v>3287KCE31/IND</v>
          </cell>
          <cell r="E1994">
            <v>3287</v>
          </cell>
          <cell r="F1994">
            <v>53.7</v>
          </cell>
          <cell r="G1994" t="str">
            <v>Yes</v>
          </cell>
          <cell r="H1994">
            <v>51.400000000000006</v>
          </cell>
          <cell r="I1994" t="str">
            <v>FT</v>
          </cell>
          <cell r="J1994" t="str">
            <v>Audit</v>
          </cell>
          <cell r="K1994" t="str">
            <v>3287NCE02</v>
          </cell>
          <cell r="L1994" t="str">
            <v>RD</v>
          </cell>
          <cell r="M1994" t="str">
            <v>C-Group</v>
          </cell>
          <cell r="N1994" t="str">
            <v>Add on</v>
          </cell>
          <cell r="P1994" t="str">
            <v>MTS-RET</v>
          </cell>
          <cell r="Q1994" t="str">
            <v>Live</v>
          </cell>
          <cell r="Y1994" t="str">
            <v>Gask</v>
          </cell>
          <cell r="AA1994" t="str">
            <v>Push botton assy</v>
          </cell>
          <cell r="AB1994" t="str">
            <v>MG Gask + PB assembly</v>
          </cell>
        </row>
        <row r="1995">
          <cell r="D1995" t="str">
            <v>3287KCE32/IND</v>
          </cell>
          <cell r="E1995">
            <v>3287</v>
          </cell>
          <cell r="F1995">
            <v>53.7</v>
          </cell>
          <cell r="G1995" t="str">
            <v>Yes</v>
          </cell>
          <cell r="H1995">
            <v>51.400000000000006</v>
          </cell>
          <cell r="I1995" t="str">
            <v>FT</v>
          </cell>
          <cell r="J1995" t="str">
            <v>Audit</v>
          </cell>
          <cell r="K1995" t="str">
            <v>3287QCE02/GUN</v>
          </cell>
          <cell r="L1995" t="str">
            <v>RD</v>
          </cell>
          <cell r="M1995" t="str">
            <v>C-Group</v>
          </cell>
          <cell r="N1995" t="str">
            <v>Add on</v>
          </cell>
          <cell r="P1995" t="str">
            <v>MTS-RET</v>
          </cell>
          <cell r="Q1995" t="str">
            <v>Live</v>
          </cell>
          <cell r="Y1995" t="str">
            <v>Gask</v>
          </cell>
          <cell r="AA1995" t="str">
            <v>Push botton assy</v>
          </cell>
          <cell r="AB1995" t="str">
            <v>MG Gask + PB assembly</v>
          </cell>
        </row>
        <row r="1996">
          <cell r="D1996" t="str">
            <v>3287KCE33/IND</v>
          </cell>
          <cell r="E1996">
            <v>3287</v>
          </cell>
          <cell r="F1996">
            <v>53.7</v>
          </cell>
          <cell r="G1996" t="str">
            <v>Yes</v>
          </cell>
          <cell r="H1996">
            <v>51.400000000000006</v>
          </cell>
          <cell r="I1996" t="str">
            <v>FT</v>
          </cell>
          <cell r="J1996" t="str">
            <v>Audit</v>
          </cell>
          <cell r="K1996" t="str">
            <v>3287QCE02/BRN</v>
          </cell>
          <cell r="L1996" t="str">
            <v>RD</v>
          </cell>
          <cell r="M1996" t="str">
            <v>C-Group</v>
          </cell>
          <cell r="N1996" t="str">
            <v>Add on</v>
          </cell>
          <cell r="P1996" t="str">
            <v>MTS-RET</v>
          </cell>
          <cell r="Q1996" t="str">
            <v>Live</v>
          </cell>
          <cell r="Y1996" t="str">
            <v>Gask</v>
          </cell>
          <cell r="AA1996" t="str">
            <v>Push botton assy</v>
          </cell>
          <cell r="AB1996" t="str">
            <v>MG Gask + PB assembly</v>
          </cell>
        </row>
        <row r="1997">
          <cell r="D1997" t="str">
            <v>3287KCE34/IND</v>
          </cell>
          <cell r="E1997">
            <v>3287</v>
          </cell>
          <cell r="F1997">
            <v>53.7</v>
          </cell>
          <cell r="G1997" t="str">
            <v>Yes</v>
          </cell>
          <cell r="H1997">
            <v>51.400000000000006</v>
          </cell>
          <cell r="I1997" t="str">
            <v>FT</v>
          </cell>
          <cell r="J1997" t="str">
            <v>Audit</v>
          </cell>
          <cell r="K1997" t="str">
            <v>3287QCE02/BLU/M</v>
          </cell>
          <cell r="L1997" t="str">
            <v>RD</v>
          </cell>
          <cell r="M1997" t="str">
            <v>C-Group</v>
          </cell>
          <cell r="N1997" t="str">
            <v>Add on</v>
          </cell>
          <cell r="P1997" t="str">
            <v>MTS-RET</v>
          </cell>
          <cell r="Q1997" t="str">
            <v>Live</v>
          </cell>
          <cell r="Y1997" t="str">
            <v>Gask</v>
          </cell>
          <cell r="AA1997" t="str">
            <v>Push botton assy</v>
          </cell>
          <cell r="AB1997" t="str">
            <v>MG Gask + PB assembly</v>
          </cell>
        </row>
        <row r="1998">
          <cell r="D1998" t="str">
            <v>3287KDA30/IND</v>
          </cell>
          <cell r="E1998">
            <v>3287</v>
          </cell>
          <cell r="F1998">
            <v>53.7</v>
          </cell>
          <cell r="G1998" t="str">
            <v>Yes</v>
          </cell>
          <cell r="H1998">
            <v>51.400000000000006</v>
          </cell>
          <cell r="I1998" t="str">
            <v>FT</v>
          </cell>
          <cell r="J1998" t="str">
            <v>Audit</v>
          </cell>
          <cell r="K1998" t="str">
            <v>3287SDA02</v>
          </cell>
          <cell r="L1998" t="str">
            <v>RD</v>
          </cell>
          <cell r="M1998" t="str">
            <v>C-Group</v>
          </cell>
          <cell r="N1998" t="str">
            <v>Add on</v>
          </cell>
          <cell r="P1998" t="str">
            <v>MTS-RET</v>
          </cell>
          <cell r="Q1998" t="str">
            <v>Live</v>
          </cell>
          <cell r="Y1998" t="str">
            <v>Gask</v>
          </cell>
          <cell r="AA1998" t="str">
            <v>Push botton Assy</v>
          </cell>
          <cell r="AB1998" t="str">
            <v>MG Gask + PB assembly</v>
          </cell>
        </row>
        <row r="1999">
          <cell r="D1999" t="str">
            <v>3287KDA31/IND</v>
          </cell>
          <cell r="E1999">
            <v>3287</v>
          </cell>
          <cell r="F1999">
            <v>53.7</v>
          </cell>
          <cell r="G1999" t="str">
            <v>Yes</v>
          </cell>
          <cell r="H1999">
            <v>51.400000000000006</v>
          </cell>
          <cell r="I1999" t="str">
            <v>FT</v>
          </cell>
          <cell r="J1999" t="str">
            <v>Audit</v>
          </cell>
          <cell r="K1999" t="str">
            <v>3287QDA02/BLU/M</v>
          </cell>
          <cell r="L1999" t="str">
            <v>RD</v>
          </cell>
          <cell r="M1999" t="str">
            <v>C-Group</v>
          </cell>
          <cell r="N1999" t="str">
            <v>Add on</v>
          </cell>
          <cell r="P1999" t="str">
            <v>MTS-RET</v>
          </cell>
          <cell r="Q1999" t="str">
            <v>Live</v>
          </cell>
          <cell r="Y1999" t="str">
            <v>Gask</v>
          </cell>
          <cell r="AA1999" t="str">
            <v>Push botton Assy</v>
          </cell>
          <cell r="AB1999" t="str">
            <v>MG Gask + PB assembly</v>
          </cell>
        </row>
        <row r="2000">
          <cell r="D2000" t="str">
            <v>3287KDB00/IND</v>
          </cell>
          <cell r="E2000">
            <v>3287</v>
          </cell>
          <cell r="F2000">
            <v>53.7</v>
          </cell>
          <cell r="G2000" t="str">
            <v>Yes</v>
          </cell>
          <cell r="H2000">
            <v>51.400000000000006</v>
          </cell>
          <cell r="I2000" t="str">
            <v>FT</v>
          </cell>
          <cell r="J2000" t="str">
            <v>Audit</v>
          </cell>
          <cell r="K2000" t="str">
            <v>3287WDB02</v>
          </cell>
          <cell r="L2000" t="str">
            <v>RD</v>
          </cell>
          <cell r="M2000" t="str">
            <v>C-Group</v>
          </cell>
          <cell r="N2000" t="str">
            <v>Add on</v>
          </cell>
          <cell r="P2000" t="str">
            <v>MTS-RET</v>
          </cell>
          <cell r="Q2000" t="str">
            <v>Live</v>
          </cell>
          <cell r="Y2000" t="str">
            <v>Gask</v>
          </cell>
          <cell r="AA2000" t="str">
            <v>Push botton Assy</v>
          </cell>
          <cell r="AB2000" t="str">
            <v>MG Gask + PB assembly</v>
          </cell>
        </row>
        <row r="2001">
          <cell r="D2001" t="str">
            <v>3287KDB30/IND</v>
          </cell>
          <cell r="E2001">
            <v>3287</v>
          </cell>
          <cell r="F2001">
            <v>53.7</v>
          </cell>
          <cell r="G2001" t="str">
            <v>Yes</v>
          </cell>
          <cell r="H2001">
            <v>51.400000000000006</v>
          </cell>
          <cell r="I2001" t="str">
            <v>FT</v>
          </cell>
          <cell r="J2001" t="str">
            <v>Audit</v>
          </cell>
          <cell r="K2001" t="str">
            <v>3287QDB02/BRZ</v>
          </cell>
          <cell r="L2001" t="str">
            <v>RD</v>
          </cell>
          <cell r="M2001" t="str">
            <v>C-Group</v>
          </cell>
          <cell r="N2001" t="str">
            <v>Add on</v>
          </cell>
          <cell r="P2001" t="str">
            <v>MTS-RET</v>
          </cell>
          <cell r="Q2001" t="str">
            <v>Live</v>
          </cell>
          <cell r="Y2001" t="str">
            <v>Gask</v>
          </cell>
          <cell r="AA2001" t="str">
            <v>Push botton Assy</v>
          </cell>
          <cell r="AB2001" t="str">
            <v>MG Gask + PB assembly</v>
          </cell>
        </row>
        <row r="2002">
          <cell r="D2002" t="str">
            <v>3287KDB32/IND</v>
          </cell>
          <cell r="E2002">
            <v>3287</v>
          </cell>
          <cell r="F2002">
            <v>53.7</v>
          </cell>
          <cell r="G2002" t="str">
            <v>Yes</v>
          </cell>
          <cell r="H2002">
            <v>51.400000000000006</v>
          </cell>
          <cell r="I2002" t="str">
            <v>FT</v>
          </cell>
          <cell r="J2002" t="str">
            <v>Audit</v>
          </cell>
          <cell r="K2002" t="str">
            <v>3287SDB02</v>
          </cell>
          <cell r="L2002" t="str">
            <v>RD</v>
          </cell>
          <cell r="M2002" t="str">
            <v>C-Group</v>
          </cell>
          <cell r="N2002" t="str">
            <v>Add on</v>
          </cell>
          <cell r="P2002" t="str">
            <v>MTS-RET</v>
          </cell>
          <cell r="Q2002" t="str">
            <v>Live</v>
          </cell>
          <cell r="Y2002" t="str">
            <v>Gask</v>
          </cell>
          <cell r="AA2002" t="str">
            <v>Push botton Assy</v>
          </cell>
          <cell r="AB2002" t="str">
            <v>MG Gask + PB assembly</v>
          </cell>
        </row>
        <row r="2003">
          <cell r="D2003" t="str">
            <v>3287NAB31/IND</v>
          </cell>
          <cell r="E2003">
            <v>3287</v>
          </cell>
          <cell r="F2003">
            <v>53.7</v>
          </cell>
          <cell r="G2003" t="str">
            <v>Yes</v>
          </cell>
          <cell r="H2003">
            <v>51.400000000000006</v>
          </cell>
          <cell r="I2003" t="str">
            <v>FT</v>
          </cell>
          <cell r="J2003" t="str">
            <v>Audit</v>
          </cell>
          <cell r="K2003" t="str">
            <v>3287NAB02</v>
          </cell>
          <cell r="L2003" t="str">
            <v>RD</v>
          </cell>
          <cell r="M2003" t="str">
            <v>C-Group</v>
          </cell>
          <cell r="N2003" t="str">
            <v>Add on</v>
          </cell>
          <cell r="O2003" t="str">
            <v>3.B</v>
          </cell>
          <cell r="P2003" t="str">
            <v>MTS-RET</v>
          </cell>
          <cell r="Q2003" t="str">
            <v>Live</v>
          </cell>
          <cell r="U2003">
            <v>250</v>
          </cell>
          <cell r="V2003">
            <v>500</v>
          </cell>
          <cell r="W2003">
            <v>750</v>
          </cell>
          <cell r="X2003">
            <v>650</v>
          </cell>
          <cell r="Y2003" t="str">
            <v>Gask</v>
          </cell>
          <cell r="Z2003" t="str">
            <v>PED</v>
          </cell>
          <cell r="AA2003" t="str">
            <v>Push botton Assy</v>
          </cell>
          <cell r="AB2003" t="str">
            <v>MG Gask + PB assembly</v>
          </cell>
        </row>
        <row r="2004">
          <cell r="D2004" t="str">
            <v>3287NCA31/IND</v>
          </cell>
          <cell r="E2004">
            <v>3287</v>
          </cell>
          <cell r="F2004">
            <v>53.7</v>
          </cell>
          <cell r="G2004" t="str">
            <v>Yes</v>
          </cell>
          <cell r="H2004">
            <v>51.400000000000006</v>
          </cell>
          <cell r="I2004" t="str">
            <v>FT</v>
          </cell>
          <cell r="J2004" t="str">
            <v>Audit</v>
          </cell>
          <cell r="K2004" t="str">
            <v>3287NCA02</v>
          </cell>
          <cell r="L2004" t="str">
            <v>RD</v>
          </cell>
          <cell r="M2004" t="str">
            <v>C-Group</v>
          </cell>
          <cell r="N2004" t="str">
            <v>Add on</v>
          </cell>
          <cell r="O2004" t="str">
            <v>6.NP</v>
          </cell>
          <cell r="P2004" t="str">
            <v>MTS-RET</v>
          </cell>
          <cell r="Q2004" t="str">
            <v>Live</v>
          </cell>
          <cell r="X2004">
            <v>500</v>
          </cell>
          <cell r="Y2004" t="str">
            <v>Gask</v>
          </cell>
          <cell r="AA2004" t="str">
            <v>Push botton Assy</v>
          </cell>
          <cell r="AB2004" t="str">
            <v>MG Gask + PB assembly</v>
          </cell>
        </row>
        <row r="2005">
          <cell r="D2005" t="str">
            <v>3287NCD31/IND</v>
          </cell>
          <cell r="E2005">
            <v>3287</v>
          </cell>
          <cell r="F2005">
            <v>53.7</v>
          </cell>
          <cell r="G2005" t="str">
            <v>Yes</v>
          </cell>
          <cell r="H2005">
            <v>51.400000000000006</v>
          </cell>
          <cell r="I2005" t="str">
            <v>FT</v>
          </cell>
          <cell r="J2005" t="str">
            <v>Audit</v>
          </cell>
          <cell r="K2005" t="str">
            <v>3287NCD02</v>
          </cell>
          <cell r="L2005" t="str">
            <v>RD</v>
          </cell>
          <cell r="M2005" t="str">
            <v>C-Group</v>
          </cell>
          <cell r="N2005" t="str">
            <v>Add on</v>
          </cell>
          <cell r="O2005" t="str">
            <v>3.B</v>
          </cell>
          <cell r="P2005" t="str">
            <v>MTS-RET</v>
          </cell>
          <cell r="Q2005" t="str">
            <v>Live</v>
          </cell>
          <cell r="Y2005" t="str">
            <v>Gask</v>
          </cell>
          <cell r="Z2005" t="str">
            <v>PED</v>
          </cell>
          <cell r="AA2005" t="str">
            <v>Push botton Assy</v>
          </cell>
          <cell r="AB2005" t="str">
            <v>MG Gask + PB assembly</v>
          </cell>
        </row>
        <row r="2006">
          <cell r="D2006" t="str">
            <v>3287NCG31/IND</v>
          </cell>
          <cell r="E2006">
            <v>3287</v>
          </cell>
          <cell r="F2006">
            <v>53.7</v>
          </cell>
          <cell r="G2006" t="str">
            <v>Yes</v>
          </cell>
          <cell r="H2006">
            <v>51.400000000000006</v>
          </cell>
          <cell r="I2006" t="str">
            <v>FT</v>
          </cell>
          <cell r="J2006" t="str">
            <v>Audit</v>
          </cell>
          <cell r="K2006" t="str">
            <v>3287NCG02</v>
          </cell>
          <cell r="L2006" t="str">
            <v>RD</v>
          </cell>
          <cell r="M2006" t="str">
            <v>C-Group</v>
          </cell>
          <cell r="N2006" t="str">
            <v>Add on</v>
          </cell>
          <cell r="O2006" t="str">
            <v>3.B</v>
          </cell>
          <cell r="P2006" t="str">
            <v>MTS-RET</v>
          </cell>
          <cell r="Q2006" t="str">
            <v>Live</v>
          </cell>
          <cell r="Y2006" t="str">
            <v>Gask</v>
          </cell>
          <cell r="Z2006" t="str">
            <v>PED</v>
          </cell>
          <cell r="AA2006" t="str">
            <v>Push botton Assy</v>
          </cell>
          <cell r="AB2006" t="str">
            <v>MG Gask + PB assembly</v>
          </cell>
        </row>
        <row r="2007">
          <cell r="D2007" t="str">
            <v>3287QAA31/IND</v>
          </cell>
          <cell r="E2007">
            <v>3287</v>
          </cell>
          <cell r="F2007">
            <v>53.7</v>
          </cell>
          <cell r="G2007" t="str">
            <v>Yes</v>
          </cell>
          <cell r="H2007">
            <v>51.400000000000006</v>
          </cell>
          <cell r="I2007" t="str">
            <v>FT</v>
          </cell>
          <cell r="J2007" t="str">
            <v>Audit</v>
          </cell>
          <cell r="K2007" t="str">
            <v>3287QAA02/BRN</v>
          </cell>
          <cell r="L2007" t="str">
            <v>RD</v>
          </cell>
          <cell r="M2007" t="str">
            <v>C-Group</v>
          </cell>
          <cell r="N2007" t="str">
            <v>Add on</v>
          </cell>
          <cell r="O2007" t="str">
            <v>3.B</v>
          </cell>
          <cell r="P2007" t="str">
            <v>MTS-RET</v>
          </cell>
          <cell r="Q2007" t="str">
            <v>Live</v>
          </cell>
          <cell r="U2007">
            <v>250</v>
          </cell>
          <cell r="V2007">
            <v>500</v>
          </cell>
          <cell r="W2007">
            <v>750</v>
          </cell>
          <cell r="X2007">
            <v>700</v>
          </cell>
          <cell r="Y2007" t="str">
            <v>Gask</v>
          </cell>
          <cell r="Z2007" t="str">
            <v>PED</v>
          </cell>
          <cell r="AA2007" t="str">
            <v>Push botton Assy</v>
          </cell>
          <cell r="AB2007" t="str">
            <v>MG Gask + PB assembly</v>
          </cell>
        </row>
        <row r="2008">
          <cell r="D2008" t="str">
            <v>3287QAB31/IND</v>
          </cell>
          <cell r="E2008">
            <v>3287</v>
          </cell>
          <cell r="F2008">
            <v>53.7</v>
          </cell>
          <cell r="G2008" t="str">
            <v>Yes</v>
          </cell>
          <cell r="H2008">
            <v>51.400000000000006</v>
          </cell>
          <cell r="I2008" t="str">
            <v>FT</v>
          </cell>
          <cell r="J2008" t="str">
            <v>Audit</v>
          </cell>
          <cell r="K2008" t="str">
            <v>3287QAB02/BLU</v>
          </cell>
          <cell r="L2008" t="str">
            <v>RD</v>
          </cell>
          <cell r="M2008" t="str">
            <v>C-Group</v>
          </cell>
          <cell r="N2008" t="str">
            <v>Add on</v>
          </cell>
          <cell r="O2008" t="str">
            <v>3.B</v>
          </cell>
          <cell r="P2008" t="str">
            <v>MTS-RET</v>
          </cell>
          <cell r="Q2008" t="str">
            <v>Live</v>
          </cell>
          <cell r="U2008">
            <v>250</v>
          </cell>
          <cell r="V2008">
            <v>500</v>
          </cell>
          <cell r="W2008">
            <v>750</v>
          </cell>
          <cell r="X2008">
            <v>420</v>
          </cell>
          <cell r="Y2008" t="str">
            <v>Gask</v>
          </cell>
          <cell r="Z2008" t="str">
            <v>PED</v>
          </cell>
          <cell r="AA2008" t="str">
            <v>Push botton Assy</v>
          </cell>
          <cell r="AB2008" t="str">
            <v>MG Gask + PB assembly</v>
          </cell>
        </row>
        <row r="2009">
          <cell r="D2009" t="str">
            <v>3287QAB32/IND</v>
          </cell>
          <cell r="E2009">
            <v>3287</v>
          </cell>
          <cell r="F2009">
            <v>53.7</v>
          </cell>
          <cell r="G2009" t="str">
            <v>Yes</v>
          </cell>
          <cell r="H2009">
            <v>51.400000000000006</v>
          </cell>
          <cell r="I2009" t="str">
            <v>FT</v>
          </cell>
          <cell r="J2009" t="str">
            <v>Audit</v>
          </cell>
          <cell r="K2009" t="str">
            <v>3287QAB02/BL01</v>
          </cell>
          <cell r="L2009" t="str">
            <v>RD</v>
          </cell>
          <cell r="M2009" t="str">
            <v>C-Group</v>
          </cell>
          <cell r="N2009" t="str">
            <v>Add on</v>
          </cell>
          <cell r="P2009" t="str">
            <v>MTS-ECR</v>
          </cell>
          <cell r="Q2009" t="str">
            <v>DRP</v>
          </cell>
          <cell r="Y2009" t="str">
            <v>Gask</v>
          </cell>
          <cell r="AA2009" t="str">
            <v>Push botton assy</v>
          </cell>
          <cell r="AB2009" t="str">
            <v>MG Gask + PB assembly</v>
          </cell>
        </row>
        <row r="2010">
          <cell r="D2010" t="str">
            <v>3287QCA31/IND</v>
          </cell>
          <cell r="E2010">
            <v>3287</v>
          </cell>
          <cell r="F2010">
            <v>53.7</v>
          </cell>
          <cell r="G2010" t="str">
            <v>Yes</v>
          </cell>
          <cell r="H2010">
            <v>51.400000000000006</v>
          </cell>
          <cell r="I2010" t="str">
            <v>FT</v>
          </cell>
          <cell r="J2010" t="str">
            <v>Audit</v>
          </cell>
          <cell r="K2010" t="str">
            <v>3287QCA02/TCE</v>
          </cell>
          <cell r="L2010" t="str">
            <v>RD</v>
          </cell>
          <cell r="M2010" t="str">
            <v>C-Group</v>
          </cell>
          <cell r="N2010" t="str">
            <v>Add on</v>
          </cell>
          <cell r="O2010" t="str">
            <v>3.B</v>
          </cell>
          <cell r="P2010" t="str">
            <v>MTS-RET</v>
          </cell>
          <cell r="Q2010" t="str">
            <v>Live</v>
          </cell>
          <cell r="Y2010" t="str">
            <v>Gask</v>
          </cell>
          <cell r="Z2010" t="str">
            <v>PED</v>
          </cell>
          <cell r="AA2010" t="str">
            <v>Push botton Assy</v>
          </cell>
          <cell r="AB2010" t="str">
            <v>MG Gask + PB assembly</v>
          </cell>
        </row>
        <row r="2011">
          <cell r="D2011" t="str">
            <v>3287QCD31/IND</v>
          </cell>
          <cell r="E2011">
            <v>3287</v>
          </cell>
          <cell r="F2011">
            <v>53.7</v>
          </cell>
          <cell r="G2011" t="str">
            <v>Yes</v>
          </cell>
          <cell r="H2011">
            <v>51.400000000000006</v>
          </cell>
          <cell r="I2011" t="str">
            <v>FT</v>
          </cell>
          <cell r="J2011" t="str">
            <v>Audit</v>
          </cell>
          <cell r="K2011" t="str">
            <v>3287QCD02/BLU</v>
          </cell>
          <cell r="L2011" t="str">
            <v>RD</v>
          </cell>
          <cell r="M2011" t="str">
            <v>C-Group</v>
          </cell>
          <cell r="N2011" t="str">
            <v>Add on</v>
          </cell>
          <cell r="O2011" t="str">
            <v>3.B</v>
          </cell>
          <cell r="P2011" t="str">
            <v>MTS-RET</v>
          </cell>
          <cell r="Q2011" t="str">
            <v>Live</v>
          </cell>
          <cell r="Y2011" t="str">
            <v>Gask</v>
          </cell>
          <cell r="Z2011" t="str">
            <v>PED</v>
          </cell>
          <cell r="AA2011" t="str">
            <v>Push botton Assy</v>
          </cell>
          <cell r="AB2011" t="str">
            <v>MG Gask + PB assembly</v>
          </cell>
        </row>
        <row r="2012">
          <cell r="D2012" t="str">
            <v>3287QCD32/IND</v>
          </cell>
          <cell r="E2012">
            <v>3287</v>
          </cell>
          <cell r="F2012">
            <v>53.7</v>
          </cell>
          <cell r="G2012" t="str">
            <v>Yes</v>
          </cell>
          <cell r="H2012">
            <v>51.400000000000006</v>
          </cell>
          <cell r="I2012" t="str">
            <v>FT</v>
          </cell>
          <cell r="J2012" t="str">
            <v>Audit</v>
          </cell>
          <cell r="K2012" t="str">
            <v>3287QCD02/BRN</v>
          </cell>
          <cell r="L2012" t="str">
            <v>RD</v>
          </cell>
          <cell r="M2012" t="str">
            <v>C-Group</v>
          </cell>
          <cell r="N2012" t="str">
            <v>Add on</v>
          </cell>
          <cell r="O2012" t="str">
            <v>3.B</v>
          </cell>
          <cell r="P2012" t="str">
            <v>MTS-RET</v>
          </cell>
          <cell r="Q2012" t="str">
            <v>Live</v>
          </cell>
          <cell r="Y2012" t="str">
            <v>Gask</v>
          </cell>
          <cell r="Z2012" t="str">
            <v>PED</v>
          </cell>
          <cell r="AA2012" t="str">
            <v>Push botton Assy</v>
          </cell>
          <cell r="AB2012" t="str">
            <v>MG Gask + PB assembly</v>
          </cell>
        </row>
        <row r="2013">
          <cell r="D2013" t="str">
            <v>3287QDA31/IND</v>
          </cell>
          <cell r="E2013">
            <v>3287</v>
          </cell>
          <cell r="F2013">
            <v>53.7</v>
          </cell>
          <cell r="G2013" t="str">
            <v>Yes</v>
          </cell>
          <cell r="H2013">
            <v>51.400000000000006</v>
          </cell>
          <cell r="I2013" t="str">
            <v>FT</v>
          </cell>
          <cell r="J2013" t="str">
            <v>Audit</v>
          </cell>
          <cell r="K2013" t="str">
            <v>3287QDA02/BRN</v>
          </cell>
          <cell r="L2013" t="str">
            <v>RD</v>
          </cell>
          <cell r="M2013" t="str">
            <v>C-Group</v>
          </cell>
          <cell r="N2013" t="str">
            <v>Add on</v>
          </cell>
          <cell r="O2013" t="str">
            <v>6.NP</v>
          </cell>
          <cell r="P2013" t="str">
            <v>MTS-RET</v>
          </cell>
          <cell r="Q2013" t="str">
            <v>Live</v>
          </cell>
          <cell r="X2013">
            <v>500</v>
          </cell>
          <cell r="Y2013" t="str">
            <v>Gask</v>
          </cell>
          <cell r="AA2013" t="str">
            <v>Push botton Assy</v>
          </cell>
          <cell r="AB2013" t="str">
            <v>MG Gask + PB assembly</v>
          </cell>
        </row>
        <row r="2014">
          <cell r="D2014" t="str">
            <v>3287SAA00/IND</v>
          </cell>
          <cell r="E2014">
            <v>3287</v>
          </cell>
          <cell r="F2014">
            <v>53.7</v>
          </cell>
          <cell r="G2014" t="str">
            <v>Yes</v>
          </cell>
          <cell r="H2014">
            <v>51.400000000000006</v>
          </cell>
          <cell r="I2014" t="str">
            <v>FT</v>
          </cell>
          <cell r="J2014" t="str">
            <v>Audit</v>
          </cell>
          <cell r="K2014" t="str">
            <v>3287SAA02</v>
          </cell>
          <cell r="L2014" t="str">
            <v>RD</v>
          </cell>
          <cell r="M2014" t="str">
            <v>C-Group</v>
          </cell>
          <cell r="N2014" t="str">
            <v>Add on</v>
          </cell>
          <cell r="O2014" t="str">
            <v>3.B</v>
          </cell>
          <cell r="P2014" t="str">
            <v>MTS-RET</v>
          </cell>
          <cell r="Q2014" t="str">
            <v>Live</v>
          </cell>
          <cell r="U2014">
            <v>250</v>
          </cell>
          <cell r="V2014">
            <v>500</v>
          </cell>
          <cell r="W2014">
            <v>750</v>
          </cell>
          <cell r="X2014">
            <v>490</v>
          </cell>
          <cell r="Y2014" t="str">
            <v>Gask</v>
          </cell>
          <cell r="Z2014" t="str">
            <v>PED</v>
          </cell>
          <cell r="AA2014" t="str">
            <v>Push botton Assy</v>
          </cell>
          <cell r="AB2014" t="str">
            <v>MG Gask + PB assembly</v>
          </cell>
        </row>
        <row r="2015">
          <cell r="D2015" t="str">
            <v>3287SAB00/IND</v>
          </cell>
          <cell r="E2015">
            <v>3287</v>
          </cell>
          <cell r="F2015">
            <v>53.7</v>
          </cell>
          <cell r="G2015" t="str">
            <v>Yes</v>
          </cell>
          <cell r="H2015">
            <v>51.400000000000006</v>
          </cell>
          <cell r="I2015" t="str">
            <v>FT</v>
          </cell>
          <cell r="J2015" t="str">
            <v>Audit</v>
          </cell>
          <cell r="K2015" t="str">
            <v>3287SAB02</v>
          </cell>
          <cell r="L2015" t="str">
            <v>RD</v>
          </cell>
          <cell r="M2015" t="str">
            <v>C-Group</v>
          </cell>
          <cell r="N2015" t="str">
            <v>Add on</v>
          </cell>
          <cell r="O2015" t="str">
            <v>4.T(NP)</v>
          </cell>
          <cell r="P2015" t="str">
            <v>PMR43</v>
          </cell>
          <cell r="Q2015" t="str">
            <v>DRP</v>
          </cell>
          <cell r="U2015">
            <v>250</v>
          </cell>
          <cell r="V2015">
            <v>500</v>
          </cell>
          <cell r="W2015">
            <v>500</v>
          </cell>
          <cell r="X2015">
            <v>260</v>
          </cell>
          <cell r="Y2015" t="str">
            <v>Gask</v>
          </cell>
          <cell r="Z2015" t="str">
            <v>PED</v>
          </cell>
          <cell r="AA2015" t="str">
            <v>Push botton Assy</v>
          </cell>
          <cell r="AB2015" t="str">
            <v>MG Gask + PB assembly</v>
          </cell>
        </row>
        <row r="2016">
          <cell r="D2016" t="str">
            <v>3287SDA00/IND</v>
          </cell>
          <cell r="E2016">
            <v>3287</v>
          </cell>
          <cell r="F2016">
            <v>53.7</v>
          </cell>
          <cell r="G2016" t="str">
            <v>Yes</v>
          </cell>
          <cell r="H2016">
            <v>51.400000000000006</v>
          </cell>
          <cell r="I2016" t="str">
            <v>FT</v>
          </cell>
          <cell r="J2016" t="str">
            <v>Audit</v>
          </cell>
          <cell r="K2016" t="str">
            <v>3287SDA02</v>
          </cell>
          <cell r="L2016" t="str">
            <v>RD</v>
          </cell>
          <cell r="M2016" t="str">
            <v>C-Group</v>
          </cell>
          <cell r="N2016" t="str">
            <v>Add on</v>
          </cell>
          <cell r="O2016" t="str">
            <v>6.NP</v>
          </cell>
          <cell r="P2016" t="str">
            <v>MTS-RET</v>
          </cell>
          <cell r="Q2016" t="str">
            <v>Live</v>
          </cell>
          <cell r="X2016">
            <v>500</v>
          </cell>
          <cell r="Y2016" t="str">
            <v>Gask</v>
          </cell>
          <cell r="AA2016" t="str">
            <v>Push botton Assy</v>
          </cell>
          <cell r="AB2016" t="str">
            <v>MG Gask + PB assembly</v>
          </cell>
        </row>
        <row r="2017">
          <cell r="D2017" t="str">
            <v>3287SDD00/IND</v>
          </cell>
          <cell r="E2017">
            <v>3287</v>
          </cell>
          <cell r="F2017">
            <v>53.7</v>
          </cell>
          <cell r="G2017" t="str">
            <v>Yes</v>
          </cell>
          <cell r="H2017">
            <v>51.400000000000006</v>
          </cell>
          <cell r="I2017" t="str">
            <v>FT</v>
          </cell>
          <cell r="J2017" t="str">
            <v>Audit</v>
          </cell>
          <cell r="K2017" t="str">
            <v>3287SDD02</v>
          </cell>
          <cell r="L2017" t="str">
            <v>RD</v>
          </cell>
          <cell r="M2017" t="str">
            <v>C-Group</v>
          </cell>
          <cell r="N2017" t="str">
            <v>Add on</v>
          </cell>
          <cell r="O2017" t="str">
            <v>3.B</v>
          </cell>
          <cell r="P2017" t="str">
            <v>MTS-RET</v>
          </cell>
          <cell r="Q2017" t="str">
            <v>Live</v>
          </cell>
          <cell r="Y2017" t="str">
            <v>Gask</v>
          </cell>
          <cell r="Z2017" t="str">
            <v>PED</v>
          </cell>
          <cell r="AA2017" t="str">
            <v>Push botton Assy</v>
          </cell>
          <cell r="AB2017" t="str">
            <v>MG Gask + PB assembly</v>
          </cell>
        </row>
        <row r="2018">
          <cell r="D2018" t="str">
            <v>3287WAB00/IND</v>
          </cell>
          <cell r="E2018">
            <v>3287</v>
          </cell>
          <cell r="F2018">
            <v>53.7</v>
          </cell>
          <cell r="G2018" t="str">
            <v>Yes</v>
          </cell>
          <cell r="H2018">
            <v>51.400000000000006</v>
          </cell>
          <cell r="I2018" t="str">
            <v>FT</v>
          </cell>
          <cell r="J2018" t="str">
            <v>Audit</v>
          </cell>
          <cell r="K2018" t="str">
            <v>3287WAB02</v>
          </cell>
          <cell r="L2018" t="str">
            <v>RD</v>
          </cell>
          <cell r="M2018" t="str">
            <v>C-Group</v>
          </cell>
          <cell r="N2018" t="str">
            <v>Add on</v>
          </cell>
          <cell r="O2018" t="str">
            <v>6.NP</v>
          </cell>
          <cell r="P2018" t="str">
            <v>MTS-RET</v>
          </cell>
          <cell r="Q2018" t="str">
            <v>Live</v>
          </cell>
          <cell r="X2018">
            <v>500</v>
          </cell>
          <cell r="Y2018" t="str">
            <v>Gask</v>
          </cell>
          <cell r="AA2018" t="str">
            <v>Push botton Assy</v>
          </cell>
          <cell r="AB2018" t="str">
            <v>MG Gask + PB assembly</v>
          </cell>
        </row>
        <row r="2019">
          <cell r="D2019" t="str">
            <v>3287WCA00/IND</v>
          </cell>
          <cell r="E2019">
            <v>3287</v>
          </cell>
          <cell r="F2019">
            <v>53.7</v>
          </cell>
          <cell r="G2019" t="str">
            <v>Yes</v>
          </cell>
          <cell r="H2019">
            <v>51.400000000000006</v>
          </cell>
          <cell r="I2019" t="str">
            <v>FT</v>
          </cell>
          <cell r="J2019" t="str">
            <v>Audit</v>
          </cell>
          <cell r="K2019" t="str">
            <v>3287WCA02</v>
          </cell>
          <cell r="L2019" t="str">
            <v>RD</v>
          </cell>
          <cell r="M2019" t="str">
            <v>C-Group</v>
          </cell>
          <cell r="N2019" t="str">
            <v>Add on</v>
          </cell>
          <cell r="O2019" t="str">
            <v>6.NP</v>
          </cell>
          <cell r="P2019" t="str">
            <v>MTS-RET</v>
          </cell>
          <cell r="Q2019" t="str">
            <v>Live</v>
          </cell>
          <cell r="X2019">
            <v>500</v>
          </cell>
          <cell r="Y2019" t="str">
            <v>Gask</v>
          </cell>
          <cell r="AA2019" t="str">
            <v>Push botton Assy</v>
          </cell>
          <cell r="AB2019" t="str">
            <v>MG Gask + PB assembly</v>
          </cell>
        </row>
        <row r="2020">
          <cell r="D2020" t="str">
            <v>3290SAA00/IND</v>
          </cell>
          <cell r="E2020">
            <v>3290</v>
          </cell>
          <cell r="F2020">
            <v>33.700000000000003</v>
          </cell>
          <cell r="G2020" t="str">
            <v>Yes</v>
          </cell>
          <cell r="H2020">
            <v>31.400000000000002</v>
          </cell>
          <cell r="I2020" t="str">
            <v>FT</v>
          </cell>
          <cell r="J2020" t="str">
            <v>Audit</v>
          </cell>
          <cell r="K2020" t="str">
            <v>3290SAA02</v>
          </cell>
          <cell r="L2020" t="str">
            <v>RD</v>
          </cell>
          <cell r="M2020" t="str">
            <v>S-Group</v>
          </cell>
          <cell r="N2020" t="str">
            <v>Reg</v>
          </cell>
          <cell r="O2020" t="str">
            <v>6.NP</v>
          </cell>
          <cell r="P2020" t="str">
            <v>MTS-RET</v>
          </cell>
          <cell r="Q2020" t="str">
            <v>Live</v>
          </cell>
          <cell r="W2020">
            <v>750</v>
          </cell>
          <cell r="X2020">
            <v>500</v>
          </cell>
          <cell r="Y2020" t="str">
            <v>Gask</v>
          </cell>
          <cell r="AA2020" t="str">
            <v>Simple-Gasket</v>
          </cell>
          <cell r="AB2020" t="str">
            <v>Regular-Gask</v>
          </cell>
        </row>
        <row r="2021">
          <cell r="D2021" t="str">
            <v>3291SAA00/IND</v>
          </cell>
          <cell r="E2021">
            <v>3291</v>
          </cell>
          <cell r="F2021">
            <v>33.700000000000003</v>
          </cell>
          <cell r="G2021" t="str">
            <v>Yes</v>
          </cell>
          <cell r="H2021">
            <v>31.400000000000002</v>
          </cell>
          <cell r="I2021" t="str">
            <v>FT</v>
          </cell>
          <cell r="J2021" t="str">
            <v>Audit</v>
          </cell>
          <cell r="K2021" t="str">
            <v>3291SAA02</v>
          </cell>
          <cell r="L2021" t="str">
            <v>RD</v>
          </cell>
          <cell r="M2021" t="str">
            <v>S-Group</v>
          </cell>
          <cell r="N2021" t="str">
            <v>Reg</v>
          </cell>
          <cell r="O2021" t="str">
            <v>6.NP</v>
          </cell>
          <cell r="P2021" t="str">
            <v>MTS-RET</v>
          </cell>
          <cell r="Q2021" t="str">
            <v>Live</v>
          </cell>
          <cell r="W2021">
            <v>750</v>
          </cell>
          <cell r="X2021">
            <v>500</v>
          </cell>
          <cell r="Y2021" t="str">
            <v>Gask</v>
          </cell>
          <cell r="AA2021" t="str">
            <v>Simple-Gasket</v>
          </cell>
          <cell r="AB2021" t="str">
            <v>Regular-Gask</v>
          </cell>
        </row>
        <row r="2022">
          <cell r="D2022" t="str">
            <v>3292NAB31/IND</v>
          </cell>
          <cell r="E2022">
            <v>3292</v>
          </cell>
          <cell r="F2022">
            <v>44.9</v>
          </cell>
          <cell r="G2022" t="str">
            <v>Yes</v>
          </cell>
          <cell r="H2022">
            <v>42.6</v>
          </cell>
          <cell r="I2022" t="str">
            <v>FT</v>
          </cell>
          <cell r="J2022" t="str">
            <v>Audit</v>
          </cell>
          <cell r="K2022" t="str">
            <v>3292NAB02</v>
          </cell>
          <cell r="L2022" t="str">
            <v>RD</v>
          </cell>
          <cell r="M2022" t="str">
            <v>C-Group</v>
          </cell>
          <cell r="N2022" t="str">
            <v>Add on</v>
          </cell>
          <cell r="O2022" t="str">
            <v>6.NP</v>
          </cell>
          <cell r="P2022" t="str">
            <v>MTS-IBD</v>
          </cell>
          <cell r="Q2022" t="str">
            <v>Live</v>
          </cell>
          <cell r="X2022">
            <v>500</v>
          </cell>
          <cell r="Y2022" t="str">
            <v>Adhe</v>
          </cell>
          <cell r="AA2022" t="str">
            <v>Min Ring Assy</v>
          </cell>
          <cell r="AB2022" t="str">
            <v>MG Adhe + DR Adhe</v>
          </cell>
        </row>
        <row r="2023">
          <cell r="D2023" t="str">
            <v>3292QAA31/IND</v>
          </cell>
          <cell r="E2023">
            <v>3292</v>
          </cell>
          <cell r="F2023">
            <v>44.9</v>
          </cell>
          <cell r="G2023" t="str">
            <v>Yes</v>
          </cell>
          <cell r="H2023">
            <v>42.6</v>
          </cell>
          <cell r="I2023" t="str">
            <v>FT</v>
          </cell>
          <cell r="J2023" t="str">
            <v>Audit</v>
          </cell>
          <cell r="K2023" t="str">
            <v>3292QAA02/BLU/M</v>
          </cell>
          <cell r="L2023" t="str">
            <v>RD</v>
          </cell>
          <cell r="M2023" t="str">
            <v>C-Group</v>
          </cell>
          <cell r="N2023" t="str">
            <v>Add on</v>
          </cell>
          <cell r="P2023" t="str">
            <v>MTS-RET</v>
          </cell>
          <cell r="Q2023" t="str">
            <v>Live</v>
          </cell>
          <cell r="Y2023" t="str">
            <v>Adhe</v>
          </cell>
          <cell r="AA2023" t="str">
            <v>Min Ring Assy</v>
          </cell>
          <cell r="AB2023" t="str">
            <v>MG Adhe + DR Adhe</v>
          </cell>
        </row>
        <row r="2024">
          <cell r="D2024" t="str">
            <v>3292QAA32/IND</v>
          </cell>
          <cell r="E2024">
            <v>3292</v>
          </cell>
          <cell r="F2024">
            <v>44.9</v>
          </cell>
          <cell r="G2024" t="str">
            <v>Yes</v>
          </cell>
          <cell r="H2024">
            <v>42.6</v>
          </cell>
          <cell r="I2024" t="str">
            <v>FT</v>
          </cell>
          <cell r="J2024" t="str">
            <v>Audit</v>
          </cell>
          <cell r="K2024" t="str">
            <v>3292QAA02/BRN</v>
          </cell>
          <cell r="L2024" t="str">
            <v>RD</v>
          </cell>
          <cell r="M2024" t="str">
            <v>C-Group</v>
          </cell>
          <cell r="N2024" t="str">
            <v>Add on</v>
          </cell>
          <cell r="O2024" t="str">
            <v>6.NP</v>
          </cell>
          <cell r="P2024" t="str">
            <v>MTS-RET</v>
          </cell>
          <cell r="Q2024" t="str">
            <v>Live</v>
          </cell>
          <cell r="X2024">
            <v>500</v>
          </cell>
          <cell r="Y2024" t="str">
            <v>Adhe</v>
          </cell>
          <cell r="AA2024" t="str">
            <v>Min Ring Assy</v>
          </cell>
          <cell r="AB2024" t="str">
            <v>MG Adhe + DR Adhe</v>
          </cell>
        </row>
        <row r="2025">
          <cell r="D2025" t="str">
            <v>3292SAB31/IND</v>
          </cell>
          <cell r="E2025">
            <v>3292</v>
          </cell>
          <cell r="F2025">
            <v>44.9</v>
          </cell>
          <cell r="G2025" t="str">
            <v>Yes</v>
          </cell>
          <cell r="H2025">
            <v>42.6</v>
          </cell>
          <cell r="I2025" t="str">
            <v>FT</v>
          </cell>
          <cell r="J2025" t="str">
            <v>Audit</v>
          </cell>
          <cell r="K2025" t="str">
            <v>3292SAB02</v>
          </cell>
          <cell r="L2025" t="str">
            <v>RD</v>
          </cell>
          <cell r="M2025" t="str">
            <v>C-Group</v>
          </cell>
          <cell r="N2025" t="str">
            <v>Add on</v>
          </cell>
          <cell r="O2025" t="str">
            <v>6.NP</v>
          </cell>
          <cell r="P2025" t="str">
            <v>MTS-RET</v>
          </cell>
          <cell r="Q2025" t="str">
            <v>Live</v>
          </cell>
          <cell r="X2025">
            <v>500</v>
          </cell>
          <cell r="Y2025" t="str">
            <v>Adhe</v>
          </cell>
          <cell r="AA2025" t="str">
            <v>Min Ring Assy</v>
          </cell>
          <cell r="AB2025" t="str">
            <v>MG Adhe + DR Adhe</v>
          </cell>
        </row>
        <row r="2026">
          <cell r="D2026" t="str">
            <v>3294NAA31/IND</v>
          </cell>
          <cell r="E2026">
            <v>3294</v>
          </cell>
          <cell r="F2026">
            <v>33.700000000000003</v>
          </cell>
          <cell r="G2026" t="str">
            <v>Yes</v>
          </cell>
          <cell r="H2026">
            <v>31.400000000000002</v>
          </cell>
          <cell r="I2026" t="str">
            <v>FT</v>
          </cell>
          <cell r="J2026" t="str">
            <v>Audit</v>
          </cell>
          <cell r="K2026" t="str">
            <v>3294NAA02</v>
          </cell>
          <cell r="L2026" t="str">
            <v>RD</v>
          </cell>
          <cell r="M2026" t="str">
            <v>S-Group</v>
          </cell>
          <cell r="N2026" t="str">
            <v>Reg</v>
          </cell>
          <cell r="O2026" t="str">
            <v>6.NP</v>
          </cell>
          <cell r="P2026" t="str">
            <v>MTS-RET</v>
          </cell>
          <cell r="Q2026" t="str">
            <v>Live</v>
          </cell>
          <cell r="W2026">
            <v>500</v>
          </cell>
          <cell r="X2026">
            <v>500</v>
          </cell>
          <cell r="Y2026" t="str">
            <v>Gask</v>
          </cell>
          <cell r="Z2026" t="str">
            <v>PED</v>
          </cell>
          <cell r="AA2026" t="str">
            <v>Simple-Gasket</v>
          </cell>
          <cell r="AB2026" t="str">
            <v>Regular-Gask</v>
          </cell>
        </row>
        <row r="2027">
          <cell r="D2027" t="str">
            <v>3294QAA31/IND</v>
          </cell>
          <cell r="E2027">
            <v>3294</v>
          </cell>
          <cell r="F2027">
            <v>33.700000000000003</v>
          </cell>
          <cell r="G2027" t="str">
            <v>Yes</v>
          </cell>
          <cell r="H2027">
            <v>31.400000000000002</v>
          </cell>
          <cell r="I2027" t="str">
            <v>FT</v>
          </cell>
          <cell r="J2027" t="str">
            <v>Audit</v>
          </cell>
          <cell r="K2027" t="str">
            <v>3294QAA02/BRN</v>
          </cell>
          <cell r="L2027" t="str">
            <v>RD</v>
          </cell>
          <cell r="M2027" t="str">
            <v>S-Group</v>
          </cell>
          <cell r="N2027" t="str">
            <v>Reg</v>
          </cell>
          <cell r="O2027" t="str">
            <v>6.NP</v>
          </cell>
          <cell r="P2027" t="str">
            <v>PMR43</v>
          </cell>
          <cell r="Q2027" t="str">
            <v>DRP</v>
          </cell>
          <cell r="W2027">
            <v>350</v>
          </cell>
          <cell r="X2027">
            <v>500</v>
          </cell>
          <cell r="Y2027" t="str">
            <v>Gask</v>
          </cell>
          <cell r="Z2027" t="str">
            <v>PED</v>
          </cell>
          <cell r="AA2027" t="str">
            <v>Simple-Gasket</v>
          </cell>
          <cell r="AB2027" t="str">
            <v>Regular-Gask</v>
          </cell>
        </row>
        <row r="2028">
          <cell r="D2028" t="str">
            <v>3294SAA00/IND</v>
          </cell>
          <cell r="E2028">
            <v>3294</v>
          </cell>
          <cell r="F2028">
            <v>33.700000000000003</v>
          </cell>
          <cell r="G2028" t="str">
            <v>Yes</v>
          </cell>
          <cell r="H2028">
            <v>31.400000000000002</v>
          </cell>
          <cell r="I2028" t="str">
            <v>FT</v>
          </cell>
          <cell r="J2028" t="str">
            <v>Audit</v>
          </cell>
          <cell r="K2028" t="str">
            <v>3294SAA02</v>
          </cell>
          <cell r="L2028" t="str">
            <v>RD</v>
          </cell>
          <cell r="M2028" t="str">
            <v>S-Group</v>
          </cell>
          <cell r="N2028" t="str">
            <v>Reg</v>
          </cell>
          <cell r="O2028" t="str">
            <v>6.NP</v>
          </cell>
          <cell r="P2028" t="str">
            <v>MTS-ECOM</v>
          </cell>
          <cell r="Q2028" t="str">
            <v>Live</v>
          </cell>
          <cell r="W2028">
            <v>400</v>
          </cell>
          <cell r="X2028">
            <v>500</v>
          </cell>
          <cell r="Y2028" t="str">
            <v>Gask</v>
          </cell>
          <cell r="Z2028" t="str">
            <v>PED</v>
          </cell>
          <cell r="AA2028" t="str">
            <v>Simple-Gasket</v>
          </cell>
          <cell r="AB2028" t="str">
            <v>Regular-Gask</v>
          </cell>
        </row>
        <row r="2029">
          <cell r="D2029" t="str">
            <v>3295NAA31/IND</v>
          </cell>
          <cell r="E2029">
            <v>3295</v>
          </cell>
          <cell r="F2029">
            <v>33.700000000000003</v>
          </cell>
          <cell r="G2029" t="str">
            <v>Yes</v>
          </cell>
          <cell r="H2029">
            <v>31.400000000000002</v>
          </cell>
          <cell r="I2029" t="str">
            <v>FT</v>
          </cell>
          <cell r="J2029" t="str">
            <v>Audit</v>
          </cell>
          <cell r="K2029" t="str">
            <v>3295NAA02</v>
          </cell>
          <cell r="L2029" t="str">
            <v>RD</v>
          </cell>
          <cell r="M2029" t="str">
            <v>S-Group</v>
          </cell>
          <cell r="N2029" t="str">
            <v>Reg</v>
          </cell>
          <cell r="O2029" t="str">
            <v>6.NP</v>
          </cell>
          <cell r="P2029" t="str">
            <v>MTS-RET</v>
          </cell>
          <cell r="Q2029" t="str">
            <v>Live</v>
          </cell>
          <cell r="X2029">
            <v>500</v>
          </cell>
          <cell r="Y2029" t="str">
            <v>Gask</v>
          </cell>
          <cell r="AA2029" t="str">
            <v>Simple-Gasket</v>
          </cell>
          <cell r="AB2029" t="str">
            <v>Regular-Gask</v>
          </cell>
        </row>
        <row r="2030">
          <cell r="D2030" t="str">
            <v>3295QAA31/IND</v>
          </cell>
          <cell r="E2030">
            <v>3295</v>
          </cell>
          <cell r="F2030">
            <v>33.700000000000003</v>
          </cell>
          <cell r="G2030" t="str">
            <v>Yes</v>
          </cell>
          <cell r="H2030">
            <v>31.400000000000002</v>
          </cell>
          <cell r="I2030" t="str">
            <v>FT</v>
          </cell>
          <cell r="J2030" t="str">
            <v>Audit</v>
          </cell>
          <cell r="K2030" t="str">
            <v>3295QAA02/BRN</v>
          </cell>
          <cell r="L2030" t="str">
            <v>RD</v>
          </cell>
          <cell r="M2030" t="str">
            <v>S-Group</v>
          </cell>
          <cell r="N2030" t="str">
            <v>Reg</v>
          </cell>
          <cell r="O2030" t="str">
            <v>6.NP</v>
          </cell>
          <cell r="P2030" t="str">
            <v>MTS-RET</v>
          </cell>
          <cell r="Q2030" t="str">
            <v>Live</v>
          </cell>
          <cell r="X2030">
            <v>500</v>
          </cell>
          <cell r="Y2030" t="str">
            <v>Gask</v>
          </cell>
          <cell r="AA2030" t="str">
            <v>Simple-Gasket</v>
          </cell>
          <cell r="AB2030" t="str">
            <v>Regular-Gask</v>
          </cell>
        </row>
        <row r="2031">
          <cell r="D2031" t="str">
            <v>3295SAA00/IND</v>
          </cell>
          <cell r="E2031">
            <v>3295</v>
          </cell>
          <cell r="F2031">
            <v>33.700000000000003</v>
          </cell>
          <cell r="G2031" t="str">
            <v>Yes</v>
          </cell>
          <cell r="H2031">
            <v>31.400000000000002</v>
          </cell>
          <cell r="I2031" t="str">
            <v>FT</v>
          </cell>
          <cell r="J2031" t="str">
            <v>Audit</v>
          </cell>
          <cell r="K2031" t="str">
            <v>3295SAA02</v>
          </cell>
          <cell r="L2031" t="str">
            <v>RD</v>
          </cell>
          <cell r="M2031" t="str">
            <v>S-Group</v>
          </cell>
          <cell r="N2031" t="str">
            <v>Reg</v>
          </cell>
          <cell r="O2031" t="str">
            <v>6.NP</v>
          </cell>
          <cell r="P2031" t="str">
            <v>MTS-RET</v>
          </cell>
          <cell r="Q2031" t="str">
            <v>Live</v>
          </cell>
          <cell r="X2031">
            <v>500</v>
          </cell>
          <cell r="Y2031" t="str">
            <v>Gask</v>
          </cell>
          <cell r="AA2031" t="str">
            <v>Simple-Gasket</v>
          </cell>
          <cell r="AB2031" t="str">
            <v>Regular-Gask</v>
          </cell>
        </row>
        <row r="2032">
          <cell r="D2032" t="str">
            <v>3296QSA31/IND</v>
          </cell>
          <cell r="E2032">
            <v>3296</v>
          </cell>
          <cell r="F2032">
            <v>38.1</v>
          </cell>
          <cell r="G2032" t="str">
            <v>Yes</v>
          </cell>
          <cell r="H2032">
            <v>35.800000000000004</v>
          </cell>
          <cell r="I2032" t="str">
            <v>FT</v>
          </cell>
          <cell r="J2032" t="str">
            <v>Audit</v>
          </cell>
          <cell r="K2032" t="str">
            <v>3296QSA02/BLU</v>
          </cell>
          <cell r="L2032" t="str">
            <v>RD</v>
          </cell>
          <cell r="M2032" t="str">
            <v>S-Group</v>
          </cell>
          <cell r="N2032" t="str">
            <v>Reg</v>
          </cell>
          <cell r="O2032" t="str">
            <v>6.NP</v>
          </cell>
          <cell r="P2032" t="str">
            <v>PMR42</v>
          </cell>
          <cell r="Q2032" t="str">
            <v>DRP</v>
          </cell>
          <cell r="X2032">
            <v>500</v>
          </cell>
          <cell r="Y2032" t="str">
            <v>Gask</v>
          </cell>
          <cell r="AA2032" t="str">
            <v>Simple-Gasket</v>
          </cell>
          <cell r="AB2032" t="str">
            <v>Regular-Gask</v>
          </cell>
        </row>
        <row r="2033">
          <cell r="D2033" t="str">
            <v>3296QSA32/IND</v>
          </cell>
          <cell r="E2033">
            <v>3296</v>
          </cell>
          <cell r="F2033">
            <v>38.1</v>
          </cell>
          <cell r="G2033" t="str">
            <v>Yes</v>
          </cell>
          <cell r="H2033">
            <v>35.800000000000004</v>
          </cell>
          <cell r="I2033" t="str">
            <v>FT</v>
          </cell>
          <cell r="J2033" t="str">
            <v>Audit</v>
          </cell>
          <cell r="K2033" t="str">
            <v>3296QSA02/BRN</v>
          </cell>
          <cell r="L2033" t="str">
            <v>RD</v>
          </cell>
          <cell r="M2033" t="str">
            <v>S-Group</v>
          </cell>
          <cell r="N2033" t="str">
            <v>Reg</v>
          </cell>
          <cell r="O2033" t="str">
            <v>6.NP</v>
          </cell>
          <cell r="P2033" t="str">
            <v>PMR42</v>
          </cell>
          <cell r="Q2033" t="str">
            <v>DRP</v>
          </cell>
          <cell r="X2033">
            <v>500</v>
          </cell>
          <cell r="Y2033" t="str">
            <v>Gask</v>
          </cell>
          <cell r="AA2033" t="str">
            <v>Simple-Gasket</v>
          </cell>
          <cell r="AB2033" t="str">
            <v>Regular-Gask</v>
          </cell>
        </row>
        <row r="2034">
          <cell r="D2034" t="str">
            <v>3299NAB31/IND</v>
          </cell>
          <cell r="E2034">
            <v>3299</v>
          </cell>
          <cell r="F2034">
            <v>27.2</v>
          </cell>
          <cell r="G2034" t="str">
            <v>yes</v>
          </cell>
          <cell r="H2034">
            <v>24.9</v>
          </cell>
          <cell r="I2034" t="str">
            <v>FT</v>
          </cell>
          <cell r="J2034" t="str">
            <v>Audit</v>
          </cell>
          <cell r="K2034" t="str">
            <v>3299NAB02</v>
          </cell>
          <cell r="L2034" t="str">
            <v>RD</v>
          </cell>
          <cell r="M2034" t="str">
            <v>S-Group</v>
          </cell>
          <cell r="N2034" t="str">
            <v>Reg</v>
          </cell>
          <cell r="P2034" t="str">
            <v>MTS-RET</v>
          </cell>
          <cell r="Q2034" t="str">
            <v>Live</v>
          </cell>
          <cell r="Y2034" t="str">
            <v>Adhe</v>
          </cell>
          <cell r="AA2034" t="str">
            <v>Simple-Adhesive</v>
          </cell>
          <cell r="AB2034" t="str">
            <v>Regular-Adhe</v>
          </cell>
        </row>
        <row r="2035">
          <cell r="D2035" t="str">
            <v>3299SAA31/IND</v>
          </cell>
          <cell r="E2035">
            <v>3299</v>
          </cell>
          <cell r="F2035">
            <v>27.2</v>
          </cell>
          <cell r="G2035" t="str">
            <v>yes</v>
          </cell>
          <cell r="H2035">
            <v>24.9</v>
          </cell>
          <cell r="I2035" t="str">
            <v>FT</v>
          </cell>
          <cell r="J2035" t="str">
            <v>Audit</v>
          </cell>
          <cell r="K2035" t="str">
            <v>3299SAA02</v>
          </cell>
          <cell r="L2035" t="str">
            <v>RD</v>
          </cell>
          <cell r="M2035" t="str">
            <v>S-Group</v>
          </cell>
          <cell r="N2035" t="str">
            <v>Reg</v>
          </cell>
          <cell r="P2035" t="str">
            <v>MTS-RET</v>
          </cell>
          <cell r="Q2035" t="str">
            <v>Live</v>
          </cell>
          <cell r="Y2035" t="str">
            <v>Adhe</v>
          </cell>
          <cell r="AA2035" t="str">
            <v>Simple-Adhesive</v>
          </cell>
          <cell r="AB2035" t="str">
            <v>Regular-Adhe</v>
          </cell>
        </row>
        <row r="2036">
          <cell r="D2036" t="str">
            <v>3299SAB31/IND</v>
          </cell>
          <cell r="E2036">
            <v>3299</v>
          </cell>
          <cell r="F2036">
            <v>27.2</v>
          </cell>
          <cell r="G2036" t="str">
            <v>yes</v>
          </cell>
          <cell r="H2036">
            <v>24.9</v>
          </cell>
          <cell r="I2036" t="str">
            <v>FT</v>
          </cell>
          <cell r="J2036" t="str">
            <v>Audit</v>
          </cell>
          <cell r="K2036" t="str">
            <v>3299SAB02</v>
          </cell>
          <cell r="L2036" t="str">
            <v>RD</v>
          </cell>
          <cell r="M2036" t="str">
            <v>S-Group</v>
          </cell>
          <cell r="N2036" t="str">
            <v>Reg</v>
          </cell>
          <cell r="P2036" t="str">
            <v>MTS-RET</v>
          </cell>
          <cell r="Q2036" t="str">
            <v>Live</v>
          </cell>
          <cell r="Y2036" t="str">
            <v>Adhe</v>
          </cell>
          <cell r="AA2036" t="str">
            <v>Simple-Adhesive</v>
          </cell>
          <cell r="AB2036" t="str">
            <v>Regular-Adhe</v>
          </cell>
        </row>
        <row r="2037">
          <cell r="D2037" t="str">
            <v>3300NAA31/IND</v>
          </cell>
          <cell r="E2037">
            <v>3300</v>
          </cell>
          <cell r="F2037">
            <v>31.6</v>
          </cell>
          <cell r="G2037" t="str">
            <v>yes</v>
          </cell>
          <cell r="H2037">
            <v>29.3</v>
          </cell>
          <cell r="I2037" t="str">
            <v>FT</v>
          </cell>
          <cell r="J2037" t="str">
            <v>Audit</v>
          </cell>
          <cell r="K2037" t="str">
            <v>3300NAA02</v>
          </cell>
          <cell r="L2037" t="str">
            <v>RD</v>
          </cell>
          <cell r="M2037" t="str">
            <v>S-Group</v>
          </cell>
          <cell r="N2037" t="str">
            <v>Reg</v>
          </cell>
          <cell r="P2037" t="str">
            <v>MTS-RET</v>
          </cell>
          <cell r="Q2037" t="str">
            <v>Live</v>
          </cell>
          <cell r="Y2037" t="str">
            <v>Adhe</v>
          </cell>
          <cell r="AA2037" t="str">
            <v>Simple-Adhesive</v>
          </cell>
          <cell r="AB2037" t="str">
            <v>Regular-Adhe</v>
          </cell>
        </row>
        <row r="2038">
          <cell r="D2038" t="str">
            <v>3300QAA31/IND</v>
          </cell>
          <cell r="E2038">
            <v>3300</v>
          </cell>
          <cell r="F2038">
            <v>31.6</v>
          </cell>
          <cell r="G2038" t="str">
            <v>yes</v>
          </cell>
          <cell r="H2038">
            <v>29.3</v>
          </cell>
          <cell r="I2038" t="str">
            <v>FT</v>
          </cell>
          <cell r="J2038" t="str">
            <v>Audit</v>
          </cell>
          <cell r="K2038" t="str">
            <v>3300QAA02/BRN</v>
          </cell>
          <cell r="L2038" t="str">
            <v>RD</v>
          </cell>
          <cell r="M2038" t="str">
            <v>S-Group</v>
          </cell>
          <cell r="N2038" t="str">
            <v>Reg</v>
          </cell>
          <cell r="P2038" t="str">
            <v>MTS-RET</v>
          </cell>
          <cell r="Q2038" t="str">
            <v>Live</v>
          </cell>
          <cell r="Y2038" t="str">
            <v>Adhe</v>
          </cell>
          <cell r="AA2038" t="str">
            <v>Simple-Adhesive</v>
          </cell>
          <cell r="AB2038" t="str">
            <v>Regular-Adhe</v>
          </cell>
        </row>
        <row r="2039">
          <cell r="D2039" t="str">
            <v>3301NAA31/IND</v>
          </cell>
          <cell r="E2039">
            <v>3301</v>
          </cell>
          <cell r="F2039">
            <v>33.700000000000003</v>
          </cell>
          <cell r="G2039" t="str">
            <v>Yes</v>
          </cell>
          <cell r="H2039">
            <v>31.400000000000002</v>
          </cell>
          <cell r="I2039" t="str">
            <v>FT</v>
          </cell>
          <cell r="J2039" t="str">
            <v>Audit</v>
          </cell>
          <cell r="K2039" t="str">
            <v>3301NAA02</v>
          </cell>
          <cell r="L2039" t="str">
            <v>RD</v>
          </cell>
          <cell r="M2039" t="str">
            <v>S-Group</v>
          </cell>
          <cell r="N2039" t="str">
            <v>Reg</v>
          </cell>
          <cell r="P2039" t="str">
            <v>MTS-RET</v>
          </cell>
          <cell r="Q2039" t="str">
            <v>Live</v>
          </cell>
          <cell r="Y2039" t="str">
            <v>Gask</v>
          </cell>
          <cell r="AA2039" t="str">
            <v>Simple-Gasket</v>
          </cell>
          <cell r="AB2039" t="str">
            <v>Regular-Gask</v>
          </cell>
        </row>
        <row r="2040">
          <cell r="D2040" t="str">
            <v>3301NBA31/IND</v>
          </cell>
          <cell r="E2040">
            <v>3301</v>
          </cell>
          <cell r="F2040">
            <v>33.700000000000003</v>
          </cell>
          <cell r="G2040" t="str">
            <v>Yes</v>
          </cell>
          <cell r="H2040">
            <v>31.400000000000002</v>
          </cell>
          <cell r="I2040" t="str">
            <v>FT</v>
          </cell>
          <cell r="J2040" t="str">
            <v>Audit</v>
          </cell>
          <cell r="K2040" t="str">
            <v>3301NBA02</v>
          </cell>
          <cell r="L2040" t="str">
            <v>RD</v>
          </cell>
          <cell r="M2040" t="str">
            <v>S-Group</v>
          </cell>
          <cell r="N2040" t="str">
            <v>Reg</v>
          </cell>
          <cell r="P2040" t="str">
            <v>MTS-ECR</v>
          </cell>
          <cell r="Q2040" t="str">
            <v>DRP</v>
          </cell>
          <cell r="Y2040" t="str">
            <v>Gask</v>
          </cell>
          <cell r="AA2040" t="str">
            <v>Simple-Gasket</v>
          </cell>
          <cell r="AB2040" t="str">
            <v>Regular-Gask</v>
          </cell>
        </row>
        <row r="2041">
          <cell r="D2041" t="str">
            <v>3301QAA31/IND</v>
          </cell>
          <cell r="E2041">
            <v>3301</v>
          </cell>
          <cell r="F2041">
            <v>33.700000000000003</v>
          </cell>
          <cell r="G2041" t="str">
            <v>Yes</v>
          </cell>
          <cell r="H2041">
            <v>31.400000000000002</v>
          </cell>
          <cell r="I2041" t="str">
            <v>FT</v>
          </cell>
          <cell r="J2041" t="str">
            <v>Audit</v>
          </cell>
          <cell r="K2041" t="str">
            <v>3301QAA02/BRN</v>
          </cell>
          <cell r="L2041" t="str">
            <v>RD</v>
          </cell>
          <cell r="M2041" t="str">
            <v>S-Group</v>
          </cell>
          <cell r="N2041" t="str">
            <v>Reg</v>
          </cell>
          <cell r="P2041" t="str">
            <v>MTS-RET</v>
          </cell>
          <cell r="Q2041" t="str">
            <v>Live</v>
          </cell>
          <cell r="Y2041" t="str">
            <v>Gask</v>
          </cell>
          <cell r="AA2041" t="str">
            <v>Simple-Gasket</v>
          </cell>
          <cell r="AB2041" t="str">
            <v>Regular-Gask</v>
          </cell>
        </row>
        <row r="2042">
          <cell r="D2042" t="str">
            <v>3301QAA32/IND</v>
          </cell>
          <cell r="E2042">
            <v>3301</v>
          </cell>
          <cell r="F2042">
            <v>33.700000000000003</v>
          </cell>
          <cell r="G2042" t="str">
            <v>Yes</v>
          </cell>
          <cell r="H2042">
            <v>31.400000000000002</v>
          </cell>
          <cell r="I2042" t="str">
            <v>FT</v>
          </cell>
          <cell r="J2042" t="str">
            <v>Audit</v>
          </cell>
          <cell r="K2042" t="str">
            <v>3301QAA02/BLU/M</v>
          </cell>
          <cell r="L2042" t="str">
            <v>RD</v>
          </cell>
          <cell r="M2042" t="str">
            <v>S-Group</v>
          </cell>
          <cell r="N2042" t="str">
            <v>Reg</v>
          </cell>
          <cell r="P2042" t="str">
            <v>MTS-IBD</v>
          </cell>
          <cell r="Q2042" t="str">
            <v>Live</v>
          </cell>
          <cell r="Y2042" t="str">
            <v>Gask</v>
          </cell>
          <cell r="AA2042" t="str">
            <v>Simple-Gasket</v>
          </cell>
          <cell r="AB2042" t="str">
            <v>Regular-Gask</v>
          </cell>
        </row>
        <row r="2043">
          <cell r="D2043" t="str">
            <v>3301QBA31/IND</v>
          </cell>
          <cell r="E2043">
            <v>3301</v>
          </cell>
          <cell r="F2043">
            <v>33.700000000000003</v>
          </cell>
          <cell r="G2043" t="str">
            <v>Yes</v>
          </cell>
          <cell r="H2043">
            <v>31.400000000000002</v>
          </cell>
          <cell r="I2043" t="str">
            <v>FT</v>
          </cell>
          <cell r="J2043" t="str">
            <v>Audit</v>
          </cell>
          <cell r="K2043" t="str">
            <v>3301QBA02/BRN</v>
          </cell>
          <cell r="L2043" t="str">
            <v>RD</v>
          </cell>
          <cell r="M2043" t="str">
            <v>S-Group</v>
          </cell>
          <cell r="N2043" t="str">
            <v>Reg</v>
          </cell>
          <cell r="P2043" t="str">
            <v>MTS-ECR</v>
          </cell>
          <cell r="Q2043" t="str">
            <v>DRP</v>
          </cell>
          <cell r="Y2043" t="str">
            <v>Gask</v>
          </cell>
          <cell r="AA2043" t="str">
            <v>Simple-Gasket</v>
          </cell>
          <cell r="AB2043" t="str">
            <v>Regular-Gask</v>
          </cell>
        </row>
        <row r="2044">
          <cell r="D2044" t="str">
            <v>3301QBA32/IND</v>
          </cell>
          <cell r="E2044">
            <v>3301</v>
          </cell>
          <cell r="F2044">
            <v>33.700000000000003</v>
          </cell>
          <cell r="G2044" t="str">
            <v>Yes</v>
          </cell>
          <cell r="H2044">
            <v>31.400000000000002</v>
          </cell>
          <cell r="I2044" t="str">
            <v>FT</v>
          </cell>
          <cell r="J2044" t="str">
            <v>Audit</v>
          </cell>
          <cell r="K2044" t="str">
            <v>3301QBA02/BLU/M</v>
          </cell>
          <cell r="L2044" t="str">
            <v>RD</v>
          </cell>
          <cell r="M2044" t="str">
            <v>S-Group</v>
          </cell>
          <cell r="N2044" t="str">
            <v>Reg</v>
          </cell>
          <cell r="P2044" t="str">
            <v>MTS-ECR</v>
          </cell>
          <cell r="Q2044" t="str">
            <v>DRP</v>
          </cell>
          <cell r="Y2044" t="str">
            <v>Gask</v>
          </cell>
          <cell r="AA2044" t="str">
            <v>Simple-Gasket</v>
          </cell>
          <cell r="AB2044" t="str">
            <v>Regular-Gask</v>
          </cell>
        </row>
        <row r="2045">
          <cell r="D2045" t="str">
            <v>3303KAA31/IND</v>
          </cell>
          <cell r="E2045">
            <v>3303</v>
          </cell>
          <cell r="F2045">
            <v>55.3</v>
          </cell>
          <cell r="G2045" t="str">
            <v>Yes</v>
          </cell>
          <cell r="H2045">
            <v>53</v>
          </cell>
          <cell r="I2045" t="str">
            <v>FT</v>
          </cell>
          <cell r="J2045" t="str">
            <v>Audit</v>
          </cell>
          <cell r="K2045" t="str">
            <v>3303SAA02</v>
          </cell>
          <cell r="L2045" t="str">
            <v>RD</v>
          </cell>
          <cell r="M2045" t="str">
            <v>C-Group</v>
          </cell>
          <cell r="N2045" t="str">
            <v>Add on</v>
          </cell>
          <cell r="P2045" t="str">
            <v>MTS-RET</v>
          </cell>
          <cell r="Q2045" t="str">
            <v>Live</v>
          </cell>
          <cell r="Y2045" t="str">
            <v>Adhe</v>
          </cell>
          <cell r="AA2045" t="str">
            <v>Dec ring-Sticker</v>
          </cell>
          <cell r="AB2045" t="str">
            <v>MG Adhe + DR sticker</v>
          </cell>
        </row>
        <row r="2046">
          <cell r="D2046" t="str">
            <v>3303KAC31/IND</v>
          </cell>
          <cell r="E2046">
            <v>3303</v>
          </cell>
          <cell r="F2046">
            <v>55.3</v>
          </cell>
          <cell r="G2046" t="str">
            <v>Yes</v>
          </cell>
          <cell r="H2046">
            <v>53</v>
          </cell>
          <cell r="I2046" t="str">
            <v>FT</v>
          </cell>
          <cell r="J2046" t="str">
            <v>Audit</v>
          </cell>
          <cell r="K2046" t="str">
            <v>3303QAC02/BRN</v>
          </cell>
          <cell r="L2046" t="str">
            <v>RD</v>
          </cell>
          <cell r="M2046" t="str">
            <v>C-Group</v>
          </cell>
          <cell r="N2046" t="str">
            <v>Add on</v>
          </cell>
          <cell r="P2046" t="str">
            <v>MTS-RET</v>
          </cell>
          <cell r="Q2046" t="str">
            <v>Live</v>
          </cell>
          <cell r="Y2046" t="str">
            <v>Adhe</v>
          </cell>
          <cell r="AA2046" t="str">
            <v>Dec Ring-Adhesive</v>
          </cell>
          <cell r="AB2046" t="str">
            <v>MG Adhe + DR sticker</v>
          </cell>
        </row>
        <row r="2047">
          <cell r="D2047" t="str">
            <v>3303KAC32/IND</v>
          </cell>
          <cell r="E2047">
            <v>3303</v>
          </cell>
          <cell r="F2047">
            <v>55.3</v>
          </cell>
          <cell r="G2047" t="str">
            <v>Yes</v>
          </cell>
          <cell r="H2047">
            <v>53</v>
          </cell>
          <cell r="I2047" t="str">
            <v>FT</v>
          </cell>
          <cell r="J2047" t="str">
            <v>Audit</v>
          </cell>
          <cell r="K2047" t="str">
            <v>3303QAC02/BLU/M</v>
          </cell>
          <cell r="L2047" t="str">
            <v>RD</v>
          </cell>
          <cell r="M2047" t="str">
            <v>C-Group</v>
          </cell>
          <cell r="N2047" t="str">
            <v>Add on</v>
          </cell>
          <cell r="P2047" t="str">
            <v>MTS-RET</v>
          </cell>
          <cell r="Q2047" t="str">
            <v>Live</v>
          </cell>
          <cell r="Y2047" t="str">
            <v>Adhe</v>
          </cell>
          <cell r="AA2047" t="str">
            <v>Dec Ring-Adhesive</v>
          </cell>
          <cell r="AB2047" t="str">
            <v>MG Adhe + DR sticker</v>
          </cell>
        </row>
        <row r="2048">
          <cell r="D2048" t="str">
            <v>3303KDA31/IND</v>
          </cell>
          <cell r="E2048">
            <v>3303</v>
          </cell>
          <cell r="F2048">
            <v>55.3</v>
          </cell>
          <cell r="G2048" t="str">
            <v>Yes</v>
          </cell>
          <cell r="H2048">
            <v>53</v>
          </cell>
          <cell r="I2048" t="str">
            <v>FT</v>
          </cell>
          <cell r="J2048" t="str">
            <v>Audit</v>
          </cell>
          <cell r="K2048" t="str">
            <v>3303SBA02</v>
          </cell>
          <cell r="L2048" t="str">
            <v>RD</v>
          </cell>
          <cell r="M2048" t="str">
            <v>C-Group</v>
          </cell>
          <cell r="N2048" t="str">
            <v>Add on</v>
          </cell>
          <cell r="P2048" t="str">
            <v>MTS-ECR</v>
          </cell>
          <cell r="Q2048" t="str">
            <v>DRP</v>
          </cell>
          <cell r="Y2048" t="str">
            <v>Adhe</v>
          </cell>
          <cell r="AA2048" t="str">
            <v>Dec Ring-Adhesive</v>
          </cell>
          <cell r="AB2048" t="str">
            <v>MG Adhe + DR sticker</v>
          </cell>
        </row>
        <row r="2049">
          <cell r="D2049" t="str">
            <v>3303KKE32/IND</v>
          </cell>
          <cell r="E2049">
            <v>3303</v>
          </cell>
          <cell r="F2049">
            <v>55.3</v>
          </cell>
          <cell r="G2049" t="str">
            <v>Yes</v>
          </cell>
          <cell r="H2049">
            <v>53</v>
          </cell>
          <cell r="I2049" t="str">
            <v>FT</v>
          </cell>
          <cell r="J2049" t="str">
            <v>Audit</v>
          </cell>
          <cell r="K2049" t="str">
            <v>3303SDE02</v>
          </cell>
          <cell r="L2049" t="str">
            <v>RD</v>
          </cell>
          <cell r="M2049" t="str">
            <v>C-Group</v>
          </cell>
          <cell r="N2049" t="str">
            <v>Add on</v>
          </cell>
          <cell r="P2049" t="str">
            <v>MTS-ECR</v>
          </cell>
          <cell r="Q2049" t="str">
            <v>DRP</v>
          </cell>
          <cell r="Y2049" t="str">
            <v>Adhe</v>
          </cell>
          <cell r="AA2049" t="str">
            <v>Dec Ring-Adhesive</v>
          </cell>
          <cell r="AB2049" t="str">
            <v>MG Adhe + DR sticker</v>
          </cell>
        </row>
        <row r="2050">
          <cell r="D2050" t="str">
            <v>3303KKE33/IND</v>
          </cell>
          <cell r="E2050">
            <v>3303</v>
          </cell>
          <cell r="F2050">
            <v>55.3</v>
          </cell>
          <cell r="G2050" t="str">
            <v>Yes</v>
          </cell>
          <cell r="H2050">
            <v>53</v>
          </cell>
          <cell r="I2050" t="str">
            <v>FT</v>
          </cell>
          <cell r="J2050" t="str">
            <v>Audit</v>
          </cell>
          <cell r="K2050" t="str">
            <v>3303QDE02/BRN</v>
          </cell>
          <cell r="L2050" t="str">
            <v>RD</v>
          </cell>
          <cell r="M2050" t="str">
            <v>C-Group</v>
          </cell>
          <cell r="N2050" t="str">
            <v>Add on</v>
          </cell>
          <cell r="P2050" t="str">
            <v>MTS-ECR</v>
          </cell>
          <cell r="Q2050" t="str">
            <v>DRP</v>
          </cell>
          <cell r="Y2050" t="str">
            <v>Adhe</v>
          </cell>
          <cell r="AA2050" t="str">
            <v>Dec Ring-Adhesive</v>
          </cell>
          <cell r="AB2050" t="str">
            <v>MG Adhe + DR sticker</v>
          </cell>
        </row>
        <row r="2051">
          <cell r="D2051" t="str">
            <v>3303KKE34/IND</v>
          </cell>
          <cell r="E2051">
            <v>3303</v>
          </cell>
          <cell r="F2051">
            <v>55.3</v>
          </cell>
          <cell r="G2051" t="str">
            <v>Yes</v>
          </cell>
          <cell r="H2051">
            <v>53</v>
          </cell>
          <cell r="I2051" t="str">
            <v>FT</v>
          </cell>
          <cell r="J2051" t="str">
            <v>Audit</v>
          </cell>
          <cell r="K2051" t="str">
            <v>3303NDE02</v>
          </cell>
          <cell r="L2051" t="str">
            <v>RD</v>
          </cell>
          <cell r="M2051" t="str">
            <v>C-Group</v>
          </cell>
          <cell r="N2051" t="str">
            <v>Add on</v>
          </cell>
          <cell r="P2051" t="str">
            <v>MTS-ECR</v>
          </cell>
          <cell r="Q2051" t="str">
            <v>DRP</v>
          </cell>
          <cell r="Y2051" t="str">
            <v>Adhe</v>
          </cell>
          <cell r="AA2051" t="str">
            <v>Dec Ring-Adhesive</v>
          </cell>
          <cell r="AB2051" t="str">
            <v>MG Adhe + DR sticker</v>
          </cell>
        </row>
        <row r="2052">
          <cell r="D2052" t="str">
            <v>3303KKF31/IND</v>
          </cell>
          <cell r="E2052">
            <v>3303</v>
          </cell>
          <cell r="F2052">
            <v>55.3</v>
          </cell>
          <cell r="G2052" t="str">
            <v>Yes</v>
          </cell>
          <cell r="H2052">
            <v>53</v>
          </cell>
          <cell r="I2052" t="str">
            <v>FT</v>
          </cell>
          <cell r="J2052" t="str">
            <v>Audit</v>
          </cell>
          <cell r="K2052" t="str">
            <v>3303NDF02</v>
          </cell>
          <cell r="L2052" t="str">
            <v>RD</v>
          </cell>
          <cell r="M2052" t="str">
            <v>C-Group</v>
          </cell>
          <cell r="N2052" t="str">
            <v>Add on</v>
          </cell>
          <cell r="P2052" t="str">
            <v>MTS-ECR</v>
          </cell>
          <cell r="Q2052" t="str">
            <v>DRP</v>
          </cell>
          <cell r="Y2052" t="str">
            <v>Adhe</v>
          </cell>
          <cell r="AA2052" t="str">
            <v>Dec Ring-Adhesive</v>
          </cell>
          <cell r="AB2052" t="str">
            <v>MG Adhe + DR sticker</v>
          </cell>
        </row>
        <row r="2053">
          <cell r="D2053" t="str">
            <v>3303NAC31/IND</v>
          </cell>
          <cell r="E2053">
            <v>3303</v>
          </cell>
          <cell r="F2053">
            <v>55.3</v>
          </cell>
          <cell r="G2053" t="str">
            <v>Yes</v>
          </cell>
          <cell r="H2053">
            <v>53</v>
          </cell>
          <cell r="I2053" t="str">
            <v>FT</v>
          </cell>
          <cell r="J2053" t="str">
            <v>Audit</v>
          </cell>
          <cell r="K2053" t="str">
            <v>3303NAC02</v>
          </cell>
          <cell r="L2053" t="str">
            <v>RD</v>
          </cell>
          <cell r="M2053" t="str">
            <v>C-Group</v>
          </cell>
          <cell r="N2053" t="str">
            <v>Add on</v>
          </cell>
          <cell r="P2053" t="str">
            <v>MTS-RET</v>
          </cell>
          <cell r="Q2053" t="str">
            <v>Live</v>
          </cell>
          <cell r="Y2053" t="str">
            <v>Adhe</v>
          </cell>
          <cell r="AA2053" t="str">
            <v>Dec Ring-Adhesive</v>
          </cell>
          <cell r="AB2053" t="str">
            <v>MG Adhe + DR sticker</v>
          </cell>
        </row>
        <row r="2054">
          <cell r="D2054" t="str">
            <v>3303NCC31/IND</v>
          </cell>
          <cell r="E2054">
            <v>3303</v>
          </cell>
          <cell r="F2054">
            <v>55.3</v>
          </cell>
          <cell r="G2054" t="str">
            <v>Yes</v>
          </cell>
          <cell r="H2054">
            <v>53</v>
          </cell>
          <cell r="I2054" t="str">
            <v>FT</v>
          </cell>
          <cell r="J2054" t="str">
            <v>Audit</v>
          </cell>
          <cell r="K2054" t="str">
            <v>3303NCC02</v>
          </cell>
          <cell r="L2054" t="str">
            <v>RD</v>
          </cell>
          <cell r="M2054" t="str">
            <v>C-Group</v>
          </cell>
          <cell r="N2054" t="str">
            <v>Add on</v>
          </cell>
          <cell r="P2054" t="str">
            <v>MTS-RET</v>
          </cell>
          <cell r="Q2054" t="str">
            <v>Live</v>
          </cell>
          <cell r="Y2054" t="str">
            <v>Adhe</v>
          </cell>
          <cell r="AA2054" t="str">
            <v>Dec Ring-Adhesive</v>
          </cell>
          <cell r="AB2054" t="str">
            <v>MG Adhe + DR sticker</v>
          </cell>
        </row>
        <row r="2055">
          <cell r="D2055" t="str">
            <v>3303SAB31/IND</v>
          </cell>
          <cell r="E2055">
            <v>3303</v>
          </cell>
          <cell r="F2055">
            <v>55.3</v>
          </cell>
          <cell r="G2055" t="str">
            <v>Yes</v>
          </cell>
          <cell r="H2055">
            <v>53</v>
          </cell>
          <cell r="I2055" t="str">
            <v>FT</v>
          </cell>
          <cell r="J2055" t="str">
            <v>Audit</v>
          </cell>
          <cell r="K2055" t="str">
            <v>3303SAB02</v>
          </cell>
          <cell r="L2055" t="str">
            <v>RD</v>
          </cell>
          <cell r="M2055" t="str">
            <v>C-Group</v>
          </cell>
          <cell r="N2055" t="str">
            <v>Add on</v>
          </cell>
          <cell r="P2055" t="str">
            <v>MTS-RET</v>
          </cell>
          <cell r="Q2055" t="str">
            <v>Live</v>
          </cell>
          <cell r="Y2055" t="str">
            <v>Adhe</v>
          </cell>
          <cell r="AA2055" t="str">
            <v>Dec ring-Sticker</v>
          </cell>
          <cell r="AB2055" t="str">
            <v>MG Adhe + DR sticker</v>
          </cell>
        </row>
        <row r="2056">
          <cell r="D2056" t="str">
            <v>3303SDA31/IND</v>
          </cell>
          <cell r="E2056">
            <v>3303</v>
          </cell>
          <cell r="F2056">
            <v>55.3</v>
          </cell>
          <cell r="G2056" t="str">
            <v>Yes</v>
          </cell>
          <cell r="H2056">
            <v>53</v>
          </cell>
          <cell r="I2056" t="str">
            <v>FT</v>
          </cell>
          <cell r="J2056" t="str">
            <v>Audit</v>
          </cell>
          <cell r="K2056" t="str">
            <v>3303SBA02</v>
          </cell>
          <cell r="L2056" t="str">
            <v>RD</v>
          </cell>
          <cell r="M2056" t="str">
            <v>C-Group</v>
          </cell>
          <cell r="N2056" t="str">
            <v>Add on</v>
          </cell>
          <cell r="P2056" t="str">
            <v>MTS-ECR</v>
          </cell>
          <cell r="Q2056" t="str">
            <v>DRP</v>
          </cell>
          <cell r="Y2056" t="str">
            <v>Adhe</v>
          </cell>
          <cell r="AA2056" t="str">
            <v>Dec Ring-Adhesive</v>
          </cell>
          <cell r="AB2056" t="str">
            <v>MG Adhe + DR sticker</v>
          </cell>
        </row>
        <row r="2057">
          <cell r="D2057" t="str">
            <v>3305NAA31/IND</v>
          </cell>
          <cell r="E2057">
            <v>3305</v>
          </cell>
          <cell r="F2057">
            <v>33.700000000000003</v>
          </cell>
          <cell r="G2057" t="str">
            <v>yes</v>
          </cell>
          <cell r="H2057">
            <v>31.400000000000002</v>
          </cell>
          <cell r="I2057" t="str">
            <v>FT</v>
          </cell>
          <cell r="J2057" t="str">
            <v>Audit</v>
          </cell>
          <cell r="K2057" t="str">
            <v>3305NAA02</v>
          </cell>
          <cell r="L2057" t="str">
            <v>RD</v>
          </cell>
          <cell r="M2057" t="str">
            <v>S-Group</v>
          </cell>
          <cell r="N2057" t="str">
            <v>Reg</v>
          </cell>
          <cell r="P2057" t="str">
            <v>MTS-RET</v>
          </cell>
          <cell r="Q2057" t="str">
            <v>Live</v>
          </cell>
          <cell r="Y2057" t="str">
            <v>Gask</v>
          </cell>
          <cell r="AA2057" t="str">
            <v>Simple-Gasket</v>
          </cell>
          <cell r="AB2057" t="str">
            <v>Regular-Gask</v>
          </cell>
        </row>
        <row r="2058">
          <cell r="D2058" t="str">
            <v>3305NAC31/IND</v>
          </cell>
          <cell r="E2058">
            <v>3305</v>
          </cell>
          <cell r="F2058">
            <v>33.700000000000003</v>
          </cell>
          <cell r="G2058" t="str">
            <v>yes</v>
          </cell>
          <cell r="H2058">
            <v>31.400000000000002</v>
          </cell>
          <cell r="I2058" t="str">
            <v>FT</v>
          </cell>
          <cell r="J2058" t="str">
            <v>Audit</v>
          </cell>
          <cell r="K2058" t="str">
            <v>3305NAC02</v>
          </cell>
          <cell r="L2058" t="str">
            <v>RD</v>
          </cell>
          <cell r="M2058" t="str">
            <v>S-Group</v>
          </cell>
          <cell r="N2058" t="str">
            <v>Reg</v>
          </cell>
          <cell r="P2058" t="str">
            <v>MTS-RET</v>
          </cell>
          <cell r="Q2058" t="str">
            <v>Live</v>
          </cell>
          <cell r="Y2058" t="str">
            <v>Gask</v>
          </cell>
          <cell r="AA2058" t="str">
            <v>Simple-Gasket</v>
          </cell>
          <cell r="AB2058" t="str">
            <v>Regular-Gask</v>
          </cell>
        </row>
        <row r="2059">
          <cell r="D2059" t="str">
            <v>3305NEA31/IND</v>
          </cell>
          <cell r="E2059">
            <v>3305</v>
          </cell>
          <cell r="F2059">
            <v>33.700000000000003</v>
          </cell>
          <cell r="G2059" t="str">
            <v>yes</v>
          </cell>
          <cell r="H2059">
            <v>31.400000000000002</v>
          </cell>
          <cell r="I2059" t="str">
            <v>FT</v>
          </cell>
          <cell r="J2059" t="str">
            <v>Audit</v>
          </cell>
          <cell r="K2059" t="str">
            <v>3305NEA02</v>
          </cell>
          <cell r="L2059" t="str">
            <v>RD</v>
          </cell>
          <cell r="M2059" t="str">
            <v>S-Group</v>
          </cell>
          <cell r="N2059" t="str">
            <v>Reg</v>
          </cell>
          <cell r="P2059" t="str">
            <v>MTS-ECOM</v>
          </cell>
          <cell r="Q2059" t="str">
            <v>Live</v>
          </cell>
          <cell r="Y2059" t="str">
            <v>Gask</v>
          </cell>
          <cell r="AA2059" t="str">
            <v>Simple-Gasket</v>
          </cell>
          <cell r="AB2059" t="str">
            <v>Regular-Gask</v>
          </cell>
        </row>
        <row r="2060">
          <cell r="D2060" t="str">
            <v>3305NSB31/IND</v>
          </cell>
          <cell r="E2060">
            <v>3305</v>
          </cell>
          <cell r="F2060">
            <v>33.700000000000003</v>
          </cell>
          <cell r="G2060" t="str">
            <v>yes</v>
          </cell>
          <cell r="H2060">
            <v>31.400000000000002</v>
          </cell>
          <cell r="I2060" t="str">
            <v>FT</v>
          </cell>
          <cell r="J2060" t="str">
            <v>Audit</v>
          </cell>
          <cell r="K2060" t="str">
            <v>3305NSB02</v>
          </cell>
          <cell r="L2060" t="str">
            <v>RD</v>
          </cell>
          <cell r="M2060" t="str">
            <v>S-Group</v>
          </cell>
          <cell r="N2060" t="str">
            <v>Reg</v>
          </cell>
          <cell r="P2060" t="str">
            <v>MTS-RET</v>
          </cell>
          <cell r="Q2060" t="str">
            <v>Live</v>
          </cell>
          <cell r="Y2060" t="str">
            <v>Gask</v>
          </cell>
          <cell r="AA2060" t="str">
            <v>Simple-Gasket</v>
          </cell>
          <cell r="AB2060" t="str">
            <v>Regular-Gask</v>
          </cell>
        </row>
        <row r="2061">
          <cell r="D2061" t="str">
            <v>3305QAA31/IND</v>
          </cell>
          <cell r="E2061">
            <v>3305</v>
          </cell>
          <cell r="F2061">
            <v>33.700000000000003</v>
          </cell>
          <cell r="G2061" t="str">
            <v>yes</v>
          </cell>
          <cell r="H2061">
            <v>31.400000000000002</v>
          </cell>
          <cell r="I2061" t="str">
            <v>FT</v>
          </cell>
          <cell r="J2061" t="str">
            <v>Audit</v>
          </cell>
          <cell r="K2061" t="str">
            <v>3305QAA02/BLU/J</v>
          </cell>
          <cell r="L2061" t="str">
            <v>RD</v>
          </cell>
          <cell r="M2061" t="str">
            <v>S-Group</v>
          </cell>
          <cell r="N2061" t="str">
            <v>Reg</v>
          </cell>
          <cell r="P2061" t="str">
            <v>MTS-RET</v>
          </cell>
          <cell r="Q2061" t="str">
            <v>Live</v>
          </cell>
          <cell r="Y2061" t="str">
            <v>Gask</v>
          </cell>
          <cell r="AA2061" t="str">
            <v>Simple-Gasket</v>
          </cell>
          <cell r="AB2061" t="str">
            <v>Regular-Gask</v>
          </cell>
        </row>
        <row r="2062">
          <cell r="D2062" t="str">
            <v>3305QAA33/IND</v>
          </cell>
          <cell r="E2062">
            <v>3305</v>
          </cell>
          <cell r="F2062">
            <v>33.700000000000003</v>
          </cell>
          <cell r="G2062" t="str">
            <v>yes</v>
          </cell>
          <cell r="H2062">
            <v>31.400000000000002</v>
          </cell>
          <cell r="I2062" t="str">
            <v>FT</v>
          </cell>
          <cell r="J2062" t="str">
            <v>Audit</v>
          </cell>
          <cell r="K2062" t="str">
            <v>3305QAA02/BRN</v>
          </cell>
          <cell r="L2062" t="str">
            <v>RD</v>
          </cell>
          <cell r="M2062" t="str">
            <v>S-Group</v>
          </cell>
          <cell r="N2062" t="str">
            <v>Reg</v>
          </cell>
          <cell r="P2062" t="str">
            <v>MTO-NEW</v>
          </cell>
          <cell r="Q2062" t="str">
            <v>Live</v>
          </cell>
          <cell r="Y2062" t="str">
            <v>Gask</v>
          </cell>
          <cell r="AA2062" t="str">
            <v>Simple-Gasket</v>
          </cell>
          <cell r="AB2062" t="str">
            <v>Regular-Gask</v>
          </cell>
        </row>
        <row r="2063">
          <cell r="D2063" t="str">
            <v>3305QAB31/IND</v>
          </cell>
          <cell r="E2063">
            <v>3305</v>
          </cell>
          <cell r="F2063">
            <v>33.700000000000003</v>
          </cell>
          <cell r="G2063" t="str">
            <v>yes</v>
          </cell>
          <cell r="H2063">
            <v>31.400000000000002</v>
          </cell>
          <cell r="I2063" t="str">
            <v>FT</v>
          </cell>
          <cell r="J2063" t="str">
            <v>Audit</v>
          </cell>
          <cell r="K2063" t="str">
            <v>3305QAB02/BLU/M</v>
          </cell>
          <cell r="L2063" t="str">
            <v>RD</v>
          </cell>
          <cell r="M2063" t="str">
            <v>S-Group</v>
          </cell>
          <cell r="N2063" t="str">
            <v>Reg</v>
          </cell>
          <cell r="P2063" t="str">
            <v>MTS-RET</v>
          </cell>
          <cell r="Q2063" t="str">
            <v>Live</v>
          </cell>
          <cell r="Y2063" t="str">
            <v>Gask</v>
          </cell>
          <cell r="AA2063" t="str">
            <v>Simple-Gasket</v>
          </cell>
          <cell r="AB2063" t="str">
            <v>Regular-Gask</v>
          </cell>
        </row>
        <row r="2064">
          <cell r="D2064" t="str">
            <v>3305QAC31/IND</v>
          </cell>
          <cell r="E2064">
            <v>3305</v>
          </cell>
          <cell r="F2064">
            <v>33.700000000000003</v>
          </cell>
          <cell r="G2064" t="str">
            <v>yes</v>
          </cell>
          <cell r="H2064">
            <v>31.400000000000002</v>
          </cell>
          <cell r="I2064" t="str">
            <v>FT</v>
          </cell>
          <cell r="J2064" t="str">
            <v>Audit</v>
          </cell>
          <cell r="K2064" t="str">
            <v>3305QAC02/BRN</v>
          </cell>
          <cell r="L2064" t="str">
            <v>RD</v>
          </cell>
          <cell r="M2064" t="str">
            <v>S-Group</v>
          </cell>
          <cell r="N2064" t="str">
            <v>Reg</v>
          </cell>
          <cell r="P2064" t="str">
            <v>MTS-RET</v>
          </cell>
          <cell r="Q2064" t="str">
            <v>Live</v>
          </cell>
          <cell r="Y2064" t="str">
            <v>Gask</v>
          </cell>
          <cell r="AA2064" t="str">
            <v>Simple-Gasket</v>
          </cell>
          <cell r="AB2064" t="str">
            <v>Regular-Gask</v>
          </cell>
        </row>
        <row r="2065">
          <cell r="D2065" t="str">
            <v>3305QAD31/IND</v>
          </cell>
          <cell r="E2065">
            <v>3305</v>
          </cell>
          <cell r="F2065">
            <v>33.700000000000003</v>
          </cell>
          <cell r="G2065" t="str">
            <v>yes</v>
          </cell>
          <cell r="H2065">
            <v>31.400000000000002</v>
          </cell>
          <cell r="I2065" t="str">
            <v>FT</v>
          </cell>
          <cell r="J2065" t="str">
            <v>Audit</v>
          </cell>
          <cell r="K2065" t="str">
            <v>3305QAD02/BRN</v>
          </cell>
          <cell r="L2065" t="str">
            <v>RD</v>
          </cell>
          <cell r="M2065" t="str">
            <v>S-Group</v>
          </cell>
          <cell r="N2065" t="str">
            <v>Reg</v>
          </cell>
          <cell r="P2065" t="str">
            <v>MTS-RET</v>
          </cell>
          <cell r="Q2065" t="str">
            <v>Live</v>
          </cell>
          <cell r="Y2065" t="str">
            <v>Gask</v>
          </cell>
          <cell r="AA2065" t="str">
            <v>Simple-Gasket</v>
          </cell>
          <cell r="AB2065" t="str">
            <v>Regular-Gask</v>
          </cell>
        </row>
        <row r="2066">
          <cell r="D2066" t="str">
            <v>3305SAA00/IND</v>
          </cell>
          <cell r="E2066">
            <v>3305</v>
          </cell>
          <cell r="F2066">
            <v>33.700000000000003</v>
          </cell>
          <cell r="G2066" t="str">
            <v>yes</v>
          </cell>
          <cell r="H2066">
            <v>31.400000000000002</v>
          </cell>
          <cell r="I2066" t="str">
            <v>FT</v>
          </cell>
          <cell r="J2066" t="str">
            <v>Audit</v>
          </cell>
          <cell r="K2066" t="str">
            <v>3305SAA02</v>
          </cell>
          <cell r="L2066" t="str">
            <v>RD</v>
          </cell>
          <cell r="M2066" t="str">
            <v>S-Group</v>
          </cell>
          <cell r="N2066" t="str">
            <v>Reg</v>
          </cell>
          <cell r="P2066" t="str">
            <v>MTS-RET</v>
          </cell>
          <cell r="Q2066" t="str">
            <v>Live</v>
          </cell>
          <cell r="Y2066" t="str">
            <v>Gask</v>
          </cell>
          <cell r="AA2066" t="str">
            <v>Simple-Gasket</v>
          </cell>
          <cell r="AB2066" t="str">
            <v>Regular-Gask</v>
          </cell>
        </row>
        <row r="2067">
          <cell r="D2067" t="str">
            <v>3305SAB00/IND</v>
          </cell>
          <cell r="E2067">
            <v>3305</v>
          </cell>
          <cell r="F2067">
            <v>33.700000000000003</v>
          </cell>
          <cell r="G2067" t="str">
            <v>yes</v>
          </cell>
          <cell r="H2067">
            <v>31.400000000000002</v>
          </cell>
          <cell r="I2067" t="str">
            <v>FT</v>
          </cell>
          <cell r="J2067" t="str">
            <v>Audit</v>
          </cell>
          <cell r="K2067" t="str">
            <v>3305SAB02</v>
          </cell>
          <cell r="L2067" t="str">
            <v>RD</v>
          </cell>
          <cell r="M2067" t="str">
            <v>S-Group</v>
          </cell>
          <cell r="N2067" t="str">
            <v>Reg</v>
          </cell>
          <cell r="P2067" t="str">
            <v>MTS-RET</v>
          </cell>
          <cell r="Q2067" t="str">
            <v>Live</v>
          </cell>
          <cell r="Y2067" t="str">
            <v>Gask</v>
          </cell>
          <cell r="AA2067" t="str">
            <v>Simple-Gasket</v>
          </cell>
          <cell r="AB2067" t="str">
            <v>Regular-Gask</v>
          </cell>
        </row>
        <row r="2068">
          <cell r="D2068" t="str">
            <v>3305SAD00/IND</v>
          </cell>
          <cell r="E2068">
            <v>3305</v>
          </cell>
          <cell r="F2068">
            <v>33.700000000000003</v>
          </cell>
          <cell r="G2068" t="str">
            <v>yes</v>
          </cell>
          <cell r="H2068">
            <v>31.400000000000002</v>
          </cell>
          <cell r="I2068" t="str">
            <v>FT</v>
          </cell>
          <cell r="J2068" t="str">
            <v>Audit</v>
          </cell>
          <cell r="K2068" t="str">
            <v>3305SAD02</v>
          </cell>
          <cell r="L2068" t="str">
            <v>RD</v>
          </cell>
          <cell r="M2068" t="str">
            <v>S-Group</v>
          </cell>
          <cell r="N2068" t="str">
            <v>Reg</v>
          </cell>
          <cell r="P2068" t="str">
            <v>MTS-RET</v>
          </cell>
          <cell r="Q2068" t="str">
            <v>Live</v>
          </cell>
          <cell r="Y2068" t="str">
            <v>Gask</v>
          </cell>
          <cell r="AA2068" t="str">
            <v>Simple-Gasket</v>
          </cell>
          <cell r="AB2068" t="str">
            <v>Regular-Gask</v>
          </cell>
        </row>
        <row r="2069">
          <cell r="D2069" t="str">
            <v>3305SCA00/IND</v>
          </cell>
          <cell r="E2069">
            <v>3305</v>
          </cell>
          <cell r="F2069">
            <v>33.700000000000003</v>
          </cell>
          <cell r="G2069" t="str">
            <v>yes</v>
          </cell>
          <cell r="H2069">
            <v>31.400000000000002</v>
          </cell>
          <cell r="I2069" t="str">
            <v>FT</v>
          </cell>
          <cell r="J2069" t="str">
            <v>Audit</v>
          </cell>
          <cell r="K2069" t="str">
            <v>3305SCA02</v>
          </cell>
          <cell r="L2069" t="str">
            <v>RD</v>
          </cell>
          <cell r="M2069" t="str">
            <v>S-Group</v>
          </cell>
          <cell r="N2069" t="str">
            <v>Reg</v>
          </cell>
          <cell r="P2069" t="str">
            <v>MTS-ECOM</v>
          </cell>
          <cell r="Q2069" t="str">
            <v>Live</v>
          </cell>
          <cell r="Y2069" t="str">
            <v>Gask</v>
          </cell>
          <cell r="AA2069" t="str">
            <v>Simple-Gasket</v>
          </cell>
          <cell r="AB2069" t="str">
            <v>Regular-Gask</v>
          </cell>
        </row>
        <row r="2070">
          <cell r="D2070" t="str">
            <v>3305SEA00/IND</v>
          </cell>
          <cell r="E2070">
            <v>3305</v>
          </cell>
          <cell r="F2070">
            <v>33.700000000000003</v>
          </cell>
          <cell r="G2070" t="str">
            <v>yes</v>
          </cell>
          <cell r="H2070">
            <v>31.400000000000002</v>
          </cell>
          <cell r="I2070" t="str">
            <v>FT</v>
          </cell>
          <cell r="J2070" t="str">
            <v>Audit</v>
          </cell>
          <cell r="K2070" t="str">
            <v>3305SEA02</v>
          </cell>
          <cell r="L2070" t="str">
            <v>RD</v>
          </cell>
          <cell r="M2070" t="str">
            <v>S-Group</v>
          </cell>
          <cell r="N2070" t="str">
            <v>Reg</v>
          </cell>
          <cell r="P2070" t="str">
            <v>MTS-ECOM</v>
          </cell>
          <cell r="Q2070" t="str">
            <v>Live</v>
          </cell>
          <cell r="Y2070" t="str">
            <v>Gask</v>
          </cell>
          <cell r="AA2070" t="str">
            <v>Simple-Gasket</v>
          </cell>
          <cell r="AB2070" t="str">
            <v>Regular-Gask</v>
          </cell>
        </row>
        <row r="2071">
          <cell r="D2071" t="str">
            <v>3305WAD00/IND</v>
          </cell>
          <cell r="E2071">
            <v>3305</v>
          </cell>
          <cell r="F2071">
            <v>33.700000000000003</v>
          </cell>
          <cell r="G2071" t="str">
            <v>yes</v>
          </cell>
          <cell r="H2071">
            <v>31.400000000000002</v>
          </cell>
          <cell r="I2071" t="str">
            <v>FT</v>
          </cell>
          <cell r="J2071" t="str">
            <v>Audit</v>
          </cell>
          <cell r="K2071" t="str">
            <v>3305WAD02</v>
          </cell>
          <cell r="L2071" t="str">
            <v>RD</v>
          </cell>
          <cell r="M2071" t="str">
            <v>S-Group</v>
          </cell>
          <cell r="N2071" t="str">
            <v>Reg</v>
          </cell>
          <cell r="P2071" t="str">
            <v>MTS-RET</v>
          </cell>
          <cell r="Q2071" t="str">
            <v>Live</v>
          </cell>
          <cell r="Y2071" t="str">
            <v>Gask</v>
          </cell>
          <cell r="AA2071" t="str">
            <v>Simple-Gasket</v>
          </cell>
          <cell r="AB2071" t="str">
            <v>Regular-Gask</v>
          </cell>
        </row>
        <row r="2072">
          <cell r="D2072" t="str">
            <v>3306SAA31/IND</v>
          </cell>
          <cell r="E2072">
            <v>3306</v>
          </cell>
          <cell r="F2072">
            <v>44.9</v>
          </cell>
          <cell r="G2072" t="str">
            <v>yes</v>
          </cell>
          <cell r="H2072">
            <v>42.6</v>
          </cell>
          <cell r="I2072" t="str">
            <v>FT</v>
          </cell>
          <cell r="J2072" t="str">
            <v>Audit</v>
          </cell>
          <cell r="K2072" t="str">
            <v>3306SAA02</v>
          </cell>
          <cell r="L2072" t="str">
            <v>RD</v>
          </cell>
          <cell r="M2072" t="str">
            <v>C-Group</v>
          </cell>
          <cell r="N2072" t="str">
            <v>Add on</v>
          </cell>
          <cell r="P2072" t="str">
            <v>MTO-NEW</v>
          </cell>
          <cell r="Q2072" t="str">
            <v>Live</v>
          </cell>
          <cell r="Y2072" t="str">
            <v>Adhe</v>
          </cell>
          <cell r="AA2072" t="str">
            <v>Dec Ring-Adhesive</v>
          </cell>
          <cell r="AB2072" t="str">
            <v>MG Adhe + DR Adhe</v>
          </cell>
        </row>
        <row r="2073">
          <cell r="D2073" t="str">
            <v>3308KDA31/IND</v>
          </cell>
          <cell r="E2073">
            <v>3308</v>
          </cell>
          <cell r="F2073">
            <v>46.7</v>
          </cell>
          <cell r="G2073" t="str">
            <v>No</v>
          </cell>
          <cell r="H2073">
            <v>46.7</v>
          </cell>
          <cell r="I2073" t="str">
            <v>FT</v>
          </cell>
          <cell r="J2073" t="str">
            <v>Audit</v>
          </cell>
          <cell r="K2073" t="str">
            <v>3308NDA02</v>
          </cell>
          <cell r="L2073" t="str">
            <v>RD</v>
          </cell>
          <cell r="M2073" t="str">
            <v>C-Group</v>
          </cell>
          <cell r="N2073" t="str">
            <v>Add on</v>
          </cell>
          <cell r="P2073" t="str">
            <v>MTS-RET</v>
          </cell>
          <cell r="Q2073" t="str">
            <v>Live</v>
          </cell>
          <cell r="Y2073" t="str">
            <v>Adhe</v>
          </cell>
          <cell r="AA2073" t="str">
            <v>Dec Ring-Adhesive</v>
          </cell>
          <cell r="AB2073" t="str">
            <v>MG Adhe + DR Adhe</v>
          </cell>
        </row>
        <row r="2074">
          <cell r="D2074" t="str">
            <v>3308KDA32/IND</v>
          </cell>
          <cell r="E2074">
            <v>3308</v>
          </cell>
          <cell r="F2074">
            <v>46.7</v>
          </cell>
          <cell r="G2074" t="str">
            <v>No</v>
          </cell>
          <cell r="H2074">
            <v>46.7</v>
          </cell>
          <cell r="I2074" t="str">
            <v>FT</v>
          </cell>
          <cell r="J2074" t="str">
            <v>Audit</v>
          </cell>
          <cell r="K2074" t="str">
            <v>3308SDA02</v>
          </cell>
          <cell r="L2074" t="str">
            <v>RD</v>
          </cell>
          <cell r="M2074" t="str">
            <v>C-Group</v>
          </cell>
          <cell r="N2074" t="str">
            <v>Add on</v>
          </cell>
          <cell r="P2074" t="str">
            <v>MTS-RET</v>
          </cell>
          <cell r="Q2074" t="str">
            <v>Live</v>
          </cell>
          <cell r="Y2074" t="str">
            <v>Adhe</v>
          </cell>
          <cell r="AA2074" t="str">
            <v>Dec Ring-Adhesive</v>
          </cell>
          <cell r="AB2074" t="str">
            <v>MG Adhe + DR Adhe</v>
          </cell>
        </row>
        <row r="2075">
          <cell r="D2075" t="str">
            <v>3308KDA33/IND</v>
          </cell>
          <cell r="E2075">
            <v>3308</v>
          </cell>
          <cell r="F2075">
            <v>46.7</v>
          </cell>
          <cell r="G2075" t="str">
            <v>No</v>
          </cell>
          <cell r="H2075">
            <v>46.7</v>
          </cell>
          <cell r="I2075" t="str">
            <v>FT</v>
          </cell>
          <cell r="J2075" t="str">
            <v>Audit</v>
          </cell>
          <cell r="K2075" t="str">
            <v>3308SDA02</v>
          </cell>
          <cell r="L2075" t="str">
            <v>RD</v>
          </cell>
          <cell r="M2075" t="str">
            <v>C-Group</v>
          </cell>
          <cell r="N2075" t="str">
            <v>Add on</v>
          </cell>
          <cell r="P2075" t="str">
            <v>MTS-RET</v>
          </cell>
          <cell r="Q2075" t="str">
            <v>Live</v>
          </cell>
          <cell r="Y2075" t="str">
            <v>Adhe</v>
          </cell>
          <cell r="AA2075" t="str">
            <v>Dec Ring-Adhesive</v>
          </cell>
          <cell r="AB2075" t="str">
            <v>MG Adhe + DR Adhe</v>
          </cell>
        </row>
        <row r="2076">
          <cell r="D2076" t="str">
            <v>3308KDA34/IND</v>
          </cell>
          <cell r="E2076">
            <v>3308</v>
          </cell>
          <cell r="F2076">
            <v>46.7</v>
          </cell>
          <cell r="G2076" t="str">
            <v>No</v>
          </cell>
          <cell r="H2076">
            <v>46.7</v>
          </cell>
          <cell r="I2076" t="str">
            <v>FT</v>
          </cell>
          <cell r="J2076" t="str">
            <v>Audit</v>
          </cell>
          <cell r="K2076" t="str">
            <v>3308NDA02</v>
          </cell>
          <cell r="L2076" t="str">
            <v>RD</v>
          </cell>
          <cell r="M2076" t="str">
            <v>C-Group</v>
          </cell>
          <cell r="N2076" t="str">
            <v>Add on</v>
          </cell>
          <cell r="P2076" t="str">
            <v>MTO-DRP</v>
          </cell>
          <cell r="Q2076" t="str">
            <v>DRP</v>
          </cell>
          <cell r="Y2076" t="str">
            <v>Adhe</v>
          </cell>
          <cell r="AA2076" t="str">
            <v>Dec Ring-Adhesive</v>
          </cell>
          <cell r="AB2076" t="str">
            <v>MG Adhe + DR Adhe</v>
          </cell>
        </row>
        <row r="2077">
          <cell r="D2077" t="str">
            <v>3308KKA31/IND</v>
          </cell>
          <cell r="E2077">
            <v>3308</v>
          </cell>
          <cell r="F2077">
            <v>46.7</v>
          </cell>
          <cell r="G2077" t="str">
            <v>No</v>
          </cell>
          <cell r="H2077">
            <v>46.7</v>
          </cell>
          <cell r="I2077" t="str">
            <v>FT</v>
          </cell>
          <cell r="J2077" t="str">
            <v>Audit</v>
          </cell>
          <cell r="K2077" t="str">
            <v>3308SDA02</v>
          </cell>
          <cell r="L2077" t="str">
            <v>RD</v>
          </cell>
          <cell r="M2077" t="str">
            <v>C-Group</v>
          </cell>
          <cell r="N2077" t="str">
            <v>Add on</v>
          </cell>
          <cell r="P2077" t="str">
            <v>MTS-RET</v>
          </cell>
          <cell r="Q2077" t="str">
            <v>Live</v>
          </cell>
          <cell r="Y2077" t="str">
            <v>Adhe</v>
          </cell>
          <cell r="AA2077" t="str">
            <v>Dec Ring-Adhesive</v>
          </cell>
          <cell r="AB2077" t="str">
            <v>MG Adhe + DR Adhe</v>
          </cell>
        </row>
        <row r="2078">
          <cell r="D2078" t="str">
            <v>3308SDA31/IND</v>
          </cell>
          <cell r="E2078">
            <v>3308</v>
          </cell>
          <cell r="F2078">
            <v>46.7</v>
          </cell>
          <cell r="G2078" t="str">
            <v>No</v>
          </cell>
          <cell r="H2078">
            <v>46.7</v>
          </cell>
          <cell r="I2078" t="str">
            <v>FT</v>
          </cell>
          <cell r="J2078" t="str">
            <v>Audit</v>
          </cell>
          <cell r="K2078" t="str">
            <v>3308SDA02</v>
          </cell>
          <cell r="L2078" t="str">
            <v>RD</v>
          </cell>
          <cell r="M2078" t="str">
            <v>C-Group</v>
          </cell>
          <cell r="N2078" t="str">
            <v>Add on</v>
          </cell>
          <cell r="P2078" t="str">
            <v>MTS-RET</v>
          </cell>
          <cell r="Q2078" t="str">
            <v>Live</v>
          </cell>
          <cell r="Y2078" t="str">
            <v>Adhe</v>
          </cell>
          <cell r="AA2078" t="str">
            <v>Dec Ring-Adhesive</v>
          </cell>
          <cell r="AB2078" t="str">
            <v>MG Adhe + DR Adhe</v>
          </cell>
        </row>
        <row r="2079">
          <cell r="D2079" t="str">
            <v>3309NAA31/IND</v>
          </cell>
          <cell r="E2079">
            <v>3309</v>
          </cell>
          <cell r="F2079">
            <v>42.4</v>
          </cell>
          <cell r="G2079" t="str">
            <v>yes</v>
          </cell>
          <cell r="H2079">
            <v>40.1</v>
          </cell>
          <cell r="I2079" t="str">
            <v>FT</v>
          </cell>
          <cell r="J2079" t="str">
            <v>Audit</v>
          </cell>
          <cell r="K2079" t="str">
            <v>3309NAA02</v>
          </cell>
          <cell r="L2079" t="str">
            <v>RD</v>
          </cell>
          <cell r="M2079" t="str">
            <v>C-Group</v>
          </cell>
          <cell r="N2079" t="str">
            <v>Add on</v>
          </cell>
          <cell r="P2079" t="str">
            <v>MTS-RET</v>
          </cell>
          <cell r="Q2079" t="str">
            <v>Live</v>
          </cell>
          <cell r="Y2079" t="str">
            <v>Adhe</v>
          </cell>
          <cell r="AA2079" t="str">
            <v>Push botton Assy</v>
          </cell>
          <cell r="AB2079" t="str">
            <v>MG Adhe + PB assembly</v>
          </cell>
        </row>
        <row r="2080">
          <cell r="D2080" t="str">
            <v>3309NAA32/IND</v>
          </cell>
          <cell r="E2080">
            <v>3309</v>
          </cell>
          <cell r="F2080">
            <v>42.4</v>
          </cell>
          <cell r="G2080" t="str">
            <v>yes</v>
          </cell>
          <cell r="H2080">
            <v>40.1</v>
          </cell>
          <cell r="I2080" t="str">
            <v>FT</v>
          </cell>
          <cell r="J2080" t="str">
            <v>Audit</v>
          </cell>
          <cell r="K2080" t="str">
            <v>3309NAA02</v>
          </cell>
          <cell r="L2080" t="str">
            <v>RD</v>
          </cell>
          <cell r="M2080" t="str">
            <v>C-Group</v>
          </cell>
          <cell r="N2080" t="str">
            <v>Add on</v>
          </cell>
          <cell r="P2080" t="str">
            <v>MTS-RET</v>
          </cell>
          <cell r="Q2080" t="str">
            <v>Live</v>
          </cell>
          <cell r="Y2080" t="str">
            <v>Adhe</v>
          </cell>
          <cell r="AA2080" t="str">
            <v>Push botton Assy</v>
          </cell>
          <cell r="AB2080" t="str">
            <v>MG Adhe + PB assembly</v>
          </cell>
        </row>
        <row r="2081">
          <cell r="D2081" t="str">
            <v>3309QAA31/IND</v>
          </cell>
          <cell r="E2081">
            <v>3309</v>
          </cell>
          <cell r="F2081">
            <v>42.4</v>
          </cell>
          <cell r="G2081" t="str">
            <v>yes</v>
          </cell>
          <cell r="H2081">
            <v>40.1</v>
          </cell>
          <cell r="I2081" t="str">
            <v>FT</v>
          </cell>
          <cell r="J2081" t="str">
            <v>Audit</v>
          </cell>
          <cell r="K2081" t="str">
            <v>3309QAA02/BLU/M</v>
          </cell>
          <cell r="L2081" t="str">
            <v>RD</v>
          </cell>
          <cell r="M2081" t="str">
            <v>C-Group</v>
          </cell>
          <cell r="N2081" t="str">
            <v>Add on</v>
          </cell>
          <cell r="P2081" t="str">
            <v>MTS-RET</v>
          </cell>
          <cell r="Q2081" t="str">
            <v>Live</v>
          </cell>
          <cell r="Y2081" t="str">
            <v>Adhe</v>
          </cell>
          <cell r="AA2081" t="str">
            <v>Push botton Assy</v>
          </cell>
          <cell r="AB2081" t="str">
            <v>MG Adhe + PB assembly</v>
          </cell>
        </row>
        <row r="2082">
          <cell r="D2082" t="str">
            <v>3309QAA32/IND</v>
          </cell>
          <cell r="E2082">
            <v>3309</v>
          </cell>
          <cell r="F2082">
            <v>42.4</v>
          </cell>
          <cell r="G2082" t="str">
            <v>yes</v>
          </cell>
          <cell r="H2082">
            <v>40.1</v>
          </cell>
          <cell r="I2082" t="str">
            <v>FT</v>
          </cell>
          <cell r="J2082" t="str">
            <v>Audit</v>
          </cell>
          <cell r="K2082" t="str">
            <v>3309QAA02/BRN</v>
          </cell>
          <cell r="L2082" t="str">
            <v>RD</v>
          </cell>
          <cell r="M2082" t="str">
            <v>C-Group</v>
          </cell>
          <cell r="N2082" t="str">
            <v>Add on</v>
          </cell>
          <cell r="P2082" t="str">
            <v>MTS-RET</v>
          </cell>
          <cell r="Q2082" t="str">
            <v>Live</v>
          </cell>
          <cell r="Y2082" t="str">
            <v>Adhe</v>
          </cell>
          <cell r="AA2082" t="str">
            <v>Push botton Assy</v>
          </cell>
          <cell r="AB2082" t="str">
            <v>MG Adhe + PB assembly</v>
          </cell>
        </row>
        <row r="2083">
          <cell r="D2083" t="str">
            <v>3309QAA33/IND</v>
          </cell>
          <cell r="E2083">
            <v>3309</v>
          </cell>
          <cell r="F2083">
            <v>42.4</v>
          </cell>
          <cell r="G2083" t="str">
            <v>yes</v>
          </cell>
          <cell r="H2083">
            <v>40.1</v>
          </cell>
          <cell r="I2083" t="str">
            <v>FT</v>
          </cell>
          <cell r="J2083" t="str">
            <v>Audit</v>
          </cell>
          <cell r="K2083" t="str">
            <v>3309QAA02/BRZ</v>
          </cell>
          <cell r="L2083" t="str">
            <v>RD</v>
          </cell>
          <cell r="M2083" t="str">
            <v>C-Group</v>
          </cell>
          <cell r="N2083" t="str">
            <v>Add on</v>
          </cell>
          <cell r="P2083" t="str">
            <v>MTS-RET</v>
          </cell>
          <cell r="Q2083" t="str">
            <v>Live</v>
          </cell>
          <cell r="Y2083" t="str">
            <v>Adhe</v>
          </cell>
          <cell r="AA2083" t="str">
            <v>Push botton Assy</v>
          </cell>
          <cell r="AB2083" t="str">
            <v>MG Adhe + PB assembly</v>
          </cell>
        </row>
        <row r="2084">
          <cell r="D2084" t="str">
            <v>3313SCA31/IND</v>
          </cell>
          <cell r="E2084">
            <v>3313</v>
          </cell>
          <cell r="F2084">
            <v>31.6</v>
          </cell>
          <cell r="G2084" t="str">
            <v>Yes</v>
          </cell>
          <cell r="H2084">
            <v>29.3</v>
          </cell>
          <cell r="I2084" t="str">
            <v>FT</v>
          </cell>
          <cell r="J2084" t="str">
            <v>Audit</v>
          </cell>
          <cell r="K2084" t="str">
            <v>3313SCA02</v>
          </cell>
          <cell r="L2084" t="str">
            <v>RD</v>
          </cell>
          <cell r="M2084" t="str">
            <v>S-Group</v>
          </cell>
          <cell r="N2084" t="str">
            <v>Reg</v>
          </cell>
          <cell r="O2084" t="str">
            <v>6.NP</v>
          </cell>
          <cell r="P2084" t="str">
            <v>MTS-RET</v>
          </cell>
          <cell r="Q2084" t="str">
            <v>Live</v>
          </cell>
          <cell r="Y2084" t="str">
            <v>Adhe</v>
          </cell>
          <cell r="AA2084" t="str">
            <v>Simple-Adhesive</v>
          </cell>
          <cell r="AB2084" t="str">
            <v>Regular-Adhe</v>
          </cell>
        </row>
        <row r="2085">
          <cell r="D2085" t="str">
            <v>3313SCA32/IND</v>
          </cell>
          <cell r="E2085">
            <v>3313</v>
          </cell>
          <cell r="F2085">
            <v>31.6</v>
          </cell>
          <cell r="G2085" t="str">
            <v>Yes</v>
          </cell>
          <cell r="H2085">
            <v>29.3</v>
          </cell>
          <cell r="I2085" t="str">
            <v>FT</v>
          </cell>
          <cell r="J2085" t="str">
            <v>Audit</v>
          </cell>
          <cell r="K2085" t="str">
            <v>3313SCA02</v>
          </cell>
          <cell r="L2085" t="str">
            <v>RD</v>
          </cell>
          <cell r="M2085" t="str">
            <v>S-Group</v>
          </cell>
          <cell r="N2085" t="str">
            <v>Reg</v>
          </cell>
          <cell r="O2085" t="str">
            <v>6.NP</v>
          </cell>
          <cell r="P2085" t="str">
            <v>MTS-RET</v>
          </cell>
          <cell r="Q2085" t="str">
            <v>Live</v>
          </cell>
          <cell r="Y2085" t="str">
            <v>Adhe</v>
          </cell>
          <cell r="AA2085" t="str">
            <v>Simple-Adhesive</v>
          </cell>
          <cell r="AB2085" t="str">
            <v>Regular-Adhe</v>
          </cell>
        </row>
        <row r="2086">
          <cell r="D2086" t="str">
            <v>340YAE00/IND</v>
          </cell>
          <cell r="E2086">
            <v>340</v>
          </cell>
          <cell r="F2086">
            <v>32.6</v>
          </cell>
          <cell r="G2086" t="str">
            <v>No</v>
          </cell>
          <cell r="H2086">
            <v>32.6</v>
          </cell>
          <cell r="I2086" t="str">
            <v>TI</v>
          </cell>
          <cell r="J2086" t="str">
            <v>Audit</v>
          </cell>
          <cell r="K2086" t="str">
            <v>340YAE02</v>
          </cell>
          <cell r="L2086" t="str">
            <v>SH</v>
          </cell>
          <cell r="M2086" t="str">
            <v>S-Group</v>
          </cell>
          <cell r="N2086" t="str">
            <v>Reg</v>
          </cell>
          <cell r="P2086" t="str">
            <v>PMR26</v>
          </cell>
          <cell r="Q2086" t="str">
            <v>DRP</v>
          </cell>
          <cell r="S2086">
            <v>0</v>
          </cell>
          <cell r="V2086">
            <v>0</v>
          </cell>
          <cell r="X2086">
            <v>0</v>
          </cell>
          <cell r="Y2086" t="str">
            <v>Gask</v>
          </cell>
          <cell r="Z2086" t="str">
            <v>G4</v>
          </cell>
          <cell r="AA2086" t="str">
            <v>Simple-Gasket</v>
          </cell>
          <cell r="AB2086" t="str">
            <v>Regular-Gask</v>
          </cell>
        </row>
        <row r="2087">
          <cell r="D2087" t="str">
            <v>340YAF00/IND</v>
          </cell>
          <cell r="E2087">
            <v>340</v>
          </cell>
          <cell r="F2087">
            <v>32.6</v>
          </cell>
          <cell r="G2087" t="str">
            <v>No</v>
          </cell>
          <cell r="H2087">
            <v>32.6</v>
          </cell>
          <cell r="I2087" t="str">
            <v>TI</v>
          </cell>
          <cell r="J2087" t="str">
            <v>Audit</v>
          </cell>
          <cell r="K2087" t="str">
            <v>340YAF02</v>
          </cell>
          <cell r="L2087" t="str">
            <v>SH</v>
          </cell>
          <cell r="M2087" t="str">
            <v>S-Group</v>
          </cell>
          <cell r="N2087" t="str">
            <v>Reg</v>
          </cell>
          <cell r="P2087" t="str">
            <v>PMR31</v>
          </cell>
          <cell r="Q2087" t="str">
            <v>DRP</v>
          </cell>
          <cell r="S2087">
            <v>0</v>
          </cell>
          <cell r="V2087">
            <v>0</v>
          </cell>
          <cell r="X2087">
            <v>0</v>
          </cell>
          <cell r="Y2087" t="str">
            <v>Adhe</v>
          </cell>
          <cell r="Z2087" t="str">
            <v>G4</v>
          </cell>
          <cell r="AA2087" t="str">
            <v>Simple-Adhesive</v>
          </cell>
          <cell r="AB2087" t="str">
            <v>Regular-Adhe</v>
          </cell>
        </row>
        <row r="2088">
          <cell r="D2088" t="str">
            <v>340YAG00/IND</v>
          </cell>
          <cell r="E2088">
            <v>340</v>
          </cell>
          <cell r="F2088">
            <v>32.6</v>
          </cell>
          <cell r="G2088" t="str">
            <v>No</v>
          </cell>
          <cell r="H2088">
            <v>32.6</v>
          </cell>
          <cell r="I2088" t="str">
            <v>TI</v>
          </cell>
          <cell r="J2088" t="str">
            <v>Audit</v>
          </cell>
          <cell r="K2088" t="str">
            <v>340YAG02</v>
          </cell>
          <cell r="L2088" t="str">
            <v>SH</v>
          </cell>
          <cell r="M2088" t="str">
            <v>S-Group</v>
          </cell>
          <cell r="N2088" t="str">
            <v>Reg</v>
          </cell>
          <cell r="P2088" t="str">
            <v>DRP15/12/20</v>
          </cell>
          <cell r="Q2088" t="str">
            <v>DRP</v>
          </cell>
          <cell r="S2088">
            <v>0</v>
          </cell>
          <cell r="V2088">
            <v>0</v>
          </cell>
          <cell r="X2088">
            <v>0</v>
          </cell>
          <cell r="Y2088" t="str">
            <v>Adhe</v>
          </cell>
          <cell r="Z2088" t="str">
            <v>G4</v>
          </cell>
          <cell r="AA2088" t="str">
            <v>Simple-Adhesive</v>
          </cell>
          <cell r="AB2088" t="str">
            <v>Regular-Adhe</v>
          </cell>
        </row>
        <row r="2089">
          <cell r="D2089" t="str">
            <v>340YAG30/IND</v>
          </cell>
          <cell r="E2089">
            <v>340</v>
          </cell>
          <cell r="F2089">
            <v>32.6</v>
          </cell>
          <cell r="G2089" t="str">
            <v>No</v>
          </cell>
          <cell r="H2089">
            <v>32.6</v>
          </cell>
          <cell r="I2089" t="str">
            <v>TI</v>
          </cell>
          <cell r="J2089" t="str">
            <v>Audit</v>
          </cell>
          <cell r="K2089" t="str">
            <v>340YAG02</v>
          </cell>
          <cell r="L2089" t="str">
            <v>SH</v>
          </cell>
          <cell r="M2089" t="str">
            <v>S-Group</v>
          </cell>
          <cell r="N2089" t="str">
            <v>Reg</v>
          </cell>
          <cell r="P2089" t="str">
            <v>NM</v>
          </cell>
          <cell r="Q2089" t="str">
            <v>DRP</v>
          </cell>
          <cell r="S2089">
            <v>0</v>
          </cell>
          <cell r="V2089">
            <v>0</v>
          </cell>
          <cell r="X2089">
            <v>0</v>
          </cell>
          <cell r="Y2089" t="str">
            <v>Adhe</v>
          </cell>
          <cell r="Z2089" t="str">
            <v>G4</v>
          </cell>
          <cell r="AA2089" t="str">
            <v>Simple-Adhesive</v>
          </cell>
          <cell r="AB2089" t="str">
            <v>Regular-Adhe</v>
          </cell>
        </row>
        <row r="2090">
          <cell r="D2090" t="str">
            <v>38034NJB31/IND</v>
          </cell>
          <cell r="E2090">
            <v>38034</v>
          </cell>
          <cell r="F2090">
            <v>78.2</v>
          </cell>
          <cell r="G2090" t="str">
            <v>yes</v>
          </cell>
          <cell r="H2090">
            <v>75.900000000000006</v>
          </cell>
          <cell r="I2090" t="str">
            <v>FT</v>
          </cell>
          <cell r="J2090" t="str">
            <v>Highend</v>
          </cell>
          <cell r="K2090" t="str">
            <v>38034NJB02/01</v>
          </cell>
          <cell r="L2090" t="str">
            <v>RD</v>
          </cell>
          <cell r="M2090" t="str">
            <v>C-Group</v>
          </cell>
          <cell r="N2090" t="str">
            <v>Add on</v>
          </cell>
          <cell r="P2090" t="str">
            <v>NM (PED)</v>
          </cell>
          <cell r="Q2090" t="str">
            <v>DRP</v>
          </cell>
          <cell r="Y2090" t="str">
            <v>Gask</v>
          </cell>
          <cell r="AA2090" t="str">
            <v>Dec Ring + PB Assy</v>
          </cell>
          <cell r="AB2090" t="str">
            <v>MG Gask + DR Adhe - Orientation + PB Assy (4)</v>
          </cell>
        </row>
        <row r="2091">
          <cell r="D2091" t="str">
            <v>38035SBB30/IND</v>
          </cell>
          <cell r="E2091">
            <v>38035</v>
          </cell>
          <cell r="F2091">
            <v>82.6</v>
          </cell>
          <cell r="G2091" t="str">
            <v>yes</v>
          </cell>
          <cell r="H2091">
            <v>80.3</v>
          </cell>
          <cell r="I2091" t="str">
            <v>FT</v>
          </cell>
          <cell r="J2091" t="str">
            <v>Highend</v>
          </cell>
          <cell r="K2091" t="str">
            <v>38035SBB02</v>
          </cell>
          <cell r="L2091" t="str">
            <v>RD</v>
          </cell>
          <cell r="M2091" t="str">
            <v>C-Group</v>
          </cell>
          <cell r="N2091" t="str">
            <v>Add on</v>
          </cell>
          <cell r="P2091" t="str">
            <v>NM (PED)</v>
          </cell>
          <cell r="Q2091" t="str">
            <v>DRP</v>
          </cell>
          <cell r="Y2091" t="str">
            <v>Gask</v>
          </cell>
          <cell r="AA2091" t="str">
            <v>Dec Ring + PB Assy</v>
          </cell>
          <cell r="AB2091" t="str">
            <v>MG Gask + DR Adhe - Orientation + PB Assy (4)</v>
          </cell>
        </row>
        <row r="2092">
          <cell r="D2092" t="str">
            <v>38051SAB00/IND</v>
          </cell>
          <cell r="E2092">
            <v>38051</v>
          </cell>
          <cell r="F2092">
            <v>33.700000000000003</v>
          </cell>
          <cell r="G2092" t="str">
            <v>Yes</v>
          </cell>
          <cell r="H2092">
            <v>31.400000000000002</v>
          </cell>
          <cell r="I2092" t="str">
            <v>FT</v>
          </cell>
          <cell r="J2092" t="str">
            <v>Audit</v>
          </cell>
          <cell r="K2092" t="str">
            <v>38051SAB02</v>
          </cell>
          <cell r="L2092" t="str">
            <v>RD</v>
          </cell>
          <cell r="M2092" t="str">
            <v>S-Group</v>
          </cell>
          <cell r="N2092" t="str">
            <v>Reg</v>
          </cell>
          <cell r="P2092" t="str">
            <v>NM (INDWH2INH)</v>
          </cell>
          <cell r="Q2092" t="str">
            <v>DRP</v>
          </cell>
          <cell r="S2092">
            <v>0</v>
          </cell>
          <cell r="V2092">
            <v>0</v>
          </cell>
          <cell r="X2092">
            <v>0</v>
          </cell>
          <cell r="Y2092" t="str">
            <v>Gask</v>
          </cell>
          <cell r="Z2092" t="str">
            <v>G5</v>
          </cell>
          <cell r="AA2092" t="str">
            <v>Simple-Gasket</v>
          </cell>
          <cell r="AB2092" t="str">
            <v>Regular-Gask</v>
          </cell>
        </row>
        <row r="2093">
          <cell r="D2093" t="str">
            <v>38052SAB00/IND</v>
          </cell>
          <cell r="E2093">
            <v>38052</v>
          </cell>
          <cell r="F2093">
            <v>33.700000000000003</v>
          </cell>
          <cell r="G2093" t="str">
            <v>Yes</v>
          </cell>
          <cell r="H2093">
            <v>31.400000000000002</v>
          </cell>
          <cell r="I2093" t="str">
            <v>FT</v>
          </cell>
          <cell r="J2093" t="str">
            <v>Audit</v>
          </cell>
          <cell r="K2093" t="str">
            <v>38052SAB02</v>
          </cell>
          <cell r="L2093" t="str">
            <v>RD</v>
          </cell>
          <cell r="M2093" t="str">
            <v>S-Group</v>
          </cell>
          <cell r="N2093" t="str">
            <v>Reg</v>
          </cell>
          <cell r="P2093" t="str">
            <v>NM (INDWH2INH)</v>
          </cell>
          <cell r="Q2093" t="str">
            <v>DRP</v>
          </cell>
          <cell r="S2093">
            <v>0</v>
          </cell>
          <cell r="V2093">
            <v>0</v>
          </cell>
          <cell r="X2093">
            <v>0</v>
          </cell>
          <cell r="Y2093" t="str">
            <v>Gask</v>
          </cell>
          <cell r="Z2093" t="str">
            <v>G7</v>
          </cell>
          <cell r="AA2093" t="str">
            <v>Simple-Gasket</v>
          </cell>
          <cell r="AB2093" t="str">
            <v>Regular-Gask</v>
          </cell>
        </row>
        <row r="2094">
          <cell r="D2094" t="str">
            <v>531YAE00/IND</v>
          </cell>
          <cell r="E2094">
            <v>531</v>
          </cell>
          <cell r="F2094">
            <v>33.700000000000003</v>
          </cell>
          <cell r="G2094" t="e">
            <v>#N/A</v>
          </cell>
          <cell r="I2094" t="str">
            <v>TI</v>
          </cell>
          <cell r="J2094" t="str">
            <v>Audit</v>
          </cell>
          <cell r="K2094" t="str">
            <v>531YAE02</v>
          </cell>
          <cell r="L2094" t="str">
            <v>SH</v>
          </cell>
          <cell r="M2094" t="str">
            <v>S-Group</v>
          </cell>
          <cell r="N2094" t="str">
            <v>Reg</v>
          </cell>
          <cell r="P2094" t="str">
            <v>PMR20</v>
          </cell>
          <cell r="Q2094" t="str">
            <v>DRP</v>
          </cell>
          <cell r="S2094">
            <v>0</v>
          </cell>
          <cell r="V2094">
            <v>0</v>
          </cell>
          <cell r="X2094">
            <v>0</v>
          </cell>
          <cell r="Y2094" t="str">
            <v>Gask</v>
          </cell>
          <cell r="Z2094" t="str">
            <v>G6</v>
          </cell>
          <cell r="AA2094" t="str">
            <v>Simple-Gasket</v>
          </cell>
          <cell r="AB2094" t="str">
            <v>Regular-Gask</v>
          </cell>
        </row>
        <row r="2095">
          <cell r="D2095" t="str">
            <v>6001SFA00/IND</v>
          </cell>
          <cell r="E2095">
            <v>6001</v>
          </cell>
          <cell r="F2095">
            <v>27.200000000000003</v>
          </cell>
          <cell r="G2095" t="str">
            <v>No</v>
          </cell>
          <cell r="H2095">
            <v>27.200000000000003</v>
          </cell>
          <cell r="I2095" t="str">
            <v>FT</v>
          </cell>
          <cell r="J2095" t="str">
            <v>Audit</v>
          </cell>
          <cell r="K2095" t="str">
            <v>6001SFA02</v>
          </cell>
          <cell r="L2095" t="str">
            <v>SH</v>
          </cell>
          <cell r="M2095" t="str">
            <v>S-Group</v>
          </cell>
          <cell r="N2095" t="str">
            <v>Reg</v>
          </cell>
          <cell r="O2095" t="str">
            <v>3.B</v>
          </cell>
          <cell r="P2095" t="str">
            <v>PMR40</v>
          </cell>
          <cell r="Q2095" t="str">
            <v>DRP</v>
          </cell>
          <cell r="R2095">
            <v>250</v>
          </cell>
          <cell r="S2095">
            <v>250</v>
          </cell>
          <cell r="T2095">
            <v>250</v>
          </cell>
          <cell r="U2095">
            <v>170</v>
          </cell>
          <cell r="V2095">
            <v>190</v>
          </cell>
          <cell r="W2095">
            <v>190</v>
          </cell>
          <cell r="X2095">
            <v>130</v>
          </cell>
          <cell r="Y2095" t="str">
            <v>Adhe</v>
          </cell>
          <cell r="Z2095" t="str">
            <v>G8</v>
          </cell>
          <cell r="AA2095" t="str">
            <v>Simple-Adhesive</v>
          </cell>
          <cell r="AB2095" t="str">
            <v>Regular-Adhe</v>
          </cell>
        </row>
        <row r="2096">
          <cell r="D2096" t="str">
            <v>6004NAC31/IND</v>
          </cell>
          <cell r="E2096">
            <v>6004</v>
          </cell>
          <cell r="F2096">
            <v>31.600000000000005</v>
          </cell>
          <cell r="G2096" t="str">
            <v>No</v>
          </cell>
          <cell r="H2096">
            <v>31.600000000000005</v>
          </cell>
          <cell r="I2096" t="str">
            <v>FT</v>
          </cell>
          <cell r="J2096" t="str">
            <v>Audit</v>
          </cell>
          <cell r="K2096" t="str">
            <v>6004NAC02</v>
          </cell>
          <cell r="L2096" t="str">
            <v>SH</v>
          </cell>
          <cell r="M2096" t="str">
            <v>S-Group</v>
          </cell>
          <cell r="N2096" t="str">
            <v>Reg</v>
          </cell>
          <cell r="O2096" t="str">
            <v>3.B</v>
          </cell>
          <cell r="P2096" t="str">
            <v>PMR43</v>
          </cell>
          <cell r="Q2096" t="str">
            <v>DRP</v>
          </cell>
          <cell r="R2096">
            <v>392</v>
          </cell>
          <cell r="S2096">
            <v>370</v>
          </cell>
          <cell r="T2096">
            <v>360</v>
          </cell>
          <cell r="U2096">
            <v>271</v>
          </cell>
          <cell r="V2096">
            <v>323</v>
          </cell>
          <cell r="W2096">
            <v>313</v>
          </cell>
          <cell r="X2096">
            <v>167</v>
          </cell>
          <cell r="Y2096" t="str">
            <v>Adhe</v>
          </cell>
          <cell r="Z2096" t="str">
            <v>G4</v>
          </cell>
          <cell r="AA2096" t="str">
            <v>Simple-Adhesive</v>
          </cell>
          <cell r="AB2096" t="str">
            <v>Regular-Adhe</v>
          </cell>
        </row>
        <row r="2097">
          <cell r="D2097" t="str">
            <v>6004NAC32/IND</v>
          </cell>
          <cell r="E2097">
            <v>6004</v>
          </cell>
          <cell r="F2097">
            <v>31.600000000000005</v>
          </cell>
          <cell r="G2097" t="str">
            <v>No</v>
          </cell>
          <cell r="H2097">
            <v>31.600000000000005</v>
          </cell>
          <cell r="I2097" t="str">
            <v>FT</v>
          </cell>
          <cell r="J2097" t="str">
            <v>Audit</v>
          </cell>
          <cell r="K2097" t="str">
            <v>6004NAC02</v>
          </cell>
          <cell r="L2097" t="str">
            <v>SH</v>
          </cell>
          <cell r="M2097" t="str">
            <v>S-Group</v>
          </cell>
          <cell r="N2097" t="str">
            <v>Reg</v>
          </cell>
          <cell r="O2097" t="str">
            <v>3.B</v>
          </cell>
          <cell r="P2097" t="str">
            <v>MTS-IBD</v>
          </cell>
          <cell r="Q2097" t="str">
            <v>Live</v>
          </cell>
          <cell r="Y2097" t="str">
            <v>Adhe</v>
          </cell>
          <cell r="Z2097" t="str">
            <v>G4</v>
          </cell>
          <cell r="AA2097" t="str">
            <v>Simple-Adhesive</v>
          </cell>
          <cell r="AB2097" t="str">
            <v>Regular-Adhe</v>
          </cell>
        </row>
        <row r="2098">
          <cell r="D2098" t="str">
            <v>6004QAC31/IND</v>
          </cell>
          <cell r="E2098">
            <v>6004</v>
          </cell>
          <cell r="F2098">
            <v>31.600000000000005</v>
          </cell>
          <cell r="G2098" t="str">
            <v>No</v>
          </cell>
          <cell r="H2098">
            <v>31.600000000000005</v>
          </cell>
          <cell r="I2098" t="str">
            <v>FT</v>
          </cell>
          <cell r="J2098" t="str">
            <v>Audit</v>
          </cell>
          <cell r="K2098" t="str">
            <v>6004QAC02/GUN</v>
          </cell>
          <cell r="L2098" t="str">
            <v>SH</v>
          </cell>
          <cell r="M2098" t="str">
            <v>S-Group</v>
          </cell>
          <cell r="N2098" t="str">
            <v>Reg</v>
          </cell>
          <cell r="O2098" t="str">
            <v>5.T</v>
          </cell>
          <cell r="P2098" t="str">
            <v>PMR42</v>
          </cell>
          <cell r="Q2098" t="str">
            <v>DRP</v>
          </cell>
          <cell r="R2098">
            <v>370</v>
          </cell>
          <cell r="S2098">
            <v>370</v>
          </cell>
          <cell r="T2098">
            <v>350</v>
          </cell>
          <cell r="U2098">
            <v>170</v>
          </cell>
          <cell r="V2098">
            <v>200</v>
          </cell>
          <cell r="W2098">
            <v>210</v>
          </cell>
          <cell r="X2098">
            <v>100</v>
          </cell>
          <cell r="Y2098" t="str">
            <v>Adhe</v>
          </cell>
          <cell r="Z2098" t="str">
            <v>G4</v>
          </cell>
          <cell r="AA2098" t="str">
            <v>Simple-Adhesive</v>
          </cell>
          <cell r="AB2098" t="str">
            <v>Regular-Adhe</v>
          </cell>
        </row>
        <row r="2099">
          <cell r="D2099" t="str">
            <v>6004QAC32/IND</v>
          </cell>
          <cell r="E2099">
            <v>6004</v>
          </cell>
          <cell r="F2099">
            <v>31.600000000000005</v>
          </cell>
          <cell r="G2099" t="str">
            <v>No</v>
          </cell>
          <cell r="H2099">
            <v>31.600000000000005</v>
          </cell>
          <cell r="I2099" t="str">
            <v>FT</v>
          </cell>
          <cell r="J2099" t="str">
            <v>Audit</v>
          </cell>
          <cell r="K2099" t="str">
            <v>6004QAC02/BRN</v>
          </cell>
          <cell r="L2099" t="str">
            <v>SH</v>
          </cell>
          <cell r="M2099" t="str">
            <v>S-Group</v>
          </cell>
          <cell r="N2099" t="str">
            <v>Reg</v>
          </cell>
          <cell r="O2099" t="str">
            <v>5.T</v>
          </cell>
          <cell r="P2099" t="str">
            <v>MTS-RET</v>
          </cell>
          <cell r="Q2099" t="str">
            <v>Live</v>
          </cell>
          <cell r="Y2099" t="str">
            <v>Adhe</v>
          </cell>
          <cell r="Z2099" t="str">
            <v>G4</v>
          </cell>
          <cell r="AA2099" t="str">
            <v>Simple-Adhesive</v>
          </cell>
          <cell r="AB2099" t="str">
            <v>Regular-Adhe</v>
          </cell>
        </row>
        <row r="2100">
          <cell r="D2100" t="str">
            <v>6004SAC31/IND</v>
          </cell>
          <cell r="E2100">
            <v>6004</v>
          </cell>
          <cell r="F2100">
            <v>31.600000000000005</v>
          </cell>
          <cell r="G2100" t="str">
            <v>No</v>
          </cell>
          <cell r="H2100">
            <v>31.600000000000005</v>
          </cell>
          <cell r="I2100" t="str">
            <v>FT</v>
          </cell>
          <cell r="J2100" t="str">
            <v>Audit</v>
          </cell>
          <cell r="K2100" t="str">
            <v>6004SAC02</v>
          </cell>
          <cell r="L2100" t="str">
            <v>SH</v>
          </cell>
          <cell r="M2100" t="str">
            <v>S-Group</v>
          </cell>
          <cell r="N2100" t="str">
            <v>Reg</v>
          </cell>
          <cell r="O2100" t="str">
            <v>5.T</v>
          </cell>
          <cell r="P2100" t="str">
            <v>PMR40</v>
          </cell>
          <cell r="Q2100" t="str">
            <v>DRP</v>
          </cell>
          <cell r="R2100">
            <v>227</v>
          </cell>
          <cell r="S2100">
            <v>225</v>
          </cell>
          <cell r="T2100">
            <v>225</v>
          </cell>
          <cell r="U2100">
            <v>143</v>
          </cell>
          <cell r="V2100">
            <v>142</v>
          </cell>
          <cell r="W2100">
            <v>130</v>
          </cell>
          <cell r="X2100">
            <v>60</v>
          </cell>
          <cell r="Y2100" t="str">
            <v>Adhe</v>
          </cell>
          <cell r="Z2100" t="str">
            <v>G4</v>
          </cell>
          <cell r="AA2100" t="str">
            <v>Simple-Adhesive</v>
          </cell>
          <cell r="AB2100" t="str">
            <v>Regular-Adhe</v>
          </cell>
        </row>
        <row r="2101">
          <cell r="D2101" t="str">
            <v>6004SGB33/IND</v>
          </cell>
          <cell r="E2101">
            <v>6004</v>
          </cell>
          <cell r="F2101">
            <v>31.600000000000005</v>
          </cell>
          <cell r="G2101" t="str">
            <v>No</v>
          </cell>
          <cell r="H2101">
            <v>31.600000000000005</v>
          </cell>
          <cell r="I2101" t="str">
            <v>FT</v>
          </cell>
          <cell r="J2101" t="str">
            <v>Audit</v>
          </cell>
          <cell r="K2101" t="str">
            <v>6004SGB02</v>
          </cell>
          <cell r="L2101" t="str">
            <v>SH</v>
          </cell>
          <cell r="M2101" t="str">
            <v>S-Group</v>
          </cell>
          <cell r="N2101" t="str">
            <v>Reg</v>
          </cell>
          <cell r="O2101" t="str">
            <v>3.B</v>
          </cell>
          <cell r="P2101" t="str">
            <v>PMR40</v>
          </cell>
          <cell r="Q2101" t="str">
            <v>DRP</v>
          </cell>
          <cell r="R2101">
            <v>376</v>
          </cell>
          <cell r="S2101">
            <v>364</v>
          </cell>
          <cell r="T2101">
            <v>344</v>
          </cell>
          <cell r="U2101">
            <v>231</v>
          </cell>
          <cell r="V2101">
            <v>241</v>
          </cell>
          <cell r="W2101">
            <v>260</v>
          </cell>
          <cell r="X2101">
            <v>191</v>
          </cell>
          <cell r="Y2101" t="str">
            <v>Adhe</v>
          </cell>
          <cell r="Z2101" t="str">
            <v>G4</v>
          </cell>
          <cell r="AA2101" t="str">
            <v>Simple-Adhesive</v>
          </cell>
          <cell r="AB2101" t="str">
            <v>Regular-Adhe</v>
          </cell>
        </row>
        <row r="2102">
          <cell r="D2102" t="str">
            <v>6004SGC00/IND</v>
          </cell>
          <cell r="E2102">
            <v>6004</v>
          </cell>
          <cell r="F2102">
            <v>31.600000000000005</v>
          </cell>
          <cell r="G2102" t="str">
            <v>No</v>
          </cell>
          <cell r="H2102">
            <v>31.600000000000005</v>
          </cell>
          <cell r="I2102" t="str">
            <v>FT</v>
          </cell>
          <cell r="J2102" t="str">
            <v>Audit</v>
          </cell>
          <cell r="K2102" t="str">
            <v>6004SGC02</v>
          </cell>
          <cell r="L2102" t="str">
            <v>SH</v>
          </cell>
          <cell r="M2102" t="str">
            <v>S-Group</v>
          </cell>
          <cell r="N2102" t="str">
            <v>Reg</v>
          </cell>
          <cell r="P2102" t="str">
            <v>NM</v>
          </cell>
          <cell r="Q2102" t="str">
            <v>DRP</v>
          </cell>
          <cell r="S2102">
            <v>0</v>
          </cell>
          <cell r="V2102">
            <v>0</v>
          </cell>
          <cell r="X2102">
            <v>0</v>
          </cell>
          <cell r="Y2102" t="str">
            <v>Adhe</v>
          </cell>
          <cell r="Z2102" t="str">
            <v>G4</v>
          </cell>
          <cell r="AA2102" t="str">
            <v>Simple-Adhesive</v>
          </cell>
          <cell r="AB2102" t="str">
            <v>Regular-Adhe</v>
          </cell>
        </row>
        <row r="2103">
          <cell r="D2103" t="str">
            <v>6004SGC31/IND</v>
          </cell>
          <cell r="E2103">
            <v>6004</v>
          </cell>
          <cell r="F2103">
            <v>31.600000000000005</v>
          </cell>
          <cell r="G2103" t="str">
            <v>No</v>
          </cell>
          <cell r="H2103">
            <v>31.600000000000005</v>
          </cell>
          <cell r="I2103" t="str">
            <v>FT</v>
          </cell>
          <cell r="J2103" t="str">
            <v>Audit</v>
          </cell>
          <cell r="K2103" t="str">
            <v>6004SGC02</v>
          </cell>
          <cell r="L2103" t="str">
            <v>SH</v>
          </cell>
          <cell r="M2103" t="str">
            <v>S-Group</v>
          </cell>
          <cell r="N2103" t="str">
            <v>Reg</v>
          </cell>
          <cell r="P2103" t="str">
            <v>NM</v>
          </cell>
          <cell r="Q2103" t="str">
            <v>DRP</v>
          </cell>
          <cell r="S2103">
            <v>0</v>
          </cell>
          <cell r="V2103">
            <v>0</v>
          </cell>
          <cell r="X2103">
            <v>0</v>
          </cell>
          <cell r="Y2103" t="str">
            <v>Adhe</v>
          </cell>
          <cell r="Z2103" t="str">
            <v>G4</v>
          </cell>
          <cell r="AA2103" t="str">
            <v>Simple-Adhesive</v>
          </cell>
          <cell r="AB2103" t="str">
            <v>Regular-Adhe</v>
          </cell>
        </row>
        <row r="2104">
          <cell r="D2104" t="str">
            <v>6004SGC32/IND</v>
          </cell>
          <cell r="E2104">
            <v>6004</v>
          </cell>
          <cell r="F2104">
            <v>31.600000000000005</v>
          </cell>
          <cell r="G2104" t="str">
            <v>No</v>
          </cell>
          <cell r="H2104">
            <v>31.600000000000005</v>
          </cell>
          <cell r="I2104" t="str">
            <v>FT</v>
          </cell>
          <cell r="J2104" t="str">
            <v>Audit</v>
          </cell>
          <cell r="K2104" t="str">
            <v>6004SGC02</v>
          </cell>
          <cell r="L2104" t="str">
            <v>SH</v>
          </cell>
          <cell r="M2104" t="str">
            <v>S-Group</v>
          </cell>
          <cell r="N2104" t="str">
            <v>Reg</v>
          </cell>
          <cell r="P2104" t="str">
            <v>NM</v>
          </cell>
          <cell r="Q2104" t="str">
            <v>DRP</v>
          </cell>
          <cell r="S2104">
            <v>0</v>
          </cell>
          <cell r="V2104">
            <v>0</v>
          </cell>
          <cell r="X2104">
            <v>0</v>
          </cell>
          <cell r="Y2104" t="str">
            <v>Adhe</v>
          </cell>
          <cell r="Z2104" t="str">
            <v>G4</v>
          </cell>
          <cell r="AA2104" t="str">
            <v>Simple-Adhesive</v>
          </cell>
          <cell r="AB2104" t="str">
            <v>Regular-Adhe</v>
          </cell>
        </row>
        <row r="2105">
          <cell r="D2105" t="str">
            <v>6004SGC33/IND</v>
          </cell>
          <cell r="E2105">
            <v>6004</v>
          </cell>
          <cell r="F2105">
            <v>31.600000000000005</v>
          </cell>
          <cell r="G2105" t="str">
            <v>No</v>
          </cell>
          <cell r="H2105">
            <v>31.600000000000005</v>
          </cell>
          <cell r="I2105" t="str">
            <v>FT</v>
          </cell>
          <cell r="J2105" t="str">
            <v>Audit</v>
          </cell>
          <cell r="K2105" t="str">
            <v>6004SGC02</v>
          </cell>
          <cell r="L2105" t="str">
            <v>SH</v>
          </cell>
          <cell r="M2105" t="str">
            <v>S-Group</v>
          </cell>
          <cell r="N2105" t="str">
            <v>Reg</v>
          </cell>
          <cell r="P2105" t="str">
            <v>NM</v>
          </cell>
          <cell r="Q2105" t="str">
            <v>DRP</v>
          </cell>
          <cell r="S2105">
            <v>0</v>
          </cell>
          <cell r="V2105">
            <v>0</v>
          </cell>
          <cell r="X2105">
            <v>0</v>
          </cell>
          <cell r="Y2105" t="str">
            <v>Adhe</v>
          </cell>
          <cell r="Z2105" t="str">
            <v>G4</v>
          </cell>
          <cell r="AA2105" t="str">
            <v>Simple-Adhesive</v>
          </cell>
          <cell r="AB2105" t="str">
            <v>Regular-Adhe</v>
          </cell>
        </row>
        <row r="2106">
          <cell r="D2106" t="str">
            <v>6004SGC34/IND</v>
          </cell>
          <cell r="E2106">
            <v>6004</v>
          </cell>
          <cell r="F2106">
            <v>31.600000000000005</v>
          </cell>
          <cell r="G2106" t="str">
            <v>No</v>
          </cell>
          <cell r="H2106">
            <v>31.600000000000005</v>
          </cell>
          <cell r="I2106" t="str">
            <v>FT</v>
          </cell>
          <cell r="J2106" t="str">
            <v>Audit</v>
          </cell>
          <cell r="K2106" t="str">
            <v>6004SGC02</v>
          </cell>
          <cell r="L2106" t="str">
            <v>SH</v>
          </cell>
          <cell r="M2106" t="str">
            <v>S-Group</v>
          </cell>
          <cell r="N2106" t="str">
            <v>Reg</v>
          </cell>
          <cell r="P2106" t="str">
            <v>NM</v>
          </cell>
          <cell r="Q2106" t="str">
            <v>DRP</v>
          </cell>
          <cell r="S2106">
            <v>0</v>
          </cell>
          <cell r="V2106">
            <v>0</v>
          </cell>
          <cell r="X2106">
            <v>0</v>
          </cell>
          <cell r="Y2106" t="str">
            <v>Adhe</v>
          </cell>
          <cell r="Z2106" t="str">
            <v>G4</v>
          </cell>
          <cell r="AA2106" t="str">
            <v>Simple-Adhesive</v>
          </cell>
          <cell r="AB2106" t="str">
            <v>Regular-Adhe</v>
          </cell>
        </row>
        <row r="2107">
          <cell r="D2107" t="str">
            <v>6004WAC31/IND</v>
          </cell>
          <cell r="E2107">
            <v>6004</v>
          </cell>
          <cell r="F2107">
            <v>31.600000000000005</v>
          </cell>
          <cell r="G2107" t="str">
            <v>No</v>
          </cell>
          <cell r="H2107">
            <v>31.600000000000005</v>
          </cell>
          <cell r="I2107" t="str">
            <v>FT</v>
          </cell>
          <cell r="J2107" t="str">
            <v>Audit</v>
          </cell>
          <cell r="K2107" t="str">
            <v>6004WAC02</v>
          </cell>
          <cell r="L2107" t="str">
            <v>SH</v>
          </cell>
          <cell r="M2107" t="str">
            <v>S-Group</v>
          </cell>
          <cell r="N2107" t="str">
            <v>Reg</v>
          </cell>
          <cell r="O2107" t="str">
            <v>5.T</v>
          </cell>
          <cell r="P2107" t="str">
            <v>MTS-RET</v>
          </cell>
          <cell r="Q2107" t="str">
            <v>Live</v>
          </cell>
          <cell r="R2107">
            <v>232</v>
          </cell>
          <cell r="S2107">
            <v>230</v>
          </cell>
          <cell r="T2107">
            <v>240</v>
          </cell>
          <cell r="U2107">
            <v>180</v>
          </cell>
          <cell r="V2107">
            <v>160</v>
          </cell>
          <cell r="W2107">
            <v>130</v>
          </cell>
          <cell r="X2107">
            <v>60</v>
          </cell>
          <cell r="Y2107" t="str">
            <v>Adhe</v>
          </cell>
          <cell r="Z2107" t="str">
            <v>G4</v>
          </cell>
          <cell r="AA2107" t="str">
            <v>Simple-Adhesive</v>
          </cell>
          <cell r="AB2107" t="str">
            <v>Regular-Adhe</v>
          </cell>
        </row>
        <row r="2108">
          <cell r="D2108" t="str">
            <v>6013SAA31/IND</v>
          </cell>
          <cell r="E2108">
            <v>6013</v>
          </cell>
          <cell r="F2108">
            <v>36.800000000000004</v>
          </cell>
          <cell r="G2108" t="str">
            <v>No</v>
          </cell>
          <cell r="H2108">
            <v>36.800000000000004</v>
          </cell>
          <cell r="I2108" t="str">
            <v>FT</v>
          </cell>
          <cell r="J2108" t="str">
            <v>Audit</v>
          </cell>
          <cell r="K2108" t="str">
            <v>6013SAA02</v>
          </cell>
          <cell r="L2108" t="str">
            <v>SH</v>
          </cell>
          <cell r="M2108" t="str">
            <v>C-Group</v>
          </cell>
          <cell r="N2108" t="str">
            <v>Add on</v>
          </cell>
          <cell r="P2108" t="str">
            <v>PMR38</v>
          </cell>
          <cell r="Q2108" t="str">
            <v>DRP</v>
          </cell>
          <cell r="R2108">
            <v>251</v>
          </cell>
          <cell r="S2108">
            <v>231</v>
          </cell>
          <cell r="T2108">
            <v>220</v>
          </cell>
          <cell r="V2108">
            <v>0</v>
          </cell>
          <cell r="X2108">
            <v>0</v>
          </cell>
          <cell r="Y2108" t="str">
            <v>Adhe</v>
          </cell>
          <cell r="Z2108" t="str">
            <v>A3</v>
          </cell>
          <cell r="AA2108" t="str">
            <v>Activator</v>
          </cell>
          <cell r="AB2108" t="str">
            <v>MG-Sticker</v>
          </cell>
        </row>
        <row r="2109">
          <cell r="D2109" t="str">
            <v>6014SCA31/IND</v>
          </cell>
          <cell r="E2109">
            <v>6014</v>
          </cell>
          <cell r="F2109">
            <v>27.200000000000003</v>
          </cell>
          <cell r="G2109" t="e">
            <v>#N/A</v>
          </cell>
          <cell r="I2109" t="str">
            <v>FT</v>
          </cell>
          <cell r="J2109" t="str">
            <v>Audit</v>
          </cell>
          <cell r="K2109" t="str">
            <v>6014SCA02</v>
          </cell>
          <cell r="L2109" t="str">
            <v>RD</v>
          </cell>
          <cell r="M2109" t="str">
            <v>S-Group</v>
          </cell>
          <cell r="N2109" t="str">
            <v>Reg</v>
          </cell>
          <cell r="P2109" t="str">
            <v>PMR21</v>
          </cell>
          <cell r="Q2109" t="str">
            <v>DRP</v>
          </cell>
          <cell r="S2109">
            <v>0</v>
          </cell>
          <cell r="V2109">
            <v>0</v>
          </cell>
          <cell r="X2109">
            <v>0</v>
          </cell>
          <cell r="Y2109" t="str">
            <v>Adhe</v>
          </cell>
          <cell r="Z2109" t="str">
            <v>G6</v>
          </cell>
          <cell r="AA2109" t="str">
            <v>Simple-Adhesive</v>
          </cell>
          <cell r="AB2109" t="str">
            <v>Regular-Adhe</v>
          </cell>
        </row>
        <row r="2110">
          <cell r="D2110" t="str">
            <v>6015SAA31/IND</v>
          </cell>
          <cell r="E2110">
            <v>6015</v>
          </cell>
          <cell r="F2110">
            <v>34.600000000000009</v>
          </cell>
          <cell r="G2110" t="str">
            <v>No</v>
          </cell>
          <cell r="H2110">
            <v>34.600000000000009</v>
          </cell>
          <cell r="I2110" t="str">
            <v>FT</v>
          </cell>
          <cell r="J2110" t="str">
            <v>Audit</v>
          </cell>
          <cell r="K2110" t="str">
            <v>6015SAA02</v>
          </cell>
          <cell r="L2110" t="str">
            <v>SH</v>
          </cell>
          <cell r="M2110" t="str">
            <v>C-Group</v>
          </cell>
          <cell r="N2110" t="str">
            <v>Add on</v>
          </cell>
          <cell r="P2110" t="str">
            <v>NM</v>
          </cell>
          <cell r="Q2110" t="str">
            <v>DRP</v>
          </cell>
          <cell r="S2110">
            <v>0</v>
          </cell>
          <cell r="V2110">
            <v>0</v>
          </cell>
          <cell r="X2110">
            <v>0</v>
          </cell>
          <cell r="Y2110" t="str">
            <v>Adhe</v>
          </cell>
          <cell r="Z2110" t="str">
            <v>A3</v>
          </cell>
          <cell r="AA2110" t="str">
            <v>2 Part</v>
          </cell>
          <cell r="AB2110" t="str">
            <v>MG Adhe + Activator</v>
          </cell>
        </row>
        <row r="2111">
          <cell r="D2111" t="str">
            <v>6015SAA32/IND</v>
          </cell>
          <cell r="E2111">
            <v>6015</v>
          </cell>
          <cell r="F2111">
            <v>34.600000000000009</v>
          </cell>
          <cell r="G2111" t="str">
            <v>No</v>
          </cell>
          <cell r="H2111">
            <v>34.600000000000009</v>
          </cell>
          <cell r="I2111" t="str">
            <v>FT</v>
          </cell>
          <cell r="J2111" t="str">
            <v>Audit</v>
          </cell>
          <cell r="K2111" t="str">
            <v>6015SAA02</v>
          </cell>
          <cell r="L2111" t="str">
            <v>SH</v>
          </cell>
          <cell r="M2111" t="str">
            <v>C-Group</v>
          </cell>
          <cell r="N2111" t="str">
            <v>Add on</v>
          </cell>
          <cell r="P2111" t="str">
            <v>NM</v>
          </cell>
          <cell r="Q2111" t="str">
            <v>DRP</v>
          </cell>
          <cell r="S2111">
            <v>0</v>
          </cell>
          <cell r="V2111">
            <v>0</v>
          </cell>
          <cell r="X2111">
            <v>0</v>
          </cell>
          <cell r="Y2111" t="str">
            <v>Adhe</v>
          </cell>
          <cell r="Z2111" t="str">
            <v>A3</v>
          </cell>
          <cell r="AA2111" t="str">
            <v>2 Part</v>
          </cell>
          <cell r="AB2111" t="str">
            <v>MG Adhe + Activator</v>
          </cell>
        </row>
        <row r="2112">
          <cell r="D2112" t="str">
            <v>6015SAA33/IND</v>
          </cell>
          <cell r="E2112">
            <v>6015</v>
          </cell>
          <cell r="F2112">
            <v>34.600000000000009</v>
          </cell>
          <cell r="G2112" t="str">
            <v>No</v>
          </cell>
          <cell r="H2112">
            <v>34.600000000000009</v>
          </cell>
          <cell r="I2112" t="str">
            <v>FT</v>
          </cell>
          <cell r="J2112" t="str">
            <v>Audit</v>
          </cell>
          <cell r="K2112" t="str">
            <v>6015SAA02</v>
          </cell>
          <cell r="L2112" t="str">
            <v>SH</v>
          </cell>
          <cell r="M2112" t="str">
            <v>C-Group</v>
          </cell>
          <cell r="N2112" t="str">
            <v>Add on</v>
          </cell>
          <cell r="P2112" t="str">
            <v>NM</v>
          </cell>
          <cell r="Q2112" t="str">
            <v>DRP</v>
          </cell>
          <cell r="S2112">
            <v>0</v>
          </cell>
          <cell r="V2112">
            <v>0</v>
          </cell>
          <cell r="X2112">
            <v>0</v>
          </cell>
          <cell r="Y2112" t="str">
            <v>Adhe</v>
          </cell>
          <cell r="Z2112" t="str">
            <v>A3</v>
          </cell>
          <cell r="AA2112" t="str">
            <v>2 Part</v>
          </cell>
          <cell r="AB2112" t="str">
            <v>MG Adhe + Activator</v>
          </cell>
        </row>
        <row r="2113">
          <cell r="D2113" t="str">
            <v>6015SAC00/IND</v>
          </cell>
          <cell r="E2113">
            <v>6015</v>
          </cell>
          <cell r="F2113">
            <v>34.600000000000009</v>
          </cell>
          <cell r="G2113" t="str">
            <v>No</v>
          </cell>
          <cell r="H2113">
            <v>34.600000000000009</v>
          </cell>
          <cell r="I2113" t="str">
            <v>FT</v>
          </cell>
          <cell r="J2113" t="str">
            <v>Audit</v>
          </cell>
          <cell r="K2113" t="str">
            <v>6015SAC02</v>
          </cell>
          <cell r="L2113" t="str">
            <v>SH</v>
          </cell>
          <cell r="M2113" t="str">
            <v>C-Group</v>
          </cell>
          <cell r="N2113" t="str">
            <v>Add on</v>
          </cell>
          <cell r="P2113" t="str">
            <v>NM</v>
          </cell>
          <cell r="Q2113" t="str">
            <v>DRP</v>
          </cell>
          <cell r="S2113">
            <v>0</v>
          </cell>
          <cell r="V2113">
            <v>0</v>
          </cell>
          <cell r="X2113">
            <v>0</v>
          </cell>
          <cell r="Y2113" t="str">
            <v>Adhe</v>
          </cell>
          <cell r="Z2113" t="str">
            <v>A3</v>
          </cell>
          <cell r="AA2113" t="str">
            <v>2 Part</v>
          </cell>
          <cell r="AB2113" t="str">
            <v>MG Adhe + Activator</v>
          </cell>
        </row>
        <row r="2114">
          <cell r="D2114" t="str">
            <v>6015SAC31/IND</v>
          </cell>
          <cell r="E2114">
            <v>6015</v>
          </cell>
          <cell r="F2114">
            <v>34.600000000000009</v>
          </cell>
          <cell r="G2114" t="str">
            <v>No</v>
          </cell>
          <cell r="H2114">
            <v>34.600000000000009</v>
          </cell>
          <cell r="I2114" t="str">
            <v>FT</v>
          </cell>
          <cell r="J2114" t="str">
            <v>Audit</v>
          </cell>
          <cell r="K2114" t="str">
            <v>6015SAC02</v>
          </cell>
          <cell r="L2114" t="str">
            <v>SH</v>
          </cell>
          <cell r="M2114" t="str">
            <v>C-Group</v>
          </cell>
          <cell r="N2114" t="str">
            <v>Add on</v>
          </cell>
          <cell r="P2114" t="str">
            <v>PMR37</v>
          </cell>
          <cell r="Q2114" t="str">
            <v>DRP</v>
          </cell>
          <cell r="R2114">
            <v>213</v>
          </cell>
          <cell r="S2114">
            <v>0</v>
          </cell>
          <cell r="V2114">
            <v>0</v>
          </cell>
          <cell r="X2114">
            <v>0</v>
          </cell>
          <cell r="Y2114" t="str">
            <v>Adhe</v>
          </cell>
          <cell r="Z2114" t="str">
            <v>A3</v>
          </cell>
          <cell r="AA2114" t="str">
            <v>2 Part</v>
          </cell>
          <cell r="AB2114" t="str">
            <v>MG Adhe + Activator</v>
          </cell>
        </row>
        <row r="2115">
          <cell r="D2115" t="str">
            <v>6015SAC32/IND</v>
          </cell>
          <cell r="E2115">
            <v>6015</v>
          </cell>
          <cell r="F2115">
            <v>34.600000000000009</v>
          </cell>
          <cell r="G2115" t="str">
            <v>No</v>
          </cell>
          <cell r="H2115">
            <v>34.600000000000009</v>
          </cell>
          <cell r="I2115" t="str">
            <v>FT</v>
          </cell>
          <cell r="J2115" t="str">
            <v>Audit</v>
          </cell>
          <cell r="K2115" t="str">
            <v>6015SAC02</v>
          </cell>
          <cell r="L2115" t="str">
            <v>SH</v>
          </cell>
          <cell r="M2115" t="str">
            <v>C-Group</v>
          </cell>
          <cell r="N2115" t="str">
            <v>Add on</v>
          </cell>
          <cell r="O2115" t="str">
            <v>1.SH</v>
          </cell>
          <cell r="P2115" t="str">
            <v>PMR43</v>
          </cell>
          <cell r="Q2115" t="str">
            <v>DRP</v>
          </cell>
          <cell r="R2115">
            <v>1702</v>
          </cell>
          <cell r="S2115">
            <v>1736</v>
          </cell>
          <cell r="T2115">
            <v>1756</v>
          </cell>
          <cell r="U2115">
            <v>1534</v>
          </cell>
          <cell r="V2115">
            <v>1709</v>
          </cell>
          <cell r="W2115">
            <v>1614</v>
          </cell>
          <cell r="X2115">
            <v>945</v>
          </cell>
          <cell r="Y2115" t="str">
            <v>Adhe</v>
          </cell>
          <cell r="Z2115" t="str">
            <v>A3</v>
          </cell>
          <cell r="AA2115" t="str">
            <v>2 Part</v>
          </cell>
          <cell r="AB2115" t="str">
            <v>MG Adhe + Activator</v>
          </cell>
        </row>
        <row r="2116">
          <cell r="D2116" t="str">
            <v>6015SAC33/IND</v>
          </cell>
          <cell r="E2116">
            <v>6015</v>
          </cell>
          <cell r="F2116">
            <v>34.600000000000009</v>
          </cell>
          <cell r="G2116" t="str">
            <v>No</v>
          </cell>
          <cell r="H2116">
            <v>34.600000000000009</v>
          </cell>
          <cell r="I2116" t="str">
            <v>FT</v>
          </cell>
          <cell r="J2116" t="str">
            <v>Audit</v>
          </cell>
          <cell r="K2116" t="str">
            <v>6015SAC02</v>
          </cell>
          <cell r="L2116" t="str">
            <v>SH</v>
          </cell>
          <cell r="M2116" t="str">
            <v>C-Group</v>
          </cell>
          <cell r="N2116" t="str">
            <v>Add on</v>
          </cell>
          <cell r="P2116" t="str">
            <v>PMR37</v>
          </cell>
          <cell r="Q2116" t="str">
            <v>DRP</v>
          </cell>
          <cell r="R2116">
            <v>198</v>
          </cell>
          <cell r="S2116">
            <v>0</v>
          </cell>
          <cell r="V2116">
            <v>0</v>
          </cell>
          <cell r="X2116">
            <v>0</v>
          </cell>
          <cell r="Y2116" t="str">
            <v>Adhe</v>
          </cell>
          <cell r="Z2116" t="str">
            <v>A3</v>
          </cell>
          <cell r="AA2116" t="str">
            <v>2 Part</v>
          </cell>
          <cell r="AB2116" t="str">
            <v>MG Adhe + Activator</v>
          </cell>
        </row>
        <row r="2117">
          <cell r="D2117" t="str">
            <v>6015WAA31/IND</v>
          </cell>
          <cell r="E2117">
            <v>6015</v>
          </cell>
          <cell r="F2117">
            <v>34.600000000000009</v>
          </cell>
          <cell r="G2117" t="str">
            <v>No</v>
          </cell>
          <cell r="H2117">
            <v>34.600000000000009</v>
          </cell>
          <cell r="I2117" t="str">
            <v>FT</v>
          </cell>
          <cell r="J2117" t="str">
            <v>Audit</v>
          </cell>
          <cell r="K2117" t="str">
            <v>6015WAA02</v>
          </cell>
          <cell r="L2117" t="str">
            <v>SH</v>
          </cell>
          <cell r="M2117" t="str">
            <v>C-Group</v>
          </cell>
          <cell r="N2117" t="str">
            <v>Add on</v>
          </cell>
          <cell r="P2117" t="str">
            <v>NM</v>
          </cell>
          <cell r="Q2117" t="str">
            <v>DRP</v>
          </cell>
          <cell r="S2117">
            <v>0</v>
          </cell>
          <cell r="V2117">
            <v>0</v>
          </cell>
          <cell r="X2117">
            <v>0</v>
          </cell>
          <cell r="Y2117" t="str">
            <v>Adhe</v>
          </cell>
          <cell r="Z2117" t="str">
            <v>A3</v>
          </cell>
          <cell r="AA2117" t="str">
            <v>2 Part</v>
          </cell>
          <cell r="AB2117" t="str">
            <v>MG Adhe + Activator</v>
          </cell>
        </row>
        <row r="2118">
          <cell r="D2118" t="str">
            <v>6015WAC31/IND</v>
          </cell>
          <cell r="E2118">
            <v>6015</v>
          </cell>
          <cell r="F2118">
            <v>34.600000000000009</v>
          </cell>
          <cell r="G2118" t="str">
            <v>No</v>
          </cell>
          <cell r="H2118">
            <v>34.600000000000009</v>
          </cell>
          <cell r="I2118" t="str">
            <v>FT</v>
          </cell>
          <cell r="J2118" t="str">
            <v>Audit</v>
          </cell>
          <cell r="K2118" t="str">
            <v>6015WAC02</v>
          </cell>
          <cell r="L2118" t="str">
            <v>SH</v>
          </cell>
          <cell r="M2118" t="str">
            <v>C-Group</v>
          </cell>
          <cell r="N2118" t="str">
            <v>Add on</v>
          </cell>
          <cell r="O2118" t="str">
            <v>2.H</v>
          </cell>
          <cell r="P2118" t="str">
            <v>PMR43</v>
          </cell>
          <cell r="Q2118" t="str">
            <v>DRP</v>
          </cell>
          <cell r="R2118">
            <v>278</v>
          </cell>
          <cell r="S2118">
            <v>286</v>
          </cell>
          <cell r="T2118">
            <v>330</v>
          </cell>
          <cell r="U2118">
            <v>260</v>
          </cell>
          <cell r="V2118">
            <v>340</v>
          </cell>
          <cell r="W2118">
            <v>400</v>
          </cell>
          <cell r="X2118">
            <v>280</v>
          </cell>
          <cell r="Y2118" t="str">
            <v>Adhe</v>
          </cell>
          <cell r="Z2118" t="str">
            <v>A3</v>
          </cell>
          <cell r="AA2118" t="str">
            <v>2 Part</v>
          </cell>
          <cell r="AB2118" t="str">
            <v>MG Adhe + Activator</v>
          </cell>
        </row>
        <row r="2119">
          <cell r="D2119" t="str">
            <v>6021SEA32/IND</v>
          </cell>
          <cell r="E2119">
            <v>6021</v>
          </cell>
          <cell r="F2119">
            <v>41.2</v>
          </cell>
          <cell r="G2119" t="str">
            <v>No</v>
          </cell>
          <cell r="H2119">
            <v>41.2</v>
          </cell>
          <cell r="I2119" t="str">
            <v>FT</v>
          </cell>
          <cell r="J2119" t="str">
            <v>Audit</v>
          </cell>
          <cell r="K2119" t="str">
            <v>6021SEA02</v>
          </cell>
          <cell r="L2119" t="str">
            <v>SH</v>
          </cell>
          <cell r="M2119" t="str">
            <v>C-Group</v>
          </cell>
          <cell r="N2119" t="str">
            <v>Add on</v>
          </cell>
          <cell r="P2119" t="str">
            <v>PMR28</v>
          </cell>
          <cell r="Q2119" t="str">
            <v>DRP</v>
          </cell>
          <cell r="S2119">
            <v>0</v>
          </cell>
          <cell r="V2119">
            <v>0</v>
          </cell>
          <cell r="X2119">
            <v>0</v>
          </cell>
          <cell r="Y2119" t="str">
            <v>Adhe</v>
          </cell>
          <cell r="Z2119" t="str">
            <v>A1</v>
          </cell>
          <cell r="AA2119" t="str">
            <v>Activator</v>
          </cell>
          <cell r="AB2119" t="str">
            <v>MG Adhe + Activator</v>
          </cell>
        </row>
        <row r="2120">
          <cell r="D2120" t="str">
            <v>6021SEA33/IND</v>
          </cell>
          <cell r="E2120">
            <v>6021</v>
          </cell>
          <cell r="F2120">
            <v>41.2</v>
          </cell>
          <cell r="G2120" t="str">
            <v>No</v>
          </cell>
          <cell r="H2120">
            <v>41.2</v>
          </cell>
          <cell r="I2120" t="str">
            <v>FT</v>
          </cell>
          <cell r="J2120" t="str">
            <v>Audit</v>
          </cell>
          <cell r="K2120" t="str">
            <v>6021SEA02</v>
          </cell>
          <cell r="L2120" t="str">
            <v>SH</v>
          </cell>
          <cell r="M2120" t="str">
            <v>C-Group</v>
          </cell>
          <cell r="N2120" t="str">
            <v>Add on</v>
          </cell>
          <cell r="P2120" t="str">
            <v>PMR25</v>
          </cell>
          <cell r="Q2120" t="str">
            <v>DRP</v>
          </cell>
          <cell r="S2120">
            <v>0</v>
          </cell>
          <cell r="V2120">
            <v>0</v>
          </cell>
          <cell r="X2120">
            <v>0</v>
          </cell>
          <cell r="Y2120" t="str">
            <v>Adhe</v>
          </cell>
          <cell r="Z2120" t="str">
            <v>A1</v>
          </cell>
          <cell r="AA2120" t="str">
            <v>Activator</v>
          </cell>
          <cell r="AB2120" t="str">
            <v>MG Adhe + Activator</v>
          </cell>
        </row>
        <row r="2121">
          <cell r="D2121" t="str">
            <v>6023SAA31/IND</v>
          </cell>
          <cell r="E2121">
            <v>6023</v>
          </cell>
          <cell r="F2121">
            <v>30.200000000000003</v>
          </cell>
          <cell r="G2121" t="e">
            <v>#N/A</v>
          </cell>
          <cell r="I2121" t="str">
            <v>FT</v>
          </cell>
          <cell r="J2121" t="str">
            <v>Audit</v>
          </cell>
          <cell r="K2121" t="str">
            <v>6023SAA02/01</v>
          </cell>
          <cell r="L2121" t="str">
            <v>RD</v>
          </cell>
          <cell r="M2121" t="str">
            <v>S-Group</v>
          </cell>
          <cell r="N2121" t="str">
            <v>Reg</v>
          </cell>
          <cell r="P2121" t="str">
            <v>PMR28</v>
          </cell>
          <cell r="Q2121" t="str">
            <v>DRP</v>
          </cell>
          <cell r="S2121">
            <v>0</v>
          </cell>
          <cell r="V2121">
            <v>0</v>
          </cell>
          <cell r="X2121">
            <v>0</v>
          </cell>
          <cell r="Y2121" t="str">
            <v>Adhe</v>
          </cell>
          <cell r="Z2121" t="str">
            <v>PED</v>
          </cell>
          <cell r="AA2121" t="str">
            <v>Simple-Adhesive</v>
          </cell>
          <cell r="AB2121" t="str">
            <v>Regular-Adhe</v>
          </cell>
        </row>
        <row r="2122">
          <cell r="D2122" t="str">
            <v>6023WAA31/IND</v>
          </cell>
          <cell r="E2122">
            <v>6023</v>
          </cell>
          <cell r="F2122">
            <v>30.200000000000003</v>
          </cell>
          <cell r="G2122" t="e">
            <v>#N/A</v>
          </cell>
          <cell r="I2122" t="str">
            <v>FT</v>
          </cell>
          <cell r="J2122" t="str">
            <v>Audit</v>
          </cell>
          <cell r="K2122" t="str">
            <v>6023WAA02/01</v>
          </cell>
          <cell r="L2122" t="str">
            <v>RD</v>
          </cell>
          <cell r="M2122" t="str">
            <v>S-Group</v>
          </cell>
          <cell r="N2122" t="str">
            <v>Reg</v>
          </cell>
          <cell r="P2122" t="str">
            <v>PMR22</v>
          </cell>
          <cell r="Q2122" t="str">
            <v>DRP</v>
          </cell>
          <cell r="S2122">
            <v>0</v>
          </cell>
          <cell r="V2122">
            <v>0</v>
          </cell>
          <cell r="X2122">
            <v>0</v>
          </cell>
          <cell r="Y2122" t="str">
            <v>Adhe</v>
          </cell>
          <cell r="Z2122" t="str">
            <v>PED</v>
          </cell>
          <cell r="AA2122" t="str">
            <v>Simple-Adhesive</v>
          </cell>
          <cell r="AB2122" t="str">
            <v>Regular-Adhe</v>
          </cell>
        </row>
        <row r="2123">
          <cell r="D2123" t="str">
            <v>6024NAA31/IND</v>
          </cell>
          <cell r="E2123">
            <v>6024</v>
          </cell>
          <cell r="F2123">
            <v>27.200000000000003</v>
          </cell>
          <cell r="G2123" t="str">
            <v>No</v>
          </cell>
          <cell r="H2123">
            <v>27.200000000000003</v>
          </cell>
          <cell r="I2123" t="str">
            <v>FT</v>
          </cell>
          <cell r="J2123" t="str">
            <v>Audit</v>
          </cell>
          <cell r="K2123" t="str">
            <v>6024NAA02</v>
          </cell>
          <cell r="L2123" t="str">
            <v>SH</v>
          </cell>
          <cell r="M2123" t="str">
            <v>S-Group</v>
          </cell>
          <cell r="N2123" t="str">
            <v>Reg</v>
          </cell>
          <cell r="P2123" t="str">
            <v>MTO-DRP</v>
          </cell>
          <cell r="Q2123" t="str">
            <v>DRP</v>
          </cell>
          <cell r="S2123">
            <v>0</v>
          </cell>
          <cell r="V2123">
            <v>0</v>
          </cell>
          <cell r="X2123">
            <v>0</v>
          </cell>
          <cell r="Y2123" t="str">
            <v>Adhe</v>
          </cell>
          <cell r="Z2123" t="str">
            <v>G7</v>
          </cell>
          <cell r="AA2123" t="str">
            <v>Simple-Adhesive</v>
          </cell>
          <cell r="AB2123" t="str">
            <v>Regular-Adhe</v>
          </cell>
        </row>
        <row r="2124">
          <cell r="D2124" t="str">
            <v>6024QAA31/IND</v>
          </cell>
          <cell r="E2124">
            <v>6024</v>
          </cell>
          <cell r="F2124">
            <v>27.200000000000003</v>
          </cell>
          <cell r="G2124" t="str">
            <v>No</v>
          </cell>
          <cell r="H2124">
            <v>27.200000000000003</v>
          </cell>
          <cell r="I2124" t="str">
            <v>FT</v>
          </cell>
          <cell r="J2124" t="str">
            <v>Audit</v>
          </cell>
          <cell r="K2124" t="str">
            <v>6024QAA02/BRN</v>
          </cell>
          <cell r="L2124" t="str">
            <v>SH</v>
          </cell>
          <cell r="M2124" t="str">
            <v>S-Group</v>
          </cell>
          <cell r="N2124" t="str">
            <v>Reg</v>
          </cell>
          <cell r="P2124" t="str">
            <v>NM</v>
          </cell>
          <cell r="Q2124" t="str">
            <v>DRP</v>
          </cell>
          <cell r="S2124">
            <v>0</v>
          </cell>
          <cell r="V2124">
            <v>0</v>
          </cell>
          <cell r="X2124">
            <v>0</v>
          </cell>
          <cell r="Y2124" t="str">
            <v>Adhe</v>
          </cell>
          <cell r="Z2124" t="str">
            <v>G7</v>
          </cell>
          <cell r="AA2124" t="str">
            <v>Simple-Adhesive</v>
          </cell>
          <cell r="AB2124" t="str">
            <v>Regular-Adhe</v>
          </cell>
        </row>
        <row r="2125">
          <cell r="D2125" t="str">
            <v>6024SAA00/IND</v>
          </cell>
          <cell r="E2125">
            <v>6024</v>
          </cell>
          <cell r="F2125">
            <v>27.200000000000003</v>
          </cell>
          <cell r="G2125" t="str">
            <v>No</v>
          </cell>
          <cell r="H2125">
            <v>27.200000000000003</v>
          </cell>
          <cell r="I2125" t="str">
            <v>FT</v>
          </cell>
          <cell r="J2125" t="str">
            <v>Audit</v>
          </cell>
          <cell r="K2125" t="str">
            <v>6024SAA02/01</v>
          </cell>
          <cell r="L2125" t="str">
            <v>SH</v>
          </cell>
          <cell r="M2125" t="str">
            <v>S-Group</v>
          </cell>
          <cell r="N2125" t="str">
            <v>Reg</v>
          </cell>
          <cell r="P2125" t="str">
            <v>PMR19</v>
          </cell>
          <cell r="Q2125" t="str">
            <v>DRP</v>
          </cell>
          <cell r="S2125">
            <v>0</v>
          </cell>
          <cell r="V2125">
            <v>0</v>
          </cell>
          <cell r="X2125">
            <v>0</v>
          </cell>
          <cell r="Y2125" t="str">
            <v>Adhe</v>
          </cell>
          <cell r="Z2125" t="str">
            <v>G7</v>
          </cell>
          <cell r="AA2125" t="str">
            <v>Simple-Adhesive</v>
          </cell>
          <cell r="AB2125" t="str">
            <v>Regular-Adhe</v>
          </cell>
        </row>
        <row r="2126">
          <cell r="D2126" t="str">
            <v>6024SAA30/IND</v>
          </cell>
          <cell r="E2126">
            <v>6024</v>
          </cell>
          <cell r="F2126">
            <v>27.200000000000003</v>
          </cell>
          <cell r="G2126" t="str">
            <v>No</v>
          </cell>
          <cell r="H2126">
            <v>27.200000000000003</v>
          </cell>
          <cell r="I2126" t="str">
            <v>FT</v>
          </cell>
          <cell r="J2126" t="str">
            <v>Audit</v>
          </cell>
          <cell r="K2126" t="str">
            <v>6024SAA02/01</v>
          </cell>
          <cell r="L2126" t="str">
            <v>SH</v>
          </cell>
          <cell r="M2126" t="str">
            <v>S-Group</v>
          </cell>
          <cell r="N2126" t="str">
            <v>Reg</v>
          </cell>
          <cell r="O2126" t="str">
            <v>2.H</v>
          </cell>
          <cell r="P2126" t="str">
            <v>PMR43</v>
          </cell>
          <cell r="Q2126" t="str">
            <v>DRP</v>
          </cell>
          <cell r="R2126">
            <v>1010</v>
          </cell>
          <cell r="S2126">
            <v>1020</v>
          </cell>
          <cell r="T2126">
            <v>823</v>
          </cell>
          <cell r="U2126">
            <v>690</v>
          </cell>
          <cell r="V2126">
            <v>750</v>
          </cell>
          <cell r="W2126">
            <v>720</v>
          </cell>
          <cell r="X2126">
            <v>510</v>
          </cell>
          <cell r="Y2126" t="str">
            <v>Adhe</v>
          </cell>
          <cell r="Z2126" t="str">
            <v>G7</v>
          </cell>
          <cell r="AA2126" t="str">
            <v>Simple-Adhesive</v>
          </cell>
          <cell r="AB2126" t="str">
            <v>Regular-Adhe</v>
          </cell>
        </row>
        <row r="2127">
          <cell r="D2127" t="str">
            <v>6024SAA31/IND</v>
          </cell>
          <cell r="E2127">
            <v>6024</v>
          </cell>
          <cell r="F2127">
            <v>27.200000000000003</v>
          </cell>
          <cell r="G2127" t="str">
            <v>No</v>
          </cell>
          <cell r="H2127">
            <v>27.200000000000003</v>
          </cell>
          <cell r="I2127" t="str">
            <v>FT</v>
          </cell>
          <cell r="J2127" t="str">
            <v>Audit</v>
          </cell>
          <cell r="K2127" t="str">
            <v>6024SAA02</v>
          </cell>
          <cell r="L2127" t="str">
            <v>SH</v>
          </cell>
          <cell r="M2127" t="str">
            <v>S-Group</v>
          </cell>
          <cell r="N2127" t="str">
            <v>Reg</v>
          </cell>
          <cell r="O2127" t="str">
            <v>3.B</v>
          </cell>
          <cell r="P2127" t="str">
            <v>PMR43</v>
          </cell>
          <cell r="Q2127" t="str">
            <v>DRP</v>
          </cell>
          <cell r="R2127">
            <v>324</v>
          </cell>
          <cell r="S2127">
            <v>319</v>
          </cell>
          <cell r="T2127">
            <v>310</v>
          </cell>
          <cell r="U2127">
            <v>240</v>
          </cell>
          <cell r="V2127">
            <v>270</v>
          </cell>
          <cell r="W2127">
            <v>270</v>
          </cell>
          <cell r="X2127">
            <v>140</v>
          </cell>
          <cell r="Y2127" t="str">
            <v>Adhe</v>
          </cell>
          <cell r="Z2127" t="str">
            <v>G7</v>
          </cell>
          <cell r="AA2127" t="str">
            <v>Simple-Adhesive</v>
          </cell>
          <cell r="AB2127" t="str">
            <v>Regular-Adhe</v>
          </cell>
        </row>
        <row r="2128">
          <cell r="D2128" t="str">
            <v>6026SEA31/IND</v>
          </cell>
          <cell r="E2128">
            <v>6026</v>
          </cell>
          <cell r="F2128">
            <v>47.3</v>
          </cell>
          <cell r="G2128" t="str">
            <v>No</v>
          </cell>
          <cell r="H2128">
            <v>47.3</v>
          </cell>
          <cell r="I2128" t="str">
            <v>FT</v>
          </cell>
          <cell r="J2128" t="str">
            <v>Audit</v>
          </cell>
          <cell r="K2128" t="str">
            <v>6026SEA02</v>
          </cell>
          <cell r="L2128" t="str">
            <v>RD</v>
          </cell>
          <cell r="M2128" t="str">
            <v>C-Group</v>
          </cell>
          <cell r="N2128" t="str">
            <v>Add on</v>
          </cell>
          <cell r="P2128" t="str">
            <v>PMR34</v>
          </cell>
          <cell r="Q2128" t="str">
            <v>DRP</v>
          </cell>
          <cell r="S2128">
            <v>0</v>
          </cell>
          <cell r="V2128">
            <v>0</v>
          </cell>
          <cell r="X2128">
            <v>0</v>
          </cell>
          <cell r="Y2128" t="str">
            <v>Sticker</v>
          </cell>
          <cell r="Z2128" t="str">
            <v>A1</v>
          </cell>
          <cell r="AA2128" t="str">
            <v>MG Sticker</v>
          </cell>
          <cell r="AB2128" t="str">
            <v>MG-Sticker</v>
          </cell>
        </row>
        <row r="2129">
          <cell r="D2129" t="str">
            <v>6027SEC00/IND</v>
          </cell>
          <cell r="E2129">
            <v>6027</v>
          </cell>
          <cell r="F2129">
            <v>33.700000000000003</v>
          </cell>
          <cell r="G2129" t="str">
            <v>No</v>
          </cell>
          <cell r="H2129">
            <v>33.700000000000003</v>
          </cell>
          <cell r="I2129" t="str">
            <v>FT</v>
          </cell>
          <cell r="J2129" t="str">
            <v>Audit</v>
          </cell>
          <cell r="K2129" t="str">
            <v>6027SEC02</v>
          </cell>
          <cell r="L2129" t="str">
            <v>RD</v>
          </cell>
          <cell r="M2129" t="str">
            <v>S-Group</v>
          </cell>
          <cell r="N2129" t="str">
            <v>Reg</v>
          </cell>
          <cell r="O2129" t="str">
            <v>5.T</v>
          </cell>
          <cell r="P2129" t="str">
            <v>MTS-RET</v>
          </cell>
          <cell r="Q2129" t="str">
            <v>Live</v>
          </cell>
          <cell r="R2129">
            <v>659</v>
          </cell>
          <cell r="S2129">
            <v>659</v>
          </cell>
          <cell r="T2129">
            <v>710</v>
          </cell>
          <cell r="U2129">
            <v>750</v>
          </cell>
          <cell r="V2129">
            <v>660</v>
          </cell>
          <cell r="W2129">
            <v>410</v>
          </cell>
          <cell r="X2129">
            <v>490</v>
          </cell>
          <cell r="Y2129" t="str">
            <v>Gask</v>
          </cell>
          <cell r="Z2129" t="str">
            <v>G6</v>
          </cell>
          <cell r="AA2129" t="str">
            <v>Simple-Gasket</v>
          </cell>
          <cell r="AB2129" t="str">
            <v>Regular-Gask</v>
          </cell>
        </row>
        <row r="2130">
          <cell r="D2130" t="str">
            <v>6027YEC00/1N/IND</v>
          </cell>
          <cell r="E2130">
            <v>6027</v>
          </cell>
          <cell r="F2130">
            <v>33.700000000000003</v>
          </cell>
          <cell r="G2130" t="str">
            <v>No</v>
          </cell>
          <cell r="H2130">
            <v>33.700000000000003</v>
          </cell>
          <cell r="I2130" t="str">
            <v>FT</v>
          </cell>
          <cell r="J2130" t="str">
            <v>Audit</v>
          </cell>
          <cell r="K2130" t="str">
            <v>6027YEC02/1N</v>
          </cell>
          <cell r="L2130" t="str">
            <v>RD</v>
          </cell>
          <cell r="M2130" t="str">
            <v>S-Group</v>
          </cell>
          <cell r="N2130" t="str">
            <v>Reg</v>
          </cell>
          <cell r="P2130" t="str">
            <v>PMR21</v>
          </cell>
          <cell r="Q2130" t="str">
            <v>DRP</v>
          </cell>
          <cell r="S2130">
            <v>0</v>
          </cell>
          <cell r="V2130">
            <v>0</v>
          </cell>
          <cell r="X2130">
            <v>0</v>
          </cell>
          <cell r="Y2130" t="str">
            <v>Gask</v>
          </cell>
          <cell r="Z2130" t="str">
            <v>G6</v>
          </cell>
          <cell r="AA2130" t="str">
            <v>Simple-Gasket</v>
          </cell>
          <cell r="AB2130" t="str">
            <v>Regular-Gask</v>
          </cell>
        </row>
        <row r="2131">
          <cell r="D2131" t="str">
            <v>6030SCA00/IND</v>
          </cell>
          <cell r="E2131">
            <v>6030</v>
          </cell>
          <cell r="F2131">
            <v>27.200000000000003</v>
          </cell>
          <cell r="G2131" t="e">
            <v>#N/A</v>
          </cell>
          <cell r="I2131" t="str">
            <v>FT</v>
          </cell>
          <cell r="J2131" t="str">
            <v>Audit</v>
          </cell>
          <cell r="K2131" t="str">
            <v>6030SCA02</v>
          </cell>
          <cell r="L2131" t="str">
            <v>SH</v>
          </cell>
          <cell r="M2131" t="str">
            <v>S-Group</v>
          </cell>
          <cell r="N2131" t="str">
            <v>Reg</v>
          </cell>
          <cell r="P2131" t="str">
            <v>PMR23</v>
          </cell>
          <cell r="Q2131" t="str">
            <v>DRP</v>
          </cell>
          <cell r="S2131">
            <v>0</v>
          </cell>
          <cell r="V2131">
            <v>0</v>
          </cell>
          <cell r="X2131">
            <v>0</v>
          </cell>
          <cell r="Y2131" t="str">
            <v>Adhe</v>
          </cell>
          <cell r="Z2131" t="str">
            <v>PED</v>
          </cell>
          <cell r="AA2131" t="str">
            <v>Simple-Adhesive</v>
          </cell>
          <cell r="AB2131" t="str">
            <v>Regular-Adhe</v>
          </cell>
        </row>
        <row r="2132">
          <cell r="D2132" t="str">
            <v>6035SFA31/IND</v>
          </cell>
          <cell r="E2132">
            <v>6035</v>
          </cell>
          <cell r="F2132">
            <v>27.200000000000003</v>
          </cell>
          <cell r="G2132" t="str">
            <v>Yes</v>
          </cell>
          <cell r="H2132">
            <v>24.900000000000002</v>
          </cell>
          <cell r="I2132" t="str">
            <v>FT</v>
          </cell>
          <cell r="J2132" t="str">
            <v>Audit</v>
          </cell>
          <cell r="K2132" t="str">
            <v>6035SFA02</v>
          </cell>
          <cell r="L2132" t="str">
            <v>SH</v>
          </cell>
          <cell r="M2132" t="str">
            <v>S-Group</v>
          </cell>
          <cell r="N2132" t="str">
            <v>Reg</v>
          </cell>
          <cell r="P2132" t="str">
            <v>PMR39</v>
          </cell>
          <cell r="Q2132" t="str">
            <v>DRP</v>
          </cell>
          <cell r="R2132">
            <v>239</v>
          </cell>
          <cell r="S2132">
            <v>240</v>
          </cell>
          <cell r="T2132">
            <v>230</v>
          </cell>
          <cell r="U2132">
            <v>190</v>
          </cell>
          <cell r="V2132">
            <v>180</v>
          </cell>
          <cell r="X2132">
            <v>0</v>
          </cell>
          <cell r="Y2132" t="str">
            <v>Adhe</v>
          </cell>
          <cell r="Z2132" t="str">
            <v>G5</v>
          </cell>
          <cell r="AA2132" t="str">
            <v>Simple-Adhesive</v>
          </cell>
          <cell r="AB2132" t="str">
            <v>Regular-Adhe</v>
          </cell>
        </row>
        <row r="2133">
          <cell r="D2133" t="str">
            <v>6037SAB31/IND</v>
          </cell>
          <cell r="E2133">
            <v>6037</v>
          </cell>
          <cell r="F2133">
            <v>30.200000000000003</v>
          </cell>
          <cell r="G2133" t="e">
            <v>#N/A</v>
          </cell>
          <cell r="I2133" t="str">
            <v>FT</v>
          </cell>
          <cell r="J2133" t="str">
            <v>Audit</v>
          </cell>
          <cell r="K2133" t="str">
            <v>6037SAB02</v>
          </cell>
          <cell r="L2133" t="str">
            <v>SH</v>
          </cell>
          <cell r="M2133" t="str">
            <v>S-Group</v>
          </cell>
          <cell r="N2133" t="str">
            <v>Reg</v>
          </cell>
          <cell r="P2133" t="str">
            <v>PMR22</v>
          </cell>
          <cell r="Q2133" t="str">
            <v>DRP</v>
          </cell>
          <cell r="S2133">
            <v>0</v>
          </cell>
          <cell r="V2133">
            <v>0</v>
          </cell>
          <cell r="X2133">
            <v>0</v>
          </cell>
          <cell r="Y2133" t="str">
            <v>Adhe</v>
          </cell>
          <cell r="Z2133" t="str">
            <v>PED</v>
          </cell>
          <cell r="AA2133" t="str">
            <v>Simple-Adhesive</v>
          </cell>
          <cell r="AB2133" t="str">
            <v>Regular-Adhe</v>
          </cell>
        </row>
        <row r="2134">
          <cell r="D2134" t="str">
            <v>6041SBA31/IND</v>
          </cell>
          <cell r="E2134">
            <v>6041</v>
          </cell>
          <cell r="F2134">
            <v>34.600000000000009</v>
          </cell>
          <cell r="G2134" t="e">
            <v>#N/A</v>
          </cell>
          <cell r="I2134" t="str">
            <v>FT</v>
          </cell>
          <cell r="J2134" t="str">
            <v>Audit</v>
          </cell>
          <cell r="K2134" t="str">
            <v>6041SBA02</v>
          </cell>
          <cell r="L2134" t="str">
            <v>RD</v>
          </cell>
          <cell r="M2134" t="str">
            <v>S-Group</v>
          </cell>
          <cell r="N2134" t="str">
            <v>Reg</v>
          </cell>
          <cell r="P2134" t="str">
            <v>PMR20</v>
          </cell>
          <cell r="Q2134" t="str">
            <v>DRP</v>
          </cell>
          <cell r="S2134">
            <v>0</v>
          </cell>
          <cell r="V2134">
            <v>0</v>
          </cell>
          <cell r="X2134">
            <v>0</v>
          </cell>
          <cell r="Y2134" t="str">
            <v>Adhe</v>
          </cell>
          <cell r="Z2134" t="str">
            <v>A2</v>
          </cell>
          <cell r="AA2134" t="str">
            <v>Simple-Adhesive</v>
          </cell>
          <cell r="AB2134" t="str">
            <v>Regular-Adhe</v>
          </cell>
        </row>
        <row r="2135">
          <cell r="D2135" t="str">
            <v>6041SBA32/IND</v>
          </cell>
          <cell r="E2135">
            <v>6041</v>
          </cell>
          <cell r="F2135">
            <v>34.600000000000009</v>
          </cell>
          <cell r="G2135" t="e">
            <v>#N/A</v>
          </cell>
          <cell r="I2135" t="str">
            <v>FT</v>
          </cell>
          <cell r="J2135" t="str">
            <v>Audit</v>
          </cell>
          <cell r="K2135" t="str">
            <v>6041SBA02</v>
          </cell>
          <cell r="L2135" t="str">
            <v>RD</v>
          </cell>
          <cell r="M2135" t="str">
            <v>S-Group</v>
          </cell>
          <cell r="N2135" t="str">
            <v>Reg</v>
          </cell>
          <cell r="P2135" t="str">
            <v>PMR20</v>
          </cell>
          <cell r="Q2135" t="str">
            <v>DRP</v>
          </cell>
          <cell r="S2135">
            <v>0</v>
          </cell>
          <cell r="V2135">
            <v>0</v>
          </cell>
          <cell r="X2135">
            <v>0</v>
          </cell>
          <cell r="Y2135" t="str">
            <v>Adhe</v>
          </cell>
          <cell r="Z2135" t="str">
            <v>A2</v>
          </cell>
          <cell r="AA2135" t="str">
            <v>Simple-Adhesive</v>
          </cell>
          <cell r="AB2135" t="str">
            <v>Regular-Adhe</v>
          </cell>
        </row>
        <row r="2136">
          <cell r="D2136" t="str">
            <v>6042SSA31/IND</v>
          </cell>
          <cell r="E2136">
            <v>6042</v>
          </cell>
          <cell r="F2136">
            <v>34.600000000000009</v>
          </cell>
          <cell r="G2136" t="e">
            <v>#N/A</v>
          </cell>
          <cell r="I2136" t="str">
            <v>FT</v>
          </cell>
          <cell r="J2136" t="str">
            <v>Audit</v>
          </cell>
          <cell r="K2136" t="str">
            <v>6042SSA02</v>
          </cell>
          <cell r="L2136" t="str">
            <v>SH</v>
          </cell>
          <cell r="M2136" t="str">
            <v>S-Group</v>
          </cell>
          <cell r="N2136" t="str">
            <v>Reg</v>
          </cell>
          <cell r="P2136" t="str">
            <v>PMR23</v>
          </cell>
          <cell r="Q2136" t="str">
            <v>DRP</v>
          </cell>
          <cell r="S2136">
            <v>0</v>
          </cell>
          <cell r="V2136">
            <v>0</v>
          </cell>
          <cell r="X2136">
            <v>0</v>
          </cell>
          <cell r="Y2136" t="str">
            <v>Adhe</v>
          </cell>
          <cell r="Z2136" t="str">
            <v>PED</v>
          </cell>
          <cell r="AA2136" t="str">
            <v>Simple-Adhesive</v>
          </cell>
          <cell r="AB2136" t="str">
            <v>Regular-Adhe</v>
          </cell>
        </row>
        <row r="2137">
          <cell r="D2137" t="str">
            <v>6046SAG00/IND</v>
          </cell>
          <cell r="E2137">
            <v>6046</v>
          </cell>
          <cell r="F2137">
            <v>33.700000000000003</v>
          </cell>
          <cell r="G2137" t="e">
            <v>#N/A</v>
          </cell>
          <cell r="I2137" t="str">
            <v>FT</v>
          </cell>
          <cell r="J2137" t="str">
            <v>Audit</v>
          </cell>
          <cell r="K2137" t="str">
            <v>6046SAG02</v>
          </cell>
          <cell r="L2137" t="str">
            <v>RD</v>
          </cell>
          <cell r="M2137" t="str">
            <v>S-Group</v>
          </cell>
          <cell r="N2137" t="str">
            <v>Reg</v>
          </cell>
          <cell r="P2137" t="str">
            <v>NM (IND2INH)</v>
          </cell>
          <cell r="Q2137" t="str">
            <v>DRP</v>
          </cell>
          <cell r="S2137">
            <v>0</v>
          </cell>
          <cell r="V2137">
            <v>0</v>
          </cell>
          <cell r="X2137">
            <v>0</v>
          </cell>
          <cell r="Y2137" t="str">
            <v>Gask</v>
          </cell>
          <cell r="Z2137" t="str">
            <v>G6</v>
          </cell>
          <cell r="AA2137" t="str">
            <v>Simple-Gasket</v>
          </cell>
          <cell r="AB2137" t="str">
            <v>Regular-Gask</v>
          </cell>
        </row>
        <row r="2138">
          <cell r="D2138" t="str">
            <v>6048SAA31/IND</v>
          </cell>
          <cell r="E2138">
            <v>6048</v>
          </cell>
          <cell r="F2138">
            <v>34.600000000000009</v>
          </cell>
          <cell r="G2138" t="e">
            <v>#N/A</v>
          </cell>
          <cell r="I2138" t="str">
            <v>FT</v>
          </cell>
          <cell r="J2138" t="str">
            <v>Audit</v>
          </cell>
          <cell r="K2138" t="str">
            <v>6048SAA02</v>
          </cell>
          <cell r="L2138" t="str">
            <v>RD</v>
          </cell>
          <cell r="M2138" t="str">
            <v>S-Group</v>
          </cell>
          <cell r="N2138" t="str">
            <v>Reg</v>
          </cell>
          <cell r="P2138" t="str">
            <v>PMR20</v>
          </cell>
          <cell r="Q2138" t="str">
            <v>DRP</v>
          </cell>
          <cell r="S2138">
            <v>0</v>
          </cell>
          <cell r="V2138">
            <v>0</v>
          </cell>
          <cell r="X2138">
            <v>0</v>
          </cell>
          <cell r="Y2138" t="str">
            <v>Adhe</v>
          </cell>
          <cell r="Z2138" t="str">
            <v>A1</v>
          </cell>
          <cell r="AA2138" t="str">
            <v>Simple-Adhesive</v>
          </cell>
          <cell r="AB2138" t="str">
            <v>Regular-Adhe</v>
          </cell>
        </row>
        <row r="2139">
          <cell r="D2139" t="str">
            <v>6057SAA00/IND</v>
          </cell>
          <cell r="E2139">
            <v>6057</v>
          </cell>
          <cell r="F2139">
            <v>39.1</v>
          </cell>
          <cell r="G2139" t="e">
            <v>#N/A</v>
          </cell>
          <cell r="I2139" t="str">
            <v>FT</v>
          </cell>
          <cell r="J2139" t="str">
            <v>Audit</v>
          </cell>
          <cell r="K2139" t="str">
            <v>6057SAA02</v>
          </cell>
          <cell r="L2139" t="str">
            <v>RD</v>
          </cell>
          <cell r="M2139" t="str">
            <v>S-Group</v>
          </cell>
          <cell r="N2139" t="str">
            <v>Reg</v>
          </cell>
          <cell r="P2139" t="str">
            <v>PMR30</v>
          </cell>
          <cell r="Q2139" t="str">
            <v>DRP</v>
          </cell>
          <cell r="S2139">
            <v>0</v>
          </cell>
          <cell r="V2139">
            <v>0</v>
          </cell>
          <cell r="X2139">
            <v>0</v>
          </cell>
          <cell r="Y2139" t="str">
            <v>Gask</v>
          </cell>
          <cell r="Z2139" t="str">
            <v>G6</v>
          </cell>
          <cell r="AA2139" t="str">
            <v>Simple-Gasket</v>
          </cell>
          <cell r="AB2139" t="str">
            <v>Regular-Gask</v>
          </cell>
        </row>
        <row r="2140">
          <cell r="D2140" t="str">
            <v>6058SAA31/IND</v>
          </cell>
          <cell r="E2140">
            <v>6058</v>
          </cell>
          <cell r="F2140">
            <v>44.9</v>
          </cell>
          <cell r="G2140" t="e">
            <v>#N/A</v>
          </cell>
          <cell r="I2140" t="str">
            <v>FT</v>
          </cell>
          <cell r="J2140" t="str">
            <v>Audit</v>
          </cell>
          <cell r="K2140" t="str">
            <v>6058SAA02</v>
          </cell>
          <cell r="L2140" t="str">
            <v>RD</v>
          </cell>
          <cell r="M2140" t="str">
            <v>C-Group</v>
          </cell>
          <cell r="N2140" t="str">
            <v>Add on</v>
          </cell>
          <cell r="P2140" t="str">
            <v>PMR20</v>
          </cell>
          <cell r="Q2140" t="str">
            <v>DRP</v>
          </cell>
          <cell r="S2140">
            <v>0</v>
          </cell>
          <cell r="V2140">
            <v>0</v>
          </cell>
          <cell r="X2140">
            <v>0</v>
          </cell>
          <cell r="Y2140" t="str">
            <v>Adhe</v>
          </cell>
          <cell r="Z2140" t="str">
            <v>A3</v>
          </cell>
          <cell r="AA2140" t="str">
            <v>Dial Ring Assy</v>
          </cell>
          <cell r="AB2140" t="str">
            <v>MG Adhe + DR Adhe + Orientation</v>
          </cell>
        </row>
        <row r="2141">
          <cell r="D2141" t="str">
            <v>6058SAA32/IND</v>
          </cell>
          <cell r="E2141">
            <v>6058</v>
          </cell>
          <cell r="F2141">
            <v>44.9</v>
          </cell>
          <cell r="G2141" t="e">
            <v>#N/A</v>
          </cell>
          <cell r="I2141" t="str">
            <v>FT</v>
          </cell>
          <cell r="J2141" t="str">
            <v>Audit</v>
          </cell>
          <cell r="K2141" t="str">
            <v>6058SAA02</v>
          </cell>
          <cell r="L2141" t="str">
            <v>RD</v>
          </cell>
          <cell r="M2141" t="str">
            <v>C-Group</v>
          </cell>
          <cell r="N2141" t="str">
            <v>Add on</v>
          </cell>
          <cell r="P2141" t="str">
            <v>PMR22</v>
          </cell>
          <cell r="Q2141" t="str">
            <v>DRP</v>
          </cell>
          <cell r="S2141">
            <v>0</v>
          </cell>
          <cell r="V2141">
            <v>0</v>
          </cell>
          <cell r="X2141">
            <v>0</v>
          </cell>
          <cell r="Y2141" t="str">
            <v>Adhe</v>
          </cell>
          <cell r="Z2141" t="str">
            <v>A3</v>
          </cell>
          <cell r="AA2141" t="str">
            <v>Dial Ring Assy</v>
          </cell>
          <cell r="AB2141" t="str">
            <v>MG Adhe + DR Adhe + Orientation</v>
          </cell>
        </row>
        <row r="2142">
          <cell r="D2142" t="str">
            <v>6058SAA33/IND</v>
          </cell>
          <cell r="E2142">
            <v>6058</v>
          </cell>
          <cell r="F2142">
            <v>44.9</v>
          </cell>
          <cell r="G2142" t="e">
            <v>#N/A</v>
          </cell>
          <cell r="I2142" t="str">
            <v>FT</v>
          </cell>
          <cell r="J2142" t="str">
            <v>Audit</v>
          </cell>
          <cell r="K2142" t="str">
            <v>6058SAA02</v>
          </cell>
          <cell r="L2142" t="str">
            <v>RD</v>
          </cell>
          <cell r="M2142" t="str">
            <v>C-Group</v>
          </cell>
          <cell r="N2142" t="str">
            <v>Add on</v>
          </cell>
          <cell r="P2142" t="str">
            <v>PMR22</v>
          </cell>
          <cell r="Q2142" t="str">
            <v>DRP</v>
          </cell>
          <cell r="S2142">
            <v>0</v>
          </cell>
          <cell r="V2142">
            <v>0</v>
          </cell>
          <cell r="X2142">
            <v>0</v>
          </cell>
          <cell r="Y2142" t="str">
            <v>Adhe</v>
          </cell>
          <cell r="Z2142" t="str">
            <v>A3</v>
          </cell>
          <cell r="AA2142" t="str">
            <v>Dial Ring Assy</v>
          </cell>
          <cell r="AB2142" t="str">
            <v>MG Adhe + DR Adhe + Orientation</v>
          </cell>
        </row>
        <row r="2143">
          <cell r="D2143" t="str">
            <v>6059SAA31/IND</v>
          </cell>
          <cell r="E2143">
            <v>6059</v>
          </cell>
          <cell r="F2143">
            <v>51.4</v>
          </cell>
          <cell r="G2143" t="e">
            <v>#N/A</v>
          </cell>
          <cell r="I2143" t="str">
            <v>FT</v>
          </cell>
          <cell r="J2143" t="str">
            <v>Audit</v>
          </cell>
          <cell r="K2143" t="str">
            <v>6059SAA02</v>
          </cell>
          <cell r="L2143" t="str">
            <v>RD</v>
          </cell>
          <cell r="M2143" t="str">
            <v>C-Group</v>
          </cell>
          <cell r="N2143" t="str">
            <v>Add on</v>
          </cell>
          <cell r="P2143" t="str">
            <v>PMR21</v>
          </cell>
          <cell r="Q2143" t="str">
            <v>DRP</v>
          </cell>
          <cell r="S2143">
            <v>0</v>
          </cell>
          <cell r="V2143">
            <v>0</v>
          </cell>
          <cell r="X2143">
            <v>0</v>
          </cell>
          <cell r="Y2143" t="str">
            <v>Gask</v>
          </cell>
          <cell r="Z2143" t="str">
            <v>A3</v>
          </cell>
          <cell r="AA2143" t="str">
            <v>Dec Ring Assy</v>
          </cell>
          <cell r="AB2143">
            <v>0</v>
          </cell>
        </row>
        <row r="2144">
          <cell r="D2144" t="str">
            <v>6059SAA33/IND</v>
          </cell>
          <cell r="E2144">
            <v>6059</v>
          </cell>
          <cell r="F2144">
            <v>51.4</v>
          </cell>
          <cell r="G2144" t="e">
            <v>#N/A</v>
          </cell>
          <cell r="I2144" t="str">
            <v>FT</v>
          </cell>
          <cell r="J2144" t="str">
            <v>Audit</v>
          </cell>
          <cell r="K2144" t="str">
            <v>6059SAA02</v>
          </cell>
          <cell r="L2144" t="str">
            <v>RD</v>
          </cell>
          <cell r="M2144" t="str">
            <v>C-Group</v>
          </cell>
          <cell r="N2144" t="str">
            <v>Add on</v>
          </cell>
          <cell r="P2144" t="str">
            <v>PMR23</v>
          </cell>
          <cell r="Q2144" t="str">
            <v>DRP</v>
          </cell>
          <cell r="S2144">
            <v>0</v>
          </cell>
          <cell r="V2144">
            <v>0</v>
          </cell>
          <cell r="X2144">
            <v>0</v>
          </cell>
          <cell r="Y2144" t="str">
            <v>Gask</v>
          </cell>
          <cell r="Z2144" t="str">
            <v>A3</v>
          </cell>
          <cell r="AA2144" t="str">
            <v>Dec Ring Assy</v>
          </cell>
          <cell r="AB2144">
            <v>0</v>
          </cell>
        </row>
        <row r="2145">
          <cell r="D2145" t="str">
            <v>6059SAA34/IND</v>
          </cell>
          <cell r="E2145">
            <v>6059</v>
          </cell>
          <cell r="F2145">
            <v>51.4</v>
          </cell>
          <cell r="G2145" t="e">
            <v>#N/A</v>
          </cell>
          <cell r="I2145" t="str">
            <v>FT</v>
          </cell>
          <cell r="J2145" t="str">
            <v>Audit</v>
          </cell>
          <cell r="K2145" t="str">
            <v>6059SAA02</v>
          </cell>
          <cell r="L2145" t="str">
            <v>RD</v>
          </cell>
          <cell r="M2145" t="str">
            <v>C-Group</v>
          </cell>
          <cell r="N2145" t="str">
            <v>Add on</v>
          </cell>
          <cell r="P2145" t="str">
            <v>PMR23</v>
          </cell>
          <cell r="Q2145" t="str">
            <v>DRP</v>
          </cell>
          <cell r="S2145">
            <v>0</v>
          </cell>
          <cell r="V2145">
            <v>0</v>
          </cell>
          <cell r="X2145">
            <v>0</v>
          </cell>
          <cell r="Y2145" t="str">
            <v>Gask</v>
          </cell>
          <cell r="Z2145" t="str">
            <v>A3</v>
          </cell>
          <cell r="AA2145" t="str">
            <v>Dec Ring Assy</v>
          </cell>
          <cell r="AB2145">
            <v>0</v>
          </cell>
        </row>
        <row r="2146">
          <cell r="D2146" t="str">
            <v>6059SAB34/IND</v>
          </cell>
          <cell r="E2146">
            <v>6059</v>
          </cell>
          <cell r="F2146">
            <v>51.4</v>
          </cell>
          <cell r="G2146" t="e">
            <v>#N/A</v>
          </cell>
          <cell r="I2146" t="str">
            <v>FT</v>
          </cell>
          <cell r="J2146" t="str">
            <v>Audit</v>
          </cell>
          <cell r="K2146" t="str">
            <v>6059SAB02</v>
          </cell>
          <cell r="L2146" t="str">
            <v>RD</v>
          </cell>
          <cell r="M2146" t="str">
            <v>C-Group</v>
          </cell>
          <cell r="N2146" t="str">
            <v>Add on</v>
          </cell>
          <cell r="P2146" t="str">
            <v>PMR23</v>
          </cell>
          <cell r="Q2146" t="str">
            <v>DRP</v>
          </cell>
          <cell r="S2146">
            <v>0</v>
          </cell>
          <cell r="V2146">
            <v>0</v>
          </cell>
          <cell r="X2146">
            <v>0</v>
          </cell>
          <cell r="Y2146" t="str">
            <v>Gask</v>
          </cell>
          <cell r="Z2146" t="str">
            <v>A3</v>
          </cell>
          <cell r="AA2146" t="str">
            <v>Dec Ring Assy</v>
          </cell>
          <cell r="AB2146">
            <v>0</v>
          </cell>
        </row>
        <row r="2147">
          <cell r="D2147" t="str">
            <v>6071NSA32/IND</v>
          </cell>
          <cell r="E2147">
            <v>6071</v>
          </cell>
          <cell r="F2147">
            <v>34.600000000000009</v>
          </cell>
          <cell r="G2147" t="e">
            <v>#N/A</v>
          </cell>
          <cell r="I2147" t="str">
            <v>FT</v>
          </cell>
          <cell r="J2147" t="str">
            <v>Audit</v>
          </cell>
          <cell r="K2147" t="str">
            <v>6071NSA02</v>
          </cell>
          <cell r="L2147" t="str">
            <v>RD</v>
          </cell>
          <cell r="M2147" t="str">
            <v>S-Group</v>
          </cell>
          <cell r="N2147" t="str">
            <v>Reg</v>
          </cell>
          <cell r="P2147" t="str">
            <v>PMR21</v>
          </cell>
          <cell r="Q2147" t="str">
            <v>DRP</v>
          </cell>
          <cell r="S2147">
            <v>0</v>
          </cell>
          <cell r="V2147">
            <v>0</v>
          </cell>
          <cell r="X2147">
            <v>0</v>
          </cell>
          <cell r="Y2147" t="str">
            <v>Adhe</v>
          </cell>
          <cell r="Z2147" t="str">
            <v>PED</v>
          </cell>
          <cell r="AA2147" t="str">
            <v>Simple-Adhesive</v>
          </cell>
          <cell r="AB2147" t="str">
            <v>Regular-Adhe</v>
          </cell>
        </row>
        <row r="2148">
          <cell r="D2148" t="str">
            <v>6072SFC31/IND</v>
          </cell>
          <cell r="E2148">
            <v>6072</v>
          </cell>
          <cell r="F2148">
            <v>55.599999999999994</v>
          </cell>
          <cell r="G2148" t="e">
            <v>#N/A</v>
          </cell>
          <cell r="I2148" t="str">
            <v>FT</v>
          </cell>
          <cell r="J2148" t="str">
            <v>Audit</v>
          </cell>
          <cell r="K2148" t="str">
            <v>6072SFC02</v>
          </cell>
          <cell r="L2148" t="str">
            <v>SH</v>
          </cell>
          <cell r="M2148" t="str">
            <v>C-Group</v>
          </cell>
          <cell r="N2148" t="str">
            <v>Add on</v>
          </cell>
          <cell r="P2148" t="str">
            <v>NM</v>
          </cell>
          <cell r="Q2148" t="str">
            <v>DRP</v>
          </cell>
          <cell r="S2148">
            <v>0</v>
          </cell>
          <cell r="V2148">
            <v>0</v>
          </cell>
          <cell r="X2148">
            <v>0</v>
          </cell>
          <cell r="Y2148" t="str">
            <v>Sticker</v>
          </cell>
          <cell r="Z2148" t="str">
            <v>PED</v>
          </cell>
          <cell r="AA2148" t="str">
            <v>Activator + 2 MG Assy</v>
          </cell>
          <cell r="AB2148">
            <v>0</v>
          </cell>
        </row>
        <row r="2149">
          <cell r="D2149" t="str">
            <v>6072SFC32/IND</v>
          </cell>
          <cell r="E2149">
            <v>6072</v>
          </cell>
          <cell r="F2149">
            <v>55.599999999999994</v>
          </cell>
          <cell r="G2149" t="e">
            <v>#N/A</v>
          </cell>
          <cell r="I2149" t="str">
            <v>FT</v>
          </cell>
          <cell r="J2149" t="str">
            <v>Audit</v>
          </cell>
          <cell r="K2149" t="str">
            <v>6072SFC02</v>
          </cell>
          <cell r="L2149" t="str">
            <v>SH</v>
          </cell>
          <cell r="M2149" t="str">
            <v>C-Group</v>
          </cell>
          <cell r="N2149" t="str">
            <v>Add on</v>
          </cell>
          <cell r="P2149" t="str">
            <v>NM</v>
          </cell>
          <cell r="Q2149" t="str">
            <v>DRP</v>
          </cell>
          <cell r="S2149">
            <v>0</v>
          </cell>
          <cell r="V2149">
            <v>0</v>
          </cell>
          <cell r="X2149">
            <v>0</v>
          </cell>
          <cell r="Y2149" t="str">
            <v>Sticker</v>
          </cell>
          <cell r="Z2149" t="str">
            <v>PED</v>
          </cell>
          <cell r="AA2149" t="str">
            <v>Activator + 2 MG Assy</v>
          </cell>
          <cell r="AB2149">
            <v>0</v>
          </cell>
        </row>
        <row r="2150">
          <cell r="D2150" t="str">
            <v>6073SAA00/IND</v>
          </cell>
          <cell r="E2150">
            <v>6073</v>
          </cell>
          <cell r="F2150">
            <v>30.200000000000003</v>
          </cell>
          <cell r="G2150" t="e">
            <v>#N/A</v>
          </cell>
          <cell r="I2150" t="str">
            <v>FT</v>
          </cell>
          <cell r="J2150" t="str">
            <v>Audit</v>
          </cell>
          <cell r="K2150" t="str">
            <v>6073SAA02</v>
          </cell>
          <cell r="L2150" t="str">
            <v>SH</v>
          </cell>
          <cell r="M2150" t="str">
            <v>S-Group</v>
          </cell>
          <cell r="N2150" t="str">
            <v>Reg</v>
          </cell>
          <cell r="P2150" t="str">
            <v>PMR23</v>
          </cell>
          <cell r="Q2150" t="str">
            <v>DRP</v>
          </cell>
          <cell r="S2150">
            <v>0</v>
          </cell>
          <cell r="V2150">
            <v>0</v>
          </cell>
          <cell r="X2150">
            <v>0</v>
          </cell>
          <cell r="Y2150" t="str">
            <v>Adhe</v>
          </cell>
          <cell r="Z2150" t="str">
            <v>PED</v>
          </cell>
          <cell r="AA2150" t="str">
            <v>Simple-Adhesive</v>
          </cell>
          <cell r="AB2150" t="str">
            <v>Regular-Adhe</v>
          </cell>
        </row>
        <row r="2151">
          <cell r="D2151" t="str">
            <v>6075SEA31/IND</v>
          </cell>
          <cell r="E2151">
            <v>6075</v>
          </cell>
          <cell r="F2151">
            <v>27.200000000000003</v>
          </cell>
          <cell r="G2151" t="e">
            <v>#N/A</v>
          </cell>
          <cell r="I2151" t="str">
            <v>FT</v>
          </cell>
          <cell r="J2151" t="str">
            <v>Audit</v>
          </cell>
          <cell r="K2151" t="str">
            <v>6075SEA02</v>
          </cell>
          <cell r="L2151" t="str">
            <v>SH</v>
          </cell>
          <cell r="M2151" t="str">
            <v>S-Group</v>
          </cell>
          <cell r="N2151" t="str">
            <v>Reg</v>
          </cell>
          <cell r="P2151" t="str">
            <v>PMR24</v>
          </cell>
          <cell r="Q2151" t="str">
            <v>DRP</v>
          </cell>
          <cell r="S2151">
            <v>0</v>
          </cell>
          <cell r="V2151">
            <v>0</v>
          </cell>
          <cell r="X2151">
            <v>0</v>
          </cell>
          <cell r="Y2151" t="str">
            <v>Adhe</v>
          </cell>
          <cell r="Z2151" t="str">
            <v>PED</v>
          </cell>
          <cell r="AA2151" t="str">
            <v>Simple-Adhesive</v>
          </cell>
          <cell r="AB2151" t="str">
            <v>Regular-Adhe</v>
          </cell>
        </row>
        <row r="2152">
          <cell r="D2152" t="str">
            <v>6078SAA31/IND</v>
          </cell>
          <cell r="E2152">
            <v>6078</v>
          </cell>
          <cell r="F2152">
            <v>44.099999999999994</v>
          </cell>
          <cell r="G2152" t="str">
            <v>No</v>
          </cell>
          <cell r="H2152">
            <v>44.099999999999994</v>
          </cell>
          <cell r="I2152" t="str">
            <v>FT</v>
          </cell>
          <cell r="J2152" t="str">
            <v>Audit</v>
          </cell>
          <cell r="K2152" t="str">
            <v>6078SAA02</v>
          </cell>
          <cell r="L2152" t="str">
            <v>RD</v>
          </cell>
          <cell r="M2152" t="str">
            <v>C-Group</v>
          </cell>
          <cell r="N2152" t="str">
            <v>Add on</v>
          </cell>
          <cell r="P2152" t="str">
            <v>PMR30</v>
          </cell>
          <cell r="Q2152" t="str">
            <v>DRP</v>
          </cell>
          <cell r="S2152">
            <v>0</v>
          </cell>
          <cell r="V2152">
            <v>0</v>
          </cell>
          <cell r="X2152">
            <v>0</v>
          </cell>
          <cell r="Y2152" t="str">
            <v>Sticker</v>
          </cell>
          <cell r="Z2152" t="str">
            <v>A3</v>
          </cell>
          <cell r="AA2152" t="str">
            <v>MG Orient-Sticker</v>
          </cell>
          <cell r="AB2152" t="str">
            <v>MG-Sticker + Orientation</v>
          </cell>
        </row>
        <row r="2153">
          <cell r="D2153" t="str">
            <v>6078SAA32/IND</v>
          </cell>
          <cell r="E2153">
            <v>6078</v>
          </cell>
          <cell r="F2153">
            <v>44.099999999999994</v>
          </cell>
          <cell r="G2153" t="str">
            <v>No</v>
          </cell>
          <cell r="H2153">
            <v>44.099999999999994</v>
          </cell>
          <cell r="I2153" t="str">
            <v>FT</v>
          </cell>
          <cell r="J2153" t="str">
            <v>Audit</v>
          </cell>
          <cell r="K2153" t="str">
            <v>6078SAA02</v>
          </cell>
          <cell r="L2153" t="str">
            <v>RD</v>
          </cell>
          <cell r="M2153" t="str">
            <v>C-Group</v>
          </cell>
          <cell r="N2153" t="str">
            <v>Add on</v>
          </cell>
          <cell r="P2153" t="str">
            <v>PMR39</v>
          </cell>
          <cell r="Q2153" t="str">
            <v>DRP</v>
          </cell>
          <cell r="R2153">
            <v>230</v>
          </cell>
          <cell r="S2153">
            <v>240</v>
          </cell>
          <cell r="T2153">
            <v>220</v>
          </cell>
          <cell r="U2153">
            <v>170</v>
          </cell>
          <cell r="V2153">
            <v>170</v>
          </cell>
          <cell r="X2153">
            <v>0</v>
          </cell>
          <cell r="Y2153" t="str">
            <v>Sticker</v>
          </cell>
          <cell r="Z2153" t="str">
            <v>A3</v>
          </cell>
          <cell r="AA2153" t="str">
            <v>MG Orient-Sticker</v>
          </cell>
          <cell r="AB2153" t="str">
            <v>MG-Sticker + Orientation</v>
          </cell>
        </row>
        <row r="2154">
          <cell r="D2154" t="str">
            <v>6078SAA33/IND</v>
          </cell>
          <cell r="E2154">
            <v>6078</v>
          </cell>
          <cell r="F2154">
            <v>44.099999999999994</v>
          </cell>
          <cell r="G2154" t="str">
            <v>No</v>
          </cell>
          <cell r="H2154">
            <v>44.099999999999994</v>
          </cell>
          <cell r="I2154" t="str">
            <v>FT</v>
          </cell>
          <cell r="J2154" t="str">
            <v>Audit</v>
          </cell>
          <cell r="K2154" t="str">
            <v>6078SAA02</v>
          </cell>
          <cell r="L2154" t="str">
            <v>RD</v>
          </cell>
          <cell r="M2154" t="str">
            <v>C-Group</v>
          </cell>
          <cell r="N2154" t="str">
            <v>Add on</v>
          </cell>
          <cell r="P2154" t="str">
            <v>PMR27</v>
          </cell>
          <cell r="Q2154" t="str">
            <v>DRP</v>
          </cell>
          <cell r="S2154">
            <v>0</v>
          </cell>
          <cell r="V2154">
            <v>0</v>
          </cell>
          <cell r="X2154">
            <v>0</v>
          </cell>
          <cell r="Y2154" t="str">
            <v>Sticker</v>
          </cell>
          <cell r="Z2154" t="str">
            <v>A3</v>
          </cell>
          <cell r="AA2154" t="str">
            <v>MG Orient-Sticker</v>
          </cell>
          <cell r="AB2154" t="str">
            <v>MG-Sticker + Orientation</v>
          </cell>
        </row>
        <row r="2155">
          <cell r="D2155" t="str">
            <v>6078SAA34/IND</v>
          </cell>
          <cell r="E2155">
            <v>6078</v>
          </cell>
          <cell r="F2155">
            <v>44.099999999999994</v>
          </cell>
          <cell r="G2155" t="str">
            <v>No</v>
          </cell>
          <cell r="H2155">
            <v>44.099999999999994</v>
          </cell>
          <cell r="I2155" t="str">
            <v>FT</v>
          </cell>
          <cell r="J2155" t="str">
            <v>Audit</v>
          </cell>
          <cell r="K2155" t="str">
            <v>6078SAA02</v>
          </cell>
          <cell r="L2155" t="str">
            <v>RD</v>
          </cell>
          <cell r="M2155" t="str">
            <v>C-Group</v>
          </cell>
          <cell r="N2155" t="str">
            <v>Add on</v>
          </cell>
          <cell r="P2155" t="str">
            <v>PMR39</v>
          </cell>
          <cell r="Q2155" t="str">
            <v>DRP</v>
          </cell>
          <cell r="R2155">
            <v>410</v>
          </cell>
          <cell r="S2155">
            <v>210</v>
          </cell>
          <cell r="T2155">
            <v>200</v>
          </cell>
          <cell r="U2155">
            <v>150</v>
          </cell>
          <cell r="V2155">
            <v>150</v>
          </cell>
          <cell r="X2155">
            <v>0</v>
          </cell>
          <cell r="Y2155" t="str">
            <v>Sticker</v>
          </cell>
          <cell r="Z2155" t="str">
            <v>A3</v>
          </cell>
          <cell r="AA2155" t="str">
            <v>MG Orient-Sticker</v>
          </cell>
          <cell r="AB2155" t="str">
            <v>MG-Sticker + Orientation</v>
          </cell>
        </row>
        <row r="2156">
          <cell r="D2156" t="str">
            <v>6078SAA35/IND</v>
          </cell>
          <cell r="E2156">
            <v>6078</v>
          </cell>
          <cell r="F2156">
            <v>44.099999999999994</v>
          </cell>
          <cell r="G2156" t="str">
            <v>No</v>
          </cell>
          <cell r="H2156">
            <v>44.099999999999994</v>
          </cell>
          <cell r="I2156" t="str">
            <v>FT</v>
          </cell>
          <cell r="J2156" t="str">
            <v>Audit</v>
          </cell>
          <cell r="K2156" t="str">
            <v>6078SAA02</v>
          </cell>
          <cell r="L2156" t="str">
            <v>RD</v>
          </cell>
          <cell r="M2156" t="str">
            <v>C-Group</v>
          </cell>
          <cell r="N2156" t="str">
            <v>Add on</v>
          </cell>
          <cell r="P2156" t="str">
            <v>PMR25</v>
          </cell>
          <cell r="Q2156" t="str">
            <v>DRP</v>
          </cell>
          <cell r="S2156">
            <v>0</v>
          </cell>
          <cell r="V2156">
            <v>0</v>
          </cell>
          <cell r="X2156">
            <v>0</v>
          </cell>
          <cell r="Y2156" t="str">
            <v>Sticker</v>
          </cell>
          <cell r="Z2156" t="str">
            <v>A3</v>
          </cell>
          <cell r="AA2156" t="str">
            <v>MG Orient-Sticker</v>
          </cell>
          <cell r="AB2156" t="str">
            <v>MG-Sticker + Orientation</v>
          </cell>
        </row>
        <row r="2157">
          <cell r="D2157" t="str">
            <v>6078SAB32/IND</v>
          </cell>
          <cell r="E2157">
            <v>6078</v>
          </cell>
          <cell r="F2157">
            <v>44.099999999999994</v>
          </cell>
          <cell r="G2157" t="str">
            <v>No</v>
          </cell>
          <cell r="H2157">
            <v>44.099999999999994</v>
          </cell>
          <cell r="I2157" t="str">
            <v>FT</v>
          </cell>
          <cell r="J2157" t="str">
            <v>Audit</v>
          </cell>
          <cell r="K2157" t="str">
            <v>6078SAB02</v>
          </cell>
          <cell r="L2157" t="str">
            <v>RD</v>
          </cell>
          <cell r="M2157" t="str">
            <v>C-Group</v>
          </cell>
          <cell r="N2157" t="str">
            <v>Add on</v>
          </cell>
          <cell r="P2157" t="str">
            <v>PMR26</v>
          </cell>
          <cell r="Q2157" t="str">
            <v>DRP</v>
          </cell>
          <cell r="S2157">
            <v>0</v>
          </cell>
          <cell r="V2157">
            <v>0</v>
          </cell>
          <cell r="X2157">
            <v>0</v>
          </cell>
          <cell r="Y2157" t="str">
            <v>Sticker</v>
          </cell>
          <cell r="Z2157" t="str">
            <v>A3</v>
          </cell>
          <cell r="AA2157" t="str">
            <v>MG Orient-Sticker</v>
          </cell>
          <cell r="AB2157" t="str">
            <v>MG-Sticker + Orientation</v>
          </cell>
        </row>
        <row r="2158">
          <cell r="D2158" t="str">
            <v>6078SAB33/IND</v>
          </cell>
          <cell r="E2158">
            <v>6078</v>
          </cell>
          <cell r="F2158">
            <v>44.099999999999994</v>
          </cell>
          <cell r="G2158" t="str">
            <v>No</v>
          </cell>
          <cell r="H2158">
            <v>44.099999999999994</v>
          </cell>
          <cell r="I2158" t="str">
            <v>FT</v>
          </cell>
          <cell r="J2158" t="str">
            <v>Audit</v>
          </cell>
          <cell r="K2158" t="str">
            <v>6078SAB02</v>
          </cell>
          <cell r="L2158" t="str">
            <v>RD</v>
          </cell>
          <cell r="M2158" t="str">
            <v>C-Group</v>
          </cell>
          <cell r="N2158" t="str">
            <v>Add on</v>
          </cell>
          <cell r="P2158" t="str">
            <v>NM</v>
          </cell>
          <cell r="Q2158" t="str">
            <v>DRP</v>
          </cell>
          <cell r="S2158">
            <v>0</v>
          </cell>
          <cell r="V2158">
            <v>0</v>
          </cell>
          <cell r="X2158">
            <v>0</v>
          </cell>
          <cell r="Y2158" t="str">
            <v>Sticker</v>
          </cell>
          <cell r="Z2158" t="str">
            <v>A3</v>
          </cell>
          <cell r="AA2158" t="str">
            <v>MG Orient-Sticker</v>
          </cell>
          <cell r="AB2158" t="str">
            <v>MG-Sticker + Orientation</v>
          </cell>
        </row>
        <row r="2159">
          <cell r="D2159" t="str">
            <v>6078SAB34/IND</v>
          </cell>
          <cell r="E2159">
            <v>6078</v>
          </cell>
          <cell r="F2159">
            <v>44.099999999999994</v>
          </cell>
          <cell r="G2159" t="str">
            <v>No</v>
          </cell>
          <cell r="H2159">
            <v>44.099999999999994</v>
          </cell>
          <cell r="I2159" t="str">
            <v>FT</v>
          </cell>
          <cell r="J2159" t="str">
            <v>Audit</v>
          </cell>
          <cell r="K2159" t="str">
            <v>6078SAB02</v>
          </cell>
          <cell r="L2159" t="str">
            <v>RD</v>
          </cell>
          <cell r="M2159" t="str">
            <v>C-Group</v>
          </cell>
          <cell r="N2159" t="str">
            <v>Add on</v>
          </cell>
          <cell r="P2159" t="str">
            <v>NM</v>
          </cell>
          <cell r="Q2159" t="str">
            <v>DRP</v>
          </cell>
          <cell r="S2159">
            <v>0</v>
          </cell>
          <cell r="V2159">
            <v>0</v>
          </cell>
          <cell r="X2159">
            <v>0</v>
          </cell>
          <cell r="Y2159" t="str">
            <v>Sticker</v>
          </cell>
          <cell r="Z2159" t="str">
            <v>A3</v>
          </cell>
          <cell r="AA2159" t="str">
            <v>MG Orient-Sticker</v>
          </cell>
          <cell r="AB2159" t="str">
            <v>MG-Sticker + Orientation</v>
          </cell>
        </row>
        <row r="2160">
          <cell r="D2160" t="str">
            <v>6078SAB35/IND</v>
          </cell>
          <cell r="E2160">
            <v>6078</v>
          </cell>
          <cell r="F2160">
            <v>44.099999999999994</v>
          </cell>
          <cell r="G2160" t="str">
            <v>No</v>
          </cell>
          <cell r="H2160">
            <v>44.099999999999994</v>
          </cell>
          <cell r="I2160" t="str">
            <v>FT</v>
          </cell>
          <cell r="J2160" t="str">
            <v>Audit</v>
          </cell>
          <cell r="K2160" t="str">
            <v>6078SAB02</v>
          </cell>
          <cell r="L2160" t="str">
            <v>RD</v>
          </cell>
          <cell r="M2160" t="str">
            <v>C-Group</v>
          </cell>
          <cell r="N2160" t="str">
            <v>Add on</v>
          </cell>
          <cell r="P2160" t="str">
            <v>PMR36</v>
          </cell>
          <cell r="Q2160" t="str">
            <v>DRP</v>
          </cell>
          <cell r="S2160">
            <v>0</v>
          </cell>
          <cell r="V2160">
            <v>0</v>
          </cell>
          <cell r="X2160">
            <v>0</v>
          </cell>
          <cell r="Y2160" t="str">
            <v>Sticker</v>
          </cell>
          <cell r="Z2160" t="str">
            <v>A3</v>
          </cell>
          <cell r="AA2160" t="str">
            <v>MG Orient-Sticker</v>
          </cell>
          <cell r="AB2160" t="str">
            <v>MG-Sticker + Orientation</v>
          </cell>
        </row>
        <row r="2161">
          <cell r="D2161" t="str">
            <v>6078SAB36/IND</v>
          </cell>
          <cell r="E2161">
            <v>6078</v>
          </cell>
          <cell r="F2161">
            <v>44.099999999999994</v>
          </cell>
          <cell r="G2161" t="str">
            <v>No</v>
          </cell>
          <cell r="H2161">
            <v>44.099999999999994</v>
          </cell>
          <cell r="I2161" t="str">
            <v>FT</v>
          </cell>
          <cell r="J2161" t="str">
            <v>Audit</v>
          </cell>
          <cell r="K2161" t="str">
            <v>6078SAB02</v>
          </cell>
          <cell r="L2161" t="str">
            <v>RD</v>
          </cell>
          <cell r="M2161" t="str">
            <v>C-Group</v>
          </cell>
          <cell r="N2161" t="str">
            <v>Add on</v>
          </cell>
          <cell r="P2161" t="str">
            <v>NM</v>
          </cell>
          <cell r="Q2161" t="str">
            <v>DRP</v>
          </cell>
          <cell r="S2161">
            <v>0</v>
          </cell>
          <cell r="V2161">
            <v>0</v>
          </cell>
          <cell r="X2161">
            <v>0</v>
          </cell>
          <cell r="Y2161" t="str">
            <v>Sticker</v>
          </cell>
          <cell r="Z2161" t="str">
            <v>A3</v>
          </cell>
          <cell r="AA2161" t="str">
            <v>MG Orient-Sticker</v>
          </cell>
          <cell r="AB2161" t="str">
            <v>MG-Sticker + Orientation</v>
          </cell>
        </row>
        <row r="2162">
          <cell r="D2162" t="str">
            <v>6078SAB37/IND</v>
          </cell>
          <cell r="E2162">
            <v>6078</v>
          </cell>
          <cell r="F2162">
            <v>44.099999999999994</v>
          </cell>
          <cell r="G2162" t="str">
            <v>No</v>
          </cell>
          <cell r="H2162">
            <v>44.099999999999994</v>
          </cell>
          <cell r="I2162" t="str">
            <v>FT</v>
          </cell>
          <cell r="J2162" t="str">
            <v>Audit</v>
          </cell>
          <cell r="K2162" t="str">
            <v>6078SAB02</v>
          </cell>
          <cell r="L2162" t="str">
            <v>RD</v>
          </cell>
          <cell r="M2162" t="str">
            <v>C-Group</v>
          </cell>
          <cell r="N2162" t="str">
            <v>Add on</v>
          </cell>
          <cell r="P2162" t="str">
            <v>NM</v>
          </cell>
          <cell r="Q2162" t="str">
            <v>DRP</v>
          </cell>
          <cell r="S2162">
            <v>0</v>
          </cell>
          <cell r="V2162">
            <v>0</v>
          </cell>
          <cell r="X2162">
            <v>0</v>
          </cell>
          <cell r="Y2162" t="str">
            <v>Sticker</v>
          </cell>
          <cell r="Z2162" t="str">
            <v>A3</v>
          </cell>
          <cell r="AA2162" t="str">
            <v>MG Orient-Sticker</v>
          </cell>
          <cell r="AB2162" t="str">
            <v>MG-Sticker + Orientation</v>
          </cell>
        </row>
        <row r="2163">
          <cell r="D2163" t="str">
            <v>6078SAB38/IND</v>
          </cell>
          <cell r="E2163">
            <v>6078</v>
          </cell>
          <cell r="F2163">
            <v>44.099999999999994</v>
          </cell>
          <cell r="G2163" t="str">
            <v>No</v>
          </cell>
          <cell r="H2163">
            <v>44.099999999999994</v>
          </cell>
          <cell r="I2163" t="str">
            <v>FT</v>
          </cell>
          <cell r="J2163" t="str">
            <v>Audit</v>
          </cell>
          <cell r="K2163" t="str">
            <v>6078SAB02</v>
          </cell>
          <cell r="L2163" t="str">
            <v>RD</v>
          </cell>
          <cell r="M2163" t="str">
            <v>C-Group</v>
          </cell>
          <cell r="N2163" t="str">
            <v>Add on</v>
          </cell>
          <cell r="P2163" t="str">
            <v>NM</v>
          </cell>
          <cell r="Q2163" t="str">
            <v>DRP</v>
          </cell>
          <cell r="S2163">
            <v>0</v>
          </cell>
          <cell r="V2163">
            <v>0</v>
          </cell>
          <cell r="X2163">
            <v>0</v>
          </cell>
          <cell r="Y2163" t="str">
            <v>Sticker</v>
          </cell>
          <cell r="Z2163" t="str">
            <v>A3</v>
          </cell>
          <cell r="AA2163" t="str">
            <v>MG Orient-Sticker</v>
          </cell>
          <cell r="AB2163" t="str">
            <v>MG-Sticker + Orientation</v>
          </cell>
        </row>
        <row r="2164">
          <cell r="D2164" t="str">
            <v>6078SAB39/IND</v>
          </cell>
          <cell r="E2164">
            <v>6078</v>
          </cell>
          <cell r="F2164">
            <v>44.099999999999994</v>
          </cell>
          <cell r="G2164" t="str">
            <v>No</v>
          </cell>
          <cell r="H2164">
            <v>44.099999999999994</v>
          </cell>
          <cell r="I2164" t="str">
            <v>FT</v>
          </cell>
          <cell r="J2164" t="str">
            <v>Audit</v>
          </cell>
          <cell r="K2164" t="str">
            <v>6078SAB02</v>
          </cell>
          <cell r="L2164" t="str">
            <v>RD</v>
          </cell>
          <cell r="M2164" t="str">
            <v>C-Group</v>
          </cell>
          <cell r="N2164" t="str">
            <v>Add on</v>
          </cell>
          <cell r="P2164" t="str">
            <v>PMR43</v>
          </cell>
          <cell r="Q2164" t="str">
            <v>DRP</v>
          </cell>
          <cell r="S2164">
            <v>0</v>
          </cell>
          <cell r="V2164">
            <v>0</v>
          </cell>
          <cell r="X2164">
            <v>0</v>
          </cell>
          <cell r="Y2164" t="str">
            <v>Sticker</v>
          </cell>
          <cell r="Z2164" t="str">
            <v>A3</v>
          </cell>
          <cell r="AA2164" t="str">
            <v>MG Orient-Sticker</v>
          </cell>
          <cell r="AB2164" t="str">
            <v>MG-Sticker + Orientation</v>
          </cell>
        </row>
        <row r="2165">
          <cell r="D2165" t="str">
            <v>6078SAB40/IND</v>
          </cell>
          <cell r="E2165">
            <v>6078</v>
          </cell>
          <cell r="F2165">
            <v>44.099999999999994</v>
          </cell>
          <cell r="G2165" t="str">
            <v>No</v>
          </cell>
          <cell r="H2165">
            <v>44.099999999999994</v>
          </cell>
          <cell r="I2165" t="str">
            <v>FT</v>
          </cell>
          <cell r="J2165" t="str">
            <v>Audit</v>
          </cell>
          <cell r="K2165" t="str">
            <v>6078SAB02</v>
          </cell>
          <cell r="L2165" t="str">
            <v>RD</v>
          </cell>
          <cell r="M2165" t="str">
            <v>C-Group</v>
          </cell>
          <cell r="N2165" t="str">
            <v>Add on</v>
          </cell>
          <cell r="P2165" t="str">
            <v>NM</v>
          </cell>
          <cell r="Q2165" t="str">
            <v>DRP</v>
          </cell>
          <cell r="S2165">
            <v>0</v>
          </cell>
          <cell r="V2165">
            <v>0</v>
          </cell>
          <cell r="X2165">
            <v>0</v>
          </cell>
          <cell r="Y2165" t="str">
            <v>Sticker</v>
          </cell>
          <cell r="Z2165" t="str">
            <v>A3</v>
          </cell>
          <cell r="AA2165" t="str">
            <v>MG Orient-Sticker</v>
          </cell>
          <cell r="AB2165" t="str">
            <v>MG-Sticker</v>
          </cell>
        </row>
        <row r="2166">
          <cell r="D2166" t="str">
            <v>6078SAB41/IND</v>
          </cell>
          <cell r="E2166">
            <v>6078</v>
          </cell>
          <cell r="F2166">
            <v>44.099999999999994</v>
          </cell>
          <cell r="G2166" t="str">
            <v>No</v>
          </cell>
          <cell r="H2166">
            <v>44.099999999999994</v>
          </cell>
          <cell r="I2166" t="str">
            <v>FT</v>
          </cell>
          <cell r="J2166" t="str">
            <v>Audit</v>
          </cell>
          <cell r="K2166" t="str">
            <v>6078SAB02</v>
          </cell>
          <cell r="L2166" t="str">
            <v>RD</v>
          </cell>
          <cell r="M2166" t="str">
            <v>C-Group</v>
          </cell>
          <cell r="N2166" t="str">
            <v>Add on</v>
          </cell>
          <cell r="P2166" t="str">
            <v>NM</v>
          </cell>
          <cell r="Q2166" t="str">
            <v>DRP</v>
          </cell>
          <cell r="S2166">
            <v>0</v>
          </cell>
          <cell r="V2166">
            <v>0</v>
          </cell>
          <cell r="X2166">
            <v>0</v>
          </cell>
          <cell r="Y2166" t="str">
            <v>Sticker</v>
          </cell>
          <cell r="Z2166" t="str">
            <v>A3</v>
          </cell>
          <cell r="AA2166" t="str">
            <v>MG Orient-Sticker</v>
          </cell>
          <cell r="AB2166" t="str">
            <v>MG-Sticker</v>
          </cell>
        </row>
        <row r="2167">
          <cell r="D2167" t="str">
            <v>6078SAB42/IND</v>
          </cell>
          <cell r="E2167">
            <v>6078</v>
          </cell>
          <cell r="F2167">
            <v>44.099999999999994</v>
          </cell>
          <cell r="G2167" t="str">
            <v>No</v>
          </cell>
          <cell r="H2167">
            <v>44.099999999999994</v>
          </cell>
          <cell r="I2167" t="str">
            <v>FT</v>
          </cell>
          <cell r="J2167" t="str">
            <v>Audit</v>
          </cell>
          <cell r="K2167" t="str">
            <v>6078SAB02</v>
          </cell>
          <cell r="L2167" t="str">
            <v>RD</v>
          </cell>
          <cell r="M2167" t="str">
            <v>C-Group</v>
          </cell>
          <cell r="N2167" t="str">
            <v>Add on</v>
          </cell>
          <cell r="P2167" t="str">
            <v>NEW</v>
          </cell>
          <cell r="Q2167" t="str">
            <v>DRP</v>
          </cell>
          <cell r="S2167">
            <v>0</v>
          </cell>
          <cell r="V2167">
            <v>0</v>
          </cell>
          <cell r="X2167">
            <v>0</v>
          </cell>
          <cell r="Y2167" t="str">
            <v>Sticker</v>
          </cell>
          <cell r="Z2167" t="str">
            <v>A3</v>
          </cell>
          <cell r="AA2167" t="str">
            <v>MG Orient-Sticker</v>
          </cell>
          <cell r="AB2167" t="str">
            <v>MG-Sticker</v>
          </cell>
        </row>
        <row r="2168">
          <cell r="D2168" t="str">
            <v>6078SAE31/IND</v>
          </cell>
          <cell r="E2168">
            <v>6078</v>
          </cell>
          <cell r="F2168">
            <v>44.099999999999994</v>
          </cell>
          <cell r="G2168" t="str">
            <v>No</v>
          </cell>
          <cell r="H2168">
            <v>44.099999999999994</v>
          </cell>
          <cell r="I2168" t="str">
            <v>FT</v>
          </cell>
          <cell r="J2168" t="str">
            <v>Audit</v>
          </cell>
          <cell r="K2168" t="str">
            <v>6078SAE02</v>
          </cell>
          <cell r="L2168" t="str">
            <v>RD</v>
          </cell>
          <cell r="M2168" t="str">
            <v>C-Group</v>
          </cell>
          <cell r="N2168" t="str">
            <v>Add on</v>
          </cell>
          <cell r="P2168" t="str">
            <v>PMR34</v>
          </cell>
          <cell r="Q2168" t="str">
            <v>DRP</v>
          </cell>
          <cell r="S2168">
            <v>0</v>
          </cell>
          <cell r="V2168">
            <v>0</v>
          </cell>
          <cell r="X2168">
            <v>0</v>
          </cell>
          <cell r="Y2168" t="str">
            <v>Sticker</v>
          </cell>
          <cell r="Z2168" t="str">
            <v>A3</v>
          </cell>
          <cell r="AA2168" t="str">
            <v>MG Orient-Sticker</v>
          </cell>
          <cell r="AB2168" t="str">
            <v>MG-Sticker + Orientation</v>
          </cell>
        </row>
        <row r="2169">
          <cell r="D2169" t="str">
            <v>6078SAE32/IND</v>
          </cell>
          <cell r="E2169">
            <v>6078</v>
          </cell>
          <cell r="F2169">
            <v>44.099999999999994</v>
          </cell>
          <cell r="G2169" t="str">
            <v>No</v>
          </cell>
          <cell r="H2169">
            <v>44.099999999999994</v>
          </cell>
          <cell r="I2169" t="str">
            <v>FT</v>
          </cell>
          <cell r="J2169" t="str">
            <v>Audit</v>
          </cell>
          <cell r="K2169" t="str">
            <v>6078SAE02</v>
          </cell>
          <cell r="L2169" t="str">
            <v>RD</v>
          </cell>
          <cell r="M2169" t="str">
            <v>C-Group</v>
          </cell>
          <cell r="N2169" t="str">
            <v>Add on</v>
          </cell>
          <cell r="P2169" t="str">
            <v>PMR34</v>
          </cell>
          <cell r="Q2169" t="str">
            <v>DRP</v>
          </cell>
          <cell r="S2169">
            <v>0</v>
          </cell>
          <cell r="V2169">
            <v>0</v>
          </cell>
          <cell r="X2169">
            <v>0</v>
          </cell>
          <cell r="Y2169" t="str">
            <v>Sticker</v>
          </cell>
          <cell r="Z2169" t="str">
            <v>A3</v>
          </cell>
          <cell r="AA2169" t="str">
            <v>MG Orient-Sticker</v>
          </cell>
          <cell r="AB2169" t="str">
            <v>MG-Sticker + Orientation</v>
          </cell>
        </row>
        <row r="2170">
          <cell r="D2170" t="str">
            <v>6078SAF31/IND</v>
          </cell>
          <cell r="E2170">
            <v>6078</v>
          </cell>
          <cell r="F2170">
            <v>44.099999999999994</v>
          </cell>
          <cell r="G2170" t="str">
            <v>No</v>
          </cell>
          <cell r="H2170">
            <v>44.099999999999994</v>
          </cell>
          <cell r="I2170" t="str">
            <v>FT</v>
          </cell>
          <cell r="J2170" t="str">
            <v>Audit</v>
          </cell>
          <cell r="K2170" t="str">
            <v>6078SAF02</v>
          </cell>
          <cell r="L2170" t="str">
            <v>RD</v>
          </cell>
          <cell r="M2170" t="str">
            <v>C-Group</v>
          </cell>
          <cell r="N2170" t="str">
            <v>Add on</v>
          </cell>
          <cell r="P2170" t="str">
            <v>PMR34</v>
          </cell>
          <cell r="Q2170" t="str">
            <v>DRP</v>
          </cell>
          <cell r="S2170">
            <v>0</v>
          </cell>
          <cell r="V2170">
            <v>0</v>
          </cell>
          <cell r="X2170">
            <v>0</v>
          </cell>
          <cell r="Y2170" t="str">
            <v>Sticker</v>
          </cell>
          <cell r="Z2170" t="str">
            <v>A3</v>
          </cell>
          <cell r="AA2170" t="str">
            <v>MG Orient-Sticker</v>
          </cell>
          <cell r="AB2170" t="str">
            <v>MG-Sticker + Orientation</v>
          </cell>
        </row>
        <row r="2171">
          <cell r="D2171" t="str">
            <v>6078SAF32/IND</v>
          </cell>
          <cell r="E2171">
            <v>6078</v>
          </cell>
          <cell r="F2171">
            <v>44.099999999999994</v>
          </cell>
          <cell r="G2171" t="str">
            <v>No</v>
          </cell>
          <cell r="H2171">
            <v>44.099999999999994</v>
          </cell>
          <cell r="I2171" t="str">
            <v>FT</v>
          </cell>
          <cell r="J2171" t="str">
            <v>Audit</v>
          </cell>
          <cell r="K2171" t="str">
            <v>6078SAF02</v>
          </cell>
          <cell r="L2171" t="str">
            <v>RD</v>
          </cell>
          <cell r="M2171" t="str">
            <v>C-Group</v>
          </cell>
          <cell r="N2171" t="str">
            <v>Add on</v>
          </cell>
          <cell r="P2171" t="str">
            <v>PMR34</v>
          </cell>
          <cell r="Q2171" t="str">
            <v>DRP</v>
          </cell>
          <cell r="S2171">
            <v>0</v>
          </cell>
          <cell r="V2171">
            <v>0</v>
          </cell>
          <cell r="X2171">
            <v>0</v>
          </cell>
          <cell r="Y2171" t="str">
            <v>Sticker</v>
          </cell>
          <cell r="Z2171" t="str">
            <v>A3</v>
          </cell>
          <cell r="AA2171" t="str">
            <v>MG Orient-Sticker</v>
          </cell>
          <cell r="AB2171" t="str">
            <v>MG-Sticker + Orientation</v>
          </cell>
        </row>
        <row r="2172">
          <cell r="D2172" t="str">
            <v>6078SAG31/IND</v>
          </cell>
          <cell r="E2172">
            <v>6078</v>
          </cell>
          <cell r="F2172">
            <v>44.099999999999994</v>
          </cell>
          <cell r="G2172" t="str">
            <v>No</v>
          </cell>
          <cell r="H2172">
            <v>44.099999999999994</v>
          </cell>
          <cell r="I2172" t="str">
            <v>FT</v>
          </cell>
          <cell r="J2172" t="str">
            <v>Audit</v>
          </cell>
          <cell r="K2172" t="str">
            <v>6078SAG02</v>
          </cell>
          <cell r="L2172" t="str">
            <v>RD</v>
          </cell>
          <cell r="M2172" t="str">
            <v>C-Group</v>
          </cell>
          <cell r="N2172" t="str">
            <v>Add on</v>
          </cell>
          <cell r="P2172" t="str">
            <v>NM</v>
          </cell>
          <cell r="Q2172" t="str">
            <v>DRP</v>
          </cell>
          <cell r="S2172">
            <v>0</v>
          </cell>
          <cell r="V2172">
            <v>0</v>
          </cell>
          <cell r="X2172">
            <v>0</v>
          </cell>
          <cell r="Y2172" t="str">
            <v>Sticker</v>
          </cell>
          <cell r="Z2172" t="str">
            <v>A3</v>
          </cell>
          <cell r="AA2172" t="str">
            <v>MG Orient-Sticker</v>
          </cell>
          <cell r="AB2172" t="str">
            <v>MG-Sticker + Orientation</v>
          </cell>
        </row>
        <row r="2173">
          <cell r="D2173" t="str">
            <v>6078SAG32/IND</v>
          </cell>
          <cell r="E2173">
            <v>6078</v>
          </cell>
          <cell r="F2173">
            <v>44.099999999999994</v>
          </cell>
          <cell r="G2173" t="str">
            <v>No</v>
          </cell>
          <cell r="H2173">
            <v>44.099999999999994</v>
          </cell>
          <cell r="I2173" t="str">
            <v>FT</v>
          </cell>
          <cell r="J2173" t="str">
            <v>Audit</v>
          </cell>
          <cell r="K2173" t="str">
            <v>6078SAG02</v>
          </cell>
          <cell r="L2173" t="str">
            <v>RD</v>
          </cell>
          <cell r="M2173" t="str">
            <v>C-Group</v>
          </cell>
          <cell r="N2173" t="str">
            <v>Add on</v>
          </cell>
          <cell r="P2173" t="str">
            <v>NM</v>
          </cell>
          <cell r="Q2173" t="str">
            <v>DRP</v>
          </cell>
          <cell r="S2173">
            <v>0</v>
          </cell>
          <cell r="V2173">
            <v>0</v>
          </cell>
          <cell r="X2173">
            <v>0</v>
          </cell>
          <cell r="Y2173" t="str">
            <v>Sticker</v>
          </cell>
          <cell r="Z2173" t="str">
            <v>A3</v>
          </cell>
          <cell r="AA2173" t="str">
            <v>MG Orient-Sticker</v>
          </cell>
          <cell r="AB2173" t="str">
            <v>MG-Sticker + Orientation</v>
          </cell>
        </row>
        <row r="2174">
          <cell r="D2174" t="str">
            <v>6078SAG33/IND</v>
          </cell>
          <cell r="E2174">
            <v>6078</v>
          </cell>
          <cell r="F2174">
            <v>44.099999999999994</v>
          </cell>
          <cell r="G2174" t="str">
            <v>No</v>
          </cell>
          <cell r="H2174">
            <v>44.099999999999994</v>
          </cell>
          <cell r="I2174" t="str">
            <v>FT</v>
          </cell>
          <cell r="J2174" t="str">
            <v>Audit</v>
          </cell>
          <cell r="K2174" t="str">
            <v>6078SAG02</v>
          </cell>
          <cell r="L2174" t="str">
            <v>RD</v>
          </cell>
          <cell r="M2174" t="str">
            <v>C-Group</v>
          </cell>
          <cell r="N2174" t="str">
            <v>Add on</v>
          </cell>
          <cell r="P2174" t="str">
            <v>PMR37</v>
          </cell>
          <cell r="Q2174" t="str">
            <v>DRP</v>
          </cell>
          <cell r="R2174">
            <v>170</v>
          </cell>
          <cell r="S2174">
            <v>0</v>
          </cell>
          <cell r="V2174">
            <v>0</v>
          </cell>
          <cell r="X2174">
            <v>0</v>
          </cell>
          <cell r="Y2174" t="str">
            <v>Sticker</v>
          </cell>
          <cell r="Z2174" t="str">
            <v>A3</v>
          </cell>
          <cell r="AA2174" t="str">
            <v>MG Orient-Sticker</v>
          </cell>
          <cell r="AB2174" t="str">
            <v>MG-Sticker + Orientation</v>
          </cell>
        </row>
        <row r="2175">
          <cell r="D2175" t="str">
            <v>6078SAG34/IND</v>
          </cell>
          <cell r="E2175">
            <v>6078</v>
          </cell>
          <cell r="F2175">
            <v>44.099999999999994</v>
          </cell>
          <cell r="G2175" t="str">
            <v>No</v>
          </cell>
          <cell r="H2175">
            <v>44.099999999999994</v>
          </cell>
          <cell r="I2175" t="str">
            <v>FT</v>
          </cell>
          <cell r="J2175" t="str">
            <v>Audit</v>
          </cell>
          <cell r="K2175" t="str">
            <v>6078SAG02</v>
          </cell>
          <cell r="L2175" t="str">
            <v>RD</v>
          </cell>
          <cell r="M2175" t="str">
            <v>C-Group</v>
          </cell>
          <cell r="N2175" t="str">
            <v>Add on</v>
          </cell>
          <cell r="P2175" t="str">
            <v>PMR37</v>
          </cell>
          <cell r="Q2175" t="str">
            <v>DRP</v>
          </cell>
          <cell r="R2175">
            <v>220</v>
          </cell>
          <cell r="S2175">
            <v>0</v>
          </cell>
          <cell r="V2175">
            <v>0</v>
          </cell>
          <cell r="X2175">
            <v>0</v>
          </cell>
          <cell r="Y2175" t="str">
            <v>Sticker</v>
          </cell>
          <cell r="Z2175" t="str">
            <v>A3</v>
          </cell>
          <cell r="AA2175" t="str">
            <v>MG Orient-Sticker</v>
          </cell>
          <cell r="AB2175" t="str">
            <v>MG-Sticker + Orientation</v>
          </cell>
        </row>
        <row r="2176">
          <cell r="D2176" t="str">
            <v>6078SAG35/IND</v>
          </cell>
          <cell r="E2176">
            <v>6078</v>
          </cell>
          <cell r="F2176">
            <v>44.099999999999994</v>
          </cell>
          <cell r="G2176" t="str">
            <v>No</v>
          </cell>
          <cell r="H2176">
            <v>44.099999999999994</v>
          </cell>
          <cell r="I2176" t="str">
            <v>FT</v>
          </cell>
          <cell r="J2176" t="str">
            <v>Audit</v>
          </cell>
          <cell r="K2176" t="str">
            <v>6078SAG02</v>
          </cell>
          <cell r="L2176" t="str">
            <v>RD</v>
          </cell>
          <cell r="M2176" t="str">
            <v>C-Group</v>
          </cell>
          <cell r="N2176" t="str">
            <v>Add on</v>
          </cell>
          <cell r="P2176" t="str">
            <v>PMR36</v>
          </cell>
          <cell r="Q2176" t="str">
            <v>DRP</v>
          </cell>
          <cell r="S2176">
            <v>0</v>
          </cell>
          <cell r="V2176">
            <v>0</v>
          </cell>
          <cell r="X2176">
            <v>0</v>
          </cell>
          <cell r="Y2176" t="str">
            <v>Sticker</v>
          </cell>
          <cell r="Z2176" t="str">
            <v>A3</v>
          </cell>
          <cell r="AA2176" t="str">
            <v>MG Orient-Sticker</v>
          </cell>
          <cell r="AB2176" t="str">
            <v>MG-Sticker + Orientation</v>
          </cell>
        </row>
        <row r="2177">
          <cell r="D2177" t="str">
            <v>6078SAG36/IND</v>
          </cell>
          <cell r="E2177">
            <v>6078</v>
          </cell>
          <cell r="F2177">
            <v>44.099999999999994</v>
          </cell>
          <cell r="G2177" t="str">
            <v>No</v>
          </cell>
          <cell r="H2177">
            <v>44.099999999999994</v>
          </cell>
          <cell r="I2177" t="str">
            <v>FT</v>
          </cell>
          <cell r="J2177" t="str">
            <v>Audit</v>
          </cell>
          <cell r="K2177" t="str">
            <v>6078SAG02</v>
          </cell>
          <cell r="L2177" t="str">
            <v>RD</v>
          </cell>
          <cell r="M2177" t="str">
            <v>C-Group</v>
          </cell>
          <cell r="N2177" t="str">
            <v>Add on</v>
          </cell>
          <cell r="O2177" t="str">
            <v>1.SH</v>
          </cell>
          <cell r="P2177" t="str">
            <v>PMR43</v>
          </cell>
          <cell r="Q2177" t="str">
            <v>DRP</v>
          </cell>
          <cell r="R2177">
            <v>773</v>
          </cell>
          <cell r="S2177">
            <v>793</v>
          </cell>
          <cell r="T2177">
            <v>809</v>
          </cell>
          <cell r="U2177">
            <v>640</v>
          </cell>
          <cell r="V2177">
            <v>630</v>
          </cell>
          <cell r="W2177">
            <v>600</v>
          </cell>
          <cell r="X2177">
            <v>400</v>
          </cell>
          <cell r="Y2177" t="str">
            <v>Sticker</v>
          </cell>
          <cell r="Z2177" t="str">
            <v>A3</v>
          </cell>
          <cell r="AA2177" t="str">
            <v>MG Orient-Sticker</v>
          </cell>
          <cell r="AB2177" t="str">
            <v>MG-Sticker + Orientation</v>
          </cell>
        </row>
        <row r="2178">
          <cell r="D2178" t="str">
            <v>6078SAG37/IND</v>
          </cell>
          <cell r="E2178">
            <v>6078</v>
          </cell>
          <cell r="F2178">
            <v>44.099999999999994</v>
          </cell>
          <cell r="G2178" t="str">
            <v>No</v>
          </cell>
          <cell r="H2178">
            <v>44.099999999999994</v>
          </cell>
          <cell r="I2178" t="str">
            <v>FT</v>
          </cell>
          <cell r="J2178" t="str">
            <v>Audit</v>
          </cell>
          <cell r="K2178" t="str">
            <v>6078SAG02</v>
          </cell>
          <cell r="L2178" t="str">
            <v>RD</v>
          </cell>
          <cell r="M2178" t="str">
            <v>C-Group</v>
          </cell>
          <cell r="N2178" t="str">
            <v>Add on</v>
          </cell>
          <cell r="O2178" t="str">
            <v>2.H</v>
          </cell>
          <cell r="P2178" t="str">
            <v>PMR43</v>
          </cell>
          <cell r="Q2178" t="str">
            <v>DRP</v>
          </cell>
          <cell r="R2178">
            <v>787</v>
          </cell>
          <cell r="S2178">
            <v>787</v>
          </cell>
          <cell r="T2178">
            <v>717</v>
          </cell>
          <cell r="U2178">
            <v>640</v>
          </cell>
          <cell r="V2178">
            <v>630</v>
          </cell>
          <cell r="W2178">
            <v>570</v>
          </cell>
          <cell r="X2178">
            <v>380</v>
          </cell>
          <cell r="Y2178" t="str">
            <v>Sticker</v>
          </cell>
          <cell r="Z2178" t="str">
            <v>A3</v>
          </cell>
          <cell r="AA2178" t="str">
            <v>MG Orient-Sticker</v>
          </cell>
          <cell r="AB2178" t="str">
            <v>MG-Sticker + Orientation</v>
          </cell>
        </row>
        <row r="2179">
          <cell r="D2179" t="str">
            <v>6078SAG38/IND</v>
          </cell>
          <cell r="E2179">
            <v>6078</v>
          </cell>
          <cell r="F2179">
            <v>44.099999999999994</v>
          </cell>
          <cell r="G2179" t="str">
            <v>No</v>
          </cell>
          <cell r="H2179">
            <v>44.099999999999994</v>
          </cell>
          <cell r="I2179" t="str">
            <v>FT</v>
          </cell>
          <cell r="J2179" t="str">
            <v>Audit</v>
          </cell>
          <cell r="K2179" t="str">
            <v>6078SAG02</v>
          </cell>
          <cell r="L2179" t="str">
            <v>RD</v>
          </cell>
          <cell r="M2179" t="str">
            <v>C-Group</v>
          </cell>
          <cell r="N2179" t="str">
            <v>Add on</v>
          </cell>
          <cell r="P2179" t="str">
            <v>PMR39</v>
          </cell>
          <cell r="Q2179" t="str">
            <v>DRP</v>
          </cell>
          <cell r="R2179">
            <v>217</v>
          </cell>
          <cell r="S2179">
            <v>207</v>
          </cell>
          <cell r="T2179">
            <v>210</v>
          </cell>
          <cell r="U2179">
            <v>160</v>
          </cell>
          <cell r="V2179">
            <v>140</v>
          </cell>
          <cell r="X2179">
            <v>0</v>
          </cell>
          <cell r="Y2179" t="str">
            <v>Sticker</v>
          </cell>
          <cell r="Z2179" t="str">
            <v>A3</v>
          </cell>
          <cell r="AA2179" t="str">
            <v>MG Orient-Sticker</v>
          </cell>
          <cell r="AB2179" t="str">
            <v>MG-Sticker + Orientation</v>
          </cell>
        </row>
        <row r="2180">
          <cell r="D2180" t="str">
            <v>6078SAG39/IND</v>
          </cell>
          <cell r="E2180">
            <v>6078</v>
          </cell>
          <cell r="F2180">
            <v>44.099999999999994</v>
          </cell>
          <cell r="G2180" t="str">
            <v>No</v>
          </cell>
          <cell r="H2180">
            <v>44.099999999999994</v>
          </cell>
          <cell r="I2180" t="str">
            <v>FT</v>
          </cell>
          <cell r="J2180" t="str">
            <v>Audit</v>
          </cell>
          <cell r="K2180" t="str">
            <v>6078SAG02</v>
          </cell>
          <cell r="L2180" t="str">
            <v>RD</v>
          </cell>
          <cell r="M2180" t="str">
            <v>C-Group</v>
          </cell>
          <cell r="N2180" t="str">
            <v>Add on</v>
          </cell>
          <cell r="O2180" t="str">
            <v>1.SH</v>
          </cell>
          <cell r="P2180" t="str">
            <v>PMR43</v>
          </cell>
          <cell r="Q2180" t="str">
            <v>DRP</v>
          </cell>
          <cell r="R2180">
            <v>799</v>
          </cell>
          <cell r="S2180">
            <v>799</v>
          </cell>
          <cell r="T2180">
            <v>759</v>
          </cell>
          <cell r="U2180">
            <v>610</v>
          </cell>
          <cell r="V2180">
            <v>680</v>
          </cell>
          <cell r="W2180">
            <v>650</v>
          </cell>
          <cell r="X2180">
            <v>570</v>
          </cell>
          <cell r="Y2180" t="str">
            <v>Sticker</v>
          </cell>
          <cell r="Z2180" t="str">
            <v>A3</v>
          </cell>
          <cell r="AA2180" t="str">
            <v>MG Orient-Sticker</v>
          </cell>
          <cell r="AB2180" t="str">
            <v>MG-Sticker + Orientation</v>
          </cell>
        </row>
        <row r="2181">
          <cell r="D2181" t="str">
            <v>6078SAG40/IND</v>
          </cell>
          <cell r="E2181">
            <v>6078</v>
          </cell>
          <cell r="F2181">
            <v>44.099999999999994</v>
          </cell>
          <cell r="G2181" t="str">
            <v>No</v>
          </cell>
          <cell r="H2181">
            <v>44.099999999999994</v>
          </cell>
          <cell r="I2181" t="str">
            <v>FT</v>
          </cell>
          <cell r="J2181" t="str">
            <v>Audit</v>
          </cell>
          <cell r="K2181" t="str">
            <v>6078SAG02</v>
          </cell>
          <cell r="L2181" t="str">
            <v>RD</v>
          </cell>
          <cell r="M2181" t="str">
            <v>C-Group</v>
          </cell>
          <cell r="N2181" t="str">
            <v>Add on</v>
          </cell>
          <cell r="P2181" t="str">
            <v>PMR39</v>
          </cell>
          <cell r="Q2181" t="str">
            <v>DRP</v>
          </cell>
          <cell r="R2181">
            <v>200</v>
          </cell>
          <cell r="S2181">
            <v>220</v>
          </cell>
          <cell r="T2181">
            <v>220</v>
          </cell>
          <cell r="U2181">
            <v>170</v>
          </cell>
          <cell r="V2181">
            <v>160</v>
          </cell>
          <cell r="X2181">
            <v>0</v>
          </cell>
          <cell r="Y2181" t="str">
            <v>Sticker</v>
          </cell>
          <cell r="Z2181" t="str">
            <v>A3</v>
          </cell>
          <cell r="AA2181" t="str">
            <v>MG Orient-Sticker</v>
          </cell>
          <cell r="AB2181" t="str">
            <v>MG-Sticker</v>
          </cell>
        </row>
        <row r="2182">
          <cell r="D2182" t="str">
            <v>6078SAG41/IND</v>
          </cell>
          <cell r="E2182">
            <v>6078</v>
          </cell>
          <cell r="F2182">
            <v>44.099999999999994</v>
          </cell>
          <cell r="G2182" t="str">
            <v>No</v>
          </cell>
          <cell r="H2182">
            <v>44.099999999999994</v>
          </cell>
          <cell r="I2182" t="str">
            <v>FT</v>
          </cell>
          <cell r="J2182" t="str">
            <v>Audit</v>
          </cell>
          <cell r="K2182" t="str">
            <v>6078SAG02</v>
          </cell>
          <cell r="L2182" t="str">
            <v>RD</v>
          </cell>
          <cell r="M2182" t="str">
            <v>C-Group</v>
          </cell>
          <cell r="N2182" t="str">
            <v>Add on</v>
          </cell>
          <cell r="O2182" t="str">
            <v>5.T</v>
          </cell>
          <cell r="P2182" t="str">
            <v>PMR40</v>
          </cell>
          <cell r="Q2182" t="str">
            <v>DRP</v>
          </cell>
          <cell r="R2182">
            <v>220</v>
          </cell>
          <cell r="S2182">
            <v>230</v>
          </cell>
          <cell r="T2182">
            <v>210</v>
          </cell>
          <cell r="U2182">
            <v>180</v>
          </cell>
          <cell r="V2182">
            <v>150</v>
          </cell>
          <cell r="W2182">
            <v>110</v>
          </cell>
          <cell r="X2182">
            <v>50</v>
          </cell>
          <cell r="Y2182" t="str">
            <v>Sticker</v>
          </cell>
          <cell r="Z2182" t="str">
            <v>A3</v>
          </cell>
          <cell r="AA2182" t="str">
            <v>MG Orient-Sticker</v>
          </cell>
          <cell r="AB2182" t="str">
            <v>MG-Sticker</v>
          </cell>
        </row>
        <row r="2183">
          <cell r="D2183" t="str">
            <v>6078SAG42/IND</v>
          </cell>
          <cell r="E2183">
            <v>6078</v>
          </cell>
          <cell r="F2183">
            <v>44.099999999999994</v>
          </cell>
          <cell r="G2183" t="str">
            <v>No</v>
          </cell>
          <cell r="H2183">
            <v>44.099999999999994</v>
          </cell>
          <cell r="I2183" t="str">
            <v>FT</v>
          </cell>
          <cell r="J2183" t="str">
            <v>Audit</v>
          </cell>
          <cell r="K2183" t="str">
            <v>6078SAG02</v>
          </cell>
          <cell r="L2183" t="str">
            <v>RD</v>
          </cell>
          <cell r="M2183" t="str">
            <v>C-Group</v>
          </cell>
          <cell r="N2183" t="str">
            <v>Add on</v>
          </cell>
          <cell r="O2183" t="str">
            <v>1.SH</v>
          </cell>
          <cell r="P2183" t="str">
            <v>PMR43</v>
          </cell>
          <cell r="Q2183" t="str">
            <v>DRP</v>
          </cell>
          <cell r="R2183">
            <v>1164</v>
          </cell>
          <cell r="S2183">
            <v>1164</v>
          </cell>
          <cell r="T2183">
            <v>1212</v>
          </cell>
          <cell r="U2183">
            <v>950</v>
          </cell>
          <cell r="V2183">
            <v>970</v>
          </cell>
          <cell r="W2183">
            <v>880</v>
          </cell>
          <cell r="X2183">
            <v>470</v>
          </cell>
          <cell r="Y2183" t="str">
            <v>Sticker</v>
          </cell>
          <cell r="Z2183" t="str">
            <v>A3</v>
          </cell>
          <cell r="AA2183" t="str">
            <v>MG Orient-Sticker</v>
          </cell>
          <cell r="AB2183" t="str">
            <v>MG-Sticker</v>
          </cell>
        </row>
        <row r="2184">
          <cell r="D2184" t="str">
            <v>6081SAA31/IND</v>
          </cell>
          <cell r="E2184">
            <v>6081</v>
          </cell>
          <cell r="F2184">
            <v>41.2</v>
          </cell>
          <cell r="G2184" t="e">
            <v>#N/A</v>
          </cell>
          <cell r="I2184" t="str">
            <v>FT</v>
          </cell>
          <cell r="J2184" t="str">
            <v>Audit</v>
          </cell>
          <cell r="K2184" t="str">
            <v>6081SAA02</v>
          </cell>
          <cell r="L2184" t="str">
            <v>SH</v>
          </cell>
          <cell r="M2184" t="str">
            <v>S-Group</v>
          </cell>
          <cell r="N2184" t="str">
            <v>Reg</v>
          </cell>
          <cell r="P2184" t="str">
            <v>PMR23</v>
          </cell>
          <cell r="Q2184" t="str">
            <v>DRP</v>
          </cell>
          <cell r="S2184">
            <v>0</v>
          </cell>
          <cell r="V2184">
            <v>0</v>
          </cell>
          <cell r="X2184">
            <v>0</v>
          </cell>
          <cell r="Y2184" t="str">
            <v>Adhe</v>
          </cell>
          <cell r="Z2184" t="str">
            <v>PED</v>
          </cell>
          <cell r="AA2184" t="str">
            <v>Simple-Adhesive</v>
          </cell>
          <cell r="AB2184" t="str">
            <v>Regular-Adhe</v>
          </cell>
        </row>
        <row r="2185">
          <cell r="D2185" t="str">
            <v>6081SAA32/IND</v>
          </cell>
          <cell r="E2185">
            <v>6081</v>
          </cell>
          <cell r="F2185">
            <v>41.2</v>
          </cell>
          <cell r="G2185" t="e">
            <v>#N/A</v>
          </cell>
          <cell r="I2185" t="str">
            <v>FT</v>
          </cell>
          <cell r="J2185" t="str">
            <v>Audit</v>
          </cell>
          <cell r="K2185" t="str">
            <v>6081SAA02</v>
          </cell>
          <cell r="L2185" t="str">
            <v>SH</v>
          </cell>
          <cell r="M2185" t="str">
            <v>S-Group</v>
          </cell>
          <cell r="N2185" t="str">
            <v>Reg</v>
          </cell>
          <cell r="P2185" t="str">
            <v>PMR23</v>
          </cell>
          <cell r="Q2185" t="str">
            <v>DRP</v>
          </cell>
          <cell r="S2185">
            <v>0</v>
          </cell>
          <cell r="V2185">
            <v>0</v>
          </cell>
          <cell r="X2185">
            <v>0</v>
          </cell>
          <cell r="Y2185" t="str">
            <v>Adhe</v>
          </cell>
          <cell r="Z2185" t="str">
            <v>PED</v>
          </cell>
          <cell r="AA2185" t="str">
            <v>Simple-Adhesive</v>
          </cell>
          <cell r="AB2185" t="str">
            <v>Regular-Adhe</v>
          </cell>
        </row>
        <row r="2186">
          <cell r="D2186" t="str">
            <v>6088SEC00/IND</v>
          </cell>
          <cell r="E2186">
            <v>6088</v>
          </cell>
          <cell r="F2186">
            <v>33.700000000000003</v>
          </cell>
          <cell r="G2186" t="str">
            <v>No</v>
          </cell>
          <cell r="H2186">
            <v>33.700000000000003</v>
          </cell>
          <cell r="I2186" t="str">
            <v>FT</v>
          </cell>
          <cell r="J2186" t="str">
            <v>Audit</v>
          </cell>
          <cell r="K2186" t="str">
            <v>6088SEC02</v>
          </cell>
          <cell r="L2186" t="str">
            <v>RD</v>
          </cell>
          <cell r="M2186" t="str">
            <v>S-Group</v>
          </cell>
          <cell r="N2186" t="str">
            <v>Reg</v>
          </cell>
          <cell r="P2186" t="str">
            <v>NM (IND2INH)</v>
          </cell>
          <cell r="Q2186" t="str">
            <v>DRP</v>
          </cell>
          <cell r="S2186">
            <v>0</v>
          </cell>
          <cell r="V2186">
            <v>0</v>
          </cell>
          <cell r="X2186">
            <v>0</v>
          </cell>
          <cell r="Y2186" t="str">
            <v>Gask</v>
          </cell>
          <cell r="Z2186" t="str">
            <v>G6</v>
          </cell>
          <cell r="AA2186" t="str">
            <v>Simple-Gasket</v>
          </cell>
          <cell r="AB2186" t="str">
            <v>Regular-Gask</v>
          </cell>
        </row>
        <row r="2187">
          <cell r="D2187" t="str">
            <v>6089SEB00/IND</v>
          </cell>
          <cell r="E2187">
            <v>6089</v>
          </cell>
          <cell r="F2187">
            <v>27.200000000000003</v>
          </cell>
          <cell r="G2187" t="e">
            <v>#N/A</v>
          </cell>
          <cell r="I2187" t="str">
            <v>FT</v>
          </cell>
          <cell r="J2187" t="str">
            <v>Audit</v>
          </cell>
          <cell r="K2187" t="str">
            <v>6089SEB02</v>
          </cell>
          <cell r="L2187" t="str">
            <v>SH</v>
          </cell>
          <cell r="M2187" t="str">
            <v>S-Group</v>
          </cell>
          <cell r="N2187" t="str">
            <v>Reg</v>
          </cell>
          <cell r="P2187" t="str">
            <v>PMR25</v>
          </cell>
          <cell r="Q2187" t="str">
            <v>DRP</v>
          </cell>
          <cell r="S2187">
            <v>0</v>
          </cell>
          <cell r="V2187">
            <v>0</v>
          </cell>
          <cell r="X2187">
            <v>0</v>
          </cell>
          <cell r="Y2187" t="str">
            <v>Adhe</v>
          </cell>
          <cell r="Z2187" t="str">
            <v>PED</v>
          </cell>
          <cell r="AA2187" t="str">
            <v>Simple-Adhesive</v>
          </cell>
          <cell r="AB2187" t="str">
            <v>Regular-Adhe</v>
          </cell>
        </row>
        <row r="2188">
          <cell r="D2188" t="str">
            <v>6090SAA00/IND</v>
          </cell>
          <cell r="E2188">
            <v>6090</v>
          </cell>
          <cell r="F2188">
            <v>27.200000000000003</v>
          </cell>
          <cell r="G2188" t="str">
            <v>Yes</v>
          </cell>
          <cell r="H2188">
            <v>24.900000000000002</v>
          </cell>
          <cell r="I2188" t="str">
            <v>FT</v>
          </cell>
          <cell r="J2188" t="str">
            <v>Audit</v>
          </cell>
          <cell r="K2188" t="str">
            <v>6090SAA02</v>
          </cell>
          <cell r="L2188" t="str">
            <v>SH</v>
          </cell>
          <cell r="M2188" t="str">
            <v>S-Group</v>
          </cell>
          <cell r="N2188" t="str">
            <v>Reg</v>
          </cell>
          <cell r="P2188" t="str">
            <v>PMR37</v>
          </cell>
          <cell r="Q2188" t="str">
            <v>DRP</v>
          </cell>
          <cell r="R2188">
            <v>270</v>
          </cell>
          <cell r="S2188">
            <v>0</v>
          </cell>
          <cell r="V2188">
            <v>0</v>
          </cell>
          <cell r="X2188">
            <v>0</v>
          </cell>
          <cell r="Y2188" t="str">
            <v>Adhe</v>
          </cell>
          <cell r="Z2188" t="str">
            <v>G2</v>
          </cell>
          <cell r="AA2188" t="str">
            <v>Simple-Adhesive</v>
          </cell>
          <cell r="AB2188" t="str">
            <v>Regular-Adhe</v>
          </cell>
        </row>
        <row r="2189">
          <cell r="D2189" t="str">
            <v>6091SAA00/IND</v>
          </cell>
          <cell r="E2189">
            <v>6091</v>
          </cell>
          <cell r="F2189">
            <v>30.300000000000004</v>
          </cell>
          <cell r="G2189" t="str">
            <v>No</v>
          </cell>
          <cell r="H2189">
            <v>30.300000000000004</v>
          </cell>
          <cell r="I2189" t="str">
            <v>FT</v>
          </cell>
          <cell r="J2189" t="str">
            <v>Audit</v>
          </cell>
          <cell r="K2189" t="str">
            <v>6091SAA02</v>
          </cell>
          <cell r="L2189" t="str">
            <v>SH</v>
          </cell>
          <cell r="M2189" t="str">
            <v>S-Group</v>
          </cell>
          <cell r="N2189" t="str">
            <v>Reg</v>
          </cell>
          <cell r="P2189" t="str">
            <v>PMR39</v>
          </cell>
          <cell r="Q2189" t="str">
            <v>DRP</v>
          </cell>
          <cell r="R2189">
            <v>410</v>
          </cell>
          <cell r="S2189">
            <v>420</v>
          </cell>
          <cell r="T2189">
            <v>420</v>
          </cell>
          <cell r="U2189">
            <v>270</v>
          </cell>
          <cell r="V2189">
            <v>250</v>
          </cell>
          <cell r="X2189">
            <v>0</v>
          </cell>
          <cell r="Y2189" t="str">
            <v>Adhe</v>
          </cell>
          <cell r="Z2189" t="str">
            <v>G1</v>
          </cell>
          <cell r="AA2189" t="str">
            <v>Simple-Adhesive</v>
          </cell>
          <cell r="AB2189" t="str">
            <v>Regular-Adhe</v>
          </cell>
        </row>
        <row r="2190">
          <cell r="D2190" t="str">
            <v>6093NAB31/IND</v>
          </cell>
          <cell r="E2190">
            <v>6093</v>
          </cell>
          <cell r="F2190">
            <v>36.800000000000004</v>
          </cell>
          <cell r="G2190" t="str">
            <v>Yes</v>
          </cell>
          <cell r="H2190">
            <v>34.500000000000007</v>
          </cell>
          <cell r="I2190" t="str">
            <v>FT</v>
          </cell>
          <cell r="J2190" t="str">
            <v>Audit</v>
          </cell>
          <cell r="K2190" t="str">
            <v>6093NAB02</v>
          </cell>
          <cell r="L2190" t="str">
            <v>SH</v>
          </cell>
          <cell r="M2190" t="str">
            <v>C-Group</v>
          </cell>
          <cell r="N2190" t="str">
            <v>Add on</v>
          </cell>
          <cell r="P2190" t="str">
            <v>MTS-RET</v>
          </cell>
          <cell r="Q2190" t="str">
            <v>Live</v>
          </cell>
          <cell r="Y2190" t="str">
            <v>Adhe</v>
          </cell>
          <cell r="AA2190" t="str">
            <v>Activator</v>
          </cell>
          <cell r="AB2190" t="str">
            <v>MG Adhe + Activator</v>
          </cell>
        </row>
        <row r="2191">
          <cell r="D2191" t="str">
            <v>6093QAB31/IND</v>
          </cell>
          <cell r="E2191">
            <v>6093</v>
          </cell>
          <cell r="F2191">
            <v>36.800000000000004</v>
          </cell>
          <cell r="G2191" t="str">
            <v>Yes</v>
          </cell>
          <cell r="H2191">
            <v>34.500000000000007</v>
          </cell>
          <cell r="I2191" t="str">
            <v>FT</v>
          </cell>
          <cell r="J2191" t="str">
            <v>Audit</v>
          </cell>
          <cell r="K2191" t="str">
            <v>6093QAB02/BRN</v>
          </cell>
          <cell r="L2191" t="str">
            <v>SH</v>
          </cell>
          <cell r="M2191" t="str">
            <v>C-Group</v>
          </cell>
          <cell r="N2191" t="str">
            <v>Add on</v>
          </cell>
          <cell r="P2191" t="str">
            <v>MTS-RET</v>
          </cell>
          <cell r="Q2191" t="str">
            <v>Live</v>
          </cell>
          <cell r="Y2191" t="str">
            <v>Adhe</v>
          </cell>
          <cell r="AA2191" t="str">
            <v>Activator</v>
          </cell>
          <cell r="AB2191" t="str">
            <v>MG Adhe + Activator</v>
          </cell>
        </row>
        <row r="2192">
          <cell r="D2192" t="str">
            <v>6093SAB31/IND</v>
          </cell>
          <cell r="E2192">
            <v>6093</v>
          </cell>
          <cell r="F2192">
            <v>36.800000000000004</v>
          </cell>
          <cell r="G2192" t="str">
            <v>Yes</v>
          </cell>
          <cell r="H2192">
            <v>34.500000000000007</v>
          </cell>
          <cell r="I2192" t="str">
            <v>FT</v>
          </cell>
          <cell r="J2192" t="str">
            <v>Audit</v>
          </cell>
          <cell r="K2192" t="str">
            <v>6093SAB02</v>
          </cell>
          <cell r="L2192" t="str">
            <v>SH</v>
          </cell>
          <cell r="M2192" t="str">
            <v>C-Group</v>
          </cell>
          <cell r="N2192" t="str">
            <v>Add on</v>
          </cell>
          <cell r="O2192" t="str">
            <v>1.SH</v>
          </cell>
          <cell r="P2192" t="str">
            <v>MTS-RET</v>
          </cell>
          <cell r="Q2192" t="str">
            <v>Live</v>
          </cell>
          <cell r="R2192">
            <v>848</v>
          </cell>
          <cell r="S2192">
            <v>863</v>
          </cell>
          <cell r="T2192">
            <v>923</v>
          </cell>
          <cell r="U2192">
            <v>970</v>
          </cell>
          <cell r="V2192">
            <v>980</v>
          </cell>
          <cell r="W2192">
            <v>931</v>
          </cell>
          <cell r="X2192">
            <v>652</v>
          </cell>
          <cell r="Y2192" t="str">
            <v>Adhe</v>
          </cell>
          <cell r="Z2192" t="str">
            <v>A2</v>
          </cell>
          <cell r="AA2192" t="str">
            <v>Activator</v>
          </cell>
          <cell r="AB2192" t="str">
            <v>MG Adhe + Activator</v>
          </cell>
        </row>
        <row r="2193">
          <cell r="D2193" t="str">
            <v>6093SAB32/IND</v>
          </cell>
          <cell r="E2193">
            <v>6093</v>
          </cell>
          <cell r="F2193">
            <v>36.800000000000004</v>
          </cell>
          <cell r="G2193" t="str">
            <v>Yes</v>
          </cell>
          <cell r="H2193">
            <v>34.500000000000007</v>
          </cell>
          <cell r="I2193" t="str">
            <v>FT</v>
          </cell>
          <cell r="J2193" t="str">
            <v>Audit</v>
          </cell>
          <cell r="K2193" t="str">
            <v>6093SAB02</v>
          </cell>
          <cell r="L2193" t="str">
            <v>SH</v>
          </cell>
          <cell r="M2193" t="str">
            <v>C-Group</v>
          </cell>
          <cell r="N2193" t="str">
            <v>Add on</v>
          </cell>
          <cell r="O2193" t="str">
            <v>2.H</v>
          </cell>
          <cell r="P2193" t="str">
            <v>PMR43</v>
          </cell>
          <cell r="Q2193" t="str">
            <v>DRP</v>
          </cell>
          <cell r="R2193">
            <v>320</v>
          </cell>
          <cell r="S2193">
            <v>320</v>
          </cell>
          <cell r="T2193">
            <v>320</v>
          </cell>
          <cell r="U2193">
            <v>330</v>
          </cell>
          <cell r="V2193">
            <v>320</v>
          </cell>
          <cell r="W2193">
            <v>300</v>
          </cell>
          <cell r="X2193">
            <v>210</v>
          </cell>
          <cell r="Y2193" t="str">
            <v>Adhe</v>
          </cell>
          <cell r="Z2193" t="str">
            <v>A2</v>
          </cell>
          <cell r="AA2193" t="str">
            <v>Activator</v>
          </cell>
          <cell r="AB2193" t="str">
            <v>MG Adhe + Activator</v>
          </cell>
        </row>
        <row r="2194">
          <cell r="D2194" t="str">
            <v>6093WAB31/IND</v>
          </cell>
          <cell r="E2194">
            <v>6093</v>
          </cell>
          <cell r="F2194">
            <v>36.800000000000004</v>
          </cell>
          <cell r="G2194" t="str">
            <v>Yes</v>
          </cell>
          <cell r="H2194">
            <v>34.500000000000007</v>
          </cell>
          <cell r="I2194" t="str">
            <v>FT</v>
          </cell>
          <cell r="J2194" t="str">
            <v>Audit</v>
          </cell>
          <cell r="K2194" t="str">
            <v>6093WAB02</v>
          </cell>
          <cell r="L2194" t="str">
            <v>SH</v>
          </cell>
          <cell r="M2194" t="str">
            <v>C-Group</v>
          </cell>
          <cell r="N2194" t="str">
            <v>Add on</v>
          </cell>
          <cell r="P2194" t="str">
            <v>MTS-RET</v>
          </cell>
          <cell r="Q2194" t="str">
            <v>Live</v>
          </cell>
          <cell r="Y2194" t="str">
            <v>Adhe</v>
          </cell>
          <cell r="AA2194" t="str">
            <v>Activator</v>
          </cell>
          <cell r="AB2194" t="str">
            <v>MG Adhe + Activator</v>
          </cell>
        </row>
        <row r="2195">
          <cell r="D2195" t="str">
            <v>6094SEA31/IND</v>
          </cell>
          <cell r="E2195">
            <v>6094</v>
          </cell>
          <cell r="F2195">
            <v>30.200000000000003</v>
          </cell>
          <cell r="G2195" t="e">
            <v>#N/A</v>
          </cell>
          <cell r="I2195" t="str">
            <v>FT</v>
          </cell>
          <cell r="J2195" t="str">
            <v>Audit</v>
          </cell>
          <cell r="K2195" t="str">
            <v>6094SEA02</v>
          </cell>
          <cell r="L2195" t="str">
            <v>SH</v>
          </cell>
          <cell r="M2195" t="str">
            <v>S-Group</v>
          </cell>
          <cell r="N2195" t="str">
            <v>Reg</v>
          </cell>
          <cell r="P2195" t="str">
            <v>PMR28</v>
          </cell>
          <cell r="Q2195" t="str">
            <v>DRP</v>
          </cell>
          <cell r="S2195">
            <v>0</v>
          </cell>
          <cell r="V2195">
            <v>0</v>
          </cell>
          <cell r="X2195">
            <v>0</v>
          </cell>
          <cell r="Y2195" t="str">
            <v>Adhe</v>
          </cell>
          <cell r="Z2195" t="str">
            <v>G5</v>
          </cell>
          <cell r="AA2195" t="str">
            <v>Simple-Adhesive</v>
          </cell>
          <cell r="AB2195" t="str">
            <v>Regular-Adhe</v>
          </cell>
        </row>
        <row r="2196">
          <cell r="D2196" t="str">
            <v>6094SEA32/IND</v>
          </cell>
          <cell r="E2196">
            <v>6094</v>
          </cell>
          <cell r="F2196">
            <v>30.200000000000003</v>
          </cell>
          <cell r="G2196" t="e">
            <v>#N/A</v>
          </cell>
          <cell r="I2196" t="str">
            <v>FT</v>
          </cell>
          <cell r="J2196" t="str">
            <v>Audit</v>
          </cell>
          <cell r="K2196" t="str">
            <v>6094SEA02</v>
          </cell>
          <cell r="L2196" t="str">
            <v>SH</v>
          </cell>
          <cell r="M2196" t="str">
            <v>S-Group</v>
          </cell>
          <cell r="N2196" t="str">
            <v>Reg</v>
          </cell>
          <cell r="P2196" t="str">
            <v>PMR28</v>
          </cell>
          <cell r="Q2196" t="str">
            <v>DRP</v>
          </cell>
          <cell r="S2196">
            <v>0</v>
          </cell>
          <cell r="V2196">
            <v>0</v>
          </cell>
          <cell r="X2196">
            <v>0</v>
          </cell>
          <cell r="Y2196" t="str">
            <v>Adhe</v>
          </cell>
          <cell r="Z2196" t="str">
            <v>G5</v>
          </cell>
          <cell r="AA2196" t="str">
            <v>Simple-Adhesive</v>
          </cell>
          <cell r="AB2196" t="str">
            <v>Regular-Adhe</v>
          </cell>
        </row>
        <row r="2197">
          <cell r="D2197" t="str">
            <v>6094SEA33/IND</v>
          </cell>
          <cell r="E2197">
            <v>6094</v>
          </cell>
          <cell r="F2197">
            <v>30.200000000000003</v>
          </cell>
          <cell r="G2197" t="e">
            <v>#N/A</v>
          </cell>
          <cell r="I2197" t="str">
            <v>FT</v>
          </cell>
          <cell r="J2197" t="str">
            <v>Audit</v>
          </cell>
          <cell r="K2197" t="str">
            <v>6094SEA02</v>
          </cell>
          <cell r="L2197" t="str">
            <v>SH</v>
          </cell>
          <cell r="M2197" t="str">
            <v>S-Group</v>
          </cell>
          <cell r="N2197" t="str">
            <v>Reg</v>
          </cell>
          <cell r="P2197" t="str">
            <v>PMR28</v>
          </cell>
          <cell r="Q2197" t="str">
            <v>DRP</v>
          </cell>
          <cell r="S2197">
            <v>0</v>
          </cell>
          <cell r="V2197">
            <v>0</v>
          </cell>
          <cell r="X2197">
            <v>0</v>
          </cell>
          <cell r="Y2197" t="str">
            <v>Adhe</v>
          </cell>
          <cell r="Z2197" t="str">
            <v>G5</v>
          </cell>
          <cell r="AA2197" t="str">
            <v>Simple-Adhesive</v>
          </cell>
          <cell r="AB2197" t="str">
            <v>Regular-Adhe</v>
          </cell>
        </row>
        <row r="2198">
          <cell r="D2198" t="str">
            <v>6095SEA31/IND</v>
          </cell>
          <cell r="E2198">
            <v>6095</v>
          </cell>
          <cell r="F2198">
            <v>34.600000000000009</v>
          </cell>
          <cell r="G2198" t="str">
            <v>No</v>
          </cell>
          <cell r="H2198">
            <v>34.600000000000009</v>
          </cell>
          <cell r="I2198" t="str">
            <v>FT</v>
          </cell>
          <cell r="J2198" t="str">
            <v>Audit</v>
          </cell>
          <cell r="K2198" t="str">
            <v>6095SEA02</v>
          </cell>
          <cell r="L2198" t="str">
            <v>SH</v>
          </cell>
          <cell r="M2198" t="str">
            <v>C-Group</v>
          </cell>
          <cell r="N2198" t="str">
            <v>Add on</v>
          </cell>
          <cell r="P2198" t="str">
            <v>PMR36</v>
          </cell>
          <cell r="Q2198" t="str">
            <v>DRP</v>
          </cell>
          <cell r="S2198">
            <v>0</v>
          </cell>
          <cell r="V2198">
            <v>0</v>
          </cell>
          <cell r="X2198">
            <v>0</v>
          </cell>
          <cell r="Y2198" t="str">
            <v>Adhe</v>
          </cell>
          <cell r="Z2198" t="str">
            <v>A2</v>
          </cell>
          <cell r="AA2198" t="str">
            <v>Activator</v>
          </cell>
          <cell r="AB2198" t="str">
            <v>MG Adhe + Activator</v>
          </cell>
        </row>
        <row r="2199">
          <cell r="D2199" t="str">
            <v>6095SEA32/IND</v>
          </cell>
          <cell r="E2199">
            <v>6095</v>
          </cell>
          <cell r="F2199">
            <v>34.600000000000009</v>
          </cell>
          <cell r="G2199" t="str">
            <v>No</v>
          </cell>
          <cell r="H2199">
            <v>34.600000000000009</v>
          </cell>
          <cell r="I2199" t="str">
            <v>FT</v>
          </cell>
          <cell r="J2199" t="str">
            <v>Audit</v>
          </cell>
          <cell r="K2199" t="str">
            <v>6095SEA02</v>
          </cell>
          <cell r="L2199" t="str">
            <v>SH</v>
          </cell>
          <cell r="M2199" t="str">
            <v>C-Group</v>
          </cell>
          <cell r="N2199" t="str">
            <v>Add on</v>
          </cell>
          <cell r="O2199" t="str">
            <v>3.B</v>
          </cell>
          <cell r="P2199" t="str">
            <v>PMR43</v>
          </cell>
          <cell r="Q2199" t="str">
            <v>DRP</v>
          </cell>
          <cell r="R2199">
            <v>511</v>
          </cell>
          <cell r="S2199">
            <v>510</v>
          </cell>
          <cell r="T2199">
            <v>500</v>
          </cell>
          <cell r="U2199">
            <v>416</v>
          </cell>
          <cell r="V2199">
            <v>451</v>
          </cell>
          <cell r="W2199">
            <v>466</v>
          </cell>
          <cell r="X2199">
            <v>271</v>
          </cell>
          <cell r="Y2199" t="str">
            <v>Adhe</v>
          </cell>
          <cell r="Z2199" t="str">
            <v>A2</v>
          </cell>
          <cell r="AA2199" t="str">
            <v>Activator</v>
          </cell>
          <cell r="AB2199" t="str">
            <v>MG Adhe + Activator</v>
          </cell>
        </row>
        <row r="2200">
          <cell r="D2200" t="str">
            <v>6096SAA00/IND</v>
          </cell>
          <cell r="E2200">
            <v>6096</v>
          </cell>
          <cell r="F2200">
            <v>27.200000000000003</v>
          </cell>
          <cell r="G2200" t="e">
            <v>#N/A</v>
          </cell>
          <cell r="I2200" t="str">
            <v>FT</v>
          </cell>
          <cell r="J2200" t="str">
            <v>Audit</v>
          </cell>
          <cell r="K2200" t="str">
            <v>6096SAA02</v>
          </cell>
          <cell r="L2200" t="str">
            <v>SH</v>
          </cell>
          <cell r="M2200" t="str">
            <v>S-Group</v>
          </cell>
          <cell r="N2200" t="str">
            <v>Reg</v>
          </cell>
          <cell r="P2200" t="str">
            <v>PMR25</v>
          </cell>
          <cell r="Q2200" t="str">
            <v>DRP</v>
          </cell>
          <cell r="S2200">
            <v>0</v>
          </cell>
          <cell r="V2200">
            <v>0</v>
          </cell>
          <cell r="X2200">
            <v>0</v>
          </cell>
          <cell r="Y2200" t="str">
            <v>Adhe</v>
          </cell>
          <cell r="Z2200" t="str">
            <v>G7</v>
          </cell>
          <cell r="AA2200" t="str">
            <v>Simple-Adhesive</v>
          </cell>
          <cell r="AB2200" t="str">
            <v>Regular-Adhe</v>
          </cell>
        </row>
        <row r="2201">
          <cell r="D2201" t="str">
            <v>6097SEB31/IND</v>
          </cell>
          <cell r="E2201">
            <v>6097</v>
          </cell>
          <cell r="F2201">
            <v>30.200000000000003</v>
          </cell>
          <cell r="G2201" t="str">
            <v>No</v>
          </cell>
          <cell r="H2201">
            <v>30.200000000000003</v>
          </cell>
          <cell r="I2201" t="str">
            <v>FT</v>
          </cell>
          <cell r="J2201" t="str">
            <v>Audit</v>
          </cell>
          <cell r="K2201" t="str">
            <v>6097SEB02</v>
          </cell>
          <cell r="L2201" t="str">
            <v>SH</v>
          </cell>
          <cell r="M2201" t="str">
            <v>S-Group</v>
          </cell>
          <cell r="N2201" t="str">
            <v>Reg</v>
          </cell>
          <cell r="P2201" t="str">
            <v>PMR28</v>
          </cell>
          <cell r="Q2201" t="str">
            <v>DRP</v>
          </cell>
          <cell r="S2201">
            <v>0</v>
          </cell>
          <cell r="V2201">
            <v>0</v>
          </cell>
          <cell r="X2201">
            <v>0</v>
          </cell>
          <cell r="Y2201" t="str">
            <v>Adhe</v>
          </cell>
          <cell r="Z2201" t="str">
            <v>G5</v>
          </cell>
          <cell r="AA2201" t="str">
            <v>Simple-Adhesive</v>
          </cell>
          <cell r="AB2201" t="str">
            <v>Regular-Adhe</v>
          </cell>
        </row>
        <row r="2202">
          <cell r="D2202" t="str">
            <v>6097SEB33/IND</v>
          </cell>
          <cell r="E2202">
            <v>6097</v>
          </cell>
          <cell r="F2202">
            <v>30.200000000000003</v>
          </cell>
          <cell r="G2202" t="str">
            <v>No</v>
          </cell>
          <cell r="H2202">
            <v>30.200000000000003</v>
          </cell>
          <cell r="I2202" t="str">
            <v>FT</v>
          </cell>
          <cell r="J2202" t="str">
            <v>Audit</v>
          </cell>
          <cell r="K2202" t="str">
            <v>6097SEB02</v>
          </cell>
          <cell r="L2202" t="str">
            <v>SH</v>
          </cell>
          <cell r="M2202" t="str">
            <v>S-Group</v>
          </cell>
          <cell r="N2202" t="str">
            <v>Reg</v>
          </cell>
          <cell r="P2202" t="str">
            <v>PMR25</v>
          </cell>
          <cell r="Q2202" t="str">
            <v>DRP</v>
          </cell>
          <cell r="S2202">
            <v>0</v>
          </cell>
          <cell r="V2202">
            <v>0</v>
          </cell>
          <cell r="X2202">
            <v>0</v>
          </cell>
          <cell r="Y2202" t="str">
            <v>Adhe</v>
          </cell>
          <cell r="Z2202" t="str">
            <v>G5</v>
          </cell>
          <cell r="AA2202" t="str">
            <v>Simple-Adhesive</v>
          </cell>
          <cell r="AB2202" t="str">
            <v>Regular-Adhe</v>
          </cell>
        </row>
        <row r="2203">
          <cell r="D2203" t="str">
            <v>6098NSA00/IND</v>
          </cell>
          <cell r="E2203">
            <v>6098</v>
          </cell>
          <cell r="F2203">
            <v>31.600000000000005</v>
          </cell>
          <cell r="G2203" t="str">
            <v>No</v>
          </cell>
          <cell r="H2203">
            <v>31.600000000000005</v>
          </cell>
          <cell r="I2203" t="str">
            <v>FT</v>
          </cell>
          <cell r="J2203" t="str">
            <v>Audit</v>
          </cell>
          <cell r="K2203" t="str">
            <v>6098NSA02</v>
          </cell>
          <cell r="L2203" t="str">
            <v>SH</v>
          </cell>
          <cell r="M2203" t="str">
            <v>S-Group</v>
          </cell>
          <cell r="N2203" t="str">
            <v>Reg</v>
          </cell>
          <cell r="P2203" t="str">
            <v>NM</v>
          </cell>
          <cell r="Q2203" t="str">
            <v>DRP</v>
          </cell>
          <cell r="S2203">
            <v>0</v>
          </cell>
          <cell r="V2203">
            <v>0</v>
          </cell>
          <cell r="X2203">
            <v>0</v>
          </cell>
          <cell r="Y2203" t="str">
            <v>Adhe</v>
          </cell>
          <cell r="Z2203" t="str">
            <v>G5</v>
          </cell>
          <cell r="AA2203" t="str">
            <v>Simple-Adhesive</v>
          </cell>
          <cell r="AB2203" t="str">
            <v>Regular-Adhe</v>
          </cell>
        </row>
        <row r="2204">
          <cell r="D2204" t="str">
            <v>6098NSA31/IND</v>
          </cell>
          <cell r="E2204">
            <v>6098</v>
          </cell>
          <cell r="F2204">
            <v>31.600000000000005</v>
          </cell>
          <cell r="G2204" t="str">
            <v>No</v>
          </cell>
          <cell r="H2204">
            <v>31.600000000000005</v>
          </cell>
          <cell r="I2204" t="str">
            <v>FT</v>
          </cell>
          <cell r="J2204" t="str">
            <v>Audit</v>
          </cell>
          <cell r="K2204" t="str">
            <v>6098NSA02</v>
          </cell>
          <cell r="L2204" t="str">
            <v>SH</v>
          </cell>
          <cell r="M2204" t="str">
            <v>S-Group</v>
          </cell>
          <cell r="N2204" t="str">
            <v>Reg</v>
          </cell>
          <cell r="P2204" t="str">
            <v>PMR39</v>
          </cell>
          <cell r="Q2204" t="str">
            <v>DRP</v>
          </cell>
          <cell r="R2204">
            <v>242</v>
          </cell>
          <cell r="S2204">
            <v>220</v>
          </cell>
          <cell r="T2204">
            <v>230</v>
          </cell>
          <cell r="U2204">
            <v>178</v>
          </cell>
          <cell r="V2204">
            <v>193</v>
          </cell>
          <cell r="X2204">
            <v>0</v>
          </cell>
          <cell r="Y2204" t="str">
            <v>Adhe</v>
          </cell>
          <cell r="Z2204" t="str">
            <v>G5</v>
          </cell>
          <cell r="AA2204" t="str">
            <v>Simple-Adhesive</v>
          </cell>
          <cell r="AB2204" t="str">
            <v>Regular-Adhe</v>
          </cell>
        </row>
        <row r="2205">
          <cell r="D2205" t="str">
            <v>6099SSA00/IND</v>
          </cell>
          <cell r="E2205">
            <v>6099</v>
          </cell>
          <cell r="F2205">
            <v>27.200000000000003</v>
          </cell>
          <cell r="G2205" t="e">
            <v>#N/A</v>
          </cell>
          <cell r="I2205" t="str">
            <v>FT</v>
          </cell>
          <cell r="J2205" t="str">
            <v>Audit</v>
          </cell>
          <cell r="K2205" t="str">
            <v>6099SSA02</v>
          </cell>
          <cell r="L2205" t="str">
            <v>RD</v>
          </cell>
          <cell r="M2205" t="str">
            <v>S-Group</v>
          </cell>
          <cell r="N2205" t="str">
            <v>Reg</v>
          </cell>
          <cell r="P2205" t="str">
            <v>PMR28</v>
          </cell>
          <cell r="Q2205" t="str">
            <v>DRP</v>
          </cell>
          <cell r="S2205">
            <v>0</v>
          </cell>
          <cell r="V2205">
            <v>0</v>
          </cell>
          <cell r="X2205">
            <v>0</v>
          </cell>
          <cell r="Y2205" t="str">
            <v>Adhe</v>
          </cell>
          <cell r="Z2205" t="str">
            <v>G5</v>
          </cell>
          <cell r="AA2205" t="str">
            <v>Simple-Adhesive</v>
          </cell>
          <cell r="AB2205" t="str">
            <v>Regular-Adhe</v>
          </cell>
        </row>
        <row r="2206">
          <cell r="D2206" t="str">
            <v>6100SEA00/IND</v>
          </cell>
          <cell r="E2206">
            <v>6100</v>
          </cell>
          <cell r="F2206">
            <v>27.200000000000003</v>
          </cell>
          <cell r="G2206" t="e">
            <v>#N/A</v>
          </cell>
          <cell r="I2206" t="str">
            <v>FT</v>
          </cell>
          <cell r="J2206" t="str">
            <v>Audit</v>
          </cell>
          <cell r="K2206" t="str">
            <v>6100SEA02</v>
          </cell>
          <cell r="L2206" t="str">
            <v>SH</v>
          </cell>
          <cell r="M2206" t="str">
            <v>S-Group</v>
          </cell>
          <cell r="N2206" t="str">
            <v>Reg</v>
          </cell>
          <cell r="P2206" t="str">
            <v>PMR25</v>
          </cell>
          <cell r="Q2206" t="str">
            <v>DRP</v>
          </cell>
          <cell r="S2206">
            <v>0</v>
          </cell>
          <cell r="V2206">
            <v>0</v>
          </cell>
          <cell r="X2206">
            <v>0</v>
          </cell>
          <cell r="Y2206" t="str">
            <v>Adhe</v>
          </cell>
          <cell r="Z2206" t="str">
            <v>PED</v>
          </cell>
          <cell r="AA2206" t="str">
            <v>Simple-Adhesive</v>
          </cell>
          <cell r="AB2206" t="str">
            <v>Regular-Adhe</v>
          </cell>
        </row>
        <row r="2207">
          <cell r="D2207" t="str">
            <v>6102SAA00/IND</v>
          </cell>
          <cell r="E2207">
            <v>6102</v>
          </cell>
          <cell r="F2207">
            <v>33.700000000000003</v>
          </cell>
          <cell r="G2207" t="str">
            <v>No</v>
          </cell>
          <cell r="H2207">
            <v>33.700000000000003</v>
          </cell>
          <cell r="I2207" t="str">
            <v>FT</v>
          </cell>
          <cell r="J2207" t="str">
            <v>Audit</v>
          </cell>
          <cell r="K2207" t="str">
            <v>6102SAA02</v>
          </cell>
          <cell r="L2207" t="str">
            <v>SH</v>
          </cell>
          <cell r="M2207" t="str">
            <v>S-Group</v>
          </cell>
          <cell r="N2207" t="str">
            <v>Reg</v>
          </cell>
          <cell r="P2207" t="str">
            <v>PMR27</v>
          </cell>
          <cell r="Q2207" t="str">
            <v>DRP</v>
          </cell>
          <cell r="S2207">
            <v>0</v>
          </cell>
          <cell r="V2207">
            <v>0</v>
          </cell>
          <cell r="X2207">
            <v>0</v>
          </cell>
          <cell r="Y2207" t="str">
            <v>Adhe</v>
          </cell>
          <cell r="Z2207" t="str">
            <v>G5</v>
          </cell>
          <cell r="AA2207" t="str">
            <v>Simple-Adhesive</v>
          </cell>
          <cell r="AB2207" t="str">
            <v>Regular-Adhe</v>
          </cell>
        </row>
        <row r="2208">
          <cell r="D2208" t="str">
            <v>6103SAA00/IND</v>
          </cell>
          <cell r="E2208">
            <v>6103</v>
          </cell>
          <cell r="F2208">
            <v>32.6</v>
          </cell>
          <cell r="G2208" t="str">
            <v>No</v>
          </cell>
          <cell r="H2208">
            <v>32.6</v>
          </cell>
          <cell r="I2208" t="str">
            <v>FT</v>
          </cell>
          <cell r="J2208" t="str">
            <v>Audit</v>
          </cell>
          <cell r="K2208" t="str">
            <v>6103SAA02</v>
          </cell>
          <cell r="L2208" t="str">
            <v>SH</v>
          </cell>
          <cell r="M2208" t="str">
            <v>S-Group</v>
          </cell>
          <cell r="N2208" t="str">
            <v>Reg</v>
          </cell>
          <cell r="P2208" t="str">
            <v>PMR28</v>
          </cell>
          <cell r="Q2208" t="str">
            <v>DRP</v>
          </cell>
          <cell r="S2208">
            <v>0</v>
          </cell>
          <cell r="V2208">
            <v>0</v>
          </cell>
          <cell r="X2208">
            <v>0</v>
          </cell>
          <cell r="Y2208" t="str">
            <v>Adhe</v>
          </cell>
          <cell r="Z2208" t="str">
            <v>G8</v>
          </cell>
          <cell r="AA2208" t="str">
            <v>Simple-Adhesive</v>
          </cell>
          <cell r="AB2208" t="str">
            <v>Regular-Adhe</v>
          </cell>
        </row>
        <row r="2209">
          <cell r="D2209" t="str">
            <v>6104SAA00/IND</v>
          </cell>
          <cell r="E2209">
            <v>6104</v>
          </cell>
          <cell r="F2209">
            <v>27.200000000000003</v>
          </cell>
          <cell r="G2209" t="e">
            <v>#N/A</v>
          </cell>
          <cell r="I2209" t="str">
            <v>FT</v>
          </cell>
          <cell r="J2209" t="str">
            <v>Audit</v>
          </cell>
          <cell r="K2209" t="str">
            <v>6104SAA02</v>
          </cell>
          <cell r="L2209" t="str">
            <v>SH</v>
          </cell>
          <cell r="M2209" t="str">
            <v>S-Group</v>
          </cell>
          <cell r="N2209" t="str">
            <v>Reg</v>
          </cell>
          <cell r="P2209" t="str">
            <v>PMR26</v>
          </cell>
          <cell r="Q2209" t="str">
            <v>DRP</v>
          </cell>
          <cell r="S2209">
            <v>0</v>
          </cell>
          <cell r="V2209">
            <v>0</v>
          </cell>
          <cell r="X2209">
            <v>0</v>
          </cell>
          <cell r="Y2209" t="str">
            <v>Adhe</v>
          </cell>
          <cell r="Z2209" t="str">
            <v>G7</v>
          </cell>
          <cell r="AA2209" t="str">
            <v>Simple-Adhesive</v>
          </cell>
          <cell r="AB2209" t="str">
            <v>Regular-Adhe</v>
          </cell>
        </row>
        <row r="2210">
          <cell r="D2210" t="str">
            <v>6105SEA00/IND</v>
          </cell>
          <cell r="E2210">
            <v>6105</v>
          </cell>
          <cell r="F2210">
            <v>27.200000000000003</v>
          </cell>
          <cell r="G2210" t="e">
            <v>#N/A</v>
          </cell>
          <cell r="I2210" t="str">
            <v>FT</v>
          </cell>
          <cell r="J2210" t="str">
            <v>Audit</v>
          </cell>
          <cell r="K2210" t="str">
            <v>6105SEA02</v>
          </cell>
          <cell r="L2210" t="str">
            <v>SH</v>
          </cell>
          <cell r="M2210" t="str">
            <v>S-Group</v>
          </cell>
          <cell r="N2210" t="str">
            <v>Reg</v>
          </cell>
          <cell r="P2210" t="str">
            <v>PMR26</v>
          </cell>
          <cell r="Q2210" t="str">
            <v>DRP</v>
          </cell>
          <cell r="S2210">
            <v>0</v>
          </cell>
          <cell r="V2210">
            <v>0</v>
          </cell>
          <cell r="X2210">
            <v>0</v>
          </cell>
          <cell r="Y2210" t="str">
            <v>Adhe</v>
          </cell>
          <cell r="Z2210" t="str">
            <v>G4</v>
          </cell>
          <cell r="AA2210" t="str">
            <v>Simple-Adhesive</v>
          </cell>
          <cell r="AB2210" t="str">
            <v>Regular-Adhe</v>
          </cell>
        </row>
        <row r="2211">
          <cell r="D2211" t="str">
            <v>6107NAA31/IND</v>
          </cell>
          <cell r="E2211">
            <v>6107</v>
          </cell>
          <cell r="F2211">
            <v>38.200000000000003</v>
          </cell>
          <cell r="G2211" t="str">
            <v>No</v>
          </cell>
          <cell r="H2211">
            <v>38.200000000000003</v>
          </cell>
          <cell r="I2211" t="str">
            <v>FT</v>
          </cell>
          <cell r="J2211" t="str">
            <v>Audit</v>
          </cell>
          <cell r="K2211" t="str">
            <v>6107NAA02</v>
          </cell>
          <cell r="L2211" t="str">
            <v>SH</v>
          </cell>
          <cell r="M2211" t="str">
            <v>C-Group</v>
          </cell>
          <cell r="N2211" t="str">
            <v>Add on</v>
          </cell>
          <cell r="P2211" t="str">
            <v>PMR26</v>
          </cell>
          <cell r="Q2211" t="str">
            <v>DRP</v>
          </cell>
          <cell r="S2211">
            <v>0</v>
          </cell>
          <cell r="V2211">
            <v>0</v>
          </cell>
          <cell r="X2211">
            <v>0</v>
          </cell>
          <cell r="Y2211" t="str">
            <v>Adhe</v>
          </cell>
          <cell r="Z2211" t="str">
            <v>A1</v>
          </cell>
          <cell r="AA2211" t="str">
            <v>Activator</v>
          </cell>
          <cell r="AB2211" t="str">
            <v>MG Adhe + Activator</v>
          </cell>
        </row>
        <row r="2212">
          <cell r="D2212" t="str">
            <v>6107SAA31/IND</v>
          </cell>
          <cell r="E2212">
            <v>6107</v>
          </cell>
          <cell r="F2212">
            <v>38.200000000000003</v>
          </cell>
          <cell r="G2212" t="str">
            <v>No</v>
          </cell>
          <cell r="H2212">
            <v>38.200000000000003</v>
          </cell>
          <cell r="I2212" t="str">
            <v>FT</v>
          </cell>
          <cell r="J2212" t="str">
            <v>Audit</v>
          </cell>
          <cell r="K2212" t="str">
            <v>6107SAA02</v>
          </cell>
          <cell r="L2212" t="str">
            <v>SH</v>
          </cell>
          <cell r="M2212" t="str">
            <v>C-Group</v>
          </cell>
          <cell r="N2212" t="str">
            <v>Add on</v>
          </cell>
          <cell r="O2212" t="str">
            <v>2.H</v>
          </cell>
          <cell r="P2212" t="str">
            <v>PMR42</v>
          </cell>
          <cell r="Q2212" t="str">
            <v>DRP</v>
          </cell>
          <cell r="R2212">
            <v>528</v>
          </cell>
          <cell r="S2212">
            <v>523</v>
          </cell>
          <cell r="T2212">
            <v>523</v>
          </cell>
          <cell r="U2212">
            <v>427</v>
          </cell>
          <cell r="V2212">
            <v>520</v>
          </cell>
          <cell r="W2212">
            <v>499</v>
          </cell>
          <cell r="X2212">
            <v>310</v>
          </cell>
          <cell r="Y2212" t="str">
            <v>Adhe</v>
          </cell>
          <cell r="Z2212" t="str">
            <v>A1</v>
          </cell>
          <cell r="AA2212" t="str">
            <v>Activator</v>
          </cell>
          <cell r="AB2212" t="str">
            <v>MG Adhe + Activator</v>
          </cell>
        </row>
        <row r="2213">
          <cell r="D2213" t="str">
            <v>6107SAA32/IND</v>
          </cell>
          <cell r="E2213">
            <v>6107</v>
          </cell>
          <cell r="F2213">
            <v>38.200000000000003</v>
          </cell>
          <cell r="G2213" t="str">
            <v>No</v>
          </cell>
          <cell r="H2213">
            <v>38.200000000000003</v>
          </cell>
          <cell r="I2213" t="str">
            <v>FT</v>
          </cell>
          <cell r="J2213" t="str">
            <v>Audit</v>
          </cell>
          <cell r="K2213" t="str">
            <v>6107SAA02</v>
          </cell>
          <cell r="L2213" t="str">
            <v>SH</v>
          </cell>
          <cell r="M2213" t="str">
            <v>C-Group</v>
          </cell>
          <cell r="N2213" t="str">
            <v>Add on</v>
          </cell>
          <cell r="O2213" t="str">
            <v>1.SH</v>
          </cell>
          <cell r="P2213" t="str">
            <v>MTS-RET</v>
          </cell>
          <cell r="Q2213" t="str">
            <v>Live</v>
          </cell>
          <cell r="R2213">
            <v>751</v>
          </cell>
          <cell r="S2213">
            <v>738</v>
          </cell>
          <cell r="T2213">
            <v>728</v>
          </cell>
          <cell r="U2213">
            <v>665</v>
          </cell>
          <cell r="V2213">
            <v>820</v>
          </cell>
          <cell r="W2213">
            <v>859</v>
          </cell>
          <cell r="X2213">
            <v>657</v>
          </cell>
          <cell r="Y2213" t="str">
            <v>Adhe</v>
          </cell>
          <cell r="Z2213" t="str">
            <v>A1</v>
          </cell>
          <cell r="AA2213" t="str">
            <v>Activator</v>
          </cell>
          <cell r="AB2213" t="str">
            <v>MG Adhe + Activator</v>
          </cell>
        </row>
        <row r="2214">
          <cell r="D2214" t="str">
            <v>6107SAA33/IND</v>
          </cell>
          <cell r="E2214">
            <v>6107</v>
          </cell>
          <cell r="F2214">
            <v>38.200000000000003</v>
          </cell>
          <cell r="G2214" t="str">
            <v>No</v>
          </cell>
          <cell r="H2214">
            <v>38.200000000000003</v>
          </cell>
          <cell r="I2214" t="str">
            <v>FT</v>
          </cell>
          <cell r="J2214" t="str">
            <v>Audit</v>
          </cell>
          <cell r="K2214" t="str">
            <v>6107SAA02</v>
          </cell>
          <cell r="L2214" t="str">
            <v>SH</v>
          </cell>
          <cell r="M2214" t="str">
            <v>C-Group</v>
          </cell>
          <cell r="N2214" t="str">
            <v>Add on</v>
          </cell>
          <cell r="P2214" t="str">
            <v>PMR27</v>
          </cell>
          <cell r="Q2214" t="str">
            <v>DRP</v>
          </cell>
          <cell r="S2214">
            <v>0</v>
          </cell>
          <cell r="V2214">
            <v>0</v>
          </cell>
          <cell r="X2214">
            <v>0</v>
          </cell>
          <cell r="Y2214" t="str">
            <v>Adhe</v>
          </cell>
          <cell r="Z2214" t="str">
            <v>A1</v>
          </cell>
          <cell r="AA2214" t="str">
            <v>Activator</v>
          </cell>
          <cell r="AB2214" t="str">
            <v>MG Adhe + Activator</v>
          </cell>
        </row>
        <row r="2215">
          <cell r="D2215" t="str">
            <v>6109SAA31/IND</v>
          </cell>
          <cell r="E2215">
            <v>6109</v>
          </cell>
          <cell r="F2215">
            <v>34.600000000000009</v>
          </cell>
          <cell r="G2215" t="str">
            <v>No</v>
          </cell>
          <cell r="H2215">
            <v>34.600000000000009</v>
          </cell>
          <cell r="I2215" t="str">
            <v>FT</v>
          </cell>
          <cell r="J2215" t="str">
            <v>Audit</v>
          </cell>
          <cell r="K2215" t="str">
            <v>6109SAA02</v>
          </cell>
          <cell r="L2215" t="str">
            <v>SH</v>
          </cell>
          <cell r="M2215" t="str">
            <v>C-Group</v>
          </cell>
          <cell r="N2215" t="str">
            <v>Add on</v>
          </cell>
          <cell r="O2215" t="str">
            <v>1.SH</v>
          </cell>
          <cell r="P2215" t="str">
            <v>MTS-RET</v>
          </cell>
          <cell r="Q2215" t="str">
            <v>Live</v>
          </cell>
          <cell r="R2215">
            <v>1320</v>
          </cell>
          <cell r="S2215">
            <v>1360</v>
          </cell>
          <cell r="T2215">
            <v>1340</v>
          </cell>
          <cell r="U2215">
            <v>1360</v>
          </cell>
          <cell r="V2215">
            <v>1370</v>
          </cell>
          <cell r="W2215">
            <v>1300</v>
          </cell>
          <cell r="X2215">
            <v>770</v>
          </cell>
          <cell r="Y2215" t="str">
            <v>Adhe</v>
          </cell>
          <cell r="Z2215" t="str">
            <v>A3</v>
          </cell>
          <cell r="AA2215" t="str">
            <v>Activator</v>
          </cell>
          <cell r="AB2215" t="str">
            <v>MG Adhe + Activator</v>
          </cell>
        </row>
        <row r="2216">
          <cell r="D2216" t="str">
            <v>6109SAA32/IND</v>
          </cell>
          <cell r="E2216">
            <v>6109</v>
          </cell>
          <cell r="F2216">
            <v>34.600000000000009</v>
          </cell>
          <cell r="G2216" t="str">
            <v>No</v>
          </cell>
          <cell r="H2216">
            <v>34.600000000000009</v>
          </cell>
          <cell r="I2216" t="str">
            <v>FT</v>
          </cell>
          <cell r="J2216" t="str">
            <v>Audit</v>
          </cell>
          <cell r="K2216" t="str">
            <v>6109SAA02</v>
          </cell>
          <cell r="L2216" t="str">
            <v>SH</v>
          </cell>
          <cell r="M2216" t="str">
            <v>C-Group</v>
          </cell>
          <cell r="N2216" t="str">
            <v>Add on</v>
          </cell>
          <cell r="P2216" t="str">
            <v>PMR27</v>
          </cell>
          <cell r="Q2216" t="str">
            <v>DRP</v>
          </cell>
          <cell r="S2216">
            <v>0</v>
          </cell>
          <cell r="V2216">
            <v>0</v>
          </cell>
          <cell r="X2216">
            <v>0</v>
          </cell>
          <cell r="Y2216" t="str">
            <v>Adhe</v>
          </cell>
          <cell r="Z2216" t="str">
            <v>A3</v>
          </cell>
          <cell r="AA2216" t="str">
            <v>Activator</v>
          </cell>
          <cell r="AB2216" t="str">
            <v>MG Adhe + Activator</v>
          </cell>
        </row>
        <row r="2217">
          <cell r="D2217" t="str">
            <v>6109SAA33/IND</v>
          </cell>
          <cell r="E2217">
            <v>6109</v>
          </cell>
          <cell r="F2217">
            <v>34.600000000000009</v>
          </cell>
          <cell r="G2217" t="str">
            <v>No</v>
          </cell>
          <cell r="H2217">
            <v>34.600000000000009</v>
          </cell>
          <cell r="I2217" t="str">
            <v>FT</v>
          </cell>
          <cell r="J2217" t="str">
            <v>Audit</v>
          </cell>
          <cell r="K2217" t="str">
            <v>6109SAA02</v>
          </cell>
          <cell r="L2217" t="str">
            <v>SH</v>
          </cell>
          <cell r="M2217" t="str">
            <v>C-Group</v>
          </cell>
          <cell r="N2217" t="str">
            <v>Add on</v>
          </cell>
          <cell r="O2217" t="str">
            <v>1.SH</v>
          </cell>
          <cell r="P2217" t="str">
            <v>PMR43</v>
          </cell>
          <cell r="Q2217" t="str">
            <v>DRP</v>
          </cell>
          <cell r="R2217">
            <v>880</v>
          </cell>
          <cell r="S2217">
            <v>1060</v>
          </cell>
          <cell r="T2217">
            <v>990</v>
          </cell>
          <cell r="U2217">
            <v>830</v>
          </cell>
          <cell r="V2217">
            <v>870</v>
          </cell>
          <cell r="W2217">
            <v>900</v>
          </cell>
          <cell r="X2217">
            <v>560</v>
          </cell>
          <cell r="Y2217" t="str">
            <v>Adhe</v>
          </cell>
          <cell r="Z2217" t="str">
            <v>A3</v>
          </cell>
          <cell r="AA2217" t="str">
            <v>Activator</v>
          </cell>
          <cell r="AB2217" t="str">
            <v>MG Adhe + Activator</v>
          </cell>
        </row>
        <row r="2218">
          <cell r="D2218" t="str">
            <v>6109SAA34/IND</v>
          </cell>
          <cell r="E2218">
            <v>6109</v>
          </cell>
          <cell r="F2218">
            <v>34.600000000000009</v>
          </cell>
          <cell r="G2218" t="str">
            <v>No</v>
          </cell>
          <cell r="H2218">
            <v>34.600000000000009</v>
          </cell>
          <cell r="I2218" t="str">
            <v>FT</v>
          </cell>
          <cell r="J2218" t="str">
            <v>Audit</v>
          </cell>
          <cell r="K2218" t="str">
            <v>6109SAA02</v>
          </cell>
          <cell r="L2218" t="str">
            <v>SH</v>
          </cell>
          <cell r="M2218" t="str">
            <v>C-Group</v>
          </cell>
          <cell r="N2218" t="str">
            <v>Add on</v>
          </cell>
          <cell r="O2218" t="str">
            <v>1.SH</v>
          </cell>
          <cell r="P2218" t="str">
            <v>MTS-RET</v>
          </cell>
          <cell r="Q2218" t="str">
            <v>Live</v>
          </cell>
          <cell r="R2218">
            <v>938</v>
          </cell>
          <cell r="S2218">
            <v>898</v>
          </cell>
          <cell r="T2218">
            <v>768</v>
          </cell>
          <cell r="U2218">
            <v>608</v>
          </cell>
          <cell r="V2218">
            <v>703</v>
          </cell>
          <cell r="W2218">
            <v>715</v>
          </cell>
          <cell r="X2218">
            <v>479</v>
          </cell>
          <cell r="Y2218" t="str">
            <v>Adhe</v>
          </cell>
          <cell r="Z2218" t="str">
            <v>A3</v>
          </cell>
          <cell r="AA2218" t="str">
            <v>Activator</v>
          </cell>
          <cell r="AB2218" t="str">
            <v>MG Adhe + Activator</v>
          </cell>
        </row>
        <row r="2219">
          <cell r="D2219" t="str">
            <v>6109SAA35/IND</v>
          </cell>
          <cell r="E2219">
            <v>6109</v>
          </cell>
          <cell r="F2219">
            <v>34.600000000000009</v>
          </cell>
          <cell r="G2219" t="str">
            <v>No</v>
          </cell>
          <cell r="H2219">
            <v>34.600000000000009</v>
          </cell>
          <cell r="I2219" t="str">
            <v>FT</v>
          </cell>
          <cell r="J2219" t="str">
            <v>Audit</v>
          </cell>
          <cell r="K2219" t="str">
            <v>6109SAA02</v>
          </cell>
          <cell r="L2219" t="str">
            <v>SH</v>
          </cell>
          <cell r="M2219" t="str">
            <v>C-Group</v>
          </cell>
          <cell r="N2219" t="str">
            <v>Add on</v>
          </cell>
          <cell r="P2219" t="str">
            <v>PMR34</v>
          </cell>
          <cell r="Q2219" t="str">
            <v>DRP</v>
          </cell>
          <cell r="S2219">
            <v>0</v>
          </cell>
          <cell r="V2219">
            <v>0</v>
          </cell>
          <cell r="X2219">
            <v>0</v>
          </cell>
          <cell r="Y2219" t="str">
            <v>Adhe</v>
          </cell>
          <cell r="Z2219" t="str">
            <v>A3</v>
          </cell>
          <cell r="AA2219" t="str">
            <v>Activator</v>
          </cell>
          <cell r="AB2219" t="str">
            <v>MG Adhe + Activator</v>
          </cell>
        </row>
        <row r="2220">
          <cell r="D2220" t="str">
            <v>6111SAB31/IND</v>
          </cell>
          <cell r="E2220">
            <v>6111</v>
          </cell>
          <cell r="F2220">
            <v>39.699999999999996</v>
          </cell>
          <cell r="G2220" t="str">
            <v>Yes</v>
          </cell>
          <cell r="H2220">
            <v>37.4</v>
          </cell>
          <cell r="I2220" t="str">
            <v>FT</v>
          </cell>
          <cell r="J2220" t="str">
            <v>Audit</v>
          </cell>
          <cell r="K2220" t="str">
            <v>6111SAB02</v>
          </cell>
          <cell r="L2220" t="str">
            <v>RD</v>
          </cell>
          <cell r="M2220" t="str">
            <v>C-Group</v>
          </cell>
          <cell r="N2220" t="str">
            <v>Add on</v>
          </cell>
          <cell r="P2220" t="str">
            <v>NM (IND2INH)</v>
          </cell>
          <cell r="Q2220" t="str">
            <v>DRP</v>
          </cell>
          <cell r="S2220">
            <v>0</v>
          </cell>
          <cell r="V2220">
            <v>0</v>
          </cell>
          <cell r="X2220">
            <v>0</v>
          </cell>
          <cell r="Y2220" t="str">
            <v>Sticker</v>
          </cell>
          <cell r="Z2220" t="str">
            <v>A1</v>
          </cell>
          <cell r="AA2220" t="str">
            <v>MG Orient-Sticker</v>
          </cell>
          <cell r="AB2220" t="str">
            <v>MG-Sticker + Orientation</v>
          </cell>
        </row>
        <row r="2221">
          <cell r="D2221" t="str">
            <v>6111SAB32/IND</v>
          </cell>
          <cell r="E2221">
            <v>6111</v>
          </cell>
          <cell r="F2221">
            <v>39.699999999999996</v>
          </cell>
          <cell r="G2221" t="str">
            <v>Yes</v>
          </cell>
          <cell r="H2221">
            <v>37.4</v>
          </cell>
          <cell r="I2221" t="str">
            <v>FT</v>
          </cell>
          <cell r="J2221" t="str">
            <v>Audit</v>
          </cell>
          <cell r="K2221" t="str">
            <v>6111SAB02</v>
          </cell>
          <cell r="L2221" t="str">
            <v>RD</v>
          </cell>
          <cell r="M2221" t="str">
            <v>C-Group</v>
          </cell>
          <cell r="N2221" t="str">
            <v>Add on</v>
          </cell>
          <cell r="P2221" t="str">
            <v>NM (IND2INH)</v>
          </cell>
          <cell r="Q2221" t="str">
            <v>DRP</v>
          </cell>
          <cell r="S2221">
            <v>0</v>
          </cell>
          <cell r="V2221">
            <v>0</v>
          </cell>
          <cell r="X2221">
            <v>0</v>
          </cell>
          <cell r="Y2221" t="str">
            <v>Sticker</v>
          </cell>
          <cell r="Z2221" t="str">
            <v>A1</v>
          </cell>
          <cell r="AA2221" t="str">
            <v>MG Orient-Sticker</v>
          </cell>
          <cell r="AB2221" t="str">
            <v>MG-Sticker + Orientation</v>
          </cell>
        </row>
        <row r="2222">
          <cell r="D2222" t="str">
            <v>6111SAB34/IND</v>
          </cell>
          <cell r="E2222">
            <v>6111</v>
          </cell>
          <cell r="F2222">
            <v>39.699999999999996</v>
          </cell>
          <cell r="G2222" t="str">
            <v>Yes</v>
          </cell>
          <cell r="H2222">
            <v>37.4</v>
          </cell>
          <cell r="I2222" t="str">
            <v>FT</v>
          </cell>
          <cell r="J2222" t="str">
            <v>Audit</v>
          </cell>
          <cell r="K2222" t="str">
            <v>6111SAB02</v>
          </cell>
          <cell r="L2222" t="str">
            <v>RD</v>
          </cell>
          <cell r="M2222" t="str">
            <v>C-Group</v>
          </cell>
          <cell r="N2222" t="str">
            <v>Add on</v>
          </cell>
          <cell r="P2222" t="str">
            <v>NM (IND2INH)</v>
          </cell>
          <cell r="Q2222" t="str">
            <v>DRP</v>
          </cell>
          <cell r="S2222">
            <v>0</v>
          </cell>
          <cell r="V2222">
            <v>0</v>
          </cell>
          <cell r="X2222">
            <v>0</v>
          </cell>
          <cell r="Y2222" t="str">
            <v>Sticker</v>
          </cell>
          <cell r="Z2222" t="str">
            <v>A1</v>
          </cell>
          <cell r="AA2222" t="str">
            <v>MG Orient-Sticker</v>
          </cell>
          <cell r="AB2222" t="str">
            <v>MG-Sticker + Orientation</v>
          </cell>
        </row>
        <row r="2223">
          <cell r="D2223" t="str">
            <v>6111SAB36/IND</v>
          </cell>
          <cell r="E2223">
            <v>6111</v>
          </cell>
          <cell r="F2223">
            <v>39.699999999999996</v>
          </cell>
          <cell r="G2223" t="str">
            <v>Yes</v>
          </cell>
          <cell r="H2223">
            <v>37.4</v>
          </cell>
          <cell r="I2223" t="str">
            <v>FT</v>
          </cell>
          <cell r="J2223" t="str">
            <v>Audit</v>
          </cell>
          <cell r="K2223" t="str">
            <v>6111SAB02</v>
          </cell>
          <cell r="L2223" t="str">
            <v>RD</v>
          </cell>
          <cell r="M2223" t="str">
            <v>C-Group</v>
          </cell>
          <cell r="N2223" t="str">
            <v>Add on</v>
          </cell>
          <cell r="P2223" t="str">
            <v>PMR33</v>
          </cell>
          <cell r="Q2223" t="str">
            <v>DRP</v>
          </cell>
          <cell r="S2223">
            <v>0</v>
          </cell>
          <cell r="V2223">
            <v>0</v>
          </cell>
          <cell r="X2223">
            <v>0</v>
          </cell>
          <cell r="Y2223" t="str">
            <v>Sticker</v>
          </cell>
          <cell r="Z2223" t="str">
            <v>A1</v>
          </cell>
          <cell r="AA2223" t="str">
            <v>MG Orient-Sticker</v>
          </cell>
          <cell r="AB2223" t="str">
            <v>MG-Sticker + Orientation</v>
          </cell>
        </row>
        <row r="2224">
          <cell r="D2224" t="str">
            <v>6112SEB00/IND</v>
          </cell>
          <cell r="E2224">
            <v>6112</v>
          </cell>
          <cell r="F2224">
            <v>33.700000000000003</v>
          </cell>
          <cell r="G2224" t="str">
            <v>No</v>
          </cell>
          <cell r="H2224">
            <v>33.700000000000003</v>
          </cell>
          <cell r="I2224" t="str">
            <v>FT</v>
          </cell>
          <cell r="J2224" t="str">
            <v>Audit</v>
          </cell>
          <cell r="K2224" t="str">
            <v>6112SEB02</v>
          </cell>
          <cell r="L2224" t="str">
            <v>RD</v>
          </cell>
          <cell r="M2224" t="str">
            <v>S-Group</v>
          </cell>
          <cell r="N2224" t="str">
            <v>Reg</v>
          </cell>
          <cell r="P2224" t="str">
            <v>NM (IND2INH)</v>
          </cell>
          <cell r="Q2224" t="str">
            <v>DRP</v>
          </cell>
          <cell r="S2224">
            <v>0</v>
          </cell>
          <cell r="V2224">
            <v>0</v>
          </cell>
          <cell r="X2224">
            <v>0</v>
          </cell>
          <cell r="Y2224" t="str">
            <v>Gask</v>
          </cell>
          <cell r="Z2224" t="str">
            <v>G5</v>
          </cell>
          <cell r="AA2224" t="str">
            <v>Simple-Gasket</v>
          </cell>
          <cell r="AB2224" t="str">
            <v>Regular-Gask</v>
          </cell>
        </row>
        <row r="2225">
          <cell r="D2225" t="str">
            <v>6112SEC00/IND</v>
          </cell>
          <cell r="E2225">
            <v>6112</v>
          </cell>
          <cell r="F2225">
            <v>33.700000000000003</v>
          </cell>
          <cell r="G2225" t="str">
            <v>No</v>
          </cell>
          <cell r="H2225">
            <v>33.700000000000003</v>
          </cell>
          <cell r="I2225" t="str">
            <v>FT</v>
          </cell>
          <cell r="J2225" t="str">
            <v>Audit</v>
          </cell>
          <cell r="K2225" t="str">
            <v>6112SEC02</v>
          </cell>
          <cell r="L2225" t="str">
            <v>RD</v>
          </cell>
          <cell r="M2225" t="str">
            <v>S-Group</v>
          </cell>
          <cell r="N2225" t="str">
            <v>Reg</v>
          </cell>
          <cell r="P2225" t="str">
            <v>PMR36</v>
          </cell>
          <cell r="Q2225" t="str">
            <v>DRP</v>
          </cell>
          <cell r="S2225">
            <v>0</v>
          </cell>
          <cell r="V2225">
            <v>0</v>
          </cell>
          <cell r="X2225">
            <v>0</v>
          </cell>
          <cell r="Y2225" t="str">
            <v>Gask</v>
          </cell>
          <cell r="Z2225" t="str">
            <v>G5</v>
          </cell>
          <cell r="AA2225" t="str">
            <v>Simple-Gasket</v>
          </cell>
          <cell r="AB2225" t="str">
            <v>Regular-Gask</v>
          </cell>
        </row>
        <row r="2226">
          <cell r="D2226" t="str">
            <v>6112SSC00/IND</v>
          </cell>
          <cell r="E2226">
            <v>6112</v>
          </cell>
          <cell r="F2226">
            <v>33.700000000000003</v>
          </cell>
          <cell r="G2226" t="str">
            <v>No</v>
          </cell>
          <cell r="H2226">
            <v>33.700000000000003</v>
          </cell>
          <cell r="I2226" t="str">
            <v>FT</v>
          </cell>
          <cell r="J2226" t="str">
            <v>Audit</v>
          </cell>
          <cell r="K2226" t="str">
            <v>6112SSC02</v>
          </cell>
          <cell r="L2226" t="str">
            <v>RD</v>
          </cell>
          <cell r="M2226" t="str">
            <v>S-Group</v>
          </cell>
          <cell r="N2226" t="str">
            <v>Reg</v>
          </cell>
          <cell r="P2226" t="str">
            <v>PMR35</v>
          </cell>
          <cell r="Q2226" t="str">
            <v>DRP</v>
          </cell>
          <cell r="S2226">
            <v>0</v>
          </cell>
          <cell r="V2226">
            <v>0</v>
          </cell>
          <cell r="X2226">
            <v>0</v>
          </cell>
          <cell r="Y2226" t="str">
            <v>Gask</v>
          </cell>
          <cell r="Z2226" t="str">
            <v>G5</v>
          </cell>
          <cell r="AA2226" t="str">
            <v>Simple-Gasket</v>
          </cell>
          <cell r="AB2226" t="str">
            <v>Regular-Gask</v>
          </cell>
        </row>
        <row r="2227">
          <cell r="D2227" t="str">
            <v>6113NCA00/IND</v>
          </cell>
          <cell r="E2227">
            <v>6113</v>
          </cell>
          <cell r="F2227">
            <v>27.200000000000003</v>
          </cell>
          <cell r="G2227" t="str">
            <v>No</v>
          </cell>
          <cell r="H2227">
            <v>27.200000000000003</v>
          </cell>
          <cell r="I2227" t="str">
            <v>FT</v>
          </cell>
          <cell r="J2227" t="str">
            <v>Audit</v>
          </cell>
          <cell r="K2227" t="str">
            <v>6113NCA02</v>
          </cell>
          <cell r="L2227" t="str">
            <v>RD</v>
          </cell>
          <cell r="M2227" t="str">
            <v>S-Group</v>
          </cell>
          <cell r="N2227" t="str">
            <v>Reg</v>
          </cell>
          <cell r="P2227" t="str">
            <v>PMR33</v>
          </cell>
          <cell r="Q2227" t="str">
            <v>DRP</v>
          </cell>
          <cell r="S2227">
            <v>0</v>
          </cell>
          <cell r="V2227">
            <v>0</v>
          </cell>
          <cell r="X2227">
            <v>0</v>
          </cell>
          <cell r="Y2227" t="str">
            <v>Adhe</v>
          </cell>
          <cell r="Z2227" t="str">
            <v>G6</v>
          </cell>
          <cell r="AA2227" t="str">
            <v>Simple-Adhesive</v>
          </cell>
          <cell r="AB2227" t="str">
            <v>Regular-Adhe</v>
          </cell>
        </row>
        <row r="2228">
          <cell r="D2228" t="str">
            <v>6113NCA31/IND</v>
          </cell>
          <cell r="E2228">
            <v>6113</v>
          </cell>
          <cell r="F2228">
            <v>27.200000000000003</v>
          </cell>
          <cell r="G2228" t="str">
            <v>No</v>
          </cell>
          <cell r="H2228">
            <v>27.200000000000003</v>
          </cell>
          <cell r="I2228" t="str">
            <v>FT</v>
          </cell>
          <cell r="J2228" t="str">
            <v>Audit</v>
          </cell>
          <cell r="K2228" t="str">
            <v>6113NCA02</v>
          </cell>
          <cell r="L2228" t="str">
            <v>RD</v>
          </cell>
          <cell r="M2228" t="str">
            <v>S-Group</v>
          </cell>
          <cell r="N2228" t="str">
            <v>Reg</v>
          </cell>
          <cell r="P2228" t="str">
            <v>PMR33</v>
          </cell>
          <cell r="Q2228" t="str">
            <v>DRP</v>
          </cell>
          <cell r="S2228">
            <v>0</v>
          </cell>
          <cell r="V2228">
            <v>0</v>
          </cell>
          <cell r="X2228">
            <v>0</v>
          </cell>
          <cell r="Y2228" t="str">
            <v>Adhe</v>
          </cell>
          <cell r="Z2228" t="str">
            <v>G6</v>
          </cell>
          <cell r="AA2228" t="str">
            <v>Simple-Adhesive</v>
          </cell>
          <cell r="AB2228" t="str">
            <v>Regular-Adhe</v>
          </cell>
        </row>
        <row r="2229">
          <cell r="D2229" t="str">
            <v>6113SCA00/IND</v>
          </cell>
          <cell r="E2229">
            <v>6113</v>
          </cell>
          <cell r="F2229">
            <v>27.200000000000003</v>
          </cell>
          <cell r="G2229" t="str">
            <v>No</v>
          </cell>
          <cell r="H2229">
            <v>27.200000000000003</v>
          </cell>
          <cell r="I2229" t="str">
            <v>FT</v>
          </cell>
          <cell r="J2229" t="str">
            <v>Audit</v>
          </cell>
          <cell r="K2229" t="str">
            <v>6113SCA02</v>
          </cell>
          <cell r="L2229" t="str">
            <v>RD</v>
          </cell>
          <cell r="M2229" t="str">
            <v>S-Group</v>
          </cell>
          <cell r="N2229" t="str">
            <v>Reg</v>
          </cell>
          <cell r="P2229" t="str">
            <v>PMR29</v>
          </cell>
          <cell r="Q2229" t="str">
            <v>DRP</v>
          </cell>
          <cell r="S2229">
            <v>0</v>
          </cell>
          <cell r="V2229">
            <v>0</v>
          </cell>
          <cell r="X2229">
            <v>0</v>
          </cell>
          <cell r="Y2229" t="str">
            <v>Adhe</v>
          </cell>
          <cell r="Z2229" t="str">
            <v>G6</v>
          </cell>
          <cell r="AA2229" t="str">
            <v>Simple-Adhesive</v>
          </cell>
          <cell r="AB2229" t="str">
            <v>Regular-Adhe</v>
          </cell>
        </row>
        <row r="2230">
          <cell r="D2230" t="str">
            <v>6113WCA00/IND</v>
          </cell>
          <cell r="E2230">
            <v>6113</v>
          </cell>
          <cell r="F2230">
            <v>27.200000000000003</v>
          </cell>
          <cell r="G2230" t="str">
            <v>No</v>
          </cell>
          <cell r="H2230">
            <v>27.200000000000003</v>
          </cell>
          <cell r="I2230" t="str">
            <v>FT</v>
          </cell>
          <cell r="J2230" t="str">
            <v>Audit</v>
          </cell>
          <cell r="K2230" t="str">
            <v>6113WCA02</v>
          </cell>
          <cell r="L2230" t="str">
            <v>RD</v>
          </cell>
          <cell r="M2230" t="str">
            <v>S-Group</v>
          </cell>
          <cell r="N2230" t="str">
            <v>Reg</v>
          </cell>
          <cell r="P2230" t="str">
            <v>PMR25</v>
          </cell>
          <cell r="Q2230" t="str">
            <v>DRP</v>
          </cell>
          <cell r="S2230">
            <v>0</v>
          </cell>
          <cell r="V2230">
            <v>0</v>
          </cell>
          <cell r="X2230">
            <v>0</v>
          </cell>
          <cell r="Y2230" t="str">
            <v>Adhe</v>
          </cell>
          <cell r="Z2230" t="str">
            <v>G6</v>
          </cell>
          <cell r="AA2230" t="str">
            <v>Simple-Adhesive</v>
          </cell>
          <cell r="AB2230" t="str">
            <v>Regular-Adhe</v>
          </cell>
        </row>
        <row r="2231">
          <cell r="D2231" t="str">
            <v>6114SAA00/IND</v>
          </cell>
          <cell r="E2231">
            <v>6114</v>
          </cell>
          <cell r="F2231">
            <v>27.200000000000003</v>
          </cell>
          <cell r="G2231" t="str">
            <v>No</v>
          </cell>
          <cell r="H2231">
            <v>27.200000000000003</v>
          </cell>
          <cell r="I2231" t="str">
            <v>FT</v>
          </cell>
          <cell r="J2231" t="str">
            <v>Audit</v>
          </cell>
          <cell r="K2231" t="str">
            <v>6114SAA02</v>
          </cell>
          <cell r="L2231" t="str">
            <v>RD</v>
          </cell>
          <cell r="M2231" t="str">
            <v>S-Group</v>
          </cell>
          <cell r="N2231" t="str">
            <v>Reg</v>
          </cell>
          <cell r="P2231" t="str">
            <v>PMR36</v>
          </cell>
          <cell r="Q2231" t="str">
            <v>DRP</v>
          </cell>
          <cell r="S2231">
            <v>0</v>
          </cell>
          <cell r="V2231">
            <v>0</v>
          </cell>
          <cell r="X2231">
            <v>0</v>
          </cell>
          <cell r="Y2231" t="str">
            <v>Adhe</v>
          </cell>
          <cell r="Z2231" t="str">
            <v>G8</v>
          </cell>
          <cell r="AA2231" t="str">
            <v>Simple-Adhesive</v>
          </cell>
          <cell r="AB2231" t="str">
            <v>Regular-Adhe</v>
          </cell>
        </row>
        <row r="2232">
          <cell r="D2232" t="str">
            <v>6114SAA31/IND</v>
          </cell>
          <cell r="E2232">
            <v>6114</v>
          </cell>
          <cell r="F2232">
            <v>27.200000000000003</v>
          </cell>
          <cell r="G2232" t="str">
            <v>No</v>
          </cell>
          <cell r="H2232">
            <v>27.200000000000003</v>
          </cell>
          <cell r="I2232" t="str">
            <v>FT</v>
          </cell>
          <cell r="J2232" t="str">
            <v>Audit</v>
          </cell>
          <cell r="K2232" t="str">
            <v>6114SAA02</v>
          </cell>
          <cell r="L2232" t="str">
            <v>RD</v>
          </cell>
          <cell r="M2232" t="str">
            <v>S-Group</v>
          </cell>
          <cell r="N2232" t="str">
            <v>Reg</v>
          </cell>
          <cell r="P2232" t="str">
            <v>PMR32</v>
          </cell>
          <cell r="Q2232" t="str">
            <v>DRP</v>
          </cell>
          <cell r="S2232">
            <v>0</v>
          </cell>
          <cell r="V2232">
            <v>0</v>
          </cell>
          <cell r="X2232">
            <v>0</v>
          </cell>
          <cell r="Y2232" t="str">
            <v>Adhe</v>
          </cell>
          <cell r="Z2232" t="str">
            <v>G8</v>
          </cell>
          <cell r="AA2232" t="str">
            <v>Simple-Adhesive</v>
          </cell>
          <cell r="AB2232" t="str">
            <v>Regular-Adhe</v>
          </cell>
        </row>
        <row r="2233">
          <cell r="D2233" t="str">
            <v>6114WAA31/IND</v>
          </cell>
          <cell r="E2233">
            <v>6114</v>
          </cell>
          <cell r="F2233">
            <v>27.200000000000003</v>
          </cell>
          <cell r="G2233" t="str">
            <v>No</v>
          </cell>
          <cell r="H2233">
            <v>27.200000000000003</v>
          </cell>
          <cell r="I2233" t="str">
            <v>FT</v>
          </cell>
          <cell r="J2233" t="str">
            <v>Audit</v>
          </cell>
          <cell r="K2233" t="str">
            <v>6114WAA02</v>
          </cell>
          <cell r="L2233" t="str">
            <v>RD</v>
          </cell>
          <cell r="M2233" t="str">
            <v>S-Group</v>
          </cell>
          <cell r="N2233" t="str">
            <v>Reg</v>
          </cell>
          <cell r="P2233" t="str">
            <v>PMR33</v>
          </cell>
          <cell r="Q2233" t="str">
            <v>DRP</v>
          </cell>
          <cell r="S2233">
            <v>0</v>
          </cell>
          <cell r="V2233">
            <v>0</v>
          </cell>
          <cell r="X2233">
            <v>0</v>
          </cell>
          <cell r="Y2233" t="str">
            <v>Adhe</v>
          </cell>
          <cell r="Z2233" t="str">
            <v>G8</v>
          </cell>
          <cell r="AA2233" t="str">
            <v>Simple-Adhesive</v>
          </cell>
          <cell r="AB2233" t="str">
            <v>Regular-Adhe</v>
          </cell>
        </row>
        <row r="2234">
          <cell r="D2234" t="str">
            <v>6116SAA31/IND</v>
          </cell>
          <cell r="E2234">
            <v>6116</v>
          </cell>
          <cell r="F2234">
            <v>44.9</v>
          </cell>
          <cell r="G2234" t="e">
            <v>#N/A</v>
          </cell>
          <cell r="I2234" t="str">
            <v>FT</v>
          </cell>
          <cell r="J2234" t="str">
            <v>Audit</v>
          </cell>
          <cell r="K2234" t="str">
            <v>6116SAA02</v>
          </cell>
          <cell r="L2234" t="str">
            <v>RD</v>
          </cell>
          <cell r="M2234" t="str">
            <v>C-Group</v>
          </cell>
          <cell r="N2234" t="str">
            <v>Add on</v>
          </cell>
          <cell r="P2234" t="str">
            <v>PMR28</v>
          </cell>
          <cell r="Q2234" t="str">
            <v>DRP</v>
          </cell>
          <cell r="S2234">
            <v>0</v>
          </cell>
          <cell r="V2234">
            <v>0</v>
          </cell>
          <cell r="X2234">
            <v>0</v>
          </cell>
          <cell r="Y2234" t="str">
            <v>Adhe</v>
          </cell>
          <cell r="Z2234" t="str">
            <v>A1</v>
          </cell>
          <cell r="AA2234" t="str">
            <v>Ring Assy</v>
          </cell>
          <cell r="AB2234" t="str">
            <v>MG Adhe + DR Adhe</v>
          </cell>
        </row>
        <row r="2235">
          <cell r="D2235" t="str">
            <v>6116SAA32/IND</v>
          </cell>
          <cell r="E2235">
            <v>6116</v>
          </cell>
          <cell r="F2235">
            <v>44.9</v>
          </cell>
          <cell r="G2235" t="e">
            <v>#N/A</v>
          </cell>
          <cell r="I2235" t="str">
            <v>FT</v>
          </cell>
          <cell r="J2235" t="str">
            <v>Audit</v>
          </cell>
          <cell r="K2235" t="str">
            <v>6116SAA02</v>
          </cell>
          <cell r="L2235" t="str">
            <v>RD</v>
          </cell>
          <cell r="M2235" t="str">
            <v>C-Group</v>
          </cell>
          <cell r="N2235" t="str">
            <v>Add on</v>
          </cell>
          <cell r="P2235" t="str">
            <v>PMR25</v>
          </cell>
          <cell r="Q2235" t="str">
            <v>DRP</v>
          </cell>
          <cell r="S2235">
            <v>0</v>
          </cell>
          <cell r="V2235">
            <v>0</v>
          </cell>
          <cell r="X2235">
            <v>0</v>
          </cell>
          <cell r="Y2235" t="str">
            <v>Adhe</v>
          </cell>
          <cell r="Z2235" t="str">
            <v>A1</v>
          </cell>
          <cell r="AA2235" t="str">
            <v>Ring Assy</v>
          </cell>
          <cell r="AB2235" t="str">
            <v>MG Adhe + DR Adhe</v>
          </cell>
        </row>
        <row r="2236">
          <cell r="D2236" t="str">
            <v>6116SAA34/IND</v>
          </cell>
          <cell r="E2236">
            <v>6116</v>
          </cell>
          <cell r="F2236">
            <v>44.9</v>
          </cell>
          <cell r="G2236" t="e">
            <v>#N/A</v>
          </cell>
          <cell r="I2236" t="str">
            <v>FT</v>
          </cell>
          <cell r="J2236" t="str">
            <v>Audit</v>
          </cell>
          <cell r="K2236" t="str">
            <v>6116SAA02</v>
          </cell>
          <cell r="L2236" t="str">
            <v>RD</v>
          </cell>
          <cell r="M2236" t="str">
            <v>C-Group</v>
          </cell>
          <cell r="N2236" t="str">
            <v>Add on</v>
          </cell>
          <cell r="P2236" t="str">
            <v>PMR25</v>
          </cell>
          <cell r="Q2236" t="str">
            <v>DRP</v>
          </cell>
          <cell r="S2236">
            <v>0</v>
          </cell>
          <cell r="V2236">
            <v>0</v>
          </cell>
          <cell r="X2236">
            <v>0</v>
          </cell>
          <cell r="Y2236" t="str">
            <v>Adhe</v>
          </cell>
          <cell r="Z2236" t="str">
            <v>A1</v>
          </cell>
          <cell r="AA2236" t="str">
            <v>Ring Assy</v>
          </cell>
          <cell r="AB2236" t="str">
            <v>MG Adhe + DR Adhe</v>
          </cell>
        </row>
        <row r="2237">
          <cell r="D2237" t="str">
            <v>6117SAA31/IND</v>
          </cell>
          <cell r="E2237">
            <v>6117</v>
          </cell>
          <cell r="F2237">
            <v>44.9</v>
          </cell>
          <cell r="G2237" t="str">
            <v>Yes</v>
          </cell>
          <cell r="H2237">
            <v>42.6</v>
          </cell>
          <cell r="I2237" t="str">
            <v>FT</v>
          </cell>
          <cell r="J2237" t="str">
            <v>Audit</v>
          </cell>
          <cell r="K2237" t="str">
            <v>6117SAA02</v>
          </cell>
          <cell r="L2237" t="str">
            <v>RD</v>
          </cell>
          <cell r="M2237" t="str">
            <v>C-Group</v>
          </cell>
          <cell r="N2237" t="str">
            <v>Add on</v>
          </cell>
          <cell r="O2237" t="str">
            <v>1.SH</v>
          </cell>
          <cell r="P2237" t="str">
            <v>MTS-RET</v>
          </cell>
          <cell r="Q2237" t="str">
            <v>Live</v>
          </cell>
          <cell r="R2237">
            <v>2310</v>
          </cell>
          <cell r="S2237">
            <v>2390</v>
          </cell>
          <cell r="T2237">
            <v>2320</v>
          </cell>
          <cell r="U2237">
            <v>2010</v>
          </cell>
          <cell r="V2237">
            <v>2200</v>
          </cell>
          <cell r="W2237">
            <v>2110</v>
          </cell>
          <cell r="X2237">
            <v>1460</v>
          </cell>
          <cell r="Y2237" t="str">
            <v>Adhe</v>
          </cell>
          <cell r="Z2237" t="str">
            <v>A2</v>
          </cell>
          <cell r="AA2237" t="str">
            <v>Ring Assy</v>
          </cell>
          <cell r="AB2237" t="str">
            <v>MG Adhe + DR Adhe + Orientation</v>
          </cell>
        </row>
        <row r="2238">
          <cell r="D2238" t="str">
            <v>6118SAA32/IND</v>
          </cell>
          <cell r="E2238">
            <v>6118</v>
          </cell>
          <cell r="F2238">
            <v>51.199999999999996</v>
          </cell>
          <cell r="G2238" t="str">
            <v>No</v>
          </cell>
          <cell r="H2238">
            <v>51.199999999999996</v>
          </cell>
          <cell r="I2238" t="str">
            <v>FT</v>
          </cell>
          <cell r="J2238" t="str">
            <v>Audit</v>
          </cell>
          <cell r="K2238" t="str">
            <v>6118SAA02</v>
          </cell>
          <cell r="L2238" t="str">
            <v>SH</v>
          </cell>
          <cell r="M2238" t="str">
            <v>C-Group</v>
          </cell>
          <cell r="N2238" t="str">
            <v>Add on</v>
          </cell>
          <cell r="P2238" t="str">
            <v>PMR25</v>
          </cell>
          <cell r="Q2238" t="str">
            <v>DRP</v>
          </cell>
          <cell r="S2238">
            <v>0</v>
          </cell>
          <cell r="V2238">
            <v>0</v>
          </cell>
          <cell r="X2238">
            <v>0</v>
          </cell>
          <cell r="Y2238" t="str">
            <v>Sticker</v>
          </cell>
          <cell r="Z2238" t="str">
            <v>A2</v>
          </cell>
          <cell r="AA2238" t="str">
            <v>MG Orient-Sticker</v>
          </cell>
          <cell r="AB2238" t="str">
            <v>MG-Sticker + Orientation</v>
          </cell>
        </row>
        <row r="2239">
          <cell r="D2239" t="str">
            <v>6118SAA33/IND</v>
          </cell>
          <cell r="E2239">
            <v>6118</v>
          </cell>
          <cell r="F2239">
            <v>51.199999999999996</v>
          </cell>
          <cell r="G2239" t="str">
            <v>No</v>
          </cell>
          <cell r="H2239">
            <v>51.199999999999996</v>
          </cell>
          <cell r="I2239" t="str">
            <v>FT</v>
          </cell>
          <cell r="J2239" t="str">
            <v>Audit</v>
          </cell>
          <cell r="K2239" t="str">
            <v>6118SAA02</v>
          </cell>
          <cell r="L2239" t="str">
            <v>SH</v>
          </cell>
          <cell r="M2239" t="str">
            <v>C-Group</v>
          </cell>
          <cell r="N2239" t="str">
            <v>Add on</v>
          </cell>
          <cell r="P2239" t="str">
            <v>PMR25</v>
          </cell>
          <cell r="Q2239" t="str">
            <v>DRP</v>
          </cell>
          <cell r="S2239">
            <v>0</v>
          </cell>
          <cell r="V2239">
            <v>0</v>
          </cell>
          <cell r="X2239">
            <v>0</v>
          </cell>
          <cell r="Y2239" t="str">
            <v>Sticker</v>
          </cell>
          <cell r="Z2239" t="str">
            <v>A2</v>
          </cell>
          <cell r="AA2239" t="str">
            <v>MG Orient-Sticker</v>
          </cell>
          <cell r="AB2239" t="str">
            <v>MG-Sticker + Orientation</v>
          </cell>
        </row>
        <row r="2240">
          <cell r="D2240" t="str">
            <v>6118SAA34/IND</v>
          </cell>
          <cell r="E2240">
            <v>6118</v>
          </cell>
          <cell r="F2240">
            <v>51.199999999999996</v>
          </cell>
          <cell r="G2240" t="str">
            <v>No</v>
          </cell>
          <cell r="H2240">
            <v>51.199999999999996</v>
          </cell>
          <cell r="I2240" t="str">
            <v>FT</v>
          </cell>
          <cell r="J2240" t="str">
            <v>Audit</v>
          </cell>
          <cell r="K2240" t="str">
            <v>6118SAA02</v>
          </cell>
          <cell r="L2240" t="str">
            <v>SH</v>
          </cell>
          <cell r="M2240" t="str">
            <v>C-Group</v>
          </cell>
          <cell r="N2240" t="str">
            <v>Add on</v>
          </cell>
          <cell r="P2240" t="str">
            <v>PMR26</v>
          </cell>
          <cell r="Q2240" t="str">
            <v>DRP</v>
          </cell>
          <cell r="S2240">
            <v>0</v>
          </cell>
          <cell r="V2240">
            <v>0</v>
          </cell>
          <cell r="X2240">
            <v>0</v>
          </cell>
          <cell r="Y2240" t="str">
            <v>Sticker</v>
          </cell>
          <cell r="Z2240" t="str">
            <v>A2</v>
          </cell>
          <cell r="AA2240" t="str">
            <v>MG Orient-Sticker</v>
          </cell>
          <cell r="AB2240" t="str">
            <v>MG-Sticker + Orientation</v>
          </cell>
        </row>
        <row r="2241">
          <cell r="D2241" t="str">
            <v>6118SAA35/IND</v>
          </cell>
          <cell r="E2241">
            <v>6118</v>
          </cell>
          <cell r="F2241">
            <v>51.199999999999996</v>
          </cell>
          <cell r="G2241" t="str">
            <v>No</v>
          </cell>
          <cell r="H2241">
            <v>51.199999999999996</v>
          </cell>
          <cell r="I2241" t="str">
            <v>FT</v>
          </cell>
          <cell r="J2241" t="str">
            <v>Audit</v>
          </cell>
          <cell r="K2241" t="str">
            <v>6118SAA02</v>
          </cell>
          <cell r="L2241" t="str">
            <v>SH</v>
          </cell>
          <cell r="M2241" t="str">
            <v>C-Group</v>
          </cell>
          <cell r="N2241" t="str">
            <v>Add on</v>
          </cell>
          <cell r="P2241" t="str">
            <v>PMR28</v>
          </cell>
          <cell r="Q2241" t="str">
            <v>DRP</v>
          </cell>
          <cell r="S2241">
            <v>0</v>
          </cell>
          <cell r="V2241">
            <v>0</v>
          </cell>
          <cell r="X2241">
            <v>0</v>
          </cell>
          <cell r="Y2241" t="str">
            <v>Sticker</v>
          </cell>
          <cell r="Z2241" t="str">
            <v>A2</v>
          </cell>
          <cell r="AA2241" t="str">
            <v>MG Orient-Sticker</v>
          </cell>
          <cell r="AB2241" t="str">
            <v>MG-Sticker + Orientation</v>
          </cell>
        </row>
        <row r="2242">
          <cell r="D2242" t="str">
            <v>6118SAA36/IND</v>
          </cell>
          <cell r="E2242">
            <v>6118</v>
          </cell>
          <cell r="F2242">
            <v>51.199999999999996</v>
          </cell>
          <cell r="G2242" t="str">
            <v>No</v>
          </cell>
          <cell r="H2242">
            <v>51.199999999999996</v>
          </cell>
          <cell r="I2242" t="str">
            <v>FT</v>
          </cell>
          <cell r="J2242" t="str">
            <v>Audit</v>
          </cell>
          <cell r="K2242" t="str">
            <v>6118SAA02</v>
          </cell>
          <cell r="L2242" t="str">
            <v>SH</v>
          </cell>
          <cell r="M2242" t="str">
            <v>C-Group</v>
          </cell>
          <cell r="N2242" t="str">
            <v>Add on</v>
          </cell>
          <cell r="P2242" t="str">
            <v>PMR25</v>
          </cell>
          <cell r="Q2242" t="str">
            <v>DRP</v>
          </cell>
          <cell r="S2242">
            <v>0</v>
          </cell>
          <cell r="V2242">
            <v>0</v>
          </cell>
          <cell r="X2242">
            <v>0</v>
          </cell>
          <cell r="Y2242" t="str">
            <v>Sticker</v>
          </cell>
          <cell r="Z2242" t="str">
            <v>A2</v>
          </cell>
          <cell r="AA2242" t="str">
            <v>MG Orient-Sticker</v>
          </cell>
          <cell r="AB2242" t="str">
            <v>MG-Sticker + Orientation</v>
          </cell>
        </row>
        <row r="2243">
          <cell r="D2243" t="str">
            <v>6120SAA31/IND</v>
          </cell>
          <cell r="E2243">
            <v>6120</v>
          </cell>
          <cell r="F2243">
            <v>44.9</v>
          </cell>
          <cell r="G2243" t="str">
            <v>No</v>
          </cell>
          <cell r="H2243">
            <v>44.9</v>
          </cell>
          <cell r="I2243" t="str">
            <v>FT</v>
          </cell>
          <cell r="J2243" t="str">
            <v>Audit</v>
          </cell>
          <cell r="K2243" t="str">
            <v>6120SAA02</v>
          </cell>
          <cell r="L2243" t="str">
            <v>SH</v>
          </cell>
          <cell r="M2243" t="str">
            <v>C-Group</v>
          </cell>
          <cell r="N2243" t="str">
            <v>Add on</v>
          </cell>
          <cell r="P2243" t="str">
            <v>PMR28</v>
          </cell>
          <cell r="Q2243" t="str">
            <v>DRP</v>
          </cell>
          <cell r="S2243">
            <v>0</v>
          </cell>
          <cell r="V2243">
            <v>0</v>
          </cell>
          <cell r="X2243">
            <v>0</v>
          </cell>
          <cell r="Y2243" t="str">
            <v>Adhe</v>
          </cell>
          <cell r="Z2243" t="str">
            <v>A3</v>
          </cell>
          <cell r="AA2243" t="str">
            <v>Ring Assy</v>
          </cell>
          <cell r="AB2243" t="str">
            <v>MG Adhe + DR Adhe</v>
          </cell>
        </row>
        <row r="2244">
          <cell r="D2244" t="str">
            <v>6120SAA32/IND</v>
          </cell>
          <cell r="E2244">
            <v>6120</v>
          </cell>
          <cell r="F2244">
            <v>44.9</v>
          </cell>
          <cell r="G2244" t="str">
            <v>No</v>
          </cell>
          <cell r="H2244">
            <v>44.9</v>
          </cell>
          <cell r="I2244" t="str">
            <v>FT</v>
          </cell>
          <cell r="J2244" t="str">
            <v>Audit</v>
          </cell>
          <cell r="K2244" t="str">
            <v>6120SAA02</v>
          </cell>
          <cell r="L2244" t="str">
            <v>SH</v>
          </cell>
          <cell r="M2244" t="str">
            <v>C-Group</v>
          </cell>
          <cell r="N2244" t="str">
            <v>Add on</v>
          </cell>
          <cell r="P2244" t="str">
            <v>PMR28</v>
          </cell>
          <cell r="Q2244" t="str">
            <v>DRP</v>
          </cell>
          <cell r="S2244">
            <v>0</v>
          </cell>
          <cell r="V2244">
            <v>0</v>
          </cell>
          <cell r="X2244">
            <v>0</v>
          </cell>
          <cell r="Y2244" t="str">
            <v>Adhe</v>
          </cell>
          <cell r="Z2244" t="str">
            <v>A3</v>
          </cell>
          <cell r="AA2244" t="str">
            <v>Ring Assy</v>
          </cell>
          <cell r="AB2244" t="str">
            <v>MG Adhe + DR Adhe</v>
          </cell>
        </row>
        <row r="2245">
          <cell r="D2245" t="str">
            <v>6120SAA33/IND</v>
          </cell>
          <cell r="E2245">
            <v>6120</v>
          </cell>
          <cell r="F2245">
            <v>44.9</v>
          </cell>
          <cell r="G2245" t="str">
            <v>No</v>
          </cell>
          <cell r="H2245">
            <v>44.9</v>
          </cell>
          <cell r="I2245" t="str">
            <v>FT</v>
          </cell>
          <cell r="J2245" t="str">
            <v>Audit</v>
          </cell>
          <cell r="K2245" t="str">
            <v>6120SAA02</v>
          </cell>
          <cell r="L2245" t="str">
            <v>SH</v>
          </cell>
          <cell r="M2245" t="str">
            <v>C-Group</v>
          </cell>
          <cell r="N2245" t="str">
            <v>Add on</v>
          </cell>
          <cell r="P2245" t="str">
            <v>PMR28</v>
          </cell>
          <cell r="Q2245" t="str">
            <v>DRP</v>
          </cell>
          <cell r="S2245">
            <v>0</v>
          </cell>
          <cell r="V2245">
            <v>0</v>
          </cell>
          <cell r="X2245">
            <v>0</v>
          </cell>
          <cell r="Y2245" t="str">
            <v>Adhe</v>
          </cell>
          <cell r="Z2245" t="str">
            <v>A3</v>
          </cell>
          <cell r="AA2245" t="str">
            <v>Ring Assy</v>
          </cell>
          <cell r="AB2245" t="str">
            <v>MG Adhe + DR Adhe</v>
          </cell>
        </row>
        <row r="2246">
          <cell r="D2246" t="str">
            <v>6121SAA31/IND</v>
          </cell>
          <cell r="E2246">
            <v>6121</v>
          </cell>
          <cell r="F2246">
            <v>44.9</v>
          </cell>
          <cell r="G2246" t="str">
            <v>Yes</v>
          </cell>
          <cell r="H2246">
            <v>42.6</v>
          </cell>
          <cell r="I2246" t="str">
            <v>FT</v>
          </cell>
          <cell r="J2246" t="str">
            <v>Audit</v>
          </cell>
          <cell r="K2246" t="str">
            <v>6121SAA02</v>
          </cell>
          <cell r="L2246" t="str">
            <v>SH</v>
          </cell>
          <cell r="M2246" t="str">
            <v>C-Group</v>
          </cell>
          <cell r="N2246" t="str">
            <v>Add on</v>
          </cell>
          <cell r="P2246" t="str">
            <v>PMR35</v>
          </cell>
          <cell r="Q2246" t="str">
            <v>DRP</v>
          </cell>
          <cell r="S2246">
            <v>0</v>
          </cell>
          <cell r="V2246">
            <v>0</v>
          </cell>
          <cell r="X2246">
            <v>0</v>
          </cell>
          <cell r="Y2246" t="str">
            <v>Adhe</v>
          </cell>
          <cell r="Z2246" t="str">
            <v>A3</v>
          </cell>
          <cell r="AA2246" t="str">
            <v>Ring Assy</v>
          </cell>
          <cell r="AB2246" t="str">
            <v>MG Adhe + DR Adhe</v>
          </cell>
        </row>
        <row r="2247">
          <cell r="D2247" t="str">
            <v>6121SAA32/IND</v>
          </cell>
          <cell r="E2247">
            <v>6121</v>
          </cell>
          <cell r="F2247">
            <v>44.9</v>
          </cell>
          <cell r="G2247" t="str">
            <v>Yes</v>
          </cell>
          <cell r="H2247">
            <v>42.6</v>
          </cell>
          <cell r="I2247" t="str">
            <v>FT</v>
          </cell>
          <cell r="J2247" t="str">
            <v>Audit</v>
          </cell>
          <cell r="K2247" t="str">
            <v>6121SAA02</v>
          </cell>
          <cell r="L2247" t="str">
            <v>SH</v>
          </cell>
          <cell r="M2247" t="str">
            <v>C-Group</v>
          </cell>
          <cell r="N2247" t="str">
            <v>Add on</v>
          </cell>
          <cell r="P2247" t="str">
            <v>PMR27</v>
          </cell>
          <cell r="Q2247" t="str">
            <v>DRP</v>
          </cell>
          <cell r="S2247">
            <v>0</v>
          </cell>
          <cell r="V2247">
            <v>0</v>
          </cell>
          <cell r="X2247">
            <v>0</v>
          </cell>
          <cell r="Y2247" t="str">
            <v>Adhe</v>
          </cell>
          <cell r="Z2247" t="str">
            <v>A3</v>
          </cell>
          <cell r="AA2247" t="str">
            <v>Ring Assy</v>
          </cell>
          <cell r="AB2247" t="str">
            <v>MG Adhe + DR Adhe</v>
          </cell>
        </row>
        <row r="2248">
          <cell r="D2248" t="str">
            <v>6121SAA33/IND</v>
          </cell>
          <cell r="E2248">
            <v>6121</v>
          </cell>
          <cell r="F2248">
            <v>44.9</v>
          </cell>
          <cell r="G2248" t="str">
            <v>Yes</v>
          </cell>
          <cell r="H2248">
            <v>42.6</v>
          </cell>
          <cell r="I2248" t="str">
            <v>FT</v>
          </cell>
          <cell r="J2248" t="str">
            <v>Audit</v>
          </cell>
          <cell r="K2248" t="str">
            <v>6121SAA02</v>
          </cell>
          <cell r="L2248" t="str">
            <v>SH</v>
          </cell>
          <cell r="M2248" t="str">
            <v>C-Group</v>
          </cell>
          <cell r="N2248" t="str">
            <v>Add on</v>
          </cell>
          <cell r="P2248" t="str">
            <v>PMR35</v>
          </cell>
          <cell r="Q2248" t="str">
            <v>DRP</v>
          </cell>
          <cell r="S2248">
            <v>0</v>
          </cell>
          <cell r="V2248">
            <v>0</v>
          </cell>
          <cell r="X2248">
            <v>0</v>
          </cell>
          <cell r="Y2248" t="str">
            <v>Adhe</v>
          </cell>
          <cell r="Z2248" t="str">
            <v>A3</v>
          </cell>
          <cell r="AA2248" t="str">
            <v>Ring Assy</v>
          </cell>
          <cell r="AB2248" t="str">
            <v>MG Adhe + DR Adhe</v>
          </cell>
        </row>
        <row r="2249">
          <cell r="D2249" t="str">
            <v>6122SAA31/IND</v>
          </cell>
          <cell r="E2249">
            <v>6122</v>
          </cell>
          <cell r="F2249">
            <v>51.5</v>
          </cell>
          <cell r="G2249" t="str">
            <v>Yes</v>
          </cell>
          <cell r="H2249">
            <v>49.2</v>
          </cell>
          <cell r="I2249" t="str">
            <v>FT</v>
          </cell>
          <cell r="J2249" t="str">
            <v>Audit</v>
          </cell>
          <cell r="K2249" t="str">
            <v>6122SAA02</v>
          </cell>
          <cell r="L2249" t="str">
            <v>RD</v>
          </cell>
          <cell r="M2249" t="str">
            <v>C-Group</v>
          </cell>
          <cell r="N2249" t="str">
            <v>Add on</v>
          </cell>
          <cell r="P2249" t="str">
            <v>PMR32</v>
          </cell>
          <cell r="Q2249" t="str">
            <v>DRP</v>
          </cell>
          <cell r="S2249">
            <v>0</v>
          </cell>
          <cell r="V2249">
            <v>0</v>
          </cell>
          <cell r="X2249">
            <v>0</v>
          </cell>
          <cell r="Y2249" t="str">
            <v>Adhe</v>
          </cell>
          <cell r="Z2249" t="str">
            <v>A1</v>
          </cell>
          <cell r="AA2249" t="str">
            <v>Ring Assy</v>
          </cell>
          <cell r="AB2249" t="str">
            <v>MG Adhe + DR Adhe + Orientation</v>
          </cell>
        </row>
        <row r="2250">
          <cell r="D2250" t="str">
            <v>6122SAA32/IND</v>
          </cell>
          <cell r="E2250">
            <v>6122</v>
          </cell>
          <cell r="F2250">
            <v>51.5</v>
          </cell>
          <cell r="G2250" t="str">
            <v>Yes</v>
          </cell>
          <cell r="H2250">
            <v>49.2</v>
          </cell>
          <cell r="I2250" t="str">
            <v>FT</v>
          </cell>
          <cell r="J2250" t="str">
            <v>Audit</v>
          </cell>
          <cell r="K2250" t="str">
            <v>6122SAA02</v>
          </cell>
          <cell r="L2250" t="str">
            <v>RD</v>
          </cell>
          <cell r="M2250" t="str">
            <v>C-Group</v>
          </cell>
          <cell r="N2250" t="str">
            <v>Add on</v>
          </cell>
          <cell r="P2250" t="str">
            <v>PMR27</v>
          </cell>
          <cell r="Q2250" t="str">
            <v>DRP</v>
          </cell>
          <cell r="S2250">
            <v>0</v>
          </cell>
          <cell r="V2250">
            <v>0</v>
          </cell>
          <cell r="X2250">
            <v>0</v>
          </cell>
          <cell r="Y2250" t="str">
            <v>Adhe</v>
          </cell>
          <cell r="Z2250" t="str">
            <v>A1</v>
          </cell>
          <cell r="AA2250" t="str">
            <v>Ring Assy</v>
          </cell>
          <cell r="AB2250" t="str">
            <v>MG Adhe + DR Adhe + Orientation</v>
          </cell>
        </row>
        <row r="2251">
          <cell r="D2251" t="str">
            <v>6122SAA33/IND</v>
          </cell>
          <cell r="E2251">
            <v>6122</v>
          </cell>
          <cell r="F2251">
            <v>51.5</v>
          </cell>
          <cell r="G2251" t="str">
            <v>Yes</v>
          </cell>
          <cell r="H2251">
            <v>49.2</v>
          </cell>
          <cell r="I2251" t="str">
            <v>FT</v>
          </cell>
          <cell r="J2251" t="str">
            <v>Audit</v>
          </cell>
          <cell r="K2251" t="str">
            <v>6122SAA02</v>
          </cell>
          <cell r="L2251" t="str">
            <v>RD</v>
          </cell>
          <cell r="M2251" t="str">
            <v>C-Group</v>
          </cell>
          <cell r="N2251" t="str">
            <v>Add on</v>
          </cell>
          <cell r="P2251" t="str">
            <v>PMR39</v>
          </cell>
          <cell r="Q2251" t="str">
            <v>DRP</v>
          </cell>
          <cell r="R2251">
            <v>230</v>
          </cell>
          <cell r="S2251">
            <v>230</v>
          </cell>
          <cell r="T2251">
            <v>220</v>
          </cell>
          <cell r="U2251">
            <v>190</v>
          </cell>
          <cell r="V2251">
            <v>190</v>
          </cell>
          <cell r="X2251">
            <v>0</v>
          </cell>
          <cell r="Y2251" t="str">
            <v>Adhe</v>
          </cell>
          <cell r="Z2251" t="str">
            <v>A1</v>
          </cell>
          <cell r="AA2251" t="str">
            <v>Ring Assy</v>
          </cell>
          <cell r="AB2251" t="str">
            <v>MG Adhe + DR Adhe + Orientation</v>
          </cell>
        </row>
        <row r="2252">
          <cell r="D2252" t="str">
            <v>6122SAA34/IND</v>
          </cell>
          <cell r="E2252">
            <v>6122</v>
          </cell>
          <cell r="F2252">
            <v>51.5</v>
          </cell>
          <cell r="G2252" t="str">
            <v>Yes</v>
          </cell>
          <cell r="H2252">
            <v>49.2</v>
          </cell>
          <cell r="I2252" t="str">
            <v>FT</v>
          </cell>
          <cell r="J2252" t="str">
            <v>Audit</v>
          </cell>
          <cell r="K2252" t="str">
            <v>6122SAA02</v>
          </cell>
          <cell r="L2252" t="str">
            <v>RD</v>
          </cell>
          <cell r="M2252" t="str">
            <v>C-Group</v>
          </cell>
          <cell r="N2252" t="str">
            <v>Add on</v>
          </cell>
          <cell r="P2252" t="str">
            <v>PMR32</v>
          </cell>
          <cell r="Q2252" t="str">
            <v>DRP</v>
          </cell>
          <cell r="S2252">
            <v>0</v>
          </cell>
          <cell r="V2252">
            <v>0</v>
          </cell>
          <cell r="X2252">
            <v>0</v>
          </cell>
          <cell r="Y2252" t="str">
            <v>Adhe</v>
          </cell>
          <cell r="Z2252" t="str">
            <v>A1</v>
          </cell>
          <cell r="AA2252" t="str">
            <v>Ring Assy</v>
          </cell>
          <cell r="AB2252" t="str">
            <v>MG Adhe + DR Adhe + Orientation</v>
          </cell>
        </row>
        <row r="2253">
          <cell r="D2253" t="str">
            <v>6122SAA35/IND</v>
          </cell>
          <cell r="E2253">
            <v>6122</v>
          </cell>
          <cell r="F2253">
            <v>51.5</v>
          </cell>
          <cell r="G2253" t="str">
            <v>Yes</v>
          </cell>
          <cell r="H2253">
            <v>49.2</v>
          </cell>
          <cell r="I2253" t="str">
            <v>FT</v>
          </cell>
          <cell r="J2253" t="str">
            <v>Audit</v>
          </cell>
          <cell r="K2253" t="str">
            <v>6122SAA02</v>
          </cell>
          <cell r="L2253" t="str">
            <v>RD</v>
          </cell>
          <cell r="M2253" t="str">
            <v>C-Group</v>
          </cell>
          <cell r="N2253" t="str">
            <v>Add on</v>
          </cell>
          <cell r="P2253" t="str">
            <v>PMR36</v>
          </cell>
          <cell r="Q2253" t="str">
            <v>DRP</v>
          </cell>
          <cell r="S2253">
            <v>0</v>
          </cell>
          <cell r="V2253">
            <v>0</v>
          </cell>
          <cell r="X2253">
            <v>0</v>
          </cell>
          <cell r="Y2253" t="str">
            <v>Adhe</v>
          </cell>
          <cell r="Z2253" t="str">
            <v>A1</v>
          </cell>
          <cell r="AA2253" t="str">
            <v>Ring Assy</v>
          </cell>
          <cell r="AB2253" t="str">
            <v>MG Adhe + DR Adhe + Orientation</v>
          </cell>
        </row>
        <row r="2254">
          <cell r="D2254" t="str">
            <v>6123SAA00/IND</v>
          </cell>
          <cell r="E2254">
            <v>6123</v>
          </cell>
          <cell r="F2254">
            <v>33.700000000000003</v>
          </cell>
          <cell r="G2254" t="str">
            <v>No</v>
          </cell>
          <cell r="H2254">
            <v>33.700000000000003</v>
          </cell>
          <cell r="I2254" t="str">
            <v>FT</v>
          </cell>
          <cell r="J2254" t="str">
            <v>Audit</v>
          </cell>
          <cell r="K2254" t="str">
            <v>6123SAA02</v>
          </cell>
          <cell r="L2254" t="str">
            <v>RD</v>
          </cell>
          <cell r="M2254" t="str">
            <v>S-Group</v>
          </cell>
          <cell r="N2254" t="str">
            <v>Reg</v>
          </cell>
          <cell r="P2254" t="str">
            <v>PMR39</v>
          </cell>
          <cell r="Q2254" t="str">
            <v>DRP</v>
          </cell>
          <cell r="R2254">
            <v>420</v>
          </cell>
          <cell r="S2254">
            <v>270</v>
          </cell>
          <cell r="T2254">
            <v>240</v>
          </cell>
          <cell r="U2254">
            <v>210</v>
          </cell>
          <cell r="V2254">
            <v>220</v>
          </cell>
          <cell r="X2254">
            <v>0</v>
          </cell>
          <cell r="Y2254" t="str">
            <v>Gask</v>
          </cell>
          <cell r="Z2254" t="str">
            <v>G6</v>
          </cell>
          <cell r="AA2254" t="str">
            <v>Simple-Gasket</v>
          </cell>
          <cell r="AB2254" t="str">
            <v>Regular-Gask</v>
          </cell>
        </row>
        <row r="2255">
          <cell r="D2255" t="str">
            <v>6123SAB00/IND</v>
          </cell>
          <cell r="E2255">
            <v>6123</v>
          </cell>
          <cell r="F2255">
            <v>33.700000000000003</v>
          </cell>
          <cell r="G2255" t="str">
            <v>No</v>
          </cell>
          <cell r="H2255">
            <v>33.700000000000003</v>
          </cell>
          <cell r="I2255" t="str">
            <v>FT</v>
          </cell>
          <cell r="J2255" t="str">
            <v>Audit</v>
          </cell>
          <cell r="K2255" t="str">
            <v>6123SAB02</v>
          </cell>
          <cell r="L2255" t="str">
            <v>RD</v>
          </cell>
          <cell r="M2255" t="str">
            <v>S-Group</v>
          </cell>
          <cell r="N2255" t="str">
            <v>Reg</v>
          </cell>
          <cell r="P2255" t="str">
            <v>NM (PED)</v>
          </cell>
          <cell r="Q2255" t="str">
            <v>DRP</v>
          </cell>
          <cell r="S2255">
            <v>0</v>
          </cell>
          <cell r="V2255">
            <v>0</v>
          </cell>
          <cell r="X2255">
            <v>0</v>
          </cell>
          <cell r="Y2255" t="str">
            <v>Adhe</v>
          </cell>
          <cell r="Z2255" t="str">
            <v>G6</v>
          </cell>
          <cell r="AA2255" t="str">
            <v>Simple-Adhesive</v>
          </cell>
          <cell r="AB2255" t="str">
            <v>Regular-Adhe</v>
          </cell>
        </row>
        <row r="2256">
          <cell r="D2256" t="str">
            <v>6125SAA00/IND</v>
          </cell>
          <cell r="E2256">
            <v>6125</v>
          </cell>
          <cell r="F2256">
            <v>33.700000000000003</v>
          </cell>
          <cell r="G2256" t="str">
            <v>No</v>
          </cell>
          <cell r="H2256">
            <v>33.700000000000003</v>
          </cell>
          <cell r="I2256" t="str">
            <v>FT</v>
          </cell>
          <cell r="J2256" t="str">
            <v>Audit</v>
          </cell>
          <cell r="K2256" t="str">
            <v>6125SAA02</v>
          </cell>
          <cell r="L2256" t="str">
            <v>RD</v>
          </cell>
          <cell r="M2256" t="str">
            <v>S-Group</v>
          </cell>
          <cell r="N2256" t="str">
            <v>Reg</v>
          </cell>
          <cell r="O2256" t="str">
            <v>3.B</v>
          </cell>
          <cell r="P2256" t="str">
            <v>PMR43</v>
          </cell>
          <cell r="Q2256" t="str">
            <v>DRP</v>
          </cell>
          <cell r="R2256">
            <v>800</v>
          </cell>
          <cell r="S2256">
            <v>800</v>
          </cell>
          <cell r="T2256">
            <v>790</v>
          </cell>
          <cell r="U2256">
            <v>590</v>
          </cell>
          <cell r="V2256">
            <v>630</v>
          </cell>
          <cell r="W2256">
            <v>420</v>
          </cell>
          <cell r="X2256">
            <v>270</v>
          </cell>
          <cell r="Y2256" t="str">
            <v>Gask</v>
          </cell>
          <cell r="Z2256" t="str">
            <v>G5</v>
          </cell>
          <cell r="AA2256" t="str">
            <v>Simple-Gasket</v>
          </cell>
          <cell r="AB2256" t="str">
            <v>Regular-Gask</v>
          </cell>
        </row>
        <row r="2257">
          <cell r="D2257" t="str">
            <v>6126SAA00/IND</v>
          </cell>
          <cell r="E2257">
            <v>6126</v>
          </cell>
          <cell r="F2257">
            <v>27.200000000000003</v>
          </cell>
          <cell r="G2257" t="str">
            <v>No</v>
          </cell>
          <cell r="H2257">
            <v>27.200000000000003</v>
          </cell>
          <cell r="I2257" t="str">
            <v>FT</v>
          </cell>
          <cell r="J2257" t="str">
            <v>Audit</v>
          </cell>
          <cell r="K2257" t="str">
            <v>6126SAA02</v>
          </cell>
          <cell r="L2257" t="str">
            <v>SH</v>
          </cell>
          <cell r="M2257" t="str">
            <v>S-Group</v>
          </cell>
          <cell r="N2257" t="str">
            <v>Reg</v>
          </cell>
          <cell r="P2257" t="str">
            <v>PMR34</v>
          </cell>
          <cell r="Q2257" t="str">
            <v>DRP</v>
          </cell>
          <cell r="S2257">
            <v>0</v>
          </cell>
          <cell r="V2257">
            <v>0</v>
          </cell>
          <cell r="X2257">
            <v>0</v>
          </cell>
          <cell r="Y2257" t="str">
            <v>Adhe</v>
          </cell>
          <cell r="Z2257" t="str">
            <v>G4</v>
          </cell>
          <cell r="AA2257" t="str">
            <v>Simple-Adhesive</v>
          </cell>
          <cell r="AB2257" t="str">
            <v>Regular-Adhe</v>
          </cell>
        </row>
        <row r="2258">
          <cell r="D2258" t="str">
            <v>6127SAA00/IND</v>
          </cell>
          <cell r="E2258">
            <v>6127</v>
          </cell>
          <cell r="F2258">
            <v>33.700000000000003</v>
          </cell>
          <cell r="G2258" t="e">
            <v>#N/A</v>
          </cell>
          <cell r="I2258" t="str">
            <v>FT</v>
          </cell>
          <cell r="J2258" t="str">
            <v>Audit</v>
          </cell>
          <cell r="K2258" t="str">
            <v>6127SAA02</v>
          </cell>
          <cell r="L2258" t="str">
            <v>RD</v>
          </cell>
          <cell r="M2258" t="str">
            <v>S-Group</v>
          </cell>
          <cell r="N2258" t="str">
            <v>Reg</v>
          </cell>
          <cell r="P2258" t="str">
            <v>PMR28</v>
          </cell>
          <cell r="Q2258" t="str">
            <v>DRP</v>
          </cell>
          <cell r="S2258">
            <v>0</v>
          </cell>
          <cell r="V2258">
            <v>0</v>
          </cell>
          <cell r="X2258">
            <v>0</v>
          </cell>
          <cell r="Y2258" t="str">
            <v>Gask</v>
          </cell>
          <cell r="Z2258" t="str">
            <v>G4</v>
          </cell>
          <cell r="AA2258" t="str">
            <v>Simple-Gasket</v>
          </cell>
          <cell r="AB2258" t="str">
            <v>Regular-Gask</v>
          </cell>
        </row>
        <row r="2259">
          <cell r="D2259" t="str">
            <v>6129SAA00/IND</v>
          </cell>
          <cell r="E2259">
            <v>6129</v>
          </cell>
          <cell r="F2259">
            <v>33.700000000000003</v>
          </cell>
          <cell r="G2259" t="e">
            <v>#N/A</v>
          </cell>
          <cell r="I2259" t="str">
            <v>FT</v>
          </cell>
          <cell r="J2259" t="str">
            <v>Audit</v>
          </cell>
          <cell r="K2259" t="str">
            <v>6129SAA02</v>
          </cell>
          <cell r="L2259" t="str">
            <v>RD</v>
          </cell>
          <cell r="M2259" t="str">
            <v>S-Group</v>
          </cell>
          <cell r="N2259" t="str">
            <v>Reg</v>
          </cell>
          <cell r="P2259" t="str">
            <v>PMR27</v>
          </cell>
          <cell r="Q2259" t="str">
            <v>DRP</v>
          </cell>
          <cell r="S2259">
            <v>0</v>
          </cell>
          <cell r="V2259">
            <v>0</v>
          </cell>
          <cell r="X2259">
            <v>0</v>
          </cell>
          <cell r="Y2259" t="str">
            <v>Gask</v>
          </cell>
          <cell r="Z2259" t="str">
            <v>G4</v>
          </cell>
          <cell r="AA2259" t="str">
            <v>Simple-Gasket</v>
          </cell>
          <cell r="AB2259" t="str">
            <v>Regular-Gask</v>
          </cell>
        </row>
        <row r="2260">
          <cell r="D2260" t="str">
            <v>6130SAA00/IND</v>
          </cell>
          <cell r="E2260">
            <v>6130</v>
          </cell>
          <cell r="F2260">
            <v>33.700000000000003</v>
          </cell>
          <cell r="G2260" t="str">
            <v>No</v>
          </cell>
          <cell r="H2260">
            <v>33.700000000000003</v>
          </cell>
          <cell r="I2260" t="str">
            <v>FT</v>
          </cell>
          <cell r="J2260" t="str">
            <v>Audit</v>
          </cell>
          <cell r="K2260" t="str">
            <v>6130SAA02</v>
          </cell>
          <cell r="L2260" t="str">
            <v>RD</v>
          </cell>
          <cell r="M2260" t="str">
            <v>S-Group</v>
          </cell>
          <cell r="N2260" t="str">
            <v>Reg</v>
          </cell>
          <cell r="P2260" t="str">
            <v>PMR28</v>
          </cell>
          <cell r="Q2260" t="str">
            <v>DRP</v>
          </cell>
          <cell r="S2260">
            <v>0</v>
          </cell>
          <cell r="V2260">
            <v>0</v>
          </cell>
          <cell r="X2260">
            <v>0</v>
          </cell>
          <cell r="Y2260" t="str">
            <v>Gask</v>
          </cell>
          <cell r="Z2260" t="str">
            <v>G4</v>
          </cell>
          <cell r="AA2260" t="str">
            <v>Simple-Gasket</v>
          </cell>
          <cell r="AB2260" t="str">
            <v>Regular-Gask</v>
          </cell>
        </row>
        <row r="2261">
          <cell r="D2261" t="str">
            <v>6131SEA00/IND</v>
          </cell>
          <cell r="E2261">
            <v>6131</v>
          </cell>
          <cell r="F2261">
            <v>33.700000000000003</v>
          </cell>
          <cell r="G2261" t="str">
            <v>No</v>
          </cell>
          <cell r="H2261">
            <v>33.700000000000003</v>
          </cell>
          <cell r="I2261" t="str">
            <v>FT</v>
          </cell>
          <cell r="J2261" t="str">
            <v>Audit</v>
          </cell>
          <cell r="K2261" t="str">
            <v>6131SEA02</v>
          </cell>
          <cell r="L2261" t="str">
            <v>RD</v>
          </cell>
          <cell r="M2261" t="str">
            <v>S-Group</v>
          </cell>
          <cell r="N2261" t="str">
            <v>Reg</v>
          </cell>
          <cell r="P2261" t="str">
            <v>PMR35</v>
          </cell>
          <cell r="Q2261" t="str">
            <v>DRP</v>
          </cell>
          <cell r="S2261">
            <v>0</v>
          </cell>
          <cell r="V2261">
            <v>0</v>
          </cell>
          <cell r="X2261">
            <v>0</v>
          </cell>
          <cell r="Y2261" t="str">
            <v>Gask</v>
          </cell>
          <cell r="Z2261" t="str">
            <v>G8</v>
          </cell>
          <cell r="AA2261" t="str">
            <v>Simple-Gasket</v>
          </cell>
          <cell r="AB2261" t="str">
            <v>Regular-Gask</v>
          </cell>
        </row>
        <row r="2262">
          <cell r="D2262" t="str">
            <v>6131WEA00/IND</v>
          </cell>
          <cell r="E2262">
            <v>6131</v>
          </cell>
          <cell r="F2262">
            <v>33.700000000000003</v>
          </cell>
          <cell r="G2262" t="str">
            <v>No</v>
          </cell>
          <cell r="H2262">
            <v>33.700000000000003</v>
          </cell>
          <cell r="I2262" t="str">
            <v>FT</v>
          </cell>
          <cell r="J2262" t="str">
            <v>Audit</v>
          </cell>
          <cell r="K2262" t="str">
            <v>6131WEA02</v>
          </cell>
          <cell r="L2262" t="str">
            <v>RD</v>
          </cell>
          <cell r="M2262" t="str">
            <v>S-Group</v>
          </cell>
          <cell r="N2262" t="str">
            <v>Reg</v>
          </cell>
          <cell r="P2262" t="str">
            <v>PMR33</v>
          </cell>
          <cell r="Q2262" t="str">
            <v>DRP</v>
          </cell>
          <cell r="S2262">
            <v>0</v>
          </cell>
          <cell r="V2262">
            <v>0</v>
          </cell>
          <cell r="X2262">
            <v>0</v>
          </cell>
          <cell r="Y2262" t="str">
            <v>Gask</v>
          </cell>
          <cell r="Z2262" t="str">
            <v>G8</v>
          </cell>
          <cell r="AA2262" t="str">
            <v>Simple-Gasket</v>
          </cell>
          <cell r="AB2262" t="str">
            <v>Regular-Gask</v>
          </cell>
        </row>
        <row r="2263">
          <cell r="D2263" t="str">
            <v>6132KAA31/IND</v>
          </cell>
          <cell r="E2263">
            <v>6132</v>
          </cell>
          <cell r="F2263">
            <v>31.600000000000005</v>
          </cell>
          <cell r="G2263" t="str">
            <v>No</v>
          </cell>
          <cell r="H2263">
            <v>31.600000000000005</v>
          </cell>
          <cell r="I2263" t="str">
            <v>FT</v>
          </cell>
          <cell r="J2263" t="str">
            <v>Audit</v>
          </cell>
          <cell r="K2263" t="str">
            <v>6132KAA02</v>
          </cell>
          <cell r="L2263" t="str">
            <v>RD</v>
          </cell>
          <cell r="M2263" t="str">
            <v>C-Group</v>
          </cell>
          <cell r="N2263" t="str">
            <v>Add on</v>
          </cell>
          <cell r="P2263" t="str">
            <v>PMR32</v>
          </cell>
          <cell r="Q2263" t="str">
            <v>DRP</v>
          </cell>
          <cell r="S2263">
            <v>0</v>
          </cell>
          <cell r="V2263">
            <v>0</v>
          </cell>
          <cell r="X2263">
            <v>0</v>
          </cell>
          <cell r="Y2263" t="str">
            <v>Adhe</v>
          </cell>
          <cell r="Z2263" t="str">
            <v>A1</v>
          </cell>
          <cell r="AA2263" t="str">
            <v>MG Orient-Adhesive</v>
          </cell>
          <cell r="AB2263" t="str">
            <v>MG Adhe + Orientation</v>
          </cell>
        </row>
        <row r="2264">
          <cell r="D2264" t="str">
            <v>6134KAA31/IND</v>
          </cell>
          <cell r="E2264">
            <v>6134</v>
          </cell>
          <cell r="F2264">
            <v>27.200000000000003</v>
          </cell>
          <cell r="G2264" t="str">
            <v>No</v>
          </cell>
          <cell r="H2264">
            <v>27.200000000000003</v>
          </cell>
          <cell r="I2264" t="str">
            <v>FT</v>
          </cell>
          <cell r="J2264" t="str">
            <v>Audit</v>
          </cell>
          <cell r="K2264" t="str">
            <v>6134KAA02</v>
          </cell>
          <cell r="L2264" t="str">
            <v>RD</v>
          </cell>
          <cell r="M2264" t="str">
            <v>S-Group</v>
          </cell>
          <cell r="N2264" t="str">
            <v>Reg</v>
          </cell>
          <cell r="P2264" t="str">
            <v>PMR33</v>
          </cell>
          <cell r="Q2264" t="str">
            <v>DRP</v>
          </cell>
          <cell r="S2264">
            <v>0</v>
          </cell>
          <cell r="V2264">
            <v>0</v>
          </cell>
          <cell r="X2264">
            <v>0</v>
          </cell>
          <cell r="Y2264" t="str">
            <v>Adhe</v>
          </cell>
          <cell r="Z2264" t="str">
            <v>G4</v>
          </cell>
          <cell r="AA2264" t="str">
            <v>Simple-Adhesive</v>
          </cell>
          <cell r="AB2264" t="str">
            <v>Regular-Adhe</v>
          </cell>
        </row>
        <row r="2265">
          <cell r="D2265" t="str">
            <v>6134SAA31/IND</v>
          </cell>
          <cell r="E2265">
            <v>6134</v>
          </cell>
          <cell r="F2265">
            <v>27.200000000000003</v>
          </cell>
          <cell r="G2265" t="str">
            <v>No</v>
          </cell>
          <cell r="H2265">
            <v>27.200000000000003</v>
          </cell>
          <cell r="I2265" t="str">
            <v>FT</v>
          </cell>
          <cell r="J2265" t="str">
            <v>Audit</v>
          </cell>
          <cell r="K2265" t="str">
            <v>6134SAA02</v>
          </cell>
          <cell r="L2265" t="str">
            <v>RD</v>
          </cell>
          <cell r="M2265" t="str">
            <v>S-Group</v>
          </cell>
          <cell r="N2265" t="str">
            <v>Reg</v>
          </cell>
          <cell r="O2265" t="str">
            <v>3.B</v>
          </cell>
          <cell r="P2265" t="str">
            <v>PMR43</v>
          </cell>
          <cell r="Q2265" t="str">
            <v>DRP</v>
          </cell>
          <cell r="R2265">
            <v>710</v>
          </cell>
          <cell r="S2265">
            <v>710</v>
          </cell>
          <cell r="T2265">
            <v>760</v>
          </cell>
          <cell r="U2265">
            <v>660</v>
          </cell>
          <cell r="V2265">
            <v>790</v>
          </cell>
          <cell r="W2265">
            <v>740</v>
          </cell>
          <cell r="X2265">
            <v>400</v>
          </cell>
          <cell r="Y2265" t="str">
            <v>Adhe</v>
          </cell>
          <cell r="Z2265" t="str">
            <v>G4</v>
          </cell>
          <cell r="AA2265" t="str">
            <v>Simple-Adhesive</v>
          </cell>
          <cell r="AB2265" t="str">
            <v>Regular-Adhe</v>
          </cell>
        </row>
        <row r="2266">
          <cell r="D2266" t="str">
            <v>6135SAA31/IND</v>
          </cell>
          <cell r="E2266">
            <v>6135</v>
          </cell>
          <cell r="F2266">
            <v>53.199999999999996</v>
          </cell>
          <cell r="G2266" t="str">
            <v>Yes</v>
          </cell>
          <cell r="H2266">
            <v>50.9</v>
          </cell>
          <cell r="I2266" t="str">
            <v>FT</v>
          </cell>
          <cell r="J2266" t="str">
            <v>Audit</v>
          </cell>
          <cell r="K2266" t="str">
            <v>6135SAA02</v>
          </cell>
          <cell r="L2266" t="str">
            <v>RD</v>
          </cell>
          <cell r="M2266" t="str">
            <v>C-Group</v>
          </cell>
          <cell r="N2266" t="str">
            <v>Add on</v>
          </cell>
          <cell r="P2266" t="str">
            <v>PMR32</v>
          </cell>
          <cell r="Q2266" t="str">
            <v>DRP</v>
          </cell>
          <cell r="S2266">
            <v>0</v>
          </cell>
          <cell r="V2266">
            <v>0</v>
          </cell>
          <cell r="X2266">
            <v>0</v>
          </cell>
          <cell r="Y2266" t="str">
            <v>Gask</v>
          </cell>
          <cell r="Z2266" t="str">
            <v>A3</v>
          </cell>
          <cell r="AA2266" t="str">
            <v>DR sticker + DR orient</v>
          </cell>
          <cell r="AB2266" t="str">
            <v>MG Adhe + DR Adhe + Orientation</v>
          </cell>
        </row>
        <row r="2267">
          <cell r="D2267" t="str">
            <v>6138SAA31/IND</v>
          </cell>
          <cell r="E2267">
            <v>6138</v>
          </cell>
          <cell r="F2267">
            <v>39.200000000000003</v>
          </cell>
          <cell r="G2267" t="str">
            <v>No</v>
          </cell>
          <cell r="H2267">
            <v>39.200000000000003</v>
          </cell>
          <cell r="I2267" t="str">
            <v>FT</v>
          </cell>
          <cell r="J2267" t="str">
            <v>Audit</v>
          </cell>
          <cell r="K2267" t="str">
            <v>6138SAA02</v>
          </cell>
          <cell r="L2267" t="str">
            <v>RD</v>
          </cell>
          <cell r="M2267" t="str">
            <v>C-Group</v>
          </cell>
          <cell r="N2267" t="str">
            <v>Add on</v>
          </cell>
          <cell r="P2267" t="str">
            <v>PMR33</v>
          </cell>
          <cell r="Q2267" t="str">
            <v>DRP</v>
          </cell>
          <cell r="S2267">
            <v>0</v>
          </cell>
          <cell r="V2267">
            <v>0</v>
          </cell>
          <cell r="X2267">
            <v>0</v>
          </cell>
          <cell r="Y2267" t="str">
            <v>Adhe</v>
          </cell>
          <cell r="Z2267" t="str">
            <v>A1</v>
          </cell>
          <cell r="AA2267" t="str">
            <v>MG Orient</v>
          </cell>
          <cell r="AB2267" t="str">
            <v>MG Adhe + Orientation</v>
          </cell>
        </row>
        <row r="2268">
          <cell r="D2268" t="str">
            <v>6138SAA32/IND</v>
          </cell>
          <cell r="E2268">
            <v>6138</v>
          </cell>
          <cell r="F2268">
            <v>39.200000000000003</v>
          </cell>
          <cell r="G2268" t="str">
            <v>No</v>
          </cell>
          <cell r="H2268">
            <v>39.200000000000003</v>
          </cell>
          <cell r="I2268" t="str">
            <v>FT</v>
          </cell>
          <cell r="J2268" t="str">
            <v>Audit</v>
          </cell>
          <cell r="K2268" t="str">
            <v>6138SAA02</v>
          </cell>
          <cell r="L2268" t="str">
            <v>RD</v>
          </cell>
          <cell r="M2268" t="str">
            <v>C-Group</v>
          </cell>
          <cell r="N2268" t="str">
            <v>Add on</v>
          </cell>
          <cell r="P2268" t="str">
            <v>PMR39</v>
          </cell>
          <cell r="Q2268" t="str">
            <v>DRP</v>
          </cell>
          <cell r="R2268">
            <v>190</v>
          </cell>
          <cell r="S2268">
            <v>190</v>
          </cell>
          <cell r="T2268">
            <v>190</v>
          </cell>
          <cell r="U2268">
            <v>160</v>
          </cell>
          <cell r="V2268">
            <v>170</v>
          </cell>
          <cell r="X2268">
            <v>0</v>
          </cell>
          <cell r="Y2268" t="str">
            <v>Adhe</v>
          </cell>
          <cell r="Z2268" t="str">
            <v>A1</v>
          </cell>
          <cell r="AA2268" t="str">
            <v>MG Orient</v>
          </cell>
          <cell r="AB2268" t="str">
            <v>MG Adhe + Orientation</v>
          </cell>
        </row>
        <row r="2269">
          <cell r="D2269" t="str">
            <v>6138SAA33/IND</v>
          </cell>
          <cell r="E2269">
            <v>6138</v>
          </cell>
          <cell r="F2269">
            <v>39.200000000000003</v>
          </cell>
          <cell r="G2269" t="str">
            <v>No</v>
          </cell>
          <cell r="H2269">
            <v>39.200000000000003</v>
          </cell>
          <cell r="I2269" t="str">
            <v>FT</v>
          </cell>
          <cell r="J2269" t="str">
            <v>Audit</v>
          </cell>
          <cell r="K2269" t="str">
            <v>6138SAA02</v>
          </cell>
          <cell r="L2269" t="str">
            <v>RD</v>
          </cell>
          <cell r="M2269" t="str">
            <v>C-Group</v>
          </cell>
          <cell r="N2269" t="str">
            <v>Add on</v>
          </cell>
          <cell r="P2269" t="str">
            <v>PMR33</v>
          </cell>
          <cell r="Q2269" t="str">
            <v>DRP</v>
          </cell>
          <cell r="S2269">
            <v>0</v>
          </cell>
          <cell r="V2269">
            <v>0</v>
          </cell>
          <cell r="X2269">
            <v>0</v>
          </cell>
          <cell r="Y2269" t="str">
            <v>Adhe</v>
          </cell>
          <cell r="Z2269" t="str">
            <v>A1</v>
          </cell>
          <cell r="AA2269" t="str">
            <v>MG Orient</v>
          </cell>
          <cell r="AB2269" t="str">
            <v>MG Adhe + Orientation</v>
          </cell>
        </row>
        <row r="2270">
          <cell r="D2270" t="str">
            <v>6138SAA34/IND</v>
          </cell>
          <cell r="E2270">
            <v>6138</v>
          </cell>
          <cell r="F2270">
            <v>39.200000000000003</v>
          </cell>
          <cell r="G2270" t="str">
            <v>No</v>
          </cell>
          <cell r="H2270">
            <v>39.200000000000003</v>
          </cell>
          <cell r="I2270" t="str">
            <v>FT</v>
          </cell>
          <cell r="J2270" t="str">
            <v>Audit</v>
          </cell>
          <cell r="K2270" t="str">
            <v>6138SAA02</v>
          </cell>
          <cell r="L2270" t="str">
            <v>RD</v>
          </cell>
          <cell r="M2270" t="str">
            <v>C-Group</v>
          </cell>
          <cell r="N2270" t="str">
            <v>Add on</v>
          </cell>
          <cell r="P2270" t="str">
            <v>PMR30</v>
          </cell>
          <cell r="Q2270" t="str">
            <v>DRP</v>
          </cell>
          <cell r="S2270">
            <v>0</v>
          </cell>
          <cell r="V2270">
            <v>0</v>
          </cell>
          <cell r="X2270">
            <v>0</v>
          </cell>
          <cell r="Y2270" t="str">
            <v>Adhe</v>
          </cell>
          <cell r="Z2270" t="str">
            <v>A1</v>
          </cell>
          <cell r="AA2270" t="str">
            <v>MG Orient</v>
          </cell>
          <cell r="AB2270" t="str">
            <v>MG Adhe + Orientation</v>
          </cell>
        </row>
        <row r="2271">
          <cell r="D2271" t="str">
            <v>6139SEA00/IND</v>
          </cell>
          <cell r="E2271">
            <v>6139</v>
          </cell>
          <cell r="F2271">
            <v>33.700000000000003</v>
          </cell>
          <cell r="G2271" t="str">
            <v>No</v>
          </cell>
          <cell r="H2271">
            <v>33.700000000000003</v>
          </cell>
          <cell r="I2271" t="str">
            <v>FT</v>
          </cell>
          <cell r="J2271" t="str">
            <v>Audit</v>
          </cell>
          <cell r="K2271" t="str">
            <v>6139SEA02</v>
          </cell>
          <cell r="L2271" t="str">
            <v>RD</v>
          </cell>
          <cell r="M2271" t="str">
            <v>S-Group</v>
          </cell>
          <cell r="N2271" t="str">
            <v>Reg</v>
          </cell>
          <cell r="P2271" t="str">
            <v>PMR32</v>
          </cell>
          <cell r="Q2271" t="str">
            <v>DRP</v>
          </cell>
          <cell r="S2271">
            <v>0</v>
          </cell>
          <cell r="V2271">
            <v>0</v>
          </cell>
          <cell r="X2271">
            <v>0</v>
          </cell>
          <cell r="Y2271" t="str">
            <v>Gask</v>
          </cell>
          <cell r="Z2271" t="str">
            <v>G4</v>
          </cell>
          <cell r="AA2271" t="str">
            <v>Simple-Gasket</v>
          </cell>
          <cell r="AB2271" t="str">
            <v>Regular-Gask</v>
          </cell>
        </row>
        <row r="2272">
          <cell r="D2272" t="str">
            <v>6140SAA31/IND</v>
          </cell>
          <cell r="E2272">
            <v>6140</v>
          </cell>
          <cell r="F2272">
            <v>47</v>
          </cell>
          <cell r="G2272" t="str">
            <v>Yes</v>
          </cell>
          <cell r="H2272">
            <v>44.7</v>
          </cell>
          <cell r="I2272" t="str">
            <v>FT</v>
          </cell>
          <cell r="J2272" t="str">
            <v>Audit</v>
          </cell>
          <cell r="K2272" t="str">
            <v>6140SAA02</v>
          </cell>
          <cell r="L2272" t="str">
            <v>RD</v>
          </cell>
          <cell r="M2272" t="str">
            <v>C-Group</v>
          </cell>
          <cell r="N2272" t="str">
            <v>Add on</v>
          </cell>
          <cell r="P2272" t="str">
            <v>PMR32</v>
          </cell>
          <cell r="Q2272" t="str">
            <v>DRP</v>
          </cell>
          <cell r="S2272">
            <v>0</v>
          </cell>
          <cell r="V2272">
            <v>0</v>
          </cell>
          <cell r="X2272">
            <v>0</v>
          </cell>
          <cell r="Y2272" t="str">
            <v>Gask</v>
          </cell>
          <cell r="Z2272" t="str">
            <v>A2</v>
          </cell>
          <cell r="AA2272" t="str">
            <v>Ring Assy</v>
          </cell>
          <cell r="AB2272" t="str">
            <v>MG Gask + DR Sticker + Orientation</v>
          </cell>
        </row>
        <row r="2273">
          <cell r="D2273" t="str">
            <v>6141SSA00/IND</v>
          </cell>
          <cell r="E2273">
            <v>6141</v>
          </cell>
          <cell r="F2273">
            <v>33.700000000000003</v>
          </cell>
          <cell r="G2273" t="str">
            <v>No</v>
          </cell>
          <cell r="H2273">
            <v>33.700000000000003</v>
          </cell>
          <cell r="I2273" t="str">
            <v>FT</v>
          </cell>
          <cell r="J2273" t="str">
            <v>Audit</v>
          </cell>
          <cell r="K2273" t="str">
            <v>6141SSA02</v>
          </cell>
          <cell r="L2273" t="str">
            <v>RD</v>
          </cell>
          <cell r="M2273" t="str">
            <v>S-Group</v>
          </cell>
          <cell r="N2273" t="str">
            <v>Reg</v>
          </cell>
          <cell r="P2273" t="str">
            <v>PMR32</v>
          </cell>
          <cell r="Q2273" t="str">
            <v>DRP</v>
          </cell>
          <cell r="S2273">
            <v>0</v>
          </cell>
          <cell r="V2273">
            <v>0</v>
          </cell>
          <cell r="X2273">
            <v>0</v>
          </cell>
          <cell r="Y2273" t="str">
            <v>Gask</v>
          </cell>
          <cell r="Z2273" t="str">
            <v>G6</v>
          </cell>
          <cell r="AA2273" t="str">
            <v>Simple-Gasket</v>
          </cell>
          <cell r="AB2273" t="str">
            <v>Regular-Gask</v>
          </cell>
        </row>
        <row r="2274">
          <cell r="D2274" t="str">
            <v>6143SEA00/IND</v>
          </cell>
          <cell r="E2274">
            <v>6143</v>
          </cell>
          <cell r="F2274">
            <v>33.700000000000003</v>
          </cell>
          <cell r="G2274" t="str">
            <v>No</v>
          </cell>
          <cell r="H2274">
            <v>33.700000000000003</v>
          </cell>
          <cell r="I2274" t="str">
            <v>FT</v>
          </cell>
          <cell r="J2274" t="str">
            <v>Audit</v>
          </cell>
          <cell r="K2274" t="str">
            <v>6143SEA02</v>
          </cell>
          <cell r="L2274" t="str">
            <v>RD</v>
          </cell>
          <cell r="M2274" t="str">
            <v>S-Group</v>
          </cell>
          <cell r="N2274" t="str">
            <v>Reg</v>
          </cell>
          <cell r="P2274" t="str">
            <v>PMR36</v>
          </cell>
          <cell r="Q2274" t="str">
            <v>DRP</v>
          </cell>
          <cell r="S2274">
            <v>0</v>
          </cell>
          <cell r="V2274">
            <v>0</v>
          </cell>
          <cell r="X2274">
            <v>0</v>
          </cell>
          <cell r="Y2274" t="str">
            <v>Gask</v>
          </cell>
          <cell r="Z2274" t="str">
            <v>G6</v>
          </cell>
          <cell r="AA2274" t="str">
            <v>Simple-Gasket</v>
          </cell>
          <cell r="AB2274" t="str">
            <v>Regular-Gask</v>
          </cell>
        </row>
        <row r="2275">
          <cell r="D2275" t="str">
            <v>6144SAA31/IND</v>
          </cell>
          <cell r="E2275">
            <v>6144</v>
          </cell>
          <cell r="F2275">
            <v>44.099999999999994</v>
          </cell>
          <cell r="G2275" t="str">
            <v>No</v>
          </cell>
          <cell r="H2275">
            <v>44.099999999999994</v>
          </cell>
          <cell r="I2275" t="str">
            <v>FT</v>
          </cell>
          <cell r="J2275" t="str">
            <v>Audit</v>
          </cell>
          <cell r="K2275" t="str">
            <v>6144SAA02</v>
          </cell>
          <cell r="L2275" t="str">
            <v>RD</v>
          </cell>
          <cell r="M2275" t="str">
            <v>C-Group</v>
          </cell>
          <cell r="N2275" t="str">
            <v>Add on</v>
          </cell>
          <cell r="P2275" t="str">
            <v>PMR29</v>
          </cell>
          <cell r="Q2275" t="str">
            <v>DRP</v>
          </cell>
          <cell r="S2275">
            <v>0</v>
          </cell>
          <cell r="V2275">
            <v>0</v>
          </cell>
          <cell r="X2275">
            <v>0</v>
          </cell>
          <cell r="Y2275" t="str">
            <v>Sticker</v>
          </cell>
          <cell r="Z2275" t="str">
            <v>A1</v>
          </cell>
          <cell r="AA2275" t="str">
            <v>MG Orient-Sticker</v>
          </cell>
          <cell r="AB2275" t="str">
            <v>MG-Sticker + Orientation</v>
          </cell>
        </row>
        <row r="2276">
          <cell r="D2276" t="str">
            <v>6144SAA33/IND</v>
          </cell>
          <cell r="E2276">
            <v>6144</v>
          </cell>
          <cell r="F2276">
            <v>44.099999999999994</v>
          </cell>
          <cell r="G2276" t="str">
            <v>No</v>
          </cell>
          <cell r="H2276">
            <v>44.099999999999994</v>
          </cell>
          <cell r="I2276" t="str">
            <v>FT</v>
          </cell>
          <cell r="J2276" t="str">
            <v>Audit</v>
          </cell>
          <cell r="K2276" t="str">
            <v>6144SAA02</v>
          </cell>
          <cell r="L2276" t="str">
            <v>RD</v>
          </cell>
          <cell r="M2276" t="str">
            <v>C-Group</v>
          </cell>
          <cell r="N2276" t="str">
            <v>Add on</v>
          </cell>
          <cell r="P2276" t="str">
            <v>PMR38</v>
          </cell>
          <cell r="Q2276" t="str">
            <v>DRP</v>
          </cell>
          <cell r="R2276">
            <v>190</v>
          </cell>
          <cell r="S2276">
            <v>240</v>
          </cell>
          <cell r="T2276">
            <v>190</v>
          </cell>
          <cell r="V2276">
            <v>0</v>
          </cell>
          <cell r="X2276">
            <v>0</v>
          </cell>
          <cell r="Y2276" t="str">
            <v>Sticker</v>
          </cell>
          <cell r="Z2276" t="str">
            <v>A1</v>
          </cell>
          <cell r="AA2276" t="str">
            <v>MG Orient-Sticker</v>
          </cell>
          <cell r="AB2276" t="str">
            <v>MG-Sticker + Orientation</v>
          </cell>
        </row>
        <row r="2277">
          <cell r="D2277" t="str">
            <v>6144SAA34/IND</v>
          </cell>
          <cell r="E2277">
            <v>6144</v>
          </cell>
          <cell r="F2277">
            <v>44.099999999999994</v>
          </cell>
          <cell r="G2277" t="str">
            <v>No</v>
          </cell>
          <cell r="H2277">
            <v>44.099999999999994</v>
          </cell>
          <cell r="I2277" t="str">
            <v>FT</v>
          </cell>
          <cell r="J2277" t="str">
            <v>Audit</v>
          </cell>
          <cell r="K2277" t="str">
            <v>6144SAA02</v>
          </cell>
          <cell r="L2277" t="str">
            <v>RD</v>
          </cell>
          <cell r="M2277" t="str">
            <v>C-Group</v>
          </cell>
          <cell r="N2277" t="str">
            <v>Add on</v>
          </cell>
          <cell r="P2277" t="str">
            <v>PMR34</v>
          </cell>
          <cell r="Q2277" t="str">
            <v>DRP</v>
          </cell>
          <cell r="S2277">
            <v>0</v>
          </cell>
          <cell r="V2277">
            <v>0</v>
          </cell>
          <cell r="X2277">
            <v>0</v>
          </cell>
          <cell r="Y2277" t="str">
            <v>Sticker</v>
          </cell>
          <cell r="Z2277" t="str">
            <v>A1</v>
          </cell>
          <cell r="AA2277" t="str">
            <v>MG Orient-Sticker</v>
          </cell>
          <cell r="AB2277" t="str">
            <v>MG-Sticker + Orientation</v>
          </cell>
        </row>
        <row r="2278">
          <cell r="D2278" t="str">
            <v>6144SAA35/IND</v>
          </cell>
          <cell r="E2278">
            <v>6144</v>
          </cell>
          <cell r="F2278">
            <v>44.099999999999994</v>
          </cell>
          <cell r="G2278" t="str">
            <v>No</v>
          </cell>
          <cell r="H2278">
            <v>44.099999999999994</v>
          </cell>
          <cell r="I2278" t="str">
            <v>FT</v>
          </cell>
          <cell r="J2278" t="str">
            <v>Audit</v>
          </cell>
          <cell r="K2278" t="str">
            <v>6144SAA02</v>
          </cell>
          <cell r="L2278" t="str">
            <v>RD</v>
          </cell>
          <cell r="M2278" t="str">
            <v>C-Group</v>
          </cell>
          <cell r="N2278" t="str">
            <v>Add on</v>
          </cell>
          <cell r="P2278" t="str">
            <v>PMR34</v>
          </cell>
          <cell r="Q2278" t="str">
            <v>DRP</v>
          </cell>
          <cell r="S2278">
            <v>0</v>
          </cell>
          <cell r="V2278">
            <v>0</v>
          </cell>
          <cell r="X2278">
            <v>0</v>
          </cell>
          <cell r="Y2278" t="str">
            <v>Sticker</v>
          </cell>
          <cell r="Z2278" t="str">
            <v>A1</v>
          </cell>
          <cell r="AA2278" t="str">
            <v>MG Orient-Sticker</v>
          </cell>
          <cell r="AB2278" t="str">
            <v>MG-Sticker + Orientation</v>
          </cell>
        </row>
        <row r="2279">
          <cell r="D2279" t="str">
            <v>6145QAA00/IND</v>
          </cell>
          <cell r="E2279">
            <v>6145</v>
          </cell>
          <cell r="F2279">
            <v>45.000000000000007</v>
          </cell>
          <cell r="G2279" t="str">
            <v>No</v>
          </cell>
          <cell r="H2279">
            <v>45.000000000000007</v>
          </cell>
          <cell r="I2279" t="str">
            <v>FT</v>
          </cell>
          <cell r="J2279" t="str">
            <v>Audit</v>
          </cell>
          <cell r="K2279" t="str">
            <v>6145QAA02/GUN</v>
          </cell>
          <cell r="L2279" t="str">
            <v>SH</v>
          </cell>
          <cell r="M2279" t="str">
            <v>C-Group</v>
          </cell>
          <cell r="N2279" t="str">
            <v>Add on</v>
          </cell>
          <cell r="P2279" t="str">
            <v>PMR32</v>
          </cell>
          <cell r="Q2279" t="str">
            <v>DRP</v>
          </cell>
          <cell r="S2279">
            <v>0</v>
          </cell>
          <cell r="V2279">
            <v>0</v>
          </cell>
          <cell r="X2279">
            <v>0</v>
          </cell>
          <cell r="Y2279" t="str">
            <v>Adhe</v>
          </cell>
          <cell r="Z2279" t="str">
            <v>A2</v>
          </cell>
          <cell r="AA2279" t="str">
            <v>Link Assy</v>
          </cell>
          <cell r="AB2279" t="str">
            <v>MG Adhe + Link assembly</v>
          </cell>
        </row>
        <row r="2280">
          <cell r="D2280" t="str">
            <v>6145SAA00/IND</v>
          </cell>
          <cell r="E2280">
            <v>6145</v>
          </cell>
          <cell r="F2280">
            <v>45.000000000000007</v>
          </cell>
          <cell r="G2280" t="str">
            <v>No</v>
          </cell>
          <cell r="H2280">
            <v>45.000000000000007</v>
          </cell>
          <cell r="I2280" t="str">
            <v>FT</v>
          </cell>
          <cell r="J2280" t="str">
            <v>Audit</v>
          </cell>
          <cell r="K2280" t="str">
            <v>6145SAA02</v>
          </cell>
          <cell r="L2280" t="str">
            <v>SH</v>
          </cell>
          <cell r="M2280" t="str">
            <v>C-Group</v>
          </cell>
          <cell r="N2280" t="str">
            <v>Add on</v>
          </cell>
          <cell r="P2280" t="str">
            <v>PMR32</v>
          </cell>
          <cell r="Q2280" t="str">
            <v>DRP</v>
          </cell>
          <cell r="S2280">
            <v>0</v>
          </cell>
          <cell r="V2280">
            <v>0</v>
          </cell>
          <cell r="X2280">
            <v>0</v>
          </cell>
          <cell r="Y2280" t="str">
            <v>Adhe</v>
          </cell>
          <cell r="Z2280" t="str">
            <v>A2</v>
          </cell>
          <cell r="AA2280" t="str">
            <v>Link Assy</v>
          </cell>
          <cell r="AB2280" t="str">
            <v>MG Adhe + Link assembly</v>
          </cell>
        </row>
        <row r="2281">
          <cell r="D2281" t="str">
            <v>6147NSA31/IND</v>
          </cell>
          <cell r="E2281">
            <v>6147</v>
          </cell>
          <cell r="F2281">
            <v>27.200000000000003</v>
          </cell>
          <cell r="G2281" t="str">
            <v>Yes</v>
          </cell>
          <cell r="H2281">
            <v>24.900000000000002</v>
          </cell>
          <cell r="I2281" t="str">
            <v>FT</v>
          </cell>
          <cell r="J2281" t="str">
            <v>Audit</v>
          </cell>
          <cell r="K2281" t="str">
            <v>6147NSA02</v>
          </cell>
          <cell r="L2281" t="str">
            <v>SH</v>
          </cell>
          <cell r="M2281" t="str">
            <v>S-Group</v>
          </cell>
          <cell r="N2281" t="str">
            <v>Reg</v>
          </cell>
          <cell r="O2281" t="str">
            <v>1.SH</v>
          </cell>
          <cell r="P2281" t="str">
            <v>MTS-RET</v>
          </cell>
          <cell r="Q2281" t="str">
            <v>Live</v>
          </cell>
          <cell r="R2281">
            <v>1331</v>
          </cell>
          <cell r="S2281">
            <v>1369</v>
          </cell>
          <cell r="T2281">
            <v>1519</v>
          </cell>
          <cell r="U2281">
            <v>1443</v>
          </cell>
          <cell r="V2281">
            <v>1743</v>
          </cell>
          <cell r="W2281">
            <v>1882</v>
          </cell>
          <cell r="X2281">
            <v>1354</v>
          </cell>
          <cell r="Y2281" t="str">
            <v>Adhe</v>
          </cell>
          <cell r="Z2281" t="str">
            <v>G5</v>
          </cell>
          <cell r="AA2281" t="str">
            <v>Simple-Adhesive</v>
          </cell>
          <cell r="AB2281" t="str">
            <v>Regular-Adhe</v>
          </cell>
        </row>
        <row r="2282">
          <cell r="D2282" t="str">
            <v>6147QAA32/IND</v>
          </cell>
          <cell r="E2282">
            <v>6147</v>
          </cell>
          <cell r="F2282">
            <v>27.200000000000003</v>
          </cell>
          <cell r="G2282" t="str">
            <v>Yes</v>
          </cell>
          <cell r="H2282">
            <v>24.900000000000002</v>
          </cell>
          <cell r="I2282" t="str">
            <v>FT</v>
          </cell>
          <cell r="J2282" t="str">
            <v>Audit</v>
          </cell>
          <cell r="K2282" t="str">
            <v>6147QAA02/BL01</v>
          </cell>
          <cell r="L2282" t="str">
            <v>SH</v>
          </cell>
          <cell r="M2282" t="str">
            <v>S-Group</v>
          </cell>
          <cell r="N2282" t="str">
            <v>Reg</v>
          </cell>
          <cell r="O2282" t="str">
            <v>1.SH</v>
          </cell>
          <cell r="P2282" t="str">
            <v>MTS-RET</v>
          </cell>
          <cell r="Q2282" t="str">
            <v>Live</v>
          </cell>
          <cell r="Y2282" t="str">
            <v>Adhe</v>
          </cell>
          <cell r="Z2282" t="str">
            <v>G5</v>
          </cell>
          <cell r="AA2282" t="str">
            <v>Simple-Adhesive</v>
          </cell>
          <cell r="AB2282" t="str">
            <v>Regular-Adhe</v>
          </cell>
        </row>
        <row r="2283">
          <cell r="D2283" t="str">
            <v>6147QAA33/IND</v>
          </cell>
          <cell r="E2283">
            <v>6147</v>
          </cell>
          <cell r="F2283">
            <v>27.200000000000003</v>
          </cell>
          <cell r="G2283" t="str">
            <v>Yes</v>
          </cell>
          <cell r="H2283">
            <v>24.900000000000002</v>
          </cell>
          <cell r="I2283" t="str">
            <v>FT</v>
          </cell>
          <cell r="J2283" t="str">
            <v>Audit</v>
          </cell>
          <cell r="K2283" t="str">
            <v>6147QAA02/TCE</v>
          </cell>
          <cell r="L2283" t="str">
            <v>SH</v>
          </cell>
          <cell r="M2283" t="str">
            <v>S-Group</v>
          </cell>
          <cell r="N2283" t="str">
            <v>Reg</v>
          </cell>
          <cell r="O2283" t="str">
            <v>1.SH</v>
          </cell>
          <cell r="P2283" t="str">
            <v>MTS-RET</v>
          </cell>
          <cell r="Q2283" t="str">
            <v>Live</v>
          </cell>
          <cell r="Y2283" t="str">
            <v>Adhe</v>
          </cell>
          <cell r="Z2283" t="str">
            <v>G5</v>
          </cell>
          <cell r="AA2283" t="str">
            <v>Simple-Adhesive</v>
          </cell>
          <cell r="AB2283" t="str">
            <v>Regular-Adhe</v>
          </cell>
        </row>
        <row r="2284">
          <cell r="D2284" t="str">
            <v>6147WAA31/IND</v>
          </cell>
          <cell r="E2284">
            <v>6147</v>
          </cell>
          <cell r="F2284">
            <v>27.200000000000003</v>
          </cell>
          <cell r="G2284" t="str">
            <v>Yes</v>
          </cell>
          <cell r="H2284">
            <v>24.900000000000002</v>
          </cell>
          <cell r="I2284" t="str">
            <v>FT</v>
          </cell>
          <cell r="J2284" t="str">
            <v>Audit</v>
          </cell>
          <cell r="K2284" t="str">
            <v>6147WAA02</v>
          </cell>
          <cell r="L2284" t="str">
            <v>SH</v>
          </cell>
          <cell r="M2284" t="str">
            <v>S-Group</v>
          </cell>
          <cell r="N2284" t="str">
            <v>Reg</v>
          </cell>
          <cell r="O2284" t="str">
            <v>1.SH</v>
          </cell>
          <cell r="P2284" t="str">
            <v>MTS-RET</v>
          </cell>
          <cell r="Q2284" t="str">
            <v>Live</v>
          </cell>
          <cell r="Y2284" t="str">
            <v>Adhe</v>
          </cell>
          <cell r="Z2284" t="str">
            <v>G5</v>
          </cell>
          <cell r="AA2284" t="str">
            <v>Simple-Adhesive</v>
          </cell>
          <cell r="AB2284" t="str">
            <v>Regular-Adhe</v>
          </cell>
        </row>
        <row r="2285">
          <cell r="D2285" t="str">
            <v>6148SAA31/IND</v>
          </cell>
          <cell r="E2285">
            <v>6148</v>
          </cell>
          <cell r="F2285">
            <v>31.600000000000005</v>
          </cell>
          <cell r="G2285" t="str">
            <v>No</v>
          </cell>
          <cell r="H2285">
            <v>31.600000000000005</v>
          </cell>
          <cell r="I2285" t="str">
            <v>FT</v>
          </cell>
          <cell r="J2285" t="str">
            <v>Audit</v>
          </cell>
          <cell r="K2285" t="str">
            <v>6148SAA02</v>
          </cell>
          <cell r="L2285" t="str">
            <v>SH</v>
          </cell>
          <cell r="M2285" t="str">
            <v>C-Group</v>
          </cell>
          <cell r="N2285" t="str">
            <v>Add on</v>
          </cell>
          <cell r="P2285" t="str">
            <v>PMR29</v>
          </cell>
          <cell r="Q2285" t="str">
            <v>DRP</v>
          </cell>
          <cell r="S2285">
            <v>0</v>
          </cell>
          <cell r="V2285">
            <v>0</v>
          </cell>
          <cell r="X2285">
            <v>0</v>
          </cell>
          <cell r="Y2285" t="str">
            <v>Adhe</v>
          </cell>
          <cell r="Z2285" t="str">
            <v>A2</v>
          </cell>
          <cell r="AA2285" t="str">
            <v>Activator</v>
          </cell>
          <cell r="AB2285" t="str">
            <v>MG Adhe + Activator</v>
          </cell>
        </row>
        <row r="2286">
          <cell r="D2286" t="str">
            <v>6148SAA32/IND</v>
          </cell>
          <cell r="E2286">
            <v>6148</v>
          </cell>
          <cell r="F2286">
            <v>31.600000000000005</v>
          </cell>
          <cell r="G2286" t="str">
            <v>No</v>
          </cell>
          <cell r="H2286">
            <v>31.600000000000005</v>
          </cell>
          <cell r="I2286" t="str">
            <v>FT</v>
          </cell>
          <cell r="J2286" t="str">
            <v>Audit</v>
          </cell>
          <cell r="K2286" t="str">
            <v>6148SAA02</v>
          </cell>
          <cell r="L2286" t="str">
            <v>SH</v>
          </cell>
          <cell r="M2286" t="str">
            <v>C-Group</v>
          </cell>
          <cell r="N2286" t="str">
            <v>Add on</v>
          </cell>
          <cell r="P2286" t="str">
            <v>PMR29</v>
          </cell>
          <cell r="Q2286" t="str">
            <v>DRP</v>
          </cell>
          <cell r="S2286">
            <v>0</v>
          </cell>
          <cell r="V2286">
            <v>0</v>
          </cell>
          <cell r="X2286">
            <v>0</v>
          </cell>
          <cell r="Y2286" t="str">
            <v>Adhe</v>
          </cell>
          <cell r="Z2286" t="str">
            <v>A2</v>
          </cell>
          <cell r="AA2286" t="str">
            <v>Activator</v>
          </cell>
          <cell r="AB2286" t="str">
            <v>MG Adhe + Activator</v>
          </cell>
        </row>
        <row r="2287">
          <cell r="D2287" t="str">
            <v>6148SAA33/IND</v>
          </cell>
          <cell r="E2287">
            <v>6148</v>
          </cell>
          <cell r="F2287">
            <v>31.600000000000005</v>
          </cell>
          <cell r="G2287" t="str">
            <v>No</v>
          </cell>
          <cell r="H2287">
            <v>31.600000000000005</v>
          </cell>
          <cell r="I2287" t="str">
            <v>FT</v>
          </cell>
          <cell r="J2287" t="str">
            <v>Audit</v>
          </cell>
          <cell r="K2287" t="str">
            <v>6148SAA02</v>
          </cell>
          <cell r="L2287" t="str">
            <v>SH</v>
          </cell>
          <cell r="M2287" t="str">
            <v>C-Group</v>
          </cell>
          <cell r="N2287" t="str">
            <v>Add on</v>
          </cell>
          <cell r="P2287" t="str">
            <v>PMR29</v>
          </cell>
          <cell r="Q2287" t="str">
            <v>DRP</v>
          </cell>
          <cell r="S2287">
            <v>0</v>
          </cell>
          <cell r="V2287">
            <v>0</v>
          </cell>
          <cell r="X2287">
            <v>0</v>
          </cell>
          <cell r="Y2287" t="str">
            <v>Adhe</v>
          </cell>
          <cell r="Z2287" t="str">
            <v>A2</v>
          </cell>
          <cell r="AA2287" t="str">
            <v>Activator</v>
          </cell>
          <cell r="AB2287" t="str">
            <v>MG Adhe + Activator</v>
          </cell>
        </row>
        <row r="2288">
          <cell r="D2288" t="str">
            <v>6148SAA34/IND</v>
          </cell>
          <cell r="E2288">
            <v>6148</v>
          </cell>
          <cell r="F2288">
            <v>31.600000000000005</v>
          </cell>
          <cell r="G2288" t="str">
            <v>No</v>
          </cell>
          <cell r="H2288">
            <v>31.600000000000005</v>
          </cell>
          <cell r="I2288" t="str">
            <v>FT</v>
          </cell>
          <cell r="J2288" t="str">
            <v>Audit</v>
          </cell>
          <cell r="K2288" t="str">
            <v>6148SAA02</v>
          </cell>
          <cell r="L2288" t="str">
            <v>SH</v>
          </cell>
          <cell r="M2288" t="str">
            <v>C-Group</v>
          </cell>
          <cell r="N2288" t="str">
            <v>Add on</v>
          </cell>
          <cell r="P2288" t="str">
            <v>PMR29</v>
          </cell>
          <cell r="Q2288" t="str">
            <v>DRP</v>
          </cell>
          <cell r="S2288">
            <v>0</v>
          </cell>
          <cell r="V2288">
            <v>0</v>
          </cell>
          <cell r="X2288">
            <v>0</v>
          </cell>
          <cell r="Y2288" t="str">
            <v>Adhe</v>
          </cell>
          <cell r="Z2288" t="str">
            <v>A2</v>
          </cell>
          <cell r="AA2288" t="str">
            <v>Activator</v>
          </cell>
          <cell r="AB2288" t="str">
            <v>MG Adhe + Activator</v>
          </cell>
        </row>
        <row r="2289">
          <cell r="D2289" t="str">
            <v>6148SEA31/IND</v>
          </cell>
          <cell r="E2289">
            <v>6148</v>
          </cell>
          <cell r="F2289">
            <v>31.600000000000005</v>
          </cell>
          <cell r="G2289" t="str">
            <v>No</v>
          </cell>
          <cell r="H2289">
            <v>31.600000000000005</v>
          </cell>
          <cell r="I2289" t="str">
            <v>FT</v>
          </cell>
          <cell r="J2289" t="str">
            <v>Audit</v>
          </cell>
          <cell r="K2289" t="str">
            <v>6148SEA02</v>
          </cell>
          <cell r="L2289" t="str">
            <v>SH</v>
          </cell>
          <cell r="M2289" t="str">
            <v>C-Group</v>
          </cell>
          <cell r="N2289" t="str">
            <v>Add on</v>
          </cell>
          <cell r="P2289" t="str">
            <v>PMR29</v>
          </cell>
          <cell r="Q2289" t="str">
            <v>DRP</v>
          </cell>
          <cell r="S2289">
            <v>0</v>
          </cell>
          <cell r="V2289">
            <v>0</v>
          </cell>
          <cell r="X2289">
            <v>0</v>
          </cell>
          <cell r="Y2289" t="str">
            <v>Adhe</v>
          </cell>
          <cell r="Z2289" t="str">
            <v>A2</v>
          </cell>
          <cell r="AA2289" t="str">
            <v>Activator</v>
          </cell>
          <cell r="AB2289" t="str">
            <v>MG Adhe + Activator</v>
          </cell>
        </row>
        <row r="2290">
          <cell r="D2290" t="str">
            <v>6148SEA32/IND</v>
          </cell>
          <cell r="E2290">
            <v>6148</v>
          </cell>
          <cell r="F2290">
            <v>31.600000000000005</v>
          </cell>
          <cell r="G2290" t="str">
            <v>No</v>
          </cell>
          <cell r="H2290">
            <v>31.600000000000005</v>
          </cell>
          <cell r="I2290" t="str">
            <v>FT</v>
          </cell>
          <cell r="J2290" t="str">
            <v>Audit</v>
          </cell>
          <cell r="K2290" t="str">
            <v>6148SEA02</v>
          </cell>
          <cell r="L2290" t="str">
            <v>SH</v>
          </cell>
          <cell r="M2290" t="str">
            <v>C-Group</v>
          </cell>
          <cell r="N2290" t="str">
            <v>Add on</v>
          </cell>
          <cell r="P2290" t="str">
            <v>PMR29</v>
          </cell>
          <cell r="Q2290" t="str">
            <v>DRP</v>
          </cell>
          <cell r="S2290">
            <v>0</v>
          </cell>
          <cell r="V2290">
            <v>0</v>
          </cell>
          <cell r="X2290">
            <v>0</v>
          </cell>
          <cell r="Y2290" t="str">
            <v>Adhe</v>
          </cell>
          <cell r="Z2290" t="str">
            <v>A2</v>
          </cell>
          <cell r="AA2290" t="str">
            <v>Activator</v>
          </cell>
          <cell r="AB2290" t="str">
            <v>MG Adhe + Activator</v>
          </cell>
        </row>
        <row r="2291">
          <cell r="D2291" t="str">
            <v>6148SEA33/IND</v>
          </cell>
          <cell r="E2291">
            <v>6148</v>
          </cell>
          <cell r="F2291">
            <v>31.600000000000005</v>
          </cell>
          <cell r="G2291" t="str">
            <v>No</v>
          </cell>
          <cell r="H2291">
            <v>31.600000000000005</v>
          </cell>
          <cell r="I2291" t="str">
            <v>FT</v>
          </cell>
          <cell r="J2291" t="str">
            <v>Audit</v>
          </cell>
          <cell r="K2291" t="str">
            <v>6148SEA02</v>
          </cell>
          <cell r="L2291" t="str">
            <v>SH</v>
          </cell>
          <cell r="M2291" t="str">
            <v>C-Group</v>
          </cell>
          <cell r="N2291" t="str">
            <v>Add on</v>
          </cell>
          <cell r="P2291" t="str">
            <v>PMR29</v>
          </cell>
          <cell r="Q2291" t="str">
            <v>DRP</v>
          </cell>
          <cell r="S2291">
            <v>0</v>
          </cell>
          <cell r="V2291">
            <v>0</v>
          </cell>
          <cell r="X2291">
            <v>0</v>
          </cell>
          <cell r="Y2291" t="str">
            <v>Adhe</v>
          </cell>
          <cell r="Z2291" t="str">
            <v>A2</v>
          </cell>
          <cell r="AA2291" t="str">
            <v>Activator</v>
          </cell>
          <cell r="AB2291" t="str">
            <v>MG Adhe + Activator</v>
          </cell>
        </row>
        <row r="2292">
          <cell r="D2292" t="str">
            <v>6148SEA34/IND</v>
          </cell>
          <cell r="E2292">
            <v>6148</v>
          </cell>
          <cell r="F2292">
            <v>31.600000000000005</v>
          </cell>
          <cell r="G2292" t="str">
            <v>No</v>
          </cell>
          <cell r="H2292">
            <v>31.600000000000005</v>
          </cell>
          <cell r="I2292" t="str">
            <v>FT</v>
          </cell>
          <cell r="J2292" t="str">
            <v>Audit</v>
          </cell>
          <cell r="K2292" t="str">
            <v>6148SEA02</v>
          </cell>
          <cell r="L2292" t="str">
            <v>SH</v>
          </cell>
          <cell r="M2292" t="str">
            <v>C-Group</v>
          </cell>
          <cell r="N2292" t="str">
            <v>Add on</v>
          </cell>
          <cell r="P2292" t="str">
            <v>PMR29</v>
          </cell>
          <cell r="Q2292" t="str">
            <v>DRP</v>
          </cell>
          <cell r="S2292">
            <v>0</v>
          </cell>
          <cell r="V2292">
            <v>0</v>
          </cell>
          <cell r="X2292">
            <v>0</v>
          </cell>
          <cell r="Y2292" t="str">
            <v>Adhe</v>
          </cell>
          <cell r="Z2292" t="str">
            <v>A2</v>
          </cell>
          <cell r="AA2292" t="str">
            <v>Activator</v>
          </cell>
          <cell r="AB2292" t="str">
            <v>MG Adhe + Activator</v>
          </cell>
        </row>
        <row r="2293">
          <cell r="D2293" t="str">
            <v>6148WAA31/IND</v>
          </cell>
          <cell r="E2293">
            <v>6148</v>
          </cell>
          <cell r="F2293">
            <v>31.600000000000005</v>
          </cell>
          <cell r="G2293" t="str">
            <v>No</v>
          </cell>
          <cell r="H2293">
            <v>31.600000000000005</v>
          </cell>
          <cell r="I2293" t="str">
            <v>FT</v>
          </cell>
          <cell r="J2293" t="str">
            <v>Audit</v>
          </cell>
          <cell r="K2293" t="str">
            <v>6148WAA02</v>
          </cell>
          <cell r="L2293" t="str">
            <v>SH</v>
          </cell>
          <cell r="M2293" t="str">
            <v>C-Group</v>
          </cell>
          <cell r="N2293" t="str">
            <v>Add on</v>
          </cell>
          <cell r="P2293" t="str">
            <v>PMR33</v>
          </cell>
          <cell r="Q2293" t="str">
            <v>DRP</v>
          </cell>
          <cell r="S2293">
            <v>0</v>
          </cell>
          <cell r="V2293">
            <v>0</v>
          </cell>
          <cell r="X2293">
            <v>0</v>
          </cell>
          <cell r="Y2293" t="str">
            <v>Adhe</v>
          </cell>
          <cell r="Z2293" t="str">
            <v>A2</v>
          </cell>
          <cell r="AA2293" t="str">
            <v>Activator</v>
          </cell>
          <cell r="AB2293" t="str">
            <v>MG Adhe + Activator</v>
          </cell>
        </row>
        <row r="2294">
          <cell r="D2294" t="str">
            <v>6148WEA31/IND</v>
          </cell>
          <cell r="E2294">
            <v>6148</v>
          </cell>
          <cell r="F2294">
            <v>31.600000000000005</v>
          </cell>
          <cell r="G2294" t="str">
            <v>No</v>
          </cell>
          <cell r="H2294">
            <v>31.600000000000005</v>
          </cell>
          <cell r="I2294" t="str">
            <v>FT</v>
          </cell>
          <cell r="J2294" t="str">
            <v>Audit</v>
          </cell>
          <cell r="K2294" t="str">
            <v>6148WEA02</v>
          </cell>
          <cell r="L2294" t="str">
            <v>SH</v>
          </cell>
          <cell r="M2294" t="str">
            <v>C-Group</v>
          </cell>
          <cell r="N2294" t="str">
            <v>Add on</v>
          </cell>
          <cell r="P2294" t="str">
            <v>NM</v>
          </cell>
          <cell r="Q2294" t="str">
            <v>DRP</v>
          </cell>
          <cell r="S2294">
            <v>0</v>
          </cell>
          <cell r="V2294">
            <v>0</v>
          </cell>
          <cell r="X2294">
            <v>0</v>
          </cell>
          <cell r="Y2294" t="str">
            <v>Adhe</v>
          </cell>
          <cell r="Z2294" t="str">
            <v>A2</v>
          </cell>
          <cell r="AA2294" t="str">
            <v>Activator</v>
          </cell>
          <cell r="AB2294" t="str">
            <v>MG Adhe + Activator</v>
          </cell>
        </row>
        <row r="2295">
          <cell r="D2295" t="str">
            <v>6149SAA00/IND</v>
          </cell>
          <cell r="E2295">
            <v>6149</v>
          </cell>
          <cell r="F2295">
            <v>33.700000000000003</v>
          </cell>
          <cell r="G2295" t="str">
            <v>No</v>
          </cell>
          <cell r="H2295">
            <v>33.700000000000003</v>
          </cell>
          <cell r="I2295" t="str">
            <v>FT</v>
          </cell>
          <cell r="J2295" t="str">
            <v>Audit</v>
          </cell>
          <cell r="K2295" t="str">
            <v>6149SAA02</v>
          </cell>
          <cell r="L2295" t="str">
            <v>RD</v>
          </cell>
          <cell r="M2295" t="str">
            <v>S-Group</v>
          </cell>
          <cell r="N2295" t="str">
            <v>Reg</v>
          </cell>
          <cell r="P2295" t="str">
            <v>NM (IND2INH)</v>
          </cell>
          <cell r="Q2295" t="str">
            <v>DRP</v>
          </cell>
          <cell r="S2295">
            <v>0</v>
          </cell>
          <cell r="V2295">
            <v>0</v>
          </cell>
          <cell r="X2295">
            <v>0</v>
          </cell>
          <cell r="Y2295" t="str">
            <v>Gask</v>
          </cell>
          <cell r="Z2295" t="str">
            <v>G6</v>
          </cell>
          <cell r="AA2295" t="str">
            <v>Simple-Gasket</v>
          </cell>
          <cell r="AB2295" t="str">
            <v>Regular-Gask</v>
          </cell>
        </row>
        <row r="2296">
          <cell r="D2296" t="str">
            <v>6150NAA31/IND</v>
          </cell>
          <cell r="E2296">
            <v>6150</v>
          </cell>
          <cell r="F2296">
            <v>33.700000000000003</v>
          </cell>
          <cell r="G2296" t="str">
            <v>No</v>
          </cell>
          <cell r="H2296">
            <v>33.700000000000003</v>
          </cell>
          <cell r="I2296" t="str">
            <v>FT</v>
          </cell>
          <cell r="J2296" t="str">
            <v>Audit</v>
          </cell>
          <cell r="K2296" t="str">
            <v>6150NAA02</v>
          </cell>
          <cell r="L2296" t="str">
            <v>RD</v>
          </cell>
          <cell r="M2296" t="str">
            <v>S-Group</v>
          </cell>
          <cell r="N2296" t="str">
            <v>Reg</v>
          </cell>
          <cell r="P2296" t="str">
            <v>MTS-RET</v>
          </cell>
          <cell r="Q2296" t="str">
            <v>Live</v>
          </cell>
          <cell r="Y2296" t="str">
            <v>Gask</v>
          </cell>
          <cell r="AA2296" t="str">
            <v>Simple-Gasket</v>
          </cell>
          <cell r="AB2296" t="str">
            <v>Regular-Gask</v>
          </cell>
        </row>
        <row r="2297">
          <cell r="D2297" t="str">
            <v>6150SAA00/IND</v>
          </cell>
          <cell r="E2297">
            <v>6150</v>
          </cell>
          <cell r="F2297">
            <v>33.700000000000003</v>
          </cell>
          <cell r="G2297" t="str">
            <v>No</v>
          </cell>
          <cell r="H2297">
            <v>33.700000000000003</v>
          </cell>
          <cell r="I2297" t="str">
            <v>FT</v>
          </cell>
          <cell r="J2297" t="str">
            <v>Audit</v>
          </cell>
          <cell r="K2297" t="str">
            <v>6150SAA02</v>
          </cell>
          <cell r="L2297" t="str">
            <v>RD</v>
          </cell>
          <cell r="M2297" t="str">
            <v>S-Group</v>
          </cell>
          <cell r="N2297" t="str">
            <v>Reg</v>
          </cell>
          <cell r="O2297" t="str">
            <v>1.SH</v>
          </cell>
          <cell r="P2297" t="str">
            <v>MTS-RET</v>
          </cell>
          <cell r="Q2297" t="str">
            <v>Live</v>
          </cell>
          <cell r="R2297">
            <v>5850</v>
          </cell>
          <cell r="S2297">
            <v>5770</v>
          </cell>
          <cell r="T2297">
            <v>5440</v>
          </cell>
          <cell r="U2297">
            <v>5050</v>
          </cell>
          <cell r="V2297">
            <v>4940</v>
          </cell>
          <cell r="W2297">
            <v>4490</v>
          </cell>
          <cell r="X2297">
            <v>2290</v>
          </cell>
          <cell r="Y2297" t="str">
            <v>Gask</v>
          </cell>
          <cell r="Z2297" t="str">
            <v>G5</v>
          </cell>
          <cell r="AA2297" t="str">
            <v>Simple-Gasket</v>
          </cell>
          <cell r="AB2297" t="str">
            <v>Regular-Gask</v>
          </cell>
        </row>
        <row r="2298">
          <cell r="D2298" t="str">
            <v>6150WAA00/IND</v>
          </cell>
          <cell r="E2298">
            <v>6150</v>
          </cell>
          <cell r="F2298">
            <v>33.700000000000003</v>
          </cell>
          <cell r="G2298" t="str">
            <v>No</v>
          </cell>
          <cell r="H2298">
            <v>33.700000000000003</v>
          </cell>
          <cell r="I2298" t="str">
            <v>FT</v>
          </cell>
          <cell r="J2298" t="str">
            <v>Audit</v>
          </cell>
          <cell r="K2298" t="str">
            <v>6150WAA02</v>
          </cell>
          <cell r="L2298" t="str">
            <v>RD</v>
          </cell>
          <cell r="M2298" t="str">
            <v>S-Group</v>
          </cell>
          <cell r="N2298" t="str">
            <v>Reg</v>
          </cell>
          <cell r="O2298" t="str">
            <v>1.SH</v>
          </cell>
          <cell r="P2298" t="str">
            <v>MTS-RET</v>
          </cell>
          <cell r="Q2298" t="str">
            <v>Live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 t="str">
            <v>Gask</v>
          </cell>
          <cell r="Z2298" t="str">
            <v>G5</v>
          </cell>
          <cell r="AA2298" t="str">
            <v>Simple-Gasket</v>
          </cell>
          <cell r="AB2298" t="str">
            <v>Regular-Gask</v>
          </cell>
        </row>
        <row r="2299">
          <cell r="D2299" t="str">
            <v>6152SAA00/IND</v>
          </cell>
          <cell r="E2299">
            <v>6152</v>
          </cell>
          <cell r="F2299">
            <v>33.700000000000003</v>
          </cell>
          <cell r="G2299" t="str">
            <v>No</v>
          </cell>
          <cell r="H2299">
            <v>33.700000000000003</v>
          </cell>
          <cell r="I2299" t="str">
            <v>FT</v>
          </cell>
          <cell r="J2299" t="str">
            <v>Audit</v>
          </cell>
          <cell r="K2299" t="str">
            <v>6152SAA02</v>
          </cell>
          <cell r="L2299" t="str">
            <v>RD</v>
          </cell>
          <cell r="M2299" t="str">
            <v>S-Group</v>
          </cell>
          <cell r="N2299" t="str">
            <v>Reg</v>
          </cell>
          <cell r="P2299" t="str">
            <v>PMR43</v>
          </cell>
          <cell r="Q2299" t="str">
            <v>DRP</v>
          </cell>
          <cell r="S2299">
            <v>0</v>
          </cell>
          <cell r="V2299">
            <v>0</v>
          </cell>
          <cell r="X2299">
            <v>0</v>
          </cell>
          <cell r="Y2299" t="str">
            <v>Gask</v>
          </cell>
          <cell r="Z2299" t="str">
            <v>G6</v>
          </cell>
          <cell r="AA2299" t="str">
            <v>Simple-Gasket</v>
          </cell>
          <cell r="AB2299" t="str">
            <v>Regular-Gask</v>
          </cell>
        </row>
        <row r="2300">
          <cell r="D2300" t="str">
            <v>6153NAB31/IND</v>
          </cell>
          <cell r="E2300">
            <v>6153</v>
          </cell>
          <cell r="F2300">
            <v>38.1</v>
          </cell>
          <cell r="G2300" t="str">
            <v>No</v>
          </cell>
          <cell r="H2300">
            <v>38.1</v>
          </cell>
          <cell r="I2300" t="str">
            <v>FT</v>
          </cell>
          <cell r="J2300" t="str">
            <v>Audit</v>
          </cell>
          <cell r="K2300" t="str">
            <v>6153NAB02</v>
          </cell>
          <cell r="L2300" t="str">
            <v>RD</v>
          </cell>
          <cell r="M2300" t="str">
            <v>S-Group</v>
          </cell>
          <cell r="N2300" t="str">
            <v>Reg</v>
          </cell>
          <cell r="O2300" t="str">
            <v>3.B</v>
          </cell>
          <cell r="P2300" t="str">
            <v>PMR43</v>
          </cell>
          <cell r="Q2300" t="str">
            <v>DRP</v>
          </cell>
          <cell r="R2300">
            <v>300</v>
          </cell>
          <cell r="S2300">
            <v>303</v>
          </cell>
          <cell r="T2300">
            <v>350</v>
          </cell>
          <cell r="U2300">
            <v>370</v>
          </cell>
          <cell r="V2300">
            <v>410</v>
          </cell>
          <cell r="W2300">
            <v>420</v>
          </cell>
          <cell r="X2300">
            <v>240</v>
          </cell>
          <cell r="Y2300" t="str">
            <v>Gask</v>
          </cell>
          <cell r="Z2300" t="str">
            <v>G1</v>
          </cell>
          <cell r="AA2300" t="str">
            <v>Simple-Gasket</v>
          </cell>
          <cell r="AB2300" t="str">
            <v>Regular-Gask</v>
          </cell>
        </row>
        <row r="2301">
          <cell r="D2301" t="str">
            <v>6153SAA00/IND</v>
          </cell>
          <cell r="E2301">
            <v>6153</v>
          </cell>
          <cell r="F2301">
            <v>38.1</v>
          </cell>
          <cell r="G2301" t="str">
            <v>No</v>
          </cell>
          <cell r="H2301">
            <v>38.1</v>
          </cell>
          <cell r="I2301" t="str">
            <v>FT</v>
          </cell>
          <cell r="J2301" t="str">
            <v>Audit</v>
          </cell>
          <cell r="K2301" t="str">
            <v>6153SAA02</v>
          </cell>
          <cell r="L2301" t="str">
            <v>RD</v>
          </cell>
          <cell r="M2301" t="str">
            <v>S-Group</v>
          </cell>
          <cell r="N2301" t="str">
            <v>Reg</v>
          </cell>
          <cell r="P2301" t="str">
            <v>NM</v>
          </cell>
          <cell r="Q2301" t="str">
            <v>DRP</v>
          </cell>
          <cell r="S2301">
            <v>0</v>
          </cell>
          <cell r="V2301">
            <v>0</v>
          </cell>
          <cell r="X2301">
            <v>0</v>
          </cell>
          <cell r="Y2301" t="str">
            <v>Gask</v>
          </cell>
          <cell r="Z2301" t="str">
            <v>G1</v>
          </cell>
          <cell r="AA2301" t="str">
            <v>Simple-Gasket</v>
          </cell>
          <cell r="AB2301" t="str">
            <v>Regular-Gask</v>
          </cell>
        </row>
        <row r="2302">
          <cell r="D2302" t="str">
            <v>6153SAB00/IND</v>
          </cell>
          <cell r="E2302">
            <v>6153</v>
          </cell>
          <cell r="F2302">
            <v>38.1</v>
          </cell>
          <cell r="G2302" t="str">
            <v>No</v>
          </cell>
          <cell r="H2302">
            <v>38.1</v>
          </cell>
          <cell r="I2302" t="str">
            <v>FT</v>
          </cell>
          <cell r="J2302" t="str">
            <v>Audit</v>
          </cell>
          <cell r="K2302" t="str">
            <v>6153SAB02</v>
          </cell>
          <cell r="L2302" t="str">
            <v>RD</v>
          </cell>
          <cell r="M2302" t="str">
            <v>S-Group</v>
          </cell>
          <cell r="N2302" t="str">
            <v>Reg</v>
          </cell>
          <cell r="P2302" t="str">
            <v>PMR38</v>
          </cell>
          <cell r="Q2302" t="str">
            <v>DRP</v>
          </cell>
          <cell r="R2302">
            <v>370</v>
          </cell>
          <cell r="S2302">
            <v>200</v>
          </cell>
          <cell r="T2302">
            <v>200</v>
          </cell>
          <cell r="V2302">
            <v>0</v>
          </cell>
          <cell r="X2302">
            <v>0</v>
          </cell>
          <cell r="Y2302" t="str">
            <v>Gask</v>
          </cell>
          <cell r="Z2302" t="str">
            <v>G1</v>
          </cell>
          <cell r="AA2302" t="str">
            <v>Simple-Gasket</v>
          </cell>
          <cell r="AB2302" t="str">
            <v>Regular-Gask</v>
          </cell>
        </row>
        <row r="2303">
          <cell r="D2303" t="str">
            <v>6153SAC00/IND</v>
          </cell>
          <cell r="E2303">
            <v>6153</v>
          </cell>
          <cell r="F2303">
            <v>38.1</v>
          </cell>
          <cell r="G2303" t="str">
            <v>No</v>
          </cell>
          <cell r="H2303">
            <v>38.1</v>
          </cell>
          <cell r="I2303" t="str">
            <v>FT</v>
          </cell>
          <cell r="J2303" t="str">
            <v>Audit</v>
          </cell>
          <cell r="K2303" t="str">
            <v>6153SAC02</v>
          </cell>
          <cell r="L2303" t="str">
            <v>RD</v>
          </cell>
          <cell r="M2303" t="str">
            <v>S-Group</v>
          </cell>
          <cell r="N2303" t="str">
            <v>Reg</v>
          </cell>
          <cell r="P2303" t="str">
            <v>PMR34</v>
          </cell>
          <cell r="Q2303" t="str">
            <v>DRP</v>
          </cell>
          <cell r="S2303">
            <v>0</v>
          </cell>
          <cell r="V2303">
            <v>0</v>
          </cell>
          <cell r="X2303">
            <v>0</v>
          </cell>
          <cell r="Y2303" t="str">
            <v>Gask</v>
          </cell>
          <cell r="Z2303" t="str">
            <v>G1</v>
          </cell>
          <cell r="AA2303" t="str">
            <v>Simple-Gasket</v>
          </cell>
          <cell r="AB2303" t="str">
            <v>Regular-Gask</v>
          </cell>
        </row>
        <row r="2304">
          <cell r="D2304" t="str">
            <v>6156SAA31/IND</v>
          </cell>
          <cell r="E2304">
            <v>6156</v>
          </cell>
          <cell r="F2304">
            <v>31.600000000000005</v>
          </cell>
          <cell r="G2304" t="str">
            <v>No</v>
          </cell>
          <cell r="H2304">
            <v>31.600000000000005</v>
          </cell>
          <cell r="I2304" t="str">
            <v>FT</v>
          </cell>
          <cell r="J2304" t="str">
            <v>Audit</v>
          </cell>
          <cell r="K2304" t="str">
            <v>6156SAA02</v>
          </cell>
          <cell r="L2304" t="str">
            <v>RD</v>
          </cell>
          <cell r="M2304" t="str">
            <v>S-Group</v>
          </cell>
          <cell r="N2304" t="str">
            <v>Reg</v>
          </cell>
          <cell r="P2304" t="str">
            <v>PMR33</v>
          </cell>
          <cell r="Q2304" t="str">
            <v>DRP</v>
          </cell>
          <cell r="S2304">
            <v>0</v>
          </cell>
          <cell r="V2304">
            <v>0</v>
          </cell>
          <cell r="X2304">
            <v>0</v>
          </cell>
          <cell r="Y2304" t="str">
            <v>Adhe</v>
          </cell>
          <cell r="Z2304" t="str">
            <v>G3</v>
          </cell>
          <cell r="AA2304" t="str">
            <v>Simple-Adhesive</v>
          </cell>
          <cell r="AB2304" t="str">
            <v>Regular-Adhe</v>
          </cell>
        </row>
        <row r="2305">
          <cell r="D2305" t="str">
            <v>6156SAA32/IND</v>
          </cell>
          <cell r="E2305">
            <v>6156</v>
          </cell>
          <cell r="F2305">
            <v>31.600000000000005</v>
          </cell>
          <cell r="G2305" t="str">
            <v>No</v>
          </cell>
          <cell r="H2305">
            <v>31.600000000000005</v>
          </cell>
          <cell r="I2305" t="str">
            <v>FT</v>
          </cell>
          <cell r="J2305" t="str">
            <v>Audit</v>
          </cell>
          <cell r="K2305" t="str">
            <v>6156SAA02</v>
          </cell>
          <cell r="L2305" t="str">
            <v>RD</v>
          </cell>
          <cell r="M2305" t="str">
            <v>S-Group</v>
          </cell>
          <cell r="N2305" t="str">
            <v>Reg</v>
          </cell>
          <cell r="P2305" t="str">
            <v>NM (IND2INH)</v>
          </cell>
          <cell r="Q2305" t="str">
            <v>DRP</v>
          </cell>
          <cell r="S2305">
            <v>0</v>
          </cell>
          <cell r="V2305">
            <v>0</v>
          </cell>
          <cell r="X2305">
            <v>0</v>
          </cell>
          <cell r="Y2305" t="str">
            <v>Adhe</v>
          </cell>
          <cell r="Z2305" t="str">
            <v>G3</v>
          </cell>
          <cell r="AA2305" t="str">
            <v>Simple-Adhesive</v>
          </cell>
          <cell r="AB2305" t="str">
            <v>Regular-Adhe</v>
          </cell>
        </row>
        <row r="2306">
          <cell r="D2306" t="str">
            <v>6156SAA33/IND</v>
          </cell>
          <cell r="E2306">
            <v>6156</v>
          </cell>
          <cell r="F2306">
            <v>31.600000000000005</v>
          </cell>
          <cell r="G2306" t="str">
            <v>No</v>
          </cell>
          <cell r="H2306">
            <v>31.600000000000005</v>
          </cell>
          <cell r="I2306" t="str">
            <v>FT</v>
          </cell>
          <cell r="J2306" t="str">
            <v>Audit</v>
          </cell>
          <cell r="K2306" t="str">
            <v>6156SAA02</v>
          </cell>
          <cell r="L2306" t="str">
            <v>RD</v>
          </cell>
          <cell r="M2306" t="str">
            <v>S-Group</v>
          </cell>
          <cell r="N2306" t="str">
            <v>Reg</v>
          </cell>
          <cell r="P2306" t="str">
            <v>NM (IND2INH)</v>
          </cell>
          <cell r="Q2306" t="str">
            <v>DRP</v>
          </cell>
          <cell r="S2306">
            <v>0</v>
          </cell>
          <cell r="V2306">
            <v>0</v>
          </cell>
          <cell r="X2306">
            <v>0</v>
          </cell>
          <cell r="Y2306" t="str">
            <v>Adhe</v>
          </cell>
          <cell r="Z2306" t="str">
            <v>G3</v>
          </cell>
          <cell r="AA2306" t="str">
            <v>Simple-Adhesive</v>
          </cell>
          <cell r="AB2306" t="str">
            <v>Regular-Adhe</v>
          </cell>
        </row>
        <row r="2307">
          <cell r="D2307" t="str">
            <v>6157SEA00/IND</v>
          </cell>
          <cell r="E2307">
            <v>6157</v>
          </cell>
          <cell r="F2307">
            <v>33.700000000000003</v>
          </cell>
          <cell r="G2307" t="e">
            <v>#N/A</v>
          </cell>
          <cell r="I2307" t="str">
            <v>FT</v>
          </cell>
          <cell r="J2307" t="str">
            <v>Audit</v>
          </cell>
          <cell r="K2307" t="str">
            <v>6157SEA02</v>
          </cell>
          <cell r="L2307" t="str">
            <v>RD</v>
          </cell>
          <cell r="M2307" t="str">
            <v>S-Group</v>
          </cell>
          <cell r="N2307" t="str">
            <v>Reg</v>
          </cell>
          <cell r="P2307" t="str">
            <v>PMR32</v>
          </cell>
          <cell r="Q2307" t="str">
            <v>DRP</v>
          </cell>
          <cell r="S2307">
            <v>0</v>
          </cell>
          <cell r="V2307">
            <v>0</v>
          </cell>
          <cell r="X2307">
            <v>0</v>
          </cell>
          <cell r="Y2307" t="str">
            <v>Gask</v>
          </cell>
          <cell r="Z2307" t="str">
            <v>G8</v>
          </cell>
          <cell r="AA2307" t="str">
            <v>Simple-Gasket</v>
          </cell>
          <cell r="AB2307" t="str">
            <v>Regular-Gask</v>
          </cell>
        </row>
        <row r="2308">
          <cell r="D2308" t="str">
            <v>6158SAA00/IND</v>
          </cell>
          <cell r="E2308">
            <v>6158</v>
          </cell>
          <cell r="F2308">
            <v>33.700000000000003</v>
          </cell>
          <cell r="G2308" t="str">
            <v>No</v>
          </cell>
          <cell r="H2308">
            <v>33.700000000000003</v>
          </cell>
          <cell r="I2308" t="str">
            <v>FT</v>
          </cell>
          <cell r="J2308" t="str">
            <v>Audit</v>
          </cell>
          <cell r="K2308" t="str">
            <v>6158SAA02</v>
          </cell>
          <cell r="L2308" t="str">
            <v>RD</v>
          </cell>
          <cell r="M2308" t="str">
            <v>S-Group</v>
          </cell>
          <cell r="N2308" t="str">
            <v>Reg</v>
          </cell>
          <cell r="P2308" t="str">
            <v>PMR38</v>
          </cell>
          <cell r="Q2308" t="str">
            <v>DRP</v>
          </cell>
          <cell r="R2308">
            <v>210</v>
          </cell>
          <cell r="S2308">
            <v>240</v>
          </cell>
          <cell r="T2308">
            <v>240</v>
          </cell>
          <cell r="V2308">
            <v>0</v>
          </cell>
          <cell r="X2308">
            <v>0</v>
          </cell>
          <cell r="Y2308" t="str">
            <v>Gask</v>
          </cell>
          <cell r="Z2308" t="str">
            <v>G8</v>
          </cell>
          <cell r="AA2308" t="str">
            <v>Simple-Gasket</v>
          </cell>
          <cell r="AB2308" t="str">
            <v>Regular-Gask</v>
          </cell>
        </row>
        <row r="2309">
          <cell r="D2309" t="str">
            <v>6162SAA00/IND</v>
          </cell>
          <cell r="E2309">
            <v>6162</v>
          </cell>
          <cell r="F2309">
            <v>27.200000000000003</v>
          </cell>
          <cell r="G2309" t="str">
            <v>No</v>
          </cell>
          <cell r="H2309">
            <v>27.200000000000003</v>
          </cell>
          <cell r="I2309" t="str">
            <v>FT</v>
          </cell>
          <cell r="J2309" t="str">
            <v>Audit</v>
          </cell>
          <cell r="K2309" t="str">
            <v>6162SAA02</v>
          </cell>
          <cell r="L2309" t="str">
            <v>SH</v>
          </cell>
          <cell r="M2309" t="str">
            <v>S-Group</v>
          </cell>
          <cell r="N2309" t="str">
            <v>Reg</v>
          </cell>
          <cell r="P2309" t="str">
            <v>PMR37</v>
          </cell>
          <cell r="Q2309" t="str">
            <v>DRP</v>
          </cell>
          <cell r="R2309">
            <v>175</v>
          </cell>
          <cell r="S2309">
            <v>0</v>
          </cell>
          <cell r="V2309">
            <v>0</v>
          </cell>
          <cell r="X2309">
            <v>0</v>
          </cell>
          <cell r="Y2309" t="str">
            <v>Adhe</v>
          </cell>
          <cell r="Z2309" t="str">
            <v>G1</v>
          </cell>
          <cell r="AA2309" t="str">
            <v>Simple-Adhesive</v>
          </cell>
          <cell r="AB2309" t="str">
            <v>Regular-Adhe</v>
          </cell>
        </row>
        <row r="2310">
          <cell r="D2310" t="str">
            <v>6163KAA31/IND</v>
          </cell>
          <cell r="E2310">
            <v>6163</v>
          </cell>
          <cell r="F2310">
            <v>59.8</v>
          </cell>
          <cell r="G2310" t="str">
            <v>No</v>
          </cell>
          <cell r="H2310">
            <v>59.8</v>
          </cell>
          <cell r="I2310" t="str">
            <v>FT</v>
          </cell>
          <cell r="J2310" t="str">
            <v>Audit</v>
          </cell>
          <cell r="K2310" t="str">
            <v>6163SAA02</v>
          </cell>
          <cell r="L2310" t="str">
            <v>RD</v>
          </cell>
          <cell r="M2310" t="str">
            <v>C-Group</v>
          </cell>
          <cell r="N2310" t="str">
            <v>Add on</v>
          </cell>
          <cell r="P2310" t="str">
            <v>PMR38</v>
          </cell>
          <cell r="Q2310" t="str">
            <v>DRP</v>
          </cell>
          <cell r="R2310">
            <v>130</v>
          </cell>
          <cell r="S2310">
            <v>130</v>
          </cell>
          <cell r="T2310">
            <v>130</v>
          </cell>
          <cell r="V2310">
            <v>0</v>
          </cell>
          <cell r="X2310">
            <v>0</v>
          </cell>
          <cell r="Y2310" t="str">
            <v>Gask</v>
          </cell>
          <cell r="Z2310" t="str">
            <v>A3</v>
          </cell>
          <cell r="AA2310" t="str">
            <v>DR sticker + DR orient</v>
          </cell>
          <cell r="AB2310" t="str">
            <v>MG Gask + DR Adhe + Orientation</v>
          </cell>
        </row>
        <row r="2311">
          <cell r="D2311" t="str">
            <v>6163KAA32/IND</v>
          </cell>
          <cell r="E2311">
            <v>6163</v>
          </cell>
          <cell r="F2311">
            <v>59.8</v>
          </cell>
          <cell r="G2311" t="str">
            <v>No</v>
          </cell>
          <cell r="H2311">
            <v>59.8</v>
          </cell>
          <cell r="I2311" t="str">
            <v>FT</v>
          </cell>
          <cell r="J2311" t="str">
            <v>Audit</v>
          </cell>
          <cell r="K2311" t="str">
            <v>6163SAA02</v>
          </cell>
          <cell r="L2311" t="str">
            <v>RD</v>
          </cell>
          <cell r="M2311" t="str">
            <v>C-Group</v>
          </cell>
          <cell r="N2311" t="str">
            <v>Add on</v>
          </cell>
          <cell r="P2311" t="str">
            <v>PMR35</v>
          </cell>
          <cell r="Q2311" t="str">
            <v>DRP</v>
          </cell>
          <cell r="S2311">
            <v>0</v>
          </cell>
          <cell r="V2311">
            <v>0</v>
          </cell>
          <cell r="X2311">
            <v>0</v>
          </cell>
          <cell r="Y2311" t="str">
            <v>Gask</v>
          </cell>
          <cell r="Z2311" t="str">
            <v>A3</v>
          </cell>
          <cell r="AA2311" t="str">
            <v>DR sticker + DR orient</v>
          </cell>
          <cell r="AB2311" t="str">
            <v>MG Gask + DR Adhe + Orientation</v>
          </cell>
        </row>
        <row r="2312">
          <cell r="D2312" t="str">
            <v>6163KAA33/IND</v>
          </cell>
          <cell r="E2312">
            <v>6163</v>
          </cell>
          <cell r="F2312">
            <v>59.8</v>
          </cell>
          <cell r="G2312" t="str">
            <v>No</v>
          </cell>
          <cell r="H2312">
            <v>59.8</v>
          </cell>
          <cell r="I2312" t="str">
            <v>FT</v>
          </cell>
          <cell r="J2312" t="str">
            <v>Audit</v>
          </cell>
          <cell r="K2312" t="str">
            <v>6163NAA02</v>
          </cell>
          <cell r="L2312" t="str">
            <v>RD</v>
          </cell>
          <cell r="M2312" t="str">
            <v>C-Group</v>
          </cell>
          <cell r="N2312" t="str">
            <v>Add on</v>
          </cell>
          <cell r="P2312" t="str">
            <v>PMR36</v>
          </cell>
          <cell r="Q2312" t="str">
            <v>DRP</v>
          </cell>
          <cell r="S2312">
            <v>0</v>
          </cell>
          <cell r="V2312">
            <v>0</v>
          </cell>
          <cell r="X2312">
            <v>0</v>
          </cell>
          <cell r="Y2312" t="str">
            <v>Gask</v>
          </cell>
          <cell r="Z2312" t="str">
            <v>A3</v>
          </cell>
          <cell r="AA2312" t="str">
            <v>DR sticker + DR orient</v>
          </cell>
          <cell r="AB2312" t="str">
            <v>MG Gask + DR Adhe + Orientation</v>
          </cell>
        </row>
        <row r="2313">
          <cell r="D2313" t="str">
            <v>6163KAA34/IND</v>
          </cell>
          <cell r="E2313">
            <v>6163</v>
          </cell>
          <cell r="F2313">
            <v>59.8</v>
          </cell>
          <cell r="G2313" t="str">
            <v>No</v>
          </cell>
          <cell r="H2313">
            <v>59.8</v>
          </cell>
          <cell r="I2313" t="str">
            <v>FT</v>
          </cell>
          <cell r="J2313" t="str">
            <v>Audit</v>
          </cell>
          <cell r="K2313" t="str">
            <v>6163NAA02</v>
          </cell>
          <cell r="L2313" t="str">
            <v>RD</v>
          </cell>
          <cell r="M2313" t="str">
            <v>C-Group</v>
          </cell>
          <cell r="N2313" t="str">
            <v>Add on</v>
          </cell>
          <cell r="P2313" t="str">
            <v>PMR36</v>
          </cell>
          <cell r="Q2313" t="str">
            <v>DRP</v>
          </cell>
          <cell r="S2313">
            <v>0</v>
          </cell>
          <cell r="V2313">
            <v>0</v>
          </cell>
          <cell r="X2313">
            <v>0</v>
          </cell>
          <cell r="Y2313" t="str">
            <v>Gask</v>
          </cell>
          <cell r="Z2313" t="str">
            <v>A3</v>
          </cell>
          <cell r="AA2313" t="str">
            <v>DR sticker + DR orient</v>
          </cell>
          <cell r="AB2313" t="str">
            <v>MG Gask + DR Adhe + Orientation</v>
          </cell>
        </row>
        <row r="2314">
          <cell r="D2314" t="str">
            <v>6165NAA31/IND</v>
          </cell>
          <cell r="E2314">
            <v>6165</v>
          </cell>
          <cell r="F2314">
            <v>31.600000000000005</v>
          </cell>
          <cell r="G2314" t="str">
            <v>No</v>
          </cell>
          <cell r="H2314">
            <v>31.600000000000005</v>
          </cell>
          <cell r="I2314" t="str">
            <v>FT</v>
          </cell>
          <cell r="J2314" t="str">
            <v>Audit</v>
          </cell>
          <cell r="K2314" t="str">
            <v>6165NAA02</v>
          </cell>
          <cell r="L2314" t="str">
            <v>RD</v>
          </cell>
          <cell r="M2314" t="str">
            <v>S-Group</v>
          </cell>
          <cell r="N2314" t="str">
            <v>Reg</v>
          </cell>
          <cell r="P2314" t="str">
            <v>PMR39</v>
          </cell>
          <cell r="Q2314" t="str">
            <v>DRP</v>
          </cell>
          <cell r="R2314">
            <v>180</v>
          </cell>
          <cell r="S2314">
            <v>172</v>
          </cell>
          <cell r="T2314">
            <v>170</v>
          </cell>
          <cell r="U2314">
            <v>110</v>
          </cell>
          <cell r="V2314">
            <v>120</v>
          </cell>
          <cell r="X2314">
            <v>0</v>
          </cell>
          <cell r="Y2314" t="str">
            <v>Adhe</v>
          </cell>
          <cell r="Z2314" t="str">
            <v>G4</v>
          </cell>
          <cell r="AA2314" t="str">
            <v>Simple-Adhesive</v>
          </cell>
          <cell r="AB2314" t="str">
            <v>Regular-Adhe</v>
          </cell>
        </row>
        <row r="2315">
          <cell r="D2315" t="str">
            <v>6165NAA32/IND</v>
          </cell>
          <cell r="E2315">
            <v>6165</v>
          </cell>
          <cell r="F2315">
            <v>31.600000000000005</v>
          </cell>
          <cell r="G2315" t="str">
            <v>No</v>
          </cell>
          <cell r="H2315">
            <v>31.600000000000005</v>
          </cell>
          <cell r="I2315" t="str">
            <v>FT</v>
          </cell>
          <cell r="J2315" t="str">
            <v>Audit</v>
          </cell>
          <cell r="K2315" t="str">
            <v>6165NAA02</v>
          </cell>
          <cell r="L2315" t="str">
            <v>RD</v>
          </cell>
          <cell r="M2315" t="str">
            <v>S-Group</v>
          </cell>
          <cell r="N2315" t="str">
            <v>Reg</v>
          </cell>
          <cell r="O2315" t="str">
            <v>3.B</v>
          </cell>
          <cell r="P2315" t="str">
            <v>PMR43</v>
          </cell>
          <cell r="Q2315" t="str">
            <v>DRP</v>
          </cell>
          <cell r="R2315">
            <v>420</v>
          </cell>
          <cell r="S2315">
            <v>432</v>
          </cell>
          <cell r="T2315">
            <v>420</v>
          </cell>
          <cell r="U2315">
            <v>330</v>
          </cell>
          <cell r="V2315">
            <v>350</v>
          </cell>
          <cell r="W2315">
            <v>340</v>
          </cell>
          <cell r="X2315">
            <v>150</v>
          </cell>
          <cell r="Y2315" t="str">
            <v>Adhe</v>
          </cell>
          <cell r="Z2315" t="str">
            <v>G4</v>
          </cell>
          <cell r="AA2315" t="str">
            <v>Simple-Adhesive</v>
          </cell>
          <cell r="AB2315" t="str">
            <v>Regular-Adhe</v>
          </cell>
        </row>
        <row r="2316">
          <cell r="D2316" t="str">
            <v>6165SAA31/IND</v>
          </cell>
          <cell r="E2316">
            <v>6165</v>
          </cell>
          <cell r="F2316">
            <v>31.600000000000005</v>
          </cell>
          <cell r="G2316" t="str">
            <v>No</v>
          </cell>
          <cell r="H2316">
            <v>31.600000000000005</v>
          </cell>
          <cell r="I2316" t="str">
            <v>FT</v>
          </cell>
          <cell r="J2316" t="str">
            <v>Audit</v>
          </cell>
          <cell r="K2316" t="str">
            <v>6165SAA02</v>
          </cell>
          <cell r="L2316" t="str">
            <v>RD</v>
          </cell>
          <cell r="M2316" t="str">
            <v>S-Group</v>
          </cell>
          <cell r="N2316" t="str">
            <v>Reg</v>
          </cell>
          <cell r="O2316" t="str">
            <v>3.B</v>
          </cell>
          <cell r="P2316" t="str">
            <v>PMR40</v>
          </cell>
          <cell r="Q2316" t="str">
            <v>DRP</v>
          </cell>
          <cell r="R2316">
            <v>520</v>
          </cell>
          <cell r="S2316">
            <v>523</v>
          </cell>
          <cell r="T2316">
            <v>510</v>
          </cell>
          <cell r="U2316">
            <v>350</v>
          </cell>
          <cell r="V2316">
            <v>370</v>
          </cell>
          <cell r="W2316">
            <v>340</v>
          </cell>
          <cell r="X2316">
            <v>180</v>
          </cell>
          <cell r="Y2316" t="str">
            <v>Adhe</v>
          </cell>
          <cell r="Z2316" t="str">
            <v>G4</v>
          </cell>
          <cell r="AA2316" t="str">
            <v>Simple-Adhesive</v>
          </cell>
          <cell r="AB2316" t="str">
            <v>Regular-Adhe</v>
          </cell>
        </row>
        <row r="2317">
          <cell r="D2317" t="str">
            <v>6165WAA31/IND</v>
          </cell>
          <cell r="E2317">
            <v>6165</v>
          </cell>
          <cell r="F2317">
            <v>31.600000000000005</v>
          </cell>
          <cell r="G2317" t="str">
            <v>No</v>
          </cell>
          <cell r="H2317">
            <v>31.600000000000005</v>
          </cell>
          <cell r="I2317" t="str">
            <v>FT</v>
          </cell>
          <cell r="J2317" t="str">
            <v>Audit</v>
          </cell>
          <cell r="K2317" t="str">
            <v>6165WAA02</v>
          </cell>
          <cell r="L2317" t="str">
            <v>RD</v>
          </cell>
          <cell r="M2317" t="str">
            <v>S-Group</v>
          </cell>
          <cell r="N2317" t="str">
            <v>Reg</v>
          </cell>
          <cell r="P2317" t="str">
            <v>PMR39</v>
          </cell>
          <cell r="Q2317" t="str">
            <v>DRP</v>
          </cell>
          <cell r="R2317">
            <v>310</v>
          </cell>
          <cell r="S2317">
            <v>310</v>
          </cell>
          <cell r="T2317">
            <v>270</v>
          </cell>
          <cell r="U2317">
            <v>250</v>
          </cell>
          <cell r="V2317">
            <v>230</v>
          </cell>
          <cell r="X2317">
            <v>0</v>
          </cell>
          <cell r="Y2317" t="str">
            <v>Adhe</v>
          </cell>
          <cell r="Z2317" t="str">
            <v>G4</v>
          </cell>
          <cell r="AA2317" t="str">
            <v>Simple-Adhesive</v>
          </cell>
          <cell r="AB2317" t="str">
            <v>Regular-Adhe</v>
          </cell>
        </row>
        <row r="2318">
          <cell r="D2318" t="str">
            <v>6166SAA00/IND</v>
          </cell>
          <cell r="E2318">
            <v>6166</v>
          </cell>
          <cell r="F2318">
            <v>33.700000000000003</v>
          </cell>
          <cell r="G2318" t="str">
            <v>No</v>
          </cell>
          <cell r="H2318">
            <v>33.700000000000003</v>
          </cell>
          <cell r="I2318" t="str">
            <v>FT</v>
          </cell>
          <cell r="J2318" t="str">
            <v>Audit</v>
          </cell>
          <cell r="K2318" t="str">
            <v>6166SAA02</v>
          </cell>
          <cell r="L2318" t="str">
            <v>RD</v>
          </cell>
          <cell r="M2318" t="str">
            <v>S-Group</v>
          </cell>
          <cell r="N2318" t="str">
            <v>Reg</v>
          </cell>
          <cell r="P2318" t="str">
            <v>PMR37</v>
          </cell>
          <cell r="Q2318" t="str">
            <v>DRP</v>
          </cell>
          <cell r="R2318">
            <v>320</v>
          </cell>
          <cell r="S2318">
            <v>0</v>
          </cell>
          <cell r="V2318">
            <v>0</v>
          </cell>
          <cell r="X2318">
            <v>0</v>
          </cell>
          <cell r="Y2318" t="str">
            <v>Gask</v>
          </cell>
          <cell r="Z2318" t="str">
            <v>G7</v>
          </cell>
          <cell r="AA2318" t="str">
            <v>Simple-Gasket</v>
          </cell>
          <cell r="AB2318" t="str">
            <v>Regular-Gask</v>
          </cell>
        </row>
        <row r="2319">
          <cell r="D2319" t="str">
            <v>6167NEA31/IND</v>
          </cell>
          <cell r="E2319">
            <v>6167</v>
          </cell>
          <cell r="F2319">
            <v>31.600000000000005</v>
          </cell>
          <cell r="G2319" t="str">
            <v>No</v>
          </cell>
          <cell r="H2319">
            <v>31.600000000000005</v>
          </cell>
          <cell r="I2319" t="str">
            <v>FT</v>
          </cell>
          <cell r="J2319" t="str">
            <v>Audit</v>
          </cell>
          <cell r="K2319" t="str">
            <v>6167NEA02</v>
          </cell>
          <cell r="L2319" t="str">
            <v>SH</v>
          </cell>
          <cell r="M2319" t="str">
            <v>S-Group</v>
          </cell>
          <cell r="N2319" t="str">
            <v>Reg</v>
          </cell>
          <cell r="P2319" t="str">
            <v>PMR36</v>
          </cell>
          <cell r="Q2319" t="str">
            <v>DRP</v>
          </cell>
          <cell r="S2319">
            <v>0</v>
          </cell>
          <cell r="V2319">
            <v>0</v>
          </cell>
          <cell r="X2319">
            <v>0</v>
          </cell>
          <cell r="Y2319" t="str">
            <v>Adhe</v>
          </cell>
          <cell r="Z2319" t="str">
            <v>G2</v>
          </cell>
          <cell r="AA2319" t="str">
            <v>Simple-Adhesive</v>
          </cell>
          <cell r="AB2319" t="str">
            <v>Regular-Adhe</v>
          </cell>
        </row>
        <row r="2320">
          <cell r="D2320" t="str">
            <v>6167SAA00/IND</v>
          </cell>
          <cell r="E2320">
            <v>6167</v>
          </cell>
          <cell r="F2320">
            <v>31.600000000000005</v>
          </cell>
          <cell r="G2320" t="str">
            <v>No</v>
          </cell>
          <cell r="H2320">
            <v>31.600000000000005</v>
          </cell>
          <cell r="I2320" t="str">
            <v>FT</v>
          </cell>
          <cell r="J2320" t="str">
            <v>Audit</v>
          </cell>
          <cell r="K2320" t="str">
            <v>6167SAA02</v>
          </cell>
          <cell r="L2320" t="str">
            <v>SH</v>
          </cell>
          <cell r="M2320" t="str">
            <v>S-Group</v>
          </cell>
          <cell r="N2320" t="str">
            <v>Reg</v>
          </cell>
          <cell r="P2320" t="str">
            <v>PMR32</v>
          </cell>
          <cell r="Q2320" t="str">
            <v>DRP</v>
          </cell>
          <cell r="S2320">
            <v>0</v>
          </cell>
          <cell r="V2320">
            <v>0</v>
          </cell>
          <cell r="X2320">
            <v>0</v>
          </cell>
          <cell r="Y2320" t="str">
            <v>Adhe</v>
          </cell>
          <cell r="Z2320" t="str">
            <v>G2</v>
          </cell>
          <cell r="AA2320" t="str">
            <v>Simple-Adhesive</v>
          </cell>
          <cell r="AB2320" t="str">
            <v>Regular-Adhe</v>
          </cell>
        </row>
        <row r="2321">
          <cell r="D2321" t="str">
            <v>6167WAA00/IND</v>
          </cell>
          <cell r="E2321">
            <v>6167</v>
          </cell>
          <cell r="F2321">
            <v>31.600000000000005</v>
          </cell>
          <cell r="G2321" t="str">
            <v>No</v>
          </cell>
          <cell r="H2321">
            <v>31.600000000000005</v>
          </cell>
          <cell r="I2321" t="str">
            <v>FT</v>
          </cell>
          <cell r="J2321" t="str">
            <v>Audit</v>
          </cell>
          <cell r="K2321" t="str">
            <v>6167WAA02</v>
          </cell>
          <cell r="L2321" t="str">
            <v>SH</v>
          </cell>
          <cell r="M2321" t="str">
            <v>S-Group</v>
          </cell>
          <cell r="N2321" t="str">
            <v>Reg</v>
          </cell>
          <cell r="P2321" t="str">
            <v>PMR33</v>
          </cell>
          <cell r="Q2321" t="str">
            <v>DRP</v>
          </cell>
          <cell r="S2321">
            <v>0</v>
          </cell>
          <cell r="V2321">
            <v>0</v>
          </cell>
          <cell r="X2321">
            <v>0</v>
          </cell>
          <cell r="Y2321" t="str">
            <v>Adhe</v>
          </cell>
          <cell r="Z2321" t="str">
            <v>G2</v>
          </cell>
          <cell r="AA2321" t="str">
            <v>Simple-Adhesive</v>
          </cell>
          <cell r="AB2321" t="str">
            <v>Regular-Adhe</v>
          </cell>
        </row>
        <row r="2322">
          <cell r="D2322" t="str">
            <v>6168NEA31/IND</v>
          </cell>
          <cell r="E2322">
            <v>6168</v>
          </cell>
          <cell r="F2322">
            <v>27.200000000000003</v>
          </cell>
          <cell r="G2322" t="str">
            <v>No</v>
          </cell>
          <cell r="H2322">
            <v>27.200000000000003</v>
          </cell>
          <cell r="I2322" t="str">
            <v>FT</v>
          </cell>
          <cell r="J2322" t="str">
            <v>Audit</v>
          </cell>
          <cell r="K2322" t="str">
            <v>6168NEA02</v>
          </cell>
          <cell r="L2322" t="str">
            <v>RD</v>
          </cell>
          <cell r="M2322" t="str">
            <v>S-Group</v>
          </cell>
          <cell r="N2322" t="str">
            <v>Reg</v>
          </cell>
          <cell r="P2322" t="str">
            <v>PMR37</v>
          </cell>
          <cell r="Q2322" t="str">
            <v>DRP</v>
          </cell>
          <cell r="R2322">
            <v>150</v>
          </cell>
          <cell r="S2322">
            <v>0</v>
          </cell>
          <cell r="V2322">
            <v>0</v>
          </cell>
          <cell r="X2322">
            <v>0</v>
          </cell>
          <cell r="Y2322" t="str">
            <v>Adhe</v>
          </cell>
          <cell r="Z2322" t="str">
            <v>G5</v>
          </cell>
          <cell r="AA2322" t="str">
            <v>Simple-Adhesive</v>
          </cell>
          <cell r="AB2322" t="str">
            <v>Regular-Adhe</v>
          </cell>
        </row>
        <row r="2323">
          <cell r="D2323" t="str">
            <v>6168SEA31/IND</v>
          </cell>
          <cell r="E2323">
            <v>6168</v>
          </cell>
          <cell r="F2323">
            <v>27.200000000000003</v>
          </cell>
          <cell r="G2323" t="str">
            <v>No</v>
          </cell>
          <cell r="H2323">
            <v>27.200000000000003</v>
          </cell>
          <cell r="I2323" t="str">
            <v>FT</v>
          </cell>
          <cell r="J2323" t="str">
            <v>Audit</v>
          </cell>
          <cell r="K2323" t="str">
            <v>6168SEA02</v>
          </cell>
          <cell r="L2323" t="str">
            <v>RD</v>
          </cell>
          <cell r="M2323" t="str">
            <v>S-Group</v>
          </cell>
          <cell r="N2323" t="str">
            <v>Reg</v>
          </cell>
          <cell r="P2323" t="str">
            <v>PMR33</v>
          </cell>
          <cell r="Q2323" t="str">
            <v>DRP</v>
          </cell>
          <cell r="S2323">
            <v>0</v>
          </cell>
          <cell r="V2323">
            <v>0</v>
          </cell>
          <cell r="X2323">
            <v>0</v>
          </cell>
          <cell r="Y2323" t="str">
            <v>Adhe</v>
          </cell>
          <cell r="Z2323" t="str">
            <v>G5</v>
          </cell>
          <cell r="AA2323" t="str">
            <v>Simple-Adhesive</v>
          </cell>
          <cell r="AB2323" t="str">
            <v>Regular-Adhe</v>
          </cell>
        </row>
        <row r="2324">
          <cell r="D2324" t="str">
            <v>6168WEA31/IND</v>
          </cell>
          <cell r="E2324">
            <v>6168</v>
          </cell>
          <cell r="F2324">
            <v>27.200000000000003</v>
          </cell>
          <cell r="G2324" t="str">
            <v>No</v>
          </cell>
          <cell r="H2324">
            <v>27.200000000000003</v>
          </cell>
          <cell r="I2324" t="str">
            <v>FT</v>
          </cell>
          <cell r="J2324" t="str">
            <v>Audit</v>
          </cell>
          <cell r="K2324" t="str">
            <v>6168WEA02</v>
          </cell>
          <cell r="L2324" t="str">
            <v>RD</v>
          </cell>
          <cell r="M2324" t="str">
            <v>S-Group</v>
          </cell>
          <cell r="N2324" t="str">
            <v>Reg</v>
          </cell>
          <cell r="P2324" t="str">
            <v>PMR33</v>
          </cell>
          <cell r="Q2324" t="str">
            <v>DRP</v>
          </cell>
          <cell r="S2324">
            <v>0</v>
          </cell>
          <cell r="V2324">
            <v>0</v>
          </cell>
          <cell r="X2324">
            <v>0</v>
          </cell>
          <cell r="Y2324" t="str">
            <v>Adhe</v>
          </cell>
          <cell r="Z2324" t="str">
            <v>G5</v>
          </cell>
          <cell r="AA2324" t="str">
            <v>Simple-Adhesive</v>
          </cell>
          <cell r="AB2324" t="str">
            <v>Regular-Adhe</v>
          </cell>
        </row>
        <row r="2325">
          <cell r="D2325" t="str">
            <v>6169SAA00/IND</v>
          </cell>
          <cell r="E2325">
            <v>6169</v>
          </cell>
          <cell r="F2325">
            <v>33.700000000000003</v>
          </cell>
          <cell r="G2325" t="str">
            <v>No</v>
          </cell>
          <cell r="H2325">
            <v>33.700000000000003</v>
          </cell>
          <cell r="I2325" t="str">
            <v>FT</v>
          </cell>
          <cell r="J2325" t="str">
            <v>Audit</v>
          </cell>
          <cell r="K2325" t="str">
            <v>6169SAA02</v>
          </cell>
          <cell r="L2325" t="str">
            <v>RD</v>
          </cell>
          <cell r="M2325" t="str">
            <v>S-Group</v>
          </cell>
          <cell r="N2325" t="str">
            <v>Reg</v>
          </cell>
          <cell r="P2325" t="str">
            <v>PMR35</v>
          </cell>
          <cell r="Q2325" t="str">
            <v>DRP</v>
          </cell>
          <cell r="S2325">
            <v>0</v>
          </cell>
          <cell r="V2325">
            <v>0</v>
          </cell>
          <cell r="X2325">
            <v>0</v>
          </cell>
          <cell r="Y2325" t="str">
            <v>Gask</v>
          </cell>
          <cell r="Z2325" t="str">
            <v>G2</v>
          </cell>
          <cell r="AA2325" t="str">
            <v>Simple-Gasket</v>
          </cell>
          <cell r="AB2325" t="str">
            <v>Regular-Gask</v>
          </cell>
        </row>
        <row r="2326">
          <cell r="D2326" t="str">
            <v>6169SAB00/IND</v>
          </cell>
          <cell r="E2326">
            <v>6169</v>
          </cell>
          <cell r="F2326">
            <v>33.700000000000003</v>
          </cell>
          <cell r="G2326" t="str">
            <v>No</v>
          </cell>
          <cell r="H2326">
            <v>33.700000000000003</v>
          </cell>
          <cell r="I2326" t="str">
            <v>FT</v>
          </cell>
          <cell r="J2326" t="str">
            <v>Audit</v>
          </cell>
          <cell r="K2326" t="str">
            <v>6169SAB02</v>
          </cell>
          <cell r="L2326" t="str">
            <v>RD</v>
          </cell>
          <cell r="M2326" t="str">
            <v>S-Group</v>
          </cell>
          <cell r="N2326" t="str">
            <v>Reg</v>
          </cell>
          <cell r="P2326" t="str">
            <v>PMR34</v>
          </cell>
          <cell r="Q2326" t="str">
            <v>DRP</v>
          </cell>
          <cell r="S2326">
            <v>0</v>
          </cell>
          <cell r="V2326">
            <v>0</v>
          </cell>
          <cell r="X2326">
            <v>0</v>
          </cell>
          <cell r="Y2326" t="str">
            <v>Gask</v>
          </cell>
          <cell r="Z2326" t="str">
            <v>G2</v>
          </cell>
          <cell r="AA2326" t="str">
            <v>Simple-Gasket</v>
          </cell>
          <cell r="AB2326" t="str">
            <v>Regular-Gask</v>
          </cell>
        </row>
        <row r="2327">
          <cell r="D2327" t="str">
            <v>6171SAA00/IND</v>
          </cell>
          <cell r="E2327">
            <v>6171</v>
          </cell>
          <cell r="F2327">
            <v>33.700000000000003</v>
          </cell>
          <cell r="G2327" t="str">
            <v>No</v>
          </cell>
          <cell r="H2327">
            <v>33.700000000000003</v>
          </cell>
          <cell r="I2327" t="str">
            <v>FT</v>
          </cell>
          <cell r="J2327" t="str">
            <v>Audit</v>
          </cell>
          <cell r="K2327" t="str">
            <v>6171SAA02</v>
          </cell>
          <cell r="L2327" t="str">
            <v>RD</v>
          </cell>
          <cell r="M2327" t="str">
            <v>S-Group</v>
          </cell>
          <cell r="N2327" t="str">
            <v>Reg</v>
          </cell>
          <cell r="P2327" t="str">
            <v>PMR35</v>
          </cell>
          <cell r="Q2327" t="str">
            <v>DRP</v>
          </cell>
          <cell r="S2327">
            <v>0</v>
          </cell>
          <cell r="V2327">
            <v>0</v>
          </cell>
          <cell r="X2327">
            <v>0</v>
          </cell>
          <cell r="Y2327" t="str">
            <v>Gask</v>
          </cell>
          <cell r="Z2327" t="str">
            <v>G2</v>
          </cell>
          <cell r="AA2327" t="str">
            <v>Simple-Gasket</v>
          </cell>
          <cell r="AB2327" t="str">
            <v>Regular-Gask</v>
          </cell>
        </row>
        <row r="2328">
          <cell r="D2328" t="str">
            <v>6172NAB31/IND</v>
          </cell>
          <cell r="E2328">
            <v>6172</v>
          </cell>
          <cell r="F2328">
            <v>44.099999999999994</v>
          </cell>
          <cell r="G2328" t="str">
            <v>No</v>
          </cell>
          <cell r="H2328">
            <v>44.099999999999994</v>
          </cell>
          <cell r="I2328" t="str">
            <v>FT</v>
          </cell>
          <cell r="J2328" t="str">
            <v>Audit</v>
          </cell>
          <cell r="K2328" t="str">
            <v>6172NAB02</v>
          </cell>
          <cell r="L2328" t="str">
            <v>RD</v>
          </cell>
          <cell r="M2328" t="str">
            <v>C-Group</v>
          </cell>
          <cell r="N2328" t="str">
            <v>Add on</v>
          </cell>
          <cell r="O2328" t="str">
            <v>2.H</v>
          </cell>
          <cell r="P2328" t="str">
            <v>MTS-RET</v>
          </cell>
          <cell r="Q2328" t="str">
            <v>Live</v>
          </cell>
          <cell r="R2328">
            <v>750</v>
          </cell>
          <cell r="S2328">
            <v>750</v>
          </cell>
          <cell r="T2328">
            <v>510</v>
          </cell>
          <cell r="U2328">
            <v>610</v>
          </cell>
          <cell r="V2328">
            <v>631</v>
          </cell>
          <cell r="W2328">
            <v>550</v>
          </cell>
          <cell r="X2328">
            <v>410</v>
          </cell>
          <cell r="Y2328" t="str">
            <v>Sticker</v>
          </cell>
          <cell r="Z2328" t="str">
            <v>A2</v>
          </cell>
          <cell r="AA2328" t="str">
            <v>MG Sticker</v>
          </cell>
          <cell r="AB2328" t="str">
            <v>MG-Sticker + Orientation</v>
          </cell>
        </row>
        <row r="2329">
          <cell r="D2329" t="str">
            <v>6172SAA31/IND</v>
          </cell>
          <cell r="E2329">
            <v>6172</v>
          </cell>
          <cell r="F2329">
            <v>31.600000000000005</v>
          </cell>
          <cell r="G2329" t="str">
            <v>No</v>
          </cell>
          <cell r="H2329">
            <v>31.600000000000005</v>
          </cell>
          <cell r="I2329" t="str">
            <v>FT</v>
          </cell>
          <cell r="J2329" t="str">
            <v>Audit</v>
          </cell>
          <cell r="K2329" t="str">
            <v>6172SAA02</v>
          </cell>
          <cell r="L2329" t="str">
            <v>RD</v>
          </cell>
          <cell r="M2329" t="str">
            <v>C-Group</v>
          </cell>
          <cell r="N2329" t="str">
            <v>Add on</v>
          </cell>
          <cell r="P2329" t="str">
            <v>PMR39</v>
          </cell>
          <cell r="Q2329" t="str">
            <v>DRP</v>
          </cell>
          <cell r="R2329">
            <v>200</v>
          </cell>
          <cell r="S2329">
            <v>240</v>
          </cell>
          <cell r="T2329">
            <v>220</v>
          </cell>
          <cell r="U2329">
            <v>230</v>
          </cell>
          <cell r="V2329">
            <v>190</v>
          </cell>
          <cell r="X2329">
            <v>0</v>
          </cell>
          <cell r="Y2329" t="str">
            <v>Adhe</v>
          </cell>
          <cell r="Z2329" t="str">
            <v>A2</v>
          </cell>
          <cell r="AA2329" t="str">
            <v>MG Orient-Adhesive</v>
          </cell>
          <cell r="AB2329" t="str">
            <v>MG Adhe + Orientation</v>
          </cell>
        </row>
        <row r="2330">
          <cell r="D2330" t="str">
            <v>6172SAA32/IND</v>
          </cell>
          <cell r="E2330">
            <v>6172</v>
          </cell>
          <cell r="F2330">
            <v>31.600000000000005</v>
          </cell>
          <cell r="G2330" t="str">
            <v>No</v>
          </cell>
          <cell r="H2330">
            <v>31.600000000000005</v>
          </cell>
          <cell r="I2330" t="str">
            <v>FT</v>
          </cell>
          <cell r="J2330" t="str">
            <v>Audit</v>
          </cell>
          <cell r="K2330" t="str">
            <v>6172SAA02</v>
          </cell>
          <cell r="L2330" t="str">
            <v>RD</v>
          </cell>
          <cell r="M2330" t="str">
            <v>C-Group</v>
          </cell>
          <cell r="N2330" t="str">
            <v>Add on</v>
          </cell>
          <cell r="P2330" t="str">
            <v>PMR33</v>
          </cell>
          <cell r="Q2330" t="str">
            <v>DRP</v>
          </cell>
          <cell r="S2330">
            <v>0</v>
          </cell>
          <cell r="V2330">
            <v>0</v>
          </cell>
          <cell r="X2330">
            <v>0</v>
          </cell>
          <cell r="Y2330" t="str">
            <v>Adhe</v>
          </cell>
          <cell r="Z2330" t="str">
            <v>A2</v>
          </cell>
          <cell r="AA2330" t="str">
            <v>MG Orient-Adhesive</v>
          </cell>
          <cell r="AB2330" t="str">
            <v>MG Adhe + Orientation</v>
          </cell>
        </row>
        <row r="2331">
          <cell r="D2331" t="str">
            <v>6172SAA33/IND</v>
          </cell>
          <cell r="E2331">
            <v>6172</v>
          </cell>
          <cell r="F2331">
            <v>31.600000000000005</v>
          </cell>
          <cell r="G2331" t="str">
            <v>No</v>
          </cell>
          <cell r="H2331">
            <v>31.600000000000005</v>
          </cell>
          <cell r="I2331" t="str">
            <v>FT</v>
          </cell>
          <cell r="J2331" t="str">
            <v>Audit</v>
          </cell>
          <cell r="K2331" t="str">
            <v>6172SAA02</v>
          </cell>
          <cell r="L2331" t="str">
            <v>RD</v>
          </cell>
          <cell r="M2331" t="str">
            <v>C-Group</v>
          </cell>
          <cell r="N2331" t="str">
            <v>Add on</v>
          </cell>
          <cell r="P2331" t="str">
            <v>PMR33</v>
          </cell>
          <cell r="Q2331" t="str">
            <v>DRP</v>
          </cell>
          <cell r="S2331">
            <v>0</v>
          </cell>
          <cell r="V2331">
            <v>0</v>
          </cell>
          <cell r="X2331">
            <v>0</v>
          </cell>
          <cell r="Y2331" t="str">
            <v>Adhe</v>
          </cell>
          <cell r="Z2331" t="str">
            <v>A2</v>
          </cell>
          <cell r="AA2331" t="str">
            <v>MG Orient-Adhesive</v>
          </cell>
          <cell r="AB2331" t="str">
            <v>MG Adhe + Orientation</v>
          </cell>
        </row>
        <row r="2332">
          <cell r="D2332" t="str">
            <v>6172SAA34/IND</v>
          </cell>
          <cell r="E2332">
            <v>6172</v>
          </cell>
          <cell r="F2332">
            <v>31.600000000000005</v>
          </cell>
          <cell r="G2332" t="str">
            <v>No</v>
          </cell>
          <cell r="H2332">
            <v>31.600000000000005</v>
          </cell>
          <cell r="I2332" t="str">
            <v>FT</v>
          </cell>
          <cell r="J2332" t="str">
            <v>Audit</v>
          </cell>
          <cell r="K2332" t="str">
            <v>6172SAA02</v>
          </cell>
          <cell r="L2332" t="str">
            <v>RD</v>
          </cell>
          <cell r="M2332" t="str">
            <v>C-Group</v>
          </cell>
          <cell r="N2332" t="str">
            <v>Add on</v>
          </cell>
          <cell r="P2332" t="str">
            <v>PMR33</v>
          </cell>
          <cell r="Q2332" t="str">
            <v>DRP</v>
          </cell>
          <cell r="S2332">
            <v>0</v>
          </cell>
          <cell r="V2332">
            <v>0</v>
          </cell>
          <cell r="X2332">
            <v>0</v>
          </cell>
          <cell r="Y2332" t="str">
            <v>Adhe</v>
          </cell>
          <cell r="Z2332" t="str">
            <v>A2</v>
          </cell>
          <cell r="AA2332" t="str">
            <v>MG Orient-Adhesive</v>
          </cell>
          <cell r="AB2332" t="str">
            <v>MG Adhe + Orientation</v>
          </cell>
        </row>
        <row r="2333">
          <cell r="D2333" t="str">
            <v>6172SAB31/IND</v>
          </cell>
          <cell r="E2333">
            <v>6172</v>
          </cell>
          <cell r="F2333">
            <v>44.099999999999994</v>
          </cell>
          <cell r="G2333" t="str">
            <v>No</v>
          </cell>
          <cell r="H2333">
            <v>44.099999999999994</v>
          </cell>
          <cell r="I2333" t="str">
            <v>FT</v>
          </cell>
          <cell r="J2333" t="str">
            <v>Audit</v>
          </cell>
          <cell r="K2333" t="str">
            <v>6172SAB02</v>
          </cell>
          <cell r="L2333" t="str">
            <v>RD</v>
          </cell>
          <cell r="M2333" t="str">
            <v>C-Group</v>
          </cell>
          <cell r="N2333" t="str">
            <v>Add on</v>
          </cell>
          <cell r="O2333" t="str">
            <v>2.H</v>
          </cell>
          <cell r="P2333" t="str">
            <v>MTS-RET</v>
          </cell>
          <cell r="Q2333" t="str">
            <v>Live</v>
          </cell>
          <cell r="R2333">
            <v>750</v>
          </cell>
          <cell r="S2333">
            <v>1500</v>
          </cell>
          <cell r="T2333">
            <v>1160</v>
          </cell>
          <cell r="U2333">
            <v>1390</v>
          </cell>
          <cell r="V2333">
            <v>1431</v>
          </cell>
          <cell r="W2333">
            <v>1390</v>
          </cell>
          <cell r="X2333">
            <v>1281</v>
          </cell>
          <cell r="Y2333" t="str">
            <v>Sticker</v>
          </cell>
          <cell r="Z2333" t="str">
            <v>A2</v>
          </cell>
          <cell r="AA2333" t="str">
            <v>MG Sticker</v>
          </cell>
          <cell r="AB2333" t="str">
            <v>MG-Sticker + Orientation</v>
          </cell>
        </row>
        <row r="2334">
          <cell r="D2334" t="str">
            <v>6174SAA00/IND</v>
          </cell>
          <cell r="E2334">
            <v>6174</v>
          </cell>
          <cell r="F2334">
            <v>33.700000000000003</v>
          </cell>
          <cell r="G2334" t="str">
            <v>No</v>
          </cell>
          <cell r="H2334">
            <v>33.700000000000003</v>
          </cell>
          <cell r="I2334" t="str">
            <v>FT</v>
          </cell>
          <cell r="J2334" t="str">
            <v>Audit</v>
          </cell>
          <cell r="K2334" t="str">
            <v>6174SAA02</v>
          </cell>
          <cell r="L2334" t="str">
            <v>RD</v>
          </cell>
          <cell r="M2334" t="str">
            <v>S-Group</v>
          </cell>
          <cell r="N2334" t="str">
            <v>Reg</v>
          </cell>
          <cell r="P2334" t="str">
            <v>PMR35</v>
          </cell>
          <cell r="Q2334" t="str">
            <v>DRP</v>
          </cell>
          <cell r="S2334">
            <v>0</v>
          </cell>
          <cell r="V2334">
            <v>0</v>
          </cell>
          <cell r="X2334">
            <v>0</v>
          </cell>
          <cell r="Y2334" t="str">
            <v>Gask</v>
          </cell>
          <cell r="Z2334" t="str">
            <v>G2</v>
          </cell>
          <cell r="AA2334" t="str">
            <v>Simple-Gasket</v>
          </cell>
          <cell r="AB2334" t="str">
            <v>Regular-Gask</v>
          </cell>
        </row>
        <row r="2335">
          <cell r="D2335" t="str">
            <v>6175SAA31/IND</v>
          </cell>
          <cell r="E2335">
            <v>6175</v>
          </cell>
          <cell r="F2335">
            <v>31.600000000000005</v>
          </cell>
          <cell r="G2335" t="str">
            <v>No</v>
          </cell>
          <cell r="H2335">
            <v>31.600000000000005</v>
          </cell>
          <cell r="I2335" t="str">
            <v>FT</v>
          </cell>
          <cell r="J2335" t="str">
            <v>Audit</v>
          </cell>
          <cell r="K2335" t="str">
            <v>6175SAA02</v>
          </cell>
          <cell r="L2335" t="str">
            <v>SH</v>
          </cell>
          <cell r="M2335" t="str">
            <v>S-Group</v>
          </cell>
          <cell r="N2335" t="str">
            <v>Reg</v>
          </cell>
          <cell r="P2335" t="str">
            <v>PMR33</v>
          </cell>
          <cell r="Q2335" t="str">
            <v>DRP</v>
          </cell>
          <cell r="S2335">
            <v>0</v>
          </cell>
          <cell r="V2335">
            <v>0</v>
          </cell>
          <cell r="X2335">
            <v>0</v>
          </cell>
          <cell r="Y2335" t="str">
            <v>Adhe</v>
          </cell>
          <cell r="Z2335" t="str">
            <v>G6</v>
          </cell>
          <cell r="AA2335" t="str">
            <v>Simple-Adhesive</v>
          </cell>
          <cell r="AB2335" t="str">
            <v>Regular-Adhe</v>
          </cell>
        </row>
        <row r="2336">
          <cell r="D2336" t="str">
            <v>6175SAA32/IND</v>
          </cell>
          <cell r="E2336">
            <v>6175</v>
          </cell>
          <cell r="F2336">
            <v>31.600000000000005</v>
          </cell>
          <cell r="G2336" t="str">
            <v>No</v>
          </cell>
          <cell r="H2336">
            <v>31.600000000000005</v>
          </cell>
          <cell r="I2336" t="str">
            <v>FT</v>
          </cell>
          <cell r="J2336" t="str">
            <v>Audit</v>
          </cell>
          <cell r="K2336" t="str">
            <v>6175SAA02</v>
          </cell>
          <cell r="L2336" t="str">
            <v>SH</v>
          </cell>
          <cell r="M2336" t="str">
            <v>S-Group</v>
          </cell>
          <cell r="N2336" t="str">
            <v>Reg</v>
          </cell>
          <cell r="P2336" t="str">
            <v>NM</v>
          </cell>
          <cell r="Q2336" t="str">
            <v>DRP</v>
          </cell>
          <cell r="S2336">
            <v>0</v>
          </cell>
          <cell r="V2336">
            <v>0</v>
          </cell>
          <cell r="X2336">
            <v>0</v>
          </cell>
          <cell r="Y2336" t="str">
            <v>Adhe</v>
          </cell>
          <cell r="Z2336" t="str">
            <v>G6</v>
          </cell>
          <cell r="AA2336" t="str">
            <v>Simple-Adhesive</v>
          </cell>
          <cell r="AB2336" t="str">
            <v>Regular-Adhe</v>
          </cell>
        </row>
        <row r="2337">
          <cell r="D2337" t="str">
            <v>6175SAA33/IND</v>
          </cell>
          <cell r="E2337">
            <v>6175</v>
          </cell>
          <cell r="F2337">
            <v>31.600000000000005</v>
          </cell>
          <cell r="G2337" t="str">
            <v>No</v>
          </cell>
          <cell r="H2337">
            <v>31.600000000000005</v>
          </cell>
          <cell r="I2337" t="str">
            <v>FT</v>
          </cell>
          <cell r="J2337" t="str">
            <v>Audit</v>
          </cell>
          <cell r="K2337" t="str">
            <v>6175SAA02</v>
          </cell>
          <cell r="L2337" t="str">
            <v>SH</v>
          </cell>
          <cell r="M2337" t="str">
            <v>S-Group</v>
          </cell>
          <cell r="N2337" t="str">
            <v>Reg</v>
          </cell>
          <cell r="P2337" t="str">
            <v>PMR34</v>
          </cell>
          <cell r="Q2337" t="str">
            <v>DRP</v>
          </cell>
          <cell r="S2337">
            <v>0</v>
          </cell>
          <cell r="V2337">
            <v>0</v>
          </cell>
          <cell r="X2337">
            <v>0</v>
          </cell>
          <cell r="Y2337" t="str">
            <v>Adhe</v>
          </cell>
          <cell r="Z2337" t="str">
            <v>G6</v>
          </cell>
          <cell r="AA2337" t="str">
            <v>Simple-Adhesive</v>
          </cell>
          <cell r="AB2337" t="str">
            <v>Regular-Adhe</v>
          </cell>
        </row>
        <row r="2338">
          <cell r="D2338" t="str">
            <v>6175SAA34/IND</v>
          </cell>
          <cell r="E2338">
            <v>6175</v>
          </cell>
          <cell r="F2338">
            <v>31.600000000000005</v>
          </cell>
          <cell r="G2338" t="str">
            <v>No</v>
          </cell>
          <cell r="H2338">
            <v>31.600000000000005</v>
          </cell>
          <cell r="I2338" t="str">
            <v>FT</v>
          </cell>
          <cell r="J2338" t="str">
            <v>Audit</v>
          </cell>
          <cell r="K2338" t="str">
            <v>6175SAA02</v>
          </cell>
          <cell r="L2338" t="str">
            <v>SH</v>
          </cell>
          <cell r="M2338" t="str">
            <v>S-Group</v>
          </cell>
          <cell r="N2338" t="str">
            <v>Reg</v>
          </cell>
          <cell r="P2338" t="str">
            <v>NM</v>
          </cell>
          <cell r="Q2338" t="str">
            <v>DRP</v>
          </cell>
          <cell r="S2338">
            <v>0</v>
          </cell>
          <cell r="V2338">
            <v>0</v>
          </cell>
          <cell r="X2338">
            <v>0</v>
          </cell>
          <cell r="Y2338" t="str">
            <v>Adhe</v>
          </cell>
          <cell r="Z2338" t="str">
            <v>G6</v>
          </cell>
          <cell r="AA2338" t="str">
            <v>Simple-Adhesive</v>
          </cell>
          <cell r="AB2338" t="str">
            <v>Regular-Adhe</v>
          </cell>
        </row>
        <row r="2339">
          <cell r="D2339" t="str">
            <v>6176KFA31/IND</v>
          </cell>
          <cell r="E2339">
            <v>6176</v>
          </cell>
          <cell r="F2339">
            <v>40.5</v>
          </cell>
          <cell r="G2339" t="str">
            <v>No</v>
          </cell>
          <cell r="H2339">
            <v>40.5</v>
          </cell>
          <cell r="I2339" t="str">
            <v>FT</v>
          </cell>
          <cell r="J2339" t="str">
            <v>Audit</v>
          </cell>
          <cell r="K2339" t="str">
            <v>6176SAA02</v>
          </cell>
          <cell r="L2339" t="str">
            <v>RD</v>
          </cell>
          <cell r="M2339" t="str">
            <v>C-Group</v>
          </cell>
          <cell r="N2339" t="str">
            <v>Add on</v>
          </cell>
          <cell r="P2339" t="str">
            <v>PMR36</v>
          </cell>
          <cell r="Q2339" t="str">
            <v>DRP</v>
          </cell>
          <cell r="S2339">
            <v>0</v>
          </cell>
          <cell r="V2339">
            <v>0</v>
          </cell>
          <cell r="X2339">
            <v>0</v>
          </cell>
          <cell r="Y2339" t="str">
            <v>Adhe</v>
          </cell>
          <cell r="Z2339" t="str">
            <v>PED</v>
          </cell>
          <cell r="AA2339" t="str">
            <v>DR,L.Ring,BC Screw Assy</v>
          </cell>
          <cell r="AB2339" t="str">
            <v>MG Adhe + DR sticker + Lug ring Screw</v>
          </cell>
        </row>
        <row r="2340">
          <cell r="D2340" t="str">
            <v>6176KFA32/IND</v>
          </cell>
          <cell r="E2340">
            <v>6176</v>
          </cell>
          <cell r="F2340">
            <v>40.5</v>
          </cell>
          <cell r="G2340" t="str">
            <v>No</v>
          </cell>
          <cell r="H2340">
            <v>40.5</v>
          </cell>
          <cell r="I2340" t="str">
            <v>FT</v>
          </cell>
          <cell r="J2340" t="str">
            <v>Audit</v>
          </cell>
          <cell r="K2340" t="str">
            <v>6176SAA02</v>
          </cell>
          <cell r="L2340" t="str">
            <v>RD</v>
          </cell>
          <cell r="M2340" t="str">
            <v>C-Group</v>
          </cell>
          <cell r="N2340" t="str">
            <v>Add on</v>
          </cell>
          <cell r="P2340" t="str">
            <v>MTO-DRP</v>
          </cell>
          <cell r="Q2340" t="str">
            <v>DRP</v>
          </cell>
          <cell r="S2340">
            <v>0</v>
          </cell>
          <cell r="V2340">
            <v>0</v>
          </cell>
          <cell r="X2340">
            <v>0</v>
          </cell>
          <cell r="Y2340" t="str">
            <v>Adhe</v>
          </cell>
          <cell r="Z2340" t="str">
            <v>PED</v>
          </cell>
          <cell r="AA2340" t="str">
            <v>DR,L.Ring,BC Screw Assy</v>
          </cell>
          <cell r="AB2340" t="str">
            <v>MG Adhe + DR sticker + Lug ring Screw</v>
          </cell>
        </row>
        <row r="2341">
          <cell r="D2341" t="str">
            <v>6176KFA33/IND</v>
          </cell>
          <cell r="E2341">
            <v>6176</v>
          </cell>
          <cell r="F2341">
            <v>40.5</v>
          </cell>
          <cell r="G2341" t="str">
            <v>No</v>
          </cell>
          <cell r="H2341">
            <v>40.5</v>
          </cell>
          <cell r="I2341" t="str">
            <v>FT</v>
          </cell>
          <cell r="J2341" t="str">
            <v>Audit</v>
          </cell>
          <cell r="K2341" t="str">
            <v>6176SAA02</v>
          </cell>
          <cell r="L2341" t="str">
            <v>RD</v>
          </cell>
          <cell r="M2341" t="str">
            <v>C-Group</v>
          </cell>
          <cell r="N2341" t="str">
            <v>Add on</v>
          </cell>
          <cell r="P2341" t="str">
            <v>MTO-DRP</v>
          </cell>
          <cell r="Q2341" t="str">
            <v>DRP</v>
          </cell>
          <cell r="S2341">
            <v>0</v>
          </cell>
          <cell r="V2341">
            <v>0</v>
          </cell>
          <cell r="X2341">
            <v>0</v>
          </cell>
          <cell r="Y2341" t="str">
            <v>Adhe</v>
          </cell>
          <cell r="Z2341" t="str">
            <v>PED</v>
          </cell>
          <cell r="AA2341" t="str">
            <v>DR,L.Ring,BC Screw Assy</v>
          </cell>
          <cell r="AB2341" t="str">
            <v>MG Adhe + DR sticker + Lug ring Screw</v>
          </cell>
        </row>
        <row r="2342">
          <cell r="D2342" t="str">
            <v>6176KFA34/IND</v>
          </cell>
          <cell r="E2342">
            <v>6176</v>
          </cell>
          <cell r="F2342">
            <v>40.5</v>
          </cell>
          <cell r="G2342" t="str">
            <v>No</v>
          </cell>
          <cell r="H2342">
            <v>40.5</v>
          </cell>
          <cell r="I2342" t="str">
            <v>FT</v>
          </cell>
          <cell r="J2342" t="str">
            <v>Audit</v>
          </cell>
          <cell r="K2342" t="str">
            <v>6176SAA02</v>
          </cell>
          <cell r="L2342" t="str">
            <v>RD</v>
          </cell>
          <cell r="M2342" t="str">
            <v>C-Group</v>
          </cell>
          <cell r="N2342" t="str">
            <v>Add on</v>
          </cell>
          <cell r="P2342" t="str">
            <v>MTO-DRP</v>
          </cell>
          <cell r="Q2342" t="str">
            <v>DRP</v>
          </cell>
          <cell r="S2342">
            <v>0</v>
          </cell>
          <cell r="V2342">
            <v>0</v>
          </cell>
          <cell r="X2342">
            <v>0</v>
          </cell>
          <cell r="Y2342" t="str">
            <v>Adhe</v>
          </cell>
          <cell r="Z2342" t="str">
            <v>PED</v>
          </cell>
          <cell r="AA2342" t="str">
            <v>DR,L.Ring,BC Screw Assy</v>
          </cell>
          <cell r="AB2342" t="str">
            <v>MG Adhe + DR sticker + Lug ring Screw</v>
          </cell>
        </row>
        <row r="2343">
          <cell r="D2343" t="str">
            <v>6176KFA35/IND</v>
          </cell>
          <cell r="E2343">
            <v>6176</v>
          </cell>
          <cell r="F2343">
            <v>40.5</v>
          </cell>
          <cell r="G2343" t="str">
            <v>No</v>
          </cell>
          <cell r="H2343">
            <v>40.5</v>
          </cell>
          <cell r="I2343" t="str">
            <v>FT</v>
          </cell>
          <cell r="J2343" t="str">
            <v>Audit</v>
          </cell>
          <cell r="K2343" t="str">
            <v>6176NAA02</v>
          </cell>
          <cell r="L2343" t="str">
            <v>RD</v>
          </cell>
          <cell r="M2343" t="str">
            <v>C-Group</v>
          </cell>
          <cell r="N2343" t="str">
            <v>Add on</v>
          </cell>
          <cell r="P2343" t="str">
            <v>MTO-DRP</v>
          </cell>
          <cell r="Q2343" t="str">
            <v>DRP</v>
          </cell>
          <cell r="S2343">
            <v>0</v>
          </cell>
          <cell r="V2343">
            <v>0</v>
          </cell>
          <cell r="X2343">
            <v>0</v>
          </cell>
          <cell r="Y2343" t="str">
            <v>Adhe</v>
          </cell>
          <cell r="Z2343" t="str">
            <v>PED</v>
          </cell>
          <cell r="AA2343" t="str">
            <v>DR,L.Ring,BC Screw Assy</v>
          </cell>
          <cell r="AB2343" t="str">
            <v>MG Adhe + DR sticker + Lug ring Screw</v>
          </cell>
        </row>
        <row r="2344">
          <cell r="D2344" t="str">
            <v>6176KFA36/IND</v>
          </cell>
          <cell r="E2344">
            <v>6176</v>
          </cell>
          <cell r="F2344">
            <v>40.5</v>
          </cell>
          <cell r="G2344" t="str">
            <v>No</v>
          </cell>
          <cell r="H2344">
            <v>40.5</v>
          </cell>
          <cell r="I2344" t="str">
            <v>FT</v>
          </cell>
          <cell r="J2344" t="str">
            <v>Audit</v>
          </cell>
          <cell r="K2344" t="str">
            <v>6176NAA02</v>
          </cell>
          <cell r="L2344" t="str">
            <v>RD</v>
          </cell>
          <cell r="M2344" t="str">
            <v>C-Group</v>
          </cell>
          <cell r="N2344" t="str">
            <v>Add on</v>
          </cell>
          <cell r="P2344" t="str">
            <v>PMR36</v>
          </cell>
          <cell r="Q2344" t="str">
            <v>DRP</v>
          </cell>
          <cell r="S2344">
            <v>0</v>
          </cell>
          <cell r="V2344">
            <v>0</v>
          </cell>
          <cell r="X2344">
            <v>0</v>
          </cell>
          <cell r="Y2344" t="str">
            <v>Adhe</v>
          </cell>
          <cell r="Z2344" t="str">
            <v>PED</v>
          </cell>
          <cell r="AA2344" t="str">
            <v>DR,L.Ring,BC Screw Assy</v>
          </cell>
          <cell r="AB2344" t="str">
            <v>MG Adhe + DR sticker + Lug ring Screw</v>
          </cell>
        </row>
        <row r="2345">
          <cell r="D2345" t="str">
            <v>6176KFA37/IND</v>
          </cell>
          <cell r="E2345">
            <v>6176</v>
          </cell>
          <cell r="F2345">
            <v>40.5</v>
          </cell>
          <cell r="G2345" t="str">
            <v>No</v>
          </cell>
          <cell r="H2345">
            <v>40.5</v>
          </cell>
          <cell r="I2345" t="str">
            <v>FT</v>
          </cell>
          <cell r="J2345" t="str">
            <v>Audit</v>
          </cell>
          <cell r="K2345" t="str">
            <v>6176NAA02</v>
          </cell>
          <cell r="L2345" t="str">
            <v>RD</v>
          </cell>
          <cell r="M2345" t="str">
            <v>C-Group</v>
          </cell>
          <cell r="N2345" t="str">
            <v>Add on</v>
          </cell>
          <cell r="P2345" t="str">
            <v>MTO-DRP</v>
          </cell>
          <cell r="Q2345" t="str">
            <v>DRP</v>
          </cell>
          <cell r="S2345">
            <v>0</v>
          </cell>
          <cell r="V2345">
            <v>0</v>
          </cell>
          <cell r="X2345">
            <v>0</v>
          </cell>
          <cell r="Y2345" t="str">
            <v>Adhe</v>
          </cell>
          <cell r="Z2345" t="str">
            <v>PED</v>
          </cell>
          <cell r="AA2345" t="str">
            <v>DR,L.Ring,BC Screw Assy</v>
          </cell>
          <cell r="AB2345" t="str">
            <v>MG Adhe + DR sticker + Lug ring Screw</v>
          </cell>
        </row>
        <row r="2346">
          <cell r="D2346" t="str">
            <v>6176KFA38/IND</v>
          </cell>
          <cell r="E2346">
            <v>6176</v>
          </cell>
          <cell r="F2346">
            <v>40.5</v>
          </cell>
          <cell r="G2346" t="str">
            <v>No</v>
          </cell>
          <cell r="H2346">
            <v>40.5</v>
          </cell>
          <cell r="I2346" t="str">
            <v>FT</v>
          </cell>
          <cell r="J2346" t="str">
            <v>Audit</v>
          </cell>
          <cell r="K2346" t="str">
            <v>6176NAA02</v>
          </cell>
          <cell r="L2346" t="str">
            <v>RD</v>
          </cell>
          <cell r="M2346" t="str">
            <v>C-Group</v>
          </cell>
          <cell r="N2346" t="str">
            <v>Add on</v>
          </cell>
          <cell r="P2346" t="str">
            <v>MTO-DRP</v>
          </cell>
          <cell r="Q2346" t="str">
            <v>DRP</v>
          </cell>
          <cell r="S2346">
            <v>0</v>
          </cell>
          <cell r="V2346">
            <v>0</v>
          </cell>
          <cell r="X2346">
            <v>0</v>
          </cell>
          <cell r="Y2346" t="str">
            <v>Adhe</v>
          </cell>
          <cell r="Z2346" t="str">
            <v>PED</v>
          </cell>
          <cell r="AA2346" t="str">
            <v>DR,L.Ring,BC Screw Assy</v>
          </cell>
          <cell r="AB2346" t="str">
            <v>MG Adhe + DR sticker + Lug ring Screw</v>
          </cell>
        </row>
        <row r="2347">
          <cell r="D2347" t="str">
            <v>6176KFB31/IND</v>
          </cell>
          <cell r="E2347">
            <v>6176</v>
          </cell>
          <cell r="F2347">
            <v>40.5</v>
          </cell>
          <cell r="G2347" t="str">
            <v>No</v>
          </cell>
          <cell r="H2347">
            <v>40.5</v>
          </cell>
          <cell r="I2347" t="str">
            <v>FT</v>
          </cell>
          <cell r="J2347" t="str">
            <v>Audit</v>
          </cell>
          <cell r="K2347" t="str">
            <v>6176QAB02/GUN</v>
          </cell>
          <cell r="L2347" t="str">
            <v>RD</v>
          </cell>
          <cell r="M2347" t="str">
            <v>C-Group</v>
          </cell>
          <cell r="N2347" t="str">
            <v>Add on</v>
          </cell>
          <cell r="P2347" t="str">
            <v>MTO-DRP</v>
          </cell>
          <cell r="Q2347" t="str">
            <v>DRP</v>
          </cell>
          <cell r="S2347">
            <v>0</v>
          </cell>
          <cell r="V2347">
            <v>0</v>
          </cell>
          <cell r="X2347">
            <v>0</v>
          </cell>
          <cell r="Y2347" t="str">
            <v>Adhe</v>
          </cell>
          <cell r="Z2347" t="str">
            <v>PED</v>
          </cell>
          <cell r="AA2347" t="str">
            <v>DR,L.Ring,BC Screw Assy</v>
          </cell>
          <cell r="AB2347" t="str">
            <v>MG Adhe + DR sticker + Lug ring Screw</v>
          </cell>
        </row>
        <row r="2348">
          <cell r="D2348" t="str">
            <v>6176KFB32/IND</v>
          </cell>
          <cell r="E2348">
            <v>6176</v>
          </cell>
          <cell r="F2348">
            <v>40.5</v>
          </cell>
          <cell r="G2348" t="str">
            <v>No</v>
          </cell>
          <cell r="H2348">
            <v>40.5</v>
          </cell>
          <cell r="I2348" t="str">
            <v>FT</v>
          </cell>
          <cell r="J2348" t="str">
            <v>Audit</v>
          </cell>
          <cell r="K2348" t="str">
            <v>6176QAB02/GUN</v>
          </cell>
          <cell r="L2348" t="str">
            <v>RD</v>
          </cell>
          <cell r="M2348" t="str">
            <v>C-Group</v>
          </cell>
          <cell r="N2348" t="str">
            <v>Add on</v>
          </cell>
          <cell r="P2348" t="str">
            <v>MTO-DRP</v>
          </cell>
          <cell r="Q2348" t="str">
            <v>DRP</v>
          </cell>
          <cell r="S2348">
            <v>0</v>
          </cell>
          <cell r="V2348">
            <v>0</v>
          </cell>
          <cell r="X2348">
            <v>0</v>
          </cell>
          <cell r="Y2348" t="str">
            <v>Adhe</v>
          </cell>
          <cell r="Z2348" t="str">
            <v>PED</v>
          </cell>
          <cell r="AA2348" t="str">
            <v>DR,L.Ring,BC Screw Assy</v>
          </cell>
          <cell r="AB2348" t="str">
            <v>MG Adhe + DR sticker + Lug ring Screw</v>
          </cell>
        </row>
        <row r="2349">
          <cell r="D2349" t="str">
            <v>6176KFB33/IND</v>
          </cell>
          <cell r="E2349">
            <v>6176</v>
          </cell>
          <cell r="F2349">
            <v>40.5</v>
          </cell>
          <cell r="G2349" t="str">
            <v>No</v>
          </cell>
          <cell r="H2349">
            <v>40.5</v>
          </cell>
          <cell r="I2349" t="str">
            <v>FT</v>
          </cell>
          <cell r="J2349" t="str">
            <v>Audit</v>
          </cell>
          <cell r="K2349" t="str">
            <v>6176QAB02/GUN</v>
          </cell>
          <cell r="L2349" t="str">
            <v>RD</v>
          </cell>
          <cell r="M2349" t="str">
            <v>C-Group</v>
          </cell>
          <cell r="N2349" t="str">
            <v>Add on</v>
          </cell>
          <cell r="P2349" t="str">
            <v>PMR36</v>
          </cell>
          <cell r="Q2349" t="str">
            <v>DRP</v>
          </cell>
          <cell r="S2349">
            <v>0</v>
          </cell>
          <cell r="V2349">
            <v>0</v>
          </cell>
          <cell r="X2349">
            <v>0</v>
          </cell>
          <cell r="Y2349" t="str">
            <v>Adhe</v>
          </cell>
          <cell r="Z2349" t="str">
            <v>PED</v>
          </cell>
          <cell r="AA2349" t="str">
            <v>DR,L.Ring,BC Screw Assy</v>
          </cell>
          <cell r="AB2349" t="str">
            <v>MG Adhe + DR sticker + Lug ring Screw</v>
          </cell>
        </row>
        <row r="2350">
          <cell r="D2350" t="str">
            <v>6176KFB34/IND</v>
          </cell>
          <cell r="E2350">
            <v>6176</v>
          </cell>
          <cell r="F2350">
            <v>40.5</v>
          </cell>
          <cell r="G2350" t="str">
            <v>No</v>
          </cell>
          <cell r="H2350">
            <v>40.5</v>
          </cell>
          <cell r="I2350" t="str">
            <v>FT</v>
          </cell>
          <cell r="J2350" t="str">
            <v>Audit</v>
          </cell>
          <cell r="K2350" t="str">
            <v>6176QAB02/GUN</v>
          </cell>
          <cell r="L2350" t="str">
            <v>RD</v>
          </cell>
          <cell r="M2350" t="str">
            <v>C-Group</v>
          </cell>
          <cell r="N2350" t="str">
            <v>Add on</v>
          </cell>
          <cell r="P2350" t="str">
            <v>MTO-DRP</v>
          </cell>
          <cell r="Q2350" t="str">
            <v>DRP</v>
          </cell>
          <cell r="S2350">
            <v>0</v>
          </cell>
          <cell r="V2350">
            <v>0</v>
          </cell>
          <cell r="X2350">
            <v>0</v>
          </cell>
          <cell r="Y2350" t="str">
            <v>Adhe</v>
          </cell>
          <cell r="Z2350" t="str">
            <v>PED</v>
          </cell>
          <cell r="AA2350" t="str">
            <v>DR,L.Ring,BC Screw Assy</v>
          </cell>
          <cell r="AB2350" t="str">
            <v>MG Adhe + DR sticker + Lug ring Screw</v>
          </cell>
        </row>
        <row r="2351">
          <cell r="D2351" t="str">
            <v>6176KFB35/IND</v>
          </cell>
          <cell r="E2351">
            <v>6176</v>
          </cell>
          <cell r="F2351">
            <v>40.5</v>
          </cell>
          <cell r="G2351" t="str">
            <v>No</v>
          </cell>
          <cell r="H2351">
            <v>40.5</v>
          </cell>
          <cell r="I2351" t="str">
            <v>FT</v>
          </cell>
          <cell r="J2351" t="str">
            <v>Audit</v>
          </cell>
          <cell r="K2351" t="str">
            <v>6176NAB02</v>
          </cell>
          <cell r="L2351" t="str">
            <v>RD</v>
          </cell>
          <cell r="M2351" t="str">
            <v>C-Group</v>
          </cell>
          <cell r="N2351" t="str">
            <v>Add on</v>
          </cell>
          <cell r="P2351" t="str">
            <v>MTO-DRP</v>
          </cell>
          <cell r="Q2351" t="str">
            <v>DRP</v>
          </cell>
          <cell r="S2351">
            <v>0</v>
          </cell>
          <cell r="V2351">
            <v>0</v>
          </cell>
          <cell r="X2351">
            <v>0</v>
          </cell>
          <cell r="Y2351" t="str">
            <v>Adhe</v>
          </cell>
          <cell r="Z2351" t="str">
            <v>PED</v>
          </cell>
          <cell r="AA2351" t="str">
            <v>DR,L.Ring,BC Screw Assy</v>
          </cell>
          <cell r="AB2351" t="str">
            <v>MG Adhe + DR sticker + Lug ring Screw</v>
          </cell>
        </row>
        <row r="2352">
          <cell r="D2352" t="str">
            <v>6176KFB36/IND</v>
          </cell>
          <cell r="E2352">
            <v>6176</v>
          </cell>
          <cell r="F2352">
            <v>40.5</v>
          </cell>
          <cell r="G2352" t="str">
            <v>No</v>
          </cell>
          <cell r="H2352">
            <v>40.5</v>
          </cell>
          <cell r="I2352" t="str">
            <v>FT</v>
          </cell>
          <cell r="J2352" t="str">
            <v>Audit</v>
          </cell>
          <cell r="K2352" t="str">
            <v>6176NAB02</v>
          </cell>
          <cell r="L2352" t="str">
            <v>RD</v>
          </cell>
          <cell r="M2352" t="str">
            <v>C-Group</v>
          </cell>
          <cell r="N2352" t="str">
            <v>Add on</v>
          </cell>
          <cell r="P2352" t="str">
            <v>MTO-DRP</v>
          </cell>
          <cell r="Q2352" t="str">
            <v>DRP</v>
          </cell>
          <cell r="S2352">
            <v>0</v>
          </cell>
          <cell r="V2352">
            <v>0</v>
          </cell>
          <cell r="X2352">
            <v>0</v>
          </cell>
          <cell r="Y2352" t="str">
            <v>Adhe</v>
          </cell>
          <cell r="Z2352" t="str">
            <v>PED</v>
          </cell>
          <cell r="AA2352" t="str">
            <v>DR,L.Ring,BC Screw Assy</v>
          </cell>
          <cell r="AB2352" t="str">
            <v>MG Adhe + DR sticker + Lug ring Screw</v>
          </cell>
        </row>
        <row r="2353">
          <cell r="D2353" t="str">
            <v>6176KFB37/IND</v>
          </cell>
          <cell r="E2353">
            <v>6176</v>
          </cell>
          <cell r="F2353">
            <v>40.5</v>
          </cell>
          <cell r="G2353" t="str">
            <v>No</v>
          </cell>
          <cell r="H2353">
            <v>40.5</v>
          </cell>
          <cell r="I2353" t="str">
            <v>FT</v>
          </cell>
          <cell r="J2353" t="str">
            <v>Audit</v>
          </cell>
          <cell r="K2353" t="str">
            <v>6176NAB02</v>
          </cell>
          <cell r="L2353" t="str">
            <v>RD</v>
          </cell>
          <cell r="M2353" t="str">
            <v>C-Group</v>
          </cell>
          <cell r="N2353" t="str">
            <v>Add on</v>
          </cell>
          <cell r="P2353" t="str">
            <v>MTO-DRP</v>
          </cell>
          <cell r="Q2353" t="str">
            <v>DRP</v>
          </cell>
          <cell r="S2353">
            <v>0</v>
          </cell>
          <cell r="V2353">
            <v>0</v>
          </cell>
          <cell r="X2353">
            <v>0</v>
          </cell>
          <cell r="Y2353" t="str">
            <v>Adhe</v>
          </cell>
          <cell r="Z2353" t="str">
            <v>PED</v>
          </cell>
          <cell r="AA2353" t="str">
            <v>DR,L.Ring,BC Screw Assy</v>
          </cell>
          <cell r="AB2353" t="str">
            <v>MG Adhe + DR sticker + Lug ring Screw</v>
          </cell>
        </row>
        <row r="2354">
          <cell r="D2354" t="str">
            <v>6176KFB38/IND</v>
          </cell>
          <cell r="E2354">
            <v>6176</v>
          </cell>
          <cell r="F2354">
            <v>40.5</v>
          </cell>
          <cell r="G2354" t="str">
            <v>No</v>
          </cell>
          <cell r="H2354">
            <v>40.5</v>
          </cell>
          <cell r="I2354" t="str">
            <v>FT</v>
          </cell>
          <cell r="J2354" t="str">
            <v>Audit</v>
          </cell>
          <cell r="K2354" t="str">
            <v>6176NAB02</v>
          </cell>
          <cell r="L2354" t="str">
            <v>RD</v>
          </cell>
          <cell r="M2354" t="str">
            <v>C-Group</v>
          </cell>
          <cell r="N2354" t="str">
            <v>Add on</v>
          </cell>
          <cell r="P2354" t="str">
            <v>PMR36</v>
          </cell>
          <cell r="Q2354" t="str">
            <v>DRP</v>
          </cell>
          <cell r="S2354">
            <v>0</v>
          </cell>
          <cell r="V2354">
            <v>0</v>
          </cell>
          <cell r="X2354">
            <v>0</v>
          </cell>
          <cell r="Y2354" t="str">
            <v>Adhe</v>
          </cell>
          <cell r="Z2354" t="str">
            <v>PED</v>
          </cell>
          <cell r="AA2354" t="str">
            <v>DR,L.Ring,BC Screw Assy</v>
          </cell>
          <cell r="AB2354" t="str">
            <v>MG Adhe + DR sticker + Lug ring Screw</v>
          </cell>
        </row>
        <row r="2355">
          <cell r="D2355" t="str">
            <v>6176NFA31/IND</v>
          </cell>
          <cell r="E2355">
            <v>6176</v>
          </cell>
          <cell r="F2355">
            <v>40.5</v>
          </cell>
          <cell r="G2355" t="str">
            <v>No</v>
          </cell>
          <cell r="H2355">
            <v>40.5</v>
          </cell>
          <cell r="I2355" t="str">
            <v>FT</v>
          </cell>
          <cell r="J2355" t="str">
            <v>Audit</v>
          </cell>
          <cell r="K2355" t="str">
            <v>6176NAA02</v>
          </cell>
          <cell r="L2355" t="str">
            <v>RD</v>
          </cell>
          <cell r="M2355" t="str">
            <v>C-Group</v>
          </cell>
          <cell r="N2355" t="str">
            <v>Add on</v>
          </cell>
          <cell r="P2355" t="str">
            <v>MTO-DRP</v>
          </cell>
          <cell r="Q2355" t="str">
            <v>DRP</v>
          </cell>
          <cell r="S2355">
            <v>0</v>
          </cell>
          <cell r="V2355">
            <v>0</v>
          </cell>
          <cell r="X2355">
            <v>0</v>
          </cell>
          <cell r="Y2355" t="str">
            <v>Adhe</v>
          </cell>
          <cell r="Z2355" t="str">
            <v>PED</v>
          </cell>
          <cell r="AA2355" t="str">
            <v>DR,L.Ring,BC Screw Assy</v>
          </cell>
          <cell r="AB2355" t="str">
            <v>MG Adhe + DR sticker + Lug ring Screw</v>
          </cell>
        </row>
        <row r="2356">
          <cell r="D2356" t="str">
            <v>6176NFB31/IND</v>
          </cell>
          <cell r="E2356">
            <v>6176</v>
          </cell>
          <cell r="F2356">
            <v>40.5</v>
          </cell>
          <cell r="G2356" t="str">
            <v>No</v>
          </cell>
          <cell r="H2356">
            <v>40.5</v>
          </cell>
          <cell r="I2356" t="str">
            <v>FT</v>
          </cell>
          <cell r="J2356" t="str">
            <v>Audit</v>
          </cell>
          <cell r="K2356" t="str">
            <v>6176NAB02</v>
          </cell>
          <cell r="L2356" t="str">
            <v>RD</v>
          </cell>
          <cell r="M2356" t="str">
            <v>C-Group</v>
          </cell>
          <cell r="N2356" t="str">
            <v>Add on</v>
          </cell>
          <cell r="P2356" t="str">
            <v>MTO-DRP</v>
          </cell>
          <cell r="Q2356" t="str">
            <v>DRP</v>
          </cell>
          <cell r="S2356">
            <v>0</v>
          </cell>
          <cell r="V2356">
            <v>0</v>
          </cell>
          <cell r="X2356">
            <v>0</v>
          </cell>
          <cell r="Y2356" t="str">
            <v>Adhe</v>
          </cell>
          <cell r="Z2356" t="str">
            <v>PED</v>
          </cell>
          <cell r="AA2356" t="str">
            <v>DR,L.Ring,BC Screw Assy</v>
          </cell>
          <cell r="AB2356" t="str">
            <v>MG Adhe + DR sticker + Lug ring Screw</v>
          </cell>
        </row>
        <row r="2357">
          <cell r="D2357" t="str">
            <v>6178KSA31/IND</v>
          </cell>
          <cell r="E2357">
            <v>6178</v>
          </cell>
          <cell r="F2357">
            <v>31.600000000000005</v>
          </cell>
          <cell r="G2357" t="str">
            <v>Yes</v>
          </cell>
          <cell r="H2357">
            <v>29.300000000000004</v>
          </cell>
          <cell r="I2357" t="str">
            <v>FT</v>
          </cell>
          <cell r="J2357" t="str">
            <v>Audit</v>
          </cell>
          <cell r="K2357" t="str">
            <v>6178SSA02/01</v>
          </cell>
          <cell r="L2357" t="str">
            <v>RD</v>
          </cell>
          <cell r="M2357" t="str">
            <v>S-Group</v>
          </cell>
          <cell r="N2357" t="str">
            <v>Reg</v>
          </cell>
          <cell r="P2357" t="str">
            <v>PMR35</v>
          </cell>
          <cell r="Q2357" t="str">
            <v>DRP</v>
          </cell>
          <cell r="S2357">
            <v>0</v>
          </cell>
          <cell r="V2357">
            <v>0</v>
          </cell>
          <cell r="X2357">
            <v>0</v>
          </cell>
          <cell r="Y2357" t="str">
            <v>Adhe</v>
          </cell>
          <cell r="Z2357" t="str">
            <v>PED</v>
          </cell>
          <cell r="AA2357" t="str">
            <v>Simple-Adhesive</v>
          </cell>
          <cell r="AB2357" t="str">
            <v>Regular-Adhe</v>
          </cell>
        </row>
        <row r="2358">
          <cell r="D2358" t="str">
            <v>6178KSB31/IND</v>
          </cell>
          <cell r="E2358">
            <v>6178</v>
          </cell>
          <cell r="F2358">
            <v>31.600000000000005</v>
          </cell>
          <cell r="G2358" t="str">
            <v>Yes</v>
          </cell>
          <cell r="H2358">
            <v>29.300000000000004</v>
          </cell>
          <cell r="I2358" t="str">
            <v>FT</v>
          </cell>
          <cell r="J2358" t="str">
            <v>Audit</v>
          </cell>
          <cell r="K2358" t="str">
            <v>6178ASB02/01/01</v>
          </cell>
          <cell r="L2358" t="str">
            <v>RD</v>
          </cell>
          <cell r="M2358" t="str">
            <v>S-Group</v>
          </cell>
          <cell r="N2358" t="str">
            <v>Reg</v>
          </cell>
          <cell r="P2358" t="str">
            <v>PMR35</v>
          </cell>
          <cell r="Q2358" t="str">
            <v>DRP</v>
          </cell>
          <cell r="S2358">
            <v>0</v>
          </cell>
          <cell r="V2358">
            <v>0</v>
          </cell>
          <cell r="X2358">
            <v>0</v>
          </cell>
          <cell r="Y2358" t="str">
            <v>Adhe</v>
          </cell>
          <cell r="Z2358" t="str">
            <v>PED</v>
          </cell>
          <cell r="AA2358" t="str">
            <v>Simple-Adhesive</v>
          </cell>
          <cell r="AB2358" t="str">
            <v>Regular-Adhe</v>
          </cell>
        </row>
        <row r="2359">
          <cell r="D2359" t="str">
            <v>6178KSB32/IND</v>
          </cell>
          <cell r="E2359">
            <v>6178</v>
          </cell>
          <cell r="F2359">
            <v>31.600000000000005</v>
          </cell>
          <cell r="G2359" t="str">
            <v>Yes</v>
          </cell>
          <cell r="H2359">
            <v>29.300000000000004</v>
          </cell>
          <cell r="I2359" t="str">
            <v>FT</v>
          </cell>
          <cell r="J2359" t="str">
            <v>Audit</v>
          </cell>
          <cell r="K2359" t="str">
            <v>6178ASB02/02/01</v>
          </cell>
          <cell r="L2359" t="str">
            <v>RD</v>
          </cell>
          <cell r="M2359" t="str">
            <v>S-Group</v>
          </cell>
          <cell r="N2359" t="str">
            <v>Reg</v>
          </cell>
          <cell r="P2359" t="str">
            <v>PMR35</v>
          </cell>
          <cell r="Q2359" t="str">
            <v>DRP</v>
          </cell>
          <cell r="S2359">
            <v>0</v>
          </cell>
          <cell r="V2359">
            <v>0</v>
          </cell>
          <cell r="X2359">
            <v>0</v>
          </cell>
          <cell r="Y2359" t="str">
            <v>Adhe</v>
          </cell>
          <cell r="Z2359" t="str">
            <v>PED</v>
          </cell>
          <cell r="AA2359" t="str">
            <v>Simple-Adhesive</v>
          </cell>
          <cell r="AB2359" t="str">
            <v>Regular-Adhe</v>
          </cell>
        </row>
        <row r="2360">
          <cell r="D2360" t="str">
            <v>6179SAA31/IND</v>
          </cell>
          <cell r="E2360">
            <v>6179</v>
          </cell>
          <cell r="F2360">
            <v>72.399999999999991</v>
          </cell>
          <cell r="G2360" t="str">
            <v>Yes</v>
          </cell>
          <cell r="H2360">
            <v>70.099999999999994</v>
          </cell>
          <cell r="I2360" t="str">
            <v>FT</v>
          </cell>
          <cell r="J2360" t="str">
            <v>Audit</v>
          </cell>
          <cell r="K2360" t="str">
            <v>6179SAA02</v>
          </cell>
          <cell r="L2360" t="str">
            <v>RD</v>
          </cell>
          <cell r="M2360" t="str">
            <v>C-Group</v>
          </cell>
          <cell r="N2360" t="str">
            <v>Add on</v>
          </cell>
          <cell r="P2360" t="str">
            <v>PMR35</v>
          </cell>
          <cell r="Q2360" t="str">
            <v>DRP</v>
          </cell>
          <cell r="S2360">
            <v>0</v>
          </cell>
          <cell r="V2360">
            <v>0</v>
          </cell>
          <cell r="X2360">
            <v>0</v>
          </cell>
          <cell r="Y2360" t="str">
            <v>Gask</v>
          </cell>
          <cell r="Z2360" t="str">
            <v>A3</v>
          </cell>
          <cell r="AA2360" t="str">
            <v>Ring Assy</v>
          </cell>
          <cell r="AB2360" t="str">
            <v>MG Gask + DR Adhe + PB Assly</v>
          </cell>
        </row>
        <row r="2361">
          <cell r="D2361" t="str">
            <v>6179SAA32/IND</v>
          </cell>
          <cell r="E2361">
            <v>6179</v>
          </cell>
          <cell r="F2361">
            <v>72.399999999999991</v>
          </cell>
          <cell r="G2361" t="str">
            <v>Yes</v>
          </cell>
          <cell r="H2361">
            <v>70.099999999999994</v>
          </cell>
          <cell r="I2361" t="str">
            <v>FT</v>
          </cell>
          <cell r="J2361" t="str">
            <v>Audit</v>
          </cell>
          <cell r="K2361" t="str">
            <v>6179SAA02</v>
          </cell>
          <cell r="L2361" t="str">
            <v>RD</v>
          </cell>
          <cell r="M2361" t="str">
            <v>C-Group</v>
          </cell>
          <cell r="N2361" t="str">
            <v>Add on</v>
          </cell>
          <cell r="P2361" t="str">
            <v>PMR37</v>
          </cell>
          <cell r="Q2361" t="str">
            <v>DRP</v>
          </cell>
          <cell r="R2361">
            <v>90</v>
          </cell>
          <cell r="S2361">
            <v>0</v>
          </cell>
          <cell r="V2361">
            <v>0</v>
          </cell>
          <cell r="X2361">
            <v>0</v>
          </cell>
          <cell r="Y2361" t="str">
            <v>Gask</v>
          </cell>
          <cell r="Z2361" t="str">
            <v>A3</v>
          </cell>
          <cell r="AA2361" t="str">
            <v>Ring Assy</v>
          </cell>
          <cell r="AB2361" t="str">
            <v>MG Gask + DR Adhe + PB Assly</v>
          </cell>
        </row>
        <row r="2362">
          <cell r="D2362" t="str">
            <v>6179SAA33/IND</v>
          </cell>
          <cell r="E2362">
            <v>6179</v>
          </cell>
          <cell r="F2362">
            <v>72.399999999999991</v>
          </cell>
          <cell r="G2362" t="str">
            <v>Yes</v>
          </cell>
          <cell r="H2362">
            <v>70.099999999999994</v>
          </cell>
          <cell r="I2362" t="str">
            <v>FT</v>
          </cell>
          <cell r="J2362" t="str">
            <v>Audit</v>
          </cell>
          <cell r="K2362" t="str">
            <v>6179SAA02</v>
          </cell>
          <cell r="L2362" t="str">
            <v>RD</v>
          </cell>
          <cell r="M2362" t="str">
            <v>C-Group</v>
          </cell>
          <cell r="N2362" t="str">
            <v>Add on</v>
          </cell>
          <cell r="P2362" t="str">
            <v>PMR37</v>
          </cell>
          <cell r="Q2362" t="str">
            <v>DRP</v>
          </cell>
          <cell r="R2362">
            <v>103</v>
          </cell>
          <cell r="S2362">
            <v>0</v>
          </cell>
          <cell r="V2362">
            <v>0</v>
          </cell>
          <cell r="X2362">
            <v>0</v>
          </cell>
          <cell r="Y2362" t="str">
            <v>Gask</v>
          </cell>
          <cell r="Z2362" t="str">
            <v>A3</v>
          </cell>
          <cell r="AA2362" t="str">
            <v>Ring Assy</v>
          </cell>
          <cell r="AB2362" t="str">
            <v>MG Gask + DR Adhe + PB Assly</v>
          </cell>
        </row>
        <row r="2363">
          <cell r="D2363" t="str">
            <v>617SAM00/IND</v>
          </cell>
          <cell r="E2363">
            <v>617</v>
          </cell>
          <cell r="F2363">
            <v>33.700000000000003</v>
          </cell>
          <cell r="G2363" t="e">
            <v>#N/A</v>
          </cell>
          <cell r="I2363" t="str">
            <v>TI</v>
          </cell>
          <cell r="J2363" t="str">
            <v>Audit</v>
          </cell>
          <cell r="K2363" t="str">
            <v>617SAM02</v>
          </cell>
          <cell r="L2363" t="str">
            <v>RD</v>
          </cell>
          <cell r="M2363" t="str">
            <v>S-Group</v>
          </cell>
          <cell r="N2363" t="str">
            <v>Reg</v>
          </cell>
          <cell r="P2363" t="str">
            <v>NM (PED)</v>
          </cell>
          <cell r="Q2363" t="str">
            <v>DRP</v>
          </cell>
          <cell r="S2363">
            <v>0</v>
          </cell>
          <cell r="V2363">
            <v>0</v>
          </cell>
          <cell r="X2363">
            <v>0</v>
          </cell>
          <cell r="Y2363" t="str">
            <v>Adhe</v>
          </cell>
          <cell r="Z2363" t="str">
            <v>G4</v>
          </cell>
          <cell r="AA2363" t="str">
            <v>Simple-Adhesive</v>
          </cell>
          <cell r="AB2363" t="str">
            <v>Regular-Adhe</v>
          </cell>
        </row>
        <row r="2364">
          <cell r="D2364" t="str">
            <v>617YAE00/IND</v>
          </cell>
          <cell r="E2364">
            <v>617</v>
          </cell>
          <cell r="F2364">
            <v>33.700000000000003</v>
          </cell>
          <cell r="G2364" t="e">
            <v>#N/A</v>
          </cell>
          <cell r="I2364" t="str">
            <v>TI</v>
          </cell>
          <cell r="J2364" t="str">
            <v>Audit</v>
          </cell>
          <cell r="K2364" t="str">
            <v>617YAE02</v>
          </cell>
          <cell r="L2364" t="str">
            <v>RD</v>
          </cell>
          <cell r="M2364" t="str">
            <v>S-Group</v>
          </cell>
          <cell r="N2364" t="str">
            <v>Reg</v>
          </cell>
          <cell r="P2364" t="str">
            <v>SMNM(OLD)</v>
          </cell>
          <cell r="Q2364" t="str">
            <v>DRP</v>
          </cell>
          <cell r="S2364">
            <v>0</v>
          </cell>
          <cell r="V2364">
            <v>0</v>
          </cell>
          <cell r="X2364">
            <v>0</v>
          </cell>
          <cell r="Y2364" t="str">
            <v>Gask</v>
          </cell>
          <cell r="Z2364" t="str">
            <v>G4</v>
          </cell>
          <cell r="AA2364" t="str">
            <v>Simple-Gasket</v>
          </cell>
          <cell r="AB2364" t="str">
            <v>Regular-Gask</v>
          </cell>
        </row>
        <row r="2365">
          <cell r="D2365" t="str">
            <v>617YAM00/IND</v>
          </cell>
          <cell r="E2365">
            <v>617</v>
          </cell>
          <cell r="F2365">
            <v>33.700000000000003</v>
          </cell>
          <cell r="G2365" t="e">
            <v>#N/A</v>
          </cell>
          <cell r="I2365" t="str">
            <v>TI</v>
          </cell>
          <cell r="J2365" t="str">
            <v>Audit</v>
          </cell>
          <cell r="K2365" t="str">
            <v>617YAM02</v>
          </cell>
          <cell r="L2365" t="str">
            <v>RD</v>
          </cell>
          <cell r="M2365" t="str">
            <v>S-Group</v>
          </cell>
          <cell r="N2365" t="str">
            <v>Reg</v>
          </cell>
          <cell r="P2365" t="str">
            <v>NM (PED)</v>
          </cell>
          <cell r="Q2365" t="str">
            <v>DRP</v>
          </cell>
          <cell r="S2365">
            <v>0</v>
          </cell>
          <cell r="V2365">
            <v>0</v>
          </cell>
          <cell r="X2365">
            <v>0</v>
          </cell>
          <cell r="Y2365" t="str">
            <v>Adhe</v>
          </cell>
          <cell r="Z2365" t="str">
            <v>G4</v>
          </cell>
          <cell r="AA2365" t="str">
            <v>Simple-Adhesive</v>
          </cell>
          <cell r="AB2365" t="str">
            <v>Regular-Adhe</v>
          </cell>
        </row>
        <row r="2366">
          <cell r="D2366" t="str">
            <v>6180SAA00/IND</v>
          </cell>
          <cell r="E2366">
            <v>6180</v>
          </cell>
          <cell r="F2366">
            <v>33.700000000000003</v>
          </cell>
          <cell r="G2366" t="str">
            <v>No</v>
          </cell>
          <cell r="H2366">
            <v>33.700000000000003</v>
          </cell>
          <cell r="I2366" t="str">
            <v>FT</v>
          </cell>
          <cell r="J2366" t="str">
            <v>Audit</v>
          </cell>
          <cell r="K2366" t="str">
            <v>6180SAA02</v>
          </cell>
          <cell r="L2366" t="str">
            <v>RD</v>
          </cell>
          <cell r="M2366" t="str">
            <v>S-Group</v>
          </cell>
          <cell r="N2366" t="str">
            <v>Reg</v>
          </cell>
          <cell r="P2366" t="str">
            <v>PMR39</v>
          </cell>
          <cell r="Q2366" t="str">
            <v>DRP</v>
          </cell>
          <cell r="R2366">
            <v>875</v>
          </cell>
          <cell r="S2366">
            <v>514</v>
          </cell>
          <cell r="T2366">
            <v>480</v>
          </cell>
          <cell r="U2366">
            <v>190</v>
          </cell>
          <cell r="V2366">
            <v>180</v>
          </cell>
          <cell r="X2366">
            <v>0</v>
          </cell>
          <cell r="Y2366" t="str">
            <v>Gask</v>
          </cell>
          <cell r="Z2366" t="str">
            <v>G6</v>
          </cell>
          <cell r="AA2366" t="str">
            <v>Simple-Gasket</v>
          </cell>
          <cell r="AB2366" t="str">
            <v>Regular-Gask</v>
          </cell>
        </row>
        <row r="2367">
          <cell r="D2367" t="str">
            <v>6181SEA31/IND</v>
          </cell>
          <cell r="E2367">
            <v>6181</v>
          </cell>
          <cell r="F2367">
            <v>31.600000000000005</v>
          </cell>
          <cell r="G2367" t="str">
            <v>Yes</v>
          </cell>
          <cell r="H2367">
            <v>29.300000000000004</v>
          </cell>
          <cell r="I2367" t="str">
            <v>FT</v>
          </cell>
          <cell r="J2367" t="str">
            <v>Audit</v>
          </cell>
          <cell r="K2367" t="str">
            <v>6181SEA02</v>
          </cell>
          <cell r="L2367" t="str">
            <v>RD</v>
          </cell>
          <cell r="M2367" t="str">
            <v>S-Group</v>
          </cell>
          <cell r="N2367" t="str">
            <v>Reg</v>
          </cell>
          <cell r="P2367" t="str">
            <v>PMR37</v>
          </cell>
          <cell r="Q2367" t="str">
            <v>DRP</v>
          </cell>
          <cell r="R2367">
            <v>206</v>
          </cell>
          <cell r="S2367">
            <v>0</v>
          </cell>
          <cell r="V2367">
            <v>0</v>
          </cell>
          <cell r="X2367">
            <v>0</v>
          </cell>
          <cell r="Y2367" t="str">
            <v>Adhe</v>
          </cell>
          <cell r="Z2367" t="str">
            <v>G1</v>
          </cell>
          <cell r="AA2367" t="str">
            <v>Simple-Adhesive</v>
          </cell>
          <cell r="AB2367" t="str">
            <v>Regular-Adhe</v>
          </cell>
        </row>
        <row r="2368">
          <cell r="D2368" t="str">
            <v>6181SEA32/IND</v>
          </cell>
          <cell r="E2368">
            <v>6181</v>
          </cell>
          <cell r="F2368">
            <v>31.600000000000005</v>
          </cell>
          <cell r="G2368" t="str">
            <v>Yes</v>
          </cell>
          <cell r="H2368">
            <v>29.300000000000004</v>
          </cell>
          <cell r="I2368" t="str">
            <v>FT</v>
          </cell>
          <cell r="J2368" t="str">
            <v>Audit</v>
          </cell>
          <cell r="K2368" t="str">
            <v>6181SEA02</v>
          </cell>
          <cell r="L2368" t="str">
            <v>RD</v>
          </cell>
          <cell r="M2368" t="str">
            <v>S-Group</v>
          </cell>
          <cell r="N2368" t="str">
            <v>Reg</v>
          </cell>
          <cell r="P2368" t="str">
            <v>PMR37</v>
          </cell>
          <cell r="Q2368" t="str">
            <v>DRP</v>
          </cell>
          <cell r="R2368">
            <v>176</v>
          </cell>
          <cell r="S2368">
            <v>0</v>
          </cell>
          <cell r="V2368">
            <v>0</v>
          </cell>
          <cell r="X2368">
            <v>0</v>
          </cell>
          <cell r="Y2368" t="str">
            <v>Adhe</v>
          </cell>
          <cell r="Z2368" t="str">
            <v>G1</v>
          </cell>
          <cell r="AA2368" t="str">
            <v>Simple-Adhesive</v>
          </cell>
          <cell r="AB2368" t="str">
            <v>Regular-Adhe</v>
          </cell>
        </row>
        <row r="2369">
          <cell r="D2369" t="str">
            <v>6183SEA31/IND</v>
          </cell>
          <cell r="E2369">
            <v>6183</v>
          </cell>
          <cell r="F2369">
            <v>31.600000000000005</v>
          </cell>
          <cell r="G2369" t="str">
            <v>No</v>
          </cell>
          <cell r="H2369">
            <v>31.600000000000005</v>
          </cell>
          <cell r="I2369" t="str">
            <v>FT</v>
          </cell>
          <cell r="J2369" t="str">
            <v>Audit</v>
          </cell>
          <cell r="K2369" t="str">
            <v>6183SEA02</v>
          </cell>
          <cell r="L2369" t="str">
            <v>SH</v>
          </cell>
          <cell r="M2369" t="str">
            <v>S-Group</v>
          </cell>
          <cell r="N2369" t="str">
            <v>Reg</v>
          </cell>
          <cell r="P2369" t="str">
            <v>PMR35</v>
          </cell>
          <cell r="Q2369" t="str">
            <v>DRP</v>
          </cell>
          <cell r="S2369">
            <v>0</v>
          </cell>
          <cell r="V2369">
            <v>0</v>
          </cell>
          <cell r="X2369">
            <v>0</v>
          </cell>
          <cell r="Y2369" t="str">
            <v>Adhe</v>
          </cell>
          <cell r="Z2369" t="str">
            <v>G8</v>
          </cell>
          <cell r="AA2369" t="str">
            <v>Simple-Adhesive</v>
          </cell>
          <cell r="AB2369" t="str">
            <v>Regular-Adhe</v>
          </cell>
        </row>
        <row r="2370">
          <cell r="D2370" t="str">
            <v>6183SEA32/IND</v>
          </cell>
          <cell r="E2370">
            <v>6183</v>
          </cell>
          <cell r="F2370">
            <v>31.600000000000005</v>
          </cell>
          <cell r="G2370" t="str">
            <v>No</v>
          </cell>
          <cell r="H2370">
            <v>31.600000000000005</v>
          </cell>
          <cell r="I2370" t="str">
            <v>FT</v>
          </cell>
          <cell r="J2370" t="str">
            <v>Audit</v>
          </cell>
          <cell r="K2370" t="str">
            <v>6183SEA02</v>
          </cell>
          <cell r="L2370" t="str">
            <v>SH</v>
          </cell>
          <cell r="M2370" t="str">
            <v>S-Group</v>
          </cell>
          <cell r="N2370" t="str">
            <v>Reg</v>
          </cell>
          <cell r="P2370" t="str">
            <v>PMR35</v>
          </cell>
          <cell r="Q2370" t="str">
            <v>DRP</v>
          </cell>
          <cell r="S2370">
            <v>0</v>
          </cell>
          <cell r="V2370">
            <v>0</v>
          </cell>
          <cell r="X2370">
            <v>0</v>
          </cell>
          <cell r="Y2370" t="str">
            <v>Adhe</v>
          </cell>
          <cell r="Z2370" t="str">
            <v>G8</v>
          </cell>
          <cell r="AA2370" t="str">
            <v>Simple-Adhesive</v>
          </cell>
          <cell r="AB2370" t="str">
            <v>Regular-Adhe</v>
          </cell>
        </row>
        <row r="2371">
          <cell r="D2371" t="str">
            <v>6184SSA31/IND</v>
          </cell>
          <cell r="E2371">
            <v>6184</v>
          </cell>
          <cell r="F2371">
            <v>31.600000000000005</v>
          </cell>
          <cell r="G2371" t="str">
            <v>No</v>
          </cell>
          <cell r="H2371">
            <v>31.600000000000005</v>
          </cell>
          <cell r="I2371" t="str">
            <v>FT</v>
          </cell>
          <cell r="J2371" t="str">
            <v>Audit</v>
          </cell>
          <cell r="K2371" t="str">
            <v>6184SSA02</v>
          </cell>
          <cell r="L2371" t="str">
            <v>SH</v>
          </cell>
          <cell r="M2371" t="str">
            <v>S-Group</v>
          </cell>
          <cell r="N2371" t="str">
            <v>Reg</v>
          </cell>
          <cell r="P2371" t="str">
            <v>PMR34</v>
          </cell>
          <cell r="Q2371" t="str">
            <v>DRP</v>
          </cell>
          <cell r="S2371">
            <v>0</v>
          </cell>
          <cell r="V2371">
            <v>0</v>
          </cell>
          <cell r="X2371">
            <v>0</v>
          </cell>
          <cell r="Y2371" t="str">
            <v>Adhe</v>
          </cell>
          <cell r="Z2371" t="str">
            <v>G6</v>
          </cell>
          <cell r="AA2371" t="str">
            <v>Simple-Adhesive</v>
          </cell>
          <cell r="AB2371" t="str">
            <v>Regular-Adhe</v>
          </cell>
        </row>
        <row r="2372">
          <cell r="D2372" t="str">
            <v>6184SSA32/IND</v>
          </cell>
          <cell r="E2372">
            <v>6184</v>
          </cell>
          <cell r="F2372">
            <v>31.600000000000005</v>
          </cell>
          <cell r="G2372" t="str">
            <v>No</v>
          </cell>
          <cell r="H2372">
            <v>31.600000000000005</v>
          </cell>
          <cell r="I2372" t="str">
            <v>FT</v>
          </cell>
          <cell r="J2372" t="str">
            <v>Audit</v>
          </cell>
          <cell r="K2372" t="str">
            <v>6184SSA02</v>
          </cell>
          <cell r="L2372" t="str">
            <v>SH</v>
          </cell>
          <cell r="M2372" t="str">
            <v>S-Group</v>
          </cell>
          <cell r="N2372" t="str">
            <v>Reg</v>
          </cell>
          <cell r="P2372" t="str">
            <v>PMR34</v>
          </cell>
          <cell r="Q2372" t="str">
            <v>DRP</v>
          </cell>
          <cell r="S2372">
            <v>0</v>
          </cell>
          <cell r="V2372">
            <v>0</v>
          </cell>
          <cell r="X2372">
            <v>0</v>
          </cell>
          <cell r="Y2372" t="str">
            <v>Adhe</v>
          </cell>
          <cell r="Z2372" t="str">
            <v>G6</v>
          </cell>
          <cell r="AA2372" t="str">
            <v>Simple-Adhesive</v>
          </cell>
          <cell r="AB2372" t="str">
            <v>Regular-Adhe</v>
          </cell>
        </row>
        <row r="2373">
          <cell r="D2373" t="str">
            <v>6184WSA31/IND</v>
          </cell>
          <cell r="E2373">
            <v>6184</v>
          </cell>
          <cell r="F2373">
            <v>31.600000000000005</v>
          </cell>
          <cell r="G2373" t="str">
            <v>No</v>
          </cell>
          <cell r="H2373">
            <v>31.600000000000005</v>
          </cell>
          <cell r="I2373" t="str">
            <v>FT</v>
          </cell>
          <cell r="J2373" t="str">
            <v>Audit</v>
          </cell>
          <cell r="K2373" t="str">
            <v>6184WSA02</v>
          </cell>
          <cell r="L2373" t="str">
            <v>SH</v>
          </cell>
          <cell r="M2373" t="str">
            <v>S-Group</v>
          </cell>
          <cell r="N2373" t="str">
            <v>Reg</v>
          </cell>
          <cell r="P2373" t="str">
            <v>PMR34</v>
          </cell>
          <cell r="Q2373" t="str">
            <v>DRP</v>
          </cell>
          <cell r="S2373">
            <v>0</v>
          </cell>
          <cell r="V2373">
            <v>0</v>
          </cell>
          <cell r="X2373">
            <v>0</v>
          </cell>
          <cell r="Y2373" t="str">
            <v>Adhe</v>
          </cell>
          <cell r="Z2373" t="str">
            <v>G6</v>
          </cell>
          <cell r="AA2373" t="str">
            <v>Simple-Adhesive</v>
          </cell>
          <cell r="AB2373" t="str">
            <v>Regular-Adhe</v>
          </cell>
        </row>
        <row r="2374">
          <cell r="D2374" t="str">
            <v>6185NAA31/IND</v>
          </cell>
          <cell r="E2374">
            <v>6185</v>
          </cell>
          <cell r="F2374">
            <v>27.200000000000003</v>
          </cell>
          <cell r="G2374" t="str">
            <v>No</v>
          </cell>
          <cell r="H2374">
            <v>27.200000000000003</v>
          </cell>
          <cell r="I2374" t="str">
            <v>FT</v>
          </cell>
          <cell r="J2374" t="str">
            <v>Audit</v>
          </cell>
          <cell r="K2374" t="str">
            <v>6185NAA02</v>
          </cell>
          <cell r="L2374" t="str">
            <v>SH</v>
          </cell>
          <cell r="M2374" t="str">
            <v>S-Group</v>
          </cell>
          <cell r="N2374" t="str">
            <v>Reg</v>
          </cell>
          <cell r="P2374" t="str">
            <v>PMR39</v>
          </cell>
          <cell r="Q2374" t="str">
            <v>DRP</v>
          </cell>
          <cell r="R2374">
            <v>255</v>
          </cell>
          <cell r="S2374">
            <v>237</v>
          </cell>
          <cell r="T2374">
            <v>240</v>
          </cell>
          <cell r="U2374">
            <v>230</v>
          </cell>
          <cell r="V2374">
            <v>210</v>
          </cell>
          <cell r="X2374">
            <v>0</v>
          </cell>
          <cell r="Y2374" t="str">
            <v>Adhe</v>
          </cell>
          <cell r="Z2374" t="str">
            <v>G4</v>
          </cell>
          <cell r="AA2374" t="str">
            <v>Simple-Adhesive</v>
          </cell>
          <cell r="AB2374" t="str">
            <v>Regular-Adhe</v>
          </cell>
        </row>
        <row r="2375">
          <cell r="D2375" t="str">
            <v>6185SAA31/IND</v>
          </cell>
          <cell r="E2375">
            <v>6185</v>
          </cell>
          <cell r="F2375">
            <v>27.200000000000003</v>
          </cell>
          <cell r="G2375" t="str">
            <v>No</v>
          </cell>
          <cell r="H2375">
            <v>27.200000000000003</v>
          </cell>
          <cell r="I2375" t="str">
            <v>FT</v>
          </cell>
          <cell r="J2375" t="str">
            <v>Audit</v>
          </cell>
          <cell r="K2375" t="str">
            <v>6185SAA02</v>
          </cell>
          <cell r="L2375" t="str">
            <v>SH</v>
          </cell>
          <cell r="M2375" t="str">
            <v>S-Group</v>
          </cell>
          <cell r="N2375" t="str">
            <v>Reg</v>
          </cell>
          <cell r="P2375" t="str">
            <v>PMR37</v>
          </cell>
          <cell r="Q2375" t="str">
            <v>DRP</v>
          </cell>
          <cell r="R2375">
            <v>131</v>
          </cell>
          <cell r="S2375">
            <v>0</v>
          </cell>
          <cell r="V2375">
            <v>0</v>
          </cell>
          <cell r="X2375">
            <v>0</v>
          </cell>
          <cell r="Y2375" t="str">
            <v>Adhe</v>
          </cell>
          <cell r="Z2375" t="str">
            <v>G4</v>
          </cell>
          <cell r="AA2375" t="str">
            <v>Simple-Adhesive</v>
          </cell>
          <cell r="AB2375" t="str">
            <v>Regular-Adhe</v>
          </cell>
        </row>
        <row r="2376">
          <cell r="D2376" t="str">
            <v>6186KAA31/IND</v>
          </cell>
          <cell r="E2376">
            <v>6186</v>
          </cell>
          <cell r="F2376">
            <v>89</v>
          </cell>
          <cell r="G2376" t="str">
            <v>Yes</v>
          </cell>
          <cell r="H2376">
            <v>86.7</v>
          </cell>
          <cell r="I2376" t="str">
            <v>FT</v>
          </cell>
          <cell r="J2376" t="str">
            <v>Audit</v>
          </cell>
          <cell r="K2376" t="str">
            <v>6186SAA02</v>
          </cell>
          <cell r="L2376" t="str">
            <v>RD</v>
          </cell>
          <cell r="M2376" t="str">
            <v>C-Group</v>
          </cell>
          <cell r="N2376" t="str">
            <v>Add on</v>
          </cell>
          <cell r="O2376" t="str">
            <v>6.NP</v>
          </cell>
          <cell r="P2376" t="str">
            <v>MTO-DRP</v>
          </cell>
          <cell r="Q2376" t="str">
            <v>DRP</v>
          </cell>
          <cell r="R2376">
            <v>1000</v>
          </cell>
          <cell r="S2376">
            <v>250</v>
          </cell>
          <cell r="T2376">
            <v>650</v>
          </cell>
          <cell r="U2376">
            <v>300</v>
          </cell>
          <cell r="V2376">
            <v>0</v>
          </cell>
          <cell r="X2376">
            <v>100</v>
          </cell>
          <cell r="Y2376" t="str">
            <v>Adhe</v>
          </cell>
          <cell r="Z2376" t="str">
            <v>A3</v>
          </cell>
          <cell r="AA2376" t="str">
            <v>MR+DR+PB Assy</v>
          </cell>
          <cell r="AB2376" t="str">
            <v>MG Adhe + DR Adhe + MR sticker + Orientation</v>
          </cell>
        </row>
        <row r="2377">
          <cell r="D2377" t="str">
            <v>6186KAA32/IND</v>
          </cell>
          <cell r="E2377">
            <v>6186</v>
          </cell>
          <cell r="F2377">
            <v>89</v>
          </cell>
          <cell r="G2377" t="str">
            <v>Yes</v>
          </cell>
          <cell r="H2377">
            <v>86.7</v>
          </cell>
          <cell r="I2377" t="str">
            <v>FT</v>
          </cell>
          <cell r="J2377" t="str">
            <v>Audit</v>
          </cell>
          <cell r="K2377" t="str">
            <v>6186SAA02</v>
          </cell>
          <cell r="L2377" t="str">
            <v>RD</v>
          </cell>
          <cell r="M2377" t="str">
            <v>C-Group</v>
          </cell>
          <cell r="N2377" t="str">
            <v>Add on</v>
          </cell>
          <cell r="P2377" t="str">
            <v>NM</v>
          </cell>
          <cell r="Q2377" t="str">
            <v>DRP</v>
          </cell>
          <cell r="S2377">
            <v>0</v>
          </cell>
          <cell r="V2377">
            <v>0</v>
          </cell>
          <cell r="X2377">
            <v>0</v>
          </cell>
          <cell r="Y2377" t="str">
            <v>Adhe</v>
          </cell>
          <cell r="Z2377" t="str">
            <v>PED</v>
          </cell>
          <cell r="AA2377" t="str">
            <v>MR+DR+PB Assy</v>
          </cell>
          <cell r="AB2377" t="str">
            <v>MG Adhe + DR Adhe + MR sticker + Orientation</v>
          </cell>
        </row>
        <row r="2378">
          <cell r="D2378" t="str">
            <v>6186KAA33/IND</v>
          </cell>
          <cell r="E2378">
            <v>6186</v>
          </cell>
          <cell r="F2378">
            <v>89</v>
          </cell>
          <cell r="G2378" t="str">
            <v>Yes</v>
          </cell>
          <cell r="H2378">
            <v>86.7</v>
          </cell>
          <cell r="I2378" t="str">
            <v>FT</v>
          </cell>
          <cell r="J2378" t="str">
            <v>Audit</v>
          </cell>
          <cell r="K2378" t="str">
            <v>6186NAA02</v>
          </cell>
          <cell r="L2378" t="str">
            <v>RD</v>
          </cell>
          <cell r="M2378" t="str">
            <v>C-Group</v>
          </cell>
          <cell r="N2378" t="str">
            <v>Add on</v>
          </cell>
          <cell r="P2378" t="str">
            <v>PMR39</v>
          </cell>
          <cell r="Q2378" t="str">
            <v>DRP</v>
          </cell>
          <cell r="R2378">
            <v>140</v>
          </cell>
          <cell r="S2378">
            <v>127</v>
          </cell>
          <cell r="T2378">
            <v>130</v>
          </cell>
          <cell r="U2378">
            <v>90</v>
          </cell>
          <cell r="V2378">
            <v>70</v>
          </cell>
          <cell r="X2378">
            <v>0</v>
          </cell>
          <cell r="Y2378" t="str">
            <v>Adhe</v>
          </cell>
          <cell r="Z2378" t="str">
            <v>A3</v>
          </cell>
          <cell r="AA2378" t="str">
            <v>MR+DR+PB Assy</v>
          </cell>
          <cell r="AB2378" t="str">
            <v>MG Adhe + DR Adhe + MR sticker + Orientation</v>
          </cell>
        </row>
        <row r="2379">
          <cell r="D2379" t="str">
            <v>6187KAA31/SSRG/IND</v>
          </cell>
          <cell r="E2379">
            <v>6187</v>
          </cell>
          <cell r="F2379">
            <v>52.199999999999996</v>
          </cell>
          <cell r="G2379" t="str">
            <v>No</v>
          </cell>
          <cell r="H2379">
            <v>52.199999999999996</v>
          </cell>
          <cell r="I2379" t="str">
            <v>FT</v>
          </cell>
          <cell r="J2379" t="str">
            <v>Audit</v>
          </cell>
          <cell r="K2379" t="str">
            <v>6187SAA02</v>
          </cell>
          <cell r="L2379" t="str">
            <v>RD</v>
          </cell>
          <cell r="M2379" t="str">
            <v>C-Group</v>
          </cell>
          <cell r="N2379" t="str">
            <v>Add on</v>
          </cell>
          <cell r="P2379" t="str">
            <v>PMR39</v>
          </cell>
          <cell r="Q2379" t="str">
            <v>DRP</v>
          </cell>
          <cell r="R2379">
            <v>122</v>
          </cell>
          <cell r="S2379">
            <v>117</v>
          </cell>
          <cell r="T2379">
            <v>110</v>
          </cell>
          <cell r="U2379">
            <v>70</v>
          </cell>
          <cell r="V2379">
            <v>80</v>
          </cell>
          <cell r="X2379">
            <v>0</v>
          </cell>
          <cell r="Y2379" t="str">
            <v>Adhe</v>
          </cell>
          <cell r="Z2379" t="str">
            <v>A3</v>
          </cell>
          <cell r="AA2379" t="str">
            <v>Ring Assy</v>
          </cell>
          <cell r="AB2379" t="str">
            <v>MG Adhe + DR Adhe + Orientation</v>
          </cell>
        </row>
        <row r="2380">
          <cell r="D2380" t="str">
            <v>6187KAA32/SSBK/IND</v>
          </cell>
          <cell r="E2380">
            <v>6187</v>
          </cell>
          <cell r="F2380">
            <v>52.199999999999996</v>
          </cell>
          <cell r="G2380" t="str">
            <v>No</v>
          </cell>
          <cell r="H2380">
            <v>52.199999999999996</v>
          </cell>
          <cell r="I2380" t="str">
            <v>FT</v>
          </cell>
          <cell r="J2380" t="str">
            <v>Audit</v>
          </cell>
          <cell r="K2380" t="str">
            <v>6187SAA02</v>
          </cell>
          <cell r="L2380" t="str">
            <v>RD</v>
          </cell>
          <cell r="M2380" t="str">
            <v>C-Group</v>
          </cell>
          <cell r="N2380" t="str">
            <v>Add on</v>
          </cell>
          <cell r="P2380" t="str">
            <v>NM</v>
          </cell>
          <cell r="Q2380" t="str">
            <v>DRP</v>
          </cell>
          <cell r="S2380">
            <v>0</v>
          </cell>
          <cell r="V2380">
            <v>0</v>
          </cell>
          <cell r="X2380">
            <v>0</v>
          </cell>
          <cell r="Y2380" t="str">
            <v>Adhe</v>
          </cell>
          <cell r="Z2380" t="str">
            <v>A3</v>
          </cell>
          <cell r="AA2380" t="str">
            <v>Ring Assy</v>
          </cell>
          <cell r="AB2380" t="str">
            <v>MG Adhe + DR Adhe + Orientation</v>
          </cell>
        </row>
        <row r="2381">
          <cell r="D2381" t="str">
            <v>6187KAA33/BKRG/IND</v>
          </cell>
          <cell r="E2381">
            <v>6187</v>
          </cell>
          <cell r="F2381">
            <v>52.199999999999996</v>
          </cell>
          <cell r="G2381" t="str">
            <v>No</v>
          </cell>
          <cell r="H2381">
            <v>52.199999999999996</v>
          </cell>
          <cell r="I2381" t="str">
            <v>FT</v>
          </cell>
          <cell r="J2381" t="str">
            <v>Audit</v>
          </cell>
          <cell r="K2381" t="str">
            <v>6187NAA02</v>
          </cell>
          <cell r="L2381" t="str">
            <v>RD</v>
          </cell>
          <cell r="M2381" t="str">
            <v>C-Group</v>
          </cell>
          <cell r="N2381" t="str">
            <v>Add on</v>
          </cell>
          <cell r="P2381" t="str">
            <v>PMR39</v>
          </cell>
          <cell r="Q2381" t="str">
            <v>DRP</v>
          </cell>
          <cell r="R2381">
            <v>145</v>
          </cell>
          <cell r="S2381">
            <v>138</v>
          </cell>
          <cell r="T2381">
            <v>130</v>
          </cell>
          <cell r="U2381">
            <v>80</v>
          </cell>
          <cell r="V2381">
            <v>80</v>
          </cell>
          <cell r="X2381">
            <v>0</v>
          </cell>
          <cell r="Y2381" t="str">
            <v>Adhe</v>
          </cell>
          <cell r="Z2381" t="str">
            <v>A3</v>
          </cell>
          <cell r="AA2381" t="str">
            <v>Ring Assy</v>
          </cell>
          <cell r="AB2381" t="str">
            <v>MG Adhe + DR Adhe + Orientation</v>
          </cell>
        </row>
        <row r="2382">
          <cell r="D2382" t="str">
            <v>6187KAA34/BKRG/IND</v>
          </cell>
          <cell r="E2382">
            <v>6187</v>
          </cell>
          <cell r="F2382">
            <v>52.199999999999996</v>
          </cell>
          <cell r="G2382" t="str">
            <v>No</v>
          </cell>
          <cell r="H2382">
            <v>52.199999999999996</v>
          </cell>
          <cell r="I2382" t="str">
            <v>FT</v>
          </cell>
          <cell r="J2382" t="str">
            <v>Audit</v>
          </cell>
          <cell r="K2382" t="str">
            <v>6187NAA02</v>
          </cell>
          <cell r="L2382" t="str">
            <v>RD</v>
          </cell>
          <cell r="M2382" t="str">
            <v>C-Group</v>
          </cell>
          <cell r="N2382" t="str">
            <v>Add on</v>
          </cell>
          <cell r="P2382" t="str">
            <v>NM</v>
          </cell>
          <cell r="Q2382" t="str">
            <v>DRP</v>
          </cell>
          <cell r="S2382">
            <v>0</v>
          </cell>
          <cell r="V2382">
            <v>0</v>
          </cell>
          <cell r="X2382">
            <v>0</v>
          </cell>
          <cell r="Y2382" t="str">
            <v>Adhe</v>
          </cell>
          <cell r="Z2382" t="str">
            <v>A3</v>
          </cell>
          <cell r="AA2382" t="str">
            <v>Ring Assy</v>
          </cell>
          <cell r="AB2382" t="str">
            <v>MG Adhe + DR Adhe + Orientation</v>
          </cell>
        </row>
        <row r="2383">
          <cell r="D2383" t="str">
            <v>6187KAA35/BKRG/IND</v>
          </cell>
          <cell r="E2383">
            <v>6187</v>
          </cell>
          <cell r="F2383">
            <v>52.199999999999996</v>
          </cell>
          <cell r="G2383" t="str">
            <v>No</v>
          </cell>
          <cell r="H2383">
            <v>52.199999999999996</v>
          </cell>
          <cell r="I2383" t="str">
            <v>FT</v>
          </cell>
          <cell r="J2383" t="str">
            <v>Audit</v>
          </cell>
          <cell r="K2383" t="str">
            <v>6187NAA02</v>
          </cell>
          <cell r="L2383" t="str">
            <v>RD</v>
          </cell>
          <cell r="M2383" t="str">
            <v>C-Group</v>
          </cell>
          <cell r="N2383" t="str">
            <v>Add on</v>
          </cell>
          <cell r="P2383" t="str">
            <v>NM</v>
          </cell>
          <cell r="Q2383" t="str">
            <v>DRP</v>
          </cell>
          <cell r="S2383">
            <v>0</v>
          </cell>
          <cell r="V2383">
            <v>0</v>
          </cell>
          <cell r="X2383">
            <v>0</v>
          </cell>
          <cell r="Y2383" t="str">
            <v>Adhe</v>
          </cell>
          <cell r="Z2383" t="str">
            <v>A3</v>
          </cell>
          <cell r="AA2383" t="str">
            <v>Ring Assy</v>
          </cell>
          <cell r="AB2383" t="str">
            <v>MG Adhe + DR Adhe + Orientation</v>
          </cell>
        </row>
        <row r="2384">
          <cell r="D2384" t="str">
            <v>6187KEA31/BKRG/IND</v>
          </cell>
          <cell r="E2384">
            <v>6187</v>
          </cell>
          <cell r="F2384">
            <v>52.199999999999996</v>
          </cell>
          <cell r="G2384" t="str">
            <v>No</v>
          </cell>
          <cell r="H2384">
            <v>52.199999999999996</v>
          </cell>
          <cell r="I2384" t="str">
            <v>FT</v>
          </cell>
          <cell r="J2384" t="str">
            <v>Audit</v>
          </cell>
          <cell r="K2384" t="str">
            <v>6187NSA02</v>
          </cell>
          <cell r="L2384" t="str">
            <v>RD</v>
          </cell>
          <cell r="M2384" t="str">
            <v>C-Group</v>
          </cell>
          <cell r="N2384" t="str">
            <v>Add on</v>
          </cell>
          <cell r="P2384" t="str">
            <v>PMR38</v>
          </cell>
          <cell r="Q2384" t="str">
            <v>DRP</v>
          </cell>
          <cell r="R2384">
            <v>91</v>
          </cell>
          <cell r="S2384">
            <v>83</v>
          </cell>
          <cell r="T2384">
            <v>80</v>
          </cell>
          <cell r="V2384">
            <v>0</v>
          </cell>
          <cell r="X2384">
            <v>0</v>
          </cell>
          <cell r="Y2384" t="str">
            <v>Adhe</v>
          </cell>
          <cell r="Z2384" t="str">
            <v>A3</v>
          </cell>
          <cell r="AA2384" t="str">
            <v>Ring Assy</v>
          </cell>
          <cell r="AB2384" t="str">
            <v>MG Adhe + DR Adhe + Orientation</v>
          </cell>
        </row>
        <row r="2385">
          <cell r="D2385" t="str">
            <v>6187KEA32/BKRG/IND</v>
          </cell>
          <cell r="E2385">
            <v>6187</v>
          </cell>
          <cell r="F2385">
            <v>52.199999999999996</v>
          </cell>
          <cell r="G2385" t="str">
            <v>No</v>
          </cell>
          <cell r="H2385">
            <v>52.199999999999996</v>
          </cell>
          <cell r="I2385" t="str">
            <v>FT</v>
          </cell>
          <cell r="J2385" t="str">
            <v>Audit</v>
          </cell>
          <cell r="K2385" t="str">
            <v>6187NSA02</v>
          </cell>
          <cell r="L2385" t="str">
            <v>RD</v>
          </cell>
          <cell r="M2385" t="str">
            <v>C-Group</v>
          </cell>
          <cell r="N2385" t="str">
            <v>Add on</v>
          </cell>
          <cell r="O2385" t="str">
            <v>6.NP</v>
          </cell>
          <cell r="P2385" t="str">
            <v>MTO-DRP</v>
          </cell>
          <cell r="Q2385" t="str">
            <v>DRP</v>
          </cell>
          <cell r="R2385">
            <v>1000</v>
          </cell>
          <cell r="S2385">
            <v>250</v>
          </cell>
          <cell r="T2385">
            <v>700</v>
          </cell>
          <cell r="U2385">
            <v>300</v>
          </cell>
          <cell r="V2385">
            <v>0</v>
          </cell>
          <cell r="X2385">
            <v>200</v>
          </cell>
          <cell r="Y2385" t="str">
            <v>Adhe</v>
          </cell>
          <cell r="Z2385" t="str">
            <v>A3</v>
          </cell>
          <cell r="AA2385" t="str">
            <v>Ring Assy</v>
          </cell>
          <cell r="AB2385" t="str">
            <v>MG Adhe + DR Adhe + Orientation</v>
          </cell>
        </row>
        <row r="2386">
          <cell r="D2386" t="str">
            <v>6187SAA31/IND</v>
          </cell>
          <cell r="E2386">
            <v>6187</v>
          </cell>
          <cell r="F2386">
            <v>52.199999999999996</v>
          </cell>
          <cell r="G2386" t="str">
            <v>No</v>
          </cell>
          <cell r="H2386">
            <v>52.199999999999996</v>
          </cell>
          <cell r="I2386" t="str">
            <v>FT</v>
          </cell>
          <cell r="J2386" t="str">
            <v>Audit</v>
          </cell>
          <cell r="K2386" t="str">
            <v>6187SAA02</v>
          </cell>
          <cell r="L2386" t="str">
            <v>RD</v>
          </cell>
          <cell r="M2386" t="str">
            <v>C-Group</v>
          </cell>
          <cell r="N2386" t="str">
            <v>Add on</v>
          </cell>
          <cell r="P2386" t="str">
            <v>NM</v>
          </cell>
          <cell r="Q2386" t="str">
            <v>DRP</v>
          </cell>
          <cell r="S2386">
            <v>0</v>
          </cell>
          <cell r="V2386">
            <v>0</v>
          </cell>
          <cell r="X2386">
            <v>0</v>
          </cell>
          <cell r="Y2386" t="str">
            <v>Adhe</v>
          </cell>
          <cell r="Z2386" t="str">
            <v>A3</v>
          </cell>
          <cell r="AA2386" t="str">
            <v>Ring Assy</v>
          </cell>
          <cell r="AB2386" t="str">
            <v>MG Adhe + DR Adhe + Orientation</v>
          </cell>
        </row>
        <row r="2387">
          <cell r="D2387" t="str">
            <v>6187SAA32/IND</v>
          </cell>
          <cell r="E2387">
            <v>6187</v>
          </cell>
          <cell r="F2387">
            <v>52.199999999999996</v>
          </cell>
          <cell r="G2387" t="str">
            <v>No</v>
          </cell>
          <cell r="H2387">
            <v>52.199999999999996</v>
          </cell>
          <cell r="I2387" t="str">
            <v>FT</v>
          </cell>
          <cell r="J2387" t="str">
            <v>Audit</v>
          </cell>
          <cell r="K2387" t="str">
            <v>6187SAA02</v>
          </cell>
          <cell r="L2387" t="str">
            <v>RD</v>
          </cell>
          <cell r="M2387" t="str">
            <v>C-Group</v>
          </cell>
          <cell r="N2387" t="str">
            <v>Add on</v>
          </cell>
          <cell r="P2387" t="str">
            <v>NM</v>
          </cell>
          <cell r="Q2387" t="str">
            <v>DRP</v>
          </cell>
          <cell r="S2387">
            <v>0</v>
          </cell>
          <cell r="V2387">
            <v>0</v>
          </cell>
          <cell r="X2387">
            <v>0</v>
          </cell>
          <cell r="Y2387" t="str">
            <v>Adhe</v>
          </cell>
          <cell r="Z2387" t="str">
            <v>A3</v>
          </cell>
          <cell r="AA2387" t="str">
            <v>Ring Assy</v>
          </cell>
          <cell r="AB2387" t="str">
            <v>MG Adhe + DR Adhe + Orientation</v>
          </cell>
        </row>
        <row r="2388">
          <cell r="D2388" t="str">
            <v>6188NSA00/IND</v>
          </cell>
          <cell r="E2388">
            <v>6188</v>
          </cell>
          <cell r="F2388">
            <v>33.700000000000003</v>
          </cell>
          <cell r="G2388" t="str">
            <v>No</v>
          </cell>
          <cell r="H2388">
            <v>33.700000000000003</v>
          </cell>
          <cell r="I2388" t="str">
            <v>FT</v>
          </cell>
          <cell r="J2388" t="str">
            <v>Audit</v>
          </cell>
          <cell r="K2388" t="str">
            <v>6188NSA02</v>
          </cell>
          <cell r="L2388" t="str">
            <v>RD</v>
          </cell>
          <cell r="M2388" t="str">
            <v>S-Group</v>
          </cell>
          <cell r="N2388" t="str">
            <v>Reg</v>
          </cell>
          <cell r="P2388" t="str">
            <v>PMR37</v>
          </cell>
          <cell r="Q2388" t="str">
            <v>DRP</v>
          </cell>
          <cell r="R2388">
            <v>261</v>
          </cell>
          <cell r="S2388">
            <v>0</v>
          </cell>
          <cell r="V2388">
            <v>0</v>
          </cell>
          <cell r="X2388">
            <v>0</v>
          </cell>
          <cell r="Y2388" t="str">
            <v>Gask</v>
          </cell>
          <cell r="Z2388" t="str">
            <v>G6</v>
          </cell>
          <cell r="AA2388" t="str">
            <v>Simple-Gasket</v>
          </cell>
          <cell r="AB2388" t="str">
            <v>Regular-Gask</v>
          </cell>
        </row>
        <row r="2389">
          <cell r="D2389" t="str">
            <v>6189NAA00/IND</v>
          </cell>
          <cell r="E2389">
            <v>6189</v>
          </cell>
          <cell r="F2389">
            <v>33.700000000000003</v>
          </cell>
          <cell r="G2389" t="str">
            <v>No</v>
          </cell>
          <cell r="H2389">
            <v>33.700000000000003</v>
          </cell>
          <cell r="I2389" t="str">
            <v>FT</v>
          </cell>
          <cell r="J2389" t="str">
            <v>Audit</v>
          </cell>
          <cell r="K2389" t="str">
            <v>6189NAA02</v>
          </cell>
          <cell r="L2389" t="str">
            <v>RD</v>
          </cell>
          <cell r="M2389" t="str">
            <v>S-Group</v>
          </cell>
          <cell r="N2389" t="str">
            <v>Reg</v>
          </cell>
          <cell r="P2389" t="str">
            <v>NM</v>
          </cell>
          <cell r="Q2389" t="str">
            <v>DRP</v>
          </cell>
          <cell r="S2389">
            <v>0</v>
          </cell>
          <cell r="V2389">
            <v>0</v>
          </cell>
          <cell r="X2389">
            <v>0</v>
          </cell>
          <cell r="Y2389" t="str">
            <v>Gask</v>
          </cell>
          <cell r="Z2389" t="str">
            <v>G7</v>
          </cell>
          <cell r="AA2389" t="str">
            <v>Simple-Gasket</v>
          </cell>
          <cell r="AB2389" t="str">
            <v>Regular-Gask</v>
          </cell>
        </row>
        <row r="2390">
          <cell r="D2390" t="str">
            <v>6189NSA00/IND</v>
          </cell>
          <cell r="E2390">
            <v>6189</v>
          </cell>
          <cell r="F2390">
            <v>33.700000000000003</v>
          </cell>
          <cell r="G2390" t="str">
            <v>No</v>
          </cell>
          <cell r="H2390">
            <v>33.700000000000003</v>
          </cell>
          <cell r="I2390" t="str">
            <v>FT</v>
          </cell>
          <cell r="J2390" t="str">
            <v>Audit</v>
          </cell>
          <cell r="K2390" t="str">
            <v>6189NSA02</v>
          </cell>
          <cell r="L2390" t="str">
            <v>RD</v>
          </cell>
          <cell r="M2390" t="str">
            <v>S-Group</v>
          </cell>
          <cell r="N2390" t="str">
            <v>Reg</v>
          </cell>
          <cell r="P2390" t="str">
            <v>PMR36</v>
          </cell>
          <cell r="Q2390" t="str">
            <v>DRP</v>
          </cell>
          <cell r="S2390">
            <v>0</v>
          </cell>
          <cell r="V2390">
            <v>0</v>
          </cell>
          <cell r="X2390">
            <v>0</v>
          </cell>
          <cell r="Y2390" t="str">
            <v>Gask</v>
          </cell>
          <cell r="Z2390" t="str">
            <v>G7</v>
          </cell>
          <cell r="AA2390" t="str">
            <v>Simple-Gasket</v>
          </cell>
          <cell r="AB2390" t="str">
            <v>Regular-Gask</v>
          </cell>
        </row>
        <row r="2391">
          <cell r="D2391" t="str">
            <v>6189SAA00/IND</v>
          </cell>
          <cell r="E2391">
            <v>6189</v>
          </cell>
          <cell r="F2391">
            <v>33.700000000000003</v>
          </cell>
          <cell r="G2391" t="str">
            <v>No</v>
          </cell>
          <cell r="H2391">
            <v>33.700000000000003</v>
          </cell>
          <cell r="I2391" t="str">
            <v>FT</v>
          </cell>
          <cell r="J2391" t="str">
            <v>Audit</v>
          </cell>
          <cell r="K2391" t="str">
            <v>6189SAA02</v>
          </cell>
          <cell r="L2391" t="str">
            <v>RD</v>
          </cell>
          <cell r="M2391" t="str">
            <v>S-Group</v>
          </cell>
          <cell r="N2391" t="str">
            <v>Reg</v>
          </cell>
          <cell r="O2391" t="str">
            <v>3.B</v>
          </cell>
          <cell r="P2391" t="str">
            <v>PMR43</v>
          </cell>
          <cell r="Q2391" t="str">
            <v>DRP</v>
          </cell>
          <cell r="R2391">
            <v>1250</v>
          </cell>
          <cell r="S2391">
            <v>1281</v>
          </cell>
          <cell r="T2391">
            <v>1301</v>
          </cell>
          <cell r="U2391">
            <v>1094</v>
          </cell>
          <cell r="V2391">
            <v>1256</v>
          </cell>
          <cell r="W2391">
            <v>1250</v>
          </cell>
          <cell r="X2391">
            <v>773</v>
          </cell>
          <cell r="Y2391" t="str">
            <v>Gask</v>
          </cell>
          <cell r="Z2391" t="str">
            <v>G7</v>
          </cell>
          <cell r="AA2391" t="str">
            <v>Simple-Gasket</v>
          </cell>
          <cell r="AB2391" t="str">
            <v>Regular-Gask</v>
          </cell>
        </row>
        <row r="2392">
          <cell r="D2392" t="str">
            <v>6190SSA00/IND</v>
          </cell>
          <cell r="E2392">
            <v>6190</v>
          </cell>
          <cell r="F2392">
            <v>33.700000000000003</v>
          </cell>
          <cell r="G2392" t="str">
            <v>No</v>
          </cell>
          <cell r="H2392">
            <v>33.700000000000003</v>
          </cell>
          <cell r="I2392" t="str">
            <v>FT</v>
          </cell>
          <cell r="J2392" t="str">
            <v>Audit</v>
          </cell>
          <cell r="K2392" t="str">
            <v>6190SSA02</v>
          </cell>
          <cell r="L2392" t="str">
            <v>RD</v>
          </cell>
          <cell r="M2392" t="str">
            <v>S-Group</v>
          </cell>
          <cell r="N2392" t="str">
            <v>Reg</v>
          </cell>
          <cell r="P2392" t="str">
            <v>PMR37</v>
          </cell>
          <cell r="Q2392" t="str">
            <v>DRP</v>
          </cell>
          <cell r="R2392">
            <v>334</v>
          </cell>
          <cell r="S2392">
            <v>0</v>
          </cell>
          <cell r="V2392">
            <v>0</v>
          </cell>
          <cell r="X2392">
            <v>0</v>
          </cell>
          <cell r="Y2392" t="str">
            <v>Gask</v>
          </cell>
          <cell r="Z2392" t="str">
            <v>G3</v>
          </cell>
          <cell r="AA2392" t="str">
            <v>Simple-Gasket</v>
          </cell>
          <cell r="AB2392" t="str">
            <v>Regular-Gask</v>
          </cell>
        </row>
        <row r="2393">
          <cell r="D2393" t="str">
            <v>6192NAA31/IND</v>
          </cell>
          <cell r="E2393">
            <v>6192</v>
          </cell>
          <cell r="F2393">
            <v>44.099999999999994</v>
          </cell>
          <cell r="G2393" t="str">
            <v>No</v>
          </cell>
          <cell r="H2393">
            <v>44.099999999999994</v>
          </cell>
          <cell r="I2393" t="str">
            <v>FT</v>
          </cell>
          <cell r="J2393" t="str">
            <v>Audit</v>
          </cell>
          <cell r="K2393" t="str">
            <v>6192NAA02</v>
          </cell>
          <cell r="L2393" t="str">
            <v>RD</v>
          </cell>
          <cell r="M2393" t="str">
            <v>C-Group</v>
          </cell>
          <cell r="N2393" t="str">
            <v>Add on</v>
          </cell>
          <cell r="P2393" t="str">
            <v>PMR38</v>
          </cell>
          <cell r="Q2393" t="str">
            <v>DRP</v>
          </cell>
          <cell r="R2393">
            <v>255</v>
          </cell>
          <cell r="S2393">
            <v>256</v>
          </cell>
          <cell r="T2393">
            <v>250</v>
          </cell>
          <cell r="V2393">
            <v>0</v>
          </cell>
          <cell r="X2393">
            <v>0</v>
          </cell>
          <cell r="Y2393" t="str">
            <v>Sticker</v>
          </cell>
          <cell r="Z2393" t="str">
            <v>A1</v>
          </cell>
          <cell r="AA2393" t="str">
            <v>MG Sticker</v>
          </cell>
          <cell r="AB2393" t="str">
            <v>MG-Sticker + Orientation</v>
          </cell>
        </row>
        <row r="2394">
          <cell r="D2394" t="str">
            <v>6192SAA31/IND</v>
          </cell>
          <cell r="E2394">
            <v>6192</v>
          </cell>
          <cell r="F2394">
            <v>44.099999999999994</v>
          </cell>
          <cell r="G2394" t="str">
            <v>No</v>
          </cell>
          <cell r="H2394">
            <v>44.099999999999994</v>
          </cell>
          <cell r="I2394" t="str">
            <v>FT</v>
          </cell>
          <cell r="J2394" t="str">
            <v>Audit</v>
          </cell>
          <cell r="K2394" t="str">
            <v>6192SAA02</v>
          </cell>
          <cell r="L2394" t="str">
            <v>RD</v>
          </cell>
          <cell r="M2394" t="str">
            <v>C-Group</v>
          </cell>
          <cell r="N2394" t="str">
            <v>Add on</v>
          </cell>
          <cell r="P2394" t="str">
            <v>PMR38</v>
          </cell>
          <cell r="Q2394" t="str">
            <v>DRP</v>
          </cell>
          <cell r="R2394">
            <v>244</v>
          </cell>
          <cell r="S2394">
            <v>259</v>
          </cell>
          <cell r="T2394">
            <v>210</v>
          </cell>
          <cell r="V2394">
            <v>0</v>
          </cell>
          <cell r="X2394">
            <v>0</v>
          </cell>
          <cell r="Y2394" t="str">
            <v>Sticker</v>
          </cell>
          <cell r="Z2394" t="str">
            <v>A1</v>
          </cell>
          <cell r="AA2394" t="str">
            <v>MG Sticker</v>
          </cell>
          <cell r="AB2394" t="str">
            <v>MG-Sticker + Orientation</v>
          </cell>
        </row>
        <row r="2395">
          <cell r="D2395" t="str">
            <v>6192SAA32/IND</v>
          </cell>
          <cell r="E2395">
            <v>6192</v>
          </cell>
          <cell r="F2395">
            <v>44.099999999999994</v>
          </cell>
          <cell r="G2395" t="str">
            <v>No</v>
          </cell>
          <cell r="H2395">
            <v>44.099999999999994</v>
          </cell>
          <cell r="I2395" t="str">
            <v>FT</v>
          </cell>
          <cell r="J2395" t="str">
            <v>Audit</v>
          </cell>
          <cell r="K2395" t="str">
            <v>6192SAA02</v>
          </cell>
          <cell r="L2395" t="str">
            <v>RD</v>
          </cell>
          <cell r="M2395" t="str">
            <v>C-Group</v>
          </cell>
          <cell r="N2395" t="str">
            <v>Add on</v>
          </cell>
          <cell r="P2395" t="str">
            <v>PMR38</v>
          </cell>
          <cell r="Q2395" t="str">
            <v>DRP</v>
          </cell>
          <cell r="R2395">
            <v>209</v>
          </cell>
          <cell r="S2395">
            <v>206</v>
          </cell>
          <cell r="T2395">
            <v>206</v>
          </cell>
          <cell r="V2395">
            <v>0</v>
          </cell>
          <cell r="X2395">
            <v>0</v>
          </cell>
          <cell r="Y2395" t="str">
            <v>Sticker</v>
          </cell>
          <cell r="Z2395" t="str">
            <v>A1</v>
          </cell>
          <cell r="AA2395" t="str">
            <v>MG Sticker</v>
          </cell>
          <cell r="AB2395" t="str">
            <v>MG-Sticker + Orientation</v>
          </cell>
        </row>
        <row r="2396">
          <cell r="D2396" t="str">
            <v>6192SAA33/IND</v>
          </cell>
          <cell r="E2396">
            <v>6192</v>
          </cell>
          <cell r="F2396">
            <v>44.099999999999994</v>
          </cell>
          <cell r="G2396" t="str">
            <v>No</v>
          </cell>
          <cell r="H2396">
            <v>44.099999999999994</v>
          </cell>
          <cell r="I2396" t="str">
            <v>FT</v>
          </cell>
          <cell r="J2396" t="str">
            <v>Audit</v>
          </cell>
          <cell r="K2396" t="str">
            <v>6192SAA02</v>
          </cell>
          <cell r="L2396" t="str">
            <v>RD</v>
          </cell>
          <cell r="M2396" t="str">
            <v>C-Group</v>
          </cell>
          <cell r="N2396" t="str">
            <v>Add on</v>
          </cell>
          <cell r="P2396" t="str">
            <v>PMR35</v>
          </cell>
          <cell r="Q2396" t="str">
            <v>DRP</v>
          </cell>
          <cell r="S2396">
            <v>0</v>
          </cell>
          <cell r="V2396">
            <v>0</v>
          </cell>
          <cell r="X2396">
            <v>0</v>
          </cell>
          <cell r="Y2396" t="str">
            <v>Sticker</v>
          </cell>
          <cell r="Z2396" t="str">
            <v>A1</v>
          </cell>
          <cell r="AA2396" t="str">
            <v>MG Sticker</v>
          </cell>
          <cell r="AB2396" t="str">
            <v>MG-Sticker + Orientation</v>
          </cell>
        </row>
        <row r="2397">
          <cell r="D2397" t="str">
            <v>6193NAA00/IND</v>
          </cell>
          <cell r="E2397">
            <v>6193</v>
          </cell>
          <cell r="F2397">
            <v>33.700000000000003</v>
          </cell>
          <cell r="G2397" t="str">
            <v>No</v>
          </cell>
          <cell r="H2397">
            <v>33.700000000000003</v>
          </cell>
          <cell r="I2397" t="str">
            <v>FT</v>
          </cell>
          <cell r="J2397" t="str">
            <v>Audit</v>
          </cell>
          <cell r="K2397" t="str">
            <v>6193NAA02</v>
          </cell>
          <cell r="L2397" t="str">
            <v>RD</v>
          </cell>
          <cell r="M2397" t="str">
            <v>S-Group</v>
          </cell>
          <cell r="N2397" t="str">
            <v>Reg</v>
          </cell>
          <cell r="P2397" t="str">
            <v>PMR37</v>
          </cell>
          <cell r="Q2397" t="str">
            <v>DRP</v>
          </cell>
          <cell r="R2397">
            <v>92</v>
          </cell>
          <cell r="S2397">
            <v>0</v>
          </cell>
          <cell r="V2397">
            <v>0</v>
          </cell>
          <cell r="X2397">
            <v>0</v>
          </cell>
          <cell r="Y2397" t="str">
            <v>Gask</v>
          </cell>
          <cell r="Z2397" t="str">
            <v>G5</v>
          </cell>
          <cell r="AA2397" t="str">
            <v>Simple-Gasket</v>
          </cell>
          <cell r="AB2397" t="str">
            <v>Regular-Gask</v>
          </cell>
        </row>
        <row r="2398">
          <cell r="D2398" t="str">
            <v>6193SAA00/IND</v>
          </cell>
          <cell r="E2398">
            <v>6193</v>
          </cell>
          <cell r="F2398">
            <v>33.700000000000003</v>
          </cell>
          <cell r="G2398" t="str">
            <v>No</v>
          </cell>
          <cell r="H2398">
            <v>33.700000000000003</v>
          </cell>
          <cell r="I2398" t="str">
            <v>FT</v>
          </cell>
          <cell r="J2398" t="str">
            <v>Audit</v>
          </cell>
          <cell r="K2398" t="str">
            <v>6193SAA02</v>
          </cell>
          <cell r="L2398" t="str">
            <v>RD</v>
          </cell>
          <cell r="M2398" t="str">
            <v>S-Group</v>
          </cell>
          <cell r="N2398" t="str">
            <v>Reg</v>
          </cell>
          <cell r="P2398" t="str">
            <v>PMR35</v>
          </cell>
          <cell r="Q2398" t="str">
            <v>DRP</v>
          </cell>
          <cell r="S2398">
            <v>0</v>
          </cell>
          <cell r="V2398">
            <v>0</v>
          </cell>
          <cell r="X2398">
            <v>0</v>
          </cell>
          <cell r="Y2398" t="str">
            <v>Gask</v>
          </cell>
          <cell r="Z2398" t="str">
            <v>G5</v>
          </cell>
          <cell r="AA2398" t="str">
            <v>Simple-Gasket</v>
          </cell>
          <cell r="AB2398" t="str">
            <v>Regular-Gask</v>
          </cell>
        </row>
        <row r="2399">
          <cell r="D2399" t="str">
            <v>6194NEA00/IND</v>
          </cell>
          <cell r="E2399">
            <v>6194</v>
          </cell>
          <cell r="F2399">
            <v>33.700000000000003</v>
          </cell>
          <cell r="G2399" t="str">
            <v>No</v>
          </cell>
          <cell r="H2399">
            <v>33.700000000000003</v>
          </cell>
          <cell r="I2399" t="str">
            <v>FT</v>
          </cell>
          <cell r="J2399" t="str">
            <v>Audit</v>
          </cell>
          <cell r="K2399" t="str">
            <v>6194NEA02</v>
          </cell>
          <cell r="L2399" t="str">
            <v>RD</v>
          </cell>
          <cell r="M2399" t="str">
            <v>S-Group</v>
          </cell>
          <cell r="N2399" t="str">
            <v>Reg</v>
          </cell>
          <cell r="P2399" t="str">
            <v>PMR38</v>
          </cell>
          <cell r="Q2399" t="str">
            <v>DRP</v>
          </cell>
          <cell r="R2399">
            <v>303</v>
          </cell>
          <cell r="S2399">
            <v>303</v>
          </cell>
          <cell r="T2399">
            <v>280</v>
          </cell>
          <cell r="V2399">
            <v>0</v>
          </cell>
          <cell r="X2399">
            <v>0</v>
          </cell>
          <cell r="Y2399" t="str">
            <v>Gask</v>
          </cell>
          <cell r="Z2399" t="str">
            <v>G7</v>
          </cell>
          <cell r="AA2399" t="str">
            <v>Simple-Gasket</v>
          </cell>
          <cell r="AB2399" t="str">
            <v>Regular-Gask</v>
          </cell>
        </row>
        <row r="2400">
          <cell r="D2400" t="str">
            <v>6194SEA00/IND</v>
          </cell>
          <cell r="E2400">
            <v>6194</v>
          </cell>
          <cell r="F2400">
            <v>33.700000000000003</v>
          </cell>
          <cell r="G2400" t="str">
            <v>No</v>
          </cell>
          <cell r="H2400">
            <v>33.700000000000003</v>
          </cell>
          <cell r="I2400" t="str">
            <v>FT</v>
          </cell>
          <cell r="J2400" t="str">
            <v>Audit</v>
          </cell>
          <cell r="K2400" t="str">
            <v>6194SEA02</v>
          </cell>
          <cell r="L2400" t="str">
            <v>RD</v>
          </cell>
          <cell r="M2400" t="str">
            <v>S-Group</v>
          </cell>
          <cell r="N2400" t="str">
            <v>Reg</v>
          </cell>
          <cell r="P2400" t="str">
            <v>PMR37</v>
          </cell>
          <cell r="Q2400" t="str">
            <v>DRP</v>
          </cell>
          <cell r="R2400">
            <v>100</v>
          </cell>
          <cell r="S2400">
            <v>0</v>
          </cell>
          <cell r="V2400">
            <v>0</v>
          </cell>
          <cell r="X2400">
            <v>0</v>
          </cell>
          <cell r="Y2400" t="str">
            <v>Gask</v>
          </cell>
          <cell r="Z2400" t="str">
            <v>G7</v>
          </cell>
          <cell r="AA2400" t="str">
            <v>Simple-Gasket</v>
          </cell>
          <cell r="AB2400" t="str">
            <v>Regular-Gask</v>
          </cell>
        </row>
        <row r="2401">
          <cell r="D2401" t="str">
            <v>6194SSA00/IND</v>
          </cell>
          <cell r="E2401">
            <v>6194</v>
          </cell>
          <cell r="F2401">
            <v>33.700000000000003</v>
          </cell>
          <cell r="G2401" t="str">
            <v>No</v>
          </cell>
          <cell r="H2401">
            <v>33.700000000000003</v>
          </cell>
          <cell r="I2401" t="str">
            <v>FT</v>
          </cell>
          <cell r="J2401" t="str">
            <v>Audit</v>
          </cell>
          <cell r="K2401" t="str">
            <v>6194SSA02</v>
          </cell>
          <cell r="L2401" t="str">
            <v>RD</v>
          </cell>
          <cell r="M2401" t="str">
            <v>S-Group</v>
          </cell>
          <cell r="N2401" t="str">
            <v>Reg</v>
          </cell>
          <cell r="P2401" t="str">
            <v>PMR37</v>
          </cell>
          <cell r="Q2401" t="str">
            <v>DRP</v>
          </cell>
          <cell r="R2401">
            <v>103</v>
          </cell>
          <cell r="S2401">
            <v>0</v>
          </cell>
          <cell r="V2401">
            <v>0</v>
          </cell>
          <cell r="X2401">
            <v>0</v>
          </cell>
          <cell r="Y2401" t="str">
            <v>Gask</v>
          </cell>
          <cell r="Z2401" t="str">
            <v>G7</v>
          </cell>
          <cell r="AA2401" t="str">
            <v>Simple-Gasket</v>
          </cell>
          <cell r="AB2401" t="str">
            <v>Regular-Gask</v>
          </cell>
        </row>
        <row r="2402">
          <cell r="D2402" t="str">
            <v>6196QSA31/IND</v>
          </cell>
          <cell r="E2402">
            <v>6196</v>
          </cell>
          <cell r="F2402">
            <v>42.9</v>
          </cell>
          <cell r="G2402" t="str">
            <v>No</v>
          </cell>
          <cell r="H2402">
            <v>42.9</v>
          </cell>
          <cell r="I2402" t="str">
            <v>FT</v>
          </cell>
          <cell r="J2402" t="str">
            <v>Audit</v>
          </cell>
          <cell r="K2402" t="str">
            <v>6196QSA02/BR</v>
          </cell>
          <cell r="L2402" t="str">
            <v>RD</v>
          </cell>
          <cell r="M2402" t="str">
            <v>C-Group</v>
          </cell>
          <cell r="N2402" t="str">
            <v>Add on</v>
          </cell>
          <cell r="P2402" t="str">
            <v>PMR35</v>
          </cell>
          <cell r="Q2402" t="str">
            <v>DRP</v>
          </cell>
          <cell r="S2402">
            <v>0</v>
          </cell>
          <cell r="V2402">
            <v>0</v>
          </cell>
          <cell r="X2402">
            <v>0</v>
          </cell>
          <cell r="Y2402" t="str">
            <v>Sticker</v>
          </cell>
          <cell r="Z2402" t="str">
            <v>A3</v>
          </cell>
          <cell r="AA2402" t="str">
            <v>MG Sticker</v>
          </cell>
          <cell r="AB2402" t="str">
            <v>MG-Sticker</v>
          </cell>
        </row>
        <row r="2403">
          <cell r="D2403" t="str">
            <v>6197SAA00/IND</v>
          </cell>
          <cell r="E2403">
            <v>6197</v>
          </cell>
          <cell r="F2403">
            <v>33.700000000000003</v>
          </cell>
          <cell r="G2403" t="str">
            <v>No</v>
          </cell>
          <cell r="H2403">
            <v>33.700000000000003</v>
          </cell>
          <cell r="I2403" t="str">
            <v>FT</v>
          </cell>
          <cell r="J2403" t="str">
            <v>Audit</v>
          </cell>
          <cell r="K2403" t="str">
            <v>6197SAA02</v>
          </cell>
          <cell r="L2403" t="str">
            <v>RD</v>
          </cell>
          <cell r="M2403" t="str">
            <v>S-Group</v>
          </cell>
          <cell r="N2403" t="str">
            <v>Reg</v>
          </cell>
          <cell r="P2403" t="str">
            <v>PMR35</v>
          </cell>
          <cell r="Q2403" t="str">
            <v>DRP</v>
          </cell>
          <cell r="S2403">
            <v>0</v>
          </cell>
          <cell r="V2403">
            <v>0</v>
          </cell>
          <cell r="X2403">
            <v>0</v>
          </cell>
          <cell r="Y2403" t="str">
            <v>Gask</v>
          </cell>
          <cell r="Z2403" t="str">
            <v>G7</v>
          </cell>
          <cell r="AA2403" t="str">
            <v>Simple-Gasket</v>
          </cell>
          <cell r="AB2403" t="str">
            <v>Regular-Gask</v>
          </cell>
        </row>
        <row r="2404">
          <cell r="D2404" t="str">
            <v>6198NAA31/IND</v>
          </cell>
          <cell r="E2404">
            <v>6198</v>
          </cell>
          <cell r="F2404">
            <v>51.4</v>
          </cell>
          <cell r="G2404" t="str">
            <v>No</v>
          </cell>
          <cell r="H2404">
            <v>51.4</v>
          </cell>
          <cell r="I2404" t="str">
            <v>FT</v>
          </cell>
          <cell r="J2404" t="str">
            <v>Audit</v>
          </cell>
          <cell r="K2404" t="str">
            <v>6198NAA02</v>
          </cell>
          <cell r="L2404" t="str">
            <v>RD</v>
          </cell>
          <cell r="M2404" t="str">
            <v>C-Group</v>
          </cell>
          <cell r="N2404" t="str">
            <v>Add on</v>
          </cell>
          <cell r="O2404" t="str">
            <v>3.B</v>
          </cell>
          <cell r="P2404" t="str">
            <v>PMR43</v>
          </cell>
          <cell r="Q2404" t="str">
            <v>DRP</v>
          </cell>
          <cell r="R2404">
            <v>356</v>
          </cell>
          <cell r="S2404">
            <v>347</v>
          </cell>
          <cell r="T2404">
            <v>350</v>
          </cell>
          <cell r="U2404">
            <v>300</v>
          </cell>
          <cell r="V2404">
            <v>340</v>
          </cell>
          <cell r="W2404">
            <v>340</v>
          </cell>
          <cell r="X2404">
            <v>190</v>
          </cell>
          <cell r="Y2404" t="str">
            <v>Gask</v>
          </cell>
          <cell r="Z2404" t="str">
            <v>A3</v>
          </cell>
          <cell r="AA2404" t="str">
            <v>Min Ring Assy</v>
          </cell>
          <cell r="AB2404" t="str">
            <v>MG Gask + DR Adhe + Orientation</v>
          </cell>
        </row>
        <row r="2405">
          <cell r="D2405" t="str">
            <v>6198NAA32/IND</v>
          </cell>
          <cell r="E2405">
            <v>6198</v>
          </cell>
          <cell r="F2405">
            <v>51.4</v>
          </cell>
          <cell r="G2405" t="str">
            <v>No</v>
          </cell>
          <cell r="H2405">
            <v>51.4</v>
          </cell>
          <cell r="I2405" t="str">
            <v>FT</v>
          </cell>
          <cell r="J2405" t="str">
            <v>Audit</v>
          </cell>
          <cell r="K2405" t="str">
            <v>6198NAA02</v>
          </cell>
          <cell r="L2405" t="str">
            <v>RD</v>
          </cell>
          <cell r="M2405" t="str">
            <v>C-Group</v>
          </cell>
          <cell r="N2405" t="str">
            <v>Add on</v>
          </cell>
          <cell r="P2405" t="str">
            <v>PMR36</v>
          </cell>
          <cell r="Q2405" t="str">
            <v>DRP</v>
          </cell>
          <cell r="S2405">
            <v>0</v>
          </cell>
          <cell r="V2405">
            <v>0</v>
          </cell>
          <cell r="X2405">
            <v>0</v>
          </cell>
          <cell r="Y2405" t="str">
            <v>Gask</v>
          </cell>
          <cell r="Z2405" t="str">
            <v>A3</v>
          </cell>
          <cell r="AA2405" t="str">
            <v>Min Ring Assy</v>
          </cell>
          <cell r="AB2405" t="str">
            <v>MG Gask + DR Adhe + Orientation</v>
          </cell>
        </row>
        <row r="2406">
          <cell r="D2406" t="str">
            <v>6198NSA31/IND</v>
          </cell>
          <cell r="E2406">
            <v>6198</v>
          </cell>
          <cell r="F2406">
            <v>51.4</v>
          </cell>
          <cell r="G2406" t="str">
            <v>No</v>
          </cell>
          <cell r="H2406">
            <v>51.4</v>
          </cell>
          <cell r="I2406" t="str">
            <v>FT</v>
          </cell>
          <cell r="J2406" t="str">
            <v>Audit</v>
          </cell>
          <cell r="K2406" t="str">
            <v>6198NSA02</v>
          </cell>
          <cell r="L2406" t="str">
            <v>RD</v>
          </cell>
          <cell r="M2406" t="str">
            <v>C-Group</v>
          </cell>
          <cell r="N2406" t="str">
            <v>Add on</v>
          </cell>
          <cell r="P2406" t="str">
            <v>PMR39</v>
          </cell>
          <cell r="Q2406" t="str">
            <v>DRP</v>
          </cell>
          <cell r="R2406">
            <v>214</v>
          </cell>
          <cell r="S2406">
            <v>212</v>
          </cell>
          <cell r="T2406">
            <v>202</v>
          </cell>
          <cell r="U2406">
            <v>150</v>
          </cell>
          <cell r="V2406">
            <v>161</v>
          </cell>
          <cell r="X2406">
            <v>0</v>
          </cell>
          <cell r="Y2406" t="str">
            <v>Gask</v>
          </cell>
          <cell r="Z2406" t="str">
            <v>A3</v>
          </cell>
          <cell r="AA2406" t="str">
            <v>Min Ring Assy</v>
          </cell>
          <cell r="AB2406" t="str">
            <v>MG Gask + DR Adhe + Orientation</v>
          </cell>
        </row>
        <row r="2407">
          <cell r="D2407" t="str">
            <v>6198QSA31/IND</v>
          </cell>
          <cell r="E2407">
            <v>6198</v>
          </cell>
          <cell r="F2407">
            <v>51.4</v>
          </cell>
          <cell r="G2407" t="str">
            <v>No</v>
          </cell>
          <cell r="H2407">
            <v>51.4</v>
          </cell>
          <cell r="I2407" t="str">
            <v>FT</v>
          </cell>
          <cell r="J2407" t="str">
            <v>Audit</v>
          </cell>
          <cell r="K2407" t="str">
            <v>6198QSA02/BRN</v>
          </cell>
          <cell r="L2407" t="str">
            <v>RD</v>
          </cell>
          <cell r="M2407" t="str">
            <v>C-Group</v>
          </cell>
          <cell r="N2407" t="str">
            <v>Add on</v>
          </cell>
          <cell r="O2407" t="str">
            <v>3.B</v>
          </cell>
          <cell r="P2407" t="str">
            <v>PMR43</v>
          </cell>
          <cell r="Q2407" t="str">
            <v>DRP</v>
          </cell>
          <cell r="R2407">
            <v>390</v>
          </cell>
          <cell r="S2407">
            <v>392</v>
          </cell>
          <cell r="T2407">
            <v>362</v>
          </cell>
          <cell r="U2407">
            <v>240</v>
          </cell>
          <cell r="V2407">
            <v>260</v>
          </cell>
          <cell r="W2407">
            <v>240</v>
          </cell>
          <cell r="X2407">
            <v>152</v>
          </cell>
          <cell r="Y2407" t="str">
            <v>Gask</v>
          </cell>
          <cell r="Z2407" t="str">
            <v>A3</v>
          </cell>
          <cell r="AA2407" t="str">
            <v>Min Ring Assy</v>
          </cell>
          <cell r="AB2407" t="str">
            <v>MG Gask + DR Adhe + Orientation</v>
          </cell>
        </row>
        <row r="2408">
          <cell r="D2408" t="str">
            <v>6201KDA31/IND</v>
          </cell>
          <cell r="E2408">
            <v>6201</v>
          </cell>
          <cell r="F2408">
            <v>31.600000000000005</v>
          </cell>
          <cell r="G2408" t="str">
            <v>No</v>
          </cell>
          <cell r="H2408">
            <v>31.600000000000005</v>
          </cell>
          <cell r="I2408" t="str">
            <v>FT</v>
          </cell>
          <cell r="J2408" t="str">
            <v>Audit</v>
          </cell>
          <cell r="K2408" t="str">
            <v>6201KDA02/BRN/01</v>
          </cell>
          <cell r="L2408" t="str">
            <v>SH</v>
          </cell>
          <cell r="M2408" t="str">
            <v>C-Group</v>
          </cell>
          <cell r="N2408" t="str">
            <v>Add on</v>
          </cell>
          <cell r="P2408" t="str">
            <v>NM</v>
          </cell>
          <cell r="Q2408" t="str">
            <v>DRP</v>
          </cell>
          <cell r="S2408">
            <v>0</v>
          </cell>
          <cell r="V2408">
            <v>0</v>
          </cell>
          <cell r="X2408">
            <v>0</v>
          </cell>
          <cell r="Y2408" t="str">
            <v>Adhe</v>
          </cell>
          <cell r="Z2408" t="str">
            <v>A2</v>
          </cell>
          <cell r="AA2408" t="str">
            <v>Activator</v>
          </cell>
          <cell r="AB2408" t="str">
            <v>MG Adhe + Activator</v>
          </cell>
        </row>
        <row r="2409">
          <cell r="D2409" t="str">
            <v>6201KDA32/IND</v>
          </cell>
          <cell r="E2409">
            <v>6201</v>
          </cell>
          <cell r="F2409">
            <v>31.600000000000005</v>
          </cell>
          <cell r="G2409" t="str">
            <v>No</v>
          </cell>
          <cell r="H2409">
            <v>31.600000000000005</v>
          </cell>
          <cell r="I2409" t="str">
            <v>FT</v>
          </cell>
          <cell r="J2409" t="str">
            <v>Audit</v>
          </cell>
          <cell r="K2409" t="str">
            <v>6201KDA02/01</v>
          </cell>
          <cell r="L2409" t="str">
            <v>SH</v>
          </cell>
          <cell r="M2409" t="str">
            <v>C-Group</v>
          </cell>
          <cell r="N2409" t="str">
            <v>Add on</v>
          </cell>
          <cell r="P2409" t="str">
            <v>NM</v>
          </cell>
          <cell r="Q2409" t="str">
            <v>DRP</v>
          </cell>
          <cell r="S2409">
            <v>0</v>
          </cell>
          <cell r="V2409">
            <v>0</v>
          </cell>
          <cell r="X2409">
            <v>0</v>
          </cell>
          <cell r="Y2409" t="str">
            <v>Adhe</v>
          </cell>
          <cell r="Z2409" t="str">
            <v>A2</v>
          </cell>
          <cell r="AA2409" t="str">
            <v>Activator</v>
          </cell>
          <cell r="AB2409" t="str">
            <v>MG Adhe + Activator</v>
          </cell>
        </row>
        <row r="2410">
          <cell r="D2410" t="str">
            <v>6201KDA33/IND</v>
          </cell>
          <cell r="E2410">
            <v>6201</v>
          </cell>
          <cell r="F2410">
            <v>31.600000000000005</v>
          </cell>
          <cell r="G2410" t="str">
            <v>No</v>
          </cell>
          <cell r="H2410">
            <v>31.600000000000005</v>
          </cell>
          <cell r="I2410" t="str">
            <v>FT</v>
          </cell>
          <cell r="J2410" t="str">
            <v>Audit</v>
          </cell>
          <cell r="K2410" t="str">
            <v>6201KDA02/01</v>
          </cell>
          <cell r="L2410" t="str">
            <v>SH</v>
          </cell>
          <cell r="M2410" t="str">
            <v>C-Group</v>
          </cell>
          <cell r="N2410" t="str">
            <v>Add on</v>
          </cell>
          <cell r="P2410" t="str">
            <v/>
          </cell>
          <cell r="Q2410" t="str">
            <v>DRP</v>
          </cell>
          <cell r="S2410">
            <v>0</v>
          </cell>
          <cell r="V2410">
            <v>0</v>
          </cell>
          <cell r="X2410">
            <v>0</v>
          </cell>
          <cell r="Y2410" t="str">
            <v>Adhe</v>
          </cell>
          <cell r="Z2410" t="str">
            <v>A2</v>
          </cell>
          <cell r="AA2410" t="str">
            <v>Activator</v>
          </cell>
          <cell r="AB2410" t="str">
            <v>MG Adhe + Activator</v>
          </cell>
        </row>
        <row r="2411">
          <cell r="D2411" t="str">
            <v>6201KFA31/IND</v>
          </cell>
          <cell r="E2411">
            <v>6201</v>
          </cell>
          <cell r="F2411">
            <v>31.600000000000005</v>
          </cell>
          <cell r="G2411" t="str">
            <v>No</v>
          </cell>
          <cell r="H2411">
            <v>31.600000000000005</v>
          </cell>
          <cell r="I2411" t="str">
            <v>FT</v>
          </cell>
          <cell r="J2411" t="str">
            <v>Audit</v>
          </cell>
          <cell r="K2411" t="str">
            <v>6201KFA02/01</v>
          </cell>
          <cell r="L2411" t="str">
            <v>SH</v>
          </cell>
          <cell r="M2411" t="str">
            <v>C-Group</v>
          </cell>
          <cell r="N2411" t="str">
            <v>Add on</v>
          </cell>
          <cell r="P2411" t="str">
            <v>NM</v>
          </cell>
          <cell r="Q2411" t="str">
            <v>DRP</v>
          </cell>
          <cell r="S2411">
            <v>0</v>
          </cell>
          <cell r="V2411">
            <v>0</v>
          </cell>
          <cell r="X2411">
            <v>0</v>
          </cell>
          <cell r="Y2411" t="str">
            <v>Adhe</v>
          </cell>
          <cell r="Z2411" t="str">
            <v>A2</v>
          </cell>
          <cell r="AA2411" t="str">
            <v>Activator</v>
          </cell>
          <cell r="AB2411" t="str">
            <v>MG Adhe + Activator</v>
          </cell>
        </row>
        <row r="2412">
          <cell r="D2412" t="str">
            <v>6201NBA31/IND</v>
          </cell>
          <cell r="E2412">
            <v>6201</v>
          </cell>
          <cell r="F2412">
            <v>31.600000000000005</v>
          </cell>
          <cell r="G2412" t="str">
            <v>No</v>
          </cell>
          <cell r="H2412">
            <v>31.600000000000005</v>
          </cell>
          <cell r="I2412" t="str">
            <v>FT</v>
          </cell>
          <cell r="J2412" t="str">
            <v>Audit</v>
          </cell>
          <cell r="K2412" t="str">
            <v>6201NBA02</v>
          </cell>
          <cell r="L2412" t="str">
            <v>SH</v>
          </cell>
          <cell r="M2412" t="str">
            <v>C-Group</v>
          </cell>
          <cell r="N2412" t="str">
            <v>Add on</v>
          </cell>
          <cell r="O2412" t="str">
            <v>3.B</v>
          </cell>
          <cell r="P2412" t="str">
            <v>PMR42</v>
          </cell>
          <cell r="Q2412" t="str">
            <v>DRP</v>
          </cell>
          <cell r="R2412">
            <v>290</v>
          </cell>
          <cell r="S2412">
            <v>286</v>
          </cell>
          <cell r="T2412">
            <v>280</v>
          </cell>
          <cell r="U2412">
            <v>200</v>
          </cell>
          <cell r="V2412">
            <v>220</v>
          </cell>
          <cell r="W2412">
            <v>210</v>
          </cell>
          <cell r="X2412">
            <v>110</v>
          </cell>
          <cell r="Y2412" t="str">
            <v>Adhe</v>
          </cell>
          <cell r="Z2412" t="str">
            <v>A2</v>
          </cell>
          <cell r="AA2412" t="str">
            <v>Activator</v>
          </cell>
          <cell r="AB2412" t="str">
            <v>MG Adhe + Activator</v>
          </cell>
        </row>
        <row r="2413">
          <cell r="D2413" t="str">
            <v>6201QBA31/IND</v>
          </cell>
          <cell r="E2413">
            <v>6201</v>
          </cell>
          <cell r="F2413">
            <v>31.600000000000005</v>
          </cell>
          <cell r="G2413" t="str">
            <v>No</v>
          </cell>
          <cell r="H2413">
            <v>31.600000000000005</v>
          </cell>
          <cell r="I2413" t="str">
            <v>FT</v>
          </cell>
          <cell r="J2413" t="str">
            <v>Audit</v>
          </cell>
          <cell r="K2413" t="str">
            <v>6201QBA02/BRN</v>
          </cell>
          <cell r="L2413" t="str">
            <v>SH</v>
          </cell>
          <cell r="M2413" t="str">
            <v>C-Group</v>
          </cell>
          <cell r="N2413" t="str">
            <v>Add on</v>
          </cell>
          <cell r="O2413" t="str">
            <v>3.B</v>
          </cell>
          <cell r="P2413" t="str">
            <v>PMR43</v>
          </cell>
          <cell r="Q2413" t="str">
            <v>DRP</v>
          </cell>
          <cell r="R2413">
            <v>410</v>
          </cell>
          <cell r="S2413">
            <v>408</v>
          </cell>
          <cell r="T2413">
            <v>390</v>
          </cell>
          <cell r="U2413">
            <v>240</v>
          </cell>
          <cell r="V2413">
            <v>320</v>
          </cell>
          <cell r="W2413">
            <v>350</v>
          </cell>
          <cell r="X2413">
            <v>210</v>
          </cell>
          <cell r="Y2413" t="str">
            <v>Adhe</v>
          </cell>
          <cell r="Z2413" t="str">
            <v>A2</v>
          </cell>
          <cell r="AA2413" t="str">
            <v>Activator</v>
          </cell>
          <cell r="AB2413" t="str">
            <v>MG Adhe + Activator</v>
          </cell>
        </row>
        <row r="2414">
          <cell r="D2414" t="str">
            <v>6201SBA31/IND</v>
          </cell>
          <cell r="E2414">
            <v>6201</v>
          </cell>
          <cell r="F2414">
            <v>31.600000000000005</v>
          </cell>
          <cell r="G2414" t="str">
            <v>No</v>
          </cell>
          <cell r="H2414">
            <v>31.600000000000005</v>
          </cell>
          <cell r="I2414" t="str">
            <v>FT</v>
          </cell>
          <cell r="J2414" t="str">
            <v>Audit</v>
          </cell>
          <cell r="K2414" t="str">
            <v>6201SBA02</v>
          </cell>
          <cell r="L2414" t="str">
            <v>SH</v>
          </cell>
          <cell r="M2414" t="str">
            <v>C-Group</v>
          </cell>
          <cell r="N2414" t="str">
            <v>Add on</v>
          </cell>
          <cell r="O2414" t="str">
            <v>5.T</v>
          </cell>
          <cell r="P2414" t="str">
            <v>PMR42</v>
          </cell>
          <cell r="Q2414" t="str">
            <v>DRP</v>
          </cell>
          <cell r="R2414">
            <v>190</v>
          </cell>
          <cell r="S2414">
            <v>192</v>
          </cell>
          <cell r="T2414">
            <v>180</v>
          </cell>
          <cell r="U2414">
            <v>120</v>
          </cell>
          <cell r="V2414">
            <v>140</v>
          </cell>
          <cell r="W2414">
            <v>130</v>
          </cell>
          <cell r="X2414">
            <v>60</v>
          </cell>
          <cell r="Y2414" t="str">
            <v>Adhe</v>
          </cell>
          <cell r="Z2414" t="str">
            <v>A2</v>
          </cell>
          <cell r="AA2414" t="str">
            <v>Activator</v>
          </cell>
          <cell r="AB2414" t="str">
            <v>MG Adhe + Activator</v>
          </cell>
        </row>
        <row r="2415">
          <cell r="D2415" t="str">
            <v>6201SBA32/IND</v>
          </cell>
          <cell r="E2415">
            <v>6201</v>
          </cell>
          <cell r="F2415">
            <v>31.600000000000005</v>
          </cell>
          <cell r="G2415" t="str">
            <v>No</v>
          </cell>
          <cell r="H2415">
            <v>31.600000000000005</v>
          </cell>
          <cell r="I2415" t="str">
            <v>FT</v>
          </cell>
          <cell r="J2415" t="str">
            <v>Audit</v>
          </cell>
          <cell r="K2415" t="str">
            <v>6201SBA02</v>
          </cell>
          <cell r="L2415" t="str">
            <v>SH</v>
          </cell>
          <cell r="M2415" t="str">
            <v>C-Group</v>
          </cell>
          <cell r="N2415" t="str">
            <v>Add on</v>
          </cell>
          <cell r="P2415" t="str">
            <v>PMR39</v>
          </cell>
          <cell r="Q2415" t="str">
            <v>DRP</v>
          </cell>
          <cell r="R2415">
            <v>190</v>
          </cell>
          <cell r="S2415">
            <v>187</v>
          </cell>
          <cell r="T2415">
            <v>180</v>
          </cell>
          <cell r="U2415">
            <v>110</v>
          </cell>
          <cell r="V2415">
            <v>130</v>
          </cell>
          <cell r="X2415">
            <v>0</v>
          </cell>
          <cell r="Y2415" t="str">
            <v>Adhe</v>
          </cell>
          <cell r="Z2415" t="str">
            <v>A2</v>
          </cell>
          <cell r="AA2415" t="str">
            <v>Activator</v>
          </cell>
          <cell r="AB2415" t="str">
            <v>MG Adhe + Activator</v>
          </cell>
        </row>
        <row r="2416">
          <cell r="D2416" t="str">
            <v>6201SDA31/IND</v>
          </cell>
          <cell r="E2416">
            <v>6201</v>
          </cell>
          <cell r="F2416">
            <v>31.600000000000005</v>
          </cell>
          <cell r="G2416" t="str">
            <v>No</v>
          </cell>
          <cell r="H2416">
            <v>31.600000000000005</v>
          </cell>
          <cell r="I2416" t="str">
            <v>FT</v>
          </cell>
          <cell r="J2416" t="str">
            <v>Audit</v>
          </cell>
          <cell r="K2416" t="str">
            <v>6201SDA02/01</v>
          </cell>
          <cell r="L2416" t="str">
            <v>SH</v>
          </cell>
          <cell r="M2416" t="str">
            <v>C-Group</v>
          </cell>
          <cell r="N2416" t="str">
            <v>Add on</v>
          </cell>
          <cell r="P2416" t="str">
            <v>NM</v>
          </cell>
          <cell r="Q2416" t="str">
            <v>DRP</v>
          </cell>
          <cell r="S2416">
            <v>0</v>
          </cell>
          <cell r="V2416">
            <v>0</v>
          </cell>
          <cell r="X2416">
            <v>0</v>
          </cell>
          <cell r="Y2416" t="str">
            <v>Adhe</v>
          </cell>
          <cell r="Z2416" t="str">
            <v>A2</v>
          </cell>
          <cell r="AA2416" t="str">
            <v>Activator</v>
          </cell>
          <cell r="AB2416" t="str">
            <v>MG Adhe + Activator</v>
          </cell>
        </row>
        <row r="2417">
          <cell r="D2417" t="str">
            <v>6202SAA00/IND</v>
          </cell>
          <cell r="E2417">
            <v>6202</v>
          </cell>
          <cell r="F2417">
            <v>33.700000000000003</v>
          </cell>
          <cell r="G2417" t="str">
            <v>No</v>
          </cell>
          <cell r="H2417">
            <v>33.700000000000003</v>
          </cell>
          <cell r="I2417" t="str">
            <v>FT</v>
          </cell>
          <cell r="J2417" t="str">
            <v>Audit</v>
          </cell>
          <cell r="K2417" t="str">
            <v>6202SAA02</v>
          </cell>
          <cell r="L2417" t="str">
            <v>RD</v>
          </cell>
          <cell r="M2417" t="str">
            <v>S-Group</v>
          </cell>
          <cell r="N2417" t="str">
            <v>Reg</v>
          </cell>
          <cell r="O2417" t="str">
            <v>3.B</v>
          </cell>
          <cell r="P2417" t="str">
            <v>PMR42</v>
          </cell>
          <cell r="Q2417" t="str">
            <v>DRP</v>
          </cell>
          <cell r="R2417">
            <v>1275</v>
          </cell>
          <cell r="S2417">
            <v>1241</v>
          </cell>
          <cell r="T2417">
            <v>1232</v>
          </cell>
          <cell r="U2417">
            <v>762</v>
          </cell>
          <cell r="V2417">
            <v>845</v>
          </cell>
          <cell r="W2417">
            <v>823</v>
          </cell>
          <cell r="X2417">
            <v>508</v>
          </cell>
          <cell r="Y2417" t="str">
            <v>Gask</v>
          </cell>
          <cell r="Z2417" t="str">
            <v>G6</v>
          </cell>
          <cell r="AA2417" t="str">
            <v>Simple-Gasket</v>
          </cell>
          <cell r="AB2417" t="str">
            <v>Regular-Gask</v>
          </cell>
        </row>
        <row r="2418">
          <cell r="D2418" t="str">
            <v>6202SSA00/IND</v>
          </cell>
          <cell r="E2418">
            <v>6202</v>
          </cell>
          <cell r="F2418">
            <v>33.700000000000003</v>
          </cell>
          <cell r="G2418" t="str">
            <v>No</v>
          </cell>
          <cell r="H2418">
            <v>33.700000000000003</v>
          </cell>
          <cell r="I2418" t="str">
            <v>FT</v>
          </cell>
          <cell r="J2418" t="str">
            <v>Audit</v>
          </cell>
          <cell r="K2418" t="str">
            <v>6202SSA02</v>
          </cell>
          <cell r="L2418" t="str">
            <v>RD</v>
          </cell>
          <cell r="M2418" t="str">
            <v>S-Group</v>
          </cell>
          <cell r="N2418" t="str">
            <v>Reg</v>
          </cell>
          <cell r="P2418" t="str">
            <v>NM</v>
          </cell>
          <cell r="Q2418" t="str">
            <v>DRP</v>
          </cell>
          <cell r="S2418">
            <v>0</v>
          </cell>
          <cell r="V2418">
            <v>0</v>
          </cell>
          <cell r="X2418">
            <v>0</v>
          </cell>
          <cell r="Y2418" t="str">
            <v>Gask</v>
          </cell>
          <cell r="Z2418" t="str">
            <v>G6</v>
          </cell>
          <cell r="AA2418" t="str">
            <v>Simple-Gasket</v>
          </cell>
          <cell r="AB2418" t="str">
            <v>Regular-Gask</v>
          </cell>
        </row>
        <row r="2419">
          <cell r="D2419" t="str">
            <v>6203SAA00/IND</v>
          </cell>
          <cell r="E2419">
            <v>6203</v>
          </cell>
          <cell r="F2419">
            <v>33.700000000000003</v>
          </cell>
          <cell r="G2419" t="str">
            <v>No</v>
          </cell>
          <cell r="H2419">
            <v>33.700000000000003</v>
          </cell>
          <cell r="I2419" t="str">
            <v>FT</v>
          </cell>
          <cell r="J2419" t="str">
            <v>Audit</v>
          </cell>
          <cell r="K2419" t="str">
            <v>6203SAA02</v>
          </cell>
          <cell r="L2419" t="str">
            <v>RD</v>
          </cell>
          <cell r="M2419" t="str">
            <v>S-Group</v>
          </cell>
          <cell r="N2419" t="str">
            <v>Reg</v>
          </cell>
          <cell r="O2419" t="str">
            <v>3.B</v>
          </cell>
          <cell r="P2419" t="str">
            <v>PMR42</v>
          </cell>
          <cell r="Q2419" t="str">
            <v>DRP</v>
          </cell>
          <cell r="R2419">
            <v>1071</v>
          </cell>
          <cell r="S2419">
            <v>1115</v>
          </cell>
          <cell r="T2419">
            <v>1067</v>
          </cell>
          <cell r="U2419">
            <v>930</v>
          </cell>
          <cell r="V2419">
            <v>990</v>
          </cell>
          <cell r="W2419">
            <v>940</v>
          </cell>
          <cell r="X2419">
            <v>570</v>
          </cell>
          <cell r="Y2419" t="str">
            <v>Gask</v>
          </cell>
          <cell r="Z2419" t="str">
            <v>G3</v>
          </cell>
          <cell r="AA2419" t="str">
            <v>Simple-Gasket</v>
          </cell>
          <cell r="AB2419" t="str">
            <v>Regular-Gask</v>
          </cell>
        </row>
        <row r="2420">
          <cell r="D2420" t="str">
            <v>6203SSA00/IND</v>
          </cell>
          <cell r="E2420">
            <v>6203</v>
          </cell>
          <cell r="F2420">
            <v>33.700000000000003</v>
          </cell>
          <cell r="G2420" t="str">
            <v>No</v>
          </cell>
          <cell r="H2420">
            <v>33.700000000000003</v>
          </cell>
          <cell r="I2420" t="str">
            <v>FT</v>
          </cell>
          <cell r="J2420" t="str">
            <v>Audit</v>
          </cell>
          <cell r="K2420" t="str">
            <v>6203SSA02</v>
          </cell>
          <cell r="L2420" t="str">
            <v>RD</v>
          </cell>
          <cell r="M2420" t="str">
            <v>S-Group</v>
          </cell>
          <cell r="N2420" t="str">
            <v>Reg</v>
          </cell>
          <cell r="P2420" t="str">
            <v>NM</v>
          </cell>
          <cell r="Q2420" t="str">
            <v>DRP</v>
          </cell>
          <cell r="S2420">
            <v>0</v>
          </cell>
          <cell r="V2420">
            <v>0</v>
          </cell>
          <cell r="X2420">
            <v>0</v>
          </cell>
          <cell r="Y2420" t="str">
            <v>Gask</v>
          </cell>
          <cell r="Z2420" t="str">
            <v>G3</v>
          </cell>
          <cell r="AA2420" t="str">
            <v>Simple-Gasket</v>
          </cell>
          <cell r="AB2420" t="str">
            <v>Regular-Gask</v>
          </cell>
        </row>
        <row r="2421">
          <cell r="D2421" t="str">
            <v>6204SAA00/IND</v>
          </cell>
          <cell r="E2421">
            <v>6204</v>
          </cell>
          <cell r="F2421">
            <v>33.700000000000003</v>
          </cell>
          <cell r="G2421" t="str">
            <v>No</v>
          </cell>
          <cell r="H2421">
            <v>33.700000000000003</v>
          </cell>
          <cell r="I2421" t="str">
            <v>FT</v>
          </cell>
          <cell r="J2421" t="str">
            <v>Audit</v>
          </cell>
          <cell r="K2421" t="str">
            <v>6204SAA02</v>
          </cell>
          <cell r="L2421" t="str">
            <v>RD</v>
          </cell>
          <cell r="M2421" t="str">
            <v>S-Group</v>
          </cell>
          <cell r="N2421" t="str">
            <v>Reg</v>
          </cell>
          <cell r="P2421" t="str">
            <v>MTS-ECOM</v>
          </cell>
          <cell r="Q2421" t="str">
            <v>Live</v>
          </cell>
          <cell r="R2421">
            <v>2640</v>
          </cell>
          <cell r="S2421">
            <v>2680</v>
          </cell>
          <cell r="T2421">
            <v>2240</v>
          </cell>
          <cell r="U2421">
            <v>1970</v>
          </cell>
          <cell r="V2421">
            <v>0</v>
          </cell>
          <cell r="X2421">
            <v>0</v>
          </cell>
          <cell r="Y2421" t="str">
            <v>Gask</v>
          </cell>
          <cell r="Z2421" t="str">
            <v>G7</v>
          </cell>
          <cell r="AA2421" t="str">
            <v>Simple-Gasket</v>
          </cell>
          <cell r="AB2421" t="str">
            <v>Regular-Gask</v>
          </cell>
        </row>
        <row r="2422">
          <cell r="D2422" t="str">
            <v>6204SSA00/IND</v>
          </cell>
          <cell r="E2422">
            <v>6204</v>
          </cell>
          <cell r="F2422">
            <v>33.700000000000003</v>
          </cell>
          <cell r="G2422" t="str">
            <v>No</v>
          </cell>
          <cell r="H2422">
            <v>33.700000000000003</v>
          </cell>
          <cell r="I2422" t="str">
            <v>FT</v>
          </cell>
          <cell r="J2422" t="str">
            <v>Audit</v>
          </cell>
          <cell r="K2422" t="str">
            <v>6204SSA02</v>
          </cell>
          <cell r="L2422" t="str">
            <v>RD</v>
          </cell>
          <cell r="M2422" t="str">
            <v>S-Group</v>
          </cell>
          <cell r="N2422" t="str">
            <v>Reg</v>
          </cell>
          <cell r="P2422" t="str">
            <v>MTS-RET</v>
          </cell>
          <cell r="Q2422" t="str">
            <v>Live</v>
          </cell>
          <cell r="R2422">
            <v>1230</v>
          </cell>
          <cell r="S2422">
            <v>1350</v>
          </cell>
          <cell r="T2422">
            <v>1550</v>
          </cell>
          <cell r="U2422">
            <v>2320</v>
          </cell>
          <cell r="V2422">
            <v>0</v>
          </cell>
          <cell r="X2422">
            <v>0</v>
          </cell>
          <cell r="Y2422" t="str">
            <v>Gask</v>
          </cell>
          <cell r="Z2422" t="str">
            <v>G7</v>
          </cell>
          <cell r="AA2422" t="str">
            <v>Simple-Gasket</v>
          </cell>
          <cell r="AB2422" t="str">
            <v>Regular-Gask</v>
          </cell>
        </row>
        <row r="2423">
          <cell r="D2423" t="str">
            <v>6206NAA31/IND</v>
          </cell>
          <cell r="E2423">
            <v>6206</v>
          </cell>
          <cell r="F2423">
            <v>44.9</v>
          </cell>
          <cell r="G2423" t="str">
            <v>Yes</v>
          </cell>
          <cell r="H2423">
            <v>42.6</v>
          </cell>
          <cell r="I2423" t="str">
            <v>FT</v>
          </cell>
          <cell r="J2423" t="str">
            <v>Audit</v>
          </cell>
          <cell r="K2423" t="str">
            <v>6206NAA02</v>
          </cell>
          <cell r="L2423" t="str">
            <v>RD</v>
          </cell>
          <cell r="M2423" t="str">
            <v>C-Group</v>
          </cell>
          <cell r="N2423" t="str">
            <v>Add on</v>
          </cell>
          <cell r="O2423" t="str">
            <v>2.H</v>
          </cell>
          <cell r="P2423" t="str">
            <v>MTS-RET</v>
          </cell>
          <cell r="Q2423" t="str">
            <v>Live</v>
          </cell>
          <cell r="R2423">
            <v>470</v>
          </cell>
          <cell r="S2423">
            <v>534</v>
          </cell>
          <cell r="T2423">
            <v>544</v>
          </cell>
          <cell r="U2423">
            <v>470</v>
          </cell>
          <cell r="V2423">
            <v>550</v>
          </cell>
          <cell r="W2423">
            <v>620</v>
          </cell>
          <cell r="X2423">
            <v>430</v>
          </cell>
          <cell r="Y2423" t="str">
            <v>Adhe</v>
          </cell>
          <cell r="Z2423" t="str">
            <v>A3</v>
          </cell>
          <cell r="AA2423" t="str">
            <v>Min Ring Assy</v>
          </cell>
          <cell r="AB2423" t="str">
            <v>MG Adhe + DR Adhe + Orientation</v>
          </cell>
        </row>
        <row r="2424">
          <cell r="D2424" t="str">
            <v>6206NAA32/IND</v>
          </cell>
          <cell r="E2424">
            <v>6206</v>
          </cell>
          <cell r="F2424">
            <v>44.9</v>
          </cell>
          <cell r="G2424" t="str">
            <v>Yes</v>
          </cell>
          <cell r="H2424">
            <v>42.6</v>
          </cell>
          <cell r="I2424" t="str">
            <v>FT</v>
          </cell>
          <cell r="J2424" t="str">
            <v>Audit</v>
          </cell>
          <cell r="K2424" t="str">
            <v>6206NAA02</v>
          </cell>
          <cell r="L2424" t="str">
            <v>RD</v>
          </cell>
          <cell r="M2424" t="str">
            <v>C-Group</v>
          </cell>
          <cell r="N2424" t="str">
            <v>Add on</v>
          </cell>
          <cell r="O2424" t="str">
            <v>1.SH</v>
          </cell>
          <cell r="P2424" t="str">
            <v>PMR43</v>
          </cell>
          <cell r="Q2424" t="str">
            <v>DRP</v>
          </cell>
          <cell r="R2424">
            <v>470</v>
          </cell>
          <cell r="S2424">
            <v>490</v>
          </cell>
          <cell r="T2424">
            <v>570</v>
          </cell>
          <cell r="U2424">
            <v>400</v>
          </cell>
          <cell r="V2424">
            <v>500</v>
          </cell>
          <cell r="W2424">
            <v>490</v>
          </cell>
          <cell r="X2424">
            <v>290</v>
          </cell>
          <cell r="Y2424" t="str">
            <v>Adhe</v>
          </cell>
          <cell r="Z2424" t="str">
            <v>A3</v>
          </cell>
          <cell r="AA2424" t="str">
            <v>Min Ring Assy</v>
          </cell>
          <cell r="AB2424" t="str">
            <v>MG Adhe + DR Adhe + Orientation</v>
          </cell>
        </row>
        <row r="2425">
          <cell r="D2425" t="str">
            <v>6206WAA31/IND</v>
          </cell>
          <cell r="E2425">
            <v>6206</v>
          </cell>
          <cell r="F2425">
            <v>44.9</v>
          </cell>
          <cell r="G2425" t="str">
            <v>Yes</v>
          </cell>
          <cell r="H2425">
            <v>42.6</v>
          </cell>
          <cell r="I2425" t="str">
            <v>FT</v>
          </cell>
          <cell r="J2425" t="str">
            <v>Audit</v>
          </cell>
          <cell r="K2425" t="str">
            <v>6206WAA02</v>
          </cell>
          <cell r="L2425" t="str">
            <v>RD</v>
          </cell>
          <cell r="M2425" t="str">
            <v>C-Group</v>
          </cell>
          <cell r="N2425" t="str">
            <v>Add on</v>
          </cell>
          <cell r="O2425" t="str">
            <v>1.SH</v>
          </cell>
          <cell r="P2425" t="str">
            <v>MTS-RET</v>
          </cell>
          <cell r="Q2425" t="str">
            <v>Live</v>
          </cell>
          <cell r="R2425">
            <v>560</v>
          </cell>
          <cell r="S2425">
            <v>583</v>
          </cell>
          <cell r="T2425">
            <v>693</v>
          </cell>
          <cell r="U2425">
            <v>610</v>
          </cell>
          <cell r="V2425">
            <v>730</v>
          </cell>
          <cell r="W2425">
            <v>800</v>
          </cell>
          <cell r="X2425">
            <v>531</v>
          </cell>
          <cell r="Y2425" t="str">
            <v>Adhe</v>
          </cell>
          <cell r="Z2425" t="str">
            <v>A3</v>
          </cell>
          <cell r="AA2425" t="str">
            <v>Min Ring Assy</v>
          </cell>
          <cell r="AB2425" t="str">
            <v>MG Adhe + DR Adhe + Orientation</v>
          </cell>
        </row>
        <row r="2426">
          <cell r="D2426" t="str">
            <v>6206WAA32/IND</v>
          </cell>
          <cell r="E2426">
            <v>6206</v>
          </cell>
          <cell r="F2426">
            <v>44.9</v>
          </cell>
          <cell r="G2426" t="str">
            <v>Yes</v>
          </cell>
          <cell r="H2426">
            <v>42.6</v>
          </cell>
          <cell r="I2426" t="str">
            <v>FT</v>
          </cell>
          <cell r="J2426" t="str">
            <v>Audit</v>
          </cell>
          <cell r="K2426" t="str">
            <v>6206WAA02</v>
          </cell>
          <cell r="L2426" t="str">
            <v>RD</v>
          </cell>
          <cell r="M2426" t="str">
            <v>C-Group</v>
          </cell>
          <cell r="N2426" t="str">
            <v>Add on</v>
          </cell>
          <cell r="O2426" t="str">
            <v>1.SH</v>
          </cell>
          <cell r="P2426" t="str">
            <v>PMR43</v>
          </cell>
          <cell r="Q2426" t="str">
            <v>DRP</v>
          </cell>
          <cell r="R2426">
            <v>550</v>
          </cell>
          <cell r="S2426">
            <v>607</v>
          </cell>
          <cell r="T2426">
            <v>690</v>
          </cell>
          <cell r="U2426">
            <v>670</v>
          </cell>
          <cell r="V2426">
            <v>660</v>
          </cell>
          <cell r="W2426">
            <v>800</v>
          </cell>
          <cell r="X2426">
            <v>731</v>
          </cell>
          <cell r="Y2426" t="str">
            <v>Adhe</v>
          </cell>
          <cell r="Z2426" t="str">
            <v>A3</v>
          </cell>
          <cell r="AA2426" t="str">
            <v>Min Ring Assy</v>
          </cell>
          <cell r="AB2426" t="str">
            <v>MG Adhe + DR Adhe + Orientation</v>
          </cell>
        </row>
        <row r="2427">
          <cell r="D2427" t="str">
            <v>6206QAB31/IND</v>
          </cell>
          <cell r="E2427">
            <v>6206</v>
          </cell>
          <cell r="F2427">
            <v>44.9</v>
          </cell>
          <cell r="G2427" t="str">
            <v>Yes</v>
          </cell>
          <cell r="H2427">
            <v>42.6</v>
          </cell>
          <cell r="I2427" t="str">
            <v>FT</v>
          </cell>
          <cell r="J2427" t="str">
            <v>Audit</v>
          </cell>
          <cell r="K2427" t="str">
            <v>6206QAB02/BRN</v>
          </cell>
          <cell r="L2427" t="str">
            <v>RD</v>
          </cell>
          <cell r="M2427" t="str">
            <v>C-Group</v>
          </cell>
          <cell r="N2427" t="str">
            <v>Add on</v>
          </cell>
          <cell r="O2427" t="str">
            <v>1.SH</v>
          </cell>
          <cell r="P2427" t="str">
            <v>PMR43</v>
          </cell>
          <cell r="Q2427" t="str">
            <v>DRP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 t="str">
            <v>Adhe</v>
          </cell>
          <cell r="Z2427" t="str">
            <v>A3</v>
          </cell>
          <cell r="AA2427" t="str">
            <v>Min Ring Assy</v>
          </cell>
          <cell r="AB2427" t="str">
            <v>MG Adhe + DR Adhe + Orientation</v>
          </cell>
        </row>
        <row r="2428">
          <cell r="D2428" t="str">
            <v>6206WAB31/IND</v>
          </cell>
          <cell r="E2428">
            <v>6206</v>
          </cell>
          <cell r="F2428">
            <v>44.9</v>
          </cell>
          <cell r="G2428" t="str">
            <v>Yes</v>
          </cell>
          <cell r="H2428">
            <v>42.6</v>
          </cell>
          <cell r="I2428" t="str">
            <v>FT</v>
          </cell>
          <cell r="J2428" t="str">
            <v>Audit</v>
          </cell>
          <cell r="K2428" t="str">
            <v>6206WAB02</v>
          </cell>
          <cell r="L2428" t="str">
            <v>RD</v>
          </cell>
          <cell r="M2428" t="str">
            <v>C-Group</v>
          </cell>
          <cell r="N2428" t="str">
            <v>Add on</v>
          </cell>
          <cell r="O2428" t="str">
            <v>1.SH</v>
          </cell>
          <cell r="P2428" t="str">
            <v>PMR43</v>
          </cell>
          <cell r="Q2428" t="str">
            <v>DRP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 t="str">
            <v>Adhe</v>
          </cell>
          <cell r="Z2428" t="str">
            <v>A3</v>
          </cell>
          <cell r="AA2428" t="str">
            <v>Min Ring Assy</v>
          </cell>
          <cell r="AB2428" t="str">
            <v>MG Adhe + DR Adhe + Orientation</v>
          </cell>
        </row>
        <row r="2429">
          <cell r="D2429" t="str">
            <v>6206WAB32/IND</v>
          </cell>
          <cell r="E2429">
            <v>6206</v>
          </cell>
          <cell r="F2429">
            <v>44.9</v>
          </cell>
          <cell r="G2429" t="str">
            <v>Yes</v>
          </cell>
          <cell r="H2429">
            <v>42.6</v>
          </cell>
          <cell r="I2429" t="str">
            <v>FT</v>
          </cell>
          <cell r="J2429" t="str">
            <v>Audit</v>
          </cell>
          <cell r="K2429" t="str">
            <v>6206WAB02</v>
          </cell>
          <cell r="L2429" t="str">
            <v>RD</v>
          </cell>
          <cell r="M2429" t="str">
            <v>C-Group</v>
          </cell>
          <cell r="N2429" t="str">
            <v>Add on</v>
          </cell>
          <cell r="O2429" t="str">
            <v>1.SH</v>
          </cell>
          <cell r="P2429" t="str">
            <v>PMR43</v>
          </cell>
          <cell r="Q2429" t="str">
            <v>DRP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 t="str">
            <v>Adhe</v>
          </cell>
          <cell r="Z2429" t="str">
            <v>A3</v>
          </cell>
          <cell r="AA2429" t="str">
            <v>Min Ring Assy</v>
          </cell>
          <cell r="AB2429" t="str">
            <v>MG Adhe + DR Adhe + Orientation</v>
          </cell>
        </row>
        <row r="2430">
          <cell r="D2430" t="str">
            <v>6207NAD31/IND</v>
          </cell>
          <cell r="E2430">
            <v>6207</v>
          </cell>
          <cell r="F2430">
            <v>38.1</v>
          </cell>
          <cell r="G2430" t="str">
            <v>No</v>
          </cell>
          <cell r="H2430">
            <v>38.1</v>
          </cell>
          <cell r="I2430" t="str">
            <v>FT</v>
          </cell>
          <cell r="J2430" t="str">
            <v>Audit</v>
          </cell>
          <cell r="K2430" t="str">
            <v>6207NAD02</v>
          </cell>
          <cell r="L2430" t="str">
            <v>RD</v>
          </cell>
          <cell r="M2430" t="str">
            <v>S-Group</v>
          </cell>
          <cell r="N2430" t="str">
            <v>Reg</v>
          </cell>
          <cell r="O2430" t="str">
            <v>2.H</v>
          </cell>
          <cell r="P2430" t="str">
            <v>MTS-RET</v>
          </cell>
          <cell r="Q2430" t="str">
            <v>Live</v>
          </cell>
          <cell r="Y2430" t="str">
            <v>Gask</v>
          </cell>
          <cell r="Z2430" t="str">
            <v>G7</v>
          </cell>
          <cell r="AA2430" t="str">
            <v>Simple-Gasket</v>
          </cell>
          <cell r="AB2430" t="str">
            <v>Regular-Gask</v>
          </cell>
        </row>
        <row r="2431">
          <cell r="D2431" t="str">
            <v>6207NSA31/IND</v>
          </cell>
          <cell r="E2431">
            <v>6207</v>
          </cell>
          <cell r="F2431">
            <v>38.1</v>
          </cell>
          <cell r="G2431" t="str">
            <v>No</v>
          </cell>
          <cell r="H2431">
            <v>38.1</v>
          </cell>
          <cell r="I2431" t="str">
            <v>FT</v>
          </cell>
          <cell r="J2431" t="str">
            <v>Audit</v>
          </cell>
          <cell r="K2431" t="str">
            <v>6207NSA02</v>
          </cell>
          <cell r="L2431" t="str">
            <v>RD</v>
          </cell>
          <cell r="M2431" t="str">
            <v>S-Group</v>
          </cell>
          <cell r="N2431" t="str">
            <v>Reg</v>
          </cell>
          <cell r="O2431" t="str">
            <v>2.H</v>
          </cell>
          <cell r="P2431" t="str">
            <v>MTS-RET</v>
          </cell>
          <cell r="Q2431" t="str">
            <v>Live</v>
          </cell>
          <cell r="R2431">
            <v>440</v>
          </cell>
          <cell r="S2431">
            <v>456</v>
          </cell>
          <cell r="T2431">
            <v>546</v>
          </cell>
          <cell r="U2431">
            <v>440</v>
          </cell>
          <cell r="V2431">
            <v>550</v>
          </cell>
          <cell r="W2431">
            <v>700</v>
          </cell>
          <cell r="X2431">
            <v>540</v>
          </cell>
          <cell r="Y2431" t="str">
            <v>Gask</v>
          </cell>
          <cell r="Z2431" t="str">
            <v>G7</v>
          </cell>
          <cell r="AA2431" t="str">
            <v>Simple-Gasket</v>
          </cell>
          <cell r="AB2431" t="str">
            <v>Regular-Gask</v>
          </cell>
        </row>
        <row r="2432">
          <cell r="D2432" t="str">
            <v>6207QAB31/IND</v>
          </cell>
          <cell r="E2432">
            <v>6207</v>
          </cell>
          <cell r="F2432">
            <v>54.8</v>
          </cell>
          <cell r="G2432" t="str">
            <v>No</v>
          </cell>
          <cell r="H2432">
            <v>54.8</v>
          </cell>
          <cell r="I2432" t="str">
            <v>FT</v>
          </cell>
          <cell r="J2432" t="str">
            <v>Audit</v>
          </cell>
          <cell r="K2432" t="str">
            <v>6207QAB02/BLU</v>
          </cell>
          <cell r="L2432" t="str">
            <v>RD</v>
          </cell>
          <cell r="M2432" t="str">
            <v>C-Group</v>
          </cell>
          <cell r="N2432" t="str">
            <v>Add on</v>
          </cell>
          <cell r="O2432" t="str">
            <v>6.NP</v>
          </cell>
          <cell r="P2432" t="str">
            <v>MTS-ECR</v>
          </cell>
          <cell r="Q2432" t="str">
            <v>DRP</v>
          </cell>
          <cell r="W2432">
            <v>500</v>
          </cell>
          <cell r="X2432">
            <v>500</v>
          </cell>
          <cell r="Y2432" t="str">
            <v>Adhe</v>
          </cell>
          <cell r="Z2432" t="str">
            <v>G7</v>
          </cell>
          <cell r="AA2432" t="str">
            <v>Push botton Assy</v>
          </cell>
          <cell r="AB2432" t="str">
            <v>MG Adhe + PB assembly</v>
          </cell>
        </row>
        <row r="2433">
          <cell r="D2433" t="str">
            <v>6207QAB32/IND</v>
          </cell>
          <cell r="E2433">
            <v>6207</v>
          </cell>
          <cell r="F2433">
            <v>54.8</v>
          </cell>
          <cell r="G2433" t="str">
            <v>No</v>
          </cell>
          <cell r="H2433">
            <v>54.8</v>
          </cell>
          <cell r="I2433" t="str">
            <v>FT</v>
          </cell>
          <cell r="J2433" t="str">
            <v>Audit</v>
          </cell>
          <cell r="K2433" t="str">
            <v>6207QAB02/BL01</v>
          </cell>
          <cell r="L2433" t="str">
            <v>RD</v>
          </cell>
          <cell r="M2433" t="str">
            <v>C-Group</v>
          </cell>
          <cell r="N2433" t="str">
            <v>Add on</v>
          </cell>
          <cell r="P2433" t="str">
            <v>MTS-RET</v>
          </cell>
          <cell r="Q2433" t="str">
            <v>Live</v>
          </cell>
          <cell r="Y2433" t="str">
            <v>Adhe</v>
          </cell>
          <cell r="Z2433" t="str">
            <v>G7</v>
          </cell>
          <cell r="AA2433" t="str">
            <v>Push botton Assy</v>
          </cell>
          <cell r="AB2433" t="str">
            <v>MG Adhe + PB assembly</v>
          </cell>
        </row>
        <row r="2434">
          <cell r="D2434" t="str">
            <v>6207SAA00/IND</v>
          </cell>
          <cell r="E2434">
            <v>6207</v>
          </cell>
          <cell r="F2434">
            <v>38.1</v>
          </cell>
          <cell r="G2434" t="str">
            <v>No</v>
          </cell>
          <cell r="H2434">
            <v>38.1</v>
          </cell>
          <cell r="I2434" t="str">
            <v>FT</v>
          </cell>
          <cell r="J2434" t="str">
            <v>Audit</v>
          </cell>
          <cell r="K2434" t="str">
            <v>6207SAA02</v>
          </cell>
          <cell r="L2434" t="str">
            <v>RD</v>
          </cell>
          <cell r="M2434" t="str">
            <v>S-Group</v>
          </cell>
          <cell r="N2434" t="str">
            <v>Reg</v>
          </cell>
          <cell r="O2434" t="str">
            <v>1.SH</v>
          </cell>
          <cell r="P2434" t="str">
            <v>MTS-RET</v>
          </cell>
          <cell r="Q2434" t="str">
            <v>Live</v>
          </cell>
          <cell r="R2434">
            <v>1230</v>
          </cell>
          <cell r="S2434">
            <v>1258</v>
          </cell>
          <cell r="T2434">
            <v>1312</v>
          </cell>
          <cell r="U2434">
            <v>1130</v>
          </cell>
          <cell r="V2434">
            <v>1150</v>
          </cell>
          <cell r="W2434">
            <v>1430</v>
          </cell>
          <cell r="X2434">
            <v>1110</v>
          </cell>
          <cell r="Y2434" t="str">
            <v>Gask</v>
          </cell>
          <cell r="Z2434" t="str">
            <v>G7</v>
          </cell>
          <cell r="AA2434" t="str">
            <v>Simple-Gasket</v>
          </cell>
          <cell r="AB2434" t="str">
            <v>Regular-Gask</v>
          </cell>
        </row>
        <row r="2435">
          <cell r="D2435" t="str">
            <v>6207WAA00/IND</v>
          </cell>
          <cell r="E2435">
            <v>6207</v>
          </cell>
          <cell r="F2435">
            <v>38.1</v>
          </cell>
          <cell r="G2435" t="str">
            <v>No</v>
          </cell>
          <cell r="H2435">
            <v>38.1</v>
          </cell>
          <cell r="I2435" t="str">
            <v>FT</v>
          </cell>
          <cell r="J2435" t="str">
            <v>Audit</v>
          </cell>
          <cell r="K2435" t="str">
            <v>6207WAA02</v>
          </cell>
          <cell r="L2435" t="str">
            <v>RD</v>
          </cell>
          <cell r="M2435" t="str">
            <v>S-Group</v>
          </cell>
          <cell r="N2435" t="str">
            <v>Reg</v>
          </cell>
          <cell r="O2435" t="str">
            <v>1.SH</v>
          </cell>
          <cell r="P2435" t="str">
            <v>MTS-RET</v>
          </cell>
          <cell r="Q2435" t="str">
            <v>Live</v>
          </cell>
          <cell r="R2435">
            <v>420</v>
          </cell>
          <cell r="S2435">
            <v>440</v>
          </cell>
          <cell r="T2435">
            <v>500</v>
          </cell>
          <cell r="U2435">
            <v>390</v>
          </cell>
          <cell r="V2435">
            <v>560</v>
          </cell>
          <cell r="W2435">
            <v>650</v>
          </cell>
          <cell r="X2435">
            <v>534</v>
          </cell>
          <cell r="Y2435" t="str">
            <v>Gask</v>
          </cell>
          <cell r="Z2435" t="str">
            <v>G7</v>
          </cell>
          <cell r="AA2435" t="str">
            <v>Simple-Gasket</v>
          </cell>
          <cell r="AB2435" t="str">
            <v>Regular-Gask</v>
          </cell>
        </row>
        <row r="2436">
          <cell r="D2436" t="str">
            <v>6207WAB31/IND</v>
          </cell>
          <cell r="E2436">
            <v>6207</v>
          </cell>
          <cell r="F2436">
            <v>54.8</v>
          </cell>
          <cell r="G2436" t="str">
            <v>No</v>
          </cell>
          <cell r="H2436">
            <v>54.8</v>
          </cell>
          <cell r="I2436" t="str">
            <v>FT</v>
          </cell>
          <cell r="J2436" t="str">
            <v>Audit</v>
          </cell>
          <cell r="K2436" t="str">
            <v>6207WAB02/CHG</v>
          </cell>
          <cell r="L2436" t="str">
            <v>RD</v>
          </cell>
          <cell r="M2436" t="str">
            <v>C-Group</v>
          </cell>
          <cell r="N2436" t="str">
            <v>Add on</v>
          </cell>
          <cell r="O2436" t="str">
            <v>6.NP</v>
          </cell>
          <cell r="P2436" t="str">
            <v>MTS-RET</v>
          </cell>
          <cell r="Q2436" t="str">
            <v>Live</v>
          </cell>
          <cell r="W2436">
            <v>500</v>
          </cell>
          <cell r="X2436">
            <v>500</v>
          </cell>
          <cell r="Y2436" t="str">
            <v>Adhe</v>
          </cell>
          <cell r="Z2436" t="str">
            <v>G7</v>
          </cell>
          <cell r="AA2436" t="str">
            <v>Push botton Assy</v>
          </cell>
          <cell r="AB2436" t="str">
            <v>MG Adhe + PB assembly</v>
          </cell>
        </row>
        <row r="2437">
          <cell r="D2437" t="str">
            <v>6207WAD00/IND</v>
          </cell>
          <cell r="E2437">
            <v>6207</v>
          </cell>
          <cell r="F2437">
            <v>38.1</v>
          </cell>
          <cell r="G2437" t="str">
            <v>No</v>
          </cell>
          <cell r="H2437">
            <v>38.1</v>
          </cell>
          <cell r="I2437" t="str">
            <v>FT</v>
          </cell>
          <cell r="J2437" t="str">
            <v>Audit</v>
          </cell>
          <cell r="K2437" t="str">
            <v>6207WAD02</v>
          </cell>
          <cell r="L2437" t="str">
            <v>RD</v>
          </cell>
          <cell r="M2437" t="str">
            <v>S-Group</v>
          </cell>
          <cell r="N2437" t="str">
            <v>Reg</v>
          </cell>
          <cell r="O2437" t="str">
            <v>6.NP</v>
          </cell>
          <cell r="P2437" t="str">
            <v>MTS-RET</v>
          </cell>
          <cell r="Q2437" t="str">
            <v>Live</v>
          </cell>
          <cell r="Y2437" t="str">
            <v>Gask</v>
          </cell>
          <cell r="Z2437" t="str">
            <v>G7</v>
          </cell>
          <cell r="AA2437" t="str">
            <v>Simple-Gasket</v>
          </cell>
          <cell r="AB2437" t="str">
            <v>Regular-Gask</v>
          </cell>
        </row>
        <row r="2438">
          <cell r="D2438" t="str">
            <v>6207WAE00/IND</v>
          </cell>
          <cell r="E2438">
            <v>6207</v>
          </cell>
          <cell r="F2438">
            <v>38.1</v>
          </cell>
          <cell r="G2438" t="str">
            <v>No</v>
          </cell>
          <cell r="H2438">
            <v>38.1</v>
          </cell>
          <cell r="I2438" t="str">
            <v>FT</v>
          </cell>
          <cell r="J2438" t="str">
            <v>Audit</v>
          </cell>
          <cell r="K2438" t="str">
            <v>6207WAE02</v>
          </cell>
          <cell r="L2438" t="str">
            <v>RD</v>
          </cell>
          <cell r="M2438" t="str">
            <v>S-Group</v>
          </cell>
          <cell r="N2438" t="str">
            <v>Reg</v>
          </cell>
          <cell r="O2438" t="str">
            <v>6.NP</v>
          </cell>
          <cell r="P2438" t="str">
            <v>MTS-RET</v>
          </cell>
          <cell r="Q2438" t="str">
            <v>Live</v>
          </cell>
          <cell r="Y2438" t="str">
            <v>Gask</v>
          </cell>
          <cell r="Z2438" t="str">
            <v>G7</v>
          </cell>
          <cell r="AA2438" t="str">
            <v>Simple-Gasket</v>
          </cell>
          <cell r="AB2438" t="str">
            <v>Regular-Gask</v>
          </cell>
        </row>
        <row r="2439">
          <cell r="D2439" t="str">
            <v>6208KSA31/IND</v>
          </cell>
          <cell r="E2439">
            <v>6208</v>
          </cell>
          <cell r="F2439">
            <v>66.999999999999986</v>
          </cell>
          <cell r="G2439" t="str">
            <v>Yes</v>
          </cell>
          <cell r="H2439">
            <v>64.699999999999989</v>
          </cell>
          <cell r="I2439" t="str">
            <v>FT</v>
          </cell>
          <cell r="J2439" t="str">
            <v>Audit</v>
          </cell>
          <cell r="K2439" t="str">
            <v>6208QSA02/BRN</v>
          </cell>
          <cell r="L2439" t="str">
            <v>RD</v>
          </cell>
          <cell r="M2439" t="str">
            <v>C-Group</v>
          </cell>
          <cell r="N2439" t="str">
            <v>Add on</v>
          </cell>
          <cell r="O2439" t="str">
            <v>1.SH</v>
          </cell>
          <cell r="P2439" t="str">
            <v>MTS-RET</v>
          </cell>
          <cell r="Q2439" t="str">
            <v>Live</v>
          </cell>
          <cell r="R2439">
            <v>380</v>
          </cell>
          <cell r="S2439">
            <v>378</v>
          </cell>
          <cell r="T2439">
            <v>400</v>
          </cell>
          <cell r="U2439">
            <v>310</v>
          </cell>
          <cell r="V2439">
            <v>350</v>
          </cell>
          <cell r="W2439">
            <v>370</v>
          </cell>
          <cell r="X2439">
            <v>310</v>
          </cell>
          <cell r="Y2439" t="str">
            <v>Gask</v>
          </cell>
          <cell r="Z2439" t="str">
            <v>A3</v>
          </cell>
          <cell r="AA2439" t="str">
            <v>Min Ring + PB Assy</v>
          </cell>
          <cell r="AB2439" t="str">
            <v>MG Gask + DR Adhe - Orientation + PB Assy</v>
          </cell>
        </row>
        <row r="2440">
          <cell r="D2440" t="str">
            <v>6208NAA31/IND</v>
          </cell>
          <cell r="E2440">
            <v>6208</v>
          </cell>
          <cell r="F2440">
            <v>66.999999999999986</v>
          </cell>
          <cell r="G2440" t="str">
            <v>Yes</v>
          </cell>
          <cell r="H2440">
            <v>64.699999999999989</v>
          </cell>
          <cell r="I2440" t="str">
            <v>FT</v>
          </cell>
          <cell r="J2440" t="str">
            <v>Audit</v>
          </cell>
          <cell r="K2440" t="str">
            <v>6208NAA02</v>
          </cell>
          <cell r="L2440" t="str">
            <v>RD</v>
          </cell>
          <cell r="M2440" t="str">
            <v>C-Group</v>
          </cell>
          <cell r="N2440" t="str">
            <v>Add on</v>
          </cell>
          <cell r="O2440" t="str">
            <v>3.B</v>
          </cell>
          <cell r="P2440" t="str">
            <v>MTS-IBD</v>
          </cell>
          <cell r="Q2440" t="str">
            <v>Live</v>
          </cell>
          <cell r="R2440">
            <v>310</v>
          </cell>
          <cell r="S2440">
            <v>305</v>
          </cell>
          <cell r="T2440">
            <v>300</v>
          </cell>
          <cell r="U2440">
            <v>210</v>
          </cell>
          <cell r="V2440">
            <v>260</v>
          </cell>
          <cell r="W2440">
            <v>260</v>
          </cell>
          <cell r="X2440">
            <v>150</v>
          </cell>
          <cell r="Y2440" t="str">
            <v>Gask</v>
          </cell>
          <cell r="Z2440" t="str">
            <v>A3</v>
          </cell>
          <cell r="AA2440" t="str">
            <v>Min Ring + PB Assy</v>
          </cell>
          <cell r="AB2440" t="str">
            <v>MG Gask + DR Adhe - Orientation + PB Assy</v>
          </cell>
        </row>
        <row r="2441">
          <cell r="D2441" t="str">
            <v>6208QCA31/IND</v>
          </cell>
          <cell r="E2441">
            <v>6208</v>
          </cell>
          <cell r="F2441">
            <v>66.999999999999986</v>
          </cell>
          <cell r="G2441" t="str">
            <v>Yes</v>
          </cell>
          <cell r="H2441">
            <v>64.699999999999989</v>
          </cell>
          <cell r="I2441" t="str">
            <v>FT</v>
          </cell>
          <cell r="J2441" t="str">
            <v>Audit</v>
          </cell>
          <cell r="K2441" t="str">
            <v>6208QCA02/TCE</v>
          </cell>
          <cell r="L2441" t="str">
            <v>RD</v>
          </cell>
          <cell r="M2441" t="str">
            <v>C-Group</v>
          </cell>
          <cell r="N2441" t="str">
            <v>Add on</v>
          </cell>
          <cell r="O2441" t="str">
            <v>3.B</v>
          </cell>
          <cell r="P2441" t="str">
            <v>MTS-IBD</v>
          </cell>
          <cell r="Q2441" t="str">
            <v>Live</v>
          </cell>
          <cell r="Y2441" t="str">
            <v>Gask</v>
          </cell>
          <cell r="Z2441" t="str">
            <v>A3</v>
          </cell>
          <cell r="AA2441" t="str">
            <v>Min Ring + PB Assy</v>
          </cell>
          <cell r="AB2441" t="str">
            <v>MG Gask + DR Adhe - Orientation + PB Assy</v>
          </cell>
        </row>
        <row r="2442">
          <cell r="D2442" t="str">
            <v>6208SAA31/IND</v>
          </cell>
          <cell r="E2442">
            <v>6208</v>
          </cell>
          <cell r="F2442">
            <v>66.999999999999986</v>
          </cell>
          <cell r="G2442" t="str">
            <v>Yes</v>
          </cell>
          <cell r="H2442">
            <v>64.699999999999989</v>
          </cell>
          <cell r="I2442" t="str">
            <v>FT</v>
          </cell>
          <cell r="J2442" t="str">
            <v>Audit</v>
          </cell>
          <cell r="K2442" t="str">
            <v>6208SAA02</v>
          </cell>
          <cell r="L2442" t="str">
            <v>RD</v>
          </cell>
          <cell r="M2442" t="str">
            <v>C-Group</v>
          </cell>
          <cell r="N2442" t="str">
            <v>Add on</v>
          </cell>
          <cell r="O2442" t="str">
            <v>3.B</v>
          </cell>
          <cell r="P2442" t="str">
            <v>PMR42</v>
          </cell>
          <cell r="Q2442" t="str">
            <v>DRP</v>
          </cell>
          <cell r="R2442">
            <v>320</v>
          </cell>
          <cell r="S2442">
            <v>315</v>
          </cell>
          <cell r="T2442">
            <v>310</v>
          </cell>
          <cell r="U2442">
            <v>220</v>
          </cell>
          <cell r="V2442">
            <v>230</v>
          </cell>
          <cell r="W2442">
            <v>230</v>
          </cell>
          <cell r="X2442">
            <v>130</v>
          </cell>
          <cell r="Y2442" t="str">
            <v>Gask</v>
          </cell>
          <cell r="Z2442" t="str">
            <v>A3</v>
          </cell>
          <cell r="AA2442" t="str">
            <v>Min Ring + PB Assy</v>
          </cell>
          <cell r="AB2442" t="str">
            <v>MG Gask + DR Adhe - Orientation + PB Assy</v>
          </cell>
        </row>
        <row r="2443">
          <cell r="D2443" t="str">
            <v>6208SAA32/IND</v>
          </cell>
          <cell r="E2443">
            <v>6208</v>
          </cell>
          <cell r="F2443">
            <v>66.999999999999986</v>
          </cell>
          <cell r="G2443" t="str">
            <v>Yes</v>
          </cell>
          <cell r="H2443">
            <v>64.699999999999989</v>
          </cell>
          <cell r="I2443" t="str">
            <v>FT</v>
          </cell>
          <cell r="J2443" t="str">
            <v>Audit</v>
          </cell>
          <cell r="K2443" t="str">
            <v>6208SAA02</v>
          </cell>
          <cell r="L2443" t="str">
            <v>RD</v>
          </cell>
          <cell r="M2443" t="str">
            <v>C-Group</v>
          </cell>
          <cell r="N2443" t="str">
            <v>Add on</v>
          </cell>
          <cell r="O2443" t="str">
            <v>2.H</v>
          </cell>
          <cell r="P2443" t="str">
            <v>PMR43</v>
          </cell>
          <cell r="Q2443" t="str">
            <v>DRP</v>
          </cell>
          <cell r="R2443">
            <v>340</v>
          </cell>
          <cell r="S2443">
            <v>336</v>
          </cell>
          <cell r="T2443">
            <v>320</v>
          </cell>
          <cell r="U2443">
            <v>250</v>
          </cell>
          <cell r="V2443">
            <v>270</v>
          </cell>
          <cell r="W2443">
            <v>270</v>
          </cell>
          <cell r="X2443">
            <v>180</v>
          </cell>
          <cell r="Y2443" t="str">
            <v>Gask</v>
          </cell>
          <cell r="Z2443" t="str">
            <v>A3</v>
          </cell>
          <cell r="AA2443" t="str">
            <v>Min Ring + PB Assy</v>
          </cell>
          <cell r="AB2443" t="str">
            <v>MG Gask + DR Adhe - Orientation + PB Assy</v>
          </cell>
        </row>
        <row r="2444">
          <cell r="D2444" t="str">
            <v>6210NAB31/IND</v>
          </cell>
          <cell r="E2444">
            <v>6210</v>
          </cell>
          <cell r="F2444">
            <v>38.1</v>
          </cell>
          <cell r="G2444" t="str">
            <v>Yes</v>
          </cell>
          <cell r="H2444">
            <v>35.800000000000004</v>
          </cell>
          <cell r="I2444" t="str">
            <v>FT</v>
          </cell>
          <cell r="J2444" t="str">
            <v>Audit</v>
          </cell>
          <cell r="K2444" t="str">
            <v>6210NAB02</v>
          </cell>
          <cell r="L2444" t="str">
            <v>RD</v>
          </cell>
          <cell r="M2444" t="str">
            <v>S-Group</v>
          </cell>
          <cell r="N2444" t="str">
            <v>Reg</v>
          </cell>
          <cell r="O2444" t="str">
            <v>3.B</v>
          </cell>
          <cell r="P2444" t="str">
            <v>PMR42</v>
          </cell>
          <cell r="Q2444" t="str">
            <v>DRP</v>
          </cell>
          <cell r="R2444">
            <v>587</v>
          </cell>
          <cell r="S2444">
            <v>579</v>
          </cell>
          <cell r="T2444">
            <v>660</v>
          </cell>
          <cell r="U2444">
            <v>540</v>
          </cell>
          <cell r="V2444">
            <v>660</v>
          </cell>
          <cell r="W2444">
            <v>640</v>
          </cell>
          <cell r="X2444">
            <v>300</v>
          </cell>
          <cell r="Y2444" t="str">
            <v>Gask</v>
          </cell>
          <cell r="Z2444" t="str">
            <v>G4</v>
          </cell>
          <cell r="AA2444" t="str">
            <v>Simple-Gasket</v>
          </cell>
          <cell r="AB2444" t="str">
            <v>Regular-Gask</v>
          </cell>
        </row>
        <row r="2445">
          <cell r="D2445" t="str">
            <v>6210NAC31/IND</v>
          </cell>
          <cell r="E2445">
            <v>6210</v>
          </cell>
          <cell r="F2445">
            <v>38.1</v>
          </cell>
          <cell r="G2445" t="str">
            <v>Yes</v>
          </cell>
          <cell r="H2445">
            <v>35.800000000000004</v>
          </cell>
          <cell r="I2445" t="str">
            <v>FT</v>
          </cell>
          <cell r="J2445" t="str">
            <v>Audit</v>
          </cell>
          <cell r="K2445" t="str">
            <v>6210NAC02</v>
          </cell>
          <cell r="L2445" t="str">
            <v>RD</v>
          </cell>
          <cell r="M2445" t="str">
            <v>S-Group</v>
          </cell>
          <cell r="N2445" t="str">
            <v>Reg</v>
          </cell>
          <cell r="O2445" t="str">
            <v>3.B</v>
          </cell>
          <cell r="P2445" t="str">
            <v>PMR43</v>
          </cell>
          <cell r="Q2445" t="str">
            <v>DRP</v>
          </cell>
          <cell r="R2445">
            <v>260</v>
          </cell>
          <cell r="S2445">
            <v>266</v>
          </cell>
          <cell r="T2445">
            <v>290</v>
          </cell>
          <cell r="U2445">
            <v>330</v>
          </cell>
          <cell r="V2445">
            <v>330</v>
          </cell>
          <cell r="W2445">
            <v>310</v>
          </cell>
          <cell r="X2445">
            <v>170</v>
          </cell>
          <cell r="Y2445" t="str">
            <v>Gask</v>
          </cell>
          <cell r="Z2445" t="str">
            <v>G4</v>
          </cell>
          <cell r="AA2445" t="str">
            <v>Simple-Gasket</v>
          </cell>
          <cell r="AB2445" t="str">
            <v>Regular-Gask</v>
          </cell>
        </row>
        <row r="2446">
          <cell r="D2446" t="str">
            <v>6210NAD31/IND</v>
          </cell>
          <cell r="E2446">
            <v>6210</v>
          </cell>
          <cell r="F2446">
            <v>38.1</v>
          </cell>
          <cell r="G2446" t="str">
            <v>Yes</v>
          </cell>
          <cell r="H2446">
            <v>35.800000000000004</v>
          </cell>
          <cell r="I2446" t="str">
            <v>FT</v>
          </cell>
          <cell r="J2446" t="str">
            <v>Audit</v>
          </cell>
          <cell r="K2446" t="str">
            <v>6210NAD02</v>
          </cell>
          <cell r="L2446" t="str">
            <v>RD</v>
          </cell>
          <cell r="M2446" t="str">
            <v>S-Group</v>
          </cell>
          <cell r="N2446" t="str">
            <v>Reg</v>
          </cell>
          <cell r="P2446" t="str">
            <v>MTS-RET</v>
          </cell>
          <cell r="Q2446" t="str">
            <v>Live</v>
          </cell>
          <cell r="Y2446" t="str">
            <v>Gask</v>
          </cell>
          <cell r="Z2446" t="str">
            <v>G3</v>
          </cell>
          <cell r="AA2446" t="str">
            <v>Simple-Gasket</v>
          </cell>
          <cell r="AB2446" t="str">
            <v>Regular-Gask</v>
          </cell>
        </row>
        <row r="2447">
          <cell r="D2447" t="str">
            <v>6210QAA00/IND</v>
          </cell>
          <cell r="E2447">
            <v>6210</v>
          </cell>
          <cell r="F2447">
            <v>38.1</v>
          </cell>
          <cell r="G2447" t="str">
            <v>Yes</v>
          </cell>
          <cell r="H2447">
            <v>35.800000000000004</v>
          </cell>
          <cell r="I2447" t="str">
            <v>FT</v>
          </cell>
          <cell r="J2447" t="str">
            <v>Audit</v>
          </cell>
          <cell r="K2447" t="str">
            <v>6210QAA02/GUN</v>
          </cell>
          <cell r="L2447" t="str">
            <v>RD</v>
          </cell>
          <cell r="M2447" t="str">
            <v>S-Group</v>
          </cell>
          <cell r="N2447" t="str">
            <v>Reg</v>
          </cell>
          <cell r="O2447" t="str">
            <v>2.H</v>
          </cell>
          <cell r="P2447" t="str">
            <v>PMR43</v>
          </cell>
          <cell r="Q2447" t="str">
            <v>DRP</v>
          </cell>
          <cell r="R2447">
            <v>270</v>
          </cell>
          <cell r="S2447">
            <v>265</v>
          </cell>
          <cell r="T2447">
            <v>310</v>
          </cell>
          <cell r="U2447">
            <v>310</v>
          </cell>
          <cell r="V2447">
            <v>300</v>
          </cell>
          <cell r="W2447">
            <v>370</v>
          </cell>
          <cell r="X2447">
            <v>280</v>
          </cell>
          <cell r="Y2447" t="str">
            <v>Gask</v>
          </cell>
          <cell r="Z2447" t="str">
            <v>G3</v>
          </cell>
          <cell r="AA2447" t="str">
            <v>Simple-Gasket</v>
          </cell>
          <cell r="AB2447" t="str">
            <v>Regular-Gask</v>
          </cell>
        </row>
        <row r="2448">
          <cell r="D2448" t="str">
            <v>6210QAD31/IND</v>
          </cell>
          <cell r="E2448">
            <v>6210</v>
          </cell>
          <cell r="F2448">
            <v>38.1</v>
          </cell>
          <cell r="G2448" t="str">
            <v>Yes</v>
          </cell>
          <cell r="H2448">
            <v>35.800000000000004</v>
          </cell>
          <cell r="I2448" t="str">
            <v>FT</v>
          </cell>
          <cell r="J2448" t="str">
            <v>Audit</v>
          </cell>
          <cell r="K2448" t="str">
            <v>6210QAD02/BL01</v>
          </cell>
          <cell r="L2448" t="str">
            <v>RD</v>
          </cell>
          <cell r="M2448" t="str">
            <v>S-Group</v>
          </cell>
          <cell r="N2448" t="str">
            <v>Reg</v>
          </cell>
          <cell r="P2448" t="str">
            <v>MTS-RET</v>
          </cell>
          <cell r="Q2448" t="str">
            <v>Live</v>
          </cell>
          <cell r="Y2448" t="str">
            <v>Gask</v>
          </cell>
          <cell r="Z2448" t="str">
            <v>G3</v>
          </cell>
          <cell r="AA2448" t="str">
            <v>Simple-Gasket</v>
          </cell>
          <cell r="AB2448" t="str">
            <v>Regular-Gask</v>
          </cell>
        </row>
        <row r="2449">
          <cell r="D2449" t="str">
            <v>6210SAA00/IND</v>
          </cell>
          <cell r="E2449">
            <v>6210</v>
          </cell>
          <cell r="F2449">
            <v>38.1</v>
          </cell>
          <cell r="G2449" t="str">
            <v>Yes</v>
          </cell>
          <cell r="H2449">
            <v>35.800000000000004</v>
          </cell>
          <cell r="I2449" t="str">
            <v>FT</v>
          </cell>
          <cell r="J2449" t="str">
            <v>Audit</v>
          </cell>
          <cell r="K2449" t="str">
            <v>6210SAA02</v>
          </cell>
          <cell r="L2449" t="str">
            <v>RD</v>
          </cell>
          <cell r="M2449" t="str">
            <v>S-Group</v>
          </cell>
          <cell r="N2449" t="str">
            <v>Reg</v>
          </cell>
          <cell r="O2449" t="str">
            <v>2.H</v>
          </cell>
          <cell r="P2449" t="str">
            <v>MTS-RET</v>
          </cell>
          <cell r="Q2449" t="str">
            <v>Live</v>
          </cell>
          <cell r="R2449">
            <v>522</v>
          </cell>
          <cell r="S2449">
            <v>576</v>
          </cell>
          <cell r="T2449">
            <v>650</v>
          </cell>
          <cell r="U2449">
            <v>690</v>
          </cell>
          <cell r="V2449">
            <v>660</v>
          </cell>
          <cell r="W2449">
            <v>740</v>
          </cell>
          <cell r="X2449">
            <v>590</v>
          </cell>
          <cell r="Y2449" t="str">
            <v>Gask</v>
          </cell>
          <cell r="Z2449" t="str">
            <v>G3</v>
          </cell>
          <cell r="AA2449" t="str">
            <v>Simple-Gasket</v>
          </cell>
          <cell r="AB2449" t="str">
            <v>Regular-Gask</v>
          </cell>
        </row>
        <row r="2450">
          <cell r="D2450" t="str">
            <v>6210SAB00/IND</v>
          </cell>
          <cell r="E2450">
            <v>6210</v>
          </cell>
          <cell r="F2450">
            <v>38.1</v>
          </cell>
          <cell r="G2450" t="str">
            <v>Yes</v>
          </cell>
          <cell r="H2450">
            <v>35.800000000000004</v>
          </cell>
          <cell r="I2450" t="str">
            <v>FT</v>
          </cell>
          <cell r="J2450" t="str">
            <v>Audit</v>
          </cell>
          <cell r="K2450" t="str">
            <v>6210SAB02</v>
          </cell>
          <cell r="L2450" t="str">
            <v>RD</v>
          </cell>
          <cell r="M2450" t="str">
            <v>S-Group</v>
          </cell>
          <cell r="N2450" t="str">
            <v>Reg</v>
          </cell>
          <cell r="P2450" t="str">
            <v>PMR37</v>
          </cell>
          <cell r="Q2450" t="str">
            <v>DRP</v>
          </cell>
          <cell r="R2450">
            <v>258</v>
          </cell>
          <cell r="S2450">
            <v>0</v>
          </cell>
          <cell r="V2450">
            <v>0</v>
          </cell>
          <cell r="X2450">
            <v>0</v>
          </cell>
          <cell r="Y2450" t="str">
            <v>Gask</v>
          </cell>
          <cell r="Z2450" t="str">
            <v>G3</v>
          </cell>
          <cell r="AA2450" t="str">
            <v>Simple-Gasket</v>
          </cell>
          <cell r="AB2450" t="str">
            <v>Regular-Gask</v>
          </cell>
        </row>
        <row r="2451">
          <cell r="D2451" t="str">
            <v>6210SAC00/IND</v>
          </cell>
          <cell r="E2451">
            <v>6210</v>
          </cell>
          <cell r="F2451">
            <v>38.1</v>
          </cell>
          <cell r="G2451" t="str">
            <v>Yes</v>
          </cell>
          <cell r="H2451">
            <v>35.800000000000004</v>
          </cell>
          <cell r="I2451" t="str">
            <v>FT</v>
          </cell>
          <cell r="J2451" t="str">
            <v>Audit</v>
          </cell>
          <cell r="K2451" t="str">
            <v>6210SAC02</v>
          </cell>
          <cell r="L2451" t="str">
            <v>RD</v>
          </cell>
          <cell r="M2451" t="str">
            <v>S-Group</v>
          </cell>
          <cell r="N2451" t="str">
            <v>Reg</v>
          </cell>
          <cell r="O2451" t="str">
            <v>5.T</v>
          </cell>
          <cell r="P2451" t="str">
            <v>PMR40</v>
          </cell>
          <cell r="Q2451" t="str">
            <v>DRP</v>
          </cell>
          <cell r="R2451">
            <v>586</v>
          </cell>
          <cell r="S2451">
            <v>605</v>
          </cell>
          <cell r="T2451">
            <v>690</v>
          </cell>
          <cell r="U2451">
            <v>530</v>
          </cell>
          <cell r="V2451">
            <v>522</v>
          </cell>
          <cell r="W2451">
            <v>274</v>
          </cell>
          <cell r="X2451">
            <v>144</v>
          </cell>
          <cell r="Y2451" t="str">
            <v>Gask</v>
          </cell>
          <cell r="Z2451" t="str">
            <v>G3</v>
          </cell>
          <cell r="AA2451" t="str">
            <v>Simple-Gasket</v>
          </cell>
          <cell r="AB2451" t="str">
            <v>Regular-Gask</v>
          </cell>
        </row>
        <row r="2452">
          <cell r="D2452" t="str">
            <v>6210WAB00/IND</v>
          </cell>
          <cell r="E2452">
            <v>6210</v>
          </cell>
          <cell r="F2452">
            <v>38.1</v>
          </cell>
          <cell r="G2452" t="str">
            <v>Yes</v>
          </cell>
          <cell r="H2452">
            <v>35.800000000000004</v>
          </cell>
          <cell r="I2452" t="str">
            <v>FT</v>
          </cell>
          <cell r="J2452" t="str">
            <v>Audit</v>
          </cell>
          <cell r="K2452" t="str">
            <v>6210WAB02</v>
          </cell>
          <cell r="L2452" t="str">
            <v>RD</v>
          </cell>
          <cell r="M2452" t="str">
            <v>S-Group</v>
          </cell>
          <cell r="N2452" t="str">
            <v>Reg</v>
          </cell>
          <cell r="O2452" t="str">
            <v>3.B</v>
          </cell>
          <cell r="P2452" t="str">
            <v>PMR43</v>
          </cell>
          <cell r="Q2452" t="str">
            <v>DRP</v>
          </cell>
          <cell r="R2452">
            <v>265</v>
          </cell>
          <cell r="S2452">
            <v>265</v>
          </cell>
          <cell r="T2452">
            <v>375</v>
          </cell>
          <cell r="U2452">
            <v>270</v>
          </cell>
          <cell r="V2452">
            <v>290</v>
          </cell>
          <cell r="W2452">
            <v>300</v>
          </cell>
          <cell r="X2452">
            <v>200</v>
          </cell>
          <cell r="Y2452" t="str">
            <v>Gask</v>
          </cell>
          <cell r="Z2452" t="str">
            <v>G3</v>
          </cell>
          <cell r="AA2452" t="str">
            <v>Simple-Gasket</v>
          </cell>
          <cell r="AB2452" t="str">
            <v>Regular-Gask</v>
          </cell>
        </row>
        <row r="2453">
          <cell r="D2453" t="str">
            <v>6210WAC00/IND</v>
          </cell>
          <cell r="E2453">
            <v>6210</v>
          </cell>
          <cell r="F2453">
            <v>38.1</v>
          </cell>
          <cell r="G2453" t="str">
            <v>Yes</v>
          </cell>
          <cell r="H2453">
            <v>35.800000000000004</v>
          </cell>
          <cell r="I2453" t="str">
            <v>FT</v>
          </cell>
          <cell r="J2453" t="str">
            <v>Audit</v>
          </cell>
          <cell r="K2453" t="str">
            <v>6210WAC02</v>
          </cell>
          <cell r="L2453" t="str">
            <v>RD</v>
          </cell>
          <cell r="M2453" t="str">
            <v>S-Group</v>
          </cell>
          <cell r="N2453" t="str">
            <v>Reg</v>
          </cell>
          <cell r="P2453" t="str">
            <v>PMR37</v>
          </cell>
          <cell r="Q2453" t="str">
            <v>DRP</v>
          </cell>
          <cell r="R2453">
            <v>320</v>
          </cell>
          <cell r="S2453">
            <v>0</v>
          </cell>
          <cell r="V2453">
            <v>0</v>
          </cell>
          <cell r="X2453">
            <v>0</v>
          </cell>
          <cell r="Y2453" t="str">
            <v>Gask</v>
          </cell>
          <cell r="Z2453" t="str">
            <v>G3</v>
          </cell>
          <cell r="AA2453" t="str">
            <v>Simple-Gasket</v>
          </cell>
          <cell r="AB2453" t="str">
            <v>Regular-Gask</v>
          </cell>
        </row>
        <row r="2454">
          <cell r="D2454" t="str">
            <v>6210WAD00/IND</v>
          </cell>
          <cell r="E2454">
            <v>6210</v>
          </cell>
          <cell r="F2454">
            <v>38.1</v>
          </cell>
          <cell r="G2454" t="str">
            <v>Yes</v>
          </cell>
          <cell r="H2454">
            <v>35.800000000000004</v>
          </cell>
          <cell r="I2454" t="str">
            <v>FT</v>
          </cell>
          <cell r="J2454" t="str">
            <v>Audit</v>
          </cell>
          <cell r="K2454" t="str">
            <v>6210WAD02</v>
          </cell>
          <cell r="L2454" t="str">
            <v>RD</v>
          </cell>
          <cell r="M2454" t="str">
            <v>S-Group</v>
          </cell>
          <cell r="N2454" t="str">
            <v>Reg</v>
          </cell>
          <cell r="P2454" t="str">
            <v>MTS-RET</v>
          </cell>
          <cell r="Q2454" t="str">
            <v>Live</v>
          </cell>
          <cell r="Y2454" t="str">
            <v>Gask</v>
          </cell>
          <cell r="Z2454" t="str">
            <v>G3</v>
          </cell>
          <cell r="AA2454" t="str">
            <v>Simple-Gasket</v>
          </cell>
          <cell r="AB2454" t="str">
            <v>Regular-Gask</v>
          </cell>
        </row>
        <row r="2455">
          <cell r="D2455" t="str">
            <v>6212SAA00/IND</v>
          </cell>
          <cell r="E2455">
            <v>6212</v>
          </cell>
          <cell r="F2455">
            <v>33.700000000000003</v>
          </cell>
          <cell r="G2455" t="str">
            <v>No</v>
          </cell>
          <cell r="H2455">
            <v>33.700000000000003</v>
          </cell>
          <cell r="I2455" t="str">
            <v>FT</v>
          </cell>
          <cell r="J2455" t="str">
            <v>Audit</v>
          </cell>
          <cell r="K2455" t="str">
            <v>6212SAA02</v>
          </cell>
          <cell r="L2455" t="str">
            <v>RD</v>
          </cell>
          <cell r="M2455" t="str">
            <v>S-Group</v>
          </cell>
          <cell r="N2455" t="str">
            <v>Reg</v>
          </cell>
          <cell r="P2455" t="str">
            <v>PMR39</v>
          </cell>
          <cell r="Q2455" t="str">
            <v>DRP</v>
          </cell>
          <cell r="R2455">
            <v>626</v>
          </cell>
          <cell r="S2455">
            <v>461</v>
          </cell>
          <cell r="T2455">
            <v>501</v>
          </cell>
          <cell r="U2455">
            <v>510</v>
          </cell>
          <cell r="V2455">
            <v>530</v>
          </cell>
          <cell r="X2455">
            <v>0</v>
          </cell>
          <cell r="Y2455" t="str">
            <v>Gask</v>
          </cell>
          <cell r="Z2455" t="str">
            <v>G3</v>
          </cell>
          <cell r="AA2455" t="str">
            <v>Simple-Gasket</v>
          </cell>
          <cell r="AB2455" t="str">
            <v>Regular-Gask</v>
          </cell>
        </row>
        <row r="2456">
          <cell r="D2456" t="str">
            <v>6213SSA00/IND</v>
          </cell>
          <cell r="E2456">
            <v>6213</v>
          </cell>
          <cell r="F2456">
            <v>33.700000000000003</v>
          </cell>
          <cell r="G2456" t="str">
            <v>No</v>
          </cell>
          <cell r="H2456">
            <v>33.700000000000003</v>
          </cell>
          <cell r="I2456" t="str">
            <v>FT</v>
          </cell>
          <cell r="J2456" t="str">
            <v>Audit</v>
          </cell>
          <cell r="K2456" t="str">
            <v>6213SSA02</v>
          </cell>
          <cell r="L2456" t="str">
            <v>RD</v>
          </cell>
          <cell r="M2456" t="str">
            <v>S-Group</v>
          </cell>
          <cell r="N2456" t="str">
            <v>Reg</v>
          </cell>
          <cell r="P2456" t="str">
            <v>PMR39</v>
          </cell>
          <cell r="Q2456" t="str">
            <v>DRP</v>
          </cell>
          <cell r="R2456">
            <v>2584</v>
          </cell>
          <cell r="S2456">
            <v>2615</v>
          </cell>
          <cell r="T2456">
            <v>2720</v>
          </cell>
          <cell r="U2456">
            <v>2400</v>
          </cell>
          <cell r="V2456">
            <v>2730</v>
          </cell>
          <cell r="X2456">
            <v>0</v>
          </cell>
          <cell r="Y2456" t="str">
            <v>Gask</v>
          </cell>
          <cell r="Z2456" t="str">
            <v>G8</v>
          </cell>
          <cell r="AA2456" t="str">
            <v>Simple-Gasket</v>
          </cell>
          <cell r="AB2456" t="str">
            <v>Regular-Gask</v>
          </cell>
        </row>
        <row r="2457">
          <cell r="D2457" t="str">
            <v>6215NBA31/IND</v>
          </cell>
          <cell r="E2457">
            <v>6215</v>
          </cell>
          <cell r="F2457">
            <v>33.700000000000003</v>
          </cell>
          <cell r="G2457" t="str">
            <v>No</v>
          </cell>
          <cell r="H2457">
            <v>33.700000000000003</v>
          </cell>
          <cell r="I2457" t="str">
            <v>FT</v>
          </cell>
          <cell r="J2457" t="str">
            <v>Audit</v>
          </cell>
          <cell r="K2457" t="str">
            <v>6215NBA02</v>
          </cell>
          <cell r="L2457" t="str">
            <v>RD</v>
          </cell>
          <cell r="M2457" t="str">
            <v>S-Group</v>
          </cell>
          <cell r="N2457" t="str">
            <v>Reg</v>
          </cell>
          <cell r="O2457" t="str">
            <v>3.B</v>
          </cell>
          <cell r="P2457" t="str">
            <v>PMR43</v>
          </cell>
          <cell r="Q2457" t="str">
            <v>DRP</v>
          </cell>
          <cell r="R2457">
            <v>1000</v>
          </cell>
          <cell r="S2457">
            <v>661</v>
          </cell>
          <cell r="T2457">
            <v>671</v>
          </cell>
          <cell r="U2457">
            <v>461</v>
          </cell>
          <cell r="V2457">
            <v>560</v>
          </cell>
          <cell r="W2457">
            <v>570</v>
          </cell>
          <cell r="X2457">
            <v>280</v>
          </cell>
          <cell r="Y2457" t="str">
            <v>Gask</v>
          </cell>
          <cell r="Z2457" t="str">
            <v>G5</v>
          </cell>
          <cell r="AA2457" t="str">
            <v>Simple-Gasket</v>
          </cell>
          <cell r="AB2457" t="str">
            <v>Regular-Gask</v>
          </cell>
        </row>
        <row r="2458">
          <cell r="D2458" t="str">
            <v>6215SAA00/IND</v>
          </cell>
          <cell r="E2458">
            <v>6215</v>
          </cell>
          <cell r="F2458">
            <v>33.700000000000003</v>
          </cell>
          <cell r="G2458" t="str">
            <v>No</v>
          </cell>
          <cell r="H2458">
            <v>33.700000000000003</v>
          </cell>
          <cell r="I2458" t="str">
            <v>FT</v>
          </cell>
          <cell r="J2458" t="str">
            <v>Audit</v>
          </cell>
          <cell r="K2458" t="str">
            <v>6215SAA02</v>
          </cell>
          <cell r="L2458" t="str">
            <v>RD</v>
          </cell>
          <cell r="M2458" t="str">
            <v>S-Group</v>
          </cell>
          <cell r="N2458" t="str">
            <v>Reg</v>
          </cell>
          <cell r="P2458" t="str">
            <v>PMR39</v>
          </cell>
          <cell r="Q2458" t="str">
            <v>DRP</v>
          </cell>
          <cell r="R2458">
            <v>1000</v>
          </cell>
          <cell r="S2458">
            <v>528</v>
          </cell>
          <cell r="T2458">
            <v>540</v>
          </cell>
          <cell r="U2458">
            <v>330</v>
          </cell>
          <cell r="V2458">
            <v>360</v>
          </cell>
          <cell r="X2458">
            <v>0</v>
          </cell>
          <cell r="Y2458" t="str">
            <v>Gask</v>
          </cell>
          <cell r="Z2458" t="str">
            <v>G5</v>
          </cell>
          <cell r="AA2458" t="str">
            <v>Simple-Gasket</v>
          </cell>
          <cell r="AB2458" t="str">
            <v>Regular-Gask</v>
          </cell>
        </row>
        <row r="2459">
          <cell r="D2459" t="str">
            <v>6215SAC00/IND</v>
          </cell>
          <cell r="E2459">
            <v>6215</v>
          </cell>
          <cell r="F2459">
            <v>33.700000000000003</v>
          </cell>
          <cell r="G2459" t="str">
            <v>No</v>
          </cell>
          <cell r="H2459">
            <v>33.700000000000003</v>
          </cell>
          <cell r="I2459" t="str">
            <v>FT</v>
          </cell>
          <cell r="J2459" t="str">
            <v>Audit</v>
          </cell>
          <cell r="K2459" t="str">
            <v>6215SAC02</v>
          </cell>
          <cell r="L2459" t="str">
            <v>RD</v>
          </cell>
          <cell r="M2459" t="str">
            <v>S-Group</v>
          </cell>
          <cell r="N2459" t="str">
            <v>Reg</v>
          </cell>
          <cell r="P2459" t="str">
            <v>PMR39</v>
          </cell>
          <cell r="Q2459" t="str">
            <v>DRP</v>
          </cell>
          <cell r="Y2459" t="str">
            <v>Gask</v>
          </cell>
          <cell r="Z2459" t="str">
            <v>G5</v>
          </cell>
          <cell r="AA2459" t="str">
            <v>Simple-Gasket</v>
          </cell>
          <cell r="AB2459" t="str">
            <v>Regular-Gask</v>
          </cell>
        </row>
        <row r="2460">
          <cell r="D2460" t="str">
            <v>6215WAC00/IND</v>
          </cell>
          <cell r="E2460">
            <v>6215</v>
          </cell>
          <cell r="F2460">
            <v>33.700000000000003</v>
          </cell>
          <cell r="G2460" t="str">
            <v>No</v>
          </cell>
          <cell r="H2460">
            <v>33.700000000000003</v>
          </cell>
          <cell r="I2460" t="str">
            <v>FT</v>
          </cell>
          <cell r="J2460" t="str">
            <v>Audit</v>
          </cell>
          <cell r="K2460" t="str">
            <v>6215WAC02</v>
          </cell>
          <cell r="L2460" t="str">
            <v>RD</v>
          </cell>
          <cell r="M2460" t="str">
            <v>S-Group</v>
          </cell>
          <cell r="N2460" t="str">
            <v>Reg</v>
          </cell>
          <cell r="P2460" t="str">
            <v>PMR39</v>
          </cell>
          <cell r="Q2460" t="str">
            <v>DRP</v>
          </cell>
          <cell r="Y2460" t="str">
            <v>Gask</v>
          </cell>
          <cell r="Z2460" t="str">
            <v>G5</v>
          </cell>
          <cell r="AA2460" t="str">
            <v>Simple-Gasket</v>
          </cell>
          <cell r="AB2460" t="str">
            <v>Regular-Gask</v>
          </cell>
        </row>
        <row r="2461">
          <cell r="D2461" t="str">
            <v>6215WBA00/IND</v>
          </cell>
          <cell r="E2461">
            <v>6215</v>
          </cell>
          <cell r="F2461">
            <v>33.700000000000003</v>
          </cell>
          <cell r="G2461" t="str">
            <v>No</v>
          </cell>
          <cell r="H2461">
            <v>33.700000000000003</v>
          </cell>
          <cell r="I2461" t="str">
            <v>FT</v>
          </cell>
          <cell r="J2461" t="str">
            <v>Audit</v>
          </cell>
          <cell r="K2461" t="str">
            <v>6215WBA02</v>
          </cell>
          <cell r="L2461" t="str">
            <v>RD</v>
          </cell>
          <cell r="M2461" t="str">
            <v>S-Group</v>
          </cell>
          <cell r="N2461" t="str">
            <v>Reg</v>
          </cell>
          <cell r="O2461" t="str">
            <v>3.B</v>
          </cell>
          <cell r="P2461" t="str">
            <v>PMR43</v>
          </cell>
          <cell r="Q2461" t="str">
            <v>DRP</v>
          </cell>
          <cell r="R2461">
            <v>1000</v>
          </cell>
          <cell r="S2461">
            <v>620</v>
          </cell>
          <cell r="T2461">
            <v>630</v>
          </cell>
          <cell r="U2461">
            <v>320</v>
          </cell>
          <cell r="V2461">
            <v>370</v>
          </cell>
          <cell r="W2461">
            <v>370</v>
          </cell>
          <cell r="X2461">
            <v>170</v>
          </cell>
          <cell r="Y2461" t="str">
            <v>Gask</v>
          </cell>
          <cell r="Z2461" t="str">
            <v>G5</v>
          </cell>
          <cell r="AA2461" t="str">
            <v>Simple-Gasket</v>
          </cell>
          <cell r="AB2461" t="str">
            <v>Regular-Gask</v>
          </cell>
        </row>
        <row r="2462">
          <cell r="D2462" t="str">
            <v>6215YSB31/BA/IND</v>
          </cell>
          <cell r="E2462">
            <v>6215</v>
          </cell>
          <cell r="F2462">
            <v>33.700000000000003</v>
          </cell>
          <cell r="G2462" t="str">
            <v>No</v>
          </cell>
          <cell r="H2462">
            <v>33.700000000000003</v>
          </cell>
          <cell r="I2462" t="str">
            <v>FT</v>
          </cell>
          <cell r="J2462" t="str">
            <v>Audit</v>
          </cell>
          <cell r="K2462" t="str">
            <v>6215YSA02/BA</v>
          </cell>
          <cell r="L2462" t="str">
            <v>RD</v>
          </cell>
          <cell r="M2462" t="str">
            <v>S-Group</v>
          </cell>
          <cell r="N2462" t="str">
            <v>Reg</v>
          </cell>
          <cell r="O2462" t="str">
            <v>6.NP</v>
          </cell>
          <cell r="P2462" t="str">
            <v>MTO-DRP</v>
          </cell>
          <cell r="Q2462" t="str">
            <v>DRP</v>
          </cell>
          <cell r="S2462">
            <v>1000</v>
          </cell>
          <cell r="T2462">
            <v>750</v>
          </cell>
          <cell r="U2462">
            <v>300</v>
          </cell>
          <cell r="V2462">
            <v>500</v>
          </cell>
          <cell r="W2462">
            <v>500</v>
          </cell>
          <cell r="X2462">
            <v>500</v>
          </cell>
          <cell r="Y2462" t="str">
            <v>Gask</v>
          </cell>
          <cell r="Z2462" t="str">
            <v>G5</v>
          </cell>
          <cell r="AA2462" t="str">
            <v>Simple-Gasket</v>
          </cell>
          <cell r="AB2462" t="str">
            <v>Regular-Gask</v>
          </cell>
        </row>
        <row r="2463">
          <cell r="D2463" t="str">
            <v>6216NAA31/IND</v>
          </cell>
          <cell r="E2463">
            <v>6216</v>
          </cell>
          <cell r="F2463">
            <v>40.5</v>
          </cell>
          <cell r="G2463" t="str">
            <v>Yes</v>
          </cell>
          <cell r="H2463">
            <v>38.200000000000003</v>
          </cell>
          <cell r="I2463" t="str">
            <v>FT</v>
          </cell>
          <cell r="J2463" t="str">
            <v>Audit</v>
          </cell>
          <cell r="K2463" t="str">
            <v>6216NAA02</v>
          </cell>
          <cell r="L2463" t="str">
            <v>RD</v>
          </cell>
          <cell r="M2463" t="str">
            <v>C-Group</v>
          </cell>
          <cell r="N2463" t="str">
            <v>Add on</v>
          </cell>
          <cell r="O2463" t="str">
            <v>2.H</v>
          </cell>
          <cell r="P2463" t="str">
            <v>MTS-RET</v>
          </cell>
          <cell r="Q2463" t="str">
            <v>Live</v>
          </cell>
          <cell r="R2463">
            <v>500</v>
          </cell>
          <cell r="S2463">
            <v>500</v>
          </cell>
          <cell r="T2463">
            <v>490</v>
          </cell>
          <cell r="U2463">
            <v>330</v>
          </cell>
          <cell r="V2463">
            <v>510</v>
          </cell>
          <cell r="W2463">
            <v>630</v>
          </cell>
          <cell r="X2463">
            <v>410</v>
          </cell>
          <cell r="Y2463" t="str">
            <v>Adhe</v>
          </cell>
          <cell r="Z2463" t="str">
            <v>A2</v>
          </cell>
          <cell r="AA2463" t="str">
            <v>Min Ring Assy</v>
          </cell>
          <cell r="AB2463" t="str">
            <v>MG Adhe + DR Adhe + Orientation</v>
          </cell>
        </row>
        <row r="2464">
          <cell r="D2464" t="str">
            <v>6216QAB31/IND</v>
          </cell>
          <cell r="E2464">
            <v>6216</v>
          </cell>
          <cell r="F2464">
            <v>27.2</v>
          </cell>
          <cell r="G2464" t="str">
            <v>Yes</v>
          </cell>
          <cell r="H2464">
            <v>24.9</v>
          </cell>
          <cell r="I2464" t="str">
            <v>FT</v>
          </cell>
          <cell r="J2464" t="str">
            <v>Audit</v>
          </cell>
          <cell r="K2464" t="str">
            <v>6216QAB02/BLU</v>
          </cell>
          <cell r="L2464" t="str">
            <v>RD</v>
          </cell>
          <cell r="M2464" t="str">
            <v>S-Group</v>
          </cell>
          <cell r="N2464" t="str">
            <v>Reg</v>
          </cell>
          <cell r="O2464" t="str">
            <v>4.T(NP)</v>
          </cell>
          <cell r="P2464" t="str">
            <v>NM (ECR)</v>
          </cell>
          <cell r="Q2464" t="str">
            <v>DRP</v>
          </cell>
          <cell r="V2464">
            <v>500</v>
          </cell>
          <cell r="W2464">
            <v>500</v>
          </cell>
          <cell r="X2464">
            <v>540</v>
          </cell>
          <cell r="Y2464" t="str">
            <v>Adhe</v>
          </cell>
          <cell r="Z2464" t="str">
            <v>A2</v>
          </cell>
          <cell r="AA2464" t="str">
            <v>Simple-Adhesive</v>
          </cell>
          <cell r="AB2464" t="str">
            <v>Regular-Adhe</v>
          </cell>
        </row>
        <row r="2465">
          <cell r="D2465" t="str">
            <v>6216QAB32/IND</v>
          </cell>
          <cell r="E2465">
            <v>6216</v>
          </cell>
          <cell r="F2465">
            <v>27.2</v>
          </cell>
          <cell r="G2465" t="str">
            <v>Yes</v>
          </cell>
          <cell r="H2465">
            <v>24.9</v>
          </cell>
          <cell r="I2465" t="str">
            <v>FT</v>
          </cell>
          <cell r="J2465" t="str">
            <v>Audit</v>
          </cell>
          <cell r="K2465" t="str">
            <v>6216QAB02/BL01</v>
          </cell>
          <cell r="L2465" t="str">
            <v>RD</v>
          </cell>
          <cell r="M2465" t="str">
            <v>S-Group</v>
          </cell>
          <cell r="N2465" t="str">
            <v>Reg</v>
          </cell>
          <cell r="P2465" t="str">
            <v>MTS-RET</v>
          </cell>
          <cell r="Q2465" t="str">
            <v>Live</v>
          </cell>
          <cell r="Y2465" t="str">
            <v>Adhe</v>
          </cell>
          <cell r="Z2465" t="str">
            <v>A2</v>
          </cell>
          <cell r="AA2465" t="str">
            <v>Simple-Adhesive</v>
          </cell>
          <cell r="AB2465" t="str">
            <v>Regular-Adhe</v>
          </cell>
        </row>
        <row r="2466">
          <cell r="D2466" t="str">
            <v>6216QDA31/IND</v>
          </cell>
          <cell r="E2466">
            <v>6216</v>
          </cell>
          <cell r="F2466">
            <v>40.5</v>
          </cell>
          <cell r="G2466" t="str">
            <v>Yes</v>
          </cell>
          <cell r="H2466">
            <v>38.200000000000003</v>
          </cell>
          <cell r="I2466" t="str">
            <v>FT</v>
          </cell>
          <cell r="J2466" t="str">
            <v>Audit</v>
          </cell>
          <cell r="K2466" t="str">
            <v>6216QDA02/TCE</v>
          </cell>
          <cell r="L2466" t="str">
            <v>RD</v>
          </cell>
          <cell r="M2466" t="str">
            <v>C-Group</v>
          </cell>
          <cell r="N2466" t="str">
            <v>Add on</v>
          </cell>
          <cell r="O2466" t="str">
            <v>1.SH</v>
          </cell>
          <cell r="P2466" t="str">
            <v>MTS-RET</v>
          </cell>
          <cell r="Q2466" t="str">
            <v>Live</v>
          </cell>
          <cell r="Y2466" t="str">
            <v>Adhe</v>
          </cell>
          <cell r="Z2466" t="str">
            <v>A2</v>
          </cell>
          <cell r="AA2466" t="str">
            <v>Min Ring Assy</v>
          </cell>
          <cell r="AB2466" t="str">
            <v>MG Adhe + DR Adhe + Orientation</v>
          </cell>
        </row>
        <row r="2467">
          <cell r="D2467" t="str">
            <v>6216QDA32/IND</v>
          </cell>
          <cell r="E2467">
            <v>6216</v>
          </cell>
          <cell r="F2467">
            <v>40.5</v>
          </cell>
          <cell r="G2467" t="str">
            <v>Yes</v>
          </cell>
          <cell r="H2467">
            <v>38.200000000000003</v>
          </cell>
          <cell r="I2467" t="str">
            <v>FT</v>
          </cell>
          <cell r="J2467" t="str">
            <v>Audit</v>
          </cell>
          <cell r="K2467" t="str">
            <v>6216QDA02/TCE</v>
          </cell>
          <cell r="L2467" t="str">
            <v>RD</v>
          </cell>
          <cell r="M2467" t="str">
            <v>C-Group</v>
          </cell>
          <cell r="N2467" t="str">
            <v>Add on</v>
          </cell>
          <cell r="O2467" t="str">
            <v>1.SH</v>
          </cell>
          <cell r="P2467" t="str">
            <v>MTS-RET</v>
          </cell>
          <cell r="Q2467" t="str">
            <v>Live</v>
          </cell>
          <cell r="Y2467" t="str">
            <v>Adhe</v>
          </cell>
          <cell r="Z2467" t="str">
            <v>A2</v>
          </cell>
          <cell r="AA2467" t="str">
            <v>Min Ring Assy</v>
          </cell>
          <cell r="AB2467" t="str">
            <v>MG Adhe + DR Adhe + Orientation</v>
          </cell>
        </row>
        <row r="2468">
          <cell r="D2468" t="str">
            <v>6216QSA31/IND</v>
          </cell>
          <cell r="E2468">
            <v>6216</v>
          </cell>
          <cell r="F2468">
            <v>40.5</v>
          </cell>
          <cell r="G2468" t="str">
            <v>Yes</v>
          </cell>
          <cell r="H2468">
            <v>38.200000000000003</v>
          </cell>
          <cell r="I2468" t="str">
            <v>FT</v>
          </cell>
          <cell r="J2468" t="str">
            <v>Audit</v>
          </cell>
          <cell r="K2468" t="str">
            <v>6216QSA02/BRN</v>
          </cell>
          <cell r="L2468" t="str">
            <v>RD</v>
          </cell>
          <cell r="M2468" t="str">
            <v>C-Group</v>
          </cell>
          <cell r="N2468" t="str">
            <v>Add on</v>
          </cell>
          <cell r="O2468" t="str">
            <v>1.SH</v>
          </cell>
          <cell r="P2468" t="str">
            <v>MTS-RET</v>
          </cell>
          <cell r="Q2468" t="str">
            <v>Live</v>
          </cell>
          <cell r="R2468">
            <v>592</v>
          </cell>
          <cell r="S2468">
            <v>672</v>
          </cell>
          <cell r="T2468">
            <v>662</v>
          </cell>
          <cell r="U2468">
            <v>510</v>
          </cell>
          <cell r="V2468">
            <v>580</v>
          </cell>
          <cell r="W2468">
            <v>820</v>
          </cell>
          <cell r="X2468">
            <v>660</v>
          </cell>
          <cell r="Y2468" t="str">
            <v>Adhe</v>
          </cell>
          <cell r="Z2468" t="str">
            <v>A2</v>
          </cell>
          <cell r="AA2468" t="str">
            <v>Min Ring Assy</v>
          </cell>
          <cell r="AB2468" t="str">
            <v>MG Adhe + DR Adhe + Orientation</v>
          </cell>
        </row>
        <row r="2469">
          <cell r="D2469" t="str">
            <v>6216WAA31/IND</v>
          </cell>
          <cell r="E2469">
            <v>6216</v>
          </cell>
          <cell r="F2469">
            <v>40.5</v>
          </cell>
          <cell r="G2469" t="str">
            <v>Yes</v>
          </cell>
          <cell r="H2469">
            <v>38.200000000000003</v>
          </cell>
          <cell r="I2469" t="str">
            <v>FT</v>
          </cell>
          <cell r="J2469" t="str">
            <v>Audit</v>
          </cell>
          <cell r="K2469" t="str">
            <v>6216WAA02</v>
          </cell>
          <cell r="L2469" t="str">
            <v>RD</v>
          </cell>
          <cell r="M2469" t="str">
            <v>C-Group</v>
          </cell>
          <cell r="N2469" t="str">
            <v>Add on</v>
          </cell>
          <cell r="O2469" t="str">
            <v>1.SH</v>
          </cell>
          <cell r="P2469" t="str">
            <v>MTS-RET</v>
          </cell>
          <cell r="Q2469" t="str">
            <v>Live</v>
          </cell>
          <cell r="R2469">
            <v>580</v>
          </cell>
          <cell r="S2469">
            <v>590</v>
          </cell>
          <cell r="T2469">
            <v>610</v>
          </cell>
          <cell r="U2469">
            <v>600</v>
          </cell>
          <cell r="V2469">
            <v>590</v>
          </cell>
          <cell r="W2469">
            <v>850</v>
          </cell>
          <cell r="X2469">
            <v>710</v>
          </cell>
          <cell r="Y2469" t="str">
            <v>Adhe</v>
          </cell>
          <cell r="Z2469" t="str">
            <v>A2</v>
          </cell>
          <cell r="AA2469" t="str">
            <v>Min Ring Assy</v>
          </cell>
          <cell r="AB2469" t="str">
            <v>MG Adhe + DR Adhe + Orientation</v>
          </cell>
        </row>
        <row r="2470">
          <cell r="D2470" t="str">
            <v>6216WAB31/IND</v>
          </cell>
          <cell r="E2470">
            <v>6216</v>
          </cell>
          <cell r="F2470">
            <v>27.2</v>
          </cell>
          <cell r="G2470" t="str">
            <v>Yes</v>
          </cell>
          <cell r="H2470">
            <v>24.9</v>
          </cell>
          <cell r="I2470" t="str">
            <v>FT</v>
          </cell>
          <cell r="J2470" t="str">
            <v>Audit</v>
          </cell>
          <cell r="K2470" t="str">
            <v>6216WAB02/CHG</v>
          </cell>
          <cell r="L2470" t="str">
            <v>RD</v>
          </cell>
          <cell r="M2470" t="str">
            <v>S-Group</v>
          </cell>
          <cell r="N2470" t="str">
            <v>Reg</v>
          </cell>
          <cell r="O2470" t="str">
            <v>4.T(NP)</v>
          </cell>
          <cell r="P2470" t="str">
            <v>MTS-RET</v>
          </cell>
          <cell r="Q2470" t="str">
            <v>Live</v>
          </cell>
          <cell r="V2470">
            <v>500</v>
          </cell>
          <cell r="W2470">
            <v>500</v>
          </cell>
          <cell r="X2470">
            <v>520</v>
          </cell>
          <cell r="Y2470" t="str">
            <v>Adhe</v>
          </cell>
          <cell r="Z2470" t="str">
            <v>A2</v>
          </cell>
          <cell r="AA2470" t="str">
            <v>Simple-Adhesive</v>
          </cell>
          <cell r="AB2470" t="str">
            <v>Regular-Adhe</v>
          </cell>
        </row>
        <row r="2471">
          <cell r="D2471" t="str">
            <v>6217SAA00/IND</v>
          </cell>
          <cell r="E2471">
            <v>6217</v>
          </cell>
          <cell r="F2471">
            <v>33.700000000000003</v>
          </cell>
          <cell r="G2471" t="str">
            <v>No</v>
          </cell>
          <cell r="H2471">
            <v>33.700000000000003</v>
          </cell>
          <cell r="I2471" t="str">
            <v>FT</v>
          </cell>
          <cell r="J2471" t="str">
            <v>Audit</v>
          </cell>
          <cell r="K2471" t="str">
            <v>6217SAA02</v>
          </cell>
          <cell r="L2471" t="str">
            <v>RD</v>
          </cell>
          <cell r="M2471" t="str">
            <v>S-Group</v>
          </cell>
          <cell r="N2471" t="str">
            <v>Reg</v>
          </cell>
          <cell r="O2471" t="str">
            <v>2.H</v>
          </cell>
          <cell r="P2471" t="str">
            <v>PMR42</v>
          </cell>
          <cell r="Q2471" t="str">
            <v>DRP</v>
          </cell>
          <cell r="R2471">
            <v>1451</v>
          </cell>
          <cell r="S2471">
            <v>1466</v>
          </cell>
          <cell r="T2471">
            <v>1456</v>
          </cell>
          <cell r="U2471">
            <v>1046</v>
          </cell>
          <cell r="V2471">
            <v>1194</v>
          </cell>
          <cell r="W2471">
            <v>1167</v>
          </cell>
          <cell r="X2471">
            <v>696</v>
          </cell>
          <cell r="Y2471" t="str">
            <v>Gask</v>
          </cell>
          <cell r="Z2471" t="str">
            <v>G2</v>
          </cell>
          <cell r="AA2471" t="str">
            <v>Simple-Gasket</v>
          </cell>
          <cell r="AB2471" t="str">
            <v>Regular-Gask</v>
          </cell>
        </row>
        <row r="2472">
          <cell r="D2472" t="str">
            <v>6219SAA00/IND</v>
          </cell>
          <cell r="E2472">
            <v>6219</v>
          </cell>
          <cell r="F2472">
            <v>33.700000000000003</v>
          </cell>
          <cell r="G2472" t="str">
            <v>No</v>
          </cell>
          <cell r="H2472">
            <v>33.700000000000003</v>
          </cell>
          <cell r="I2472" t="str">
            <v>FT</v>
          </cell>
          <cell r="J2472" t="str">
            <v>Audit</v>
          </cell>
          <cell r="K2472" t="str">
            <v>6219SAA02</v>
          </cell>
          <cell r="L2472" t="str">
            <v>RD</v>
          </cell>
          <cell r="M2472" t="str">
            <v>S-Group</v>
          </cell>
          <cell r="N2472" t="str">
            <v>Reg</v>
          </cell>
          <cell r="O2472" t="str">
            <v>2.H</v>
          </cell>
          <cell r="P2472" t="str">
            <v>MTS-RET</v>
          </cell>
          <cell r="Q2472" t="str">
            <v>Live</v>
          </cell>
          <cell r="R2472">
            <v>1453</v>
          </cell>
          <cell r="S2472">
            <v>1506</v>
          </cell>
          <cell r="T2472">
            <v>1596</v>
          </cell>
          <cell r="U2472">
            <v>1373</v>
          </cell>
          <cell r="V2472">
            <v>1526</v>
          </cell>
          <cell r="W2472">
            <v>1511</v>
          </cell>
          <cell r="X2472">
            <v>943</v>
          </cell>
          <cell r="Y2472" t="str">
            <v>Gask</v>
          </cell>
          <cell r="Z2472" t="str">
            <v>PED</v>
          </cell>
          <cell r="AA2472" t="str">
            <v>Simple-Gasket</v>
          </cell>
          <cell r="AB2472" t="str">
            <v>Regular-Gask</v>
          </cell>
        </row>
        <row r="2473">
          <cell r="D2473" t="str">
            <v>6220WAA00/IND</v>
          </cell>
          <cell r="E2473">
            <v>6220</v>
          </cell>
          <cell r="F2473">
            <v>42.900000000000006</v>
          </cell>
          <cell r="G2473" t="str">
            <v>No</v>
          </cell>
          <cell r="H2473">
            <v>42.900000000000006</v>
          </cell>
          <cell r="I2473" t="str">
            <v>FT</v>
          </cell>
          <cell r="J2473" t="str">
            <v>Audit</v>
          </cell>
          <cell r="K2473" t="str">
            <v>6220WAA02</v>
          </cell>
          <cell r="L2473" t="str">
            <v>RD</v>
          </cell>
          <cell r="M2473" t="str">
            <v>S-Group</v>
          </cell>
          <cell r="N2473" t="str">
            <v>Reg</v>
          </cell>
          <cell r="P2473" t="str">
            <v>PMR36</v>
          </cell>
          <cell r="Q2473" t="str">
            <v>DRP</v>
          </cell>
          <cell r="S2473">
            <v>0</v>
          </cell>
          <cell r="V2473">
            <v>0</v>
          </cell>
          <cell r="X2473">
            <v>0</v>
          </cell>
          <cell r="Y2473" t="str">
            <v>Gask</v>
          </cell>
          <cell r="Z2473" t="str">
            <v>G2</v>
          </cell>
          <cell r="AA2473" t="str">
            <v>Simple-Gasket</v>
          </cell>
          <cell r="AB2473" t="str">
            <v>Regular-Gask</v>
          </cell>
        </row>
        <row r="2474">
          <cell r="D2474" t="str">
            <v>6221NAA31/IND</v>
          </cell>
          <cell r="E2474">
            <v>6221</v>
          </cell>
          <cell r="F2474">
            <v>31.600000000000005</v>
          </cell>
          <cell r="G2474" t="str">
            <v>No</v>
          </cell>
          <cell r="H2474">
            <v>31.600000000000005</v>
          </cell>
          <cell r="I2474" t="str">
            <v>FT</v>
          </cell>
          <cell r="J2474" t="str">
            <v>Audit</v>
          </cell>
          <cell r="K2474" t="str">
            <v>6221NAA02</v>
          </cell>
          <cell r="L2474" t="str">
            <v>RD</v>
          </cell>
          <cell r="M2474" t="str">
            <v>S-Group</v>
          </cell>
          <cell r="N2474" t="str">
            <v>Reg</v>
          </cell>
          <cell r="O2474" t="str">
            <v>1.SH</v>
          </cell>
          <cell r="P2474" t="str">
            <v>MTS-RET</v>
          </cell>
          <cell r="Q2474" t="str">
            <v>Live</v>
          </cell>
          <cell r="R2474">
            <v>1178</v>
          </cell>
          <cell r="S2474">
            <v>1215</v>
          </cell>
          <cell r="T2474">
            <v>1235</v>
          </cell>
          <cell r="U2474">
            <v>955</v>
          </cell>
          <cell r="V2474">
            <v>1404</v>
          </cell>
          <cell r="W2474">
            <v>1524</v>
          </cell>
          <cell r="X2474">
            <v>1192</v>
          </cell>
          <cell r="Y2474" t="str">
            <v>Adhe</v>
          </cell>
          <cell r="Z2474" t="str">
            <v>G7</v>
          </cell>
          <cell r="AA2474" t="str">
            <v>Simple-Adhesive</v>
          </cell>
          <cell r="AB2474" t="str">
            <v>Regular-Adhe</v>
          </cell>
        </row>
        <row r="2475">
          <cell r="D2475" t="str">
            <v>6221NSA31/IND</v>
          </cell>
          <cell r="E2475">
            <v>6221</v>
          </cell>
          <cell r="F2475">
            <v>31.600000000000005</v>
          </cell>
          <cell r="G2475" t="str">
            <v>No</v>
          </cell>
          <cell r="H2475">
            <v>31.600000000000005</v>
          </cell>
          <cell r="I2475" t="str">
            <v>FT</v>
          </cell>
          <cell r="J2475" t="str">
            <v>Audit</v>
          </cell>
          <cell r="K2475" t="str">
            <v>6221NSA02</v>
          </cell>
          <cell r="L2475" t="str">
            <v>RD</v>
          </cell>
          <cell r="M2475" t="str">
            <v>S-Group</v>
          </cell>
          <cell r="N2475" t="str">
            <v>Reg</v>
          </cell>
          <cell r="O2475" t="str">
            <v>1.SH</v>
          </cell>
          <cell r="P2475" t="str">
            <v>MTS-RET</v>
          </cell>
          <cell r="Q2475" t="str">
            <v>Live</v>
          </cell>
          <cell r="Y2475" t="str">
            <v>Adhe</v>
          </cell>
          <cell r="Z2475" t="str">
            <v>G7</v>
          </cell>
          <cell r="AA2475" t="str">
            <v>Simple-Adhesive</v>
          </cell>
          <cell r="AB2475" t="str">
            <v>Regular-Adhe</v>
          </cell>
        </row>
        <row r="2476">
          <cell r="D2476" t="str">
            <v>6221QAA31/IND</v>
          </cell>
          <cell r="E2476">
            <v>6221</v>
          </cell>
          <cell r="F2476">
            <v>31.600000000000005</v>
          </cell>
          <cell r="G2476" t="str">
            <v>No</v>
          </cell>
          <cell r="H2476">
            <v>31.600000000000005</v>
          </cell>
          <cell r="I2476" t="str">
            <v>FT</v>
          </cell>
          <cell r="J2476" t="str">
            <v>Audit</v>
          </cell>
          <cell r="K2476" t="str">
            <v>6221QAA02/BRN</v>
          </cell>
          <cell r="L2476" t="str">
            <v>RD</v>
          </cell>
          <cell r="M2476" t="str">
            <v>S-Group</v>
          </cell>
          <cell r="N2476" t="str">
            <v>Reg</v>
          </cell>
          <cell r="O2476" t="str">
            <v>1.SH</v>
          </cell>
          <cell r="P2476" t="str">
            <v>MTS-RET</v>
          </cell>
          <cell r="Q2476" t="str">
            <v>Live</v>
          </cell>
          <cell r="Y2476" t="str">
            <v>Adhe</v>
          </cell>
          <cell r="Z2476" t="str">
            <v>G7</v>
          </cell>
          <cell r="AA2476" t="str">
            <v>Simple-Adhesive</v>
          </cell>
          <cell r="AB2476" t="str">
            <v>Regular-Adhe</v>
          </cell>
        </row>
        <row r="2477">
          <cell r="D2477" t="str">
            <v>6221QAA33/IND</v>
          </cell>
          <cell r="E2477">
            <v>6221</v>
          </cell>
          <cell r="F2477">
            <v>31.600000000000005</v>
          </cell>
          <cell r="G2477" t="str">
            <v>No</v>
          </cell>
          <cell r="H2477">
            <v>31.600000000000005</v>
          </cell>
          <cell r="I2477" t="str">
            <v>FT</v>
          </cell>
          <cell r="J2477" t="str">
            <v>Audit</v>
          </cell>
          <cell r="K2477" t="str">
            <v>6221QAA02/BL01</v>
          </cell>
          <cell r="L2477" t="str">
            <v>RD</v>
          </cell>
          <cell r="M2477" t="str">
            <v>S-Group</v>
          </cell>
          <cell r="N2477" t="str">
            <v>Reg</v>
          </cell>
          <cell r="O2477" t="str">
            <v>1.SH</v>
          </cell>
          <cell r="P2477" t="str">
            <v>MTS-RET</v>
          </cell>
          <cell r="Q2477" t="str">
            <v>Live</v>
          </cell>
          <cell r="Y2477" t="str">
            <v>Adhe</v>
          </cell>
          <cell r="Z2477" t="str">
            <v>G7</v>
          </cell>
          <cell r="AA2477" t="str">
            <v>Simple-Adhesive</v>
          </cell>
          <cell r="AB2477" t="str">
            <v>Regular-Adhe</v>
          </cell>
        </row>
        <row r="2478">
          <cell r="D2478" t="str">
            <v>6221SAA00/IND</v>
          </cell>
          <cell r="E2478">
            <v>6221</v>
          </cell>
          <cell r="F2478">
            <v>31.600000000000005</v>
          </cell>
          <cell r="G2478" t="str">
            <v>No</v>
          </cell>
          <cell r="H2478">
            <v>31.600000000000005</v>
          </cell>
          <cell r="I2478" t="str">
            <v>FT</v>
          </cell>
          <cell r="J2478" t="str">
            <v>Audit</v>
          </cell>
          <cell r="K2478" t="str">
            <v>6221SAA02</v>
          </cell>
          <cell r="L2478" t="str">
            <v>RD</v>
          </cell>
          <cell r="M2478" t="str">
            <v>S-Group</v>
          </cell>
          <cell r="N2478" t="str">
            <v>Reg</v>
          </cell>
          <cell r="O2478" t="str">
            <v>1.SH</v>
          </cell>
          <cell r="P2478" t="str">
            <v>PMR43</v>
          </cell>
          <cell r="Q2478" t="str">
            <v>DRP</v>
          </cell>
          <cell r="R2478">
            <v>598</v>
          </cell>
          <cell r="S2478">
            <v>601</v>
          </cell>
          <cell r="T2478">
            <v>611</v>
          </cell>
          <cell r="U2478">
            <v>517</v>
          </cell>
          <cell r="V2478">
            <v>520</v>
          </cell>
          <cell r="W2478">
            <v>610</v>
          </cell>
          <cell r="X2478">
            <v>444</v>
          </cell>
          <cell r="Y2478" t="str">
            <v>Adhe</v>
          </cell>
          <cell r="Z2478" t="str">
            <v>G7</v>
          </cell>
          <cell r="AA2478" t="str">
            <v>Simple-Adhesive</v>
          </cell>
          <cell r="AB2478" t="str">
            <v>Regular-Adhe</v>
          </cell>
        </row>
        <row r="2479">
          <cell r="D2479" t="str">
            <v>6221WAA00/IND</v>
          </cell>
          <cell r="E2479">
            <v>6221</v>
          </cell>
          <cell r="F2479">
            <v>31.600000000000005</v>
          </cell>
          <cell r="G2479" t="str">
            <v>No</v>
          </cell>
          <cell r="H2479">
            <v>31.600000000000005</v>
          </cell>
          <cell r="I2479" t="str">
            <v>FT</v>
          </cell>
          <cell r="J2479" t="str">
            <v>Audit</v>
          </cell>
          <cell r="K2479" t="str">
            <v>6221WAA02</v>
          </cell>
          <cell r="L2479" t="str">
            <v>RD</v>
          </cell>
          <cell r="M2479" t="str">
            <v>S-Group</v>
          </cell>
          <cell r="N2479" t="str">
            <v>Reg</v>
          </cell>
          <cell r="O2479" t="str">
            <v>1.SH</v>
          </cell>
          <cell r="P2479" t="str">
            <v>MTS-RET</v>
          </cell>
          <cell r="Q2479" t="str">
            <v>Live</v>
          </cell>
          <cell r="R2479">
            <v>688</v>
          </cell>
          <cell r="S2479">
            <v>733</v>
          </cell>
          <cell r="T2479">
            <v>723</v>
          </cell>
          <cell r="U2479">
            <v>542</v>
          </cell>
          <cell r="V2479">
            <v>750</v>
          </cell>
          <cell r="W2479">
            <v>750</v>
          </cell>
          <cell r="X2479">
            <v>650</v>
          </cell>
          <cell r="Y2479" t="str">
            <v>Adhe</v>
          </cell>
          <cell r="Z2479" t="str">
            <v>G7</v>
          </cell>
          <cell r="AA2479" t="str">
            <v>Simple-Adhesive</v>
          </cell>
          <cell r="AB2479" t="str">
            <v>Regular-Adhe</v>
          </cell>
        </row>
        <row r="2480">
          <cell r="D2480" t="str">
            <v>6221WAA31/IND</v>
          </cell>
          <cell r="E2480">
            <v>6221</v>
          </cell>
          <cell r="F2480">
            <v>31.600000000000005</v>
          </cell>
          <cell r="G2480" t="str">
            <v>No</v>
          </cell>
          <cell r="H2480">
            <v>31.600000000000005</v>
          </cell>
          <cell r="I2480" t="str">
            <v>FT</v>
          </cell>
          <cell r="J2480" t="str">
            <v>Audit</v>
          </cell>
          <cell r="K2480" t="str">
            <v>6221WAA02</v>
          </cell>
          <cell r="L2480" t="str">
            <v>RD</v>
          </cell>
          <cell r="M2480" t="str">
            <v>S-Group</v>
          </cell>
          <cell r="N2480" t="str">
            <v>Reg</v>
          </cell>
          <cell r="O2480" t="str">
            <v>1.SH</v>
          </cell>
          <cell r="P2480" t="str">
            <v>MTS-RET</v>
          </cell>
          <cell r="Q2480" t="str">
            <v>Live</v>
          </cell>
          <cell r="Y2480" t="str">
            <v>Adhe</v>
          </cell>
          <cell r="Z2480" t="str">
            <v>G7</v>
          </cell>
          <cell r="AA2480" t="str">
            <v>Simple-Adhesive</v>
          </cell>
          <cell r="AB2480" t="str">
            <v>Regular-Adhe</v>
          </cell>
        </row>
        <row r="2481">
          <cell r="D2481" t="str">
            <v>6222NAA31/IND</v>
          </cell>
          <cell r="E2481">
            <v>6222</v>
          </cell>
          <cell r="F2481">
            <v>38.1</v>
          </cell>
          <cell r="G2481" t="str">
            <v>No</v>
          </cell>
          <cell r="H2481">
            <v>38.1</v>
          </cell>
          <cell r="I2481" t="str">
            <v>FT</v>
          </cell>
          <cell r="J2481" t="str">
            <v>Audit</v>
          </cell>
          <cell r="K2481" t="str">
            <v>6222NAA02</v>
          </cell>
          <cell r="L2481" t="str">
            <v>RD</v>
          </cell>
          <cell r="M2481" t="str">
            <v>S-Group</v>
          </cell>
          <cell r="N2481" t="str">
            <v>Reg</v>
          </cell>
          <cell r="P2481" t="str">
            <v>MTS-ECOM</v>
          </cell>
          <cell r="Q2481" t="str">
            <v>Live</v>
          </cell>
          <cell r="Y2481" t="str">
            <v>Gask</v>
          </cell>
          <cell r="AA2481" t="str">
            <v>Simple-Gasket</v>
          </cell>
          <cell r="AB2481" t="str">
            <v>Regular-Gask</v>
          </cell>
        </row>
        <row r="2482">
          <cell r="D2482" t="str">
            <v>6222NAB31/IND</v>
          </cell>
          <cell r="E2482">
            <v>6222</v>
          </cell>
          <cell r="F2482">
            <v>38.1</v>
          </cell>
          <cell r="G2482" t="str">
            <v>No</v>
          </cell>
          <cell r="H2482">
            <v>38.1</v>
          </cell>
          <cell r="I2482" t="str">
            <v>FT</v>
          </cell>
          <cell r="J2482" t="str">
            <v>Audit</v>
          </cell>
          <cell r="K2482" t="str">
            <v>6222NAA02</v>
          </cell>
          <cell r="L2482" t="str">
            <v>RD</v>
          </cell>
          <cell r="M2482" t="str">
            <v>S-Group</v>
          </cell>
          <cell r="N2482" t="str">
            <v>Reg</v>
          </cell>
          <cell r="O2482" t="str">
            <v>1.SH</v>
          </cell>
          <cell r="P2482" t="str">
            <v>MTS-RET</v>
          </cell>
          <cell r="Q2482" t="str">
            <v>Live</v>
          </cell>
          <cell r="R2482">
            <v>1326</v>
          </cell>
          <cell r="S2482">
            <v>1438</v>
          </cell>
          <cell r="T2482">
            <v>1418</v>
          </cell>
          <cell r="U2482">
            <v>1253</v>
          </cell>
          <cell r="V2482">
            <v>1437</v>
          </cell>
          <cell r="W2482">
            <v>1414</v>
          </cell>
          <cell r="X2482">
            <v>1028</v>
          </cell>
          <cell r="Y2482" t="str">
            <v>Gask</v>
          </cell>
          <cell r="Z2482" t="str">
            <v>G7</v>
          </cell>
          <cell r="AA2482" t="str">
            <v>Simple-Gasket</v>
          </cell>
          <cell r="AB2482" t="str">
            <v>Regular-Gask</v>
          </cell>
        </row>
        <row r="2483">
          <cell r="D2483" t="str">
            <v>6222SAA00/IND</v>
          </cell>
          <cell r="E2483">
            <v>6222</v>
          </cell>
          <cell r="F2483">
            <v>38.1</v>
          </cell>
          <cell r="G2483" t="str">
            <v>No</v>
          </cell>
          <cell r="H2483">
            <v>38.1</v>
          </cell>
          <cell r="I2483" t="str">
            <v>FT</v>
          </cell>
          <cell r="J2483" t="str">
            <v>Audit</v>
          </cell>
          <cell r="K2483" t="str">
            <v>6222SAA02</v>
          </cell>
          <cell r="L2483" t="str">
            <v>RD</v>
          </cell>
          <cell r="M2483" t="str">
            <v>S-Group</v>
          </cell>
          <cell r="N2483" t="str">
            <v>Reg</v>
          </cell>
          <cell r="O2483" t="str">
            <v>2.H</v>
          </cell>
          <cell r="P2483" t="str">
            <v>MTS-RET</v>
          </cell>
          <cell r="Q2483" t="str">
            <v>Live</v>
          </cell>
          <cell r="R2483">
            <v>1490</v>
          </cell>
          <cell r="S2483">
            <v>1652</v>
          </cell>
          <cell r="T2483">
            <v>1692</v>
          </cell>
          <cell r="U2483">
            <v>1202</v>
          </cell>
          <cell r="V2483">
            <v>1225</v>
          </cell>
          <cell r="W2483">
            <v>1211</v>
          </cell>
          <cell r="X2483">
            <v>913</v>
          </cell>
          <cell r="Y2483" t="str">
            <v>Gask</v>
          </cell>
          <cell r="Z2483" t="str">
            <v>G7</v>
          </cell>
          <cell r="AA2483" t="str">
            <v>Simple-Gasket</v>
          </cell>
          <cell r="AB2483" t="str">
            <v>Regular-Gask</v>
          </cell>
        </row>
        <row r="2484">
          <cell r="D2484" t="str">
            <v>6222SAB00/IND</v>
          </cell>
          <cell r="E2484">
            <v>6222</v>
          </cell>
          <cell r="F2484">
            <v>38.1</v>
          </cell>
          <cell r="G2484" t="str">
            <v>No</v>
          </cell>
          <cell r="H2484">
            <v>38.1</v>
          </cell>
          <cell r="I2484" t="str">
            <v>FT</v>
          </cell>
          <cell r="J2484" t="str">
            <v>Audit</v>
          </cell>
          <cell r="K2484" t="str">
            <v>6222SAA02</v>
          </cell>
          <cell r="L2484" t="str">
            <v>RD</v>
          </cell>
          <cell r="M2484" t="str">
            <v>S-Group</v>
          </cell>
          <cell r="N2484" t="str">
            <v>Reg</v>
          </cell>
          <cell r="O2484" t="str">
            <v>1.SH</v>
          </cell>
          <cell r="P2484" t="str">
            <v>MTS-RET</v>
          </cell>
          <cell r="Q2484" t="str">
            <v>Live</v>
          </cell>
          <cell r="R2484">
            <v>1613</v>
          </cell>
          <cell r="S2484">
            <v>1596</v>
          </cell>
          <cell r="T2484">
            <v>1596</v>
          </cell>
          <cell r="U2484">
            <v>1057</v>
          </cell>
          <cell r="V2484">
            <v>1237</v>
          </cell>
          <cell r="W2484">
            <v>1276</v>
          </cell>
          <cell r="X2484">
            <v>970</v>
          </cell>
          <cell r="Y2484" t="str">
            <v>Gask</v>
          </cell>
          <cell r="Z2484" t="str">
            <v>G7</v>
          </cell>
          <cell r="AA2484" t="str">
            <v>Simple-Gasket</v>
          </cell>
          <cell r="AB2484" t="str">
            <v>Regular-Gask</v>
          </cell>
        </row>
        <row r="2485">
          <cell r="D2485" t="str">
            <v>6222WAA00/IND</v>
          </cell>
          <cell r="E2485">
            <v>6222</v>
          </cell>
          <cell r="F2485">
            <v>38.1</v>
          </cell>
          <cell r="G2485" t="str">
            <v>No</v>
          </cell>
          <cell r="H2485">
            <v>38.1</v>
          </cell>
          <cell r="I2485" t="str">
            <v>FT</v>
          </cell>
          <cell r="J2485" t="str">
            <v>Audit</v>
          </cell>
          <cell r="K2485" t="str">
            <v>6222WAA02</v>
          </cell>
          <cell r="L2485" t="str">
            <v>RD</v>
          </cell>
          <cell r="M2485" t="str">
            <v>S-Group</v>
          </cell>
          <cell r="N2485" t="str">
            <v>Reg</v>
          </cell>
          <cell r="P2485" t="str">
            <v>MTS-ECOM</v>
          </cell>
          <cell r="Q2485" t="str">
            <v>Live</v>
          </cell>
          <cell r="Y2485" t="str">
            <v>Gask</v>
          </cell>
          <cell r="AA2485" t="str">
            <v>Simple-Gasket</v>
          </cell>
          <cell r="AB2485" t="str">
            <v>Regular-Gask</v>
          </cell>
        </row>
        <row r="2486">
          <cell r="D2486" t="str">
            <v>6225NSA31/IND</v>
          </cell>
          <cell r="E2486">
            <v>6225</v>
          </cell>
          <cell r="F2486">
            <v>38.1</v>
          </cell>
          <cell r="G2486" t="str">
            <v>yes</v>
          </cell>
          <cell r="H2486">
            <v>35.800000000000004</v>
          </cell>
          <cell r="I2486" t="str">
            <v>FT</v>
          </cell>
          <cell r="J2486" t="str">
            <v>Audit</v>
          </cell>
          <cell r="K2486" t="str">
            <v>6225NSA02</v>
          </cell>
          <cell r="L2486" t="str">
            <v>RD</v>
          </cell>
          <cell r="M2486" t="str">
            <v>S-Group</v>
          </cell>
          <cell r="N2486" t="str">
            <v>Reg</v>
          </cell>
          <cell r="P2486" t="str">
            <v>MTS-RET</v>
          </cell>
          <cell r="Q2486" t="str">
            <v>Live</v>
          </cell>
          <cell r="Y2486" t="str">
            <v>Gask</v>
          </cell>
          <cell r="AA2486" t="str">
            <v>Simple-Gasket</v>
          </cell>
          <cell r="AB2486" t="str">
            <v>Regular-Gask</v>
          </cell>
        </row>
        <row r="2487">
          <cell r="D2487" t="str">
            <v>6225QAA31/IND</v>
          </cell>
          <cell r="E2487">
            <v>6225</v>
          </cell>
          <cell r="F2487">
            <v>38.1</v>
          </cell>
          <cell r="G2487" t="str">
            <v>yes</v>
          </cell>
          <cell r="H2487">
            <v>35.800000000000004</v>
          </cell>
          <cell r="I2487" t="str">
            <v>FT</v>
          </cell>
          <cell r="J2487" t="str">
            <v>Audit</v>
          </cell>
          <cell r="K2487" t="str">
            <v>6225QAA02/BRN</v>
          </cell>
          <cell r="L2487" t="str">
            <v>RD</v>
          </cell>
          <cell r="M2487" t="str">
            <v>S-Group</v>
          </cell>
          <cell r="N2487" t="str">
            <v>Reg</v>
          </cell>
          <cell r="P2487" t="str">
            <v>MTS-RET</v>
          </cell>
          <cell r="Q2487" t="str">
            <v>Live</v>
          </cell>
          <cell r="Y2487" t="str">
            <v>Gask</v>
          </cell>
          <cell r="AA2487" t="str">
            <v>Simple-Gasket</v>
          </cell>
          <cell r="AB2487" t="str">
            <v>Regular-Gask</v>
          </cell>
        </row>
        <row r="2488">
          <cell r="D2488" t="str">
            <v>6225WAA00/IND</v>
          </cell>
          <cell r="E2488">
            <v>6225</v>
          </cell>
          <cell r="F2488">
            <v>38.1</v>
          </cell>
          <cell r="G2488" t="str">
            <v>yes</v>
          </cell>
          <cell r="H2488">
            <v>35.800000000000004</v>
          </cell>
          <cell r="I2488" t="str">
            <v>FT</v>
          </cell>
          <cell r="J2488" t="str">
            <v>Audit</v>
          </cell>
          <cell r="K2488" t="str">
            <v>6225WAA02</v>
          </cell>
          <cell r="L2488" t="str">
            <v>RD</v>
          </cell>
          <cell r="M2488" t="str">
            <v>S-Group</v>
          </cell>
          <cell r="N2488" t="str">
            <v>Reg</v>
          </cell>
          <cell r="P2488" t="str">
            <v>MTS-RET</v>
          </cell>
          <cell r="Q2488" t="str">
            <v>Live</v>
          </cell>
          <cell r="Y2488" t="str">
            <v>Gask</v>
          </cell>
          <cell r="AA2488" t="str">
            <v>Simple-Gasket</v>
          </cell>
          <cell r="AB2488" t="str">
            <v>Regular-Gask</v>
          </cell>
        </row>
        <row r="2489">
          <cell r="D2489" t="str">
            <v>6226WAA31/IND</v>
          </cell>
          <cell r="E2489">
            <v>6226</v>
          </cell>
          <cell r="F2489">
            <v>39.699999999999996</v>
          </cell>
          <cell r="G2489" t="str">
            <v>Yes</v>
          </cell>
          <cell r="H2489">
            <v>37.4</v>
          </cell>
          <cell r="I2489" t="str">
            <v>FT</v>
          </cell>
          <cell r="J2489" t="str">
            <v>Audit</v>
          </cell>
          <cell r="K2489" t="str">
            <v>6226WAA02</v>
          </cell>
          <cell r="L2489" t="str">
            <v>SH</v>
          </cell>
          <cell r="M2489" t="str">
            <v>C-Group</v>
          </cell>
          <cell r="N2489" t="str">
            <v>Add on</v>
          </cell>
          <cell r="O2489" t="str">
            <v>3.B</v>
          </cell>
          <cell r="P2489" t="str">
            <v>PMR43</v>
          </cell>
          <cell r="Q2489" t="str">
            <v>DRP</v>
          </cell>
          <cell r="R2489">
            <v>1000</v>
          </cell>
          <cell r="S2489">
            <v>670</v>
          </cell>
          <cell r="T2489">
            <v>690</v>
          </cell>
          <cell r="U2489">
            <v>670</v>
          </cell>
          <cell r="V2489">
            <v>680</v>
          </cell>
          <cell r="W2489">
            <v>640</v>
          </cell>
          <cell r="X2489">
            <v>380</v>
          </cell>
          <cell r="Y2489" t="str">
            <v>Sticker</v>
          </cell>
          <cell r="Z2489" t="str">
            <v>A1</v>
          </cell>
          <cell r="AA2489" t="str">
            <v>MG Sticker</v>
          </cell>
          <cell r="AB2489" t="str">
            <v>MG-Sticker + Orientation</v>
          </cell>
        </row>
        <row r="2490">
          <cell r="D2490" t="str">
            <v>6228NAA31/IND</v>
          </cell>
          <cell r="E2490">
            <v>6228</v>
          </cell>
          <cell r="F2490">
            <v>27.200000000000003</v>
          </cell>
          <cell r="G2490" t="str">
            <v>No</v>
          </cell>
          <cell r="H2490">
            <v>27.200000000000003</v>
          </cell>
          <cell r="I2490" t="str">
            <v>FT</v>
          </cell>
          <cell r="J2490" t="str">
            <v>Audit</v>
          </cell>
          <cell r="K2490" t="str">
            <v>6228NAA02</v>
          </cell>
          <cell r="L2490" t="str">
            <v>RD</v>
          </cell>
          <cell r="M2490" t="str">
            <v>S-Group</v>
          </cell>
          <cell r="N2490" t="str">
            <v>Reg</v>
          </cell>
          <cell r="P2490" t="str">
            <v>MTO-NEW</v>
          </cell>
          <cell r="Q2490" t="str">
            <v>Live</v>
          </cell>
          <cell r="S2490">
            <v>0</v>
          </cell>
          <cell r="V2490">
            <v>0</v>
          </cell>
          <cell r="X2490">
            <v>0</v>
          </cell>
          <cell r="Y2490" t="str">
            <v>Adhe</v>
          </cell>
          <cell r="Z2490" t="str">
            <v>G2</v>
          </cell>
          <cell r="AA2490" t="str">
            <v>Simple-Adhesive</v>
          </cell>
          <cell r="AB2490" t="str">
            <v>Regular-Adhe</v>
          </cell>
        </row>
        <row r="2491">
          <cell r="D2491" t="str">
            <v>6228WAA31/IND</v>
          </cell>
          <cell r="E2491">
            <v>6228</v>
          </cell>
          <cell r="F2491">
            <v>27.200000000000003</v>
          </cell>
          <cell r="G2491" t="str">
            <v>No</v>
          </cell>
          <cell r="H2491">
            <v>27.200000000000003</v>
          </cell>
          <cell r="I2491" t="str">
            <v>FT</v>
          </cell>
          <cell r="J2491" t="str">
            <v>Audit</v>
          </cell>
          <cell r="K2491" t="str">
            <v>6228WAA02</v>
          </cell>
          <cell r="L2491" t="str">
            <v>RD</v>
          </cell>
          <cell r="M2491" t="str">
            <v>S-Group</v>
          </cell>
          <cell r="N2491" t="str">
            <v>Reg</v>
          </cell>
          <cell r="P2491" t="str">
            <v>PMR38</v>
          </cell>
          <cell r="Q2491" t="str">
            <v>DRP</v>
          </cell>
          <cell r="R2491">
            <v>500</v>
          </cell>
          <cell r="S2491">
            <v>570</v>
          </cell>
          <cell r="T2491">
            <v>630</v>
          </cell>
          <cell r="V2491">
            <v>0</v>
          </cell>
          <cell r="X2491">
            <v>0</v>
          </cell>
          <cell r="Y2491" t="str">
            <v>Adhe</v>
          </cell>
          <cell r="Z2491" t="str">
            <v>G2</v>
          </cell>
          <cell r="AA2491" t="str">
            <v>Simple-Adhesive</v>
          </cell>
          <cell r="AB2491" t="str">
            <v>Regular-Adhe</v>
          </cell>
        </row>
        <row r="2492">
          <cell r="D2492" t="str">
            <v>6229KAA31/IND</v>
          </cell>
          <cell r="E2492">
            <v>6229</v>
          </cell>
          <cell r="F2492">
            <v>59.8</v>
          </cell>
          <cell r="G2492" t="str">
            <v>Yes</v>
          </cell>
          <cell r="H2492">
            <v>57.5</v>
          </cell>
          <cell r="I2492" t="str">
            <v>FT</v>
          </cell>
          <cell r="J2492" t="str">
            <v>Audit</v>
          </cell>
          <cell r="K2492" t="str">
            <v>6229WAA02</v>
          </cell>
          <cell r="L2492" t="str">
            <v>RD</v>
          </cell>
          <cell r="M2492" t="str">
            <v>C-Group</v>
          </cell>
          <cell r="N2492" t="str">
            <v>Add on</v>
          </cell>
          <cell r="O2492" t="str">
            <v>5.T</v>
          </cell>
          <cell r="P2492" t="str">
            <v>PMR43</v>
          </cell>
          <cell r="Q2492" t="str">
            <v>DRP</v>
          </cell>
          <cell r="R2492">
            <v>500</v>
          </cell>
          <cell r="S2492">
            <v>340</v>
          </cell>
          <cell r="T2492">
            <v>360</v>
          </cell>
          <cell r="U2492">
            <v>310</v>
          </cell>
          <cell r="V2492">
            <v>300</v>
          </cell>
          <cell r="W2492">
            <v>270</v>
          </cell>
          <cell r="X2492">
            <v>180</v>
          </cell>
          <cell r="Y2492" t="str">
            <v>Adhe</v>
          </cell>
          <cell r="Z2492" t="str">
            <v>A3</v>
          </cell>
          <cell r="AA2492" t="str">
            <v>Dec Ring-Adhesive</v>
          </cell>
          <cell r="AB2492" t="str">
            <v>MG Adhe + DR sticker</v>
          </cell>
        </row>
        <row r="2493">
          <cell r="D2493" t="str">
            <v>6229KAA32/IND</v>
          </cell>
          <cell r="E2493">
            <v>6229</v>
          </cell>
          <cell r="F2493">
            <v>59.8</v>
          </cell>
          <cell r="G2493" t="str">
            <v>Yes</v>
          </cell>
          <cell r="H2493">
            <v>57.5</v>
          </cell>
          <cell r="I2493" t="str">
            <v>FT</v>
          </cell>
          <cell r="J2493" t="str">
            <v>Audit</v>
          </cell>
          <cell r="K2493" t="str">
            <v>6229WAA02</v>
          </cell>
          <cell r="L2493" t="str">
            <v>RD</v>
          </cell>
          <cell r="M2493" t="str">
            <v>C-Group</v>
          </cell>
          <cell r="N2493" t="str">
            <v>Add on</v>
          </cell>
          <cell r="O2493" t="str">
            <v>3.B</v>
          </cell>
          <cell r="P2493" t="str">
            <v>PMR43</v>
          </cell>
          <cell r="Q2493" t="str">
            <v>DRP</v>
          </cell>
          <cell r="R2493">
            <v>500</v>
          </cell>
          <cell r="S2493">
            <v>390</v>
          </cell>
          <cell r="T2493">
            <v>410</v>
          </cell>
          <cell r="U2493">
            <v>390</v>
          </cell>
          <cell r="V2493">
            <v>390</v>
          </cell>
          <cell r="W2493">
            <v>400</v>
          </cell>
          <cell r="X2493">
            <v>230</v>
          </cell>
          <cell r="Y2493" t="str">
            <v>Adhe</v>
          </cell>
          <cell r="Z2493" t="str">
            <v>A3</v>
          </cell>
          <cell r="AA2493" t="str">
            <v>Dec Ring-Adhesive</v>
          </cell>
          <cell r="AB2493" t="str">
            <v>MG Adhe + DR sticker</v>
          </cell>
        </row>
        <row r="2494">
          <cell r="D2494" t="str">
            <v>6230NAA31/IND</v>
          </cell>
          <cell r="E2494">
            <v>6230</v>
          </cell>
          <cell r="F2494">
            <v>27.200000000000003</v>
          </cell>
          <cell r="G2494" t="str">
            <v>No</v>
          </cell>
          <cell r="H2494">
            <v>27.200000000000003</v>
          </cell>
          <cell r="I2494" t="str">
            <v>FT</v>
          </cell>
          <cell r="J2494" t="str">
            <v>Audit</v>
          </cell>
          <cell r="K2494" t="str">
            <v>6230NAA02</v>
          </cell>
          <cell r="L2494" t="str">
            <v>RD</v>
          </cell>
          <cell r="M2494" t="str">
            <v>S-Group</v>
          </cell>
          <cell r="N2494" t="str">
            <v>Reg</v>
          </cell>
          <cell r="O2494" t="str">
            <v>1.SH</v>
          </cell>
          <cell r="P2494" t="str">
            <v>MTS-RET</v>
          </cell>
          <cell r="Q2494" t="str">
            <v>Live</v>
          </cell>
          <cell r="R2494">
            <v>500</v>
          </cell>
          <cell r="S2494">
            <v>510</v>
          </cell>
          <cell r="T2494">
            <v>550</v>
          </cell>
          <cell r="U2494">
            <v>580</v>
          </cell>
          <cell r="V2494">
            <v>580</v>
          </cell>
          <cell r="W2494">
            <v>850</v>
          </cell>
          <cell r="X2494">
            <v>890</v>
          </cell>
          <cell r="Y2494" t="str">
            <v>Adhe</v>
          </cell>
          <cell r="Z2494" t="str">
            <v>G5</v>
          </cell>
          <cell r="AA2494" t="str">
            <v>Simple-Adhesive</v>
          </cell>
          <cell r="AB2494" t="str">
            <v>Regular-Adhe</v>
          </cell>
        </row>
        <row r="2495">
          <cell r="D2495" t="str">
            <v>6230WAA31/IND</v>
          </cell>
          <cell r="E2495">
            <v>6230</v>
          </cell>
          <cell r="F2495">
            <v>27.200000000000003</v>
          </cell>
          <cell r="G2495" t="str">
            <v>No</v>
          </cell>
          <cell r="H2495">
            <v>27.200000000000003</v>
          </cell>
          <cell r="I2495" t="str">
            <v>FT</v>
          </cell>
          <cell r="J2495" t="str">
            <v>Audit</v>
          </cell>
          <cell r="K2495" t="str">
            <v>6230WAA02</v>
          </cell>
          <cell r="L2495" t="str">
            <v>RD</v>
          </cell>
          <cell r="M2495" t="str">
            <v>S-Group</v>
          </cell>
          <cell r="N2495" t="str">
            <v>Reg</v>
          </cell>
          <cell r="O2495" t="str">
            <v>1.SH</v>
          </cell>
          <cell r="P2495" t="str">
            <v>MTS-RET</v>
          </cell>
          <cell r="Q2495" t="str">
            <v>Live</v>
          </cell>
          <cell r="R2495">
            <v>500</v>
          </cell>
          <cell r="S2495">
            <v>520</v>
          </cell>
          <cell r="T2495">
            <v>550</v>
          </cell>
          <cell r="U2495">
            <v>510</v>
          </cell>
          <cell r="V2495">
            <v>590</v>
          </cell>
          <cell r="W2495">
            <v>700</v>
          </cell>
          <cell r="X2495">
            <v>480</v>
          </cell>
          <cell r="Y2495" t="str">
            <v>Adhe</v>
          </cell>
          <cell r="Z2495" t="str">
            <v>G5</v>
          </cell>
          <cell r="AA2495" t="str">
            <v>Simple-Adhesive</v>
          </cell>
          <cell r="AB2495" t="str">
            <v>Regular-Adhe</v>
          </cell>
        </row>
        <row r="2496">
          <cell r="D2496" t="str">
            <v>6230WAA32/IND</v>
          </cell>
          <cell r="E2496">
            <v>6230</v>
          </cell>
          <cell r="F2496">
            <v>27.200000000000003</v>
          </cell>
          <cell r="G2496" t="str">
            <v>No</v>
          </cell>
          <cell r="H2496">
            <v>27.200000000000003</v>
          </cell>
          <cell r="I2496" t="str">
            <v>FT</v>
          </cell>
          <cell r="J2496" t="str">
            <v>Audit</v>
          </cell>
          <cell r="K2496" t="str">
            <v>6230WAA02/CHG</v>
          </cell>
          <cell r="L2496" t="str">
            <v>RD</v>
          </cell>
          <cell r="M2496" t="str">
            <v>S-Group</v>
          </cell>
          <cell r="N2496" t="str">
            <v>Reg</v>
          </cell>
          <cell r="O2496" t="str">
            <v>6.NP</v>
          </cell>
          <cell r="P2496" t="str">
            <v>PMR43</v>
          </cell>
          <cell r="Q2496" t="str">
            <v>DRP</v>
          </cell>
          <cell r="W2496">
            <v>750</v>
          </cell>
          <cell r="X2496">
            <v>500</v>
          </cell>
          <cell r="Y2496" t="str">
            <v>Adhe</v>
          </cell>
          <cell r="Z2496" t="str">
            <v>G5</v>
          </cell>
          <cell r="AA2496" t="str">
            <v>Simple-Adhesive</v>
          </cell>
          <cell r="AB2496" t="str">
            <v>Regular-Adhe</v>
          </cell>
        </row>
        <row r="2497">
          <cell r="D2497" t="str">
            <v>6231SAA00/IND</v>
          </cell>
          <cell r="E2497">
            <v>6231</v>
          </cell>
          <cell r="F2497">
            <v>33.700000000000003</v>
          </cell>
          <cell r="G2497" t="str">
            <v>No</v>
          </cell>
          <cell r="H2497">
            <v>33.700000000000003</v>
          </cell>
          <cell r="I2497" t="str">
            <v>FT</v>
          </cell>
          <cell r="J2497" t="str">
            <v>Audit</v>
          </cell>
          <cell r="K2497" t="str">
            <v>6231SAA02</v>
          </cell>
          <cell r="L2497" t="str">
            <v>RD</v>
          </cell>
          <cell r="M2497" t="str">
            <v>S-Group</v>
          </cell>
          <cell r="N2497" t="str">
            <v>Reg</v>
          </cell>
          <cell r="P2497" t="str">
            <v>MTS-ECOM</v>
          </cell>
          <cell r="Q2497" t="str">
            <v>Live</v>
          </cell>
          <cell r="R2497">
            <v>1400</v>
          </cell>
          <cell r="S2497">
            <v>1400</v>
          </cell>
          <cell r="T2497">
            <v>830</v>
          </cell>
          <cell r="U2497">
            <v>470</v>
          </cell>
          <cell r="V2497">
            <v>0</v>
          </cell>
          <cell r="X2497">
            <v>0</v>
          </cell>
          <cell r="Y2497" t="str">
            <v>Gask</v>
          </cell>
          <cell r="Z2497" t="str">
            <v>G8</v>
          </cell>
          <cell r="AA2497" t="str">
            <v>Simple-Gasket</v>
          </cell>
          <cell r="AB2497" t="str">
            <v>Regular-Gask</v>
          </cell>
        </row>
        <row r="2498">
          <cell r="D2498" t="str">
            <v>6233SAA00/IND</v>
          </cell>
          <cell r="E2498">
            <v>6233</v>
          </cell>
          <cell r="F2498">
            <v>33.700000000000003</v>
          </cell>
          <cell r="G2498" t="str">
            <v>No</v>
          </cell>
          <cell r="H2498">
            <v>33.700000000000003</v>
          </cell>
          <cell r="I2498" t="str">
            <v>FT</v>
          </cell>
          <cell r="J2498" t="str">
            <v>Audit</v>
          </cell>
          <cell r="K2498" t="str">
            <v>6233SAA02</v>
          </cell>
          <cell r="L2498" t="str">
            <v>RD</v>
          </cell>
          <cell r="M2498" t="str">
            <v>S-Group</v>
          </cell>
          <cell r="N2498" t="str">
            <v>Reg</v>
          </cell>
          <cell r="P2498" t="str">
            <v>MTS-ECOM</v>
          </cell>
          <cell r="Q2498" t="str">
            <v>Live</v>
          </cell>
          <cell r="R2498">
            <v>2120</v>
          </cell>
          <cell r="S2498">
            <v>2120</v>
          </cell>
          <cell r="T2498">
            <v>1200</v>
          </cell>
          <cell r="U2498">
            <v>490</v>
          </cell>
          <cell r="V2498">
            <v>0</v>
          </cell>
          <cell r="X2498">
            <v>0</v>
          </cell>
          <cell r="Y2498" t="str">
            <v>Gask</v>
          </cell>
          <cell r="Z2498" t="str">
            <v>G8</v>
          </cell>
          <cell r="AA2498" t="str">
            <v>Simple-Gasket</v>
          </cell>
          <cell r="AB2498" t="str">
            <v>Regular-Gask</v>
          </cell>
        </row>
        <row r="2499">
          <cell r="D2499" t="str">
            <v>6234NAA31/IND</v>
          </cell>
          <cell r="E2499">
            <v>6234</v>
          </cell>
          <cell r="F2499">
            <v>27.200000000000003</v>
          </cell>
          <cell r="G2499" t="str">
            <v>No</v>
          </cell>
          <cell r="H2499">
            <v>27.200000000000003</v>
          </cell>
          <cell r="I2499" t="str">
            <v>FT</v>
          </cell>
          <cell r="J2499" t="str">
            <v>Audit</v>
          </cell>
          <cell r="K2499" t="str">
            <v>6234NAA02</v>
          </cell>
          <cell r="L2499" t="str">
            <v>RD</v>
          </cell>
          <cell r="M2499" t="str">
            <v>S-Group</v>
          </cell>
          <cell r="N2499" t="str">
            <v>Reg</v>
          </cell>
          <cell r="O2499" t="str">
            <v>2.H</v>
          </cell>
          <cell r="P2499" t="str">
            <v>MTS-RET</v>
          </cell>
          <cell r="Q2499" t="str">
            <v>Live</v>
          </cell>
          <cell r="S2499">
            <v>500</v>
          </cell>
          <cell r="T2499">
            <v>750</v>
          </cell>
          <cell r="U2499">
            <v>730</v>
          </cell>
          <cell r="V2499">
            <v>731</v>
          </cell>
          <cell r="W2499">
            <v>680</v>
          </cell>
          <cell r="X2499">
            <v>670</v>
          </cell>
          <cell r="Y2499" t="str">
            <v>Adhe</v>
          </cell>
          <cell r="Z2499" t="str">
            <v>PED</v>
          </cell>
          <cell r="AA2499" t="str">
            <v>Simple-Adhesive</v>
          </cell>
          <cell r="AB2499" t="str">
            <v>Regular-Adhe</v>
          </cell>
        </row>
        <row r="2500">
          <cell r="D2500" t="str">
            <v>6234QAA00/IND</v>
          </cell>
          <cell r="E2500">
            <v>6234</v>
          </cell>
          <cell r="F2500">
            <v>27.200000000000003</v>
          </cell>
          <cell r="G2500" t="str">
            <v>No</v>
          </cell>
          <cell r="H2500">
            <v>27.200000000000003</v>
          </cell>
          <cell r="I2500" t="str">
            <v>FT</v>
          </cell>
          <cell r="J2500" t="str">
            <v>Audit</v>
          </cell>
          <cell r="K2500" t="str">
            <v>6234QAA02/BLU</v>
          </cell>
          <cell r="L2500" t="str">
            <v>RD</v>
          </cell>
          <cell r="M2500" t="str">
            <v>S-Group</v>
          </cell>
          <cell r="N2500" t="str">
            <v>Reg</v>
          </cell>
          <cell r="O2500" t="str">
            <v>2.H</v>
          </cell>
          <cell r="P2500" t="str">
            <v>NM (ECR)</v>
          </cell>
          <cell r="Q2500" t="str">
            <v>DRP</v>
          </cell>
          <cell r="S2500">
            <v>500</v>
          </cell>
          <cell r="T2500">
            <v>750</v>
          </cell>
          <cell r="U2500">
            <v>680</v>
          </cell>
          <cell r="V2500">
            <v>672</v>
          </cell>
          <cell r="W2500">
            <v>690</v>
          </cell>
          <cell r="X2500">
            <v>585</v>
          </cell>
          <cell r="Y2500" t="str">
            <v>Adhe</v>
          </cell>
          <cell r="Z2500" t="str">
            <v>PED</v>
          </cell>
          <cell r="AA2500" t="str">
            <v>Simple-Adhesive</v>
          </cell>
          <cell r="AB2500" t="str">
            <v>Regular-Adhe</v>
          </cell>
        </row>
        <row r="2501">
          <cell r="D2501" t="str">
            <v>6234QAA30/IND</v>
          </cell>
          <cell r="E2501">
            <v>6234</v>
          </cell>
          <cell r="F2501">
            <v>27.200000000000003</v>
          </cell>
          <cell r="G2501" t="str">
            <v>No</v>
          </cell>
          <cell r="H2501">
            <v>27.200000000000003</v>
          </cell>
          <cell r="I2501" t="str">
            <v>FT</v>
          </cell>
          <cell r="J2501" t="str">
            <v>Audit</v>
          </cell>
          <cell r="K2501" t="str">
            <v>6234QAA02/BL01</v>
          </cell>
          <cell r="L2501" t="str">
            <v>RD</v>
          </cell>
          <cell r="M2501" t="str">
            <v>S-Group</v>
          </cell>
          <cell r="N2501" t="str">
            <v>Reg</v>
          </cell>
          <cell r="P2501" t="str">
            <v>MTS-RET</v>
          </cell>
          <cell r="Q2501" t="str">
            <v>Live</v>
          </cell>
          <cell r="Y2501" t="str">
            <v>Adhe</v>
          </cell>
          <cell r="Z2501" t="str">
            <v>PED</v>
          </cell>
          <cell r="AA2501" t="str">
            <v>Simple-Adhesive</v>
          </cell>
          <cell r="AB2501" t="str">
            <v>Regular-Adhe</v>
          </cell>
        </row>
        <row r="2502">
          <cell r="D2502" t="str">
            <v>6234SAA00/IND</v>
          </cell>
          <cell r="E2502">
            <v>6234</v>
          </cell>
          <cell r="F2502">
            <v>27.200000000000003</v>
          </cell>
          <cell r="G2502" t="str">
            <v>No</v>
          </cell>
          <cell r="H2502">
            <v>27.200000000000003</v>
          </cell>
          <cell r="I2502" t="str">
            <v>FT</v>
          </cell>
          <cell r="J2502" t="str">
            <v>Audit</v>
          </cell>
          <cell r="K2502" t="str">
            <v>6234SAA02</v>
          </cell>
          <cell r="L2502" t="str">
            <v>RD</v>
          </cell>
          <cell r="M2502" t="str">
            <v>S-Group</v>
          </cell>
          <cell r="N2502" t="str">
            <v>Reg</v>
          </cell>
          <cell r="O2502" t="str">
            <v>3.B</v>
          </cell>
          <cell r="P2502" t="str">
            <v>PMR42</v>
          </cell>
          <cell r="Q2502" t="str">
            <v>DRP</v>
          </cell>
          <cell r="S2502">
            <v>500</v>
          </cell>
          <cell r="T2502">
            <v>750</v>
          </cell>
          <cell r="U2502">
            <v>560</v>
          </cell>
          <cell r="V2502">
            <v>553</v>
          </cell>
          <cell r="W2502">
            <v>470</v>
          </cell>
          <cell r="X2502">
            <v>350</v>
          </cell>
          <cell r="Y2502" t="str">
            <v>Adhe</v>
          </cell>
          <cell r="Z2502" t="str">
            <v>PED</v>
          </cell>
          <cell r="AA2502" t="str">
            <v>Simple-Adhesive</v>
          </cell>
          <cell r="AB2502" t="str">
            <v>Regular-Adhe</v>
          </cell>
        </row>
        <row r="2503">
          <cell r="D2503" t="str">
            <v>6234WAA00/IND</v>
          </cell>
          <cell r="E2503">
            <v>6234</v>
          </cell>
          <cell r="F2503">
            <v>27.200000000000003</v>
          </cell>
          <cell r="G2503" t="str">
            <v>No</v>
          </cell>
          <cell r="H2503">
            <v>27.200000000000003</v>
          </cell>
          <cell r="I2503" t="str">
            <v>FT</v>
          </cell>
          <cell r="J2503" t="str">
            <v>Audit</v>
          </cell>
          <cell r="K2503" t="str">
            <v>6234WAA02</v>
          </cell>
          <cell r="L2503" t="str">
            <v>RD</v>
          </cell>
          <cell r="M2503" t="str">
            <v>S-Group</v>
          </cell>
          <cell r="N2503" t="str">
            <v>Reg</v>
          </cell>
          <cell r="O2503" t="str">
            <v>2.H</v>
          </cell>
          <cell r="P2503" t="str">
            <v>MTS-RET</v>
          </cell>
          <cell r="Q2503" t="str">
            <v>Live</v>
          </cell>
          <cell r="S2503">
            <v>500</v>
          </cell>
          <cell r="T2503">
            <v>750</v>
          </cell>
          <cell r="U2503">
            <v>690</v>
          </cell>
          <cell r="V2503">
            <v>703</v>
          </cell>
          <cell r="W2503">
            <v>693</v>
          </cell>
          <cell r="X2503">
            <v>556</v>
          </cell>
          <cell r="Y2503" t="str">
            <v>Adhe</v>
          </cell>
          <cell r="Z2503" t="str">
            <v>PED</v>
          </cell>
          <cell r="AA2503" t="str">
            <v>Simple-Adhesive</v>
          </cell>
          <cell r="AB2503" t="str">
            <v>Regular-Adhe</v>
          </cell>
        </row>
        <row r="2504">
          <cell r="D2504" t="str">
            <v>6237NBA31/IND</v>
          </cell>
          <cell r="E2504">
            <v>6237</v>
          </cell>
          <cell r="F2504">
            <v>39.699999999999996</v>
          </cell>
          <cell r="G2504" t="str">
            <v>Yes</v>
          </cell>
          <cell r="H2504">
            <v>37.4</v>
          </cell>
          <cell r="I2504" t="str">
            <v>FT</v>
          </cell>
          <cell r="J2504" t="str">
            <v>Audit</v>
          </cell>
          <cell r="K2504" t="str">
            <v>6237NBA02</v>
          </cell>
          <cell r="L2504" t="str">
            <v>RD</v>
          </cell>
          <cell r="M2504" t="str">
            <v>C-Group</v>
          </cell>
          <cell r="N2504" t="str">
            <v>Add on</v>
          </cell>
          <cell r="O2504" t="str">
            <v>2.H</v>
          </cell>
          <cell r="P2504" t="str">
            <v>MTS-RET</v>
          </cell>
          <cell r="Q2504" t="str">
            <v>Live</v>
          </cell>
          <cell r="R2504">
            <v>250</v>
          </cell>
          <cell r="S2504">
            <v>1000</v>
          </cell>
          <cell r="T2504">
            <v>750</v>
          </cell>
          <cell r="U2504">
            <v>720</v>
          </cell>
          <cell r="V2504">
            <v>772</v>
          </cell>
          <cell r="W2504">
            <v>830</v>
          </cell>
          <cell r="X2504">
            <v>651</v>
          </cell>
          <cell r="Y2504" t="str">
            <v>Sticker</v>
          </cell>
          <cell r="Z2504" t="str">
            <v>PED</v>
          </cell>
          <cell r="AA2504" t="str">
            <v>MG Sticker</v>
          </cell>
          <cell r="AB2504" t="str">
            <v>MG-Sticker</v>
          </cell>
        </row>
        <row r="2505">
          <cell r="D2505" t="str">
            <v>6237QAA31/IND</v>
          </cell>
          <cell r="E2505">
            <v>6237</v>
          </cell>
          <cell r="F2505">
            <v>39.699999999999996</v>
          </cell>
          <cell r="G2505" t="str">
            <v>Yes</v>
          </cell>
          <cell r="H2505">
            <v>37.4</v>
          </cell>
          <cell r="I2505" t="str">
            <v>FT</v>
          </cell>
          <cell r="J2505" t="str">
            <v>Audit</v>
          </cell>
          <cell r="K2505" t="str">
            <v>6237QAA02/TCE</v>
          </cell>
          <cell r="L2505" t="str">
            <v>RD</v>
          </cell>
          <cell r="M2505" t="str">
            <v>S-Group</v>
          </cell>
          <cell r="N2505" t="str">
            <v>Reg</v>
          </cell>
          <cell r="O2505" t="str">
            <v>2.H</v>
          </cell>
          <cell r="P2505" t="str">
            <v>MTS-RET</v>
          </cell>
          <cell r="Q2505" t="str">
            <v>Live</v>
          </cell>
          <cell r="Y2505" t="str">
            <v>Adhe</v>
          </cell>
          <cell r="Z2505" t="str">
            <v>PED</v>
          </cell>
          <cell r="AA2505" t="str">
            <v>Simple-Adhesive</v>
          </cell>
          <cell r="AB2505" t="str">
            <v>Regular-Adhe</v>
          </cell>
        </row>
        <row r="2506">
          <cell r="D2506" t="str">
            <v>6237QBA31/IND</v>
          </cell>
          <cell r="E2506">
            <v>6237</v>
          </cell>
          <cell r="F2506">
            <v>39.699999999999996</v>
          </cell>
          <cell r="G2506" t="str">
            <v>Yes</v>
          </cell>
          <cell r="H2506">
            <v>37.4</v>
          </cell>
          <cell r="I2506" t="str">
            <v>FT</v>
          </cell>
          <cell r="J2506" t="str">
            <v>Audit</v>
          </cell>
          <cell r="K2506" t="str">
            <v>6237QBA02/BRN</v>
          </cell>
          <cell r="L2506" t="str">
            <v>RD</v>
          </cell>
          <cell r="M2506" t="str">
            <v>C-Group</v>
          </cell>
          <cell r="N2506" t="str">
            <v>Add on</v>
          </cell>
          <cell r="O2506" t="str">
            <v>2.H</v>
          </cell>
          <cell r="P2506" t="str">
            <v>MTS-RET</v>
          </cell>
          <cell r="Q2506" t="str">
            <v>Live</v>
          </cell>
          <cell r="R2506">
            <v>250</v>
          </cell>
          <cell r="S2506">
            <v>1000</v>
          </cell>
          <cell r="T2506">
            <v>750</v>
          </cell>
          <cell r="U2506">
            <v>300</v>
          </cell>
          <cell r="V2506">
            <v>1080</v>
          </cell>
          <cell r="W2506">
            <v>810</v>
          </cell>
          <cell r="X2506">
            <v>760</v>
          </cell>
          <cell r="Y2506" t="str">
            <v>Sticker</v>
          </cell>
          <cell r="Z2506" t="str">
            <v>PED</v>
          </cell>
          <cell r="AA2506" t="str">
            <v>MG Sticker</v>
          </cell>
          <cell r="AB2506" t="str">
            <v>MG-Sticker</v>
          </cell>
        </row>
        <row r="2507">
          <cell r="D2507" t="str">
            <v>6237SAA31/IND</v>
          </cell>
          <cell r="E2507">
            <v>6237</v>
          </cell>
          <cell r="F2507">
            <v>39.699999999999996</v>
          </cell>
          <cell r="G2507" t="str">
            <v>Yes</v>
          </cell>
          <cell r="H2507">
            <v>37.4</v>
          </cell>
          <cell r="I2507" t="str">
            <v>FT</v>
          </cell>
          <cell r="J2507" t="str">
            <v>Audit</v>
          </cell>
          <cell r="K2507" t="str">
            <v>6237SAA02</v>
          </cell>
          <cell r="L2507" t="str">
            <v>RD</v>
          </cell>
          <cell r="M2507" t="str">
            <v>C-Group</v>
          </cell>
          <cell r="N2507" t="str">
            <v>Add on</v>
          </cell>
          <cell r="O2507" t="str">
            <v>2.H</v>
          </cell>
          <cell r="P2507" t="str">
            <v>MTS-RET</v>
          </cell>
          <cell r="Q2507" t="str">
            <v>Live</v>
          </cell>
          <cell r="R2507">
            <v>250</v>
          </cell>
          <cell r="S2507">
            <v>1000</v>
          </cell>
          <cell r="T2507">
            <v>750</v>
          </cell>
          <cell r="U2507">
            <v>730</v>
          </cell>
          <cell r="V2507">
            <v>792</v>
          </cell>
          <cell r="W2507">
            <v>1010</v>
          </cell>
          <cell r="X2507">
            <v>805</v>
          </cell>
          <cell r="Y2507" t="str">
            <v>Sticker</v>
          </cell>
          <cell r="Z2507" t="str">
            <v>PED</v>
          </cell>
          <cell r="AA2507" t="str">
            <v>MG Sticker</v>
          </cell>
          <cell r="AB2507" t="str">
            <v>MG-Sticker</v>
          </cell>
        </row>
        <row r="2508">
          <cell r="D2508" t="str">
            <v>6238YSA31/BA/IND</v>
          </cell>
          <cell r="E2508">
            <v>6238</v>
          </cell>
          <cell r="F2508">
            <v>27.2</v>
          </cell>
          <cell r="G2508" t="str">
            <v>Yes</v>
          </cell>
          <cell r="H2508">
            <v>24.9</v>
          </cell>
          <cell r="I2508" t="str">
            <v>FT</v>
          </cell>
          <cell r="J2508" t="str">
            <v>Audit</v>
          </cell>
          <cell r="K2508" t="str">
            <v>6238YSA02/BA</v>
          </cell>
          <cell r="L2508" t="str">
            <v>SH</v>
          </cell>
          <cell r="M2508" t="str">
            <v>S-Group</v>
          </cell>
          <cell r="N2508" t="str">
            <v>Reg</v>
          </cell>
          <cell r="O2508" t="str">
            <v>6.NP</v>
          </cell>
          <cell r="P2508" t="str">
            <v>MTO-DRP</v>
          </cell>
          <cell r="Q2508" t="str">
            <v>DRP</v>
          </cell>
          <cell r="S2508">
            <v>1000</v>
          </cell>
          <cell r="T2508">
            <v>750</v>
          </cell>
          <cell r="U2508">
            <v>300</v>
          </cell>
          <cell r="V2508">
            <v>500</v>
          </cell>
          <cell r="W2508">
            <v>500</v>
          </cell>
          <cell r="X2508">
            <v>500</v>
          </cell>
          <cell r="Y2508" t="str">
            <v>Adhe</v>
          </cell>
          <cell r="Z2508" t="str">
            <v>PED</v>
          </cell>
          <cell r="AA2508" t="str">
            <v>Simple-Adhesive</v>
          </cell>
          <cell r="AB2508" t="str">
            <v>Regular-Adhe</v>
          </cell>
        </row>
        <row r="2509">
          <cell r="D2509" t="str">
            <v>6240KSA31/IND</v>
          </cell>
          <cell r="E2509">
            <v>6240</v>
          </cell>
          <cell r="F2509">
            <v>53.8</v>
          </cell>
          <cell r="G2509" t="str">
            <v>Yes</v>
          </cell>
          <cell r="H2509">
            <v>51.5</v>
          </cell>
          <cell r="I2509" t="str">
            <v>FT</v>
          </cell>
          <cell r="J2509" t="str">
            <v>Audit</v>
          </cell>
          <cell r="K2509" t="str">
            <v>6240NSA02</v>
          </cell>
          <cell r="L2509" t="str">
            <v>SH</v>
          </cell>
          <cell r="M2509" t="str">
            <v>C-Group</v>
          </cell>
          <cell r="N2509" t="str">
            <v>Add on</v>
          </cell>
          <cell r="O2509" t="str">
            <v>6.NP</v>
          </cell>
          <cell r="P2509" t="str">
            <v>MTO-DRP</v>
          </cell>
          <cell r="Q2509" t="str">
            <v>DRP</v>
          </cell>
          <cell r="S2509">
            <v>750</v>
          </cell>
          <cell r="T2509">
            <v>550</v>
          </cell>
          <cell r="U2509">
            <v>300</v>
          </cell>
          <cell r="V2509">
            <v>500</v>
          </cell>
          <cell r="W2509">
            <v>500</v>
          </cell>
          <cell r="X2509">
            <v>500</v>
          </cell>
          <cell r="Y2509" t="str">
            <v>Adhe</v>
          </cell>
          <cell r="Z2509" t="str">
            <v>PED</v>
          </cell>
          <cell r="AA2509" t="str">
            <v>Ring Assy</v>
          </cell>
          <cell r="AB2509" t="str">
            <v>MG Adhe + DR Adhe</v>
          </cell>
        </row>
        <row r="2510">
          <cell r="D2510" t="str">
            <v>6242QSA00/IND</v>
          </cell>
          <cell r="E2510">
            <v>6242</v>
          </cell>
          <cell r="F2510">
            <v>48.7</v>
          </cell>
          <cell r="G2510" t="str">
            <v>Yes</v>
          </cell>
          <cell r="H2510">
            <v>46.400000000000006</v>
          </cell>
          <cell r="I2510" t="str">
            <v>FT</v>
          </cell>
          <cell r="J2510" t="str">
            <v>Audit</v>
          </cell>
          <cell r="K2510" t="str">
            <v>6242QSA02/BRN</v>
          </cell>
          <cell r="L2510" t="str">
            <v>RD</v>
          </cell>
          <cell r="M2510" t="str">
            <v>C-Group</v>
          </cell>
          <cell r="N2510" t="str">
            <v>Add on</v>
          </cell>
          <cell r="O2510" t="str">
            <v>6.NP</v>
          </cell>
          <cell r="P2510" t="str">
            <v>MTO-DRP</v>
          </cell>
          <cell r="Q2510" t="str">
            <v>DRP</v>
          </cell>
          <cell r="S2510">
            <v>750</v>
          </cell>
          <cell r="T2510">
            <v>550</v>
          </cell>
          <cell r="U2510">
            <v>300</v>
          </cell>
          <cell r="V2510">
            <v>500</v>
          </cell>
          <cell r="W2510">
            <v>500</v>
          </cell>
          <cell r="X2510">
            <v>500</v>
          </cell>
          <cell r="Y2510" t="str">
            <v>Gask</v>
          </cell>
          <cell r="Z2510" t="str">
            <v>PED</v>
          </cell>
          <cell r="AA2510" t="str">
            <v>BR Assy-Gasket</v>
          </cell>
          <cell r="AB2510" t="str">
            <v>MG Gask + BR Gask</v>
          </cell>
        </row>
        <row r="2511">
          <cell r="D2511" t="str">
            <v>6243NSA31/IND</v>
          </cell>
          <cell r="E2511">
            <v>6243</v>
          </cell>
          <cell r="F2511">
            <v>33.700000000000003</v>
          </cell>
          <cell r="G2511" t="str">
            <v>No</v>
          </cell>
          <cell r="H2511">
            <v>33.700000000000003</v>
          </cell>
          <cell r="I2511" t="str">
            <v>FT</v>
          </cell>
          <cell r="J2511" t="str">
            <v>Audit</v>
          </cell>
          <cell r="K2511" t="str">
            <v>6243NSA02</v>
          </cell>
          <cell r="L2511" t="str">
            <v>RD</v>
          </cell>
          <cell r="M2511" t="str">
            <v>S-Group</v>
          </cell>
          <cell r="N2511" t="str">
            <v>Reg</v>
          </cell>
          <cell r="O2511" t="str">
            <v>6.NP</v>
          </cell>
          <cell r="P2511" t="str">
            <v>MTO-DRP</v>
          </cell>
          <cell r="Q2511" t="str">
            <v>DRP</v>
          </cell>
          <cell r="S2511">
            <v>1000</v>
          </cell>
          <cell r="T2511">
            <v>750</v>
          </cell>
          <cell r="U2511">
            <v>250</v>
          </cell>
          <cell r="V2511">
            <v>500</v>
          </cell>
          <cell r="W2511">
            <v>500</v>
          </cell>
          <cell r="X2511">
            <v>500</v>
          </cell>
          <cell r="Y2511" t="str">
            <v>Gask</v>
          </cell>
          <cell r="Z2511" t="str">
            <v>PED</v>
          </cell>
          <cell r="AA2511" t="str">
            <v>Simple-Gasket</v>
          </cell>
          <cell r="AB2511" t="str">
            <v>Regular-Gask</v>
          </cell>
        </row>
        <row r="2512">
          <cell r="D2512" t="str">
            <v>6243YSA31/BA/IND</v>
          </cell>
          <cell r="E2512">
            <v>6243</v>
          </cell>
          <cell r="F2512">
            <v>33.700000000000003</v>
          </cell>
          <cell r="G2512" t="str">
            <v>No</v>
          </cell>
          <cell r="H2512">
            <v>33.700000000000003</v>
          </cell>
          <cell r="I2512" t="str">
            <v>FT</v>
          </cell>
          <cell r="J2512" t="str">
            <v>Audit</v>
          </cell>
          <cell r="K2512" t="str">
            <v>6243YSA02/BA</v>
          </cell>
          <cell r="L2512" t="str">
            <v>RD</v>
          </cell>
          <cell r="M2512" t="str">
            <v>S-Group</v>
          </cell>
          <cell r="N2512" t="str">
            <v>Reg</v>
          </cell>
          <cell r="O2512" t="str">
            <v>6.NP</v>
          </cell>
          <cell r="P2512" t="str">
            <v>MTO-DRP</v>
          </cell>
          <cell r="Q2512" t="str">
            <v>DRP</v>
          </cell>
          <cell r="S2512">
            <v>1000</v>
          </cell>
          <cell r="T2512">
            <v>750</v>
          </cell>
          <cell r="U2512">
            <v>250</v>
          </cell>
          <cell r="V2512">
            <v>500</v>
          </cell>
          <cell r="W2512">
            <v>500</v>
          </cell>
          <cell r="X2512">
            <v>500</v>
          </cell>
          <cell r="Y2512" t="str">
            <v>Gask</v>
          </cell>
          <cell r="Z2512" t="str">
            <v>PED</v>
          </cell>
          <cell r="AA2512" t="str">
            <v>Simple-Gasket</v>
          </cell>
          <cell r="AB2512" t="str">
            <v>Regular-Gask</v>
          </cell>
        </row>
        <row r="2513">
          <cell r="D2513" t="str">
            <v>6244SSA31/SA/IND</v>
          </cell>
          <cell r="E2513">
            <v>6244</v>
          </cell>
          <cell r="F2513">
            <v>33.700000000000003</v>
          </cell>
          <cell r="G2513" t="str">
            <v>No</v>
          </cell>
          <cell r="H2513">
            <v>33.700000000000003</v>
          </cell>
          <cell r="I2513" t="str">
            <v>FT</v>
          </cell>
          <cell r="J2513" t="str">
            <v>Audit</v>
          </cell>
          <cell r="K2513" t="str">
            <v>6244SSA02/SA</v>
          </cell>
          <cell r="L2513" t="str">
            <v>RD</v>
          </cell>
          <cell r="M2513" t="str">
            <v>S-Group</v>
          </cell>
          <cell r="N2513" t="str">
            <v>Reg</v>
          </cell>
          <cell r="O2513" t="str">
            <v>6.NP</v>
          </cell>
          <cell r="P2513" t="str">
            <v>MTO-DRP</v>
          </cell>
          <cell r="Q2513" t="str">
            <v>DRP</v>
          </cell>
          <cell r="S2513">
            <v>1500</v>
          </cell>
          <cell r="T2513">
            <v>750</v>
          </cell>
          <cell r="U2513">
            <v>300</v>
          </cell>
          <cell r="V2513">
            <v>500</v>
          </cell>
          <cell r="W2513">
            <v>750</v>
          </cell>
          <cell r="X2513">
            <v>500</v>
          </cell>
          <cell r="Y2513" t="str">
            <v>Gask</v>
          </cell>
          <cell r="Z2513" t="str">
            <v>PED</v>
          </cell>
          <cell r="AA2513" t="str">
            <v>Simple-Gasket</v>
          </cell>
          <cell r="AB2513" t="str">
            <v>Regular-Gask</v>
          </cell>
        </row>
        <row r="2514">
          <cell r="D2514" t="str">
            <v>6246SAA00/IND</v>
          </cell>
          <cell r="E2514">
            <v>6246</v>
          </cell>
          <cell r="F2514">
            <v>33.700000000000003</v>
          </cell>
          <cell r="G2514" t="str">
            <v>Yes</v>
          </cell>
          <cell r="H2514">
            <v>31.400000000000002</v>
          </cell>
          <cell r="I2514" t="str">
            <v>FT</v>
          </cell>
          <cell r="J2514" t="str">
            <v>Audit</v>
          </cell>
          <cell r="K2514" t="str">
            <v>6246SAA02</v>
          </cell>
          <cell r="L2514" t="str">
            <v>RD</v>
          </cell>
          <cell r="M2514" t="str">
            <v>S-Group</v>
          </cell>
          <cell r="N2514" t="str">
            <v>Reg</v>
          </cell>
          <cell r="O2514" t="str">
            <v>3.B</v>
          </cell>
          <cell r="P2514" t="str">
            <v>PMR42</v>
          </cell>
          <cell r="Q2514" t="str">
            <v>DRP</v>
          </cell>
          <cell r="R2514">
            <v>750</v>
          </cell>
          <cell r="S2514">
            <v>750</v>
          </cell>
          <cell r="T2514">
            <v>400</v>
          </cell>
          <cell r="U2514">
            <v>460</v>
          </cell>
          <cell r="V2514">
            <v>500</v>
          </cell>
          <cell r="W2514">
            <v>510</v>
          </cell>
          <cell r="X2514">
            <v>310</v>
          </cell>
          <cell r="Y2514" t="str">
            <v>Gask</v>
          </cell>
          <cell r="Z2514" t="str">
            <v>G5</v>
          </cell>
          <cell r="AA2514" t="str">
            <v>Simple-Gasket</v>
          </cell>
          <cell r="AB2514" t="str">
            <v>Regular-Gask</v>
          </cell>
        </row>
        <row r="2515">
          <cell r="D2515" t="str">
            <v>6246SSA00/IND</v>
          </cell>
          <cell r="E2515">
            <v>6246</v>
          </cell>
          <cell r="F2515">
            <v>33.700000000000003</v>
          </cell>
          <cell r="G2515" t="str">
            <v>Yes</v>
          </cell>
          <cell r="H2515">
            <v>31.400000000000002</v>
          </cell>
          <cell r="I2515" t="str">
            <v>FT</v>
          </cell>
          <cell r="J2515" t="str">
            <v>Audit</v>
          </cell>
          <cell r="K2515" t="str">
            <v>6246SSA02</v>
          </cell>
          <cell r="L2515" t="str">
            <v>RD</v>
          </cell>
          <cell r="M2515" t="str">
            <v>S-Group</v>
          </cell>
          <cell r="N2515" t="str">
            <v>Reg</v>
          </cell>
          <cell r="O2515" t="str">
            <v>3.B</v>
          </cell>
          <cell r="P2515" t="str">
            <v>PMR40</v>
          </cell>
          <cell r="Q2515" t="str">
            <v>DRP</v>
          </cell>
          <cell r="R2515">
            <v>750</v>
          </cell>
          <cell r="S2515">
            <v>1250</v>
          </cell>
          <cell r="T2515">
            <v>290</v>
          </cell>
          <cell r="U2515">
            <v>310</v>
          </cell>
          <cell r="V2515">
            <v>320</v>
          </cell>
          <cell r="W2515">
            <v>320</v>
          </cell>
          <cell r="X2515">
            <v>160</v>
          </cell>
          <cell r="Y2515" t="str">
            <v>Gask</v>
          </cell>
          <cell r="Z2515" t="str">
            <v>G5</v>
          </cell>
          <cell r="AA2515" t="str">
            <v>Simple-Gasket</v>
          </cell>
          <cell r="AB2515" t="str">
            <v>Regular-Gask</v>
          </cell>
        </row>
        <row r="2516">
          <cell r="D2516" t="str">
            <v>6247NAA31/IND</v>
          </cell>
          <cell r="E2516">
            <v>6247</v>
          </cell>
          <cell r="F2516">
            <v>33.700000000000003</v>
          </cell>
          <cell r="G2516" t="str">
            <v>No</v>
          </cell>
          <cell r="H2516">
            <v>33.700000000000003</v>
          </cell>
          <cell r="I2516" t="str">
            <v>FT</v>
          </cell>
          <cell r="J2516" t="str">
            <v>Audit</v>
          </cell>
          <cell r="K2516" t="str">
            <v>6247NAA02</v>
          </cell>
          <cell r="L2516" t="str">
            <v>RD</v>
          </cell>
          <cell r="M2516" t="str">
            <v>S-Group</v>
          </cell>
          <cell r="N2516" t="str">
            <v>Reg</v>
          </cell>
          <cell r="O2516" t="str">
            <v>2.H</v>
          </cell>
          <cell r="P2516" t="str">
            <v>MTS-RET</v>
          </cell>
          <cell r="Q2516" t="str">
            <v>Live</v>
          </cell>
          <cell r="R2516">
            <v>500</v>
          </cell>
          <cell r="S2516">
            <v>280</v>
          </cell>
          <cell r="T2516">
            <v>800</v>
          </cell>
          <cell r="U2516">
            <v>800</v>
          </cell>
          <cell r="V2516">
            <v>790</v>
          </cell>
          <cell r="W2516">
            <v>1271</v>
          </cell>
          <cell r="X2516">
            <v>1748</v>
          </cell>
          <cell r="Y2516" t="str">
            <v>Gask</v>
          </cell>
          <cell r="Z2516" t="str">
            <v>G5</v>
          </cell>
          <cell r="AA2516" t="str">
            <v>Simple-Gasket</v>
          </cell>
          <cell r="AB2516" t="str">
            <v>Regular-Gask</v>
          </cell>
        </row>
        <row r="2517">
          <cell r="D2517" t="str">
            <v>6247SAA00/IND</v>
          </cell>
          <cell r="E2517">
            <v>6247</v>
          </cell>
          <cell r="F2517">
            <v>33.700000000000003</v>
          </cell>
          <cell r="G2517" t="str">
            <v>No</v>
          </cell>
          <cell r="H2517">
            <v>33.700000000000003</v>
          </cell>
          <cell r="I2517" t="str">
            <v>FT</v>
          </cell>
          <cell r="J2517" t="str">
            <v>Audit</v>
          </cell>
          <cell r="K2517" t="str">
            <v>6247SAA02</v>
          </cell>
          <cell r="L2517" t="str">
            <v>RD</v>
          </cell>
          <cell r="M2517" t="str">
            <v>S-Group</v>
          </cell>
          <cell r="N2517" t="str">
            <v>Reg</v>
          </cell>
          <cell r="O2517" t="str">
            <v>2.H</v>
          </cell>
          <cell r="P2517" t="str">
            <v>MTS-RET</v>
          </cell>
          <cell r="Q2517" t="str">
            <v>Live</v>
          </cell>
          <cell r="R2517">
            <v>500</v>
          </cell>
          <cell r="S2517">
            <v>270</v>
          </cell>
          <cell r="T2517">
            <v>890</v>
          </cell>
          <cell r="U2517">
            <v>890</v>
          </cell>
          <cell r="V2517">
            <v>878</v>
          </cell>
          <cell r="W2517">
            <v>1236</v>
          </cell>
          <cell r="X2517">
            <v>1797</v>
          </cell>
          <cell r="Y2517" t="str">
            <v>Gask</v>
          </cell>
          <cell r="Z2517" t="str">
            <v>G5</v>
          </cell>
          <cell r="AA2517" t="str">
            <v>Simple-Gasket</v>
          </cell>
          <cell r="AB2517" t="str">
            <v>Regular-Gask</v>
          </cell>
        </row>
        <row r="2518">
          <cell r="D2518" t="str">
            <v>6247SAA30/IND</v>
          </cell>
          <cell r="E2518">
            <v>6247</v>
          </cell>
          <cell r="F2518">
            <v>33.700000000000003</v>
          </cell>
          <cell r="G2518" t="str">
            <v>No</v>
          </cell>
          <cell r="H2518">
            <v>33.700000000000003</v>
          </cell>
          <cell r="I2518" t="str">
            <v>FT</v>
          </cell>
          <cell r="J2518" t="str">
            <v>Audit</v>
          </cell>
          <cell r="K2518" t="str">
            <v>6247SAA02</v>
          </cell>
          <cell r="L2518" t="str">
            <v>RD</v>
          </cell>
          <cell r="M2518" t="str">
            <v>S-Group</v>
          </cell>
          <cell r="N2518" t="str">
            <v>Reg</v>
          </cell>
          <cell r="O2518" t="str">
            <v>2.H</v>
          </cell>
          <cell r="P2518" t="str">
            <v>MTS-RET</v>
          </cell>
          <cell r="Q2518" t="str">
            <v>Live</v>
          </cell>
          <cell r="R2518">
            <v>1000</v>
          </cell>
          <cell r="S2518">
            <v>600</v>
          </cell>
          <cell r="T2518">
            <v>1460</v>
          </cell>
          <cell r="U2518">
            <v>1515</v>
          </cell>
          <cell r="V2518">
            <v>1463</v>
          </cell>
          <cell r="W2518">
            <v>1710</v>
          </cell>
          <cell r="X2518">
            <v>1532</v>
          </cell>
          <cell r="Y2518" t="str">
            <v>Gask</v>
          </cell>
          <cell r="Z2518" t="str">
            <v>G5</v>
          </cell>
          <cell r="AA2518" t="str">
            <v>Simple-Gasket</v>
          </cell>
          <cell r="AB2518" t="str">
            <v>Regular-Gask</v>
          </cell>
        </row>
        <row r="2519">
          <cell r="D2519" t="str">
            <v>6247WAA00/IND</v>
          </cell>
          <cell r="E2519">
            <v>6247</v>
          </cell>
          <cell r="F2519">
            <v>33.700000000000003</v>
          </cell>
          <cell r="G2519" t="str">
            <v>No</v>
          </cell>
          <cell r="H2519">
            <v>33.700000000000003</v>
          </cell>
          <cell r="I2519" t="str">
            <v>FT</v>
          </cell>
          <cell r="J2519" t="str">
            <v>Audit</v>
          </cell>
          <cell r="K2519" t="str">
            <v>6247WAA02/CHG</v>
          </cell>
          <cell r="L2519" t="str">
            <v>RD</v>
          </cell>
          <cell r="M2519" t="str">
            <v>S-Group</v>
          </cell>
          <cell r="N2519" t="str">
            <v>Reg</v>
          </cell>
          <cell r="O2519" t="str">
            <v>4.T(NP)</v>
          </cell>
          <cell r="P2519" t="str">
            <v>MTS-RET</v>
          </cell>
          <cell r="Q2519" t="str">
            <v>Live</v>
          </cell>
          <cell r="V2519">
            <v>500</v>
          </cell>
          <cell r="W2519">
            <v>500</v>
          </cell>
          <cell r="X2519">
            <v>670</v>
          </cell>
          <cell r="Y2519" t="str">
            <v>Gask</v>
          </cell>
          <cell r="Z2519" t="str">
            <v>G5</v>
          </cell>
          <cell r="AA2519" t="str">
            <v>Simple-Gasket</v>
          </cell>
          <cell r="AB2519" t="str">
            <v>Regular-Gask</v>
          </cell>
        </row>
        <row r="2520">
          <cell r="D2520" t="str">
            <v>6248NAA31/IND</v>
          </cell>
          <cell r="E2520">
            <v>6248</v>
          </cell>
          <cell r="F2520">
            <v>33.700000000000003</v>
          </cell>
          <cell r="G2520" t="str">
            <v>No</v>
          </cell>
          <cell r="H2520">
            <v>33.700000000000003</v>
          </cell>
          <cell r="I2520" t="str">
            <v>FT</v>
          </cell>
          <cell r="J2520" t="str">
            <v>Audit</v>
          </cell>
          <cell r="K2520" t="str">
            <v>6248NAA02</v>
          </cell>
          <cell r="L2520" t="str">
            <v>RD</v>
          </cell>
          <cell r="M2520" t="str">
            <v>S-Group</v>
          </cell>
          <cell r="N2520" t="str">
            <v>Reg</v>
          </cell>
          <cell r="O2520" t="str">
            <v>2.H</v>
          </cell>
          <cell r="P2520" t="str">
            <v>MTS-RET</v>
          </cell>
          <cell r="Q2520" t="str">
            <v>Live</v>
          </cell>
          <cell r="R2520">
            <v>500</v>
          </cell>
          <cell r="S2520">
            <v>270</v>
          </cell>
          <cell r="T2520">
            <v>740</v>
          </cell>
          <cell r="U2520">
            <v>490</v>
          </cell>
          <cell r="V2520">
            <v>580</v>
          </cell>
          <cell r="W2520">
            <v>980</v>
          </cell>
          <cell r="X2520">
            <v>820</v>
          </cell>
          <cell r="Y2520" t="str">
            <v>Gask</v>
          </cell>
          <cell r="Z2520" t="str">
            <v>G4</v>
          </cell>
          <cell r="AA2520" t="str">
            <v>Simple-Gasket</v>
          </cell>
          <cell r="AB2520" t="str">
            <v>Regular-Gask</v>
          </cell>
        </row>
        <row r="2521">
          <cell r="D2521" t="str">
            <v>6248QAA31/IND</v>
          </cell>
          <cell r="E2521">
            <v>6248</v>
          </cell>
          <cell r="F2521">
            <v>33.700000000000003</v>
          </cell>
          <cell r="G2521" t="str">
            <v>No</v>
          </cell>
          <cell r="H2521">
            <v>33.700000000000003</v>
          </cell>
          <cell r="I2521" t="str">
            <v>FT</v>
          </cell>
          <cell r="J2521" t="str">
            <v>Audit</v>
          </cell>
          <cell r="K2521" t="str">
            <v>6248QAA02/BLU</v>
          </cell>
          <cell r="L2521" t="str">
            <v>RD</v>
          </cell>
          <cell r="M2521" t="str">
            <v>S-Group</v>
          </cell>
          <cell r="N2521" t="str">
            <v>Reg</v>
          </cell>
          <cell r="O2521" t="str">
            <v>2.H</v>
          </cell>
          <cell r="P2521" t="str">
            <v>MTS-ECR</v>
          </cell>
          <cell r="Q2521" t="str">
            <v>DRP</v>
          </cell>
          <cell r="R2521">
            <v>200</v>
          </cell>
          <cell r="S2521">
            <v>130</v>
          </cell>
          <cell r="T2521">
            <v>280</v>
          </cell>
          <cell r="U2521">
            <v>680</v>
          </cell>
          <cell r="V2521">
            <v>690</v>
          </cell>
          <cell r="W2521">
            <v>960</v>
          </cell>
          <cell r="X2521">
            <v>760</v>
          </cell>
          <cell r="Y2521" t="str">
            <v>Gask</v>
          </cell>
          <cell r="Z2521" t="str">
            <v>G4</v>
          </cell>
          <cell r="AA2521" t="str">
            <v>Simple-Gasket</v>
          </cell>
          <cell r="AB2521" t="str">
            <v>Regular-Gask</v>
          </cell>
        </row>
        <row r="2522">
          <cell r="D2522" t="str">
            <v>6248QAA32/IND</v>
          </cell>
          <cell r="E2522">
            <v>6248</v>
          </cell>
          <cell r="F2522">
            <v>33.700000000000003</v>
          </cell>
          <cell r="G2522" t="str">
            <v>No</v>
          </cell>
          <cell r="H2522">
            <v>33.700000000000003</v>
          </cell>
          <cell r="I2522" t="str">
            <v>FT</v>
          </cell>
          <cell r="J2522" t="str">
            <v>Audit</v>
          </cell>
          <cell r="K2522" t="str">
            <v>6248QAA02/BL01</v>
          </cell>
          <cell r="L2522" t="str">
            <v>RD</v>
          </cell>
          <cell r="M2522" t="str">
            <v>S-Group</v>
          </cell>
          <cell r="N2522" t="str">
            <v>Reg</v>
          </cell>
          <cell r="P2522" t="str">
            <v>MTS-RET</v>
          </cell>
          <cell r="Q2522" t="str">
            <v>Live</v>
          </cell>
          <cell r="Y2522" t="str">
            <v>Gask</v>
          </cell>
          <cell r="AA2522" t="str">
            <v>Simple-Gasket</v>
          </cell>
          <cell r="AB2522" t="str">
            <v>Regular-Gask</v>
          </cell>
        </row>
        <row r="2523">
          <cell r="D2523" t="str">
            <v>6248SAA00/IND</v>
          </cell>
          <cell r="E2523">
            <v>6248</v>
          </cell>
          <cell r="F2523">
            <v>33.700000000000003</v>
          </cell>
          <cell r="G2523" t="str">
            <v>No</v>
          </cell>
          <cell r="H2523">
            <v>33.700000000000003</v>
          </cell>
          <cell r="I2523" t="str">
            <v>FT</v>
          </cell>
          <cell r="J2523" t="str">
            <v>Audit</v>
          </cell>
          <cell r="K2523" t="str">
            <v>6248SAA02</v>
          </cell>
          <cell r="L2523" t="str">
            <v>RD</v>
          </cell>
          <cell r="M2523" t="str">
            <v>S-Group</v>
          </cell>
          <cell r="N2523" t="str">
            <v>Reg</v>
          </cell>
          <cell r="O2523" t="str">
            <v>1.SH</v>
          </cell>
          <cell r="P2523" t="str">
            <v>MTS-RET</v>
          </cell>
          <cell r="Q2523" t="str">
            <v>Live</v>
          </cell>
          <cell r="R2523">
            <v>500</v>
          </cell>
          <cell r="S2523">
            <v>320</v>
          </cell>
          <cell r="T2523">
            <v>880</v>
          </cell>
          <cell r="U2523">
            <v>820</v>
          </cell>
          <cell r="V2523">
            <v>814</v>
          </cell>
          <cell r="W2523">
            <v>1157</v>
          </cell>
          <cell r="X2523">
            <v>2297</v>
          </cell>
          <cell r="Y2523" t="str">
            <v>Gask</v>
          </cell>
          <cell r="Z2523" t="str">
            <v>G4</v>
          </cell>
          <cell r="AA2523" t="str">
            <v>Simple-Gasket</v>
          </cell>
          <cell r="AB2523" t="str">
            <v>Regular-Gask</v>
          </cell>
        </row>
        <row r="2524">
          <cell r="D2524" t="str">
            <v>6248WAA00/IND</v>
          </cell>
          <cell r="E2524">
            <v>6248</v>
          </cell>
          <cell r="F2524">
            <v>33.700000000000003</v>
          </cell>
          <cell r="G2524" t="str">
            <v>No</v>
          </cell>
          <cell r="H2524">
            <v>33.700000000000003</v>
          </cell>
          <cell r="I2524" t="str">
            <v>FT</v>
          </cell>
          <cell r="J2524" t="str">
            <v>Audit</v>
          </cell>
          <cell r="K2524" t="str">
            <v>6248WAA02/CHG</v>
          </cell>
          <cell r="L2524" t="str">
            <v>RD</v>
          </cell>
          <cell r="M2524" t="str">
            <v>S-Group</v>
          </cell>
          <cell r="N2524" t="str">
            <v>Reg</v>
          </cell>
          <cell r="O2524" t="str">
            <v>2.H</v>
          </cell>
          <cell r="P2524" t="str">
            <v>MTS-RET</v>
          </cell>
          <cell r="Q2524" t="str">
            <v>Live</v>
          </cell>
          <cell r="R2524">
            <v>500</v>
          </cell>
          <cell r="S2524">
            <v>360</v>
          </cell>
          <cell r="T2524">
            <v>800</v>
          </cell>
          <cell r="U2524">
            <v>692</v>
          </cell>
          <cell r="V2524">
            <v>660</v>
          </cell>
          <cell r="W2524">
            <v>1100</v>
          </cell>
          <cell r="X2524">
            <v>810</v>
          </cell>
          <cell r="Y2524" t="str">
            <v>Gask</v>
          </cell>
          <cell r="Z2524" t="str">
            <v>G4</v>
          </cell>
          <cell r="AA2524" t="str">
            <v>Simple-Gasket</v>
          </cell>
          <cell r="AB2524" t="str">
            <v>Regular-Gask</v>
          </cell>
        </row>
        <row r="2525">
          <cell r="D2525" t="str">
            <v>6248WAA00Z1/IND</v>
          </cell>
          <cell r="E2525">
            <v>6248</v>
          </cell>
          <cell r="F2525">
            <v>33.700000000000003</v>
          </cell>
          <cell r="G2525" t="str">
            <v>No</v>
          </cell>
          <cell r="H2525">
            <v>33.700000000000003</v>
          </cell>
          <cell r="I2525" t="str">
            <v>FT</v>
          </cell>
          <cell r="J2525" t="str">
            <v>Audit</v>
          </cell>
          <cell r="K2525" t="str">
            <v>6248WAA02/CHG</v>
          </cell>
          <cell r="L2525" t="str">
            <v>RD</v>
          </cell>
          <cell r="M2525" t="str">
            <v>S-Group</v>
          </cell>
          <cell r="N2525" t="str">
            <v>Reg</v>
          </cell>
          <cell r="O2525" t="str">
            <v>2.H</v>
          </cell>
          <cell r="P2525" t="str">
            <v>OTH</v>
          </cell>
          <cell r="Q2525" t="str">
            <v>DRP</v>
          </cell>
          <cell r="Y2525" t="str">
            <v>Gask</v>
          </cell>
          <cell r="Z2525" t="str">
            <v>G4</v>
          </cell>
          <cell r="AA2525" t="str">
            <v>Simple-Gasket</v>
          </cell>
          <cell r="AB2525" t="str">
            <v>Regular-Gask</v>
          </cell>
        </row>
        <row r="2526">
          <cell r="D2526" t="str">
            <v>6248WAA30/IND</v>
          </cell>
          <cell r="E2526">
            <v>6248</v>
          </cell>
          <cell r="F2526">
            <v>33.700000000000003</v>
          </cell>
          <cell r="G2526" t="str">
            <v>No</v>
          </cell>
          <cell r="H2526">
            <v>33.700000000000003</v>
          </cell>
          <cell r="I2526" t="str">
            <v>FT</v>
          </cell>
          <cell r="J2526" t="str">
            <v>Audit</v>
          </cell>
          <cell r="K2526" t="str">
            <v>6248WAA02</v>
          </cell>
          <cell r="L2526" t="str">
            <v>RD</v>
          </cell>
          <cell r="M2526" t="str">
            <v>S-Group</v>
          </cell>
          <cell r="N2526" t="str">
            <v>Reg</v>
          </cell>
          <cell r="O2526" t="str">
            <v>4.T(NP)</v>
          </cell>
          <cell r="P2526" t="str">
            <v>MTS-RET</v>
          </cell>
          <cell r="Q2526" t="str">
            <v>Live</v>
          </cell>
          <cell r="V2526">
            <v>500</v>
          </cell>
          <cell r="W2526">
            <v>500</v>
          </cell>
          <cell r="X2526">
            <v>750</v>
          </cell>
          <cell r="Y2526" t="str">
            <v>Gask</v>
          </cell>
          <cell r="Z2526" t="str">
            <v>G4</v>
          </cell>
          <cell r="AA2526" t="str">
            <v>Simple-Gasket</v>
          </cell>
          <cell r="AB2526" t="str">
            <v>Regular-Gask</v>
          </cell>
        </row>
        <row r="2527">
          <cell r="D2527" t="str">
            <v>6249SAA00/IND</v>
          </cell>
          <cell r="E2527">
            <v>6249</v>
          </cell>
          <cell r="F2527">
            <v>33.700000000000003</v>
          </cell>
          <cell r="G2527" t="str">
            <v>No</v>
          </cell>
          <cell r="H2527">
            <v>33.700000000000003</v>
          </cell>
          <cell r="I2527" t="str">
            <v>FT</v>
          </cell>
          <cell r="J2527" t="str">
            <v>Audit</v>
          </cell>
          <cell r="K2527" t="str">
            <v>6249SAA02</v>
          </cell>
          <cell r="L2527" t="str">
            <v>RD</v>
          </cell>
          <cell r="M2527" t="str">
            <v>S-Group</v>
          </cell>
          <cell r="N2527" t="str">
            <v>Reg</v>
          </cell>
          <cell r="P2527" t="str">
            <v>MTS-ECOM</v>
          </cell>
          <cell r="Q2527" t="str">
            <v>Live</v>
          </cell>
          <cell r="R2527">
            <v>1500</v>
          </cell>
          <cell r="S2527">
            <v>2470</v>
          </cell>
          <cell r="T2527">
            <v>2490</v>
          </cell>
          <cell r="U2527">
            <v>3540</v>
          </cell>
          <cell r="V2527">
            <v>0</v>
          </cell>
          <cell r="X2527">
            <v>0</v>
          </cell>
          <cell r="Y2527" t="str">
            <v>Gask</v>
          </cell>
          <cell r="Z2527" t="str">
            <v>PED</v>
          </cell>
          <cell r="AA2527" t="str">
            <v>Simple-Gasket</v>
          </cell>
          <cell r="AB2527" t="str">
            <v>Regular-Gask</v>
          </cell>
        </row>
        <row r="2528">
          <cell r="D2528" t="str">
            <v>6251SAA31/IND</v>
          </cell>
          <cell r="E2528">
            <v>6251</v>
          </cell>
          <cell r="F2528">
            <v>44.099999999999994</v>
          </cell>
          <cell r="G2528" t="str">
            <v>No</v>
          </cell>
          <cell r="H2528">
            <v>44.099999999999994</v>
          </cell>
          <cell r="I2528" t="str">
            <v>FT</v>
          </cell>
          <cell r="J2528" t="str">
            <v>Audit</v>
          </cell>
          <cell r="K2528" t="str">
            <v>6251SAA02</v>
          </cell>
          <cell r="L2528" t="str">
            <v>RD</v>
          </cell>
          <cell r="M2528" t="str">
            <v>C-Group</v>
          </cell>
          <cell r="N2528" t="str">
            <v>Add on</v>
          </cell>
          <cell r="P2528" t="str">
            <v>MTS-ECOM</v>
          </cell>
          <cell r="Q2528" t="str">
            <v>Live</v>
          </cell>
          <cell r="R2528">
            <v>500</v>
          </cell>
          <cell r="S2528">
            <v>500</v>
          </cell>
          <cell r="T2528">
            <v>200</v>
          </cell>
          <cell r="U2528">
            <v>180</v>
          </cell>
          <cell r="V2528">
            <v>0</v>
          </cell>
          <cell r="X2528">
            <v>0</v>
          </cell>
          <cell r="Y2528" t="str">
            <v>Sticker</v>
          </cell>
          <cell r="Z2528" t="str">
            <v>A3</v>
          </cell>
          <cell r="AA2528" t="str">
            <v>MG Orient-Sticker</v>
          </cell>
          <cell r="AB2528" t="str">
            <v>MG-Sticker + Orientation</v>
          </cell>
        </row>
        <row r="2529">
          <cell r="D2529" t="str">
            <v>6251SAA32/IND</v>
          </cell>
          <cell r="E2529">
            <v>6251</v>
          </cell>
          <cell r="F2529">
            <v>44.099999999999994</v>
          </cell>
          <cell r="G2529" t="str">
            <v>No</v>
          </cell>
          <cell r="H2529">
            <v>44.099999999999994</v>
          </cell>
          <cell r="I2529" t="str">
            <v>FT</v>
          </cell>
          <cell r="J2529" t="str">
            <v>Audit</v>
          </cell>
          <cell r="K2529" t="str">
            <v>6251SAA02</v>
          </cell>
          <cell r="L2529" t="str">
            <v>RD</v>
          </cell>
          <cell r="M2529" t="str">
            <v>C-Group</v>
          </cell>
          <cell r="N2529" t="str">
            <v>Add on</v>
          </cell>
          <cell r="P2529" t="str">
            <v>MTS-ECOM</v>
          </cell>
          <cell r="Q2529" t="str">
            <v>Live</v>
          </cell>
          <cell r="R2529">
            <v>500</v>
          </cell>
          <cell r="S2529">
            <v>500</v>
          </cell>
          <cell r="T2529">
            <v>200</v>
          </cell>
          <cell r="U2529">
            <v>180</v>
          </cell>
          <cell r="V2529">
            <v>0</v>
          </cell>
          <cell r="X2529">
            <v>0</v>
          </cell>
          <cell r="Y2529" t="str">
            <v>Sticker</v>
          </cell>
          <cell r="Z2529" t="str">
            <v>A3</v>
          </cell>
          <cell r="AA2529" t="str">
            <v>MG Orient-Sticker</v>
          </cell>
          <cell r="AB2529" t="str">
            <v>MG-Sticker + Orientation</v>
          </cell>
        </row>
        <row r="2530">
          <cell r="D2530" t="str">
            <v>6251SAA33/IND</v>
          </cell>
          <cell r="E2530">
            <v>6251</v>
          </cell>
          <cell r="F2530">
            <v>44.099999999999994</v>
          </cell>
          <cell r="G2530" t="str">
            <v>No</v>
          </cell>
          <cell r="H2530">
            <v>44.099999999999994</v>
          </cell>
          <cell r="I2530" t="str">
            <v>FT</v>
          </cell>
          <cell r="J2530" t="str">
            <v>Audit</v>
          </cell>
          <cell r="K2530" t="str">
            <v>6251SAA02</v>
          </cell>
          <cell r="L2530" t="str">
            <v>RD</v>
          </cell>
          <cell r="M2530" t="str">
            <v>C-Group</v>
          </cell>
          <cell r="N2530" t="str">
            <v>Add on</v>
          </cell>
          <cell r="P2530" t="str">
            <v>MTS-ECOM</v>
          </cell>
          <cell r="Q2530" t="str">
            <v>Live</v>
          </cell>
          <cell r="R2530">
            <v>500</v>
          </cell>
          <cell r="S2530">
            <v>500</v>
          </cell>
          <cell r="T2530">
            <v>170</v>
          </cell>
          <cell r="U2530">
            <v>190</v>
          </cell>
          <cell r="V2530">
            <v>0</v>
          </cell>
          <cell r="X2530">
            <v>0</v>
          </cell>
          <cell r="Y2530" t="str">
            <v>Sticker</v>
          </cell>
          <cell r="Z2530" t="str">
            <v>A3</v>
          </cell>
          <cell r="AA2530" t="str">
            <v>MG Orient-Sticker</v>
          </cell>
          <cell r="AB2530" t="str">
            <v>MG-Sticker + Orientation</v>
          </cell>
        </row>
        <row r="2531">
          <cell r="D2531" t="str">
            <v>6251SAA34/IND</v>
          </cell>
          <cell r="E2531">
            <v>6251</v>
          </cell>
          <cell r="F2531">
            <v>44.099999999999994</v>
          </cell>
          <cell r="G2531" t="str">
            <v>No</v>
          </cell>
          <cell r="H2531">
            <v>44.099999999999994</v>
          </cell>
          <cell r="I2531" t="str">
            <v>FT</v>
          </cell>
          <cell r="J2531" t="str">
            <v>Audit</v>
          </cell>
          <cell r="K2531" t="str">
            <v>6251SAA02</v>
          </cell>
          <cell r="L2531" t="str">
            <v>RD</v>
          </cell>
          <cell r="M2531" t="str">
            <v>C-Group</v>
          </cell>
          <cell r="N2531" t="str">
            <v>Add on</v>
          </cell>
          <cell r="P2531" t="str">
            <v>PMR42</v>
          </cell>
          <cell r="Q2531" t="str">
            <v>DRP</v>
          </cell>
          <cell r="R2531">
            <v>500</v>
          </cell>
          <cell r="S2531">
            <v>500</v>
          </cell>
          <cell r="T2531">
            <v>160</v>
          </cell>
          <cell r="U2531">
            <v>140</v>
          </cell>
          <cell r="V2531">
            <v>0</v>
          </cell>
          <cell r="X2531">
            <v>0</v>
          </cell>
          <cell r="Y2531" t="str">
            <v>Sticker</v>
          </cell>
          <cell r="Z2531" t="str">
            <v>A3</v>
          </cell>
          <cell r="AA2531" t="str">
            <v>MG Orient-Sticker</v>
          </cell>
          <cell r="AB2531" t="str">
            <v>MG-Sticker + Orientation</v>
          </cell>
        </row>
        <row r="2532">
          <cell r="D2532" t="str">
            <v>6251SAA35/IND</v>
          </cell>
          <cell r="E2532">
            <v>6251</v>
          </cell>
          <cell r="F2532">
            <v>44.099999999999994</v>
          </cell>
          <cell r="G2532" t="str">
            <v>No</v>
          </cell>
          <cell r="H2532">
            <v>44.099999999999994</v>
          </cell>
          <cell r="I2532" t="str">
            <v>FT</v>
          </cell>
          <cell r="J2532" t="str">
            <v>Audit</v>
          </cell>
          <cell r="K2532" t="str">
            <v>6251SAA02</v>
          </cell>
          <cell r="L2532" t="str">
            <v>RD</v>
          </cell>
          <cell r="M2532" t="str">
            <v>C-Group</v>
          </cell>
          <cell r="N2532" t="str">
            <v>Add on</v>
          </cell>
          <cell r="P2532" t="str">
            <v>MTS-ECOM</v>
          </cell>
          <cell r="Q2532" t="str">
            <v>Live</v>
          </cell>
          <cell r="R2532">
            <v>500</v>
          </cell>
          <cell r="S2532">
            <v>500</v>
          </cell>
          <cell r="T2532">
            <v>450</v>
          </cell>
          <cell r="U2532">
            <v>210</v>
          </cell>
          <cell r="V2532">
            <v>0</v>
          </cell>
          <cell r="X2532">
            <v>0</v>
          </cell>
          <cell r="Y2532" t="str">
            <v>Sticker</v>
          </cell>
          <cell r="Z2532" t="str">
            <v>A3</v>
          </cell>
          <cell r="AA2532" t="str">
            <v>MG Orient-Sticker</v>
          </cell>
          <cell r="AB2532" t="str">
            <v>MG-Sticker + Orientation</v>
          </cell>
        </row>
        <row r="2533">
          <cell r="D2533" t="str">
            <v>6256NBA31/IND</v>
          </cell>
          <cell r="E2533">
            <v>6256</v>
          </cell>
          <cell r="F2533">
            <v>33.700000000000003</v>
          </cell>
          <cell r="G2533" t="str">
            <v>No</v>
          </cell>
          <cell r="H2533">
            <v>33.700000000000003</v>
          </cell>
          <cell r="I2533" t="str">
            <v>FT</v>
          </cell>
          <cell r="J2533" t="str">
            <v>Audit</v>
          </cell>
          <cell r="K2533" t="str">
            <v>6256NBA02</v>
          </cell>
          <cell r="L2533" t="str">
            <v>RD</v>
          </cell>
          <cell r="M2533" t="str">
            <v>S-Group</v>
          </cell>
          <cell r="N2533" t="str">
            <v>Reg</v>
          </cell>
          <cell r="P2533" t="str">
            <v>PMR39</v>
          </cell>
          <cell r="Q2533" t="str">
            <v>DRP</v>
          </cell>
          <cell r="R2533">
            <v>250</v>
          </cell>
          <cell r="S2533">
            <v>250</v>
          </cell>
          <cell r="T2533">
            <v>750</v>
          </cell>
          <cell r="U2533">
            <v>250</v>
          </cell>
          <cell r="V2533">
            <v>390</v>
          </cell>
          <cell r="X2533">
            <v>0</v>
          </cell>
          <cell r="Y2533" t="str">
            <v>Gask</v>
          </cell>
          <cell r="Z2533" t="str">
            <v>G4</v>
          </cell>
          <cell r="AA2533" t="str">
            <v>Simple-Gasket</v>
          </cell>
          <cell r="AB2533" t="str">
            <v>Regular-Gask</v>
          </cell>
        </row>
        <row r="2534">
          <cell r="D2534" t="str">
            <v>6256SAA00/IND</v>
          </cell>
          <cell r="E2534">
            <v>6256</v>
          </cell>
          <cell r="F2534">
            <v>33.700000000000003</v>
          </cell>
          <cell r="G2534" t="str">
            <v>No</v>
          </cell>
          <cell r="H2534">
            <v>33.700000000000003</v>
          </cell>
          <cell r="I2534" t="str">
            <v>FT</v>
          </cell>
          <cell r="J2534" t="str">
            <v>Audit</v>
          </cell>
          <cell r="K2534" t="str">
            <v>6256SAA02</v>
          </cell>
          <cell r="L2534" t="str">
            <v>RD</v>
          </cell>
          <cell r="M2534" t="str">
            <v>S-Group</v>
          </cell>
          <cell r="N2534" t="str">
            <v>Reg</v>
          </cell>
          <cell r="P2534" t="str">
            <v>PMR39</v>
          </cell>
          <cell r="Q2534" t="str">
            <v>DRP</v>
          </cell>
          <cell r="R2534">
            <v>250</v>
          </cell>
          <cell r="S2534">
            <v>500</v>
          </cell>
          <cell r="T2534">
            <v>750</v>
          </cell>
          <cell r="U2534">
            <v>1290</v>
          </cell>
          <cell r="V2534">
            <v>920</v>
          </cell>
          <cell r="X2534">
            <v>0</v>
          </cell>
          <cell r="Y2534" t="str">
            <v>Gask</v>
          </cell>
          <cell r="Z2534" t="str">
            <v>G4</v>
          </cell>
          <cell r="AA2534" t="str">
            <v>Simple-Gasket</v>
          </cell>
          <cell r="AB2534" t="str">
            <v>Regular-Gask</v>
          </cell>
        </row>
        <row r="2535">
          <cell r="D2535" t="str">
            <v>6256SBA00/IND</v>
          </cell>
          <cell r="E2535">
            <v>6256</v>
          </cell>
          <cell r="F2535">
            <v>33.700000000000003</v>
          </cell>
          <cell r="G2535" t="str">
            <v>No</v>
          </cell>
          <cell r="H2535">
            <v>33.700000000000003</v>
          </cell>
          <cell r="I2535" t="str">
            <v>FT</v>
          </cell>
          <cell r="J2535" t="str">
            <v>Audit</v>
          </cell>
          <cell r="K2535" t="str">
            <v>6256SBA02</v>
          </cell>
          <cell r="L2535" t="str">
            <v>RD</v>
          </cell>
          <cell r="M2535" t="str">
            <v>S-Group</v>
          </cell>
          <cell r="N2535" t="str">
            <v>Reg</v>
          </cell>
          <cell r="P2535" t="str">
            <v>PMR39</v>
          </cell>
          <cell r="Q2535" t="str">
            <v>DRP</v>
          </cell>
          <cell r="R2535">
            <v>250</v>
          </cell>
          <cell r="S2535">
            <v>500</v>
          </cell>
          <cell r="T2535">
            <v>750</v>
          </cell>
          <cell r="U2535">
            <v>250</v>
          </cell>
          <cell r="V2535">
            <v>420</v>
          </cell>
          <cell r="X2535">
            <v>0</v>
          </cell>
          <cell r="Y2535" t="str">
            <v>Gask</v>
          </cell>
          <cell r="Z2535" t="str">
            <v>G4</v>
          </cell>
          <cell r="AA2535" t="str">
            <v>Simple-Gasket</v>
          </cell>
          <cell r="AB2535" t="str">
            <v>Regular-Gask</v>
          </cell>
        </row>
        <row r="2536">
          <cell r="D2536" t="str">
            <v>6257NFA31/IND</v>
          </cell>
          <cell r="E2536">
            <v>6257</v>
          </cell>
          <cell r="F2536">
            <v>47</v>
          </cell>
          <cell r="G2536" t="str">
            <v>Yes</v>
          </cell>
          <cell r="H2536">
            <v>44.7</v>
          </cell>
          <cell r="I2536" t="str">
            <v>FT</v>
          </cell>
          <cell r="J2536" t="str">
            <v>Audit</v>
          </cell>
          <cell r="K2536" t="str">
            <v>6257NFA02</v>
          </cell>
          <cell r="L2536" t="str">
            <v>RD</v>
          </cell>
          <cell r="M2536" t="str">
            <v>C-Group</v>
          </cell>
          <cell r="N2536" t="str">
            <v>Add on</v>
          </cell>
          <cell r="O2536" t="str">
            <v>6.NP</v>
          </cell>
          <cell r="P2536" t="str">
            <v>MTO-DRP</v>
          </cell>
          <cell r="Q2536" t="str">
            <v>DRP</v>
          </cell>
          <cell r="R2536">
            <v>500</v>
          </cell>
          <cell r="S2536">
            <v>250</v>
          </cell>
          <cell r="T2536">
            <v>500</v>
          </cell>
          <cell r="U2536">
            <v>300</v>
          </cell>
          <cell r="V2536">
            <v>0</v>
          </cell>
          <cell r="W2536">
            <v>500</v>
          </cell>
          <cell r="X2536">
            <v>500</v>
          </cell>
          <cell r="Y2536" t="str">
            <v>Gask</v>
          </cell>
          <cell r="Z2536" t="str">
            <v>PED</v>
          </cell>
          <cell r="AA2536" t="str">
            <v>Ring Assy</v>
          </cell>
          <cell r="AB2536" t="str">
            <v>MG Gask + DR Adhe + Orientation</v>
          </cell>
        </row>
        <row r="2537">
          <cell r="D2537" t="str">
            <v>6258NAB31/IND</v>
          </cell>
          <cell r="E2537">
            <v>6258</v>
          </cell>
          <cell r="F2537">
            <v>27.2</v>
          </cell>
          <cell r="G2537" t="str">
            <v>Yes</v>
          </cell>
          <cell r="H2537">
            <v>24.9</v>
          </cell>
          <cell r="I2537" t="str">
            <v>FT</v>
          </cell>
          <cell r="J2537" t="str">
            <v>Audit</v>
          </cell>
          <cell r="K2537" t="str">
            <v>6258NAB02</v>
          </cell>
          <cell r="L2537" t="str">
            <v>SH</v>
          </cell>
          <cell r="M2537" t="str">
            <v>S-Group</v>
          </cell>
          <cell r="N2537" t="str">
            <v>Reg</v>
          </cell>
          <cell r="O2537" t="str">
            <v>6.NP</v>
          </cell>
          <cell r="P2537" t="str">
            <v>MTS-RET</v>
          </cell>
          <cell r="Q2537" t="str">
            <v>Live</v>
          </cell>
          <cell r="X2537">
            <v>500</v>
          </cell>
          <cell r="Y2537" t="str">
            <v>Adhe</v>
          </cell>
          <cell r="AA2537" t="str">
            <v>Simple-Adhesive</v>
          </cell>
          <cell r="AB2537" t="str">
            <v>Regular-Adhe</v>
          </cell>
        </row>
        <row r="2538">
          <cell r="D2538" t="str">
            <v>6258QAB31/IND</v>
          </cell>
          <cell r="E2538">
            <v>6258</v>
          </cell>
          <cell r="F2538">
            <v>27.2</v>
          </cell>
          <cell r="G2538" t="str">
            <v>Yes</v>
          </cell>
          <cell r="H2538">
            <v>24.9</v>
          </cell>
          <cell r="I2538" t="str">
            <v>FT</v>
          </cell>
          <cell r="J2538" t="str">
            <v>Audit</v>
          </cell>
          <cell r="K2538" t="str">
            <v>6258QAB02/BLU</v>
          </cell>
          <cell r="L2538" t="str">
            <v>SH</v>
          </cell>
          <cell r="M2538" t="str">
            <v>S-Group</v>
          </cell>
          <cell r="N2538" t="str">
            <v>Reg</v>
          </cell>
          <cell r="O2538" t="str">
            <v>6.NP</v>
          </cell>
          <cell r="P2538" t="str">
            <v>MTS-ECR</v>
          </cell>
          <cell r="Q2538" t="str">
            <v>DRP</v>
          </cell>
          <cell r="X2538">
            <v>500</v>
          </cell>
          <cell r="Y2538" t="str">
            <v>Adhe</v>
          </cell>
          <cell r="AA2538" t="str">
            <v>Simple-Adhesive</v>
          </cell>
          <cell r="AB2538" t="str">
            <v>Regular-Adhe</v>
          </cell>
        </row>
        <row r="2539">
          <cell r="D2539" t="str">
            <v>6258QAB32/IND</v>
          </cell>
          <cell r="E2539">
            <v>6258</v>
          </cell>
          <cell r="F2539">
            <v>27.2</v>
          </cell>
          <cell r="G2539" t="str">
            <v>Yes</v>
          </cell>
          <cell r="H2539">
            <v>24.9</v>
          </cell>
          <cell r="I2539" t="str">
            <v>FT</v>
          </cell>
          <cell r="J2539" t="str">
            <v>Audit</v>
          </cell>
          <cell r="K2539" t="str">
            <v>6258QAB02/BRN</v>
          </cell>
          <cell r="L2539" t="str">
            <v>SH</v>
          </cell>
          <cell r="M2539" t="str">
            <v>S-Group</v>
          </cell>
          <cell r="N2539" t="str">
            <v>Reg</v>
          </cell>
          <cell r="O2539" t="str">
            <v>6.NP</v>
          </cell>
          <cell r="P2539" t="str">
            <v>MTS-RET</v>
          </cell>
          <cell r="Q2539" t="str">
            <v>Live</v>
          </cell>
          <cell r="X2539">
            <v>500</v>
          </cell>
          <cell r="Y2539" t="str">
            <v>Adhe</v>
          </cell>
          <cell r="AA2539" t="str">
            <v>Simple-Adhesive</v>
          </cell>
          <cell r="AB2539" t="str">
            <v>Regular-Adhe</v>
          </cell>
        </row>
        <row r="2540">
          <cell r="D2540" t="str">
            <v>6258QAB33/IND</v>
          </cell>
          <cell r="E2540">
            <v>6258</v>
          </cell>
          <cell r="F2540">
            <v>27.2</v>
          </cell>
          <cell r="G2540" t="str">
            <v>Yes</v>
          </cell>
          <cell r="H2540">
            <v>24.9</v>
          </cell>
          <cell r="I2540" t="str">
            <v>FT</v>
          </cell>
          <cell r="J2540" t="str">
            <v>Audit</v>
          </cell>
          <cell r="K2540" t="str">
            <v>6258QAB02/BL01</v>
          </cell>
          <cell r="L2540" t="str">
            <v>SH</v>
          </cell>
          <cell r="M2540" t="str">
            <v>S-Group</v>
          </cell>
          <cell r="N2540" t="str">
            <v>Reg</v>
          </cell>
          <cell r="P2540" t="str">
            <v>MTS-RET</v>
          </cell>
          <cell r="Q2540" t="str">
            <v>Live</v>
          </cell>
          <cell r="Y2540" t="str">
            <v>Adhe</v>
          </cell>
          <cell r="AA2540" t="str">
            <v>Simple-Adhesive</v>
          </cell>
          <cell r="AB2540" t="str">
            <v>Regular-Adhe</v>
          </cell>
        </row>
        <row r="2541">
          <cell r="D2541" t="str">
            <v>6258SAA31/IND</v>
          </cell>
          <cell r="E2541">
            <v>6258</v>
          </cell>
          <cell r="F2541">
            <v>27.2</v>
          </cell>
          <cell r="G2541" t="str">
            <v>Yes</v>
          </cell>
          <cell r="H2541">
            <v>24.9</v>
          </cell>
          <cell r="I2541" t="str">
            <v>FT</v>
          </cell>
          <cell r="J2541" t="str">
            <v>Audit</v>
          </cell>
          <cell r="K2541" t="str">
            <v>6258SAA02</v>
          </cell>
          <cell r="L2541" t="str">
            <v>SH</v>
          </cell>
          <cell r="M2541" t="str">
            <v>S-Group</v>
          </cell>
          <cell r="N2541" t="str">
            <v>Reg</v>
          </cell>
          <cell r="O2541" t="str">
            <v>6.NP</v>
          </cell>
          <cell r="P2541" t="str">
            <v>MTO-DRP</v>
          </cell>
          <cell r="Q2541" t="str">
            <v>DRP</v>
          </cell>
          <cell r="S2541">
            <v>0</v>
          </cell>
          <cell r="V2541">
            <v>500</v>
          </cell>
          <cell r="W2541">
            <v>750</v>
          </cell>
          <cell r="X2541">
            <v>500</v>
          </cell>
          <cell r="Y2541" t="str">
            <v>Adhe</v>
          </cell>
          <cell r="Z2541" t="str">
            <v>PED</v>
          </cell>
          <cell r="AA2541" t="str">
            <v>Simple-Adhesive</v>
          </cell>
          <cell r="AB2541" t="str">
            <v>Regular-Adhe</v>
          </cell>
        </row>
        <row r="2542">
          <cell r="D2542" t="str">
            <v>6258WAA31/IND</v>
          </cell>
          <cell r="E2542">
            <v>6258</v>
          </cell>
          <cell r="F2542">
            <v>27.2</v>
          </cell>
          <cell r="G2542" t="str">
            <v>Yes</v>
          </cell>
          <cell r="H2542">
            <v>24.9</v>
          </cell>
          <cell r="I2542" t="str">
            <v>FT</v>
          </cell>
          <cell r="J2542" t="str">
            <v>Audit</v>
          </cell>
          <cell r="K2542" t="str">
            <v>6258WAA02/CHG</v>
          </cell>
          <cell r="L2542" t="str">
            <v>SH</v>
          </cell>
          <cell r="M2542" t="str">
            <v>S-Group</v>
          </cell>
          <cell r="N2542" t="str">
            <v>Reg</v>
          </cell>
          <cell r="O2542" t="str">
            <v>6.NP</v>
          </cell>
          <cell r="P2542" t="str">
            <v>MTO-DRP</v>
          </cell>
          <cell r="Q2542" t="str">
            <v>DRP</v>
          </cell>
          <cell r="S2542">
            <v>0</v>
          </cell>
          <cell r="V2542">
            <v>500</v>
          </cell>
          <cell r="W2542">
            <v>500</v>
          </cell>
          <cell r="X2542">
            <v>500</v>
          </cell>
          <cell r="Y2542" t="str">
            <v>Adhe</v>
          </cell>
          <cell r="Z2542" t="str">
            <v>PED</v>
          </cell>
          <cell r="AA2542" t="str">
            <v>Simple-Adhesive</v>
          </cell>
          <cell r="AB2542" t="str">
            <v>Regular-Adhe</v>
          </cell>
        </row>
        <row r="2543">
          <cell r="D2543" t="str">
            <v>6258WAB31/IND</v>
          </cell>
          <cell r="E2543">
            <v>6258</v>
          </cell>
          <cell r="F2543">
            <v>27.2</v>
          </cell>
          <cell r="G2543" t="str">
            <v>Yes</v>
          </cell>
          <cell r="H2543">
            <v>24.9</v>
          </cell>
          <cell r="I2543" t="str">
            <v>FT</v>
          </cell>
          <cell r="J2543" t="str">
            <v>Audit</v>
          </cell>
          <cell r="K2543" t="str">
            <v>6258WAB02/CHG</v>
          </cell>
          <cell r="L2543" t="str">
            <v>SH</v>
          </cell>
          <cell r="M2543" t="str">
            <v>S-Group</v>
          </cell>
          <cell r="N2543" t="str">
            <v>Reg</v>
          </cell>
          <cell r="O2543" t="str">
            <v>6.NP</v>
          </cell>
          <cell r="P2543" t="str">
            <v>MTS-RET</v>
          </cell>
          <cell r="Q2543" t="str">
            <v>Live</v>
          </cell>
          <cell r="X2543">
            <v>500</v>
          </cell>
          <cell r="Y2543" t="str">
            <v>Adhe</v>
          </cell>
          <cell r="AA2543" t="str">
            <v>Simple-Adhesive</v>
          </cell>
          <cell r="AB2543" t="str">
            <v>Regular-Adhe</v>
          </cell>
        </row>
        <row r="2544">
          <cell r="D2544" t="str">
            <v>6259SSA31/IND</v>
          </cell>
          <cell r="E2544">
            <v>6259</v>
          </cell>
          <cell r="F2544">
            <v>27.2</v>
          </cell>
          <cell r="G2544" t="str">
            <v>Yes</v>
          </cell>
          <cell r="H2544">
            <v>24.9</v>
          </cell>
          <cell r="I2544" t="str">
            <v>FT</v>
          </cell>
          <cell r="J2544" t="str">
            <v>Audit</v>
          </cell>
          <cell r="K2544" t="str">
            <v>6259SSA02</v>
          </cell>
          <cell r="L2544" t="str">
            <v>RD</v>
          </cell>
          <cell r="M2544" t="str">
            <v>S-Group</v>
          </cell>
          <cell r="N2544" t="str">
            <v>Reg</v>
          </cell>
          <cell r="O2544" t="str">
            <v>2.H</v>
          </cell>
          <cell r="P2544" t="str">
            <v>MTS-RET</v>
          </cell>
          <cell r="Q2544" t="str">
            <v>Live</v>
          </cell>
          <cell r="S2544">
            <v>1000</v>
          </cell>
          <cell r="T2544">
            <v>750</v>
          </cell>
          <cell r="U2544">
            <v>250</v>
          </cell>
          <cell r="V2544">
            <v>582</v>
          </cell>
          <cell r="W2544">
            <v>820</v>
          </cell>
          <cell r="X2544">
            <v>614</v>
          </cell>
          <cell r="Y2544" t="str">
            <v>Adhe</v>
          </cell>
          <cell r="Z2544" t="str">
            <v>G4</v>
          </cell>
          <cell r="AA2544" t="str">
            <v>Simple-Adhesive</v>
          </cell>
          <cell r="AB2544" t="str">
            <v>Regular-Adhe</v>
          </cell>
        </row>
        <row r="2545">
          <cell r="D2545" t="str">
            <v>6259WSA31/IND</v>
          </cell>
          <cell r="E2545">
            <v>6259</v>
          </cell>
          <cell r="F2545">
            <v>27.2</v>
          </cell>
          <cell r="G2545" t="str">
            <v>Yes</v>
          </cell>
          <cell r="H2545">
            <v>24.9</v>
          </cell>
          <cell r="I2545" t="str">
            <v>FT</v>
          </cell>
          <cell r="J2545" t="str">
            <v>Audit</v>
          </cell>
          <cell r="K2545" t="str">
            <v>6259WSA02/CHG</v>
          </cell>
          <cell r="L2545" t="str">
            <v>RD</v>
          </cell>
          <cell r="M2545" t="str">
            <v>S-Group</v>
          </cell>
          <cell r="N2545" t="str">
            <v>Reg</v>
          </cell>
          <cell r="O2545" t="str">
            <v>2.H</v>
          </cell>
          <cell r="P2545" t="str">
            <v>MTS-RET</v>
          </cell>
          <cell r="Q2545" t="str">
            <v>Live</v>
          </cell>
          <cell r="S2545">
            <v>1000</v>
          </cell>
          <cell r="T2545">
            <v>750</v>
          </cell>
          <cell r="U2545">
            <v>250</v>
          </cell>
          <cell r="V2545">
            <v>660</v>
          </cell>
          <cell r="W2545">
            <v>740</v>
          </cell>
          <cell r="X2545">
            <v>560</v>
          </cell>
          <cell r="Y2545" t="str">
            <v>Adhe</v>
          </cell>
          <cell r="Z2545" t="str">
            <v>G4</v>
          </cell>
          <cell r="AA2545" t="str">
            <v>Simple-Adhesive</v>
          </cell>
          <cell r="AB2545" t="str">
            <v>Regular-Adhe</v>
          </cell>
        </row>
        <row r="2546">
          <cell r="D2546" t="str">
            <v>6260NSA31/IND</v>
          </cell>
          <cell r="E2546">
            <v>6260</v>
          </cell>
          <cell r="F2546">
            <v>27.2</v>
          </cell>
          <cell r="G2546" t="str">
            <v>No</v>
          </cell>
          <cell r="H2546">
            <v>27.2</v>
          </cell>
          <cell r="I2546" t="str">
            <v>FT</v>
          </cell>
          <cell r="J2546" t="str">
            <v>Audit</v>
          </cell>
          <cell r="K2546" t="str">
            <v>6260NSA02</v>
          </cell>
          <cell r="L2546" t="str">
            <v>RD</v>
          </cell>
          <cell r="M2546" t="str">
            <v>S-Group</v>
          </cell>
          <cell r="N2546" t="str">
            <v>Reg</v>
          </cell>
          <cell r="O2546" t="str">
            <v>3.B</v>
          </cell>
          <cell r="P2546" t="str">
            <v>PMR43</v>
          </cell>
          <cell r="Q2546" t="str">
            <v>DRP</v>
          </cell>
          <cell r="S2546">
            <v>1000</v>
          </cell>
          <cell r="T2546">
            <v>750</v>
          </cell>
          <cell r="U2546">
            <v>250</v>
          </cell>
          <cell r="V2546">
            <v>476</v>
          </cell>
          <cell r="W2546">
            <v>570</v>
          </cell>
          <cell r="X2546">
            <v>313</v>
          </cell>
          <cell r="Y2546" t="str">
            <v>Adhe</v>
          </cell>
          <cell r="Z2546" t="str">
            <v>G4</v>
          </cell>
          <cell r="AA2546" t="str">
            <v>Simple-Adhesive</v>
          </cell>
          <cell r="AB2546" t="str">
            <v>Regular-Adhe</v>
          </cell>
        </row>
        <row r="2547">
          <cell r="D2547" t="str">
            <v>6260WSA31/IND</v>
          </cell>
          <cell r="E2547">
            <v>6260</v>
          </cell>
          <cell r="F2547">
            <v>27.2</v>
          </cell>
          <cell r="G2547" t="str">
            <v>No</v>
          </cell>
          <cell r="H2547">
            <v>27.2</v>
          </cell>
          <cell r="I2547" t="str">
            <v>FT</v>
          </cell>
          <cell r="J2547" t="str">
            <v>Audit</v>
          </cell>
          <cell r="K2547" t="str">
            <v>6260WSA02/CHG</v>
          </cell>
          <cell r="L2547" t="str">
            <v>RD</v>
          </cell>
          <cell r="M2547" t="str">
            <v>S-Group</v>
          </cell>
          <cell r="N2547" t="str">
            <v>Reg</v>
          </cell>
          <cell r="O2547" t="str">
            <v>3.B</v>
          </cell>
          <cell r="P2547" t="str">
            <v>PMR43</v>
          </cell>
          <cell r="Q2547" t="str">
            <v>DRP</v>
          </cell>
          <cell r="S2547">
            <v>1500</v>
          </cell>
          <cell r="T2547">
            <v>750</v>
          </cell>
          <cell r="U2547">
            <v>250</v>
          </cell>
          <cell r="V2547">
            <v>756</v>
          </cell>
          <cell r="W2547">
            <v>1014</v>
          </cell>
          <cell r="X2547">
            <v>557</v>
          </cell>
          <cell r="Y2547" t="str">
            <v>Adhe</v>
          </cell>
          <cell r="Z2547" t="str">
            <v>G4</v>
          </cell>
          <cell r="AA2547" t="str">
            <v>Simple-Adhesive</v>
          </cell>
          <cell r="AB2547" t="str">
            <v>Regular-Adhe</v>
          </cell>
        </row>
        <row r="2548">
          <cell r="D2548" t="str">
            <v>6264SAA31/IND</v>
          </cell>
          <cell r="E2548">
            <v>6264</v>
          </cell>
          <cell r="F2548">
            <v>27.2</v>
          </cell>
          <cell r="G2548" t="str">
            <v>No</v>
          </cell>
          <cell r="H2548">
            <v>27.2</v>
          </cell>
          <cell r="I2548" t="str">
            <v>FT</v>
          </cell>
          <cell r="J2548" t="str">
            <v>Audit</v>
          </cell>
          <cell r="K2548" t="str">
            <v>6264SAA02</v>
          </cell>
          <cell r="L2548" t="str">
            <v>RD</v>
          </cell>
          <cell r="M2548" t="str">
            <v>S-Group</v>
          </cell>
          <cell r="N2548" t="str">
            <v>Reg</v>
          </cell>
          <cell r="O2548" t="str">
            <v>5.T</v>
          </cell>
          <cell r="P2548" t="str">
            <v>PMR43</v>
          </cell>
          <cell r="Q2548" t="str">
            <v>DRP</v>
          </cell>
          <cell r="S2548">
            <v>1000</v>
          </cell>
          <cell r="T2548">
            <v>750</v>
          </cell>
          <cell r="U2548">
            <v>250</v>
          </cell>
          <cell r="V2548">
            <v>290</v>
          </cell>
          <cell r="W2548">
            <v>410</v>
          </cell>
          <cell r="X2548">
            <v>220</v>
          </cell>
          <cell r="Y2548" t="str">
            <v>Adhe</v>
          </cell>
          <cell r="Z2548" t="str">
            <v>G5</v>
          </cell>
          <cell r="AA2548" t="str">
            <v>Simple-Adhesive</v>
          </cell>
          <cell r="AB2548" t="str">
            <v>Regular-Adhe</v>
          </cell>
        </row>
        <row r="2549">
          <cell r="D2549" t="str">
            <v>6264WAA31/IND</v>
          </cell>
          <cell r="E2549">
            <v>6264</v>
          </cell>
          <cell r="F2549">
            <v>27.2</v>
          </cell>
          <cell r="G2549" t="str">
            <v>No</v>
          </cell>
          <cell r="H2549">
            <v>27.2</v>
          </cell>
          <cell r="I2549" t="str">
            <v>FT</v>
          </cell>
          <cell r="J2549" t="str">
            <v>Audit</v>
          </cell>
          <cell r="K2549" t="str">
            <v>6264WAA02/CHG</v>
          </cell>
          <cell r="L2549" t="str">
            <v>RD</v>
          </cell>
          <cell r="M2549" t="str">
            <v>S-Group</v>
          </cell>
          <cell r="N2549" t="str">
            <v>Reg</v>
          </cell>
          <cell r="O2549" t="str">
            <v>3.B</v>
          </cell>
          <cell r="P2549" t="str">
            <v>PMR43</v>
          </cell>
          <cell r="Q2549" t="str">
            <v>DRP</v>
          </cell>
          <cell r="S2549">
            <v>1000</v>
          </cell>
          <cell r="T2549">
            <v>750</v>
          </cell>
          <cell r="U2549">
            <v>250</v>
          </cell>
          <cell r="V2549">
            <v>421</v>
          </cell>
          <cell r="W2549">
            <v>550</v>
          </cell>
          <cell r="X2549">
            <v>300</v>
          </cell>
          <cell r="Y2549" t="str">
            <v>Adhe</v>
          </cell>
          <cell r="Z2549" t="str">
            <v>G5</v>
          </cell>
          <cell r="AA2549" t="str">
            <v>Simple-Adhesive</v>
          </cell>
          <cell r="AB2549" t="str">
            <v>Regular-Adhe</v>
          </cell>
        </row>
        <row r="2550">
          <cell r="D2550" t="str">
            <v>6265NAA31/IND</v>
          </cell>
          <cell r="E2550">
            <v>6265</v>
          </cell>
          <cell r="F2550">
            <v>31.6</v>
          </cell>
          <cell r="G2550" t="str">
            <v>No</v>
          </cell>
          <cell r="H2550">
            <v>31.6</v>
          </cell>
          <cell r="I2550" t="str">
            <v>FT</v>
          </cell>
          <cell r="J2550" t="str">
            <v>Audit</v>
          </cell>
          <cell r="K2550" t="str">
            <v>6265NAA02</v>
          </cell>
          <cell r="L2550" t="str">
            <v>RD</v>
          </cell>
          <cell r="M2550" t="str">
            <v>S-Group</v>
          </cell>
          <cell r="N2550" t="str">
            <v>Reg</v>
          </cell>
          <cell r="O2550" t="str">
            <v>2.H</v>
          </cell>
          <cell r="P2550" t="str">
            <v>MTS-RET</v>
          </cell>
          <cell r="Q2550" t="str">
            <v>Live</v>
          </cell>
          <cell r="R2550">
            <v>0</v>
          </cell>
          <cell r="S2550">
            <v>0</v>
          </cell>
          <cell r="T2550">
            <v>750</v>
          </cell>
          <cell r="U2550">
            <v>250</v>
          </cell>
          <cell r="V2550">
            <v>500</v>
          </cell>
          <cell r="W2550">
            <v>1400</v>
          </cell>
          <cell r="X2550">
            <v>510</v>
          </cell>
          <cell r="Y2550" t="str">
            <v>Adhe</v>
          </cell>
          <cell r="Z2550" t="str">
            <v>G7</v>
          </cell>
          <cell r="AA2550" t="str">
            <v>Simple-Adhesive</v>
          </cell>
          <cell r="AB2550" t="str">
            <v>Regular-Adhe</v>
          </cell>
        </row>
        <row r="2551">
          <cell r="D2551" t="str">
            <v>6265NAA32/IND</v>
          </cell>
          <cell r="E2551">
            <v>6265</v>
          </cell>
          <cell r="F2551">
            <v>31.6</v>
          </cell>
          <cell r="G2551" t="str">
            <v>No</v>
          </cell>
          <cell r="H2551">
            <v>31.6</v>
          </cell>
          <cell r="I2551" t="str">
            <v>FT</v>
          </cell>
          <cell r="J2551" t="str">
            <v>Audit</v>
          </cell>
          <cell r="K2551" t="str">
            <v>6265NAA02</v>
          </cell>
          <cell r="L2551" t="str">
            <v>RD</v>
          </cell>
          <cell r="M2551" t="str">
            <v>S-Group</v>
          </cell>
          <cell r="N2551" t="str">
            <v>Reg</v>
          </cell>
          <cell r="P2551" t="str">
            <v>MTS-RET</v>
          </cell>
          <cell r="Q2551" t="str">
            <v>Live</v>
          </cell>
          <cell r="Y2551" t="str">
            <v>Adhe</v>
          </cell>
          <cell r="AA2551" t="str">
            <v>Simple-Adhesive</v>
          </cell>
          <cell r="AB2551" t="str">
            <v>Regular-Adhe</v>
          </cell>
        </row>
        <row r="2552">
          <cell r="D2552" t="str">
            <v>6265QAA31/IND</v>
          </cell>
          <cell r="E2552">
            <v>6265</v>
          </cell>
          <cell r="F2552">
            <v>31.6</v>
          </cell>
          <cell r="G2552" t="str">
            <v>No</v>
          </cell>
          <cell r="H2552">
            <v>31.6</v>
          </cell>
          <cell r="I2552" t="str">
            <v>FT</v>
          </cell>
          <cell r="J2552" t="str">
            <v>Audit</v>
          </cell>
          <cell r="K2552" t="str">
            <v>6265QAA02/BLU</v>
          </cell>
          <cell r="L2552" t="str">
            <v>RD</v>
          </cell>
          <cell r="M2552" t="str">
            <v>S-Group</v>
          </cell>
          <cell r="N2552" t="str">
            <v>Reg</v>
          </cell>
          <cell r="O2552" t="str">
            <v>2.H</v>
          </cell>
          <cell r="P2552" t="str">
            <v>MTS-ECR</v>
          </cell>
          <cell r="Q2552" t="str">
            <v>DRP</v>
          </cell>
          <cell r="R2552">
            <v>0</v>
          </cell>
          <cell r="S2552">
            <v>0</v>
          </cell>
          <cell r="T2552">
            <v>750</v>
          </cell>
          <cell r="U2552">
            <v>250</v>
          </cell>
          <cell r="V2552">
            <v>500</v>
          </cell>
          <cell r="W2552">
            <v>1640</v>
          </cell>
          <cell r="X2552">
            <v>610</v>
          </cell>
          <cell r="Y2552" t="str">
            <v>Adhe</v>
          </cell>
          <cell r="Z2552" t="str">
            <v>G7</v>
          </cell>
          <cell r="AA2552" t="str">
            <v>Simple-Adhesive</v>
          </cell>
          <cell r="AB2552" t="str">
            <v>Regular-Adhe</v>
          </cell>
        </row>
        <row r="2553">
          <cell r="D2553" t="str">
            <v>6265QAA32/IND</v>
          </cell>
          <cell r="E2553">
            <v>6265</v>
          </cell>
          <cell r="F2553">
            <v>31.6</v>
          </cell>
          <cell r="G2553" t="str">
            <v>No</v>
          </cell>
          <cell r="H2553">
            <v>31.6</v>
          </cell>
          <cell r="I2553" t="str">
            <v>FT</v>
          </cell>
          <cell r="J2553" t="str">
            <v>Audit</v>
          </cell>
          <cell r="K2553" t="str">
            <v>6265QAA02/BL01</v>
          </cell>
          <cell r="L2553" t="str">
            <v>RD</v>
          </cell>
          <cell r="M2553" t="str">
            <v>S-Group</v>
          </cell>
          <cell r="N2553" t="str">
            <v>Reg</v>
          </cell>
          <cell r="P2553" t="str">
            <v>MTS-RET</v>
          </cell>
          <cell r="Q2553" t="str">
            <v>Live</v>
          </cell>
          <cell r="Y2553" t="str">
            <v>Adhe</v>
          </cell>
          <cell r="AA2553" t="str">
            <v>Simple-Adhesive</v>
          </cell>
          <cell r="AB2553" t="str">
            <v>Regular-Adhe</v>
          </cell>
        </row>
        <row r="2554">
          <cell r="D2554" t="str">
            <v>6265SAA31/IND</v>
          </cell>
          <cell r="E2554">
            <v>6265</v>
          </cell>
          <cell r="F2554">
            <v>31.6</v>
          </cell>
          <cell r="G2554" t="str">
            <v>No</v>
          </cell>
          <cell r="H2554">
            <v>31.6</v>
          </cell>
          <cell r="I2554" t="str">
            <v>FT</v>
          </cell>
          <cell r="J2554" t="str">
            <v>Audit</v>
          </cell>
          <cell r="K2554" t="str">
            <v>6265SAA02</v>
          </cell>
          <cell r="L2554" t="str">
            <v>RD</v>
          </cell>
          <cell r="M2554" t="str">
            <v>S-Group</v>
          </cell>
          <cell r="N2554" t="str">
            <v>Reg</v>
          </cell>
          <cell r="O2554" t="str">
            <v>2.H</v>
          </cell>
          <cell r="P2554" t="str">
            <v>MTS-RET</v>
          </cell>
          <cell r="Q2554" t="str">
            <v>Live</v>
          </cell>
          <cell r="R2554">
            <v>0</v>
          </cell>
          <cell r="S2554">
            <v>0</v>
          </cell>
          <cell r="T2554">
            <v>750</v>
          </cell>
          <cell r="U2554">
            <v>250</v>
          </cell>
          <cell r="V2554">
            <v>500</v>
          </cell>
          <cell r="W2554">
            <v>1390</v>
          </cell>
          <cell r="X2554">
            <v>710</v>
          </cell>
          <cell r="Y2554" t="str">
            <v>Adhe</v>
          </cell>
          <cell r="Z2554" t="str">
            <v>G7</v>
          </cell>
          <cell r="AA2554" t="str">
            <v>Simple-Adhesive</v>
          </cell>
          <cell r="AB2554" t="str">
            <v>Regular-Adhe</v>
          </cell>
        </row>
        <row r="2555">
          <cell r="D2555" t="str">
            <v>6265SAA32/IND</v>
          </cell>
          <cell r="E2555">
            <v>6265</v>
          </cell>
          <cell r="F2555">
            <v>31.6</v>
          </cell>
          <cell r="G2555" t="str">
            <v>No</v>
          </cell>
          <cell r="H2555">
            <v>31.6</v>
          </cell>
          <cell r="I2555" t="str">
            <v>FT</v>
          </cell>
          <cell r="J2555" t="str">
            <v>Audit</v>
          </cell>
          <cell r="K2555" t="str">
            <v>6265SAA02</v>
          </cell>
          <cell r="L2555" t="str">
            <v>RD</v>
          </cell>
          <cell r="M2555" t="str">
            <v>S-Group</v>
          </cell>
          <cell r="N2555" t="str">
            <v>Reg</v>
          </cell>
          <cell r="P2555" t="str">
            <v>MTS-RET</v>
          </cell>
          <cell r="Q2555" t="str">
            <v>Live</v>
          </cell>
          <cell r="Y2555" t="str">
            <v>Adhe</v>
          </cell>
          <cell r="AA2555" t="str">
            <v>Simple-Adhesive</v>
          </cell>
          <cell r="AB2555" t="str">
            <v>Regular-Adhe</v>
          </cell>
        </row>
        <row r="2556">
          <cell r="D2556" t="str">
            <v>6266SAA31/IND</v>
          </cell>
          <cell r="E2556">
            <v>6266</v>
          </cell>
          <cell r="F2556">
            <v>31.6</v>
          </cell>
          <cell r="G2556" t="str">
            <v>No</v>
          </cell>
          <cell r="H2556">
            <v>31.6</v>
          </cell>
          <cell r="I2556" t="str">
            <v>FT</v>
          </cell>
          <cell r="J2556" t="str">
            <v>Audit</v>
          </cell>
          <cell r="K2556" t="str">
            <v>6266SAA02</v>
          </cell>
          <cell r="L2556" t="str">
            <v>RD</v>
          </cell>
          <cell r="M2556" t="str">
            <v>S-Group</v>
          </cell>
          <cell r="N2556" t="str">
            <v>Reg</v>
          </cell>
          <cell r="O2556" t="str">
            <v>3.B</v>
          </cell>
          <cell r="P2556" t="str">
            <v>PMR43</v>
          </cell>
          <cell r="Q2556" t="str">
            <v>DRP</v>
          </cell>
          <cell r="R2556">
            <v>0</v>
          </cell>
          <cell r="S2556">
            <v>0</v>
          </cell>
          <cell r="T2556">
            <v>750</v>
          </cell>
          <cell r="U2556">
            <v>300</v>
          </cell>
          <cell r="V2556">
            <v>500</v>
          </cell>
          <cell r="W2556">
            <v>1060</v>
          </cell>
          <cell r="X2556">
            <v>600</v>
          </cell>
          <cell r="Y2556" t="str">
            <v>Adhe</v>
          </cell>
          <cell r="AA2556" t="str">
            <v>Simple-Adhesive</v>
          </cell>
          <cell r="AB2556" t="str">
            <v>Regular-Adhe</v>
          </cell>
        </row>
        <row r="2557">
          <cell r="D2557" t="str">
            <v>6269NAA31/IND</v>
          </cell>
          <cell r="E2557">
            <v>6269</v>
          </cell>
          <cell r="F2557">
            <v>33.700000000000003</v>
          </cell>
          <cell r="G2557" t="str">
            <v>No</v>
          </cell>
          <cell r="H2557">
            <v>33.700000000000003</v>
          </cell>
          <cell r="I2557" t="str">
            <v>FT</v>
          </cell>
          <cell r="J2557" t="str">
            <v>Audit</v>
          </cell>
          <cell r="K2557" t="str">
            <v>6269NAA02</v>
          </cell>
          <cell r="L2557" t="str">
            <v>RD</v>
          </cell>
          <cell r="M2557" t="str">
            <v>S-Group</v>
          </cell>
          <cell r="N2557" t="str">
            <v>Reg</v>
          </cell>
          <cell r="O2557" t="str">
            <v>4.T(NP)</v>
          </cell>
          <cell r="P2557" t="str">
            <v>MTS-RET</v>
          </cell>
          <cell r="Q2557" t="str">
            <v>Live</v>
          </cell>
          <cell r="U2557">
            <v>250</v>
          </cell>
          <cell r="V2557">
            <v>500</v>
          </cell>
          <cell r="W2557">
            <v>500</v>
          </cell>
          <cell r="X2557">
            <v>580</v>
          </cell>
          <cell r="Y2557" t="str">
            <v>Gask</v>
          </cell>
          <cell r="Z2557" t="str">
            <v>PED</v>
          </cell>
          <cell r="AA2557" t="str">
            <v>Simple-Gasket</v>
          </cell>
          <cell r="AB2557" t="str">
            <v>Regular-Gask</v>
          </cell>
        </row>
        <row r="2558">
          <cell r="D2558" t="str">
            <v>6269QAA00/IND</v>
          </cell>
          <cell r="E2558">
            <v>6269</v>
          </cell>
          <cell r="F2558">
            <v>33.700000000000003</v>
          </cell>
          <cell r="G2558" t="str">
            <v>No</v>
          </cell>
          <cell r="H2558">
            <v>33.700000000000003</v>
          </cell>
          <cell r="I2558" t="str">
            <v>FT</v>
          </cell>
          <cell r="J2558" t="str">
            <v>Audit</v>
          </cell>
          <cell r="K2558" t="str">
            <v>6269QAA02/GUN</v>
          </cell>
          <cell r="L2558" t="str">
            <v>RD</v>
          </cell>
          <cell r="M2558" t="str">
            <v>S-Group</v>
          </cell>
          <cell r="N2558" t="str">
            <v>Reg</v>
          </cell>
          <cell r="O2558" t="str">
            <v>4.T(NP)</v>
          </cell>
          <cell r="P2558" t="str">
            <v>MTS-RET</v>
          </cell>
          <cell r="Q2558" t="str">
            <v>Live</v>
          </cell>
          <cell r="U2558">
            <v>250</v>
          </cell>
          <cell r="V2558">
            <v>500</v>
          </cell>
          <cell r="W2558">
            <v>500</v>
          </cell>
          <cell r="X2558">
            <v>530</v>
          </cell>
          <cell r="Y2558" t="str">
            <v>Gask</v>
          </cell>
          <cell r="Z2558" t="str">
            <v>PED</v>
          </cell>
          <cell r="AA2558" t="str">
            <v>Simple-Gasket</v>
          </cell>
          <cell r="AB2558" t="str">
            <v>Regular-Gask</v>
          </cell>
        </row>
        <row r="2559">
          <cell r="D2559" t="str">
            <v>6269WAA00/IND</v>
          </cell>
          <cell r="E2559">
            <v>6269</v>
          </cell>
          <cell r="F2559">
            <v>33.700000000000003</v>
          </cell>
          <cell r="G2559" t="str">
            <v>No</v>
          </cell>
          <cell r="H2559">
            <v>33.700000000000003</v>
          </cell>
          <cell r="I2559" t="str">
            <v>FT</v>
          </cell>
          <cell r="J2559" t="str">
            <v>Audit</v>
          </cell>
          <cell r="K2559" t="str">
            <v>6269WAA02</v>
          </cell>
          <cell r="L2559" t="str">
            <v>RD</v>
          </cell>
          <cell r="M2559" t="str">
            <v>S-Group</v>
          </cell>
          <cell r="N2559" t="str">
            <v>Reg</v>
          </cell>
          <cell r="O2559" t="str">
            <v>4.T(NP)</v>
          </cell>
          <cell r="P2559" t="str">
            <v>MTS-RET</v>
          </cell>
          <cell r="Q2559" t="str">
            <v>Live</v>
          </cell>
          <cell r="U2559">
            <v>250</v>
          </cell>
          <cell r="V2559">
            <v>500</v>
          </cell>
          <cell r="W2559">
            <v>500</v>
          </cell>
          <cell r="X2559">
            <v>640</v>
          </cell>
          <cell r="Y2559" t="str">
            <v>Gask</v>
          </cell>
          <cell r="Z2559" t="str">
            <v>PED</v>
          </cell>
          <cell r="AA2559" t="str">
            <v>Simple-Gasket</v>
          </cell>
          <cell r="AB2559" t="str">
            <v>Regular-Gask</v>
          </cell>
        </row>
        <row r="2560">
          <cell r="D2560" t="str">
            <v>6270QAA31/IND</v>
          </cell>
          <cell r="E2560">
            <v>6270</v>
          </cell>
          <cell r="F2560">
            <v>27.2</v>
          </cell>
          <cell r="G2560" t="str">
            <v>No</v>
          </cell>
          <cell r="H2560">
            <v>27.2</v>
          </cell>
          <cell r="I2560" t="str">
            <v>FT</v>
          </cell>
          <cell r="J2560" t="str">
            <v>Audit</v>
          </cell>
          <cell r="K2560" t="str">
            <v>6270QAA02/BLU</v>
          </cell>
          <cell r="L2560" t="str">
            <v>RD</v>
          </cell>
          <cell r="M2560" t="str">
            <v>S-Group</v>
          </cell>
          <cell r="N2560" t="str">
            <v>Reg</v>
          </cell>
          <cell r="O2560" t="str">
            <v>4.T(NP)</v>
          </cell>
          <cell r="P2560" t="str">
            <v>MTS-ECR</v>
          </cell>
          <cell r="Q2560" t="str">
            <v>DRP</v>
          </cell>
          <cell r="S2560">
            <v>0</v>
          </cell>
          <cell r="V2560">
            <v>500</v>
          </cell>
          <cell r="W2560">
            <v>500</v>
          </cell>
          <cell r="X2560">
            <v>390</v>
          </cell>
          <cell r="Y2560" t="str">
            <v>Adhe</v>
          </cell>
          <cell r="Z2560" t="str">
            <v>PED</v>
          </cell>
          <cell r="AA2560" t="str">
            <v>Simple-Adhesive</v>
          </cell>
          <cell r="AB2560" t="str">
            <v>Regular-Adhe</v>
          </cell>
        </row>
        <row r="2561">
          <cell r="D2561" t="str">
            <v>6270QAA32/IND</v>
          </cell>
          <cell r="E2561">
            <v>6270</v>
          </cell>
          <cell r="F2561">
            <v>27.2</v>
          </cell>
          <cell r="G2561" t="str">
            <v>No</v>
          </cell>
          <cell r="H2561">
            <v>27.2</v>
          </cell>
          <cell r="I2561" t="str">
            <v>FT</v>
          </cell>
          <cell r="J2561" t="str">
            <v>Audit</v>
          </cell>
          <cell r="K2561" t="str">
            <v>6270QAA02/BL01</v>
          </cell>
          <cell r="L2561" t="str">
            <v>RD</v>
          </cell>
          <cell r="M2561" t="str">
            <v>S-Group</v>
          </cell>
          <cell r="N2561" t="str">
            <v>Reg</v>
          </cell>
          <cell r="P2561" t="str">
            <v>MTS-RET</v>
          </cell>
          <cell r="Q2561" t="str">
            <v>Live</v>
          </cell>
          <cell r="Y2561" t="str">
            <v>Adhe</v>
          </cell>
          <cell r="Z2561" t="str">
            <v>PED</v>
          </cell>
          <cell r="AA2561" t="str">
            <v>Simple-Adhesive</v>
          </cell>
          <cell r="AB2561" t="str">
            <v>Regular-Adhe</v>
          </cell>
        </row>
        <row r="2562">
          <cell r="D2562" t="str">
            <v>6270WAA31/IND</v>
          </cell>
          <cell r="E2562">
            <v>6270</v>
          </cell>
          <cell r="F2562">
            <v>27.2</v>
          </cell>
          <cell r="G2562" t="str">
            <v>No</v>
          </cell>
          <cell r="H2562">
            <v>27.2</v>
          </cell>
          <cell r="I2562" t="str">
            <v>FT</v>
          </cell>
          <cell r="J2562" t="str">
            <v>Audit</v>
          </cell>
          <cell r="K2562" t="str">
            <v>6270WAA02/CHG</v>
          </cell>
          <cell r="L2562" t="str">
            <v>RD</v>
          </cell>
          <cell r="M2562" t="str">
            <v>S-Group</v>
          </cell>
          <cell r="N2562" t="str">
            <v>Reg</v>
          </cell>
          <cell r="O2562" t="str">
            <v>4.T(NP)</v>
          </cell>
          <cell r="P2562" t="str">
            <v>MTS-RET</v>
          </cell>
          <cell r="Q2562" t="str">
            <v>Live</v>
          </cell>
          <cell r="S2562">
            <v>0</v>
          </cell>
          <cell r="V2562">
            <v>500</v>
          </cell>
          <cell r="W2562">
            <v>500</v>
          </cell>
          <cell r="X2562">
            <v>410</v>
          </cell>
          <cell r="Y2562" t="str">
            <v>Adhe</v>
          </cell>
          <cell r="Z2562" t="str">
            <v>PED</v>
          </cell>
          <cell r="AA2562" t="str">
            <v>Simple-Adhesive</v>
          </cell>
          <cell r="AB2562" t="str">
            <v>Regular-Adhe</v>
          </cell>
        </row>
        <row r="2563">
          <cell r="D2563" t="str">
            <v>6274NAA31/IND</v>
          </cell>
          <cell r="E2563">
            <v>6274</v>
          </cell>
          <cell r="F2563">
            <v>27.2</v>
          </cell>
          <cell r="G2563" t="str">
            <v>No</v>
          </cell>
          <cell r="H2563">
            <v>27.2</v>
          </cell>
          <cell r="I2563" t="str">
            <v>FT</v>
          </cell>
          <cell r="J2563" t="str">
            <v>Audit</v>
          </cell>
          <cell r="K2563" t="str">
            <v>6274NAA02</v>
          </cell>
          <cell r="L2563" t="str">
            <v>SH</v>
          </cell>
          <cell r="M2563" t="str">
            <v>S-Group</v>
          </cell>
          <cell r="N2563" t="str">
            <v>Reg</v>
          </cell>
          <cell r="O2563" t="str">
            <v>4.T(NP)</v>
          </cell>
          <cell r="P2563" t="str">
            <v>MTS-RET</v>
          </cell>
          <cell r="Q2563" t="str">
            <v>Live</v>
          </cell>
          <cell r="V2563">
            <v>500</v>
          </cell>
          <cell r="W2563">
            <v>500</v>
          </cell>
          <cell r="X2563">
            <v>350</v>
          </cell>
          <cell r="Y2563" t="str">
            <v>Adhe</v>
          </cell>
          <cell r="Z2563" t="str">
            <v>PED</v>
          </cell>
          <cell r="AA2563" t="str">
            <v>Simple-Adhesive</v>
          </cell>
          <cell r="AB2563" t="str">
            <v>Regular-Adhe</v>
          </cell>
        </row>
        <row r="2564">
          <cell r="D2564" t="str">
            <v>6274QAA31/IND</v>
          </cell>
          <cell r="E2564">
            <v>6274</v>
          </cell>
          <cell r="F2564">
            <v>27.2</v>
          </cell>
          <cell r="G2564" t="str">
            <v>No</v>
          </cell>
          <cell r="H2564">
            <v>27.2</v>
          </cell>
          <cell r="I2564" t="str">
            <v>FT</v>
          </cell>
          <cell r="J2564" t="str">
            <v>Audit</v>
          </cell>
          <cell r="K2564" t="str">
            <v>6274QAA02/BRN</v>
          </cell>
          <cell r="L2564" t="str">
            <v>SH</v>
          </cell>
          <cell r="M2564" t="str">
            <v>S-Group</v>
          </cell>
          <cell r="N2564" t="str">
            <v>Reg</v>
          </cell>
          <cell r="O2564" t="str">
            <v>4.T(NP)</v>
          </cell>
          <cell r="P2564" t="str">
            <v>MTS-RET</v>
          </cell>
          <cell r="Q2564" t="str">
            <v>Live</v>
          </cell>
          <cell r="V2564">
            <v>500</v>
          </cell>
          <cell r="W2564">
            <v>500</v>
          </cell>
          <cell r="X2564">
            <v>490</v>
          </cell>
          <cell r="Y2564" t="str">
            <v>Adhe</v>
          </cell>
          <cell r="Z2564" t="str">
            <v>PED</v>
          </cell>
          <cell r="AA2564" t="str">
            <v>Simple-Adhesive</v>
          </cell>
          <cell r="AB2564" t="str">
            <v>Regular-Adhe</v>
          </cell>
        </row>
        <row r="2565">
          <cell r="D2565" t="str">
            <v>6274SAA31/IND</v>
          </cell>
          <cell r="E2565">
            <v>6274</v>
          </cell>
          <cell r="F2565">
            <v>27.2</v>
          </cell>
          <cell r="G2565" t="str">
            <v>No</v>
          </cell>
          <cell r="H2565">
            <v>27.2</v>
          </cell>
          <cell r="I2565" t="str">
            <v>FT</v>
          </cell>
          <cell r="J2565" t="str">
            <v>Audit</v>
          </cell>
          <cell r="K2565" t="str">
            <v>6274SAA02</v>
          </cell>
          <cell r="L2565" t="str">
            <v>SH</v>
          </cell>
          <cell r="M2565" t="str">
            <v>S-Group</v>
          </cell>
          <cell r="N2565" t="str">
            <v>Reg</v>
          </cell>
          <cell r="O2565" t="str">
            <v>4.T(NP)</v>
          </cell>
          <cell r="P2565" t="str">
            <v>PMR43</v>
          </cell>
          <cell r="Q2565" t="str">
            <v>DRP</v>
          </cell>
          <cell r="S2565">
            <v>0</v>
          </cell>
          <cell r="V2565">
            <v>500</v>
          </cell>
          <cell r="W2565">
            <v>500</v>
          </cell>
          <cell r="X2565">
            <v>230</v>
          </cell>
          <cell r="Y2565" t="str">
            <v>Adhe</v>
          </cell>
          <cell r="Z2565" t="str">
            <v>PED</v>
          </cell>
          <cell r="AA2565" t="str">
            <v>Simple-Adhesive</v>
          </cell>
          <cell r="AB2565" t="str">
            <v>Regular-Adhe</v>
          </cell>
        </row>
        <row r="2566">
          <cell r="D2566" t="str">
            <v>6274WAA31/IND</v>
          </cell>
          <cell r="E2566">
            <v>6274</v>
          </cell>
          <cell r="F2566">
            <v>27.2</v>
          </cell>
          <cell r="G2566" t="str">
            <v>No</v>
          </cell>
          <cell r="H2566">
            <v>27.2</v>
          </cell>
          <cell r="I2566" t="str">
            <v>FT</v>
          </cell>
          <cell r="J2566" t="str">
            <v>Audit</v>
          </cell>
          <cell r="K2566" t="str">
            <v>6274WAA02/CHG</v>
          </cell>
          <cell r="L2566" t="str">
            <v>SH</v>
          </cell>
          <cell r="M2566" t="str">
            <v>S-Group</v>
          </cell>
          <cell r="N2566" t="str">
            <v>Reg</v>
          </cell>
          <cell r="O2566" t="str">
            <v>4.T(NP)</v>
          </cell>
          <cell r="P2566" t="str">
            <v>MTS-RET</v>
          </cell>
          <cell r="Q2566" t="str">
            <v>Live</v>
          </cell>
          <cell r="S2566">
            <v>0</v>
          </cell>
          <cell r="V2566">
            <v>500</v>
          </cell>
          <cell r="W2566">
            <v>500</v>
          </cell>
          <cell r="X2566">
            <v>410</v>
          </cell>
          <cell r="Y2566" t="str">
            <v>Adhe</v>
          </cell>
          <cell r="Z2566" t="str">
            <v>PED</v>
          </cell>
          <cell r="AA2566" t="str">
            <v>Simple-Adhesive</v>
          </cell>
          <cell r="AB2566" t="str">
            <v>Regular-Adhe</v>
          </cell>
        </row>
        <row r="2567">
          <cell r="D2567" t="str">
            <v>6277NAA31/IND</v>
          </cell>
          <cell r="E2567">
            <v>6277</v>
          </cell>
          <cell r="F2567">
            <v>27.2</v>
          </cell>
          <cell r="G2567" t="str">
            <v>No</v>
          </cell>
          <cell r="H2567">
            <v>27.2</v>
          </cell>
          <cell r="I2567" t="str">
            <v>FT</v>
          </cell>
          <cell r="J2567" t="str">
            <v>Audit</v>
          </cell>
          <cell r="K2567" t="str">
            <v>6277NAA02</v>
          </cell>
          <cell r="L2567" t="str">
            <v>RD</v>
          </cell>
          <cell r="M2567" t="str">
            <v>S-Group</v>
          </cell>
          <cell r="N2567" t="str">
            <v>Reg</v>
          </cell>
          <cell r="O2567" t="str">
            <v>4.T(NP)</v>
          </cell>
          <cell r="P2567" t="str">
            <v>MTS-RET</v>
          </cell>
          <cell r="Q2567" t="str">
            <v>Live</v>
          </cell>
          <cell r="S2567">
            <v>0</v>
          </cell>
          <cell r="V2567">
            <v>500</v>
          </cell>
          <cell r="W2567">
            <v>500</v>
          </cell>
          <cell r="X2567">
            <v>570</v>
          </cell>
          <cell r="Y2567" t="str">
            <v>Adhe</v>
          </cell>
          <cell r="Z2567" t="str">
            <v>PED</v>
          </cell>
          <cell r="AA2567" t="str">
            <v>Simple-Adhesive</v>
          </cell>
          <cell r="AB2567" t="str">
            <v>Regular-Adhe</v>
          </cell>
        </row>
        <row r="2568">
          <cell r="D2568" t="str">
            <v>6277SAA31/IND</v>
          </cell>
          <cell r="E2568">
            <v>6277</v>
          </cell>
          <cell r="F2568">
            <v>27.2</v>
          </cell>
          <cell r="G2568" t="str">
            <v>No</v>
          </cell>
          <cell r="H2568">
            <v>27.2</v>
          </cell>
          <cell r="I2568" t="str">
            <v>FT</v>
          </cell>
          <cell r="J2568" t="str">
            <v>Audit</v>
          </cell>
          <cell r="K2568" t="str">
            <v>6277SAA02</v>
          </cell>
          <cell r="L2568" t="str">
            <v>RD</v>
          </cell>
          <cell r="M2568" t="str">
            <v>S-Group</v>
          </cell>
          <cell r="N2568" t="str">
            <v>Reg</v>
          </cell>
          <cell r="O2568" t="str">
            <v>4.T(NP)</v>
          </cell>
          <cell r="P2568" t="str">
            <v>MTS-RET</v>
          </cell>
          <cell r="Q2568" t="str">
            <v>Live</v>
          </cell>
          <cell r="S2568">
            <v>0</v>
          </cell>
          <cell r="V2568">
            <v>500</v>
          </cell>
          <cell r="W2568">
            <v>500</v>
          </cell>
          <cell r="X2568">
            <v>360</v>
          </cell>
          <cell r="Y2568" t="str">
            <v>Adhe</v>
          </cell>
          <cell r="Z2568" t="str">
            <v>PED</v>
          </cell>
          <cell r="AA2568" t="str">
            <v>Simple-Adhesive</v>
          </cell>
          <cell r="AB2568" t="str">
            <v>Regular-Adhe</v>
          </cell>
        </row>
        <row r="2569">
          <cell r="D2569" t="str">
            <v>6277WAA31/IND</v>
          </cell>
          <cell r="E2569">
            <v>6277</v>
          </cell>
          <cell r="F2569">
            <v>27.2</v>
          </cell>
          <cell r="G2569" t="str">
            <v>No</v>
          </cell>
          <cell r="H2569">
            <v>27.2</v>
          </cell>
          <cell r="I2569" t="str">
            <v>FT</v>
          </cell>
          <cell r="J2569" t="str">
            <v>Audit</v>
          </cell>
          <cell r="K2569" t="str">
            <v>6277WAA02/CHG</v>
          </cell>
          <cell r="L2569" t="str">
            <v>RD</v>
          </cell>
          <cell r="M2569" t="str">
            <v>S-Group</v>
          </cell>
          <cell r="N2569" t="str">
            <v>Reg</v>
          </cell>
          <cell r="O2569" t="str">
            <v>4.T(NP)</v>
          </cell>
          <cell r="P2569" t="str">
            <v>MTS-RET</v>
          </cell>
          <cell r="Q2569" t="str">
            <v>Live</v>
          </cell>
          <cell r="S2569">
            <v>0</v>
          </cell>
          <cell r="V2569">
            <v>500</v>
          </cell>
          <cell r="W2569">
            <v>500</v>
          </cell>
          <cell r="X2569">
            <v>530</v>
          </cell>
          <cell r="Y2569" t="str">
            <v>Adhe</v>
          </cell>
          <cell r="Z2569" t="str">
            <v>PED</v>
          </cell>
          <cell r="AA2569" t="str">
            <v>Simple-Adhesive</v>
          </cell>
          <cell r="AB2569" t="str">
            <v>Regular-Adhe</v>
          </cell>
        </row>
        <row r="2570">
          <cell r="D2570" t="str">
            <v>6278NAA31/IND</v>
          </cell>
          <cell r="E2570">
            <v>6278</v>
          </cell>
          <cell r="F2570">
            <v>40.5</v>
          </cell>
          <cell r="G2570" t="str">
            <v>No</v>
          </cell>
          <cell r="H2570">
            <v>40.5</v>
          </cell>
          <cell r="I2570" t="str">
            <v>FT</v>
          </cell>
          <cell r="J2570" t="str">
            <v>Audit</v>
          </cell>
          <cell r="K2570" t="str">
            <v>6278NAA02</v>
          </cell>
          <cell r="L2570" t="str">
            <v>RD</v>
          </cell>
          <cell r="M2570" t="str">
            <v>C-Group</v>
          </cell>
          <cell r="N2570" t="str">
            <v>Add on</v>
          </cell>
          <cell r="O2570" t="str">
            <v>6.NP</v>
          </cell>
          <cell r="P2570" t="str">
            <v>PMR43</v>
          </cell>
          <cell r="Q2570" t="str">
            <v>DRP</v>
          </cell>
          <cell r="W2570">
            <v>500</v>
          </cell>
          <cell r="X2570">
            <v>500</v>
          </cell>
          <cell r="Y2570" t="str">
            <v>Adhe</v>
          </cell>
          <cell r="AA2570" t="str">
            <v>Min Ring Assy</v>
          </cell>
          <cell r="AB2570" t="str">
            <v>MG Adhe + DR Adhe</v>
          </cell>
        </row>
        <row r="2571">
          <cell r="D2571" t="str">
            <v>6278QAA31/IND</v>
          </cell>
          <cell r="E2571">
            <v>6278</v>
          </cell>
          <cell r="F2571">
            <v>40.5</v>
          </cell>
          <cell r="G2571" t="str">
            <v>No</v>
          </cell>
          <cell r="H2571">
            <v>40.5</v>
          </cell>
          <cell r="I2571" t="str">
            <v>FT</v>
          </cell>
          <cell r="J2571" t="str">
            <v>Audit</v>
          </cell>
          <cell r="K2571" t="str">
            <v>6278QAA02/BLU</v>
          </cell>
          <cell r="L2571" t="str">
            <v>RD</v>
          </cell>
          <cell r="M2571" t="str">
            <v>C-Group</v>
          </cell>
          <cell r="N2571" t="str">
            <v>Add on</v>
          </cell>
          <cell r="O2571" t="str">
            <v>6.NP</v>
          </cell>
          <cell r="P2571" t="str">
            <v>PMR43</v>
          </cell>
          <cell r="Q2571" t="str">
            <v>DRP</v>
          </cell>
          <cell r="W2571">
            <v>500</v>
          </cell>
          <cell r="X2571">
            <v>500</v>
          </cell>
          <cell r="Y2571" t="str">
            <v>Adhe</v>
          </cell>
          <cell r="AA2571" t="str">
            <v>Min Ring Assy</v>
          </cell>
          <cell r="AB2571" t="str">
            <v>MG Adhe + DR Adhe</v>
          </cell>
        </row>
        <row r="2572">
          <cell r="D2572" t="str">
            <v>6278SAA31/IND</v>
          </cell>
          <cell r="E2572">
            <v>6278</v>
          </cell>
          <cell r="F2572">
            <v>40.5</v>
          </cell>
          <cell r="G2572" t="str">
            <v>No</v>
          </cell>
          <cell r="H2572">
            <v>40.5</v>
          </cell>
          <cell r="I2572" t="str">
            <v>FT</v>
          </cell>
          <cell r="J2572" t="str">
            <v>Audit</v>
          </cell>
          <cell r="K2572" t="str">
            <v>6278SAA02</v>
          </cell>
          <cell r="L2572" t="str">
            <v>RD</v>
          </cell>
          <cell r="M2572" t="str">
            <v>C-Group</v>
          </cell>
          <cell r="N2572" t="str">
            <v>Add on</v>
          </cell>
          <cell r="O2572" t="str">
            <v>6.NP</v>
          </cell>
          <cell r="P2572" t="str">
            <v>PMR43</v>
          </cell>
          <cell r="Q2572" t="str">
            <v>DRP</v>
          </cell>
          <cell r="W2572">
            <v>500</v>
          </cell>
          <cell r="X2572">
            <v>500</v>
          </cell>
          <cell r="Y2572" t="str">
            <v>Adhe</v>
          </cell>
          <cell r="AA2572" t="str">
            <v>Min Ring Assy</v>
          </cell>
          <cell r="AB2572" t="str">
            <v>MG Adhe + DR Adhe</v>
          </cell>
        </row>
        <row r="2573">
          <cell r="D2573" t="str">
            <v>6278WAA31/IND</v>
          </cell>
          <cell r="E2573">
            <v>6278</v>
          </cell>
          <cell r="F2573">
            <v>40.5</v>
          </cell>
          <cell r="G2573" t="str">
            <v>No</v>
          </cell>
          <cell r="H2573">
            <v>40.5</v>
          </cell>
          <cell r="I2573" t="str">
            <v>FT</v>
          </cell>
          <cell r="J2573" t="str">
            <v>Audit</v>
          </cell>
          <cell r="K2573" t="str">
            <v>6278WAA02/CHG</v>
          </cell>
          <cell r="L2573" t="str">
            <v>RD</v>
          </cell>
          <cell r="M2573" t="str">
            <v>C-Group</v>
          </cell>
          <cell r="N2573" t="str">
            <v>Add on</v>
          </cell>
          <cell r="O2573" t="str">
            <v>6.NP</v>
          </cell>
          <cell r="P2573" t="str">
            <v>MTS-RET</v>
          </cell>
          <cell r="Q2573" t="str">
            <v>Live</v>
          </cell>
          <cell r="W2573">
            <v>500</v>
          </cell>
          <cell r="X2573">
            <v>500</v>
          </cell>
          <cell r="Y2573" t="str">
            <v>Adhe</v>
          </cell>
          <cell r="AA2573" t="str">
            <v>Min Ring Assy</v>
          </cell>
          <cell r="AB2573" t="str">
            <v>MG Adhe + DR Adhe</v>
          </cell>
        </row>
        <row r="2574">
          <cell r="D2574" t="str">
            <v>6279NAA31/IND</v>
          </cell>
          <cell r="E2574">
            <v>6279</v>
          </cell>
          <cell r="F2574">
            <v>40.5</v>
          </cell>
          <cell r="G2574" t="str">
            <v>Yes</v>
          </cell>
          <cell r="H2574">
            <v>38.200000000000003</v>
          </cell>
          <cell r="I2574" t="str">
            <v>FT</v>
          </cell>
          <cell r="J2574" t="str">
            <v>Audit</v>
          </cell>
          <cell r="K2574" t="str">
            <v>6279NAA02</v>
          </cell>
          <cell r="L2574" t="str">
            <v>SH</v>
          </cell>
          <cell r="M2574" t="str">
            <v>C-Group</v>
          </cell>
          <cell r="N2574" t="str">
            <v>Add on</v>
          </cell>
          <cell r="O2574" t="str">
            <v>6.NP</v>
          </cell>
          <cell r="P2574" t="str">
            <v>PMR43</v>
          </cell>
          <cell r="Q2574" t="str">
            <v>DRP</v>
          </cell>
          <cell r="W2574">
            <v>500</v>
          </cell>
          <cell r="X2574">
            <v>500</v>
          </cell>
          <cell r="Y2574" t="str">
            <v>Adhe</v>
          </cell>
          <cell r="AA2574" t="str">
            <v>Dec Ring Assy</v>
          </cell>
          <cell r="AB2574" t="str">
            <v>MG Adhe + DR sticker</v>
          </cell>
        </row>
        <row r="2575">
          <cell r="D2575" t="str">
            <v>6279QAA31/IND</v>
          </cell>
          <cell r="E2575">
            <v>6279</v>
          </cell>
          <cell r="F2575">
            <v>40.5</v>
          </cell>
          <cell r="G2575" t="str">
            <v>Yes</v>
          </cell>
          <cell r="H2575">
            <v>38.200000000000003</v>
          </cell>
          <cell r="I2575" t="str">
            <v>FT</v>
          </cell>
          <cell r="J2575" t="str">
            <v>Audit</v>
          </cell>
          <cell r="K2575" t="str">
            <v>6279QAA02/BLU</v>
          </cell>
          <cell r="L2575" t="str">
            <v>SH</v>
          </cell>
          <cell r="M2575" t="str">
            <v>C-Group</v>
          </cell>
          <cell r="N2575" t="str">
            <v>Add on</v>
          </cell>
          <cell r="O2575" t="str">
            <v>6.NP</v>
          </cell>
          <cell r="P2575" t="str">
            <v>PMR43</v>
          </cell>
          <cell r="Q2575" t="str">
            <v>DRP</v>
          </cell>
          <cell r="W2575">
            <v>500</v>
          </cell>
          <cell r="X2575">
            <v>500</v>
          </cell>
          <cell r="Y2575" t="str">
            <v>Adhe</v>
          </cell>
          <cell r="AA2575" t="str">
            <v>Dec Ring Assy</v>
          </cell>
          <cell r="AB2575" t="str">
            <v>MG Adhe + DR sticker</v>
          </cell>
        </row>
        <row r="2576">
          <cell r="D2576" t="str">
            <v>6279SAA31/IND</v>
          </cell>
          <cell r="E2576">
            <v>6279</v>
          </cell>
          <cell r="F2576">
            <v>40.5</v>
          </cell>
          <cell r="G2576" t="str">
            <v>Yes</v>
          </cell>
          <cell r="H2576">
            <v>38.200000000000003</v>
          </cell>
          <cell r="I2576" t="str">
            <v>FT</v>
          </cell>
          <cell r="J2576" t="str">
            <v>Audit</v>
          </cell>
          <cell r="K2576" t="str">
            <v>6279SAA02</v>
          </cell>
          <cell r="L2576" t="str">
            <v>SH</v>
          </cell>
          <cell r="M2576" t="str">
            <v>C-Group</v>
          </cell>
          <cell r="N2576" t="str">
            <v>Add on</v>
          </cell>
          <cell r="O2576" t="str">
            <v>6.NP</v>
          </cell>
          <cell r="P2576" t="str">
            <v>PMR43</v>
          </cell>
          <cell r="Q2576" t="str">
            <v>DRP</v>
          </cell>
          <cell r="W2576">
            <v>500</v>
          </cell>
          <cell r="X2576">
            <v>500</v>
          </cell>
          <cell r="Y2576" t="str">
            <v>Adhe</v>
          </cell>
          <cell r="AA2576" t="str">
            <v>Dec Ring Assy</v>
          </cell>
          <cell r="AB2576" t="str">
            <v>MG Adhe + DR sticker</v>
          </cell>
        </row>
        <row r="2577">
          <cell r="D2577" t="str">
            <v>6279WAA31/IND</v>
          </cell>
          <cell r="E2577">
            <v>6279</v>
          </cell>
          <cell r="F2577">
            <v>40.5</v>
          </cell>
          <cell r="G2577" t="str">
            <v>Yes</v>
          </cell>
          <cell r="H2577">
            <v>38.200000000000003</v>
          </cell>
          <cell r="I2577" t="str">
            <v>FT</v>
          </cell>
          <cell r="J2577" t="str">
            <v>Audit</v>
          </cell>
          <cell r="K2577" t="str">
            <v>6279WAA02/CHG</v>
          </cell>
          <cell r="L2577" t="str">
            <v>SH</v>
          </cell>
          <cell r="M2577" t="str">
            <v>C-Group</v>
          </cell>
          <cell r="N2577" t="str">
            <v>Add on</v>
          </cell>
          <cell r="O2577" t="str">
            <v>6.NP</v>
          </cell>
          <cell r="P2577" t="str">
            <v>PMR43</v>
          </cell>
          <cell r="Q2577" t="str">
            <v>DRP</v>
          </cell>
          <cell r="W2577">
            <v>500</v>
          </cell>
          <cell r="X2577">
            <v>500</v>
          </cell>
          <cell r="Y2577" t="str">
            <v>Adhe</v>
          </cell>
          <cell r="AA2577" t="str">
            <v>Dec Ring Assy</v>
          </cell>
          <cell r="AB2577" t="str">
            <v>MG Adhe + DR sticker</v>
          </cell>
        </row>
        <row r="2578">
          <cell r="D2578" t="str">
            <v>6280SAA00/IND</v>
          </cell>
          <cell r="E2578">
            <v>6280</v>
          </cell>
          <cell r="F2578">
            <v>33.700000000000003</v>
          </cell>
          <cell r="G2578" t="str">
            <v>No</v>
          </cell>
          <cell r="H2578">
            <v>33.700000000000003</v>
          </cell>
          <cell r="I2578" t="str">
            <v>FT</v>
          </cell>
          <cell r="J2578" t="str">
            <v>Audit</v>
          </cell>
          <cell r="K2578" t="str">
            <v>6280SAA02</v>
          </cell>
          <cell r="L2578" t="str">
            <v>RD</v>
          </cell>
          <cell r="M2578" t="str">
            <v>S-Group</v>
          </cell>
          <cell r="N2578" t="str">
            <v>Reg</v>
          </cell>
          <cell r="O2578" t="str">
            <v>6.NP</v>
          </cell>
          <cell r="P2578" t="str">
            <v>MTS-RET</v>
          </cell>
          <cell r="Q2578" t="str">
            <v>Live</v>
          </cell>
          <cell r="W2578">
            <v>750</v>
          </cell>
          <cell r="X2578">
            <v>500</v>
          </cell>
          <cell r="Y2578" t="str">
            <v>Gask</v>
          </cell>
          <cell r="AA2578" t="str">
            <v>Simple-Gasket</v>
          </cell>
          <cell r="AB2578" t="str">
            <v>Regular-Gask</v>
          </cell>
        </row>
        <row r="2579">
          <cell r="D2579" t="str">
            <v>6282QAB31/IND</v>
          </cell>
          <cell r="E2579">
            <v>6282</v>
          </cell>
          <cell r="F2579">
            <v>33.700000000000003</v>
          </cell>
          <cell r="G2579" t="str">
            <v>No</v>
          </cell>
          <cell r="H2579">
            <v>33.700000000000003</v>
          </cell>
          <cell r="I2579" t="str">
            <v>FT</v>
          </cell>
          <cell r="J2579" t="str">
            <v>Audit</v>
          </cell>
          <cell r="K2579" t="str">
            <v>6282QAB02/BRN</v>
          </cell>
          <cell r="L2579" t="str">
            <v>RD</v>
          </cell>
          <cell r="M2579" t="str">
            <v>S-Group</v>
          </cell>
          <cell r="N2579" t="str">
            <v>Reg</v>
          </cell>
          <cell r="O2579" t="str">
            <v>6.NP</v>
          </cell>
          <cell r="P2579" t="str">
            <v>MTS-RET</v>
          </cell>
          <cell r="Q2579" t="str">
            <v>Live</v>
          </cell>
          <cell r="Y2579" t="str">
            <v>Gask</v>
          </cell>
          <cell r="AA2579" t="str">
            <v>Simple-Gasket</v>
          </cell>
          <cell r="AB2579" t="str">
            <v>Regular-Gask</v>
          </cell>
        </row>
        <row r="2580">
          <cell r="D2580" t="str">
            <v>6282SAA00/IND</v>
          </cell>
          <cell r="E2580">
            <v>6282</v>
          </cell>
          <cell r="F2580">
            <v>33.700000000000003</v>
          </cell>
          <cell r="G2580" t="str">
            <v>No</v>
          </cell>
          <cell r="H2580">
            <v>33.700000000000003</v>
          </cell>
          <cell r="I2580" t="str">
            <v>FT</v>
          </cell>
          <cell r="J2580" t="str">
            <v>Audit</v>
          </cell>
          <cell r="K2580" t="str">
            <v>6282SAA02</v>
          </cell>
          <cell r="L2580" t="str">
            <v>RD</v>
          </cell>
          <cell r="M2580" t="str">
            <v>S-Group</v>
          </cell>
          <cell r="N2580" t="str">
            <v>Reg</v>
          </cell>
          <cell r="O2580" t="str">
            <v>6.NP</v>
          </cell>
          <cell r="P2580" t="str">
            <v>MTS-RET</v>
          </cell>
          <cell r="Q2580" t="str">
            <v>Live</v>
          </cell>
          <cell r="W2580">
            <v>750</v>
          </cell>
          <cell r="X2580">
            <v>500</v>
          </cell>
          <cell r="Y2580" t="str">
            <v>Gask</v>
          </cell>
          <cell r="AA2580" t="str">
            <v>Simple-Gasket</v>
          </cell>
          <cell r="AB2580" t="str">
            <v>Regular-Gask</v>
          </cell>
        </row>
        <row r="2581">
          <cell r="D2581" t="str">
            <v>6282WAB00/IND</v>
          </cell>
          <cell r="E2581">
            <v>6282</v>
          </cell>
          <cell r="F2581">
            <v>33.700000000000003</v>
          </cell>
          <cell r="G2581" t="str">
            <v>No</v>
          </cell>
          <cell r="H2581">
            <v>33.700000000000003</v>
          </cell>
          <cell r="I2581" t="str">
            <v>FT</v>
          </cell>
          <cell r="J2581" t="str">
            <v>Audit</v>
          </cell>
          <cell r="K2581" t="str">
            <v>6282WAB02</v>
          </cell>
          <cell r="L2581" t="str">
            <v>RD</v>
          </cell>
          <cell r="M2581" t="str">
            <v>S-Group</v>
          </cell>
          <cell r="N2581" t="str">
            <v>Reg</v>
          </cell>
          <cell r="O2581" t="str">
            <v>6.NP</v>
          </cell>
          <cell r="P2581" t="str">
            <v>MTS-RET</v>
          </cell>
          <cell r="Q2581" t="str">
            <v>Live</v>
          </cell>
          <cell r="Y2581" t="str">
            <v>Gask</v>
          </cell>
          <cell r="AA2581" t="str">
            <v>Simple-Gasket</v>
          </cell>
          <cell r="AB2581" t="str">
            <v>Regular-Gask</v>
          </cell>
        </row>
        <row r="2582">
          <cell r="D2582" t="str">
            <v>6283NAA31/IND</v>
          </cell>
          <cell r="E2582">
            <v>6283</v>
          </cell>
          <cell r="F2582">
            <v>31.6</v>
          </cell>
          <cell r="G2582" t="str">
            <v>No</v>
          </cell>
          <cell r="H2582">
            <v>31.6</v>
          </cell>
          <cell r="I2582" t="str">
            <v>FT</v>
          </cell>
          <cell r="J2582" t="str">
            <v>Audit</v>
          </cell>
          <cell r="K2582" t="str">
            <v>6283NAA02</v>
          </cell>
          <cell r="L2582" t="str">
            <v>SH</v>
          </cell>
          <cell r="M2582" t="str">
            <v>S-Group</v>
          </cell>
          <cell r="N2582" t="str">
            <v>Reg</v>
          </cell>
          <cell r="O2582" t="str">
            <v>6.NP</v>
          </cell>
          <cell r="P2582" t="str">
            <v>MTS-RET</v>
          </cell>
          <cell r="Q2582" t="str">
            <v>Live</v>
          </cell>
          <cell r="X2582">
            <v>500</v>
          </cell>
          <cell r="Y2582" t="str">
            <v>Adhe</v>
          </cell>
          <cell r="AA2582" t="str">
            <v>Simple-Adhesive</v>
          </cell>
          <cell r="AB2582" t="str">
            <v>Regular-Adhe</v>
          </cell>
        </row>
        <row r="2583">
          <cell r="D2583" t="str">
            <v>6283QAA31/IND</v>
          </cell>
          <cell r="E2583">
            <v>6283</v>
          </cell>
          <cell r="F2583">
            <v>31.6</v>
          </cell>
          <cell r="G2583" t="str">
            <v>No</v>
          </cell>
          <cell r="H2583">
            <v>31.6</v>
          </cell>
          <cell r="I2583" t="str">
            <v>FT</v>
          </cell>
          <cell r="J2583" t="str">
            <v>Audit</v>
          </cell>
          <cell r="K2583" t="str">
            <v>6283QAA02/BLU</v>
          </cell>
          <cell r="L2583" t="str">
            <v>SH</v>
          </cell>
          <cell r="M2583" t="str">
            <v>S-Group</v>
          </cell>
          <cell r="N2583" t="str">
            <v>Reg</v>
          </cell>
          <cell r="O2583" t="str">
            <v>6.NP</v>
          </cell>
          <cell r="P2583" t="str">
            <v>MTS-ECR</v>
          </cell>
          <cell r="Q2583" t="str">
            <v>DRP</v>
          </cell>
          <cell r="X2583">
            <v>500</v>
          </cell>
          <cell r="Y2583" t="str">
            <v>Adhe</v>
          </cell>
          <cell r="AA2583" t="str">
            <v>Simple-Adhesive</v>
          </cell>
          <cell r="AB2583" t="str">
            <v>Regular-Adhe</v>
          </cell>
        </row>
        <row r="2584">
          <cell r="D2584" t="str">
            <v>6283QAA33/IND</v>
          </cell>
          <cell r="E2584">
            <v>6283</v>
          </cell>
          <cell r="F2584">
            <v>31.6</v>
          </cell>
          <cell r="G2584" t="str">
            <v>No</v>
          </cell>
          <cell r="H2584">
            <v>31.6</v>
          </cell>
          <cell r="I2584" t="str">
            <v>FT</v>
          </cell>
          <cell r="J2584" t="str">
            <v>Audit</v>
          </cell>
          <cell r="K2584" t="str">
            <v>6283QAA02/BL01</v>
          </cell>
          <cell r="L2584" t="str">
            <v>SH</v>
          </cell>
          <cell r="M2584" t="str">
            <v>S-Group</v>
          </cell>
          <cell r="N2584" t="str">
            <v>Reg</v>
          </cell>
          <cell r="O2584" t="str">
            <v>6.NP</v>
          </cell>
          <cell r="P2584" t="str">
            <v>MTS-RET</v>
          </cell>
          <cell r="Q2584" t="str">
            <v>Live</v>
          </cell>
          <cell r="Y2584" t="str">
            <v>Adhe</v>
          </cell>
          <cell r="AA2584" t="str">
            <v>Simple-Adhesive</v>
          </cell>
          <cell r="AB2584" t="str">
            <v>Regular-Adhe</v>
          </cell>
        </row>
        <row r="2585">
          <cell r="D2585" t="str">
            <v>6283SAA31/IND</v>
          </cell>
          <cell r="E2585">
            <v>6283</v>
          </cell>
          <cell r="F2585">
            <v>31.6</v>
          </cell>
          <cell r="G2585" t="str">
            <v>No</v>
          </cell>
          <cell r="H2585">
            <v>31.6</v>
          </cell>
          <cell r="I2585" t="str">
            <v>FT</v>
          </cell>
          <cell r="J2585" t="str">
            <v>Audit</v>
          </cell>
          <cell r="K2585" t="str">
            <v>6283SAA02</v>
          </cell>
          <cell r="L2585" t="str">
            <v>SH</v>
          </cell>
          <cell r="M2585" t="str">
            <v>S-Group</v>
          </cell>
          <cell r="N2585" t="str">
            <v>Reg</v>
          </cell>
          <cell r="O2585" t="str">
            <v>6.NP</v>
          </cell>
          <cell r="P2585" t="str">
            <v>MTS-RET</v>
          </cell>
          <cell r="Q2585" t="str">
            <v>Live</v>
          </cell>
          <cell r="X2585">
            <v>500</v>
          </cell>
          <cell r="Y2585" t="str">
            <v>Adhe</v>
          </cell>
          <cell r="AA2585" t="str">
            <v>Simple-Adhesive</v>
          </cell>
          <cell r="AB2585" t="str">
            <v>Regular-Adhe</v>
          </cell>
        </row>
        <row r="2586">
          <cell r="D2586" t="str">
            <v>6283WAA31/IND</v>
          </cell>
          <cell r="E2586">
            <v>6283</v>
          </cell>
          <cell r="F2586">
            <v>31.6</v>
          </cell>
          <cell r="G2586" t="str">
            <v>No</v>
          </cell>
          <cell r="H2586">
            <v>31.6</v>
          </cell>
          <cell r="I2586" t="str">
            <v>FT</v>
          </cell>
          <cell r="J2586" t="str">
            <v>Audit</v>
          </cell>
          <cell r="K2586" t="str">
            <v>6283WAA02</v>
          </cell>
          <cell r="L2586" t="str">
            <v>SH</v>
          </cell>
          <cell r="M2586" t="str">
            <v>S-Group</v>
          </cell>
          <cell r="N2586" t="str">
            <v>Reg</v>
          </cell>
          <cell r="O2586" t="str">
            <v>6.NP</v>
          </cell>
          <cell r="P2586" t="str">
            <v>MTS-RET</v>
          </cell>
          <cell r="Q2586" t="str">
            <v>Live</v>
          </cell>
          <cell r="X2586">
            <v>500</v>
          </cell>
          <cell r="Y2586" t="str">
            <v>Adhe</v>
          </cell>
          <cell r="AA2586" t="str">
            <v>Simple-Adhesive</v>
          </cell>
          <cell r="AB2586" t="str">
            <v>Regular-Adhe</v>
          </cell>
        </row>
        <row r="2587">
          <cell r="D2587" t="str">
            <v>6284NAA31/IND</v>
          </cell>
          <cell r="E2587">
            <v>6284</v>
          </cell>
          <cell r="F2587">
            <v>33.700000000000003</v>
          </cell>
          <cell r="G2587" t="str">
            <v>No</v>
          </cell>
          <cell r="H2587">
            <v>33.700000000000003</v>
          </cell>
          <cell r="I2587" t="str">
            <v>FT</v>
          </cell>
          <cell r="J2587" t="str">
            <v>Audit</v>
          </cell>
          <cell r="K2587" t="str">
            <v>6284NAA02</v>
          </cell>
          <cell r="L2587" t="str">
            <v>RD</v>
          </cell>
          <cell r="M2587" t="str">
            <v>S-Group</v>
          </cell>
          <cell r="N2587" t="str">
            <v>Reg</v>
          </cell>
          <cell r="O2587" t="str">
            <v>6.NP</v>
          </cell>
          <cell r="P2587" t="str">
            <v>MTS-ECOM</v>
          </cell>
          <cell r="Q2587" t="str">
            <v>Live</v>
          </cell>
          <cell r="W2587">
            <v>400</v>
          </cell>
          <cell r="X2587">
            <v>500</v>
          </cell>
          <cell r="Y2587" t="str">
            <v>Gask</v>
          </cell>
          <cell r="Z2587" t="str">
            <v>PED</v>
          </cell>
          <cell r="AA2587" t="str">
            <v>Simple-Gasket</v>
          </cell>
          <cell r="AB2587" t="str">
            <v>Regular-Gask</v>
          </cell>
        </row>
        <row r="2588">
          <cell r="D2588" t="str">
            <v>6284QAA31/IND</v>
          </cell>
          <cell r="E2588">
            <v>6284</v>
          </cell>
          <cell r="F2588">
            <v>33.700000000000003</v>
          </cell>
          <cell r="G2588" t="str">
            <v>No</v>
          </cell>
          <cell r="H2588">
            <v>33.700000000000003</v>
          </cell>
          <cell r="I2588" t="str">
            <v>FT</v>
          </cell>
          <cell r="J2588" t="str">
            <v>Audit</v>
          </cell>
          <cell r="K2588" t="str">
            <v>6284QAA02/BRN</v>
          </cell>
          <cell r="L2588" t="str">
            <v>RD</v>
          </cell>
          <cell r="M2588" t="str">
            <v>S-Group</v>
          </cell>
          <cell r="N2588" t="str">
            <v>Reg</v>
          </cell>
          <cell r="O2588" t="str">
            <v>6.NP</v>
          </cell>
          <cell r="P2588" t="str">
            <v>MTS-ECOM</v>
          </cell>
          <cell r="Q2588" t="str">
            <v>Live</v>
          </cell>
          <cell r="W2588">
            <v>300</v>
          </cell>
          <cell r="X2588">
            <v>500</v>
          </cell>
          <cell r="Y2588" t="str">
            <v>Gask</v>
          </cell>
          <cell r="Z2588" t="str">
            <v>PED</v>
          </cell>
          <cell r="AA2588" t="str">
            <v>Simple-Gasket</v>
          </cell>
          <cell r="AB2588" t="str">
            <v>Regular-Gask</v>
          </cell>
        </row>
        <row r="2589">
          <cell r="D2589" t="str">
            <v>6284SAA00/IND</v>
          </cell>
          <cell r="E2589">
            <v>6284</v>
          </cell>
          <cell r="F2589">
            <v>33.700000000000003</v>
          </cell>
          <cell r="G2589" t="str">
            <v>No</v>
          </cell>
          <cell r="H2589">
            <v>33.700000000000003</v>
          </cell>
          <cell r="I2589" t="str">
            <v>FT</v>
          </cell>
          <cell r="J2589" t="str">
            <v>Audit</v>
          </cell>
          <cell r="K2589" t="str">
            <v>6284SAA02</v>
          </cell>
          <cell r="L2589" t="str">
            <v>RD</v>
          </cell>
          <cell r="M2589" t="str">
            <v>S-Group</v>
          </cell>
          <cell r="N2589" t="str">
            <v>Reg</v>
          </cell>
          <cell r="O2589" t="str">
            <v>6.NP</v>
          </cell>
          <cell r="P2589" t="str">
            <v>MTS-ECOM</v>
          </cell>
          <cell r="Q2589" t="str">
            <v>Live</v>
          </cell>
          <cell r="W2589">
            <v>750</v>
          </cell>
          <cell r="X2589">
            <v>500</v>
          </cell>
          <cell r="Y2589" t="str">
            <v>Gask</v>
          </cell>
          <cell r="Z2589" t="str">
            <v>PED</v>
          </cell>
          <cell r="AA2589" t="str">
            <v>Simple-Gasket</v>
          </cell>
          <cell r="AB2589" t="str">
            <v>Regular-Gask</v>
          </cell>
        </row>
        <row r="2590">
          <cell r="D2590" t="str">
            <v>6284WAA00/IND</v>
          </cell>
          <cell r="E2590">
            <v>6284</v>
          </cell>
          <cell r="F2590">
            <v>33.700000000000003</v>
          </cell>
          <cell r="G2590" t="str">
            <v>No</v>
          </cell>
          <cell r="H2590">
            <v>33.700000000000003</v>
          </cell>
          <cell r="I2590" t="str">
            <v>FT</v>
          </cell>
          <cell r="J2590" t="str">
            <v>Audit</v>
          </cell>
          <cell r="K2590" t="str">
            <v>6284WAA02</v>
          </cell>
          <cell r="L2590" t="str">
            <v>RD</v>
          </cell>
          <cell r="M2590" t="str">
            <v>S-Group</v>
          </cell>
          <cell r="N2590" t="str">
            <v>Reg</v>
          </cell>
          <cell r="O2590" t="str">
            <v>6.NP</v>
          </cell>
          <cell r="P2590" t="str">
            <v>MTS-ECOM</v>
          </cell>
          <cell r="Q2590" t="str">
            <v>Live</v>
          </cell>
          <cell r="W2590">
            <v>500</v>
          </cell>
          <cell r="X2590">
            <v>500</v>
          </cell>
          <cell r="Y2590" t="str">
            <v>Gask</v>
          </cell>
          <cell r="Z2590" t="str">
            <v>PED</v>
          </cell>
          <cell r="AA2590" t="str">
            <v>Simple-Gasket</v>
          </cell>
          <cell r="AB2590" t="str">
            <v>Regular-Gask</v>
          </cell>
        </row>
        <row r="2591">
          <cell r="D2591" t="str">
            <v>6285NAA31/IND</v>
          </cell>
          <cell r="E2591">
            <v>6285</v>
          </cell>
          <cell r="F2591">
            <v>33.700000000000003</v>
          </cell>
          <cell r="G2591" t="str">
            <v>Yes</v>
          </cell>
          <cell r="H2591">
            <v>31.400000000000002</v>
          </cell>
          <cell r="I2591" t="str">
            <v>FT</v>
          </cell>
          <cell r="J2591" t="str">
            <v>Audit</v>
          </cell>
          <cell r="K2591" t="str">
            <v>6285NAA02</v>
          </cell>
          <cell r="L2591" t="str">
            <v>RD</v>
          </cell>
          <cell r="M2591" t="str">
            <v>S-Group</v>
          </cell>
          <cell r="N2591" t="str">
            <v>Reg</v>
          </cell>
          <cell r="O2591" t="str">
            <v>6.NP</v>
          </cell>
          <cell r="P2591" t="str">
            <v>PMR43</v>
          </cell>
          <cell r="Q2591" t="str">
            <v>DRP</v>
          </cell>
          <cell r="W2591">
            <v>500</v>
          </cell>
          <cell r="X2591">
            <v>500</v>
          </cell>
          <cell r="Y2591" t="str">
            <v>Gask</v>
          </cell>
          <cell r="Z2591" t="str">
            <v>PED</v>
          </cell>
          <cell r="AA2591" t="str">
            <v>Simple-Gasket</v>
          </cell>
          <cell r="AB2591" t="str">
            <v>Regular-Gask</v>
          </cell>
        </row>
        <row r="2592">
          <cell r="D2592" t="str">
            <v>6285WAA00/IND</v>
          </cell>
          <cell r="E2592">
            <v>6285</v>
          </cell>
          <cell r="F2592">
            <v>33.700000000000003</v>
          </cell>
          <cell r="G2592" t="str">
            <v>Yes</v>
          </cell>
          <cell r="H2592">
            <v>31.400000000000002</v>
          </cell>
          <cell r="I2592" t="str">
            <v>FT</v>
          </cell>
          <cell r="J2592" t="str">
            <v>Audit</v>
          </cell>
          <cell r="K2592" t="str">
            <v>6285WAA02</v>
          </cell>
          <cell r="L2592" t="str">
            <v>RD</v>
          </cell>
          <cell r="M2592" t="str">
            <v>S-Group</v>
          </cell>
          <cell r="N2592" t="str">
            <v>Reg</v>
          </cell>
          <cell r="O2592" t="str">
            <v>6.NP</v>
          </cell>
          <cell r="P2592" t="str">
            <v>MTS-RET</v>
          </cell>
          <cell r="Q2592" t="str">
            <v>Live</v>
          </cell>
          <cell r="W2592">
            <v>500</v>
          </cell>
          <cell r="X2592">
            <v>500</v>
          </cell>
          <cell r="Y2592" t="str">
            <v>Gask</v>
          </cell>
          <cell r="AA2592" t="str">
            <v>Simple-Gasket</v>
          </cell>
          <cell r="AB2592" t="str">
            <v>Regular-Gask</v>
          </cell>
        </row>
        <row r="2593">
          <cell r="D2593" t="str">
            <v>6285WAC00/IND</v>
          </cell>
          <cell r="E2593">
            <v>6285</v>
          </cell>
          <cell r="F2593">
            <v>33.700000000000003</v>
          </cell>
          <cell r="G2593" t="str">
            <v>Yes</v>
          </cell>
          <cell r="H2593">
            <v>31.400000000000002</v>
          </cell>
          <cell r="I2593" t="str">
            <v>FT</v>
          </cell>
          <cell r="J2593" t="str">
            <v>Audit</v>
          </cell>
          <cell r="K2593" t="str">
            <v>6285WAC02</v>
          </cell>
          <cell r="L2593" t="str">
            <v>RD</v>
          </cell>
          <cell r="M2593" t="str">
            <v>S-Group</v>
          </cell>
          <cell r="N2593" t="str">
            <v>Reg</v>
          </cell>
          <cell r="O2593" t="str">
            <v>6.NP</v>
          </cell>
          <cell r="P2593" t="str">
            <v>MTS-RET</v>
          </cell>
          <cell r="Q2593" t="str">
            <v>Live</v>
          </cell>
          <cell r="W2593">
            <v>0</v>
          </cell>
          <cell r="X2593">
            <v>0</v>
          </cell>
          <cell r="Y2593" t="str">
            <v>Gask</v>
          </cell>
          <cell r="AA2593" t="str">
            <v>Simple-Gasket</v>
          </cell>
          <cell r="AB2593" t="str">
            <v>Regular-Gask</v>
          </cell>
        </row>
        <row r="2594">
          <cell r="D2594" t="str">
            <v>6287QAA31/IND</v>
          </cell>
          <cell r="E2594">
            <v>6287</v>
          </cell>
          <cell r="F2594">
            <v>33.700000000000003</v>
          </cell>
          <cell r="G2594" t="str">
            <v>No</v>
          </cell>
          <cell r="H2594">
            <v>33.700000000000003</v>
          </cell>
          <cell r="I2594" t="str">
            <v>FT</v>
          </cell>
          <cell r="J2594" t="str">
            <v>Audit</v>
          </cell>
          <cell r="K2594" t="str">
            <v>6287QAA02/BRN</v>
          </cell>
          <cell r="L2594" t="str">
            <v>RD</v>
          </cell>
          <cell r="M2594" t="str">
            <v>S-Group</v>
          </cell>
          <cell r="N2594" t="str">
            <v>Reg</v>
          </cell>
          <cell r="O2594" t="str">
            <v>6.NP</v>
          </cell>
          <cell r="P2594" t="str">
            <v>PMR43</v>
          </cell>
          <cell r="Q2594" t="str">
            <v>DRP</v>
          </cell>
          <cell r="X2594">
            <v>500</v>
          </cell>
          <cell r="Y2594" t="str">
            <v>Gask</v>
          </cell>
          <cell r="AA2594" t="str">
            <v>Simple-Gasket</v>
          </cell>
          <cell r="AB2594" t="str">
            <v>Regular-Gask</v>
          </cell>
        </row>
        <row r="2595">
          <cell r="D2595" t="str">
            <v>6287WAA00/IND</v>
          </cell>
          <cell r="E2595">
            <v>6287</v>
          </cell>
          <cell r="F2595">
            <v>33.700000000000003</v>
          </cell>
          <cell r="G2595" t="str">
            <v>No</v>
          </cell>
          <cell r="H2595">
            <v>33.700000000000003</v>
          </cell>
          <cell r="I2595" t="str">
            <v>FT</v>
          </cell>
          <cell r="J2595" t="str">
            <v>Audit</v>
          </cell>
          <cell r="K2595" t="str">
            <v>6287WAA02</v>
          </cell>
          <cell r="L2595" t="str">
            <v>RD</v>
          </cell>
          <cell r="M2595" t="str">
            <v>S-Group</v>
          </cell>
          <cell r="N2595" t="str">
            <v>Reg</v>
          </cell>
          <cell r="O2595" t="str">
            <v>6.NP</v>
          </cell>
          <cell r="P2595" t="str">
            <v>MTS-RET</v>
          </cell>
          <cell r="Q2595" t="str">
            <v>Live</v>
          </cell>
          <cell r="S2595" t="str">
            <v>`</v>
          </cell>
          <cell r="X2595">
            <v>500</v>
          </cell>
          <cell r="Y2595" t="str">
            <v>Gask</v>
          </cell>
          <cell r="AA2595" t="str">
            <v>Simple-Gasket</v>
          </cell>
          <cell r="AB2595" t="str">
            <v>Regular-Gask</v>
          </cell>
        </row>
        <row r="2596">
          <cell r="D2596" t="str">
            <v>6291NAA31/IND</v>
          </cell>
          <cell r="E2596">
            <v>6291</v>
          </cell>
          <cell r="F2596">
            <v>33.700000000000003</v>
          </cell>
          <cell r="G2596" t="str">
            <v>No</v>
          </cell>
          <cell r="H2596">
            <v>33.700000000000003</v>
          </cell>
          <cell r="I2596" t="str">
            <v>FT</v>
          </cell>
          <cell r="J2596" t="str">
            <v>Audit</v>
          </cell>
          <cell r="K2596" t="str">
            <v>6291NAA02</v>
          </cell>
          <cell r="L2596" t="str">
            <v>RD</v>
          </cell>
          <cell r="M2596" t="str">
            <v>S-Group</v>
          </cell>
          <cell r="N2596" t="str">
            <v>Reg</v>
          </cell>
          <cell r="O2596" t="str">
            <v>6.NP</v>
          </cell>
          <cell r="P2596" t="str">
            <v>MTS-RET</v>
          </cell>
          <cell r="Q2596" t="str">
            <v>Live</v>
          </cell>
          <cell r="W2596">
            <v>500</v>
          </cell>
          <cell r="X2596">
            <v>500</v>
          </cell>
          <cell r="Y2596" t="str">
            <v>Gask</v>
          </cell>
          <cell r="AA2596" t="str">
            <v>Simple-Gasket</v>
          </cell>
          <cell r="AB2596" t="str">
            <v>Regular-Gask</v>
          </cell>
        </row>
        <row r="2597">
          <cell r="D2597" t="str">
            <v>6291SAA00/IND</v>
          </cell>
          <cell r="E2597">
            <v>6291</v>
          </cell>
          <cell r="F2597">
            <v>33.700000000000003</v>
          </cell>
          <cell r="G2597" t="str">
            <v>No</v>
          </cell>
          <cell r="H2597">
            <v>33.700000000000003</v>
          </cell>
          <cell r="I2597" t="str">
            <v>FT</v>
          </cell>
          <cell r="J2597" t="str">
            <v>Audit</v>
          </cell>
          <cell r="K2597" t="str">
            <v>6291SAA02</v>
          </cell>
          <cell r="L2597" t="str">
            <v>RD</v>
          </cell>
          <cell r="M2597" t="str">
            <v>S-Group</v>
          </cell>
          <cell r="N2597" t="str">
            <v>Reg</v>
          </cell>
          <cell r="O2597" t="str">
            <v>6.NP</v>
          </cell>
          <cell r="P2597" t="str">
            <v>MTS-RET</v>
          </cell>
          <cell r="Q2597" t="str">
            <v>Live</v>
          </cell>
          <cell r="W2597">
            <v>750</v>
          </cell>
          <cell r="X2597">
            <v>500</v>
          </cell>
          <cell r="Y2597" t="str">
            <v>Gask</v>
          </cell>
          <cell r="AA2597" t="str">
            <v>Simple-Gasket</v>
          </cell>
          <cell r="AB2597" t="str">
            <v>Regular-Gask</v>
          </cell>
        </row>
        <row r="2598">
          <cell r="D2598" t="str">
            <v>6291WAA00/IND</v>
          </cell>
          <cell r="E2598">
            <v>6291</v>
          </cell>
          <cell r="F2598">
            <v>33.700000000000003</v>
          </cell>
          <cell r="G2598" t="str">
            <v>No</v>
          </cell>
          <cell r="H2598">
            <v>33.700000000000003</v>
          </cell>
          <cell r="I2598" t="str">
            <v>FT</v>
          </cell>
          <cell r="J2598" t="str">
            <v>Audit</v>
          </cell>
          <cell r="K2598" t="str">
            <v>6291WAA02</v>
          </cell>
          <cell r="L2598" t="str">
            <v>RD</v>
          </cell>
          <cell r="M2598" t="str">
            <v>S-Group</v>
          </cell>
          <cell r="N2598" t="str">
            <v>Reg</v>
          </cell>
          <cell r="O2598" t="str">
            <v>6.NP</v>
          </cell>
          <cell r="P2598" t="str">
            <v>MTS-RET</v>
          </cell>
          <cell r="Q2598" t="str">
            <v>Live</v>
          </cell>
          <cell r="W2598">
            <v>500</v>
          </cell>
          <cell r="X2598">
            <v>500</v>
          </cell>
          <cell r="Y2598" t="str">
            <v>Gask</v>
          </cell>
          <cell r="AA2598" t="str">
            <v>Simple-Gasket</v>
          </cell>
          <cell r="AB2598" t="str">
            <v>Regular-Gask</v>
          </cell>
        </row>
        <row r="2599">
          <cell r="D2599" t="str">
            <v>6292QAA31/IND</v>
          </cell>
          <cell r="E2599">
            <v>6292</v>
          </cell>
          <cell r="F2599">
            <v>38.1</v>
          </cell>
          <cell r="G2599" t="str">
            <v>Yes</v>
          </cell>
          <cell r="H2599">
            <v>35.800000000000004</v>
          </cell>
          <cell r="I2599" t="str">
            <v>FT</v>
          </cell>
          <cell r="J2599" t="str">
            <v>Audit</v>
          </cell>
          <cell r="K2599" t="str">
            <v>6292QAA02/BRN</v>
          </cell>
          <cell r="L2599" t="str">
            <v>RD</v>
          </cell>
          <cell r="M2599" t="str">
            <v>S-Group</v>
          </cell>
          <cell r="N2599" t="str">
            <v>Reg</v>
          </cell>
          <cell r="P2599" t="str">
            <v>MTS-RET</v>
          </cell>
          <cell r="Q2599" t="str">
            <v>Live</v>
          </cell>
          <cell r="Y2599" t="str">
            <v>Gask</v>
          </cell>
          <cell r="AA2599" t="str">
            <v>Simple-Gasket</v>
          </cell>
          <cell r="AB2599" t="str">
            <v>Regular-Gask</v>
          </cell>
        </row>
        <row r="2600">
          <cell r="D2600" t="str">
            <v>6292QAA32/IND</v>
          </cell>
          <cell r="E2600">
            <v>6292</v>
          </cell>
          <cell r="F2600">
            <v>38.1</v>
          </cell>
          <cell r="G2600" t="str">
            <v>Yes</v>
          </cell>
          <cell r="H2600">
            <v>35.800000000000004</v>
          </cell>
          <cell r="I2600" t="str">
            <v>FT</v>
          </cell>
          <cell r="J2600" t="str">
            <v>Audit</v>
          </cell>
          <cell r="K2600" t="str">
            <v>6292QAA02/BLU/J</v>
          </cell>
          <cell r="L2600" t="str">
            <v>RD</v>
          </cell>
          <cell r="M2600" t="str">
            <v>S-Group</v>
          </cell>
          <cell r="N2600" t="str">
            <v>Reg</v>
          </cell>
          <cell r="P2600" t="str">
            <v>MTS-ECR</v>
          </cell>
          <cell r="Q2600" t="str">
            <v>DRP</v>
          </cell>
          <cell r="Y2600" t="str">
            <v>Gask</v>
          </cell>
          <cell r="AA2600" t="str">
            <v>Simple-Gasket</v>
          </cell>
          <cell r="AB2600" t="str">
            <v>Regular-Gask</v>
          </cell>
        </row>
        <row r="2601">
          <cell r="D2601" t="str">
            <v>6292QAA33/IND</v>
          </cell>
          <cell r="E2601">
            <v>6292</v>
          </cell>
          <cell r="F2601">
            <v>38.1</v>
          </cell>
          <cell r="G2601" t="str">
            <v>Yes</v>
          </cell>
          <cell r="H2601">
            <v>35.800000000000004</v>
          </cell>
          <cell r="I2601" t="str">
            <v>FT</v>
          </cell>
          <cell r="J2601" t="str">
            <v>Audit</v>
          </cell>
          <cell r="K2601" t="str">
            <v>6292QAA02/BL01</v>
          </cell>
          <cell r="L2601" t="str">
            <v>RD</v>
          </cell>
          <cell r="M2601" t="str">
            <v>S-Group</v>
          </cell>
          <cell r="N2601" t="str">
            <v>Reg</v>
          </cell>
          <cell r="P2601" t="str">
            <v>MTS-RET</v>
          </cell>
          <cell r="Q2601" t="str">
            <v>Live</v>
          </cell>
          <cell r="Y2601" t="str">
            <v>Gask</v>
          </cell>
          <cell r="AA2601" t="str">
            <v>Simple-Gasket</v>
          </cell>
          <cell r="AB2601" t="str">
            <v>Regular-Gask</v>
          </cell>
        </row>
        <row r="2602">
          <cell r="D2602" t="str">
            <v>6292WAA00/IND</v>
          </cell>
          <cell r="E2602">
            <v>6292</v>
          </cell>
          <cell r="F2602">
            <v>38.1</v>
          </cell>
          <cell r="G2602" t="str">
            <v>Yes</v>
          </cell>
          <cell r="H2602">
            <v>35.800000000000004</v>
          </cell>
          <cell r="I2602" t="str">
            <v>FT</v>
          </cell>
          <cell r="J2602" t="str">
            <v>Audit</v>
          </cell>
          <cell r="K2602" t="str">
            <v>6292WAA02/CN</v>
          </cell>
          <cell r="L2602" t="str">
            <v>RD</v>
          </cell>
          <cell r="M2602" t="str">
            <v>S-Group</v>
          </cell>
          <cell r="N2602" t="str">
            <v>Reg</v>
          </cell>
          <cell r="P2602" t="str">
            <v>MTS-RET</v>
          </cell>
          <cell r="Q2602" t="str">
            <v>Live</v>
          </cell>
          <cell r="Y2602" t="str">
            <v>Gask</v>
          </cell>
          <cell r="AA2602" t="str">
            <v>Simple-Gasket</v>
          </cell>
          <cell r="AB2602" t="str">
            <v>Regular-Gask</v>
          </cell>
        </row>
        <row r="2603">
          <cell r="D2603" t="str">
            <v>6296NAA31/IND</v>
          </cell>
          <cell r="E2603">
            <v>6296</v>
          </cell>
          <cell r="F2603">
            <v>33.700000000000003</v>
          </cell>
          <cell r="G2603" t="str">
            <v>Yes</v>
          </cell>
          <cell r="H2603">
            <v>31.400000000000002</v>
          </cell>
          <cell r="I2603" t="str">
            <v>FT</v>
          </cell>
          <cell r="J2603" t="str">
            <v>Audit</v>
          </cell>
          <cell r="K2603" t="str">
            <v>6296NAA02</v>
          </cell>
          <cell r="L2603" t="str">
            <v>RD</v>
          </cell>
          <cell r="M2603" t="str">
            <v>S-Group</v>
          </cell>
          <cell r="N2603" t="str">
            <v>Reg</v>
          </cell>
          <cell r="P2603" t="str">
            <v>MTS-RET</v>
          </cell>
          <cell r="Q2603" t="str">
            <v>Live</v>
          </cell>
          <cell r="Y2603" t="str">
            <v>Gask</v>
          </cell>
          <cell r="AA2603" t="str">
            <v>Simple-Gasket</v>
          </cell>
          <cell r="AB2603" t="str">
            <v>Regular-Gask</v>
          </cell>
        </row>
        <row r="2604">
          <cell r="D2604" t="str">
            <v>6296QAA31/IND</v>
          </cell>
          <cell r="E2604">
            <v>6296</v>
          </cell>
          <cell r="F2604">
            <v>33.700000000000003</v>
          </cell>
          <cell r="G2604" t="str">
            <v>Yes</v>
          </cell>
          <cell r="H2604">
            <v>31.400000000000002</v>
          </cell>
          <cell r="I2604" t="str">
            <v>FT</v>
          </cell>
          <cell r="J2604" t="str">
            <v>Audit</v>
          </cell>
          <cell r="K2604" t="str">
            <v>6296QAA02/BLU/J</v>
          </cell>
          <cell r="L2604" t="str">
            <v>RD</v>
          </cell>
          <cell r="M2604" t="str">
            <v>S-Group</v>
          </cell>
          <cell r="N2604" t="str">
            <v>Reg</v>
          </cell>
          <cell r="P2604" t="str">
            <v>MTS-RET</v>
          </cell>
          <cell r="Q2604" t="str">
            <v>Live</v>
          </cell>
          <cell r="Y2604" t="str">
            <v>Gask</v>
          </cell>
          <cell r="AA2604" t="str">
            <v>Simple-Gasket</v>
          </cell>
          <cell r="AB2604" t="str">
            <v>Regular-Gask</v>
          </cell>
        </row>
        <row r="2605">
          <cell r="D2605" t="str">
            <v>6296QAB31/IND</v>
          </cell>
          <cell r="E2605">
            <v>6296</v>
          </cell>
          <cell r="F2605">
            <v>33.700000000000003</v>
          </cell>
          <cell r="G2605" t="str">
            <v>Yes</v>
          </cell>
          <cell r="H2605">
            <v>31.400000000000002</v>
          </cell>
          <cell r="I2605" t="str">
            <v>FT</v>
          </cell>
          <cell r="J2605" t="str">
            <v>Audit</v>
          </cell>
          <cell r="K2605" t="str">
            <v>6296QAB02/BRN</v>
          </cell>
          <cell r="L2605" t="str">
            <v>RD</v>
          </cell>
          <cell r="M2605" t="str">
            <v>S-Group</v>
          </cell>
          <cell r="N2605" t="str">
            <v>Reg</v>
          </cell>
          <cell r="P2605" t="str">
            <v>MTS-RET</v>
          </cell>
          <cell r="Q2605" t="str">
            <v>Live</v>
          </cell>
          <cell r="Y2605" t="str">
            <v>Gask</v>
          </cell>
          <cell r="AA2605" t="str">
            <v>Simple-Gasket</v>
          </cell>
          <cell r="AB2605" t="str">
            <v>Regular-Gask</v>
          </cell>
        </row>
        <row r="2606">
          <cell r="D2606" t="str">
            <v>6296SAA00/IND</v>
          </cell>
          <cell r="E2606">
            <v>6296</v>
          </cell>
          <cell r="F2606">
            <v>33.700000000000003</v>
          </cell>
          <cell r="G2606" t="str">
            <v>Yes</v>
          </cell>
          <cell r="H2606">
            <v>31.400000000000002</v>
          </cell>
          <cell r="I2606" t="str">
            <v>FT</v>
          </cell>
          <cell r="J2606" t="str">
            <v>Audit</v>
          </cell>
          <cell r="K2606" t="str">
            <v>6296SAA02</v>
          </cell>
          <cell r="L2606" t="str">
            <v>RD</v>
          </cell>
          <cell r="M2606" t="str">
            <v>S-Group</v>
          </cell>
          <cell r="N2606" t="str">
            <v>Reg</v>
          </cell>
          <cell r="P2606" t="str">
            <v>MTS-RET</v>
          </cell>
          <cell r="Q2606" t="str">
            <v>Live</v>
          </cell>
          <cell r="Y2606" t="str">
            <v>Gask</v>
          </cell>
          <cell r="AA2606" t="str">
            <v>Simple-Gasket</v>
          </cell>
          <cell r="AB2606" t="str">
            <v>Regular-Gask</v>
          </cell>
        </row>
        <row r="2607">
          <cell r="D2607" t="str">
            <v>6296SAB00/IND</v>
          </cell>
          <cell r="E2607">
            <v>6296</v>
          </cell>
          <cell r="F2607">
            <v>33.700000000000003</v>
          </cell>
          <cell r="G2607" t="str">
            <v>Yes</v>
          </cell>
          <cell r="H2607">
            <v>31.400000000000002</v>
          </cell>
          <cell r="I2607" t="str">
            <v>FT</v>
          </cell>
          <cell r="J2607" t="str">
            <v>Audit</v>
          </cell>
          <cell r="K2607" t="str">
            <v>6296SAB02</v>
          </cell>
          <cell r="L2607" t="str">
            <v>RD</v>
          </cell>
          <cell r="M2607" t="str">
            <v>S-Group</v>
          </cell>
          <cell r="N2607" t="str">
            <v>Reg</v>
          </cell>
          <cell r="P2607" t="str">
            <v>MTS-RET</v>
          </cell>
          <cell r="Q2607" t="str">
            <v>Live</v>
          </cell>
          <cell r="Y2607" t="str">
            <v>Gask</v>
          </cell>
          <cell r="AA2607" t="str">
            <v>Simple-Gasket</v>
          </cell>
          <cell r="AB2607" t="str">
            <v>Regular-Gask</v>
          </cell>
        </row>
        <row r="2608">
          <cell r="D2608" t="str">
            <v>6296WAB00/IND</v>
          </cell>
          <cell r="E2608">
            <v>6296</v>
          </cell>
          <cell r="F2608">
            <v>33.700000000000003</v>
          </cell>
          <cell r="G2608" t="str">
            <v>Yes</v>
          </cell>
          <cell r="H2608">
            <v>31.400000000000002</v>
          </cell>
          <cell r="I2608" t="str">
            <v>FT</v>
          </cell>
          <cell r="J2608" t="str">
            <v>Audit</v>
          </cell>
          <cell r="K2608" t="str">
            <v>6296WAB02</v>
          </cell>
          <cell r="L2608" t="str">
            <v>RD</v>
          </cell>
          <cell r="M2608" t="str">
            <v>S-Group</v>
          </cell>
          <cell r="N2608" t="str">
            <v>Reg</v>
          </cell>
          <cell r="P2608" t="str">
            <v>MTS-RET</v>
          </cell>
          <cell r="Q2608" t="str">
            <v>Live</v>
          </cell>
          <cell r="Y2608" t="str">
            <v>Gask</v>
          </cell>
          <cell r="AA2608" t="str">
            <v>Simple-Gasket</v>
          </cell>
          <cell r="AB2608" t="str">
            <v>Regular-Gask</v>
          </cell>
        </row>
        <row r="2609">
          <cell r="D2609" t="str">
            <v>6297QAA31/IND</v>
          </cell>
          <cell r="E2609">
            <v>6297</v>
          </cell>
          <cell r="F2609">
            <v>32.6</v>
          </cell>
          <cell r="G2609" t="str">
            <v>yes</v>
          </cell>
          <cell r="H2609">
            <v>30.3</v>
          </cell>
          <cell r="I2609" t="str">
            <v>FT</v>
          </cell>
          <cell r="J2609" t="str">
            <v>Audit</v>
          </cell>
          <cell r="K2609" t="str">
            <v>6297QAA02/BRN</v>
          </cell>
          <cell r="L2609" t="str">
            <v>SH</v>
          </cell>
          <cell r="M2609" t="str">
            <v>S-Group</v>
          </cell>
          <cell r="N2609" t="str">
            <v>Reg</v>
          </cell>
          <cell r="P2609" t="str">
            <v>MTS-IBD</v>
          </cell>
          <cell r="Q2609" t="str">
            <v>Live</v>
          </cell>
          <cell r="Y2609" t="str">
            <v>Adhe</v>
          </cell>
          <cell r="AA2609" t="str">
            <v>Simple-Adhesive</v>
          </cell>
          <cell r="AB2609" t="str">
            <v>Regular-Adhe</v>
          </cell>
        </row>
        <row r="2610">
          <cell r="D2610" t="str">
            <v>6297WAA31/IND</v>
          </cell>
          <cell r="E2610">
            <v>6297</v>
          </cell>
          <cell r="F2610">
            <v>32.6</v>
          </cell>
          <cell r="G2610" t="str">
            <v>yes</v>
          </cell>
          <cell r="H2610">
            <v>30.3</v>
          </cell>
          <cell r="I2610" t="str">
            <v>FT</v>
          </cell>
          <cell r="J2610" t="str">
            <v>Audit</v>
          </cell>
          <cell r="K2610" t="str">
            <v>6297WAA02/CHG</v>
          </cell>
          <cell r="L2610" t="str">
            <v>SH</v>
          </cell>
          <cell r="M2610" t="str">
            <v>S-Group</v>
          </cell>
          <cell r="N2610" t="str">
            <v>Reg</v>
          </cell>
          <cell r="P2610" t="str">
            <v>MTS-RET</v>
          </cell>
          <cell r="Q2610" t="str">
            <v>Live</v>
          </cell>
          <cell r="Y2610" t="str">
            <v>Adhe</v>
          </cell>
          <cell r="AA2610" t="str">
            <v>Simple-Adhesive</v>
          </cell>
          <cell r="AB2610" t="str">
            <v>Regular-Adhe</v>
          </cell>
        </row>
        <row r="2611">
          <cell r="D2611" t="str">
            <v>6300QAA31/IND</v>
          </cell>
          <cell r="E2611">
            <v>6300</v>
          </cell>
          <cell r="F2611">
            <v>33.700000000000003</v>
          </cell>
          <cell r="G2611" t="str">
            <v>yes</v>
          </cell>
          <cell r="H2611">
            <v>31.400000000000002</v>
          </cell>
          <cell r="I2611" t="str">
            <v>FT</v>
          </cell>
          <cell r="J2611" t="str">
            <v>Audit</v>
          </cell>
          <cell r="K2611" t="str">
            <v>6300QAA02/BRN</v>
          </cell>
          <cell r="L2611" t="str">
            <v>RD</v>
          </cell>
          <cell r="M2611" t="str">
            <v>S-Group</v>
          </cell>
          <cell r="N2611" t="str">
            <v>Reg</v>
          </cell>
          <cell r="P2611" t="str">
            <v>MTS-RET</v>
          </cell>
          <cell r="Q2611" t="str">
            <v>Live</v>
          </cell>
          <cell r="Y2611" t="str">
            <v>Gask</v>
          </cell>
          <cell r="AA2611" t="str">
            <v>Simple-Gasket</v>
          </cell>
          <cell r="AB2611" t="str">
            <v>Regular-Gask</v>
          </cell>
        </row>
        <row r="2612">
          <cell r="D2612" t="str">
            <v>6300WAA31/IND</v>
          </cell>
          <cell r="E2612">
            <v>6300</v>
          </cell>
          <cell r="F2612">
            <v>33.700000000000003</v>
          </cell>
          <cell r="G2612" t="str">
            <v>yes</v>
          </cell>
          <cell r="H2612">
            <v>31.400000000000002</v>
          </cell>
          <cell r="I2612" t="str">
            <v>FT</v>
          </cell>
          <cell r="J2612" t="str">
            <v>Audit</v>
          </cell>
          <cell r="K2612" t="str">
            <v>6300WAA02</v>
          </cell>
          <cell r="L2612" t="str">
            <v>RD</v>
          </cell>
          <cell r="M2612" t="str">
            <v>S-Group</v>
          </cell>
          <cell r="N2612" t="str">
            <v>Reg</v>
          </cell>
          <cell r="P2612" t="str">
            <v>MTS-RET</v>
          </cell>
          <cell r="Q2612" t="str">
            <v>Live</v>
          </cell>
          <cell r="Y2612" t="str">
            <v>Gask</v>
          </cell>
          <cell r="AA2612" t="str">
            <v>Simple-Gasket</v>
          </cell>
          <cell r="AB2612" t="str">
            <v>Regular-Gask</v>
          </cell>
        </row>
        <row r="2613">
          <cell r="D2613" t="str">
            <v>6303NAA00/IND</v>
          </cell>
          <cell r="E2613">
            <v>6303</v>
          </cell>
          <cell r="F2613">
            <v>33.700000000000003</v>
          </cell>
          <cell r="G2613" t="str">
            <v>No</v>
          </cell>
          <cell r="H2613">
            <v>33.700000000000003</v>
          </cell>
          <cell r="I2613" t="str">
            <v>FT</v>
          </cell>
          <cell r="J2613" t="str">
            <v>Audit</v>
          </cell>
          <cell r="K2613" t="str">
            <v>6303NAA02</v>
          </cell>
          <cell r="L2613" t="str">
            <v>RD</v>
          </cell>
          <cell r="M2613" t="str">
            <v>S-Group</v>
          </cell>
          <cell r="N2613" t="str">
            <v>Reg</v>
          </cell>
          <cell r="O2613" t="str">
            <v>6.NP</v>
          </cell>
          <cell r="Q2613" t="str">
            <v>DRP</v>
          </cell>
          <cell r="S2613" t="str">
            <v>`</v>
          </cell>
          <cell r="Y2613" t="str">
            <v>Gask</v>
          </cell>
          <cell r="AA2613" t="str">
            <v>Simple-Gasket</v>
          </cell>
          <cell r="AB2613" t="str">
            <v>Regular-Gask</v>
          </cell>
        </row>
        <row r="2614">
          <cell r="D2614" t="str">
            <v>6303NAA31/IND</v>
          </cell>
          <cell r="E2614">
            <v>6303</v>
          </cell>
          <cell r="F2614">
            <v>33.700000000000003</v>
          </cell>
          <cell r="G2614" t="str">
            <v>No</v>
          </cell>
          <cell r="H2614">
            <v>33.700000000000003</v>
          </cell>
          <cell r="I2614" t="str">
            <v>FT</v>
          </cell>
          <cell r="J2614" t="str">
            <v>Audit</v>
          </cell>
          <cell r="K2614" t="str">
            <v>6303NAA02</v>
          </cell>
          <cell r="L2614" t="str">
            <v>RD</v>
          </cell>
          <cell r="M2614" t="str">
            <v>S-Group</v>
          </cell>
          <cell r="N2614" t="str">
            <v>Reg</v>
          </cell>
          <cell r="O2614" t="str">
            <v>6.NP</v>
          </cell>
          <cell r="P2614" t="str">
            <v>MTS-RET</v>
          </cell>
          <cell r="Q2614" t="str">
            <v>Live</v>
          </cell>
          <cell r="S2614" t="str">
            <v>`</v>
          </cell>
          <cell r="Y2614" t="str">
            <v>Gask</v>
          </cell>
          <cell r="AA2614" t="str">
            <v>Simple-Gasket</v>
          </cell>
          <cell r="AB2614" t="str">
            <v>Regular-Gask</v>
          </cell>
        </row>
        <row r="2615">
          <cell r="D2615" t="str">
            <v>6303WAA00/IND</v>
          </cell>
          <cell r="E2615">
            <v>6303</v>
          </cell>
          <cell r="F2615">
            <v>33.700000000000003</v>
          </cell>
          <cell r="G2615" t="str">
            <v>No</v>
          </cell>
          <cell r="H2615">
            <v>33.700000000000003</v>
          </cell>
          <cell r="I2615" t="str">
            <v>FT</v>
          </cell>
          <cell r="J2615" t="str">
            <v>Audit</v>
          </cell>
          <cell r="K2615" t="str">
            <v>6303WAA02</v>
          </cell>
          <cell r="L2615" t="str">
            <v>RD</v>
          </cell>
          <cell r="M2615" t="str">
            <v>S-Group</v>
          </cell>
          <cell r="N2615" t="str">
            <v>Reg</v>
          </cell>
          <cell r="O2615" t="str">
            <v>6.NP</v>
          </cell>
          <cell r="P2615" t="str">
            <v>MTS-RET</v>
          </cell>
          <cell r="Q2615" t="str">
            <v>Live</v>
          </cell>
          <cell r="S2615" t="str">
            <v>`</v>
          </cell>
          <cell r="Y2615" t="str">
            <v>Gask</v>
          </cell>
          <cell r="AA2615" t="str">
            <v>Simple-Gasket</v>
          </cell>
          <cell r="AB2615" t="str">
            <v>Regular-Gask</v>
          </cell>
        </row>
        <row r="2616">
          <cell r="D2616" t="str">
            <v>665YAA00/IND</v>
          </cell>
          <cell r="E2616">
            <v>665</v>
          </cell>
          <cell r="F2616">
            <v>27.200000000000003</v>
          </cell>
          <cell r="G2616" t="e">
            <v>#N/A</v>
          </cell>
          <cell r="I2616" t="str">
            <v>TI</v>
          </cell>
          <cell r="J2616" t="str">
            <v>Audit</v>
          </cell>
          <cell r="K2616" t="str">
            <v>665YAA02</v>
          </cell>
          <cell r="L2616" t="str">
            <v>SH</v>
          </cell>
          <cell r="M2616" t="str">
            <v>S-Group</v>
          </cell>
          <cell r="N2616" t="str">
            <v>Reg</v>
          </cell>
          <cell r="P2616" t="str">
            <v>PMR31</v>
          </cell>
          <cell r="Q2616" t="str">
            <v>DRP</v>
          </cell>
          <cell r="S2616">
            <v>0</v>
          </cell>
          <cell r="V2616">
            <v>0</v>
          </cell>
          <cell r="X2616">
            <v>0</v>
          </cell>
          <cell r="Y2616" t="str">
            <v>Adhe</v>
          </cell>
          <cell r="Z2616" t="str">
            <v>G6</v>
          </cell>
          <cell r="AA2616" t="str">
            <v>Simple-Adhesive</v>
          </cell>
          <cell r="AB2616" t="str">
            <v>Regular-Adhe</v>
          </cell>
        </row>
        <row r="2617">
          <cell r="D2617" t="str">
            <v>669YAA00/IND</v>
          </cell>
          <cell r="E2617">
            <v>669</v>
          </cell>
          <cell r="F2617">
            <v>27.200000000000003</v>
          </cell>
          <cell r="G2617" t="str">
            <v>No</v>
          </cell>
          <cell r="H2617">
            <v>27.200000000000003</v>
          </cell>
          <cell r="I2617" t="str">
            <v>TI</v>
          </cell>
          <cell r="J2617" t="str">
            <v>Audit</v>
          </cell>
          <cell r="K2617" t="str">
            <v>669YAA02</v>
          </cell>
          <cell r="L2617" t="str">
            <v>SH</v>
          </cell>
          <cell r="M2617" t="str">
            <v>S-Group</v>
          </cell>
          <cell r="N2617" t="str">
            <v>Reg</v>
          </cell>
          <cell r="P2617" t="str">
            <v>DRP15/12/20</v>
          </cell>
          <cell r="Q2617" t="str">
            <v>DRP</v>
          </cell>
          <cell r="S2617">
            <v>0</v>
          </cell>
          <cell r="V2617">
            <v>0</v>
          </cell>
          <cell r="X2617">
            <v>0</v>
          </cell>
          <cell r="Y2617" t="str">
            <v>Adhe</v>
          </cell>
          <cell r="Z2617" t="str">
            <v>G7</v>
          </cell>
          <cell r="AA2617" t="str">
            <v>Simple-Adhesive</v>
          </cell>
          <cell r="AB2617" t="str">
            <v>Regular-Adhe</v>
          </cell>
        </row>
        <row r="2618">
          <cell r="D2618" t="str">
            <v>68008SAB00/IND</v>
          </cell>
          <cell r="E2618">
            <v>68008</v>
          </cell>
          <cell r="F2618">
            <v>33.700000000000003</v>
          </cell>
          <cell r="G2618" t="str">
            <v>Yes</v>
          </cell>
          <cell r="H2618">
            <v>31.400000000000002</v>
          </cell>
          <cell r="I2618" t="str">
            <v>FT</v>
          </cell>
          <cell r="J2618" t="str">
            <v>Audit</v>
          </cell>
          <cell r="K2618" t="str">
            <v>68008SAB02</v>
          </cell>
          <cell r="L2618" t="str">
            <v>RD</v>
          </cell>
          <cell r="M2618" t="str">
            <v>S-Group</v>
          </cell>
          <cell r="N2618" t="str">
            <v>Reg</v>
          </cell>
          <cell r="P2618" t="str">
            <v>NM (INDWH2INH)</v>
          </cell>
          <cell r="Q2618" t="str">
            <v>DRP</v>
          </cell>
          <cell r="S2618">
            <v>0</v>
          </cell>
          <cell r="V2618">
            <v>0</v>
          </cell>
          <cell r="X2618">
            <v>0</v>
          </cell>
          <cell r="Y2618" t="str">
            <v>Gask</v>
          </cell>
          <cell r="Z2618" t="str">
            <v>G6</v>
          </cell>
          <cell r="AA2618" t="str">
            <v>Simple-Gasket</v>
          </cell>
          <cell r="AB2618" t="str">
            <v>Regular-Gask</v>
          </cell>
        </row>
        <row r="2619">
          <cell r="D2619" t="str">
            <v>68010SAB00/IND</v>
          </cell>
          <cell r="E2619">
            <v>68010</v>
          </cell>
          <cell r="F2619">
            <v>33.700000000000003</v>
          </cell>
          <cell r="G2619" t="str">
            <v>No</v>
          </cell>
          <cell r="H2619">
            <v>33.700000000000003</v>
          </cell>
          <cell r="I2619" t="str">
            <v>FT</v>
          </cell>
          <cell r="J2619" t="str">
            <v>Audit</v>
          </cell>
          <cell r="K2619" t="str">
            <v>68010SAB02</v>
          </cell>
          <cell r="L2619" t="str">
            <v>RD</v>
          </cell>
          <cell r="M2619" t="str">
            <v>S-Group</v>
          </cell>
          <cell r="N2619" t="str">
            <v>Reg</v>
          </cell>
          <cell r="P2619" t="str">
            <v>NM (INDWH2INH)</v>
          </cell>
          <cell r="Q2619" t="str">
            <v>DRP</v>
          </cell>
          <cell r="S2619">
            <v>0</v>
          </cell>
          <cell r="V2619">
            <v>0</v>
          </cell>
          <cell r="X2619">
            <v>0</v>
          </cell>
          <cell r="Y2619" t="str">
            <v>Gask</v>
          </cell>
          <cell r="Z2619" t="str">
            <v>G4</v>
          </cell>
          <cell r="AA2619" t="str">
            <v>Simple-Gasket</v>
          </cell>
          <cell r="AB2619" t="str">
            <v>Regular-Gask</v>
          </cell>
        </row>
        <row r="2620">
          <cell r="D2620" t="str">
            <v>7041YAA00/IND</v>
          </cell>
          <cell r="E2620">
            <v>7041</v>
          </cell>
          <cell r="F2620">
            <v>30.300000000000004</v>
          </cell>
          <cell r="G2620" t="str">
            <v>No</v>
          </cell>
          <cell r="H2620">
            <v>30.300000000000004</v>
          </cell>
          <cell r="I2620" t="str">
            <v>SO</v>
          </cell>
          <cell r="J2620" t="str">
            <v>Audit</v>
          </cell>
          <cell r="K2620" t="str">
            <v>7041YAA02</v>
          </cell>
          <cell r="L2620" t="str">
            <v>SH</v>
          </cell>
          <cell r="M2620" t="str">
            <v>S-Group</v>
          </cell>
          <cell r="N2620" t="str">
            <v>Reg</v>
          </cell>
          <cell r="P2620" t="str">
            <v>PMR31</v>
          </cell>
          <cell r="Q2620" t="str">
            <v>DRP</v>
          </cell>
          <cell r="S2620">
            <v>0</v>
          </cell>
          <cell r="V2620">
            <v>0</v>
          </cell>
          <cell r="X2620">
            <v>0</v>
          </cell>
          <cell r="Y2620" t="str">
            <v>Adhe</v>
          </cell>
          <cell r="Z2620" t="str">
            <v>G6</v>
          </cell>
          <cell r="AA2620" t="str">
            <v>Simple-Adhesive</v>
          </cell>
          <cell r="AB2620" t="str">
            <v>Regular-Adhe</v>
          </cell>
        </row>
        <row r="2621">
          <cell r="D2621" t="str">
            <v>7053SAC00/IND</v>
          </cell>
          <cell r="E2621">
            <v>7053</v>
          </cell>
          <cell r="F2621">
            <v>33.700000000000003</v>
          </cell>
          <cell r="G2621" t="str">
            <v>No</v>
          </cell>
          <cell r="H2621">
            <v>33.700000000000003</v>
          </cell>
          <cell r="I2621" t="str">
            <v>SO</v>
          </cell>
          <cell r="J2621" t="str">
            <v>Audit</v>
          </cell>
          <cell r="K2621" t="str">
            <v>7053SAC02</v>
          </cell>
          <cell r="L2621" t="str">
            <v>SH</v>
          </cell>
          <cell r="M2621" t="str">
            <v>S-Group</v>
          </cell>
          <cell r="N2621" t="str">
            <v>Reg</v>
          </cell>
          <cell r="P2621" t="str">
            <v>NM (IND2INH)</v>
          </cell>
          <cell r="Q2621" t="str">
            <v>DRP</v>
          </cell>
          <cell r="S2621">
            <v>0</v>
          </cell>
          <cell r="V2621">
            <v>0</v>
          </cell>
          <cell r="X2621">
            <v>0</v>
          </cell>
          <cell r="Y2621" t="str">
            <v>Gask</v>
          </cell>
          <cell r="Z2621" t="str">
            <v>G6</v>
          </cell>
          <cell r="AA2621" t="str">
            <v>Simple-Gasket</v>
          </cell>
          <cell r="AB2621" t="str">
            <v>Regular-Gask</v>
          </cell>
        </row>
        <row r="2622">
          <cell r="D2622" t="str">
            <v>7053YAC00/IND</v>
          </cell>
          <cell r="E2622">
            <v>7053</v>
          </cell>
          <cell r="F2622">
            <v>33.700000000000003</v>
          </cell>
          <cell r="G2622" t="str">
            <v>No</v>
          </cell>
          <cell r="H2622">
            <v>33.700000000000003</v>
          </cell>
          <cell r="I2622" t="str">
            <v>SO</v>
          </cell>
          <cell r="J2622" t="str">
            <v>Audit</v>
          </cell>
          <cell r="K2622" t="str">
            <v>7053YAC02</v>
          </cell>
          <cell r="L2622" t="str">
            <v>SH</v>
          </cell>
          <cell r="M2622" t="str">
            <v>S-Group</v>
          </cell>
          <cell r="N2622" t="str">
            <v>Reg</v>
          </cell>
          <cell r="P2622" t="str">
            <v>PMR31</v>
          </cell>
          <cell r="Q2622" t="str">
            <v>DRP</v>
          </cell>
          <cell r="S2622">
            <v>0</v>
          </cell>
          <cell r="V2622">
            <v>0</v>
          </cell>
          <cell r="X2622">
            <v>0</v>
          </cell>
          <cell r="Y2622" t="str">
            <v>Gask</v>
          </cell>
          <cell r="Z2622" t="str">
            <v>G6</v>
          </cell>
          <cell r="AA2622" t="str">
            <v>Simple-Gasket</v>
          </cell>
          <cell r="AB2622" t="str">
            <v>Regular-Gask</v>
          </cell>
        </row>
        <row r="2623">
          <cell r="D2623" t="str">
            <v>7053YAN00/IND</v>
          </cell>
          <cell r="E2623">
            <v>7053</v>
          </cell>
          <cell r="F2623">
            <v>33.700000000000003</v>
          </cell>
          <cell r="G2623" t="str">
            <v>No</v>
          </cell>
          <cell r="H2623">
            <v>33.700000000000003</v>
          </cell>
          <cell r="I2623" t="str">
            <v>SO</v>
          </cell>
          <cell r="J2623" t="str">
            <v>Audit</v>
          </cell>
          <cell r="K2623" t="str">
            <v>7053YAN02</v>
          </cell>
          <cell r="L2623" t="str">
            <v>SH</v>
          </cell>
          <cell r="M2623" t="str">
            <v>S-Group</v>
          </cell>
          <cell r="N2623" t="str">
            <v>Reg</v>
          </cell>
          <cell r="P2623" t="str">
            <v>NM (INDWH2INH)</v>
          </cell>
          <cell r="Q2623" t="str">
            <v>DRP</v>
          </cell>
          <cell r="S2623">
            <v>0</v>
          </cell>
          <cell r="V2623">
            <v>0</v>
          </cell>
          <cell r="X2623">
            <v>0</v>
          </cell>
          <cell r="Y2623" t="str">
            <v>Gask</v>
          </cell>
          <cell r="Z2623" t="str">
            <v>G6</v>
          </cell>
          <cell r="AA2623" t="str">
            <v>Simple-Gasket</v>
          </cell>
          <cell r="AB2623" t="str">
            <v>Regular-Gask</v>
          </cell>
        </row>
        <row r="2624">
          <cell r="D2624" t="str">
            <v>7058NAK31/IND</v>
          </cell>
          <cell r="E2624">
            <v>7058</v>
          </cell>
          <cell r="F2624">
            <v>31.600000000000005</v>
          </cell>
          <cell r="G2624" t="str">
            <v>No</v>
          </cell>
          <cell r="H2624">
            <v>31.600000000000005</v>
          </cell>
          <cell r="I2624" t="str">
            <v>SO</v>
          </cell>
          <cell r="J2624" t="str">
            <v>Audit</v>
          </cell>
          <cell r="K2624" t="str">
            <v>7058NAK02</v>
          </cell>
          <cell r="L2624" t="str">
            <v>SH</v>
          </cell>
          <cell r="M2624" t="str">
            <v>S-Group</v>
          </cell>
          <cell r="N2624" t="str">
            <v>Reg</v>
          </cell>
          <cell r="P2624" t="str">
            <v>NM (IND2INH)</v>
          </cell>
          <cell r="Q2624" t="str">
            <v>DRP</v>
          </cell>
          <cell r="S2624">
            <v>0</v>
          </cell>
          <cell r="V2624">
            <v>0</v>
          </cell>
          <cell r="X2624">
            <v>0</v>
          </cell>
          <cell r="Y2624" t="str">
            <v>Adhe</v>
          </cell>
          <cell r="Z2624" t="str">
            <v>G6</v>
          </cell>
          <cell r="AA2624" t="str">
            <v>Simple-Adhesive</v>
          </cell>
          <cell r="AB2624" t="str">
            <v>Regular-Adhe</v>
          </cell>
        </row>
        <row r="2625">
          <cell r="D2625" t="str">
            <v>7058YAC00/IND</v>
          </cell>
          <cell r="E2625">
            <v>7058</v>
          </cell>
          <cell r="F2625">
            <v>31.600000000000005</v>
          </cell>
          <cell r="G2625" t="str">
            <v>No</v>
          </cell>
          <cell r="H2625">
            <v>31.600000000000005</v>
          </cell>
          <cell r="I2625" t="str">
            <v>SO</v>
          </cell>
          <cell r="J2625" t="str">
            <v>Audit</v>
          </cell>
          <cell r="K2625" t="str">
            <v>7058YAC02</v>
          </cell>
          <cell r="L2625" t="str">
            <v>SH</v>
          </cell>
          <cell r="M2625" t="str">
            <v>S-Group</v>
          </cell>
          <cell r="N2625" t="str">
            <v>Reg</v>
          </cell>
          <cell r="P2625" t="str">
            <v>NM (IND2INH)</v>
          </cell>
          <cell r="Q2625" t="str">
            <v>DRP</v>
          </cell>
          <cell r="S2625">
            <v>0</v>
          </cell>
          <cell r="V2625">
            <v>0</v>
          </cell>
          <cell r="X2625">
            <v>0</v>
          </cell>
          <cell r="Y2625" t="str">
            <v>Adhe</v>
          </cell>
          <cell r="Z2625" t="str">
            <v>G6</v>
          </cell>
          <cell r="AA2625" t="str">
            <v>Simple-Adhesive</v>
          </cell>
          <cell r="AB2625" t="str">
            <v>Regular-Adhe</v>
          </cell>
        </row>
        <row r="2626">
          <cell r="D2626" t="str">
            <v>7058YAJ00/IND</v>
          </cell>
          <cell r="E2626">
            <v>7058</v>
          </cell>
          <cell r="F2626">
            <v>31.600000000000005</v>
          </cell>
          <cell r="G2626" t="str">
            <v>No</v>
          </cell>
          <cell r="H2626">
            <v>31.600000000000005</v>
          </cell>
          <cell r="I2626" t="str">
            <v>SO</v>
          </cell>
          <cell r="J2626" t="str">
            <v>Audit</v>
          </cell>
          <cell r="K2626" t="str">
            <v>7058YAJ02</v>
          </cell>
          <cell r="L2626" t="str">
            <v>SH</v>
          </cell>
          <cell r="M2626" t="str">
            <v>S-Group</v>
          </cell>
          <cell r="N2626" t="str">
            <v>Reg</v>
          </cell>
          <cell r="P2626" t="str">
            <v>NM (INDWH2INH)</v>
          </cell>
          <cell r="Q2626" t="str">
            <v>DRP</v>
          </cell>
          <cell r="S2626">
            <v>0</v>
          </cell>
          <cell r="V2626">
            <v>0</v>
          </cell>
          <cell r="X2626">
            <v>0</v>
          </cell>
          <cell r="Y2626" t="str">
            <v>Adhe</v>
          </cell>
          <cell r="Z2626" t="str">
            <v>G6</v>
          </cell>
          <cell r="AA2626" t="str">
            <v>Simple-Adhesive</v>
          </cell>
          <cell r="AB2626" t="str">
            <v>Regular-Adhe</v>
          </cell>
        </row>
        <row r="2627">
          <cell r="D2627" t="str">
            <v>7058YAK00/IND</v>
          </cell>
          <cell r="E2627">
            <v>7058</v>
          </cell>
          <cell r="F2627">
            <v>31.600000000000005</v>
          </cell>
          <cell r="G2627" t="str">
            <v>No</v>
          </cell>
          <cell r="H2627">
            <v>31.600000000000005</v>
          </cell>
          <cell r="I2627" t="str">
            <v>SO</v>
          </cell>
          <cell r="J2627" t="str">
            <v>Audit</v>
          </cell>
          <cell r="K2627" t="str">
            <v>7058YAK02</v>
          </cell>
          <cell r="L2627" t="str">
            <v>SH</v>
          </cell>
          <cell r="M2627" t="str">
            <v>S-Group</v>
          </cell>
          <cell r="N2627" t="str">
            <v>Reg</v>
          </cell>
          <cell r="P2627" t="str">
            <v>NM (IND2INH)</v>
          </cell>
          <cell r="Q2627" t="str">
            <v>DRP</v>
          </cell>
          <cell r="S2627">
            <v>0</v>
          </cell>
          <cell r="V2627">
            <v>0</v>
          </cell>
          <cell r="X2627">
            <v>0</v>
          </cell>
          <cell r="Y2627" t="str">
            <v>Adhe</v>
          </cell>
          <cell r="Z2627" t="str">
            <v>G6</v>
          </cell>
          <cell r="AA2627" t="str">
            <v>Simple-Adhesive</v>
          </cell>
          <cell r="AB2627" t="str">
            <v>Regular-Adhe</v>
          </cell>
        </row>
        <row r="2628">
          <cell r="D2628" t="str">
            <v>7070SAB32/IND</v>
          </cell>
          <cell r="E2628">
            <v>7070</v>
          </cell>
          <cell r="F2628">
            <v>30.300000000000004</v>
          </cell>
          <cell r="G2628" t="e">
            <v>#N/A</v>
          </cell>
          <cell r="I2628" t="str">
            <v>SO</v>
          </cell>
          <cell r="J2628" t="str">
            <v>Audit</v>
          </cell>
          <cell r="K2628" t="str">
            <v>7070SAB02</v>
          </cell>
          <cell r="L2628" t="str">
            <v>SH</v>
          </cell>
          <cell r="M2628" t="str">
            <v>S-Group</v>
          </cell>
          <cell r="N2628" t="str">
            <v>Reg</v>
          </cell>
          <cell r="P2628" t="str">
            <v>PMR16</v>
          </cell>
          <cell r="Q2628" t="str">
            <v>DRP</v>
          </cell>
          <cell r="S2628">
            <v>0</v>
          </cell>
          <cell r="V2628">
            <v>0</v>
          </cell>
          <cell r="X2628">
            <v>0</v>
          </cell>
          <cell r="Y2628" t="str">
            <v>Adhe</v>
          </cell>
          <cell r="Z2628" t="str">
            <v>G4</v>
          </cell>
          <cell r="AA2628" t="str">
            <v>Simple-Adhesive</v>
          </cell>
          <cell r="AB2628" t="str">
            <v>Regular-Adhe</v>
          </cell>
        </row>
        <row r="2629">
          <cell r="D2629" t="str">
            <v>7070SAC00/IND</v>
          </cell>
          <cell r="E2629">
            <v>7070</v>
          </cell>
          <cell r="F2629">
            <v>30.300000000000004</v>
          </cell>
          <cell r="G2629" t="e">
            <v>#N/A</v>
          </cell>
          <cell r="I2629" t="str">
            <v>SO</v>
          </cell>
          <cell r="J2629" t="str">
            <v>Audit</v>
          </cell>
          <cell r="K2629" t="str">
            <v>7070SAC02</v>
          </cell>
          <cell r="L2629" t="str">
            <v>SH</v>
          </cell>
          <cell r="M2629" t="str">
            <v>S-Group</v>
          </cell>
          <cell r="N2629" t="str">
            <v>Reg</v>
          </cell>
          <cell r="P2629" t="str">
            <v>PMR16</v>
          </cell>
          <cell r="Q2629" t="str">
            <v>DRP</v>
          </cell>
          <cell r="S2629">
            <v>0</v>
          </cell>
          <cell r="V2629">
            <v>0</v>
          </cell>
          <cell r="X2629">
            <v>0</v>
          </cell>
          <cell r="Y2629" t="str">
            <v>Adhe</v>
          </cell>
          <cell r="Z2629" t="str">
            <v>G4</v>
          </cell>
          <cell r="AA2629" t="str">
            <v>Simple-Adhesive</v>
          </cell>
          <cell r="AB2629" t="str">
            <v>Regular-Adhe</v>
          </cell>
        </row>
        <row r="2630">
          <cell r="D2630" t="str">
            <v>7070YAA32/IND</v>
          </cell>
          <cell r="E2630">
            <v>7070</v>
          </cell>
          <cell r="F2630">
            <v>30.300000000000004</v>
          </cell>
          <cell r="G2630" t="e">
            <v>#N/A</v>
          </cell>
          <cell r="I2630" t="str">
            <v>SO</v>
          </cell>
          <cell r="J2630" t="str">
            <v>Audit</v>
          </cell>
          <cell r="K2630" t="str">
            <v>7070YAA02</v>
          </cell>
          <cell r="L2630" t="str">
            <v>SH</v>
          </cell>
          <cell r="M2630" t="str">
            <v>S-Group</v>
          </cell>
          <cell r="N2630" t="str">
            <v>Reg</v>
          </cell>
          <cell r="P2630" t="str">
            <v>PMR16</v>
          </cell>
          <cell r="Q2630" t="str">
            <v>DRP</v>
          </cell>
          <cell r="S2630">
            <v>0</v>
          </cell>
          <cell r="V2630">
            <v>0</v>
          </cell>
          <cell r="X2630">
            <v>0</v>
          </cell>
          <cell r="Y2630" t="str">
            <v>Adhe</v>
          </cell>
          <cell r="Z2630" t="str">
            <v>G4</v>
          </cell>
          <cell r="AA2630" t="str">
            <v>Simple-Adhesive</v>
          </cell>
          <cell r="AB2630" t="str">
            <v>Regular-Adhe</v>
          </cell>
        </row>
        <row r="2631">
          <cell r="D2631" t="str">
            <v>7070YAA33/IND</v>
          </cell>
          <cell r="E2631">
            <v>7070</v>
          </cell>
          <cell r="F2631">
            <v>30.300000000000004</v>
          </cell>
          <cell r="G2631" t="e">
            <v>#N/A</v>
          </cell>
          <cell r="I2631" t="str">
            <v>SO</v>
          </cell>
          <cell r="J2631" t="str">
            <v>Audit</v>
          </cell>
          <cell r="K2631" t="str">
            <v>7070YAA02</v>
          </cell>
          <cell r="L2631" t="str">
            <v>SH</v>
          </cell>
          <cell r="M2631" t="str">
            <v>S-Group</v>
          </cell>
          <cell r="N2631" t="str">
            <v>Reg</v>
          </cell>
          <cell r="P2631" t="str">
            <v>PMR28</v>
          </cell>
          <cell r="Q2631" t="str">
            <v>DRP</v>
          </cell>
          <cell r="S2631">
            <v>0</v>
          </cell>
          <cell r="V2631">
            <v>0</v>
          </cell>
          <cell r="X2631">
            <v>0</v>
          </cell>
          <cell r="Y2631" t="str">
            <v>Adhe</v>
          </cell>
          <cell r="Z2631" t="str">
            <v>G4</v>
          </cell>
          <cell r="AA2631" t="str">
            <v>Simple-Adhesive</v>
          </cell>
          <cell r="AB2631" t="str">
            <v>Regular-Adhe</v>
          </cell>
        </row>
        <row r="2632">
          <cell r="D2632" t="str">
            <v>7070YAC31/IND</v>
          </cell>
          <cell r="E2632">
            <v>7070</v>
          </cell>
          <cell r="F2632">
            <v>30.300000000000004</v>
          </cell>
          <cell r="G2632" t="e">
            <v>#N/A</v>
          </cell>
          <cell r="I2632" t="str">
            <v>SO</v>
          </cell>
          <cell r="J2632" t="str">
            <v>Audit</v>
          </cell>
          <cell r="K2632" t="str">
            <v>7070YAC02</v>
          </cell>
          <cell r="L2632" t="str">
            <v>SH</v>
          </cell>
          <cell r="M2632" t="str">
            <v>S-Group</v>
          </cell>
          <cell r="N2632" t="str">
            <v>Reg</v>
          </cell>
          <cell r="P2632" t="str">
            <v>PMR16</v>
          </cell>
          <cell r="Q2632" t="str">
            <v>DRP</v>
          </cell>
          <cell r="S2632">
            <v>0</v>
          </cell>
          <cell r="V2632">
            <v>0</v>
          </cell>
          <cell r="X2632">
            <v>0</v>
          </cell>
          <cell r="Y2632" t="str">
            <v>Adhe</v>
          </cell>
          <cell r="Z2632" t="str">
            <v>G4</v>
          </cell>
          <cell r="AA2632" t="str">
            <v>Simple-Adhesive</v>
          </cell>
          <cell r="AB2632" t="str">
            <v>Regular-Adhe</v>
          </cell>
        </row>
        <row r="2633">
          <cell r="D2633" t="str">
            <v>7070YAC32/IND</v>
          </cell>
          <cell r="E2633">
            <v>7070</v>
          </cell>
          <cell r="F2633">
            <v>30.300000000000004</v>
          </cell>
          <cell r="G2633" t="e">
            <v>#N/A</v>
          </cell>
          <cell r="I2633" t="str">
            <v>SO</v>
          </cell>
          <cell r="J2633" t="str">
            <v>Audit</v>
          </cell>
          <cell r="K2633" t="str">
            <v>7070YAC02</v>
          </cell>
          <cell r="L2633" t="str">
            <v>SH</v>
          </cell>
          <cell r="M2633" t="str">
            <v>S-Group</v>
          </cell>
          <cell r="N2633" t="str">
            <v>Reg</v>
          </cell>
          <cell r="P2633" t="str">
            <v>PMR16</v>
          </cell>
          <cell r="Q2633" t="str">
            <v>DRP</v>
          </cell>
          <cell r="S2633">
            <v>0</v>
          </cell>
          <cell r="V2633">
            <v>0</v>
          </cell>
          <cell r="X2633">
            <v>0</v>
          </cell>
          <cell r="Y2633" t="str">
            <v>Adhe</v>
          </cell>
          <cell r="Z2633" t="str">
            <v>G4</v>
          </cell>
          <cell r="AA2633" t="str">
            <v>Simple-Adhesive</v>
          </cell>
          <cell r="AB2633" t="str">
            <v>Regular-Adhe</v>
          </cell>
        </row>
        <row r="2634">
          <cell r="D2634" t="str">
            <v>7078SAD00/IND</v>
          </cell>
          <cell r="E2634">
            <v>7078</v>
          </cell>
          <cell r="F2634">
            <v>30.300000000000004</v>
          </cell>
          <cell r="G2634" t="str">
            <v>No</v>
          </cell>
          <cell r="H2634">
            <v>30.300000000000004</v>
          </cell>
          <cell r="I2634" t="str">
            <v>SO</v>
          </cell>
          <cell r="J2634" t="str">
            <v>Audit</v>
          </cell>
          <cell r="K2634" t="str">
            <v>7078SAD02</v>
          </cell>
          <cell r="L2634" t="str">
            <v>SH</v>
          </cell>
          <cell r="M2634" t="str">
            <v>S-Group</v>
          </cell>
          <cell r="N2634" t="str">
            <v>Reg</v>
          </cell>
          <cell r="P2634" t="str">
            <v>PMR32</v>
          </cell>
          <cell r="Q2634" t="str">
            <v>DRP</v>
          </cell>
          <cell r="S2634">
            <v>0</v>
          </cell>
          <cell r="V2634">
            <v>0</v>
          </cell>
          <cell r="X2634">
            <v>0</v>
          </cell>
          <cell r="Y2634" t="str">
            <v>Adhe</v>
          </cell>
          <cell r="Z2634" t="str">
            <v>G8</v>
          </cell>
          <cell r="AA2634" t="str">
            <v>Simple-Adhesive</v>
          </cell>
          <cell r="AB2634" t="str">
            <v>Regular-Adhe</v>
          </cell>
        </row>
        <row r="2635">
          <cell r="D2635" t="str">
            <v>7078SAG00/IND</v>
          </cell>
          <cell r="E2635">
            <v>7078</v>
          </cell>
          <cell r="F2635">
            <v>30.300000000000004</v>
          </cell>
          <cell r="G2635" t="str">
            <v>No</v>
          </cell>
          <cell r="H2635">
            <v>30.300000000000004</v>
          </cell>
          <cell r="I2635" t="str">
            <v>SO</v>
          </cell>
          <cell r="J2635" t="str">
            <v>Audit</v>
          </cell>
          <cell r="K2635" t="str">
            <v>7078SAG02</v>
          </cell>
          <cell r="L2635" t="str">
            <v>SH</v>
          </cell>
          <cell r="M2635" t="str">
            <v>S-Group</v>
          </cell>
          <cell r="N2635" t="str">
            <v>Reg</v>
          </cell>
          <cell r="P2635" t="str">
            <v>PMR28</v>
          </cell>
          <cell r="Q2635" t="str">
            <v>DRP</v>
          </cell>
          <cell r="S2635">
            <v>0</v>
          </cell>
          <cell r="V2635">
            <v>0</v>
          </cell>
          <cell r="X2635">
            <v>0</v>
          </cell>
          <cell r="Y2635" t="str">
            <v>Adhe</v>
          </cell>
          <cell r="Z2635" t="str">
            <v>G7</v>
          </cell>
          <cell r="AA2635" t="str">
            <v>Simple-Adhesive</v>
          </cell>
          <cell r="AB2635" t="str">
            <v>Regular-Adhe</v>
          </cell>
        </row>
        <row r="2636">
          <cell r="D2636" t="str">
            <v>7078SAH00/IND</v>
          </cell>
          <cell r="E2636">
            <v>7078</v>
          </cell>
          <cell r="F2636">
            <v>30.300000000000004</v>
          </cell>
          <cell r="G2636" t="str">
            <v>No</v>
          </cell>
          <cell r="H2636">
            <v>30.300000000000004</v>
          </cell>
          <cell r="I2636" t="str">
            <v>SO</v>
          </cell>
          <cell r="J2636" t="str">
            <v>Audit</v>
          </cell>
          <cell r="K2636" t="str">
            <v>7078SAH02</v>
          </cell>
          <cell r="L2636" t="str">
            <v>SH</v>
          </cell>
          <cell r="M2636" t="str">
            <v>S-Group</v>
          </cell>
          <cell r="N2636" t="str">
            <v>Reg</v>
          </cell>
          <cell r="P2636" t="str">
            <v>PMR39</v>
          </cell>
          <cell r="Q2636" t="str">
            <v>DRP</v>
          </cell>
          <cell r="R2636">
            <v>370</v>
          </cell>
          <cell r="S2636">
            <v>370</v>
          </cell>
          <cell r="T2636">
            <v>360</v>
          </cell>
          <cell r="U2636">
            <v>390</v>
          </cell>
          <cell r="V2636">
            <v>340</v>
          </cell>
          <cell r="W2636">
            <v>260</v>
          </cell>
          <cell r="X2636">
            <v>0</v>
          </cell>
          <cell r="Y2636" t="str">
            <v>Adhe</v>
          </cell>
          <cell r="Z2636" t="str">
            <v>G8</v>
          </cell>
          <cell r="AA2636" t="str">
            <v>Simple-Adhesive</v>
          </cell>
          <cell r="AB2636" t="str">
            <v>Regular-Adhe</v>
          </cell>
        </row>
        <row r="2637">
          <cell r="D2637" t="str">
            <v>7078YAD00/IND</v>
          </cell>
          <cell r="E2637">
            <v>7078</v>
          </cell>
          <cell r="F2637">
            <v>30.300000000000004</v>
          </cell>
          <cell r="G2637" t="str">
            <v>No</v>
          </cell>
          <cell r="H2637">
            <v>30.300000000000004</v>
          </cell>
          <cell r="I2637" t="str">
            <v>SO</v>
          </cell>
          <cell r="J2637" t="str">
            <v>Audit</v>
          </cell>
          <cell r="K2637" t="str">
            <v>7078YAD02</v>
          </cell>
          <cell r="L2637" t="str">
            <v>SH</v>
          </cell>
          <cell r="M2637" t="str">
            <v>S-Group</v>
          </cell>
          <cell r="N2637" t="str">
            <v>Reg</v>
          </cell>
          <cell r="O2637" t="str">
            <v>1.SH</v>
          </cell>
          <cell r="P2637" t="str">
            <v>MTS-RET</v>
          </cell>
          <cell r="Q2637" t="str">
            <v>Live</v>
          </cell>
          <cell r="R2637">
            <v>6220</v>
          </cell>
          <cell r="S2637">
            <v>6260</v>
          </cell>
          <cell r="T2637">
            <v>6290</v>
          </cell>
          <cell r="U2637">
            <v>6320</v>
          </cell>
          <cell r="V2637">
            <v>6110</v>
          </cell>
          <cell r="W2637">
            <v>6600</v>
          </cell>
          <cell r="X2637">
            <v>4080</v>
          </cell>
          <cell r="Y2637" t="str">
            <v>Adhe</v>
          </cell>
          <cell r="Z2637" t="str">
            <v>G8</v>
          </cell>
          <cell r="AA2637" t="str">
            <v>Simple-Adhesive</v>
          </cell>
          <cell r="AB2637" t="str">
            <v>Regular-Adhe</v>
          </cell>
        </row>
        <row r="2638">
          <cell r="D2638" t="str">
            <v>7078YAF00/IND</v>
          </cell>
          <cell r="E2638">
            <v>7078</v>
          </cell>
          <cell r="F2638">
            <v>30.300000000000004</v>
          </cell>
          <cell r="G2638" t="str">
            <v>No</v>
          </cell>
          <cell r="H2638">
            <v>30.300000000000004</v>
          </cell>
          <cell r="I2638" t="str">
            <v>SO</v>
          </cell>
          <cell r="J2638" t="str">
            <v>Audit</v>
          </cell>
          <cell r="K2638" t="str">
            <v>7078YAF02</v>
          </cell>
          <cell r="L2638" t="str">
            <v>SH</v>
          </cell>
          <cell r="M2638" t="str">
            <v>S-Group</v>
          </cell>
          <cell r="N2638" t="str">
            <v>Reg</v>
          </cell>
          <cell r="P2638" t="str">
            <v>PMR28</v>
          </cell>
          <cell r="Q2638" t="str">
            <v>DRP</v>
          </cell>
          <cell r="S2638">
            <v>0</v>
          </cell>
          <cell r="V2638">
            <v>0</v>
          </cell>
          <cell r="X2638">
            <v>0</v>
          </cell>
          <cell r="Y2638" t="str">
            <v>Adhe</v>
          </cell>
          <cell r="Z2638" t="str">
            <v>G7</v>
          </cell>
          <cell r="AA2638" t="str">
            <v>Simple-Adhesive</v>
          </cell>
          <cell r="AB2638" t="str">
            <v>Regular-Adhe</v>
          </cell>
        </row>
        <row r="2639">
          <cell r="D2639" t="str">
            <v>7078YAG00/IND</v>
          </cell>
          <cell r="E2639">
            <v>7078</v>
          </cell>
          <cell r="F2639">
            <v>30.300000000000004</v>
          </cell>
          <cell r="G2639" t="str">
            <v>No</v>
          </cell>
          <cell r="H2639">
            <v>30.300000000000004</v>
          </cell>
          <cell r="I2639" t="str">
            <v>SO</v>
          </cell>
          <cell r="J2639" t="str">
            <v>Audit</v>
          </cell>
          <cell r="K2639" t="str">
            <v>7078YAG02</v>
          </cell>
          <cell r="L2639" t="str">
            <v>SH</v>
          </cell>
          <cell r="M2639" t="str">
            <v>S-Group</v>
          </cell>
          <cell r="N2639" t="str">
            <v>Reg</v>
          </cell>
          <cell r="P2639" t="str">
            <v>PMR28</v>
          </cell>
          <cell r="Q2639" t="str">
            <v>DRP</v>
          </cell>
          <cell r="S2639">
            <v>0</v>
          </cell>
          <cell r="V2639">
            <v>0</v>
          </cell>
          <cell r="X2639">
            <v>0</v>
          </cell>
          <cell r="Y2639" t="str">
            <v>Adhe</v>
          </cell>
          <cell r="Z2639" t="str">
            <v>G7</v>
          </cell>
          <cell r="AA2639" t="str">
            <v>Simple-Adhesive</v>
          </cell>
          <cell r="AB2639" t="str">
            <v>Regular-Adhe</v>
          </cell>
        </row>
        <row r="2640">
          <cell r="D2640" t="str">
            <v>7078YAH00/IND</v>
          </cell>
          <cell r="E2640">
            <v>7078</v>
          </cell>
          <cell r="F2640">
            <v>30.300000000000004</v>
          </cell>
          <cell r="G2640" t="str">
            <v>No</v>
          </cell>
          <cell r="H2640">
            <v>30.300000000000004</v>
          </cell>
          <cell r="I2640" t="str">
            <v>SO</v>
          </cell>
          <cell r="J2640" t="str">
            <v>Audit</v>
          </cell>
          <cell r="K2640" t="str">
            <v>7078YAH02</v>
          </cell>
          <cell r="L2640" t="str">
            <v>SH</v>
          </cell>
          <cell r="M2640" t="str">
            <v>S-Group</v>
          </cell>
          <cell r="N2640" t="str">
            <v>Reg</v>
          </cell>
          <cell r="O2640" t="str">
            <v>1.SH</v>
          </cell>
          <cell r="P2640" t="str">
            <v>MTS-RET</v>
          </cell>
          <cell r="Q2640" t="str">
            <v>Live</v>
          </cell>
          <cell r="R2640">
            <v>4560</v>
          </cell>
          <cell r="S2640">
            <v>4590</v>
          </cell>
          <cell r="T2640">
            <v>4890</v>
          </cell>
          <cell r="U2640">
            <v>5410</v>
          </cell>
          <cell r="V2640">
            <v>5300</v>
          </cell>
          <cell r="W2640">
            <v>5990</v>
          </cell>
          <cell r="X2640">
            <v>4140</v>
          </cell>
          <cell r="Y2640" t="str">
            <v>Adhe</v>
          </cell>
          <cell r="Z2640" t="str">
            <v>G8</v>
          </cell>
          <cell r="AA2640" t="str">
            <v>Simple-Adhesive</v>
          </cell>
          <cell r="AB2640" t="str">
            <v>Regular-Adhe</v>
          </cell>
        </row>
        <row r="2641">
          <cell r="D2641" t="str">
            <v>7078YSD00/IND</v>
          </cell>
          <cell r="E2641">
            <v>7078</v>
          </cell>
          <cell r="F2641">
            <v>30.300000000000004</v>
          </cell>
          <cell r="G2641" t="str">
            <v>No</v>
          </cell>
          <cell r="H2641">
            <v>30.300000000000004</v>
          </cell>
          <cell r="I2641" t="str">
            <v>SO</v>
          </cell>
          <cell r="J2641" t="str">
            <v>Audit</v>
          </cell>
          <cell r="K2641" t="str">
            <v>7078YSD02</v>
          </cell>
          <cell r="L2641" t="str">
            <v>SH</v>
          </cell>
          <cell r="M2641" t="str">
            <v>S-Group</v>
          </cell>
          <cell r="N2641" t="str">
            <v>Reg</v>
          </cell>
          <cell r="P2641" t="str">
            <v>PMR32</v>
          </cell>
          <cell r="Q2641" t="str">
            <v>DRP</v>
          </cell>
          <cell r="S2641">
            <v>0</v>
          </cell>
          <cell r="V2641">
            <v>0</v>
          </cell>
          <cell r="X2641">
            <v>0</v>
          </cell>
          <cell r="Y2641" t="str">
            <v>Adhe</v>
          </cell>
          <cell r="Z2641" t="str">
            <v>G8</v>
          </cell>
          <cell r="AA2641" t="str">
            <v>Simple-Adhesive</v>
          </cell>
          <cell r="AB2641" t="str">
            <v>Regular-Adhe</v>
          </cell>
        </row>
        <row r="2642">
          <cell r="D2642" t="str">
            <v>7079YEA31/IND</v>
          </cell>
          <cell r="E2642">
            <v>7079</v>
          </cell>
          <cell r="F2642">
            <v>30.300000000000004</v>
          </cell>
          <cell r="G2642" t="e">
            <v>#N/A</v>
          </cell>
          <cell r="I2642" t="str">
            <v>SO</v>
          </cell>
          <cell r="J2642" t="str">
            <v>Audit</v>
          </cell>
          <cell r="K2642" t="str">
            <v>7079YEA02/01</v>
          </cell>
          <cell r="L2642" t="str">
            <v>RD</v>
          </cell>
          <cell r="M2642" t="str">
            <v>S-Group</v>
          </cell>
          <cell r="N2642" t="str">
            <v>Reg</v>
          </cell>
          <cell r="P2642" t="str">
            <v>PMR16</v>
          </cell>
          <cell r="Q2642" t="str">
            <v>DRP</v>
          </cell>
          <cell r="S2642">
            <v>0</v>
          </cell>
          <cell r="V2642">
            <v>0</v>
          </cell>
          <cell r="X2642">
            <v>0</v>
          </cell>
          <cell r="Y2642" t="str">
            <v>Gask</v>
          </cell>
          <cell r="Z2642" t="str">
            <v>G4</v>
          </cell>
          <cell r="AA2642" t="str">
            <v>Simple-Gasket</v>
          </cell>
          <cell r="AB2642" t="str">
            <v>Regular-Gask</v>
          </cell>
        </row>
        <row r="2643">
          <cell r="D2643" t="str">
            <v>7080SEA31/IND</v>
          </cell>
          <cell r="E2643">
            <v>7080</v>
          </cell>
          <cell r="F2643">
            <v>44.300000000000004</v>
          </cell>
          <cell r="G2643" t="str">
            <v>Yes</v>
          </cell>
          <cell r="H2643">
            <v>42.000000000000007</v>
          </cell>
          <cell r="I2643" t="str">
            <v>SO</v>
          </cell>
          <cell r="J2643" t="str">
            <v>Audit</v>
          </cell>
          <cell r="K2643" t="str">
            <v>7080SEA02/01</v>
          </cell>
          <cell r="L2643" t="str">
            <v>SH</v>
          </cell>
          <cell r="M2643" t="str">
            <v>C-Group</v>
          </cell>
          <cell r="N2643" t="str">
            <v>Add on</v>
          </cell>
          <cell r="P2643" t="str">
            <v>PMR38</v>
          </cell>
          <cell r="Q2643" t="str">
            <v>DRP</v>
          </cell>
          <cell r="R2643">
            <v>200</v>
          </cell>
          <cell r="S2643">
            <v>210</v>
          </cell>
          <cell r="T2643">
            <v>210</v>
          </cell>
          <cell r="U2643">
            <v>250</v>
          </cell>
          <cell r="V2643">
            <v>0</v>
          </cell>
          <cell r="X2643">
            <v>0</v>
          </cell>
          <cell r="Y2643" t="str">
            <v>Adhe</v>
          </cell>
          <cell r="Z2643" t="str">
            <v>A3</v>
          </cell>
          <cell r="AA2643" t="str">
            <v>Activator</v>
          </cell>
          <cell r="AB2643" t="str">
            <v>MG Adhe + Activator</v>
          </cell>
        </row>
        <row r="2644">
          <cell r="D2644" t="str">
            <v>7080YEA31/IND</v>
          </cell>
          <cell r="E2644">
            <v>7080</v>
          </cell>
          <cell r="F2644">
            <v>44.300000000000004</v>
          </cell>
          <cell r="G2644" t="str">
            <v>Yes</v>
          </cell>
          <cell r="H2644">
            <v>42.000000000000007</v>
          </cell>
          <cell r="I2644" t="str">
            <v>SO</v>
          </cell>
          <cell r="J2644" t="str">
            <v>Audit</v>
          </cell>
          <cell r="K2644" t="str">
            <v>7080YEA02/01</v>
          </cell>
          <cell r="L2644" t="str">
            <v>SH</v>
          </cell>
          <cell r="M2644" t="str">
            <v>C-Group</v>
          </cell>
          <cell r="N2644" t="str">
            <v>Add on</v>
          </cell>
          <cell r="O2644" t="str">
            <v>1.SH</v>
          </cell>
          <cell r="P2644" t="str">
            <v>MTS-RET</v>
          </cell>
          <cell r="Q2644" t="str">
            <v>Live</v>
          </cell>
          <cell r="R2644">
            <v>900</v>
          </cell>
          <cell r="S2644">
            <v>900</v>
          </cell>
          <cell r="T2644">
            <v>890</v>
          </cell>
          <cell r="U2644">
            <v>1040</v>
          </cell>
          <cell r="V2644">
            <v>1040</v>
          </cell>
          <cell r="W2644">
            <v>1200</v>
          </cell>
          <cell r="X2644">
            <v>820</v>
          </cell>
          <cell r="Y2644" t="str">
            <v>Adhe</v>
          </cell>
          <cell r="Z2644" t="str">
            <v>A3</v>
          </cell>
          <cell r="AA2644" t="str">
            <v>Activator</v>
          </cell>
          <cell r="AB2644" t="str">
            <v>MG Adhe + Activator</v>
          </cell>
        </row>
        <row r="2645">
          <cell r="D2645" t="str">
            <v>7080YEA32/IND</v>
          </cell>
          <cell r="E2645">
            <v>7080</v>
          </cell>
          <cell r="F2645">
            <v>44.300000000000004</v>
          </cell>
          <cell r="G2645" t="str">
            <v>Yes</v>
          </cell>
          <cell r="H2645">
            <v>42.000000000000007</v>
          </cell>
          <cell r="I2645" t="str">
            <v>SO</v>
          </cell>
          <cell r="J2645" t="str">
            <v>Audit</v>
          </cell>
          <cell r="K2645" t="str">
            <v>7080YEA02/02</v>
          </cell>
          <cell r="L2645" t="str">
            <v>SH</v>
          </cell>
          <cell r="M2645" t="str">
            <v>C-Group</v>
          </cell>
          <cell r="N2645" t="str">
            <v>Add on</v>
          </cell>
          <cell r="P2645" t="str">
            <v>PMR34</v>
          </cell>
          <cell r="Q2645" t="str">
            <v>DRP</v>
          </cell>
          <cell r="S2645">
            <v>0</v>
          </cell>
          <cell r="V2645">
            <v>0</v>
          </cell>
          <cell r="X2645">
            <v>0</v>
          </cell>
          <cell r="Y2645" t="str">
            <v>Adhe</v>
          </cell>
          <cell r="Z2645" t="str">
            <v>A3</v>
          </cell>
          <cell r="AA2645" t="str">
            <v>Activator</v>
          </cell>
          <cell r="AB2645" t="str">
            <v>MG Adhe + Activator</v>
          </cell>
        </row>
        <row r="2646">
          <cell r="D2646" t="str">
            <v>7083YAA00/IND</v>
          </cell>
          <cell r="E2646">
            <v>7083</v>
          </cell>
          <cell r="F2646">
            <v>30.300000000000004</v>
          </cell>
          <cell r="G2646" t="e">
            <v>#N/A</v>
          </cell>
          <cell r="I2646" t="str">
            <v>SO</v>
          </cell>
          <cell r="J2646" t="str">
            <v>Audit</v>
          </cell>
          <cell r="K2646" t="str">
            <v>7083YAA02</v>
          </cell>
          <cell r="L2646" t="str">
            <v>SH</v>
          </cell>
          <cell r="M2646" t="str">
            <v>S-Group</v>
          </cell>
          <cell r="N2646" t="str">
            <v>Reg</v>
          </cell>
          <cell r="P2646" t="str">
            <v>PMR32</v>
          </cell>
          <cell r="Q2646" t="str">
            <v>DRP</v>
          </cell>
          <cell r="S2646">
            <v>0</v>
          </cell>
          <cell r="V2646">
            <v>0</v>
          </cell>
          <cell r="X2646">
            <v>0</v>
          </cell>
          <cell r="Y2646" t="str">
            <v>Adhe</v>
          </cell>
          <cell r="Z2646" t="str">
            <v>G5</v>
          </cell>
          <cell r="AA2646" t="str">
            <v>Simple-Adhesive</v>
          </cell>
          <cell r="AB2646" t="str">
            <v>Regular-Adhe</v>
          </cell>
        </row>
        <row r="2647">
          <cell r="D2647" t="str">
            <v>7084YAA00/IND</v>
          </cell>
          <cell r="E2647">
            <v>7084</v>
          </cell>
          <cell r="F2647">
            <v>33.700000000000003</v>
          </cell>
          <cell r="G2647" t="str">
            <v>No</v>
          </cell>
          <cell r="H2647">
            <v>33.700000000000003</v>
          </cell>
          <cell r="I2647" t="str">
            <v>SO</v>
          </cell>
          <cell r="J2647" t="str">
            <v>Audit</v>
          </cell>
          <cell r="K2647" t="str">
            <v>7084YAA02</v>
          </cell>
          <cell r="L2647" t="str">
            <v>RD</v>
          </cell>
          <cell r="M2647" t="str">
            <v>S-Group</v>
          </cell>
          <cell r="N2647" t="str">
            <v>Reg</v>
          </cell>
          <cell r="P2647" t="str">
            <v>PMR32</v>
          </cell>
          <cell r="Q2647" t="str">
            <v>DRP</v>
          </cell>
          <cell r="S2647">
            <v>0</v>
          </cell>
          <cell r="V2647">
            <v>0</v>
          </cell>
          <cell r="X2647">
            <v>0</v>
          </cell>
          <cell r="Y2647" t="str">
            <v>Gask</v>
          </cell>
          <cell r="Z2647" t="str">
            <v>G7</v>
          </cell>
          <cell r="AA2647" t="str">
            <v>Simple-Gasket</v>
          </cell>
          <cell r="AB2647" t="str">
            <v>Regular-Gask</v>
          </cell>
        </row>
        <row r="2648">
          <cell r="D2648" t="str">
            <v>7087YEA31/IND</v>
          </cell>
          <cell r="E2648">
            <v>7087</v>
          </cell>
          <cell r="F2648">
            <v>30.300000000000004</v>
          </cell>
          <cell r="G2648" t="e">
            <v>#N/A</v>
          </cell>
          <cell r="I2648" t="str">
            <v>SO</v>
          </cell>
          <cell r="J2648" t="str">
            <v>Audit</v>
          </cell>
          <cell r="K2648" t="str">
            <v>7087YEA02/01</v>
          </cell>
          <cell r="L2648" t="str">
            <v>SH</v>
          </cell>
          <cell r="M2648" t="str">
            <v>S-Group</v>
          </cell>
          <cell r="N2648" t="str">
            <v>Reg</v>
          </cell>
          <cell r="P2648" t="str">
            <v>PMR16</v>
          </cell>
          <cell r="Q2648" t="str">
            <v>DRP</v>
          </cell>
          <cell r="S2648">
            <v>0</v>
          </cell>
          <cell r="V2648">
            <v>0</v>
          </cell>
          <cell r="X2648">
            <v>0</v>
          </cell>
          <cell r="Y2648" t="str">
            <v>Adhe</v>
          </cell>
          <cell r="Z2648" t="str">
            <v>G4</v>
          </cell>
          <cell r="AA2648" t="str">
            <v>Simple-Adhesive</v>
          </cell>
          <cell r="AB2648" t="str">
            <v>Regular-Adhe</v>
          </cell>
        </row>
        <row r="2649">
          <cell r="D2649" t="str">
            <v>7088YAA00/IND</v>
          </cell>
          <cell r="E2649">
            <v>7088</v>
          </cell>
          <cell r="F2649">
            <v>30.300000000000004</v>
          </cell>
          <cell r="G2649" t="e">
            <v>#N/A</v>
          </cell>
          <cell r="I2649" t="str">
            <v>SO</v>
          </cell>
          <cell r="J2649" t="str">
            <v>Audit</v>
          </cell>
          <cell r="K2649" t="str">
            <v>7088YAA02</v>
          </cell>
          <cell r="L2649" t="str">
            <v>SH</v>
          </cell>
          <cell r="M2649" t="str">
            <v>S-Group</v>
          </cell>
          <cell r="N2649" t="str">
            <v>Reg</v>
          </cell>
          <cell r="P2649" t="str">
            <v>PMR16</v>
          </cell>
          <cell r="Q2649" t="str">
            <v>DRP</v>
          </cell>
          <cell r="S2649">
            <v>0</v>
          </cell>
          <cell r="V2649">
            <v>0</v>
          </cell>
          <cell r="X2649">
            <v>0</v>
          </cell>
          <cell r="Y2649" t="str">
            <v>Adhe</v>
          </cell>
          <cell r="Z2649" t="str">
            <v>G4</v>
          </cell>
          <cell r="AA2649" t="str">
            <v>Simple-Adhesive</v>
          </cell>
          <cell r="AB2649" t="str">
            <v>Regular-Adhe</v>
          </cell>
        </row>
        <row r="2650">
          <cell r="D2650" t="str">
            <v>7089SAA00/IND</v>
          </cell>
          <cell r="E2650">
            <v>7089</v>
          </cell>
          <cell r="F2650">
            <v>30.300000000000004</v>
          </cell>
          <cell r="G2650" t="e">
            <v>#N/A</v>
          </cell>
          <cell r="I2650" t="str">
            <v>SO</v>
          </cell>
          <cell r="J2650" t="str">
            <v>Audit</v>
          </cell>
          <cell r="K2650" t="str">
            <v>7089SAA02</v>
          </cell>
          <cell r="L2650" t="str">
            <v>SH</v>
          </cell>
          <cell r="M2650" t="str">
            <v>S-Group</v>
          </cell>
          <cell r="N2650" t="str">
            <v>Reg</v>
          </cell>
          <cell r="P2650" t="str">
            <v>PMR20</v>
          </cell>
          <cell r="Q2650" t="str">
            <v>DRP</v>
          </cell>
          <cell r="S2650">
            <v>0</v>
          </cell>
          <cell r="V2650">
            <v>0</v>
          </cell>
          <cell r="X2650">
            <v>0</v>
          </cell>
          <cell r="Y2650" t="str">
            <v>Adhe</v>
          </cell>
          <cell r="Z2650" t="str">
            <v>G4</v>
          </cell>
          <cell r="AA2650" t="str">
            <v>Simple-Adhesive</v>
          </cell>
          <cell r="AB2650" t="str">
            <v>Regular-Adhe</v>
          </cell>
        </row>
        <row r="2651">
          <cell r="D2651" t="str">
            <v>7090YEA31/IND</v>
          </cell>
          <cell r="E2651">
            <v>7090</v>
          </cell>
          <cell r="F2651">
            <v>30.300000000000004</v>
          </cell>
          <cell r="G2651" t="e">
            <v>#N/A</v>
          </cell>
          <cell r="I2651" t="str">
            <v>SO</v>
          </cell>
          <cell r="J2651" t="str">
            <v>Audit</v>
          </cell>
          <cell r="K2651" t="str">
            <v>7090YEA02</v>
          </cell>
          <cell r="L2651" t="str">
            <v>SH</v>
          </cell>
          <cell r="M2651" t="str">
            <v>S-Group</v>
          </cell>
          <cell r="N2651" t="str">
            <v>Reg</v>
          </cell>
          <cell r="P2651" t="str">
            <v>PMR20</v>
          </cell>
          <cell r="Q2651" t="str">
            <v>DRP</v>
          </cell>
          <cell r="S2651">
            <v>0</v>
          </cell>
          <cell r="V2651">
            <v>0</v>
          </cell>
          <cell r="X2651">
            <v>0</v>
          </cell>
          <cell r="Y2651" t="str">
            <v>Adhe</v>
          </cell>
          <cell r="Z2651" t="str">
            <v>G4</v>
          </cell>
          <cell r="AA2651" t="str">
            <v>Simple-Adhesive</v>
          </cell>
          <cell r="AB2651" t="str">
            <v>Regular-Adhe</v>
          </cell>
        </row>
        <row r="2652">
          <cell r="D2652" t="str">
            <v>7092SAA00/IND</v>
          </cell>
          <cell r="E2652">
            <v>7092</v>
          </cell>
          <cell r="F2652">
            <v>30.300000000000004</v>
          </cell>
          <cell r="G2652" t="str">
            <v>No</v>
          </cell>
          <cell r="H2652">
            <v>30.300000000000004</v>
          </cell>
          <cell r="I2652" t="str">
            <v>SO</v>
          </cell>
          <cell r="J2652" t="str">
            <v>Audit</v>
          </cell>
          <cell r="K2652" t="str">
            <v>7092SAA02</v>
          </cell>
          <cell r="L2652" t="str">
            <v>SH</v>
          </cell>
          <cell r="M2652" t="str">
            <v>S-Group</v>
          </cell>
          <cell r="N2652" t="str">
            <v>Reg</v>
          </cell>
          <cell r="P2652" t="str">
            <v>PMR31</v>
          </cell>
          <cell r="Q2652" t="str">
            <v>DRP</v>
          </cell>
          <cell r="S2652">
            <v>0</v>
          </cell>
          <cell r="V2652">
            <v>0</v>
          </cell>
          <cell r="X2652">
            <v>0</v>
          </cell>
          <cell r="Y2652" t="str">
            <v>Adhe</v>
          </cell>
          <cell r="Z2652" t="str">
            <v>G6</v>
          </cell>
          <cell r="AA2652" t="str">
            <v>Simple-Adhesive</v>
          </cell>
          <cell r="AB2652" t="str">
            <v>Regular-Adhe</v>
          </cell>
        </row>
        <row r="2653">
          <cell r="D2653" t="str">
            <v>7094SAA00/IND</v>
          </cell>
          <cell r="E2653">
            <v>7094</v>
          </cell>
          <cell r="F2653">
            <v>30.300000000000004</v>
          </cell>
          <cell r="G2653" t="e">
            <v>#N/A</v>
          </cell>
          <cell r="I2653" t="str">
            <v>SO</v>
          </cell>
          <cell r="J2653" t="str">
            <v>Audit</v>
          </cell>
          <cell r="K2653" t="str">
            <v>7094SAA02</v>
          </cell>
          <cell r="L2653" t="str">
            <v>SH</v>
          </cell>
          <cell r="M2653" t="str">
            <v>S-Group</v>
          </cell>
          <cell r="N2653" t="str">
            <v>Reg</v>
          </cell>
          <cell r="P2653" t="str">
            <v>PMR20</v>
          </cell>
          <cell r="Q2653" t="str">
            <v>DRP</v>
          </cell>
          <cell r="S2653">
            <v>0</v>
          </cell>
          <cell r="V2653">
            <v>0</v>
          </cell>
          <cell r="X2653">
            <v>0</v>
          </cell>
          <cell r="Y2653" t="str">
            <v>Adhe</v>
          </cell>
          <cell r="Z2653" t="str">
            <v>G5</v>
          </cell>
          <cell r="AA2653" t="str">
            <v>Simple-Adhesive</v>
          </cell>
          <cell r="AB2653" t="str">
            <v>Regular-Adhe</v>
          </cell>
        </row>
        <row r="2654">
          <cell r="D2654" t="str">
            <v>7094SAB00/IND</v>
          </cell>
          <cell r="E2654">
            <v>7094</v>
          </cell>
          <cell r="F2654">
            <v>30.300000000000004</v>
          </cell>
          <cell r="G2654" t="e">
            <v>#N/A</v>
          </cell>
          <cell r="I2654" t="str">
            <v>SO</v>
          </cell>
          <cell r="J2654" t="str">
            <v>Audit</v>
          </cell>
          <cell r="K2654" t="str">
            <v>7094SAB02</v>
          </cell>
          <cell r="L2654" t="str">
            <v>SH</v>
          </cell>
          <cell r="M2654" t="str">
            <v>S-Group</v>
          </cell>
          <cell r="N2654" t="str">
            <v>Reg</v>
          </cell>
          <cell r="P2654" t="str">
            <v>PMR20</v>
          </cell>
          <cell r="Q2654" t="str">
            <v>DRP</v>
          </cell>
          <cell r="S2654">
            <v>0</v>
          </cell>
          <cell r="V2654">
            <v>0</v>
          </cell>
          <cell r="X2654">
            <v>0</v>
          </cell>
          <cell r="Y2654" t="str">
            <v>Adhe</v>
          </cell>
          <cell r="Z2654" t="str">
            <v>G5</v>
          </cell>
          <cell r="AA2654" t="str">
            <v>Simple-Adhesive</v>
          </cell>
          <cell r="AB2654" t="str">
            <v>Regular-Adhe</v>
          </cell>
        </row>
        <row r="2655">
          <cell r="D2655" t="str">
            <v>7094YAA00/IND</v>
          </cell>
          <cell r="E2655">
            <v>7094</v>
          </cell>
          <cell r="F2655">
            <v>30.300000000000004</v>
          </cell>
          <cell r="G2655" t="e">
            <v>#N/A</v>
          </cell>
          <cell r="I2655" t="str">
            <v>SO</v>
          </cell>
          <cell r="J2655" t="str">
            <v>Audit</v>
          </cell>
          <cell r="K2655" t="str">
            <v>7094YAA02</v>
          </cell>
          <cell r="L2655" t="str">
            <v>SH</v>
          </cell>
          <cell r="M2655" t="str">
            <v>S-Group</v>
          </cell>
          <cell r="N2655" t="str">
            <v>Reg</v>
          </cell>
          <cell r="P2655" t="str">
            <v>PMR20</v>
          </cell>
          <cell r="Q2655" t="str">
            <v>DRP</v>
          </cell>
          <cell r="S2655">
            <v>0</v>
          </cell>
          <cell r="V2655">
            <v>0</v>
          </cell>
          <cell r="X2655">
            <v>0</v>
          </cell>
          <cell r="Y2655" t="str">
            <v>Adhe</v>
          </cell>
          <cell r="Z2655" t="str">
            <v>G5</v>
          </cell>
          <cell r="AA2655" t="str">
            <v>Simple-Adhesive</v>
          </cell>
          <cell r="AB2655" t="str">
            <v>Regular-Adhe</v>
          </cell>
        </row>
        <row r="2656">
          <cell r="D2656" t="str">
            <v>7094YAB00/IND</v>
          </cell>
          <cell r="E2656">
            <v>7094</v>
          </cell>
          <cell r="F2656">
            <v>30.300000000000004</v>
          </cell>
          <cell r="G2656" t="e">
            <v>#N/A</v>
          </cell>
          <cell r="I2656" t="str">
            <v>SO</v>
          </cell>
          <cell r="J2656" t="str">
            <v>Audit</v>
          </cell>
          <cell r="K2656" t="str">
            <v>7094YAB02</v>
          </cell>
          <cell r="L2656" t="str">
            <v>SH</v>
          </cell>
          <cell r="M2656" t="str">
            <v>S-Group</v>
          </cell>
          <cell r="N2656" t="str">
            <v>Reg</v>
          </cell>
          <cell r="P2656" t="str">
            <v>PMR20</v>
          </cell>
          <cell r="Q2656" t="str">
            <v>DRP</v>
          </cell>
          <cell r="S2656">
            <v>0</v>
          </cell>
          <cell r="V2656">
            <v>0</v>
          </cell>
          <cell r="X2656">
            <v>0</v>
          </cell>
          <cell r="Y2656" t="str">
            <v>Adhe</v>
          </cell>
          <cell r="Z2656" t="str">
            <v>G5</v>
          </cell>
          <cell r="AA2656" t="str">
            <v>Simple-Adhesive</v>
          </cell>
          <cell r="AB2656" t="str">
            <v>Regular-Adhe</v>
          </cell>
        </row>
        <row r="2657">
          <cell r="D2657" t="str">
            <v>7095SAA00/IND</v>
          </cell>
          <cell r="E2657">
            <v>7095</v>
          </cell>
          <cell r="F2657">
            <v>30.300000000000004</v>
          </cell>
          <cell r="G2657" t="e">
            <v>#N/A</v>
          </cell>
          <cell r="I2657" t="str">
            <v>SO</v>
          </cell>
          <cell r="J2657" t="str">
            <v>Audit</v>
          </cell>
          <cell r="K2657" t="str">
            <v>7095SAA02</v>
          </cell>
          <cell r="L2657" t="str">
            <v>SH</v>
          </cell>
          <cell r="M2657" t="str">
            <v>S-Group</v>
          </cell>
          <cell r="N2657" t="str">
            <v>Reg</v>
          </cell>
          <cell r="P2657" t="str">
            <v>PMR20</v>
          </cell>
          <cell r="Q2657" t="str">
            <v>DRP</v>
          </cell>
          <cell r="S2657">
            <v>0</v>
          </cell>
          <cell r="V2657">
            <v>0</v>
          </cell>
          <cell r="X2657">
            <v>0</v>
          </cell>
          <cell r="Y2657" t="str">
            <v>Adhe</v>
          </cell>
          <cell r="Z2657" t="str">
            <v>G6</v>
          </cell>
          <cell r="AA2657" t="str">
            <v>Simple-Adhesive</v>
          </cell>
          <cell r="AB2657" t="str">
            <v>Regular-Adhe</v>
          </cell>
        </row>
        <row r="2658">
          <cell r="D2658" t="str">
            <v>7095SAB00/IND</v>
          </cell>
          <cell r="E2658">
            <v>7095</v>
          </cell>
          <cell r="F2658">
            <v>30.300000000000004</v>
          </cell>
          <cell r="G2658" t="e">
            <v>#N/A</v>
          </cell>
          <cell r="I2658" t="str">
            <v>SO</v>
          </cell>
          <cell r="J2658" t="str">
            <v>Audit</v>
          </cell>
          <cell r="K2658" t="str">
            <v>7095SAB02</v>
          </cell>
          <cell r="L2658" t="str">
            <v>SH</v>
          </cell>
          <cell r="M2658" t="str">
            <v>S-Group</v>
          </cell>
          <cell r="N2658" t="str">
            <v>Reg</v>
          </cell>
          <cell r="P2658" t="str">
            <v>PMR20</v>
          </cell>
          <cell r="Q2658" t="str">
            <v>DRP</v>
          </cell>
          <cell r="S2658">
            <v>0</v>
          </cell>
          <cell r="V2658">
            <v>0</v>
          </cell>
          <cell r="X2658">
            <v>0</v>
          </cell>
          <cell r="Y2658" t="str">
            <v>Adhe</v>
          </cell>
          <cell r="Z2658" t="str">
            <v>G6</v>
          </cell>
          <cell r="AA2658" t="str">
            <v>Simple-Adhesive</v>
          </cell>
          <cell r="AB2658" t="str">
            <v>Regular-Adhe</v>
          </cell>
        </row>
        <row r="2659">
          <cell r="D2659" t="str">
            <v>7095YAA00/IND</v>
          </cell>
          <cell r="E2659">
            <v>7095</v>
          </cell>
          <cell r="F2659">
            <v>30.300000000000004</v>
          </cell>
          <cell r="G2659" t="e">
            <v>#N/A</v>
          </cell>
          <cell r="I2659" t="str">
            <v>SO</v>
          </cell>
          <cell r="J2659" t="str">
            <v>Audit</v>
          </cell>
          <cell r="K2659" t="str">
            <v>7095YAA02</v>
          </cell>
          <cell r="L2659" t="str">
            <v>SH</v>
          </cell>
          <cell r="M2659" t="str">
            <v>S-Group</v>
          </cell>
          <cell r="N2659" t="str">
            <v>Reg</v>
          </cell>
          <cell r="P2659" t="str">
            <v>PMR20</v>
          </cell>
          <cell r="Q2659" t="str">
            <v>DRP</v>
          </cell>
          <cell r="S2659">
            <v>0</v>
          </cell>
          <cell r="V2659">
            <v>0</v>
          </cell>
          <cell r="X2659">
            <v>0</v>
          </cell>
          <cell r="Y2659" t="str">
            <v>Adhe</v>
          </cell>
          <cell r="Z2659" t="str">
            <v>G6</v>
          </cell>
          <cell r="AA2659" t="str">
            <v>Simple-Adhesive</v>
          </cell>
          <cell r="AB2659" t="str">
            <v>Regular-Adhe</v>
          </cell>
        </row>
        <row r="2660">
          <cell r="D2660" t="str">
            <v>7095YAB00/IND</v>
          </cell>
          <cell r="E2660">
            <v>7095</v>
          </cell>
          <cell r="F2660">
            <v>30.300000000000004</v>
          </cell>
          <cell r="G2660" t="e">
            <v>#N/A</v>
          </cell>
          <cell r="I2660" t="str">
            <v>SO</v>
          </cell>
          <cell r="J2660" t="str">
            <v>Audit</v>
          </cell>
          <cell r="K2660" t="str">
            <v>7095YAB02</v>
          </cell>
          <cell r="L2660" t="str">
            <v>SH</v>
          </cell>
          <cell r="M2660" t="str">
            <v>S-Group</v>
          </cell>
          <cell r="N2660" t="str">
            <v>Reg</v>
          </cell>
          <cell r="P2660" t="str">
            <v>PMR20</v>
          </cell>
          <cell r="Q2660" t="str">
            <v>DRP</v>
          </cell>
          <cell r="S2660">
            <v>0</v>
          </cell>
          <cell r="V2660">
            <v>0</v>
          </cell>
          <cell r="X2660">
            <v>0</v>
          </cell>
          <cell r="Y2660" t="str">
            <v>Adhe</v>
          </cell>
          <cell r="Z2660" t="str">
            <v>G6</v>
          </cell>
          <cell r="AA2660" t="str">
            <v>Simple-Adhesive</v>
          </cell>
          <cell r="AB2660" t="str">
            <v>Regular-Adhe</v>
          </cell>
        </row>
        <row r="2661">
          <cell r="D2661" t="str">
            <v>7099SAA00/IND</v>
          </cell>
          <cell r="E2661">
            <v>7099</v>
          </cell>
          <cell r="F2661">
            <v>30.300000000000004</v>
          </cell>
          <cell r="G2661" t="e">
            <v>#N/A</v>
          </cell>
          <cell r="I2661" t="str">
            <v>SO</v>
          </cell>
          <cell r="J2661" t="str">
            <v>Audit</v>
          </cell>
          <cell r="K2661" t="str">
            <v>7099SAA02</v>
          </cell>
          <cell r="L2661" t="str">
            <v>SH</v>
          </cell>
          <cell r="M2661" t="str">
            <v>S-Group</v>
          </cell>
          <cell r="N2661" t="str">
            <v>Reg</v>
          </cell>
          <cell r="P2661" t="str">
            <v>PMR28</v>
          </cell>
          <cell r="Q2661" t="str">
            <v>DRP</v>
          </cell>
          <cell r="S2661">
            <v>0</v>
          </cell>
          <cell r="V2661">
            <v>0</v>
          </cell>
          <cell r="X2661">
            <v>0</v>
          </cell>
          <cell r="Y2661" t="str">
            <v>Adhe</v>
          </cell>
          <cell r="Z2661" t="str">
            <v>G7</v>
          </cell>
          <cell r="AA2661" t="str">
            <v>Simple-Adhesive</v>
          </cell>
          <cell r="AB2661" t="str">
            <v>Regular-Adhe</v>
          </cell>
        </row>
        <row r="2662">
          <cell r="D2662" t="str">
            <v>7099YAA00/IND</v>
          </cell>
          <cell r="E2662">
            <v>7099</v>
          </cell>
          <cell r="F2662">
            <v>30.300000000000004</v>
          </cell>
          <cell r="G2662" t="e">
            <v>#N/A</v>
          </cell>
          <cell r="I2662" t="str">
            <v>SO</v>
          </cell>
          <cell r="J2662" t="str">
            <v>Audit</v>
          </cell>
          <cell r="K2662" t="str">
            <v>7099YAA02</v>
          </cell>
          <cell r="L2662" t="str">
            <v>SH</v>
          </cell>
          <cell r="M2662" t="str">
            <v>S-Group</v>
          </cell>
          <cell r="N2662" t="str">
            <v>Reg</v>
          </cell>
          <cell r="P2662" t="str">
            <v>PMR28</v>
          </cell>
          <cell r="Q2662" t="str">
            <v>DRP</v>
          </cell>
          <cell r="S2662">
            <v>0</v>
          </cell>
          <cell r="V2662">
            <v>0</v>
          </cell>
          <cell r="X2662">
            <v>0</v>
          </cell>
          <cell r="Y2662" t="str">
            <v>Adhe</v>
          </cell>
          <cell r="Z2662" t="str">
            <v>G7</v>
          </cell>
          <cell r="AA2662" t="str">
            <v>Simple-Adhesive</v>
          </cell>
          <cell r="AB2662" t="str">
            <v>Regular-Adhe</v>
          </cell>
        </row>
        <row r="2663">
          <cell r="D2663" t="str">
            <v>7100SEB00/IND</v>
          </cell>
          <cell r="E2663">
            <v>7100</v>
          </cell>
          <cell r="F2663">
            <v>30.300000000000004</v>
          </cell>
          <cell r="G2663" t="str">
            <v>No</v>
          </cell>
          <cell r="H2663">
            <v>30.300000000000004</v>
          </cell>
          <cell r="I2663" t="str">
            <v>SO</v>
          </cell>
          <cell r="J2663" t="str">
            <v>Audit</v>
          </cell>
          <cell r="K2663" t="str">
            <v>7100SEA02</v>
          </cell>
          <cell r="L2663" t="str">
            <v>RD</v>
          </cell>
          <cell r="M2663" t="str">
            <v>S-Group</v>
          </cell>
          <cell r="N2663" t="str">
            <v>Reg</v>
          </cell>
          <cell r="P2663" t="str">
            <v>PMR31</v>
          </cell>
          <cell r="Q2663" t="str">
            <v>DRP</v>
          </cell>
          <cell r="S2663">
            <v>0</v>
          </cell>
          <cell r="V2663">
            <v>0</v>
          </cell>
          <cell r="X2663">
            <v>0</v>
          </cell>
          <cell r="Y2663" t="str">
            <v>Adhe</v>
          </cell>
          <cell r="Z2663" t="str">
            <v>G8</v>
          </cell>
          <cell r="AA2663" t="str">
            <v>Simple-Adhesive</v>
          </cell>
          <cell r="AB2663" t="str">
            <v>Regular-Adhe</v>
          </cell>
        </row>
        <row r="2664">
          <cell r="D2664" t="str">
            <v>7100SEC00/IND</v>
          </cell>
          <cell r="E2664">
            <v>7100</v>
          </cell>
          <cell r="F2664">
            <v>30.300000000000004</v>
          </cell>
          <cell r="G2664" t="str">
            <v>No</v>
          </cell>
          <cell r="H2664">
            <v>30.300000000000004</v>
          </cell>
          <cell r="I2664" t="str">
            <v>SO</v>
          </cell>
          <cell r="J2664" t="str">
            <v>Audit</v>
          </cell>
          <cell r="K2664" t="str">
            <v>7100SEC02</v>
          </cell>
          <cell r="L2664" t="str">
            <v>RD</v>
          </cell>
          <cell r="M2664" t="str">
            <v>S-Group</v>
          </cell>
          <cell r="N2664" t="str">
            <v>Reg</v>
          </cell>
          <cell r="P2664" t="str">
            <v>PMR33</v>
          </cell>
          <cell r="Q2664" t="str">
            <v>DRP</v>
          </cell>
          <cell r="S2664">
            <v>0</v>
          </cell>
          <cell r="V2664">
            <v>0</v>
          </cell>
          <cell r="X2664">
            <v>0</v>
          </cell>
          <cell r="Y2664" t="str">
            <v>Adhe</v>
          </cell>
          <cell r="Z2664" t="str">
            <v>G8</v>
          </cell>
          <cell r="AA2664" t="str">
            <v>Simple-Adhesive</v>
          </cell>
          <cell r="AB2664" t="str">
            <v>Regular-Adhe</v>
          </cell>
        </row>
        <row r="2665">
          <cell r="D2665" t="str">
            <v>7100SFA00/IND</v>
          </cell>
          <cell r="E2665">
            <v>7100</v>
          </cell>
          <cell r="F2665">
            <v>30.300000000000004</v>
          </cell>
          <cell r="G2665" t="str">
            <v>No</v>
          </cell>
          <cell r="H2665">
            <v>30.300000000000004</v>
          </cell>
          <cell r="I2665" t="str">
            <v>SO</v>
          </cell>
          <cell r="J2665" t="str">
            <v>Audit</v>
          </cell>
          <cell r="K2665" t="str">
            <v>7100SFA02</v>
          </cell>
          <cell r="L2665" t="str">
            <v>RD</v>
          </cell>
          <cell r="M2665" t="str">
            <v>S-Group</v>
          </cell>
          <cell r="N2665" t="str">
            <v>Reg</v>
          </cell>
          <cell r="P2665" t="str">
            <v>PMR33</v>
          </cell>
          <cell r="Q2665" t="str">
            <v>DRP</v>
          </cell>
          <cell r="S2665">
            <v>0</v>
          </cell>
          <cell r="V2665">
            <v>0</v>
          </cell>
          <cell r="X2665">
            <v>0</v>
          </cell>
          <cell r="Y2665" t="str">
            <v>Adhe</v>
          </cell>
          <cell r="Z2665" t="str">
            <v>G8</v>
          </cell>
          <cell r="AA2665" t="str">
            <v>Simple-Adhesive</v>
          </cell>
          <cell r="AB2665" t="str">
            <v>Regular-Adhe</v>
          </cell>
        </row>
        <row r="2666">
          <cell r="D2666" t="str">
            <v>7100YEC00/IND</v>
          </cell>
          <cell r="E2666">
            <v>7100</v>
          </cell>
          <cell r="F2666">
            <v>30.300000000000004</v>
          </cell>
          <cell r="G2666" t="str">
            <v>No</v>
          </cell>
          <cell r="H2666">
            <v>30.300000000000004</v>
          </cell>
          <cell r="I2666" t="str">
            <v>SO</v>
          </cell>
          <cell r="J2666" t="str">
            <v>Audit</v>
          </cell>
          <cell r="K2666" t="str">
            <v>7100YEC02</v>
          </cell>
          <cell r="L2666" t="str">
            <v>RD</v>
          </cell>
          <cell r="M2666" t="str">
            <v>S-Group</v>
          </cell>
          <cell r="N2666" t="str">
            <v>Reg</v>
          </cell>
          <cell r="P2666" t="str">
            <v>PMR31</v>
          </cell>
          <cell r="Q2666" t="str">
            <v>DRP</v>
          </cell>
          <cell r="S2666">
            <v>0</v>
          </cell>
          <cell r="V2666">
            <v>0</v>
          </cell>
          <cell r="X2666">
            <v>0</v>
          </cell>
          <cell r="Y2666" t="str">
            <v>Adhe</v>
          </cell>
          <cell r="Z2666" t="str">
            <v>G8</v>
          </cell>
          <cell r="AA2666" t="str">
            <v>Simple-Adhesive</v>
          </cell>
          <cell r="AB2666" t="str">
            <v>Regular-Adhe</v>
          </cell>
        </row>
        <row r="2667">
          <cell r="D2667" t="str">
            <v>7100YFA00/IND</v>
          </cell>
          <cell r="E2667">
            <v>7100</v>
          </cell>
          <cell r="F2667">
            <v>30.300000000000004</v>
          </cell>
          <cell r="G2667" t="str">
            <v>No</v>
          </cell>
          <cell r="H2667">
            <v>30.300000000000004</v>
          </cell>
          <cell r="I2667" t="str">
            <v>SO</v>
          </cell>
          <cell r="J2667" t="str">
            <v>Audit</v>
          </cell>
          <cell r="K2667" t="str">
            <v>7100YFA02</v>
          </cell>
          <cell r="L2667" t="str">
            <v>RD</v>
          </cell>
          <cell r="M2667" t="str">
            <v>S-Group</v>
          </cell>
          <cell r="N2667" t="str">
            <v>Reg</v>
          </cell>
          <cell r="P2667" t="str">
            <v>PMR32</v>
          </cell>
          <cell r="Q2667" t="str">
            <v>DRP</v>
          </cell>
          <cell r="S2667">
            <v>0</v>
          </cell>
          <cell r="V2667">
            <v>0</v>
          </cell>
          <cell r="X2667">
            <v>0</v>
          </cell>
          <cell r="Y2667" t="str">
            <v>Adhe</v>
          </cell>
          <cell r="Z2667" t="str">
            <v>G8</v>
          </cell>
          <cell r="AA2667" t="str">
            <v>Simple-Adhesive</v>
          </cell>
          <cell r="AB2667" t="str">
            <v>Regular-Adhe</v>
          </cell>
        </row>
        <row r="2668">
          <cell r="D2668" t="str">
            <v>7103QEA00/IND</v>
          </cell>
          <cell r="E2668">
            <v>7103</v>
          </cell>
          <cell r="F2668">
            <v>40.5</v>
          </cell>
          <cell r="G2668" t="e">
            <v>#N/A</v>
          </cell>
          <cell r="I2668" t="str">
            <v>SO</v>
          </cell>
          <cell r="J2668" t="str">
            <v>Audit</v>
          </cell>
          <cell r="K2668" t="str">
            <v>7103QAA02/TIN</v>
          </cell>
          <cell r="L2668" t="str">
            <v>RD</v>
          </cell>
          <cell r="M2668" t="str">
            <v>C-Group</v>
          </cell>
          <cell r="N2668" t="str">
            <v>Add on</v>
          </cell>
          <cell r="P2668" t="str">
            <v>PMR28</v>
          </cell>
          <cell r="Q2668" t="str">
            <v>DRP</v>
          </cell>
          <cell r="S2668">
            <v>0</v>
          </cell>
          <cell r="V2668">
            <v>0</v>
          </cell>
          <cell r="X2668">
            <v>0</v>
          </cell>
          <cell r="Y2668" t="str">
            <v>Adhe</v>
          </cell>
          <cell r="Z2668" t="str">
            <v>A2</v>
          </cell>
          <cell r="AA2668" t="str">
            <v>Ring Assy</v>
          </cell>
          <cell r="AB2668">
            <v>0</v>
          </cell>
        </row>
        <row r="2669">
          <cell r="D2669" t="str">
            <v>7104SEA00/IND</v>
          </cell>
          <cell r="E2669">
            <v>7104</v>
          </cell>
          <cell r="F2669">
            <v>161.6</v>
          </cell>
          <cell r="G2669" t="e">
            <v>#N/A</v>
          </cell>
          <cell r="I2669" t="str">
            <v>SO</v>
          </cell>
          <cell r="J2669" t="str">
            <v>Audit</v>
          </cell>
          <cell r="K2669" t="str">
            <v>7104SEA02</v>
          </cell>
          <cell r="L2669" t="str">
            <v>RD</v>
          </cell>
          <cell r="M2669" t="str">
            <v>C-Group</v>
          </cell>
          <cell r="N2669" t="str">
            <v>Add on</v>
          </cell>
          <cell r="P2669" t="str">
            <v>PMR28</v>
          </cell>
          <cell r="Q2669" t="str">
            <v>DRP</v>
          </cell>
          <cell r="S2669">
            <v>0</v>
          </cell>
          <cell r="V2669">
            <v>0</v>
          </cell>
          <cell r="X2669">
            <v>0</v>
          </cell>
          <cell r="Y2669" t="str">
            <v>Gask</v>
          </cell>
          <cell r="Z2669" t="str">
            <v>A1</v>
          </cell>
          <cell r="AA2669" t="str">
            <v>Dec-Screw Assy</v>
          </cell>
          <cell r="AB2669" t="str">
            <v>MG Gask + DR screw</v>
          </cell>
        </row>
        <row r="2670">
          <cell r="D2670" t="str">
            <v>7106NEA00/IND</v>
          </cell>
          <cell r="E2670">
            <v>7106</v>
          </cell>
          <cell r="F2670">
            <v>30.300000000000004</v>
          </cell>
          <cell r="G2670" t="str">
            <v>Yes</v>
          </cell>
          <cell r="H2670">
            <v>28.000000000000004</v>
          </cell>
          <cell r="I2670" t="str">
            <v>SO</v>
          </cell>
          <cell r="J2670" t="str">
            <v>Audit</v>
          </cell>
          <cell r="K2670" t="str">
            <v>7106NEA02/01</v>
          </cell>
          <cell r="L2670" t="str">
            <v>SH</v>
          </cell>
          <cell r="M2670" t="str">
            <v>S-Group</v>
          </cell>
          <cell r="N2670" t="str">
            <v>Reg</v>
          </cell>
          <cell r="P2670" t="str">
            <v>PMR28</v>
          </cell>
          <cell r="Q2670" t="str">
            <v>DRP</v>
          </cell>
          <cell r="S2670">
            <v>0</v>
          </cell>
          <cell r="V2670">
            <v>0</v>
          </cell>
          <cell r="X2670">
            <v>0</v>
          </cell>
          <cell r="Y2670" t="str">
            <v>Adhe</v>
          </cell>
          <cell r="Z2670" t="str">
            <v>G6</v>
          </cell>
          <cell r="AA2670" t="str">
            <v>Simple-Adhesive</v>
          </cell>
          <cell r="AB2670" t="str">
            <v>Regular-Adhe</v>
          </cell>
        </row>
        <row r="2671">
          <cell r="D2671" t="str">
            <v>7106SEA00/IND</v>
          </cell>
          <cell r="E2671">
            <v>7106</v>
          </cell>
          <cell r="F2671">
            <v>30.300000000000004</v>
          </cell>
          <cell r="G2671" t="str">
            <v>Yes</v>
          </cell>
          <cell r="H2671">
            <v>28.000000000000004</v>
          </cell>
          <cell r="I2671" t="str">
            <v>SO</v>
          </cell>
          <cell r="J2671" t="str">
            <v>Audit</v>
          </cell>
          <cell r="K2671" t="str">
            <v>7106SEA02/01</v>
          </cell>
          <cell r="L2671" t="str">
            <v>SH</v>
          </cell>
          <cell r="M2671" t="str">
            <v>S-Group</v>
          </cell>
          <cell r="N2671" t="str">
            <v>Reg</v>
          </cell>
          <cell r="P2671" t="str">
            <v>PMR28</v>
          </cell>
          <cell r="Q2671" t="str">
            <v>DRP</v>
          </cell>
          <cell r="S2671">
            <v>0</v>
          </cell>
          <cell r="V2671">
            <v>0</v>
          </cell>
          <cell r="X2671">
            <v>0</v>
          </cell>
          <cell r="Y2671" t="str">
            <v>Adhe</v>
          </cell>
          <cell r="Z2671" t="str">
            <v>G6</v>
          </cell>
          <cell r="AA2671" t="str">
            <v>Simple-Adhesive</v>
          </cell>
          <cell r="AB2671" t="str">
            <v>Regular-Adhe</v>
          </cell>
        </row>
        <row r="2672">
          <cell r="D2672" t="str">
            <v>7106SEA30/IND</v>
          </cell>
          <cell r="E2672">
            <v>7106</v>
          </cell>
          <cell r="F2672">
            <v>30.300000000000004</v>
          </cell>
          <cell r="G2672" t="str">
            <v>Yes</v>
          </cell>
          <cell r="H2672">
            <v>28.000000000000004</v>
          </cell>
          <cell r="I2672" t="str">
            <v>SO</v>
          </cell>
          <cell r="J2672" t="str">
            <v>Audit</v>
          </cell>
          <cell r="K2672" t="str">
            <v>7106SEA02/02</v>
          </cell>
          <cell r="L2672" t="str">
            <v>SH</v>
          </cell>
          <cell r="M2672" t="str">
            <v>S-Group</v>
          </cell>
          <cell r="N2672" t="str">
            <v>Reg</v>
          </cell>
          <cell r="P2672" t="str">
            <v>PMR28</v>
          </cell>
          <cell r="Q2672" t="str">
            <v>DRP</v>
          </cell>
          <cell r="S2672">
            <v>0</v>
          </cell>
          <cell r="V2672">
            <v>0</v>
          </cell>
          <cell r="X2672">
            <v>0</v>
          </cell>
          <cell r="Y2672" t="str">
            <v>Adhe</v>
          </cell>
          <cell r="Z2672" t="str">
            <v>G6</v>
          </cell>
          <cell r="AA2672" t="str">
            <v>Simple-Adhesive</v>
          </cell>
          <cell r="AB2672" t="str">
            <v>Regular-Adhe</v>
          </cell>
        </row>
        <row r="2673">
          <cell r="D2673" t="str">
            <v>7106YEA00/IND</v>
          </cell>
          <cell r="E2673">
            <v>7106</v>
          </cell>
          <cell r="F2673">
            <v>30.300000000000004</v>
          </cell>
          <cell r="G2673" t="str">
            <v>Yes</v>
          </cell>
          <cell r="H2673">
            <v>28.000000000000004</v>
          </cell>
          <cell r="I2673" t="str">
            <v>SO</v>
          </cell>
          <cell r="J2673" t="str">
            <v>Audit</v>
          </cell>
          <cell r="K2673" t="str">
            <v>7106YEA02/01</v>
          </cell>
          <cell r="L2673" t="str">
            <v>SH</v>
          </cell>
          <cell r="M2673" t="str">
            <v>S-Group</v>
          </cell>
          <cell r="N2673" t="str">
            <v>Reg</v>
          </cell>
          <cell r="P2673" t="str">
            <v>PMR28</v>
          </cell>
          <cell r="Q2673" t="str">
            <v>DRP</v>
          </cell>
          <cell r="S2673">
            <v>0</v>
          </cell>
          <cell r="V2673">
            <v>0</v>
          </cell>
          <cell r="X2673">
            <v>0</v>
          </cell>
          <cell r="Y2673" t="str">
            <v>Adhe</v>
          </cell>
          <cell r="Z2673" t="str">
            <v>G6</v>
          </cell>
          <cell r="AA2673" t="str">
            <v>Simple-Adhesive</v>
          </cell>
          <cell r="AB2673" t="str">
            <v>Regular-Adhe</v>
          </cell>
        </row>
        <row r="2674">
          <cell r="D2674" t="str">
            <v>7106YEB00/IND</v>
          </cell>
          <cell r="E2674">
            <v>7106</v>
          </cell>
          <cell r="F2674">
            <v>30.300000000000004</v>
          </cell>
          <cell r="G2674" t="str">
            <v>Yes</v>
          </cell>
          <cell r="H2674">
            <v>28.000000000000004</v>
          </cell>
          <cell r="I2674" t="str">
            <v>SO</v>
          </cell>
          <cell r="J2674" t="str">
            <v>Audit</v>
          </cell>
          <cell r="K2674" t="str">
            <v>7106YEB02/01</v>
          </cell>
          <cell r="L2674" t="str">
            <v>SH</v>
          </cell>
          <cell r="M2674" t="str">
            <v>S-Group</v>
          </cell>
          <cell r="N2674" t="str">
            <v>Reg</v>
          </cell>
          <cell r="P2674" t="str">
            <v>PMR28</v>
          </cell>
          <cell r="Q2674" t="str">
            <v>DRP</v>
          </cell>
          <cell r="S2674">
            <v>0</v>
          </cell>
          <cell r="V2674">
            <v>0</v>
          </cell>
          <cell r="X2674">
            <v>0</v>
          </cell>
          <cell r="Y2674" t="str">
            <v>Adhe</v>
          </cell>
          <cell r="Z2674" t="str">
            <v>G6</v>
          </cell>
          <cell r="AA2674" t="str">
            <v>Simple-Adhesive</v>
          </cell>
          <cell r="AB2674" t="str">
            <v>Regular-Adhe</v>
          </cell>
        </row>
        <row r="2675">
          <cell r="D2675" t="str">
            <v>7107NAB00/IND</v>
          </cell>
          <cell r="E2675">
            <v>7107</v>
          </cell>
          <cell r="F2675">
            <v>33.700000000000003</v>
          </cell>
          <cell r="G2675" t="str">
            <v>Yes</v>
          </cell>
          <cell r="H2675">
            <v>31.400000000000002</v>
          </cell>
          <cell r="I2675" t="str">
            <v>SO</v>
          </cell>
          <cell r="J2675" t="str">
            <v>Audit</v>
          </cell>
          <cell r="K2675" t="str">
            <v>7107NAB02/01</v>
          </cell>
          <cell r="L2675" t="str">
            <v>RD</v>
          </cell>
          <cell r="M2675" t="str">
            <v>S-Group</v>
          </cell>
          <cell r="N2675" t="str">
            <v>Reg</v>
          </cell>
          <cell r="P2675" t="str">
            <v>PMR27</v>
          </cell>
          <cell r="Q2675" t="str">
            <v>DRP</v>
          </cell>
          <cell r="S2675">
            <v>0</v>
          </cell>
          <cell r="V2675">
            <v>0</v>
          </cell>
          <cell r="X2675">
            <v>0</v>
          </cell>
          <cell r="Y2675" t="str">
            <v>Gask</v>
          </cell>
          <cell r="Z2675" t="str">
            <v>G6</v>
          </cell>
          <cell r="AA2675" t="str">
            <v>Simple-Gasket</v>
          </cell>
          <cell r="AB2675" t="str">
            <v>Regular-Gask</v>
          </cell>
        </row>
        <row r="2676">
          <cell r="D2676" t="str">
            <v>7107SAB00/IND</v>
          </cell>
          <cell r="E2676">
            <v>7107</v>
          </cell>
          <cell r="F2676">
            <v>33.700000000000003</v>
          </cell>
          <cell r="G2676" t="str">
            <v>Yes</v>
          </cell>
          <cell r="H2676">
            <v>31.400000000000002</v>
          </cell>
          <cell r="I2676" t="str">
            <v>SO</v>
          </cell>
          <cell r="J2676" t="str">
            <v>Audit</v>
          </cell>
          <cell r="K2676" t="str">
            <v>7107SAB02/01</v>
          </cell>
          <cell r="L2676" t="str">
            <v>RD</v>
          </cell>
          <cell r="M2676" t="str">
            <v>S-Group</v>
          </cell>
          <cell r="N2676" t="str">
            <v>Reg</v>
          </cell>
          <cell r="P2676" t="str">
            <v>PMR27</v>
          </cell>
          <cell r="Q2676" t="str">
            <v>DRP</v>
          </cell>
          <cell r="S2676">
            <v>0</v>
          </cell>
          <cell r="V2676">
            <v>0</v>
          </cell>
          <cell r="X2676">
            <v>0</v>
          </cell>
          <cell r="Y2676" t="str">
            <v>Gask</v>
          </cell>
          <cell r="Z2676" t="str">
            <v>G6</v>
          </cell>
          <cell r="AA2676" t="str">
            <v>Simple-Gasket</v>
          </cell>
          <cell r="AB2676" t="str">
            <v>Regular-Gask</v>
          </cell>
        </row>
        <row r="2677">
          <cell r="D2677" t="str">
            <v>7107YAB00/IND</v>
          </cell>
          <cell r="E2677">
            <v>7107</v>
          </cell>
          <cell r="F2677">
            <v>33.700000000000003</v>
          </cell>
          <cell r="G2677" t="str">
            <v>Yes</v>
          </cell>
          <cell r="H2677">
            <v>31.400000000000002</v>
          </cell>
          <cell r="I2677" t="str">
            <v>SO</v>
          </cell>
          <cell r="J2677" t="str">
            <v>Audit</v>
          </cell>
          <cell r="K2677" t="str">
            <v>7107YAB02/01</v>
          </cell>
          <cell r="L2677" t="str">
            <v>RD</v>
          </cell>
          <cell r="M2677" t="str">
            <v>S-Group</v>
          </cell>
          <cell r="N2677" t="str">
            <v>Reg</v>
          </cell>
          <cell r="P2677" t="str">
            <v>PMR28</v>
          </cell>
          <cell r="Q2677" t="str">
            <v>DRP</v>
          </cell>
          <cell r="S2677">
            <v>0</v>
          </cell>
          <cell r="V2677">
            <v>0</v>
          </cell>
          <cell r="X2677">
            <v>0</v>
          </cell>
          <cell r="Y2677" t="str">
            <v>Gask</v>
          </cell>
          <cell r="Z2677" t="str">
            <v>G6</v>
          </cell>
          <cell r="AA2677" t="str">
            <v>Simple-Gasket</v>
          </cell>
          <cell r="AB2677" t="str">
            <v>Regular-Gask</v>
          </cell>
        </row>
        <row r="2678">
          <cell r="D2678" t="str">
            <v>7108NEB00/IND</v>
          </cell>
          <cell r="E2678">
            <v>7108</v>
          </cell>
          <cell r="F2678">
            <v>27.200000000000003</v>
          </cell>
          <cell r="G2678" t="str">
            <v>Yes</v>
          </cell>
          <cell r="H2678">
            <v>24.900000000000002</v>
          </cell>
          <cell r="I2678" t="str">
            <v>SO</v>
          </cell>
          <cell r="J2678" t="str">
            <v>Audit</v>
          </cell>
          <cell r="K2678" t="str">
            <v>7108NEB02/01</v>
          </cell>
          <cell r="L2678" t="str">
            <v>RD</v>
          </cell>
          <cell r="M2678" t="str">
            <v>S-Group</v>
          </cell>
          <cell r="N2678" t="str">
            <v>Reg</v>
          </cell>
          <cell r="P2678" t="str">
            <v>PMR28</v>
          </cell>
          <cell r="Q2678" t="str">
            <v>DRP</v>
          </cell>
          <cell r="S2678">
            <v>0</v>
          </cell>
          <cell r="V2678">
            <v>0</v>
          </cell>
          <cell r="X2678">
            <v>0</v>
          </cell>
          <cell r="Y2678" t="str">
            <v>Gask</v>
          </cell>
          <cell r="Z2678" t="str">
            <v>G7</v>
          </cell>
          <cell r="AA2678" t="str">
            <v>Simple-Gasket</v>
          </cell>
          <cell r="AB2678" t="str">
            <v>Regular-Gask</v>
          </cell>
        </row>
        <row r="2679">
          <cell r="D2679" t="str">
            <v>7108SEB00/IND</v>
          </cell>
          <cell r="E2679">
            <v>7108</v>
          </cell>
          <cell r="F2679">
            <v>27.200000000000003</v>
          </cell>
          <cell r="G2679" t="str">
            <v>Yes</v>
          </cell>
          <cell r="H2679">
            <v>24.900000000000002</v>
          </cell>
          <cell r="I2679" t="str">
            <v>SO</v>
          </cell>
          <cell r="J2679" t="str">
            <v>Audit</v>
          </cell>
          <cell r="K2679" t="str">
            <v>7108SEB02/01</v>
          </cell>
          <cell r="L2679" t="str">
            <v>RD</v>
          </cell>
          <cell r="M2679" t="str">
            <v>S-Group</v>
          </cell>
          <cell r="N2679" t="str">
            <v>Reg</v>
          </cell>
          <cell r="P2679" t="str">
            <v>PMR28</v>
          </cell>
          <cell r="Q2679" t="str">
            <v>DRP</v>
          </cell>
          <cell r="S2679">
            <v>0</v>
          </cell>
          <cell r="V2679">
            <v>0</v>
          </cell>
          <cell r="X2679">
            <v>0</v>
          </cell>
          <cell r="Y2679" t="str">
            <v>Gask</v>
          </cell>
          <cell r="Z2679" t="str">
            <v>G7</v>
          </cell>
          <cell r="AA2679" t="str">
            <v>Simple-Gasket</v>
          </cell>
          <cell r="AB2679" t="str">
            <v>Regular-Gask</v>
          </cell>
        </row>
        <row r="2680">
          <cell r="D2680" t="str">
            <v>7108TEB00/IND</v>
          </cell>
          <cell r="E2680">
            <v>7108</v>
          </cell>
          <cell r="F2680">
            <v>27.200000000000003</v>
          </cell>
          <cell r="G2680" t="str">
            <v>Yes</v>
          </cell>
          <cell r="H2680">
            <v>24.900000000000002</v>
          </cell>
          <cell r="I2680" t="str">
            <v>SO</v>
          </cell>
          <cell r="J2680" t="str">
            <v>Audit</v>
          </cell>
          <cell r="K2680" t="str">
            <v>7108TEB02/01</v>
          </cell>
          <cell r="L2680" t="str">
            <v>RD</v>
          </cell>
          <cell r="M2680" t="str">
            <v>S-Group</v>
          </cell>
          <cell r="N2680" t="str">
            <v>Reg</v>
          </cell>
          <cell r="P2680" t="str">
            <v>PMR28</v>
          </cell>
          <cell r="Q2680" t="str">
            <v>DRP</v>
          </cell>
          <cell r="S2680">
            <v>0</v>
          </cell>
          <cell r="V2680">
            <v>0</v>
          </cell>
          <cell r="X2680">
            <v>0</v>
          </cell>
          <cell r="Y2680" t="str">
            <v>Gask</v>
          </cell>
          <cell r="Z2680" t="str">
            <v>G7</v>
          </cell>
          <cell r="AA2680" t="str">
            <v>Simple-Gasket</v>
          </cell>
          <cell r="AB2680" t="str">
            <v>Regular-Gask</v>
          </cell>
        </row>
        <row r="2681">
          <cell r="D2681" t="str">
            <v>7108YEA00/IND</v>
          </cell>
          <cell r="E2681">
            <v>7108</v>
          </cell>
          <cell r="F2681">
            <v>27.200000000000003</v>
          </cell>
          <cell r="G2681" t="str">
            <v>Yes</v>
          </cell>
          <cell r="H2681">
            <v>24.900000000000002</v>
          </cell>
          <cell r="I2681" t="str">
            <v>SO</v>
          </cell>
          <cell r="J2681" t="str">
            <v>Audit</v>
          </cell>
          <cell r="K2681" t="str">
            <v>7108YEA02/01</v>
          </cell>
          <cell r="L2681" t="str">
            <v>RD</v>
          </cell>
          <cell r="M2681" t="str">
            <v>S-Group</v>
          </cell>
          <cell r="N2681" t="str">
            <v>Reg</v>
          </cell>
          <cell r="P2681" t="str">
            <v>PMR28</v>
          </cell>
          <cell r="Q2681" t="str">
            <v>DRP</v>
          </cell>
          <cell r="S2681">
            <v>0</v>
          </cell>
          <cell r="V2681">
            <v>0</v>
          </cell>
          <cell r="X2681">
            <v>0</v>
          </cell>
          <cell r="Y2681" t="str">
            <v>Gask</v>
          </cell>
          <cell r="Z2681" t="str">
            <v>G7</v>
          </cell>
          <cell r="AA2681" t="str">
            <v>Simple-Gasket</v>
          </cell>
          <cell r="AB2681" t="str">
            <v>Regular-Gask</v>
          </cell>
        </row>
        <row r="2682">
          <cell r="D2682" t="str">
            <v>7108YEB00/IND</v>
          </cell>
          <cell r="E2682">
            <v>7108</v>
          </cell>
          <cell r="F2682">
            <v>27.200000000000003</v>
          </cell>
          <cell r="G2682" t="str">
            <v>Yes</v>
          </cell>
          <cell r="H2682">
            <v>24.900000000000002</v>
          </cell>
          <cell r="I2682" t="str">
            <v>SO</v>
          </cell>
          <cell r="J2682" t="str">
            <v>Audit</v>
          </cell>
          <cell r="K2682" t="str">
            <v>7108YEB02/01</v>
          </cell>
          <cell r="L2682" t="str">
            <v>RD</v>
          </cell>
          <cell r="M2682" t="str">
            <v>S-Group</v>
          </cell>
          <cell r="N2682" t="str">
            <v>Reg</v>
          </cell>
          <cell r="P2682" t="str">
            <v>PMR28</v>
          </cell>
          <cell r="Q2682" t="str">
            <v>DRP</v>
          </cell>
          <cell r="S2682">
            <v>0</v>
          </cell>
          <cell r="V2682">
            <v>0</v>
          </cell>
          <cell r="X2682">
            <v>0</v>
          </cell>
          <cell r="Y2682" t="str">
            <v>Gask</v>
          </cell>
          <cell r="Z2682" t="str">
            <v>G7</v>
          </cell>
          <cell r="AA2682" t="str">
            <v>Simple-Gasket</v>
          </cell>
          <cell r="AB2682" t="str">
            <v>Regular-Gask</v>
          </cell>
        </row>
        <row r="2683">
          <cell r="D2683" t="str">
            <v>7110YAA00/IND</v>
          </cell>
          <cell r="E2683">
            <v>7110</v>
          </cell>
          <cell r="F2683">
            <v>27.200000000000003</v>
          </cell>
          <cell r="G2683" t="str">
            <v>No</v>
          </cell>
          <cell r="H2683">
            <v>27.200000000000003</v>
          </cell>
          <cell r="I2683" t="str">
            <v>SO</v>
          </cell>
          <cell r="J2683" t="str">
            <v>Audit</v>
          </cell>
          <cell r="K2683" t="str">
            <v>7110YAA02/01</v>
          </cell>
          <cell r="L2683" t="str">
            <v>SH</v>
          </cell>
          <cell r="M2683" t="str">
            <v>S-Group</v>
          </cell>
          <cell r="N2683" t="str">
            <v>Reg</v>
          </cell>
          <cell r="P2683" t="str">
            <v>PMR33</v>
          </cell>
          <cell r="Q2683" t="str">
            <v>DRP</v>
          </cell>
          <cell r="S2683">
            <v>0</v>
          </cell>
          <cell r="V2683">
            <v>0</v>
          </cell>
          <cell r="X2683">
            <v>0</v>
          </cell>
          <cell r="Y2683" t="str">
            <v>Adhe</v>
          </cell>
          <cell r="Z2683" t="str">
            <v>PED</v>
          </cell>
          <cell r="AA2683" t="str">
            <v>Simple-Adhesive</v>
          </cell>
          <cell r="AB2683" t="str">
            <v>Regular-Adhe</v>
          </cell>
        </row>
        <row r="2684">
          <cell r="D2684" t="str">
            <v>7111YEA00/IND</v>
          </cell>
          <cell r="E2684">
            <v>7111</v>
          </cell>
          <cell r="F2684">
            <v>33.700000000000003</v>
          </cell>
          <cell r="G2684" t="str">
            <v>Yes</v>
          </cell>
          <cell r="H2684">
            <v>31.400000000000002</v>
          </cell>
          <cell r="I2684" t="str">
            <v>SO</v>
          </cell>
          <cell r="J2684" t="str">
            <v>Audit</v>
          </cell>
          <cell r="K2684" t="str">
            <v>7111YEA02/01</v>
          </cell>
          <cell r="L2684" t="str">
            <v>RD</v>
          </cell>
          <cell r="M2684" t="str">
            <v>S-Group</v>
          </cell>
          <cell r="N2684" t="str">
            <v>Reg</v>
          </cell>
          <cell r="P2684" t="str">
            <v>PMR34</v>
          </cell>
          <cell r="Q2684" t="str">
            <v>DRP</v>
          </cell>
          <cell r="S2684">
            <v>0</v>
          </cell>
          <cell r="V2684">
            <v>0</v>
          </cell>
          <cell r="X2684">
            <v>0</v>
          </cell>
          <cell r="Y2684" t="str">
            <v>Gask</v>
          </cell>
          <cell r="Z2684" t="str">
            <v>PED</v>
          </cell>
          <cell r="AA2684" t="str">
            <v>Simple-Gasket</v>
          </cell>
          <cell r="AB2684" t="str">
            <v>Regular-Gask</v>
          </cell>
        </row>
        <row r="2685">
          <cell r="D2685" t="str">
            <v>7112YAA00/IND</v>
          </cell>
          <cell r="E2685">
            <v>7112</v>
          </cell>
          <cell r="F2685">
            <v>30.300000000000004</v>
          </cell>
          <cell r="G2685" t="str">
            <v>No</v>
          </cell>
          <cell r="H2685">
            <v>30.300000000000004</v>
          </cell>
          <cell r="I2685" t="str">
            <v>SO</v>
          </cell>
          <cell r="J2685" t="str">
            <v>Audit</v>
          </cell>
          <cell r="K2685" t="str">
            <v>7112YAA02</v>
          </cell>
          <cell r="L2685" t="str">
            <v>SH</v>
          </cell>
          <cell r="M2685" t="str">
            <v>S-Group</v>
          </cell>
          <cell r="N2685" t="str">
            <v>Reg</v>
          </cell>
          <cell r="P2685" t="str">
            <v>NM</v>
          </cell>
          <cell r="Q2685" t="str">
            <v>DRP</v>
          </cell>
          <cell r="S2685">
            <v>0</v>
          </cell>
          <cell r="V2685">
            <v>0</v>
          </cell>
          <cell r="X2685">
            <v>0</v>
          </cell>
          <cell r="Y2685" t="str">
            <v>Adhe</v>
          </cell>
          <cell r="Z2685" t="str">
            <v>G1</v>
          </cell>
          <cell r="AA2685" t="str">
            <v>Simple-Adhesive</v>
          </cell>
          <cell r="AB2685" t="str">
            <v>Regular-Adhe</v>
          </cell>
        </row>
        <row r="2686">
          <cell r="D2686" t="str">
            <v>7112YSA00/IND</v>
          </cell>
          <cell r="E2686">
            <v>7112</v>
          </cell>
          <cell r="F2686">
            <v>30.300000000000004</v>
          </cell>
          <cell r="G2686" t="str">
            <v>No</v>
          </cell>
          <cell r="H2686">
            <v>30.300000000000004</v>
          </cell>
          <cell r="I2686" t="str">
            <v>SO</v>
          </cell>
          <cell r="J2686" t="str">
            <v>Audit</v>
          </cell>
          <cell r="K2686" t="str">
            <v>7112YSA02</v>
          </cell>
          <cell r="L2686" t="str">
            <v>SH</v>
          </cell>
          <cell r="M2686" t="str">
            <v>S-Group</v>
          </cell>
          <cell r="N2686" t="str">
            <v>Reg</v>
          </cell>
          <cell r="P2686" t="str">
            <v>PMR39</v>
          </cell>
          <cell r="Q2686" t="str">
            <v>DRP</v>
          </cell>
          <cell r="R2686">
            <v>140</v>
          </cell>
          <cell r="S2686">
            <v>140</v>
          </cell>
          <cell r="T2686">
            <v>140</v>
          </cell>
          <cell r="U2686">
            <v>180</v>
          </cell>
          <cell r="V2686">
            <v>180</v>
          </cell>
          <cell r="W2686">
            <v>230</v>
          </cell>
          <cell r="X2686">
            <v>0</v>
          </cell>
          <cell r="Y2686" t="str">
            <v>Adhe</v>
          </cell>
          <cell r="Z2686" t="str">
            <v>G1</v>
          </cell>
          <cell r="AA2686" t="str">
            <v>Simple-Adhesive</v>
          </cell>
          <cell r="AB2686" t="str">
            <v>Regular-Adhe</v>
          </cell>
        </row>
        <row r="2687">
          <cell r="D2687" t="str">
            <v>7113YAA00/IND</v>
          </cell>
          <cell r="E2687">
            <v>7113</v>
          </cell>
          <cell r="F2687">
            <v>33.700000000000003</v>
          </cell>
          <cell r="G2687" t="str">
            <v>No</v>
          </cell>
          <cell r="H2687">
            <v>33.700000000000003</v>
          </cell>
          <cell r="I2687" t="str">
            <v>SO</v>
          </cell>
          <cell r="J2687" t="str">
            <v>Audit</v>
          </cell>
          <cell r="K2687" t="str">
            <v>7113YAA02</v>
          </cell>
          <cell r="L2687" t="str">
            <v>RD</v>
          </cell>
          <cell r="M2687" t="str">
            <v>S-Group</v>
          </cell>
          <cell r="N2687" t="str">
            <v>Reg</v>
          </cell>
          <cell r="P2687" t="str">
            <v>NM</v>
          </cell>
          <cell r="Q2687" t="str">
            <v>DRP</v>
          </cell>
          <cell r="S2687">
            <v>0</v>
          </cell>
          <cell r="V2687">
            <v>0</v>
          </cell>
          <cell r="X2687">
            <v>0</v>
          </cell>
          <cell r="Y2687" t="str">
            <v>Gask</v>
          </cell>
          <cell r="Z2687" t="str">
            <v>G4</v>
          </cell>
          <cell r="AA2687" t="str">
            <v>Simple-Gasket</v>
          </cell>
          <cell r="AB2687" t="str">
            <v>Regular-Gask</v>
          </cell>
        </row>
        <row r="2688">
          <cell r="D2688" t="str">
            <v>7113YAB00/IND</v>
          </cell>
          <cell r="E2688">
            <v>7113</v>
          </cell>
          <cell r="F2688">
            <v>33.700000000000003</v>
          </cell>
          <cell r="G2688" t="str">
            <v>No</v>
          </cell>
          <cell r="H2688">
            <v>33.700000000000003</v>
          </cell>
          <cell r="I2688" t="str">
            <v>SO</v>
          </cell>
          <cell r="J2688" t="str">
            <v>Audit</v>
          </cell>
          <cell r="K2688" t="str">
            <v>7113YAB02</v>
          </cell>
          <cell r="L2688" t="str">
            <v>RD</v>
          </cell>
          <cell r="M2688" t="str">
            <v>S-Group</v>
          </cell>
          <cell r="N2688" t="str">
            <v>Reg</v>
          </cell>
          <cell r="P2688" t="str">
            <v>NM</v>
          </cell>
          <cell r="Q2688" t="str">
            <v>DRP</v>
          </cell>
          <cell r="S2688">
            <v>0</v>
          </cell>
          <cell r="V2688">
            <v>0</v>
          </cell>
          <cell r="X2688">
            <v>0</v>
          </cell>
          <cell r="Y2688" t="str">
            <v>Gask</v>
          </cell>
          <cell r="Z2688" t="str">
            <v>G4</v>
          </cell>
          <cell r="AA2688" t="str">
            <v>Simple-Gasket</v>
          </cell>
          <cell r="AB2688" t="str">
            <v>Regular-Gask</v>
          </cell>
        </row>
        <row r="2689">
          <cell r="D2689" t="str">
            <v>7113YSA00/IND</v>
          </cell>
          <cell r="E2689">
            <v>7113</v>
          </cell>
          <cell r="F2689">
            <v>33.700000000000003</v>
          </cell>
          <cell r="G2689" t="str">
            <v>No</v>
          </cell>
          <cell r="H2689">
            <v>33.700000000000003</v>
          </cell>
          <cell r="I2689" t="str">
            <v>SO</v>
          </cell>
          <cell r="J2689" t="str">
            <v>Audit</v>
          </cell>
          <cell r="K2689" t="str">
            <v>7113YSA02</v>
          </cell>
          <cell r="L2689" t="str">
            <v>RD</v>
          </cell>
          <cell r="M2689" t="str">
            <v>S-Group</v>
          </cell>
          <cell r="N2689" t="str">
            <v>Reg</v>
          </cell>
          <cell r="P2689" t="str">
            <v>PMR32</v>
          </cell>
          <cell r="Q2689" t="str">
            <v>DRP</v>
          </cell>
          <cell r="S2689">
            <v>0</v>
          </cell>
          <cell r="V2689">
            <v>0</v>
          </cell>
          <cell r="X2689">
            <v>0</v>
          </cell>
          <cell r="Y2689" t="str">
            <v>Gask</v>
          </cell>
          <cell r="Z2689" t="str">
            <v>G4</v>
          </cell>
          <cell r="AA2689" t="str">
            <v>Simple-Gasket</v>
          </cell>
          <cell r="AB2689" t="str">
            <v>Regular-Gask</v>
          </cell>
        </row>
        <row r="2690">
          <cell r="D2690" t="str">
            <v>7113YSB00/IND</v>
          </cell>
          <cell r="E2690">
            <v>7113</v>
          </cell>
          <cell r="F2690">
            <v>33.700000000000003</v>
          </cell>
          <cell r="G2690" t="str">
            <v>No</v>
          </cell>
          <cell r="H2690">
            <v>33.700000000000003</v>
          </cell>
          <cell r="I2690" t="str">
            <v>SO</v>
          </cell>
          <cell r="J2690" t="str">
            <v>Audit</v>
          </cell>
          <cell r="K2690" t="str">
            <v>7113YSB02</v>
          </cell>
          <cell r="L2690" t="str">
            <v>RD</v>
          </cell>
          <cell r="M2690" t="str">
            <v>S-Group</v>
          </cell>
          <cell r="N2690" t="str">
            <v>Reg</v>
          </cell>
          <cell r="P2690" t="str">
            <v>PMR32</v>
          </cell>
          <cell r="Q2690" t="str">
            <v>DRP</v>
          </cell>
          <cell r="S2690">
            <v>0</v>
          </cell>
          <cell r="V2690">
            <v>0</v>
          </cell>
          <cell r="X2690">
            <v>0</v>
          </cell>
          <cell r="Y2690" t="str">
            <v>Gask</v>
          </cell>
          <cell r="Z2690" t="str">
            <v>G4</v>
          </cell>
          <cell r="AA2690" t="str">
            <v>Simple-Gasket</v>
          </cell>
          <cell r="AB2690" t="str">
            <v>Regular-Gask</v>
          </cell>
        </row>
        <row r="2691">
          <cell r="D2691" t="str">
            <v>7115YAA00/IND</v>
          </cell>
          <cell r="E2691">
            <v>7115</v>
          </cell>
          <cell r="F2691">
            <v>27.200000000000003</v>
          </cell>
          <cell r="G2691" t="str">
            <v>Yes</v>
          </cell>
          <cell r="H2691">
            <v>24.900000000000002</v>
          </cell>
          <cell r="I2691" t="str">
            <v>SO</v>
          </cell>
          <cell r="J2691" t="str">
            <v>Audit</v>
          </cell>
          <cell r="K2691" t="str">
            <v>7115YAA02/01</v>
          </cell>
          <cell r="L2691" t="str">
            <v>SH</v>
          </cell>
          <cell r="M2691" t="str">
            <v>S-Group</v>
          </cell>
          <cell r="N2691" t="str">
            <v>Reg</v>
          </cell>
          <cell r="P2691" t="str">
            <v>PMR34</v>
          </cell>
          <cell r="Q2691" t="str">
            <v>DRP</v>
          </cell>
          <cell r="S2691">
            <v>0</v>
          </cell>
          <cell r="V2691">
            <v>0</v>
          </cell>
          <cell r="X2691">
            <v>0</v>
          </cell>
          <cell r="Y2691" t="str">
            <v>Adhe</v>
          </cell>
          <cell r="Z2691" t="str">
            <v>PED</v>
          </cell>
          <cell r="AA2691" t="str">
            <v>Simple-Adhesive</v>
          </cell>
          <cell r="AB2691" t="str">
            <v>Regular-Adhe</v>
          </cell>
        </row>
        <row r="2692">
          <cell r="D2692" t="str">
            <v>7115YAB00/IND</v>
          </cell>
          <cell r="E2692">
            <v>7115</v>
          </cell>
          <cell r="F2692">
            <v>27.200000000000003</v>
          </cell>
          <cell r="G2692" t="str">
            <v>Yes</v>
          </cell>
          <cell r="H2692">
            <v>24.900000000000002</v>
          </cell>
          <cell r="I2692" t="str">
            <v>SO</v>
          </cell>
          <cell r="J2692" t="str">
            <v>Audit</v>
          </cell>
          <cell r="K2692" t="str">
            <v>7115YAB02/01</v>
          </cell>
          <cell r="L2692" t="str">
            <v>SH</v>
          </cell>
          <cell r="M2692" t="str">
            <v>S-Group</v>
          </cell>
          <cell r="N2692" t="str">
            <v>Reg</v>
          </cell>
          <cell r="P2692" t="str">
            <v>PMR36</v>
          </cell>
          <cell r="Q2692" t="str">
            <v>DRP</v>
          </cell>
          <cell r="S2692">
            <v>0</v>
          </cell>
          <cell r="V2692">
            <v>0</v>
          </cell>
          <cell r="X2692">
            <v>0</v>
          </cell>
          <cell r="Y2692" t="str">
            <v>Adhe</v>
          </cell>
          <cell r="Z2692" t="str">
            <v>PED</v>
          </cell>
          <cell r="AA2692" t="str">
            <v>Simple-Adhesive</v>
          </cell>
          <cell r="AB2692" t="str">
            <v>Regular-Adhe</v>
          </cell>
        </row>
        <row r="2693">
          <cell r="D2693" t="str">
            <v>7116YEA00/IND</v>
          </cell>
          <cell r="E2693">
            <v>7116</v>
          </cell>
          <cell r="F2693">
            <v>33.700000000000003</v>
          </cell>
          <cell r="G2693" t="str">
            <v>No</v>
          </cell>
          <cell r="H2693">
            <v>33.700000000000003</v>
          </cell>
          <cell r="I2693" t="str">
            <v>SO</v>
          </cell>
          <cell r="J2693" t="str">
            <v>Audit</v>
          </cell>
          <cell r="K2693" t="str">
            <v>7116YEA02/01</v>
          </cell>
          <cell r="L2693" t="str">
            <v>RD</v>
          </cell>
          <cell r="M2693" t="str">
            <v>S-Group</v>
          </cell>
          <cell r="N2693" t="str">
            <v>Reg</v>
          </cell>
          <cell r="P2693" t="str">
            <v>PMR28</v>
          </cell>
          <cell r="Q2693" t="str">
            <v>DRP</v>
          </cell>
          <cell r="S2693">
            <v>0</v>
          </cell>
          <cell r="V2693">
            <v>0</v>
          </cell>
          <cell r="X2693">
            <v>0</v>
          </cell>
          <cell r="Y2693" t="str">
            <v>Gask</v>
          </cell>
          <cell r="Z2693" t="str">
            <v>G5</v>
          </cell>
          <cell r="AA2693" t="str">
            <v>Simple-Gasket</v>
          </cell>
          <cell r="AB2693" t="str">
            <v>Regular-Gask</v>
          </cell>
        </row>
        <row r="2694">
          <cell r="D2694" t="str">
            <v>7116YEB00/IND</v>
          </cell>
          <cell r="E2694">
            <v>7116</v>
          </cell>
          <cell r="F2694">
            <v>33.700000000000003</v>
          </cell>
          <cell r="G2694" t="str">
            <v>No</v>
          </cell>
          <cell r="H2694">
            <v>33.700000000000003</v>
          </cell>
          <cell r="I2694" t="str">
            <v>SO</v>
          </cell>
          <cell r="J2694" t="str">
            <v>Audit</v>
          </cell>
          <cell r="K2694" t="str">
            <v>7116YEB02/01</v>
          </cell>
          <cell r="L2694" t="str">
            <v>RD</v>
          </cell>
          <cell r="M2694" t="str">
            <v>S-Group</v>
          </cell>
          <cell r="N2694" t="str">
            <v>Reg</v>
          </cell>
          <cell r="P2694" t="str">
            <v>PMR28</v>
          </cell>
          <cell r="Q2694" t="str">
            <v>DRP</v>
          </cell>
          <cell r="S2694">
            <v>0</v>
          </cell>
          <cell r="V2694">
            <v>0</v>
          </cell>
          <cell r="X2694">
            <v>0</v>
          </cell>
          <cell r="Y2694" t="str">
            <v>Gask</v>
          </cell>
          <cell r="Z2694" t="str">
            <v>G5</v>
          </cell>
          <cell r="AA2694" t="str">
            <v>Simple-Gasket</v>
          </cell>
          <cell r="AB2694" t="str">
            <v>Regular-Gask</v>
          </cell>
        </row>
        <row r="2695">
          <cell r="D2695" t="str">
            <v>7121SCA00/IND</v>
          </cell>
          <cell r="E2695">
            <v>7121</v>
          </cell>
          <cell r="F2695">
            <v>27.200000000000003</v>
          </cell>
          <cell r="G2695" t="str">
            <v>Yes</v>
          </cell>
          <cell r="H2695">
            <v>24.900000000000002</v>
          </cell>
          <cell r="I2695" t="str">
            <v>SO</v>
          </cell>
          <cell r="J2695" t="str">
            <v>Audit</v>
          </cell>
          <cell r="K2695" t="str">
            <v>7121SCA02</v>
          </cell>
          <cell r="L2695" t="str">
            <v>RD</v>
          </cell>
          <cell r="M2695" t="str">
            <v>S-Group</v>
          </cell>
          <cell r="N2695" t="str">
            <v>Reg</v>
          </cell>
          <cell r="P2695" t="str">
            <v>PMR32</v>
          </cell>
          <cell r="Q2695" t="str">
            <v>DRP</v>
          </cell>
          <cell r="S2695">
            <v>0</v>
          </cell>
          <cell r="V2695">
            <v>0</v>
          </cell>
          <cell r="X2695">
            <v>0</v>
          </cell>
          <cell r="Y2695" t="str">
            <v>Adhe</v>
          </cell>
          <cell r="Z2695" t="str">
            <v>G6</v>
          </cell>
          <cell r="AA2695" t="str">
            <v>Simple-Adhesive</v>
          </cell>
          <cell r="AB2695" t="str">
            <v>Regular-Adhe</v>
          </cell>
        </row>
        <row r="2696">
          <cell r="D2696" t="str">
            <v>7121SCA31/IND</v>
          </cell>
          <cell r="E2696">
            <v>7121</v>
          </cell>
          <cell r="F2696">
            <v>27.200000000000003</v>
          </cell>
          <cell r="G2696" t="str">
            <v>Yes</v>
          </cell>
          <cell r="H2696">
            <v>24.900000000000002</v>
          </cell>
          <cell r="I2696" t="str">
            <v>SO</v>
          </cell>
          <cell r="J2696" t="str">
            <v>Audit</v>
          </cell>
          <cell r="K2696" t="str">
            <v>7121SCA02</v>
          </cell>
          <cell r="L2696" t="str">
            <v>RD</v>
          </cell>
          <cell r="M2696" t="str">
            <v>S-Group</v>
          </cell>
          <cell r="N2696" t="str">
            <v>Reg</v>
          </cell>
          <cell r="P2696" t="str">
            <v>PMR32</v>
          </cell>
          <cell r="Q2696" t="str">
            <v>DRP</v>
          </cell>
          <cell r="S2696">
            <v>0</v>
          </cell>
          <cell r="V2696">
            <v>0</v>
          </cell>
          <cell r="X2696">
            <v>0</v>
          </cell>
          <cell r="Y2696" t="str">
            <v>Adhe</v>
          </cell>
          <cell r="Z2696" t="str">
            <v>G6</v>
          </cell>
          <cell r="AA2696" t="str">
            <v>Simple-Adhesive</v>
          </cell>
          <cell r="AB2696" t="str">
            <v>Regular-Adhe</v>
          </cell>
        </row>
        <row r="2697">
          <cell r="D2697" t="str">
            <v>7121SCB00/IND</v>
          </cell>
          <cell r="E2697">
            <v>7121</v>
          </cell>
          <cell r="F2697">
            <v>27.200000000000003</v>
          </cell>
          <cell r="G2697" t="str">
            <v>Yes</v>
          </cell>
          <cell r="H2697">
            <v>24.900000000000002</v>
          </cell>
          <cell r="I2697" t="str">
            <v>SO</v>
          </cell>
          <cell r="J2697" t="str">
            <v>Audit</v>
          </cell>
          <cell r="K2697" t="str">
            <v>7121SCB02</v>
          </cell>
          <cell r="L2697" t="str">
            <v>RD</v>
          </cell>
          <cell r="M2697" t="str">
            <v>S-Group</v>
          </cell>
          <cell r="N2697" t="str">
            <v>Reg</v>
          </cell>
          <cell r="P2697" t="str">
            <v>PMR32</v>
          </cell>
          <cell r="Q2697" t="str">
            <v>DRP</v>
          </cell>
          <cell r="S2697">
            <v>0</v>
          </cell>
          <cell r="V2697">
            <v>0</v>
          </cell>
          <cell r="X2697">
            <v>0</v>
          </cell>
          <cell r="Y2697" t="str">
            <v>Adhe</v>
          </cell>
          <cell r="Z2697" t="str">
            <v>G6</v>
          </cell>
          <cell r="AA2697" t="str">
            <v>Simple-Adhesive</v>
          </cell>
          <cell r="AB2697" t="str">
            <v>Regular-Adhe</v>
          </cell>
        </row>
        <row r="2698">
          <cell r="D2698" t="str">
            <v>7121SCB31/IND</v>
          </cell>
          <cell r="E2698">
            <v>7121</v>
          </cell>
          <cell r="F2698">
            <v>27.200000000000003</v>
          </cell>
          <cell r="G2698" t="str">
            <v>Yes</v>
          </cell>
          <cell r="H2698">
            <v>24.900000000000002</v>
          </cell>
          <cell r="I2698" t="str">
            <v>SO</v>
          </cell>
          <cell r="J2698" t="str">
            <v>Audit</v>
          </cell>
          <cell r="K2698" t="str">
            <v>7121SCB02</v>
          </cell>
          <cell r="L2698" t="str">
            <v>RD</v>
          </cell>
          <cell r="M2698" t="str">
            <v>S-Group</v>
          </cell>
          <cell r="N2698" t="str">
            <v>Reg</v>
          </cell>
          <cell r="P2698" t="str">
            <v>PMR32</v>
          </cell>
          <cell r="Q2698" t="str">
            <v>DRP</v>
          </cell>
          <cell r="S2698">
            <v>0</v>
          </cell>
          <cell r="V2698">
            <v>0</v>
          </cell>
          <cell r="X2698">
            <v>0</v>
          </cell>
          <cell r="Y2698" t="str">
            <v>Adhe</v>
          </cell>
          <cell r="Z2698" t="str">
            <v>G6</v>
          </cell>
          <cell r="AA2698" t="str">
            <v>Simple-Adhesive</v>
          </cell>
          <cell r="AB2698" t="str">
            <v>Regular-Adhe</v>
          </cell>
        </row>
        <row r="2699">
          <cell r="D2699" t="str">
            <v>7121YCA00/IND</v>
          </cell>
          <cell r="E2699">
            <v>7121</v>
          </cell>
          <cell r="F2699">
            <v>27.200000000000003</v>
          </cell>
          <cell r="G2699" t="str">
            <v>Yes</v>
          </cell>
          <cell r="H2699">
            <v>24.900000000000002</v>
          </cell>
          <cell r="I2699" t="str">
            <v>SO</v>
          </cell>
          <cell r="J2699" t="str">
            <v>Audit</v>
          </cell>
          <cell r="K2699" t="str">
            <v>7121YCA02</v>
          </cell>
          <cell r="L2699" t="str">
            <v>RD</v>
          </cell>
          <cell r="M2699" t="str">
            <v>S-Group</v>
          </cell>
          <cell r="N2699" t="str">
            <v>Reg</v>
          </cell>
          <cell r="P2699" t="str">
            <v>PMR32</v>
          </cell>
          <cell r="Q2699" t="str">
            <v>DRP</v>
          </cell>
          <cell r="S2699">
            <v>0</v>
          </cell>
          <cell r="V2699">
            <v>0</v>
          </cell>
          <cell r="X2699">
            <v>0</v>
          </cell>
          <cell r="Y2699" t="str">
            <v>Adhe</v>
          </cell>
          <cell r="Z2699" t="str">
            <v>G6</v>
          </cell>
          <cell r="AA2699" t="str">
            <v>Simple-Adhesive</v>
          </cell>
          <cell r="AB2699" t="str">
            <v>Regular-Adhe</v>
          </cell>
        </row>
        <row r="2700">
          <cell r="D2700" t="str">
            <v>7121YCA31/IND</v>
          </cell>
          <cell r="E2700">
            <v>7121</v>
          </cell>
          <cell r="F2700">
            <v>27.200000000000003</v>
          </cell>
          <cell r="G2700" t="str">
            <v>Yes</v>
          </cell>
          <cell r="H2700">
            <v>24.900000000000002</v>
          </cell>
          <cell r="I2700" t="str">
            <v>SO</v>
          </cell>
          <cell r="J2700" t="str">
            <v>Audit</v>
          </cell>
          <cell r="K2700" t="str">
            <v>7121YCA02</v>
          </cell>
          <cell r="L2700" t="str">
            <v>RD</v>
          </cell>
          <cell r="M2700" t="str">
            <v>S-Group</v>
          </cell>
          <cell r="N2700" t="str">
            <v>Reg</v>
          </cell>
          <cell r="P2700" t="str">
            <v>PMR32</v>
          </cell>
          <cell r="Q2700" t="str">
            <v>DRP</v>
          </cell>
          <cell r="S2700">
            <v>0</v>
          </cell>
          <cell r="V2700">
            <v>0</v>
          </cell>
          <cell r="X2700">
            <v>0</v>
          </cell>
          <cell r="Y2700" t="str">
            <v>Adhe</v>
          </cell>
          <cell r="Z2700" t="str">
            <v>G6</v>
          </cell>
          <cell r="AA2700" t="str">
            <v>Simple-Adhesive</v>
          </cell>
          <cell r="AB2700" t="str">
            <v>Regular-Adhe</v>
          </cell>
        </row>
        <row r="2701">
          <cell r="D2701" t="str">
            <v>7121YCB00/IND</v>
          </cell>
          <cell r="E2701">
            <v>7121</v>
          </cell>
          <cell r="F2701">
            <v>27.200000000000003</v>
          </cell>
          <cell r="G2701" t="str">
            <v>Yes</v>
          </cell>
          <cell r="H2701">
            <v>24.900000000000002</v>
          </cell>
          <cell r="I2701" t="str">
            <v>SO</v>
          </cell>
          <cell r="J2701" t="str">
            <v>Audit</v>
          </cell>
          <cell r="K2701" t="str">
            <v>7121YCB02</v>
          </cell>
          <cell r="L2701" t="str">
            <v>RD</v>
          </cell>
          <cell r="M2701" t="str">
            <v>S-Group</v>
          </cell>
          <cell r="N2701" t="str">
            <v>Reg</v>
          </cell>
          <cell r="P2701" t="str">
            <v>PMR32</v>
          </cell>
          <cell r="Q2701" t="str">
            <v>DRP</v>
          </cell>
          <cell r="S2701">
            <v>0</v>
          </cell>
          <cell r="V2701">
            <v>0</v>
          </cell>
          <cell r="X2701">
            <v>0</v>
          </cell>
          <cell r="Y2701" t="str">
            <v>Adhe</v>
          </cell>
          <cell r="Z2701" t="str">
            <v>G6</v>
          </cell>
          <cell r="AA2701" t="str">
            <v>Simple-Adhesive</v>
          </cell>
          <cell r="AB2701" t="str">
            <v>Regular-Adhe</v>
          </cell>
        </row>
        <row r="2702">
          <cell r="D2702" t="str">
            <v>7121YCB31/IND</v>
          </cell>
          <cell r="E2702">
            <v>7121</v>
          </cell>
          <cell r="F2702">
            <v>27.200000000000003</v>
          </cell>
          <cell r="G2702" t="str">
            <v>Yes</v>
          </cell>
          <cell r="H2702">
            <v>24.900000000000002</v>
          </cell>
          <cell r="I2702" t="str">
            <v>SO</v>
          </cell>
          <cell r="J2702" t="str">
            <v>Audit</v>
          </cell>
          <cell r="K2702" t="str">
            <v>7121YCB02</v>
          </cell>
          <cell r="L2702" t="str">
            <v>RD</v>
          </cell>
          <cell r="M2702" t="str">
            <v>S-Group</v>
          </cell>
          <cell r="N2702" t="str">
            <v>Reg</v>
          </cell>
          <cell r="P2702" t="str">
            <v>PMR32</v>
          </cell>
          <cell r="Q2702" t="str">
            <v>DRP</v>
          </cell>
          <cell r="S2702">
            <v>0</v>
          </cell>
          <cell r="V2702">
            <v>0</v>
          </cell>
          <cell r="X2702">
            <v>0</v>
          </cell>
          <cell r="Y2702" t="str">
            <v>Adhe</v>
          </cell>
          <cell r="Z2702" t="str">
            <v>G6</v>
          </cell>
          <cell r="AA2702" t="str">
            <v>Simple-Adhesive</v>
          </cell>
          <cell r="AB2702" t="str">
            <v>Regular-Adhe</v>
          </cell>
        </row>
        <row r="2703">
          <cell r="D2703" t="str">
            <v>7122SFA31/IND</v>
          </cell>
          <cell r="E2703">
            <v>7122</v>
          </cell>
          <cell r="F2703">
            <v>27.200000000000003</v>
          </cell>
          <cell r="G2703" t="str">
            <v>Yes</v>
          </cell>
          <cell r="H2703">
            <v>24.900000000000002</v>
          </cell>
          <cell r="I2703" t="str">
            <v>SO</v>
          </cell>
          <cell r="J2703" t="str">
            <v>Audit</v>
          </cell>
          <cell r="K2703" t="str">
            <v>7122SFA02</v>
          </cell>
          <cell r="L2703" t="str">
            <v>SH</v>
          </cell>
          <cell r="M2703" t="str">
            <v>S-Group</v>
          </cell>
          <cell r="N2703" t="str">
            <v>Reg</v>
          </cell>
          <cell r="P2703" t="str">
            <v>PMR31</v>
          </cell>
          <cell r="Q2703" t="str">
            <v>DRP</v>
          </cell>
          <cell r="S2703">
            <v>0</v>
          </cell>
          <cell r="V2703">
            <v>0</v>
          </cell>
          <cell r="X2703">
            <v>0</v>
          </cell>
          <cell r="Y2703" t="str">
            <v>Adhe</v>
          </cell>
          <cell r="Z2703" t="str">
            <v>G6</v>
          </cell>
          <cell r="AA2703" t="str">
            <v>Simple-Adhesive</v>
          </cell>
          <cell r="AB2703" t="str">
            <v>Regular-Adhe</v>
          </cell>
        </row>
        <row r="2704">
          <cell r="D2704" t="str">
            <v>7122SFB31/IND</v>
          </cell>
          <cell r="E2704">
            <v>7122</v>
          </cell>
          <cell r="F2704">
            <v>27.200000000000003</v>
          </cell>
          <cell r="G2704" t="str">
            <v>Yes</v>
          </cell>
          <cell r="H2704">
            <v>24.900000000000002</v>
          </cell>
          <cell r="I2704" t="str">
            <v>SO</v>
          </cell>
          <cell r="J2704" t="str">
            <v>Audit</v>
          </cell>
          <cell r="K2704" t="str">
            <v>7122SFB02</v>
          </cell>
          <cell r="L2704" t="str">
            <v>SH</v>
          </cell>
          <cell r="M2704" t="str">
            <v>S-Group</v>
          </cell>
          <cell r="N2704" t="str">
            <v>Reg</v>
          </cell>
          <cell r="P2704" t="str">
            <v>PMR31</v>
          </cell>
          <cell r="Q2704" t="str">
            <v>DRP</v>
          </cell>
          <cell r="S2704">
            <v>0</v>
          </cell>
          <cell r="V2704">
            <v>0</v>
          </cell>
          <cell r="X2704">
            <v>0</v>
          </cell>
          <cell r="Y2704" t="str">
            <v>Adhe</v>
          </cell>
          <cell r="Z2704" t="str">
            <v>G6</v>
          </cell>
          <cell r="AA2704" t="str">
            <v>Simple-Adhesive</v>
          </cell>
          <cell r="AB2704" t="str">
            <v>Regular-Adhe</v>
          </cell>
        </row>
        <row r="2705">
          <cell r="D2705" t="str">
            <v>7122YFB31/IND</v>
          </cell>
          <cell r="E2705">
            <v>7122</v>
          </cell>
          <cell r="F2705">
            <v>27.200000000000003</v>
          </cell>
          <cell r="G2705" t="str">
            <v>Yes</v>
          </cell>
          <cell r="H2705">
            <v>24.900000000000002</v>
          </cell>
          <cell r="I2705" t="str">
            <v>SO</v>
          </cell>
          <cell r="J2705" t="str">
            <v>Audit</v>
          </cell>
          <cell r="K2705" t="str">
            <v>7122YFB02</v>
          </cell>
          <cell r="L2705" t="str">
            <v>SH</v>
          </cell>
          <cell r="M2705" t="str">
            <v>S-Group</v>
          </cell>
          <cell r="N2705" t="str">
            <v>Reg</v>
          </cell>
          <cell r="P2705" t="str">
            <v>PMR31</v>
          </cell>
          <cell r="Q2705" t="str">
            <v>DRP</v>
          </cell>
          <cell r="S2705">
            <v>0</v>
          </cell>
          <cell r="V2705">
            <v>0</v>
          </cell>
          <cell r="X2705">
            <v>0</v>
          </cell>
          <cell r="Y2705" t="str">
            <v>Adhe</v>
          </cell>
          <cell r="Z2705" t="str">
            <v>G6</v>
          </cell>
          <cell r="AA2705" t="str">
            <v>Simple-Adhesive</v>
          </cell>
          <cell r="AB2705" t="str">
            <v>Regular-Adhe</v>
          </cell>
        </row>
        <row r="2706">
          <cell r="D2706" t="str">
            <v>7128NEA00/IND</v>
          </cell>
          <cell r="E2706">
            <v>7128</v>
          </cell>
          <cell r="F2706">
            <v>33.700000000000003</v>
          </cell>
          <cell r="G2706" t="str">
            <v>Yes</v>
          </cell>
          <cell r="H2706">
            <v>31.400000000000002</v>
          </cell>
          <cell r="I2706" t="str">
            <v>SO</v>
          </cell>
          <cell r="J2706" t="str">
            <v>Audit</v>
          </cell>
          <cell r="K2706" t="str">
            <v>7128NEA02</v>
          </cell>
          <cell r="L2706" t="str">
            <v>RD</v>
          </cell>
          <cell r="M2706" t="str">
            <v>S-Group</v>
          </cell>
          <cell r="N2706" t="str">
            <v>Reg</v>
          </cell>
          <cell r="O2706" t="str">
            <v>5.T</v>
          </cell>
          <cell r="P2706" t="str">
            <v>PMR41</v>
          </cell>
          <cell r="Q2706" t="str">
            <v>DRP</v>
          </cell>
          <cell r="R2706">
            <v>310</v>
          </cell>
          <cell r="S2706">
            <v>313</v>
          </cell>
          <cell r="T2706">
            <v>310</v>
          </cell>
          <cell r="U2706">
            <v>330</v>
          </cell>
          <cell r="V2706">
            <v>260</v>
          </cell>
          <cell r="W2706">
            <v>190</v>
          </cell>
          <cell r="X2706">
            <v>200</v>
          </cell>
          <cell r="Y2706" t="str">
            <v>Gask</v>
          </cell>
          <cell r="Z2706" t="str">
            <v>G3</v>
          </cell>
          <cell r="AA2706" t="str">
            <v>Simple-Gasket</v>
          </cell>
          <cell r="AB2706" t="str">
            <v>Regular-Gask</v>
          </cell>
        </row>
        <row r="2707">
          <cell r="D2707" t="str">
            <v>7128NEB00/IND</v>
          </cell>
          <cell r="E2707">
            <v>7128</v>
          </cell>
          <cell r="F2707">
            <v>33.700000000000003</v>
          </cell>
          <cell r="G2707" t="str">
            <v>Yes</v>
          </cell>
          <cell r="H2707">
            <v>31.400000000000002</v>
          </cell>
          <cell r="I2707" t="str">
            <v>SO</v>
          </cell>
          <cell r="J2707" t="str">
            <v>Audit</v>
          </cell>
          <cell r="K2707" t="str">
            <v>7128NEA02</v>
          </cell>
          <cell r="L2707" t="str">
            <v>RD</v>
          </cell>
          <cell r="M2707" t="str">
            <v>S-Group</v>
          </cell>
          <cell r="N2707" t="str">
            <v>Reg</v>
          </cell>
          <cell r="O2707" t="str">
            <v>3.B</v>
          </cell>
          <cell r="P2707" t="str">
            <v>PMR41</v>
          </cell>
          <cell r="Q2707" t="str">
            <v>DRP</v>
          </cell>
          <cell r="R2707">
            <v>320</v>
          </cell>
          <cell r="S2707">
            <v>338</v>
          </cell>
          <cell r="T2707">
            <v>330</v>
          </cell>
          <cell r="U2707">
            <v>280</v>
          </cell>
          <cell r="V2707">
            <v>280</v>
          </cell>
          <cell r="W2707">
            <v>210</v>
          </cell>
          <cell r="X2707">
            <v>190</v>
          </cell>
          <cell r="Y2707" t="str">
            <v>Gask</v>
          </cell>
          <cell r="Z2707" t="str">
            <v>G3</v>
          </cell>
          <cell r="AA2707" t="str">
            <v>Simple-Gasket</v>
          </cell>
          <cell r="AB2707" t="str">
            <v>Regular-Gask</v>
          </cell>
        </row>
        <row r="2708">
          <cell r="D2708" t="str">
            <v>7128SEA00/IND</v>
          </cell>
          <cell r="E2708">
            <v>7128</v>
          </cell>
          <cell r="F2708">
            <v>33.700000000000003</v>
          </cell>
          <cell r="G2708" t="str">
            <v>Yes</v>
          </cell>
          <cell r="H2708">
            <v>31.400000000000002</v>
          </cell>
          <cell r="I2708" t="str">
            <v>SO</v>
          </cell>
          <cell r="J2708" t="str">
            <v>Audit</v>
          </cell>
          <cell r="K2708" t="str">
            <v>7128SEA02</v>
          </cell>
          <cell r="L2708" t="str">
            <v>RD</v>
          </cell>
          <cell r="M2708" t="str">
            <v>S-Group</v>
          </cell>
          <cell r="N2708" t="str">
            <v>Reg</v>
          </cell>
          <cell r="P2708" t="str">
            <v>PMR38</v>
          </cell>
          <cell r="Q2708" t="str">
            <v>DRP</v>
          </cell>
          <cell r="R2708">
            <v>240</v>
          </cell>
          <cell r="S2708">
            <v>250</v>
          </cell>
          <cell r="T2708">
            <v>250</v>
          </cell>
          <cell r="U2708">
            <v>0</v>
          </cell>
          <cell r="V2708">
            <v>0</v>
          </cell>
          <cell r="X2708">
            <v>0</v>
          </cell>
          <cell r="Y2708" t="str">
            <v>Gask</v>
          </cell>
          <cell r="Z2708" t="str">
            <v>G3</v>
          </cell>
          <cell r="AA2708" t="str">
            <v>Simple-Gasket</v>
          </cell>
          <cell r="AB2708" t="str">
            <v>Regular-Gask</v>
          </cell>
        </row>
        <row r="2709">
          <cell r="D2709" t="str">
            <v>7128SEB00/IND</v>
          </cell>
          <cell r="E2709">
            <v>7128</v>
          </cell>
          <cell r="F2709">
            <v>33.700000000000003</v>
          </cell>
          <cell r="G2709" t="str">
            <v>Yes</v>
          </cell>
          <cell r="H2709">
            <v>31.400000000000002</v>
          </cell>
          <cell r="I2709" t="str">
            <v>SO</v>
          </cell>
          <cell r="J2709" t="str">
            <v>Audit</v>
          </cell>
          <cell r="K2709" t="str">
            <v>7128SEA02</v>
          </cell>
          <cell r="L2709" t="str">
            <v>RD</v>
          </cell>
          <cell r="M2709" t="str">
            <v>S-Group</v>
          </cell>
          <cell r="N2709" t="str">
            <v>Reg</v>
          </cell>
          <cell r="P2709" t="str">
            <v>PMR39</v>
          </cell>
          <cell r="Q2709" t="str">
            <v>DRP</v>
          </cell>
          <cell r="R2709">
            <v>1160</v>
          </cell>
          <cell r="S2709">
            <v>454</v>
          </cell>
          <cell r="T2709">
            <v>450</v>
          </cell>
          <cell r="U2709">
            <v>170</v>
          </cell>
          <cell r="V2709">
            <v>170</v>
          </cell>
          <cell r="W2709">
            <v>130</v>
          </cell>
          <cell r="X2709">
            <v>0</v>
          </cell>
          <cell r="Y2709" t="str">
            <v>Gask</v>
          </cell>
          <cell r="Z2709" t="str">
            <v>G3</v>
          </cell>
          <cell r="AA2709" t="str">
            <v>Simple-Gasket</v>
          </cell>
          <cell r="AB2709" t="str">
            <v>Regular-Gask</v>
          </cell>
        </row>
        <row r="2710">
          <cell r="D2710" t="str">
            <v>7128WAA00/IND</v>
          </cell>
          <cell r="E2710">
            <v>7128</v>
          </cell>
          <cell r="F2710">
            <v>33.700000000000003</v>
          </cell>
          <cell r="G2710" t="str">
            <v>Yes</v>
          </cell>
          <cell r="H2710">
            <v>31.400000000000002</v>
          </cell>
          <cell r="I2710" t="str">
            <v>SO</v>
          </cell>
          <cell r="J2710" t="str">
            <v>Audit</v>
          </cell>
          <cell r="K2710" t="str">
            <v>7128WAA02</v>
          </cell>
          <cell r="L2710" t="str">
            <v>RD</v>
          </cell>
          <cell r="M2710" t="str">
            <v>S-Group</v>
          </cell>
          <cell r="N2710" t="str">
            <v>Reg</v>
          </cell>
          <cell r="O2710" t="str">
            <v>3.B</v>
          </cell>
          <cell r="P2710" t="str">
            <v>PMR42</v>
          </cell>
          <cell r="Q2710" t="str">
            <v>DRP</v>
          </cell>
          <cell r="R2710">
            <v>220</v>
          </cell>
          <cell r="S2710">
            <v>220</v>
          </cell>
          <cell r="T2710">
            <v>220</v>
          </cell>
          <cell r="U2710">
            <v>110</v>
          </cell>
          <cell r="V2710">
            <v>130</v>
          </cell>
          <cell r="W2710">
            <v>140</v>
          </cell>
          <cell r="X2710">
            <v>70</v>
          </cell>
          <cell r="Y2710" t="str">
            <v>Gask</v>
          </cell>
          <cell r="Z2710" t="str">
            <v>G3</v>
          </cell>
          <cell r="AA2710" t="str">
            <v>Simple-Gasket</v>
          </cell>
          <cell r="AB2710" t="str">
            <v>Regular-Gask</v>
          </cell>
        </row>
        <row r="2711">
          <cell r="D2711" t="str">
            <v>7128WEA00/IND</v>
          </cell>
          <cell r="E2711">
            <v>7128</v>
          </cell>
          <cell r="F2711">
            <v>33.700000000000003</v>
          </cell>
          <cell r="G2711" t="str">
            <v>Yes</v>
          </cell>
          <cell r="H2711">
            <v>31.400000000000002</v>
          </cell>
          <cell r="I2711" t="str">
            <v>SO</v>
          </cell>
          <cell r="J2711" t="str">
            <v>Audit</v>
          </cell>
          <cell r="K2711" t="str">
            <v>7128WEA02</v>
          </cell>
          <cell r="L2711" t="str">
            <v>RD</v>
          </cell>
          <cell r="M2711" t="str">
            <v>S-Group</v>
          </cell>
          <cell r="N2711" t="str">
            <v>Reg</v>
          </cell>
          <cell r="O2711" t="str">
            <v>1.SH</v>
          </cell>
          <cell r="P2711" t="str">
            <v>PMR42</v>
          </cell>
          <cell r="Q2711" t="str">
            <v>DRP</v>
          </cell>
          <cell r="R2711">
            <v>840</v>
          </cell>
          <cell r="S2711">
            <v>900</v>
          </cell>
          <cell r="T2711">
            <v>911</v>
          </cell>
          <cell r="U2711">
            <v>560</v>
          </cell>
          <cell r="V2711">
            <v>540</v>
          </cell>
          <cell r="W2711">
            <v>470</v>
          </cell>
          <cell r="X2711">
            <v>390</v>
          </cell>
          <cell r="Y2711" t="str">
            <v>Gask</v>
          </cell>
          <cell r="Z2711" t="str">
            <v>G3</v>
          </cell>
          <cell r="AA2711" t="str">
            <v>Simple-Gasket</v>
          </cell>
          <cell r="AB2711" t="str">
            <v>Regular-Gask</v>
          </cell>
        </row>
        <row r="2712">
          <cell r="D2712" t="str">
            <v>7128WEB00/IND</v>
          </cell>
          <cell r="E2712">
            <v>7128</v>
          </cell>
          <cell r="F2712">
            <v>33.700000000000003</v>
          </cell>
          <cell r="G2712" t="str">
            <v>Yes</v>
          </cell>
          <cell r="H2712">
            <v>31.400000000000002</v>
          </cell>
          <cell r="I2712" t="str">
            <v>SO</v>
          </cell>
          <cell r="J2712" t="str">
            <v>Audit</v>
          </cell>
          <cell r="K2712" t="str">
            <v>7128WEA02</v>
          </cell>
          <cell r="L2712" t="str">
            <v>RD</v>
          </cell>
          <cell r="M2712" t="str">
            <v>S-Group</v>
          </cell>
          <cell r="N2712" t="str">
            <v>Reg</v>
          </cell>
          <cell r="P2712" t="str">
            <v>PMR38</v>
          </cell>
          <cell r="Q2712" t="str">
            <v>DRP</v>
          </cell>
          <cell r="R2712">
            <v>270</v>
          </cell>
          <cell r="S2712">
            <v>167</v>
          </cell>
          <cell r="T2712">
            <v>160</v>
          </cell>
          <cell r="U2712">
            <v>140</v>
          </cell>
          <cell r="V2712">
            <v>0</v>
          </cell>
          <cell r="X2712">
            <v>0</v>
          </cell>
          <cell r="Y2712" t="str">
            <v>Gask</v>
          </cell>
          <cell r="Z2712" t="str">
            <v>G3</v>
          </cell>
          <cell r="AA2712" t="str">
            <v>Simple-Gasket</v>
          </cell>
          <cell r="AB2712" t="str">
            <v>Regular-Gask</v>
          </cell>
        </row>
        <row r="2713">
          <cell r="D2713" t="str">
            <v>7128YEA00/IND</v>
          </cell>
          <cell r="E2713">
            <v>7128</v>
          </cell>
          <cell r="F2713">
            <v>33.700000000000003</v>
          </cell>
          <cell r="G2713" t="str">
            <v>Yes</v>
          </cell>
          <cell r="H2713">
            <v>31.400000000000002</v>
          </cell>
          <cell r="I2713" t="str">
            <v>SO</v>
          </cell>
          <cell r="J2713" t="str">
            <v>Audit</v>
          </cell>
          <cell r="K2713" t="str">
            <v>7128YEA02</v>
          </cell>
          <cell r="L2713" t="str">
            <v>RD</v>
          </cell>
          <cell r="M2713" t="str">
            <v>S-Group</v>
          </cell>
          <cell r="N2713" t="str">
            <v>Reg</v>
          </cell>
          <cell r="P2713" t="str">
            <v>PMR34</v>
          </cell>
          <cell r="Q2713" t="str">
            <v>DRP</v>
          </cell>
          <cell r="S2713">
            <v>0</v>
          </cell>
          <cell r="V2713">
            <v>0</v>
          </cell>
          <cell r="X2713">
            <v>0</v>
          </cell>
          <cell r="Y2713" t="str">
            <v>Gask</v>
          </cell>
          <cell r="Z2713" t="str">
            <v>G3</v>
          </cell>
          <cell r="AA2713" t="str">
            <v>Simple-Gasket</v>
          </cell>
          <cell r="AB2713" t="str">
            <v>Regular-Gask</v>
          </cell>
        </row>
        <row r="2714">
          <cell r="D2714" t="str">
            <v>7129YAA00/IND</v>
          </cell>
          <cell r="E2714">
            <v>7129</v>
          </cell>
          <cell r="F2714">
            <v>27.200000000000003</v>
          </cell>
          <cell r="G2714" t="str">
            <v>Yes</v>
          </cell>
          <cell r="H2714">
            <v>24.900000000000002</v>
          </cell>
          <cell r="I2714" t="str">
            <v>SO</v>
          </cell>
          <cell r="J2714" t="str">
            <v>Audit</v>
          </cell>
          <cell r="K2714" t="str">
            <v>7129YAA02</v>
          </cell>
          <cell r="L2714" t="str">
            <v>SH</v>
          </cell>
          <cell r="M2714" t="str">
            <v>S-Group</v>
          </cell>
          <cell r="N2714" t="str">
            <v>Reg</v>
          </cell>
          <cell r="P2714" t="str">
            <v>PMR38</v>
          </cell>
          <cell r="Q2714" t="str">
            <v>DRP</v>
          </cell>
          <cell r="R2714">
            <v>170</v>
          </cell>
          <cell r="S2714">
            <v>170</v>
          </cell>
          <cell r="T2714">
            <v>170</v>
          </cell>
          <cell r="U2714">
            <v>0</v>
          </cell>
          <cell r="V2714">
            <v>0</v>
          </cell>
          <cell r="X2714">
            <v>0</v>
          </cell>
          <cell r="Y2714" t="str">
            <v>Adhe</v>
          </cell>
          <cell r="Z2714" t="str">
            <v>G7</v>
          </cell>
          <cell r="AA2714" t="str">
            <v>Simple-Adhesive</v>
          </cell>
          <cell r="AB2714" t="str">
            <v>Regular-Adhe</v>
          </cell>
        </row>
        <row r="2715">
          <cell r="D2715" t="str">
            <v>7129YAB00/IND</v>
          </cell>
          <cell r="E2715">
            <v>7129</v>
          </cell>
          <cell r="F2715">
            <v>27.200000000000003</v>
          </cell>
          <cell r="G2715" t="str">
            <v>Yes</v>
          </cell>
          <cell r="H2715">
            <v>24.900000000000002</v>
          </cell>
          <cell r="I2715" t="str">
            <v>SO</v>
          </cell>
          <cell r="J2715" t="str">
            <v>Audit</v>
          </cell>
          <cell r="K2715" t="str">
            <v>7129YAB02</v>
          </cell>
          <cell r="L2715" t="str">
            <v>SH</v>
          </cell>
          <cell r="M2715" t="str">
            <v>S-Group</v>
          </cell>
          <cell r="N2715" t="str">
            <v>Reg</v>
          </cell>
          <cell r="P2715" t="str">
            <v>PMR38</v>
          </cell>
          <cell r="Q2715" t="str">
            <v>DRP</v>
          </cell>
          <cell r="R2715">
            <v>140</v>
          </cell>
          <cell r="S2715">
            <v>140</v>
          </cell>
          <cell r="T2715">
            <v>150</v>
          </cell>
          <cell r="U2715">
            <v>0</v>
          </cell>
          <cell r="V2715">
            <v>170</v>
          </cell>
          <cell r="W2715">
            <v>360</v>
          </cell>
          <cell r="X2715">
            <v>0</v>
          </cell>
          <cell r="Y2715" t="str">
            <v>Adhe</v>
          </cell>
          <cell r="Z2715" t="str">
            <v>G7</v>
          </cell>
          <cell r="AA2715" t="str">
            <v>Simple-Adhesive</v>
          </cell>
          <cell r="AB2715" t="str">
            <v>Regular-Adhe</v>
          </cell>
        </row>
        <row r="2716">
          <cell r="D2716" t="str">
            <v>7129YAC00/IND</v>
          </cell>
          <cell r="E2716">
            <v>7129</v>
          </cell>
          <cell r="F2716">
            <v>27.200000000000003</v>
          </cell>
          <cell r="G2716" t="str">
            <v>Yes</v>
          </cell>
          <cell r="H2716">
            <v>24.900000000000002</v>
          </cell>
          <cell r="I2716" t="str">
            <v>SO</v>
          </cell>
          <cell r="J2716" t="str">
            <v>Audit</v>
          </cell>
          <cell r="K2716" t="str">
            <v>7129YAC02</v>
          </cell>
          <cell r="L2716" t="str">
            <v>SH</v>
          </cell>
          <cell r="M2716" t="str">
            <v>S-Group</v>
          </cell>
          <cell r="N2716" t="str">
            <v>Reg</v>
          </cell>
          <cell r="P2716" t="str">
            <v>NM</v>
          </cell>
          <cell r="Q2716" t="str">
            <v>DRP</v>
          </cell>
          <cell r="S2716">
            <v>0</v>
          </cell>
          <cell r="V2716">
            <v>0</v>
          </cell>
          <cell r="X2716">
            <v>0</v>
          </cell>
          <cell r="Y2716" t="str">
            <v>Adhe</v>
          </cell>
          <cell r="Z2716" t="str">
            <v>G7</v>
          </cell>
          <cell r="AA2716" t="str">
            <v>Simple-Adhesive</v>
          </cell>
          <cell r="AB2716" t="str">
            <v>Regular-Adhe</v>
          </cell>
        </row>
        <row r="2717">
          <cell r="D2717" t="str">
            <v>7131NAA31/IND</v>
          </cell>
          <cell r="E2717">
            <v>7131</v>
          </cell>
          <cell r="F2717">
            <v>38.1</v>
          </cell>
          <cell r="G2717" t="str">
            <v>Yes</v>
          </cell>
          <cell r="H2717">
            <v>35.800000000000004</v>
          </cell>
          <cell r="I2717" t="str">
            <v>SO</v>
          </cell>
          <cell r="J2717" t="str">
            <v>Audit</v>
          </cell>
          <cell r="K2717" t="str">
            <v>7131NAA02</v>
          </cell>
          <cell r="L2717" t="str">
            <v>RD</v>
          </cell>
          <cell r="M2717" t="str">
            <v>S-Group</v>
          </cell>
          <cell r="N2717" t="str">
            <v>Add on</v>
          </cell>
          <cell r="O2717" t="str">
            <v>1.SH</v>
          </cell>
          <cell r="P2717" t="str">
            <v>MTS-RET</v>
          </cell>
          <cell r="Q2717" t="str">
            <v>Live</v>
          </cell>
          <cell r="R2717">
            <v>970</v>
          </cell>
          <cell r="S2717">
            <v>1036</v>
          </cell>
          <cell r="T2717">
            <v>1100</v>
          </cell>
          <cell r="U2717">
            <v>1090</v>
          </cell>
          <cell r="V2717">
            <v>1080</v>
          </cell>
          <cell r="W2717">
            <v>1060</v>
          </cell>
          <cell r="X2717">
            <v>1000</v>
          </cell>
          <cell r="Y2717" t="str">
            <v>Gask</v>
          </cell>
          <cell r="Z2717" t="str">
            <v>G4</v>
          </cell>
          <cell r="AA2717" t="str">
            <v>Simple-Gasket</v>
          </cell>
          <cell r="AB2717" t="str">
            <v>Regular-Gask</v>
          </cell>
        </row>
        <row r="2718">
          <cell r="D2718" t="str">
            <v>7131NAA32/IND</v>
          </cell>
          <cell r="E2718">
            <v>7131</v>
          </cell>
          <cell r="F2718">
            <v>38.1</v>
          </cell>
          <cell r="G2718" t="str">
            <v>Yes</v>
          </cell>
          <cell r="H2718">
            <v>35.800000000000004</v>
          </cell>
          <cell r="I2718" t="str">
            <v>SO</v>
          </cell>
          <cell r="J2718" t="str">
            <v>Audit</v>
          </cell>
          <cell r="K2718" t="str">
            <v>7131NAA02</v>
          </cell>
          <cell r="L2718" t="str">
            <v>RD</v>
          </cell>
          <cell r="M2718" t="str">
            <v>S-Group</v>
          </cell>
          <cell r="N2718" t="str">
            <v>Add on</v>
          </cell>
          <cell r="P2718" t="str">
            <v>MTO-DRP</v>
          </cell>
          <cell r="Q2718" t="str">
            <v>DRP</v>
          </cell>
          <cell r="S2718">
            <v>0</v>
          </cell>
          <cell r="V2718">
            <v>0</v>
          </cell>
          <cell r="X2718">
            <v>0</v>
          </cell>
          <cell r="Y2718" t="str">
            <v>Gask</v>
          </cell>
          <cell r="Z2718" t="str">
            <v>G4</v>
          </cell>
          <cell r="AA2718" t="str">
            <v>Simple-Gasket</v>
          </cell>
          <cell r="AB2718" t="str">
            <v>Regular-Gask</v>
          </cell>
        </row>
        <row r="2719">
          <cell r="D2719" t="str">
            <v>7131NCA31/IND</v>
          </cell>
          <cell r="E2719">
            <v>7131</v>
          </cell>
          <cell r="F2719">
            <v>38.1</v>
          </cell>
          <cell r="G2719" t="str">
            <v>Yes</v>
          </cell>
          <cell r="H2719">
            <v>35.800000000000004</v>
          </cell>
          <cell r="I2719" t="str">
            <v>SO</v>
          </cell>
          <cell r="J2719" t="str">
            <v>Audit</v>
          </cell>
          <cell r="K2719" t="str">
            <v>7131NCA02</v>
          </cell>
          <cell r="L2719" t="str">
            <v>RD</v>
          </cell>
          <cell r="M2719" t="str">
            <v>S-Group</v>
          </cell>
          <cell r="N2719" t="str">
            <v>Add on</v>
          </cell>
          <cell r="O2719" t="str">
            <v>1.SH</v>
          </cell>
          <cell r="P2719" t="str">
            <v>MTS-RET</v>
          </cell>
          <cell r="Q2719" t="str">
            <v>Live</v>
          </cell>
          <cell r="R2719">
            <v>300</v>
          </cell>
          <cell r="S2719">
            <v>294</v>
          </cell>
          <cell r="T2719">
            <v>390</v>
          </cell>
          <cell r="U2719">
            <v>420</v>
          </cell>
          <cell r="V2719">
            <v>480</v>
          </cell>
          <cell r="W2719">
            <v>480</v>
          </cell>
          <cell r="X2719">
            <v>430</v>
          </cell>
          <cell r="Y2719" t="str">
            <v>Gask</v>
          </cell>
          <cell r="Z2719" t="str">
            <v>G4</v>
          </cell>
          <cell r="AA2719" t="str">
            <v>Simple-Gasket</v>
          </cell>
          <cell r="AB2719" t="str">
            <v>Regular-Gask</v>
          </cell>
        </row>
        <row r="2720">
          <cell r="D2720" t="str">
            <v>7131NCA32/IND</v>
          </cell>
          <cell r="E2720">
            <v>7131</v>
          </cell>
          <cell r="F2720">
            <v>38.1</v>
          </cell>
          <cell r="G2720" t="str">
            <v>Yes</v>
          </cell>
          <cell r="H2720">
            <v>35.800000000000004</v>
          </cell>
          <cell r="I2720" t="str">
            <v>SO</v>
          </cell>
          <cell r="J2720" t="str">
            <v>Audit</v>
          </cell>
          <cell r="K2720" t="str">
            <v>7131NCA02</v>
          </cell>
          <cell r="L2720" t="str">
            <v>RD</v>
          </cell>
          <cell r="M2720" t="str">
            <v>S-Group</v>
          </cell>
          <cell r="N2720" t="str">
            <v>Add on</v>
          </cell>
          <cell r="P2720" t="str">
            <v>PMR37</v>
          </cell>
          <cell r="Q2720" t="str">
            <v>DRP</v>
          </cell>
          <cell r="R2720">
            <v>290</v>
          </cell>
          <cell r="S2720">
            <v>0</v>
          </cell>
          <cell r="V2720">
            <v>0</v>
          </cell>
          <cell r="X2720">
            <v>0</v>
          </cell>
          <cell r="Y2720" t="str">
            <v>Gask</v>
          </cell>
          <cell r="Z2720" t="str">
            <v>G4</v>
          </cell>
          <cell r="AA2720" t="str">
            <v>Simple-Gasket</v>
          </cell>
          <cell r="AB2720" t="str">
            <v>Regular-Gask</v>
          </cell>
        </row>
        <row r="2721">
          <cell r="D2721" t="str">
            <v>7131NCA33/IND</v>
          </cell>
          <cell r="E2721">
            <v>7131</v>
          </cell>
          <cell r="F2721">
            <v>38.1</v>
          </cell>
          <cell r="G2721" t="str">
            <v>Yes</v>
          </cell>
          <cell r="H2721">
            <v>35.800000000000004</v>
          </cell>
          <cell r="I2721" t="str">
            <v>SO</v>
          </cell>
          <cell r="J2721" t="str">
            <v>Audit</v>
          </cell>
          <cell r="K2721" t="str">
            <v>7131NCA02</v>
          </cell>
          <cell r="L2721" t="str">
            <v>RD</v>
          </cell>
          <cell r="M2721" t="str">
            <v>S-Group</v>
          </cell>
          <cell r="N2721" t="str">
            <v>Add on</v>
          </cell>
          <cell r="O2721" t="str">
            <v>1.SH</v>
          </cell>
          <cell r="P2721" t="str">
            <v>MTS-RET</v>
          </cell>
          <cell r="Q2721" t="str">
            <v>Live</v>
          </cell>
          <cell r="R2721">
            <v>200</v>
          </cell>
          <cell r="S2721">
            <v>500</v>
          </cell>
          <cell r="T2721">
            <v>670</v>
          </cell>
          <cell r="U2721">
            <v>772</v>
          </cell>
          <cell r="V2721">
            <v>740</v>
          </cell>
          <cell r="W2721">
            <v>530</v>
          </cell>
          <cell r="X2721">
            <v>480</v>
          </cell>
          <cell r="Y2721" t="str">
            <v>Gask</v>
          </cell>
          <cell r="Z2721" t="str">
            <v>G4</v>
          </cell>
          <cell r="AA2721" t="str">
            <v>Simple-Gasket</v>
          </cell>
          <cell r="AB2721" t="str">
            <v>Regular-Gask</v>
          </cell>
        </row>
        <row r="2722">
          <cell r="D2722" t="str">
            <v>7131NCA34/IND</v>
          </cell>
          <cell r="E2722">
            <v>7131</v>
          </cell>
          <cell r="F2722">
            <v>38.1</v>
          </cell>
          <cell r="G2722" t="str">
            <v>Yes</v>
          </cell>
          <cell r="H2722">
            <v>35.800000000000004</v>
          </cell>
          <cell r="I2722" t="str">
            <v>SO</v>
          </cell>
          <cell r="J2722" t="str">
            <v>Audit</v>
          </cell>
          <cell r="K2722" t="str">
            <v>7131NCA02</v>
          </cell>
          <cell r="L2722" t="str">
            <v>RD</v>
          </cell>
          <cell r="M2722" t="str">
            <v>S-Group</v>
          </cell>
          <cell r="N2722" t="str">
            <v>Add on</v>
          </cell>
          <cell r="O2722" t="str">
            <v>1.SH</v>
          </cell>
          <cell r="P2722" t="str">
            <v>MTS-RET</v>
          </cell>
          <cell r="Q2722" t="str">
            <v>Live</v>
          </cell>
          <cell r="R2722">
            <v>1000</v>
          </cell>
          <cell r="S2722">
            <v>270</v>
          </cell>
          <cell r="T2722">
            <v>360</v>
          </cell>
          <cell r="U2722">
            <v>450</v>
          </cell>
          <cell r="V2722">
            <v>430</v>
          </cell>
          <cell r="W2722">
            <v>320</v>
          </cell>
          <cell r="X2722">
            <v>360</v>
          </cell>
          <cell r="Y2722" t="str">
            <v>Gask</v>
          </cell>
          <cell r="Z2722" t="str">
            <v>G4</v>
          </cell>
          <cell r="AA2722" t="str">
            <v>Simple-Gasket</v>
          </cell>
          <cell r="AB2722" t="str">
            <v>Regular-Gask</v>
          </cell>
        </row>
        <row r="2723">
          <cell r="D2723" t="str">
            <v>7131NCA35/IND</v>
          </cell>
          <cell r="E2723">
            <v>7131</v>
          </cell>
          <cell r="F2723">
            <v>38.1</v>
          </cell>
          <cell r="G2723" t="str">
            <v>Yes</v>
          </cell>
          <cell r="H2723">
            <v>35.800000000000004</v>
          </cell>
          <cell r="I2723" t="str">
            <v>SO</v>
          </cell>
          <cell r="J2723" t="str">
            <v>Audit</v>
          </cell>
          <cell r="K2723" t="str">
            <v>7131NCA02</v>
          </cell>
          <cell r="L2723" t="str">
            <v>RD</v>
          </cell>
          <cell r="M2723" t="str">
            <v>S-Group</v>
          </cell>
          <cell r="N2723" t="str">
            <v>Add on</v>
          </cell>
          <cell r="O2723" t="str">
            <v>3.B</v>
          </cell>
          <cell r="P2723" t="str">
            <v>PMR41</v>
          </cell>
          <cell r="Q2723" t="str">
            <v>DRP</v>
          </cell>
          <cell r="S2723">
            <v>750</v>
          </cell>
          <cell r="T2723">
            <v>650</v>
          </cell>
          <cell r="U2723">
            <v>250</v>
          </cell>
          <cell r="V2723">
            <v>570</v>
          </cell>
          <cell r="W2723">
            <v>340</v>
          </cell>
          <cell r="X2723">
            <v>240</v>
          </cell>
          <cell r="Y2723" t="str">
            <v>Gask</v>
          </cell>
          <cell r="Z2723" t="str">
            <v>G4</v>
          </cell>
          <cell r="AA2723" t="str">
            <v>Simple-Gasket</v>
          </cell>
          <cell r="AB2723" t="str">
            <v>Regular-Gask</v>
          </cell>
        </row>
        <row r="2724">
          <cell r="D2724" t="str">
            <v>7131NSA31/IND</v>
          </cell>
          <cell r="E2724">
            <v>7131</v>
          </cell>
          <cell r="F2724">
            <v>38.1</v>
          </cell>
          <cell r="G2724" t="str">
            <v>Yes</v>
          </cell>
          <cell r="H2724">
            <v>35.800000000000004</v>
          </cell>
          <cell r="I2724" t="str">
            <v>SO</v>
          </cell>
          <cell r="J2724" t="str">
            <v>Audit</v>
          </cell>
          <cell r="K2724" t="str">
            <v>7131NSA02</v>
          </cell>
          <cell r="L2724" t="str">
            <v>RD</v>
          </cell>
          <cell r="M2724" t="str">
            <v>S-Group</v>
          </cell>
          <cell r="N2724" t="str">
            <v>Add on</v>
          </cell>
          <cell r="O2724" t="str">
            <v>1.SH</v>
          </cell>
          <cell r="P2724" t="str">
            <v>MTS-RET</v>
          </cell>
          <cell r="Q2724" t="str">
            <v>Live</v>
          </cell>
          <cell r="R2724">
            <v>1000</v>
          </cell>
          <cell r="S2724">
            <v>400</v>
          </cell>
          <cell r="T2724">
            <v>500</v>
          </cell>
          <cell r="U2724">
            <v>510</v>
          </cell>
          <cell r="V2724">
            <v>490</v>
          </cell>
          <cell r="W2724">
            <v>420</v>
          </cell>
          <cell r="X2724">
            <v>590</v>
          </cell>
          <cell r="Y2724" t="str">
            <v>Gask</v>
          </cell>
          <cell r="Z2724" t="str">
            <v>G4</v>
          </cell>
          <cell r="AA2724" t="str">
            <v>Simple-Gasket</v>
          </cell>
          <cell r="AB2724" t="str">
            <v>Regular-Gask</v>
          </cell>
        </row>
        <row r="2725">
          <cell r="D2725" t="str">
            <v>7131SAA31/IND</v>
          </cell>
          <cell r="E2725">
            <v>7131</v>
          </cell>
          <cell r="F2725">
            <v>38.1</v>
          </cell>
          <cell r="G2725" t="str">
            <v>Yes</v>
          </cell>
          <cell r="H2725">
            <v>35.800000000000004</v>
          </cell>
          <cell r="I2725" t="str">
            <v>SO</v>
          </cell>
          <cell r="J2725" t="str">
            <v>Audit</v>
          </cell>
          <cell r="K2725" t="str">
            <v>7131SAA02</v>
          </cell>
          <cell r="L2725" t="str">
            <v>RD</v>
          </cell>
          <cell r="M2725" t="str">
            <v>S-Group</v>
          </cell>
          <cell r="N2725" t="str">
            <v>Add on</v>
          </cell>
          <cell r="P2725" t="str">
            <v>PMR38</v>
          </cell>
          <cell r="Q2725" t="str">
            <v>DRP</v>
          </cell>
          <cell r="R2725">
            <v>180</v>
          </cell>
          <cell r="S2725">
            <v>190</v>
          </cell>
          <cell r="T2725">
            <v>180</v>
          </cell>
          <cell r="U2725">
            <v>160</v>
          </cell>
          <cell r="V2725">
            <v>0</v>
          </cell>
          <cell r="X2725">
            <v>0</v>
          </cell>
          <cell r="Y2725" t="str">
            <v>Gask</v>
          </cell>
          <cell r="Z2725" t="str">
            <v>G4</v>
          </cell>
          <cell r="AA2725" t="str">
            <v>Simple-Gasket</v>
          </cell>
          <cell r="AB2725" t="str">
            <v>Regular-Gask</v>
          </cell>
        </row>
        <row r="2726">
          <cell r="D2726" t="str">
            <v>7131SAA32/IND</v>
          </cell>
          <cell r="E2726">
            <v>7131</v>
          </cell>
          <cell r="F2726">
            <v>38.1</v>
          </cell>
          <cell r="G2726" t="str">
            <v>Yes</v>
          </cell>
          <cell r="H2726">
            <v>35.800000000000004</v>
          </cell>
          <cell r="I2726" t="str">
            <v>SO</v>
          </cell>
          <cell r="J2726" t="str">
            <v>Audit</v>
          </cell>
          <cell r="K2726" t="str">
            <v>7131SAA02</v>
          </cell>
          <cell r="L2726" t="str">
            <v>RD</v>
          </cell>
          <cell r="M2726" t="str">
            <v>S-Group</v>
          </cell>
          <cell r="N2726" t="str">
            <v>Add on</v>
          </cell>
          <cell r="O2726" t="str">
            <v>3.B</v>
          </cell>
          <cell r="P2726" t="str">
            <v>PMR43</v>
          </cell>
          <cell r="Q2726" t="str">
            <v>DRP</v>
          </cell>
          <cell r="R2726">
            <v>340</v>
          </cell>
          <cell r="S2726">
            <v>349</v>
          </cell>
          <cell r="T2726">
            <v>350</v>
          </cell>
          <cell r="U2726">
            <v>380</v>
          </cell>
          <cell r="V2726">
            <v>370</v>
          </cell>
          <cell r="W2726">
            <v>330</v>
          </cell>
          <cell r="X2726">
            <v>280</v>
          </cell>
          <cell r="Y2726" t="str">
            <v>Gask</v>
          </cell>
          <cell r="Z2726" t="str">
            <v>G4</v>
          </cell>
          <cell r="AA2726" t="str">
            <v>Simple-Gasket</v>
          </cell>
          <cell r="AB2726" t="str">
            <v>Regular-Gask</v>
          </cell>
        </row>
        <row r="2727">
          <cell r="D2727" t="str">
            <v>7131SAB31/IND</v>
          </cell>
          <cell r="E2727">
            <v>7131</v>
          </cell>
          <cell r="F2727">
            <v>38.1</v>
          </cell>
          <cell r="G2727" t="str">
            <v>Yes</v>
          </cell>
          <cell r="H2727">
            <v>35.800000000000004</v>
          </cell>
          <cell r="I2727" t="str">
            <v>SO</v>
          </cell>
          <cell r="J2727" t="str">
            <v>Audit</v>
          </cell>
          <cell r="K2727" t="str">
            <v>7131SAB02</v>
          </cell>
          <cell r="L2727" t="str">
            <v>RD</v>
          </cell>
          <cell r="M2727" t="str">
            <v>S-Group</v>
          </cell>
          <cell r="N2727" t="str">
            <v>Add on</v>
          </cell>
          <cell r="P2727" t="str">
            <v>PMR36</v>
          </cell>
          <cell r="Q2727" t="str">
            <v>DRP</v>
          </cell>
          <cell r="S2727">
            <v>0</v>
          </cell>
          <cell r="V2727">
            <v>0</v>
          </cell>
          <cell r="X2727">
            <v>0</v>
          </cell>
          <cell r="Y2727" t="str">
            <v>Gask</v>
          </cell>
          <cell r="Z2727" t="str">
            <v>G4</v>
          </cell>
          <cell r="AA2727" t="str">
            <v>Simple-Gasket</v>
          </cell>
          <cell r="AB2727" t="str">
            <v>Regular-Gask</v>
          </cell>
        </row>
        <row r="2728">
          <cell r="D2728" t="str">
            <v>7131SCA31/IND</v>
          </cell>
          <cell r="E2728">
            <v>7131</v>
          </cell>
          <cell r="F2728">
            <v>38.1</v>
          </cell>
          <cell r="G2728" t="str">
            <v>Yes</v>
          </cell>
          <cell r="H2728">
            <v>35.800000000000004</v>
          </cell>
          <cell r="I2728" t="str">
            <v>SO</v>
          </cell>
          <cell r="J2728" t="str">
            <v>Audit</v>
          </cell>
          <cell r="K2728" t="str">
            <v>7131SCA02</v>
          </cell>
          <cell r="L2728" t="str">
            <v>RD</v>
          </cell>
          <cell r="M2728" t="str">
            <v>S-Group</v>
          </cell>
          <cell r="N2728" t="str">
            <v>Add on</v>
          </cell>
          <cell r="O2728" t="str">
            <v>3.B</v>
          </cell>
          <cell r="P2728" t="str">
            <v>MTS-IBD</v>
          </cell>
          <cell r="Q2728" t="str">
            <v>Live</v>
          </cell>
          <cell r="R2728">
            <v>780</v>
          </cell>
          <cell r="S2728">
            <v>544</v>
          </cell>
          <cell r="T2728">
            <v>560</v>
          </cell>
          <cell r="U2728">
            <v>430</v>
          </cell>
          <cell r="V2728">
            <v>440</v>
          </cell>
          <cell r="W2728">
            <v>410</v>
          </cell>
          <cell r="X2728">
            <v>140</v>
          </cell>
          <cell r="Y2728" t="str">
            <v>Gask</v>
          </cell>
          <cell r="Z2728" t="str">
            <v>G4</v>
          </cell>
          <cell r="AA2728" t="str">
            <v>Simple-Gasket</v>
          </cell>
          <cell r="AB2728" t="str">
            <v>Regular-Gask</v>
          </cell>
        </row>
        <row r="2729">
          <cell r="D2729" t="str">
            <v>7131SCA32/IND</v>
          </cell>
          <cell r="E2729">
            <v>7131</v>
          </cell>
          <cell r="F2729">
            <v>38.1</v>
          </cell>
          <cell r="G2729" t="str">
            <v>Yes</v>
          </cell>
          <cell r="H2729">
            <v>35.800000000000004</v>
          </cell>
          <cell r="I2729" t="str">
            <v>SO</v>
          </cell>
          <cell r="J2729" t="str">
            <v>Audit</v>
          </cell>
          <cell r="K2729" t="str">
            <v>7131SCA02</v>
          </cell>
          <cell r="L2729" t="str">
            <v>RD</v>
          </cell>
          <cell r="M2729" t="str">
            <v>S-Group</v>
          </cell>
          <cell r="N2729" t="str">
            <v>Add on</v>
          </cell>
          <cell r="P2729" t="str">
            <v>NM</v>
          </cell>
          <cell r="Q2729" t="str">
            <v>DRP</v>
          </cell>
          <cell r="S2729">
            <v>0</v>
          </cell>
          <cell r="V2729">
            <v>0</v>
          </cell>
          <cell r="X2729">
            <v>0</v>
          </cell>
          <cell r="Y2729" t="str">
            <v>Gask</v>
          </cell>
          <cell r="Z2729" t="str">
            <v>G4</v>
          </cell>
          <cell r="AA2729" t="str">
            <v>Simple-Gasket</v>
          </cell>
          <cell r="AB2729" t="str">
            <v>Regular-Gask</v>
          </cell>
        </row>
        <row r="2730">
          <cell r="D2730" t="str">
            <v>7131SCA33/IND</v>
          </cell>
          <cell r="E2730">
            <v>7131</v>
          </cell>
          <cell r="F2730">
            <v>38.1</v>
          </cell>
          <cell r="G2730" t="str">
            <v>Yes</v>
          </cell>
          <cell r="H2730">
            <v>35.800000000000004</v>
          </cell>
          <cell r="I2730" t="str">
            <v>SO</v>
          </cell>
          <cell r="J2730" t="str">
            <v>Audit</v>
          </cell>
          <cell r="K2730" t="str">
            <v>7131SCA02</v>
          </cell>
          <cell r="L2730" t="str">
            <v>RD</v>
          </cell>
          <cell r="M2730" t="str">
            <v>S-Group</v>
          </cell>
          <cell r="N2730" t="str">
            <v>Add on</v>
          </cell>
          <cell r="O2730" t="str">
            <v>5.T</v>
          </cell>
          <cell r="P2730" t="str">
            <v>PMR41</v>
          </cell>
          <cell r="Q2730" t="str">
            <v>DRP</v>
          </cell>
          <cell r="S2730">
            <v>750</v>
          </cell>
          <cell r="T2730">
            <v>650</v>
          </cell>
          <cell r="U2730">
            <v>250</v>
          </cell>
          <cell r="V2730">
            <v>520</v>
          </cell>
          <cell r="W2730">
            <v>290</v>
          </cell>
          <cell r="X2730">
            <v>140</v>
          </cell>
          <cell r="Y2730" t="str">
            <v>Gask</v>
          </cell>
          <cell r="Z2730" t="str">
            <v>G4</v>
          </cell>
          <cell r="AA2730" t="str">
            <v>Simple-Gasket</v>
          </cell>
          <cell r="AB2730" t="str">
            <v>Regular-Gask</v>
          </cell>
        </row>
        <row r="2731">
          <cell r="D2731" t="str">
            <v>7131SCA34/IND</v>
          </cell>
          <cell r="E2731">
            <v>7131</v>
          </cell>
          <cell r="F2731">
            <v>38.1</v>
          </cell>
          <cell r="G2731" t="str">
            <v>Yes</v>
          </cell>
          <cell r="H2731">
            <v>35.800000000000004</v>
          </cell>
          <cell r="I2731" t="str">
            <v>SO</v>
          </cell>
          <cell r="J2731" t="str">
            <v>Audit</v>
          </cell>
          <cell r="K2731" t="str">
            <v>7131SCA02</v>
          </cell>
          <cell r="L2731" t="str">
            <v>RD</v>
          </cell>
          <cell r="M2731" t="str">
            <v>S-Group</v>
          </cell>
          <cell r="N2731" t="str">
            <v>Add on</v>
          </cell>
          <cell r="P2731" t="str">
            <v>MTO-NEW</v>
          </cell>
          <cell r="Q2731" t="str">
            <v>Live</v>
          </cell>
          <cell r="S2731">
            <v>0</v>
          </cell>
          <cell r="V2731">
            <v>0</v>
          </cell>
          <cell r="X2731">
            <v>0</v>
          </cell>
          <cell r="Y2731" t="str">
            <v>Gask</v>
          </cell>
          <cell r="Z2731" t="str">
            <v>G4</v>
          </cell>
          <cell r="AA2731" t="str">
            <v>Simple-Gasket</v>
          </cell>
          <cell r="AB2731" t="str">
            <v>Regular-Gask</v>
          </cell>
        </row>
        <row r="2732">
          <cell r="D2732" t="str">
            <v>7131SEA31/IND</v>
          </cell>
          <cell r="E2732">
            <v>7131</v>
          </cell>
          <cell r="F2732">
            <v>38.1</v>
          </cell>
          <cell r="G2732" t="str">
            <v>Yes</v>
          </cell>
          <cell r="H2732">
            <v>35.800000000000004</v>
          </cell>
          <cell r="I2732" t="str">
            <v>SO</v>
          </cell>
          <cell r="J2732" t="str">
            <v>Audit</v>
          </cell>
          <cell r="K2732" t="str">
            <v>7131SEA02</v>
          </cell>
          <cell r="L2732" t="str">
            <v>RD</v>
          </cell>
          <cell r="M2732" t="str">
            <v>S-Group</v>
          </cell>
          <cell r="N2732" t="str">
            <v>Add on</v>
          </cell>
          <cell r="O2732" t="str">
            <v>3.B</v>
          </cell>
          <cell r="P2732" t="str">
            <v>PMR41</v>
          </cell>
          <cell r="Q2732" t="str">
            <v>DRP</v>
          </cell>
          <cell r="R2732">
            <v>1000</v>
          </cell>
          <cell r="S2732">
            <v>220</v>
          </cell>
          <cell r="T2732">
            <v>300</v>
          </cell>
          <cell r="U2732">
            <v>370</v>
          </cell>
          <cell r="V2732">
            <v>380</v>
          </cell>
          <cell r="W2732">
            <v>280</v>
          </cell>
          <cell r="X2732">
            <v>220</v>
          </cell>
          <cell r="Y2732" t="str">
            <v>Gask</v>
          </cell>
          <cell r="Z2732" t="str">
            <v>G4</v>
          </cell>
          <cell r="AA2732" t="str">
            <v>Simple-Gasket</v>
          </cell>
          <cell r="AB2732" t="str">
            <v>Regular-Gask</v>
          </cell>
        </row>
        <row r="2733">
          <cell r="D2733" t="str">
            <v>7131SEA32/IND</v>
          </cell>
          <cell r="E2733">
            <v>7131</v>
          </cell>
          <cell r="F2733">
            <v>38.1</v>
          </cell>
          <cell r="G2733" t="str">
            <v>Yes</v>
          </cell>
          <cell r="H2733">
            <v>35.800000000000004</v>
          </cell>
          <cell r="I2733" t="str">
            <v>SO</v>
          </cell>
          <cell r="J2733" t="str">
            <v>Audit</v>
          </cell>
          <cell r="K2733" t="str">
            <v>7131SEA02</v>
          </cell>
          <cell r="L2733" t="str">
            <v>RD</v>
          </cell>
          <cell r="M2733" t="str">
            <v>S-Group</v>
          </cell>
          <cell r="N2733" t="str">
            <v>Add on</v>
          </cell>
          <cell r="O2733" t="str">
            <v>2.H</v>
          </cell>
          <cell r="P2733" t="str">
            <v>PMR43</v>
          </cell>
          <cell r="Q2733" t="str">
            <v>DRP</v>
          </cell>
          <cell r="R2733">
            <v>1000</v>
          </cell>
          <cell r="S2733">
            <v>230</v>
          </cell>
          <cell r="T2733">
            <v>320</v>
          </cell>
          <cell r="U2733">
            <v>430</v>
          </cell>
          <cell r="V2733">
            <v>440</v>
          </cell>
          <cell r="W2733">
            <v>320</v>
          </cell>
          <cell r="X2733">
            <v>300</v>
          </cell>
          <cell r="Y2733" t="str">
            <v>Gask</v>
          </cell>
          <cell r="Z2733" t="str">
            <v>G4</v>
          </cell>
          <cell r="AA2733" t="str">
            <v>Simple-Gasket</v>
          </cell>
          <cell r="AB2733" t="str">
            <v>Regular-Gask</v>
          </cell>
        </row>
        <row r="2734">
          <cell r="D2734" t="str">
            <v>7131WAA31/IND</v>
          </cell>
          <cell r="E2734">
            <v>7131</v>
          </cell>
          <cell r="F2734">
            <v>38.1</v>
          </cell>
          <cell r="G2734" t="str">
            <v>Yes</v>
          </cell>
          <cell r="H2734">
            <v>35.800000000000004</v>
          </cell>
          <cell r="I2734" t="str">
            <v>SO</v>
          </cell>
          <cell r="J2734" t="str">
            <v>Audit</v>
          </cell>
          <cell r="K2734" t="str">
            <v>7131WAA02</v>
          </cell>
          <cell r="L2734" t="str">
            <v>RD</v>
          </cell>
          <cell r="M2734" t="str">
            <v>S-Group</v>
          </cell>
          <cell r="N2734" t="str">
            <v>Add on</v>
          </cell>
          <cell r="P2734" t="str">
            <v>MTO-DRP</v>
          </cell>
          <cell r="Q2734" t="str">
            <v>DRP</v>
          </cell>
          <cell r="S2734">
            <v>0</v>
          </cell>
          <cell r="V2734">
            <v>0</v>
          </cell>
          <cell r="X2734">
            <v>0</v>
          </cell>
          <cell r="Y2734" t="str">
            <v>Gask</v>
          </cell>
          <cell r="Z2734" t="str">
            <v>G4</v>
          </cell>
          <cell r="AA2734" t="str">
            <v>Simple-Gasket</v>
          </cell>
          <cell r="AB2734" t="str">
            <v>Regular-Gask</v>
          </cell>
        </row>
        <row r="2735">
          <cell r="D2735" t="str">
            <v>7131WAB31/IND</v>
          </cell>
          <cell r="E2735">
            <v>7131</v>
          </cell>
          <cell r="F2735">
            <v>38.1</v>
          </cell>
          <cell r="G2735" t="str">
            <v>Yes</v>
          </cell>
          <cell r="H2735">
            <v>35.800000000000004</v>
          </cell>
          <cell r="I2735" t="str">
            <v>SO</v>
          </cell>
          <cell r="J2735" t="str">
            <v>Audit</v>
          </cell>
          <cell r="K2735" t="str">
            <v>7131WAB02</v>
          </cell>
          <cell r="L2735" t="str">
            <v>RD</v>
          </cell>
          <cell r="M2735" t="str">
            <v>S-Group</v>
          </cell>
          <cell r="N2735" t="str">
            <v>Add on</v>
          </cell>
          <cell r="P2735" t="str">
            <v>PMR38</v>
          </cell>
          <cell r="Q2735" t="str">
            <v>DRP</v>
          </cell>
          <cell r="R2735">
            <v>230</v>
          </cell>
          <cell r="S2735">
            <v>247</v>
          </cell>
          <cell r="T2735">
            <v>220</v>
          </cell>
          <cell r="U2735">
            <v>190</v>
          </cell>
          <cell r="V2735">
            <v>0</v>
          </cell>
          <cell r="X2735">
            <v>0</v>
          </cell>
          <cell r="Y2735" t="str">
            <v>Gask</v>
          </cell>
          <cell r="Z2735" t="str">
            <v>G4</v>
          </cell>
          <cell r="AA2735" t="str">
            <v>Simple-Gasket</v>
          </cell>
          <cell r="AB2735" t="str">
            <v>Regular-Gask</v>
          </cell>
        </row>
        <row r="2736">
          <cell r="D2736" t="str">
            <v>7131WCA31/IND</v>
          </cell>
          <cell r="E2736">
            <v>7131</v>
          </cell>
          <cell r="F2736">
            <v>38.1</v>
          </cell>
          <cell r="G2736" t="str">
            <v>Yes</v>
          </cell>
          <cell r="H2736">
            <v>35.800000000000004</v>
          </cell>
          <cell r="I2736" t="str">
            <v>SO</v>
          </cell>
          <cell r="J2736" t="str">
            <v>Audit</v>
          </cell>
          <cell r="K2736" t="str">
            <v>7131WCA02</v>
          </cell>
          <cell r="L2736" t="str">
            <v>RD</v>
          </cell>
          <cell r="M2736" t="str">
            <v>S-Group</v>
          </cell>
          <cell r="N2736" t="str">
            <v>Add on</v>
          </cell>
          <cell r="O2736" t="str">
            <v>1.SH</v>
          </cell>
          <cell r="P2736" t="str">
            <v>MTS-RET</v>
          </cell>
          <cell r="Q2736" t="str">
            <v>Live</v>
          </cell>
          <cell r="R2736">
            <v>540</v>
          </cell>
          <cell r="S2736">
            <v>550</v>
          </cell>
          <cell r="T2736">
            <v>570</v>
          </cell>
          <cell r="U2736">
            <v>480</v>
          </cell>
          <cell r="V2736">
            <v>460</v>
          </cell>
          <cell r="W2736">
            <v>460</v>
          </cell>
          <cell r="X2736">
            <v>250</v>
          </cell>
          <cell r="Y2736" t="str">
            <v>Gask</v>
          </cell>
          <cell r="Z2736" t="str">
            <v>G4</v>
          </cell>
          <cell r="AA2736" t="str">
            <v>Simple-Gasket</v>
          </cell>
          <cell r="AB2736" t="str">
            <v>Regular-Gask</v>
          </cell>
        </row>
        <row r="2737">
          <cell r="D2737" t="str">
            <v>7131WCB00/IND</v>
          </cell>
          <cell r="E2737">
            <v>7131</v>
          </cell>
          <cell r="F2737">
            <v>38.1</v>
          </cell>
          <cell r="G2737" t="str">
            <v>Yes</v>
          </cell>
          <cell r="H2737">
            <v>35.800000000000004</v>
          </cell>
          <cell r="I2737" t="str">
            <v>SO</v>
          </cell>
          <cell r="J2737" t="str">
            <v>Audit</v>
          </cell>
          <cell r="K2737" t="str">
            <v>7131WCB02</v>
          </cell>
          <cell r="L2737" t="str">
            <v>RD</v>
          </cell>
          <cell r="M2737" t="str">
            <v>S-Group</v>
          </cell>
          <cell r="N2737" t="str">
            <v>Reg</v>
          </cell>
          <cell r="P2737" t="str">
            <v>PMR43</v>
          </cell>
          <cell r="Q2737" t="str">
            <v>DRP</v>
          </cell>
          <cell r="Y2737" t="str">
            <v>Gask</v>
          </cell>
          <cell r="AA2737" t="str">
            <v>Simple-Gasket</v>
          </cell>
          <cell r="AB2737" t="str">
            <v>Regular-Gask</v>
          </cell>
        </row>
        <row r="2738">
          <cell r="D2738" t="str">
            <v>7131WCB31/IND</v>
          </cell>
          <cell r="E2738">
            <v>7131</v>
          </cell>
          <cell r="F2738">
            <v>38.1</v>
          </cell>
          <cell r="G2738" t="str">
            <v>Yes</v>
          </cell>
          <cell r="H2738">
            <v>35.800000000000004</v>
          </cell>
          <cell r="I2738" t="str">
            <v>SO</v>
          </cell>
          <cell r="J2738" t="str">
            <v>Audit</v>
          </cell>
          <cell r="K2738" t="str">
            <v>7131WCB02</v>
          </cell>
          <cell r="L2738" t="str">
            <v>RD</v>
          </cell>
          <cell r="M2738" t="str">
            <v>S-Group</v>
          </cell>
          <cell r="N2738" t="str">
            <v>Reg</v>
          </cell>
          <cell r="P2738" t="str">
            <v>PMR43</v>
          </cell>
          <cell r="Q2738" t="str">
            <v>DRP</v>
          </cell>
          <cell r="Y2738" t="str">
            <v>Gask</v>
          </cell>
          <cell r="AA2738" t="str">
            <v>Simple-Gasket</v>
          </cell>
          <cell r="AB2738" t="str">
            <v>Regular-Gask</v>
          </cell>
        </row>
        <row r="2739">
          <cell r="D2739" t="str">
            <v>7131WHB31/IND</v>
          </cell>
          <cell r="E2739">
            <v>7131</v>
          </cell>
          <cell r="F2739">
            <v>38.1</v>
          </cell>
          <cell r="G2739" t="str">
            <v>Yes</v>
          </cell>
          <cell r="H2739">
            <v>35.800000000000004</v>
          </cell>
          <cell r="I2739" t="str">
            <v>SO</v>
          </cell>
          <cell r="J2739" t="str">
            <v>Audit</v>
          </cell>
          <cell r="K2739" t="str">
            <v>7131WHB02</v>
          </cell>
          <cell r="L2739" t="str">
            <v>RD</v>
          </cell>
          <cell r="M2739" t="str">
            <v>S-Group</v>
          </cell>
          <cell r="N2739" t="str">
            <v>Reg</v>
          </cell>
          <cell r="P2739" t="str">
            <v>MTS-ECR</v>
          </cell>
          <cell r="Q2739" t="str">
            <v>DRP</v>
          </cell>
          <cell r="Y2739" t="str">
            <v>Gask</v>
          </cell>
          <cell r="AA2739" t="str">
            <v>Simple-Gasket</v>
          </cell>
          <cell r="AB2739" t="str">
            <v>Regular-Gask</v>
          </cell>
        </row>
        <row r="2740">
          <cell r="D2740" t="str">
            <v>7131YCB00/IND</v>
          </cell>
          <cell r="E2740">
            <v>7131</v>
          </cell>
          <cell r="F2740">
            <v>38.1</v>
          </cell>
          <cell r="G2740" t="str">
            <v>Yes</v>
          </cell>
          <cell r="H2740">
            <v>35.800000000000004</v>
          </cell>
          <cell r="I2740" t="str">
            <v>SO</v>
          </cell>
          <cell r="J2740" t="str">
            <v>Audit</v>
          </cell>
          <cell r="K2740" t="str">
            <v>7131YCB02</v>
          </cell>
          <cell r="L2740" t="str">
            <v>RD</v>
          </cell>
          <cell r="M2740" t="str">
            <v>S-Group</v>
          </cell>
          <cell r="N2740" t="str">
            <v>Reg</v>
          </cell>
          <cell r="P2740" t="str">
            <v>PMR43</v>
          </cell>
          <cell r="Q2740" t="str">
            <v>DRP</v>
          </cell>
          <cell r="Y2740" t="str">
            <v>Gask</v>
          </cell>
          <cell r="AA2740" t="str">
            <v>Simple-Gasket</v>
          </cell>
          <cell r="AB2740" t="str">
            <v>Regular-Gask</v>
          </cell>
        </row>
        <row r="2741">
          <cell r="D2741" t="str">
            <v>7131YCB31/IND</v>
          </cell>
          <cell r="E2741">
            <v>7131</v>
          </cell>
          <cell r="F2741">
            <v>38.1</v>
          </cell>
          <cell r="G2741" t="str">
            <v>Yes</v>
          </cell>
          <cell r="H2741">
            <v>35.800000000000004</v>
          </cell>
          <cell r="I2741" t="str">
            <v>SO</v>
          </cell>
          <cell r="J2741" t="str">
            <v>Audit</v>
          </cell>
          <cell r="K2741" t="str">
            <v>7131YCB02</v>
          </cell>
          <cell r="L2741" t="str">
            <v>RD</v>
          </cell>
          <cell r="M2741" t="str">
            <v>S-Group</v>
          </cell>
          <cell r="N2741" t="str">
            <v>Reg</v>
          </cell>
          <cell r="P2741" t="str">
            <v>PMR43</v>
          </cell>
          <cell r="Q2741" t="str">
            <v>DRP</v>
          </cell>
          <cell r="Y2741" t="str">
            <v>Gask</v>
          </cell>
          <cell r="AA2741" t="str">
            <v>Simple-Gasket</v>
          </cell>
          <cell r="AB2741" t="str">
            <v>Regular-Gask</v>
          </cell>
        </row>
        <row r="2742">
          <cell r="D2742" t="str">
            <v>7131YHB31/IND</v>
          </cell>
          <cell r="E2742">
            <v>7131</v>
          </cell>
          <cell r="F2742">
            <v>38.1</v>
          </cell>
          <cell r="G2742" t="str">
            <v>Yes</v>
          </cell>
          <cell r="H2742">
            <v>35.800000000000004</v>
          </cell>
          <cell r="I2742" t="str">
            <v>SO</v>
          </cell>
          <cell r="J2742" t="str">
            <v>Audit</v>
          </cell>
          <cell r="K2742" t="str">
            <v>7131YHB02</v>
          </cell>
          <cell r="L2742" t="str">
            <v>RD</v>
          </cell>
          <cell r="M2742" t="str">
            <v>S-Group</v>
          </cell>
          <cell r="N2742" t="str">
            <v>Reg</v>
          </cell>
          <cell r="P2742" t="str">
            <v>MTS-ECR</v>
          </cell>
          <cell r="Q2742" t="str">
            <v>DRP</v>
          </cell>
          <cell r="Y2742" t="str">
            <v>Gask</v>
          </cell>
          <cell r="AA2742" t="str">
            <v>Simple-Gasket</v>
          </cell>
          <cell r="AB2742" t="str">
            <v>Regular-Gask</v>
          </cell>
        </row>
        <row r="2743">
          <cell r="D2743" t="str">
            <v>7133NAB31/IND</v>
          </cell>
          <cell r="E2743">
            <v>7133</v>
          </cell>
          <cell r="F2743">
            <v>31.6</v>
          </cell>
          <cell r="G2743" t="str">
            <v>Yes</v>
          </cell>
          <cell r="H2743">
            <v>29.3</v>
          </cell>
          <cell r="I2743" t="str">
            <v>SO</v>
          </cell>
          <cell r="J2743" t="str">
            <v>Audit</v>
          </cell>
          <cell r="K2743" t="str">
            <v>7133NAB02</v>
          </cell>
          <cell r="L2743" t="str">
            <v>RD</v>
          </cell>
          <cell r="M2743" t="str">
            <v>S-Group</v>
          </cell>
          <cell r="N2743" t="str">
            <v>Reg</v>
          </cell>
          <cell r="O2743" t="str">
            <v>1.SH</v>
          </cell>
          <cell r="P2743" t="str">
            <v>MTS-RET</v>
          </cell>
          <cell r="Q2743" t="str">
            <v>Live</v>
          </cell>
          <cell r="R2743">
            <v>630</v>
          </cell>
          <cell r="S2743">
            <v>638</v>
          </cell>
          <cell r="T2743">
            <v>610</v>
          </cell>
          <cell r="U2743">
            <v>550</v>
          </cell>
          <cell r="V2743">
            <v>540</v>
          </cell>
          <cell r="W2743">
            <v>640</v>
          </cell>
          <cell r="X2743">
            <v>632</v>
          </cell>
          <cell r="Y2743" t="str">
            <v>Adhe</v>
          </cell>
          <cell r="Z2743" t="str">
            <v>G1</v>
          </cell>
          <cell r="AA2743" t="str">
            <v>Simple-Adhesive</v>
          </cell>
          <cell r="AB2743" t="str">
            <v>Regular-Adhe</v>
          </cell>
        </row>
        <row r="2744">
          <cell r="D2744" t="str">
            <v>7133NAC31/IND</v>
          </cell>
          <cell r="E2744">
            <v>7133</v>
          </cell>
          <cell r="F2744">
            <v>31.6</v>
          </cell>
          <cell r="G2744" t="str">
            <v>Yes</v>
          </cell>
          <cell r="H2744">
            <v>29.3</v>
          </cell>
          <cell r="I2744" t="str">
            <v>SO</v>
          </cell>
          <cell r="J2744" t="str">
            <v>Audit</v>
          </cell>
          <cell r="K2744" t="str">
            <v>7133NAC02</v>
          </cell>
          <cell r="L2744" t="str">
            <v>RD</v>
          </cell>
          <cell r="M2744" t="str">
            <v>S-Group</v>
          </cell>
          <cell r="N2744" t="str">
            <v>Reg</v>
          </cell>
          <cell r="O2744" t="str">
            <v>3.B</v>
          </cell>
          <cell r="P2744" t="str">
            <v>PMR43</v>
          </cell>
          <cell r="Q2744" t="str">
            <v>DRP</v>
          </cell>
          <cell r="R2744">
            <v>260</v>
          </cell>
          <cell r="S2744">
            <v>270</v>
          </cell>
          <cell r="T2744">
            <v>280</v>
          </cell>
          <cell r="U2744">
            <v>140</v>
          </cell>
          <cell r="V2744">
            <v>160</v>
          </cell>
          <cell r="W2744">
            <v>160</v>
          </cell>
          <cell r="X2744">
            <v>90</v>
          </cell>
          <cell r="Y2744" t="str">
            <v>Adhe</v>
          </cell>
          <cell r="Z2744" t="str">
            <v>G1</v>
          </cell>
          <cell r="AA2744" t="str">
            <v>Simple-Adhesive</v>
          </cell>
          <cell r="AB2744" t="str">
            <v>Regular-Adhe</v>
          </cell>
        </row>
        <row r="2745">
          <cell r="D2745" t="str">
            <v>7133NAD31/IND</v>
          </cell>
          <cell r="E2745">
            <v>7133</v>
          </cell>
          <cell r="F2745">
            <v>31.6</v>
          </cell>
          <cell r="G2745" t="str">
            <v>Yes</v>
          </cell>
          <cell r="H2745">
            <v>29.3</v>
          </cell>
          <cell r="I2745" t="str">
            <v>SO</v>
          </cell>
          <cell r="J2745" t="str">
            <v>Audit</v>
          </cell>
          <cell r="K2745" t="str">
            <v>7133NAD02</v>
          </cell>
          <cell r="L2745" t="str">
            <v>RD</v>
          </cell>
          <cell r="M2745" t="str">
            <v>S-Group</v>
          </cell>
          <cell r="N2745" t="str">
            <v>Reg</v>
          </cell>
          <cell r="O2745" t="str">
            <v>3.B</v>
          </cell>
          <cell r="P2745" t="str">
            <v>PMR41</v>
          </cell>
          <cell r="Q2745" t="str">
            <v>DRP</v>
          </cell>
          <cell r="R2745">
            <v>500</v>
          </cell>
          <cell r="S2745">
            <v>1000</v>
          </cell>
          <cell r="T2745">
            <v>750</v>
          </cell>
          <cell r="U2745">
            <v>1240</v>
          </cell>
          <cell r="V2745">
            <v>1280</v>
          </cell>
          <cell r="W2745">
            <v>543</v>
          </cell>
          <cell r="X2745">
            <v>281</v>
          </cell>
          <cell r="Y2745" t="str">
            <v>Adhe</v>
          </cell>
          <cell r="Z2745" t="str">
            <v>G1</v>
          </cell>
          <cell r="AA2745" t="str">
            <v>Simple-Adhesive</v>
          </cell>
          <cell r="AB2745" t="str">
            <v>Regular-Adhe</v>
          </cell>
        </row>
        <row r="2746">
          <cell r="D2746" t="str">
            <v>7133NBJ31/IND</v>
          </cell>
          <cell r="E2746">
            <v>7133</v>
          </cell>
          <cell r="F2746">
            <v>31.6</v>
          </cell>
          <cell r="G2746" t="str">
            <v>Yes</v>
          </cell>
          <cell r="H2746">
            <v>29.3</v>
          </cell>
          <cell r="I2746" t="str">
            <v>SO</v>
          </cell>
          <cell r="J2746" t="str">
            <v>Audit</v>
          </cell>
          <cell r="K2746" t="str">
            <v>7133NBA02/01</v>
          </cell>
          <cell r="L2746" t="str">
            <v>RD</v>
          </cell>
          <cell r="M2746" t="str">
            <v>S-Group</v>
          </cell>
          <cell r="N2746" t="str">
            <v>Reg</v>
          </cell>
          <cell r="P2746" t="str">
            <v>PMR43</v>
          </cell>
          <cell r="Q2746" t="str">
            <v>DRP</v>
          </cell>
          <cell r="Y2746" t="str">
            <v>Adhe</v>
          </cell>
          <cell r="AA2746" t="str">
            <v>Simple-Adhesive</v>
          </cell>
          <cell r="AB2746" t="str">
            <v>Regular-Adhe</v>
          </cell>
        </row>
        <row r="2747">
          <cell r="D2747" t="str">
            <v>7133QAJ31/IND</v>
          </cell>
          <cell r="E2747">
            <v>7133</v>
          </cell>
          <cell r="F2747">
            <v>31.6</v>
          </cell>
          <cell r="G2747" t="str">
            <v>Yes</v>
          </cell>
          <cell r="H2747">
            <v>29.3</v>
          </cell>
          <cell r="I2747" t="str">
            <v>SO</v>
          </cell>
          <cell r="J2747" t="str">
            <v>Audit</v>
          </cell>
          <cell r="K2747" t="str">
            <v>7133QAA02/BRN/01</v>
          </cell>
          <cell r="L2747" t="str">
            <v>RD</v>
          </cell>
          <cell r="M2747" t="str">
            <v>S-Group</v>
          </cell>
          <cell r="N2747" t="str">
            <v>Reg</v>
          </cell>
          <cell r="P2747" t="str">
            <v>PMR43</v>
          </cell>
          <cell r="Q2747" t="str">
            <v>DRP</v>
          </cell>
          <cell r="Y2747" t="str">
            <v>Adhe</v>
          </cell>
          <cell r="AA2747" t="str">
            <v>Simple-Adhesive</v>
          </cell>
          <cell r="AB2747" t="str">
            <v>Regular-Adhe</v>
          </cell>
        </row>
        <row r="2748">
          <cell r="D2748" t="str">
            <v>7133SAA00/IND</v>
          </cell>
          <cell r="E2748">
            <v>7133</v>
          </cell>
          <cell r="F2748">
            <v>31.6</v>
          </cell>
          <cell r="G2748" t="str">
            <v>Yes</v>
          </cell>
          <cell r="H2748">
            <v>29.3</v>
          </cell>
          <cell r="I2748" t="str">
            <v>SO</v>
          </cell>
          <cell r="J2748" t="str">
            <v>Audit</v>
          </cell>
          <cell r="K2748" t="str">
            <v>7133SAA02</v>
          </cell>
          <cell r="L2748" t="str">
            <v>RD</v>
          </cell>
          <cell r="M2748" t="str">
            <v>S-Group</v>
          </cell>
          <cell r="N2748" t="str">
            <v>Reg</v>
          </cell>
          <cell r="P2748" t="str">
            <v>PMR39</v>
          </cell>
          <cell r="Q2748" t="str">
            <v>DRP</v>
          </cell>
          <cell r="R2748">
            <v>240</v>
          </cell>
          <cell r="S2748">
            <v>244</v>
          </cell>
          <cell r="T2748">
            <v>240</v>
          </cell>
          <cell r="U2748">
            <v>180</v>
          </cell>
          <cell r="V2748">
            <v>180</v>
          </cell>
          <cell r="W2748">
            <v>180</v>
          </cell>
          <cell r="X2748">
            <v>0</v>
          </cell>
          <cell r="Y2748" t="str">
            <v>Adhe</v>
          </cell>
          <cell r="Z2748" t="str">
            <v>G1</v>
          </cell>
          <cell r="AA2748" t="str">
            <v>Simple-Adhesive</v>
          </cell>
          <cell r="AB2748" t="str">
            <v>Regular-Adhe</v>
          </cell>
        </row>
        <row r="2749">
          <cell r="D2749" t="str">
            <v>7133SAB00/IND</v>
          </cell>
          <cell r="E2749">
            <v>7133</v>
          </cell>
          <cell r="F2749">
            <v>31.6</v>
          </cell>
          <cell r="G2749" t="str">
            <v>Yes</v>
          </cell>
          <cell r="H2749">
            <v>29.3</v>
          </cell>
          <cell r="I2749" t="str">
            <v>SO</v>
          </cell>
          <cell r="J2749" t="str">
            <v>Audit</v>
          </cell>
          <cell r="K2749" t="str">
            <v>7133SAB02</v>
          </cell>
          <cell r="L2749" t="str">
            <v>RD</v>
          </cell>
          <cell r="M2749" t="str">
            <v>S-Group</v>
          </cell>
          <cell r="N2749" t="str">
            <v>Reg</v>
          </cell>
          <cell r="O2749" t="str">
            <v>5.T</v>
          </cell>
          <cell r="P2749" t="str">
            <v>PMR42</v>
          </cell>
          <cell r="Q2749" t="str">
            <v>DRP</v>
          </cell>
          <cell r="R2749">
            <v>260</v>
          </cell>
          <cell r="S2749">
            <v>255</v>
          </cell>
          <cell r="T2749">
            <v>260</v>
          </cell>
          <cell r="U2749">
            <v>220</v>
          </cell>
          <cell r="V2749">
            <v>240</v>
          </cell>
          <cell r="W2749">
            <v>240</v>
          </cell>
          <cell r="X2749">
            <v>220</v>
          </cell>
          <cell r="Y2749" t="str">
            <v>Adhe</v>
          </cell>
          <cell r="Z2749" t="str">
            <v>G1</v>
          </cell>
          <cell r="AA2749" t="str">
            <v>Simple-Adhesive</v>
          </cell>
          <cell r="AB2749" t="str">
            <v>Regular-Adhe</v>
          </cell>
        </row>
        <row r="2750">
          <cell r="D2750" t="str">
            <v>7133SAC00/IND</v>
          </cell>
          <cell r="E2750">
            <v>7133</v>
          </cell>
          <cell r="F2750">
            <v>31.6</v>
          </cell>
          <cell r="G2750" t="str">
            <v>Yes</v>
          </cell>
          <cell r="H2750">
            <v>29.3</v>
          </cell>
          <cell r="I2750" t="str">
            <v>SO</v>
          </cell>
          <cell r="J2750" t="str">
            <v>Audit</v>
          </cell>
          <cell r="K2750" t="str">
            <v>7133SAC02</v>
          </cell>
          <cell r="L2750" t="str">
            <v>RD</v>
          </cell>
          <cell r="M2750" t="str">
            <v>S-Group</v>
          </cell>
          <cell r="N2750" t="str">
            <v>Reg</v>
          </cell>
          <cell r="O2750" t="str">
            <v>3.B</v>
          </cell>
          <cell r="P2750" t="str">
            <v>MTS-RET</v>
          </cell>
          <cell r="Q2750" t="str">
            <v>Live</v>
          </cell>
          <cell r="R2750">
            <v>740</v>
          </cell>
          <cell r="S2750">
            <v>770</v>
          </cell>
          <cell r="T2750">
            <v>790</v>
          </cell>
          <cell r="U2750">
            <v>470</v>
          </cell>
          <cell r="V2750">
            <v>580</v>
          </cell>
          <cell r="W2750">
            <v>590</v>
          </cell>
          <cell r="X2750">
            <v>350</v>
          </cell>
          <cell r="Y2750" t="str">
            <v>Adhe</v>
          </cell>
          <cell r="Z2750" t="str">
            <v>G1</v>
          </cell>
          <cell r="AA2750" t="str">
            <v>Simple-Adhesive</v>
          </cell>
          <cell r="AB2750" t="str">
            <v>Regular-Adhe</v>
          </cell>
        </row>
        <row r="2751">
          <cell r="D2751" t="str">
            <v>7133SAD00/IND</v>
          </cell>
          <cell r="E2751">
            <v>7133</v>
          </cell>
          <cell r="F2751">
            <v>31.6</v>
          </cell>
          <cell r="G2751" t="str">
            <v>Yes</v>
          </cell>
          <cell r="H2751">
            <v>29.3</v>
          </cell>
          <cell r="I2751" t="str">
            <v>SO</v>
          </cell>
          <cell r="J2751" t="str">
            <v>Audit</v>
          </cell>
          <cell r="K2751" t="str">
            <v>7133SAD02</v>
          </cell>
          <cell r="L2751" t="str">
            <v>RD</v>
          </cell>
          <cell r="M2751" t="str">
            <v>S-Group</v>
          </cell>
          <cell r="N2751" t="str">
            <v>Reg</v>
          </cell>
          <cell r="O2751" t="str">
            <v>3.B</v>
          </cell>
          <cell r="P2751" t="str">
            <v>PMR41</v>
          </cell>
          <cell r="Q2751" t="str">
            <v>DRP</v>
          </cell>
          <cell r="R2751">
            <v>500</v>
          </cell>
          <cell r="S2751">
            <v>1500</v>
          </cell>
          <cell r="T2751">
            <v>750</v>
          </cell>
          <cell r="U2751">
            <v>2800</v>
          </cell>
          <cell r="V2751">
            <v>2905</v>
          </cell>
          <cell r="W2751">
            <v>956</v>
          </cell>
          <cell r="X2751">
            <v>282</v>
          </cell>
          <cell r="Y2751" t="str">
            <v>Adhe</v>
          </cell>
          <cell r="Z2751" t="str">
            <v>G1</v>
          </cell>
          <cell r="AA2751" t="str">
            <v>Simple-Adhesive</v>
          </cell>
          <cell r="AB2751" t="str">
            <v>Regular-Adhe</v>
          </cell>
        </row>
        <row r="2752">
          <cell r="D2752" t="str">
            <v>7133SAJ00/IND</v>
          </cell>
          <cell r="E2752">
            <v>7133</v>
          </cell>
          <cell r="F2752">
            <v>31.6</v>
          </cell>
          <cell r="G2752" t="str">
            <v>Yes</v>
          </cell>
          <cell r="H2752">
            <v>29.3</v>
          </cell>
          <cell r="I2752" t="str">
            <v>SO</v>
          </cell>
          <cell r="J2752" t="str">
            <v>Audit</v>
          </cell>
          <cell r="K2752" t="str">
            <v>7133SAA02/01</v>
          </cell>
          <cell r="L2752" t="str">
            <v>RD</v>
          </cell>
          <cell r="M2752" t="str">
            <v>S-Group</v>
          </cell>
          <cell r="N2752" t="str">
            <v>Reg</v>
          </cell>
          <cell r="P2752" t="str">
            <v>PMR43</v>
          </cell>
          <cell r="Q2752" t="str">
            <v>DRP</v>
          </cell>
          <cell r="Y2752" t="str">
            <v>Adhe</v>
          </cell>
          <cell r="AA2752" t="str">
            <v>Simple-Adhesive</v>
          </cell>
          <cell r="AB2752" t="str">
            <v>Regular-Adhe</v>
          </cell>
        </row>
        <row r="2753">
          <cell r="D2753" t="str">
            <v>7133WAA31/IND</v>
          </cell>
          <cell r="E2753">
            <v>7133</v>
          </cell>
          <cell r="F2753">
            <v>31.6</v>
          </cell>
          <cell r="G2753" t="str">
            <v>Yes</v>
          </cell>
          <cell r="H2753">
            <v>29.3</v>
          </cell>
          <cell r="I2753" t="str">
            <v>SO</v>
          </cell>
          <cell r="J2753" t="str">
            <v>Audit</v>
          </cell>
          <cell r="K2753" t="str">
            <v>7133WAA02</v>
          </cell>
          <cell r="L2753" t="str">
            <v>RD</v>
          </cell>
          <cell r="M2753" t="str">
            <v>S-Group</v>
          </cell>
          <cell r="N2753" t="str">
            <v>Reg</v>
          </cell>
          <cell r="O2753" t="str">
            <v>1.SH</v>
          </cell>
          <cell r="P2753" t="str">
            <v>MTS-RET</v>
          </cell>
          <cell r="Q2753" t="str">
            <v>Live</v>
          </cell>
          <cell r="R2753">
            <v>401</v>
          </cell>
          <cell r="S2753">
            <v>422</v>
          </cell>
          <cell r="T2753">
            <v>402</v>
          </cell>
          <cell r="U2753">
            <v>381</v>
          </cell>
          <cell r="V2753">
            <v>440</v>
          </cell>
          <cell r="W2753">
            <v>430</v>
          </cell>
          <cell r="X2753">
            <v>361</v>
          </cell>
          <cell r="Y2753" t="str">
            <v>Adhe</v>
          </cell>
          <cell r="Z2753" t="str">
            <v>G1</v>
          </cell>
          <cell r="AA2753" t="str">
            <v>Simple-Adhesive</v>
          </cell>
          <cell r="AB2753" t="str">
            <v>Regular-Adhe</v>
          </cell>
        </row>
        <row r="2754">
          <cell r="D2754" t="str">
            <v>7133WAC00/IND</v>
          </cell>
          <cell r="E2754">
            <v>7133</v>
          </cell>
          <cell r="F2754">
            <v>31.6</v>
          </cell>
          <cell r="G2754" t="str">
            <v>Yes</v>
          </cell>
          <cell r="H2754">
            <v>29.3</v>
          </cell>
          <cell r="I2754" t="str">
            <v>SO</v>
          </cell>
          <cell r="J2754" t="str">
            <v>Audit</v>
          </cell>
          <cell r="K2754" t="str">
            <v>7133WAC02</v>
          </cell>
          <cell r="L2754" t="str">
            <v>RD</v>
          </cell>
          <cell r="M2754" t="str">
            <v>S-Group</v>
          </cell>
          <cell r="N2754" t="str">
            <v>Reg</v>
          </cell>
          <cell r="O2754" t="str">
            <v>3.B</v>
          </cell>
          <cell r="P2754" t="str">
            <v>PMR42</v>
          </cell>
          <cell r="Q2754" t="str">
            <v>DRP</v>
          </cell>
          <cell r="R2754">
            <v>240</v>
          </cell>
          <cell r="S2754">
            <v>249</v>
          </cell>
          <cell r="T2754">
            <v>250</v>
          </cell>
          <cell r="U2754">
            <v>140</v>
          </cell>
          <cell r="V2754">
            <v>140</v>
          </cell>
          <cell r="W2754">
            <v>140</v>
          </cell>
          <cell r="X2754">
            <v>70</v>
          </cell>
          <cell r="Y2754" t="str">
            <v>Adhe</v>
          </cell>
          <cell r="Z2754" t="str">
            <v>G1</v>
          </cell>
          <cell r="AA2754" t="str">
            <v>Simple-Adhesive</v>
          </cell>
          <cell r="AB2754" t="str">
            <v>Regular-Adhe</v>
          </cell>
        </row>
        <row r="2755">
          <cell r="D2755" t="str">
            <v>7133WAD00/IND</v>
          </cell>
          <cell r="E2755">
            <v>7133</v>
          </cell>
          <cell r="F2755">
            <v>31.6</v>
          </cell>
          <cell r="G2755" t="str">
            <v>Yes</v>
          </cell>
          <cell r="H2755">
            <v>29.3</v>
          </cell>
          <cell r="I2755" t="str">
            <v>SO</v>
          </cell>
          <cell r="J2755" t="str">
            <v>Audit</v>
          </cell>
          <cell r="K2755" t="str">
            <v>7133WAD02</v>
          </cell>
          <cell r="L2755" t="str">
            <v>RD</v>
          </cell>
          <cell r="M2755" t="str">
            <v>S-Group</v>
          </cell>
          <cell r="N2755" t="str">
            <v>Reg</v>
          </cell>
          <cell r="O2755" t="str">
            <v>3.B</v>
          </cell>
          <cell r="P2755" t="str">
            <v>PMR41</v>
          </cell>
          <cell r="Q2755" t="str">
            <v>DRP</v>
          </cell>
          <cell r="R2755">
            <v>500</v>
          </cell>
          <cell r="S2755">
            <v>500</v>
          </cell>
          <cell r="T2755">
            <v>750</v>
          </cell>
          <cell r="U2755">
            <v>590</v>
          </cell>
          <cell r="V2755">
            <v>613</v>
          </cell>
          <cell r="W2755">
            <v>281</v>
          </cell>
          <cell r="X2755">
            <v>140</v>
          </cell>
          <cell r="Y2755" t="str">
            <v>Adhe</v>
          </cell>
          <cell r="Z2755" t="str">
            <v>G1</v>
          </cell>
          <cell r="AA2755" t="str">
            <v>Simple-Adhesive</v>
          </cell>
          <cell r="AB2755" t="str">
            <v>Regular-Adhe</v>
          </cell>
        </row>
        <row r="2756">
          <cell r="D2756" t="str">
            <v>7133YAA00/IND</v>
          </cell>
          <cell r="E2756">
            <v>7133</v>
          </cell>
          <cell r="F2756">
            <v>31.6</v>
          </cell>
          <cell r="G2756" t="str">
            <v>Yes</v>
          </cell>
          <cell r="H2756">
            <v>29.3</v>
          </cell>
          <cell r="I2756" t="str">
            <v>SO</v>
          </cell>
          <cell r="J2756" t="str">
            <v>Audit</v>
          </cell>
          <cell r="K2756" t="str">
            <v>7133YAA02</v>
          </cell>
          <cell r="L2756" t="str">
            <v>RD</v>
          </cell>
          <cell r="M2756" t="str">
            <v>S-Group</v>
          </cell>
          <cell r="N2756" t="str">
            <v>Reg</v>
          </cell>
          <cell r="O2756" t="str">
            <v>1.SH</v>
          </cell>
          <cell r="P2756" t="str">
            <v>MTS-RET</v>
          </cell>
          <cell r="Q2756" t="str">
            <v>Live</v>
          </cell>
          <cell r="R2756">
            <v>1761</v>
          </cell>
          <cell r="S2756">
            <v>1923</v>
          </cell>
          <cell r="T2756">
            <v>1886</v>
          </cell>
          <cell r="U2756">
            <v>1855</v>
          </cell>
          <cell r="V2756">
            <v>2232</v>
          </cell>
          <cell r="W2756">
            <v>2203</v>
          </cell>
          <cell r="X2756">
            <v>2114</v>
          </cell>
          <cell r="Y2756" t="str">
            <v>Adhe</v>
          </cell>
          <cell r="Z2756" t="str">
            <v>G1</v>
          </cell>
          <cell r="AA2756" t="str">
            <v>Simple-Adhesive</v>
          </cell>
          <cell r="AB2756" t="str">
            <v>Regular-Adhe</v>
          </cell>
        </row>
        <row r="2757">
          <cell r="D2757" t="str">
            <v>7133YAA31/IND</v>
          </cell>
          <cell r="E2757">
            <v>7133</v>
          </cell>
          <cell r="F2757">
            <v>31.6</v>
          </cell>
          <cell r="G2757" t="str">
            <v>Yes</v>
          </cell>
          <cell r="H2757">
            <v>29.3</v>
          </cell>
          <cell r="I2757" t="str">
            <v>SO</v>
          </cell>
          <cell r="J2757" t="str">
            <v>Audit</v>
          </cell>
          <cell r="K2757" t="str">
            <v>7133YAA02</v>
          </cell>
          <cell r="L2757" t="str">
            <v>RD</v>
          </cell>
          <cell r="M2757" t="str">
            <v>S-Group</v>
          </cell>
          <cell r="N2757" t="str">
            <v>Reg</v>
          </cell>
          <cell r="O2757" t="str">
            <v>1.SH</v>
          </cell>
          <cell r="P2757" t="str">
            <v>MTS-RET</v>
          </cell>
          <cell r="Q2757" t="str">
            <v>Live</v>
          </cell>
          <cell r="R2757">
            <v>280</v>
          </cell>
          <cell r="S2757">
            <v>280</v>
          </cell>
          <cell r="T2757">
            <v>360</v>
          </cell>
          <cell r="U2757">
            <v>390</v>
          </cell>
          <cell r="V2757">
            <v>390</v>
          </cell>
          <cell r="W2757">
            <v>540</v>
          </cell>
          <cell r="X2757">
            <v>490</v>
          </cell>
          <cell r="Y2757" t="str">
            <v>Adhe</v>
          </cell>
          <cell r="Z2757" t="str">
            <v>G1</v>
          </cell>
          <cell r="AA2757" t="str">
            <v>Simple-Adhesive</v>
          </cell>
          <cell r="AB2757" t="str">
            <v>Regular-Adhe</v>
          </cell>
        </row>
        <row r="2758">
          <cell r="D2758" t="str">
            <v>7133YAB00/IND</v>
          </cell>
          <cell r="E2758">
            <v>7133</v>
          </cell>
          <cell r="F2758">
            <v>31.6</v>
          </cell>
          <cell r="G2758" t="str">
            <v>Yes</v>
          </cell>
          <cell r="H2758">
            <v>29.3</v>
          </cell>
          <cell r="I2758" t="str">
            <v>SO</v>
          </cell>
          <cell r="J2758" t="str">
            <v>Audit</v>
          </cell>
          <cell r="K2758" t="str">
            <v>7133YAB02</v>
          </cell>
          <cell r="L2758" t="str">
            <v>RD</v>
          </cell>
          <cell r="M2758" t="str">
            <v>S-Group</v>
          </cell>
          <cell r="N2758" t="str">
            <v>Reg</v>
          </cell>
          <cell r="O2758" t="str">
            <v>2.H</v>
          </cell>
          <cell r="P2758" t="str">
            <v>MTS-RET</v>
          </cell>
          <cell r="Q2758" t="str">
            <v>Live</v>
          </cell>
          <cell r="R2758">
            <v>750</v>
          </cell>
          <cell r="S2758">
            <v>803</v>
          </cell>
          <cell r="T2758">
            <v>780</v>
          </cell>
          <cell r="U2758">
            <v>470</v>
          </cell>
          <cell r="V2758">
            <v>550</v>
          </cell>
          <cell r="W2758">
            <v>520</v>
          </cell>
          <cell r="X2758">
            <v>500</v>
          </cell>
          <cell r="Y2758" t="str">
            <v>Adhe</v>
          </cell>
          <cell r="Z2758" t="str">
            <v>G1</v>
          </cell>
          <cell r="AA2758" t="str">
            <v>Simple-Adhesive</v>
          </cell>
          <cell r="AB2758" t="str">
            <v>Regular-Adhe</v>
          </cell>
        </row>
        <row r="2759">
          <cell r="D2759" t="str">
            <v>7133YAB30/IND</v>
          </cell>
          <cell r="E2759">
            <v>7133</v>
          </cell>
          <cell r="F2759">
            <v>31.6</v>
          </cell>
          <cell r="G2759" t="str">
            <v>Yes</v>
          </cell>
          <cell r="H2759">
            <v>29.3</v>
          </cell>
          <cell r="I2759" t="str">
            <v>SO</v>
          </cell>
          <cell r="J2759" t="str">
            <v>Audit</v>
          </cell>
          <cell r="K2759" t="str">
            <v>7133YAB02</v>
          </cell>
          <cell r="L2759" t="str">
            <v>RD</v>
          </cell>
          <cell r="M2759" t="str">
            <v>S-Group</v>
          </cell>
          <cell r="N2759" t="str">
            <v>Reg</v>
          </cell>
          <cell r="P2759" t="str">
            <v>NM</v>
          </cell>
          <cell r="Q2759" t="str">
            <v>DRP</v>
          </cell>
          <cell r="S2759">
            <v>0</v>
          </cell>
          <cell r="V2759">
            <v>0</v>
          </cell>
          <cell r="X2759">
            <v>0</v>
          </cell>
          <cell r="Y2759" t="str">
            <v>Adhe</v>
          </cell>
          <cell r="Z2759" t="str">
            <v>G1</v>
          </cell>
          <cell r="AA2759" t="str">
            <v>Simple-Adhesive</v>
          </cell>
          <cell r="AB2759" t="str">
            <v>Regular-Adhe</v>
          </cell>
        </row>
        <row r="2760">
          <cell r="D2760" t="str">
            <v>7134WAA00/IND</v>
          </cell>
          <cell r="E2760">
            <v>7134</v>
          </cell>
          <cell r="F2760">
            <v>27.200000000000003</v>
          </cell>
          <cell r="G2760" t="str">
            <v>Yes</v>
          </cell>
          <cell r="H2760">
            <v>24.900000000000002</v>
          </cell>
          <cell r="I2760" t="str">
            <v>SO</v>
          </cell>
          <cell r="J2760" t="str">
            <v>Audit</v>
          </cell>
          <cell r="K2760" t="str">
            <v>7134WAA02</v>
          </cell>
          <cell r="L2760" t="str">
            <v>RD</v>
          </cell>
          <cell r="M2760" t="str">
            <v>S-Group</v>
          </cell>
          <cell r="N2760" t="str">
            <v>Reg</v>
          </cell>
          <cell r="P2760" t="str">
            <v>PMR38</v>
          </cell>
          <cell r="Q2760" t="str">
            <v>DRP</v>
          </cell>
          <cell r="R2760">
            <v>120</v>
          </cell>
          <cell r="S2760">
            <v>120</v>
          </cell>
          <cell r="T2760">
            <v>120</v>
          </cell>
          <cell r="U2760">
            <v>0</v>
          </cell>
          <cell r="V2760">
            <v>0</v>
          </cell>
          <cell r="X2760">
            <v>0</v>
          </cell>
          <cell r="Y2760" t="str">
            <v>Gask</v>
          </cell>
          <cell r="Z2760" t="str">
            <v>G6</v>
          </cell>
          <cell r="AA2760" t="str">
            <v>Simple-Gasket</v>
          </cell>
          <cell r="AB2760" t="str">
            <v>Regular-Gask</v>
          </cell>
        </row>
        <row r="2761">
          <cell r="D2761" t="str">
            <v>7134WAA31/IND</v>
          </cell>
          <cell r="E2761">
            <v>7134</v>
          </cell>
          <cell r="F2761">
            <v>38.1</v>
          </cell>
          <cell r="G2761" t="str">
            <v>Yes</v>
          </cell>
          <cell r="H2761">
            <v>35.800000000000004</v>
          </cell>
          <cell r="I2761" t="str">
            <v>SO</v>
          </cell>
          <cell r="J2761" t="str">
            <v>Audit</v>
          </cell>
          <cell r="K2761" t="str">
            <v>7134WAA02</v>
          </cell>
          <cell r="L2761" t="str">
            <v>RD</v>
          </cell>
          <cell r="M2761" t="str">
            <v>S-Group</v>
          </cell>
          <cell r="N2761" t="str">
            <v>Reg</v>
          </cell>
          <cell r="O2761" t="str">
            <v>1.SH</v>
          </cell>
          <cell r="P2761" t="str">
            <v>PMR43</v>
          </cell>
          <cell r="Q2761" t="str">
            <v>DRP</v>
          </cell>
          <cell r="R2761">
            <v>1000</v>
          </cell>
          <cell r="S2761">
            <v>220</v>
          </cell>
          <cell r="T2761">
            <v>400</v>
          </cell>
          <cell r="U2761">
            <v>540</v>
          </cell>
          <cell r="V2761">
            <v>530</v>
          </cell>
          <cell r="W2761">
            <v>320</v>
          </cell>
          <cell r="X2761">
            <v>250</v>
          </cell>
          <cell r="Y2761" t="str">
            <v>Gask</v>
          </cell>
          <cell r="Z2761" t="str">
            <v>G6</v>
          </cell>
          <cell r="AA2761" t="str">
            <v>Simple-Gasket</v>
          </cell>
          <cell r="AB2761" t="str">
            <v>Regular-Gask</v>
          </cell>
        </row>
        <row r="2762">
          <cell r="D2762" t="str">
            <v>7134WAC31/IND</v>
          </cell>
          <cell r="E2762">
            <v>7134</v>
          </cell>
          <cell r="F2762">
            <v>38.1</v>
          </cell>
          <cell r="G2762" t="str">
            <v>Yes</v>
          </cell>
          <cell r="H2762">
            <v>35.800000000000004</v>
          </cell>
          <cell r="I2762" t="str">
            <v>SO</v>
          </cell>
          <cell r="J2762" t="str">
            <v>Audit</v>
          </cell>
          <cell r="K2762" t="str">
            <v>7134WAC02</v>
          </cell>
          <cell r="L2762" t="str">
            <v>RD</v>
          </cell>
          <cell r="M2762" t="str">
            <v>S-Group</v>
          </cell>
          <cell r="N2762" t="str">
            <v>Reg</v>
          </cell>
          <cell r="O2762" t="str">
            <v>3.B</v>
          </cell>
          <cell r="P2762" t="str">
            <v>PMR41</v>
          </cell>
          <cell r="Q2762" t="str">
            <v>DRP</v>
          </cell>
          <cell r="R2762">
            <v>1000</v>
          </cell>
          <cell r="S2762">
            <v>140</v>
          </cell>
          <cell r="T2762">
            <v>170</v>
          </cell>
          <cell r="U2762">
            <v>200</v>
          </cell>
          <cell r="V2762">
            <v>200</v>
          </cell>
          <cell r="W2762">
            <v>130</v>
          </cell>
          <cell r="X2762">
            <v>80</v>
          </cell>
          <cell r="Y2762" t="str">
            <v>Gask</v>
          </cell>
          <cell r="Z2762" t="str">
            <v>G6</v>
          </cell>
          <cell r="AA2762" t="str">
            <v>Simple-Gasket</v>
          </cell>
          <cell r="AB2762" t="str">
            <v>Regular-Gask</v>
          </cell>
        </row>
        <row r="2763">
          <cell r="D2763" t="str">
            <v>7134YAA00/IND</v>
          </cell>
          <cell r="E2763">
            <v>7134</v>
          </cell>
          <cell r="F2763">
            <v>27.200000000000003</v>
          </cell>
          <cell r="G2763" t="str">
            <v>Yes</v>
          </cell>
          <cell r="H2763">
            <v>24.900000000000002</v>
          </cell>
          <cell r="I2763" t="str">
            <v>SO</v>
          </cell>
          <cell r="J2763" t="str">
            <v>Audit</v>
          </cell>
          <cell r="K2763" t="str">
            <v>7134YAA02</v>
          </cell>
          <cell r="L2763" t="str">
            <v>RD</v>
          </cell>
          <cell r="M2763" t="str">
            <v>S-Group</v>
          </cell>
          <cell r="N2763" t="str">
            <v>Reg</v>
          </cell>
          <cell r="O2763" t="str">
            <v>5.T</v>
          </cell>
          <cell r="P2763" t="str">
            <v>PMR42</v>
          </cell>
          <cell r="Q2763" t="str">
            <v>DRP</v>
          </cell>
          <cell r="R2763">
            <v>220</v>
          </cell>
          <cell r="S2763">
            <v>236</v>
          </cell>
          <cell r="T2763">
            <v>230</v>
          </cell>
          <cell r="U2763">
            <v>220</v>
          </cell>
          <cell r="V2763">
            <v>210</v>
          </cell>
          <cell r="W2763">
            <v>220</v>
          </cell>
          <cell r="X2763">
            <v>220</v>
          </cell>
          <cell r="Y2763" t="str">
            <v>Gask</v>
          </cell>
          <cell r="Z2763" t="str">
            <v>G6</v>
          </cell>
          <cell r="AA2763" t="str">
            <v>Simple-Gasket</v>
          </cell>
          <cell r="AB2763" t="str">
            <v>Regular-Gask</v>
          </cell>
        </row>
        <row r="2764">
          <cell r="D2764" t="str">
            <v>7134YAA31/IND</v>
          </cell>
          <cell r="E2764">
            <v>7134</v>
          </cell>
          <cell r="F2764">
            <v>38.1</v>
          </cell>
          <cell r="G2764" t="str">
            <v>Yes</v>
          </cell>
          <cell r="H2764">
            <v>35.800000000000004</v>
          </cell>
          <cell r="I2764" t="str">
            <v>SO</v>
          </cell>
          <cell r="J2764" t="str">
            <v>Audit</v>
          </cell>
          <cell r="K2764" t="str">
            <v>7134YAA02/2N</v>
          </cell>
          <cell r="L2764" t="str">
            <v>RD</v>
          </cell>
          <cell r="M2764" t="str">
            <v>S-Group</v>
          </cell>
          <cell r="N2764" t="str">
            <v>Reg</v>
          </cell>
          <cell r="O2764" t="str">
            <v>2.H</v>
          </cell>
          <cell r="P2764" t="str">
            <v>MTS-RET</v>
          </cell>
          <cell r="Q2764" t="str">
            <v>Live</v>
          </cell>
          <cell r="R2764">
            <v>1000</v>
          </cell>
          <cell r="S2764">
            <v>250</v>
          </cell>
          <cell r="T2764">
            <v>400</v>
          </cell>
          <cell r="U2764">
            <v>510</v>
          </cell>
          <cell r="V2764">
            <v>520</v>
          </cell>
          <cell r="W2764">
            <v>370</v>
          </cell>
          <cell r="X2764">
            <v>300</v>
          </cell>
          <cell r="Y2764" t="str">
            <v>Gask</v>
          </cell>
          <cell r="Z2764" t="str">
            <v>G6</v>
          </cell>
          <cell r="AA2764" t="str">
            <v>Simple-Gasket</v>
          </cell>
          <cell r="AB2764" t="str">
            <v>Regular-Gask</v>
          </cell>
        </row>
        <row r="2765">
          <cell r="D2765" t="str">
            <v>7134YAB00/IND</v>
          </cell>
          <cell r="E2765">
            <v>7134</v>
          </cell>
          <cell r="F2765">
            <v>27.200000000000003</v>
          </cell>
          <cell r="G2765" t="str">
            <v>Yes</v>
          </cell>
          <cell r="H2765">
            <v>24.900000000000002</v>
          </cell>
          <cell r="I2765" t="str">
            <v>SO</v>
          </cell>
          <cell r="J2765" t="str">
            <v>Audit</v>
          </cell>
          <cell r="K2765" t="str">
            <v>7134YAB02</v>
          </cell>
          <cell r="L2765" t="str">
            <v>RD</v>
          </cell>
          <cell r="M2765" t="str">
            <v>S-Group</v>
          </cell>
          <cell r="N2765" t="str">
            <v>Reg</v>
          </cell>
          <cell r="O2765" t="str">
            <v>1.SH</v>
          </cell>
          <cell r="P2765" t="str">
            <v>MTS-RET</v>
          </cell>
          <cell r="Q2765" t="str">
            <v>Live</v>
          </cell>
          <cell r="R2765">
            <v>550</v>
          </cell>
          <cell r="S2765">
            <v>563</v>
          </cell>
          <cell r="T2765">
            <v>613</v>
          </cell>
          <cell r="U2765">
            <v>481</v>
          </cell>
          <cell r="V2765">
            <v>772</v>
          </cell>
          <cell r="W2765">
            <v>784</v>
          </cell>
          <cell r="X2765">
            <v>667</v>
          </cell>
          <cell r="Y2765" t="str">
            <v>Gask</v>
          </cell>
          <cell r="Z2765" t="str">
            <v>G6</v>
          </cell>
          <cell r="AA2765" t="str">
            <v>Simple-Gasket</v>
          </cell>
          <cell r="AB2765" t="str">
            <v>Regular-Gask</v>
          </cell>
        </row>
        <row r="2766">
          <cell r="D2766" t="str">
            <v>7134YAB31/IND</v>
          </cell>
          <cell r="E2766">
            <v>7134</v>
          </cell>
          <cell r="F2766">
            <v>38.1</v>
          </cell>
          <cell r="G2766" t="str">
            <v>Yes</v>
          </cell>
          <cell r="H2766">
            <v>35.800000000000004</v>
          </cell>
          <cell r="I2766" t="str">
            <v>SO</v>
          </cell>
          <cell r="J2766" t="str">
            <v>Audit</v>
          </cell>
          <cell r="K2766" t="str">
            <v>7134YAB02</v>
          </cell>
          <cell r="L2766" t="str">
            <v>RD</v>
          </cell>
          <cell r="M2766" t="str">
            <v>C-Group</v>
          </cell>
          <cell r="N2766" t="str">
            <v>Add on</v>
          </cell>
          <cell r="P2766" t="str">
            <v>PMR38</v>
          </cell>
          <cell r="Q2766" t="str">
            <v>DRP</v>
          </cell>
          <cell r="R2766">
            <v>130</v>
          </cell>
          <cell r="S2766">
            <v>140</v>
          </cell>
          <cell r="T2766">
            <v>130</v>
          </cell>
          <cell r="U2766">
            <v>0</v>
          </cell>
          <cell r="V2766">
            <v>100</v>
          </cell>
          <cell r="W2766">
            <v>90</v>
          </cell>
          <cell r="X2766">
            <v>0</v>
          </cell>
          <cell r="Y2766" t="str">
            <v>Gask</v>
          </cell>
          <cell r="Z2766" t="str">
            <v>A1</v>
          </cell>
          <cell r="AA2766" t="str">
            <v>MG Orient-Gasket</v>
          </cell>
          <cell r="AB2766" t="str">
            <v>MG Gask + Orientation</v>
          </cell>
        </row>
        <row r="2767">
          <cell r="D2767" t="str">
            <v>7134YAC31/IND</v>
          </cell>
          <cell r="E2767">
            <v>7134</v>
          </cell>
          <cell r="F2767">
            <v>38.1</v>
          </cell>
          <cell r="G2767" t="str">
            <v>Yes</v>
          </cell>
          <cell r="H2767">
            <v>35.800000000000004</v>
          </cell>
          <cell r="I2767" t="str">
            <v>SO</v>
          </cell>
          <cell r="J2767" t="str">
            <v>Audit</v>
          </cell>
          <cell r="K2767" t="str">
            <v>7134YAC02/2N</v>
          </cell>
          <cell r="L2767" t="str">
            <v>RD</v>
          </cell>
          <cell r="M2767" t="str">
            <v>C-Group</v>
          </cell>
          <cell r="N2767" t="str">
            <v>Add on</v>
          </cell>
          <cell r="O2767" t="str">
            <v>3.B</v>
          </cell>
          <cell r="P2767" t="str">
            <v>MTS-RET</v>
          </cell>
          <cell r="Q2767" t="str">
            <v>Live</v>
          </cell>
          <cell r="R2767">
            <v>1000</v>
          </cell>
          <cell r="S2767">
            <v>450</v>
          </cell>
          <cell r="T2767">
            <v>640</v>
          </cell>
          <cell r="U2767">
            <v>750</v>
          </cell>
          <cell r="V2767">
            <v>750</v>
          </cell>
          <cell r="W2767">
            <v>520</v>
          </cell>
          <cell r="X2767">
            <v>291</v>
          </cell>
          <cell r="Y2767" t="str">
            <v>Gask</v>
          </cell>
          <cell r="Z2767" t="str">
            <v>A1</v>
          </cell>
          <cell r="AA2767" t="str">
            <v>MG Orient-Gasket</v>
          </cell>
          <cell r="AB2767" t="str">
            <v>MG Gask + Orientation</v>
          </cell>
        </row>
        <row r="2768">
          <cell r="D2768" t="str">
            <v>7137ASA31/IND</v>
          </cell>
          <cell r="E2768">
            <v>7137</v>
          </cell>
          <cell r="F2768">
            <v>38.1</v>
          </cell>
          <cell r="G2768" t="str">
            <v>Yes</v>
          </cell>
          <cell r="H2768">
            <v>35.800000000000004</v>
          </cell>
          <cell r="I2768" t="str">
            <v>SO</v>
          </cell>
          <cell r="J2768" t="str">
            <v>Audit</v>
          </cell>
          <cell r="K2768" t="str">
            <v>7137ASA02/01</v>
          </cell>
          <cell r="L2768" t="str">
            <v>RD</v>
          </cell>
          <cell r="M2768" t="str">
            <v>S-Group</v>
          </cell>
          <cell r="N2768" t="str">
            <v>Reg</v>
          </cell>
          <cell r="P2768" t="str">
            <v>PMR39</v>
          </cell>
          <cell r="Q2768" t="str">
            <v>DRP</v>
          </cell>
          <cell r="R2768">
            <v>210</v>
          </cell>
          <cell r="S2768">
            <v>218</v>
          </cell>
          <cell r="T2768">
            <v>210</v>
          </cell>
          <cell r="U2768">
            <v>180</v>
          </cell>
          <cell r="V2768">
            <v>183</v>
          </cell>
          <cell r="W2768">
            <v>131</v>
          </cell>
          <cell r="X2768">
            <v>0</v>
          </cell>
          <cell r="Y2768" t="str">
            <v>Gask</v>
          </cell>
          <cell r="Z2768" t="str">
            <v>G6</v>
          </cell>
          <cell r="AA2768" t="str">
            <v>Simple-Gasket</v>
          </cell>
          <cell r="AB2768" t="str">
            <v>Regular-Gask</v>
          </cell>
        </row>
        <row r="2769">
          <cell r="D2769" t="str">
            <v>7137ASA32/IND</v>
          </cell>
          <cell r="E2769">
            <v>7137</v>
          </cell>
          <cell r="F2769">
            <v>38.1</v>
          </cell>
          <cell r="G2769" t="str">
            <v>Yes</v>
          </cell>
          <cell r="H2769">
            <v>35.800000000000004</v>
          </cell>
          <cell r="I2769" t="str">
            <v>SO</v>
          </cell>
          <cell r="J2769" t="str">
            <v>Audit</v>
          </cell>
          <cell r="K2769" t="str">
            <v>7137ASA02/02</v>
          </cell>
          <cell r="L2769" t="str">
            <v>RD</v>
          </cell>
          <cell r="M2769" t="str">
            <v>S-Group</v>
          </cell>
          <cell r="N2769" t="str">
            <v>Reg</v>
          </cell>
          <cell r="P2769" t="str">
            <v>NM</v>
          </cell>
          <cell r="Q2769" t="str">
            <v>DRP</v>
          </cell>
          <cell r="S2769">
            <v>0</v>
          </cell>
          <cell r="V2769">
            <v>0</v>
          </cell>
          <cell r="X2769">
            <v>0</v>
          </cell>
          <cell r="Y2769" t="str">
            <v>Gask</v>
          </cell>
          <cell r="Z2769" t="str">
            <v>G6</v>
          </cell>
          <cell r="AA2769" t="str">
            <v>Simple-Gasket</v>
          </cell>
          <cell r="AB2769" t="str">
            <v>Regular-Gask</v>
          </cell>
        </row>
        <row r="2770">
          <cell r="D2770" t="str">
            <v>7137ASB31/IND</v>
          </cell>
          <cell r="E2770">
            <v>7137</v>
          </cell>
          <cell r="F2770">
            <v>38.1</v>
          </cell>
          <cell r="G2770" t="str">
            <v>Yes</v>
          </cell>
          <cell r="H2770">
            <v>35.800000000000004</v>
          </cell>
          <cell r="I2770" t="str">
            <v>SO</v>
          </cell>
          <cell r="J2770" t="str">
            <v>Audit</v>
          </cell>
          <cell r="K2770" t="str">
            <v>7137ASB02/01</v>
          </cell>
          <cell r="L2770" t="str">
            <v>RD</v>
          </cell>
          <cell r="M2770" t="str">
            <v>S-Group</v>
          </cell>
          <cell r="N2770" t="str">
            <v>Reg</v>
          </cell>
          <cell r="O2770" t="str">
            <v>3.B</v>
          </cell>
          <cell r="P2770" t="str">
            <v>PMR43</v>
          </cell>
          <cell r="Q2770" t="str">
            <v>DRP</v>
          </cell>
          <cell r="R2770">
            <v>530</v>
          </cell>
          <cell r="S2770">
            <v>527</v>
          </cell>
          <cell r="T2770">
            <v>510</v>
          </cell>
          <cell r="U2770">
            <v>490</v>
          </cell>
          <cell r="V2770">
            <v>470</v>
          </cell>
          <cell r="W2770">
            <v>420</v>
          </cell>
          <cell r="X2770">
            <v>320</v>
          </cell>
          <cell r="Y2770" t="str">
            <v>Gask</v>
          </cell>
          <cell r="Z2770" t="str">
            <v>G6</v>
          </cell>
          <cell r="AA2770" t="str">
            <v>Simple-Gasket</v>
          </cell>
          <cell r="AB2770" t="str">
            <v>Regular-Gask</v>
          </cell>
        </row>
        <row r="2771">
          <cell r="D2771" t="str">
            <v>7137ASB32/IND</v>
          </cell>
          <cell r="E2771">
            <v>7137</v>
          </cell>
          <cell r="F2771">
            <v>38.1</v>
          </cell>
          <cell r="G2771" t="str">
            <v>Yes</v>
          </cell>
          <cell r="H2771">
            <v>35.800000000000004</v>
          </cell>
          <cell r="I2771" t="str">
            <v>SO</v>
          </cell>
          <cell r="J2771" t="str">
            <v>Audit</v>
          </cell>
          <cell r="K2771" t="str">
            <v>7137ASB02/02</v>
          </cell>
          <cell r="L2771" t="str">
            <v>RD</v>
          </cell>
          <cell r="M2771" t="str">
            <v>S-Group</v>
          </cell>
          <cell r="N2771" t="str">
            <v>Reg</v>
          </cell>
          <cell r="P2771" t="str">
            <v>PMR36</v>
          </cell>
          <cell r="Q2771" t="str">
            <v>DRP</v>
          </cell>
          <cell r="S2771">
            <v>0</v>
          </cell>
          <cell r="V2771">
            <v>0</v>
          </cell>
          <cell r="X2771">
            <v>0</v>
          </cell>
          <cell r="Y2771" t="str">
            <v>Gask</v>
          </cell>
          <cell r="Z2771" t="str">
            <v>G6</v>
          </cell>
          <cell r="AA2771" t="str">
            <v>Simple-Gasket</v>
          </cell>
          <cell r="AB2771" t="str">
            <v>Regular-Gask</v>
          </cell>
        </row>
        <row r="2772">
          <cell r="D2772" t="str">
            <v>7137ASB33/IND</v>
          </cell>
          <cell r="E2772">
            <v>7137</v>
          </cell>
          <cell r="F2772">
            <v>38.1</v>
          </cell>
          <cell r="G2772" t="str">
            <v>Yes</v>
          </cell>
          <cell r="H2772">
            <v>35.800000000000004</v>
          </cell>
          <cell r="I2772" t="str">
            <v>SO</v>
          </cell>
          <cell r="J2772" t="str">
            <v>Audit</v>
          </cell>
          <cell r="K2772" t="str">
            <v>7137ASB02/03</v>
          </cell>
          <cell r="L2772" t="str">
            <v>RD</v>
          </cell>
          <cell r="M2772" t="str">
            <v>S-Group</v>
          </cell>
          <cell r="N2772" t="str">
            <v>Reg</v>
          </cell>
          <cell r="P2772" t="str">
            <v>PMR36</v>
          </cell>
          <cell r="Q2772" t="str">
            <v>DRP</v>
          </cell>
          <cell r="S2772">
            <v>0</v>
          </cell>
          <cell r="V2772">
            <v>0</v>
          </cell>
          <cell r="X2772">
            <v>0</v>
          </cell>
          <cell r="Y2772" t="str">
            <v>Gask</v>
          </cell>
          <cell r="Z2772" t="str">
            <v>G6</v>
          </cell>
          <cell r="AA2772" t="str">
            <v>Simple-Gasket</v>
          </cell>
          <cell r="AB2772" t="str">
            <v>Regular-Gask</v>
          </cell>
        </row>
        <row r="2773">
          <cell r="D2773" t="str">
            <v>7138KEA31/IND</v>
          </cell>
          <cell r="E2773">
            <v>7138</v>
          </cell>
          <cell r="F2773">
            <v>58.699999999999996</v>
          </cell>
          <cell r="G2773" t="str">
            <v>Yes</v>
          </cell>
          <cell r="H2773">
            <v>56.4</v>
          </cell>
          <cell r="I2773" t="str">
            <v>SO</v>
          </cell>
          <cell r="J2773" t="str">
            <v>Audit</v>
          </cell>
          <cell r="K2773" t="str">
            <v>7138SAA02</v>
          </cell>
          <cell r="L2773" t="str">
            <v>RD</v>
          </cell>
          <cell r="M2773" t="str">
            <v>C-Group</v>
          </cell>
          <cell r="N2773" t="str">
            <v>Add on</v>
          </cell>
          <cell r="P2773" t="str">
            <v>PMR38</v>
          </cell>
          <cell r="Q2773" t="str">
            <v>DRP</v>
          </cell>
          <cell r="R2773">
            <v>120</v>
          </cell>
          <cell r="S2773">
            <v>127</v>
          </cell>
          <cell r="T2773">
            <v>120</v>
          </cell>
          <cell r="U2773">
            <v>0</v>
          </cell>
          <cell r="V2773">
            <v>80</v>
          </cell>
          <cell r="W2773">
            <v>60</v>
          </cell>
          <cell r="X2773">
            <v>0</v>
          </cell>
          <cell r="Y2773" t="str">
            <v>Gask</v>
          </cell>
          <cell r="Z2773" t="str">
            <v>A2</v>
          </cell>
          <cell r="AA2773" t="str">
            <v>DR sticker</v>
          </cell>
          <cell r="AB2773" t="str">
            <v>MG Gask + DR sticker</v>
          </cell>
        </row>
        <row r="2774">
          <cell r="D2774" t="str">
            <v>7138KEA32/IND</v>
          </cell>
          <cell r="E2774">
            <v>7138</v>
          </cell>
          <cell r="F2774">
            <v>58.699999999999996</v>
          </cell>
          <cell r="G2774" t="str">
            <v>Yes</v>
          </cell>
          <cell r="H2774">
            <v>56.4</v>
          </cell>
          <cell r="I2774" t="str">
            <v>SO</v>
          </cell>
          <cell r="J2774" t="str">
            <v>Audit</v>
          </cell>
          <cell r="K2774" t="str">
            <v>7138SAA02</v>
          </cell>
          <cell r="L2774" t="str">
            <v>RD</v>
          </cell>
          <cell r="M2774" t="str">
            <v>C-Group</v>
          </cell>
          <cell r="N2774" t="str">
            <v>Add on</v>
          </cell>
          <cell r="P2774" t="str">
            <v>PMR39</v>
          </cell>
          <cell r="Q2774" t="str">
            <v>DRP</v>
          </cell>
          <cell r="R2774">
            <v>310</v>
          </cell>
          <cell r="S2774">
            <v>311</v>
          </cell>
          <cell r="T2774">
            <v>291</v>
          </cell>
          <cell r="U2774">
            <v>221</v>
          </cell>
          <cell r="V2774">
            <v>224</v>
          </cell>
          <cell r="W2774">
            <v>171</v>
          </cell>
          <cell r="X2774">
            <v>0</v>
          </cell>
          <cell r="Y2774" t="str">
            <v>Gask</v>
          </cell>
          <cell r="Z2774" t="str">
            <v>A2</v>
          </cell>
          <cell r="AA2774" t="str">
            <v>DR sticker</v>
          </cell>
          <cell r="AB2774" t="str">
            <v>MG Gask + DR sticker</v>
          </cell>
        </row>
        <row r="2775">
          <cell r="D2775" t="str">
            <v>7138KEA33/IND</v>
          </cell>
          <cell r="E2775">
            <v>7138</v>
          </cell>
          <cell r="F2775">
            <v>58.699999999999996</v>
          </cell>
          <cell r="G2775" t="str">
            <v>Yes</v>
          </cell>
          <cell r="H2775">
            <v>56.4</v>
          </cell>
          <cell r="I2775" t="str">
            <v>SO</v>
          </cell>
          <cell r="J2775" t="str">
            <v>Audit</v>
          </cell>
          <cell r="K2775" t="str">
            <v>7138SAA02</v>
          </cell>
          <cell r="L2775" t="str">
            <v>RD</v>
          </cell>
          <cell r="M2775" t="str">
            <v>C-Group</v>
          </cell>
          <cell r="N2775" t="str">
            <v>Add on</v>
          </cell>
          <cell r="O2775" t="str">
            <v>3.B</v>
          </cell>
          <cell r="P2775" t="str">
            <v>MTS-IBD</v>
          </cell>
          <cell r="Q2775" t="str">
            <v>Live</v>
          </cell>
          <cell r="R2775">
            <v>490</v>
          </cell>
          <cell r="S2775">
            <v>490</v>
          </cell>
          <cell r="T2775">
            <v>420</v>
          </cell>
          <cell r="U2775">
            <v>320</v>
          </cell>
          <cell r="V2775">
            <v>321</v>
          </cell>
          <cell r="W2775">
            <v>260</v>
          </cell>
          <cell r="X2775">
            <v>240</v>
          </cell>
          <cell r="Y2775" t="str">
            <v>Gask</v>
          </cell>
          <cell r="Z2775" t="str">
            <v>A2</v>
          </cell>
          <cell r="AA2775" t="str">
            <v>DR sticker</v>
          </cell>
          <cell r="AB2775" t="str">
            <v>MG Gask + DR sticker</v>
          </cell>
        </row>
        <row r="2776">
          <cell r="D2776" t="str">
            <v>7138KEB31/IND</v>
          </cell>
          <cell r="E2776">
            <v>7138</v>
          </cell>
          <cell r="F2776">
            <v>58.699999999999996</v>
          </cell>
          <cell r="G2776" t="str">
            <v>Yes</v>
          </cell>
          <cell r="H2776">
            <v>56.4</v>
          </cell>
          <cell r="I2776" t="str">
            <v>SO</v>
          </cell>
          <cell r="J2776" t="str">
            <v>Audit</v>
          </cell>
          <cell r="K2776" t="str">
            <v>7138SAB02</v>
          </cell>
          <cell r="L2776" t="str">
            <v>RD</v>
          </cell>
          <cell r="M2776" t="str">
            <v>C-Group</v>
          </cell>
          <cell r="N2776" t="str">
            <v>Add on</v>
          </cell>
          <cell r="O2776" t="str">
            <v>5.T</v>
          </cell>
          <cell r="P2776" t="str">
            <v>PMR41</v>
          </cell>
          <cell r="Q2776" t="str">
            <v>DRP</v>
          </cell>
          <cell r="R2776">
            <v>310</v>
          </cell>
          <cell r="S2776">
            <v>317</v>
          </cell>
          <cell r="T2776">
            <v>310</v>
          </cell>
          <cell r="U2776">
            <v>260</v>
          </cell>
          <cell r="V2776">
            <v>250</v>
          </cell>
          <cell r="W2776">
            <v>210</v>
          </cell>
          <cell r="X2776">
            <v>150</v>
          </cell>
          <cell r="Y2776" t="str">
            <v>Gask</v>
          </cell>
          <cell r="Z2776" t="str">
            <v>A2</v>
          </cell>
          <cell r="AA2776" t="str">
            <v>DR sticker</v>
          </cell>
          <cell r="AB2776" t="str">
            <v>MG Gask + DR sticker</v>
          </cell>
        </row>
        <row r="2777">
          <cell r="D2777" t="str">
            <v>7138KEB32/IND</v>
          </cell>
          <cell r="E2777">
            <v>7138</v>
          </cell>
          <cell r="F2777">
            <v>58.699999999999996</v>
          </cell>
          <cell r="G2777" t="str">
            <v>Yes</v>
          </cell>
          <cell r="H2777">
            <v>56.4</v>
          </cell>
          <cell r="I2777" t="str">
            <v>SO</v>
          </cell>
          <cell r="J2777" t="str">
            <v>Audit</v>
          </cell>
          <cell r="K2777" t="str">
            <v>7138SAB02</v>
          </cell>
          <cell r="L2777" t="str">
            <v>RD</v>
          </cell>
          <cell r="M2777" t="str">
            <v>C-Group</v>
          </cell>
          <cell r="N2777" t="str">
            <v>Add on</v>
          </cell>
          <cell r="P2777" t="str">
            <v>PMR38</v>
          </cell>
          <cell r="Q2777" t="str">
            <v>DRP</v>
          </cell>
          <cell r="R2777">
            <v>330</v>
          </cell>
          <cell r="S2777">
            <v>334</v>
          </cell>
          <cell r="T2777">
            <v>340</v>
          </cell>
          <cell r="U2777">
            <v>160</v>
          </cell>
          <cell r="V2777">
            <v>0</v>
          </cell>
          <cell r="X2777">
            <v>0</v>
          </cell>
          <cell r="Y2777" t="str">
            <v>Gask</v>
          </cell>
          <cell r="Z2777" t="str">
            <v>A2</v>
          </cell>
          <cell r="AA2777" t="str">
            <v>Dec Ring-Sticker</v>
          </cell>
          <cell r="AB2777" t="str">
            <v>MG Gask + DR sticker</v>
          </cell>
        </row>
        <row r="2778">
          <cell r="D2778" t="str">
            <v>7138KEB33/IND</v>
          </cell>
          <cell r="E2778">
            <v>7138</v>
          </cell>
          <cell r="F2778">
            <v>58.699999999999996</v>
          </cell>
          <cell r="G2778" t="str">
            <v>Yes</v>
          </cell>
          <cell r="H2778">
            <v>56.4</v>
          </cell>
          <cell r="I2778" t="str">
            <v>SO</v>
          </cell>
          <cell r="J2778" t="str">
            <v>Audit</v>
          </cell>
          <cell r="K2778" t="str">
            <v>7138SAB02</v>
          </cell>
          <cell r="L2778" t="str">
            <v>RD</v>
          </cell>
          <cell r="M2778" t="str">
            <v>C-Group</v>
          </cell>
          <cell r="N2778" t="str">
            <v>Add on</v>
          </cell>
          <cell r="P2778" t="str">
            <v>NM</v>
          </cell>
          <cell r="Q2778" t="str">
            <v>DRP</v>
          </cell>
          <cell r="S2778">
            <v>0</v>
          </cell>
          <cell r="V2778">
            <v>0</v>
          </cell>
          <cell r="X2778">
            <v>0</v>
          </cell>
          <cell r="Y2778" t="str">
            <v>Gask</v>
          </cell>
          <cell r="Z2778" t="str">
            <v>A2</v>
          </cell>
          <cell r="AA2778" t="str">
            <v>Dec Ring-Sticker</v>
          </cell>
          <cell r="AB2778" t="str">
            <v>MG Gask + DR sticker</v>
          </cell>
        </row>
        <row r="2779">
          <cell r="D2779" t="str">
            <v>7139NDA31/IND</v>
          </cell>
          <cell r="E2779">
            <v>7139</v>
          </cell>
          <cell r="F2779">
            <v>33.700000000000003</v>
          </cell>
          <cell r="G2779" t="str">
            <v>Yes</v>
          </cell>
          <cell r="H2779">
            <v>31.400000000000002</v>
          </cell>
          <cell r="I2779" t="str">
            <v>SO</v>
          </cell>
          <cell r="J2779" t="str">
            <v>Audit</v>
          </cell>
          <cell r="K2779" t="str">
            <v>7139NDA02</v>
          </cell>
          <cell r="L2779" t="str">
            <v>RD</v>
          </cell>
          <cell r="M2779" t="str">
            <v>S-Group</v>
          </cell>
          <cell r="N2779" t="str">
            <v>Reg</v>
          </cell>
          <cell r="P2779" t="str">
            <v>PMR39</v>
          </cell>
          <cell r="Q2779" t="str">
            <v>DRP</v>
          </cell>
          <cell r="R2779">
            <v>350</v>
          </cell>
          <cell r="S2779">
            <v>345</v>
          </cell>
          <cell r="T2779">
            <v>350</v>
          </cell>
          <cell r="U2779">
            <v>170</v>
          </cell>
          <cell r="V2779">
            <v>170</v>
          </cell>
          <cell r="W2779">
            <v>120</v>
          </cell>
          <cell r="X2779">
            <v>0</v>
          </cell>
          <cell r="Y2779" t="str">
            <v>Gask</v>
          </cell>
          <cell r="Z2779" t="str">
            <v>G4</v>
          </cell>
          <cell r="AA2779" t="str">
            <v>Simple-Gasket</v>
          </cell>
          <cell r="AB2779" t="str">
            <v>Regular-Gask</v>
          </cell>
        </row>
        <row r="2780">
          <cell r="D2780" t="str">
            <v>7139SAA00/IND</v>
          </cell>
          <cell r="E2780">
            <v>7139</v>
          </cell>
          <cell r="F2780">
            <v>33.700000000000003</v>
          </cell>
          <cell r="G2780" t="str">
            <v>Yes</v>
          </cell>
          <cell r="H2780">
            <v>31.400000000000002</v>
          </cell>
          <cell r="I2780" t="str">
            <v>SO</v>
          </cell>
          <cell r="J2780" t="str">
            <v>Audit</v>
          </cell>
          <cell r="K2780" t="str">
            <v>7139SAA02</v>
          </cell>
          <cell r="L2780" t="str">
            <v>RD</v>
          </cell>
          <cell r="M2780" t="str">
            <v>S-Group</v>
          </cell>
          <cell r="N2780" t="str">
            <v>Reg</v>
          </cell>
          <cell r="O2780" t="str">
            <v>5.T</v>
          </cell>
          <cell r="P2780" t="str">
            <v>PMR41</v>
          </cell>
          <cell r="Q2780" t="str">
            <v>DRP</v>
          </cell>
          <cell r="R2780">
            <v>640</v>
          </cell>
          <cell r="S2780">
            <v>624</v>
          </cell>
          <cell r="T2780">
            <v>640</v>
          </cell>
          <cell r="U2780">
            <v>280</v>
          </cell>
          <cell r="V2780">
            <v>260</v>
          </cell>
          <cell r="W2780">
            <v>920</v>
          </cell>
          <cell r="X2780">
            <v>370</v>
          </cell>
          <cell r="Y2780" t="str">
            <v>Gask</v>
          </cell>
          <cell r="Z2780" t="str">
            <v>G4</v>
          </cell>
          <cell r="AA2780" t="str">
            <v>Simple-Gasket</v>
          </cell>
          <cell r="AB2780" t="str">
            <v>Regular-Gask</v>
          </cell>
        </row>
        <row r="2781">
          <cell r="D2781" t="str">
            <v>7139SAB00/IND</v>
          </cell>
          <cell r="E2781">
            <v>7139</v>
          </cell>
          <cell r="F2781">
            <v>33.700000000000003</v>
          </cell>
          <cell r="G2781" t="str">
            <v>Yes</v>
          </cell>
          <cell r="H2781">
            <v>31.400000000000002</v>
          </cell>
          <cell r="I2781" t="str">
            <v>SO</v>
          </cell>
          <cell r="J2781" t="str">
            <v>Audit</v>
          </cell>
          <cell r="K2781" t="str">
            <v>7139SAB02</v>
          </cell>
          <cell r="L2781" t="str">
            <v>RD</v>
          </cell>
          <cell r="M2781" t="str">
            <v>S-Group</v>
          </cell>
          <cell r="N2781" t="str">
            <v>Reg</v>
          </cell>
          <cell r="P2781" t="str">
            <v>PMR39</v>
          </cell>
          <cell r="Q2781" t="str">
            <v>DRP</v>
          </cell>
          <cell r="R2781">
            <v>300</v>
          </cell>
          <cell r="S2781">
            <v>303</v>
          </cell>
          <cell r="T2781">
            <v>300</v>
          </cell>
          <cell r="U2781">
            <v>130</v>
          </cell>
          <cell r="V2781">
            <v>120</v>
          </cell>
          <cell r="W2781">
            <v>90</v>
          </cell>
          <cell r="X2781">
            <v>0</v>
          </cell>
          <cell r="Y2781" t="str">
            <v>Gask</v>
          </cell>
          <cell r="Z2781" t="str">
            <v>G4</v>
          </cell>
          <cell r="AA2781" t="str">
            <v>Simple-Gasket</v>
          </cell>
          <cell r="AB2781" t="str">
            <v>Regular-Gask</v>
          </cell>
        </row>
        <row r="2782">
          <cell r="D2782" t="str">
            <v>7139SDA00/IND</v>
          </cell>
          <cell r="E2782">
            <v>7139</v>
          </cell>
          <cell r="F2782">
            <v>33.700000000000003</v>
          </cell>
          <cell r="G2782" t="str">
            <v>Yes</v>
          </cell>
          <cell r="H2782">
            <v>31.400000000000002</v>
          </cell>
          <cell r="I2782" t="str">
            <v>SO</v>
          </cell>
          <cell r="J2782" t="str">
            <v>Audit</v>
          </cell>
          <cell r="K2782" t="str">
            <v>7139SDA02</v>
          </cell>
          <cell r="L2782" t="str">
            <v>RD</v>
          </cell>
          <cell r="M2782" t="str">
            <v>S-Group</v>
          </cell>
          <cell r="N2782" t="str">
            <v>Reg</v>
          </cell>
          <cell r="P2782" t="str">
            <v>PMR39</v>
          </cell>
          <cell r="Q2782" t="str">
            <v>DRP</v>
          </cell>
          <cell r="R2782">
            <v>670</v>
          </cell>
          <cell r="S2782">
            <v>650</v>
          </cell>
          <cell r="T2782">
            <v>670</v>
          </cell>
          <cell r="U2782">
            <v>280</v>
          </cell>
          <cell r="V2782">
            <v>260</v>
          </cell>
          <cell r="W2782">
            <v>170</v>
          </cell>
          <cell r="X2782">
            <v>0</v>
          </cell>
          <cell r="Y2782" t="str">
            <v>Gask</v>
          </cell>
          <cell r="Z2782" t="str">
            <v>G4</v>
          </cell>
          <cell r="AA2782" t="str">
            <v>Simple-Gasket</v>
          </cell>
          <cell r="AB2782" t="str">
            <v>Regular-Gask</v>
          </cell>
        </row>
        <row r="2783">
          <cell r="D2783" t="str">
            <v>7139SDB00/IND</v>
          </cell>
          <cell r="E2783">
            <v>7139</v>
          </cell>
          <cell r="F2783">
            <v>33.700000000000003</v>
          </cell>
          <cell r="G2783" t="str">
            <v>Yes</v>
          </cell>
          <cell r="H2783">
            <v>31.400000000000002</v>
          </cell>
          <cell r="I2783" t="str">
            <v>SO</v>
          </cell>
          <cell r="J2783" t="str">
            <v>Audit</v>
          </cell>
          <cell r="K2783" t="str">
            <v>7139SDB02</v>
          </cell>
          <cell r="L2783" t="str">
            <v>RD</v>
          </cell>
          <cell r="M2783" t="str">
            <v>S-Group</v>
          </cell>
          <cell r="N2783" t="str">
            <v>Reg</v>
          </cell>
          <cell r="O2783" t="str">
            <v>3.B</v>
          </cell>
          <cell r="P2783" t="str">
            <v>PMR42</v>
          </cell>
          <cell r="Q2783" t="str">
            <v>DRP</v>
          </cell>
          <cell r="R2783">
            <v>360</v>
          </cell>
          <cell r="S2783">
            <v>370</v>
          </cell>
          <cell r="T2783">
            <v>370</v>
          </cell>
          <cell r="U2783">
            <v>240</v>
          </cell>
          <cell r="V2783">
            <v>220</v>
          </cell>
          <cell r="W2783">
            <v>180</v>
          </cell>
          <cell r="X2783">
            <v>110</v>
          </cell>
          <cell r="Y2783" t="str">
            <v>Gask</v>
          </cell>
          <cell r="Z2783" t="str">
            <v>G4</v>
          </cell>
          <cell r="AA2783" t="str">
            <v>Simple-Gasket</v>
          </cell>
          <cell r="AB2783" t="str">
            <v>Regular-Gask</v>
          </cell>
        </row>
        <row r="2784">
          <cell r="D2784" t="str">
            <v>7139WAA00/IND</v>
          </cell>
          <cell r="E2784">
            <v>7139</v>
          </cell>
          <cell r="F2784">
            <v>33.700000000000003</v>
          </cell>
          <cell r="G2784" t="str">
            <v>Yes</v>
          </cell>
          <cell r="H2784">
            <v>31.400000000000002</v>
          </cell>
          <cell r="I2784" t="str">
            <v>SO</v>
          </cell>
          <cell r="J2784" t="str">
            <v>Audit</v>
          </cell>
          <cell r="K2784" t="str">
            <v>7139WAA02</v>
          </cell>
          <cell r="L2784" t="str">
            <v>RD</v>
          </cell>
          <cell r="M2784" t="str">
            <v>S-Group</v>
          </cell>
          <cell r="N2784" t="str">
            <v>Reg</v>
          </cell>
          <cell r="O2784" t="str">
            <v>3.B</v>
          </cell>
          <cell r="P2784" t="str">
            <v>PMR41</v>
          </cell>
          <cell r="Q2784" t="str">
            <v>DRP</v>
          </cell>
          <cell r="R2784">
            <v>0</v>
          </cell>
          <cell r="S2784">
            <v>0</v>
          </cell>
          <cell r="T2784">
            <v>750</v>
          </cell>
          <cell r="U2784">
            <v>300</v>
          </cell>
          <cell r="V2784">
            <v>500</v>
          </cell>
          <cell r="W2784">
            <v>540</v>
          </cell>
          <cell r="X2784">
            <v>310</v>
          </cell>
          <cell r="Y2784" t="str">
            <v>Gask</v>
          </cell>
          <cell r="Z2784" t="str">
            <v>G4</v>
          </cell>
          <cell r="AA2784" t="str">
            <v>Simple-Gasket</v>
          </cell>
          <cell r="AB2784" t="str">
            <v>Regular-Gask</v>
          </cell>
        </row>
        <row r="2785">
          <cell r="D2785" t="str">
            <v>7140NAA31/IND</v>
          </cell>
          <cell r="E2785">
            <v>7140</v>
          </cell>
          <cell r="F2785">
            <v>33.700000000000003</v>
          </cell>
          <cell r="G2785" t="str">
            <v>Yes</v>
          </cell>
          <cell r="H2785">
            <v>31.400000000000002</v>
          </cell>
          <cell r="I2785" t="str">
            <v>SO</v>
          </cell>
          <cell r="J2785" t="str">
            <v>Audit</v>
          </cell>
          <cell r="K2785" t="str">
            <v>7140NAA02</v>
          </cell>
          <cell r="L2785" t="str">
            <v>RD</v>
          </cell>
          <cell r="M2785" t="str">
            <v>S-Group</v>
          </cell>
          <cell r="N2785" t="str">
            <v>Reg</v>
          </cell>
          <cell r="O2785" t="str">
            <v>1.SH</v>
          </cell>
          <cell r="P2785" t="str">
            <v>MTS-RET</v>
          </cell>
          <cell r="Q2785" t="str">
            <v>Live</v>
          </cell>
          <cell r="R2785">
            <v>530</v>
          </cell>
          <cell r="S2785">
            <v>543</v>
          </cell>
          <cell r="T2785">
            <v>543</v>
          </cell>
          <cell r="U2785">
            <v>441</v>
          </cell>
          <cell r="V2785">
            <v>870</v>
          </cell>
          <cell r="W2785">
            <v>2630</v>
          </cell>
          <cell r="X2785">
            <v>1810</v>
          </cell>
          <cell r="Y2785" t="str">
            <v>Gask</v>
          </cell>
          <cell r="Z2785" t="str">
            <v>G3</v>
          </cell>
          <cell r="AA2785" t="str">
            <v>Simple-Gasket</v>
          </cell>
          <cell r="AB2785" t="str">
            <v>Regular-Gask</v>
          </cell>
        </row>
        <row r="2786">
          <cell r="D2786" t="str">
            <v>7140NAA31Z1/IND</v>
          </cell>
          <cell r="E2786">
            <v>7140</v>
          </cell>
          <cell r="F2786">
            <v>33.700000000000003</v>
          </cell>
          <cell r="G2786" t="str">
            <v>Yes</v>
          </cell>
          <cell r="H2786">
            <v>31.400000000000002</v>
          </cell>
          <cell r="I2786" t="str">
            <v>SO</v>
          </cell>
          <cell r="J2786" t="str">
            <v>Audit</v>
          </cell>
          <cell r="K2786" t="str">
            <v>7140NAA02</v>
          </cell>
          <cell r="L2786" t="str">
            <v>RD</v>
          </cell>
          <cell r="M2786" t="str">
            <v>S-Group</v>
          </cell>
          <cell r="N2786" t="str">
            <v>Reg</v>
          </cell>
          <cell r="P2786" t="str">
            <v>MTO-NEW</v>
          </cell>
          <cell r="Q2786" t="str">
            <v>Live</v>
          </cell>
          <cell r="X2786">
            <v>0</v>
          </cell>
          <cell r="Y2786" t="str">
            <v>Gask</v>
          </cell>
          <cell r="AA2786" t="str">
            <v>Simple-Gasket</v>
          </cell>
          <cell r="AB2786" t="str">
            <v>Regular-Gask</v>
          </cell>
        </row>
        <row r="2787">
          <cell r="D2787" t="str">
            <v>7140NAB31/IND</v>
          </cell>
          <cell r="E2787">
            <v>7140</v>
          </cell>
          <cell r="F2787">
            <v>33.700000000000003</v>
          </cell>
          <cell r="G2787" t="str">
            <v>Yes</v>
          </cell>
          <cell r="H2787">
            <v>31.400000000000002</v>
          </cell>
          <cell r="I2787" t="str">
            <v>SO</v>
          </cell>
          <cell r="J2787" t="str">
            <v>Audit</v>
          </cell>
          <cell r="K2787" t="str">
            <v>7140NAB02</v>
          </cell>
          <cell r="L2787" t="str">
            <v>RD</v>
          </cell>
          <cell r="M2787" t="str">
            <v>S-Group</v>
          </cell>
          <cell r="N2787" t="str">
            <v>Reg</v>
          </cell>
          <cell r="O2787" t="str">
            <v>6.NP</v>
          </cell>
          <cell r="P2787" t="str">
            <v>PMR41</v>
          </cell>
          <cell r="Q2787" t="str">
            <v>DRP</v>
          </cell>
          <cell r="X2787">
            <v>500</v>
          </cell>
          <cell r="Y2787" t="str">
            <v>Gask</v>
          </cell>
          <cell r="AA2787" t="str">
            <v>Simple-Gasket</v>
          </cell>
          <cell r="AB2787" t="str">
            <v>Regular-Gask</v>
          </cell>
        </row>
        <row r="2788">
          <cell r="D2788" t="str">
            <v>7140NBC31/IND</v>
          </cell>
          <cell r="E2788">
            <v>7140</v>
          </cell>
          <cell r="F2788">
            <v>33.700000000000003</v>
          </cell>
          <cell r="G2788" t="str">
            <v>Yes</v>
          </cell>
          <cell r="H2788">
            <v>31.400000000000002</v>
          </cell>
          <cell r="I2788" t="str">
            <v>SO</v>
          </cell>
          <cell r="J2788" t="str">
            <v>Audit</v>
          </cell>
          <cell r="K2788" t="str">
            <v>7140NBC02</v>
          </cell>
          <cell r="L2788" t="str">
            <v>RD</v>
          </cell>
          <cell r="M2788" t="str">
            <v>S-Group</v>
          </cell>
          <cell r="N2788" t="str">
            <v>Reg</v>
          </cell>
          <cell r="P2788" t="str">
            <v>PMR43</v>
          </cell>
          <cell r="Q2788" t="str">
            <v>DRP</v>
          </cell>
          <cell r="Y2788" t="str">
            <v>Gask</v>
          </cell>
          <cell r="AA2788" t="str">
            <v>Simple-Gasket</v>
          </cell>
          <cell r="AB2788" t="str">
            <v>Regular-Gask</v>
          </cell>
        </row>
        <row r="2789">
          <cell r="D2789" t="str">
            <v>7140QAC31/IND</v>
          </cell>
          <cell r="E2789">
            <v>7140</v>
          </cell>
          <cell r="F2789">
            <v>33.700000000000003</v>
          </cell>
          <cell r="G2789" t="str">
            <v>Yes</v>
          </cell>
          <cell r="H2789">
            <v>31.400000000000002</v>
          </cell>
          <cell r="I2789" t="str">
            <v>SO</v>
          </cell>
          <cell r="J2789" t="str">
            <v>Audit</v>
          </cell>
          <cell r="K2789" t="str">
            <v>7140QAC02/GUN</v>
          </cell>
          <cell r="L2789" t="str">
            <v>RD</v>
          </cell>
          <cell r="M2789" t="str">
            <v>S-Group</v>
          </cell>
          <cell r="N2789" t="str">
            <v>Reg</v>
          </cell>
          <cell r="P2789" t="str">
            <v>PMR43</v>
          </cell>
          <cell r="Q2789" t="str">
            <v>DRP</v>
          </cell>
          <cell r="Y2789" t="str">
            <v>Gask</v>
          </cell>
          <cell r="AA2789" t="str">
            <v>Simple-Gasket</v>
          </cell>
          <cell r="AB2789" t="str">
            <v>Regular-Gask</v>
          </cell>
        </row>
        <row r="2790">
          <cell r="D2790" t="str">
            <v>7140QBC31/IND</v>
          </cell>
          <cell r="E2790">
            <v>7140</v>
          </cell>
          <cell r="F2790">
            <v>33.700000000000003</v>
          </cell>
          <cell r="G2790" t="str">
            <v>Yes</v>
          </cell>
          <cell r="H2790">
            <v>31.400000000000002</v>
          </cell>
          <cell r="I2790" t="str">
            <v>SO</v>
          </cell>
          <cell r="J2790" t="str">
            <v>Audit</v>
          </cell>
          <cell r="K2790" t="str">
            <v>7140QBC02/BLU/M</v>
          </cell>
          <cell r="L2790" t="str">
            <v>RD</v>
          </cell>
          <cell r="M2790" t="str">
            <v>S-Group</v>
          </cell>
          <cell r="N2790" t="str">
            <v>Reg</v>
          </cell>
          <cell r="P2790" t="str">
            <v>PMR43</v>
          </cell>
          <cell r="Q2790" t="str">
            <v>DRP</v>
          </cell>
          <cell r="Y2790" t="str">
            <v>Gask</v>
          </cell>
          <cell r="AA2790" t="str">
            <v>Simple-Gasket</v>
          </cell>
          <cell r="AB2790" t="str">
            <v>Regular-Gask</v>
          </cell>
        </row>
        <row r="2791">
          <cell r="D2791" t="str">
            <v>7140SAA00/IND</v>
          </cell>
          <cell r="E2791">
            <v>7140</v>
          </cell>
          <cell r="F2791">
            <v>33.700000000000003</v>
          </cell>
          <cell r="G2791" t="str">
            <v>Yes</v>
          </cell>
          <cell r="H2791">
            <v>31.400000000000002</v>
          </cell>
          <cell r="I2791" t="str">
            <v>SO</v>
          </cell>
          <cell r="J2791" t="str">
            <v>Audit</v>
          </cell>
          <cell r="K2791" t="str">
            <v>7140SAA02</v>
          </cell>
          <cell r="L2791" t="str">
            <v>RD</v>
          </cell>
          <cell r="M2791" t="str">
            <v>S-Group</v>
          </cell>
          <cell r="N2791" t="str">
            <v>Reg</v>
          </cell>
          <cell r="O2791" t="str">
            <v>1.SH</v>
          </cell>
          <cell r="P2791" t="str">
            <v>MTS-IBD</v>
          </cell>
          <cell r="Q2791" t="str">
            <v>Live</v>
          </cell>
          <cell r="R2791">
            <v>1590</v>
          </cell>
          <cell r="S2791">
            <v>1605</v>
          </cell>
          <cell r="T2791">
            <v>1650</v>
          </cell>
          <cell r="U2791">
            <v>901</v>
          </cell>
          <cell r="V2791">
            <v>1310</v>
          </cell>
          <cell r="W2791">
            <v>900</v>
          </cell>
          <cell r="X2791">
            <v>690</v>
          </cell>
          <cell r="Y2791" t="str">
            <v>Gask</v>
          </cell>
          <cell r="Z2791" t="str">
            <v>G3</v>
          </cell>
          <cell r="AA2791" t="str">
            <v>Simple-Gasket</v>
          </cell>
          <cell r="AB2791" t="str">
            <v>Regular-Gask</v>
          </cell>
        </row>
        <row r="2792">
          <cell r="D2792" t="str">
            <v>7140SAB00/IND</v>
          </cell>
          <cell r="E2792">
            <v>7140</v>
          </cell>
          <cell r="F2792">
            <v>33.700000000000003</v>
          </cell>
          <cell r="G2792" t="str">
            <v>Yes</v>
          </cell>
          <cell r="H2792">
            <v>31.400000000000002</v>
          </cell>
          <cell r="I2792" t="str">
            <v>SO</v>
          </cell>
          <cell r="J2792" t="str">
            <v>Audit</v>
          </cell>
          <cell r="K2792" t="str">
            <v>7140SAB02</v>
          </cell>
          <cell r="L2792" t="str">
            <v>RD</v>
          </cell>
          <cell r="M2792" t="str">
            <v>S-Group</v>
          </cell>
          <cell r="N2792" t="str">
            <v>Reg</v>
          </cell>
          <cell r="O2792" t="str">
            <v>6.NP</v>
          </cell>
          <cell r="P2792" t="str">
            <v>PMR41</v>
          </cell>
          <cell r="Q2792" t="str">
            <v>DRP</v>
          </cell>
          <cell r="X2792">
            <v>500</v>
          </cell>
          <cell r="Y2792" t="str">
            <v>Gask</v>
          </cell>
          <cell r="AA2792" t="str">
            <v>Simple-Gasket</v>
          </cell>
          <cell r="AB2792" t="str">
            <v>Regular-Gask</v>
          </cell>
        </row>
        <row r="2793">
          <cell r="D2793" t="str">
            <v>7140SAC00/IND</v>
          </cell>
          <cell r="E2793">
            <v>7140</v>
          </cell>
          <cell r="F2793">
            <v>33.700000000000003</v>
          </cell>
          <cell r="G2793" t="str">
            <v>Yes</v>
          </cell>
          <cell r="H2793">
            <v>31.400000000000002</v>
          </cell>
          <cell r="I2793" t="str">
            <v>SO</v>
          </cell>
          <cell r="J2793" t="str">
            <v>Audit</v>
          </cell>
          <cell r="K2793" t="str">
            <v>7140SAC02</v>
          </cell>
          <cell r="L2793" t="str">
            <v>RD</v>
          </cell>
          <cell r="M2793" t="str">
            <v>S-Group</v>
          </cell>
          <cell r="N2793" t="str">
            <v>Reg</v>
          </cell>
          <cell r="P2793" t="str">
            <v>MTS-IBD</v>
          </cell>
          <cell r="Q2793" t="str">
            <v>Live</v>
          </cell>
          <cell r="Y2793" t="str">
            <v>Gask</v>
          </cell>
          <cell r="AA2793" t="str">
            <v>Simple-Gasket</v>
          </cell>
          <cell r="AB2793" t="str">
            <v>Regular-Gask</v>
          </cell>
        </row>
        <row r="2794">
          <cell r="D2794" t="str">
            <v>7140WAA00/IND</v>
          </cell>
          <cell r="E2794">
            <v>7140</v>
          </cell>
          <cell r="F2794">
            <v>33.700000000000003</v>
          </cell>
          <cell r="G2794" t="str">
            <v>Yes</v>
          </cell>
          <cell r="H2794">
            <v>31.400000000000002</v>
          </cell>
          <cell r="I2794" t="str">
            <v>SO</v>
          </cell>
          <cell r="J2794" t="str">
            <v>Audit</v>
          </cell>
          <cell r="K2794" t="str">
            <v>7140WAA02</v>
          </cell>
          <cell r="L2794" t="str">
            <v>RD</v>
          </cell>
          <cell r="M2794" t="str">
            <v>S-Group</v>
          </cell>
          <cell r="N2794" t="str">
            <v>Reg</v>
          </cell>
          <cell r="O2794" t="str">
            <v>5.T</v>
          </cell>
          <cell r="P2794" t="str">
            <v>PMR41</v>
          </cell>
          <cell r="Q2794" t="str">
            <v>DRP</v>
          </cell>
          <cell r="R2794">
            <v>0</v>
          </cell>
          <cell r="S2794">
            <v>0</v>
          </cell>
          <cell r="T2794">
            <v>750</v>
          </cell>
          <cell r="U2794">
            <v>300</v>
          </cell>
          <cell r="V2794">
            <v>500</v>
          </cell>
          <cell r="W2794">
            <v>280</v>
          </cell>
          <cell r="X2794">
            <v>180</v>
          </cell>
          <cell r="Y2794" t="str">
            <v>Gask</v>
          </cell>
          <cell r="Z2794" t="str">
            <v>G3</v>
          </cell>
          <cell r="AA2794" t="str">
            <v>Simple-Gasket</v>
          </cell>
          <cell r="AB2794" t="str">
            <v>Regular-Gask</v>
          </cell>
        </row>
        <row r="2795">
          <cell r="D2795" t="str">
            <v>7140WAB00/IND</v>
          </cell>
          <cell r="E2795">
            <v>7140</v>
          </cell>
          <cell r="F2795">
            <v>33.700000000000003</v>
          </cell>
          <cell r="G2795" t="str">
            <v>Yes</v>
          </cell>
          <cell r="H2795">
            <v>31.400000000000002</v>
          </cell>
          <cell r="I2795" t="str">
            <v>SO</v>
          </cell>
          <cell r="J2795" t="str">
            <v>Audit</v>
          </cell>
          <cell r="K2795" t="str">
            <v>7140WAB02</v>
          </cell>
          <cell r="L2795" t="str">
            <v>RD</v>
          </cell>
          <cell r="M2795" t="str">
            <v>S-Group</v>
          </cell>
          <cell r="N2795" t="str">
            <v>Reg</v>
          </cell>
          <cell r="O2795" t="str">
            <v>6.NP</v>
          </cell>
          <cell r="P2795" t="str">
            <v>PMR41</v>
          </cell>
          <cell r="Q2795" t="str">
            <v>DRP</v>
          </cell>
          <cell r="X2795">
            <v>500</v>
          </cell>
          <cell r="Y2795" t="str">
            <v>Gask</v>
          </cell>
          <cell r="AA2795" t="str">
            <v>Simple-Gasket</v>
          </cell>
          <cell r="AB2795" t="str">
            <v>Regular-Gask</v>
          </cell>
        </row>
        <row r="2796">
          <cell r="D2796" t="str">
            <v>7140WAC00/IND</v>
          </cell>
          <cell r="E2796">
            <v>7140</v>
          </cell>
          <cell r="F2796">
            <v>33.700000000000003</v>
          </cell>
          <cell r="G2796" t="str">
            <v>Yes</v>
          </cell>
          <cell r="H2796">
            <v>31.400000000000002</v>
          </cell>
          <cell r="I2796" t="str">
            <v>SO</v>
          </cell>
          <cell r="J2796" t="str">
            <v>Audit</v>
          </cell>
          <cell r="K2796" t="str">
            <v>7140WAC02</v>
          </cell>
          <cell r="L2796" t="str">
            <v>RD</v>
          </cell>
          <cell r="M2796" t="str">
            <v>S-Group</v>
          </cell>
          <cell r="N2796" t="str">
            <v>Reg</v>
          </cell>
          <cell r="P2796" t="str">
            <v>PMR43</v>
          </cell>
          <cell r="Q2796" t="str">
            <v>DRP</v>
          </cell>
          <cell r="Y2796" t="str">
            <v>Gask</v>
          </cell>
          <cell r="AA2796" t="str">
            <v>Simple-Gasket</v>
          </cell>
          <cell r="AB2796" t="str">
            <v>Regular-Gask</v>
          </cell>
        </row>
        <row r="2797">
          <cell r="D2797" t="str">
            <v>7143NAA31/IND</v>
          </cell>
          <cell r="E2797">
            <v>7143</v>
          </cell>
          <cell r="F2797">
            <v>31.6</v>
          </cell>
          <cell r="G2797" t="str">
            <v>Yes</v>
          </cell>
          <cell r="H2797">
            <v>29.3</v>
          </cell>
          <cell r="I2797" t="str">
            <v>SO</v>
          </cell>
          <cell r="J2797" t="str">
            <v>Audit</v>
          </cell>
          <cell r="K2797" t="str">
            <v>7143NAA02</v>
          </cell>
          <cell r="L2797" t="str">
            <v>SH</v>
          </cell>
          <cell r="M2797" t="str">
            <v>S-Group</v>
          </cell>
          <cell r="N2797" t="str">
            <v>Reg</v>
          </cell>
          <cell r="P2797" t="str">
            <v>PMR42</v>
          </cell>
          <cell r="Q2797" t="str">
            <v>DRP</v>
          </cell>
          <cell r="Y2797" t="str">
            <v>Adhe</v>
          </cell>
          <cell r="AA2797" t="str">
            <v>Simple-Adhesive</v>
          </cell>
          <cell r="AB2797" t="str">
            <v>Regular-Adhe</v>
          </cell>
        </row>
        <row r="2798">
          <cell r="D2798" t="str">
            <v>7143WAA32/IND</v>
          </cell>
          <cell r="E2798">
            <v>7143</v>
          </cell>
          <cell r="F2798">
            <v>31.6</v>
          </cell>
          <cell r="G2798" t="str">
            <v>Yes</v>
          </cell>
          <cell r="H2798">
            <v>29.3</v>
          </cell>
          <cell r="I2798" t="str">
            <v>SO</v>
          </cell>
          <cell r="J2798" t="str">
            <v>Audit</v>
          </cell>
          <cell r="K2798" t="str">
            <v>7143WAA02</v>
          </cell>
          <cell r="L2798" t="str">
            <v>SH</v>
          </cell>
          <cell r="M2798" t="str">
            <v>S-Group</v>
          </cell>
          <cell r="N2798" t="str">
            <v>Reg</v>
          </cell>
          <cell r="O2798" t="str">
            <v>3.B</v>
          </cell>
          <cell r="P2798" t="str">
            <v>PMR43</v>
          </cell>
          <cell r="Q2798" t="str">
            <v>DRP</v>
          </cell>
          <cell r="R2798">
            <v>1000</v>
          </cell>
          <cell r="S2798">
            <v>210</v>
          </cell>
          <cell r="T2798">
            <v>300</v>
          </cell>
          <cell r="U2798">
            <v>410</v>
          </cell>
          <cell r="V2798">
            <v>400</v>
          </cell>
          <cell r="W2798">
            <v>270</v>
          </cell>
          <cell r="X2798">
            <v>160</v>
          </cell>
          <cell r="Y2798" t="str">
            <v>Adhe</v>
          </cell>
          <cell r="Z2798" t="str">
            <v>G6</v>
          </cell>
          <cell r="AA2798" t="str">
            <v>Simple-Adhesive</v>
          </cell>
          <cell r="AB2798" t="str">
            <v>Regular-Adhe</v>
          </cell>
        </row>
        <row r="2799">
          <cell r="D2799" t="str">
            <v>7143WAB31/IND</v>
          </cell>
          <cell r="E2799">
            <v>7143</v>
          </cell>
          <cell r="F2799">
            <v>31.6</v>
          </cell>
          <cell r="G2799" t="str">
            <v>Yes</v>
          </cell>
          <cell r="H2799">
            <v>29.3</v>
          </cell>
          <cell r="I2799" t="str">
            <v>SO</v>
          </cell>
          <cell r="J2799" t="str">
            <v>Audit</v>
          </cell>
          <cell r="K2799" t="str">
            <v>7143WAB02</v>
          </cell>
          <cell r="L2799" t="str">
            <v>SH</v>
          </cell>
          <cell r="M2799" t="str">
            <v>S-Group</v>
          </cell>
          <cell r="N2799" t="str">
            <v>Reg</v>
          </cell>
          <cell r="P2799" t="str">
            <v>PMR38</v>
          </cell>
          <cell r="Q2799" t="str">
            <v>DRP</v>
          </cell>
          <cell r="R2799">
            <v>1000</v>
          </cell>
          <cell r="S2799">
            <v>110</v>
          </cell>
          <cell r="T2799">
            <v>120</v>
          </cell>
          <cell r="U2799">
            <v>0</v>
          </cell>
          <cell r="V2799">
            <v>0</v>
          </cell>
          <cell r="X2799">
            <v>0</v>
          </cell>
          <cell r="Y2799" t="str">
            <v>Adhe</v>
          </cell>
          <cell r="Z2799" t="str">
            <v>G6</v>
          </cell>
          <cell r="AA2799" t="str">
            <v>Simple-Adhesive</v>
          </cell>
          <cell r="AB2799" t="str">
            <v>Regular-Adhe</v>
          </cell>
        </row>
        <row r="2800">
          <cell r="D2800" t="str">
            <v>7143YAA31/IND</v>
          </cell>
          <cell r="E2800">
            <v>7143</v>
          </cell>
          <cell r="F2800">
            <v>31.6</v>
          </cell>
          <cell r="G2800" t="str">
            <v>Yes</v>
          </cell>
          <cell r="H2800">
            <v>29.3</v>
          </cell>
          <cell r="I2800" t="str">
            <v>SO</v>
          </cell>
          <cell r="J2800" t="str">
            <v>Audit</v>
          </cell>
          <cell r="K2800" t="str">
            <v>7143YAA02/2N</v>
          </cell>
          <cell r="L2800" t="str">
            <v>SH</v>
          </cell>
          <cell r="M2800" t="str">
            <v>S-Group</v>
          </cell>
          <cell r="N2800" t="str">
            <v>Reg</v>
          </cell>
          <cell r="P2800" t="str">
            <v>PMR42</v>
          </cell>
          <cell r="Q2800" t="str">
            <v>DRP</v>
          </cell>
          <cell r="Y2800" t="str">
            <v>Adhe</v>
          </cell>
          <cell r="AA2800" t="str">
            <v>Simple-Adhesive</v>
          </cell>
          <cell r="AB2800" t="str">
            <v>Regular-Adhe</v>
          </cell>
        </row>
        <row r="2801">
          <cell r="D2801" t="str">
            <v>7143YAA32/IND</v>
          </cell>
          <cell r="E2801">
            <v>7143</v>
          </cell>
          <cell r="F2801">
            <v>31.6</v>
          </cell>
          <cell r="G2801" t="str">
            <v>Yes</v>
          </cell>
          <cell r="H2801">
            <v>29.3</v>
          </cell>
          <cell r="I2801" t="str">
            <v>SO</v>
          </cell>
          <cell r="J2801" t="str">
            <v>Audit</v>
          </cell>
          <cell r="K2801" t="str">
            <v>7143YAA02/2N</v>
          </cell>
          <cell r="L2801" t="str">
            <v>SH</v>
          </cell>
          <cell r="M2801" t="str">
            <v>S-Group</v>
          </cell>
          <cell r="N2801" t="str">
            <v>Reg</v>
          </cell>
          <cell r="O2801" t="str">
            <v>5.T</v>
          </cell>
          <cell r="P2801" t="str">
            <v>PMR42</v>
          </cell>
          <cell r="Q2801" t="str">
            <v>DRP</v>
          </cell>
          <cell r="R2801">
            <v>1000</v>
          </cell>
          <cell r="S2801">
            <v>160</v>
          </cell>
          <cell r="T2801">
            <v>230</v>
          </cell>
          <cell r="U2801">
            <v>300</v>
          </cell>
          <cell r="V2801">
            <v>290</v>
          </cell>
          <cell r="W2801">
            <v>190</v>
          </cell>
          <cell r="X2801">
            <v>100</v>
          </cell>
          <cell r="Y2801" t="str">
            <v>Adhe</v>
          </cell>
          <cell r="Z2801" t="str">
            <v>G6</v>
          </cell>
          <cell r="AA2801" t="str">
            <v>Simple-Adhesive</v>
          </cell>
          <cell r="AB2801" t="str">
            <v>Regular-Adhe</v>
          </cell>
        </row>
        <row r="2802">
          <cell r="D2802" t="str">
            <v>7143YAB31/IND</v>
          </cell>
          <cell r="E2802">
            <v>7143</v>
          </cell>
          <cell r="F2802">
            <v>31.6</v>
          </cell>
          <cell r="G2802" t="str">
            <v>Yes</v>
          </cell>
          <cell r="H2802">
            <v>29.3</v>
          </cell>
          <cell r="I2802" t="str">
            <v>SO</v>
          </cell>
          <cell r="J2802" t="str">
            <v>Audit</v>
          </cell>
          <cell r="K2802" t="str">
            <v>7143YAB02/2N</v>
          </cell>
          <cell r="L2802" t="str">
            <v>SH</v>
          </cell>
          <cell r="M2802" t="str">
            <v>S-Group</v>
          </cell>
          <cell r="N2802" t="str">
            <v>Reg</v>
          </cell>
          <cell r="O2802" t="str">
            <v>3.B</v>
          </cell>
          <cell r="P2802" t="str">
            <v>PMR43</v>
          </cell>
          <cell r="Q2802" t="str">
            <v>DRP</v>
          </cell>
          <cell r="R2802">
            <v>1000</v>
          </cell>
          <cell r="S2802">
            <v>370</v>
          </cell>
          <cell r="T2802">
            <v>500</v>
          </cell>
          <cell r="U2802">
            <v>620</v>
          </cell>
          <cell r="V2802">
            <v>600</v>
          </cell>
          <cell r="W2802">
            <v>380</v>
          </cell>
          <cell r="X2802">
            <v>210</v>
          </cell>
          <cell r="Y2802" t="str">
            <v>Adhe</v>
          </cell>
          <cell r="Z2802" t="str">
            <v>G6</v>
          </cell>
          <cell r="AA2802" t="str">
            <v>Simple-Adhesive</v>
          </cell>
          <cell r="AB2802" t="str">
            <v>Regular-Adhe</v>
          </cell>
        </row>
        <row r="2803">
          <cell r="D2803" t="str">
            <v>7144NAA31/IND</v>
          </cell>
          <cell r="E2803">
            <v>7144</v>
          </cell>
          <cell r="F2803">
            <v>27.2</v>
          </cell>
          <cell r="G2803" t="str">
            <v>Yes</v>
          </cell>
          <cell r="H2803">
            <v>24.9</v>
          </cell>
          <cell r="I2803" t="str">
            <v>SO</v>
          </cell>
          <cell r="J2803" t="str">
            <v>Audit</v>
          </cell>
          <cell r="K2803" t="str">
            <v>7144NAA02</v>
          </cell>
          <cell r="L2803" t="str">
            <v>SH</v>
          </cell>
          <cell r="M2803" t="str">
            <v>S-Group</v>
          </cell>
          <cell r="N2803" t="str">
            <v>Reg</v>
          </cell>
          <cell r="O2803" t="str">
            <v>1.SH</v>
          </cell>
          <cell r="P2803" t="str">
            <v>MTS-RET</v>
          </cell>
          <cell r="Q2803" t="str">
            <v>Live</v>
          </cell>
          <cell r="R2803">
            <v>1500</v>
          </cell>
          <cell r="S2803">
            <v>430</v>
          </cell>
          <cell r="T2803">
            <v>1050</v>
          </cell>
          <cell r="U2803">
            <v>1198</v>
          </cell>
          <cell r="V2803">
            <v>1110</v>
          </cell>
          <cell r="W2803">
            <v>640</v>
          </cell>
          <cell r="X2803">
            <v>870</v>
          </cell>
          <cell r="Y2803" t="str">
            <v>Adhe</v>
          </cell>
          <cell r="Z2803" t="str">
            <v>G6</v>
          </cell>
          <cell r="AA2803" t="str">
            <v>Simple-Adhesive</v>
          </cell>
          <cell r="AB2803" t="str">
            <v>Regular-Adhe</v>
          </cell>
        </row>
        <row r="2804">
          <cell r="D2804" t="str">
            <v>7144SAA00/IND</v>
          </cell>
          <cell r="E2804">
            <v>7144</v>
          </cell>
          <cell r="F2804">
            <v>27.2</v>
          </cell>
          <cell r="G2804" t="str">
            <v>Yes</v>
          </cell>
          <cell r="H2804">
            <v>24.9</v>
          </cell>
          <cell r="I2804" t="str">
            <v>SO</v>
          </cell>
          <cell r="J2804" t="str">
            <v>Audit</v>
          </cell>
          <cell r="K2804" t="str">
            <v>7144SAA02</v>
          </cell>
          <cell r="L2804" t="str">
            <v>SH</v>
          </cell>
          <cell r="M2804" t="str">
            <v>S-Group</v>
          </cell>
          <cell r="N2804" t="str">
            <v>Reg</v>
          </cell>
          <cell r="O2804" t="str">
            <v>2.H</v>
          </cell>
          <cell r="P2804" t="str">
            <v>MTS-RET</v>
          </cell>
          <cell r="Q2804" t="str">
            <v>Live</v>
          </cell>
          <cell r="R2804">
            <v>1500</v>
          </cell>
          <cell r="S2804">
            <v>430</v>
          </cell>
          <cell r="T2804">
            <v>900</v>
          </cell>
          <cell r="U2804">
            <v>0</v>
          </cell>
          <cell r="V2804">
            <v>880</v>
          </cell>
          <cell r="W2804">
            <v>680</v>
          </cell>
          <cell r="X2804">
            <v>560</v>
          </cell>
          <cell r="Y2804" t="str">
            <v>Adhe</v>
          </cell>
          <cell r="Z2804" t="str">
            <v>G6</v>
          </cell>
          <cell r="AA2804" t="str">
            <v>Simple-Adhesive</v>
          </cell>
          <cell r="AB2804" t="str">
            <v>Regular-Adhe</v>
          </cell>
        </row>
        <row r="2805">
          <cell r="D2805" t="str">
            <v>7147NAA31/IND</v>
          </cell>
          <cell r="E2805">
            <v>7147</v>
          </cell>
          <cell r="F2805">
            <v>39.700000000000003</v>
          </cell>
          <cell r="G2805" t="str">
            <v>Yes</v>
          </cell>
          <cell r="H2805">
            <v>37.400000000000006</v>
          </cell>
          <cell r="I2805" t="str">
            <v>SO</v>
          </cell>
          <cell r="J2805" t="str">
            <v>Audit</v>
          </cell>
          <cell r="K2805" t="str">
            <v>7147NAA02</v>
          </cell>
          <cell r="L2805" t="str">
            <v>RD</v>
          </cell>
          <cell r="M2805" t="str">
            <v>C-Group</v>
          </cell>
          <cell r="N2805" t="str">
            <v>Add on</v>
          </cell>
          <cell r="O2805" t="str">
            <v>6.NP</v>
          </cell>
          <cell r="P2805" t="str">
            <v>PMR42</v>
          </cell>
          <cell r="Q2805" t="str">
            <v>DRP</v>
          </cell>
          <cell r="W2805">
            <v>750</v>
          </cell>
          <cell r="X2805">
            <v>500</v>
          </cell>
          <cell r="Y2805" t="str">
            <v>Sticker</v>
          </cell>
          <cell r="AA2805" t="str">
            <v>MG Sticker</v>
          </cell>
          <cell r="AB2805" t="str">
            <v>MG-Sticker</v>
          </cell>
        </row>
        <row r="2806">
          <cell r="D2806" t="str">
            <v>7147NAB31/IND</v>
          </cell>
          <cell r="E2806">
            <v>7147</v>
          </cell>
          <cell r="F2806">
            <v>39.700000000000003</v>
          </cell>
          <cell r="G2806" t="str">
            <v>Yes</v>
          </cell>
          <cell r="H2806">
            <v>37.400000000000006</v>
          </cell>
          <cell r="I2806" t="str">
            <v>SO</v>
          </cell>
          <cell r="J2806" t="str">
            <v>Audit</v>
          </cell>
          <cell r="K2806" t="str">
            <v>7147NAB02</v>
          </cell>
          <cell r="L2806" t="str">
            <v>RD</v>
          </cell>
          <cell r="M2806" t="str">
            <v>C-Group</v>
          </cell>
          <cell r="N2806" t="str">
            <v>Add on</v>
          </cell>
          <cell r="O2806" t="str">
            <v>6.NP</v>
          </cell>
          <cell r="P2806" t="str">
            <v>MTS-RET</v>
          </cell>
          <cell r="Q2806" t="str">
            <v>Live</v>
          </cell>
          <cell r="W2806">
            <v>750</v>
          </cell>
          <cell r="X2806">
            <v>500</v>
          </cell>
          <cell r="Y2806" t="str">
            <v>Sticker</v>
          </cell>
          <cell r="AA2806" t="str">
            <v>MG Sticker</v>
          </cell>
          <cell r="AB2806" t="str">
            <v>MG-Sticker</v>
          </cell>
        </row>
        <row r="2807">
          <cell r="D2807" t="str">
            <v>7147SAA31/IND</v>
          </cell>
          <cell r="E2807">
            <v>7147</v>
          </cell>
          <cell r="F2807">
            <v>39.700000000000003</v>
          </cell>
          <cell r="G2807" t="str">
            <v>Yes</v>
          </cell>
          <cell r="H2807">
            <v>37.400000000000006</v>
          </cell>
          <cell r="I2807" t="str">
            <v>SO</v>
          </cell>
          <cell r="J2807" t="str">
            <v>Audit</v>
          </cell>
          <cell r="K2807" t="str">
            <v>7147SAA02</v>
          </cell>
          <cell r="L2807" t="str">
            <v>RD</v>
          </cell>
          <cell r="M2807" t="str">
            <v>C-Group</v>
          </cell>
          <cell r="N2807" t="str">
            <v>Add on</v>
          </cell>
          <cell r="O2807" t="str">
            <v>6.NP</v>
          </cell>
          <cell r="P2807" t="str">
            <v>PMR41</v>
          </cell>
          <cell r="Q2807" t="str">
            <v>DRP</v>
          </cell>
          <cell r="W2807">
            <v>500</v>
          </cell>
          <cell r="X2807">
            <v>500</v>
          </cell>
          <cell r="Y2807" t="str">
            <v>Sticker</v>
          </cell>
          <cell r="AA2807" t="str">
            <v>MG Sticker</v>
          </cell>
          <cell r="AB2807" t="str">
            <v>MG-Sticker</v>
          </cell>
        </row>
        <row r="2808">
          <cell r="D2808" t="str">
            <v>7147SAB31/IND</v>
          </cell>
          <cell r="E2808">
            <v>7147</v>
          </cell>
          <cell r="F2808">
            <v>39.700000000000003</v>
          </cell>
          <cell r="G2808" t="str">
            <v>Yes</v>
          </cell>
          <cell r="H2808">
            <v>37.400000000000006</v>
          </cell>
          <cell r="I2808" t="str">
            <v>SO</v>
          </cell>
          <cell r="J2808" t="str">
            <v>Audit</v>
          </cell>
          <cell r="K2808" t="str">
            <v>7147SAB02</v>
          </cell>
          <cell r="L2808" t="str">
            <v>RD</v>
          </cell>
          <cell r="M2808" t="str">
            <v>C-Group</v>
          </cell>
          <cell r="N2808" t="str">
            <v>Add on</v>
          </cell>
          <cell r="O2808" t="str">
            <v>6.NP</v>
          </cell>
          <cell r="P2808" t="str">
            <v>PMR42</v>
          </cell>
          <cell r="Q2808" t="str">
            <v>DRP</v>
          </cell>
          <cell r="W2808">
            <v>500</v>
          </cell>
          <cell r="X2808">
            <v>500</v>
          </cell>
          <cell r="Y2808" t="str">
            <v>Sticker</v>
          </cell>
          <cell r="AA2808" t="str">
            <v>MG Sticker</v>
          </cell>
          <cell r="AB2808" t="str">
            <v>MG-Sticker</v>
          </cell>
        </row>
        <row r="2809">
          <cell r="D2809" t="str">
            <v>7147SAB32/IND</v>
          </cell>
          <cell r="E2809">
            <v>7147</v>
          </cell>
          <cell r="F2809">
            <v>39.700000000000003</v>
          </cell>
          <cell r="G2809" t="str">
            <v>Yes</v>
          </cell>
          <cell r="H2809">
            <v>37.400000000000006</v>
          </cell>
          <cell r="I2809" t="str">
            <v>SO</v>
          </cell>
          <cell r="J2809" t="str">
            <v>Audit</v>
          </cell>
          <cell r="K2809" t="str">
            <v>7147SAB02</v>
          </cell>
          <cell r="L2809" t="str">
            <v>RD</v>
          </cell>
          <cell r="M2809" t="str">
            <v>C-Group</v>
          </cell>
          <cell r="N2809" t="str">
            <v>Add on</v>
          </cell>
          <cell r="O2809" t="str">
            <v>6.NP</v>
          </cell>
          <cell r="P2809" t="str">
            <v>PMR42</v>
          </cell>
          <cell r="Q2809" t="str">
            <v>DRP</v>
          </cell>
          <cell r="W2809">
            <v>500</v>
          </cell>
          <cell r="X2809">
            <v>500</v>
          </cell>
          <cell r="Y2809" t="str">
            <v>Sticker</v>
          </cell>
          <cell r="AA2809" t="str">
            <v>MG Sticker</v>
          </cell>
          <cell r="AB2809" t="str">
            <v>MG-Sticker</v>
          </cell>
        </row>
        <row r="2810">
          <cell r="D2810" t="str">
            <v>7148NAA31/IND</v>
          </cell>
          <cell r="E2810">
            <v>7148</v>
          </cell>
          <cell r="F2810">
            <v>27.2</v>
          </cell>
          <cell r="G2810" t="str">
            <v>Yes</v>
          </cell>
          <cell r="H2810">
            <v>24.9</v>
          </cell>
          <cell r="I2810" t="str">
            <v>SO</v>
          </cell>
          <cell r="J2810" t="str">
            <v>Audit</v>
          </cell>
          <cell r="K2810" t="str">
            <v>7148NAA02</v>
          </cell>
          <cell r="L2810" t="str">
            <v>SH</v>
          </cell>
          <cell r="M2810" t="str">
            <v>S-Group</v>
          </cell>
          <cell r="N2810" t="str">
            <v>Reg</v>
          </cell>
          <cell r="O2810" t="str">
            <v>6.NP</v>
          </cell>
          <cell r="P2810" t="str">
            <v>PMR43</v>
          </cell>
          <cell r="Q2810" t="str">
            <v>DRP</v>
          </cell>
          <cell r="W2810">
            <v>500</v>
          </cell>
          <cell r="X2810">
            <v>500</v>
          </cell>
          <cell r="Y2810" t="str">
            <v>Adhe</v>
          </cell>
          <cell r="AA2810" t="str">
            <v>Simple-Adhesive</v>
          </cell>
          <cell r="AB2810" t="str">
            <v>Regular-Adhe</v>
          </cell>
        </row>
        <row r="2811">
          <cell r="D2811" t="str">
            <v>7148NAB31/IND</v>
          </cell>
          <cell r="E2811">
            <v>7148</v>
          </cell>
          <cell r="F2811">
            <v>27.2</v>
          </cell>
          <cell r="G2811" t="str">
            <v>Yes</v>
          </cell>
          <cell r="H2811">
            <v>24.9</v>
          </cell>
          <cell r="I2811" t="str">
            <v>SO</v>
          </cell>
          <cell r="J2811" t="str">
            <v>Audit</v>
          </cell>
          <cell r="K2811" t="str">
            <v>7148NAB02</v>
          </cell>
          <cell r="L2811" t="str">
            <v>SH</v>
          </cell>
          <cell r="M2811" t="str">
            <v>S-Group</v>
          </cell>
          <cell r="N2811" t="str">
            <v>Reg</v>
          </cell>
          <cell r="O2811" t="str">
            <v>6.NP</v>
          </cell>
          <cell r="P2811" t="str">
            <v>MTS-RET</v>
          </cell>
          <cell r="Q2811" t="str">
            <v>Live</v>
          </cell>
          <cell r="W2811">
            <v>500</v>
          </cell>
          <cell r="X2811">
            <v>500</v>
          </cell>
          <cell r="Y2811" t="str">
            <v>Adhe</v>
          </cell>
          <cell r="AA2811" t="str">
            <v>Simple-Adhesive</v>
          </cell>
          <cell r="AB2811" t="str">
            <v>Regular-Adhe</v>
          </cell>
        </row>
        <row r="2812">
          <cell r="D2812" t="str">
            <v>7148SAA31/IND</v>
          </cell>
          <cell r="E2812">
            <v>7148</v>
          </cell>
          <cell r="F2812">
            <v>27.2</v>
          </cell>
          <cell r="G2812" t="str">
            <v>Yes</v>
          </cell>
          <cell r="H2812">
            <v>24.9</v>
          </cell>
          <cell r="I2812" t="str">
            <v>SO</v>
          </cell>
          <cell r="J2812" t="str">
            <v>Audit</v>
          </cell>
          <cell r="K2812" t="str">
            <v>7148SAA02</v>
          </cell>
          <cell r="L2812" t="str">
            <v>SH</v>
          </cell>
          <cell r="M2812" t="str">
            <v>S-Group</v>
          </cell>
          <cell r="N2812" t="str">
            <v>Reg</v>
          </cell>
          <cell r="O2812" t="str">
            <v>6.NP</v>
          </cell>
          <cell r="P2812" t="str">
            <v>PMR42</v>
          </cell>
          <cell r="Q2812" t="str">
            <v>DRP</v>
          </cell>
          <cell r="W2812">
            <v>500</v>
          </cell>
          <cell r="X2812">
            <v>500</v>
          </cell>
          <cell r="Y2812" t="str">
            <v>Adhe</v>
          </cell>
          <cell r="AA2812" t="str">
            <v>Simple-Adhesive</v>
          </cell>
          <cell r="AB2812" t="str">
            <v>Regular-Adhe</v>
          </cell>
        </row>
        <row r="2813">
          <cell r="D2813" t="str">
            <v>7148SAB31/IND</v>
          </cell>
          <cell r="E2813">
            <v>7148</v>
          </cell>
          <cell r="F2813">
            <v>27.2</v>
          </cell>
          <cell r="G2813" t="str">
            <v>Yes</v>
          </cell>
          <cell r="H2813">
            <v>24.9</v>
          </cell>
          <cell r="I2813" t="str">
            <v>SO</v>
          </cell>
          <cell r="J2813" t="str">
            <v>Audit</v>
          </cell>
          <cell r="K2813" t="str">
            <v>7148SAB02</v>
          </cell>
          <cell r="L2813" t="str">
            <v>SH</v>
          </cell>
          <cell r="M2813" t="str">
            <v>S-Group</v>
          </cell>
          <cell r="N2813" t="str">
            <v>Reg</v>
          </cell>
          <cell r="O2813" t="str">
            <v>6.NP</v>
          </cell>
          <cell r="P2813" t="str">
            <v>PMR41</v>
          </cell>
          <cell r="Q2813" t="str">
            <v>DRP</v>
          </cell>
          <cell r="W2813">
            <v>500</v>
          </cell>
          <cell r="X2813">
            <v>500</v>
          </cell>
          <cell r="Y2813" t="str">
            <v>Adhe</v>
          </cell>
          <cell r="AA2813" t="str">
            <v>Simple-Adhesive</v>
          </cell>
          <cell r="AB2813" t="str">
            <v>Regular-Adhe</v>
          </cell>
        </row>
        <row r="2814">
          <cell r="D2814" t="str">
            <v>7148SAB32/IND</v>
          </cell>
          <cell r="E2814">
            <v>7148</v>
          </cell>
          <cell r="F2814">
            <v>27.2</v>
          </cell>
          <cell r="G2814" t="str">
            <v>Yes</v>
          </cell>
          <cell r="H2814">
            <v>24.9</v>
          </cell>
          <cell r="I2814" t="str">
            <v>SO</v>
          </cell>
          <cell r="J2814" t="str">
            <v>Audit</v>
          </cell>
          <cell r="K2814" t="str">
            <v>7148SAB02</v>
          </cell>
          <cell r="L2814" t="str">
            <v>SH</v>
          </cell>
          <cell r="M2814" t="str">
            <v>S-Group</v>
          </cell>
          <cell r="N2814" t="str">
            <v>Reg</v>
          </cell>
          <cell r="O2814" t="str">
            <v>6.NP</v>
          </cell>
          <cell r="P2814" t="str">
            <v>PMR42</v>
          </cell>
          <cell r="Q2814" t="str">
            <v>DRP</v>
          </cell>
          <cell r="W2814">
            <v>500</v>
          </cell>
          <cell r="X2814">
            <v>500</v>
          </cell>
          <cell r="Y2814" t="str">
            <v>Adhe</v>
          </cell>
          <cell r="AA2814" t="str">
            <v>Simple-Adhesive</v>
          </cell>
          <cell r="AB2814" t="str">
            <v>Regular-Adhe</v>
          </cell>
        </row>
        <row r="2815">
          <cell r="D2815" t="str">
            <v>77001SAB00/IND</v>
          </cell>
          <cell r="E2815">
            <v>77001</v>
          </cell>
          <cell r="F2815">
            <v>33.700000000000003</v>
          </cell>
          <cell r="G2815" t="str">
            <v>Yes</v>
          </cell>
          <cell r="H2815">
            <v>31.400000000000002</v>
          </cell>
          <cell r="I2815" t="str">
            <v>SO</v>
          </cell>
          <cell r="J2815" t="str">
            <v>Audit</v>
          </cell>
          <cell r="K2815" t="str">
            <v>77001SAB02</v>
          </cell>
          <cell r="L2815" t="str">
            <v>RD</v>
          </cell>
          <cell r="M2815" t="str">
            <v>S-Group</v>
          </cell>
          <cell r="N2815" t="str">
            <v>Reg</v>
          </cell>
          <cell r="O2815" t="str">
            <v>5.T</v>
          </cell>
          <cell r="P2815" t="str">
            <v>PMR41</v>
          </cell>
          <cell r="Q2815" t="str">
            <v>DRP</v>
          </cell>
          <cell r="R2815">
            <v>730</v>
          </cell>
          <cell r="S2815">
            <v>730</v>
          </cell>
          <cell r="T2815">
            <v>700</v>
          </cell>
          <cell r="U2815">
            <v>560</v>
          </cell>
          <cell r="V2815">
            <v>570</v>
          </cell>
          <cell r="W2815">
            <v>420</v>
          </cell>
          <cell r="X2815">
            <v>220</v>
          </cell>
          <cell r="Y2815" t="str">
            <v>Gask</v>
          </cell>
          <cell r="Z2815" t="str">
            <v>G2</v>
          </cell>
          <cell r="AA2815" t="str">
            <v>Simple-Gasket</v>
          </cell>
          <cell r="AB2815" t="str">
            <v>Regular-Gask</v>
          </cell>
        </row>
        <row r="2816">
          <cell r="D2816" t="str">
            <v>77002SAB00/IND</v>
          </cell>
          <cell r="E2816">
            <v>77002</v>
          </cell>
          <cell r="F2816">
            <v>27.200000000000003</v>
          </cell>
          <cell r="G2816" t="str">
            <v>Yes</v>
          </cell>
          <cell r="H2816">
            <v>24.900000000000002</v>
          </cell>
          <cell r="I2816" t="str">
            <v>SO</v>
          </cell>
          <cell r="J2816" t="str">
            <v>Audit</v>
          </cell>
          <cell r="K2816" t="str">
            <v>77002SAB02</v>
          </cell>
          <cell r="L2816" t="str">
            <v>SH</v>
          </cell>
          <cell r="M2816" t="str">
            <v>S-Group</v>
          </cell>
          <cell r="N2816" t="str">
            <v>Reg</v>
          </cell>
          <cell r="P2816" t="str">
            <v>PMR34</v>
          </cell>
          <cell r="Q2816" t="str">
            <v>DRP</v>
          </cell>
          <cell r="S2816">
            <v>0</v>
          </cell>
          <cell r="V2816">
            <v>0</v>
          </cell>
          <cell r="X2816">
            <v>0</v>
          </cell>
          <cell r="Y2816" t="str">
            <v>Adhe</v>
          </cell>
          <cell r="Z2816" t="str">
            <v>G3</v>
          </cell>
          <cell r="AA2816" t="str">
            <v>Simple-Adhesive</v>
          </cell>
          <cell r="AB2816" t="str">
            <v>Regular-Adhe</v>
          </cell>
        </row>
        <row r="2817">
          <cell r="D2817" t="str">
            <v>77002YAB00/IND</v>
          </cell>
          <cell r="E2817">
            <v>77002</v>
          </cell>
          <cell r="F2817">
            <v>27.200000000000003</v>
          </cell>
          <cell r="G2817" t="str">
            <v>Yes</v>
          </cell>
          <cell r="H2817">
            <v>24.900000000000002</v>
          </cell>
          <cell r="I2817" t="str">
            <v>SO</v>
          </cell>
          <cell r="J2817" t="str">
            <v>Audit</v>
          </cell>
          <cell r="K2817" t="str">
            <v>77002YAB02</v>
          </cell>
          <cell r="L2817" t="str">
            <v>SH</v>
          </cell>
          <cell r="M2817" t="str">
            <v>S-Group</v>
          </cell>
          <cell r="N2817" t="str">
            <v>Reg</v>
          </cell>
          <cell r="P2817" t="str">
            <v>PMR36</v>
          </cell>
          <cell r="Q2817" t="str">
            <v>DRP</v>
          </cell>
          <cell r="S2817">
            <v>0</v>
          </cell>
          <cell r="V2817">
            <v>0</v>
          </cell>
          <cell r="X2817">
            <v>0</v>
          </cell>
          <cell r="Y2817" t="str">
            <v>Adhe</v>
          </cell>
          <cell r="Z2817" t="str">
            <v>G3</v>
          </cell>
          <cell r="AA2817" t="str">
            <v>Simple-Adhesive</v>
          </cell>
          <cell r="AB2817" t="str">
            <v>Regular-Adhe</v>
          </cell>
        </row>
        <row r="2818">
          <cell r="D2818" t="str">
            <v>77002YAC00/IND</v>
          </cell>
          <cell r="E2818">
            <v>77002</v>
          </cell>
          <cell r="F2818">
            <v>27.200000000000003</v>
          </cell>
          <cell r="G2818" t="str">
            <v>Yes</v>
          </cell>
          <cell r="H2818">
            <v>24.900000000000002</v>
          </cell>
          <cell r="I2818" t="str">
            <v>SO</v>
          </cell>
          <cell r="J2818" t="str">
            <v>Audit</v>
          </cell>
          <cell r="K2818" t="str">
            <v>77002YAC02</v>
          </cell>
          <cell r="L2818" t="str">
            <v>SH</v>
          </cell>
          <cell r="M2818" t="str">
            <v>S-Group</v>
          </cell>
          <cell r="N2818" t="str">
            <v>Reg</v>
          </cell>
          <cell r="P2818" t="str">
            <v>PMR28</v>
          </cell>
          <cell r="Q2818" t="str">
            <v>DRP</v>
          </cell>
          <cell r="S2818">
            <v>0</v>
          </cell>
          <cell r="V2818">
            <v>0</v>
          </cell>
          <cell r="X2818">
            <v>0</v>
          </cell>
          <cell r="Y2818" t="str">
            <v>Adhe</v>
          </cell>
          <cell r="Z2818" t="str">
            <v>G3</v>
          </cell>
          <cell r="AA2818" t="str">
            <v>Simple-Adhesive</v>
          </cell>
          <cell r="AB2818" t="str">
            <v>Regular-Adhe</v>
          </cell>
        </row>
        <row r="2819">
          <cell r="D2819" t="str">
            <v>77003NAB00/IND</v>
          </cell>
          <cell r="E2819">
            <v>77003</v>
          </cell>
          <cell r="F2819">
            <v>27.200000000000003</v>
          </cell>
          <cell r="G2819" t="str">
            <v>Yes</v>
          </cell>
          <cell r="H2819">
            <v>24.900000000000002</v>
          </cell>
          <cell r="I2819" t="str">
            <v>SO</v>
          </cell>
          <cell r="J2819" t="str">
            <v>Audit</v>
          </cell>
          <cell r="K2819" t="str">
            <v>77003NAB02</v>
          </cell>
          <cell r="L2819" t="str">
            <v>SH</v>
          </cell>
          <cell r="M2819" t="str">
            <v>S-Group</v>
          </cell>
          <cell r="N2819" t="str">
            <v>Reg</v>
          </cell>
          <cell r="P2819" t="str">
            <v>PMR27</v>
          </cell>
          <cell r="Q2819" t="str">
            <v>DRP</v>
          </cell>
          <cell r="S2819">
            <v>0</v>
          </cell>
          <cell r="V2819">
            <v>0</v>
          </cell>
          <cell r="X2819">
            <v>0</v>
          </cell>
          <cell r="Y2819" t="str">
            <v>Adhe</v>
          </cell>
          <cell r="Z2819" t="str">
            <v>G7</v>
          </cell>
          <cell r="AA2819" t="str">
            <v>Simple-Adhesive</v>
          </cell>
          <cell r="AB2819" t="str">
            <v>Regular-Adhe</v>
          </cell>
        </row>
        <row r="2820">
          <cell r="D2820" t="str">
            <v>77003NAB31/IND</v>
          </cell>
          <cell r="E2820">
            <v>77003</v>
          </cell>
          <cell r="F2820">
            <v>27.200000000000003</v>
          </cell>
          <cell r="G2820" t="str">
            <v>Yes</v>
          </cell>
          <cell r="H2820">
            <v>24.900000000000002</v>
          </cell>
          <cell r="I2820" t="str">
            <v>SO</v>
          </cell>
          <cell r="J2820" t="str">
            <v>Audit</v>
          </cell>
          <cell r="K2820" t="str">
            <v>77003NAB02</v>
          </cell>
          <cell r="L2820" t="str">
            <v>SH</v>
          </cell>
          <cell r="M2820" t="str">
            <v>S-Group</v>
          </cell>
          <cell r="N2820" t="str">
            <v>Reg</v>
          </cell>
          <cell r="P2820" t="str">
            <v>PMR33</v>
          </cell>
          <cell r="Q2820" t="str">
            <v>DRP</v>
          </cell>
          <cell r="S2820">
            <v>0</v>
          </cell>
          <cell r="V2820">
            <v>0</v>
          </cell>
          <cell r="X2820">
            <v>0</v>
          </cell>
          <cell r="Y2820" t="str">
            <v>Adhe</v>
          </cell>
          <cell r="Z2820" t="str">
            <v>G7</v>
          </cell>
          <cell r="AA2820" t="str">
            <v>Simple-Adhesive</v>
          </cell>
          <cell r="AB2820" t="str">
            <v>Regular-Adhe</v>
          </cell>
        </row>
        <row r="2821">
          <cell r="D2821" t="str">
            <v>77003SAB00/IND</v>
          </cell>
          <cell r="E2821">
            <v>77003</v>
          </cell>
          <cell r="F2821">
            <v>27.200000000000003</v>
          </cell>
          <cell r="G2821" t="str">
            <v>Yes</v>
          </cell>
          <cell r="H2821">
            <v>24.900000000000002</v>
          </cell>
          <cell r="I2821" t="str">
            <v>SO</v>
          </cell>
          <cell r="J2821" t="str">
            <v>Audit</v>
          </cell>
          <cell r="K2821" t="str">
            <v>77003SAB02</v>
          </cell>
          <cell r="L2821" t="str">
            <v>SH</v>
          </cell>
          <cell r="M2821" t="str">
            <v>S-Group</v>
          </cell>
          <cell r="N2821" t="str">
            <v>Reg</v>
          </cell>
          <cell r="P2821" t="str">
            <v>PMR32</v>
          </cell>
          <cell r="Q2821" t="str">
            <v>DRP</v>
          </cell>
          <cell r="S2821">
            <v>0</v>
          </cell>
          <cell r="V2821">
            <v>0</v>
          </cell>
          <cell r="X2821">
            <v>0</v>
          </cell>
          <cell r="Y2821" t="str">
            <v>Adhe</v>
          </cell>
          <cell r="Z2821" t="str">
            <v>G7</v>
          </cell>
          <cell r="AA2821" t="str">
            <v>Simple-Adhesive</v>
          </cell>
          <cell r="AB2821" t="str">
            <v>Regular-Adhe</v>
          </cell>
        </row>
        <row r="2822">
          <cell r="D2822" t="str">
            <v>77003YAB00/IND</v>
          </cell>
          <cell r="E2822">
            <v>77003</v>
          </cell>
          <cell r="F2822">
            <v>27.200000000000003</v>
          </cell>
          <cell r="G2822" t="str">
            <v>Yes</v>
          </cell>
          <cell r="H2822">
            <v>24.900000000000002</v>
          </cell>
          <cell r="I2822" t="str">
            <v>SO</v>
          </cell>
          <cell r="J2822" t="str">
            <v>Audit</v>
          </cell>
          <cell r="K2822" t="str">
            <v>77003YAB02</v>
          </cell>
          <cell r="L2822" t="str">
            <v>SH</v>
          </cell>
          <cell r="M2822" t="str">
            <v>S-Group</v>
          </cell>
          <cell r="N2822" t="str">
            <v>Reg</v>
          </cell>
          <cell r="P2822" t="str">
            <v>PMR27</v>
          </cell>
          <cell r="Q2822" t="str">
            <v>DRP</v>
          </cell>
          <cell r="S2822">
            <v>0</v>
          </cell>
          <cell r="V2822">
            <v>0</v>
          </cell>
          <cell r="X2822">
            <v>0</v>
          </cell>
          <cell r="Y2822" t="str">
            <v>Adhe</v>
          </cell>
          <cell r="Z2822" t="str">
            <v>G7</v>
          </cell>
          <cell r="AA2822" t="str">
            <v>Simple-Adhesive</v>
          </cell>
          <cell r="AB2822" t="str">
            <v>Regular-Adhe</v>
          </cell>
        </row>
        <row r="2823">
          <cell r="D2823" t="str">
            <v>77003YAC00/IND</v>
          </cell>
          <cell r="E2823">
            <v>77003</v>
          </cell>
          <cell r="F2823">
            <v>27.200000000000003</v>
          </cell>
          <cell r="G2823" t="str">
            <v>Yes</v>
          </cell>
          <cell r="H2823">
            <v>24.900000000000002</v>
          </cell>
          <cell r="I2823" t="str">
            <v>SO</v>
          </cell>
          <cell r="J2823" t="str">
            <v>Audit</v>
          </cell>
          <cell r="K2823" t="str">
            <v>77003YAC02</v>
          </cell>
          <cell r="L2823" t="str">
            <v>SH</v>
          </cell>
          <cell r="M2823" t="str">
            <v>S-Group</v>
          </cell>
          <cell r="N2823" t="str">
            <v>Reg</v>
          </cell>
          <cell r="P2823" t="str">
            <v>PMR38</v>
          </cell>
          <cell r="Q2823" t="str">
            <v>DRP</v>
          </cell>
          <cell r="R2823">
            <v>80</v>
          </cell>
          <cell r="S2823">
            <v>80</v>
          </cell>
          <cell r="T2823">
            <v>80</v>
          </cell>
          <cell r="U2823">
            <v>0</v>
          </cell>
          <cell r="V2823">
            <v>80</v>
          </cell>
          <cell r="W2823">
            <v>70</v>
          </cell>
          <cell r="X2823">
            <v>0</v>
          </cell>
          <cell r="Y2823" t="str">
            <v>Adhe</v>
          </cell>
          <cell r="Z2823" t="str">
            <v>G7</v>
          </cell>
          <cell r="AA2823" t="str">
            <v>Simple-Adhesive</v>
          </cell>
          <cell r="AB2823" t="str">
            <v>Regular-Adhe</v>
          </cell>
        </row>
        <row r="2824">
          <cell r="D2824" t="str">
            <v>77031NAE00/IND</v>
          </cell>
          <cell r="E2824">
            <v>77031</v>
          </cell>
          <cell r="F2824">
            <v>33.700000000000003</v>
          </cell>
          <cell r="G2824" t="str">
            <v>Yes</v>
          </cell>
          <cell r="H2824">
            <v>31.400000000000002</v>
          </cell>
          <cell r="I2824" t="str">
            <v>SO</v>
          </cell>
          <cell r="J2824" t="str">
            <v>Audit</v>
          </cell>
          <cell r="K2824" t="str">
            <v>77031NAE02</v>
          </cell>
          <cell r="L2824" t="str">
            <v>RD</v>
          </cell>
          <cell r="M2824" t="str">
            <v>S-Group</v>
          </cell>
          <cell r="N2824" t="str">
            <v>Reg</v>
          </cell>
          <cell r="P2824" t="str">
            <v>NM (INDWH2INH)</v>
          </cell>
          <cell r="Q2824" t="str">
            <v>DRP</v>
          </cell>
          <cell r="S2824">
            <v>0</v>
          </cell>
          <cell r="V2824">
            <v>0</v>
          </cell>
          <cell r="X2824">
            <v>0</v>
          </cell>
          <cell r="Y2824" t="str">
            <v>Gask</v>
          </cell>
          <cell r="Z2824" t="str">
            <v>G5</v>
          </cell>
          <cell r="AA2824" t="str">
            <v>Simple-Gasket</v>
          </cell>
          <cell r="AB2824" t="str">
            <v>Regular-Gask</v>
          </cell>
        </row>
        <row r="2825">
          <cell r="D2825" t="str">
            <v>77031NAG31/IND</v>
          </cell>
          <cell r="E2825">
            <v>77031</v>
          </cell>
          <cell r="F2825">
            <v>33.700000000000003</v>
          </cell>
          <cell r="G2825" t="str">
            <v>Yes</v>
          </cell>
          <cell r="H2825">
            <v>31.400000000000002</v>
          </cell>
          <cell r="I2825" t="str">
            <v>SO</v>
          </cell>
          <cell r="J2825" t="str">
            <v>Audit</v>
          </cell>
          <cell r="K2825" t="str">
            <v>77031NAE02</v>
          </cell>
          <cell r="L2825" t="str">
            <v>RD</v>
          </cell>
          <cell r="M2825" t="str">
            <v>S-Group</v>
          </cell>
          <cell r="N2825" t="str">
            <v>Reg</v>
          </cell>
          <cell r="O2825" t="str">
            <v>1.SH</v>
          </cell>
          <cell r="P2825" t="str">
            <v>MTS-RET</v>
          </cell>
          <cell r="Q2825" t="str">
            <v>Live</v>
          </cell>
          <cell r="R2825">
            <v>1160</v>
          </cell>
          <cell r="S2825">
            <v>1212</v>
          </cell>
          <cell r="T2825">
            <v>1410</v>
          </cell>
          <cell r="U2825">
            <v>1580</v>
          </cell>
          <cell r="V2825">
            <v>1580</v>
          </cell>
          <cell r="W2825">
            <v>1480</v>
          </cell>
          <cell r="X2825">
            <v>1280</v>
          </cell>
          <cell r="Y2825" t="str">
            <v>Gask</v>
          </cell>
          <cell r="Z2825" t="str">
            <v>G5</v>
          </cell>
          <cell r="AA2825" t="str">
            <v>Simple-Gasket</v>
          </cell>
          <cell r="AB2825" t="str">
            <v>Regular-Gask</v>
          </cell>
        </row>
        <row r="2826">
          <cell r="D2826" t="str">
            <v>77031SAF00/IND</v>
          </cell>
          <cell r="E2826">
            <v>77031</v>
          </cell>
          <cell r="F2826">
            <v>33.700000000000003</v>
          </cell>
          <cell r="G2826" t="str">
            <v>Yes</v>
          </cell>
          <cell r="H2826">
            <v>31.400000000000002</v>
          </cell>
          <cell r="I2826" t="str">
            <v>SO</v>
          </cell>
          <cell r="J2826" t="str">
            <v>Audit</v>
          </cell>
          <cell r="K2826" t="str">
            <v>77031SAD02</v>
          </cell>
          <cell r="L2826" t="str">
            <v>RD</v>
          </cell>
          <cell r="M2826" t="str">
            <v>S-Group</v>
          </cell>
          <cell r="N2826" t="str">
            <v>Reg</v>
          </cell>
          <cell r="O2826" t="str">
            <v>3.B</v>
          </cell>
          <cell r="P2826" t="str">
            <v>MTS-RET</v>
          </cell>
          <cell r="Q2826" t="str">
            <v>Live</v>
          </cell>
          <cell r="R2826">
            <v>560</v>
          </cell>
          <cell r="S2826">
            <v>569</v>
          </cell>
          <cell r="T2826">
            <v>560</v>
          </cell>
          <cell r="U2826">
            <v>460</v>
          </cell>
          <cell r="V2826">
            <v>450</v>
          </cell>
          <cell r="W2826">
            <v>390</v>
          </cell>
          <cell r="X2826">
            <v>300</v>
          </cell>
          <cell r="Y2826" t="str">
            <v>Gask</v>
          </cell>
          <cell r="Z2826" t="str">
            <v>G5</v>
          </cell>
          <cell r="AA2826" t="str">
            <v>Simple-Gasket</v>
          </cell>
          <cell r="AB2826" t="str">
            <v>Regular-Gask</v>
          </cell>
        </row>
        <row r="2827">
          <cell r="D2827" t="str">
            <v>77031WAE00/IND</v>
          </cell>
          <cell r="E2827">
            <v>77031</v>
          </cell>
          <cell r="F2827">
            <v>27.200000000000003</v>
          </cell>
          <cell r="G2827" t="str">
            <v>Yes</v>
          </cell>
          <cell r="H2827">
            <v>24.900000000000002</v>
          </cell>
          <cell r="I2827" t="str">
            <v>SO</v>
          </cell>
          <cell r="J2827" t="str">
            <v>Audit</v>
          </cell>
          <cell r="K2827" t="str">
            <v>77031WAE02</v>
          </cell>
          <cell r="L2827" t="str">
            <v>RD</v>
          </cell>
          <cell r="M2827" t="str">
            <v>S-Group</v>
          </cell>
          <cell r="N2827" t="str">
            <v>Reg</v>
          </cell>
          <cell r="O2827" t="str">
            <v>3.B</v>
          </cell>
          <cell r="P2827" t="str">
            <v>MTS-RET</v>
          </cell>
          <cell r="Q2827" t="str">
            <v>Live</v>
          </cell>
          <cell r="R2827">
            <v>300</v>
          </cell>
          <cell r="S2827">
            <v>310</v>
          </cell>
          <cell r="T2827">
            <v>340</v>
          </cell>
          <cell r="U2827">
            <v>300</v>
          </cell>
          <cell r="V2827">
            <v>310</v>
          </cell>
          <cell r="W2827">
            <v>250</v>
          </cell>
          <cell r="X2827">
            <v>160</v>
          </cell>
          <cell r="Y2827" t="str">
            <v>Gask</v>
          </cell>
          <cell r="Z2827" t="str">
            <v>G5</v>
          </cell>
          <cell r="AA2827" t="str">
            <v>Simple-Gasket</v>
          </cell>
          <cell r="AB2827" t="str">
            <v>Regular-Gask</v>
          </cell>
        </row>
        <row r="2828">
          <cell r="D2828" t="str">
            <v>77031WAF00/IND</v>
          </cell>
          <cell r="E2828">
            <v>77031</v>
          </cell>
          <cell r="F2828">
            <v>33.700000000000003</v>
          </cell>
          <cell r="G2828" t="str">
            <v>Yes</v>
          </cell>
          <cell r="H2828">
            <v>31.400000000000002</v>
          </cell>
          <cell r="I2828" t="str">
            <v>SO</v>
          </cell>
          <cell r="J2828" t="str">
            <v>Audit</v>
          </cell>
          <cell r="K2828" t="str">
            <v>77031WAD02</v>
          </cell>
          <cell r="L2828" t="str">
            <v>RD</v>
          </cell>
          <cell r="M2828" t="str">
            <v>S-Group</v>
          </cell>
          <cell r="N2828" t="str">
            <v>Reg</v>
          </cell>
          <cell r="P2828" t="str">
            <v>PMR39</v>
          </cell>
          <cell r="Q2828" t="str">
            <v>DRP</v>
          </cell>
          <cell r="R2828">
            <v>290</v>
          </cell>
          <cell r="S2828">
            <v>307</v>
          </cell>
          <cell r="T2828">
            <v>300</v>
          </cell>
          <cell r="U2828">
            <v>250</v>
          </cell>
          <cell r="V2828">
            <v>250</v>
          </cell>
          <cell r="W2828">
            <v>170</v>
          </cell>
          <cell r="X2828">
            <v>0</v>
          </cell>
          <cell r="Y2828" t="str">
            <v>Gask</v>
          </cell>
          <cell r="Z2828" t="str">
            <v>G5</v>
          </cell>
          <cell r="AA2828" t="str">
            <v>Simple-Gasket</v>
          </cell>
          <cell r="AB2828" t="str">
            <v>Regular-Gask</v>
          </cell>
        </row>
        <row r="2829">
          <cell r="D2829" t="str">
            <v>77031WAG00/IND</v>
          </cell>
          <cell r="E2829">
            <v>77031</v>
          </cell>
          <cell r="F2829">
            <v>33.700000000000003</v>
          </cell>
          <cell r="G2829" t="str">
            <v>Yes</v>
          </cell>
          <cell r="H2829">
            <v>31.400000000000002</v>
          </cell>
          <cell r="I2829" t="str">
            <v>SO</v>
          </cell>
          <cell r="J2829" t="str">
            <v>Audit</v>
          </cell>
          <cell r="K2829" t="str">
            <v>77031WAE02</v>
          </cell>
          <cell r="L2829" t="str">
            <v>RD</v>
          </cell>
          <cell r="M2829" t="str">
            <v>S-Group</v>
          </cell>
          <cell r="N2829" t="str">
            <v>Reg</v>
          </cell>
          <cell r="P2829" t="str">
            <v>PMR38</v>
          </cell>
          <cell r="Q2829" t="str">
            <v>DRP</v>
          </cell>
          <cell r="R2829">
            <v>150</v>
          </cell>
          <cell r="S2829">
            <v>160</v>
          </cell>
          <cell r="T2829">
            <v>160</v>
          </cell>
          <cell r="U2829">
            <v>0</v>
          </cell>
          <cell r="V2829">
            <v>140</v>
          </cell>
          <cell r="W2829">
            <v>90</v>
          </cell>
          <cell r="X2829">
            <v>0</v>
          </cell>
          <cell r="Y2829" t="str">
            <v>Gask</v>
          </cell>
          <cell r="Z2829" t="str">
            <v>G5</v>
          </cell>
          <cell r="AA2829" t="str">
            <v>Simple-Gasket</v>
          </cell>
          <cell r="AB2829" t="str">
            <v>Regular-Gask</v>
          </cell>
        </row>
        <row r="2830">
          <cell r="D2830" t="str">
            <v>77031YAD00/IND</v>
          </cell>
          <cell r="E2830">
            <v>77031</v>
          </cell>
          <cell r="F2830">
            <v>33.700000000000003</v>
          </cell>
          <cell r="G2830" t="str">
            <v>Yes</v>
          </cell>
          <cell r="H2830">
            <v>31.400000000000002</v>
          </cell>
          <cell r="I2830" t="str">
            <v>SO</v>
          </cell>
          <cell r="J2830" t="str">
            <v>Audit</v>
          </cell>
          <cell r="K2830" t="str">
            <v>77031YAD02</v>
          </cell>
          <cell r="L2830" t="str">
            <v>RD</v>
          </cell>
          <cell r="M2830" t="str">
            <v>S-Group</v>
          </cell>
          <cell r="N2830" t="str">
            <v>Reg</v>
          </cell>
          <cell r="P2830" t="str">
            <v>NM (INDWH2INH)</v>
          </cell>
          <cell r="Q2830" t="str">
            <v>DRP</v>
          </cell>
          <cell r="S2830">
            <v>0</v>
          </cell>
          <cell r="V2830">
            <v>0</v>
          </cell>
          <cell r="X2830">
            <v>0</v>
          </cell>
          <cell r="Y2830" t="str">
            <v>Gask</v>
          </cell>
          <cell r="Z2830" t="str">
            <v>G5</v>
          </cell>
          <cell r="AA2830" t="str">
            <v>Simple-Gasket</v>
          </cell>
          <cell r="AB2830" t="str">
            <v>Regular-Gask</v>
          </cell>
        </row>
        <row r="2831">
          <cell r="D2831" t="str">
            <v>77031YAE00/IND</v>
          </cell>
          <cell r="E2831">
            <v>77031</v>
          </cell>
          <cell r="F2831">
            <v>33.700000000000003</v>
          </cell>
          <cell r="G2831" t="str">
            <v>Yes</v>
          </cell>
          <cell r="H2831">
            <v>31.400000000000002</v>
          </cell>
          <cell r="I2831" t="str">
            <v>SO</v>
          </cell>
          <cell r="J2831" t="str">
            <v>Audit</v>
          </cell>
          <cell r="K2831" t="str">
            <v>77031YAE02</v>
          </cell>
          <cell r="L2831" t="str">
            <v>RD</v>
          </cell>
          <cell r="M2831" t="str">
            <v>S-Group</v>
          </cell>
          <cell r="N2831" t="str">
            <v>Reg</v>
          </cell>
          <cell r="P2831" t="str">
            <v>NM (INDWH2INH)</v>
          </cell>
          <cell r="Q2831" t="str">
            <v>DRP</v>
          </cell>
          <cell r="S2831">
            <v>0</v>
          </cell>
          <cell r="V2831">
            <v>0</v>
          </cell>
          <cell r="X2831">
            <v>0</v>
          </cell>
          <cell r="Y2831" t="str">
            <v>Gask</v>
          </cell>
          <cell r="Z2831" t="str">
            <v>G5</v>
          </cell>
          <cell r="AA2831" t="str">
            <v>Simple-Gasket</v>
          </cell>
          <cell r="AB2831" t="str">
            <v>Regular-Gask</v>
          </cell>
        </row>
        <row r="2832">
          <cell r="D2832" t="str">
            <v>77049SAB00/IND</v>
          </cell>
          <cell r="E2832">
            <v>77049</v>
          </cell>
          <cell r="F2832">
            <v>33.700000000000003</v>
          </cell>
          <cell r="G2832" t="str">
            <v>Yes</v>
          </cell>
          <cell r="H2832">
            <v>31.400000000000002</v>
          </cell>
          <cell r="I2832" t="str">
            <v>SO</v>
          </cell>
          <cell r="J2832" t="str">
            <v>Audit</v>
          </cell>
          <cell r="K2832" t="str">
            <v>77049SAB02</v>
          </cell>
          <cell r="L2832" t="str">
            <v>RD</v>
          </cell>
          <cell r="M2832" t="str">
            <v>S-Group</v>
          </cell>
          <cell r="N2832" t="str">
            <v>Reg</v>
          </cell>
          <cell r="P2832" t="str">
            <v>MTO-NEW</v>
          </cell>
          <cell r="Q2832" t="str">
            <v>Live</v>
          </cell>
          <cell r="S2832">
            <v>0</v>
          </cell>
          <cell r="V2832">
            <v>0</v>
          </cell>
          <cell r="X2832">
            <v>0</v>
          </cell>
          <cell r="Y2832" t="str">
            <v>Gask</v>
          </cell>
          <cell r="Z2832" t="str">
            <v>PED</v>
          </cell>
          <cell r="AA2832" t="str">
            <v>Simple-Gasket</v>
          </cell>
          <cell r="AB2832" t="str">
            <v>Regular-Gask</v>
          </cell>
        </row>
        <row r="2833">
          <cell r="D2833" t="str">
            <v>77049YAB00/IND</v>
          </cell>
          <cell r="E2833">
            <v>77049</v>
          </cell>
          <cell r="F2833">
            <v>33.700000000000003</v>
          </cell>
          <cell r="G2833" t="str">
            <v>Yes</v>
          </cell>
          <cell r="H2833">
            <v>31.400000000000002</v>
          </cell>
          <cell r="I2833" t="str">
            <v>SO</v>
          </cell>
          <cell r="J2833" t="str">
            <v>Audit</v>
          </cell>
          <cell r="K2833" t="str">
            <v>77049YAB02</v>
          </cell>
          <cell r="L2833" t="str">
            <v>RD</v>
          </cell>
          <cell r="M2833" t="str">
            <v>S-Group</v>
          </cell>
          <cell r="N2833" t="str">
            <v>Reg</v>
          </cell>
          <cell r="P2833" t="str">
            <v>MTO-NEW</v>
          </cell>
          <cell r="Q2833" t="str">
            <v>Live</v>
          </cell>
          <cell r="S2833">
            <v>0</v>
          </cell>
          <cell r="V2833">
            <v>0</v>
          </cell>
          <cell r="X2833">
            <v>0</v>
          </cell>
          <cell r="Y2833" t="str">
            <v>Gask</v>
          </cell>
          <cell r="Z2833" t="str">
            <v>PED</v>
          </cell>
          <cell r="AA2833" t="str">
            <v>Simple-Gasket</v>
          </cell>
          <cell r="AB2833" t="str">
            <v>Regular-Gask</v>
          </cell>
        </row>
        <row r="2834">
          <cell r="D2834" t="str">
            <v>77063NAC00/IND</v>
          </cell>
          <cell r="E2834">
            <v>77063</v>
          </cell>
          <cell r="F2834">
            <v>33.700000000000003</v>
          </cell>
          <cell r="G2834" t="str">
            <v>Yes</v>
          </cell>
          <cell r="H2834">
            <v>31.400000000000002</v>
          </cell>
          <cell r="I2834" t="str">
            <v>SO</v>
          </cell>
          <cell r="J2834" t="str">
            <v>Audit</v>
          </cell>
          <cell r="K2834" t="str">
            <v>77063NAC02</v>
          </cell>
          <cell r="L2834" t="str">
            <v>RD</v>
          </cell>
          <cell r="M2834" t="str">
            <v>S-Group</v>
          </cell>
          <cell r="N2834" t="str">
            <v>Reg</v>
          </cell>
          <cell r="P2834" t="str">
            <v>NM (INDWH2INH)</v>
          </cell>
          <cell r="Q2834" t="str">
            <v>DRP</v>
          </cell>
          <cell r="S2834">
            <v>0</v>
          </cell>
          <cell r="V2834">
            <v>0</v>
          </cell>
          <cell r="X2834">
            <v>0</v>
          </cell>
          <cell r="Y2834" t="str">
            <v>Gask</v>
          </cell>
          <cell r="Z2834" t="str">
            <v>G5</v>
          </cell>
          <cell r="AA2834" t="str">
            <v>Simple-Gasket</v>
          </cell>
          <cell r="AB2834" t="str">
            <v>Regular-Gask</v>
          </cell>
        </row>
        <row r="2835">
          <cell r="D2835" t="str">
            <v>77063NAD00/IND</v>
          </cell>
          <cell r="E2835">
            <v>77063</v>
          </cell>
          <cell r="F2835">
            <v>33.700000000000003</v>
          </cell>
          <cell r="G2835" t="str">
            <v>Yes</v>
          </cell>
          <cell r="H2835">
            <v>31.400000000000002</v>
          </cell>
          <cell r="I2835" t="str">
            <v>SO</v>
          </cell>
          <cell r="J2835" t="str">
            <v>Audit</v>
          </cell>
          <cell r="K2835" t="str">
            <v>77063NAD02</v>
          </cell>
          <cell r="L2835" t="str">
            <v>RD</v>
          </cell>
          <cell r="M2835" t="str">
            <v>S-Group</v>
          </cell>
          <cell r="N2835" t="str">
            <v>Reg</v>
          </cell>
          <cell r="P2835" t="str">
            <v>NM (INDWH2INH)</v>
          </cell>
          <cell r="Q2835" t="str">
            <v>DRP</v>
          </cell>
          <cell r="S2835">
            <v>0</v>
          </cell>
          <cell r="V2835">
            <v>0</v>
          </cell>
          <cell r="X2835">
            <v>0</v>
          </cell>
          <cell r="Y2835" t="str">
            <v>Gask</v>
          </cell>
          <cell r="Z2835" t="str">
            <v>G5</v>
          </cell>
          <cell r="AA2835" t="str">
            <v>Simple-Gasket</v>
          </cell>
          <cell r="AB2835" t="str">
            <v>Regular-Gask</v>
          </cell>
        </row>
        <row r="2836">
          <cell r="D2836" t="str">
            <v>77063SAC00/IND</v>
          </cell>
          <cell r="E2836">
            <v>77063</v>
          </cell>
          <cell r="F2836">
            <v>33.700000000000003</v>
          </cell>
          <cell r="G2836" t="str">
            <v>Yes</v>
          </cell>
          <cell r="H2836">
            <v>31.400000000000002</v>
          </cell>
          <cell r="I2836" t="str">
            <v>SO</v>
          </cell>
          <cell r="J2836" t="str">
            <v>Audit</v>
          </cell>
          <cell r="K2836" t="str">
            <v>77063SAC02</v>
          </cell>
          <cell r="L2836" t="str">
            <v>RD</v>
          </cell>
          <cell r="M2836" t="str">
            <v>S-Group</v>
          </cell>
          <cell r="N2836" t="str">
            <v>Reg</v>
          </cell>
          <cell r="P2836" t="str">
            <v>NM (INDWH2INH)</v>
          </cell>
          <cell r="Q2836" t="str">
            <v>DRP</v>
          </cell>
          <cell r="S2836">
            <v>0</v>
          </cell>
          <cell r="V2836">
            <v>0</v>
          </cell>
          <cell r="X2836">
            <v>0</v>
          </cell>
          <cell r="Y2836" t="str">
            <v>Gask</v>
          </cell>
          <cell r="Z2836" t="str">
            <v>G5</v>
          </cell>
          <cell r="AA2836" t="str">
            <v>Simple-Gasket</v>
          </cell>
          <cell r="AB2836" t="str">
            <v>Regular-Gask</v>
          </cell>
        </row>
        <row r="2837">
          <cell r="D2837" t="str">
            <v>77063SAD00/IND</v>
          </cell>
          <cell r="E2837">
            <v>77063</v>
          </cell>
          <cell r="F2837">
            <v>33.700000000000003</v>
          </cell>
          <cell r="G2837" t="str">
            <v>Yes</v>
          </cell>
          <cell r="H2837">
            <v>31.400000000000002</v>
          </cell>
          <cell r="I2837" t="str">
            <v>SO</v>
          </cell>
          <cell r="J2837" t="str">
            <v>Audit</v>
          </cell>
          <cell r="K2837" t="str">
            <v>77063SAD02</v>
          </cell>
          <cell r="L2837" t="str">
            <v>RD</v>
          </cell>
          <cell r="M2837" t="str">
            <v>S-Group</v>
          </cell>
          <cell r="N2837" t="str">
            <v>Reg</v>
          </cell>
          <cell r="P2837" t="str">
            <v>NM (INDWH2INH)</v>
          </cell>
          <cell r="Q2837" t="str">
            <v>DRP</v>
          </cell>
          <cell r="S2837">
            <v>0</v>
          </cell>
          <cell r="V2837">
            <v>0</v>
          </cell>
          <cell r="X2837">
            <v>0</v>
          </cell>
          <cell r="Y2837" t="str">
            <v>Gask</v>
          </cell>
          <cell r="Z2837" t="str">
            <v>G5</v>
          </cell>
          <cell r="AA2837" t="str">
            <v>Simple-Gasket</v>
          </cell>
          <cell r="AB2837" t="str">
            <v>Regular-Gask</v>
          </cell>
        </row>
        <row r="2838">
          <cell r="D2838" t="str">
            <v>77083SAD00/IND</v>
          </cell>
          <cell r="E2838">
            <v>77083</v>
          </cell>
          <cell r="F2838">
            <v>33.700000000000003</v>
          </cell>
          <cell r="G2838" t="str">
            <v>No</v>
          </cell>
          <cell r="H2838">
            <v>33.700000000000003</v>
          </cell>
          <cell r="I2838" t="str">
            <v>SO</v>
          </cell>
          <cell r="J2838" t="str">
            <v>Audit</v>
          </cell>
          <cell r="K2838" t="str">
            <v>77083SAD02</v>
          </cell>
          <cell r="L2838" t="str">
            <v>RD</v>
          </cell>
          <cell r="M2838" t="str">
            <v>S-Group</v>
          </cell>
          <cell r="N2838" t="str">
            <v>Reg</v>
          </cell>
          <cell r="P2838" t="str">
            <v>NM (INDWH2INH)</v>
          </cell>
          <cell r="Q2838" t="str">
            <v>DRP</v>
          </cell>
          <cell r="S2838">
            <v>0</v>
          </cell>
          <cell r="V2838">
            <v>0</v>
          </cell>
          <cell r="X2838">
            <v>0</v>
          </cell>
          <cell r="Y2838" t="str">
            <v>Gask</v>
          </cell>
          <cell r="Z2838" t="str">
            <v>G4</v>
          </cell>
          <cell r="AA2838" t="str">
            <v>Simple-Gasket</v>
          </cell>
          <cell r="AB2838" t="str">
            <v>Regular-Gask</v>
          </cell>
        </row>
        <row r="2839">
          <cell r="D2839" t="str">
            <v>77083YAC00/IND</v>
          </cell>
          <cell r="E2839">
            <v>77083</v>
          </cell>
          <cell r="F2839">
            <v>33.700000000000003</v>
          </cell>
          <cell r="G2839" t="str">
            <v>No</v>
          </cell>
          <cell r="H2839">
            <v>33.700000000000003</v>
          </cell>
          <cell r="I2839" t="str">
            <v>SO</v>
          </cell>
          <cell r="J2839" t="str">
            <v>Audit</v>
          </cell>
          <cell r="K2839" t="str">
            <v>77083YAC02</v>
          </cell>
          <cell r="L2839" t="str">
            <v>RD</v>
          </cell>
          <cell r="M2839" t="str">
            <v>S-Group</v>
          </cell>
          <cell r="N2839" t="str">
            <v>Reg</v>
          </cell>
          <cell r="P2839" t="str">
            <v>NM (INDWH2INH)</v>
          </cell>
          <cell r="Q2839" t="str">
            <v>DRP</v>
          </cell>
          <cell r="S2839">
            <v>0</v>
          </cell>
          <cell r="V2839">
            <v>0</v>
          </cell>
          <cell r="X2839">
            <v>0</v>
          </cell>
          <cell r="Y2839" t="str">
            <v>Gask</v>
          </cell>
          <cell r="Z2839" t="str">
            <v>G4</v>
          </cell>
          <cell r="AA2839" t="str">
            <v>Simple-Gasket</v>
          </cell>
          <cell r="AB2839" t="str">
            <v>Regular-Gask</v>
          </cell>
        </row>
        <row r="2840">
          <cell r="D2840" t="str">
            <v>77083YAD00/IND</v>
          </cell>
          <cell r="E2840">
            <v>77083</v>
          </cell>
          <cell r="F2840">
            <v>33.700000000000003</v>
          </cell>
          <cell r="G2840" t="str">
            <v>No</v>
          </cell>
          <cell r="H2840">
            <v>33.700000000000003</v>
          </cell>
          <cell r="I2840" t="str">
            <v>SO</v>
          </cell>
          <cell r="J2840" t="str">
            <v>Audit</v>
          </cell>
          <cell r="K2840" t="str">
            <v>77083YAD02</v>
          </cell>
          <cell r="L2840" t="str">
            <v>RD</v>
          </cell>
          <cell r="M2840" t="str">
            <v>S-Group</v>
          </cell>
          <cell r="N2840" t="str">
            <v>Reg</v>
          </cell>
          <cell r="P2840" t="str">
            <v>NM (INDWH2INH)</v>
          </cell>
          <cell r="Q2840" t="str">
            <v>DRP</v>
          </cell>
          <cell r="S2840">
            <v>0</v>
          </cell>
          <cell r="V2840">
            <v>0</v>
          </cell>
          <cell r="X2840">
            <v>0</v>
          </cell>
          <cell r="Y2840" t="str">
            <v>Gask</v>
          </cell>
          <cell r="Z2840" t="str">
            <v>G4</v>
          </cell>
          <cell r="AA2840" t="str">
            <v>Simple-Gasket</v>
          </cell>
          <cell r="AB2840" t="str">
            <v>Regular-Gask</v>
          </cell>
        </row>
        <row r="2841">
          <cell r="D2841" t="str">
            <v>7904YAB00/IND</v>
          </cell>
          <cell r="E2841">
            <v>7904</v>
          </cell>
          <cell r="F2841">
            <v>30.300000000000004</v>
          </cell>
          <cell r="G2841" t="e">
            <v>#N/A</v>
          </cell>
          <cell r="I2841" t="str">
            <v>SO</v>
          </cell>
          <cell r="J2841" t="str">
            <v>Audit</v>
          </cell>
          <cell r="K2841" t="str">
            <v>7904YAB02</v>
          </cell>
          <cell r="L2841" t="str">
            <v>SH</v>
          </cell>
          <cell r="M2841" t="str">
            <v>S-Group</v>
          </cell>
          <cell r="N2841" t="str">
            <v>Reg</v>
          </cell>
          <cell r="P2841" t="str">
            <v>PMR20</v>
          </cell>
          <cell r="Q2841" t="str">
            <v>DRP</v>
          </cell>
          <cell r="S2841">
            <v>0</v>
          </cell>
          <cell r="V2841">
            <v>0</v>
          </cell>
          <cell r="X2841">
            <v>0</v>
          </cell>
          <cell r="Y2841" t="str">
            <v>Adhe</v>
          </cell>
          <cell r="Z2841" t="str">
            <v>G5</v>
          </cell>
          <cell r="AA2841" t="str">
            <v>Simple-Adhesive</v>
          </cell>
          <cell r="AB2841" t="str">
            <v>Regular-Adhe</v>
          </cell>
        </row>
        <row r="2842">
          <cell r="D2842" t="str">
            <v>7925SAC00/IND</v>
          </cell>
          <cell r="E2842">
            <v>7925</v>
          </cell>
          <cell r="F2842">
            <v>30.300000000000004</v>
          </cell>
          <cell r="G2842" t="str">
            <v>Yes</v>
          </cell>
          <cell r="H2842">
            <v>28.000000000000004</v>
          </cell>
          <cell r="I2842" t="str">
            <v>SO</v>
          </cell>
          <cell r="J2842" t="str">
            <v>Audit</v>
          </cell>
          <cell r="K2842" t="str">
            <v>7925SAC02</v>
          </cell>
          <cell r="L2842" t="str">
            <v>SH</v>
          </cell>
          <cell r="M2842" t="str">
            <v>S-Group</v>
          </cell>
          <cell r="N2842" t="str">
            <v>Reg</v>
          </cell>
          <cell r="P2842" t="str">
            <v>PMR36</v>
          </cell>
          <cell r="Q2842" t="str">
            <v>DRP</v>
          </cell>
          <cell r="S2842">
            <v>0</v>
          </cell>
          <cell r="V2842">
            <v>0</v>
          </cell>
          <cell r="X2842">
            <v>0</v>
          </cell>
          <cell r="Y2842" t="str">
            <v>Adhe</v>
          </cell>
          <cell r="Z2842" t="str">
            <v>G4</v>
          </cell>
          <cell r="AA2842" t="str">
            <v>Simple-Adhesive</v>
          </cell>
          <cell r="AB2842" t="str">
            <v>Regular-Adhe</v>
          </cell>
        </row>
        <row r="2843">
          <cell r="D2843" t="str">
            <v>7925SAD00/IND</v>
          </cell>
          <cell r="E2843">
            <v>7925</v>
          </cell>
          <cell r="F2843">
            <v>30.300000000000004</v>
          </cell>
          <cell r="G2843" t="str">
            <v>Yes</v>
          </cell>
          <cell r="H2843">
            <v>28.000000000000004</v>
          </cell>
          <cell r="I2843" t="str">
            <v>SO</v>
          </cell>
          <cell r="J2843" t="str">
            <v>Audit</v>
          </cell>
          <cell r="K2843" t="str">
            <v>7925SAD02</v>
          </cell>
          <cell r="L2843" t="str">
            <v>SH</v>
          </cell>
          <cell r="M2843" t="str">
            <v>S-Group</v>
          </cell>
          <cell r="N2843" t="str">
            <v>Reg</v>
          </cell>
          <cell r="P2843" t="str">
            <v>PMR38</v>
          </cell>
          <cell r="Q2843" t="str">
            <v>DRP</v>
          </cell>
          <cell r="R2843">
            <v>780</v>
          </cell>
          <cell r="S2843">
            <v>780</v>
          </cell>
          <cell r="T2843">
            <v>770</v>
          </cell>
          <cell r="U2843">
            <v>220</v>
          </cell>
          <cell r="V2843">
            <v>0</v>
          </cell>
          <cell r="X2843">
            <v>0</v>
          </cell>
          <cell r="Y2843" t="str">
            <v>Adhe</v>
          </cell>
          <cell r="Z2843" t="str">
            <v>G4</v>
          </cell>
          <cell r="AA2843" t="str">
            <v>Simple-Adhesive</v>
          </cell>
          <cell r="AB2843" t="str">
            <v>Regular-Adhe</v>
          </cell>
        </row>
        <row r="2844">
          <cell r="D2844" t="str">
            <v>7946SAC00/IND</v>
          </cell>
          <cell r="E2844">
            <v>7946</v>
          </cell>
          <cell r="F2844">
            <v>30.300000000000004</v>
          </cell>
          <cell r="G2844" t="str">
            <v>Yes</v>
          </cell>
          <cell r="H2844">
            <v>28.000000000000004</v>
          </cell>
          <cell r="I2844" t="str">
            <v>SO</v>
          </cell>
          <cell r="J2844" t="str">
            <v>Audit</v>
          </cell>
          <cell r="K2844" t="str">
            <v>7946SAC02</v>
          </cell>
          <cell r="L2844" t="str">
            <v>SH</v>
          </cell>
          <cell r="M2844" t="str">
            <v>S-Group</v>
          </cell>
          <cell r="N2844" t="str">
            <v>Reg</v>
          </cell>
          <cell r="P2844" t="str">
            <v>PMR32</v>
          </cell>
          <cell r="Q2844" t="str">
            <v>DRP</v>
          </cell>
          <cell r="S2844">
            <v>0</v>
          </cell>
          <cell r="V2844">
            <v>0</v>
          </cell>
          <cell r="X2844">
            <v>0</v>
          </cell>
          <cell r="Y2844" t="str">
            <v>Adhe</v>
          </cell>
          <cell r="Z2844" t="str">
            <v>G3</v>
          </cell>
          <cell r="AA2844" t="str">
            <v>Simple-Adhesive</v>
          </cell>
          <cell r="AB2844" t="str">
            <v>Regular-Adhe</v>
          </cell>
        </row>
        <row r="2845">
          <cell r="D2845" t="str">
            <v>7946SAE00/IND</v>
          </cell>
          <cell r="E2845">
            <v>7946</v>
          </cell>
          <cell r="F2845">
            <v>30.300000000000004</v>
          </cell>
          <cell r="G2845" t="str">
            <v>Yes</v>
          </cell>
          <cell r="H2845">
            <v>28.000000000000004</v>
          </cell>
          <cell r="I2845" t="str">
            <v>SO</v>
          </cell>
          <cell r="J2845" t="str">
            <v>Audit</v>
          </cell>
          <cell r="K2845" t="str">
            <v>7946SAE02</v>
          </cell>
          <cell r="L2845" t="str">
            <v>SH</v>
          </cell>
          <cell r="M2845" t="str">
            <v>S-Group</v>
          </cell>
          <cell r="N2845" t="str">
            <v>Reg</v>
          </cell>
          <cell r="P2845" t="str">
            <v>PMR33</v>
          </cell>
          <cell r="Q2845" t="str">
            <v>DRP</v>
          </cell>
          <cell r="S2845">
            <v>0</v>
          </cell>
          <cell r="V2845">
            <v>0</v>
          </cell>
          <cell r="X2845">
            <v>0</v>
          </cell>
          <cell r="Y2845" t="str">
            <v>Adhe</v>
          </cell>
          <cell r="Z2845" t="str">
            <v>G3</v>
          </cell>
          <cell r="AA2845" t="str">
            <v>Simple-Adhesive</v>
          </cell>
          <cell r="AB2845" t="str">
            <v>Regular-Adhe</v>
          </cell>
        </row>
        <row r="2846">
          <cell r="D2846" t="str">
            <v>7954SAD00/IND</v>
          </cell>
          <cell r="E2846">
            <v>7954</v>
          </cell>
          <cell r="F2846">
            <v>33.700000000000003</v>
          </cell>
          <cell r="G2846" t="e">
            <v>#N/A</v>
          </cell>
          <cell r="I2846" t="str">
            <v>SO</v>
          </cell>
          <cell r="J2846" t="str">
            <v>Audit</v>
          </cell>
          <cell r="K2846" t="str">
            <v>7954SAD02</v>
          </cell>
          <cell r="L2846" t="str">
            <v>RD</v>
          </cell>
          <cell r="M2846" t="str">
            <v>S-Group</v>
          </cell>
          <cell r="N2846" t="str">
            <v>Reg</v>
          </cell>
          <cell r="P2846" t="str">
            <v>NM (INDWH2INH)</v>
          </cell>
          <cell r="Q2846" t="str">
            <v>DRP</v>
          </cell>
          <cell r="S2846">
            <v>0</v>
          </cell>
          <cell r="V2846">
            <v>0</v>
          </cell>
          <cell r="X2846">
            <v>0</v>
          </cell>
          <cell r="Y2846" t="str">
            <v>Gask</v>
          </cell>
          <cell r="Z2846" t="str">
            <v>PED</v>
          </cell>
          <cell r="AA2846" t="str">
            <v>Simple-Gasket</v>
          </cell>
          <cell r="AB2846" t="str">
            <v>Regular-Gask</v>
          </cell>
        </row>
        <row r="2847">
          <cell r="D2847" t="str">
            <v>7954SAE00/IND</v>
          </cell>
          <cell r="E2847">
            <v>7954</v>
          </cell>
          <cell r="F2847">
            <v>33.700000000000003</v>
          </cell>
          <cell r="G2847" t="e">
            <v>#N/A</v>
          </cell>
          <cell r="I2847" t="str">
            <v>SO</v>
          </cell>
          <cell r="J2847" t="str">
            <v>Audit</v>
          </cell>
          <cell r="K2847" t="str">
            <v>7954SAE02</v>
          </cell>
          <cell r="L2847" t="str">
            <v>RD</v>
          </cell>
          <cell r="M2847" t="str">
            <v>S-Group</v>
          </cell>
          <cell r="N2847" t="str">
            <v>Reg</v>
          </cell>
          <cell r="P2847" t="str">
            <v>NM (INDWH2INH)</v>
          </cell>
          <cell r="Q2847" t="str">
            <v>DRP</v>
          </cell>
          <cell r="S2847">
            <v>0</v>
          </cell>
          <cell r="V2847">
            <v>0</v>
          </cell>
          <cell r="X2847">
            <v>0</v>
          </cell>
          <cell r="Y2847" t="str">
            <v>Gask</v>
          </cell>
          <cell r="Z2847" t="str">
            <v>PED</v>
          </cell>
          <cell r="AA2847" t="str">
            <v>Simple-Gasket</v>
          </cell>
          <cell r="AB2847" t="str">
            <v>Regular-Gask</v>
          </cell>
        </row>
        <row r="2848">
          <cell r="D2848" t="str">
            <v>7954YAD00/IND</v>
          </cell>
          <cell r="E2848">
            <v>7954</v>
          </cell>
          <cell r="F2848">
            <v>33.700000000000003</v>
          </cell>
          <cell r="G2848" t="e">
            <v>#N/A</v>
          </cell>
          <cell r="I2848" t="str">
            <v>SO</v>
          </cell>
          <cell r="J2848" t="str">
            <v>Audit</v>
          </cell>
          <cell r="K2848" t="str">
            <v>7954YAD02</v>
          </cell>
          <cell r="L2848" t="str">
            <v>RD</v>
          </cell>
          <cell r="M2848" t="str">
            <v>S-Group</v>
          </cell>
          <cell r="N2848" t="str">
            <v>Reg</v>
          </cell>
          <cell r="P2848" t="str">
            <v>NM (INDWH2INH)</v>
          </cell>
          <cell r="Q2848" t="str">
            <v>DRP</v>
          </cell>
          <cell r="S2848">
            <v>0</v>
          </cell>
          <cell r="V2848">
            <v>0</v>
          </cell>
          <cell r="X2848">
            <v>0</v>
          </cell>
          <cell r="Y2848" t="str">
            <v>Gask</v>
          </cell>
          <cell r="Z2848" t="str">
            <v>PED</v>
          </cell>
          <cell r="AA2848" t="str">
            <v>Simple-Gasket</v>
          </cell>
          <cell r="AB2848" t="str">
            <v>Regular-Gask</v>
          </cell>
        </row>
        <row r="2849">
          <cell r="D2849" t="str">
            <v>7954YAE00/IND</v>
          </cell>
          <cell r="E2849">
            <v>7954</v>
          </cell>
          <cell r="F2849">
            <v>33.700000000000003</v>
          </cell>
          <cell r="G2849" t="e">
            <v>#N/A</v>
          </cell>
          <cell r="I2849" t="str">
            <v>SO</v>
          </cell>
          <cell r="J2849" t="str">
            <v>Audit</v>
          </cell>
          <cell r="K2849" t="str">
            <v>7954YAE02</v>
          </cell>
          <cell r="L2849" t="str">
            <v>RD</v>
          </cell>
          <cell r="M2849" t="str">
            <v>S-Group</v>
          </cell>
          <cell r="N2849" t="str">
            <v>Reg</v>
          </cell>
          <cell r="P2849" t="str">
            <v>NM (INDWH2INH)</v>
          </cell>
          <cell r="Q2849" t="str">
            <v>DRP</v>
          </cell>
          <cell r="S2849">
            <v>0</v>
          </cell>
          <cell r="V2849">
            <v>0</v>
          </cell>
          <cell r="X2849">
            <v>0</v>
          </cell>
          <cell r="Y2849" t="str">
            <v>Gask</v>
          </cell>
          <cell r="Z2849" t="str">
            <v>PED</v>
          </cell>
          <cell r="AA2849" t="str">
            <v>Simple-Gasket</v>
          </cell>
          <cell r="AB2849" t="str">
            <v>Regular-Gask</v>
          </cell>
        </row>
        <row r="2850">
          <cell r="D2850" t="str">
            <v>7987NAD31/IND</v>
          </cell>
          <cell r="E2850">
            <v>7987</v>
          </cell>
          <cell r="F2850">
            <v>33.700000000000003</v>
          </cell>
          <cell r="G2850" t="str">
            <v>No</v>
          </cell>
          <cell r="H2850">
            <v>33.700000000000003</v>
          </cell>
          <cell r="I2850" t="str">
            <v>SO</v>
          </cell>
          <cell r="J2850" t="str">
            <v>Audit</v>
          </cell>
          <cell r="K2850" t="str">
            <v>7987NAD02</v>
          </cell>
          <cell r="L2850" t="str">
            <v>RD</v>
          </cell>
          <cell r="M2850" t="str">
            <v>S-Group</v>
          </cell>
          <cell r="N2850" t="str">
            <v>Reg</v>
          </cell>
          <cell r="P2850" t="str">
            <v>NM (INDWH2INH)</v>
          </cell>
          <cell r="Q2850" t="str">
            <v>DRP</v>
          </cell>
          <cell r="S2850">
            <v>0</v>
          </cell>
          <cell r="V2850">
            <v>0</v>
          </cell>
          <cell r="X2850">
            <v>0</v>
          </cell>
          <cell r="Y2850" t="str">
            <v>Gask</v>
          </cell>
          <cell r="Z2850" t="str">
            <v>PED</v>
          </cell>
          <cell r="AA2850" t="str">
            <v>Simple-Gasket</v>
          </cell>
          <cell r="AB2850" t="str">
            <v>Regular-Gask</v>
          </cell>
        </row>
        <row r="2851">
          <cell r="D2851" t="str">
            <v>7987SAC00/IND</v>
          </cell>
          <cell r="E2851">
            <v>7987</v>
          </cell>
          <cell r="F2851">
            <v>33.700000000000003</v>
          </cell>
          <cell r="G2851" t="str">
            <v>No</v>
          </cell>
          <cell r="H2851">
            <v>33.700000000000003</v>
          </cell>
          <cell r="I2851" t="str">
            <v>SO</v>
          </cell>
          <cell r="J2851" t="str">
            <v>Audit</v>
          </cell>
          <cell r="K2851" t="str">
            <v>7987SAC02</v>
          </cell>
          <cell r="L2851" t="str">
            <v>RD</v>
          </cell>
          <cell r="M2851" t="str">
            <v>S-Group</v>
          </cell>
          <cell r="N2851" t="str">
            <v>Reg</v>
          </cell>
          <cell r="P2851" t="str">
            <v>NM</v>
          </cell>
          <cell r="Q2851" t="str">
            <v>DRP</v>
          </cell>
          <cell r="S2851">
            <v>0</v>
          </cell>
          <cell r="V2851">
            <v>0</v>
          </cell>
          <cell r="X2851">
            <v>0</v>
          </cell>
          <cell r="Y2851" t="str">
            <v>Gask</v>
          </cell>
          <cell r="Z2851" t="str">
            <v>PED</v>
          </cell>
          <cell r="AA2851" t="str">
            <v>Simple-Gasket</v>
          </cell>
          <cell r="AB2851" t="str">
            <v>Regular-Gask</v>
          </cell>
        </row>
        <row r="2852">
          <cell r="D2852" t="str">
            <v>7987YAC00/IND</v>
          </cell>
          <cell r="E2852">
            <v>7987</v>
          </cell>
          <cell r="F2852">
            <v>33.700000000000003</v>
          </cell>
          <cell r="G2852" t="str">
            <v>No</v>
          </cell>
          <cell r="H2852">
            <v>33.700000000000003</v>
          </cell>
          <cell r="I2852" t="str">
            <v>SO</v>
          </cell>
          <cell r="J2852" t="str">
            <v>Audit</v>
          </cell>
          <cell r="K2852" t="str">
            <v>7987YAC02</v>
          </cell>
          <cell r="L2852" t="str">
            <v>RD</v>
          </cell>
          <cell r="M2852" t="str">
            <v>S-Group</v>
          </cell>
          <cell r="N2852" t="str">
            <v>Reg</v>
          </cell>
          <cell r="P2852" t="str">
            <v>NM</v>
          </cell>
          <cell r="Q2852" t="str">
            <v>DRP</v>
          </cell>
          <cell r="S2852">
            <v>0</v>
          </cell>
          <cell r="V2852">
            <v>0</v>
          </cell>
          <cell r="X2852">
            <v>0</v>
          </cell>
          <cell r="Y2852" t="str">
            <v>Gask</v>
          </cell>
          <cell r="Z2852" t="str">
            <v>PED</v>
          </cell>
          <cell r="AA2852" t="str">
            <v>Simple-Gasket</v>
          </cell>
          <cell r="AB2852" t="str">
            <v>Regular-Gask</v>
          </cell>
        </row>
        <row r="2853">
          <cell r="D2853" t="str">
            <v>7987YAD00/IND</v>
          </cell>
          <cell r="E2853">
            <v>7987</v>
          </cell>
          <cell r="F2853">
            <v>33.700000000000003</v>
          </cell>
          <cell r="G2853" t="str">
            <v>No</v>
          </cell>
          <cell r="H2853">
            <v>33.700000000000003</v>
          </cell>
          <cell r="I2853" t="str">
            <v>SO</v>
          </cell>
          <cell r="J2853" t="str">
            <v>Audit</v>
          </cell>
          <cell r="K2853" t="str">
            <v>7987YAD02</v>
          </cell>
          <cell r="L2853" t="str">
            <v>RD</v>
          </cell>
          <cell r="M2853" t="str">
            <v>S-Group</v>
          </cell>
          <cell r="N2853" t="str">
            <v>Reg</v>
          </cell>
          <cell r="P2853" t="str">
            <v>NM (INDWH2INH)</v>
          </cell>
          <cell r="Q2853" t="str">
            <v>DRP</v>
          </cell>
          <cell r="S2853">
            <v>0</v>
          </cell>
          <cell r="V2853">
            <v>0</v>
          </cell>
          <cell r="X2853">
            <v>0</v>
          </cell>
          <cell r="Y2853" t="str">
            <v>Gask</v>
          </cell>
          <cell r="Z2853" t="str">
            <v>PED</v>
          </cell>
          <cell r="AA2853" t="str">
            <v>Simple-Gasket</v>
          </cell>
          <cell r="AB2853" t="str">
            <v>Regular-Gask</v>
          </cell>
        </row>
        <row r="2854">
          <cell r="D2854" t="str">
            <v>7998SAB00/IND</v>
          </cell>
          <cell r="E2854">
            <v>7998</v>
          </cell>
          <cell r="F2854">
            <v>30.300000000000004</v>
          </cell>
          <cell r="G2854" t="str">
            <v>No</v>
          </cell>
          <cell r="H2854">
            <v>30.300000000000004</v>
          </cell>
          <cell r="I2854" t="str">
            <v>SO</v>
          </cell>
          <cell r="J2854" t="str">
            <v>Audit</v>
          </cell>
          <cell r="K2854" t="str">
            <v>7998SAB02</v>
          </cell>
          <cell r="L2854" t="str">
            <v>SH</v>
          </cell>
          <cell r="M2854" t="str">
            <v>S-Group</v>
          </cell>
          <cell r="N2854" t="str">
            <v>Reg</v>
          </cell>
          <cell r="O2854" t="str">
            <v>5.T</v>
          </cell>
          <cell r="P2854" t="str">
            <v>PMR40</v>
          </cell>
          <cell r="Q2854" t="str">
            <v>DRP</v>
          </cell>
          <cell r="R2854">
            <v>390</v>
          </cell>
          <cell r="S2854">
            <v>400</v>
          </cell>
          <cell r="T2854">
            <v>390</v>
          </cell>
          <cell r="U2854">
            <v>370</v>
          </cell>
          <cell r="V2854">
            <v>330</v>
          </cell>
          <cell r="W2854">
            <v>310</v>
          </cell>
          <cell r="X2854">
            <v>270</v>
          </cell>
          <cell r="Y2854" t="str">
            <v>Adhe</v>
          </cell>
          <cell r="Z2854" t="str">
            <v>G2</v>
          </cell>
          <cell r="AA2854" t="str">
            <v>Simple-Adhesive</v>
          </cell>
          <cell r="AB2854" t="str">
            <v>Regular-Adhe</v>
          </cell>
        </row>
        <row r="2855">
          <cell r="D2855" t="str">
            <v>7998YAB00/IND</v>
          </cell>
          <cell r="E2855">
            <v>7998</v>
          </cell>
          <cell r="F2855">
            <v>30.300000000000004</v>
          </cell>
          <cell r="G2855" t="str">
            <v>No</v>
          </cell>
          <cell r="H2855">
            <v>30.300000000000004</v>
          </cell>
          <cell r="I2855" t="str">
            <v>SO</v>
          </cell>
          <cell r="J2855" t="str">
            <v>Audit</v>
          </cell>
          <cell r="K2855" t="str">
            <v>7998YAB02</v>
          </cell>
          <cell r="L2855" t="str">
            <v>SH</v>
          </cell>
          <cell r="M2855" t="str">
            <v>S-Group</v>
          </cell>
          <cell r="N2855" t="str">
            <v>Reg</v>
          </cell>
          <cell r="P2855" t="str">
            <v>PMR34</v>
          </cell>
          <cell r="Q2855" t="str">
            <v>DRP</v>
          </cell>
          <cell r="S2855">
            <v>0</v>
          </cell>
          <cell r="V2855">
            <v>0</v>
          </cell>
          <cell r="X2855">
            <v>0</v>
          </cell>
          <cell r="Y2855" t="str">
            <v>Adhe</v>
          </cell>
          <cell r="Z2855" t="str">
            <v>G2</v>
          </cell>
          <cell r="AA2855" t="str">
            <v>Simple-Adhesive</v>
          </cell>
          <cell r="AB2855" t="str">
            <v>Regular-Adhe</v>
          </cell>
        </row>
        <row r="2856">
          <cell r="D2856" t="str">
            <v>7998YAC00/IND</v>
          </cell>
          <cell r="E2856">
            <v>7998</v>
          </cell>
          <cell r="F2856">
            <v>30.300000000000004</v>
          </cell>
          <cell r="G2856" t="str">
            <v>No</v>
          </cell>
          <cell r="H2856">
            <v>30.300000000000004</v>
          </cell>
          <cell r="I2856" t="str">
            <v>SO</v>
          </cell>
          <cell r="J2856" t="str">
            <v>Audit</v>
          </cell>
          <cell r="K2856" t="str">
            <v>7998YAC02</v>
          </cell>
          <cell r="L2856" t="str">
            <v>SH</v>
          </cell>
          <cell r="M2856" t="str">
            <v>S-Group</v>
          </cell>
          <cell r="N2856" t="str">
            <v>Reg</v>
          </cell>
          <cell r="P2856" t="str">
            <v>PMR34</v>
          </cell>
          <cell r="Q2856" t="str">
            <v>DRP</v>
          </cell>
          <cell r="S2856">
            <v>0</v>
          </cell>
          <cell r="V2856">
            <v>0</v>
          </cell>
          <cell r="X2856">
            <v>0</v>
          </cell>
          <cell r="Y2856" t="str">
            <v>Adhe</v>
          </cell>
          <cell r="Z2856" t="str">
            <v>G2</v>
          </cell>
          <cell r="AA2856" t="str">
            <v>Simple-Adhesive</v>
          </cell>
          <cell r="AB2856" t="str">
            <v>Regular-Adhe</v>
          </cell>
        </row>
        <row r="2857">
          <cell r="D2857" t="str">
            <v>7999SDB30/IND</v>
          </cell>
          <cell r="E2857">
            <v>7999</v>
          </cell>
          <cell r="F2857">
            <v>30.300000000000004</v>
          </cell>
          <cell r="G2857" t="str">
            <v>Yes</v>
          </cell>
          <cell r="H2857">
            <v>28.000000000000004</v>
          </cell>
          <cell r="I2857" t="str">
            <v>SO</v>
          </cell>
          <cell r="J2857" t="str">
            <v>Audit</v>
          </cell>
          <cell r="K2857" t="str">
            <v>7999SDB02</v>
          </cell>
          <cell r="L2857" t="str">
            <v>SH</v>
          </cell>
          <cell r="M2857" t="str">
            <v>S-Group</v>
          </cell>
          <cell r="N2857" t="str">
            <v>Reg</v>
          </cell>
          <cell r="P2857" t="str">
            <v>PMR39</v>
          </cell>
          <cell r="Q2857" t="str">
            <v>DRP</v>
          </cell>
          <cell r="R2857">
            <v>510</v>
          </cell>
          <cell r="S2857">
            <v>510</v>
          </cell>
          <cell r="T2857">
            <v>400</v>
          </cell>
          <cell r="U2857">
            <v>320</v>
          </cell>
          <cell r="V2857">
            <v>340</v>
          </cell>
          <cell r="W2857">
            <v>320</v>
          </cell>
          <cell r="X2857">
            <v>0</v>
          </cell>
          <cell r="Y2857" t="str">
            <v>Adhe</v>
          </cell>
          <cell r="Z2857" t="str">
            <v>G3</v>
          </cell>
          <cell r="AA2857" t="str">
            <v>Simple-Adhesive</v>
          </cell>
          <cell r="AB2857" t="str">
            <v>Regular-Adhe</v>
          </cell>
        </row>
        <row r="2858">
          <cell r="D2858" t="str">
            <v>8023SAA00/IND</v>
          </cell>
          <cell r="E2858">
            <v>8023</v>
          </cell>
          <cell r="F2858">
            <v>30.300000000000004</v>
          </cell>
          <cell r="G2858" t="e">
            <v>#N/A</v>
          </cell>
          <cell r="I2858" t="str">
            <v>SO</v>
          </cell>
          <cell r="J2858" t="str">
            <v>Audit</v>
          </cell>
          <cell r="K2858" t="str">
            <v>8023SAA02</v>
          </cell>
          <cell r="L2858" t="str">
            <v>SH</v>
          </cell>
          <cell r="M2858" t="str">
            <v>S-Group</v>
          </cell>
          <cell r="N2858" t="str">
            <v>Reg</v>
          </cell>
          <cell r="P2858" t="str">
            <v>PMR16</v>
          </cell>
          <cell r="Q2858" t="str">
            <v>DRP</v>
          </cell>
          <cell r="S2858">
            <v>0</v>
          </cell>
          <cell r="V2858">
            <v>0</v>
          </cell>
          <cell r="X2858">
            <v>0</v>
          </cell>
          <cell r="Y2858" t="str">
            <v>Adhe</v>
          </cell>
          <cell r="Z2858" t="str">
            <v>PED</v>
          </cell>
          <cell r="AA2858" t="str">
            <v>Simple-Adhesive</v>
          </cell>
          <cell r="AB2858" t="str">
            <v>Regular-Adhe</v>
          </cell>
        </row>
        <row r="2859">
          <cell r="D2859" t="str">
            <v>8031YAA00/IND</v>
          </cell>
          <cell r="E2859">
            <v>8031</v>
          </cell>
          <cell r="F2859">
            <v>27.200000000000003</v>
          </cell>
          <cell r="G2859" t="str">
            <v>Yes</v>
          </cell>
          <cell r="H2859">
            <v>24.900000000000002</v>
          </cell>
          <cell r="I2859" t="str">
            <v>SO</v>
          </cell>
          <cell r="J2859" t="str">
            <v>Audit</v>
          </cell>
          <cell r="K2859" t="str">
            <v>8031YAA02</v>
          </cell>
          <cell r="L2859" t="str">
            <v>SH</v>
          </cell>
          <cell r="M2859" t="str">
            <v>S-Group</v>
          </cell>
          <cell r="N2859" t="str">
            <v>Reg</v>
          </cell>
          <cell r="P2859" t="str">
            <v>PMR31</v>
          </cell>
          <cell r="Q2859" t="str">
            <v>DRP</v>
          </cell>
          <cell r="S2859">
            <v>0</v>
          </cell>
          <cell r="V2859">
            <v>0</v>
          </cell>
          <cell r="X2859">
            <v>0</v>
          </cell>
          <cell r="Y2859" t="str">
            <v>Adhe</v>
          </cell>
          <cell r="Z2859" t="str">
            <v>G7</v>
          </cell>
          <cell r="AA2859" t="str">
            <v>Simple-Adhesive</v>
          </cell>
          <cell r="AB2859" t="str">
            <v>Regular-Adhe</v>
          </cell>
        </row>
        <row r="2860">
          <cell r="D2860" t="str">
            <v>8057YAA00/IND</v>
          </cell>
          <cell r="E2860">
            <v>8057</v>
          </cell>
          <cell r="F2860">
            <v>27.200000000000003</v>
          </cell>
          <cell r="G2860" t="e">
            <v>#N/A</v>
          </cell>
          <cell r="I2860" t="str">
            <v>SO</v>
          </cell>
          <cell r="J2860" t="str">
            <v>Audit</v>
          </cell>
          <cell r="K2860" t="str">
            <v>8057YAA02</v>
          </cell>
          <cell r="L2860" t="str">
            <v>SH</v>
          </cell>
          <cell r="M2860" t="str">
            <v>S-Group</v>
          </cell>
          <cell r="N2860" t="str">
            <v>Reg</v>
          </cell>
          <cell r="P2860" t="str">
            <v>PMR20</v>
          </cell>
          <cell r="Q2860" t="str">
            <v>DRP</v>
          </cell>
          <cell r="S2860">
            <v>0</v>
          </cell>
          <cell r="V2860">
            <v>0</v>
          </cell>
          <cell r="X2860">
            <v>0</v>
          </cell>
          <cell r="Y2860" t="str">
            <v>Adhe</v>
          </cell>
          <cell r="Z2860" t="str">
            <v>G4</v>
          </cell>
          <cell r="AA2860" t="str">
            <v>Simple-Adhesive</v>
          </cell>
          <cell r="AB2860" t="str">
            <v>Regular-Adhe</v>
          </cell>
        </row>
        <row r="2861">
          <cell r="D2861" t="str">
            <v>8059SAA00/IND</v>
          </cell>
          <cell r="E2861">
            <v>8059</v>
          </cell>
          <cell r="F2861">
            <v>27.200000000000003</v>
          </cell>
          <cell r="G2861" t="e">
            <v>#N/A</v>
          </cell>
          <cell r="I2861" t="str">
            <v>SO</v>
          </cell>
          <cell r="J2861" t="str">
            <v>Audit</v>
          </cell>
          <cell r="K2861" t="str">
            <v>8059SAA02</v>
          </cell>
          <cell r="L2861" t="str">
            <v>SH</v>
          </cell>
          <cell r="M2861" t="str">
            <v>S-Group</v>
          </cell>
          <cell r="N2861" t="str">
            <v>Reg</v>
          </cell>
          <cell r="P2861" t="str">
            <v>PMR20</v>
          </cell>
          <cell r="Q2861" t="str">
            <v>DRP</v>
          </cell>
          <cell r="S2861">
            <v>0</v>
          </cell>
          <cell r="V2861">
            <v>0</v>
          </cell>
          <cell r="X2861">
            <v>0</v>
          </cell>
          <cell r="Y2861" t="str">
            <v>Adhe</v>
          </cell>
          <cell r="Z2861" t="str">
            <v>G4</v>
          </cell>
          <cell r="AA2861" t="str">
            <v>Simple-Adhesive</v>
          </cell>
          <cell r="AB2861" t="str">
            <v>Regular-Adhe</v>
          </cell>
        </row>
        <row r="2862">
          <cell r="D2862" t="str">
            <v>8060QAC00/IND</v>
          </cell>
          <cell r="E2862">
            <v>8060</v>
          </cell>
          <cell r="F2862">
            <v>30.300000000000004</v>
          </cell>
          <cell r="G2862" t="str">
            <v>No</v>
          </cell>
          <cell r="H2862">
            <v>30.300000000000004</v>
          </cell>
          <cell r="I2862" t="str">
            <v>SO</v>
          </cell>
          <cell r="J2862" t="str">
            <v>Audit</v>
          </cell>
          <cell r="K2862" t="str">
            <v>8060QAC02/TIN</v>
          </cell>
          <cell r="L2862" t="str">
            <v>SH</v>
          </cell>
          <cell r="M2862" t="str">
            <v>S-Group</v>
          </cell>
          <cell r="N2862" t="str">
            <v>Reg</v>
          </cell>
          <cell r="P2862" t="str">
            <v>PMR31</v>
          </cell>
          <cell r="Q2862" t="str">
            <v>DRP</v>
          </cell>
          <cell r="S2862">
            <v>0</v>
          </cell>
          <cell r="V2862">
            <v>0</v>
          </cell>
          <cell r="X2862">
            <v>0</v>
          </cell>
          <cell r="Y2862" t="str">
            <v>Adhe</v>
          </cell>
          <cell r="Z2862" t="str">
            <v>G5</v>
          </cell>
          <cell r="AA2862" t="str">
            <v>Simple-Adhesive</v>
          </cell>
          <cell r="AB2862" t="str">
            <v>Regular-Adhe</v>
          </cell>
        </row>
        <row r="2863">
          <cell r="D2863" t="str">
            <v>8060SAA00/IND</v>
          </cell>
          <cell r="E2863">
            <v>8060</v>
          </cell>
          <cell r="F2863">
            <v>30.300000000000004</v>
          </cell>
          <cell r="G2863" t="str">
            <v>No</v>
          </cell>
          <cell r="H2863">
            <v>30.300000000000004</v>
          </cell>
          <cell r="I2863" t="str">
            <v>SO</v>
          </cell>
          <cell r="J2863" t="str">
            <v>Audit</v>
          </cell>
          <cell r="K2863" t="str">
            <v>8060SAA02</v>
          </cell>
          <cell r="L2863" t="str">
            <v>SH</v>
          </cell>
          <cell r="M2863" t="str">
            <v>S-Group</v>
          </cell>
          <cell r="N2863" t="str">
            <v>Reg</v>
          </cell>
          <cell r="P2863" t="str">
            <v>NM</v>
          </cell>
          <cell r="Q2863" t="str">
            <v>DRP</v>
          </cell>
          <cell r="S2863">
            <v>0</v>
          </cell>
          <cell r="V2863">
            <v>0</v>
          </cell>
          <cell r="X2863">
            <v>0</v>
          </cell>
          <cell r="Y2863" t="str">
            <v>Adhe</v>
          </cell>
          <cell r="Z2863" t="str">
            <v>G5</v>
          </cell>
          <cell r="AA2863" t="str">
            <v>Simple-Adhesive</v>
          </cell>
          <cell r="AB2863" t="str">
            <v>Regular-Adhe</v>
          </cell>
        </row>
        <row r="2864">
          <cell r="D2864" t="str">
            <v>8060SAC00/IND</v>
          </cell>
          <cell r="E2864">
            <v>8060</v>
          </cell>
          <cell r="F2864">
            <v>30.300000000000004</v>
          </cell>
          <cell r="G2864" t="str">
            <v>No</v>
          </cell>
          <cell r="H2864">
            <v>30.300000000000004</v>
          </cell>
          <cell r="I2864" t="str">
            <v>SO</v>
          </cell>
          <cell r="J2864" t="str">
            <v>Audit</v>
          </cell>
          <cell r="K2864" t="str">
            <v>8060SAC02</v>
          </cell>
          <cell r="L2864" t="str">
            <v>SH</v>
          </cell>
          <cell r="M2864" t="str">
            <v>S-Group</v>
          </cell>
          <cell r="N2864" t="str">
            <v>Reg</v>
          </cell>
          <cell r="O2864" t="str">
            <v>2.H</v>
          </cell>
          <cell r="P2864" t="str">
            <v>MTS-RET</v>
          </cell>
          <cell r="Q2864" t="str">
            <v>Live</v>
          </cell>
          <cell r="R2864">
            <v>660</v>
          </cell>
          <cell r="S2864">
            <v>1940</v>
          </cell>
          <cell r="T2864">
            <v>1940</v>
          </cell>
          <cell r="U2864">
            <v>1290</v>
          </cell>
          <cell r="V2864">
            <v>480</v>
          </cell>
          <cell r="W2864">
            <v>510</v>
          </cell>
          <cell r="X2864">
            <v>500</v>
          </cell>
          <cell r="Y2864" t="str">
            <v>Adhe</v>
          </cell>
          <cell r="Z2864" t="str">
            <v>G5</v>
          </cell>
          <cell r="AA2864" t="str">
            <v>Simple-Adhesive</v>
          </cell>
          <cell r="AB2864" t="str">
            <v>Regular-Adhe</v>
          </cell>
        </row>
        <row r="2865">
          <cell r="D2865" t="str">
            <v>8060YAC00/IND</v>
          </cell>
          <cell r="E2865">
            <v>8060</v>
          </cell>
          <cell r="F2865">
            <v>30.300000000000004</v>
          </cell>
          <cell r="G2865" t="str">
            <v>No</v>
          </cell>
          <cell r="H2865">
            <v>30.300000000000004</v>
          </cell>
          <cell r="I2865" t="str">
            <v>SO</v>
          </cell>
          <cell r="J2865" t="str">
            <v>Audit</v>
          </cell>
          <cell r="K2865" t="str">
            <v>8060YAC02</v>
          </cell>
          <cell r="L2865" t="str">
            <v>SH</v>
          </cell>
          <cell r="M2865" t="str">
            <v>S-Group</v>
          </cell>
          <cell r="N2865" t="str">
            <v>Reg</v>
          </cell>
          <cell r="O2865" t="str">
            <v>2.H</v>
          </cell>
          <cell r="P2865" t="str">
            <v>MTS-RET</v>
          </cell>
          <cell r="Q2865" t="str">
            <v>Live</v>
          </cell>
          <cell r="R2865">
            <v>1370</v>
          </cell>
          <cell r="S2865">
            <v>1390</v>
          </cell>
          <cell r="T2865">
            <v>1370</v>
          </cell>
          <cell r="U2865">
            <v>1510</v>
          </cell>
          <cell r="V2865">
            <v>1510</v>
          </cell>
          <cell r="W2865">
            <v>1770</v>
          </cell>
          <cell r="X2865">
            <v>1530</v>
          </cell>
          <cell r="Y2865" t="str">
            <v>Adhe</v>
          </cell>
          <cell r="Z2865" t="str">
            <v>G5</v>
          </cell>
          <cell r="AA2865" t="str">
            <v>Simple-Adhesive</v>
          </cell>
          <cell r="AB2865" t="str">
            <v>Regular-Adhe</v>
          </cell>
        </row>
        <row r="2866">
          <cell r="D2866" t="str">
            <v>8063NAA31/IND</v>
          </cell>
          <cell r="E2866">
            <v>8063</v>
          </cell>
          <cell r="F2866">
            <v>31.600000000000005</v>
          </cell>
          <cell r="G2866" t="str">
            <v>Yes</v>
          </cell>
          <cell r="H2866">
            <v>29.300000000000004</v>
          </cell>
          <cell r="I2866" t="str">
            <v>SO</v>
          </cell>
          <cell r="J2866" t="str">
            <v>Audit</v>
          </cell>
          <cell r="K2866" t="str">
            <v>8063NAA02/01</v>
          </cell>
          <cell r="L2866" t="str">
            <v>SH</v>
          </cell>
          <cell r="M2866" t="str">
            <v>S-Group</v>
          </cell>
          <cell r="N2866" t="str">
            <v>Reg</v>
          </cell>
          <cell r="P2866" t="str">
            <v>PMR33</v>
          </cell>
          <cell r="Q2866" t="str">
            <v>DRP</v>
          </cell>
          <cell r="S2866">
            <v>0</v>
          </cell>
          <cell r="V2866">
            <v>0</v>
          </cell>
          <cell r="X2866">
            <v>0</v>
          </cell>
          <cell r="Y2866" t="str">
            <v>Adhe</v>
          </cell>
          <cell r="Z2866" t="str">
            <v>G4</v>
          </cell>
          <cell r="AA2866" t="str">
            <v>Simple-Adhesive</v>
          </cell>
          <cell r="AB2866" t="str">
            <v>Regular-Adhe</v>
          </cell>
        </row>
        <row r="2867">
          <cell r="D2867" t="str">
            <v>8063SAA31/IND</v>
          </cell>
          <cell r="E2867">
            <v>8063</v>
          </cell>
          <cell r="F2867">
            <v>31.600000000000005</v>
          </cell>
          <cell r="G2867" t="str">
            <v>Yes</v>
          </cell>
          <cell r="H2867">
            <v>29.300000000000004</v>
          </cell>
          <cell r="I2867" t="str">
            <v>SO</v>
          </cell>
          <cell r="J2867" t="str">
            <v>Audit</v>
          </cell>
          <cell r="K2867" t="str">
            <v>8063SAA02/01</v>
          </cell>
          <cell r="L2867" t="str">
            <v>SH</v>
          </cell>
          <cell r="M2867" t="str">
            <v>S-Group</v>
          </cell>
          <cell r="N2867" t="str">
            <v>Reg</v>
          </cell>
          <cell r="P2867" t="str">
            <v>PMR32</v>
          </cell>
          <cell r="Q2867" t="str">
            <v>DRP</v>
          </cell>
          <cell r="S2867">
            <v>0</v>
          </cell>
          <cell r="V2867">
            <v>0</v>
          </cell>
          <cell r="X2867">
            <v>0</v>
          </cell>
          <cell r="Y2867" t="str">
            <v>Adhe</v>
          </cell>
          <cell r="Z2867" t="str">
            <v>G4</v>
          </cell>
          <cell r="AA2867" t="str">
            <v>Simple-Adhesive</v>
          </cell>
          <cell r="AB2867" t="str">
            <v>Regular-Adhe</v>
          </cell>
        </row>
        <row r="2868">
          <cell r="D2868" t="str">
            <v>8063YAA31/IND</v>
          </cell>
          <cell r="E2868">
            <v>8063</v>
          </cell>
          <cell r="F2868">
            <v>31.600000000000005</v>
          </cell>
          <cell r="G2868" t="str">
            <v>Yes</v>
          </cell>
          <cell r="H2868">
            <v>29.300000000000004</v>
          </cell>
          <cell r="I2868" t="str">
            <v>SO</v>
          </cell>
          <cell r="J2868" t="str">
            <v>Audit</v>
          </cell>
          <cell r="K2868" t="str">
            <v>8063YAA02/01</v>
          </cell>
          <cell r="L2868" t="str">
            <v>SH</v>
          </cell>
          <cell r="M2868" t="str">
            <v>S-Group</v>
          </cell>
          <cell r="N2868" t="str">
            <v>Reg</v>
          </cell>
          <cell r="O2868" t="str">
            <v>2.H</v>
          </cell>
          <cell r="P2868" t="str">
            <v>MTS-RET</v>
          </cell>
          <cell r="Q2868" t="str">
            <v>Live</v>
          </cell>
          <cell r="R2868">
            <v>430</v>
          </cell>
          <cell r="S2868">
            <v>430</v>
          </cell>
          <cell r="T2868">
            <v>420</v>
          </cell>
          <cell r="U2868">
            <v>400</v>
          </cell>
          <cell r="V2868">
            <v>410</v>
          </cell>
          <cell r="W2868">
            <v>470</v>
          </cell>
          <cell r="X2868">
            <v>330</v>
          </cell>
          <cell r="Y2868" t="str">
            <v>Adhe</v>
          </cell>
          <cell r="Z2868" t="str">
            <v>G4</v>
          </cell>
          <cell r="AA2868" t="str">
            <v>Simple-Adhesive</v>
          </cell>
          <cell r="AB2868" t="str">
            <v>Regular-Adhe</v>
          </cell>
        </row>
        <row r="2869">
          <cell r="D2869" t="str">
            <v>8063YAA32/IND</v>
          </cell>
          <cell r="E2869">
            <v>8063</v>
          </cell>
          <cell r="F2869">
            <v>31.600000000000005</v>
          </cell>
          <cell r="G2869" t="str">
            <v>Yes</v>
          </cell>
          <cell r="H2869">
            <v>29.300000000000004</v>
          </cell>
          <cell r="I2869" t="str">
            <v>SO</v>
          </cell>
          <cell r="J2869" t="str">
            <v>Audit</v>
          </cell>
          <cell r="K2869" t="str">
            <v>8063YAA02/02</v>
          </cell>
          <cell r="L2869" t="str">
            <v>SH</v>
          </cell>
          <cell r="M2869" t="str">
            <v>S-Group</v>
          </cell>
          <cell r="N2869" t="str">
            <v>Reg</v>
          </cell>
          <cell r="O2869" t="str">
            <v>3.B</v>
          </cell>
          <cell r="P2869" t="str">
            <v>MTS-RET</v>
          </cell>
          <cell r="Q2869" t="str">
            <v>Live</v>
          </cell>
          <cell r="R2869">
            <v>450</v>
          </cell>
          <cell r="S2869">
            <v>490</v>
          </cell>
          <cell r="T2869">
            <v>390</v>
          </cell>
          <cell r="U2869">
            <v>350</v>
          </cell>
          <cell r="V2869">
            <v>330</v>
          </cell>
          <cell r="W2869">
            <v>390</v>
          </cell>
          <cell r="X2869">
            <v>320</v>
          </cell>
          <cell r="Y2869" t="str">
            <v>Adhe</v>
          </cell>
          <cell r="Z2869" t="str">
            <v>G4</v>
          </cell>
          <cell r="AA2869" t="str">
            <v>Simple-Adhesive</v>
          </cell>
          <cell r="AB2869" t="str">
            <v>Regular-Adhe</v>
          </cell>
        </row>
        <row r="2870">
          <cell r="D2870" t="str">
            <v>8063YAA34/IND</v>
          </cell>
          <cell r="E2870">
            <v>8063</v>
          </cell>
          <cell r="F2870">
            <v>31.600000000000005</v>
          </cell>
          <cell r="G2870" t="str">
            <v>Yes</v>
          </cell>
          <cell r="H2870">
            <v>29.300000000000004</v>
          </cell>
          <cell r="I2870" t="str">
            <v>SO</v>
          </cell>
          <cell r="J2870" t="str">
            <v>Audit</v>
          </cell>
          <cell r="K2870" t="str">
            <v>8063YAA02/03</v>
          </cell>
          <cell r="L2870" t="str">
            <v>SH</v>
          </cell>
          <cell r="M2870" t="str">
            <v>S-Group</v>
          </cell>
          <cell r="N2870" t="str">
            <v>Reg</v>
          </cell>
          <cell r="P2870" t="str">
            <v>PMR29</v>
          </cell>
          <cell r="Q2870" t="str">
            <v>DRP</v>
          </cell>
          <cell r="S2870">
            <v>0</v>
          </cell>
          <cell r="V2870">
            <v>0</v>
          </cell>
          <cell r="X2870">
            <v>0</v>
          </cell>
          <cell r="Y2870" t="str">
            <v>Adhe</v>
          </cell>
          <cell r="Z2870" t="str">
            <v>G4</v>
          </cell>
          <cell r="AA2870" t="str">
            <v>Simple-Adhesive</v>
          </cell>
          <cell r="AB2870" t="str">
            <v>Regular-Adhe</v>
          </cell>
        </row>
        <row r="2871">
          <cell r="D2871" t="str">
            <v>8063YAA41/IND</v>
          </cell>
          <cell r="E2871">
            <v>8063</v>
          </cell>
          <cell r="F2871">
            <v>31.600000000000005</v>
          </cell>
          <cell r="G2871" t="str">
            <v>Yes</v>
          </cell>
          <cell r="H2871">
            <v>29.300000000000004</v>
          </cell>
          <cell r="I2871" t="str">
            <v>SO</v>
          </cell>
          <cell r="J2871" t="str">
            <v>Audit</v>
          </cell>
          <cell r="K2871" t="str">
            <v>8063YAA02/01</v>
          </cell>
          <cell r="L2871" t="str">
            <v>SH</v>
          </cell>
          <cell r="M2871" t="str">
            <v>S-Group</v>
          </cell>
          <cell r="N2871" t="str">
            <v>Reg</v>
          </cell>
          <cell r="O2871" t="str">
            <v>1.SH</v>
          </cell>
          <cell r="P2871" t="str">
            <v>MTS-RET</v>
          </cell>
          <cell r="Q2871" t="str">
            <v>Live</v>
          </cell>
          <cell r="R2871">
            <v>2421</v>
          </cell>
          <cell r="S2871">
            <v>2411</v>
          </cell>
          <cell r="T2871">
            <v>2363</v>
          </cell>
          <cell r="U2871">
            <v>2420</v>
          </cell>
          <cell r="V2871">
            <v>2510</v>
          </cell>
          <cell r="W2871">
            <v>2540</v>
          </cell>
          <cell r="X2871">
            <v>2060</v>
          </cell>
          <cell r="Y2871" t="str">
            <v>Adhe</v>
          </cell>
          <cell r="Z2871" t="str">
            <v>G4</v>
          </cell>
          <cell r="AA2871" t="str">
            <v>Simple-Adhesive</v>
          </cell>
          <cell r="AB2871" t="str">
            <v>Regular-Adhe</v>
          </cell>
        </row>
        <row r="2872">
          <cell r="D2872" t="str">
            <v>8064YAA31/IND</v>
          </cell>
          <cell r="E2872">
            <v>8064</v>
          </cell>
          <cell r="F2872">
            <v>27.200000000000003</v>
          </cell>
          <cell r="G2872" t="str">
            <v>Yes</v>
          </cell>
          <cell r="H2872">
            <v>24.900000000000002</v>
          </cell>
          <cell r="I2872" t="str">
            <v>SO</v>
          </cell>
          <cell r="J2872" t="str">
            <v>Audit</v>
          </cell>
          <cell r="K2872" t="str">
            <v>8064YAA02/01</v>
          </cell>
          <cell r="L2872" t="str">
            <v>SH</v>
          </cell>
          <cell r="M2872" t="str">
            <v>S-Group</v>
          </cell>
          <cell r="N2872" t="str">
            <v>Reg</v>
          </cell>
          <cell r="O2872" t="str">
            <v>2.H</v>
          </cell>
          <cell r="P2872" t="str">
            <v>MTS-RET</v>
          </cell>
          <cell r="Q2872" t="str">
            <v>Live</v>
          </cell>
          <cell r="R2872">
            <v>860</v>
          </cell>
          <cell r="S2872">
            <v>866</v>
          </cell>
          <cell r="T2872">
            <v>830</v>
          </cell>
          <cell r="U2872">
            <v>1030</v>
          </cell>
          <cell r="V2872">
            <v>1010</v>
          </cell>
          <cell r="W2872">
            <v>1390</v>
          </cell>
          <cell r="X2872">
            <v>950</v>
          </cell>
          <cell r="Y2872" t="str">
            <v>Adhe</v>
          </cell>
          <cell r="Z2872" t="str">
            <v>G2</v>
          </cell>
          <cell r="AA2872" t="str">
            <v>Simple-Adhesive</v>
          </cell>
          <cell r="AB2872" t="str">
            <v>Regular-Adhe</v>
          </cell>
        </row>
        <row r="2873">
          <cell r="D2873" t="str">
            <v>8065YAA31/IND</v>
          </cell>
          <cell r="E2873">
            <v>8065</v>
          </cell>
          <cell r="F2873">
            <v>27.200000000000003</v>
          </cell>
          <cell r="G2873" t="str">
            <v>Yes</v>
          </cell>
          <cell r="H2873">
            <v>24.900000000000002</v>
          </cell>
          <cell r="I2873" t="str">
            <v>SO</v>
          </cell>
          <cell r="J2873" t="str">
            <v>Audit</v>
          </cell>
          <cell r="K2873" t="str">
            <v>8065YAA02/01</v>
          </cell>
          <cell r="L2873" t="str">
            <v>RD</v>
          </cell>
          <cell r="M2873" t="str">
            <v>S-Group</v>
          </cell>
          <cell r="N2873" t="str">
            <v>Reg</v>
          </cell>
          <cell r="O2873" t="str">
            <v>1.SH</v>
          </cell>
          <cell r="P2873" t="str">
            <v>MTS-RET</v>
          </cell>
          <cell r="Q2873" t="str">
            <v>Live</v>
          </cell>
          <cell r="R2873">
            <v>850</v>
          </cell>
          <cell r="S2873">
            <v>846</v>
          </cell>
          <cell r="T2873">
            <v>850</v>
          </cell>
          <cell r="U2873">
            <v>880</v>
          </cell>
          <cell r="V2873">
            <v>870</v>
          </cell>
          <cell r="W2873">
            <v>910</v>
          </cell>
          <cell r="X2873">
            <v>660</v>
          </cell>
          <cell r="Y2873" t="str">
            <v>Adhe</v>
          </cell>
          <cell r="Z2873" t="str">
            <v>G5</v>
          </cell>
          <cell r="AA2873" t="str">
            <v>Simple-Adhesive</v>
          </cell>
          <cell r="AB2873" t="str">
            <v>Regular-Adhe</v>
          </cell>
        </row>
        <row r="2874">
          <cell r="D2874" t="str">
            <v>8067YAA00/IND</v>
          </cell>
          <cell r="E2874">
            <v>8067</v>
          </cell>
          <cell r="F2874">
            <v>27.200000000000003</v>
          </cell>
          <cell r="G2874" t="str">
            <v>Yes</v>
          </cell>
          <cell r="H2874">
            <v>24.900000000000002</v>
          </cell>
          <cell r="I2874" t="str">
            <v>SO</v>
          </cell>
          <cell r="J2874" t="str">
            <v>Audit</v>
          </cell>
          <cell r="K2874" t="str">
            <v>8067YAA02</v>
          </cell>
          <cell r="L2874" t="str">
            <v>SH</v>
          </cell>
          <cell r="M2874" t="str">
            <v>S-Group</v>
          </cell>
          <cell r="N2874" t="str">
            <v>Reg</v>
          </cell>
          <cell r="P2874" t="str">
            <v>PMR34</v>
          </cell>
          <cell r="Q2874" t="str">
            <v>DRP</v>
          </cell>
          <cell r="S2874">
            <v>0</v>
          </cell>
          <cell r="V2874">
            <v>0</v>
          </cell>
          <cell r="X2874">
            <v>0</v>
          </cell>
          <cell r="Y2874" t="str">
            <v>Adhe</v>
          </cell>
          <cell r="Z2874" t="str">
            <v>G4</v>
          </cell>
          <cell r="AA2874" t="str">
            <v>Simple-Adhesive</v>
          </cell>
          <cell r="AB2874" t="str">
            <v>Regular-Adhe</v>
          </cell>
        </row>
        <row r="2875">
          <cell r="D2875" t="str">
            <v>8068YAA31/IND</v>
          </cell>
          <cell r="E2875">
            <v>8068</v>
          </cell>
          <cell r="F2875">
            <v>31.600000000000005</v>
          </cell>
          <cell r="G2875" t="str">
            <v>Yes</v>
          </cell>
          <cell r="H2875">
            <v>29.300000000000004</v>
          </cell>
          <cell r="I2875" t="str">
            <v>SO</v>
          </cell>
          <cell r="J2875" t="str">
            <v>Audit</v>
          </cell>
          <cell r="K2875" t="str">
            <v>8068YAA02/01</v>
          </cell>
          <cell r="L2875" t="str">
            <v>SH</v>
          </cell>
          <cell r="M2875" t="str">
            <v>S-Group</v>
          </cell>
          <cell r="N2875" t="str">
            <v>Reg</v>
          </cell>
          <cell r="O2875" t="str">
            <v>2.H</v>
          </cell>
          <cell r="P2875" t="str">
            <v>PMR43</v>
          </cell>
          <cell r="Q2875" t="str">
            <v>DRP</v>
          </cell>
          <cell r="R2875">
            <v>270</v>
          </cell>
          <cell r="S2875">
            <v>270</v>
          </cell>
          <cell r="T2875">
            <v>280</v>
          </cell>
          <cell r="U2875">
            <v>280</v>
          </cell>
          <cell r="V2875">
            <v>290</v>
          </cell>
          <cell r="W2875">
            <v>270</v>
          </cell>
          <cell r="X2875">
            <v>220</v>
          </cell>
          <cell r="Y2875" t="str">
            <v>Adhe</v>
          </cell>
          <cell r="Z2875" t="str">
            <v>G4</v>
          </cell>
          <cell r="AA2875" t="str">
            <v>Simple-Adhesive</v>
          </cell>
          <cell r="AB2875" t="str">
            <v>Regular-Adhe</v>
          </cell>
        </row>
        <row r="2876">
          <cell r="D2876" t="str">
            <v>8068YAA32/IND</v>
          </cell>
          <cell r="E2876">
            <v>8068</v>
          </cell>
          <cell r="F2876">
            <v>31.600000000000005</v>
          </cell>
          <cell r="G2876" t="str">
            <v>Yes</v>
          </cell>
          <cell r="H2876">
            <v>29.300000000000004</v>
          </cell>
          <cell r="I2876" t="str">
            <v>SO</v>
          </cell>
          <cell r="J2876" t="str">
            <v>Audit</v>
          </cell>
          <cell r="K2876" t="str">
            <v>8068YAA02/02</v>
          </cell>
          <cell r="L2876" t="str">
            <v>SH</v>
          </cell>
          <cell r="M2876" t="str">
            <v>S-Group</v>
          </cell>
          <cell r="N2876" t="str">
            <v>Reg</v>
          </cell>
          <cell r="O2876" t="str">
            <v>3.B</v>
          </cell>
          <cell r="P2876" t="str">
            <v>MTS-RET</v>
          </cell>
          <cell r="Q2876" t="str">
            <v>Live</v>
          </cell>
          <cell r="R2876">
            <v>500</v>
          </cell>
          <cell r="S2876">
            <v>504</v>
          </cell>
          <cell r="T2876">
            <v>500</v>
          </cell>
          <cell r="U2876">
            <v>510</v>
          </cell>
          <cell r="V2876">
            <v>510</v>
          </cell>
          <cell r="W2876">
            <v>490</v>
          </cell>
          <cell r="X2876">
            <v>370</v>
          </cell>
          <cell r="Y2876" t="str">
            <v>Adhe</v>
          </cell>
          <cell r="Z2876" t="str">
            <v>G4</v>
          </cell>
          <cell r="AA2876" t="str">
            <v>Simple-Adhesive</v>
          </cell>
          <cell r="AB2876" t="str">
            <v>Regular-Adhe</v>
          </cell>
        </row>
        <row r="2877">
          <cell r="D2877" t="str">
            <v>8068YAA41/IND</v>
          </cell>
          <cell r="E2877">
            <v>8068</v>
          </cell>
          <cell r="F2877">
            <v>31.600000000000005</v>
          </cell>
          <cell r="G2877" t="str">
            <v>Yes</v>
          </cell>
          <cell r="H2877">
            <v>29.300000000000004</v>
          </cell>
          <cell r="I2877" t="str">
            <v>SO</v>
          </cell>
          <cell r="J2877" t="str">
            <v>Audit</v>
          </cell>
          <cell r="K2877" t="str">
            <v>8068YAA02/01</v>
          </cell>
          <cell r="L2877" t="str">
            <v>SH</v>
          </cell>
          <cell r="M2877" t="str">
            <v>S-Group</v>
          </cell>
          <cell r="N2877" t="str">
            <v>Reg</v>
          </cell>
          <cell r="O2877" t="str">
            <v>3.B</v>
          </cell>
          <cell r="P2877" t="str">
            <v>MTS-RET</v>
          </cell>
          <cell r="Q2877" t="str">
            <v>Live</v>
          </cell>
          <cell r="R2877">
            <v>977</v>
          </cell>
          <cell r="S2877">
            <v>977</v>
          </cell>
          <cell r="T2877">
            <v>993</v>
          </cell>
          <cell r="U2877">
            <v>990</v>
          </cell>
          <cell r="V2877">
            <v>970</v>
          </cell>
          <cell r="W2877">
            <v>920</v>
          </cell>
          <cell r="X2877">
            <v>970</v>
          </cell>
          <cell r="Y2877" t="str">
            <v>Adhe</v>
          </cell>
          <cell r="Z2877" t="str">
            <v>G4</v>
          </cell>
          <cell r="AA2877" t="str">
            <v>Simple-Adhesive</v>
          </cell>
          <cell r="AB2877" t="str">
            <v>Regular-Adhe</v>
          </cell>
        </row>
        <row r="2878">
          <cell r="D2878" t="str">
            <v>8069SAA34/IND</v>
          </cell>
          <cell r="E2878">
            <v>8069</v>
          </cell>
          <cell r="F2878">
            <v>34.700000000000003</v>
          </cell>
          <cell r="G2878" t="str">
            <v>Yes</v>
          </cell>
          <cell r="H2878">
            <v>32.400000000000006</v>
          </cell>
          <cell r="I2878" t="str">
            <v>SO</v>
          </cell>
          <cell r="J2878" t="str">
            <v>Audit</v>
          </cell>
          <cell r="K2878" t="str">
            <v>8069SAA02/04</v>
          </cell>
          <cell r="L2878" t="str">
            <v>SH</v>
          </cell>
          <cell r="M2878" t="str">
            <v>S-Group</v>
          </cell>
          <cell r="N2878" t="str">
            <v>Reg</v>
          </cell>
          <cell r="P2878" t="str">
            <v>PMR34</v>
          </cell>
          <cell r="Q2878" t="str">
            <v>DRP</v>
          </cell>
          <cell r="S2878">
            <v>0</v>
          </cell>
          <cell r="V2878">
            <v>0</v>
          </cell>
          <cell r="X2878">
            <v>0</v>
          </cell>
          <cell r="Y2878" t="str">
            <v>Adhe</v>
          </cell>
          <cell r="Z2878" t="str">
            <v>G3</v>
          </cell>
          <cell r="AA2878" t="str">
            <v>Simple-Adhesive</v>
          </cell>
          <cell r="AB2878" t="str">
            <v>Regular-Adhe</v>
          </cell>
        </row>
        <row r="2879">
          <cell r="D2879" t="str">
            <v>8069YAA31/IND</v>
          </cell>
          <cell r="E2879">
            <v>8069</v>
          </cell>
          <cell r="F2879">
            <v>34.700000000000003</v>
          </cell>
          <cell r="G2879" t="str">
            <v>Yes</v>
          </cell>
          <cell r="H2879">
            <v>32.400000000000006</v>
          </cell>
          <cell r="I2879" t="str">
            <v>SO</v>
          </cell>
          <cell r="J2879" t="str">
            <v>Audit</v>
          </cell>
          <cell r="K2879" t="str">
            <v>8069YAA02/01</v>
          </cell>
          <cell r="L2879" t="str">
            <v>SH</v>
          </cell>
          <cell r="M2879" t="str">
            <v>S-Group</v>
          </cell>
          <cell r="N2879" t="str">
            <v>Reg</v>
          </cell>
          <cell r="O2879" t="str">
            <v>1.SH</v>
          </cell>
          <cell r="P2879" t="str">
            <v>PMR43</v>
          </cell>
          <cell r="Q2879" t="str">
            <v>DRP</v>
          </cell>
          <cell r="R2879">
            <v>440</v>
          </cell>
          <cell r="S2879">
            <v>438</v>
          </cell>
          <cell r="T2879">
            <v>410</v>
          </cell>
          <cell r="U2879">
            <v>380</v>
          </cell>
          <cell r="V2879">
            <v>370</v>
          </cell>
          <cell r="W2879">
            <v>360</v>
          </cell>
          <cell r="X2879">
            <v>320</v>
          </cell>
          <cell r="Y2879" t="str">
            <v>Adhe</v>
          </cell>
          <cell r="Z2879" t="str">
            <v>G3</v>
          </cell>
          <cell r="AA2879" t="str">
            <v>Simple-Adhesive</v>
          </cell>
          <cell r="AB2879" t="str">
            <v>Regular-Adhe</v>
          </cell>
        </row>
        <row r="2880">
          <cell r="D2880" t="str">
            <v>8069YAA32/IND</v>
          </cell>
          <cell r="E2880">
            <v>8069</v>
          </cell>
          <cell r="F2880">
            <v>34.700000000000003</v>
          </cell>
          <cell r="G2880" t="str">
            <v>Yes</v>
          </cell>
          <cell r="H2880">
            <v>32.400000000000006</v>
          </cell>
          <cell r="I2880" t="str">
            <v>SO</v>
          </cell>
          <cell r="J2880" t="str">
            <v>Audit</v>
          </cell>
          <cell r="K2880" t="str">
            <v>8069YAA02/02</v>
          </cell>
          <cell r="L2880" t="str">
            <v>SH</v>
          </cell>
          <cell r="M2880" t="str">
            <v>S-Group</v>
          </cell>
          <cell r="N2880" t="str">
            <v>Reg</v>
          </cell>
          <cell r="O2880" t="str">
            <v>2.H</v>
          </cell>
          <cell r="P2880" t="str">
            <v>PMR43</v>
          </cell>
          <cell r="Q2880" t="str">
            <v>DRP</v>
          </cell>
          <cell r="R2880">
            <v>450</v>
          </cell>
          <cell r="S2880">
            <v>455</v>
          </cell>
          <cell r="T2880">
            <v>460</v>
          </cell>
          <cell r="U2880">
            <v>410</v>
          </cell>
          <cell r="V2880">
            <v>400</v>
          </cell>
          <cell r="W2880">
            <v>380</v>
          </cell>
          <cell r="X2880">
            <v>290</v>
          </cell>
          <cell r="Y2880" t="str">
            <v>Adhe</v>
          </cell>
          <cell r="Z2880" t="str">
            <v>G3</v>
          </cell>
          <cell r="AA2880" t="str">
            <v>Simple-Adhesive</v>
          </cell>
          <cell r="AB2880" t="str">
            <v>Regular-Adhe</v>
          </cell>
        </row>
        <row r="2881">
          <cell r="D2881" t="str">
            <v>8069YAA33/IND</v>
          </cell>
          <cell r="E2881">
            <v>8069</v>
          </cell>
          <cell r="F2881">
            <v>34.700000000000003</v>
          </cell>
          <cell r="G2881" t="str">
            <v>Yes</v>
          </cell>
          <cell r="H2881">
            <v>32.400000000000006</v>
          </cell>
          <cell r="I2881" t="str">
            <v>SO</v>
          </cell>
          <cell r="J2881" t="str">
            <v>Audit</v>
          </cell>
          <cell r="K2881" t="str">
            <v>8069YAA02/03</v>
          </cell>
          <cell r="L2881" t="str">
            <v>SH</v>
          </cell>
          <cell r="M2881" t="str">
            <v>S-Group</v>
          </cell>
          <cell r="N2881" t="str">
            <v>Reg</v>
          </cell>
          <cell r="O2881" t="str">
            <v>3.B</v>
          </cell>
          <cell r="P2881" t="str">
            <v>MTS-RET</v>
          </cell>
          <cell r="Q2881" t="str">
            <v>Live</v>
          </cell>
          <cell r="R2881">
            <v>670</v>
          </cell>
          <cell r="S2881">
            <v>665</v>
          </cell>
          <cell r="T2881">
            <v>600</v>
          </cell>
          <cell r="U2881">
            <v>630</v>
          </cell>
          <cell r="V2881">
            <v>590</v>
          </cell>
          <cell r="W2881">
            <v>540</v>
          </cell>
          <cell r="X2881">
            <v>440</v>
          </cell>
          <cell r="Y2881" t="str">
            <v>Adhe</v>
          </cell>
          <cell r="Z2881" t="str">
            <v>G3</v>
          </cell>
          <cell r="AA2881" t="str">
            <v>Simple-Adhesive</v>
          </cell>
          <cell r="AB2881" t="str">
            <v>Regular-Adhe</v>
          </cell>
        </row>
        <row r="2882">
          <cell r="D2882" t="str">
            <v>8069YAA34/IND</v>
          </cell>
          <cell r="E2882">
            <v>8069</v>
          </cell>
          <cell r="F2882">
            <v>34.700000000000003</v>
          </cell>
          <cell r="G2882" t="str">
            <v>Yes</v>
          </cell>
          <cell r="H2882">
            <v>32.400000000000006</v>
          </cell>
          <cell r="I2882" t="str">
            <v>SO</v>
          </cell>
          <cell r="J2882" t="str">
            <v>Audit</v>
          </cell>
          <cell r="K2882" t="str">
            <v>8069YAA02/01</v>
          </cell>
          <cell r="L2882" t="str">
            <v>SH</v>
          </cell>
          <cell r="M2882" t="str">
            <v>S-Group</v>
          </cell>
          <cell r="N2882" t="str">
            <v>Reg</v>
          </cell>
          <cell r="O2882" t="str">
            <v>5.T</v>
          </cell>
          <cell r="P2882" t="str">
            <v>PMR40</v>
          </cell>
          <cell r="Q2882" t="str">
            <v>DRP</v>
          </cell>
          <cell r="R2882">
            <v>170</v>
          </cell>
          <cell r="S2882">
            <v>164</v>
          </cell>
          <cell r="T2882">
            <v>160</v>
          </cell>
          <cell r="U2882">
            <v>0</v>
          </cell>
          <cell r="V2882">
            <v>150</v>
          </cell>
          <cell r="W2882">
            <v>140</v>
          </cell>
          <cell r="X2882">
            <v>120</v>
          </cell>
          <cell r="Y2882" t="str">
            <v>Adhe</v>
          </cell>
          <cell r="Z2882" t="str">
            <v>G3</v>
          </cell>
          <cell r="AA2882" t="str">
            <v>Simple-Adhesive</v>
          </cell>
          <cell r="AB2882" t="str">
            <v>Regular-Adhe</v>
          </cell>
        </row>
        <row r="2883">
          <cell r="D2883" t="str">
            <v>8069YAA35/IND</v>
          </cell>
          <cell r="E2883">
            <v>8069</v>
          </cell>
          <cell r="F2883">
            <v>34.700000000000003</v>
          </cell>
          <cell r="G2883" t="str">
            <v>Yes</v>
          </cell>
          <cell r="H2883">
            <v>32.400000000000006</v>
          </cell>
          <cell r="I2883" t="str">
            <v>SO</v>
          </cell>
          <cell r="J2883" t="str">
            <v>Audit</v>
          </cell>
          <cell r="K2883" t="str">
            <v>8069YAA02/03</v>
          </cell>
          <cell r="L2883" t="str">
            <v>SH</v>
          </cell>
          <cell r="M2883" t="str">
            <v>S-Group</v>
          </cell>
          <cell r="N2883" t="str">
            <v>Reg</v>
          </cell>
          <cell r="O2883" t="str">
            <v>1.SH</v>
          </cell>
          <cell r="P2883" t="str">
            <v>OTH</v>
          </cell>
          <cell r="Q2883" t="str">
            <v>DRP</v>
          </cell>
          <cell r="R2883">
            <v>360</v>
          </cell>
          <cell r="S2883">
            <v>360</v>
          </cell>
          <cell r="T2883">
            <v>350</v>
          </cell>
          <cell r="U2883">
            <v>390</v>
          </cell>
          <cell r="V2883">
            <v>400</v>
          </cell>
          <cell r="W2883">
            <v>460</v>
          </cell>
          <cell r="X2883">
            <v>320</v>
          </cell>
          <cell r="Y2883" t="str">
            <v>Adhe</v>
          </cell>
          <cell r="Z2883" t="str">
            <v>G3</v>
          </cell>
          <cell r="AA2883" t="str">
            <v>Simple-Adhesive</v>
          </cell>
          <cell r="AB2883" t="str">
            <v>Regular-Adhe</v>
          </cell>
        </row>
        <row r="2884">
          <cell r="D2884" t="str">
            <v>8069YAA36/IND</v>
          </cell>
          <cell r="E2884">
            <v>8069</v>
          </cell>
          <cell r="F2884">
            <v>34.700000000000003</v>
          </cell>
          <cell r="G2884" t="str">
            <v>Yes</v>
          </cell>
          <cell r="H2884">
            <v>32.400000000000006</v>
          </cell>
          <cell r="I2884" t="str">
            <v>SO</v>
          </cell>
          <cell r="J2884" t="str">
            <v>Audit</v>
          </cell>
          <cell r="K2884" t="str">
            <v>8069YAA02/04</v>
          </cell>
          <cell r="L2884" t="str">
            <v>SH</v>
          </cell>
          <cell r="M2884" t="str">
            <v>S-Group</v>
          </cell>
          <cell r="N2884" t="str">
            <v>Reg</v>
          </cell>
          <cell r="P2884" t="str">
            <v>PMR39</v>
          </cell>
          <cell r="Q2884" t="str">
            <v>DRP</v>
          </cell>
          <cell r="R2884">
            <v>190</v>
          </cell>
          <cell r="S2884">
            <v>183</v>
          </cell>
          <cell r="T2884">
            <v>160</v>
          </cell>
          <cell r="U2884">
            <v>190</v>
          </cell>
          <cell r="V2884">
            <v>180</v>
          </cell>
          <cell r="W2884">
            <v>150</v>
          </cell>
          <cell r="X2884">
            <v>0</v>
          </cell>
          <cell r="Y2884" t="str">
            <v>Adhe</v>
          </cell>
          <cell r="Z2884" t="str">
            <v>G3</v>
          </cell>
          <cell r="AA2884" t="str">
            <v>Simple-Adhesive</v>
          </cell>
          <cell r="AB2884" t="str">
            <v>Regular-Adhe</v>
          </cell>
        </row>
        <row r="2885">
          <cell r="D2885" t="str">
            <v>8070YAA31/IND</v>
          </cell>
          <cell r="E2885">
            <v>8070</v>
          </cell>
          <cell r="F2885">
            <v>27.200000000000003</v>
          </cell>
          <cell r="G2885" t="e">
            <v>#N/A</v>
          </cell>
          <cell r="I2885" t="str">
            <v>SO</v>
          </cell>
          <cell r="J2885" t="str">
            <v>Audit</v>
          </cell>
          <cell r="K2885" t="str">
            <v>8070YAA02/01</v>
          </cell>
          <cell r="L2885" t="str">
            <v>SH</v>
          </cell>
          <cell r="M2885" t="str">
            <v>S-Group</v>
          </cell>
          <cell r="N2885" t="str">
            <v>Reg</v>
          </cell>
          <cell r="P2885" t="str">
            <v>PMR16</v>
          </cell>
          <cell r="Q2885" t="str">
            <v>DRP</v>
          </cell>
          <cell r="S2885">
            <v>0</v>
          </cell>
          <cell r="V2885">
            <v>0</v>
          </cell>
          <cell r="X2885">
            <v>0</v>
          </cell>
          <cell r="Y2885" t="str">
            <v>Gask</v>
          </cell>
          <cell r="Z2885" t="str">
            <v>A2</v>
          </cell>
          <cell r="AA2885" t="str">
            <v>Link Assy</v>
          </cell>
          <cell r="AB2885" t="str">
            <v>Regular-Gask</v>
          </cell>
        </row>
        <row r="2886">
          <cell r="D2886" t="str">
            <v>8070YAA32/IND</v>
          </cell>
          <cell r="E2886">
            <v>8070</v>
          </cell>
          <cell r="F2886">
            <v>27.200000000000003</v>
          </cell>
          <cell r="G2886" t="e">
            <v>#N/A</v>
          </cell>
          <cell r="I2886" t="str">
            <v>SO</v>
          </cell>
          <cell r="J2886" t="str">
            <v>Audit</v>
          </cell>
          <cell r="K2886" t="str">
            <v>8070YAA02/02</v>
          </cell>
          <cell r="L2886" t="str">
            <v>SH</v>
          </cell>
          <cell r="M2886" t="str">
            <v>S-Group</v>
          </cell>
          <cell r="N2886" t="str">
            <v>Reg</v>
          </cell>
          <cell r="P2886" t="str">
            <v>PMR16</v>
          </cell>
          <cell r="Q2886" t="str">
            <v>DRP</v>
          </cell>
          <cell r="S2886">
            <v>0</v>
          </cell>
          <cell r="V2886">
            <v>0</v>
          </cell>
          <cell r="X2886">
            <v>0</v>
          </cell>
          <cell r="Y2886" t="str">
            <v>Gask</v>
          </cell>
          <cell r="Z2886" t="str">
            <v>A2</v>
          </cell>
          <cell r="AA2886" t="str">
            <v>Link Assy</v>
          </cell>
          <cell r="AB2886" t="str">
            <v>Regular-Gask</v>
          </cell>
        </row>
        <row r="2887">
          <cell r="D2887" t="str">
            <v>8070YAA33/IND</v>
          </cell>
          <cell r="E2887">
            <v>8070</v>
          </cell>
          <cell r="F2887">
            <v>27.200000000000003</v>
          </cell>
          <cell r="G2887" t="e">
            <v>#N/A</v>
          </cell>
          <cell r="I2887" t="str">
            <v>SO</v>
          </cell>
          <cell r="J2887" t="str">
            <v>Audit</v>
          </cell>
          <cell r="K2887" t="str">
            <v>8070YAA02/03</v>
          </cell>
          <cell r="L2887" t="str">
            <v>SH</v>
          </cell>
          <cell r="M2887" t="str">
            <v>S-Group</v>
          </cell>
          <cell r="N2887" t="str">
            <v>Reg</v>
          </cell>
          <cell r="P2887" t="str">
            <v>PMR16</v>
          </cell>
          <cell r="Q2887" t="str">
            <v>DRP</v>
          </cell>
          <cell r="S2887">
            <v>0</v>
          </cell>
          <cell r="V2887">
            <v>0</v>
          </cell>
          <cell r="X2887">
            <v>0</v>
          </cell>
          <cell r="Y2887" t="str">
            <v>Gask</v>
          </cell>
          <cell r="Z2887" t="str">
            <v>A2</v>
          </cell>
          <cell r="AA2887" t="str">
            <v>Link Assy</v>
          </cell>
          <cell r="AB2887" t="str">
            <v>Regular-Gask</v>
          </cell>
        </row>
        <row r="2888">
          <cell r="D2888" t="str">
            <v>8071SEA31/IND</v>
          </cell>
          <cell r="E2888">
            <v>8071</v>
          </cell>
          <cell r="F2888">
            <v>27.200000000000003</v>
          </cell>
          <cell r="G2888" t="e">
            <v>#N/A</v>
          </cell>
          <cell r="I2888" t="str">
            <v>SO</v>
          </cell>
          <cell r="J2888" t="str">
            <v>Audit</v>
          </cell>
          <cell r="K2888" t="str">
            <v>8071SEA02/01</v>
          </cell>
          <cell r="L2888" t="str">
            <v>SH</v>
          </cell>
          <cell r="M2888" t="str">
            <v>S-Group</v>
          </cell>
          <cell r="N2888" t="str">
            <v>Reg</v>
          </cell>
          <cell r="P2888" t="str">
            <v>PMR16</v>
          </cell>
          <cell r="Q2888" t="str">
            <v>DRP</v>
          </cell>
          <cell r="S2888">
            <v>0</v>
          </cell>
          <cell r="V2888">
            <v>0</v>
          </cell>
          <cell r="X2888">
            <v>0</v>
          </cell>
          <cell r="Y2888" t="str">
            <v>Adhe</v>
          </cell>
          <cell r="Z2888" t="str">
            <v>G4</v>
          </cell>
          <cell r="AA2888" t="str">
            <v>Simple-Adhesive</v>
          </cell>
          <cell r="AB2888" t="str">
            <v>Regular-Adhe</v>
          </cell>
        </row>
        <row r="2889">
          <cell r="D2889" t="str">
            <v>8071SEA32/IND</v>
          </cell>
          <cell r="E2889">
            <v>8071</v>
          </cell>
          <cell r="F2889">
            <v>27.200000000000003</v>
          </cell>
          <cell r="G2889" t="e">
            <v>#N/A</v>
          </cell>
          <cell r="I2889" t="str">
            <v>SO</v>
          </cell>
          <cell r="J2889" t="str">
            <v>Audit</v>
          </cell>
          <cell r="K2889" t="str">
            <v>8071SEA02/02</v>
          </cell>
          <cell r="L2889" t="str">
            <v>SH</v>
          </cell>
          <cell r="M2889" t="str">
            <v>S-Group</v>
          </cell>
          <cell r="N2889" t="str">
            <v>Reg</v>
          </cell>
          <cell r="P2889" t="str">
            <v>PMR16</v>
          </cell>
          <cell r="Q2889" t="str">
            <v>DRP</v>
          </cell>
          <cell r="S2889">
            <v>0</v>
          </cell>
          <cell r="V2889">
            <v>0</v>
          </cell>
          <cell r="X2889">
            <v>0</v>
          </cell>
          <cell r="Y2889" t="str">
            <v>Adhe</v>
          </cell>
          <cell r="Z2889" t="str">
            <v>G4</v>
          </cell>
          <cell r="AA2889" t="str">
            <v>Simple-Adhesive</v>
          </cell>
          <cell r="AB2889" t="str">
            <v>Regular-Adhe</v>
          </cell>
        </row>
        <row r="2890">
          <cell r="D2890" t="str">
            <v>8071YEA31/IND</v>
          </cell>
          <cell r="E2890">
            <v>8071</v>
          </cell>
          <cell r="F2890">
            <v>27.200000000000003</v>
          </cell>
          <cell r="G2890" t="e">
            <v>#N/A</v>
          </cell>
          <cell r="I2890" t="str">
            <v>SO</v>
          </cell>
          <cell r="J2890" t="str">
            <v>Audit</v>
          </cell>
          <cell r="K2890" t="str">
            <v>8071YEA02/01</v>
          </cell>
          <cell r="L2890" t="str">
            <v>SH</v>
          </cell>
          <cell r="M2890" t="str">
            <v>S-Group</v>
          </cell>
          <cell r="N2890" t="str">
            <v>Reg</v>
          </cell>
          <cell r="P2890" t="str">
            <v>PMR20</v>
          </cell>
          <cell r="Q2890" t="str">
            <v>DRP</v>
          </cell>
          <cell r="S2890">
            <v>0</v>
          </cell>
          <cell r="V2890">
            <v>0</v>
          </cell>
          <cell r="X2890">
            <v>0</v>
          </cell>
          <cell r="Y2890" t="str">
            <v>Adhe</v>
          </cell>
          <cell r="Z2890" t="str">
            <v>G4</v>
          </cell>
          <cell r="AA2890" t="str">
            <v>Simple-Adhesive</v>
          </cell>
          <cell r="AB2890" t="str">
            <v>Regular-Adhe</v>
          </cell>
        </row>
        <row r="2891">
          <cell r="D2891" t="str">
            <v>8071YEA32/IND</v>
          </cell>
          <cell r="E2891">
            <v>8071</v>
          </cell>
          <cell r="F2891">
            <v>27.200000000000003</v>
          </cell>
          <cell r="G2891" t="e">
            <v>#N/A</v>
          </cell>
          <cell r="I2891" t="str">
            <v>SO</v>
          </cell>
          <cell r="J2891" t="str">
            <v>Audit</v>
          </cell>
          <cell r="K2891" t="str">
            <v>8071YEA02/02</v>
          </cell>
          <cell r="L2891" t="str">
            <v>SH</v>
          </cell>
          <cell r="M2891" t="str">
            <v>S-Group</v>
          </cell>
          <cell r="N2891" t="str">
            <v>Reg</v>
          </cell>
          <cell r="P2891" t="str">
            <v>PMR20</v>
          </cell>
          <cell r="Q2891" t="str">
            <v>DRP</v>
          </cell>
          <cell r="S2891">
            <v>0</v>
          </cell>
          <cell r="V2891">
            <v>0</v>
          </cell>
          <cell r="X2891">
            <v>0</v>
          </cell>
          <cell r="Y2891" t="str">
            <v>Adhe</v>
          </cell>
          <cell r="Z2891" t="str">
            <v>G4</v>
          </cell>
          <cell r="AA2891" t="str">
            <v>Simple-Adhesive</v>
          </cell>
          <cell r="AB2891" t="str">
            <v>Regular-Adhe</v>
          </cell>
        </row>
        <row r="2892">
          <cell r="D2892" t="str">
            <v>8071YEA33/IND</v>
          </cell>
          <cell r="E2892">
            <v>8071</v>
          </cell>
          <cell r="F2892">
            <v>27.200000000000003</v>
          </cell>
          <cell r="G2892" t="e">
            <v>#N/A</v>
          </cell>
          <cell r="I2892" t="str">
            <v>SO</v>
          </cell>
          <cell r="J2892" t="str">
            <v>Audit</v>
          </cell>
          <cell r="K2892" t="str">
            <v>8071YEA02/03</v>
          </cell>
          <cell r="L2892" t="str">
            <v>SH</v>
          </cell>
          <cell r="M2892" t="str">
            <v>S-Group</v>
          </cell>
          <cell r="N2892" t="str">
            <v>Reg</v>
          </cell>
          <cell r="P2892" t="str">
            <v>PMR20</v>
          </cell>
          <cell r="Q2892" t="str">
            <v>DRP</v>
          </cell>
          <cell r="S2892">
            <v>0</v>
          </cell>
          <cell r="V2892">
            <v>0</v>
          </cell>
          <cell r="X2892">
            <v>0</v>
          </cell>
          <cell r="Y2892" t="str">
            <v>Adhe</v>
          </cell>
          <cell r="Z2892" t="str">
            <v>G4</v>
          </cell>
          <cell r="AA2892" t="str">
            <v>Simple-Adhesive</v>
          </cell>
          <cell r="AB2892" t="str">
            <v>Regular-Adhe</v>
          </cell>
        </row>
        <row r="2893">
          <cell r="D2893" t="str">
            <v>8073YEA31/IND</v>
          </cell>
          <cell r="E2893">
            <v>8073</v>
          </cell>
          <cell r="F2893">
            <v>34.700000000000003</v>
          </cell>
          <cell r="G2893" t="str">
            <v>Yes</v>
          </cell>
          <cell r="H2893">
            <v>32.400000000000006</v>
          </cell>
          <cell r="I2893" t="str">
            <v>SO</v>
          </cell>
          <cell r="J2893" t="str">
            <v>Audit</v>
          </cell>
          <cell r="K2893" t="str">
            <v>8073YEA02/01</v>
          </cell>
          <cell r="L2893" t="str">
            <v>SH</v>
          </cell>
          <cell r="M2893" t="str">
            <v>S-Group</v>
          </cell>
          <cell r="N2893" t="str">
            <v>Reg</v>
          </cell>
          <cell r="O2893" t="str">
            <v>1.SH</v>
          </cell>
          <cell r="P2893" t="str">
            <v>MTS-RET</v>
          </cell>
          <cell r="Q2893" t="str">
            <v>Live</v>
          </cell>
          <cell r="R2893">
            <v>1060</v>
          </cell>
          <cell r="S2893">
            <v>1055</v>
          </cell>
          <cell r="T2893">
            <v>1030</v>
          </cell>
          <cell r="U2893">
            <v>1140</v>
          </cell>
          <cell r="V2893">
            <v>1070</v>
          </cell>
          <cell r="W2893">
            <v>1050</v>
          </cell>
          <cell r="X2893">
            <v>922</v>
          </cell>
          <cell r="Y2893" t="str">
            <v>Adhe</v>
          </cell>
          <cell r="Z2893" t="str">
            <v>G5</v>
          </cell>
          <cell r="AA2893" t="str">
            <v>Simple-Adhesive</v>
          </cell>
          <cell r="AB2893" t="str">
            <v>Regular-Adhe</v>
          </cell>
        </row>
        <row r="2894">
          <cell r="D2894" t="str">
            <v>8073YEA32/IND</v>
          </cell>
          <cell r="E2894">
            <v>8073</v>
          </cell>
          <cell r="F2894">
            <v>34.700000000000003</v>
          </cell>
          <cell r="G2894" t="str">
            <v>Yes</v>
          </cell>
          <cell r="H2894">
            <v>32.400000000000006</v>
          </cell>
          <cell r="I2894" t="str">
            <v>SO</v>
          </cell>
          <cell r="J2894" t="str">
            <v>Audit</v>
          </cell>
          <cell r="K2894" t="str">
            <v>8073YEA02/02</v>
          </cell>
          <cell r="L2894" t="str">
            <v>SH</v>
          </cell>
          <cell r="M2894" t="str">
            <v>S-Group</v>
          </cell>
          <cell r="N2894" t="str">
            <v>Reg</v>
          </cell>
          <cell r="O2894" t="str">
            <v>3.B</v>
          </cell>
          <cell r="P2894" t="str">
            <v>PMR43</v>
          </cell>
          <cell r="Q2894" t="str">
            <v>DRP</v>
          </cell>
          <cell r="R2894">
            <v>480</v>
          </cell>
          <cell r="S2894">
            <v>475</v>
          </cell>
          <cell r="T2894">
            <v>450</v>
          </cell>
          <cell r="U2894">
            <v>450</v>
          </cell>
          <cell r="V2894">
            <v>431</v>
          </cell>
          <cell r="W2894">
            <v>412</v>
          </cell>
          <cell r="X2894">
            <v>312</v>
          </cell>
          <cell r="Y2894" t="str">
            <v>Adhe</v>
          </cell>
          <cell r="Z2894" t="str">
            <v>G5</v>
          </cell>
          <cell r="AA2894" t="str">
            <v>Simple-Adhesive</v>
          </cell>
          <cell r="AB2894" t="str">
            <v>Regular-Adhe</v>
          </cell>
        </row>
        <row r="2895">
          <cell r="D2895" t="str">
            <v>8074YAA31/IND</v>
          </cell>
          <cell r="E2895">
            <v>8074</v>
          </cell>
          <cell r="F2895">
            <v>27.200000000000003</v>
          </cell>
          <cell r="G2895" t="e">
            <v>#N/A</v>
          </cell>
          <cell r="I2895" t="str">
            <v>SO</v>
          </cell>
          <cell r="J2895" t="str">
            <v>Audit</v>
          </cell>
          <cell r="K2895" t="str">
            <v>8074YAA02</v>
          </cell>
          <cell r="L2895" t="str">
            <v>SH</v>
          </cell>
          <cell r="M2895" t="str">
            <v>S-Group</v>
          </cell>
          <cell r="N2895" t="str">
            <v>Reg</v>
          </cell>
          <cell r="P2895" t="str">
            <v>PMR32</v>
          </cell>
          <cell r="Q2895" t="str">
            <v>DRP</v>
          </cell>
          <cell r="S2895">
            <v>0</v>
          </cell>
          <cell r="V2895">
            <v>0</v>
          </cell>
          <cell r="X2895">
            <v>0</v>
          </cell>
          <cell r="Y2895" t="str">
            <v>Adhe</v>
          </cell>
          <cell r="Z2895" t="str">
            <v>G7</v>
          </cell>
          <cell r="AA2895" t="str">
            <v>Simple-Adhesive</v>
          </cell>
          <cell r="AB2895" t="str">
            <v>Regular-Adhe</v>
          </cell>
        </row>
        <row r="2896">
          <cell r="D2896" t="str">
            <v>8077SAA00/IND</v>
          </cell>
          <cell r="E2896">
            <v>8077</v>
          </cell>
          <cell r="F2896">
            <v>27.200000000000003</v>
          </cell>
          <cell r="G2896" t="e">
            <v>#N/A</v>
          </cell>
          <cell r="I2896" t="str">
            <v>SO</v>
          </cell>
          <cell r="J2896" t="str">
            <v>Audit</v>
          </cell>
          <cell r="K2896" t="str">
            <v>8077SAA02</v>
          </cell>
          <cell r="L2896" t="str">
            <v>SH</v>
          </cell>
          <cell r="M2896" t="str">
            <v>S-Group</v>
          </cell>
          <cell r="N2896" t="str">
            <v>Reg</v>
          </cell>
          <cell r="P2896" t="str">
            <v>PMR20</v>
          </cell>
          <cell r="Q2896" t="str">
            <v>DRP</v>
          </cell>
          <cell r="S2896">
            <v>0</v>
          </cell>
          <cell r="V2896">
            <v>0</v>
          </cell>
          <cell r="X2896">
            <v>0</v>
          </cell>
          <cell r="Y2896" t="str">
            <v>Adhe</v>
          </cell>
          <cell r="Z2896" t="str">
            <v>G4</v>
          </cell>
          <cell r="AA2896" t="str">
            <v>Simple-Adhesive</v>
          </cell>
          <cell r="AB2896" t="str">
            <v>Regular-Adhe</v>
          </cell>
        </row>
        <row r="2897">
          <cell r="D2897" t="str">
            <v>8077YAA00/IND</v>
          </cell>
          <cell r="E2897">
            <v>8077</v>
          </cell>
          <cell r="F2897">
            <v>27.200000000000003</v>
          </cell>
          <cell r="G2897" t="e">
            <v>#N/A</v>
          </cell>
          <cell r="I2897" t="str">
            <v>SO</v>
          </cell>
          <cell r="J2897" t="str">
            <v>Audit</v>
          </cell>
          <cell r="K2897" t="str">
            <v>8077YAA02</v>
          </cell>
          <cell r="L2897" t="str">
            <v>SH</v>
          </cell>
          <cell r="M2897" t="str">
            <v>S-Group</v>
          </cell>
          <cell r="N2897" t="str">
            <v>Reg</v>
          </cell>
          <cell r="P2897" t="str">
            <v>PMR20</v>
          </cell>
          <cell r="Q2897" t="str">
            <v>DRP</v>
          </cell>
          <cell r="S2897">
            <v>0</v>
          </cell>
          <cell r="V2897">
            <v>0</v>
          </cell>
          <cell r="X2897">
            <v>0</v>
          </cell>
          <cell r="Y2897" t="str">
            <v>Adhe</v>
          </cell>
          <cell r="Z2897" t="str">
            <v>G4</v>
          </cell>
          <cell r="AA2897" t="str">
            <v>Simple-Adhesive</v>
          </cell>
          <cell r="AB2897" t="str">
            <v>Regular-Adhe</v>
          </cell>
        </row>
        <row r="2898">
          <cell r="D2898" t="str">
            <v>8080SAA00/IND</v>
          </cell>
          <cell r="E2898">
            <v>8080</v>
          </cell>
          <cell r="F2898">
            <v>27.200000000000003</v>
          </cell>
          <cell r="G2898" t="str">
            <v>No</v>
          </cell>
          <cell r="H2898">
            <v>27.200000000000003</v>
          </cell>
          <cell r="I2898" t="str">
            <v>SO</v>
          </cell>
          <cell r="J2898" t="str">
            <v>Audit</v>
          </cell>
          <cell r="K2898" t="str">
            <v>8080SAA02</v>
          </cell>
          <cell r="L2898" t="str">
            <v>SH</v>
          </cell>
          <cell r="M2898" t="str">
            <v>S-Group</v>
          </cell>
          <cell r="N2898" t="str">
            <v>Reg</v>
          </cell>
          <cell r="O2898" t="str">
            <v>3.B</v>
          </cell>
          <cell r="P2898" t="str">
            <v>MTS-RET</v>
          </cell>
          <cell r="Q2898" t="str">
            <v>Live</v>
          </cell>
          <cell r="R2898">
            <v>1043</v>
          </cell>
          <cell r="S2898">
            <v>1313</v>
          </cell>
          <cell r="T2898">
            <v>1348</v>
          </cell>
          <cell r="U2898">
            <v>1280</v>
          </cell>
          <cell r="V2898">
            <v>640</v>
          </cell>
          <cell r="W2898">
            <v>660</v>
          </cell>
          <cell r="X2898">
            <v>620</v>
          </cell>
          <cell r="Y2898" t="str">
            <v>Adhe</v>
          </cell>
          <cell r="Z2898" t="str">
            <v>G6</v>
          </cell>
          <cell r="AA2898" t="str">
            <v>Simple-Adhesive</v>
          </cell>
          <cell r="AB2898" t="str">
            <v>Regular-Adhe</v>
          </cell>
        </row>
        <row r="2899">
          <cell r="D2899" t="str">
            <v>8080WAA00/IND</v>
          </cell>
          <cell r="E2899">
            <v>8080</v>
          </cell>
          <cell r="F2899">
            <v>27.200000000000003</v>
          </cell>
          <cell r="G2899" t="str">
            <v>No</v>
          </cell>
          <cell r="H2899">
            <v>27.200000000000003</v>
          </cell>
          <cell r="I2899" t="str">
            <v>SO</v>
          </cell>
          <cell r="J2899" t="str">
            <v>Audit</v>
          </cell>
          <cell r="K2899" t="str">
            <v>8080WAA02</v>
          </cell>
          <cell r="L2899" t="str">
            <v>SH</v>
          </cell>
          <cell r="M2899" t="str">
            <v>S-Group</v>
          </cell>
          <cell r="N2899" t="str">
            <v>Reg</v>
          </cell>
          <cell r="P2899" t="str">
            <v>PMR37</v>
          </cell>
          <cell r="Q2899" t="str">
            <v>DRP</v>
          </cell>
          <cell r="R2899">
            <v>130</v>
          </cell>
          <cell r="S2899">
            <v>0</v>
          </cell>
          <cell r="V2899">
            <v>0</v>
          </cell>
          <cell r="X2899">
            <v>0</v>
          </cell>
          <cell r="Y2899" t="str">
            <v>Adhe</v>
          </cell>
          <cell r="Z2899" t="str">
            <v>G6</v>
          </cell>
          <cell r="AA2899" t="str">
            <v>Simple-Adhesive</v>
          </cell>
          <cell r="AB2899" t="str">
            <v>Regular-Adhe</v>
          </cell>
        </row>
        <row r="2900">
          <cell r="D2900" t="str">
            <v>8080YAA00/IND</v>
          </cell>
          <cell r="E2900">
            <v>8080</v>
          </cell>
          <cell r="F2900">
            <v>27.200000000000003</v>
          </cell>
          <cell r="G2900" t="str">
            <v>No</v>
          </cell>
          <cell r="H2900">
            <v>27.200000000000003</v>
          </cell>
          <cell r="I2900" t="str">
            <v>SO</v>
          </cell>
          <cell r="J2900" t="str">
            <v>Audit</v>
          </cell>
          <cell r="K2900" t="str">
            <v>8080YAA02</v>
          </cell>
          <cell r="L2900" t="str">
            <v>SH</v>
          </cell>
          <cell r="M2900" t="str">
            <v>S-Group</v>
          </cell>
          <cell r="N2900" t="str">
            <v>Reg</v>
          </cell>
          <cell r="O2900" t="str">
            <v>3.B</v>
          </cell>
          <cell r="P2900" t="str">
            <v>MTS-RET</v>
          </cell>
          <cell r="Q2900" t="str">
            <v>Live</v>
          </cell>
          <cell r="R2900">
            <v>900</v>
          </cell>
          <cell r="S2900">
            <v>920</v>
          </cell>
          <cell r="T2900">
            <v>900</v>
          </cell>
          <cell r="U2900">
            <v>830</v>
          </cell>
          <cell r="V2900">
            <v>960</v>
          </cell>
          <cell r="W2900">
            <v>1010</v>
          </cell>
          <cell r="X2900">
            <v>690</v>
          </cell>
          <cell r="Y2900" t="str">
            <v>Adhe</v>
          </cell>
          <cell r="Z2900" t="str">
            <v>G6</v>
          </cell>
          <cell r="AA2900" t="str">
            <v>Simple-Adhesive</v>
          </cell>
          <cell r="AB2900" t="str">
            <v>Regular-Adhe</v>
          </cell>
        </row>
        <row r="2901">
          <cell r="D2901" t="str">
            <v>8091WAB31/IND</v>
          </cell>
          <cell r="E2901">
            <v>8091</v>
          </cell>
          <cell r="F2901">
            <v>36.800000000000004</v>
          </cell>
          <cell r="G2901" t="str">
            <v>Yes</v>
          </cell>
          <cell r="H2901">
            <v>34.500000000000007</v>
          </cell>
          <cell r="I2901" t="str">
            <v>SO</v>
          </cell>
          <cell r="J2901" t="str">
            <v>Audit</v>
          </cell>
          <cell r="K2901" t="str">
            <v>8091WAB02/01</v>
          </cell>
          <cell r="L2901" t="str">
            <v>SH</v>
          </cell>
          <cell r="M2901" t="str">
            <v>S-Group</v>
          </cell>
          <cell r="N2901" t="str">
            <v>Reg</v>
          </cell>
          <cell r="O2901" t="str">
            <v>3.B</v>
          </cell>
          <cell r="P2901" t="str">
            <v>MTS-RET</v>
          </cell>
          <cell r="Q2901" t="str">
            <v>Live</v>
          </cell>
          <cell r="R2901">
            <v>330</v>
          </cell>
          <cell r="S2901">
            <v>350</v>
          </cell>
          <cell r="T2901">
            <v>340</v>
          </cell>
          <cell r="U2901">
            <v>340</v>
          </cell>
          <cell r="V2901">
            <v>350</v>
          </cell>
          <cell r="W2901">
            <v>320</v>
          </cell>
          <cell r="X2901">
            <v>300</v>
          </cell>
          <cell r="Y2901" t="str">
            <v>Adhe</v>
          </cell>
          <cell r="Z2901" t="str">
            <v>G6</v>
          </cell>
          <cell r="AA2901" t="str">
            <v>Simple-Adhesive</v>
          </cell>
          <cell r="AB2901" t="str">
            <v>Regular-Adhe</v>
          </cell>
        </row>
        <row r="2902">
          <cell r="D2902" t="str">
            <v>8091YAA31/IND</v>
          </cell>
          <cell r="E2902">
            <v>8091</v>
          </cell>
          <cell r="F2902">
            <v>36.800000000000004</v>
          </cell>
          <cell r="G2902" t="str">
            <v>Yes</v>
          </cell>
          <cell r="H2902">
            <v>34.500000000000007</v>
          </cell>
          <cell r="I2902" t="str">
            <v>SO</v>
          </cell>
          <cell r="J2902" t="str">
            <v>Audit</v>
          </cell>
          <cell r="K2902" t="str">
            <v>8091YAA02/01</v>
          </cell>
          <cell r="L2902" t="str">
            <v>SH</v>
          </cell>
          <cell r="M2902" t="str">
            <v>S-Group</v>
          </cell>
          <cell r="N2902" t="str">
            <v>Reg</v>
          </cell>
          <cell r="P2902" t="str">
            <v>NM</v>
          </cell>
          <cell r="Q2902" t="str">
            <v>DRP</v>
          </cell>
          <cell r="S2902">
            <v>0</v>
          </cell>
          <cell r="V2902">
            <v>0</v>
          </cell>
          <cell r="X2902">
            <v>0</v>
          </cell>
          <cell r="Y2902" t="str">
            <v>Gask</v>
          </cell>
          <cell r="Z2902" t="str">
            <v>G6</v>
          </cell>
          <cell r="AA2902" t="str">
            <v>Simple-Gasket</v>
          </cell>
          <cell r="AB2902" t="str">
            <v>Regular-Gask</v>
          </cell>
        </row>
        <row r="2903">
          <cell r="D2903" t="str">
            <v>8091YAB31/IND</v>
          </cell>
          <cell r="E2903">
            <v>8091</v>
          </cell>
          <cell r="F2903">
            <v>36.800000000000004</v>
          </cell>
          <cell r="G2903" t="str">
            <v>Yes</v>
          </cell>
          <cell r="H2903">
            <v>34.500000000000007</v>
          </cell>
          <cell r="I2903" t="str">
            <v>SO</v>
          </cell>
          <cell r="J2903" t="str">
            <v>Audit</v>
          </cell>
          <cell r="K2903" t="str">
            <v>8091YAB02/01</v>
          </cell>
          <cell r="L2903" t="str">
            <v>SH</v>
          </cell>
          <cell r="M2903" t="str">
            <v>S-Group</v>
          </cell>
          <cell r="N2903" t="str">
            <v>Reg</v>
          </cell>
          <cell r="P2903" t="str">
            <v>PMR33</v>
          </cell>
          <cell r="Q2903" t="str">
            <v>DRP</v>
          </cell>
          <cell r="S2903">
            <v>0</v>
          </cell>
          <cell r="V2903">
            <v>0</v>
          </cell>
          <cell r="X2903">
            <v>0</v>
          </cell>
          <cell r="Y2903" t="str">
            <v>Adhe</v>
          </cell>
          <cell r="Z2903" t="str">
            <v>G6</v>
          </cell>
          <cell r="AA2903" t="str">
            <v>Simple-Adhesive</v>
          </cell>
          <cell r="AB2903" t="str">
            <v>Regular-Adhe</v>
          </cell>
        </row>
        <row r="2904">
          <cell r="D2904" t="str">
            <v>8102SAA00/IND</v>
          </cell>
          <cell r="E2904">
            <v>8102</v>
          </cell>
          <cell r="F2904">
            <v>27.200000000000003</v>
          </cell>
          <cell r="G2904" t="str">
            <v>No</v>
          </cell>
          <cell r="H2904">
            <v>27.200000000000003</v>
          </cell>
          <cell r="I2904" t="str">
            <v>SO</v>
          </cell>
          <cell r="J2904" t="str">
            <v>Audit</v>
          </cell>
          <cell r="K2904" t="str">
            <v>8102SAA02</v>
          </cell>
          <cell r="L2904" t="str">
            <v>SH</v>
          </cell>
          <cell r="M2904" t="str">
            <v>S-Group</v>
          </cell>
          <cell r="N2904" t="str">
            <v>Reg</v>
          </cell>
          <cell r="P2904" t="str">
            <v>PMR38</v>
          </cell>
          <cell r="Q2904" t="str">
            <v>DRP</v>
          </cell>
          <cell r="R2904">
            <v>190</v>
          </cell>
          <cell r="S2904">
            <v>190</v>
          </cell>
          <cell r="T2904">
            <v>160</v>
          </cell>
          <cell r="U2904">
            <v>0</v>
          </cell>
          <cell r="V2904">
            <v>0</v>
          </cell>
          <cell r="X2904">
            <v>0</v>
          </cell>
          <cell r="Y2904" t="str">
            <v>Adhe</v>
          </cell>
          <cell r="Z2904" t="str">
            <v>G1</v>
          </cell>
          <cell r="AA2904" t="str">
            <v>Simple-Adhesive</v>
          </cell>
          <cell r="AB2904" t="str">
            <v>Regular-Adhe</v>
          </cell>
        </row>
        <row r="2905">
          <cell r="D2905" t="str">
            <v>8107YAA00/IND</v>
          </cell>
          <cell r="E2905">
            <v>8107</v>
          </cell>
          <cell r="F2905">
            <v>30.300000000000004</v>
          </cell>
          <cell r="G2905" t="str">
            <v>No</v>
          </cell>
          <cell r="H2905">
            <v>30.300000000000004</v>
          </cell>
          <cell r="I2905" t="str">
            <v>SO</v>
          </cell>
          <cell r="J2905" t="str">
            <v>Audit</v>
          </cell>
          <cell r="K2905" t="str">
            <v>8107YAA02</v>
          </cell>
          <cell r="L2905" t="str">
            <v>SH</v>
          </cell>
          <cell r="M2905" t="str">
            <v>S-Group</v>
          </cell>
          <cell r="N2905" t="str">
            <v>Reg</v>
          </cell>
          <cell r="O2905" t="str">
            <v>1.SH</v>
          </cell>
          <cell r="P2905" t="str">
            <v>MTS-RET</v>
          </cell>
          <cell r="Q2905" t="str">
            <v>Live</v>
          </cell>
          <cell r="R2905">
            <v>1580</v>
          </cell>
          <cell r="S2905">
            <v>1568</v>
          </cell>
          <cell r="T2905">
            <v>1480</v>
          </cell>
          <cell r="U2905">
            <v>1610</v>
          </cell>
          <cell r="V2905">
            <v>1590</v>
          </cell>
          <cell r="W2905">
            <v>1710</v>
          </cell>
          <cell r="X2905">
            <v>1300</v>
          </cell>
          <cell r="Y2905" t="str">
            <v>Adhe</v>
          </cell>
          <cell r="Z2905" t="str">
            <v>G7</v>
          </cell>
          <cell r="AA2905" t="str">
            <v>Simple-Adhesive</v>
          </cell>
          <cell r="AB2905" t="str">
            <v>Regular-Adhe</v>
          </cell>
        </row>
        <row r="2906">
          <cell r="D2906" t="str">
            <v>8109SAA00/IND</v>
          </cell>
          <cell r="E2906">
            <v>8109</v>
          </cell>
          <cell r="F2906">
            <v>30.300000000000004</v>
          </cell>
          <cell r="G2906" t="str">
            <v>No</v>
          </cell>
          <cell r="H2906">
            <v>30.300000000000004</v>
          </cell>
          <cell r="I2906" t="str">
            <v>SO</v>
          </cell>
          <cell r="J2906" t="str">
            <v>Audit</v>
          </cell>
          <cell r="K2906" t="str">
            <v>8109SAA02</v>
          </cell>
          <cell r="L2906" t="str">
            <v>SH</v>
          </cell>
          <cell r="M2906" t="str">
            <v>S-Group</v>
          </cell>
          <cell r="N2906" t="str">
            <v>Reg</v>
          </cell>
          <cell r="P2906" t="str">
            <v>NM</v>
          </cell>
          <cell r="Q2906" t="str">
            <v>DRP</v>
          </cell>
          <cell r="S2906">
            <v>0</v>
          </cell>
          <cell r="V2906">
            <v>0</v>
          </cell>
          <cell r="X2906">
            <v>0</v>
          </cell>
          <cell r="Y2906" t="str">
            <v>Adhe</v>
          </cell>
          <cell r="Z2906" t="str">
            <v>G7</v>
          </cell>
          <cell r="AA2906" t="str">
            <v>Simple-Adhesive</v>
          </cell>
          <cell r="AB2906" t="str">
            <v>Regular-Adhe</v>
          </cell>
        </row>
        <row r="2907">
          <cell r="D2907" t="str">
            <v>8109YAA00/IND</v>
          </cell>
          <cell r="E2907">
            <v>8109</v>
          </cell>
          <cell r="F2907">
            <v>30.300000000000004</v>
          </cell>
          <cell r="G2907" t="str">
            <v>No</v>
          </cell>
          <cell r="H2907">
            <v>30.300000000000004</v>
          </cell>
          <cell r="I2907" t="str">
            <v>SO</v>
          </cell>
          <cell r="J2907" t="str">
            <v>Audit</v>
          </cell>
          <cell r="K2907" t="str">
            <v>8109YAA02</v>
          </cell>
          <cell r="L2907" t="str">
            <v>SH</v>
          </cell>
          <cell r="M2907" t="str">
            <v>S-Group</v>
          </cell>
          <cell r="N2907" t="str">
            <v>Reg</v>
          </cell>
          <cell r="O2907" t="str">
            <v>1.SH</v>
          </cell>
          <cell r="P2907" t="str">
            <v>MTS-RET</v>
          </cell>
          <cell r="Q2907" t="str">
            <v>Live</v>
          </cell>
          <cell r="R2907">
            <v>1748</v>
          </cell>
          <cell r="S2907">
            <v>1738</v>
          </cell>
          <cell r="T2907">
            <v>1373</v>
          </cell>
          <cell r="U2907">
            <v>1060</v>
          </cell>
          <cell r="V2907">
            <v>1070</v>
          </cell>
          <cell r="W2907">
            <v>1040</v>
          </cell>
          <cell r="X2907">
            <v>940</v>
          </cell>
          <cell r="Y2907" t="str">
            <v>Adhe</v>
          </cell>
          <cell r="Z2907" t="str">
            <v>G7</v>
          </cell>
          <cell r="AA2907" t="str">
            <v>Simple-Adhesive</v>
          </cell>
          <cell r="AB2907" t="str">
            <v>Regular-Adhe</v>
          </cell>
        </row>
        <row r="2908">
          <cell r="D2908" t="str">
            <v>8110SAB00/IND</v>
          </cell>
          <cell r="E2908">
            <v>8110</v>
          </cell>
          <cell r="F2908">
            <v>30.300000000000004</v>
          </cell>
          <cell r="G2908" t="str">
            <v>No</v>
          </cell>
          <cell r="H2908">
            <v>30.300000000000004</v>
          </cell>
          <cell r="I2908" t="str">
            <v>SO</v>
          </cell>
          <cell r="J2908" t="str">
            <v>Audit</v>
          </cell>
          <cell r="K2908" t="str">
            <v>8110SAA02</v>
          </cell>
          <cell r="L2908" t="str">
            <v>SH</v>
          </cell>
          <cell r="M2908" t="str">
            <v>S-Group</v>
          </cell>
          <cell r="N2908" t="str">
            <v>Reg</v>
          </cell>
          <cell r="P2908" t="str">
            <v>PMR32</v>
          </cell>
          <cell r="Q2908" t="str">
            <v>DRP</v>
          </cell>
          <cell r="S2908">
            <v>0</v>
          </cell>
          <cell r="V2908">
            <v>0</v>
          </cell>
          <cell r="X2908">
            <v>0</v>
          </cell>
          <cell r="Y2908" t="str">
            <v>Adhe</v>
          </cell>
          <cell r="Z2908" t="str">
            <v>G7</v>
          </cell>
          <cell r="AA2908" t="str">
            <v>Simple-Adhesive</v>
          </cell>
          <cell r="AB2908" t="str">
            <v>Regular-Adhe</v>
          </cell>
        </row>
        <row r="2909">
          <cell r="D2909" t="str">
            <v>8110YAB00/IND</v>
          </cell>
          <cell r="E2909">
            <v>8110</v>
          </cell>
          <cell r="F2909">
            <v>30.300000000000004</v>
          </cell>
          <cell r="G2909" t="str">
            <v>No</v>
          </cell>
          <cell r="H2909">
            <v>30.300000000000004</v>
          </cell>
          <cell r="I2909" t="str">
            <v>SO</v>
          </cell>
          <cell r="J2909" t="str">
            <v>Audit</v>
          </cell>
          <cell r="K2909" t="str">
            <v>8110YAA02</v>
          </cell>
          <cell r="L2909" t="str">
            <v>SH</v>
          </cell>
          <cell r="M2909" t="str">
            <v>S-Group</v>
          </cell>
          <cell r="N2909" t="str">
            <v>Reg</v>
          </cell>
          <cell r="O2909" t="str">
            <v>3.B</v>
          </cell>
          <cell r="P2909" t="str">
            <v>MTS-RET</v>
          </cell>
          <cell r="Q2909" t="str">
            <v>Live</v>
          </cell>
          <cell r="R2909">
            <v>290</v>
          </cell>
          <cell r="S2909">
            <v>290</v>
          </cell>
          <cell r="T2909">
            <v>290</v>
          </cell>
          <cell r="U2909">
            <v>340</v>
          </cell>
          <cell r="V2909">
            <v>340</v>
          </cell>
          <cell r="W2909">
            <v>330</v>
          </cell>
          <cell r="X2909">
            <v>290</v>
          </cell>
          <cell r="Y2909" t="str">
            <v>Adhe</v>
          </cell>
          <cell r="Z2909" t="str">
            <v>G7</v>
          </cell>
          <cell r="AA2909" t="str">
            <v>Simple-Adhesive</v>
          </cell>
          <cell r="AB2909" t="str">
            <v>Regular-Adhe</v>
          </cell>
        </row>
        <row r="2910">
          <cell r="D2910" t="str">
            <v>8111YAA00/IND</v>
          </cell>
          <cell r="E2910">
            <v>8111</v>
          </cell>
          <cell r="F2910">
            <v>30.300000000000004</v>
          </cell>
          <cell r="G2910" t="str">
            <v>No</v>
          </cell>
          <cell r="H2910">
            <v>30.300000000000004</v>
          </cell>
          <cell r="I2910" t="str">
            <v>SO</v>
          </cell>
          <cell r="J2910" t="str">
            <v>Audit</v>
          </cell>
          <cell r="K2910" t="str">
            <v>8111YAA02</v>
          </cell>
          <cell r="L2910" t="str">
            <v>SH</v>
          </cell>
          <cell r="M2910" t="str">
            <v>S-Group</v>
          </cell>
          <cell r="N2910" t="str">
            <v>Reg</v>
          </cell>
          <cell r="O2910" t="str">
            <v>3.B</v>
          </cell>
          <cell r="P2910" t="str">
            <v>MTS-RET</v>
          </cell>
          <cell r="Q2910" t="str">
            <v>Live</v>
          </cell>
          <cell r="R2910">
            <v>490</v>
          </cell>
          <cell r="S2910">
            <v>500</v>
          </cell>
          <cell r="T2910">
            <v>500</v>
          </cell>
          <cell r="U2910">
            <v>560</v>
          </cell>
          <cell r="V2910">
            <v>560</v>
          </cell>
          <cell r="W2910">
            <v>610</v>
          </cell>
          <cell r="X2910">
            <v>440</v>
          </cell>
          <cell r="Y2910" t="str">
            <v>Adhe</v>
          </cell>
          <cell r="Z2910" t="str">
            <v>G7</v>
          </cell>
          <cell r="AA2910" t="str">
            <v>Simple-Adhesive</v>
          </cell>
          <cell r="AB2910" t="str">
            <v>Regular-Adhe</v>
          </cell>
        </row>
        <row r="2911">
          <cell r="D2911" t="str">
            <v>8112SAA00/IND</v>
          </cell>
          <cell r="E2911">
            <v>8112</v>
          </cell>
          <cell r="F2911">
            <v>30.300000000000004</v>
          </cell>
          <cell r="G2911" t="e">
            <v>#N/A</v>
          </cell>
          <cell r="I2911" t="str">
            <v>SO</v>
          </cell>
          <cell r="J2911" t="str">
            <v>Audit</v>
          </cell>
          <cell r="K2911" t="str">
            <v>8112SAA02</v>
          </cell>
          <cell r="L2911" t="str">
            <v>SH</v>
          </cell>
          <cell r="M2911" t="str">
            <v>S-Group</v>
          </cell>
          <cell r="N2911" t="str">
            <v>Reg</v>
          </cell>
          <cell r="P2911" t="str">
            <v>PMR28</v>
          </cell>
          <cell r="Q2911" t="str">
            <v>DRP</v>
          </cell>
          <cell r="S2911">
            <v>0</v>
          </cell>
          <cell r="V2911">
            <v>0</v>
          </cell>
          <cell r="X2911">
            <v>0</v>
          </cell>
          <cell r="Y2911" t="str">
            <v>Adhe</v>
          </cell>
          <cell r="Z2911" t="str">
            <v>G6</v>
          </cell>
          <cell r="AA2911" t="str">
            <v>Simple-Adhesive</v>
          </cell>
          <cell r="AB2911" t="str">
            <v>Regular-Adhe</v>
          </cell>
        </row>
        <row r="2912">
          <cell r="D2912" t="str">
            <v>8116SAA31/IND</v>
          </cell>
          <cell r="E2912">
            <v>8116</v>
          </cell>
          <cell r="F2912">
            <v>31.600000000000005</v>
          </cell>
          <cell r="G2912" t="str">
            <v>No</v>
          </cell>
          <cell r="H2912">
            <v>31.600000000000005</v>
          </cell>
          <cell r="I2912" t="str">
            <v>SO</v>
          </cell>
          <cell r="J2912" t="str">
            <v>Audit</v>
          </cell>
          <cell r="K2912" t="str">
            <v>8116SAA02</v>
          </cell>
          <cell r="L2912" t="str">
            <v>SH</v>
          </cell>
          <cell r="M2912" t="str">
            <v>S-Group</v>
          </cell>
          <cell r="N2912" t="str">
            <v>Reg</v>
          </cell>
          <cell r="P2912" t="str">
            <v>PMR31</v>
          </cell>
          <cell r="Q2912" t="str">
            <v>DRP</v>
          </cell>
          <cell r="S2912">
            <v>0</v>
          </cell>
          <cell r="V2912">
            <v>0</v>
          </cell>
          <cell r="X2912">
            <v>0</v>
          </cell>
          <cell r="Y2912" t="str">
            <v>Adhe</v>
          </cell>
          <cell r="Z2912" t="str">
            <v>G8</v>
          </cell>
          <cell r="AA2912" t="str">
            <v>Simple-Adhesive</v>
          </cell>
          <cell r="AB2912" t="str">
            <v>Regular-Adhe</v>
          </cell>
        </row>
        <row r="2913">
          <cell r="D2913" t="str">
            <v>8116SAA32/IND</v>
          </cell>
          <cell r="E2913">
            <v>8116</v>
          </cell>
          <cell r="F2913">
            <v>31.600000000000005</v>
          </cell>
          <cell r="G2913" t="str">
            <v>No</v>
          </cell>
          <cell r="H2913">
            <v>31.600000000000005</v>
          </cell>
          <cell r="I2913" t="str">
            <v>SO</v>
          </cell>
          <cell r="J2913" t="str">
            <v>Audit</v>
          </cell>
          <cell r="K2913" t="str">
            <v>8116SAA02</v>
          </cell>
          <cell r="L2913" t="str">
            <v>SH</v>
          </cell>
          <cell r="M2913" t="str">
            <v>S-Group</v>
          </cell>
          <cell r="N2913" t="str">
            <v>Reg</v>
          </cell>
          <cell r="P2913" t="str">
            <v>PMR31</v>
          </cell>
          <cell r="Q2913" t="str">
            <v>DRP</v>
          </cell>
          <cell r="S2913">
            <v>0</v>
          </cell>
          <cell r="V2913">
            <v>0</v>
          </cell>
          <cell r="X2913">
            <v>0</v>
          </cell>
          <cell r="Y2913" t="str">
            <v>Adhe</v>
          </cell>
          <cell r="Z2913" t="str">
            <v>G8</v>
          </cell>
          <cell r="AA2913" t="str">
            <v>Simple-Adhesive</v>
          </cell>
          <cell r="AB2913" t="str">
            <v>Regular-Adhe</v>
          </cell>
        </row>
        <row r="2914">
          <cell r="D2914" t="str">
            <v>8116YAA31/IND</v>
          </cell>
          <cell r="E2914">
            <v>8116</v>
          </cell>
          <cell r="F2914">
            <v>31.600000000000005</v>
          </cell>
          <cell r="G2914" t="str">
            <v>No</v>
          </cell>
          <cell r="H2914">
            <v>31.600000000000005</v>
          </cell>
          <cell r="I2914" t="str">
            <v>SO</v>
          </cell>
          <cell r="J2914" t="str">
            <v>Audit</v>
          </cell>
          <cell r="K2914" t="str">
            <v>8116YAA02</v>
          </cell>
          <cell r="L2914" t="str">
            <v>SH</v>
          </cell>
          <cell r="M2914" t="str">
            <v>S-Group</v>
          </cell>
          <cell r="N2914" t="str">
            <v>Reg</v>
          </cell>
          <cell r="P2914" t="str">
            <v>PMR31</v>
          </cell>
          <cell r="Q2914" t="str">
            <v>DRP</v>
          </cell>
          <cell r="S2914">
            <v>0</v>
          </cell>
          <cell r="V2914">
            <v>0</v>
          </cell>
          <cell r="X2914">
            <v>0</v>
          </cell>
          <cell r="Y2914" t="str">
            <v>Adhe</v>
          </cell>
          <cell r="Z2914" t="str">
            <v>G8</v>
          </cell>
          <cell r="AA2914" t="str">
            <v>Simple-Adhesive</v>
          </cell>
          <cell r="AB2914" t="str">
            <v>Regular-Adhe</v>
          </cell>
        </row>
        <row r="2915">
          <cell r="D2915" t="str">
            <v>8116YAA32/IND</v>
          </cell>
          <cell r="E2915">
            <v>8116</v>
          </cell>
          <cell r="F2915">
            <v>31.600000000000005</v>
          </cell>
          <cell r="G2915" t="str">
            <v>No</v>
          </cell>
          <cell r="H2915">
            <v>31.600000000000005</v>
          </cell>
          <cell r="I2915" t="str">
            <v>SO</v>
          </cell>
          <cell r="J2915" t="str">
            <v>Audit</v>
          </cell>
          <cell r="K2915" t="str">
            <v>8116YAA02</v>
          </cell>
          <cell r="L2915" t="str">
            <v>SH</v>
          </cell>
          <cell r="M2915" t="str">
            <v>S-Group</v>
          </cell>
          <cell r="N2915" t="str">
            <v>Reg</v>
          </cell>
          <cell r="P2915" t="str">
            <v>PMR31</v>
          </cell>
          <cell r="Q2915" t="str">
            <v>DRP</v>
          </cell>
          <cell r="S2915">
            <v>0</v>
          </cell>
          <cell r="V2915">
            <v>0</v>
          </cell>
          <cell r="X2915">
            <v>0</v>
          </cell>
          <cell r="Y2915" t="str">
            <v>Adhe</v>
          </cell>
          <cell r="Z2915" t="str">
            <v>G8</v>
          </cell>
          <cell r="AA2915" t="str">
            <v>Simple-Adhesive</v>
          </cell>
          <cell r="AB2915" t="str">
            <v>Regular-Adhe</v>
          </cell>
        </row>
        <row r="2916">
          <cell r="D2916" t="str">
            <v>8116YAA33/IND</v>
          </cell>
          <cell r="E2916">
            <v>8116</v>
          </cell>
          <cell r="F2916">
            <v>31.600000000000005</v>
          </cell>
          <cell r="G2916" t="str">
            <v>No</v>
          </cell>
          <cell r="H2916">
            <v>31.600000000000005</v>
          </cell>
          <cell r="I2916" t="str">
            <v>SO</v>
          </cell>
          <cell r="J2916" t="str">
            <v>Audit</v>
          </cell>
          <cell r="K2916" t="str">
            <v>8116YAA02</v>
          </cell>
          <cell r="L2916" t="str">
            <v>SH</v>
          </cell>
          <cell r="M2916" t="str">
            <v>S-Group</v>
          </cell>
          <cell r="N2916" t="str">
            <v>Reg</v>
          </cell>
          <cell r="P2916" t="str">
            <v>PMR31</v>
          </cell>
          <cell r="Q2916" t="str">
            <v>DRP</v>
          </cell>
          <cell r="S2916">
            <v>0</v>
          </cell>
          <cell r="V2916">
            <v>0</v>
          </cell>
          <cell r="X2916">
            <v>0</v>
          </cell>
          <cell r="Y2916" t="str">
            <v>Adhe</v>
          </cell>
          <cell r="Z2916" t="str">
            <v>G8</v>
          </cell>
          <cell r="AA2916" t="str">
            <v>Simple-Adhesive</v>
          </cell>
          <cell r="AB2916" t="str">
            <v>Regular-Adhe</v>
          </cell>
        </row>
        <row r="2917">
          <cell r="D2917" t="str">
            <v>8118SAA31/IND</v>
          </cell>
          <cell r="E2917">
            <v>8118</v>
          </cell>
          <cell r="F2917">
            <v>27.200000000000003</v>
          </cell>
          <cell r="G2917" t="str">
            <v>Yes</v>
          </cell>
          <cell r="H2917">
            <v>24.900000000000002</v>
          </cell>
          <cell r="I2917" t="str">
            <v>SO</v>
          </cell>
          <cell r="J2917" t="str">
            <v>Audit</v>
          </cell>
          <cell r="K2917" t="str">
            <v>8118SAA02/01</v>
          </cell>
          <cell r="L2917" t="str">
            <v>SH</v>
          </cell>
          <cell r="M2917" t="str">
            <v>S-Group</v>
          </cell>
          <cell r="N2917" t="str">
            <v>Reg</v>
          </cell>
          <cell r="P2917" t="str">
            <v>PMR34</v>
          </cell>
          <cell r="Q2917" t="str">
            <v>DRP</v>
          </cell>
          <cell r="S2917">
            <v>0</v>
          </cell>
          <cell r="V2917">
            <v>0</v>
          </cell>
          <cell r="X2917">
            <v>0</v>
          </cell>
          <cell r="Y2917" t="str">
            <v>Adhe</v>
          </cell>
          <cell r="Z2917" t="str">
            <v>G6</v>
          </cell>
          <cell r="AA2917" t="str">
            <v>Simple-Adhesive</v>
          </cell>
          <cell r="AB2917" t="str">
            <v>Regular-Adhe</v>
          </cell>
        </row>
        <row r="2918">
          <cell r="D2918" t="str">
            <v>8118SAA32/IND</v>
          </cell>
          <cell r="E2918">
            <v>8118</v>
          </cell>
          <cell r="F2918">
            <v>27.200000000000003</v>
          </cell>
          <cell r="G2918" t="str">
            <v>Yes</v>
          </cell>
          <cell r="H2918">
            <v>24.900000000000002</v>
          </cell>
          <cell r="I2918" t="str">
            <v>SO</v>
          </cell>
          <cell r="J2918" t="str">
            <v>Audit</v>
          </cell>
          <cell r="K2918" t="str">
            <v>8118SAA02/01</v>
          </cell>
          <cell r="L2918" t="str">
            <v>SH</v>
          </cell>
          <cell r="M2918" t="str">
            <v>S-Group</v>
          </cell>
          <cell r="N2918" t="str">
            <v>Reg</v>
          </cell>
          <cell r="P2918" t="str">
            <v>PMR34</v>
          </cell>
          <cell r="Q2918" t="str">
            <v>DRP</v>
          </cell>
          <cell r="S2918">
            <v>0</v>
          </cell>
          <cell r="V2918">
            <v>0</v>
          </cell>
          <cell r="X2918">
            <v>0</v>
          </cell>
          <cell r="Y2918" t="str">
            <v>Adhe</v>
          </cell>
          <cell r="Z2918" t="str">
            <v>G6</v>
          </cell>
          <cell r="AA2918" t="str">
            <v>Simple-Adhesive</v>
          </cell>
          <cell r="AB2918" t="str">
            <v>Regular-Adhe</v>
          </cell>
        </row>
        <row r="2919">
          <cell r="D2919" t="str">
            <v>8118YAA31/IND</v>
          </cell>
          <cell r="E2919">
            <v>8118</v>
          </cell>
          <cell r="F2919">
            <v>27.200000000000003</v>
          </cell>
          <cell r="G2919" t="str">
            <v>Yes</v>
          </cell>
          <cell r="H2919">
            <v>24.900000000000002</v>
          </cell>
          <cell r="I2919" t="str">
            <v>SO</v>
          </cell>
          <cell r="J2919" t="str">
            <v>Audit</v>
          </cell>
          <cell r="K2919" t="str">
            <v>8118YAA02/01</v>
          </cell>
          <cell r="L2919" t="str">
            <v>SH</v>
          </cell>
          <cell r="M2919" t="str">
            <v>S-Group</v>
          </cell>
          <cell r="N2919" t="str">
            <v>Reg</v>
          </cell>
          <cell r="P2919" t="str">
            <v>PMR38</v>
          </cell>
          <cell r="Q2919" t="str">
            <v>DRP</v>
          </cell>
          <cell r="R2919">
            <v>80</v>
          </cell>
          <cell r="S2919">
            <v>96</v>
          </cell>
          <cell r="T2919">
            <v>80</v>
          </cell>
          <cell r="U2919">
            <v>0</v>
          </cell>
          <cell r="V2919">
            <v>0</v>
          </cell>
          <cell r="X2919">
            <v>0</v>
          </cell>
          <cell r="Y2919" t="str">
            <v>Adhe</v>
          </cell>
          <cell r="Z2919" t="str">
            <v>G6</v>
          </cell>
          <cell r="AA2919" t="str">
            <v>Simple-Adhesive</v>
          </cell>
          <cell r="AB2919" t="str">
            <v>Regular-Adhe</v>
          </cell>
        </row>
        <row r="2920">
          <cell r="D2920" t="str">
            <v>8118YAA32/IND</v>
          </cell>
          <cell r="E2920">
            <v>8118</v>
          </cell>
          <cell r="F2920">
            <v>27.200000000000003</v>
          </cell>
          <cell r="G2920" t="str">
            <v>Yes</v>
          </cell>
          <cell r="H2920">
            <v>24.900000000000002</v>
          </cell>
          <cell r="I2920" t="str">
            <v>SO</v>
          </cell>
          <cell r="J2920" t="str">
            <v>Audit</v>
          </cell>
          <cell r="K2920" t="str">
            <v>8118YAA02/01</v>
          </cell>
          <cell r="L2920" t="str">
            <v>SH</v>
          </cell>
          <cell r="M2920" t="str">
            <v>S-Group</v>
          </cell>
          <cell r="N2920" t="str">
            <v>Reg</v>
          </cell>
          <cell r="P2920" t="str">
            <v>PMR33</v>
          </cell>
          <cell r="Q2920" t="str">
            <v>DRP</v>
          </cell>
          <cell r="S2920">
            <v>0</v>
          </cell>
          <cell r="V2920">
            <v>0</v>
          </cell>
          <cell r="X2920">
            <v>0</v>
          </cell>
          <cell r="Y2920" t="str">
            <v>Adhe</v>
          </cell>
          <cell r="Z2920" t="str">
            <v>G6</v>
          </cell>
          <cell r="AA2920" t="str">
            <v>Simple-Adhesive</v>
          </cell>
          <cell r="AB2920" t="str">
            <v>Regular-Adhe</v>
          </cell>
        </row>
        <row r="2921">
          <cell r="D2921" t="str">
            <v>8119SAA31/IND</v>
          </cell>
          <cell r="E2921">
            <v>8119</v>
          </cell>
          <cell r="F2921">
            <v>38.1</v>
          </cell>
          <cell r="G2921" t="str">
            <v>Yes</v>
          </cell>
          <cell r="H2921">
            <v>35.800000000000004</v>
          </cell>
          <cell r="I2921" t="str">
            <v>SO</v>
          </cell>
          <cell r="J2921" t="str">
            <v>Audit</v>
          </cell>
          <cell r="K2921" t="str">
            <v>8119SAA02/01</v>
          </cell>
          <cell r="L2921" t="str">
            <v>RD</v>
          </cell>
          <cell r="M2921" t="str">
            <v>S-Group</v>
          </cell>
          <cell r="N2921" t="str">
            <v>Reg</v>
          </cell>
          <cell r="O2921" t="str">
            <v>3.B</v>
          </cell>
          <cell r="P2921" t="str">
            <v>PMR41</v>
          </cell>
          <cell r="Q2921" t="str">
            <v>DRP</v>
          </cell>
          <cell r="R2921">
            <v>480</v>
          </cell>
          <cell r="S2921">
            <v>480</v>
          </cell>
          <cell r="T2921">
            <v>370</v>
          </cell>
          <cell r="U2921">
            <v>260</v>
          </cell>
          <cell r="V2921">
            <v>250</v>
          </cell>
          <cell r="W2921">
            <v>230</v>
          </cell>
          <cell r="X2921">
            <v>180</v>
          </cell>
          <cell r="Y2921" t="str">
            <v>Gask</v>
          </cell>
          <cell r="Z2921" t="str">
            <v>G6</v>
          </cell>
          <cell r="AA2921" t="str">
            <v>Simple-Gasket</v>
          </cell>
          <cell r="AB2921" t="str">
            <v>Regular-Gask</v>
          </cell>
        </row>
        <row r="2922">
          <cell r="D2922" t="str">
            <v>8119SAA41/IND</v>
          </cell>
          <cell r="E2922">
            <v>8119</v>
          </cell>
          <cell r="F2922">
            <v>38.1</v>
          </cell>
          <cell r="G2922" t="str">
            <v>Yes</v>
          </cell>
          <cell r="H2922">
            <v>35.800000000000004</v>
          </cell>
          <cell r="I2922" t="str">
            <v>SO</v>
          </cell>
          <cell r="J2922" t="str">
            <v>Audit</v>
          </cell>
          <cell r="K2922" t="str">
            <v>8119SAA02/02</v>
          </cell>
          <cell r="L2922" t="str">
            <v>RD</v>
          </cell>
          <cell r="M2922" t="str">
            <v>S-Group</v>
          </cell>
          <cell r="N2922" t="str">
            <v>Reg</v>
          </cell>
          <cell r="P2922" t="str">
            <v>PMR31</v>
          </cell>
          <cell r="Q2922" t="str">
            <v>DRP</v>
          </cell>
          <cell r="S2922">
            <v>0</v>
          </cell>
          <cell r="V2922">
            <v>0</v>
          </cell>
          <cell r="X2922">
            <v>0</v>
          </cell>
          <cell r="Y2922" t="str">
            <v>Gask</v>
          </cell>
          <cell r="Z2922" t="str">
            <v>G6</v>
          </cell>
          <cell r="AA2922" t="str">
            <v>Simple-Gasket</v>
          </cell>
          <cell r="AB2922" t="str">
            <v>Regular-Gask</v>
          </cell>
        </row>
        <row r="2923">
          <cell r="D2923" t="str">
            <v>8119YAA31/IND</v>
          </cell>
          <cell r="E2923">
            <v>8119</v>
          </cell>
          <cell r="F2923">
            <v>38.1</v>
          </cell>
          <cell r="G2923" t="str">
            <v>Yes</v>
          </cell>
          <cell r="H2923">
            <v>35.800000000000004</v>
          </cell>
          <cell r="I2923" t="str">
            <v>SO</v>
          </cell>
          <cell r="J2923" t="str">
            <v>Audit</v>
          </cell>
          <cell r="K2923" t="str">
            <v>8119YAA02/01</v>
          </cell>
          <cell r="L2923" t="str">
            <v>RD</v>
          </cell>
          <cell r="M2923" t="str">
            <v>S-Group</v>
          </cell>
          <cell r="N2923" t="str">
            <v>Reg</v>
          </cell>
          <cell r="P2923" t="str">
            <v>PMR25</v>
          </cell>
          <cell r="Q2923" t="str">
            <v>DRP</v>
          </cell>
          <cell r="S2923">
            <v>0</v>
          </cell>
          <cell r="V2923">
            <v>0</v>
          </cell>
          <cell r="X2923">
            <v>0</v>
          </cell>
          <cell r="Y2923" t="str">
            <v>Gask</v>
          </cell>
          <cell r="Z2923" t="str">
            <v>G6</v>
          </cell>
          <cell r="AA2923" t="str">
            <v>Simple-Gasket</v>
          </cell>
          <cell r="AB2923" t="str">
            <v>Regular-Gask</v>
          </cell>
        </row>
        <row r="2924">
          <cell r="D2924" t="str">
            <v>8119YAA41/IND</v>
          </cell>
          <cell r="E2924">
            <v>8119</v>
          </cell>
          <cell r="F2924">
            <v>38.1</v>
          </cell>
          <cell r="G2924" t="str">
            <v>Yes</v>
          </cell>
          <cell r="H2924">
            <v>35.800000000000004</v>
          </cell>
          <cell r="I2924" t="str">
            <v>SO</v>
          </cell>
          <cell r="J2924" t="str">
            <v>Audit</v>
          </cell>
          <cell r="K2924" t="str">
            <v>8119YAA02/01</v>
          </cell>
          <cell r="L2924" t="str">
            <v>RD</v>
          </cell>
          <cell r="M2924" t="str">
            <v>S-Group</v>
          </cell>
          <cell r="N2924" t="str">
            <v>Reg</v>
          </cell>
          <cell r="P2924" t="str">
            <v>PMR32</v>
          </cell>
          <cell r="Q2924" t="str">
            <v>DRP</v>
          </cell>
          <cell r="S2924">
            <v>0</v>
          </cell>
          <cell r="V2924">
            <v>0</v>
          </cell>
          <cell r="X2924">
            <v>0</v>
          </cell>
          <cell r="Y2924" t="str">
            <v>Gask</v>
          </cell>
          <cell r="Z2924" t="str">
            <v>G6</v>
          </cell>
          <cell r="AA2924" t="str">
            <v>Simple-Gasket</v>
          </cell>
          <cell r="AB2924" t="str">
            <v>Regular-Gask</v>
          </cell>
        </row>
        <row r="2925">
          <cell r="D2925" t="str">
            <v>8120SAA30/IND</v>
          </cell>
          <cell r="E2925">
            <v>8120</v>
          </cell>
          <cell r="F2925">
            <v>33.700000000000003</v>
          </cell>
          <cell r="G2925" t="str">
            <v>No</v>
          </cell>
          <cell r="H2925">
            <v>33.700000000000003</v>
          </cell>
          <cell r="I2925" t="str">
            <v>SO</v>
          </cell>
          <cell r="J2925" t="str">
            <v>Audit</v>
          </cell>
          <cell r="K2925" t="str">
            <v>8120SAA02/01</v>
          </cell>
          <cell r="L2925" t="str">
            <v>RD</v>
          </cell>
          <cell r="M2925" t="str">
            <v>S-Group</v>
          </cell>
          <cell r="N2925" t="str">
            <v>Reg</v>
          </cell>
          <cell r="P2925" t="str">
            <v>PMR31</v>
          </cell>
          <cell r="Q2925" t="str">
            <v>DRP</v>
          </cell>
          <cell r="S2925">
            <v>0</v>
          </cell>
          <cell r="V2925">
            <v>0</v>
          </cell>
          <cell r="X2925">
            <v>0</v>
          </cell>
          <cell r="Y2925" t="str">
            <v>Gask</v>
          </cell>
          <cell r="Z2925" t="str">
            <v>G8</v>
          </cell>
          <cell r="AA2925" t="str">
            <v>Simple-Gasket</v>
          </cell>
          <cell r="AB2925" t="str">
            <v>Regular-Gask</v>
          </cell>
        </row>
        <row r="2926">
          <cell r="D2926" t="str">
            <v>8120YAA30/IND</v>
          </cell>
          <cell r="E2926">
            <v>8120</v>
          </cell>
          <cell r="F2926">
            <v>33.700000000000003</v>
          </cell>
          <cell r="G2926" t="str">
            <v>No</v>
          </cell>
          <cell r="H2926">
            <v>33.700000000000003</v>
          </cell>
          <cell r="I2926" t="str">
            <v>SO</v>
          </cell>
          <cell r="J2926" t="str">
            <v>Audit</v>
          </cell>
          <cell r="K2926" t="str">
            <v>8120YAA02/01</v>
          </cell>
          <cell r="L2926" t="str">
            <v>RD</v>
          </cell>
          <cell r="M2926" t="str">
            <v>S-Group</v>
          </cell>
          <cell r="N2926" t="str">
            <v>Reg</v>
          </cell>
          <cell r="P2926" t="str">
            <v>PMR31</v>
          </cell>
          <cell r="Q2926" t="str">
            <v>DRP</v>
          </cell>
          <cell r="S2926">
            <v>0</v>
          </cell>
          <cell r="V2926">
            <v>0</v>
          </cell>
          <cell r="X2926">
            <v>0</v>
          </cell>
          <cell r="Y2926" t="str">
            <v>Gask</v>
          </cell>
          <cell r="Z2926" t="str">
            <v>G8</v>
          </cell>
          <cell r="AA2926" t="str">
            <v>Simple-Gasket</v>
          </cell>
          <cell r="AB2926" t="str">
            <v>Regular-Gask</v>
          </cell>
        </row>
        <row r="2927">
          <cell r="D2927" t="str">
            <v>8121NAA31/IND</v>
          </cell>
          <cell r="E2927">
            <v>8121</v>
          </cell>
          <cell r="F2927">
            <v>31.600000000000005</v>
          </cell>
          <cell r="G2927" t="str">
            <v>No</v>
          </cell>
          <cell r="H2927">
            <v>31.600000000000005</v>
          </cell>
          <cell r="I2927" t="str">
            <v>SO</v>
          </cell>
          <cell r="J2927" t="str">
            <v>Audit</v>
          </cell>
          <cell r="K2927" t="str">
            <v>8121NAA02/01</v>
          </cell>
          <cell r="L2927" t="str">
            <v>RD</v>
          </cell>
          <cell r="M2927" t="str">
            <v>S-Group</v>
          </cell>
          <cell r="N2927" t="str">
            <v>Reg</v>
          </cell>
          <cell r="P2927" t="str">
            <v>PMR28</v>
          </cell>
          <cell r="Q2927" t="str">
            <v>DRP</v>
          </cell>
          <cell r="S2927">
            <v>0</v>
          </cell>
          <cell r="V2927">
            <v>0</v>
          </cell>
          <cell r="X2927">
            <v>0</v>
          </cell>
          <cell r="Y2927" t="str">
            <v>Adhe</v>
          </cell>
          <cell r="Z2927" t="str">
            <v>G4</v>
          </cell>
          <cell r="AA2927" t="str">
            <v>Simple-Adhesive</v>
          </cell>
          <cell r="AB2927" t="str">
            <v>Regular-Adhe</v>
          </cell>
        </row>
        <row r="2928">
          <cell r="D2928" t="str">
            <v>8121YAA31/IND</v>
          </cell>
          <cell r="E2928">
            <v>8121</v>
          </cell>
          <cell r="F2928">
            <v>31.600000000000005</v>
          </cell>
          <cell r="G2928" t="str">
            <v>No</v>
          </cell>
          <cell r="H2928">
            <v>31.600000000000005</v>
          </cell>
          <cell r="I2928" t="str">
            <v>SO</v>
          </cell>
          <cell r="J2928" t="str">
            <v>Audit</v>
          </cell>
          <cell r="K2928" t="str">
            <v>8121YAA02/01</v>
          </cell>
          <cell r="L2928" t="str">
            <v>RD</v>
          </cell>
          <cell r="M2928" t="str">
            <v>S-Group</v>
          </cell>
          <cell r="N2928" t="str">
            <v>Reg</v>
          </cell>
          <cell r="P2928" t="str">
            <v>PMR28</v>
          </cell>
          <cell r="Q2928" t="str">
            <v>DRP</v>
          </cell>
          <cell r="S2928">
            <v>0</v>
          </cell>
          <cell r="V2928">
            <v>0</v>
          </cell>
          <cell r="X2928">
            <v>0</v>
          </cell>
          <cell r="Y2928" t="str">
            <v>Adhe</v>
          </cell>
          <cell r="Z2928" t="str">
            <v>G4</v>
          </cell>
          <cell r="AA2928" t="str">
            <v>Simple-Adhesive</v>
          </cell>
          <cell r="AB2928" t="str">
            <v>Regular-Adhe</v>
          </cell>
        </row>
        <row r="2929">
          <cell r="D2929" t="str">
            <v>8121YAA32/IND</v>
          </cell>
          <cell r="E2929">
            <v>8121</v>
          </cell>
          <cell r="F2929">
            <v>31.600000000000005</v>
          </cell>
          <cell r="G2929" t="str">
            <v>No</v>
          </cell>
          <cell r="H2929">
            <v>31.600000000000005</v>
          </cell>
          <cell r="I2929" t="str">
            <v>SO</v>
          </cell>
          <cell r="J2929" t="str">
            <v>Audit</v>
          </cell>
          <cell r="K2929" t="str">
            <v>8121YAA02/02</v>
          </cell>
          <cell r="L2929" t="str">
            <v>RD</v>
          </cell>
          <cell r="M2929" t="str">
            <v>S-Group</v>
          </cell>
          <cell r="N2929" t="str">
            <v>Reg</v>
          </cell>
          <cell r="P2929" t="str">
            <v>PMR28</v>
          </cell>
          <cell r="Q2929" t="str">
            <v>DRP</v>
          </cell>
          <cell r="S2929">
            <v>0</v>
          </cell>
          <cell r="V2929">
            <v>0</v>
          </cell>
          <cell r="X2929">
            <v>0</v>
          </cell>
          <cell r="Y2929" t="str">
            <v>Adhe</v>
          </cell>
          <cell r="Z2929" t="str">
            <v>G4</v>
          </cell>
          <cell r="AA2929" t="str">
            <v>Simple-Adhesive</v>
          </cell>
          <cell r="AB2929" t="str">
            <v>Regular-Adhe</v>
          </cell>
        </row>
        <row r="2930">
          <cell r="D2930" t="str">
            <v>8123NEA31/IND</v>
          </cell>
          <cell r="E2930">
            <v>8123</v>
          </cell>
          <cell r="F2930">
            <v>27.200000000000003</v>
          </cell>
          <cell r="G2930" t="str">
            <v>Yes</v>
          </cell>
          <cell r="H2930">
            <v>24.900000000000002</v>
          </cell>
          <cell r="I2930" t="str">
            <v>SO</v>
          </cell>
          <cell r="J2930" t="str">
            <v>Audit</v>
          </cell>
          <cell r="K2930" t="str">
            <v>8123NEA02/01</v>
          </cell>
          <cell r="L2930" t="str">
            <v>RD</v>
          </cell>
          <cell r="M2930" t="str">
            <v>S-Group</v>
          </cell>
          <cell r="N2930" t="str">
            <v>Reg</v>
          </cell>
          <cell r="P2930" t="str">
            <v>PMR43</v>
          </cell>
          <cell r="Q2930" t="str">
            <v>DRP</v>
          </cell>
          <cell r="S2930">
            <v>0</v>
          </cell>
          <cell r="V2930">
            <v>0</v>
          </cell>
          <cell r="X2930">
            <v>0</v>
          </cell>
          <cell r="Y2930" t="str">
            <v>Adhe</v>
          </cell>
          <cell r="Z2930" t="str">
            <v>G7</v>
          </cell>
          <cell r="AA2930" t="str">
            <v>Simple-Adhesive</v>
          </cell>
          <cell r="AB2930" t="str">
            <v>Regular-Adhe</v>
          </cell>
        </row>
        <row r="2931">
          <cell r="D2931" t="str">
            <v>8123QEA31/IND</v>
          </cell>
          <cell r="E2931">
            <v>8123</v>
          </cell>
          <cell r="F2931">
            <v>27.200000000000003</v>
          </cell>
          <cell r="G2931" t="str">
            <v>Yes</v>
          </cell>
          <cell r="H2931">
            <v>24.900000000000002</v>
          </cell>
          <cell r="I2931" t="str">
            <v>SO</v>
          </cell>
          <cell r="J2931" t="str">
            <v>Audit</v>
          </cell>
          <cell r="K2931" t="str">
            <v>8123QEA02/BRN/01</v>
          </cell>
          <cell r="L2931" t="str">
            <v>RD</v>
          </cell>
          <cell r="M2931" t="str">
            <v>S-Group</v>
          </cell>
          <cell r="N2931" t="str">
            <v>Reg</v>
          </cell>
          <cell r="P2931" t="str">
            <v>MTS-RET</v>
          </cell>
          <cell r="Q2931" t="str">
            <v>Live</v>
          </cell>
          <cell r="Y2931" t="str">
            <v>Adhe</v>
          </cell>
          <cell r="AA2931" t="str">
            <v>Simple-Adhesive</v>
          </cell>
          <cell r="AB2931" t="str">
            <v>Regular-Adhe</v>
          </cell>
        </row>
        <row r="2932">
          <cell r="D2932" t="str">
            <v>8123SEA31/IND</v>
          </cell>
          <cell r="E2932">
            <v>8123</v>
          </cell>
          <cell r="F2932">
            <v>27.200000000000003</v>
          </cell>
          <cell r="G2932" t="str">
            <v>Yes</v>
          </cell>
          <cell r="H2932">
            <v>24.900000000000002</v>
          </cell>
          <cell r="I2932" t="str">
            <v>SO</v>
          </cell>
          <cell r="J2932" t="str">
            <v>Audit</v>
          </cell>
          <cell r="K2932" t="str">
            <v>8123SEA02/01</v>
          </cell>
          <cell r="L2932" t="str">
            <v>RD</v>
          </cell>
          <cell r="M2932" t="str">
            <v>S-Group</v>
          </cell>
          <cell r="N2932" t="str">
            <v>Reg</v>
          </cell>
          <cell r="O2932" t="str">
            <v>3.B</v>
          </cell>
          <cell r="P2932" t="str">
            <v>PMR41</v>
          </cell>
          <cell r="Q2932" t="str">
            <v>DRP</v>
          </cell>
          <cell r="R2932">
            <v>500</v>
          </cell>
          <cell r="S2932">
            <v>502</v>
          </cell>
          <cell r="T2932">
            <v>480</v>
          </cell>
          <cell r="U2932">
            <v>180</v>
          </cell>
          <cell r="V2932">
            <v>270</v>
          </cell>
          <cell r="W2932">
            <v>240</v>
          </cell>
          <cell r="X2932">
            <v>200</v>
          </cell>
          <cell r="Y2932" t="str">
            <v>Adhe</v>
          </cell>
          <cell r="Z2932" t="str">
            <v>G7</v>
          </cell>
          <cell r="AA2932" t="str">
            <v>Simple-Adhesive</v>
          </cell>
          <cell r="AB2932" t="str">
            <v>Regular-Adhe</v>
          </cell>
        </row>
        <row r="2933">
          <cell r="D2933" t="str">
            <v>8123SEA31/IND/LQ</v>
          </cell>
          <cell r="E2933">
            <v>8123</v>
          </cell>
          <cell r="F2933">
            <v>27.200000000000003</v>
          </cell>
          <cell r="G2933" t="str">
            <v>Yes</v>
          </cell>
          <cell r="H2933">
            <v>24.900000000000002</v>
          </cell>
          <cell r="I2933" t="str">
            <v>SO</v>
          </cell>
          <cell r="J2933" t="str">
            <v>Audit</v>
          </cell>
          <cell r="K2933" t="str">
            <v>8123SEA02/01</v>
          </cell>
          <cell r="L2933" t="str">
            <v>RD</v>
          </cell>
          <cell r="M2933" t="str">
            <v>S-Group</v>
          </cell>
          <cell r="N2933" t="str">
            <v>Reg</v>
          </cell>
          <cell r="O2933" t="str">
            <v>3.B</v>
          </cell>
          <cell r="P2933" t="str">
            <v>NM</v>
          </cell>
          <cell r="Q2933" t="str">
            <v>DRP</v>
          </cell>
          <cell r="R2933">
            <v>500</v>
          </cell>
          <cell r="S2933">
            <v>502</v>
          </cell>
          <cell r="T2933">
            <v>480</v>
          </cell>
          <cell r="U2933">
            <v>180</v>
          </cell>
          <cell r="V2933">
            <v>270</v>
          </cell>
          <cell r="W2933">
            <v>240</v>
          </cell>
          <cell r="X2933">
            <v>200</v>
          </cell>
          <cell r="Y2933" t="str">
            <v>Adhe</v>
          </cell>
          <cell r="Z2933" t="str">
            <v>G7</v>
          </cell>
          <cell r="AA2933" t="str">
            <v>Simple-Adhesive</v>
          </cell>
          <cell r="AB2933" t="str">
            <v>Regular-Adhe</v>
          </cell>
        </row>
        <row r="2934">
          <cell r="D2934" t="str">
            <v>8123WEA31/IND</v>
          </cell>
          <cell r="E2934">
            <v>8123</v>
          </cell>
          <cell r="F2934">
            <v>27.200000000000003</v>
          </cell>
          <cell r="G2934" t="str">
            <v>Yes</v>
          </cell>
          <cell r="H2934">
            <v>24.900000000000002</v>
          </cell>
          <cell r="I2934" t="str">
            <v>SO</v>
          </cell>
          <cell r="J2934" t="str">
            <v>Audit</v>
          </cell>
          <cell r="K2934" t="str">
            <v>8123WEA02/01</v>
          </cell>
          <cell r="L2934" t="str">
            <v>RD</v>
          </cell>
          <cell r="M2934" t="str">
            <v>S-Group</v>
          </cell>
          <cell r="N2934" t="str">
            <v>Reg</v>
          </cell>
          <cell r="O2934" t="str">
            <v>1.SH</v>
          </cell>
          <cell r="P2934" t="str">
            <v>MTS-RET</v>
          </cell>
          <cell r="Q2934" t="str">
            <v>Live</v>
          </cell>
          <cell r="R2934">
            <v>1321</v>
          </cell>
          <cell r="S2934">
            <v>1381</v>
          </cell>
          <cell r="T2934">
            <v>1392</v>
          </cell>
          <cell r="U2934">
            <v>1440</v>
          </cell>
          <cell r="V2934">
            <v>1421</v>
          </cell>
          <cell r="W2934">
            <v>1400</v>
          </cell>
          <cell r="X2934">
            <v>1366</v>
          </cell>
          <cell r="Y2934" t="str">
            <v>Adhe</v>
          </cell>
          <cell r="Z2934" t="str">
            <v>G7</v>
          </cell>
          <cell r="AA2934" t="str">
            <v>Simple-Adhesive</v>
          </cell>
          <cell r="AB2934" t="str">
            <v>Regular-Adhe</v>
          </cell>
        </row>
        <row r="2935">
          <cell r="D2935" t="str">
            <v>8123WEA32/IND</v>
          </cell>
          <cell r="E2935">
            <v>8123</v>
          </cell>
          <cell r="F2935">
            <v>27.200000000000003</v>
          </cell>
          <cell r="G2935" t="str">
            <v>Yes</v>
          </cell>
          <cell r="H2935">
            <v>24.900000000000002</v>
          </cell>
          <cell r="I2935" t="str">
            <v>SO</v>
          </cell>
          <cell r="J2935" t="str">
            <v>Audit</v>
          </cell>
          <cell r="K2935" t="str">
            <v>8123WEA02/02</v>
          </cell>
          <cell r="L2935" t="str">
            <v>RD</v>
          </cell>
          <cell r="M2935" t="str">
            <v>S-Group</v>
          </cell>
          <cell r="N2935" t="str">
            <v>Reg</v>
          </cell>
          <cell r="P2935" t="str">
            <v>MTS-IBD</v>
          </cell>
          <cell r="Q2935" t="str">
            <v>Live</v>
          </cell>
          <cell r="Y2935" t="str">
            <v>Adhe</v>
          </cell>
          <cell r="AA2935" t="str">
            <v>Simple-Adhesive</v>
          </cell>
          <cell r="AB2935" t="str">
            <v>Regular-Adhe</v>
          </cell>
        </row>
        <row r="2936">
          <cell r="D2936" t="str">
            <v>8123YEA31/IND</v>
          </cell>
          <cell r="E2936">
            <v>8123</v>
          </cell>
          <cell r="F2936">
            <v>27.200000000000003</v>
          </cell>
          <cell r="G2936" t="str">
            <v>Yes</v>
          </cell>
          <cell r="H2936">
            <v>24.900000000000002</v>
          </cell>
          <cell r="I2936" t="str">
            <v>SO</v>
          </cell>
          <cell r="J2936" t="str">
            <v>Audit</v>
          </cell>
          <cell r="K2936" t="str">
            <v>8123YEA02/01</v>
          </cell>
          <cell r="L2936" t="str">
            <v>RD</v>
          </cell>
          <cell r="M2936" t="str">
            <v>S-Group</v>
          </cell>
          <cell r="N2936" t="str">
            <v>Reg</v>
          </cell>
          <cell r="P2936" t="str">
            <v>MTS-IBD</v>
          </cell>
          <cell r="Q2936" t="str">
            <v>Live</v>
          </cell>
          <cell r="S2936">
            <v>0</v>
          </cell>
          <cell r="V2936">
            <v>0</v>
          </cell>
          <cell r="X2936">
            <v>0</v>
          </cell>
          <cell r="Y2936" t="str">
            <v>Adhe</v>
          </cell>
          <cell r="Z2936" t="str">
            <v>G7</v>
          </cell>
          <cell r="AA2936" t="str">
            <v>Simple-Adhesive</v>
          </cell>
          <cell r="AB2936" t="str">
            <v>Regular-Adhe</v>
          </cell>
        </row>
        <row r="2937">
          <cell r="D2937" t="str">
            <v>8123YEA31/IND/LQ</v>
          </cell>
          <cell r="E2937">
            <v>8123</v>
          </cell>
          <cell r="F2937">
            <v>27.200000000000003</v>
          </cell>
          <cell r="G2937" t="str">
            <v>Yes</v>
          </cell>
          <cell r="H2937">
            <v>24.900000000000002</v>
          </cell>
          <cell r="I2937" t="str">
            <v>SO</v>
          </cell>
          <cell r="J2937" t="str">
            <v>Audit</v>
          </cell>
          <cell r="K2937" t="str">
            <v>8123YEA02/01</v>
          </cell>
          <cell r="L2937" t="str">
            <v>RD</v>
          </cell>
          <cell r="M2937" t="str">
            <v>S-Group</v>
          </cell>
          <cell r="N2937" t="str">
            <v>Reg</v>
          </cell>
          <cell r="P2937" t="str">
            <v>NM</v>
          </cell>
          <cell r="Q2937" t="str">
            <v>DRP</v>
          </cell>
          <cell r="S2937">
            <v>0</v>
          </cell>
          <cell r="V2937">
            <v>0</v>
          </cell>
          <cell r="X2937">
            <v>0</v>
          </cell>
          <cell r="Y2937" t="str">
            <v>Adhe</v>
          </cell>
          <cell r="Z2937" t="str">
            <v>G7</v>
          </cell>
          <cell r="AA2937" t="str">
            <v>Simple-Adhesive</v>
          </cell>
          <cell r="AB2937" t="str">
            <v>Regular-Adhe</v>
          </cell>
        </row>
        <row r="2938">
          <cell r="D2938" t="str">
            <v>8124NAA31/IND</v>
          </cell>
          <cell r="E2938">
            <v>8124</v>
          </cell>
          <cell r="F2938">
            <v>34.700000000000003</v>
          </cell>
          <cell r="G2938" t="e">
            <v>#N/A</v>
          </cell>
          <cell r="I2938" t="str">
            <v>SO</v>
          </cell>
          <cell r="J2938" t="str">
            <v>Audit</v>
          </cell>
          <cell r="K2938" t="str">
            <v>8124NAA02/01</v>
          </cell>
          <cell r="L2938" t="str">
            <v>SH</v>
          </cell>
          <cell r="M2938" t="str">
            <v>S-Group</v>
          </cell>
          <cell r="N2938" t="str">
            <v>Reg</v>
          </cell>
          <cell r="P2938" t="str">
            <v>PMR28</v>
          </cell>
          <cell r="Q2938" t="str">
            <v>DRP</v>
          </cell>
          <cell r="S2938">
            <v>0</v>
          </cell>
          <cell r="V2938">
            <v>0</v>
          </cell>
          <cell r="X2938">
            <v>0</v>
          </cell>
          <cell r="Y2938" t="str">
            <v>Adhe</v>
          </cell>
          <cell r="Z2938" t="str">
            <v>G6</v>
          </cell>
          <cell r="AA2938" t="str">
            <v>Simple-Adhesive</v>
          </cell>
          <cell r="AB2938" t="str">
            <v>Regular-Adhe</v>
          </cell>
        </row>
        <row r="2939">
          <cell r="D2939" t="str">
            <v>8124SAA31/IND</v>
          </cell>
          <cell r="E2939">
            <v>8124</v>
          </cell>
          <cell r="F2939">
            <v>34.700000000000003</v>
          </cell>
          <cell r="G2939" t="e">
            <v>#N/A</v>
          </cell>
          <cell r="I2939" t="str">
            <v>SO</v>
          </cell>
          <cell r="J2939" t="str">
            <v>Audit</v>
          </cell>
          <cell r="K2939" t="str">
            <v>8124SAA02/01</v>
          </cell>
          <cell r="L2939" t="str">
            <v>SH</v>
          </cell>
          <cell r="M2939" t="str">
            <v>S-Group</v>
          </cell>
          <cell r="N2939" t="str">
            <v>Reg</v>
          </cell>
          <cell r="P2939" t="str">
            <v>PMR28</v>
          </cell>
          <cell r="Q2939" t="str">
            <v>DRP</v>
          </cell>
          <cell r="S2939">
            <v>0</v>
          </cell>
          <cell r="V2939">
            <v>0</v>
          </cell>
          <cell r="X2939">
            <v>0</v>
          </cell>
          <cell r="Y2939" t="str">
            <v>Adhe</v>
          </cell>
          <cell r="Z2939" t="str">
            <v>G6</v>
          </cell>
          <cell r="AA2939" t="str">
            <v>Simple-Adhesive</v>
          </cell>
          <cell r="AB2939" t="str">
            <v>Regular-Adhe</v>
          </cell>
        </row>
        <row r="2940">
          <cell r="D2940" t="str">
            <v>8124YAA31/IND</v>
          </cell>
          <cell r="E2940">
            <v>8124</v>
          </cell>
          <cell r="F2940">
            <v>34.700000000000003</v>
          </cell>
          <cell r="G2940" t="e">
            <v>#N/A</v>
          </cell>
          <cell r="I2940" t="str">
            <v>SO</v>
          </cell>
          <cell r="J2940" t="str">
            <v>Audit</v>
          </cell>
          <cell r="K2940" t="str">
            <v>8124YAA02/01</v>
          </cell>
          <cell r="L2940" t="str">
            <v>SH</v>
          </cell>
          <cell r="M2940" t="str">
            <v>S-Group</v>
          </cell>
          <cell r="N2940" t="str">
            <v>Reg</v>
          </cell>
          <cell r="P2940" t="str">
            <v>PMR28</v>
          </cell>
          <cell r="Q2940" t="str">
            <v>DRP</v>
          </cell>
          <cell r="S2940">
            <v>0</v>
          </cell>
          <cell r="V2940">
            <v>0</v>
          </cell>
          <cell r="X2940">
            <v>0</v>
          </cell>
          <cell r="Y2940" t="str">
            <v>Adhe</v>
          </cell>
          <cell r="Z2940" t="str">
            <v>G6</v>
          </cell>
          <cell r="AA2940" t="str">
            <v>Simple-Adhesive</v>
          </cell>
          <cell r="AB2940" t="str">
            <v>Regular-Adhe</v>
          </cell>
        </row>
        <row r="2941">
          <cell r="D2941" t="str">
            <v>8124YAA32/IND</v>
          </cell>
          <cell r="E2941">
            <v>8124</v>
          </cell>
          <cell r="F2941">
            <v>34.700000000000003</v>
          </cell>
          <cell r="G2941" t="e">
            <v>#N/A</v>
          </cell>
          <cell r="I2941" t="str">
            <v>SO</v>
          </cell>
          <cell r="J2941" t="str">
            <v>Audit</v>
          </cell>
          <cell r="K2941" t="str">
            <v>8124YAA02/02</v>
          </cell>
          <cell r="L2941" t="str">
            <v>SH</v>
          </cell>
          <cell r="M2941" t="str">
            <v>S-Group</v>
          </cell>
          <cell r="N2941" t="str">
            <v>Reg</v>
          </cell>
          <cell r="P2941" t="str">
            <v>PMR26</v>
          </cell>
          <cell r="Q2941" t="str">
            <v>DRP</v>
          </cell>
          <cell r="S2941">
            <v>0</v>
          </cell>
          <cell r="V2941">
            <v>0</v>
          </cell>
          <cell r="X2941">
            <v>0</v>
          </cell>
          <cell r="Y2941" t="str">
            <v>Adhe</v>
          </cell>
          <cell r="Z2941" t="str">
            <v>G6</v>
          </cell>
          <cell r="AA2941" t="str">
            <v>Simple-Adhesive</v>
          </cell>
          <cell r="AB2941" t="str">
            <v>Regular-Adhe</v>
          </cell>
        </row>
        <row r="2942">
          <cell r="D2942" t="str">
            <v>8125NEA31/IND</v>
          </cell>
          <cell r="E2942">
            <v>8125</v>
          </cell>
          <cell r="F2942">
            <v>34.700000000000003</v>
          </cell>
          <cell r="G2942" t="str">
            <v>No</v>
          </cell>
          <cell r="H2942">
            <v>34.700000000000003</v>
          </cell>
          <cell r="I2942" t="str">
            <v>SO</v>
          </cell>
          <cell r="J2942" t="str">
            <v>Audit</v>
          </cell>
          <cell r="K2942" t="str">
            <v>8125NEA02/01</v>
          </cell>
          <cell r="L2942" t="str">
            <v>SH</v>
          </cell>
          <cell r="M2942" t="str">
            <v>S-Group</v>
          </cell>
          <cell r="N2942" t="str">
            <v>Reg</v>
          </cell>
          <cell r="P2942" t="str">
            <v>PMR29</v>
          </cell>
          <cell r="Q2942" t="str">
            <v>DRP</v>
          </cell>
          <cell r="S2942">
            <v>0</v>
          </cell>
          <cell r="V2942">
            <v>0</v>
          </cell>
          <cell r="X2942">
            <v>0</v>
          </cell>
          <cell r="Y2942" t="str">
            <v>Adhe</v>
          </cell>
          <cell r="Z2942" t="str">
            <v>G6</v>
          </cell>
          <cell r="AA2942" t="str">
            <v>Simple-Adhesive</v>
          </cell>
          <cell r="AB2942" t="str">
            <v>Regular-Adhe</v>
          </cell>
        </row>
        <row r="2943">
          <cell r="D2943" t="str">
            <v>8125QEA31/IND</v>
          </cell>
          <cell r="E2943">
            <v>8125</v>
          </cell>
          <cell r="F2943">
            <v>34.700000000000003</v>
          </cell>
          <cell r="G2943" t="str">
            <v>No</v>
          </cell>
          <cell r="H2943">
            <v>34.700000000000003</v>
          </cell>
          <cell r="I2943" t="str">
            <v>SO</v>
          </cell>
          <cell r="J2943" t="str">
            <v>Audit</v>
          </cell>
          <cell r="K2943" t="str">
            <v>8125QEA02/BR/01</v>
          </cell>
          <cell r="L2943" t="str">
            <v>SH</v>
          </cell>
          <cell r="M2943" t="str">
            <v>S-Group</v>
          </cell>
          <cell r="N2943" t="str">
            <v>Reg</v>
          </cell>
          <cell r="P2943" t="str">
            <v>PMR27</v>
          </cell>
          <cell r="Q2943" t="str">
            <v>DRP</v>
          </cell>
          <cell r="S2943">
            <v>0</v>
          </cell>
          <cell r="V2943">
            <v>0</v>
          </cell>
          <cell r="X2943">
            <v>0</v>
          </cell>
          <cell r="Y2943" t="str">
            <v>Adhe</v>
          </cell>
          <cell r="Z2943" t="str">
            <v>G6</v>
          </cell>
          <cell r="AA2943" t="str">
            <v>Simple-Adhesive</v>
          </cell>
          <cell r="AB2943" t="str">
            <v>Regular-Adhe</v>
          </cell>
        </row>
        <row r="2944">
          <cell r="D2944" t="str">
            <v>8125SEA31/IND</v>
          </cell>
          <cell r="E2944">
            <v>8125</v>
          </cell>
          <cell r="F2944">
            <v>34.700000000000003</v>
          </cell>
          <cell r="G2944" t="str">
            <v>No</v>
          </cell>
          <cell r="H2944">
            <v>34.700000000000003</v>
          </cell>
          <cell r="I2944" t="str">
            <v>SO</v>
          </cell>
          <cell r="J2944" t="str">
            <v>Audit</v>
          </cell>
          <cell r="K2944" t="str">
            <v>8125SEA02/01</v>
          </cell>
          <cell r="L2944" t="str">
            <v>SH</v>
          </cell>
          <cell r="M2944" t="str">
            <v>S-Group</v>
          </cell>
          <cell r="N2944" t="str">
            <v>Reg</v>
          </cell>
          <cell r="P2944" t="str">
            <v>PMR28</v>
          </cell>
          <cell r="Q2944" t="str">
            <v>DRP</v>
          </cell>
          <cell r="S2944">
            <v>0</v>
          </cell>
          <cell r="V2944">
            <v>0</v>
          </cell>
          <cell r="X2944">
            <v>0</v>
          </cell>
          <cell r="Y2944" t="str">
            <v>Adhe</v>
          </cell>
          <cell r="Z2944" t="str">
            <v>G6</v>
          </cell>
          <cell r="AA2944" t="str">
            <v>Simple-Adhesive</v>
          </cell>
          <cell r="AB2944" t="str">
            <v>Regular-Adhe</v>
          </cell>
        </row>
        <row r="2945">
          <cell r="D2945" t="str">
            <v>8125SEA32/IND</v>
          </cell>
          <cell r="E2945">
            <v>8125</v>
          </cell>
          <cell r="F2945">
            <v>34.700000000000003</v>
          </cell>
          <cell r="G2945" t="str">
            <v>No</v>
          </cell>
          <cell r="H2945">
            <v>34.700000000000003</v>
          </cell>
          <cell r="I2945" t="str">
            <v>SO</v>
          </cell>
          <cell r="J2945" t="str">
            <v>Audit</v>
          </cell>
          <cell r="K2945" t="str">
            <v>8125SEA02/02</v>
          </cell>
          <cell r="L2945" t="str">
            <v>SH</v>
          </cell>
          <cell r="M2945" t="str">
            <v>S-Group</v>
          </cell>
          <cell r="N2945" t="str">
            <v>Reg</v>
          </cell>
          <cell r="P2945" t="str">
            <v>PMR28</v>
          </cell>
          <cell r="Q2945" t="str">
            <v>DRP</v>
          </cell>
          <cell r="S2945">
            <v>0</v>
          </cell>
          <cell r="V2945">
            <v>0</v>
          </cell>
          <cell r="X2945">
            <v>0</v>
          </cell>
          <cell r="Y2945" t="str">
            <v>Adhe</v>
          </cell>
          <cell r="Z2945" t="str">
            <v>G6</v>
          </cell>
          <cell r="AA2945" t="str">
            <v>Simple-Adhesive</v>
          </cell>
          <cell r="AB2945" t="str">
            <v>Regular-Adhe</v>
          </cell>
        </row>
        <row r="2946">
          <cell r="D2946" t="str">
            <v>8125SEA33/IND</v>
          </cell>
          <cell r="E2946">
            <v>8125</v>
          </cell>
          <cell r="F2946">
            <v>34.700000000000003</v>
          </cell>
          <cell r="G2946" t="str">
            <v>No</v>
          </cell>
          <cell r="H2946">
            <v>34.700000000000003</v>
          </cell>
          <cell r="I2946" t="str">
            <v>SO</v>
          </cell>
          <cell r="J2946" t="str">
            <v>Audit</v>
          </cell>
          <cell r="K2946" t="str">
            <v>8125SEA02/03</v>
          </cell>
          <cell r="L2946" t="str">
            <v>SH</v>
          </cell>
          <cell r="M2946" t="str">
            <v>S-Group</v>
          </cell>
          <cell r="N2946" t="str">
            <v>Reg</v>
          </cell>
          <cell r="P2946" t="str">
            <v>PMR28</v>
          </cell>
          <cell r="Q2946" t="str">
            <v>DRP</v>
          </cell>
          <cell r="S2946">
            <v>0</v>
          </cell>
          <cell r="V2946">
            <v>0</v>
          </cell>
          <cell r="X2946">
            <v>0</v>
          </cell>
          <cell r="Y2946" t="str">
            <v>Adhe</v>
          </cell>
          <cell r="Z2946" t="str">
            <v>G6</v>
          </cell>
          <cell r="AA2946" t="str">
            <v>Simple-Adhesive</v>
          </cell>
          <cell r="AB2946" t="str">
            <v>Regular-Adhe</v>
          </cell>
        </row>
        <row r="2947">
          <cell r="D2947" t="str">
            <v>8127YAA31/IND</v>
          </cell>
          <cell r="E2947">
            <v>8127</v>
          </cell>
          <cell r="F2947">
            <v>34.700000000000003</v>
          </cell>
          <cell r="G2947" t="e">
            <v>#N/A</v>
          </cell>
          <cell r="I2947" t="str">
            <v>SO</v>
          </cell>
          <cell r="J2947" t="str">
            <v>Audit</v>
          </cell>
          <cell r="K2947" t="str">
            <v>8127YAA02/01</v>
          </cell>
          <cell r="L2947" t="str">
            <v>SH</v>
          </cell>
          <cell r="M2947" t="str">
            <v>S-Group</v>
          </cell>
          <cell r="N2947" t="str">
            <v>Reg</v>
          </cell>
          <cell r="P2947" t="str">
            <v>PMR28</v>
          </cell>
          <cell r="Q2947" t="str">
            <v>DRP</v>
          </cell>
          <cell r="S2947">
            <v>0</v>
          </cell>
          <cell r="V2947">
            <v>0</v>
          </cell>
          <cell r="X2947">
            <v>0</v>
          </cell>
          <cell r="Y2947" t="str">
            <v>Adhe</v>
          </cell>
          <cell r="Z2947" t="str">
            <v>G6</v>
          </cell>
          <cell r="AA2947" t="str">
            <v>Simple-Adhesive</v>
          </cell>
          <cell r="AB2947" t="str">
            <v>Regular-Adhe</v>
          </cell>
        </row>
        <row r="2948">
          <cell r="D2948" t="str">
            <v>8128SAA00/IND</v>
          </cell>
          <cell r="E2948">
            <v>8128</v>
          </cell>
          <cell r="F2948">
            <v>27.200000000000003</v>
          </cell>
          <cell r="G2948" t="e">
            <v>#N/A</v>
          </cell>
          <cell r="I2948" t="str">
            <v>SO</v>
          </cell>
          <cell r="J2948" t="str">
            <v>Audit</v>
          </cell>
          <cell r="K2948" t="str">
            <v>8128SAA02</v>
          </cell>
          <cell r="L2948" t="str">
            <v>SH</v>
          </cell>
          <cell r="M2948" t="str">
            <v>S-Group</v>
          </cell>
          <cell r="N2948" t="str">
            <v>Reg</v>
          </cell>
          <cell r="P2948" t="str">
            <v>PMR28</v>
          </cell>
          <cell r="Q2948" t="str">
            <v>DRP</v>
          </cell>
          <cell r="S2948">
            <v>0</v>
          </cell>
          <cell r="V2948">
            <v>0</v>
          </cell>
          <cell r="X2948">
            <v>0</v>
          </cell>
          <cell r="Y2948" t="str">
            <v>Adhe</v>
          </cell>
          <cell r="Z2948" t="str">
            <v>G6</v>
          </cell>
          <cell r="AA2948" t="str">
            <v>Simple-Adhesive</v>
          </cell>
          <cell r="AB2948" t="str">
            <v>Regular-Adhe</v>
          </cell>
        </row>
        <row r="2949">
          <cell r="D2949" t="str">
            <v>8128YAA00/IND</v>
          </cell>
          <cell r="E2949">
            <v>8128</v>
          </cell>
          <cell r="F2949">
            <v>27.200000000000003</v>
          </cell>
          <cell r="G2949" t="e">
            <v>#N/A</v>
          </cell>
          <cell r="I2949" t="str">
            <v>SO</v>
          </cell>
          <cell r="J2949" t="str">
            <v>Audit</v>
          </cell>
          <cell r="K2949" t="str">
            <v>8128YAA02</v>
          </cell>
          <cell r="L2949" t="str">
            <v>SH</v>
          </cell>
          <cell r="M2949" t="str">
            <v>S-Group</v>
          </cell>
          <cell r="N2949" t="str">
            <v>Reg</v>
          </cell>
          <cell r="P2949" t="str">
            <v>PMR28</v>
          </cell>
          <cell r="Q2949" t="str">
            <v>DRP</v>
          </cell>
          <cell r="S2949">
            <v>0</v>
          </cell>
          <cell r="V2949">
            <v>0</v>
          </cell>
          <cell r="X2949">
            <v>0</v>
          </cell>
          <cell r="Y2949" t="str">
            <v>Adhe</v>
          </cell>
          <cell r="Z2949" t="str">
            <v>G6</v>
          </cell>
          <cell r="AA2949" t="str">
            <v>Simple-Adhesive</v>
          </cell>
          <cell r="AB2949" t="str">
            <v>Regular-Adhe</v>
          </cell>
        </row>
        <row r="2950">
          <cell r="D2950" t="str">
            <v>8129YAA31/IND</v>
          </cell>
          <cell r="E2950">
            <v>8129</v>
          </cell>
          <cell r="F2950">
            <v>34.700000000000003</v>
          </cell>
          <cell r="G2950" t="e">
            <v>#N/A</v>
          </cell>
          <cell r="I2950" t="str">
            <v>SO</v>
          </cell>
          <cell r="J2950" t="str">
            <v>Audit</v>
          </cell>
          <cell r="K2950" t="str">
            <v>8129YAA02/01</v>
          </cell>
          <cell r="L2950" t="str">
            <v>SH</v>
          </cell>
          <cell r="M2950" t="str">
            <v>S-Group</v>
          </cell>
          <cell r="N2950" t="str">
            <v>Reg</v>
          </cell>
          <cell r="P2950" t="str">
            <v>PMR28</v>
          </cell>
          <cell r="Q2950" t="str">
            <v>DRP</v>
          </cell>
          <cell r="S2950">
            <v>0</v>
          </cell>
          <cell r="V2950">
            <v>0</v>
          </cell>
          <cell r="X2950">
            <v>0</v>
          </cell>
          <cell r="Y2950" t="str">
            <v>Adhe</v>
          </cell>
          <cell r="Z2950" t="str">
            <v>PED</v>
          </cell>
          <cell r="AA2950" t="str">
            <v>Simple-Adhesive</v>
          </cell>
          <cell r="AB2950" t="str">
            <v>Regular-Adhe</v>
          </cell>
        </row>
        <row r="2951">
          <cell r="D2951" t="str">
            <v>8132NAA31/IND</v>
          </cell>
          <cell r="E2951">
            <v>8132</v>
          </cell>
          <cell r="F2951">
            <v>27.200000000000003</v>
          </cell>
          <cell r="G2951" t="str">
            <v>No</v>
          </cell>
          <cell r="H2951">
            <v>27.200000000000003</v>
          </cell>
          <cell r="I2951" t="str">
            <v>SO</v>
          </cell>
          <cell r="J2951" t="str">
            <v>Audit</v>
          </cell>
          <cell r="K2951" t="str">
            <v>8132NAA02</v>
          </cell>
          <cell r="L2951" t="str">
            <v>SH</v>
          </cell>
          <cell r="M2951" t="str">
            <v>S-Group</v>
          </cell>
          <cell r="N2951" t="str">
            <v>Reg</v>
          </cell>
          <cell r="P2951" t="str">
            <v>PMR31</v>
          </cell>
          <cell r="Q2951" t="str">
            <v>DRP</v>
          </cell>
          <cell r="S2951">
            <v>0</v>
          </cell>
          <cell r="V2951">
            <v>0</v>
          </cell>
          <cell r="X2951">
            <v>0</v>
          </cell>
          <cell r="Y2951" t="str">
            <v>Adhe</v>
          </cell>
          <cell r="Z2951" t="str">
            <v>G7</v>
          </cell>
          <cell r="AA2951" t="str">
            <v>Simple-Adhesive</v>
          </cell>
          <cell r="AB2951" t="str">
            <v>Regular-Adhe</v>
          </cell>
        </row>
        <row r="2952">
          <cell r="D2952" t="str">
            <v>8132SAA00/IND</v>
          </cell>
          <cell r="E2952">
            <v>8132</v>
          </cell>
          <cell r="F2952">
            <v>27.200000000000003</v>
          </cell>
          <cell r="G2952" t="str">
            <v>No</v>
          </cell>
          <cell r="H2952">
            <v>27.200000000000003</v>
          </cell>
          <cell r="I2952" t="str">
            <v>SO</v>
          </cell>
          <cell r="J2952" t="str">
            <v>Audit</v>
          </cell>
          <cell r="K2952" t="str">
            <v>8132SAA02</v>
          </cell>
          <cell r="L2952" t="str">
            <v>SH</v>
          </cell>
          <cell r="M2952" t="str">
            <v>S-Group</v>
          </cell>
          <cell r="N2952" t="str">
            <v>Reg</v>
          </cell>
          <cell r="P2952" t="str">
            <v>PMR31</v>
          </cell>
          <cell r="Q2952" t="str">
            <v>DRP</v>
          </cell>
          <cell r="S2952">
            <v>0</v>
          </cell>
          <cell r="V2952">
            <v>0</v>
          </cell>
          <cell r="X2952">
            <v>0</v>
          </cell>
          <cell r="Y2952" t="str">
            <v>Adhe</v>
          </cell>
          <cell r="Z2952" t="str">
            <v>G7</v>
          </cell>
          <cell r="AA2952" t="str">
            <v>Simple-Adhesive</v>
          </cell>
          <cell r="AB2952" t="str">
            <v>Regular-Adhe</v>
          </cell>
        </row>
        <row r="2953">
          <cell r="D2953" t="str">
            <v>8132YAA00/IND</v>
          </cell>
          <cell r="E2953">
            <v>8132</v>
          </cell>
          <cell r="F2953">
            <v>27.200000000000003</v>
          </cell>
          <cell r="G2953" t="str">
            <v>No</v>
          </cell>
          <cell r="H2953">
            <v>27.200000000000003</v>
          </cell>
          <cell r="I2953" t="str">
            <v>SO</v>
          </cell>
          <cell r="J2953" t="str">
            <v>Audit</v>
          </cell>
          <cell r="K2953" t="str">
            <v>8132YAA02</v>
          </cell>
          <cell r="L2953" t="str">
            <v>SH</v>
          </cell>
          <cell r="M2953" t="str">
            <v>S-Group</v>
          </cell>
          <cell r="N2953" t="str">
            <v>Reg</v>
          </cell>
          <cell r="P2953" t="str">
            <v>PMR31</v>
          </cell>
          <cell r="Q2953" t="str">
            <v>DRP</v>
          </cell>
          <cell r="S2953">
            <v>0</v>
          </cell>
          <cell r="V2953">
            <v>0</v>
          </cell>
          <cell r="X2953">
            <v>0</v>
          </cell>
          <cell r="Y2953" t="str">
            <v>Adhe</v>
          </cell>
          <cell r="Z2953" t="str">
            <v>G7</v>
          </cell>
          <cell r="AA2953" t="str">
            <v>Simple-Adhesive</v>
          </cell>
          <cell r="AB2953" t="str">
            <v>Regular-Adhe</v>
          </cell>
        </row>
        <row r="2954">
          <cell r="D2954" t="str">
            <v>8133NAA31/IND</v>
          </cell>
          <cell r="E2954">
            <v>8133</v>
          </cell>
          <cell r="F2954">
            <v>27.200000000000003</v>
          </cell>
          <cell r="G2954" t="str">
            <v>No</v>
          </cell>
          <cell r="H2954">
            <v>27.200000000000003</v>
          </cell>
          <cell r="I2954" t="str">
            <v>SO</v>
          </cell>
          <cell r="J2954" t="str">
            <v>Audit</v>
          </cell>
          <cell r="K2954" t="str">
            <v>8133NAA02</v>
          </cell>
          <cell r="L2954" t="str">
            <v>RD</v>
          </cell>
          <cell r="M2954" t="str">
            <v>S-Group</v>
          </cell>
          <cell r="N2954" t="str">
            <v>Reg</v>
          </cell>
          <cell r="O2954" t="str">
            <v>3.B</v>
          </cell>
          <cell r="P2954" t="str">
            <v>PMR41</v>
          </cell>
          <cell r="Q2954" t="str">
            <v>DRP</v>
          </cell>
          <cell r="R2954">
            <v>170</v>
          </cell>
          <cell r="S2954">
            <v>174</v>
          </cell>
          <cell r="T2954">
            <v>160</v>
          </cell>
          <cell r="U2954">
            <v>210</v>
          </cell>
          <cell r="V2954">
            <v>210</v>
          </cell>
          <cell r="W2954">
            <v>170</v>
          </cell>
          <cell r="X2954">
            <v>150</v>
          </cell>
          <cell r="Y2954" t="str">
            <v>Adhe</v>
          </cell>
          <cell r="Z2954" t="str">
            <v>G4</v>
          </cell>
          <cell r="AA2954" t="str">
            <v>Simple-Adhesive</v>
          </cell>
          <cell r="AB2954" t="str">
            <v>Regular-Adhe</v>
          </cell>
        </row>
        <row r="2955">
          <cell r="D2955" t="str">
            <v>8133SAA00/IND</v>
          </cell>
          <cell r="E2955">
            <v>8133</v>
          </cell>
          <cell r="F2955">
            <v>27.200000000000003</v>
          </cell>
          <cell r="G2955" t="str">
            <v>No</v>
          </cell>
          <cell r="H2955">
            <v>27.200000000000003</v>
          </cell>
          <cell r="I2955" t="str">
            <v>SO</v>
          </cell>
          <cell r="J2955" t="str">
            <v>Audit</v>
          </cell>
          <cell r="K2955" t="str">
            <v>8133SAA02</v>
          </cell>
          <cell r="L2955" t="str">
            <v>RD</v>
          </cell>
          <cell r="M2955" t="str">
            <v>S-Group</v>
          </cell>
          <cell r="N2955" t="str">
            <v>Reg</v>
          </cell>
          <cell r="P2955" t="str">
            <v>PMR29</v>
          </cell>
          <cell r="Q2955" t="str">
            <v>DRP</v>
          </cell>
          <cell r="S2955">
            <v>0</v>
          </cell>
          <cell r="V2955">
            <v>0</v>
          </cell>
          <cell r="X2955">
            <v>0</v>
          </cell>
          <cell r="Y2955" t="str">
            <v>Adhe</v>
          </cell>
          <cell r="Z2955" t="str">
            <v>G4</v>
          </cell>
          <cell r="AA2955" t="str">
            <v>Simple-Adhesive</v>
          </cell>
          <cell r="AB2955" t="str">
            <v>Regular-Adhe</v>
          </cell>
        </row>
        <row r="2956">
          <cell r="D2956" t="str">
            <v>8133YAA00/IND</v>
          </cell>
          <cell r="E2956">
            <v>8133</v>
          </cell>
          <cell r="F2956">
            <v>27.200000000000003</v>
          </cell>
          <cell r="G2956" t="str">
            <v>No</v>
          </cell>
          <cell r="H2956">
            <v>27.200000000000003</v>
          </cell>
          <cell r="I2956" t="str">
            <v>SO</v>
          </cell>
          <cell r="J2956" t="str">
            <v>Audit</v>
          </cell>
          <cell r="K2956" t="str">
            <v>8133YAA02</v>
          </cell>
          <cell r="L2956" t="str">
            <v>RD</v>
          </cell>
          <cell r="M2956" t="str">
            <v>S-Group</v>
          </cell>
          <cell r="N2956" t="str">
            <v>Reg</v>
          </cell>
          <cell r="P2956" t="str">
            <v>PMR33</v>
          </cell>
          <cell r="Q2956" t="str">
            <v>DRP</v>
          </cell>
          <cell r="S2956">
            <v>0</v>
          </cell>
          <cell r="V2956">
            <v>0</v>
          </cell>
          <cell r="X2956">
            <v>0</v>
          </cell>
          <cell r="Y2956" t="str">
            <v>Adhe</v>
          </cell>
          <cell r="Z2956" t="str">
            <v>G4</v>
          </cell>
          <cell r="AA2956" t="str">
            <v>Simple-Adhesive</v>
          </cell>
          <cell r="AB2956" t="str">
            <v>Regular-Adhe</v>
          </cell>
        </row>
        <row r="2957">
          <cell r="D2957" t="str">
            <v>8136NAB31/IND</v>
          </cell>
          <cell r="E2957">
            <v>8136</v>
          </cell>
          <cell r="F2957">
            <v>27.2</v>
          </cell>
          <cell r="G2957" t="str">
            <v>No</v>
          </cell>
          <cell r="H2957">
            <v>27.2</v>
          </cell>
          <cell r="I2957" t="str">
            <v>SO</v>
          </cell>
          <cell r="J2957" t="str">
            <v>Audit</v>
          </cell>
          <cell r="K2957" t="str">
            <v>8136NAB02</v>
          </cell>
          <cell r="L2957" t="str">
            <v>RD</v>
          </cell>
          <cell r="M2957" t="str">
            <v>S-Group</v>
          </cell>
          <cell r="N2957" t="str">
            <v>Reg</v>
          </cell>
          <cell r="P2957" t="str">
            <v>PMR36</v>
          </cell>
          <cell r="Q2957" t="str">
            <v>DRP</v>
          </cell>
          <cell r="S2957">
            <v>0</v>
          </cell>
          <cell r="V2957">
            <v>0</v>
          </cell>
          <cell r="X2957">
            <v>0</v>
          </cell>
          <cell r="Y2957" t="str">
            <v>Adhe</v>
          </cell>
          <cell r="Z2957" t="str">
            <v>A1</v>
          </cell>
          <cell r="AA2957" t="str">
            <v>Simple-Adhesive</v>
          </cell>
          <cell r="AB2957" t="str">
            <v>Regular-Adhe</v>
          </cell>
        </row>
        <row r="2958">
          <cell r="D2958" t="str">
            <v>8136SAA31/IND</v>
          </cell>
          <cell r="E2958">
            <v>8136</v>
          </cell>
          <cell r="F2958">
            <v>82.48</v>
          </cell>
          <cell r="G2958" t="str">
            <v>No</v>
          </cell>
          <cell r="H2958">
            <v>82.48</v>
          </cell>
          <cell r="I2958" t="str">
            <v>SO</v>
          </cell>
          <cell r="J2958" t="str">
            <v>Audit</v>
          </cell>
          <cell r="K2958" t="str">
            <v>8136SAA02</v>
          </cell>
          <cell r="L2958" t="str">
            <v>RD</v>
          </cell>
          <cell r="M2958" t="str">
            <v>C-Group</v>
          </cell>
          <cell r="N2958" t="str">
            <v>Add on</v>
          </cell>
          <cell r="P2958" t="str">
            <v>PMR33</v>
          </cell>
          <cell r="Q2958" t="str">
            <v>DRP</v>
          </cell>
          <cell r="S2958">
            <v>0</v>
          </cell>
          <cell r="V2958">
            <v>0</v>
          </cell>
          <cell r="X2958">
            <v>0</v>
          </cell>
          <cell r="Y2958" t="str">
            <v>Gask</v>
          </cell>
          <cell r="Z2958" t="str">
            <v>A1</v>
          </cell>
          <cell r="AA2958" t="str">
            <v>Beads Assy</v>
          </cell>
          <cell r="AB2958" t="str">
            <v>MG Gask + Beads Assy</v>
          </cell>
        </row>
        <row r="2959">
          <cell r="D2959" t="str">
            <v>8136SAA32/IND</v>
          </cell>
          <cell r="E2959">
            <v>8136</v>
          </cell>
          <cell r="F2959">
            <v>33.700000000000003</v>
          </cell>
          <cell r="G2959" t="str">
            <v>No</v>
          </cell>
          <cell r="H2959">
            <v>33.700000000000003</v>
          </cell>
          <cell r="I2959" t="str">
            <v>SO</v>
          </cell>
          <cell r="J2959" t="str">
            <v>Audit</v>
          </cell>
          <cell r="K2959" t="str">
            <v>8136SAA02/01</v>
          </cell>
          <cell r="L2959" t="str">
            <v>RD</v>
          </cell>
          <cell r="M2959" t="str">
            <v>S-Group</v>
          </cell>
          <cell r="N2959" t="str">
            <v>Reg</v>
          </cell>
          <cell r="P2959" t="str">
            <v>PMR38</v>
          </cell>
          <cell r="Q2959" t="str">
            <v>DRP</v>
          </cell>
          <cell r="R2959">
            <v>110</v>
          </cell>
          <cell r="S2959">
            <v>120</v>
          </cell>
          <cell r="T2959">
            <v>110</v>
          </cell>
          <cell r="U2959">
            <v>0</v>
          </cell>
          <cell r="V2959">
            <v>0</v>
          </cell>
          <cell r="X2959">
            <v>0</v>
          </cell>
          <cell r="Y2959" t="str">
            <v>Gask</v>
          </cell>
          <cell r="Z2959" t="str">
            <v>A1</v>
          </cell>
          <cell r="AA2959" t="str">
            <v>Simple-Gasket</v>
          </cell>
          <cell r="AB2959" t="str">
            <v>Regular-Gask</v>
          </cell>
        </row>
        <row r="2960">
          <cell r="D2960" t="str">
            <v>8136SAB31/IND</v>
          </cell>
          <cell r="E2960">
            <v>8136</v>
          </cell>
          <cell r="F2960">
            <v>27.2</v>
          </cell>
          <cell r="G2960" t="str">
            <v>No</v>
          </cell>
          <cell r="H2960">
            <v>27.2</v>
          </cell>
          <cell r="I2960" t="str">
            <v>SO</v>
          </cell>
          <cell r="J2960" t="str">
            <v>Audit</v>
          </cell>
          <cell r="K2960" t="str">
            <v>8136SAB02</v>
          </cell>
          <cell r="L2960" t="str">
            <v>RD</v>
          </cell>
          <cell r="M2960" t="str">
            <v>S-Group</v>
          </cell>
          <cell r="N2960" t="str">
            <v>Reg</v>
          </cell>
          <cell r="O2960" t="str">
            <v>5.T</v>
          </cell>
          <cell r="P2960" t="str">
            <v>PMR40</v>
          </cell>
          <cell r="Q2960" t="str">
            <v>DRP</v>
          </cell>
          <cell r="R2960">
            <v>190</v>
          </cell>
          <cell r="S2960">
            <v>195</v>
          </cell>
          <cell r="T2960">
            <v>190</v>
          </cell>
          <cell r="U2960">
            <v>180</v>
          </cell>
          <cell r="V2960">
            <v>170</v>
          </cell>
          <cell r="W2960">
            <v>150</v>
          </cell>
          <cell r="X2960">
            <v>160</v>
          </cell>
          <cell r="Y2960" t="str">
            <v>Adhe</v>
          </cell>
          <cell r="Z2960" t="str">
            <v>A1</v>
          </cell>
          <cell r="AA2960" t="str">
            <v>Simple-Adhesive</v>
          </cell>
          <cell r="AB2960" t="str">
            <v>Regular-Adhe</v>
          </cell>
        </row>
        <row r="2961">
          <cell r="D2961" t="str">
            <v>8136YAA31/IND</v>
          </cell>
          <cell r="E2961">
            <v>8136</v>
          </cell>
          <cell r="F2961">
            <v>82.48</v>
          </cell>
          <cell r="G2961" t="str">
            <v>No</v>
          </cell>
          <cell r="H2961">
            <v>82.48</v>
          </cell>
          <cell r="I2961" t="str">
            <v>SO</v>
          </cell>
          <cell r="J2961" t="str">
            <v>Audit</v>
          </cell>
          <cell r="K2961" t="str">
            <v>8136YAA02</v>
          </cell>
          <cell r="L2961" t="str">
            <v>RD</v>
          </cell>
          <cell r="M2961" t="str">
            <v>C-Group</v>
          </cell>
          <cell r="N2961" t="str">
            <v>Add on</v>
          </cell>
          <cell r="P2961" t="str">
            <v>PMR32</v>
          </cell>
          <cell r="Q2961" t="str">
            <v>DRP</v>
          </cell>
          <cell r="S2961">
            <v>0</v>
          </cell>
          <cell r="V2961">
            <v>0</v>
          </cell>
          <cell r="X2961">
            <v>0</v>
          </cell>
          <cell r="Y2961" t="str">
            <v>Gask</v>
          </cell>
          <cell r="Z2961" t="str">
            <v>A1</v>
          </cell>
          <cell r="AA2961" t="str">
            <v>Beads Assy</v>
          </cell>
          <cell r="AB2961" t="str">
            <v>MG Gask + Beads Assy</v>
          </cell>
        </row>
        <row r="2962">
          <cell r="D2962" t="str">
            <v>8136YAA32/IND</v>
          </cell>
          <cell r="E2962">
            <v>8136</v>
          </cell>
          <cell r="F2962">
            <v>33.700000000000003</v>
          </cell>
          <cell r="G2962" t="str">
            <v>No</v>
          </cell>
          <cell r="H2962">
            <v>33.700000000000003</v>
          </cell>
          <cell r="I2962" t="str">
            <v>SO</v>
          </cell>
          <cell r="J2962" t="str">
            <v>Audit</v>
          </cell>
          <cell r="K2962" t="str">
            <v>8136YAA02/01</v>
          </cell>
          <cell r="L2962" t="str">
            <v>RD</v>
          </cell>
          <cell r="M2962" t="str">
            <v>S-Group</v>
          </cell>
          <cell r="N2962" t="str">
            <v>Reg</v>
          </cell>
          <cell r="P2962" t="str">
            <v>PMR32</v>
          </cell>
          <cell r="Q2962" t="str">
            <v>DRP</v>
          </cell>
          <cell r="S2962">
            <v>0</v>
          </cell>
          <cell r="V2962">
            <v>0</v>
          </cell>
          <cell r="X2962">
            <v>0</v>
          </cell>
          <cell r="Y2962" t="str">
            <v>Gask</v>
          </cell>
          <cell r="Z2962" t="str">
            <v>A1</v>
          </cell>
          <cell r="AA2962" t="str">
            <v>Simple-Gasket</v>
          </cell>
          <cell r="AB2962" t="str">
            <v>Regular-Gask</v>
          </cell>
        </row>
        <row r="2963">
          <cell r="D2963" t="str">
            <v>8139SAA31/IND</v>
          </cell>
          <cell r="E2963">
            <v>8139</v>
          </cell>
          <cell r="F2963">
            <v>31.600000000000005</v>
          </cell>
          <cell r="G2963" t="str">
            <v>No</v>
          </cell>
          <cell r="H2963">
            <v>31.600000000000005</v>
          </cell>
          <cell r="I2963" t="str">
            <v>SO</v>
          </cell>
          <cell r="J2963" t="str">
            <v>Audit</v>
          </cell>
          <cell r="K2963" t="str">
            <v>8139SAA02</v>
          </cell>
          <cell r="L2963" t="str">
            <v>SH</v>
          </cell>
          <cell r="M2963" t="str">
            <v>S-Group</v>
          </cell>
          <cell r="N2963" t="str">
            <v>Reg</v>
          </cell>
          <cell r="P2963" t="str">
            <v>PMR32</v>
          </cell>
          <cell r="Q2963" t="str">
            <v>DRP</v>
          </cell>
          <cell r="S2963">
            <v>0</v>
          </cell>
          <cell r="V2963">
            <v>0</v>
          </cell>
          <cell r="X2963">
            <v>0</v>
          </cell>
          <cell r="Y2963" t="str">
            <v>Adhe</v>
          </cell>
          <cell r="Z2963" t="str">
            <v>G8</v>
          </cell>
          <cell r="AA2963" t="str">
            <v>Simple-Adhesive</v>
          </cell>
          <cell r="AB2963" t="str">
            <v>Regular-Adhe</v>
          </cell>
        </row>
        <row r="2964">
          <cell r="D2964" t="str">
            <v>8139SAA32/IND</v>
          </cell>
          <cell r="E2964">
            <v>8139</v>
          </cell>
          <cell r="F2964">
            <v>31.600000000000005</v>
          </cell>
          <cell r="G2964" t="str">
            <v>No</v>
          </cell>
          <cell r="H2964">
            <v>31.600000000000005</v>
          </cell>
          <cell r="I2964" t="str">
            <v>SO</v>
          </cell>
          <cell r="J2964" t="str">
            <v>Audit</v>
          </cell>
          <cell r="K2964" t="str">
            <v>8139SAA02</v>
          </cell>
          <cell r="L2964" t="str">
            <v>SH</v>
          </cell>
          <cell r="M2964" t="str">
            <v>S-Group</v>
          </cell>
          <cell r="N2964" t="str">
            <v>Reg</v>
          </cell>
          <cell r="P2964" t="str">
            <v>PMR32</v>
          </cell>
          <cell r="Q2964" t="str">
            <v>DRP</v>
          </cell>
          <cell r="S2964">
            <v>0</v>
          </cell>
          <cell r="V2964">
            <v>0</v>
          </cell>
          <cell r="X2964">
            <v>0</v>
          </cell>
          <cell r="Y2964" t="str">
            <v>Adhe</v>
          </cell>
          <cell r="Z2964" t="str">
            <v>G8</v>
          </cell>
          <cell r="AA2964" t="str">
            <v>Simple-Adhesive</v>
          </cell>
          <cell r="AB2964" t="str">
            <v>Regular-Adhe</v>
          </cell>
        </row>
        <row r="2965">
          <cell r="D2965" t="str">
            <v>8139YAA31/IND</v>
          </cell>
          <cell r="E2965">
            <v>8139</v>
          </cell>
          <cell r="F2965">
            <v>31.600000000000005</v>
          </cell>
          <cell r="G2965" t="str">
            <v>No</v>
          </cell>
          <cell r="H2965">
            <v>31.600000000000005</v>
          </cell>
          <cell r="I2965" t="str">
            <v>SO</v>
          </cell>
          <cell r="J2965" t="str">
            <v>Audit</v>
          </cell>
          <cell r="K2965" t="str">
            <v>8139YAA02</v>
          </cell>
          <cell r="L2965" t="str">
            <v>SH</v>
          </cell>
          <cell r="M2965" t="str">
            <v>S-Group</v>
          </cell>
          <cell r="N2965" t="str">
            <v>Reg</v>
          </cell>
          <cell r="P2965" t="str">
            <v>PMR32</v>
          </cell>
          <cell r="Q2965" t="str">
            <v>DRP</v>
          </cell>
          <cell r="S2965">
            <v>0</v>
          </cell>
          <cell r="V2965">
            <v>0</v>
          </cell>
          <cell r="X2965">
            <v>0</v>
          </cell>
          <cell r="Y2965" t="str">
            <v>Adhe</v>
          </cell>
          <cell r="Z2965" t="str">
            <v>G8</v>
          </cell>
          <cell r="AA2965" t="str">
            <v>Simple-Adhesive</v>
          </cell>
          <cell r="AB2965" t="str">
            <v>Regular-Adhe</v>
          </cell>
        </row>
        <row r="2966">
          <cell r="D2966" t="str">
            <v>8141NAB00/IND</v>
          </cell>
          <cell r="E2966">
            <v>8141</v>
          </cell>
          <cell r="F2966">
            <v>33.700000000000003</v>
          </cell>
          <cell r="G2966" t="str">
            <v>No</v>
          </cell>
          <cell r="H2966">
            <v>33.700000000000003</v>
          </cell>
          <cell r="I2966" t="str">
            <v>SO</v>
          </cell>
          <cell r="J2966" t="str">
            <v>Audit</v>
          </cell>
          <cell r="K2966" t="str">
            <v>8141NAB02</v>
          </cell>
          <cell r="L2966" t="str">
            <v>RD</v>
          </cell>
          <cell r="M2966" t="str">
            <v>S-Group</v>
          </cell>
          <cell r="N2966" t="str">
            <v>Reg</v>
          </cell>
          <cell r="O2966" t="str">
            <v>2.H</v>
          </cell>
          <cell r="P2966" t="str">
            <v>MTS-RET</v>
          </cell>
          <cell r="Q2966" t="str">
            <v>Live</v>
          </cell>
          <cell r="R2966">
            <v>440</v>
          </cell>
          <cell r="S2966">
            <v>440</v>
          </cell>
          <cell r="T2966">
            <v>440</v>
          </cell>
          <cell r="U2966">
            <v>480</v>
          </cell>
          <cell r="V2966">
            <v>490</v>
          </cell>
          <cell r="W2966">
            <v>490</v>
          </cell>
          <cell r="X2966">
            <v>520</v>
          </cell>
          <cell r="Y2966" t="str">
            <v>Gask</v>
          </cell>
          <cell r="Z2966" t="str">
            <v>G2</v>
          </cell>
          <cell r="AA2966" t="str">
            <v>Simple-Gasket</v>
          </cell>
          <cell r="AB2966" t="str">
            <v>Regular-Gask</v>
          </cell>
        </row>
        <row r="2967">
          <cell r="D2967" t="str">
            <v>8141NAC31/IND</v>
          </cell>
          <cell r="E2967">
            <v>8141</v>
          </cell>
          <cell r="F2967">
            <v>33.700000000000003</v>
          </cell>
          <cell r="G2967" t="str">
            <v>No</v>
          </cell>
          <cell r="H2967">
            <v>33.700000000000003</v>
          </cell>
          <cell r="I2967" t="str">
            <v>SO</v>
          </cell>
          <cell r="J2967" t="str">
            <v>Audit</v>
          </cell>
          <cell r="K2967" t="str">
            <v>8141NAC02</v>
          </cell>
          <cell r="L2967" t="str">
            <v>RD</v>
          </cell>
          <cell r="M2967" t="str">
            <v>S-Group</v>
          </cell>
          <cell r="N2967" t="str">
            <v>Reg</v>
          </cell>
          <cell r="O2967" t="str">
            <v>3.B</v>
          </cell>
          <cell r="P2967" t="str">
            <v>PMR40</v>
          </cell>
          <cell r="Q2967" t="str">
            <v>DRP</v>
          </cell>
          <cell r="R2967">
            <v>500</v>
          </cell>
          <cell r="S2967">
            <v>750</v>
          </cell>
          <cell r="T2967">
            <v>750</v>
          </cell>
          <cell r="U2967">
            <v>790</v>
          </cell>
          <cell r="V2967">
            <v>820</v>
          </cell>
          <cell r="W2967">
            <v>350</v>
          </cell>
          <cell r="X2967">
            <v>100</v>
          </cell>
          <cell r="Y2967" t="str">
            <v>Gask</v>
          </cell>
          <cell r="Z2967" t="str">
            <v>G2</v>
          </cell>
          <cell r="AA2967" t="str">
            <v>Simple-Gasket</v>
          </cell>
          <cell r="AB2967" t="str">
            <v>Regular-Gask</v>
          </cell>
        </row>
        <row r="2968">
          <cell r="D2968" t="str">
            <v>8141QAB00/IND</v>
          </cell>
          <cell r="E2968">
            <v>8141</v>
          </cell>
          <cell r="F2968">
            <v>33.700000000000003</v>
          </cell>
          <cell r="G2968" t="str">
            <v>No</v>
          </cell>
          <cell r="H2968">
            <v>33.700000000000003</v>
          </cell>
          <cell r="I2968" t="str">
            <v>SO</v>
          </cell>
          <cell r="J2968" t="str">
            <v>Audit</v>
          </cell>
          <cell r="K2968" t="str">
            <v>8141QAB02/GUN</v>
          </cell>
          <cell r="L2968" t="str">
            <v>RD</v>
          </cell>
          <cell r="M2968" t="str">
            <v>S-Group</v>
          </cell>
          <cell r="N2968" t="str">
            <v>Reg</v>
          </cell>
          <cell r="O2968" t="str">
            <v>2.H</v>
          </cell>
          <cell r="P2968" t="str">
            <v>MTS-RET</v>
          </cell>
          <cell r="Q2968" t="str">
            <v>Live</v>
          </cell>
          <cell r="R2968">
            <v>430</v>
          </cell>
          <cell r="S2968">
            <v>426</v>
          </cell>
          <cell r="T2968">
            <v>580</v>
          </cell>
          <cell r="U2968">
            <v>550</v>
          </cell>
          <cell r="V2968">
            <v>520</v>
          </cell>
          <cell r="W2968">
            <v>520</v>
          </cell>
          <cell r="X2968">
            <v>490</v>
          </cell>
          <cell r="Y2968" t="str">
            <v>Gask</v>
          </cell>
          <cell r="Z2968" t="str">
            <v>G2</v>
          </cell>
          <cell r="AA2968" t="str">
            <v>Simple-Gasket</v>
          </cell>
          <cell r="AB2968" t="str">
            <v>Regular-Gask</v>
          </cell>
        </row>
        <row r="2969">
          <cell r="D2969" t="str">
            <v>8141SAA00/IND</v>
          </cell>
          <cell r="E2969">
            <v>8141</v>
          </cell>
          <cell r="F2969">
            <v>33.700000000000003</v>
          </cell>
          <cell r="G2969" t="str">
            <v>No</v>
          </cell>
          <cell r="H2969">
            <v>33.700000000000003</v>
          </cell>
          <cell r="I2969" t="str">
            <v>SO</v>
          </cell>
          <cell r="J2969" t="str">
            <v>Audit</v>
          </cell>
          <cell r="K2969" t="str">
            <v>8141SAA02</v>
          </cell>
          <cell r="L2969" t="str">
            <v>RD</v>
          </cell>
          <cell r="M2969" t="str">
            <v>S-Group</v>
          </cell>
          <cell r="N2969" t="str">
            <v>Reg</v>
          </cell>
          <cell r="P2969" t="str">
            <v>NM</v>
          </cell>
          <cell r="Q2969" t="str">
            <v>DRP</v>
          </cell>
          <cell r="S2969">
            <v>0</v>
          </cell>
          <cell r="V2969">
            <v>0</v>
          </cell>
          <cell r="X2969">
            <v>0</v>
          </cell>
          <cell r="Y2969" t="str">
            <v>Gask</v>
          </cell>
          <cell r="Z2969" t="str">
            <v>G4</v>
          </cell>
          <cell r="AA2969" t="str">
            <v>Simple-Gasket</v>
          </cell>
          <cell r="AB2969" t="str">
            <v>Regular-Gask</v>
          </cell>
        </row>
        <row r="2970">
          <cell r="D2970" t="str">
            <v>8141SAB00/IND</v>
          </cell>
          <cell r="E2970">
            <v>8141</v>
          </cell>
          <cell r="F2970">
            <v>33.700000000000003</v>
          </cell>
          <cell r="G2970" t="str">
            <v>No</v>
          </cell>
          <cell r="H2970">
            <v>33.700000000000003</v>
          </cell>
          <cell r="I2970" t="str">
            <v>SO</v>
          </cell>
          <cell r="J2970" t="str">
            <v>Audit</v>
          </cell>
          <cell r="K2970" t="str">
            <v>8141SAB02</v>
          </cell>
          <cell r="L2970" t="str">
            <v>RD</v>
          </cell>
          <cell r="M2970" t="str">
            <v>S-Group</v>
          </cell>
          <cell r="N2970" t="str">
            <v>Reg</v>
          </cell>
          <cell r="O2970" t="str">
            <v>2.H</v>
          </cell>
          <cell r="P2970" t="str">
            <v>MTS-RET</v>
          </cell>
          <cell r="Q2970" t="str">
            <v>Live</v>
          </cell>
          <cell r="R2970">
            <v>5672</v>
          </cell>
          <cell r="S2970">
            <v>5610</v>
          </cell>
          <cell r="T2970">
            <v>5923</v>
          </cell>
          <cell r="U2970">
            <v>5893</v>
          </cell>
          <cell r="V2970">
            <v>5930</v>
          </cell>
          <cell r="W2970">
            <v>5924</v>
          </cell>
          <cell r="X2970">
            <v>5556</v>
          </cell>
          <cell r="Y2970" t="str">
            <v>Gask</v>
          </cell>
          <cell r="Z2970" t="str">
            <v>G2</v>
          </cell>
          <cell r="AA2970" t="str">
            <v>Simple-Gasket</v>
          </cell>
          <cell r="AB2970" t="str">
            <v>Regular-Gask</v>
          </cell>
        </row>
        <row r="2971">
          <cell r="D2971" t="str">
            <v>8141SAC00/IND</v>
          </cell>
          <cell r="E2971">
            <v>8141</v>
          </cell>
          <cell r="F2971">
            <v>33.700000000000003</v>
          </cell>
          <cell r="G2971" t="str">
            <v>No</v>
          </cell>
          <cell r="H2971">
            <v>33.700000000000003</v>
          </cell>
          <cell r="I2971" t="str">
            <v>SO</v>
          </cell>
          <cell r="J2971" t="str">
            <v>Audit</v>
          </cell>
          <cell r="K2971" t="str">
            <v>8141SAC02</v>
          </cell>
          <cell r="L2971" t="str">
            <v>RD</v>
          </cell>
          <cell r="M2971" t="str">
            <v>S-Group</v>
          </cell>
          <cell r="N2971" t="str">
            <v>Reg</v>
          </cell>
          <cell r="O2971" t="str">
            <v>3.B</v>
          </cell>
          <cell r="P2971" t="str">
            <v>PMR41</v>
          </cell>
          <cell r="Q2971" t="str">
            <v>DRP</v>
          </cell>
          <cell r="R2971">
            <v>500</v>
          </cell>
          <cell r="S2971">
            <v>1250</v>
          </cell>
          <cell r="T2971">
            <v>750</v>
          </cell>
          <cell r="U2971">
            <v>1360</v>
          </cell>
          <cell r="V2971">
            <v>1431</v>
          </cell>
          <cell r="W2971">
            <v>600</v>
          </cell>
          <cell r="X2971">
            <v>90</v>
          </cell>
          <cell r="Y2971" t="str">
            <v>Gask</v>
          </cell>
          <cell r="Z2971" t="str">
            <v>G2</v>
          </cell>
          <cell r="AA2971" t="str">
            <v>Simple-Gasket</v>
          </cell>
          <cell r="AB2971" t="str">
            <v>Regular-Gask</v>
          </cell>
        </row>
        <row r="2972">
          <cell r="D2972" t="str">
            <v>8141WAB00/IND</v>
          </cell>
          <cell r="E2972">
            <v>8141</v>
          </cell>
          <cell r="F2972">
            <v>33.700000000000003</v>
          </cell>
          <cell r="G2972" t="str">
            <v>No</v>
          </cell>
          <cell r="H2972">
            <v>33.700000000000003</v>
          </cell>
          <cell r="I2972" t="str">
            <v>SO</v>
          </cell>
          <cell r="J2972" t="str">
            <v>Audit</v>
          </cell>
          <cell r="K2972" t="str">
            <v>8141WAB02</v>
          </cell>
          <cell r="L2972" t="str">
            <v>RD</v>
          </cell>
          <cell r="M2972" t="str">
            <v>S-Group</v>
          </cell>
          <cell r="N2972" t="str">
            <v>Reg</v>
          </cell>
          <cell r="O2972" t="str">
            <v>1.SH</v>
          </cell>
          <cell r="P2972" t="str">
            <v>MTS-RET</v>
          </cell>
          <cell r="Q2972" t="str">
            <v>Live</v>
          </cell>
          <cell r="R2972">
            <v>2030</v>
          </cell>
          <cell r="S2972">
            <v>2079</v>
          </cell>
          <cell r="T2972">
            <v>2561</v>
          </cell>
          <cell r="U2972">
            <v>2530</v>
          </cell>
          <cell r="V2972">
            <v>2270</v>
          </cell>
          <cell r="W2972">
            <v>2170</v>
          </cell>
          <cell r="X2972">
            <v>1722</v>
          </cell>
          <cell r="Y2972" t="str">
            <v>Gask</v>
          </cell>
          <cell r="Z2972" t="str">
            <v>G2</v>
          </cell>
          <cell r="AA2972" t="str">
            <v>Simple-Gasket</v>
          </cell>
          <cell r="AB2972" t="str">
            <v>Regular-Gask</v>
          </cell>
        </row>
        <row r="2973">
          <cell r="D2973" t="str">
            <v>8141WAC00/IND</v>
          </cell>
          <cell r="E2973">
            <v>8141</v>
          </cell>
          <cell r="F2973">
            <v>33.700000000000003</v>
          </cell>
          <cell r="G2973" t="str">
            <v>No</v>
          </cell>
          <cell r="H2973">
            <v>33.700000000000003</v>
          </cell>
          <cell r="I2973" t="str">
            <v>SO</v>
          </cell>
          <cell r="J2973" t="str">
            <v>Audit</v>
          </cell>
          <cell r="K2973" t="str">
            <v>8141WAC02</v>
          </cell>
          <cell r="L2973" t="str">
            <v>RD</v>
          </cell>
          <cell r="M2973" t="str">
            <v>S-Group</v>
          </cell>
          <cell r="N2973" t="str">
            <v>Reg</v>
          </cell>
          <cell r="P2973" t="str">
            <v>PMR39</v>
          </cell>
          <cell r="Q2973" t="str">
            <v>DRP</v>
          </cell>
          <cell r="R2973">
            <v>500</v>
          </cell>
          <cell r="S2973">
            <v>750</v>
          </cell>
          <cell r="T2973">
            <v>750</v>
          </cell>
          <cell r="U2973">
            <v>590</v>
          </cell>
          <cell r="V2973">
            <v>621</v>
          </cell>
          <cell r="W2973">
            <v>280</v>
          </cell>
          <cell r="X2973">
            <v>0</v>
          </cell>
          <cell r="Y2973" t="str">
            <v>Gask</v>
          </cell>
          <cell r="Z2973" t="str">
            <v>G2</v>
          </cell>
          <cell r="AA2973" t="str">
            <v>Simple-Gasket</v>
          </cell>
          <cell r="AB2973" t="str">
            <v>Regular-Gask</v>
          </cell>
        </row>
        <row r="2974">
          <cell r="D2974" t="str">
            <v>8141YAA00/IND</v>
          </cell>
          <cell r="E2974">
            <v>8141</v>
          </cell>
          <cell r="F2974">
            <v>33.700000000000003</v>
          </cell>
          <cell r="G2974" t="str">
            <v>No</v>
          </cell>
          <cell r="H2974">
            <v>33.700000000000003</v>
          </cell>
          <cell r="I2974" t="str">
            <v>SO</v>
          </cell>
          <cell r="J2974" t="str">
            <v>Audit</v>
          </cell>
          <cell r="K2974" t="str">
            <v>8141YAA02</v>
          </cell>
          <cell r="L2974" t="str">
            <v>RD</v>
          </cell>
          <cell r="M2974" t="str">
            <v>S-Group</v>
          </cell>
          <cell r="N2974" t="str">
            <v>Reg</v>
          </cell>
          <cell r="P2974" t="str">
            <v>NM</v>
          </cell>
          <cell r="Q2974" t="str">
            <v>DRP</v>
          </cell>
          <cell r="S2974">
            <v>0</v>
          </cell>
          <cell r="V2974">
            <v>0</v>
          </cell>
          <cell r="X2974">
            <v>0</v>
          </cell>
          <cell r="Y2974" t="str">
            <v>Gask</v>
          </cell>
          <cell r="Z2974" t="str">
            <v>G4</v>
          </cell>
          <cell r="AA2974" t="str">
            <v>Simple-Gasket</v>
          </cell>
          <cell r="AB2974" t="str">
            <v>Regular-Gask</v>
          </cell>
        </row>
        <row r="2975">
          <cell r="D2975" t="str">
            <v>8141YAB00/IND</v>
          </cell>
          <cell r="E2975">
            <v>8141</v>
          </cell>
          <cell r="F2975">
            <v>33.700000000000003</v>
          </cell>
          <cell r="G2975" t="str">
            <v>No</v>
          </cell>
          <cell r="H2975">
            <v>33.700000000000003</v>
          </cell>
          <cell r="I2975" t="str">
            <v>SO</v>
          </cell>
          <cell r="J2975" t="str">
            <v>Audit</v>
          </cell>
          <cell r="K2975" t="str">
            <v>8141YAB02</v>
          </cell>
          <cell r="L2975" t="str">
            <v>RD</v>
          </cell>
          <cell r="M2975" t="str">
            <v>S-Group</v>
          </cell>
          <cell r="N2975" t="str">
            <v>Reg</v>
          </cell>
          <cell r="O2975" t="str">
            <v>1.SH</v>
          </cell>
          <cell r="P2975" t="str">
            <v>MTS-RET</v>
          </cell>
          <cell r="Q2975" t="str">
            <v>Live</v>
          </cell>
          <cell r="R2975">
            <v>710</v>
          </cell>
          <cell r="S2975">
            <v>750</v>
          </cell>
          <cell r="T2975">
            <v>760</v>
          </cell>
          <cell r="U2975">
            <v>630</v>
          </cell>
          <cell r="V2975">
            <v>740</v>
          </cell>
          <cell r="W2975">
            <v>960</v>
          </cell>
          <cell r="X2975">
            <v>560</v>
          </cell>
          <cell r="Y2975" t="str">
            <v>Gask</v>
          </cell>
          <cell r="Z2975" t="str">
            <v>G2</v>
          </cell>
          <cell r="AA2975" t="str">
            <v>Simple-Gasket</v>
          </cell>
          <cell r="AB2975" t="str">
            <v>Regular-Gask</v>
          </cell>
        </row>
        <row r="2976">
          <cell r="D2976" t="str">
            <v>8141YAC00/IND</v>
          </cell>
          <cell r="E2976">
            <v>8141</v>
          </cell>
          <cell r="F2976">
            <v>33.700000000000003</v>
          </cell>
          <cell r="G2976" t="str">
            <v>No</v>
          </cell>
          <cell r="H2976">
            <v>33.700000000000003</v>
          </cell>
          <cell r="I2976" t="str">
            <v>SO</v>
          </cell>
          <cell r="J2976" t="str">
            <v>Audit</v>
          </cell>
          <cell r="K2976" t="str">
            <v>8141YAC02</v>
          </cell>
          <cell r="L2976" t="str">
            <v>RD</v>
          </cell>
          <cell r="M2976" t="str">
            <v>S-Group</v>
          </cell>
          <cell r="N2976" t="str">
            <v>Reg</v>
          </cell>
          <cell r="P2976" t="str">
            <v>PMR39</v>
          </cell>
          <cell r="Q2976" t="str">
            <v>DRP</v>
          </cell>
          <cell r="R2976">
            <v>500</v>
          </cell>
          <cell r="S2976">
            <v>500</v>
          </cell>
          <cell r="T2976">
            <v>750</v>
          </cell>
          <cell r="U2976">
            <v>250</v>
          </cell>
          <cell r="V2976">
            <v>260</v>
          </cell>
          <cell r="W2976">
            <v>130</v>
          </cell>
          <cell r="X2976">
            <v>0</v>
          </cell>
          <cell r="Y2976" t="str">
            <v>Gask</v>
          </cell>
          <cell r="Z2976" t="str">
            <v>G2</v>
          </cell>
          <cell r="AA2976" t="str">
            <v>Simple-Gasket</v>
          </cell>
          <cell r="AB2976" t="str">
            <v>Regular-Gask</v>
          </cell>
        </row>
        <row r="2977">
          <cell r="D2977" t="str">
            <v>8142SAA31/IND</v>
          </cell>
          <cell r="E2977">
            <v>8142</v>
          </cell>
          <cell r="F2977">
            <v>27.200000000000003</v>
          </cell>
          <cell r="G2977" t="e">
            <v>#N/A</v>
          </cell>
          <cell r="I2977" t="str">
            <v>SO</v>
          </cell>
          <cell r="J2977" t="str">
            <v>Audit</v>
          </cell>
          <cell r="K2977" t="str">
            <v>8142SAA02</v>
          </cell>
          <cell r="L2977" t="str">
            <v>SH</v>
          </cell>
          <cell r="M2977" t="str">
            <v>S-Group</v>
          </cell>
          <cell r="N2977" t="str">
            <v>Reg</v>
          </cell>
          <cell r="P2977" t="str">
            <v>PMR31</v>
          </cell>
          <cell r="Q2977" t="str">
            <v>DRP</v>
          </cell>
          <cell r="S2977">
            <v>0</v>
          </cell>
          <cell r="V2977">
            <v>0</v>
          </cell>
          <cell r="X2977">
            <v>0</v>
          </cell>
          <cell r="Y2977" t="str">
            <v>Adhe</v>
          </cell>
          <cell r="Z2977" t="str">
            <v>G7</v>
          </cell>
          <cell r="AA2977" t="str">
            <v>Simple-Adhesive</v>
          </cell>
          <cell r="AB2977" t="str">
            <v>Regular-Adhe</v>
          </cell>
        </row>
        <row r="2978">
          <cell r="D2978" t="str">
            <v>8142YAA31/IND</v>
          </cell>
          <cell r="E2978">
            <v>8142</v>
          </cell>
          <cell r="F2978">
            <v>27.200000000000003</v>
          </cell>
          <cell r="G2978" t="e">
            <v>#N/A</v>
          </cell>
          <cell r="I2978" t="str">
            <v>SO</v>
          </cell>
          <cell r="J2978" t="str">
            <v>Audit</v>
          </cell>
          <cell r="K2978" t="str">
            <v>8142YAA02</v>
          </cell>
          <cell r="L2978" t="str">
            <v>SH</v>
          </cell>
          <cell r="M2978" t="str">
            <v>S-Group</v>
          </cell>
          <cell r="N2978" t="str">
            <v>Reg</v>
          </cell>
          <cell r="P2978" t="str">
            <v>PMR31</v>
          </cell>
          <cell r="Q2978" t="str">
            <v>DRP</v>
          </cell>
          <cell r="S2978">
            <v>0</v>
          </cell>
          <cell r="V2978">
            <v>0</v>
          </cell>
          <cell r="X2978">
            <v>0</v>
          </cell>
          <cell r="Y2978" t="str">
            <v>Adhe</v>
          </cell>
          <cell r="Z2978" t="str">
            <v>G7</v>
          </cell>
          <cell r="AA2978" t="str">
            <v>Simple-Adhesive</v>
          </cell>
          <cell r="AB2978" t="str">
            <v>Regular-Adhe</v>
          </cell>
        </row>
        <row r="2979">
          <cell r="D2979" t="str">
            <v>8143SAA00/IND</v>
          </cell>
          <cell r="E2979">
            <v>8143</v>
          </cell>
          <cell r="F2979">
            <v>33.700000000000003</v>
          </cell>
          <cell r="G2979" t="str">
            <v>No</v>
          </cell>
          <cell r="H2979">
            <v>33.700000000000003</v>
          </cell>
          <cell r="I2979" t="str">
            <v>SO</v>
          </cell>
          <cell r="J2979" t="str">
            <v>Audit</v>
          </cell>
          <cell r="K2979" t="str">
            <v>8143SAA02</v>
          </cell>
          <cell r="L2979" t="str">
            <v>RD</v>
          </cell>
          <cell r="M2979" t="str">
            <v>S-Group</v>
          </cell>
          <cell r="N2979" t="str">
            <v>Reg</v>
          </cell>
          <cell r="P2979" t="str">
            <v>PMR31</v>
          </cell>
          <cell r="Q2979" t="str">
            <v>DRP</v>
          </cell>
          <cell r="S2979">
            <v>0</v>
          </cell>
          <cell r="V2979">
            <v>0</v>
          </cell>
          <cell r="X2979">
            <v>0</v>
          </cell>
          <cell r="Y2979" t="str">
            <v>Gask</v>
          </cell>
          <cell r="Z2979" t="str">
            <v>G5</v>
          </cell>
          <cell r="AA2979" t="str">
            <v>Simple-Gasket</v>
          </cell>
          <cell r="AB2979" t="str">
            <v>Regular-Gask</v>
          </cell>
        </row>
        <row r="2980">
          <cell r="D2980" t="str">
            <v>8143YAA00/IND</v>
          </cell>
          <cell r="E2980">
            <v>8143</v>
          </cell>
          <cell r="F2980">
            <v>33.700000000000003</v>
          </cell>
          <cell r="G2980" t="str">
            <v>No</v>
          </cell>
          <cell r="H2980">
            <v>33.700000000000003</v>
          </cell>
          <cell r="I2980" t="str">
            <v>SO</v>
          </cell>
          <cell r="J2980" t="str">
            <v>Audit</v>
          </cell>
          <cell r="K2980" t="str">
            <v>8143YAA02</v>
          </cell>
          <cell r="L2980" t="str">
            <v>RD</v>
          </cell>
          <cell r="M2980" t="str">
            <v>S-Group</v>
          </cell>
          <cell r="N2980" t="str">
            <v>Reg</v>
          </cell>
          <cell r="P2980" t="str">
            <v>PMR31</v>
          </cell>
          <cell r="Q2980" t="str">
            <v>DRP</v>
          </cell>
          <cell r="S2980">
            <v>0</v>
          </cell>
          <cell r="V2980">
            <v>0</v>
          </cell>
          <cell r="X2980">
            <v>0</v>
          </cell>
          <cell r="Y2980" t="str">
            <v>Gask</v>
          </cell>
          <cell r="Z2980" t="str">
            <v>G5</v>
          </cell>
          <cell r="AA2980" t="str">
            <v>Simple-Gasket</v>
          </cell>
          <cell r="AB2980" t="str">
            <v>Regular-Gask</v>
          </cell>
        </row>
        <row r="2981">
          <cell r="D2981" t="str">
            <v>8148SAA31/IND</v>
          </cell>
          <cell r="E2981">
            <v>8148</v>
          </cell>
          <cell r="F2981">
            <v>31.600000000000005</v>
          </cell>
          <cell r="G2981" t="str">
            <v>No</v>
          </cell>
          <cell r="H2981">
            <v>31.600000000000005</v>
          </cell>
          <cell r="I2981" t="str">
            <v>SO</v>
          </cell>
          <cell r="J2981" t="str">
            <v>Audit</v>
          </cell>
          <cell r="K2981" t="str">
            <v>8148SAA02</v>
          </cell>
          <cell r="L2981" t="str">
            <v>SH</v>
          </cell>
          <cell r="M2981" t="str">
            <v>S-Group</v>
          </cell>
          <cell r="N2981" t="str">
            <v>Reg</v>
          </cell>
          <cell r="P2981" t="str">
            <v>PMR33</v>
          </cell>
          <cell r="Q2981" t="str">
            <v>DRP</v>
          </cell>
          <cell r="S2981">
            <v>0</v>
          </cell>
          <cell r="V2981">
            <v>0</v>
          </cell>
          <cell r="X2981">
            <v>0</v>
          </cell>
          <cell r="Y2981" t="str">
            <v>Adhe</v>
          </cell>
          <cell r="Z2981" t="str">
            <v>G4</v>
          </cell>
          <cell r="AA2981" t="str">
            <v>Simple-Adhesive</v>
          </cell>
          <cell r="AB2981" t="str">
            <v>Regular-Adhe</v>
          </cell>
        </row>
        <row r="2982">
          <cell r="D2982" t="str">
            <v>8148YAA31/IND</v>
          </cell>
          <cell r="E2982">
            <v>8148</v>
          </cell>
          <cell r="F2982">
            <v>31.600000000000005</v>
          </cell>
          <cell r="G2982" t="str">
            <v>No</v>
          </cell>
          <cell r="H2982">
            <v>31.600000000000005</v>
          </cell>
          <cell r="I2982" t="str">
            <v>SO</v>
          </cell>
          <cell r="J2982" t="str">
            <v>Audit</v>
          </cell>
          <cell r="K2982" t="str">
            <v>8148YAA02</v>
          </cell>
          <cell r="L2982" t="str">
            <v>SH</v>
          </cell>
          <cell r="M2982" t="str">
            <v>S-Group</v>
          </cell>
          <cell r="N2982" t="str">
            <v>Reg</v>
          </cell>
          <cell r="P2982" t="str">
            <v>PMR33</v>
          </cell>
          <cell r="Q2982" t="str">
            <v>DRP</v>
          </cell>
          <cell r="S2982">
            <v>0</v>
          </cell>
          <cell r="V2982">
            <v>0</v>
          </cell>
          <cell r="X2982">
            <v>0</v>
          </cell>
          <cell r="Y2982" t="str">
            <v>Adhe</v>
          </cell>
          <cell r="Z2982" t="str">
            <v>G4</v>
          </cell>
          <cell r="AA2982" t="str">
            <v>Simple-Adhesive</v>
          </cell>
          <cell r="AB2982" t="str">
            <v>Regular-Adhe</v>
          </cell>
        </row>
        <row r="2983">
          <cell r="D2983" t="str">
            <v>8148YAA32/IND</v>
          </cell>
          <cell r="E2983">
            <v>8148</v>
          </cell>
          <cell r="F2983">
            <v>31.600000000000005</v>
          </cell>
          <cell r="G2983" t="str">
            <v>No</v>
          </cell>
          <cell r="H2983">
            <v>31.600000000000005</v>
          </cell>
          <cell r="I2983" t="str">
            <v>SO</v>
          </cell>
          <cell r="J2983" t="str">
            <v>Audit</v>
          </cell>
          <cell r="K2983" t="str">
            <v>8148YAA02</v>
          </cell>
          <cell r="L2983" t="str">
            <v>SH</v>
          </cell>
          <cell r="M2983" t="str">
            <v>S-Group</v>
          </cell>
          <cell r="N2983" t="str">
            <v>Reg</v>
          </cell>
          <cell r="P2983" t="str">
            <v>NM</v>
          </cell>
          <cell r="Q2983" t="str">
            <v>DRP</v>
          </cell>
          <cell r="S2983">
            <v>0</v>
          </cell>
          <cell r="V2983">
            <v>0</v>
          </cell>
          <cell r="X2983">
            <v>0</v>
          </cell>
          <cell r="Y2983" t="str">
            <v>Adhe</v>
          </cell>
          <cell r="Z2983" t="str">
            <v>G4</v>
          </cell>
          <cell r="AA2983" t="str">
            <v>Simple-Adhesive</v>
          </cell>
          <cell r="AB2983" t="str">
            <v>Regular-Adhe</v>
          </cell>
        </row>
        <row r="2984">
          <cell r="D2984" t="str">
            <v>8148YAA33/IND</v>
          </cell>
          <cell r="E2984">
            <v>8148</v>
          </cell>
          <cell r="F2984">
            <v>31.600000000000005</v>
          </cell>
          <cell r="G2984" t="str">
            <v>No</v>
          </cell>
          <cell r="H2984">
            <v>31.600000000000005</v>
          </cell>
          <cell r="I2984" t="str">
            <v>SO</v>
          </cell>
          <cell r="J2984" t="str">
            <v>Audit</v>
          </cell>
          <cell r="K2984" t="str">
            <v>8148YAA02</v>
          </cell>
          <cell r="L2984" t="str">
            <v>SH</v>
          </cell>
          <cell r="M2984" t="str">
            <v>S-Group</v>
          </cell>
          <cell r="N2984" t="str">
            <v>Reg</v>
          </cell>
          <cell r="P2984" t="str">
            <v>PMR37</v>
          </cell>
          <cell r="Q2984" t="str">
            <v>DRP</v>
          </cell>
          <cell r="R2984">
            <v>510</v>
          </cell>
          <cell r="S2984">
            <v>0</v>
          </cell>
          <cell r="V2984">
            <v>0</v>
          </cell>
          <cell r="X2984">
            <v>0</v>
          </cell>
          <cell r="Y2984" t="str">
            <v>Adhe</v>
          </cell>
          <cell r="Z2984" t="str">
            <v>G4</v>
          </cell>
          <cell r="AA2984" t="str">
            <v>Simple-Adhesive</v>
          </cell>
          <cell r="AB2984" t="str">
            <v>Regular-Adhe</v>
          </cell>
        </row>
        <row r="2985">
          <cell r="D2985" t="str">
            <v>8149YAA00/IND</v>
          </cell>
          <cell r="E2985">
            <v>8149</v>
          </cell>
          <cell r="F2985">
            <v>31.600000000000005</v>
          </cell>
          <cell r="G2985" t="str">
            <v>Yes</v>
          </cell>
          <cell r="H2985">
            <v>29.300000000000004</v>
          </cell>
          <cell r="I2985" t="str">
            <v>SO</v>
          </cell>
          <cell r="J2985" t="str">
            <v>Audit</v>
          </cell>
          <cell r="K2985" t="str">
            <v>8149YAA02/01</v>
          </cell>
          <cell r="L2985" t="str">
            <v>SH</v>
          </cell>
          <cell r="M2985" t="str">
            <v>S-Group</v>
          </cell>
          <cell r="N2985" t="str">
            <v>Reg</v>
          </cell>
          <cell r="O2985" t="str">
            <v>3.B</v>
          </cell>
          <cell r="P2985" t="str">
            <v>MTS-RET</v>
          </cell>
          <cell r="Q2985" t="str">
            <v>Live</v>
          </cell>
          <cell r="R2985">
            <v>160</v>
          </cell>
          <cell r="S2985">
            <v>170</v>
          </cell>
          <cell r="T2985">
            <v>140</v>
          </cell>
          <cell r="U2985">
            <v>130</v>
          </cell>
          <cell r="V2985">
            <v>140</v>
          </cell>
          <cell r="W2985">
            <v>180</v>
          </cell>
          <cell r="X2985">
            <v>120</v>
          </cell>
          <cell r="Y2985" t="str">
            <v>Adhe</v>
          </cell>
          <cell r="Z2985" t="str">
            <v>PED</v>
          </cell>
          <cell r="AA2985" t="str">
            <v>Simple-Adhesive</v>
          </cell>
          <cell r="AB2985" t="str">
            <v>Regular-Adhe</v>
          </cell>
        </row>
        <row r="2986">
          <cell r="D2986" t="str">
            <v>8149YAA30/IND</v>
          </cell>
          <cell r="E2986">
            <v>8149</v>
          </cell>
          <cell r="F2986">
            <v>31.600000000000005</v>
          </cell>
          <cell r="G2986" t="str">
            <v>Yes</v>
          </cell>
          <cell r="H2986">
            <v>29.300000000000004</v>
          </cell>
          <cell r="I2986" t="str">
            <v>SO</v>
          </cell>
          <cell r="J2986" t="str">
            <v>Audit</v>
          </cell>
          <cell r="K2986" t="str">
            <v>8149YAA02/01</v>
          </cell>
          <cell r="L2986" t="str">
            <v>SH</v>
          </cell>
          <cell r="M2986" t="str">
            <v>S-Group</v>
          </cell>
          <cell r="N2986" t="str">
            <v>Reg</v>
          </cell>
          <cell r="P2986" t="str">
            <v>PMR33</v>
          </cell>
          <cell r="Q2986" t="str">
            <v>DRP</v>
          </cell>
          <cell r="S2986">
            <v>0</v>
          </cell>
          <cell r="V2986">
            <v>0</v>
          </cell>
          <cell r="X2986">
            <v>0</v>
          </cell>
          <cell r="Y2986" t="str">
            <v>Adhe</v>
          </cell>
          <cell r="Z2986" t="str">
            <v>PED</v>
          </cell>
          <cell r="AA2986" t="str">
            <v>Simple-Adhesive</v>
          </cell>
          <cell r="AB2986" t="str">
            <v>Regular-Adhe</v>
          </cell>
        </row>
        <row r="2987">
          <cell r="D2987" t="str">
            <v>8152SAA00/IND</v>
          </cell>
          <cell r="E2987">
            <v>8152</v>
          </cell>
          <cell r="F2987">
            <v>27.200000000000003</v>
          </cell>
          <cell r="G2987" t="str">
            <v>No</v>
          </cell>
          <cell r="H2987">
            <v>27.200000000000003</v>
          </cell>
          <cell r="I2987" t="str">
            <v>SO</v>
          </cell>
          <cell r="J2987" t="str">
            <v>Audit</v>
          </cell>
          <cell r="K2987" t="str">
            <v>8152SAA02</v>
          </cell>
          <cell r="L2987" t="str">
            <v>SH</v>
          </cell>
          <cell r="M2987" t="str">
            <v>S-Group</v>
          </cell>
          <cell r="N2987" t="str">
            <v>Reg</v>
          </cell>
          <cell r="P2987" t="str">
            <v>PMR38</v>
          </cell>
          <cell r="Q2987" t="str">
            <v>DRP</v>
          </cell>
          <cell r="R2987">
            <v>130</v>
          </cell>
          <cell r="S2987">
            <v>124</v>
          </cell>
          <cell r="T2987">
            <v>110</v>
          </cell>
          <cell r="U2987">
            <v>0</v>
          </cell>
          <cell r="V2987">
            <v>0</v>
          </cell>
          <cell r="X2987">
            <v>0</v>
          </cell>
          <cell r="Y2987" t="str">
            <v>Adhe</v>
          </cell>
          <cell r="Z2987" t="str">
            <v>G7</v>
          </cell>
          <cell r="AA2987" t="str">
            <v>Simple-Adhesive</v>
          </cell>
          <cell r="AB2987" t="str">
            <v>Regular-Adhe</v>
          </cell>
        </row>
        <row r="2988">
          <cell r="D2988" t="str">
            <v>8152WAA00/IND</v>
          </cell>
          <cell r="E2988">
            <v>8152</v>
          </cell>
          <cell r="F2988">
            <v>27.200000000000003</v>
          </cell>
          <cell r="G2988" t="str">
            <v>No</v>
          </cell>
          <cell r="H2988">
            <v>27.200000000000003</v>
          </cell>
          <cell r="I2988" t="str">
            <v>SO</v>
          </cell>
          <cell r="J2988" t="str">
            <v>Audit</v>
          </cell>
          <cell r="K2988" t="str">
            <v>8152WAA02</v>
          </cell>
          <cell r="L2988" t="str">
            <v>SH</v>
          </cell>
          <cell r="M2988" t="str">
            <v>S-Group</v>
          </cell>
          <cell r="N2988" t="str">
            <v>Reg</v>
          </cell>
          <cell r="P2988" t="str">
            <v>PMR36</v>
          </cell>
          <cell r="Q2988" t="str">
            <v>DRP</v>
          </cell>
          <cell r="S2988">
            <v>0</v>
          </cell>
          <cell r="V2988">
            <v>0</v>
          </cell>
          <cell r="X2988">
            <v>0</v>
          </cell>
          <cell r="Y2988" t="str">
            <v>Adhe</v>
          </cell>
          <cell r="Z2988" t="str">
            <v>G7</v>
          </cell>
          <cell r="AA2988" t="str">
            <v>Simple-Adhesive</v>
          </cell>
          <cell r="AB2988" t="str">
            <v>Regular-Adhe</v>
          </cell>
        </row>
        <row r="2989">
          <cell r="D2989" t="str">
            <v>8152YAA00/IND</v>
          </cell>
          <cell r="E2989">
            <v>8152</v>
          </cell>
          <cell r="F2989">
            <v>27.200000000000003</v>
          </cell>
          <cell r="G2989" t="str">
            <v>No</v>
          </cell>
          <cell r="H2989">
            <v>27.200000000000003</v>
          </cell>
          <cell r="I2989" t="str">
            <v>SO</v>
          </cell>
          <cell r="J2989" t="str">
            <v>Audit</v>
          </cell>
          <cell r="K2989" t="str">
            <v>8152YAA02</v>
          </cell>
          <cell r="L2989" t="str">
            <v>SH</v>
          </cell>
          <cell r="M2989" t="str">
            <v>S-Group</v>
          </cell>
          <cell r="N2989" t="str">
            <v>Reg</v>
          </cell>
          <cell r="P2989" t="str">
            <v>PMR34</v>
          </cell>
          <cell r="Q2989" t="str">
            <v>DRP</v>
          </cell>
          <cell r="S2989">
            <v>0</v>
          </cell>
          <cell r="V2989">
            <v>0</v>
          </cell>
          <cell r="X2989">
            <v>0</v>
          </cell>
          <cell r="Y2989" t="str">
            <v>Adhe</v>
          </cell>
          <cell r="Z2989" t="str">
            <v>G7</v>
          </cell>
          <cell r="AA2989" t="str">
            <v>Simple-Adhesive</v>
          </cell>
          <cell r="AB2989" t="str">
            <v>Regular-Adhe</v>
          </cell>
        </row>
        <row r="2990">
          <cell r="D2990" t="str">
            <v>8154SAA00/IND</v>
          </cell>
          <cell r="E2990">
            <v>8154</v>
          </cell>
          <cell r="F2990">
            <v>107.4</v>
          </cell>
          <cell r="G2990" t="str">
            <v>Yes</v>
          </cell>
          <cell r="H2990">
            <v>105.10000000000001</v>
          </cell>
          <cell r="I2990" t="str">
            <v>SO</v>
          </cell>
          <cell r="J2990" t="str">
            <v>Audit</v>
          </cell>
          <cell r="K2990" t="str">
            <v>8154SAA02</v>
          </cell>
          <cell r="L2990" t="str">
            <v>RD</v>
          </cell>
          <cell r="M2990" t="str">
            <v>C-Group</v>
          </cell>
          <cell r="N2990" t="str">
            <v>Add on</v>
          </cell>
          <cell r="P2990" t="str">
            <v>MTO-DRP</v>
          </cell>
          <cell r="Q2990" t="str">
            <v>DRP</v>
          </cell>
          <cell r="S2990">
            <v>0</v>
          </cell>
          <cell r="V2990">
            <v>0</v>
          </cell>
          <cell r="X2990">
            <v>0</v>
          </cell>
          <cell r="Y2990" t="str">
            <v>Gask</v>
          </cell>
          <cell r="Z2990" t="str">
            <v>PED</v>
          </cell>
          <cell r="AA2990" t="str">
            <v>Push botton Assy</v>
          </cell>
          <cell r="AB2990" t="str">
            <v>MG Gask + PB assembly</v>
          </cell>
        </row>
        <row r="2991">
          <cell r="D2991" t="str">
            <v>8154SAA30/IND</v>
          </cell>
          <cell r="E2991">
            <v>8154</v>
          </cell>
          <cell r="F2991">
            <v>83.4</v>
          </cell>
          <cell r="G2991" t="str">
            <v>Yes</v>
          </cell>
          <cell r="H2991">
            <v>81.100000000000009</v>
          </cell>
          <cell r="I2991" t="str">
            <v>SO</v>
          </cell>
          <cell r="J2991" t="str">
            <v>Audit</v>
          </cell>
          <cell r="K2991" t="str">
            <v>8154SAA02</v>
          </cell>
          <cell r="L2991" t="str">
            <v>RD</v>
          </cell>
          <cell r="M2991" t="str">
            <v>S-Group</v>
          </cell>
          <cell r="N2991" t="str">
            <v>Reg</v>
          </cell>
          <cell r="P2991" t="str">
            <v>MTO-DRP</v>
          </cell>
          <cell r="Q2991" t="str">
            <v>DRP</v>
          </cell>
          <cell r="S2991">
            <v>0</v>
          </cell>
          <cell r="V2991">
            <v>0</v>
          </cell>
          <cell r="X2991">
            <v>0</v>
          </cell>
          <cell r="Y2991" t="str">
            <v>Gask</v>
          </cell>
          <cell r="Z2991" t="str">
            <v>PED</v>
          </cell>
          <cell r="AA2991" t="str">
            <v>Simple-Gasket</v>
          </cell>
          <cell r="AB2991" t="str">
            <v>Regular-Gask</v>
          </cell>
        </row>
        <row r="2992">
          <cell r="D2992" t="str">
            <v>8154SAB00/IND</v>
          </cell>
          <cell r="E2992">
            <v>8154</v>
          </cell>
          <cell r="F2992">
            <v>83.4</v>
          </cell>
          <cell r="G2992" t="str">
            <v>Yes</v>
          </cell>
          <cell r="H2992">
            <v>81.100000000000009</v>
          </cell>
          <cell r="I2992" t="str">
            <v>SO</v>
          </cell>
          <cell r="J2992" t="str">
            <v>Audit</v>
          </cell>
          <cell r="K2992" t="str">
            <v>8154SAB02</v>
          </cell>
          <cell r="L2992" t="str">
            <v>RD</v>
          </cell>
          <cell r="M2992" t="str">
            <v>S-Group</v>
          </cell>
          <cell r="N2992" t="str">
            <v>Reg</v>
          </cell>
          <cell r="P2992" t="str">
            <v>PMR37</v>
          </cell>
          <cell r="Q2992" t="str">
            <v>DRP</v>
          </cell>
          <cell r="R2992">
            <v>720</v>
          </cell>
          <cell r="S2992">
            <v>0</v>
          </cell>
          <cell r="V2992">
            <v>0</v>
          </cell>
          <cell r="X2992">
            <v>0</v>
          </cell>
          <cell r="Y2992" t="str">
            <v>Gask</v>
          </cell>
          <cell r="Z2992" t="str">
            <v>G6</v>
          </cell>
          <cell r="AA2992" t="str">
            <v>Simple-Gasket</v>
          </cell>
          <cell r="AB2992" t="str">
            <v>Regular-Gask</v>
          </cell>
        </row>
        <row r="2993">
          <cell r="D2993" t="str">
            <v>8154SAB31/IND</v>
          </cell>
          <cell r="E2993">
            <v>8154</v>
          </cell>
          <cell r="F2993">
            <v>83.4</v>
          </cell>
          <cell r="G2993" t="str">
            <v>Yes</v>
          </cell>
          <cell r="H2993">
            <v>81.100000000000009</v>
          </cell>
          <cell r="I2993" t="str">
            <v>SO</v>
          </cell>
          <cell r="J2993" t="str">
            <v>Audit</v>
          </cell>
          <cell r="K2993" t="str">
            <v>8154SAB02</v>
          </cell>
          <cell r="L2993" t="str">
            <v>RD</v>
          </cell>
          <cell r="M2993" t="str">
            <v>S-Group</v>
          </cell>
          <cell r="N2993" t="str">
            <v>Reg</v>
          </cell>
          <cell r="P2993" t="str">
            <v>PMR37</v>
          </cell>
          <cell r="Q2993" t="str">
            <v>DRP</v>
          </cell>
          <cell r="R2993">
            <v>230</v>
          </cell>
          <cell r="S2993">
            <v>0</v>
          </cell>
          <cell r="V2993">
            <v>0</v>
          </cell>
          <cell r="X2993">
            <v>0</v>
          </cell>
          <cell r="Y2993" t="str">
            <v>Gask</v>
          </cell>
          <cell r="Z2993" t="str">
            <v>G6</v>
          </cell>
          <cell r="AA2993" t="str">
            <v>Simple-Gasket</v>
          </cell>
          <cell r="AB2993" t="str">
            <v>Regular-Gask</v>
          </cell>
        </row>
        <row r="2994">
          <cell r="D2994" t="str">
            <v>8159SAA00/IND</v>
          </cell>
          <cell r="E2994">
            <v>8159</v>
          </cell>
          <cell r="F2994">
            <v>27.200000000000003</v>
          </cell>
          <cell r="G2994" t="str">
            <v>No</v>
          </cell>
          <cell r="H2994">
            <v>27.200000000000003</v>
          </cell>
          <cell r="I2994" t="str">
            <v>SO</v>
          </cell>
          <cell r="J2994" t="str">
            <v>Audit</v>
          </cell>
          <cell r="K2994" t="str">
            <v>8159SAA02</v>
          </cell>
          <cell r="L2994" t="str">
            <v>RD</v>
          </cell>
          <cell r="M2994" t="str">
            <v>S-Group</v>
          </cell>
          <cell r="N2994" t="str">
            <v>Reg</v>
          </cell>
          <cell r="P2994" t="str">
            <v>PMR38</v>
          </cell>
          <cell r="Q2994" t="str">
            <v>DRP</v>
          </cell>
          <cell r="R2994">
            <v>210</v>
          </cell>
          <cell r="S2994">
            <v>230</v>
          </cell>
          <cell r="T2994">
            <v>230</v>
          </cell>
          <cell r="U2994">
            <v>0</v>
          </cell>
          <cell r="V2994">
            <v>0</v>
          </cell>
          <cell r="X2994">
            <v>0</v>
          </cell>
          <cell r="Y2994" t="str">
            <v>Adhe</v>
          </cell>
          <cell r="Z2994" t="str">
            <v>G1</v>
          </cell>
          <cell r="AA2994" t="str">
            <v>Simple-Adhesive</v>
          </cell>
          <cell r="AB2994" t="str">
            <v>Regular-Adhe</v>
          </cell>
        </row>
        <row r="2995">
          <cell r="D2995" t="str">
            <v>8159SAB00/IND</v>
          </cell>
          <cell r="E2995">
            <v>8159</v>
          </cell>
          <cell r="F2995">
            <v>27.200000000000003</v>
          </cell>
          <cell r="G2995" t="str">
            <v>No</v>
          </cell>
          <cell r="H2995">
            <v>27.200000000000003</v>
          </cell>
          <cell r="I2995" t="str">
            <v>SO</v>
          </cell>
          <cell r="J2995" t="str">
            <v>Audit</v>
          </cell>
          <cell r="K2995" t="str">
            <v>8159SAB02</v>
          </cell>
          <cell r="L2995" t="str">
            <v>RD</v>
          </cell>
          <cell r="M2995" t="str">
            <v>S-Group</v>
          </cell>
          <cell r="N2995" t="str">
            <v>Reg</v>
          </cell>
          <cell r="P2995" t="str">
            <v>PMR36</v>
          </cell>
          <cell r="Q2995" t="str">
            <v>DRP</v>
          </cell>
          <cell r="S2995">
            <v>0</v>
          </cell>
          <cell r="V2995">
            <v>0</v>
          </cell>
          <cell r="X2995">
            <v>0</v>
          </cell>
          <cell r="Y2995" t="str">
            <v>Adhe</v>
          </cell>
          <cell r="Z2995" t="str">
            <v>G1</v>
          </cell>
          <cell r="AA2995" t="str">
            <v>Simple-Adhesive</v>
          </cell>
          <cell r="AB2995" t="str">
            <v>Regular-Adhe</v>
          </cell>
        </row>
        <row r="2996">
          <cell r="D2996" t="str">
            <v>8159WAB00/IND</v>
          </cell>
          <cell r="E2996">
            <v>8159</v>
          </cell>
          <cell r="F2996">
            <v>27.200000000000003</v>
          </cell>
          <cell r="G2996" t="str">
            <v>No</v>
          </cell>
          <cell r="H2996">
            <v>27.200000000000003</v>
          </cell>
          <cell r="I2996" t="str">
            <v>SO</v>
          </cell>
          <cell r="J2996" t="str">
            <v>Audit</v>
          </cell>
          <cell r="K2996" t="str">
            <v>8159WAB02</v>
          </cell>
          <cell r="L2996" t="str">
            <v>RD</v>
          </cell>
          <cell r="M2996" t="str">
            <v>S-Group</v>
          </cell>
          <cell r="N2996" t="str">
            <v>Reg</v>
          </cell>
          <cell r="P2996" t="str">
            <v>PMR36</v>
          </cell>
          <cell r="Q2996" t="str">
            <v>DRP</v>
          </cell>
          <cell r="S2996">
            <v>0</v>
          </cell>
          <cell r="V2996">
            <v>0</v>
          </cell>
          <cell r="X2996">
            <v>0</v>
          </cell>
          <cell r="Y2996" t="str">
            <v>Adhe</v>
          </cell>
          <cell r="Z2996" t="str">
            <v>G1</v>
          </cell>
          <cell r="AA2996" t="str">
            <v>Simple-Adhesive</v>
          </cell>
          <cell r="AB2996" t="str">
            <v>Regular-Adhe</v>
          </cell>
        </row>
        <row r="2997">
          <cell r="D2997" t="str">
            <v>8160SAA31/IND</v>
          </cell>
          <cell r="E2997">
            <v>8160</v>
          </cell>
          <cell r="F2997">
            <v>27.200000000000003</v>
          </cell>
          <cell r="G2997" t="str">
            <v>No</v>
          </cell>
          <cell r="H2997">
            <v>27.200000000000003</v>
          </cell>
          <cell r="I2997" t="str">
            <v>SO</v>
          </cell>
          <cell r="J2997" t="str">
            <v>Audit</v>
          </cell>
          <cell r="K2997" t="str">
            <v>8160SAA02</v>
          </cell>
          <cell r="L2997" t="str">
            <v>SH</v>
          </cell>
          <cell r="M2997" t="str">
            <v>S-Group</v>
          </cell>
          <cell r="N2997" t="str">
            <v>Reg</v>
          </cell>
          <cell r="P2997" t="str">
            <v>PMR38</v>
          </cell>
          <cell r="Q2997" t="str">
            <v>DRP</v>
          </cell>
          <cell r="R2997">
            <v>360</v>
          </cell>
          <cell r="S2997">
            <v>160</v>
          </cell>
          <cell r="T2997">
            <v>160</v>
          </cell>
          <cell r="U2997">
            <v>0</v>
          </cell>
          <cell r="V2997">
            <v>0</v>
          </cell>
          <cell r="X2997">
            <v>0</v>
          </cell>
          <cell r="Y2997" t="str">
            <v>Adhe</v>
          </cell>
          <cell r="Z2997" t="str">
            <v>G7</v>
          </cell>
          <cell r="AA2997" t="str">
            <v>Simple-Adhesive</v>
          </cell>
          <cell r="AB2997" t="str">
            <v>Regular-Adhe</v>
          </cell>
        </row>
        <row r="2998">
          <cell r="D2998" t="str">
            <v>8160WAA31/IND</v>
          </cell>
          <cell r="E2998">
            <v>8160</v>
          </cell>
          <cell r="F2998">
            <v>27.200000000000003</v>
          </cell>
          <cell r="G2998" t="str">
            <v>No</v>
          </cell>
          <cell r="H2998">
            <v>27.200000000000003</v>
          </cell>
          <cell r="I2998" t="str">
            <v>SO</v>
          </cell>
          <cell r="J2998" t="str">
            <v>Audit</v>
          </cell>
          <cell r="K2998" t="str">
            <v>8160WAA02</v>
          </cell>
          <cell r="L2998" t="str">
            <v>SH</v>
          </cell>
          <cell r="M2998" t="str">
            <v>S-Group</v>
          </cell>
          <cell r="N2998" t="str">
            <v>Reg</v>
          </cell>
          <cell r="O2998" t="str">
            <v>5.T</v>
          </cell>
          <cell r="P2998" t="str">
            <v>PMR40</v>
          </cell>
          <cell r="Q2998" t="str">
            <v>DRP</v>
          </cell>
          <cell r="R2998">
            <v>170</v>
          </cell>
          <cell r="S2998">
            <v>165</v>
          </cell>
          <cell r="T2998">
            <v>160</v>
          </cell>
          <cell r="U2998">
            <v>120</v>
          </cell>
          <cell r="V2998">
            <v>120</v>
          </cell>
          <cell r="W2998">
            <v>100</v>
          </cell>
          <cell r="X2998">
            <v>70</v>
          </cell>
          <cell r="Y2998" t="str">
            <v>Adhe</v>
          </cell>
          <cell r="Z2998" t="str">
            <v>G7</v>
          </cell>
          <cell r="AA2998" t="str">
            <v>Simple-Adhesive</v>
          </cell>
          <cell r="AB2998" t="str">
            <v>Regular-Adhe</v>
          </cell>
        </row>
        <row r="2999">
          <cell r="D2999" t="str">
            <v>8160YAA31/IND</v>
          </cell>
          <cell r="E2999">
            <v>8160</v>
          </cell>
          <cell r="F2999">
            <v>27.200000000000003</v>
          </cell>
          <cell r="G2999" t="str">
            <v>No</v>
          </cell>
          <cell r="H2999">
            <v>27.200000000000003</v>
          </cell>
          <cell r="I2999" t="str">
            <v>SO</v>
          </cell>
          <cell r="J2999" t="str">
            <v>Audit</v>
          </cell>
          <cell r="K2999" t="str">
            <v>8160YAA02</v>
          </cell>
          <cell r="L2999" t="str">
            <v>SH</v>
          </cell>
          <cell r="M2999" t="str">
            <v>S-Group</v>
          </cell>
          <cell r="N2999" t="str">
            <v>Reg</v>
          </cell>
          <cell r="O2999" t="str">
            <v>3.B</v>
          </cell>
          <cell r="P2999" t="str">
            <v>PMR38</v>
          </cell>
          <cell r="Q2999" t="str">
            <v>DRP</v>
          </cell>
          <cell r="R2999">
            <v>170</v>
          </cell>
          <cell r="S2999">
            <v>180</v>
          </cell>
          <cell r="T2999">
            <v>180</v>
          </cell>
          <cell r="U2999">
            <v>0</v>
          </cell>
          <cell r="V2999">
            <v>150</v>
          </cell>
          <cell r="W2999">
            <v>160</v>
          </cell>
          <cell r="X2999">
            <v>140</v>
          </cell>
          <cell r="Y2999" t="str">
            <v>Adhe</v>
          </cell>
          <cell r="Z2999" t="str">
            <v>G7</v>
          </cell>
          <cell r="AA2999" t="str">
            <v>Simple-Adhesive</v>
          </cell>
          <cell r="AB2999" t="str">
            <v>Regular-Adhe</v>
          </cell>
        </row>
        <row r="3000">
          <cell r="D3000" t="str">
            <v>8160YAA32/IND</v>
          </cell>
          <cell r="E3000">
            <v>8160</v>
          </cell>
          <cell r="F3000">
            <v>31.600000000000005</v>
          </cell>
          <cell r="G3000" t="str">
            <v>No</v>
          </cell>
          <cell r="H3000">
            <v>31.600000000000005</v>
          </cell>
          <cell r="I3000" t="str">
            <v>SO</v>
          </cell>
          <cell r="J3000" t="str">
            <v>Audit</v>
          </cell>
          <cell r="K3000" t="str">
            <v>8160YAA02</v>
          </cell>
          <cell r="L3000" t="str">
            <v>SH</v>
          </cell>
          <cell r="M3000" t="str">
            <v>S-Group</v>
          </cell>
          <cell r="N3000" t="str">
            <v>Reg</v>
          </cell>
          <cell r="P3000" t="str">
            <v>PMR37</v>
          </cell>
          <cell r="Q3000" t="str">
            <v>DRP</v>
          </cell>
          <cell r="R3000">
            <v>150</v>
          </cell>
          <cell r="S3000">
            <v>0</v>
          </cell>
          <cell r="V3000">
            <v>0</v>
          </cell>
          <cell r="X3000">
            <v>0</v>
          </cell>
          <cell r="Y3000" t="str">
            <v>Adhe</v>
          </cell>
          <cell r="Z3000" t="str">
            <v>G7</v>
          </cell>
          <cell r="AA3000" t="str">
            <v>Simple-Adhesive</v>
          </cell>
          <cell r="AB3000" t="str">
            <v>Regular-Adhe</v>
          </cell>
        </row>
        <row r="3001">
          <cell r="D3001" t="str">
            <v>8164NAA00/IND</v>
          </cell>
          <cell r="E3001">
            <v>8164</v>
          </cell>
          <cell r="F3001">
            <v>33.700000000000003</v>
          </cell>
          <cell r="G3001" t="str">
            <v>No</v>
          </cell>
          <cell r="H3001">
            <v>33.700000000000003</v>
          </cell>
          <cell r="I3001" t="str">
            <v>SO</v>
          </cell>
          <cell r="J3001" t="str">
            <v>Audit</v>
          </cell>
          <cell r="K3001" t="str">
            <v>8164NAA02</v>
          </cell>
          <cell r="L3001" t="str">
            <v>RD</v>
          </cell>
          <cell r="M3001" t="str">
            <v>S-Group</v>
          </cell>
          <cell r="N3001" t="str">
            <v>Reg</v>
          </cell>
          <cell r="O3001" t="str">
            <v>1.SH</v>
          </cell>
          <cell r="P3001" t="str">
            <v>MTS-RET</v>
          </cell>
          <cell r="Q3001" t="str">
            <v>Live</v>
          </cell>
          <cell r="R3001">
            <v>1210</v>
          </cell>
          <cell r="S3001">
            <v>1211</v>
          </cell>
          <cell r="T3001">
            <v>1740</v>
          </cell>
          <cell r="U3001">
            <v>1820</v>
          </cell>
          <cell r="V3001">
            <v>1850</v>
          </cell>
          <cell r="W3001">
            <v>1650</v>
          </cell>
          <cell r="X3001">
            <v>1440</v>
          </cell>
          <cell r="Y3001" t="str">
            <v>Gask</v>
          </cell>
          <cell r="Z3001" t="str">
            <v>G6</v>
          </cell>
          <cell r="AA3001" t="str">
            <v>Simple-Gasket</v>
          </cell>
          <cell r="AB3001" t="str">
            <v>Regular-Gask</v>
          </cell>
        </row>
        <row r="3002">
          <cell r="D3002" t="str">
            <v>8164NAB00/IND</v>
          </cell>
          <cell r="E3002">
            <v>8164</v>
          </cell>
          <cell r="F3002">
            <v>33.700000000000003</v>
          </cell>
          <cell r="G3002" t="str">
            <v>No</v>
          </cell>
          <cell r="H3002">
            <v>33.700000000000003</v>
          </cell>
          <cell r="I3002" t="str">
            <v>SO</v>
          </cell>
          <cell r="J3002" t="str">
            <v>Audit</v>
          </cell>
          <cell r="K3002" t="str">
            <v>8164NAB02</v>
          </cell>
          <cell r="L3002" t="str">
            <v>RD</v>
          </cell>
          <cell r="M3002" t="str">
            <v>S-Group</v>
          </cell>
          <cell r="N3002" t="str">
            <v>Reg</v>
          </cell>
          <cell r="O3002" t="str">
            <v>3.B</v>
          </cell>
          <cell r="P3002" t="str">
            <v>MTS-IBD</v>
          </cell>
          <cell r="Q3002" t="str">
            <v>Live</v>
          </cell>
          <cell r="R3002">
            <v>260</v>
          </cell>
          <cell r="S3002">
            <v>280</v>
          </cell>
          <cell r="T3002">
            <v>290</v>
          </cell>
          <cell r="U3002">
            <v>290</v>
          </cell>
          <cell r="V3002">
            <v>290</v>
          </cell>
          <cell r="W3002">
            <v>270</v>
          </cell>
          <cell r="X3002">
            <v>360</v>
          </cell>
          <cell r="Y3002" t="str">
            <v>Gask</v>
          </cell>
          <cell r="Z3002" t="str">
            <v>G6</v>
          </cell>
          <cell r="AA3002" t="str">
            <v>Simple-Gasket</v>
          </cell>
          <cell r="AB3002" t="str">
            <v>Regular-Gask</v>
          </cell>
        </row>
        <row r="3003">
          <cell r="D3003" t="str">
            <v>8164NAD31/IND</v>
          </cell>
          <cell r="E3003">
            <v>8164</v>
          </cell>
          <cell r="F3003">
            <v>33.700000000000003</v>
          </cell>
          <cell r="G3003" t="str">
            <v>No</v>
          </cell>
          <cell r="H3003">
            <v>33.700000000000003</v>
          </cell>
          <cell r="I3003" t="str">
            <v>SO</v>
          </cell>
          <cell r="J3003" t="str">
            <v>Audit</v>
          </cell>
          <cell r="K3003" t="str">
            <v>8164NAD02</v>
          </cell>
          <cell r="L3003" t="str">
            <v>RD</v>
          </cell>
          <cell r="M3003" t="str">
            <v>S-Group</v>
          </cell>
          <cell r="N3003" t="str">
            <v>Reg</v>
          </cell>
          <cell r="O3003" t="str">
            <v>3.B</v>
          </cell>
          <cell r="P3003" t="str">
            <v>PMR42</v>
          </cell>
          <cell r="Q3003" t="str">
            <v>DRP</v>
          </cell>
          <cell r="R3003">
            <v>1100</v>
          </cell>
          <cell r="S3003">
            <v>1139</v>
          </cell>
          <cell r="T3003">
            <v>1130</v>
          </cell>
          <cell r="U3003">
            <v>740</v>
          </cell>
          <cell r="V3003">
            <v>740</v>
          </cell>
          <cell r="W3003">
            <v>520</v>
          </cell>
          <cell r="X3003">
            <v>422</v>
          </cell>
          <cell r="Y3003" t="str">
            <v>Gask</v>
          </cell>
          <cell r="Z3003" t="str">
            <v>G6</v>
          </cell>
          <cell r="AA3003" t="str">
            <v>Simple-Gasket</v>
          </cell>
          <cell r="AB3003" t="str">
            <v>Regular-Gask</v>
          </cell>
        </row>
        <row r="3004">
          <cell r="D3004" t="str">
            <v>8164SAA00/IND</v>
          </cell>
          <cell r="E3004">
            <v>8164</v>
          </cell>
          <cell r="F3004">
            <v>33.700000000000003</v>
          </cell>
          <cell r="G3004" t="str">
            <v>No</v>
          </cell>
          <cell r="H3004">
            <v>33.700000000000003</v>
          </cell>
          <cell r="I3004" t="str">
            <v>SO</v>
          </cell>
          <cell r="J3004" t="str">
            <v>Audit</v>
          </cell>
          <cell r="K3004" t="str">
            <v>8164SAA02</v>
          </cell>
          <cell r="L3004" t="str">
            <v>RD</v>
          </cell>
          <cell r="M3004" t="str">
            <v>S-Group</v>
          </cell>
          <cell r="N3004" t="str">
            <v>Reg</v>
          </cell>
          <cell r="O3004" t="str">
            <v>2.H</v>
          </cell>
          <cell r="P3004" t="str">
            <v>PMR43</v>
          </cell>
          <cell r="Q3004" t="str">
            <v>DRP</v>
          </cell>
          <cell r="R3004">
            <v>2713</v>
          </cell>
          <cell r="S3004">
            <v>2796</v>
          </cell>
          <cell r="T3004">
            <v>3470</v>
          </cell>
          <cell r="U3004">
            <v>3100</v>
          </cell>
          <cell r="V3004">
            <v>2550</v>
          </cell>
          <cell r="W3004">
            <v>2170</v>
          </cell>
          <cell r="X3004">
            <v>1710</v>
          </cell>
          <cell r="Y3004" t="str">
            <v>Gask</v>
          </cell>
          <cell r="Z3004" t="str">
            <v>G6</v>
          </cell>
          <cell r="AA3004" t="str">
            <v>Simple-Gasket</v>
          </cell>
          <cell r="AB3004" t="str">
            <v>Regular-Gask</v>
          </cell>
        </row>
        <row r="3005">
          <cell r="D3005" t="str">
            <v>8164SAB00/IND</v>
          </cell>
          <cell r="E3005">
            <v>8164</v>
          </cell>
          <cell r="F3005">
            <v>33.700000000000003</v>
          </cell>
          <cell r="G3005" t="str">
            <v>No</v>
          </cell>
          <cell r="H3005">
            <v>33.700000000000003</v>
          </cell>
          <cell r="I3005" t="str">
            <v>SO</v>
          </cell>
          <cell r="J3005" t="str">
            <v>Audit</v>
          </cell>
          <cell r="K3005" t="str">
            <v>8164SAB02</v>
          </cell>
          <cell r="L3005" t="str">
            <v>RD</v>
          </cell>
          <cell r="M3005" t="str">
            <v>S-Group</v>
          </cell>
          <cell r="N3005" t="str">
            <v>Reg</v>
          </cell>
          <cell r="P3005" t="str">
            <v>NM</v>
          </cell>
          <cell r="Q3005" t="str">
            <v>DRP</v>
          </cell>
          <cell r="S3005">
            <v>0</v>
          </cell>
          <cell r="V3005">
            <v>0</v>
          </cell>
          <cell r="X3005">
            <v>0</v>
          </cell>
          <cell r="Y3005" t="str">
            <v>Gask</v>
          </cell>
          <cell r="Z3005" t="str">
            <v>G6</v>
          </cell>
          <cell r="AA3005" t="str">
            <v>Simple-Gasket</v>
          </cell>
          <cell r="AB3005" t="str">
            <v>Regular-Gask</v>
          </cell>
        </row>
        <row r="3006">
          <cell r="D3006" t="str">
            <v>8164SAC00/IND</v>
          </cell>
          <cell r="E3006">
            <v>8164</v>
          </cell>
          <cell r="F3006">
            <v>33.700000000000003</v>
          </cell>
          <cell r="G3006" t="str">
            <v>No</v>
          </cell>
          <cell r="H3006">
            <v>33.700000000000003</v>
          </cell>
          <cell r="I3006" t="str">
            <v>SO</v>
          </cell>
          <cell r="J3006" t="str">
            <v>Audit</v>
          </cell>
          <cell r="K3006" t="str">
            <v>8164SAC02</v>
          </cell>
          <cell r="L3006" t="str">
            <v>RD</v>
          </cell>
          <cell r="M3006" t="str">
            <v>S-Group</v>
          </cell>
          <cell r="N3006" t="str">
            <v>Reg</v>
          </cell>
          <cell r="O3006" t="str">
            <v>3.B</v>
          </cell>
          <cell r="P3006" t="str">
            <v>MTS-RET</v>
          </cell>
          <cell r="Q3006" t="str">
            <v>Live</v>
          </cell>
          <cell r="R3006">
            <v>740</v>
          </cell>
          <cell r="S3006">
            <v>770</v>
          </cell>
          <cell r="T3006">
            <v>790</v>
          </cell>
          <cell r="U3006">
            <v>470</v>
          </cell>
          <cell r="V3006">
            <v>580</v>
          </cell>
          <cell r="W3006">
            <v>590</v>
          </cell>
          <cell r="X3006">
            <v>350</v>
          </cell>
          <cell r="Y3006" t="str">
            <v>Gask</v>
          </cell>
          <cell r="Z3006" t="str">
            <v>G6</v>
          </cell>
          <cell r="AA3006" t="str">
            <v>Simple-Gasket</v>
          </cell>
          <cell r="AB3006" t="str">
            <v>Regular-Gask</v>
          </cell>
        </row>
        <row r="3007">
          <cell r="D3007" t="str">
            <v>8164SAD00/IND</v>
          </cell>
          <cell r="E3007">
            <v>8164</v>
          </cell>
          <cell r="F3007">
            <v>33.700000000000003</v>
          </cell>
          <cell r="G3007" t="str">
            <v>No</v>
          </cell>
          <cell r="H3007">
            <v>33.700000000000003</v>
          </cell>
          <cell r="I3007" t="str">
            <v>SO</v>
          </cell>
          <cell r="J3007" t="str">
            <v>Audit</v>
          </cell>
          <cell r="K3007" t="str">
            <v>8164SAD02</v>
          </cell>
          <cell r="L3007" t="str">
            <v>RD</v>
          </cell>
          <cell r="M3007" t="str">
            <v>S-Group</v>
          </cell>
          <cell r="N3007" t="str">
            <v>Reg</v>
          </cell>
          <cell r="P3007" t="str">
            <v>PMR39</v>
          </cell>
          <cell r="Q3007" t="str">
            <v>DRP</v>
          </cell>
          <cell r="R3007">
            <v>1050</v>
          </cell>
          <cell r="S3007">
            <v>670</v>
          </cell>
          <cell r="T3007">
            <v>660</v>
          </cell>
          <cell r="U3007">
            <v>310</v>
          </cell>
          <cell r="V3007">
            <v>310</v>
          </cell>
          <cell r="W3007">
            <v>200</v>
          </cell>
          <cell r="X3007">
            <v>0</v>
          </cell>
          <cell r="Y3007" t="str">
            <v>Gask</v>
          </cell>
          <cell r="Z3007" t="str">
            <v>G6</v>
          </cell>
          <cell r="AA3007" t="str">
            <v>Simple-Gasket</v>
          </cell>
          <cell r="AB3007" t="str">
            <v>Regular-Gask</v>
          </cell>
        </row>
        <row r="3008">
          <cell r="D3008" t="str">
            <v>8164WAA00/IND</v>
          </cell>
          <cell r="E3008">
            <v>8164</v>
          </cell>
          <cell r="F3008">
            <v>33.700000000000003</v>
          </cell>
          <cell r="G3008" t="str">
            <v>No</v>
          </cell>
          <cell r="H3008">
            <v>33.700000000000003</v>
          </cell>
          <cell r="I3008" t="str">
            <v>SO</v>
          </cell>
          <cell r="J3008" t="str">
            <v>Audit</v>
          </cell>
          <cell r="K3008" t="str">
            <v>8164WAA02</v>
          </cell>
          <cell r="L3008" t="str">
            <v>RD</v>
          </cell>
          <cell r="M3008" t="str">
            <v>S-Group</v>
          </cell>
          <cell r="N3008" t="str">
            <v>Reg</v>
          </cell>
          <cell r="O3008" t="str">
            <v>2.H</v>
          </cell>
          <cell r="P3008" t="str">
            <v>MTS-RET</v>
          </cell>
          <cell r="Q3008" t="str">
            <v>Live</v>
          </cell>
          <cell r="R3008">
            <v>1215</v>
          </cell>
          <cell r="S3008">
            <v>1060</v>
          </cell>
          <cell r="T3008">
            <v>1320</v>
          </cell>
          <cell r="U3008">
            <v>1150</v>
          </cell>
          <cell r="V3008">
            <v>1180</v>
          </cell>
          <cell r="W3008">
            <v>1030</v>
          </cell>
          <cell r="X3008">
            <v>850</v>
          </cell>
          <cell r="Y3008" t="str">
            <v>Gask</v>
          </cell>
          <cell r="Z3008" t="str">
            <v>G6</v>
          </cell>
          <cell r="AA3008" t="str">
            <v>Simple-Gasket</v>
          </cell>
          <cell r="AB3008" t="str">
            <v>Regular-Gask</v>
          </cell>
        </row>
        <row r="3009">
          <cell r="D3009" t="str">
            <v>8164WAB00/IND</v>
          </cell>
          <cell r="E3009">
            <v>8164</v>
          </cell>
          <cell r="F3009">
            <v>33.700000000000003</v>
          </cell>
          <cell r="G3009" t="str">
            <v>No</v>
          </cell>
          <cell r="H3009">
            <v>33.700000000000003</v>
          </cell>
          <cell r="I3009" t="str">
            <v>SO</v>
          </cell>
          <cell r="J3009" t="str">
            <v>Audit</v>
          </cell>
          <cell r="K3009" t="str">
            <v>8164WAB02</v>
          </cell>
          <cell r="L3009" t="str">
            <v>RD</v>
          </cell>
          <cell r="M3009" t="str">
            <v>S-Group</v>
          </cell>
          <cell r="N3009" t="str">
            <v>Reg</v>
          </cell>
          <cell r="P3009" t="str">
            <v>NM</v>
          </cell>
          <cell r="Q3009" t="str">
            <v>DRP</v>
          </cell>
          <cell r="S3009">
            <v>0</v>
          </cell>
          <cell r="V3009">
            <v>0</v>
          </cell>
          <cell r="X3009">
            <v>0</v>
          </cell>
          <cell r="Y3009" t="str">
            <v>Gask</v>
          </cell>
          <cell r="Z3009" t="str">
            <v>G6</v>
          </cell>
          <cell r="AA3009" t="str">
            <v>Simple-Gasket</v>
          </cell>
          <cell r="AB3009" t="str">
            <v>Regular-Gask</v>
          </cell>
        </row>
        <row r="3010">
          <cell r="D3010" t="str">
            <v>8164WAC00/IND</v>
          </cell>
          <cell r="E3010">
            <v>8164</v>
          </cell>
          <cell r="F3010">
            <v>33.700000000000003</v>
          </cell>
          <cell r="G3010" t="str">
            <v>No</v>
          </cell>
          <cell r="H3010">
            <v>33.700000000000003</v>
          </cell>
          <cell r="I3010" t="str">
            <v>SO</v>
          </cell>
          <cell r="J3010" t="str">
            <v>Audit</v>
          </cell>
          <cell r="K3010" t="str">
            <v>8164WAC02</v>
          </cell>
          <cell r="L3010" t="str">
            <v>RD</v>
          </cell>
          <cell r="M3010" t="str">
            <v>S-Group</v>
          </cell>
          <cell r="N3010" t="str">
            <v>Reg</v>
          </cell>
          <cell r="O3010" t="str">
            <v>3.B</v>
          </cell>
          <cell r="P3010" t="str">
            <v>PMR42</v>
          </cell>
          <cell r="Q3010" t="str">
            <v>DRP</v>
          </cell>
          <cell r="R3010">
            <v>240</v>
          </cell>
          <cell r="S3010">
            <v>249</v>
          </cell>
          <cell r="T3010">
            <v>250</v>
          </cell>
          <cell r="U3010">
            <v>140</v>
          </cell>
          <cell r="V3010">
            <v>140</v>
          </cell>
          <cell r="W3010">
            <v>140</v>
          </cell>
          <cell r="X3010">
            <v>70</v>
          </cell>
          <cell r="Y3010" t="str">
            <v>Gask</v>
          </cell>
          <cell r="Z3010" t="str">
            <v>G6</v>
          </cell>
          <cell r="AA3010" t="str">
            <v>Simple-Gasket</v>
          </cell>
          <cell r="AB3010" t="str">
            <v>Regular-Gask</v>
          </cell>
        </row>
        <row r="3011">
          <cell r="D3011" t="str">
            <v>8164WAD00/IND</v>
          </cell>
          <cell r="E3011">
            <v>8164</v>
          </cell>
          <cell r="F3011">
            <v>33.700000000000003</v>
          </cell>
          <cell r="G3011" t="str">
            <v>No</v>
          </cell>
          <cell r="H3011">
            <v>33.700000000000003</v>
          </cell>
          <cell r="I3011" t="str">
            <v>SO</v>
          </cell>
          <cell r="J3011" t="str">
            <v>Audit</v>
          </cell>
          <cell r="K3011" t="str">
            <v>8164WAD02</v>
          </cell>
          <cell r="L3011" t="str">
            <v>RD</v>
          </cell>
          <cell r="M3011" t="str">
            <v>S-Group</v>
          </cell>
          <cell r="N3011" t="str">
            <v>Reg</v>
          </cell>
          <cell r="P3011" t="str">
            <v>PMR39</v>
          </cell>
          <cell r="Q3011" t="str">
            <v>DRP</v>
          </cell>
          <cell r="R3011">
            <v>300</v>
          </cell>
          <cell r="S3011">
            <v>320</v>
          </cell>
          <cell r="T3011">
            <v>310</v>
          </cell>
          <cell r="U3011">
            <v>150</v>
          </cell>
          <cell r="V3011">
            <v>140</v>
          </cell>
          <cell r="W3011">
            <v>90</v>
          </cell>
          <cell r="X3011">
            <v>0</v>
          </cell>
          <cell r="Y3011" t="str">
            <v>Gask</v>
          </cell>
          <cell r="Z3011" t="str">
            <v>G6</v>
          </cell>
          <cell r="AA3011" t="str">
            <v>Simple-Gasket</v>
          </cell>
          <cell r="AB3011" t="str">
            <v>Regular-Gask</v>
          </cell>
        </row>
        <row r="3012">
          <cell r="D3012" t="str">
            <v>8165SEA00/IND</v>
          </cell>
          <cell r="E3012">
            <v>8165</v>
          </cell>
          <cell r="F3012">
            <v>33.700000000000003</v>
          </cell>
          <cell r="G3012" t="str">
            <v>Yes</v>
          </cell>
          <cell r="H3012">
            <v>31.400000000000002</v>
          </cell>
          <cell r="I3012" t="str">
            <v>SO</v>
          </cell>
          <cell r="J3012" t="str">
            <v>Audit</v>
          </cell>
          <cell r="K3012" t="str">
            <v>8165SEA02</v>
          </cell>
          <cell r="L3012" t="str">
            <v>RD</v>
          </cell>
          <cell r="M3012" t="str">
            <v>S-Group</v>
          </cell>
          <cell r="N3012" t="str">
            <v>Reg</v>
          </cell>
          <cell r="P3012" t="str">
            <v>PMR38</v>
          </cell>
          <cell r="Q3012" t="str">
            <v>DRP</v>
          </cell>
          <cell r="R3012">
            <v>310</v>
          </cell>
          <cell r="S3012">
            <v>310</v>
          </cell>
          <cell r="T3012">
            <v>310</v>
          </cell>
          <cell r="U3012">
            <v>140</v>
          </cell>
          <cell r="V3012">
            <v>0</v>
          </cell>
          <cell r="X3012">
            <v>0</v>
          </cell>
          <cell r="Y3012" t="str">
            <v>Gask</v>
          </cell>
          <cell r="Z3012" t="str">
            <v>G4</v>
          </cell>
          <cell r="AA3012" t="str">
            <v>Simple-Gasket</v>
          </cell>
          <cell r="AB3012" t="str">
            <v>Regular-Gask</v>
          </cell>
        </row>
        <row r="3013">
          <cell r="D3013" t="str">
            <v>8165SEB00/IND</v>
          </cell>
          <cell r="E3013">
            <v>8165</v>
          </cell>
          <cell r="F3013">
            <v>33.700000000000003</v>
          </cell>
          <cell r="G3013" t="str">
            <v>Yes</v>
          </cell>
          <cell r="H3013">
            <v>31.400000000000002</v>
          </cell>
          <cell r="I3013" t="str">
            <v>SO</v>
          </cell>
          <cell r="J3013" t="str">
            <v>Audit</v>
          </cell>
          <cell r="K3013" t="str">
            <v>8165SEA02</v>
          </cell>
          <cell r="L3013" t="str">
            <v>RD</v>
          </cell>
          <cell r="M3013" t="str">
            <v>S-Group</v>
          </cell>
          <cell r="N3013" t="str">
            <v>Reg</v>
          </cell>
          <cell r="P3013" t="str">
            <v>PMR38</v>
          </cell>
          <cell r="Q3013" t="str">
            <v>DRP</v>
          </cell>
          <cell r="R3013">
            <v>170</v>
          </cell>
          <cell r="S3013">
            <v>170</v>
          </cell>
          <cell r="T3013">
            <v>170</v>
          </cell>
          <cell r="U3013">
            <v>0</v>
          </cell>
          <cell r="V3013">
            <v>0</v>
          </cell>
          <cell r="X3013">
            <v>0</v>
          </cell>
          <cell r="Y3013" t="str">
            <v>Gask</v>
          </cell>
          <cell r="Z3013" t="str">
            <v>G4</v>
          </cell>
          <cell r="AA3013" t="str">
            <v>Simple-Gasket</v>
          </cell>
          <cell r="AB3013" t="str">
            <v>Regular-Gask</v>
          </cell>
        </row>
        <row r="3014">
          <cell r="D3014" t="str">
            <v>8165WEA00/IND</v>
          </cell>
          <cell r="E3014">
            <v>8165</v>
          </cell>
          <cell r="F3014">
            <v>33.700000000000003</v>
          </cell>
          <cell r="G3014" t="str">
            <v>Yes</v>
          </cell>
          <cell r="H3014">
            <v>31.400000000000002</v>
          </cell>
          <cell r="I3014" t="str">
            <v>SO</v>
          </cell>
          <cell r="J3014" t="str">
            <v>Audit</v>
          </cell>
          <cell r="K3014" t="str">
            <v>8165WEA02</v>
          </cell>
          <cell r="L3014" t="str">
            <v>RD</v>
          </cell>
          <cell r="M3014" t="str">
            <v>S-Group</v>
          </cell>
          <cell r="N3014" t="str">
            <v>Reg</v>
          </cell>
          <cell r="P3014" t="str">
            <v>PMR38</v>
          </cell>
          <cell r="Q3014" t="str">
            <v>DRP</v>
          </cell>
          <cell r="R3014">
            <v>220</v>
          </cell>
          <cell r="S3014">
            <v>230</v>
          </cell>
          <cell r="T3014">
            <v>220</v>
          </cell>
          <cell r="U3014">
            <v>120</v>
          </cell>
          <cell r="V3014">
            <v>0</v>
          </cell>
          <cell r="X3014">
            <v>0</v>
          </cell>
          <cell r="Y3014" t="str">
            <v>Gask</v>
          </cell>
          <cell r="Z3014" t="str">
            <v>G4</v>
          </cell>
          <cell r="AA3014" t="str">
            <v>Simple-Gasket</v>
          </cell>
          <cell r="AB3014" t="str">
            <v>Regular-Gask</v>
          </cell>
        </row>
        <row r="3015">
          <cell r="D3015" t="str">
            <v>8165WEB00/IND</v>
          </cell>
          <cell r="E3015">
            <v>8165</v>
          </cell>
          <cell r="F3015">
            <v>33.700000000000003</v>
          </cell>
          <cell r="G3015" t="str">
            <v>Yes</v>
          </cell>
          <cell r="H3015">
            <v>31.400000000000002</v>
          </cell>
          <cell r="I3015" t="str">
            <v>SO</v>
          </cell>
          <cell r="J3015" t="str">
            <v>Audit</v>
          </cell>
          <cell r="K3015" t="str">
            <v>8165WEA02</v>
          </cell>
          <cell r="L3015" t="str">
            <v>RD</v>
          </cell>
          <cell r="M3015" t="str">
            <v>S-Group</v>
          </cell>
          <cell r="N3015" t="str">
            <v>Reg</v>
          </cell>
          <cell r="P3015" t="str">
            <v>PMR38</v>
          </cell>
          <cell r="Q3015" t="str">
            <v>DRP</v>
          </cell>
          <cell r="R3015">
            <v>240</v>
          </cell>
          <cell r="S3015">
            <v>250</v>
          </cell>
          <cell r="T3015">
            <v>250</v>
          </cell>
          <cell r="U3015">
            <v>130</v>
          </cell>
          <cell r="V3015">
            <v>0</v>
          </cell>
          <cell r="X3015">
            <v>0</v>
          </cell>
          <cell r="Y3015" t="str">
            <v>Gask</v>
          </cell>
          <cell r="Z3015" t="str">
            <v>G4</v>
          </cell>
          <cell r="AA3015" t="str">
            <v>Simple-Gasket</v>
          </cell>
          <cell r="AB3015" t="str">
            <v>Regular-Gask</v>
          </cell>
        </row>
        <row r="3016">
          <cell r="D3016" t="str">
            <v>8166NAA31/IND</v>
          </cell>
          <cell r="E3016">
            <v>8166</v>
          </cell>
          <cell r="F3016">
            <v>38.1</v>
          </cell>
          <cell r="G3016" t="str">
            <v>Yes</v>
          </cell>
          <cell r="H3016">
            <v>35.800000000000004</v>
          </cell>
          <cell r="I3016" t="str">
            <v>SO</v>
          </cell>
          <cell r="J3016" t="str">
            <v>Audit</v>
          </cell>
          <cell r="K3016" t="str">
            <v>8166NAA02/01</v>
          </cell>
          <cell r="L3016" t="str">
            <v>RD</v>
          </cell>
          <cell r="M3016" t="str">
            <v>S-Group</v>
          </cell>
          <cell r="N3016" t="str">
            <v>Reg</v>
          </cell>
          <cell r="P3016" t="str">
            <v>MTS-IBD</v>
          </cell>
          <cell r="Q3016" t="str">
            <v>Live</v>
          </cell>
          <cell r="Y3016" t="str">
            <v>Gask</v>
          </cell>
          <cell r="AA3016" t="str">
            <v>Simple-Gasket</v>
          </cell>
          <cell r="AB3016" t="str">
            <v>Regular-Gask</v>
          </cell>
        </row>
        <row r="3017">
          <cell r="D3017" t="str">
            <v>8166QAA31/IND</v>
          </cell>
          <cell r="E3017">
            <v>8166</v>
          </cell>
          <cell r="F3017">
            <v>38.1</v>
          </cell>
          <cell r="G3017" t="str">
            <v>Yes</v>
          </cell>
          <cell r="H3017">
            <v>35.800000000000004</v>
          </cell>
          <cell r="I3017" t="str">
            <v>SO</v>
          </cell>
          <cell r="J3017" t="str">
            <v>Audit</v>
          </cell>
          <cell r="K3017" t="str">
            <v>8166QAA02/BRN/01</v>
          </cell>
          <cell r="L3017" t="str">
            <v>RD</v>
          </cell>
          <cell r="M3017" t="str">
            <v>S-Group</v>
          </cell>
          <cell r="N3017" t="str">
            <v>Reg</v>
          </cell>
          <cell r="P3017" t="str">
            <v>MTS-RET</v>
          </cell>
          <cell r="Q3017" t="str">
            <v>Live</v>
          </cell>
          <cell r="Y3017" t="str">
            <v>Gask</v>
          </cell>
          <cell r="AA3017" t="str">
            <v>Simple-Gasket</v>
          </cell>
          <cell r="AB3017" t="str">
            <v>Regular-Gask</v>
          </cell>
        </row>
        <row r="3018">
          <cell r="D3018" t="str">
            <v>8166WAA31/IND</v>
          </cell>
          <cell r="E3018">
            <v>8166</v>
          </cell>
          <cell r="F3018">
            <v>38.1</v>
          </cell>
          <cell r="G3018" t="str">
            <v>Yes</v>
          </cell>
          <cell r="H3018">
            <v>35.800000000000004</v>
          </cell>
          <cell r="I3018" t="str">
            <v>SO</v>
          </cell>
          <cell r="J3018" t="str">
            <v>Audit</v>
          </cell>
          <cell r="K3018" t="str">
            <v>8166WAA02/01</v>
          </cell>
          <cell r="L3018" t="str">
            <v>RD</v>
          </cell>
          <cell r="M3018" t="str">
            <v>S-Group</v>
          </cell>
          <cell r="N3018" t="str">
            <v>Reg</v>
          </cell>
          <cell r="O3018" t="str">
            <v>3.B</v>
          </cell>
          <cell r="P3018" t="str">
            <v>PMR42</v>
          </cell>
          <cell r="Q3018" t="str">
            <v>DRP</v>
          </cell>
          <cell r="R3018">
            <v>500</v>
          </cell>
          <cell r="S3018">
            <v>230</v>
          </cell>
          <cell r="T3018">
            <v>250</v>
          </cell>
          <cell r="U3018">
            <v>240</v>
          </cell>
          <cell r="V3018">
            <v>240</v>
          </cell>
          <cell r="W3018">
            <v>180</v>
          </cell>
          <cell r="X3018">
            <v>120</v>
          </cell>
          <cell r="Y3018" t="str">
            <v>Gask</v>
          </cell>
          <cell r="Z3018" t="str">
            <v>PED</v>
          </cell>
          <cell r="AA3018" t="str">
            <v>Simple-Gasket</v>
          </cell>
          <cell r="AB3018" t="str">
            <v>Regular-Gask</v>
          </cell>
        </row>
        <row r="3019">
          <cell r="D3019" t="str">
            <v>8166WAA32/IND</v>
          </cell>
          <cell r="E3019">
            <v>8166</v>
          </cell>
          <cell r="F3019">
            <v>38.1</v>
          </cell>
          <cell r="G3019" t="str">
            <v>Yes</v>
          </cell>
          <cell r="H3019">
            <v>35.800000000000004</v>
          </cell>
          <cell r="I3019" t="str">
            <v>SO</v>
          </cell>
          <cell r="J3019" t="str">
            <v>Audit</v>
          </cell>
          <cell r="K3019" t="str">
            <v>8166WAA02/01</v>
          </cell>
          <cell r="L3019" t="str">
            <v>RD</v>
          </cell>
          <cell r="M3019" t="str">
            <v>S-Group</v>
          </cell>
          <cell r="N3019" t="str">
            <v>Reg</v>
          </cell>
          <cell r="O3019" t="str">
            <v>3.B</v>
          </cell>
          <cell r="P3019" t="str">
            <v>PMR38</v>
          </cell>
          <cell r="Q3019" t="str">
            <v>DRP</v>
          </cell>
          <cell r="R3019">
            <v>500</v>
          </cell>
          <cell r="S3019">
            <v>220</v>
          </cell>
          <cell r="T3019">
            <v>230</v>
          </cell>
          <cell r="U3019">
            <v>0</v>
          </cell>
          <cell r="V3019">
            <v>200</v>
          </cell>
          <cell r="W3019">
            <v>170</v>
          </cell>
          <cell r="X3019">
            <v>110</v>
          </cell>
          <cell r="Y3019" t="str">
            <v>Gask</v>
          </cell>
          <cell r="Z3019" t="str">
            <v>PED</v>
          </cell>
          <cell r="AA3019" t="str">
            <v>Simple-Gasket</v>
          </cell>
          <cell r="AB3019" t="str">
            <v>Regular-Gask</v>
          </cell>
        </row>
        <row r="3020">
          <cell r="D3020" t="str">
            <v>8166YAA31/IND</v>
          </cell>
          <cell r="E3020">
            <v>8166</v>
          </cell>
          <cell r="F3020">
            <v>38.1</v>
          </cell>
          <cell r="G3020" t="str">
            <v>Yes</v>
          </cell>
          <cell r="H3020">
            <v>35.800000000000004</v>
          </cell>
          <cell r="I3020" t="str">
            <v>SO</v>
          </cell>
          <cell r="J3020" t="str">
            <v>Audit</v>
          </cell>
          <cell r="K3020" t="str">
            <v>8166YAA02/2N/01</v>
          </cell>
          <cell r="L3020" t="str">
            <v>RD</v>
          </cell>
          <cell r="M3020" t="str">
            <v>S-Group</v>
          </cell>
          <cell r="N3020" t="str">
            <v>Reg</v>
          </cell>
          <cell r="O3020" t="str">
            <v>3.B</v>
          </cell>
          <cell r="P3020" t="str">
            <v>PMR42</v>
          </cell>
          <cell r="Q3020" t="str">
            <v>DRP</v>
          </cell>
          <cell r="R3020">
            <v>500</v>
          </cell>
          <cell r="S3020">
            <v>320</v>
          </cell>
          <cell r="T3020">
            <v>350</v>
          </cell>
          <cell r="U3020">
            <v>300</v>
          </cell>
          <cell r="V3020">
            <v>300</v>
          </cell>
          <cell r="W3020">
            <v>260</v>
          </cell>
          <cell r="X3020">
            <v>170</v>
          </cell>
          <cell r="Y3020" t="str">
            <v>Gask</v>
          </cell>
          <cell r="Z3020" t="str">
            <v>PED</v>
          </cell>
          <cell r="AA3020" t="str">
            <v>Simple-Gasket</v>
          </cell>
          <cell r="AB3020" t="str">
            <v>Regular-Gask</v>
          </cell>
        </row>
        <row r="3021">
          <cell r="D3021" t="str">
            <v>8166YAB31/IND</v>
          </cell>
          <cell r="E3021">
            <v>8166</v>
          </cell>
          <cell r="F3021">
            <v>38.1</v>
          </cell>
          <cell r="G3021" t="str">
            <v>Yes</v>
          </cell>
          <cell r="H3021">
            <v>35.800000000000004</v>
          </cell>
          <cell r="I3021" t="str">
            <v>SO</v>
          </cell>
          <cell r="J3021" t="str">
            <v>Audit</v>
          </cell>
          <cell r="K3021" t="str">
            <v>8166YAB02/2N/01</v>
          </cell>
          <cell r="L3021" t="str">
            <v>RD</v>
          </cell>
          <cell r="M3021" t="str">
            <v>S-Group</v>
          </cell>
          <cell r="N3021" t="str">
            <v>Reg</v>
          </cell>
          <cell r="P3021" t="str">
            <v>PMR38</v>
          </cell>
          <cell r="Q3021" t="str">
            <v>DRP</v>
          </cell>
          <cell r="R3021">
            <v>500</v>
          </cell>
          <cell r="S3021">
            <v>230</v>
          </cell>
          <cell r="T3021">
            <v>250</v>
          </cell>
          <cell r="U3021">
            <v>0</v>
          </cell>
          <cell r="V3021">
            <v>0</v>
          </cell>
          <cell r="X3021">
            <v>0</v>
          </cell>
          <cell r="Y3021" t="str">
            <v>Gask</v>
          </cell>
          <cell r="Z3021" t="str">
            <v>PED</v>
          </cell>
          <cell r="AA3021" t="str">
            <v>Simple-Gasket</v>
          </cell>
          <cell r="AB3021" t="str">
            <v>Regular-Gask</v>
          </cell>
        </row>
        <row r="3022">
          <cell r="D3022" t="str">
            <v>8168NAA31/IND</v>
          </cell>
          <cell r="E3022">
            <v>8168</v>
          </cell>
          <cell r="F3022">
            <v>31.600000000000005</v>
          </cell>
          <cell r="G3022" t="str">
            <v>Yes</v>
          </cell>
          <cell r="H3022">
            <v>29.300000000000004</v>
          </cell>
          <cell r="I3022" t="str">
            <v>SO</v>
          </cell>
          <cell r="J3022" t="str">
            <v>Audit</v>
          </cell>
          <cell r="K3022" t="str">
            <v>8168NAA02/01</v>
          </cell>
          <cell r="L3022" t="str">
            <v>SH</v>
          </cell>
          <cell r="M3022" t="str">
            <v>S-Group</v>
          </cell>
          <cell r="N3022" t="str">
            <v>Reg</v>
          </cell>
          <cell r="P3022" t="str">
            <v>PMR42</v>
          </cell>
          <cell r="Q3022" t="str">
            <v>DRP</v>
          </cell>
          <cell r="Y3022" t="str">
            <v>Adhe</v>
          </cell>
          <cell r="AA3022" t="str">
            <v>Simple-Adhesive</v>
          </cell>
          <cell r="AB3022" t="str">
            <v>Regular-Adhe</v>
          </cell>
        </row>
        <row r="3023">
          <cell r="D3023" t="str">
            <v>8168QAA31/IND</v>
          </cell>
          <cell r="E3023">
            <v>8168</v>
          </cell>
          <cell r="F3023">
            <v>31.600000000000005</v>
          </cell>
          <cell r="G3023" t="str">
            <v>Yes</v>
          </cell>
          <cell r="H3023">
            <v>29.300000000000004</v>
          </cell>
          <cell r="I3023" t="str">
            <v>SO</v>
          </cell>
          <cell r="J3023" t="str">
            <v>Audit</v>
          </cell>
          <cell r="K3023" t="str">
            <v>8168QAA02/BRN/01</v>
          </cell>
          <cell r="L3023" t="str">
            <v>SH</v>
          </cell>
          <cell r="M3023" t="str">
            <v>S-Group</v>
          </cell>
          <cell r="N3023" t="str">
            <v>Reg</v>
          </cell>
          <cell r="P3023" t="str">
            <v>MTS-RET</v>
          </cell>
          <cell r="Q3023" t="str">
            <v>Live</v>
          </cell>
          <cell r="Y3023" t="str">
            <v>Adhe</v>
          </cell>
          <cell r="AA3023" t="str">
            <v>Simple-Adhesive</v>
          </cell>
          <cell r="AB3023" t="str">
            <v>Regular-Adhe</v>
          </cell>
        </row>
        <row r="3024">
          <cell r="D3024" t="str">
            <v>8168WAA31/IND</v>
          </cell>
          <cell r="E3024">
            <v>8168</v>
          </cell>
          <cell r="F3024">
            <v>31.600000000000005</v>
          </cell>
          <cell r="G3024" t="str">
            <v>Yes</v>
          </cell>
          <cell r="H3024">
            <v>29.300000000000004</v>
          </cell>
          <cell r="I3024" t="str">
            <v>SO</v>
          </cell>
          <cell r="J3024" t="str">
            <v>Audit</v>
          </cell>
          <cell r="K3024" t="str">
            <v>8168WAA02/01</v>
          </cell>
          <cell r="L3024" t="str">
            <v>SH</v>
          </cell>
          <cell r="M3024" t="str">
            <v>S-Group</v>
          </cell>
          <cell r="N3024" t="str">
            <v>Reg</v>
          </cell>
          <cell r="P3024" t="str">
            <v>MTO-DRP</v>
          </cell>
          <cell r="Q3024" t="str">
            <v>DRP</v>
          </cell>
          <cell r="R3024">
            <v>500</v>
          </cell>
          <cell r="S3024">
            <v>0</v>
          </cell>
          <cell r="V3024">
            <v>0</v>
          </cell>
          <cell r="X3024">
            <v>0</v>
          </cell>
          <cell r="Y3024" t="str">
            <v>Adhe</v>
          </cell>
          <cell r="Z3024" t="str">
            <v>PED</v>
          </cell>
          <cell r="AA3024" t="str">
            <v>Simple-Adhesive</v>
          </cell>
          <cell r="AB3024" t="str">
            <v>Regular-Adhe</v>
          </cell>
        </row>
        <row r="3025">
          <cell r="D3025" t="str">
            <v>8168WAA32/IND</v>
          </cell>
          <cell r="E3025">
            <v>8168</v>
          </cell>
          <cell r="F3025">
            <v>31.600000000000005</v>
          </cell>
          <cell r="G3025" t="str">
            <v>Yes</v>
          </cell>
          <cell r="H3025">
            <v>29.300000000000004</v>
          </cell>
          <cell r="I3025" t="str">
            <v>SO</v>
          </cell>
          <cell r="J3025" t="str">
            <v>Audit</v>
          </cell>
          <cell r="K3025" t="str">
            <v>8168WAA02/01</v>
          </cell>
          <cell r="L3025" t="str">
            <v>SH</v>
          </cell>
          <cell r="M3025" t="str">
            <v>S-Group</v>
          </cell>
          <cell r="N3025" t="str">
            <v>Reg</v>
          </cell>
          <cell r="O3025" t="str">
            <v>3.B</v>
          </cell>
          <cell r="P3025" t="str">
            <v>PMR41</v>
          </cell>
          <cell r="Q3025" t="str">
            <v>DRP</v>
          </cell>
          <cell r="S3025">
            <v>170</v>
          </cell>
          <cell r="T3025">
            <v>230</v>
          </cell>
          <cell r="U3025">
            <v>260</v>
          </cell>
          <cell r="V3025">
            <v>260</v>
          </cell>
          <cell r="W3025">
            <v>160</v>
          </cell>
          <cell r="X3025">
            <v>140</v>
          </cell>
          <cell r="Y3025" t="str">
            <v>Adhe</v>
          </cell>
          <cell r="Z3025" t="str">
            <v>PED</v>
          </cell>
          <cell r="AA3025" t="str">
            <v>Simple-Adhesive</v>
          </cell>
          <cell r="AB3025" t="str">
            <v>Regular-Adhe</v>
          </cell>
        </row>
        <row r="3026">
          <cell r="D3026" t="str">
            <v>8168YAA31/IND</v>
          </cell>
          <cell r="E3026">
            <v>8168</v>
          </cell>
          <cell r="F3026">
            <v>31.600000000000005</v>
          </cell>
          <cell r="G3026" t="str">
            <v>Yes</v>
          </cell>
          <cell r="H3026">
            <v>29.300000000000004</v>
          </cell>
          <cell r="I3026" t="str">
            <v>SO</v>
          </cell>
          <cell r="J3026" t="str">
            <v>Audit</v>
          </cell>
          <cell r="K3026" t="str">
            <v>8168YAA02/2N/01</v>
          </cell>
          <cell r="L3026" t="str">
            <v>SH</v>
          </cell>
          <cell r="M3026" t="str">
            <v>S-Group</v>
          </cell>
          <cell r="N3026" t="str">
            <v>Reg</v>
          </cell>
          <cell r="P3026" t="str">
            <v>PMR39</v>
          </cell>
          <cell r="Q3026" t="str">
            <v>DRP</v>
          </cell>
          <cell r="R3026">
            <v>500</v>
          </cell>
          <cell r="S3026">
            <v>200</v>
          </cell>
          <cell r="T3026">
            <v>210</v>
          </cell>
          <cell r="U3026">
            <v>190</v>
          </cell>
          <cell r="V3026">
            <v>190</v>
          </cell>
          <cell r="W3026">
            <v>120</v>
          </cell>
          <cell r="X3026">
            <v>0</v>
          </cell>
          <cell r="Y3026" t="str">
            <v>Adhe</v>
          </cell>
          <cell r="Z3026" t="str">
            <v>PED</v>
          </cell>
          <cell r="AA3026" t="str">
            <v>Simple-Adhesive</v>
          </cell>
          <cell r="AB3026" t="str">
            <v>Regular-Adhe</v>
          </cell>
        </row>
        <row r="3027">
          <cell r="D3027" t="str">
            <v>8168YAA32/IND</v>
          </cell>
          <cell r="E3027">
            <v>8168</v>
          </cell>
          <cell r="F3027">
            <v>31.600000000000005</v>
          </cell>
          <cell r="G3027" t="str">
            <v>Yes</v>
          </cell>
          <cell r="H3027">
            <v>29.300000000000004</v>
          </cell>
          <cell r="I3027" t="str">
            <v>SO</v>
          </cell>
          <cell r="J3027" t="str">
            <v>Audit</v>
          </cell>
          <cell r="K3027" t="str">
            <v>8168YAA02/2N/02</v>
          </cell>
          <cell r="L3027" t="str">
            <v>SH</v>
          </cell>
          <cell r="M3027" t="str">
            <v>S-Group</v>
          </cell>
          <cell r="N3027" t="str">
            <v>Reg</v>
          </cell>
          <cell r="P3027" t="str">
            <v>PMR37</v>
          </cell>
          <cell r="Q3027" t="str">
            <v>DRP</v>
          </cell>
          <cell r="R3027">
            <v>500</v>
          </cell>
          <cell r="S3027">
            <v>0</v>
          </cell>
          <cell r="V3027">
            <v>0</v>
          </cell>
          <cell r="X3027">
            <v>0</v>
          </cell>
          <cell r="Y3027" t="str">
            <v>Adhe</v>
          </cell>
          <cell r="Z3027" t="str">
            <v>PED</v>
          </cell>
          <cell r="AA3027" t="str">
            <v>Simple-Adhesive</v>
          </cell>
          <cell r="AB3027" t="str">
            <v>Regular-Adhe</v>
          </cell>
        </row>
        <row r="3028">
          <cell r="D3028" t="str">
            <v>8168YAA33/IND</v>
          </cell>
          <cell r="E3028">
            <v>8168</v>
          </cell>
          <cell r="F3028">
            <v>31.600000000000005</v>
          </cell>
          <cell r="G3028" t="str">
            <v>Yes</v>
          </cell>
          <cell r="H3028">
            <v>29.300000000000004</v>
          </cell>
          <cell r="I3028" t="str">
            <v>SO</v>
          </cell>
          <cell r="J3028" t="str">
            <v>Audit</v>
          </cell>
          <cell r="K3028" t="str">
            <v>8168YAA02/2N/01</v>
          </cell>
          <cell r="L3028" t="str">
            <v>SH</v>
          </cell>
          <cell r="M3028" t="str">
            <v>S-Group</v>
          </cell>
          <cell r="N3028" t="str">
            <v>Reg</v>
          </cell>
          <cell r="P3028" t="str">
            <v>PMR42</v>
          </cell>
          <cell r="Q3028" t="str">
            <v>DRP</v>
          </cell>
          <cell r="Y3028" t="str">
            <v>Adhe</v>
          </cell>
          <cell r="AA3028" t="str">
            <v>Simple-Adhesive</v>
          </cell>
          <cell r="AB3028" t="str">
            <v>Regular-Adhe</v>
          </cell>
        </row>
        <row r="3029">
          <cell r="D3029" t="str">
            <v>8169WAA00/IND</v>
          </cell>
          <cell r="E3029">
            <v>8169</v>
          </cell>
          <cell r="F3029">
            <v>27.200000000000003</v>
          </cell>
          <cell r="G3029" t="str">
            <v>No</v>
          </cell>
          <cell r="H3029">
            <v>27.200000000000003</v>
          </cell>
          <cell r="I3029" t="str">
            <v>SO</v>
          </cell>
          <cell r="J3029" t="str">
            <v>Audit</v>
          </cell>
          <cell r="K3029" t="str">
            <v>8169WAA02</v>
          </cell>
          <cell r="L3029" t="str">
            <v>SH</v>
          </cell>
          <cell r="M3029" t="str">
            <v>S-Group</v>
          </cell>
          <cell r="N3029" t="str">
            <v>Reg</v>
          </cell>
          <cell r="O3029" t="str">
            <v>3.B</v>
          </cell>
          <cell r="P3029" t="str">
            <v>PMR41</v>
          </cell>
          <cell r="Q3029" t="str">
            <v>DRP</v>
          </cell>
          <cell r="R3029">
            <v>500</v>
          </cell>
          <cell r="S3029">
            <v>280</v>
          </cell>
          <cell r="T3029">
            <v>290</v>
          </cell>
          <cell r="U3029">
            <v>260</v>
          </cell>
          <cell r="V3029">
            <v>250</v>
          </cell>
          <cell r="W3029">
            <v>160</v>
          </cell>
          <cell r="X3029">
            <v>200</v>
          </cell>
          <cell r="Y3029" t="str">
            <v>Adhe</v>
          </cell>
          <cell r="Z3029" t="str">
            <v>PED</v>
          </cell>
          <cell r="AA3029" t="str">
            <v>Simple-Adhesive</v>
          </cell>
          <cell r="AB3029" t="str">
            <v>Regular-Adhe</v>
          </cell>
        </row>
        <row r="3030">
          <cell r="D3030" t="str">
            <v>8169YAA00/IND</v>
          </cell>
          <cell r="E3030">
            <v>8169</v>
          </cell>
          <cell r="F3030">
            <v>27.200000000000003</v>
          </cell>
          <cell r="G3030" t="str">
            <v>No</v>
          </cell>
          <cell r="H3030">
            <v>27.200000000000003</v>
          </cell>
          <cell r="I3030" t="str">
            <v>SO</v>
          </cell>
          <cell r="J3030" t="str">
            <v>Audit</v>
          </cell>
          <cell r="K3030" t="str">
            <v>8169YAA02/2N</v>
          </cell>
          <cell r="L3030" t="str">
            <v>SH</v>
          </cell>
          <cell r="M3030" t="str">
            <v>S-Group</v>
          </cell>
          <cell r="N3030" t="str">
            <v>Reg</v>
          </cell>
          <cell r="O3030" t="str">
            <v>3.B</v>
          </cell>
          <cell r="P3030" t="str">
            <v>PMR42</v>
          </cell>
          <cell r="Q3030" t="str">
            <v>DRP</v>
          </cell>
          <cell r="R3030">
            <v>1000</v>
          </cell>
          <cell r="S3030">
            <v>440</v>
          </cell>
          <cell r="T3030">
            <v>490</v>
          </cell>
          <cell r="U3030">
            <v>470</v>
          </cell>
          <cell r="V3030">
            <v>470</v>
          </cell>
          <cell r="W3030">
            <v>380</v>
          </cell>
          <cell r="X3030">
            <v>290</v>
          </cell>
          <cell r="Y3030" t="str">
            <v>Adhe</v>
          </cell>
          <cell r="Z3030" t="str">
            <v>PED</v>
          </cell>
          <cell r="AA3030" t="str">
            <v>Simple-Adhesive</v>
          </cell>
          <cell r="AB3030" t="str">
            <v>Regular-Adhe</v>
          </cell>
        </row>
        <row r="3031">
          <cell r="D3031" t="str">
            <v>8184SAA31/IND</v>
          </cell>
          <cell r="E3031">
            <v>8184</v>
          </cell>
          <cell r="F3031">
            <v>31.6</v>
          </cell>
          <cell r="G3031" t="str">
            <v>Yes</v>
          </cell>
          <cell r="H3031">
            <v>29.3</v>
          </cell>
          <cell r="I3031" t="str">
            <v>SO</v>
          </cell>
          <cell r="J3031" t="str">
            <v>Audit</v>
          </cell>
          <cell r="K3031" t="str">
            <v>8184SAA02/01</v>
          </cell>
          <cell r="L3031" t="str">
            <v>RD</v>
          </cell>
          <cell r="M3031" t="str">
            <v>S-Group</v>
          </cell>
          <cell r="N3031" t="str">
            <v>Reg</v>
          </cell>
          <cell r="O3031" t="str">
            <v>5.T</v>
          </cell>
          <cell r="P3031" t="str">
            <v>PMR40</v>
          </cell>
          <cell r="Q3031" t="str">
            <v>DRP</v>
          </cell>
          <cell r="U3031">
            <v>250</v>
          </cell>
          <cell r="V3031">
            <v>400</v>
          </cell>
          <cell r="W3031">
            <v>500</v>
          </cell>
          <cell r="X3031">
            <v>90</v>
          </cell>
          <cell r="Y3031" t="str">
            <v>Adhe</v>
          </cell>
          <cell r="Z3031" t="str">
            <v>PED</v>
          </cell>
          <cell r="AA3031" t="str">
            <v>Simple-Adhesive</v>
          </cell>
          <cell r="AB3031" t="str">
            <v>Regular-Adhe</v>
          </cell>
        </row>
        <row r="3032">
          <cell r="D3032" t="str">
            <v>8184SAA32/IND</v>
          </cell>
          <cell r="E3032">
            <v>8184</v>
          </cell>
          <cell r="F3032">
            <v>31.6</v>
          </cell>
          <cell r="G3032" t="str">
            <v>Yes</v>
          </cell>
          <cell r="H3032">
            <v>29.3</v>
          </cell>
          <cell r="I3032" t="str">
            <v>SO</v>
          </cell>
          <cell r="J3032" t="str">
            <v>Audit</v>
          </cell>
          <cell r="K3032" t="str">
            <v>8184SAA02/01</v>
          </cell>
          <cell r="L3032" t="str">
            <v>RD</v>
          </cell>
          <cell r="M3032" t="str">
            <v>S-Group</v>
          </cell>
          <cell r="N3032" t="str">
            <v>Reg</v>
          </cell>
          <cell r="O3032" t="str">
            <v>5.T</v>
          </cell>
          <cell r="P3032" t="str">
            <v>PMR41</v>
          </cell>
          <cell r="Q3032" t="str">
            <v>DRP</v>
          </cell>
          <cell r="U3032">
            <v>250</v>
          </cell>
          <cell r="V3032">
            <v>400</v>
          </cell>
          <cell r="W3032">
            <v>500</v>
          </cell>
          <cell r="X3032">
            <v>180</v>
          </cell>
          <cell r="Y3032" t="str">
            <v>Adhe</v>
          </cell>
          <cell r="Z3032" t="str">
            <v>PED</v>
          </cell>
          <cell r="AA3032" t="str">
            <v>Simple-Adhesive</v>
          </cell>
          <cell r="AB3032" t="str">
            <v>Regular-Adhe</v>
          </cell>
        </row>
        <row r="3033">
          <cell r="D3033" t="str">
            <v>8184WAA31/IND</v>
          </cell>
          <cell r="E3033">
            <v>8184</v>
          </cell>
          <cell r="F3033">
            <v>31.6</v>
          </cell>
          <cell r="G3033" t="str">
            <v>Yes</v>
          </cell>
          <cell r="H3033">
            <v>29.3</v>
          </cell>
          <cell r="I3033" t="str">
            <v>SO</v>
          </cell>
          <cell r="J3033" t="str">
            <v>Audit</v>
          </cell>
          <cell r="K3033" t="str">
            <v>8184WAA02/01</v>
          </cell>
          <cell r="L3033" t="str">
            <v>RD</v>
          </cell>
          <cell r="M3033" t="str">
            <v>S-Group</v>
          </cell>
          <cell r="N3033" t="str">
            <v>Reg</v>
          </cell>
          <cell r="O3033" t="str">
            <v>5.T</v>
          </cell>
          <cell r="P3033" t="str">
            <v>PMR40</v>
          </cell>
          <cell r="Q3033" t="str">
            <v>DRP</v>
          </cell>
          <cell r="U3033">
            <v>250</v>
          </cell>
          <cell r="V3033">
            <v>400</v>
          </cell>
          <cell r="W3033">
            <v>500</v>
          </cell>
          <cell r="X3033">
            <v>120</v>
          </cell>
          <cell r="Y3033" t="str">
            <v>Adhe</v>
          </cell>
          <cell r="Z3033" t="str">
            <v>PED</v>
          </cell>
          <cell r="AA3033" t="str">
            <v>Simple-Adhesive</v>
          </cell>
          <cell r="AB3033" t="str">
            <v>Regular-Adhe</v>
          </cell>
        </row>
        <row r="3034">
          <cell r="D3034" t="str">
            <v>8184YAA31/IND</v>
          </cell>
          <cell r="E3034">
            <v>8184</v>
          </cell>
          <cell r="F3034">
            <v>31.6</v>
          </cell>
          <cell r="G3034" t="str">
            <v>Yes</v>
          </cell>
          <cell r="H3034">
            <v>29.3</v>
          </cell>
          <cell r="I3034" t="str">
            <v>SO</v>
          </cell>
          <cell r="J3034" t="str">
            <v>Audit</v>
          </cell>
          <cell r="K3034" t="str">
            <v>8184YAA02/01</v>
          </cell>
          <cell r="L3034" t="str">
            <v>RD</v>
          </cell>
          <cell r="M3034" t="str">
            <v>S-Group</v>
          </cell>
          <cell r="N3034" t="str">
            <v>Reg</v>
          </cell>
          <cell r="O3034" t="str">
            <v>5.T</v>
          </cell>
          <cell r="P3034" t="str">
            <v>PMR41</v>
          </cell>
          <cell r="Q3034" t="str">
            <v>DRP</v>
          </cell>
          <cell r="U3034">
            <v>250</v>
          </cell>
          <cell r="V3034">
            <v>500</v>
          </cell>
          <cell r="W3034">
            <v>750</v>
          </cell>
          <cell r="X3034">
            <v>470</v>
          </cell>
          <cell r="Y3034" t="str">
            <v>Adhe</v>
          </cell>
          <cell r="Z3034" t="str">
            <v>PED</v>
          </cell>
          <cell r="AA3034" t="str">
            <v>Simple-Adhesive</v>
          </cell>
          <cell r="AB3034" t="str">
            <v>Regular-Adhe</v>
          </cell>
        </row>
        <row r="3035">
          <cell r="D3035" t="str">
            <v>8185NAA31/IND</v>
          </cell>
          <cell r="E3035">
            <v>8185</v>
          </cell>
          <cell r="F3035">
            <v>31.6</v>
          </cell>
          <cell r="G3035" t="str">
            <v>No</v>
          </cell>
          <cell r="H3035">
            <v>31.6</v>
          </cell>
          <cell r="I3035" t="str">
            <v>SO</v>
          </cell>
          <cell r="J3035" t="str">
            <v>Audit</v>
          </cell>
          <cell r="K3035" t="str">
            <v>8185NAA02</v>
          </cell>
          <cell r="L3035" t="str">
            <v>SH</v>
          </cell>
          <cell r="M3035" t="str">
            <v>S-Group</v>
          </cell>
          <cell r="N3035" t="str">
            <v>Reg</v>
          </cell>
          <cell r="O3035" t="str">
            <v>5.T</v>
          </cell>
          <cell r="P3035" t="str">
            <v>PMR42</v>
          </cell>
          <cell r="Q3035" t="str">
            <v>DRP</v>
          </cell>
          <cell r="U3035">
            <v>250</v>
          </cell>
          <cell r="V3035">
            <v>400</v>
          </cell>
          <cell r="W3035">
            <v>350</v>
          </cell>
          <cell r="X3035">
            <v>170</v>
          </cell>
          <cell r="Y3035" t="str">
            <v>Adhe</v>
          </cell>
          <cell r="Z3035" t="str">
            <v>PED</v>
          </cell>
          <cell r="AA3035" t="str">
            <v>Simple-Adhesive</v>
          </cell>
          <cell r="AB3035" t="str">
            <v>Regular-Adhe</v>
          </cell>
        </row>
        <row r="3036">
          <cell r="D3036" t="str">
            <v>8185QAA31/IND</v>
          </cell>
          <cell r="E3036">
            <v>8185</v>
          </cell>
          <cell r="F3036">
            <v>31.6</v>
          </cell>
          <cell r="G3036" t="str">
            <v>No</v>
          </cell>
          <cell r="H3036">
            <v>31.6</v>
          </cell>
          <cell r="I3036" t="str">
            <v>SO</v>
          </cell>
          <cell r="J3036" t="str">
            <v>Audit</v>
          </cell>
          <cell r="K3036" t="str">
            <v>8185QAA02/BRN</v>
          </cell>
          <cell r="L3036" t="str">
            <v>SH</v>
          </cell>
          <cell r="M3036" t="str">
            <v>S-Group</v>
          </cell>
          <cell r="N3036" t="str">
            <v>Reg</v>
          </cell>
          <cell r="P3036" t="str">
            <v>PMR42</v>
          </cell>
          <cell r="Q3036" t="str">
            <v>DRP</v>
          </cell>
          <cell r="Y3036" t="str">
            <v>Adhe</v>
          </cell>
          <cell r="AA3036" t="str">
            <v>Simple-Adhesive</v>
          </cell>
          <cell r="AB3036" t="str">
            <v>Regular-Adhe</v>
          </cell>
        </row>
        <row r="3037">
          <cell r="D3037" t="str">
            <v>8185SAA31/IND</v>
          </cell>
          <cell r="E3037">
            <v>8185</v>
          </cell>
          <cell r="F3037">
            <v>31.6</v>
          </cell>
          <cell r="G3037" t="str">
            <v>No</v>
          </cell>
          <cell r="H3037">
            <v>31.6</v>
          </cell>
          <cell r="I3037" t="str">
            <v>SO</v>
          </cell>
          <cell r="J3037" t="str">
            <v>Audit</v>
          </cell>
          <cell r="K3037" t="str">
            <v>8185SAA02</v>
          </cell>
          <cell r="L3037" t="str">
            <v>SH</v>
          </cell>
          <cell r="M3037" t="str">
            <v>S-Group</v>
          </cell>
          <cell r="N3037" t="str">
            <v>Reg</v>
          </cell>
          <cell r="O3037" t="str">
            <v>5.T</v>
          </cell>
          <cell r="P3037" t="str">
            <v>PMR40</v>
          </cell>
          <cell r="Q3037" t="str">
            <v>DRP</v>
          </cell>
          <cell r="U3037">
            <v>250</v>
          </cell>
          <cell r="V3037">
            <v>400</v>
          </cell>
          <cell r="W3037">
            <v>450</v>
          </cell>
          <cell r="X3037">
            <v>80</v>
          </cell>
          <cell r="Y3037" t="str">
            <v>Adhe</v>
          </cell>
          <cell r="Z3037" t="str">
            <v>PED</v>
          </cell>
          <cell r="AA3037" t="str">
            <v>Simple-Adhesive</v>
          </cell>
          <cell r="AB3037" t="str">
            <v>Regular-Adhe</v>
          </cell>
        </row>
        <row r="3038">
          <cell r="D3038" t="str">
            <v>8185WAA31/IND</v>
          </cell>
          <cell r="E3038">
            <v>8185</v>
          </cell>
          <cell r="F3038">
            <v>31.6</v>
          </cell>
          <cell r="G3038" t="str">
            <v>No</v>
          </cell>
          <cell r="H3038">
            <v>31.6</v>
          </cell>
          <cell r="I3038" t="str">
            <v>SO</v>
          </cell>
          <cell r="J3038" t="str">
            <v>Audit</v>
          </cell>
          <cell r="K3038" t="str">
            <v>8185WAA02</v>
          </cell>
          <cell r="L3038" t="str">
            <v>SH</v>
          </cell>
          <cell r="M3038" t="str">
            <v>S-Group</v>
          </cell>
          <cell r="N3038" t="str">
            <v>Reg</v>
          </cell>
          <cell r="O3038" t="str">
            <v>3.B</v>
          </cell>
          <cell r="P3038" t="str">
            <v>MTS-IBD</v>
          </cell>
          <cell r="Q3038" t="str">
            <v>Live</v>
          </cell>
          <cell r="U3038">
            <v>250</v>
          </cell>
          <cell r="V3038">
            <v>400</v>
          </cell>
          <cell r="W3038">
            <v>500</v>
          </cell>
          <cell r="X3038">
            <v>200</v>
          </cell>
          <cell r="Y3038" t="str">
            <v>Adhe</v>
          </cell>
          <cell r="Z3038" t="str">
            <v>PED</v>
          </cell>
          <cell r="AA3038" t="str">
            <v>Simple-Adhesive</v>
          </cell>
          <cell r="AB3038" t="str">
            <v>Regular-Adhe</v>
          </cell>
        </row>
        <row r="3039">
          <cell r="D3039" t="str">
            <v>8185YAA31/IND</v>
          </cell>
          <cell r="E3039">
            <v>8185</v>
          </cell>
          <cell r="F3039">
            <v>31.6</v>
          </cell>
          <cell r="G3039" t="str">
            <v>No</v>
          </cell>
          <cell r="H3039">
            <v>31.6</v>
          </cell>
          <cell r="I3039" t="str">
            <v>SO</v>
          </cell>
          <cell r="J3039" t="str">
            <v>Audit</v>
          </cell>
          <cell r="K3039" t="str">
            <v>8185YAA02</v>
          </cell>
          <cell r="L3039" t="str">
            <v>SH</v>
          </cell>
          <cell r="M3039" t="str">
            <v>S-Group</v>
          </cell>
          <cell r="N3039" t="str">
            <v>Reg</v>
          </cell>
          <cell r="O3039" t="str">
            <v>5.T</v>
          </cell>
          <cell r="P3039" t="str">
            <v>PMR43</v>
          </cell>
          <cell r="Q3039" t="str">
            <v>DRP</v>
          </cell>
          <cell r="U3039">
            <v>250</v>
          </cell>
          <cell r="V3039">
            <v>500</v>
          </cell>
          <cell r="W3039">
            <v>750</v>
          </cell>
          <cell r="X3039">
            <v>410</v>
          </cell>
          <cell r="Y3039" t="str">
            <v>Adhe</v>
          </cell>
          <cell r="Z3039" t="str">
            <v>PED</v>
          </cell>
          <cell r="AA3039" t="str">
            <v>Simple-Adhesive</v>
          </cell>
          <cell r="AB3039" t="str">
            <v>Regular-Adhe</v>
          </cell>
        </row>
        <row r="3040">
          <cell r="D3040" t="str">
            <v>8186EAA31/IND</v>
          </cell>
          <cell r="E3040">
            <v>8186</v>
          </cell>
          <cell r="F3040">
            <v>31.6</v>
          </cell>
          <cell r="G3040" t="str">
            <v>No</v>
          </cell>
          <cell r="H3040">
            <v>31.6</v>
          </cell>
          <cell r="I3040" t="str">
            <v>SO</v>
          </cell>
          <cell r="J3040" t="str">
            <v>Audit</v>
          </cell>
          <cell r="K3040" t="str">
            <v>8186EAA02/IBL/01</v>
          </cell>
          <cell r="L3040" t="str">
            <v>SH</v>
          </cell>
          <cell r="M3040" t="str">
            <v>S-Group</v>
          </cell>
          <cell r="N3040" t="str">
            <v>Reg</v>
          </cell>
          <cell r="P3040" t="str">
            <v>MTS-IBD</v>
          </cell>
          <cell r="Q3040" t="str">
            <v>Live</v>
          </cell>
          <cell r="Y3040" t="str">
            <v>Adhe</v>
          </cell>
          <cell r="AA3040" t="str">
            <v>Simple-Adhesive</v>
          </cell>
          <cell r="AB3040" t="str">
            <v>Regular-Adhe</v>
          </cell>
        </row>
        <row r="3041">
          <cell r="D3041" t="str">
            <v>8186EAA32/IND</v>
          </cell>
          <cell r="E3041">
            <v>8186</v>
          </cell>
          <cell r="F3041">
            <v>31.6</v>
          </cell>
          <cell r="G3041" t="str">
            <v>No</v>
          </cell>
          <cell r="H3041">
            <v>31.6</v>
          </cell>
          <cell r="I3041" t="str">
            <v>SO</v>
          </cell>
          <cell r="J3041" t="str">
            <v>Audit</v>
          </cell>
          <cell r="K3041" t="str">
            <v>8186NAA02/01</v>
          </cell>
          <cell r="L3041" t="str">
            <v>SH</v>
          </cell>
          <cell r="M3041" t="str">
            <v>S-Group</v>
          </cell>
          <cell r="N3041" t="str">
            <v>Reg</v>
          </cell>
          <cell r="P3041" t="str">
            <v>MTS-IBD</v>
          </cell>
          <cell r="Q3041" t="str">
            <v>Live</v>
          </cell>
          <cell r="Y3041" t="str">
            <v>Adhe</v>
          </cell>
          <cell r="AA3041" t="str">
            <v>Simple-Adhesive</v>
          </cell>
          <cell r="AB3041" t="str">
            <v>Regular-Adhe</v>
          </cell>
        </row>
        <row r="3042">
          <cell r="D3042" t="str">
            <v>8186NAA31/IND</v>
          </cell>
          <cell r="E3042">
            <v>8186</v>
          </cell>
          <cell r="F3042">
            <v>31.6</v>
          </cell>
          <cell r="G3042" t="str">
            <v>No</v>
          </cell>
          <cell r="H3042">
            <v>31.6</v>
          </cell>
          <cell r="I3042" t="str">
            <v>SO</v>
          </cell>
          <cell r="J3042" t="str">
            <v>Audit</v>
          </cell>
          <cell r="K3042" t="str">
            <v>8186NAA02/01</v>
          </cell>
          <cell r="L3042" t="str">
            <v>SH</v>
          </cell>
          <cell r="M3042" t="str">
            <v>S-Group</v>
          </cell>
          <cell r="N3042" t="str">
            <v>Reg</v>
          </cell>
          <cell r="P3042" t="str">
            <v>MTS-IBD</v>
          </cell>
          <cell r="Q3042" t="str">
            <v>Live</v>
          </cell>
          <cell r="Y3042" t="str">
            <v>Adhe</v>
          </cell>
          <cell r="AA3042" t="str">
            <v>Simple-Adhesive</v>
          </cell>
          <cell r="AB3042" t="str">
            <v>Regular-Adhe</v>
          </cell>
        </row>
        <row r="3043">
          <cell r="D3043" t="str">
            <v>8186WAA31/IND</v>
          </cell>
          <cell r="E3043">
            <v>8186</v>
          </cell>
          <cell r="F3043">
            <v>31.6</v>
          </cell>
          <cell r="G3043" t="str">
            <v>No</v>
          </cell>
          <cell r="H3043">
            <v>31.6</v>
          </cell>
          <cell r="I3043" t="str">
            <v>SO</v>
          </cell>
          <cell r="J3043" t="str">
            <v>Audit</v>
          </cell>
          <cell r="K3043" t="str">
            <v>8186WAA02/01</v>
          </cell>
          <cell r="L3043" t="str">
            <v>SH</v>
          </cell>
          <cell r="M3043" t="str">
            <v>S-Group</v>
          </cell>
          <cell r="N3043" t="str">
            <v>Reg</v>
          </cell>
          <cell r="P3043" t="str">
            <v>MTS-RET</v>
          </cell>
          <cell r="Q3043" t="str">
            <v>Live</v>
          </cell>
          <cell r="Y3043" t="str">
            <v>Adhe</v>
          </cell>
          <cell r="AA3043" t="str">
            <v>Simple-Adhesive</v>
          </cell>
          <cell r="AB3043" t="str">
            <v>Regular-Adhe</v>
          </cell>
        </row>
        <row r="3044">
          <cell r="D3044" t="str">
            <v>8186WAA32/IND</v>
          </cell>
          <cell r="E3044">
            <v>8186</v>
          </cell>
          <cell r="F3044">
            <v>31.6</v>
          </cell>
          <cell r="G3044" t="str">
            <v>No</v>
          </cell>
          <cell r="H3044">
            <v>31.6</v>
          </cell>
          <cell r="I3044" t="str">
            <v>SO</v>
          </cell>
          <cell r="J3044" t="str">
            <v>Audit</v>
          </cell>
          <cell r="K3044" t="str">
            <v>8186WAA02/01</v>
          </cell>
          <cell r="L3044" t="str">
            <v>SH</v>
          </cell>
          <cell r="M3044" t="str">
            <v>S-Group</v>
          </cell>
          <cell r="N3044" t="str">
            <v>Reg</v>
          </cell>
          <cell r="P3044" t="str">
            <v>MTS-RET</v>
          </cell>
          <cell r="Q3044" t="str">
            <v>Live</v>
          </cell>
          <cell r="Y3044" t="str">
            <v>Adhe</v>
          </cell>
          <cell r="AA3044" t="str">
            <v>Simple-Adhesive</v>
          </cell>
          <cell r="AB3044" t="str">
            <v>Regular-Adhe</v>
          </cell>
        </row>
        <row r="3045">
          <cell r="D3045" t="str">
            <v>8186YAA31/IND</v>
          </cell>
          <cell r="E3045">
            <v>8186</v>
          </cell>
          <cell r="F3045">
            <v>31.6</v>
          </cell>
          <cell r="G3045" t="str">
            <v>No</v>
          </cell>
          <cell r="H3045">
            <v>31.6</v>
          </cell>
          <cell r="I3045" t="str">
            <v>SO</v>
          </cell>
          <cell r="J3045" t="str">
            <v>Audit</v>
          </cell>
          <cell r="K3045" t="str">
            <v>8186YAA02/01</v>
          </cell>
          <cell r="L3045" t="str">
            <v>SH</v>
          </cell>
          <cell r="M3045" t="str">
            <v>S-Group</v>
          </cell>
          <cell r="N3045" t="str">
            <v>Reg</v>
          </cell>
          <cell r="P3045" t="str">
            <v>PMR42</v>
          </cell>
          <cell r="Q3045" t="str">
            <v>DRP</v>
          </cell>
          <cell r="Y3045" t="str">
            <v>Adhe</v>
          </cell>
          <cell r="AA3045" t="str">
            <v>Simple-Adhesive</v>
          </cell>
          <cell r="AB3045" t="str">
            <v>Regular-Adhe</v>
          </cell>
        </row>
        <row r="3046">
          <cell r="D3046" t="str">
            <v>8190NAB31/IND</v>
          </cell>
          <cell r="E3046">
            <v>8190</v>
          </cell>
          <cell r="F3046">
            <v>31.6</v>
          </cell>
          <cell r="G3046" t="str">
            <v>No</v>
          </cell>
          <cell r="H3046">
            <v>31.6</v>
          </cell>
          <cell r="I3046" t="str">
            <v>SO</v>
          </cell>
          <cell r="J3046" t="str">
            <v>Audit</v>
          </cell>
          <cell r="K3046" t="str">
            <v>8190NAA02</v>
          </cell>
          <cell r="L3046" t="str">
            <v>RD</v>
          </cell>
          <cell r="M3046" t="str">
            <v>S-Group</v>
          </cell>
          <cell r="N3046" t="str">
            <v>Reg</v>
          </cell>
          <cell r="P3046" t="str">
            <v>MTS-IBD</v>
          </cell>
          <cell r="Q3046" t="str">
            <v>Live</v>
          </cell>
          <cell r="Y3046" t="str">
            <v>Adhe</v>
          </cell>
          <cell r="AA3046" t="str">
            <v>Simple-Adhesive</v>
          </cell>
          <cell r="AB3046" t="str">
            <v>Regular-Adhe</v>
          </cell>
        </row>
        <row r="3047">
          <cell r="D3047" t="str">
            <v>8190NAC31/IND</v>
          </cell>
          <cell r="E3047">
            <v>8190</v>
          </cell>
          <cell r="F3047">
            <v>31.6</v>
          </cell>
          <cell r="G3047" t="str">
            <v>No</v>
          </cell>
          <cell r="H3047">
            <v>31.6</v>
          </cell>
          <cell r="I3047" t="str">
            <v>SO</v>
          </cell>
          <cell r="J3047" t="str">
            <v>Audit</v>
          </cell>
          <cell r="K3047" t="str">
            <v>8190NAC02</v>
          </cell>
          <cell r="L3047" t="str">
            <v>RD</v>
          </cell>
          <cell r="M3047" t="str">
            <v>S-Group</v>
          </cell>
          <cell r="N3047" t="str">
            <v>Reg</v>
          </cell>
          <cell r="P3047" t="str">
            <v>MTS-IBD</v>
          </cell>
          <cell r="Q3047" t="str">
            <v>Live</v>
          </cell>
          <cell r="Y3047" t="str">
            <v>Adhe</v>
          </cell>
          <cell r="AA3047" t="str">
            <v>Simple-Adhesive</v>
          </cell>
          <cell r="AB3047" t="str">
            <v>Regular-Adhe</v>
          </cell>
        </row>
        <row r="3048">
          <cell r="D3048" t="str">
            <v>8190QAA31/IND</v>
          </cell>
          <cell r="E3048">
            <v>8190</v>
          </cell>
          <cell r="F3048">
            <v>31.6</v>
          </cell>
          <cell r="G3048" t="str">
            <v>No</v>
          </cell>
          <cell r="H3048">
            <v>31.6</v>
          </cell>
          <cell r="I3048" t="str">
            <v>SO</v>
          </cell>
          <cell r="J3048" t="str">
            <v>Audit</v>
          </cell>
          <cell r="K3048" t="str">
            <v>8190QAA02/BLU/M</v>
          </cell>
          <cell r="L3048" t="str">
            <v>RD</v>
          </cell>
          <cell r="M3048" t="str">
            <v>S-Group</v>
          </cell>
          <cell r="N3048" t="str">
            <v>Reg</v>
          </cell>
          <cell r="P3048" t="str">
            <v>MTS-IBD</v>
          </cell>
          <cell r="Q3048" t="str">
            <v>Live</v>
          </cell>
          <cell r="Y3048" t="str">
            <v>Adhe</v>
          </cell>
          <cell r="AA3048" t="str">
            <v>Simple-Adhesive</v>
          </cell>
          <cell r="AB3048" t="str">
            <v>Regular-Adhe</v>
          </cell>
        </row>
        <row r="3049">
          <cell r="D3049" t="str">
            <v>8190QAA32/IND</v>
          </cell>
          <cell r="E3049">
            <v>8190</v>
          </cell>
          <cell r="F3049">
            <v>31.6</v>
          </cell>
          <cell r="G3049" t="str">
            <v>No</v>
          </cell>
          <cell r="H3049">
            <v>31.6</v>
          </cell>
          <cell r="I3049" t="str">
            <v>SO</v>
          </cell>
          <cell r="J3049" t="str">
            <v>Audit</v>
          </cell>
          <cell r="K3049" t="str">
            <v>8190QAA02/GUN</v>
          </cell>
          <cell r="L3049" t="str">
            <v>RD</v>
          </cell>
          <cell r="M3049" t="str">
            <v>S-Group</v>
          </cell>
          <cell r="N3049" t="str">
            <v>Reg</v>
          </cell>
          <cell r="P3049" t="str">
            <v>MTS-IBD</v>
          </cell>
          <cell r="Q3049" t="str">
            <v>Live</v>
          </cell>
          <cell r="Y3049" t="str">
            <v>Adhe</v>
          </cell>
          <cell r="AA3049" t="str">
            <v>Simple-Adhesive</v>
          </cell>
          <cell r="AB3049" t="str">
            <v>Regular-Adhe</v>
          </cell>
        </row>
        <row r="3050">
          <cell r="D3050" t="str">
            <v>8190QAC31/IND</v>
          </cell>
          <cell r="E3050">
            <v>8190</v>
          </cell>
          <cell r="F3050">
            <v>31.6</v>
          </cell>
          <cell r="G3050" t="str">
            <v>No</v>
          </cell>
          <cell r="H3050">
            <v>31.6</v>
          </cell>
          <cell r="I3050" t="str">
            <v>SO</v>
          </cell>
          <cell r="J3050" t="str">
            <v>Audit</v>
          </cell>
          <cell r="K3050" t="str">
            <v>8190QAC02/GUN</v>
          </cell>
          <cell r="L3050" t="str">
            <v>RD</v>
          </cell>
          <cell r="M3050" t="str">
            <v>S-Group</v>
          </cell>
          <cell r="N3050" t="str">
            <v>Reg</v>
          </cell>
          <cell r="P3050" t="str">
            <v>MTS-IBD</v>
          </cell>
          <cell r="Q3050" t="str">
            <v>Live</v>
          </cell>
          <cell r="Y3050" t="str">
            <v>Adhe</v>
          </cell>
          <cell r="AA3050" t="str">
            <v>Simple-Adhesive</v>
          </cell>
          <cell r="AB3050" t="str">
            <v>Regular-Adhe</v>
          </cell>
        </row>
        <row r="3051">
          <cell r="D3051" t="str">
            <v>8190QAC32/IND</v>
          </cell>
          <cell r="E3051">
            <v>8190</v>
          </cell>
          <cell r="F3051">
            <v>31.6</v>
          </cell>
          <cell r="G3051" t="str">
            <v>No</v>
          </cell>
          <cell r="H3051">
            <v>31.6</v>
          </cell>
          <cell r="I3051" t="str">
            <v>SO</v>
          </cell>
          <cell r="J3051" t="str">
            <v>Audit</v>
          </cell>
          <cell r="K3051" t="str">
            <v>8190QAC02/BRN</v>
          </cell>
          <cell r="L3051" t="str">
            <v>RD</v>
          </cell>
          <cell r="M3051" t="str">
            <v>S-Group</v>
          </cell>
          <cell r="N3051" t="str">
            <v>Reg</v>
          </cell>
          <cell r="P3051" t="str">
            <v>MTS-IBD</v>
          </cell>
          <cell r="Q3051" t="str">
            <v>Live</v>
          </cell>
          <cell r="Y3051" t="str">
            <v>Adhe</v>
          </cell>
          <cell r="AA3051" t="str">
            <v>Simple-Adhesive</v>
          </cell>
          <cell r="AB3051" t="str">
            <v>Regular-Adhe</v>
          </cell>
        </row>
        <row r="3052">
          <cell r="D3052" t="str">
            <v>8190SAA00/IND</v>
          </cell>
          <cell r="E3052">
            <v>8190</v>
          </cell>
          <cell r="F3052">
            <v>31.6</v>
          </cell>
          <cell r="G3052" t="str">
            <v>No</v>
          </cell>
          <cell r="H3052">
            <v>31.6</v>
          </cell>
          <cell r="I3052" t="str">
            <v>SO</v>
          </cell>
          <cell r="J3052" t="str">
            <v>Audit</v>
          </cell>
          <cell r="K3052" t="str">
            <v>8190SAA02</v>
          </cell>
          <cell r="L3052" t="str">
            <v>RD</v>
          </cell>
          <cell r="M3052" t="str">
            <v>S-Group</v>
          </cell>
          <cell r="N3052" t="str">
            <v>Reg</v>
          </cell>
          <cell r="P3052" t="str">
            <v>MTS-IBD</v>
          </cell>
          <cell r="Q3052" t="str">
            <v>Live</v>
          </cell>
          <cell r="Y3052" t="str">
            <v>Adhe</v>
          </cell>
          <cell r="AA3052" t="str">
            <v>Simple-Adhesive</v>
          </cell>
          <cell r="AB3052" t="str">
            <v>Regular-Adhe</v>
          </cell>
        </row>
        <row r="3053">
          <cell r="D3053" t="str">
            <v>8190SAC31/IND</v>
          </cell>
          <cell r="E3053">
            <v>8190</v>
          </cell>
          <cell r="F3053">
            <v>31.6</v>
          </cell>
          <cell r="G3053" t="str">
            <v>No</v>
          </cell>
          <cell r="H3053">
            <v>31.6</v>
          </cell>
          <cell r="I3053" t="str">
            <v>SO</v>
          </cell>
          <cell r="J3053" t="str">
            <v>Audit</v>
          </cell>
          <cell r="K3053" t="str">
            <v>8190SAC02</v>
          </cell>
          <cell r="L3053" t="str">
            <v>RD</v>
          </cell>
          <cell r="M3053" t="str">
            <v>S-Group</v>
          </cell>
          <cell r="N3053" t="str">
            <v>Reg</v>
          </cell>
          <cell r="P3053" t="str">
            <v>MTS-IBD</v>
          </cell>
          <cell r="Q3053" t="str">
            <v>Live</v>
          </cell>
          <cell r="Y3053" t="str">
            <v>Adhe</v>
          </cell>
          <cell r="AA3053" t="str">
            <v>Simple-Adhesive</v>
          </cell>
          <cell r="AB3053" t="str">
            <v>Regular-Adhe</v>
          </cell>
        </row>
        <row r="3054">
          <cell r="D3054" t="str">
            <v>8190WAA31/IND</v>
          </cell>
          <cell r="E3054">
            <v>8190</v>
          </cell>
          <cell r="F3054">
            <v>31.6</v>
          </cell>
          <cell r="G3054" t="str">
            <v>No</v>
          </cell>
          <cell r="H3054">
            <v>31.6</v>
          </cell>
          <cell r="I3054" t="str">
            <v>SO</v>
          </cell>
          <cell r="J3054" t="str">
            <v>Audit</v>
          </cell>
          <cell r="K3054" t="str">
            <v>8190WAA02</v>
          </cell>
          <cell r="L3054" t="str">
            <v>RD</v>
          </cell>
          <cell r="M3054" t="str">
            <v>S-Group</v>
          </cell>
          <cell r="N3054" t="str">
            <v>Reg</v>
          </cell>
          <cell r="P3054" t="str">
            <v>MTS-IBD</v>
          </cell>
          <cell r="Q3054" t="str">
            <v>Live</v>
          </cell>
          <cell r="Y3054" t="str">
            <v>Adhe</v>
          </cell>
          <cell r="AA3054" t="str">
            <v>Simple-Adhesive</v>
          </cell>
          <cell r="AB3054" t="str">
            <v>Regular-Adhe</v>
          </cell>
        </row>
        <row r="3055">
          <cell r="D3055" t="str">
            <v>8190WAC31/IND</v>
          </cell>
          <cell r="E3055">
            <v>8190</v>
          </cell>
          <cell r="F3055">
            <v>31.6</v>
          </cell>
          <cell r="G3055" t="str">
            <v>No</v>
          </cell>
          <cell r="H3055">
            <v>31.6</v>
          </cell>
          <cell r="I3055" t="str">
            <v>SO</v>
          </cell>
          <cell r="J3055" t="str">
            <v>Audit</v>
          </cell>
          <cell r="K3055" t="str">
            <v>8190WAC02</v>
          </cell>
          <cell r="L3055" t="str">
            <v>RD</v>
          </cell>
          <cell r="M3055" t="str">
            <v>S-Group</v>
          </cell>
          <cell r="N3055" t="str">
            <v>Reg</v>
          </cell>
          <cell r="P3055" t="str">
            <v>MTS-RET</v>
          </cell>
          <cell r="Q3055" t="str">
            <v>Live</v>
          </cell>
          <cell r="Y3055" t="str">
            <v>Adhe</v>
          </cell>
          <cell r="AA3055" t="str">
            <v>Simple-Adhesive</v>
          </cell>
          <cell r="AB3055" t="str">
            <v>Regular-Adhe</v>
          </cell>
        </row>
        <row r="3056">
          <cell r="D3056" t="str">
            <v>8190YAD00/IND</v>
          </cell>
          <cell r="E3056">
            <v>8190</v>
          </cell>
          <cell r="F3056">
            <v>31.6</v>
          </cell>
          <cell r="G3056" t="str">
            <v>No</v>
          </cell>
          <cell r="H3056">
            <v>31.6</v>
          </cell>
          <cell r="I3056" t="str">
            <v>SO</v>
          </cell>
          <cell r="J3056" t="str">
            <v>Audit</v>
          </cell>
          <cell r="K3056" t="str">
            <v>8190YAD02/2N</v>
          </cell>
          <cell r="L3056" t="str">
            <v>RD</v>
          </cell>
          <cell r="M3056" t="str">
            <v>S-Group</v>
          </cell>
          <cell r="N3056" t="str">
            <v>Reg</v>
          </cell>
          <cell r="P3056" t="str">
            <v>MTO-NEW</v>
          </cell>
          <cell r="Q3056" t="str">
            <v>Live</v>
          </cell>
          <cell r="Y3056" t="str">
            <v>Adhe</v>
          </cell>
          <cell r="AA3056" t="str">
            <v>Simple-Adhesive</v>
          </cell>
          <cell r="AB3056" t="str">
            <v>Regular-Adhe</v>
          </cell>
        </row>
        <row r="3057">
          <cell r="D3057" t="str">
            <v>87001NAB00/IND</v>
          </cell>
          <cell r="E3057">
            <v>87001</v>
          </cell>
          <cell r="F3057">
            <v>27.200000000000003</v>
          </cell>
          <cell r="G3057" t="str">
            <v>No</v>
          </cell>
          <cell r="H3057">
            <v>27.200000000000003</v>
          </cell>
          <cell r="I3057" t="str">
            <v>SO</v>
          </cell>
          <cell r="J3057" t="str">
            <v>Audit</v>
          </cell>
          <cell r="K3057" t="str">
            <v>87001NAB02</v>
          </cell>
          <cell r="L3057" t="str">
            <v>SH</v>
          </cell>
          <cell r="M3057" t="str">
            <v>S-Group</v>
          </cell>
          <cell r="N3057" t="str">
            <v>Reg</v>
          </cell>
          <cell r="P3057" t="str">
            <v>NM</v>
          </cell>
          <cell r="Q3057" t="str">
            <v>DRP</v>
          </cell>
          <cell r="S3057">
            <v>0</v>
          </cell>
          <cell r="V3057">
            <v>0</v>
          </cell>
          <cell r="X3057">
            <v>0</v>
          </cell>
          <cell r="Y3057" t="str">
            <v>Adhe</v>
          </cell>
          <cell r="Z3057" t="str">
            <v>G8</v>
          </cell>
          <cell r="AA3057" t="str">
            <v>Simple-Adhesive</v>
          </cell>
          <cell r="AB3057" t="str">
            <v>Regular-Adhe</v>
          </cell>
        </row>
        <row r="3058">
          <cell r="D3058" t="str">
            <v>87001NAB31/IND</v>
          </cell>
          <cell r="E3058">
            <v>87001</v>
          </cell>
          <cell r="F3058">
            <v>27.200000000000003</v>
          </cell>
          <cell r="G3058" t="str">
            <v>No</v>
          </cell>
          <cell r="H3058">
            <v>27.200000000000003</v>
          </cell>
          <cell r="I3058" t="str">
            <v>SO</v>
          </cell>
          <cell r="J3058" t="str">
            <v>Audit</v>
          </cell>
          <cell r="K3058" t="str">
            <v>87001NAB02</v>
          </cell>
          <cell r="L3058" t="str">
            <v>SH</v>
          </cell>
          <cell r="M3058" t="str">
            <v>S-Group</v>
          </cell>
          <cell r="N3058" t="str">
            <v>Reg</v>
          </cell>
          <cell r="P3058" t="str">
            <v>MTS-ECR</v>
          </cell>
          <cell r="Q3058" t="str">
            <v>DRP</v>
          </cell>
          <cell r="R3058">
            <v>700</v>
          </cell>
          <cell r="S3058">
            <v>700</v>
          </cell>
          <cell r="T3058">
            <v>690</v>
          </cell>
          <cell r="U3058">
            <v>720</v>
          </cell>
          <cell r="V3058">
            <v>700</v>
          </cell>
          <cell r="X3058">
            <v>0</v>
          </cell>
          <cell r="Y3058" t="str">
            <v>Adhe</v>
          </cell>
          <cell r="Z3058" t="str">
            <v>G8</v>
          </cell>
          <cell r="AA3058" t="str">
            <v>Simple-Adhesive</v>
          </cell>
          <cell r="AB3058" t="str">
            <v>Regular-Adhe</v>
          </cell>
        </row>
        <row r="3059">
          <cell r="D3059" t="str">
            <v>87001NAD31/IND</v>
          </cell>
          <cell r="E3059">
            <v>87001</v>
          </cell>
          <cell r="F3059">
            <v>27.2</v>
          </cell>
          <cell r="G3059" t="str">
            <v>No</v>
          </cell>
          <cell r="H3059">
            <v>27.2</v>
          </cell>
          <cell r="I3059" t="str">
            <v>SO</v>
          </cell>
          <cell r="J3059" t="str">
            <v>Audit</v>
          </cell>
          <cell r="K3059" t="str">
            <v>87001NAD02</v>
          </cell>
          <cell r="L3059" t="str">
            <v>SH</v>
          </cell>
          <cell r="M3059" t="str">
            <v>S-Group</v>
          </cell>
          <cell r="N3059" t="str">
            <v>Reg</v>
          </cell>
          <cell r="O3059" t="str">
            <v>2.H</v>
          </cell>
          <cell r="P3059" t="str">
            <v>MTS-RET</v>
          </cell>
          <cell r="Q3059" t="str">
            <v>Live</v>
          </cell>
          <cell r="W3059">
            <v>620</v>
          </cell>
          <cell r="X3059">
            <v>600</v>
          </cell>
          <cell r="Y3059" t="str">
            <v>Adhe</v>
          </cell>
          <cell r="AA3059" t="str">
            <v>Simple-Adhesive</v>
          </cell>
          <cell r="AB3059" t="str">
            <v>Regular-Adhe</v>
          </cell>
        </row>
        <row r="3060">
          <cell r="D3060" t="str">
            <v>87001QAB00/IND</v>
          </cell>
          <cell r="E3060">
            <v>87001</v>
          </cell>
          <cell r="F3060">
            <v>27.200000000000003</v>
          </cell>
          <cell r="G3060" t="str">
            <v>No</v>
          </cell>
          <cell r="H3060">
            <v>27.200000000000003</v>
          </cell>
          <cell r="I3060" t="str">
            <v>SO</v>
          </cell>
          <cell r="J3060" t="str">
            <v>Audit</v>
          </cell>
          <cell r="K3060" t="str">
            <v>87001QAB02/BR</v>
          </cell>
          <cell r="L3060" t="str">
            <v>SH</v>
          </cell>
          <cell r="M3060" t="str">
            <v>S-Group</v>
          </cell>
          <cell r="N3060" t="str">
            <v>Reg</v>
          </cell>
          <cell r="P3060" t="str">
            <v>PMR43</v>
          </cell>
          <cell r="Q3060" t="str">
            <v>DRP</v>
          </cell>
          <cell r="R3060">
            <v>270</v>
          </cell>
          <cell r="S3060">
            <v>262</v>
          </cell>
          <cell r="T3060">
            <v>260</v>
          </cell>
          <cell r="U3060">
            <v>270</v>
          </cell>
          <cell r="V3060">
            <v>270</v>
          </cell>
          <cell r="X3060">
            <v>0</v>
          </cell>
          <cell r="Y3060" t="str">
            <v>Adhe</v>
          </cell>
          <cell r="Z3060" t="str">
            <v>G8</v>
          </cell>
          <cell r="AA3060" t="str">
            <v>Simple-Adhesive</v>
          </cell>
          <cell r="AB3060" t="str">
            <v>Regular-Adhe</v>
          </cell>
        </row>
        <row r="3061">
          <cell r="D3061" t="str">
            <v>87001QAD00/IND</v>
          </cell>
          <cell r="E3061">
            <v>87001</v>
          </cell>
          <cell r="F3061">
            <v>27.2</v>
          </cell>
          <cell r="G3061" t="str">
            <v>No</v>
          </cell>
          <cell r="H3061">
            <v>27.2</v>
          </cell>
          <cell r="I3061" t="str">
            <v>SO</v>
          </cell>
          <cell r="J3061" t="str">
            <v>Audit</v>
          </cell>
          <cell r="K3061" t="str">
            <v>87001QAD02/BR</v>
          </cell>
          <cell r="L3061" t="str">
            <v>SH</v>
          </cell>
          <cell r="M3061" t="str">
            <v>S-Group</v>
          </cell>
          <cell r="N3061" t="str">
            <v>Reg</v>
          </cell>
          <cell r="O3061" t="str">
            <v>3.B</v>
          </cell>
          <cell r="P3061" t="str">
            <v>PMR43</v>
          </cell>
          <cell r="Q3061" t="str">
            <v>DRP</v>
          </cell>
          <cell r="W3061">
            <v>210</v>
          </cell>
          <cell r="X3061">
            <v>210</v>
          </cell>
          <cell r="Y3061" t="str">
            <v>Adhe</v>
          </cell>
          <cell r="AA3061" t="str">
            <v>Simple-Adhesive</v>
          </cell>
          <cell r="AB3061" t="str">
            <v>Regular-Adhe</v>
          </cell>
        </row>
        <row r="3062">
          <cell r="D3062" t="str">
            <v>87001SAB00/IND</v>
          </cell>
          <cell r="E3062">
            <v>87001</v>
          </cell>
          <cell r="F3062">
            <v>27.200000000000003</v>
          </cell>
          <cell r="G3062" t="str">
            <v>No</v>
          </cell>
          <cell r="H3062">
            <v>27.200000000000003</v>
          </cell>
          <cell r="I3062" t="str">
            <v>SO</v>
          </cell>
          <cell r="J3062" t="str">
            <v>Audit</v>
          </cell>
          <cell r="K3062" t="str">
            <v>87001SAB02</v>
          </cell>
          <cell r="L3062" t="str">
            <v>SH</v>
          </cell>
          <cell r="M3062" t="str">
            <v>S-Group</v>
          </cell>
          <cell r="N3062" t="str">
            <v>Reg</v>
          </cell>
          <cell r="P3062" t="str">
            <v>PMR31</v>
          </cell>
          <cell r="Q3062" t="str">
            <v>DRP</v>
          </cell>
          <cell r="S3062">
            <v>0</v>
          </cell>
          <cell r="V3062">
            <v>0</v>
          </cell>
          <cell r="X3062">
            <v>0</v>
          </cell>
          <cell r="Y3062" t="str">
            <v>Adhe</v>
          </cell>
          <cell r="Z3062" t="str">
            <v>G8</v>
          </cell>
          <cell r="AA3062" t="str">
            <v>Simple-Adhesive</v>
          </cell>
          <cell r="AB3062" t="str">
            <v>Regular-Adhe</v>
          </cell>
        </row>
        <row r="3063">
          <cell r="D3063" t="str">
            <v>87001SAC00/IND</v>
          </cell>
          <cell r="E3063">
            <v>87001</v>
          </cell>
          <cell r="F3063">
            <v>27.200000000000003</v>
          </cell>
          <cell r="G3063" t="str">
            <v>No</v>
          </cell>
          <cell r="H3063">
            <v>27.200000000000003</v>
          </cell>
          <cell r="I3063" t="str">
            <v>SO</v>
          </cell>
          <cell r="J3063" t="str">
            <v>Audit</v>
          </cell>
          <cell r="K3063" t="str">
            <v>87001SAC02/01</v>
          </cell>
          <cell r="L3063" t="str">
            <v>SH</v>
          </cell>
          <cell r="M3063" t="str">
            <v>S-Group</v>
          </cell>
          <cell r="N3063" t="str">
            <v>Reg</v>
          </cell>
          <cell r="P3063" t="str">
            <v>PMR38</v>
          </cell>
          <cell r="Q3063" t="str">
            <v>DRP</v>
          </cell>
          <cell r="R3063">
            <v>520</v>
          </cell>
          <cell r="S3063">
            <v>550</v>
          </cell>
          <cell r="T3063">
            <v>540</v>
          </cell>
          <cell r="U3063">
            <v>0</v>
          </cell>
          <cell r="V3063">
            <v>0</v>
          </cell>
          <cell r="X3063">
            <v>0</v>
          </cell>
          <cell r="Y3063" t="str">
            <v>Adhe</v>
          </cell>
          <cell r="Z3063" t="str">
            <v>G8</v>
          </cell>
          <cell r="AA3063" t="str">
            <v>Simple-Adhesive</v>
          </cell>
          <cell r="AB3063" t="str">
            <v>Regular-Adhe</v>
          </cell>
        </row>
        <row r="3064">
          <cell r="D3064" t="str">
            <v>87001WAC00/IND</v>
          </cell>
          <cell r="E3064">
            <v>87001</v>
          </cell>
          <cell r="F3064">
            <v>27.200000000000003</v>
          </cell>
          <cell r="G3064" t="str">
            <v>No</v>
          </cell>
          <cell r="H3064">
            <v>27.200000000000003</v>
          </cell>
          <cell r="I3064" t="str">
            <v>SO</v>
          </cell>
          <cell r="J3064" t="str">
            <v>Audit</v>
          </cell>
          <cell r="K3064" t="str">
            <v>87001WAC02/01</v>
          </cell>
          <cell r="L3064" t="str">
            <v>SH</v>
          </cell>
          <cell r="M3064" t="str">
            <v>S-Group</v>
          </cell>
          <cell r="N3064" t="str">
            <v>Reg</v>
          </cell>
          <cell r="P3064" t="str">
            <v>PMR40</v>
          </cell>
          <cell r="Q3064" t="str">
            <v>DRP</v>
          </cell>
          <cell r="R3064">
            <v>400</v>
          </cell>
          <cell r="S3064">
            <v>410</v>
          </cell>
          <cell r="T3064">
            <v>390</v>
          </cell>
          <cell r="U3064">
            <v>150</v>
          </cell>
          <cell r="V3064">
            <v>140</v>
          </cell>
          <cell r="X3064">
            <v>0</v>
          </cell>
          <cell r="Y3064" t="str">
            <v>Adhe</v>
          </cell>
          <cell r="Z3064" t="str">
            <v>G8</v>
          </cell>
          <cell r="AA3064" t="str">
            <v>Simple-Adhesive</v>
          </cell>
          <cell r="AB3064" t="str">
            <v>Regular-Adhe</v>
          </cell>
        </row>
        <row r="3065">
          <cell r="D3065" t="str">
            <v>87001WAE00/IND</v>
          </cell>
          <cell r="E3065">
            <v>87001</v>
          </cell>
          <cell r="F3065">
            <v>27.2</v>
          </cell>
          <cell r="G3065" t="str">
            <v>No</v>
          </cell>
          <cell r="H3065">
            <v>27.2</v>
          </cell>
          <cell r="I3065" t="str">
            <v>SO</v>
          </cell>
          <cell r="J3065" t="str">
            <v>Audit</v>
          </cell>
          <cell r="K3065" t="str">
            <v>87001WAE02/01</v>
          </cell>
          <cell r="L3065" t="str">
            <v>SH</v>
          </cell>
          <cell r="M3065" t="str">
            <v>S-Group</v>
          </cell>
          <cell r="N3065" t="str">
            <v>Reg</v>
          </cell>
          <cell r="O3065" t="str">
            <v>5.T</v>
          </cell>
          <cell r="P3065" t="str">
            <v>PMR40</v>
          </cell>
          <cell r="Q3065" t="str">
            <v>DRP</v>
          </cell>
          <cell r="W3065">
            <v>110</v>
          </cell>
          <cell r="X3065">
            <v>90</v>
          </cell>
          <cell r="Y3065" t="str">
            <v>Adhe</v>
          </cell>
          <cell r="AA3065" t="str">
            <v>Simple-Adhesive</v>
          </cell>
          <cell r="AB3065" t="str">
            <v>Regular-Adhe</v>
          </cell>
        </row>
        <row r="3066">
          <cell r="D3066" t="str">
            <v>87001YAC00/IND</v>
          </cell>
          <cell r="E3066">
            <v>87001</v>
          </cell>
          <cell r="F3066">
            <v>27.200000000000003</v>
          </cell>
          <cell r="G3066" t="str">
            <v>No</v>
          </cell>
          <cell r="H3066">
            <v>27.200000000000003</v>
          </cell>
          <cell r="I3066" t="str">
            <v>SO</v>
          </cell>
          <cell r="J3066" t="str">
            <v>Audit</v>
          </cell>
          <cell r="K3066" t="str">
            <v>87001YAC02/01</v>
          </cell>
          <cell r="L3066" t="str">
            <v>SH</v>
          </cell>
          <cell r="M3066" t="str">
            <v>S-Group</v>
          </cell>
          <cell r="N3066" t="str">
            <v>Reg</v>
          </cell>
          <cell r="P3066" t="str">
            <v>MTS-ECR</v>
          </cell>
          <cell r="Q3066" t="str">
            <v>DRP</v>
          </cell>
          <cell r="R3066">
            <v>520</v>
          </cell>
          <cell r="S3066">
            <v>530</v>
          </cell>
          <cell r="T3066">
            <v>510</v>
          </cell>
          <cell r="U3066">
            <v>510</v>
          </cell>
          <cell r="V3066">
            <v>510</v>
          </cell>
          <cell r="X3066">
            <v>0</v>
          </cell>
          <cell r="Y3066" t="str">
            <v>Adhe</v>
          </cell>
          <cell r="Z3066" t="str">
            <v>G8</v>
          </cell>
          <cell r="AA3066" t="str">
            <v>Simple-Adhesive</v>
          </cell>
          <cell r="AB3066" t="str">
            <v>Regular-Adhe</v>
          </cell>
        </row>
        <row r="3067">
          <cell r="D3067" t="str">
            <v>87001YAE00/IND</v>
          </cell>
          <cell r="E3067">
            <v>87001</v>
          </cell>
          <cell r="F3067">
            <v>27.2</v>
          </cell>
          <cell r="G3067" t="str">
            <v>No</v>
          </cell>
          <cell r="H3067">
            <v>27.2</v>
          </cell>
          <cell r="I3067" t="str">
            <v>SO</v>
          </cell>
          <cell r="J3067" t="str">
            <v>Audit</v>
          </cell>
          <cell r="K3067" t="str">
            <v>87001YAE02/01</v>
          </cell>
          <cell r="L3067" t="str">
            <v>SH</v>
          </cell>
          <cell r="M3067" t="str">
            <v>S-Group</v>
          </cell>
          <cell r="N3067" t="str">
            <v>Reg</v>
          </cell>
          <cell r="O3067" t="str">
            <v>3.B</v>
          </cell>
          <cell r="P3067" t="str">
            <v>MTS-RET</v>
          </cell>
          <cell r="Q3067" t="str">
            <v>Live</v>
          </cell>
          <cell r="W3067">
            <v>510</v>
          </cell>
          <cell r="X3067">
            <v>410</v>
          </cell>
          <cell r="Y3067" t="str">
            <v>Adhe</v>
          </cell>
          <cell r="AA3067" t="str">
            <v>Simple-Adhesive</v>
          </cell>
          <cell r="AB3067" t="str">
            <v>Regular-Adhe</v>
          </cell>
        </row>
        <row r="3068">
          <cell r="D3068" t="str">
            <v>87002SAB00/IND</v>
          </cell>
          <cell r="E3068">
            <v>87002</v>
          </cell>
          <cell r="F3068">
            <v>27.200000000000003</v>
          </cell>
          <cell r="G3068" t="str">
            <v>No</v>
          </cell>
          <cell r="H3068">
            <v>27.200000000000003</v>
          </cell>
          <cell r="I3068" t="str">
            <v>SO</v>
          </cell>
          <cell r="J3068" t="str">
            <v>Audit</v>
          </cell>
          <cell r="K3068" t="str">
            <v>87002SAB02/01</v>
          </cell>
          <cell r="L3068" t="str">
            <v>SH</v>
          </cell>
          <cell r="M3068" t="str">
            <v>S-Group</v>
          </cell>
          <cell r="N3068" t="str">
            <v>Reg</v>
          </cell>
          <cell r="P3068" t="str">
            <v>PMR31</v>
          </cell>
          <cell r="Q3068" t="str">
            <v>DRP</v>
          </cell>
          <cell r="S3068">
            <v>0</v>
          </cell>
          <cell r="V3068">
            <v>0</v>
          </cell>
          <cell r="X3068">
            <v>0</v>
          </cell>
          <cell r="Y3068" t="str">
            <v>Adhe</v>
          </cell>
          <cell r="Z3068" t="str">
            <v>G4</v>
          </cell>
          <cell r="AA3068" t="str">
            <v>Simple-Adhesive</v>
          </cell>
          <cell r="AB3068" t="str">
            <v>Regular-Adhe</v>
          </cell>
        </row>
        <row r="3069">
          <cell r="D3069" t="str">
            <v>87003SCB00/IND</v>
          </cell>
          <cell r="E3069">
            <v>87003</v>
          </cell>
          <cell r="F3069">
            <v>27.200000000000003</v>
          </cell>
          <cell r="G3069" t="str">
            <v>No</v>
          </cell>
          <cell r="H3069">
            <v>27.200000000000003</v>
          </cell>
          <cell r="I3069" t="str">
            <v>SO</v>
          </cell>
          <cell r="J3069" t="str">
            <v>Audit</v>
          </cell>
          <cell r="K3069" t="str">
            <v>87003SCB02</v>
          </cell>
          <cell r="L3069" t="str">
            <v>SH</v>
          </cell>
          <cell r="M3069" t="str">
            <v>S-Group</v>
          </cell>
          <cell r="N3069" t="str">
            <v>Reg</v>
          </cell>
          <cell r="P3069" t="str">
            <v>PMR33</v>
          </cell>
          <cell r="Q3069" t="str">
            <v>DRP</v>
          </cell>
          <cell r="S3069">
            <v>0</v>
          </cell>
          <cell r="V3069">
            <v>0</v>
          </cell>
          <cell r="X3069">
            <v>0</v>
          </cell>
          <cell r="Y3069" t="str">
            <v>Adhe</v>
          </cell>
          <cell r="Z3069" t="str">
            <v>G4</v>
          </cell>
          <cell r="AA3069" t="str">
            <v>Simple-Adhesive</v>
          </cell>
          <cell r="AB3069" t="str">
            <v>Regular-Adhe</v>
          </cell>
        </row>
        <row r="3070">
          <cell r="D3070" t="str">
            <v>87005SAB00/IND</v>
          </cell>
          <cell r="E3070">
            <v>87005</v>
          </cell>
          <cell r="F3070">
            <v>27.200000000000003</v>
          </cell>
          <cell r="G3070" t="str">
            <v>Yes</v>
          </cell>
          <cell r="H3070">
            <v>24.900000000000002</v>
          </cell>
          <cell r="I3070" t="str">
            <v>SO</v>
          </cell>
          <cell r="J3070" t="str">
            <v>Audit</v>
          </cell>
          <cell r="K3070" t="str">
            <v>87005SAB02/01</v>
          </cell>
          <cell r="L3070" t="str">
            <v>SH</v>
          </cell>
          <cell r="M3070" t="str">
            <v>S-Group</v>
          </cell>
          <cell r="N3070" t="str">
            <v>Reg</v>
          </cell>
          <cell r="P3070" t="str">
            <v>PMR31</v>
          </cell>
          <cell r="Q3070" t="str">
            <v>DRP</v>
          </cell>
          <cell r="S3070">
            <v>0</v>
          </cell>
          <cell r="V3070">
            <v>0</v>
          </cell>
          <cell r="X3070">
            <v>0</v>
          </cell>
          <cell r="Y3070" t="str">
            <v>Adhe</v>
          </cell>
          <cell r="Z3070" t="str">
            <v>G4</v>
          </cell>
          <cell r="AA3070" t="str">
            <v>Simple-Adhesive</v>
          </cell>
          <cell r="AB3070" t="str">
            <v>Regular-Adhe</v>
          </cell>
        </row>
        <row r="3071">
          <cell r="D3071" t="str">
            <v>87005YAB00/IND</v>
          </cell>
          <cell r="E3071">
            <v>87005</v>
          </cell>
          <cell r="F3071">
            <v>27.200000000000003</v>
          </cell>
          <cell r="G3071" t="str">
            <v>Yes</v>
          </cell>
          <cell r="H3071">
            <v>24.900000000000002</v>
          </cell>
          <cell r="I3071" t="str">
            <v>SO</v>
          </cell>
          <cell r="J3071" t="str">
            <v>Audit</v>
          </cell>
          <cell r="K3071" t="str">
            <v>87005YAB02/01</v>
          </cell>
          <cell r="L3071" t="str">
            <v>SH</v>
          </cell>
          <cell r="M3071" t="str">
            <v>S-Group</v>
          </cell>
          <cell r="N3071" t="str">
            <v>Reg</v>
          </cell>
          <cell r="P3071" t="str">
            <v>PMR32</v>
          </cell>
          <cell r="Q3071" t="str">
            <v>DRP</v>
          </cell>
          <cell r="S3071">
            <v>0</v>
          </cell>
          <cell r="V3071">
            <v>0</v>
          </cell>
          <cell r="X3071">
            <v>0</v>
          </cell>
          <cell r="Y3071" t="str">
            <v>Adhe</v>
          </cell>
          <cell r="Z3071" t="str">
            <v>G4</v>
          </cell>
          <cell r="AA3071" t="str">
            <v>Simple-Adhesive</v>
          </cell>
          <cell r="AB3071" t="str">
            <v>Regular-Adhe</v>
          </cell>
        </row>
        <row r="3072">
          <cell r="D3072" t="str">
            <v>87006SAB00/IND</v>
          </cell>
          <cell r="E3072">
            <v>87006</v>
          </cell>
          <cell r="F3072">
            <v>33.700000000000003</v>
          </cell>
          <cell r="G3072" t="str">
            <v>No</v>
          </cell>
          <cell r="H3072">
            <v>33.700000000000003</v>
          </cell>
          <cell r="I3072" t="str">
            <v>SO</v>
          </cell>
          <cell r="J3072" t="str">
            <v>Audit</v>
          </cell>
          <cell r="K3072" t="str">
            <v>87006SAB02</v>
          </cell>
          <cell r="L3072" t="str">
            <v>RD</v>
          </cell>
          <cell r="M3072" t="str">
            <v>S-Group</v>
          </cell>
          <cell r="N3072" t="str">
            <v>Reg</v>
          </cell>
          <cell r="O3072" t="str">
            <v>3.B</v>
          </cell>
          <cell r="P3072" t="str">
            <v>PMR41</v>
          </cell>
          <cell r="Q3072" t="str">
            <v>DRP</v>
          </cell>
          <cell r="R3072">
            <v>350</v>
          </cell>
          <cell r="S3072">
            <v>380</v>
          </cell>
          <cell r="T3072">
            <v>390</v>
          </cell>
          <cell r="U3072">
            <v>290</v>
          </cell>
          <cell r="V3072">
            <v>260</v>
          </cell>
          <cell r="W3072">
            <v>340</v>
          </cell>
          <cell r="X3072">
            <v>200</v>
          </cell>
          <cell r="Y3072" t="str">
            <v>Gask</v>
          </cell>
          <cell r="Z3072" t="str">
            <v>G6</v>
          </cell>
          <cell r="AA3072" t="str">
            <v>Simple-Gasket</v>
          </cell>
          <cell r="AB3072" t="str">
            <v>Regular-Gask</v>
          </cell>
        </row>
        <row r="3073">
          <cell r="D3073" t="str">
            <v>8919YAB31/IND</v>
          </cell>
          <cell r="E3073">
            <v>8919</v>
          </cell>
          <cell r="F3073">
            <v>34.700000000000003</v>
          </cell>
          <cell r="G3073" t="str">
            <v>Yes</v>
          </cell>
          <cell r="H3073">
            <v>32.400000000000006</v>
          </cell>
          <cell r="I3073" t="str">
            <v>SO</v>
          </cell>
          <cell r="J3073" t="str">
            <v>Audit</v>
          </cell>
          <cell r="K3073" t="str">
            <v>8919YAB02/01</v>
          </cell>
          <cell r="L3073" t="str">
            <v>SH</v>
          </cell>
          <cell r="M3073" t="str">
            <v>S-Group</v>
          </cell>
          <cell r="N3073" t="str">
            <v>Reg</v>
          </cell>
          <cell r="O3073" t="str">
            <v>3.B</v>
          </cell>
          <cell r="P3073" t="str">
            <v>MTS-RET</v>
          </cell>
          <cell r="Q3073" t="str">
            <v>Live</v>
          </cell>
          <cell r="R3073">
            <v>610</v>
          </cell>
          <cell r="S3073">
            <v>620</v>
          </cell>
          <cell r="T3073">
            <v>620</v>
          </cell>
          <cell r="U3073">
            <v>670</v>
          </cell>
          <cell r="V3073">
            <v>650</v>
          </cell>
          <cell r="W3073">
            <v>720</v>
          </cell>
          <cell r="X3073">
            <v>590</v>
          </cell>
          <cell r="Y3073" t="str">
            <v>Adhe</v>
          </cell>
          <cell r="Z3073" t="str">
            <v>G5</v>
          </cell>
          <cell r="AA3073" t="str">
            <v>Simple-Adhesive</v>
          </cell>
          <cell r="AB3073" t="str">
            <v>Regular-Adhe</v>
          </cell>
        </row>
        <row r="3074">
          <cell r="D3074" t="str">
            <v>8919YAB32/IND</v>
          </cell>
          <cell r="E3074">
            <v>8919</v>
          </cell>
          <cell r="F3074">
            <v>34.700000000000003</v>
          </cell>
          <cell r="G3074" t="str">
            <v>Yes</v>
          </cell>
          <cell r="H3074">
            <v>32.400000000000006</v>
          </cell>
          <cell r="I3074" t="str">
            <v>SO</v>
          </cell>
          <cell r="J3074" t="str">
            <v>Audit</v>
          </cell>
          <cell r="K3074" t="str">
            <v>8919YAB02/02</v>
          </cell>
          <cell r="L3074" t="str">
            <v>SH</v>
          </cell>
          <cell r="M3074" t="str">
            <v>S-Group</v>
          </cell>
          <cell r="N3074" t="str">
            <v>Reg</v>
          </cell>
          <cell r="P3074" t="str">
            <v>PMR32</v>
          </cell>
          <cell r="Q3074" t="str">
            <v>DRP</v>
          </cell>
          <cell r="S3074">
            <v>0</v>
          </cell>
          <cell r="V3074">
            <v>0</v>
          </cell>
          <cell r="X3074">
            <v>0</v>
          </cell>
          <cell r="Y3074" t="str">
            <v>Adhe</v>
          </cell>
          <cell r="Z3074" t="str">
            <v>G5</v>
          </cell>
          <cell r="AA3074" t="str">
            <v>Simple-Adhesive</v>
          </cell>
          <cell r="AB3074" t="str">
            <v>Regular-Adhe</v>
          </cell>
        </row>
        <row r="3075">
          <cell r="D3075" t="str">
            <v>8919YAB33/IND</v>
          </cell>
          <cell r="E3075">
            <v>8919</v>
          </cell>
          <cell r="F3075">
            <v>34.700000000000003</v>
          </cell>
          <cell r="G3075" t="str">
            <v>Yes</v>
          </cell>
          <cell r="H3075">
            <v>32.400000000000006</v>
          </cell>
          <cell r="I3075" t="str">
            <v>SO</v>
          </cell>
          <cell r="J3075" t="str">
            <v>Audit</v>
          </cell>
          <cell r="K3075" t="str">
            <v>8919YAB02/03</v>
          </cell>
          <cell r="L3075" t="str">
            <v>SH</v>
          </cell>
          <cell r="M3075" t="str">
            <v>S-Group</v>
          </cell>
          <cell r="N3075" t="str">
            <v>Reg</v>
          </cell>
          <cell r="O3075" t="str">
            <v>3.B</v>
          </cell>
          <cell r="P3075" t="str">
            <v>MTS-RET</v>
          </cell>
          <cell r="Q3075" t="str">
            <v>Live</v>
          </cell>
          <cell r="R3075">
            <v>600</v>
          </cell>
          <cell r="S3075">
            <v>610</v>
          </cell>
          <cell r="T3075">
            <v>610</v>
          </cell>
          <cell r="U3075">
            <v>650</v>
          </cell>
          <cell r="V3075">
            <v>610</v>
          </cell>
          <cell r="W3075">
            <v>640</v>
          </cell>
          <cell r="X3075">
            <v>530</v>
          </cell>
          <cell r="Y3075" t="str">
            <v>Adhe</v>
          </cell>
          <cell r="Z3075" t="str">
            <v>G5</v>
          </cell>
          <cell r="AA3075" t="str">
            <v>Simple-Adhesive</v>
          </cell>
          <cell r="AB3075" t="str">
            <v>Regular-Adhe</v>
          </cell>
        </row>
        <row r="3076">
          <cell r="D3076" t="str">
            <v>8919YAB34/IND</v>
          </cell>
          <cell r="E3076">
            <v>8919</v>
          </cell>
          <cell r="F3076">
            <v>34.700000000000003</v>
          </cell>
          <cell r="G3076" t="str">
            <v>Yes</v>
          </cell>
          <cell r="H3076">
            <v>32.400000000000006</v>
          </cell>
          <cell r="I3076" t="str">
            <v>SO</v>
          </cell>
          <cell r="J3076" t="str">
            <v>Audit</v>
          </cell>
          <cell r="K3076" t="str">
            <v>8919YAB02/04</v>
          </cell>
          <cell r="L3076" t="str">
            <v>SH</v>
          </cell>
          <cell r="M3076" t="str">
            <v>S-Group</v>
          </cell>
          <cell r="N3076" t="str">
            <v>Reg</v>
          </cell>
          <cell r="O3076" t="str">
            <v>1.SH</v>
          </cell>
          <cell r="P3076" t="str">
            <v>MTS-RET</v>
          </cell>
          <cell r="Q3076" t="str">
            <v>Live</v>
          </cell>
          <cell r="R3076">
            <v>1760</v>
          </cell>
          <cell r="S3076">
            <v>1790</v>
          </cell>
          <cell r="T3076">
            <v>1660</v>
          </cell>
          <cell r="U3076">
            <v>1940</v>
          </cell>
          <cell r="V3076">
            <v>1620</v>
          </cell>
          <cell r="W3076">
            <v>1450</v>
          </cell>
          <cell r="X3076">
            <v>1200</v>
          </cell>
          <cell r="Y3076" t="str">
            <v>Adhe</v>
          </cell>
          <cell r="Z3076" t="str">
            <v>G5</v>
          </cell>
          <cell r="AA3076" t="str">
            <v>Simple-Adhesive</v>
          </cell>
          <cell r="AB3076" t="str">
            <v>Regular-Adhe</v>
          </cell>
        </row>
        <row r="3077">
          <cell r="D3077" t="str">
            <v>8926SAB00/IND</v>
          </cell>
          <cell r="E3077">
            <v>8926</v>
          </cell>
          <cell r="F3077">
            <v>27.200000000000003</v>
          </cell>
          <cell r="G3077" t="str">
            <v>No</v>
          </cell>
          <cell r="H3077">
            <v>27.200000000000003</v>
          </cell>
          <cell r="I3077" t="str">
            <v>SO</v>
          </cell>
          <cell r="J3077" t="str">
            <v>Audit</v>
          </cell>
          <cell r="K3077" t="str">
            <v>8926SAB02</v>
          </cell>
          <cell r="L3077" t="str">
            <v>SH</v>
          </cell>
          <cell r="M3077" t="str">
            <v>S-Group</v>
          </cell>
          <cell r="N3077" t="str">
            <v>Reg</v>
          </cell>
          <cell r="P3077" t="str">
            <v>PMR38</v>
          </cell>
          <cell r="Q3077" t="str">
            <v>DRP</v>
          </cell>
          <cell r="R3077">
            <v>160</v>
          </cell>
          <cell r="S3077">
            <v>190</v>
          </cell>
          <cell r="T3077">
            <v>180</v>
          </cell>
          <cell r="U3077">
            <v>0</v>
          </cell>
          <cell r="V3077">
            <v>0</v>
          </cell>
          <cell r="X3077">
            <v>0</v>
          </cell>
          <cell r="Y3077" t="str">
            <v>Adhe</v>
          </cell>
          <cell r="Z3077" t="str">
            <v>G4</v>
          </cell>
          <cell r="AA3077" t="str">
            <v>Simple-Adhesive</v>
          </cell>
          <cell r="AB3077" t="str">
            <v>Regular-Adhe</v>
          </cell>
        </row>
        <row r="3078">
          <cell r="D3078" t="str">
            <v>8943SAB31/IND</v>
          </cell>
          <cell r="E3078">
            <v>8943</v>
          </cell>
          <cell r="F3078">
            <v>65.099999999999994</v>
          </cell>
          <cell r="G3078" t="str">
            <v>Yes</v>
          </cell>
          <cell r="H3078">
            <v>62.8</v>
          </cell>
          <cell r="I3078" t="str">
            <v>SO</v>
          </cell>
          <cell r="J3078" t="str">
            <v>Audit</v>
          </cell>
          <cell r="K3078" t="str">
            <v>8943SAB02</v>
          </cell>
          <cell r="L3078" t="str">
            <v>RD</v>
          </cell>
          <cell r="M3078" t="str">
            <v>C-Group</v>
          </cell>
          <cell r="N3078" t="str">
            <v>Add on</v>
          </cell>
          <cell r="O3078" t="str">
            <v>2.H</v>
          </cell>
          <cell r="P3078" t="str">
            <v>PMR43</v>
          </cell>
          <cell r="Q3078" t="str">
            <v>DRP</v>
          </cell>
          <cell r="R3078">
            <v>1300</v>
          </cell>
          <cell r="S3078">
            <v>820</v>
          </cell>
          <cell r="T3078">
            <v>820</v>
          </cell>
          <cell r="U3078">
            <v>980</v>
          </cell>
          <cell r="V3078">
            <v>930</v>
          </cell>
          <cell r="W3078">
            <v>780</v>
          </cell>
          <cell r="X3078">
            <v>690</v>
          </cell>
          <cell r="Y3078" t="str">
            <v>Adhe</v>
          </cell>
          <cell r="Z3078" t="str">
            <v>PED</v>
          </cell>
          <cell r="AA3078" t="str">
            <v>Link Assy</v>
          </cell>
          <cell r="AB3078" t="str">
            <v>MG Sticker + Orientation + Link assly</v>
          </cell>
        </row>
        <row r="3079">
          <cell r="D3079" t="str">
            <v>8944NAB31/IND</v>
          </cell>
          <cell r="E3079">
            <v>8944</v>
          </cell>
          <cell r="F3079">
            <v>27.200000000000003</v>
          </cell>
          <cell r="G3079" t="str">
            <v>No</v>
          </cell>
          <cell r="H3079">
            <v>27.200000000000003</v>
          </cell>
          <cell r="I3079" t="str">
            <v>SO</v>
          </cell>
          <cell r="J3079" t="str">
            <v>Audit</v>
          </cell>
          <cell r="K3079" t="str">
            <v>8944NAB02</v>
          </cell>
          <cell r="L3079" t="str">
            <v>RD</v>
          </cell>
          <cell r="M3079" t="str">
            <v>S-Group</v>
          </cell>
          <cell r="N3079" t="str">
            <v>Reg</v>
          </cell>
          <cell r="P3079" t="str">
            <v>PMR34</v>
          </cell>
          <cell r="Q3079" t="str">
            <v>DRP</v>
          </cell>
          <cell r="S3079">
            <v>0</v>
          </cell>
          <cell r="V3079">
            <v>0</v>
          </cell>
          <cell r="X3079">
            <v>0</v>
          </cell>
          <cell r="Y3079" t="str">
            <v>Adhe</v>
          </cell>
          <cell r="Z3079" t="str">
            <v>G4</v>
          </cell>
          <cell r="AA3079" t="str">
            <v>Simple-Adhesive</v>
          </cell>
          <cell r="AB3079" t="str">
            <v>Regular-Adhe</v>
          </cell>
        </row>
        <row r="3080">
          <cell r="D3080" t="str">
            <v>8944SAB31/IND</v>
          </cell>
          <cell r="E3080">
            <v>8944</v>
          </cell>
          <cell r="F3080">
            <v>27.200000000000003</v>
          </cell>
          <cell r="G3080" t="str">
            <v>No</v>
          </cell>
          <cell r="H3080">
            <v>27.200000000000003</v>
          </cell>
          <cell r="I3080" t="str">
            <v>SO</v>
          </cell>
          <cell r="J3080" t="str">
            <v>Audit</v>
          </cell>
          <cell r="K3080" t="str">
            <v>8944SAB02</v>
          </cell>
          <cell r="L3080" t="str">
            <v>RD</v>
          </cell>
          <cell r="M3080" t="str">
            <v>S-Group</v>
          </cell>
          <cell r="N3080" t="str">
            <v>Reg</v>
          </cell>
          <cell r="P3080" t="str">
            <v>PMR36</v>
          </cell>
          <cell r="Q3080" t="str">
            <v>DRP</v>
          </cell>
          <cell r="S3080">
            <v>0</v>
          </cell>
          <cell r="V3080">
            <v>0</v>
          </cell>
          <cell r="X3080">
            <v>0</v>
          </cell>
          <cell r="Y3080" t="str">
            <v>Adhe</v>
          </cell>
          <cell r="Z3080" t="str">
            <v>G4</v>
          </cell>
          <cell r="AA3080" t="str">
            <v>Simple-Adhesive</v>
          </cell>
          <cell r="AB3080" t="str">
            <v>Regular-Adhe</v>
          </cell>
        </row>
        <row r="3081">
          <cell r="D3081" t="str">
            <v>8959NAC31/IND</v>
          </cell>
          <cell r="E3081">
            <v>8959</v>
          </cell>
          <cell r="F3081">
            <v>27.200000000000003</v>
          </cell>
          <cell r="G3081" t="str">
            <v>No</v>
          </cell>
          <cell r="H3081">
            <v>27.200000000000003</v>
          </cell>
          <cell r="I3081" t="str">
            <v>SO</v>
          </cell>
          <cell r="J3081" t="str">
            <v>Audit</v>
          </cell>
          <cell r="K3081" t="str">
            <v>8959NAC02</v>
          </cell>
          <cell r="L3081" t="str">
            <v>RD</v>
          </cell>
          <cell r="M3081" t="str">
            <v>S-Group</v>
          </cell>
          <cell r="N3081" t="str">
            <v>Reg</v>
          </cell>
          <cell r="O3081" t="str">
            <v>3.B</v>
          </cell>
          <cell r="P3081" t="str">
            <v>PMR43</v>
          </cell>
          <cell r="Q3081" t="str">
            <v>DRP</v>
          </cell>
          <cell r="R3081">
            <v>400</v>
          </cell>
          <cell r="S3081">
            <v>400</v>
          </cell>
          <cell r="T3081">
            <v>390</v>
          </cell>
          <cell r="U3081">
            <v>370</v>
          </cell>
          <cell r="V3081">
            <v>380</v>
          </cell>
          <cell r="W3081">
            <v>320</v>
          </cell>
          <cell r="X3081">
            <v>340</v>
          </cell>
          <cell r="Y3081" t="str">
            <v>Adhe</v>
          </cell>
          <cell r="Z3081" t="str">
            <v>PED</v>
          </cell>
          <cell r="AA3081" t="str">
            <v>Simple-Adhesive</v>
          </cell>
          <cell r="AB3081" t="str">
            <v>Regular-Adhe</v>
          </cell>
        </row>
        <row r="3082">
          <cell r="D3082" t="str">
            <v>8959SAC31/IND</v>
          </cell>
          <cell r="E3082">
            <v>8959</v>
          </cell>
          <cell r="F3082">
            <v>27.200000000000003</v>
          </cell>
          <cell r="G3082" t="str">
            <v>No</v>
          </cell>
          <cell r="H3082">
            <v>27.200000000000003</v>
          </cell>
          <cell r="I3082" t="str">
            <v>SO</v>
          </cell>
          <cell r="J3082" t="str">
            <v>Audit</v>
          </cell>
          <cell r="K3082" t="str">
            <v>8959SAC02</v>
          </cell>
          <cell r="L3082" t="str">
            <v>RD</v>
          </cell>
          <cell r="M3082" t="str">
            <v>S-Group</v>
          </cell>
          <cell r="N3082" t="str">
            <v>Reg</v>
          </cell>
          <cell r="P3082" t="str">
            <v>PMR34</v>
          </cell>
          <cell r="Q3082" t="str">
            <v>DRP</v>
          </cell>
          <cell r="S3082">
            <v>0</v>
          </cell>
          <cell r="V3082">
            <v>0</v>
          </cell>
          <cell r="X3082">
            <v>0</v>
          </cell>
          <cell r="Y3082" t="str">
            <v>Adhe</v>
          </cell>
          <cell r="Z3082" t="str">
            <v>PED</v>
          </cell>
          <cell r="AA3082" t="str">
            <v>Simple-Adhesive</v>
          </cell>
          <cell r="AB3082" t="str">
            <v>Regular-Adhe</v>
          </cell>
        </row>
        <row r="3083">
          <cell r="D3083" t="str">
            <v>8959SBC00/IND</v>
          </cell>
          <cell r="E3083">
            <v>8959</v>
          </cell>
          <cell r="F3083">
            <v>27.200000000000003</v>
          </cell>
          <cell r="G3083" t="str">
            <v>No</v>
          </cell>
          <cell r="H3083">
            <v>27.200000000000003</v>
          </cell>
          <cell r="I3083" t="str">
            <v>SO</v>
          </cell>
          <cell r="J3083" t="str">
            <v>Audit</v>
          </cell>
          <cell r="K3083" t="str">
            <v>8959SBC02</v>
          </cell>
          <cell r="L3083" t="str">
            <v>RD</v>
          </cell>
          <cell r="M3083" t="str">
            <v>S-Group</v>
          </cell>
          <cell r="N3083" t="str">
            <v>Reg</v>
          </cell>
          <cell r="P3083" t="str">
            <v>NM (INTERN)</v>
          </cell>
          <cell r="Q3083" t="str">
            <v>DRP</v>
          </cell>
          <cell r="S3083">
            <v>0</v>
          </cell>
          <cell r="V3083">
            <v>0</v>
          </cell>
          <cell r="X3083">
            <v>0</v>
          </cell>
          <cell r="Y3083" t="str">
            <v>Adhe</v>
          </cell>
          <cell r="Z3083" t="str">
            <v>PED</v>
          </cell>
          <cell r="AA3083" t="str">
            <v>Simple-Adhesive</v>
          </cell>
          <cell r="AB3083" t="str">
            <v>Regular-Adhe</v>
          </cell>
        </row>
        <row r="3084">
          <cell r="D3084" t="str">
            <v>8959YBC00/IND</v>
          </cell>
          <cell r="E3084">
            <v>8959</v>
          </cell>
          <cell r="F3084">
            <v>27.200000000000003</v>
          </cell>
          <cell r="G3084" t="str">
            <v>No</v>
          </cell>
          <cell r="H3084">
            <v>27.200000000000003</v>
          </cell>
          <cell r="I3084" t="str">
            <v>SO</v>
          </cell>
          <cell r="J3084" t="str">
            <v>Audit</v>
          </cell>
          <cell r="K3084" t="str">
            <v>8959YBC02</v>
          </cell>
          <cell r="L3084" t="str">
            <v>RD</v>
          </cell>
          <cell r="M3084" t="str">
            <v>S-Group</v>
          </cell>
          <cell r="N3084" t="str">
            <v>Reg</v>
          </cell>
          <cell r="P3084" t="str">
            <v>NM (INTERN)</v>
          </cell>
          <cell r="Q3084" t="str">
            <v>DRP</v>
          </cell>
          <cell r="S3084">
            <v>0</v>
          </cell>
          <cell r="V3084">
            <v>0</v>
          </cell>
          <cell r="X3084">
            <v>0</v>
          </cell>
          <cell r="Y3084" t="str">
            <v>Adhe</v>
          </cell>
          <cell r="Z3084" t="str">
            <v>PED</v>
          </cell>
          <cell r="AA3084" t="str">
            <v>Simple-Adhesive</v>
          </cell>
          <cell r="AB3084" t="str">
            <v>Regular-Adhe</v>
          </cell>
        </row>
        <row r="3085">
          <cell r="D3085" t="str">
            <v>8960SAB31/IND</v>
          </cell>
          <cell r="E3085">
            <v>8960</v>
          </cell>
          <cell r="F3085">
            <v>27.200000000000003</v>
          </cell>
          <cell r="G3085" t="str">
            <v>No</v>
          </cell>
          <cell r="H3085">
            <v>27.200000000000003</v>
          </cell>
          <cell r="I3085" t="str">
            <v>SO</v>
          </cell>
          <cell r="J3085" t="str">
            <v>Audit</v>
          </cell>
          <cell r="K3085" t="str">
            <v>8960SAB02</v>
          </cell>
          <cell r="L3085" t="str">
            <v>RD</v>
          </cell>
          <cell r="M3085" t="str">
            <v>S-Group</v>
          </cell>
          <cell r="N3085" t="str">
            <v>Reg</v>
          </cell>
          <cell r="P3085" t="str">
            <v>PMR33</v>
          </cell>
          <cell r="Q3085" t="str">
            <v>DRP</v>
          </cell>
          <cell r="S3085">
            <v>0</v>
          </cell>
          <cell r="V3085">
            <v>0</v>
          </cell>
          <cell r="X3085">
            <v>0</v>
          </cell>
          <cell r="Y3085" t="str">
            <v>Adhe</v>
          </cell>
          <cell r="Z3085" t="str">
            <v>G1</v>
          </cell>
          <cell r="AA3085" t="str">
            <v>Simple-Adhesive</v>
          </cell>
          <cell r="AB3085" t="str">
            <v>Regular-Adhe</v>
          </cell>
        </row>
        <row r="3086">
          <cell r="D3086" t="str">
            <v>8960YAB31/IND</v>
          </cell>
          <cell r="E3086">
            <v>8960</v>
          </cell>
          <cell r="F3086">
            <v>27.200000000000003</v>
          </cell>
          <cell r="G3086" t="str">
            <v>No</v>
          </cell>
          <cell r="H3086">
            <v>27.200000000000003</v>
          </cell>
          <cell r="I3086" t="str">
            <v>SO</v>
          </cell>
          <cell r="J3086" t="str">
            <v>Audit</v>
          </cell>
          <cell r="K3086" t="str">
            <v>8960YAB02</v>
          </cell>
          <cell r="L3086" t="str">
            <v>RD</v>
          </cell>
          <cell r="M3086" t="str">
            <v>S-Group</v>
          </cell>
          <cell r="N3086" t="str">
            <v>Reg</v>
          </cell>
          <cell r="P3086" t="str">
            <v>PMR37</v>
          </cell>
          <cell r="Q3086" t="str">
            <v>DRP</v>
          </cell>
          <cell r="R3086">
            <v>140</v>
          </cell>
          <cell r="S3086">
            <v>0</v>
          </cell>
          <cell r="V3086">
            <v>0</v>
          </cell>
          <cell r="X3086">
            <v>0</v>
          </cell>
          <cell r="Y3086" t="str">
            <v>Adhe</v>
          </cell>
          <cell r="Z3086" t="str">
            <v>G1</v>
          </cell>
          <cell r="AA3086" t="str">
            <v>Simple-Adhesive</v>
          </cell>
          <cell r="AB3086" t="str">
            <v>Regular-Adhe</v>
          </cell>
        </row>
        <row r="3087">
          <cell r="D3087" t="str">
            <v>8965SAB00/IND</v>
          </cell>
          <cell r="E3087">
            <v>8965</v>
          </cell>
          <cell r="F3087">
            <v>27.200000000000003</v>
          </cell>
          <cell r="G3087" t="str">
            <v>No</v>
          </cell>
          <cell r="H3087">
            <v>27.200000000000003</v>
          </cell>
          <cell r="I3087" t="str">
            <v>SO</v>
          </cell>
          <cell r="J3087" t="str">
            <v>Audit</v>
          </cell>
          <cell r="K3087" t="str">
            <v>8965SAB02</v>
          </cell>
          <cell r="L3087" t="str">
            <v>SH</v>
          </cell>
          <cell r="M3087" t="str">
            <v>S-Group</v>
          </cell>
          <cell r="N3087" t="str">
            <v>Reg</v>
          </cell>
          <cell r="P3087" t="str">
            <v>NM</v>
          </cell>
          <cell r="Q3087" t="str">
            <v>DRP</v>
          </cell>
          <cell r="S3087">
            <v>0</v>
          </cell>
          <cell r="V3087">
            <v>0</v>
          </cell>
          <cell r="X3087">
            <v>0</v>
          </cell>
          <cell r="Y3087" t="str">
            <v>Adhe</v>
          </cell>
          <cell r="Z3087" t="str">
            <v>G7</v>
          </cell>
          <cell r="AA3087" t="str">
            <v>Simple-Adhesive</v>
          </cell>
          <cell r="AB3087" t="str">
            <v>Regular-Adhe</v>
          </cell>
        </row>
        <row r="3088">
          <cell r="D3088" t="str">
            <v>8965SBB00/IND</v>
          </cell>
          <cell r="E3088">
            <v>8965</v>
          </cell>
          <cell r="F3088">
            <v>27.200000000000003</v>
          </cell>
          <cell r="G3088" t="str">
            <v>No</v>
          </cell>
          <cell r="H3088">
            <v>27.200000000000003</v>
          </cell>
          <cell r="I3088" t="str">
            <v>SO</v>
          </cell>
          <cell r="J3088" t="str">
            <v>Audit</v>
          </cell>
          <cell r="K3088" t="str">
            <v>8965SBB02</v>
          </cell>
          <cell r="L3088" t="str">
            <v>SH</v>
          </cell>
          <cell r="M3088" t="str">
            <v>S-Group</v>
          </cell>
          <cell r="N3088" t="str">
            <v>Reg</v>
          </cell>
          <cell r="O3088" t="str">
            <v>3.B</v>
          </cell>
          <cell r="P3088" t="str">
            <v>PMR43</v>
          </cell>
          <cell r="Q3088" t="str">
            <v>DRP</v>
          </cell>
          <cell r="R3088">
            <v>660</v>
          </cell>
          <cell r="S3088">
            <v>670</v>
          </cell>
          <cell r="T3088">
            <v>670</v>
          </cell>
          <cell r="U3088">
            <v>740</v>
          </cell>
          <cell r="V3088">
            <v>700</v>
          </cell>
          <cell r="W3088">
            <v>630</v>
          </cell>
          <cell r="X3088">
            <v>380</v>
          </cell>
          <cell r="Y3088" t="str">
            <v>Adhe</v>
          </cell>
          <cell r="Z3088" t="str">
            <v>G7</v>
          </cell>
          <cell r="AA3088" t="str">
            <v>Simple-Adhesive</v>
          </cell>
          <cell r="AB3088" t="str">
            <v>Regular-Adhe</v>
          </cell>
        </row>
        <row r="3089">
          <cell r="D3089" t="str">
            <v>8979BAB31/IND</v>
          </cell>
          <cell r="E3089">
            <v>8979</v>
          </cell>
          <cell r="F3089">
            <v>61.4</v>
          </cell>
          <cell r="G3089" t="str">
            <v>Yes</v>
          </cell>
          <cell r="H3089">
            <v>59.1</v>
          </cell>
          <cell r="I3089" t="str">
            <v>SO</v>
          </cell>
          <cell r="J3089" t="str">
            <v>Audit</v>
          </cell>
          <cell r="K3089" t="str">
            <v>8979BAB02</v>
          </cell>
          <cell r="L3089" t="str">
            <v>RD</v>
          </cell>
          <cell r="M3089" t="str">
            <v>C-Group</v>
          </cell>
          <cell r="N3089" t="str">
            <v>Add on</v>
          </cell>
          <cell r="P3089" t="str">
            <v>PMR28</v>
          </cell>
          <cell r="Q3089" t="str">
            <v>DRP</v>
          </cell>
          <cell r="S3089">
            <v>0</v>
          </cell>
          <cell r="V3089">
            <v>0</v>
          </cell>
          <cell r="X3089">
            <v>0</v>
          </cell>
          <cell r="Y3089" t="str">
            <v>Adhe</v>
          </cell>
          <cell r="Z3089" t="str">
            <v>A3</v>
          </cell>
          <cell r="AA3089" t="str">
            <v>Link Assy</v>
          </cell>
          <cell r="AB3089" t="str">
            <v>MG Adhe + Link assembly</v>
          </cell>
        </row>
        <row r="3090">
          <cell r="D3090" t="str">
            <v>8979NAB31/IND</v>
          </cell>
          <cell r="E3090">
            <v>8979</v>
          </cell>
          <cell r="F3090">
            <v>61.4</v>
          </cell>
          <cell r="G3090" t="str">
            <v>Yes</v>
          </cell>
          <cell r="H3090">
            <v>59.1</v>
          </cell>
          <cell r="I3090" t="str">
            <v>SO</v>
          </cell>
          <cell r="J3090" t="str">
            <v>Audit</v>
          </cell>
          <cell r="K3090" t="str">
            <v>8979NAB02</v>
          </cell>
          <cell r="L3090" t="str">
            <v>RD</v>
          </cell>
          <cell r="M3090" t="str">
            <v>C-Group</v>
          </cell>
          <cell r="N3090" t="str">
            <v>Add on</v>
          </cell>
          <cell r="P3090" t="str">
            <v>PMR28</v>
          </cell>
          <cell r="Q3090" t="str">
            <v>DRP</v>
          </cell>
          <cell r="S3090">
            <v>0</v>
          </cell>
          <cell r="V3090">
            <v>0</v>
          </cell>
          <cell r="X3090">
            <v>0</v>
          </cell>
          <cell r="Y3090" t="str">
            <v>Adhe</v>
          </cell>
          <cell r="Z3090" t="str">
            <v>A3</v>
          </cell>
          <cell r="AA3090" t="str">
            <v>Link Assy</v>
          </cell>
          <cell r="AB3090" t="str">
            <v>MG Adhe + Link assembly</v>
          </cell>
        </row>
        <row r="3091">
          <cell r="D3091" t="str">
            <v>8982SAB00/IND</v>
          </cell>
          <cell r="E3091">
            <v>8982</v>
          </cell>
          <cell r="F3091">
            <v>45.000000000000007</v>
          </cell>
          <cell r="G3091" t="str">
            <v>No</v>
          </cell>
          <cell r="H3091">
            <v>45.000000000000007</v>
          </cell>
          <cell r="I3091" t="str">
            <v>SO</v>
          </cell>
          <cell r="J3091" t="str">
            <v>Audit</v>
          </cell>
          <cell r="K3091" t="str">
            <v>8982SAB02</v>
          </cell>
          <cell r="L3091" t="str">
            <v>SH</v>
          </cell>
          <cell r="M3091" t="str">
            <v>C-Group</v>
          </cell>
          <cell r="N3091" t="str">
            <v>Add on</v>
          </cell>
          <cell r="P3091" t="str">
            <v>PMR31</v>
          </cell>
          <cell r="Q3091" t="str">
            <v>DRP</v>
          </cell>
          <cell r="S3091">
            <v>0</v>
          </cell>
          <cell r="V3091">
            <v>0</v>
          </cell>
          <cell r="X3091">
            <v>0</v>
          </cell>
          <cell r="Y3091" t="str">
            <v>Adhe</v>
          </cell>
          <cell r="Z3091" t="str">
            <v>A2</v>
          </cell>
          <cell r="AA3091" t="str">
            <v>Link Assy</v>
          </cell>
          <cell r="AB3091" t="str">
            <v>MG Adhe + Link assembly</v>
          </cell>
        </row>
        <row r="3092">
          <cell r="D3092" t="str">
            <v>8983SAB31/IND</v>
          </cell>
          <cell r="E3092">
            <v>8983</v>
          </cell>
          <cell r="F3092">
            <v>27.200000000000003</v>
          </cell>
          <cell r="G3092" t="str">
            <v>Yes</v>
          </cell>
          <cell r="H3092">
            <v>24.900000000000002</v>
          </cell>
          <cell r="I3092" t="str">
            <v>SO</v>
          </cell>
          <cell r="J3092" t="str">
            <v>Audit</v>
          </cell>
          <cell r="K3092" t="str">
            <v>8983SAB02</v>
          </cell>
          <cell r="L3092" t="str">
            <v>SH</v>
          </cell>
          <cell r="M3092" t="str">
            <v>S-Group</v>
          </cell>
          <cell r="N3092" t="str">
            <v>Reg</v>
          </cell>
          <cell r="P3092" t="str">
            <v>PMR31</v>
          </cell>
          <cell r="Q3092" t="str">
            <v>DRP</v>
          </cell>
          <cell r="S3092">
            <v>0</v>
          </cell>
          <cell r="V3092">
            <v>0</v>
          </cell>
          <cell r="X3092">
            <v>0</v>
          </cell>
          <cell r="Y3092" t="str">
            <v>Adhe</v>
          </cell>
          <cell r="Z3092" t="str">
            <v>G6</v>
          </cell>
          <cell r="AA3092" t="str">
            <v>Simple-Adhesive</v>
          </cell>
          <cell r="AB3092" t="str">
            <v>Regular-Adhe</v>
          </cell>
        </row>
        <row r="3093">
          <cell r="D3093" t="str">
            <v>90023BAC31/IND</v>
          </cell>
          <cell r="E3093">
            <v>90023</v>
          </cell>
          <cell r="F3093">
            <v>27.200000000000003</v>
          </cell>
          <cell r="G3093" t="str">
            <v>Yes</v>
          </cell>
          <cell r="H3093">
            <v>24.900000000000002</v>
          </cell>
          <cell r="I3093" t="str">
            <v>TI</v>
          </cell>
          <cell r="J3093" t="str">
            <v>Audit</v>
          </cell>
          <cell r="K3093" t="str">
            <v>90023BAC02</v>
          </cell>
          <cell r="L3093" t="str">
            <v>SH</v>
          </cell>
          <cell r="M3093" t="str">
            <v>S-Group</v>
          </cell>
          <cell r="N3093" t="str">
            <v>Reg</v>
          </cell>
          <cell r="P3093" t="str">
            <v>PMR29</v>
          </cell>
          <cell r="Q3093" t="str">
            <v>DRP</v>
          </cell>
          <cell r="S3093">
            <v>0</v>
          </cell>
          <cell r="V3093">
            <v>0</v>
          </cell>
          <cell r="X3093">
            <v>0</v>
          </cell>
          <cell r="Y3093" t="str">
            <v>Adhe</v>
          </cell>
          <cell r="Z3093" t="str">
            <v>G8</v>
          </cell>
          <cell r="AA3093" t="str">
            <v>Simple-Adhesive</v>
          </cell>
          <cell r="AB3093" t="str">
            <v>Regular-Adhe</v>
          </cell>
        </row>
        <row r="3094">
          <cell r="D3094" t="str">
            <v>90023SAC31/IND</v>
          </cell>
          <cell r="E3094">
            <v>90023</v>
          </cell>
          <cell r="F3094">
            <v>27.200000000000003</v>
          </cell>
          <cell r="G3094" t="str">
            <v>Yes</v>
          </cell>
          <cell r="H3094">
            <v>24.900000000000002</v>
          </cell>
          <cell r="I3094" t="str">
            <v>TI</v>
          </cell>
          <cell r="J3094" t="str">
            <v>Audit</v>
          </cell>
          <cell r="K3094" t="str">
            <v>90023SAC02</v>
          </cell>
          <cell r="L3094" t="str">
            <v>SH</v>
          </cell>
          <cell r="M3094" t="str">
            <v>S-Group</v>
          </cell>
          <cell r="N3094" t="str">
            <v>Reg</v>
          </cell>
          <cell r="P3094" t="str">
            <v>PMR28</v>
          </cell>
          <cell r="Q3094" t="str">
            <v>DRP</v>
          </cell>
          <cell r="S3094">
            <v>0</v>
          </cell>
          <cell r="V3094">
            <v>0</v>
          </cell>
          <cell r="X3094">
            <v>0</v>
          </cell>
          <cell r="Y3094" t="str">
            <v>Adhe</v>
          </cell>
          <cell r="Z3094" t="str">
            <v>G8</v>
          </cell>
          <cell r="AA3094" t="str">
            <v>Simple-Adhesive</v>
          </cell>
          <cell r="AB3094" t="str">
            <v>Regular-Adhe</v>
          </cell>
        </row>
        <row r="3095">
          <cell r="D3095" t="str">
            <v>90023SAC32/IND</v>
          </cell>
          <cell r="E3095">
            <v>90023</v>
          </cell>
          <cell r="F3095">
            <v>37</v>
          </cell>
          <cell r="G3095" t="str">
            <v>Yes</v>
          </cell>
          <cell r="H3095">
            <v>34.700000000000003</v>
          </cell>
          <cell r="I3095" t="str">
            <v>TI</v>
          </cell>
          <cell r="J3095" t="str">
            <v>Audit</v>
          </cell>
          <cell r="K3095" t="str">
            <v>90023SAC02</v>
          </cell>
          <cell r="L3095" t="str">
            <v>SH</v>
          </cell>
          <cell r="M3095" t="str">
            <v>S-Group</v>
          </cell>
          <cell r="N3095" t="str">
            <v>Reg</v>
          </cell>
          <cell r="P3095" t="str">
            <v>PMR28</v>
          </cell>
          <cell r="Q3095" t="str">
            <v>DRP</v>
          </cell>
          <cell r="S3095">
            <v>0</v>
          </cell>
          <cell r="V3095">
            <v>0</v>
          </cell>
          <cell r="X3095">
            <v>0</v>
          </cell>
          <cell r="Y3095" t="str">
            <v>Adhe</v>
          </cell>
          <cell r="Z3095" t="str">
            <v>G8</v>
          </cell>
          <cell r="AA3095" t="str">
            <v>Simple-Adhesive</v>
          </cell>
          <cell r="AB3095" t="str">
            <v>Regular-Adhe</v>
          </cell>
        </row>
        <row r="3096">
          <cell r="D3096" t="str">
            <v>90023YAC31/IND</v>
          </cell>
          <cell r="E3096">
            <v>90023</v>
          </cell>
          <cell r="F3096">
            <v>27.200000000000003</v>
          </cell>
          <cell r="G3096" t="str">
            <v>Yes</v>
          </cell>
          <cell r="H3096">
            <v>24.900000000000002</v>
          </cell>
          <cell r="I3096" t="str">
            <v>TI</v>
          </cell>
          <cell r="J3096" t="str">
            <v>Audit</v>
          </cell>
          <cell r="K3096" t="str">
            <v>90023YAC02</v>
          </cell>
          <cell r="L3096" t="str">
            <v>SH</v>
          </cell>
          <cell r="M3096" t="str">
            <v>S-Group</v>
          </cell>
          <cell r="N3096" t="str">
            <v>Reg</v>
          </cell>
          <cell r="P3096" t="str">
            <v>PMR28</v>
          </cell>
          <cell r="Q3096" t="str">
            <v>DRP</v>
          </cell>
          <cell r="S3096">
            <v>0</v>
          </cell>
          <cell r="V3096">
            <v>0</v>
          </cell>
          <cell r="X3096">
            <v>0</v>
          </cell>
          <cell r="Y3096" t="str">
            <v>Adhe</v>
          </cell>
          <cell r="Z3096" t="str">
            <v>G8</v>
          </cell>
          <cell r="AA3096" t="str">
            <v>Simple-Adhesive</v>
          </cell>
          <cell r="AB3096" t="str">
            <v>Regular-Adhe</v>
          </cell>
        </row>
        <row r="3097">
          <cell r="D3097" t="str">
            <v>90024BAE31/IND</v>
          </cell>
          <cell r="E3097">
            <v>90024</v>
          </cell>
          <cell r="F3097">
            <v>37.000000000000007</v>
          </cell>
          <cell r="G3097" t="str">
            <v>Yes</v>
          </cell>
          <cell r="H3097">
            <v>34.70000000000001</v>
          </cell>
          <cell r="I3097" t="str">
            <v>TI</v>
          </cell>
          <cell r="J3097" t="str">
            <v>Audit</v>
          </cell>
          <cell r="K3097" t="str">
            <v>90024BAE02</v>
          </cell>
          <cell r="L3097" t="str">
            <v>SH</v>
          </cell>
          <cell r="M3097" t="str">
            <v>S-Group</v>
          </cell>
          <cell r="N3097" t="str">
            <v>Reg</v>
          </cell>
          <cell r="O3097" t="str">
            <v>1.SH</v>
          </cell>
          <cell r="P3097" t="str">
            <v>MTS-RET</v>
          </cell>
          <cell r="Q3097" t="str">
            <v>Live</v>
          </cell>
          <cell r="R3097">
            <v>904</v>
          </cell>
          <cell r="S3097">
            <v>904</v>
          </cell>
          <cell r="T3097">
            <v>997</v>
          </cell>
          <cell r="U3097">
            <v>1080</v>
          </cell>
          <cell r="V3097">
            <v>1410</v>
          </cell>
          <cell r="W3097">
            <v>1420</v>
          </cell>
          <cell r="X3097">
            <v>1300</v>
          </cell>
          <cell r="Y3097" t="str">
            <v>Adhe</v>
          </cell>
          <cell r="Z3097" t="str">
            <v>G6</v>
          </cell>
          <cell r="AA3097" t="str">
            <v>Simple-Adhesive</v>
          </cell>
          <cell r="AB3097" t="str">
            <v>Regular-Adhe</v>
          </cell>
        </row>
        <row r="3098">
          <cell r="D3098" t="str">
            <v>90024BAE32/IND</v>
          </cell>
          <cell r="E3098">
            <v>90024</v>
          </cell>
          <cell r="F3098">
            <v>37.000000000000007</v>
          </cell>
          <cell r="G3098" t="str">
            <v>Yes</v>
          </cell>
          <cell r="H3098">
            <v>34.70000000000001</v>
          </cell>
          <cell r="I3098" t="str">
            <v>TI</v>
          </cell>
          <cell r="J3098" t="str">
            <v>Audit</v>
          </cell>
          <cell r="K3098" t="str">
            <v>90024BAE02/2N</v>
          </cell>
          <cell r="L3098" t="str">
            <v>SH</v>
          </cell>
          <cell r="M3098" t="str">
            <v>S-Group</v>
          </cell>
          <cell r="N3098" t="str">
            <v>Reg</v>
          </cell>
          <cell r="P3098" t="str">
            <v>PMR33</v>
          </cell>
          <cell r="Q3098" t="str">
            <v>DRP</v>
          </cell>
          <cell r="S3098">
            <v>0</v>
          </cell>
          <cell r="V3098">
            <v>0</v>
          </cell>
          <cell r="X3098">
            <v>0</v>
          </cell>
          <cell r="Y3098" t="str">
            <v>Adhe</v>
          </cell>
          <cell r="Z3098" t="str">
            <v>G6</v>
          </cell>
          <cell r="AA3098" t="str">
            <v>Simple-Adhesive</v>
          </cell>
          <cell r="AB3098" t="str">
            <v>Regular-Adhe</v>
          </cell>
        </row>
        <row r="3099">
          <cell r="D3099" t="str">
            <v>90024KAE31/IND</v>
          </cell>
          <cell r="E3099">
            <v>90024</v>
          </cell>
          <cell r="F3099">
            <v>37.000000000000007</v>
          </cell>
          <cell r="G3099" t="str">
            <v>Yes</v>
          </cell>
          <cell r="H3099">
            <v>34.70000000000001</v>
          </cell>
          <cell r="I3099" t="str">
            <v>TI</v>
          </cell>
          <cell r="J3099" t="str">
            <v>Audit</v>
          </cell>
          <cell r="K3099" t="str">
            <v>90024KAE02</v>
          </cell>
          <cell r="L3099" t="str">
            <v>SH</v>
          </cell>
          <cell r="M3099" t="str">
            <v>S-Group</v>
          </cell>
          <cell r="N3099" t="str">
            <v>Reg</v>
          </cell>
          <cell r="P3099" t="str">
            <v>PMR34</v>
          </cell>
          <cell r="Q3099" t="str">
            <v>DRP</v>
          </cell>
          <cell r="S3099">
            <v>0</v>
          </cell>
          <cell r="V3099">
            <v>0</v>
          </cell>
          <cell r="X3099">
            <v>0</v>
          </cell>
          <cell r="Y3099" t="str">
            <v>Adhe</v>
          </cell>
          <cell r="Z3099" t="str">
            <v>G6</v>
          </cell>
          <cell r="AA3099" t="str">
            <v>Simple-Adhesive</v>
          </cell>
          <cell r="AB3099" t="str">
            <v>Regular-Adhe</v>
          </cell>
        </row>
        <row r="3100">
          <cell r="D3100" t="str">
            <v>90024KAE32/IND</v>
          </cell>
          <cell r="E3100">
            <v>90024</v>
          </cell>
          <cell r="F3100">
            <v>37.000000000000007</v>
          </cell>
          <cell r="G3100" t="str">
            <v>Yes</v>
          </cell>
          <cell r="H3100">
            <v>34.70000000000001</v>
          </cell>
          <cell r="I3100" t="str">
            <v>TI</v>
          </cell>
          <cell r="J3100" t="str">
            <v>Audit</v>
          </cell>
          <cell r="K3100" t="str">
            <v>90024KAE02</v>
          </cell>
          <cell r="L3100" t="str">
            <v>SH</v>
          </cell>
          <cell r="M3100" t="str">
            <v>S-Group</v>
          </cell>
          <cell r="N3100" t="str">
            <v>Reg</v>
          </cell>
          <cell r="P3100" t="str">
            <v>MTO-NEW</v>
          </cell>
          <cell r="Q3100" t="str">
            <v>Live</v>
          </cell>
          <cell r="S3100">
            <v>0</v>
          </cell>
          <cell r="V3100">
            <v>0</v>
          </cell>
          <cell r="X3100">
            <v>0</v>
          </cell>
          <cell r="Y3100" t="str">
            <v>Adhe</v>
          </cell>
          <cell r="Z3100" t="str">
            <v>G6</v>
          </cell>
          <cell r="AA3100" t="str">
            <v>Simple-Adhesive</v>
          </cell>
          <cell r="AB3100" t="str">
            <v>Regular-Adhe</v>
          </cell>
        </row>
        <row r="3101">
          <cell r="D3101" t="str">
            <v>90024SAC31/IND</v>
          </cell>
          <cell r="E3101">
            <v>90024</v>
          </cell>
          <cell r="F3101">
            <v>37.000000000000007</v>
          </cell>
          <cell r="G3101" t="str">
            <v>Yes</v>
          </cell>
          <cell r="H3101">
            <v>34.70000000000001</v>
          </cell>
          <cell r="I3101" t="str">
            <v>TI</v>
          </cell>
          <cell r="J3101" t="str">
            <v>Audit</v>
          </cell>
          <cell r="K3101" t="str">
            <v>90024SAC02</v>
          </cell>
          <cell r="L3101" t="str">
            <v>SH</v>
          </cell>
          <cell r="M3101" t="str">
            <v>S-Group</v>
          </cell>
          <cell r="N3101" t="str">
            <v>Reg</v>
          </cell>
          <cell r="P3101" t="str">
            <v>PMR29</v>
          </cell>
          <cell r="Q3101" t="str">
            <v>DRP</v>
          </cell>
          <cell r="S3101">
            <v>0</v>
          </cell>
          <cell r="V3101">
            <v>0</v>
          </cell>
          <cell r="X3101">
            <v>0</v>
          </cell>
          <cell r="Y3101" t="str">
            <v>Adhe</v>
          </cell>
          <cell r="Z3101" t="str">
            <v>G6</v>
          </cell>
          <cell r="AA3101" t="str">
            <v>Simple-Adhesive</v>
          </cell>
          <cell r="AB3101" t="str">
            <v>Regular-Adhe</v>
          </cell>
        </row>
        <row r="3102">
          <cell r="D3102" t="str">
            <v>90024SAE31/IND</v>
          </cell>
          <cell r="E3102">
            <v>90024</v>
          </cell>
          <cell r="F3102">
            <v>37.000000000000007</v>
          </cell>
          <cell r="G3102" t="str">
            <v>Yes</v>
          </cell>
          <cell r="H3102">
            <v>34.70000000000001</v>
          </cell>
          <cell r="I3102" t="str">
            <v>TI</v>
          </cell>
          <cell r="J3102" t="str">
            <v>Audit</v>
          </cell>
          <cell r="K3102" t="str">
            <v>90024SAE02</v>
          </cell>
          <cell r="L3102" t="str">
            <v>SH</v>
          </cell>
          <cell r="M3102" t="str">
            <v>S-Group</v>
          </cell>
          <cell r="N3102" t="str">
            <v>Reg</v>
          </cell>
          <cell r="P3102" t="str">
            <v>PMR32</v>
          </cell>
          <cell r="Q3102" t="str">
            <v>DRP</v>
          </cell>
          <cell r="S3102">
            <v>0</v>
          </cell>
          <cell r="V3102">
            <v>0</v>
          </cell>
          <cell r="X3102">
            <v>0</v>
          </cell>
          <cell r="Y3102" t="str">
            <v>Adhe</v>
          </cell>
          <cell r="Z3102" t="str">
            <v>G6</v>
          </cell>
          <cell r="AA3102" t="str">
            <v>Simple-Adhesive</v>
          </cell>
          <cell r="AB3102" t="str">
            <v>Regular-Adhe</v>
          </cell>
        </row>
        <row r="3103">
          <cell r="D3103" t="str">
            <v>90024SAE32/IND</v>
          </cell>
          <cell r="E3103">
            <v>90024</v>
          </cell>
          <cell r="F3103">
            <v>37.000000000000007</v>
          </cell>
          <cell r="G3103" t="str">
            <v>Yes</v>
          </cell>
          <cell r="H3103">
            <v>34.70000000000001</v>
          </cell>
          <cell r="I3103" t="str">
            <v>TI</v>
          </cell>
          <cell r="J3103" t="str">
            <v>Audit</v>
          </cell>
          <cell r="K3103" t="str">
            <v>90024SAE02</v>
          </cell>
          <cell r="L3103" t="str">
            <v>SH</v>
          </cell>
          <cell r="M3103" t="str">
            <v>S-Group</v>
          </cell>
          <cell r="N3103" t="str">
            <v>Reg</v>
          </cell>
          <cell r="P3103" t="str">
            <v>PMR30</v>
          </cell>
          <cell r="Q3103" t="str">
            <v>DRP</v>
          </cell>
          <cell r="S3103">
            <v>0</v>
          </cell>
          <cell r="V3103">
            <v>0</v>
          </cell>
          <cell r="X3103">
            <v>0</v>
          </cell>
          <cell r="Y3103" t="str">
            <v>Adhe</v>
          </cell>
          <cell r="Z3103" t="str">
            <v>G6</v>
          </cell>
          <cell r="AA3103" t="str">
            <v>Simple-Adhesive</v>
          </cell>
          <cell r="AB3103" t="str">
            <v>Regular-Adhe</v>
          </cell>
        </row>
        <row r="3104">
          <cell r="D3104" t="str">
            <v>90024SAF31/IND</v>
          </cell>
          <cell r="E3104">
            <v>90024</v>
          </cell>
          <cell r="F3104">
            <v>37.000000000000007</v>
          </cell>
          <cell r="G3104" t="str">
            <v>Yes</v>
          </cell>
          <cell r="H3104">
            <v>34.70000000000001</v>
          </cell>
          <cell r="I3104" t="str">
            <v>TI</v>
          </cell>
          <cell r="J3104" t="str">
            <v>Audit</v>
          </cell>
          <cell r="K3104" t="str">
            <v>90024SAF02</v>
          </cell>
          <cell r="L3104" t="str">
            <v>SH</v>
          </cell>
          <cell r="M3104" t="str">
            <v>S-Group</v>
          </cell>
          <cell r="N3104" t="str">
            <v>Reg</v>
          </cell>
          <cell r="P3104" t="str">
            <v>PMR28</v>
          </cell>
          <cell r="Q3104" t="str">
            <v>DRP</v>
          </cell>
          <cell r="S3104">
            <v>0</v>
          </cell>
          <cell r="V3104">
            <v>0</v>
          </cell>
          <cell r="X3104">
            <v>0</v>
          </cell>
          <cell r="Y3104" t="str">
            <v>Adhe</v>
          </cell>
          <cell r="Z3104" t="str">
            <v>G6</v>
          </cell>
          <cell r="AA3104" t="str">
            <v>Simple-Adhesive</v>
          </cell>
          <cell r="AB3104" t="str">
            <v>Regular-Adhe</v>
          </cell>
        </row>
        <row r="3105">
          <cell r="D3105" t="str">
            <v>90024YAC31/IND</v>
          </cell>
          <cell r="E3105">
            <v>90024</v>
          </cell>
          <cell r="F3105">
            <v>37.000000000000007</v>
          </cell>
          <cell r="G3105" t="str">
            <v>Yes</v>
          </cell>
          <cell r="H3105">
            <v>34.70000000000001</v>
          </cell>
          <cell r="I3105" t="str">
            <v>TI</v>
          </cell>
          <cell r="J3105" t="str">
            <v>Audit</v>
          </cell>
          <cell r="K3105" t="str">
            <v>90024YAC02</v>
          </cell>
          <cell r="L3105" t="str">
            <v>SH</v>
          </cell>
          <cell r="M3105" t="str">
            <v>S-Group</v>
          </cell>
          <cell r="N3105" t="str">
            <v>Reg</v>
          </cell>
          <cell r="P3105" t="str">
            <v>PMR28</v>
          </cell>
          <cell r="Q3105" t="str">
            <v>DRP</v>
          </cell>
          <cell r="S3105">
            <v>0</v>
          </cell>
          <cell r="V3105">
            <v>0</v>
          </cell>
          <cell r="X3105">
            <v>0</v>
          </cell>
          <cell r="Y3105" t="str">
            <v>Adhe</v>
          </cell>
          <cell r="Z3105" t="str">
            <v>G6</v>
          </cell>
          <cell r="AA3105" t="str">
            <v>Simple-Adhesive</v>
          </cell>
          <cell r="AB3105" t="str">
            <v>Regular-Adhe</v>
          </cell>
        </row>
        <row r="3106">
          <cell r="D3106" t="str">
            <v>90024YAD31/IND</v>
          </cell>
          <cell r="E3106">
            <v>90024</v>
          </cell>
          <cell r="F3106">
            <v>37.000000000000007</v>
          </cell>
          <cell r="G3106" t="str">
            <v>Yes</v>
          </cell>
          <cell r="H3106">
            <v>34.70000000000001</v>
          </cell>
          <cell r="I3106" t="str">
            <v>TI</v>
          </cell>
          <cell r="J3106" t="str">
            <v>Audit</v>
          </cell>
          <cell r="K3106" t="str">
            <v>90024YAD02</v>
          </cell>
          <cell r="L3106" t="str">
            <v>SH</v>
          </cell>
          <cell r="M3106" t="str">
            <v>S-Group</v>
          </cell>
          <cell r="N3106" t="str">
            <v>Reg</v>
          </cell>
          <cell r="P3106" t="str">
            <v>PMR27</v>
          </cell>
          <cell r="Q3106" t="str">
            <v>DRP</v>
          </cell>
          <cell r="S3106">
            <v>0</v>
          </cell>
          <cell r="V3106">
            <v>0</v>
          </cell>
          <cell r="X3106">
            <v>0</v>
          </cell>
          <cell r="Y3106" t="str">
            <v>Adhe</v>
          </cell>
          <cell r="Z3106" t="str">
            <v>G6</v>
          </cell>
          <cell r="AA3106" t="str">
            <v>Simple-Adhesive</v>
          </cell>
          <cell r="AB3106" t="str">
            <v>Regular-Adhe</v>
          </cell>
        </row>
        <row r="3107">
          <cell r="D3107" t="str">
            <v>90024YAE31/IND</v>
          </cell>
          <cell r="E3107">
            <v>90024</v>
          </cell>
          <cell r="F3107">
            <v>37.000000000000007</v>
          </cell>
          <cell r="G3107" t="str">
            <v>Yes</v>
          </cell>
          <cell r="H3107">
            <v>34.70000000000001</v>
          </cell>
          <cell r="I3107" t="str">
            <v>TI</v>
          </cell>
          <cell r="J3107" t="str">
            <v>Audit</v>
          </cell>
          <cell r="K3107" t="str">
            <v>90024YAE02</v>
          </cell>
          <cell r="L3107" t="str">
            <v>SH</v>
          </cell>
          <cell r="M3107" t="str">
            <v>S-Group</v>
          </cell>
          <cell r="N3107" t="str">
            <v>Reg</v>
          </cell>
          <cell r="O3107" t="str">
            <v>1.SH</v>
          </cell>
          <cell r="P3107" t="str">
            <v>MTS-RET</v>
          </cell>
          <cell r="Q3107" t="str">
            <v>Live</v>
          </cell>
          <cell r="R3107">
            <v>530</v>
          </cell>
          <cell r="S3107">
            <v>620</v>
          </cell>
          <cell r="T3107">
            <v>690</v>
          </cell>
          <cell r="U3107">
            <v>760</v>
          </cell>
          <cell r="V3107">
            <v>1050</v>
          </cell>
          <cell r="W3107">
            <v>1220</v>
          </cell>
          <cell r="X3107">
            <v>1090</v>
          </cell>
          <cell r="Y3107" t="str">
            <v>Adhe</v>
          </cell>
          <cell r="Z3107" t="str">
            <v>G6</v>
          </cell>
          <cell r="AA3107" t="str">
            <v>Simple-Adhesive</v>
          </cell>
          <cell r="AB3107" t="str">
            <v>Regular-Adhe</v>
          </cell>
        </row>
        <row r="3108">
          <cell r="D3108" t="str">
            <v>90024YAE32/IND</v>
          </cell>
          <cell r="E3108">
            <v>90024</v>
          </cell>
          <cell r="F3108">
            <v>37.000000000000007</v>
          </cell>
          <cell r="G3108" t="str">
            <v>Yes</v>
          </cell>
          <cell r="H3108">
            <v>34.70000000000001</v>
          </cell>
          <cell r="I3108" t="str">
            <v>TI</v>
          </cell>
          <cell r="J3108" t="str">
            <v>Audit</v>
          </cell>
          <cell r="K3108" t="str">
            <v>90024YAE02/2N</v>
          </cell>
          <cell r="L3108" t="str">
            <v>SH</v>
          </cell>
          <cell r="M3108" t="str">
            <v>S-Group</v>
          </cell>
          <cell r="N3108" t="str">
            <v>Reg</v>
          </cell>
          <cell r="P3108" t="str">
            <v>PMR31</v>
          </cell>
          <cell r="Q3108" t="str">
            <v>DRP</v>
          </cell>
          <cell r="S3108">
            <v>0</v>
          </cell>
          <cell r="V3108">
            <v>0</v>
          </cell>
          <cell r="X3108">
            <v>0</v>
          </cell>
          <cell r="Y3108" t="str">
            <v>Adhe</v>
          </cell>
          <cell r="Z3108" t="str">
            <v>G6</v>
          </cell>
          <cell r="AA3108" t="str">
            <v>Simple-Adhesive</v>
          </cell>
          <cell r="AB3108" t="str">
            <v>Regular-Adhe</v>
          </cell>
        </row>
        <row r="3109">
          <cell r="D3109" t="str">
            <v>90024YAE34/IND</v>
          </cell>
          <cell r="E3109">
            <v>90024</v>
          </cell>
          <cell r="F3109">
            <v>37.000000000000007</v>
          </cell>
          <cell r="G3109" t="str">
            <v>Yes</v>
          </cell>
          <cell r="H3109">
            <v>34.70000000000001</v>
          </cell>
          <cell r="I3109" t="str">
            <v>TI</v>
          </cell>
          <cell r="J3109" t="str">
            <v>Audit</v>
          </cell>
          <cell r="K3109" t="str">
            <v>90024YAE02</v>
          </cell>
          <cell r="L3109" t="str">
            <v>SH</v>
          </cell>
          <cell r="M3109" t="str">
            <v>S-Group</v>
          </cell>
          <cell r="N3109" t="str">
            <v>Reg</v>
          </cell>
          <cell r="P3109" t="str">
            <v>MTO-NEW</v>
          </cell>
          <cell r="Q3109" t="str">
            <v>Live</v>
          </cell>
          <cell r="S3109">
            <v>0</v>
          </cell>
          <cell r="V3109">
            <v>0</v>
          </cell>
          <cell r="X3109">
            <v>0</v>
          </cell>
          <cell r="Y3109" t="str">
            <v>Adhe</v>
          </cell>
          <cell r="Z3109" t="str">
            <v>G6</v>
          </cell>
          <cell r="AA3109" t="str">
            <v>Simple-Adhesive</v>
          </cell>
          <cell r="AB3109" t="str">
            <v>Regular-Adhe</v>
          </cell>
        </row>
        <row r="3110">
          <cell r="D3110" t="str">
            <v>90024YAF31/IND</v>
          </cell>
          <cell r="E3110">
            <v>90024</v>
          </cell>
          <cell r="F3110">
            <v>37.000000000000007</v>
          </cell>
          <cell r="G3110" t="str">
            <v>Yes</v>
          </cell>
          <cell r="H3110">
            <v>34.70000000000001</v>
          </cell>
          <cell r="I3110" t="str">
            <v>TI</v>
          </cell>
          <cell r="J3110" t="str">
            <v>Audit</v>
          </cell>
          <cell r="K3110" t="str">
            <v>90024YAF02/2N</v>
          </cell>
          <cell r="L3110" t="str">
            <v>SH</v>
          </cell>
          <cell r="M3110" t="str">
            <v>S-Group</v>
          </cell>
          <cell r="N3110" t="str">
            <v>Reg</v>
          </cell>
          <cell r="P3110" t="str">
            <v>PMR28</v>
          </cell>
          <cell r="Q3110" t="str">
            <v>DRP</v>
          </cell>
          <cell r="S3110">
            <v>0</v>
          </cell>
          <cell r="V3110">
            <v>0</v>
          </cell>
          <cell r="X3110">
            <v>0</v>
          </cell>
          <cell r="Y3110" t="str">
            <v>Adhe</v>
          </cell>
          <cell r="Z3110" t="str">
            <v>G6</v>
          </cell>
          <cell r="AA3110" t="str">
            <v>Simple-Adhesive</v>
          </cell>
          <cell r="AB3110" t="str">
            <v>Regular-Adhe</v>
          </cell>
        </row>
        <row r="3111">
          <cell r="D3111" t="str">
            <v>9151BAB00/IND</v>
          </cell>
          <cell r="E3111">
            <v>9151</v>
          </cell>
          <cell r="F3111">
            <v>34.600000000000009</v>
          </cell>
          <cell r="G3111" t="str">
            <v>No</v>
          </cell>
          <cell r="H3111">
            <v>34.600000000000009</v>
          </cell>
          <cell r="I3111" t="str">
            <v>TI</v>
          </cell>
          <cell r="J3111" t="str">
            <v>Audit</v>
          </cell>
          <cell r="K3111" t="str">
            <v>9151BAB02</v>
          </cell>
          <cell r="L3111" t="str">
            <v>SH</v>
          </cell>
          <cell r="M3111" t="str">
            <v>C-Group</v>
          </cell>
          <cell r="N3111" t="str">
            <v>Add on</v>
          </cell>
          <cell r="P3111" t="str">
            <v>NM</v>
          </cell>
          <cell r="Q3111" t="str">
            <v>DRP</v>
          </cell>
          <cell r="S3111">
            <v>0</v>
          </cell>
          <cell r="V3111">
            <v>0</v>
          </cell>
          <cell r="X3111">
            <v>0</v>
          </cell>
          <cell r="Y3111" t="str">
            <v>Adhe</v>
          </cell>
          <cell r="Z3111" t="str">
            <v>A1</v>
          </cell>
          <cell r="AA3111" t="str">
            <v>Activator</v>
          </cell>
          <cell r="AB3111">
            <v>0</v>
          </cell>
        </row>
        <row r="3112">
          <cell r="D3112" t="str">
            <v>9151BAC00/IND</v>
          </cell>
          <cell r="E3112">
            <v>9151</v>
          </cell>
          <cell r="F3112">
            <v>34.600000000000009</v>
          </cell>
          <cell r="G3112" t="str">
            <v>No</v>
          </cell>
          <cell r="H3112">
            <v>34.600000000000009</v>
          </cell>
          <cell r="I3112" t="str">
            <v>TI</v>
          </cell>
          <cell r="J3112" t="str">
            <v>Audit</v>
          </cell>
          <cell r="K3112" t="str">
            <v>9151BAC02</v>
          </cell>
          <cell r="L3112" t="str">
            <v>SH</v>
          </cell>
          <cell r="M3112" t="str">
            <v>C-Group</v>
          </cell>
          <cell r="N3112" t="str">
            <v>Add on</v>
          </cell>
          <cell r="O3112" t="str">
            <v>1.SH</v>
          </cell>
          <cell r="P3112" t="str">
            <v>MTS-ECR</v>
          </cell>
          <cell r="Q3112" t="str">
            <v>DRP</v>
          </cell>
          <cell r="R3112">
            <v>1280</v>
          </cell>
          <cell r="S3112">
            <v>1350</v>
          </cell>
          <cell r="T3112">
            <v>1600</v>
          </cell>
          <cell r="U3112">
            <v>1740</v>
          </cell>
          <cell r="V3112">
            <v>1820</v>
          </cell>
          <cell r="W3112">
            <v>1750</v>
          </cell>
          <cell r="X3112">
            <v>1390</v>
          </cell>
          <cell r="Y3112" t="str">
            <v>Adhe</v>
          </cell>
          <cell r="Z3112" t="str">
            <v>A1</v>
          </cell>
          <cell r="AA3112" t="str">
            <v>Activator</v>
          </cell>
          <cell r="AB3112" t="str">
            <v>MG Adhe + Activator</v>
          </cell>
        </row>
        <row r="3113">
          <cell r="D3113" t="str">
            <v>9151BAD40/IND</v>
          </cell>
          <cell r="E3113">
            <v>9151</v>
          </cell>
          <cell r="F3113">
            <v>34.600000000000009</v>
          </cell>
          <cell r="G3113" t="str">
            <v>No</v>
          </cell>
          <cell r="H3113">
            <v>34.600000000000009</v>
          </cell>
          <cell r="I3113" t="str">
            <v>TI</v>
          </cell>
          <cell r="J3113" t="str">
            <v>Audit</v>
          </cell>
          <cell r="K3113" t="str">
            <v>9151BAD02</v>
          </cell>
          <cell r="L3113" t="str">
            <v>SH</v>
          </cell>
          <cell r="M3113" t="str">
            <v>C-Group</v>
          </cell>
          <cell r="N3113" t="str">
            <v>Add on</v>
          </cell>
          <cell r="O3113" t="str">
            <v>5.T</v>
          </cell>
          <cell r="P3113" t="str">
            <v>MTS-RET</v>
          </cell>
          <cell r="Q3113" t="str">
            <v>Live</v>
          </cell>
          <cell r="R3113">
            <v>1500</v>
          </cell>
          <cell r="S3113">
            <v>200</v>
          </cell>
          <cell r="T3113">
            <v>330</v>
          </cell>
          <cell r="U3113">
            <v>542</v>
          </cell>
          <cell r="V3113">
            <v>533</v>
          </cell>
          <cell r="W3113">
            <v>474</v>
          </cell>
          <cell r="X3113">
            <v>335</v>
          </cell>
          <cell r="Y3113" t="str">
            <v>Adhe</v>
          </cell>
          <cell r="Z3113" t="str">
            <v>A1</v>
          </cell>
          <cell r="AA3113" t="str">
            <v>Activator</v>
          </cell>
          <cell r="AB3113" t="str">
            <v>MG Adhe + Activator</v>
          </cell>
        </row>
        <row r="3114">
          <cell r="D3114" t="str">
            <v>9151KAD31/IND</v>
          </cell>
          <cell r="E3114">
            <v>9151</v>
          </cell>
          <cell r="F3114">
            <v>34.600000000000009</v>
          </cell>
          <cell r="G3114" t="str">
            <v>No</v>
          </cell>
          <cell r="H3114">
            <v>34.600000000000009</v>
          </cell>
          <cell r="I3114" t="str">
            <v>TI</v>
          </cell>
          <cell r="J3114" t="str">
            <v>Audit</v>
          </cell>
          <cell r="K3114" t="str">
            <v>9151KAD02/SSRG</v>
          </cell>
          <cell r="L3114" t="str">
            <v>SH</v>
          </cell>
          <cell r="M3114" t="str">
            <v>C-Group</v>
          </cell>
          <cell r="N3114" t="str">
            <v>Add on</v>
          </cell>
          <cell r="O3114" t="str">
            <v>5.T</v>
          </cell>
          <cell r="P3114" t="str">
            <v>PMR41</v>
          </cell>
          <cell r="Q3114" t="str">
            <v>DRP</v>
          </cell>
          <cell r="S3114">
            <v>0</v>
          </cell>
          <cell r="U3114">
            <v>250</v>
          </cell>
          <cell r="V3114">
            <v>500</v>
          </cell>
          <cell r="W3114">
            <v>724</v>
          </cell>
          <cell r="X3114">
            <v>536</v>
          </cell>
          <cell r="Y3114" t="str">
            <v>Adhe</v>
          </cell>
          <cell r="AA3114" t="str">
            <v>Activator</v>
          </cell>
          <cell r="AB3114" t="str">
            <v>MG Adhe + Activator</v>
          </cell>
        </row>
        <row r="3115">
          <cell r="D3115" t="str">
            <v>9151NAD31/IND</v>
          </cell>
          <cell r="E3115">
            <v>9151</v>
          </cell>
          <cell r="F3115">
            <v>34.600000000000009</v>
          </cell>
          <cell r="G3115" t="str">
            <v>No</v>
          </cell>
          <cell r="H3115">
            <v>34.600000000000009</v>
          </cell>
          <cell r="I3115" t="str">
            <v>TI</v>
          </cell>
          <cell r="J3115" t="str">
            <v>Audit</v>
          </cell>
          <cell r="K3115" t="str">
            <v>9151NAD02</v>
          </cell>
          <cell r="L3115" t="str">
            <v>SH</v>
          </cell>
          <cell r="M3115" t="str">
            <v>C-Group</v>
          </cell>
          <cell r="N3115" t="str">
            <v>Add on</v>
          </cell>
          <cell r="O3115" t="str">
            <v>5.T</v>
          </cell>
          <cell r="P3115" t="str">
            <v>PMR42</v>
          </cell>
          <cell r="Q3115" t="str">
            <v>DRP</v>
          </cell>
          <cell r="S3115">
            <v>0</v>
          </cell>
          <cell r="U3115">
            <v>250</v>
          </cell>
          <cell r="V3115">
            <v>500</v>
          </cell>
          <cell r="W3115">
            <v>749</v>
          </cell>
          <cell r="X3115">
            <v>571</v>
          </cell>
          <cell r="Y3115" t="str">
            <v>Adhe</v>
          </cell>
          <cell r="AA3115" t="str">
            <v>Activator</v>
          </cell>
          <cell r="AB3115" t="str">
            <v>MG Adhe + Activator</v>
          </cell>
        </row>
        <row r="3116">
          <cell r="D3116" t="str">
            <v>9151SAB00/IND</v>
          </cell>
          <cell r="E3116">
            <v>9151</v>
          </cell>
          <cell r="F3116">
            <v>34.600000000000009</v>
          </cell>
          <cell r="G3116" t="str">
            <v>No</v>
          </cell>
          <cell r="H3116">
            <v>34.600000000000009</v>
          </cell>
          <cell r="I3116" t="str">
            <v>TI</v>
          </cell>
          <cell r="J3116" t="str">
            <v>Audit</v>
          </cell>
          <cell r="K3116" t="str">
            <v>9151SAB02</v>
          </cell>
          <cell r="L3116" t="str">
            <v>SH</v>
          </cell>
          <cell r="M3116" t="str">
            <v>C-Group</v>
          </cell>
          <cell r="N3116" t="str">
            <v>Add on</v>
          </cell>
          <cell r="O3116" t="str">
            <v>3.B</v>
          </cell>
          <cell r="P3116" t="str">
            <v>MTS-RET</v>
          </cell>
          <cell r="Q3116" t="str">
            <v>Live</v>
          </cell>
          <cell r="R3116">
            <v>1130</v>
          </cell>
          <cell r="S3116">
            <v>1230</v>
          </cell>
          <cell r="T3116">
            <v>1470</v>
          </cell>
          <cell r="U3116">
            <v>1810</v>
          </cell>
          <cell r="V3116">
            <v>1960</v>
          </cell>
          <cell r="W3116">
            <v>1990</v>
          </cell>
          <cell r="X3116">
            <v>1710</v>
          </cell>
          <cell r="Y3116" t="str">
            <v>Adhe</v>
          </cell>
          <cell r="Z3116" t="str">
            <v>A1</v>
          </cell>
          <cell r="AA3116" t="str">
            <v>Activator</v>
          </cell>
          <cell r="AB3116" t="str">
            <v>MG Adhe + Activator</v>
          </cell>
        </row>
        <row r="3117">
          <cell r="D3117" t="str">
            <v>9151YAB00/IND</v>
          </cell>
          <cell r="E3117">
            <v>9151</v>
          </cell>
          <cell r="F3117">
            <v>34.600000000000009</v>
          </cell>
          <cell r="G3117" t="str">
            <v>No</v>
          </cell>
          <cell r="H3117">
            <v>34.600000000000009</v>
          </cell>
          <cell r="I3117" t="str">
            <v>TI</v>
          </cell>
          <cell r="J3117" t="str">
            <v>Audit</v>
          </cell>
          <cell r="K3117" t="str">
            <v>9151YAB02</v>
          </cell>
          <cell r="L3117" t="str">
            <v>SH</v>
          </cell>
          <cell r="M3117" t="str">
            <v>C-Group</v>
          </cell>
          <cell r="N3117" t="str">
            <v>Add on</v>
          </cell>
          <cell r="P3117" t="str">
            <v>PMR20</v>
          </cell>
          <cell r="Q3117" t="str">
            <v>DRP</v>
          </cell>
          <cell r="S3117">
            <v>0</v>
          </cell>
          <cell r="V3117">
            <v>0</v>
          </cell>
          <cell r="X3117">
            <v>0</v>
          </cell>
          <cell r="Y3117" t="str">
            <v>Adhe</v>
          </cell>
          <cell r="Z3117" t="str">
            <v>A1</v>
          </cell>
          <cell r="AA3117" t="str">
            <v>Activator</v>
          </cell>
          <cell r="AB3117" t="str">
            <v>MG Adhe + Activator</v>
          </cell>
        </row>
        <row r="3118">
          <cell r="D3118" t="str">
            <v>9151YAC00/IND</v>
          </cell>
          <cell r="E3118">
            <v>9151</v>
          </cell>
          <cell r="F3118">
            <v>34.600000000000009</v>
          </cell>
          <cell r="G3118" t="str">
            <v>No</v>
          </cell>
          <cell r="H3118">
            <v>34.600000000000009</v>
          </cell>
          <cell r="I3118" t="str">
            <v>TI</v>
          </cell>
          <cell r="J3118" t="str">
            <v>Audit</v>
          </cell>
          <cell r="K3118" t="str">
            <v>9151YAC02</v>
          </cell>
          <cell r="L3118" t="str">
            <v>SH</v>
          </cell>
          <cell r="M3118" t="str">
            <v>C-Group</v>
          </cell>
          <cell r="N3118" t="str">
            <v>Add on</v>
          </cell>
          <cell r="O3118" t="str">
            <v>1.SH</v>
          </cell>
          <cell r="P3118" t="str">
            <v>MTS-ECR</v>
          </cell>
          <cell r="Q3118" t="str">
            <v>DRP</v>
          </cell>
          <cell r="R3118">
            <v>3627</v>
          </cell>
          <cell r="S3118">
            <v>3816</v>
          </cell>
          <cell r="T3118">
            <v>4786</v>
          </cell>
          <cell r="U3118">
            <v>5442</v>
          </cell>
          <cell r="V3118">
            <v>5220</v>
          </cell>
          <cell r="W3118">
            <v>4853</v>
          </cell>
          <cell r="X3118">
            <v>3902</v>
          </cell>
          <cell r="Y3118" t="str">
            <v>Adhe</v>
          </cell>
          <cell r="Z3118" t="str">
            <v>A1</v>
          </cell>
          <cell r="AA3118" t="str">
            <v>Activator</v>
          </cell>
          <cell r="AB3118" t="str">
            <v>MG Adhe + Activator</v>
          </cell>
        </row>
        <row r="3119">
          <cell r="D3119" t="str">
            <v>9151YAD40/IND</v>
          </cell>
          <cell r="E3119">
            <v>9151</v>
          </cell>
          <cell r="F3119">
            <v>34.600000000000009</v>
          </cell>
          <cell r="G3119" t="str">
            <v>No</v>
          </cell>
          <cell r="H3119">
            <v>34.600000000000009</v>
          </cell>
          <cell r="I3119" t="str">
            <v>TI</v>
          </cell>
          <cell r="J3119" t="str">
            <v>Audit</v>
          </cell>
          <cell r="K3119" t="str">
            <v>9151YAD02</v>
          </cell>
          <cell r="L3119" t="str">
            <v>SH</v>
          </cell>
          <cell r="M3119" t="str">
            <v>C-Group</v>
          </cell>
          <cell r="N3119" t="str">
            <v>Add on</v>
          </cell>
          <cell r="O3119" t="str">
            <v>5.T</v>
          </cell>
          <cell r="P3119" t="str">
            <v>MTS-RET</v>
          </cell>
          <cell r="Q3119" t="str">
            <v>Live</v>
          </cell>
          <cell r="R3119">
            <v>1500</v>
          </cell>
          <cell r="S3119">
            <v>330</v>
          </cell>
          <cell r="T3119">
            <v>420</v>
          </cell>
          <cell r="U3119">
            <v>620</v>
          </cell>
          <cell r="V3119">
            <v>664</v>
          </cell>
          <cell r="W3119">
            <v>1118</v>
          </cell>
          <cell r="X3119">
            <v>840</v>
          </cell>
          <cell r="Y3119" t="str">
            <v>Adhe</v>
          </cell>
          <cell r="Z3119" t="str">
            <v>A1</v>
          </cell>
          <cell r="AA3119" t="str">
            <v>Activator</v>
          </cell>
          <cell r="AB3119" t="str">
            <v>MG Adhe + Activator</v>
          </cell>
        </row>
        <row r="3120">
          <cell r="D3120" t="str">
            <v>9152YAC31/IND</v>
          </cell>
          <cell r="E3120">
            <v>9152</v>
          </cell>
          <cell r="F3120">
            <v>36.800000000000004</v>
          </cell>
          <cell r="G3120" t="str">
            <v>No</v>
          </cell>
          <cell r="H3120">
            <v>36.800000000000004</v>
          </cell>
          <cell r="I3120" t="str">
            <v>TI</v>
          </cell>
          <cell r="J3120" t="str">
            <v>Audit</v>
          </cell>
          <cell r="K3120" t="str">
            <v>9152YAC02</v>
          </cell>
          <cell r="L3120" t="str">
            <v>SH</v>
          </cell>
          <cell r="M3120" t="str">
            <v>C-Group</v>
          </cell>
          <cell r="N3120" t="str">
            <v>Add on</v>
          </cell>
          <cell r="P3120" t="str">
            <v>PMR28</v>
          </cell>
          <cell r="Q3120" t="str">
            <v>DRP</v>
          </cell>
          <cell r="S3120">
            <v>0</v>
          </cell>
          <cell r="V3120">
            <v>0</v>
          </cell>
          <cell r="X3120">
            <v>0</v>
          </cell>
          <cell r="Y3120" t="str">
            <v>Adhe</v>
          </cell>
          <cell r="Z3120" t="str">
            <v>A1</v>
          </cell>
          <cell r="AA3120" t="str">
            <v>Activator</v>
          </cell>
          <cell r="AB3120" t="str">
            <v>MG Adhe + Activator</v>
          </cell>
        </row>
        <row r="3121">
          <cell r="D3121" t="str">
            <v>9153YFB00/IND</v>
          </cell>
          <cell r="E3121">
            <v>9153</v>
          </cell>
          <cell r="F3121">
            <v>27.200000000000003</v>
          </cell>
          <cell r="G3121" t="str">
            <v>No</v>
          </cell>
          <cell r="H3121">
            <v>27.200000000000003</v>
          </cell>
          <cell r="I3121" t="str">
            <v>TI</v>
          </cell>
          <cell r="J3121" t="str">
            <v>Audit</v>
          </cell>
          <cell r="K3121" t="str">
            <v>9153YFB02</v>
          </cell>
          <cell r="L3121" t="str">
            <v>SH</v>
          </cell>
          <cell r="M3121" t="str">
            <v>S-Group</v>
          </cell>
          <cell r="N3121" t="str">
            <v>Reg</v>
          </cell>
          <cell r="P3121" t="str">
            <v>PMR28</v>
          </cell>
          <cell r="Q3121" t="str">
            <v>DRP</v>
          </cell>
          <cell r="S3121">
            <v>0</v>
          </cell>
          <cell r="V3121">
            <v>0</v>
          </cell>
          <cell r="X3121">
            <v>0</v>
          </cell>
          <cell r="Y3121" t="str">
            <v>Adhe</v>
          </cell>
          <cell r="Z3121" t="str">
            <v>G6</v>
          </cell>
          <cell r="AA3121" t="str">
            <v>Simple-Adhesive</v>
          </cell>
          <cell r="AB3121" t="str">
            <v>Regular-Adhe</v>
          </cell>
        </row>
        <row r="3122">
          <cell r="D3122" t="str">
            <v>9153YFC00/IND</v>
          </cell>
          <cell r="E3122">
            <v>9153</v>
          </cell>
          <cell r="F3122">
            <v>27.200000000000003</v>
          </cell>
          <cell r="G3122" t="str">
            <v>No</v>
          </cell>
          <cell r="H3122">
            <v>27.200000000000003</v>
          </cell>
          <cell r="I3122" t="str">
            <v>TI</v>
          </cell>
          <cell r="J3122" t="str">
            <v>Audit</v>
          </cell>
          <cell r="K3122" t="str">
            <v>9153YFC02</v>
          </cell>
          <cell r="L3122" t="str">
            <v>SH</v>
          </cell>
          <cell r="M3122" t="str">
            <v>S-Group</v>
          </cell>
          <cell r="N3122" t="str">
            <v>Reg</v>
          </cell>
          <cell r="P3122" t="str">
            <v>PMR32</v>
          </cell>
          <cell r="Q3122" t="str">
            <v>DRP</v>
          </cell>
          <cell r="S3122">
            <v>0</v>
          </cell>
          <cell r="V3122">
            <v>0</v>
          </cell>
          <cell r="X3122">
            <v>0</v>
          </cell>
          <cell r="Y3122" t="str">
            <v>Adhe</v>
          </cell>
          <cell r="Z3122" t="str">
            <v>G6</v>
          </cell>
          <cell r="AA3122" t="str">
            <v>Simple-Adhesive</v>
          </cell>
          <cell r="AB3122" t="str">
            <v>Regular-Adhe</v>
          </cell>
        </row>
        <row r="3123">
          <cell r="D3123" t="str">
            <v>9154BAD00/IND</v>
          </cell>
          <cell r="E3123">
            <v>9154</v>
          </cell>
          <cell r="F3123">
            <v>27.200000000000003</v>
          </cell>
          <cell r="G3123" t="str">
            <v>No</v>
          </cell>
          <cell r="H3123">
            <v>27.200000000000003</v>
          </cell>
          <cell r="I3123" t="str">
            <v>TI</v>
          </cell>
          <cell r="J3123" t="str">
            <v>Audit</v>
          </cell>
          <cell r="K3123" t="str">
            <v>9154BAD02</v>
          </cell>
          <cell r="L3123" t="str">
            <v>SH</v>
          </cell>
          <cell r="M3123" t="str">
            <v>S-Group</v>
          </cell>
          <cell r="N3123" t="str">
            <v>Reg</v>
          </cell>
          <cell r="P3123" t="str">
            <v>PMR28</v>
          </cell>
          <cell r="Q3123" t="str">
            <v>DRP</v>
          </cell>
          <cell r="S3123">
            <v>0</v>
          </cell>
          <cell r="V3123">
            <v>0</v>
          </cell>
          <cell r="X3123">
            <v>0</v>
          </cell>
          <cell r="Y3123" t="str">
            <v>Adhe</v>
          </cell>
          <cell r="Z3123" t="str">
            <v>G2</v>
          </cell>
          <cell r="AA3123" t="str">
            <v>Simple-Adhesive</v>
          </cell>
          <cell r="AB3123" t="str">
            <v>Regular-Adhe</v>
          </cell>
        </row>
        <row r="3124">
          <cell r="D3124" t="str">
            <v>9154YAB00/IND</v>
          </cell>
          <cell r="E3124">
            <v>9154</v>
          </cell>
          <cell r="F3124">
            <v>27.200000000000003</v>
          </cell>
          <cell r="G3124" t="str">
            <v>No</v>
          </cell>
          <cell r="H3124">
            <v>27.200000000000003</v>
          </cell>
          <cell r="I3124" t="str">
            <v>TI</v>
          </cell>
          <cell r="J3124" t="str">
            <v>Audit</v>
          </cell>
          <cell r="K3124" t="str">
            <v>9154YAB02</v>
          </cell>
          <cell r="L3124" t="str">
            <v>SH</v>
          </cell>
          <cell r="M3124" t="str">
            <v>S-Group</v>
          </cell>
          <cell r="N3124" t="str">
            <v>Reg</v>
          </cell>
          <cell r="P3124" t="str">
            <v>PMR28</v>
          </cell>
          <cell r="Q3124" t="str">
            <v>DRP</v>
          </cell>
          <cell r="S3124">
            <v>0</v>
          </cell>
          <cell r="V3124">
            <v>0</v>
          </cell>
          <cell r="X3124">
            <v>0</v>
          </cell>
          <cell r="Y3124" t="str">
            <v>Adhe</v>
          </cell>
          <cell r="Z3124" t="str">
            <v>G2</v>
          </cell>
          <cell r="AA3124" t="str">
            <v>Simple-Adhesive</v>
          </cell>
          <cell r="AB3124" t="str">
            <v>Regular-Adhe</v>
          </cell>
        </row>
        <row r="3125">
          <cell r="D3125" t="str">
            <v>9154YAC00/IND</v>
          </cell>
          <cell r="E3125">
            <v>9154</v>
          </cell>
          <cell r="F3125">
            <v>27.200000000000003</v>
          </cell>
          <cell r="G3125" t="str">
            <v>No</v>
          </cell>
          <cell r="H3125">
            <v>27.200000000000003</v>
          </cell>
          <cell r="I3125" t="str">
            <v>TI</v>
          </cell>
          <cell r="J3125" t="str">
            <v>Audit</v>
          </cell>
          <cell r="K3125" t="str">
            <v>9154YAC02</v>
          </cell>
          <cell r="L3125" t="str">
            <v>SH</v>
          </cell>
          <cell r="M3125" t="str">
            <v>S-Group</v>
          </cell>
          <cell r="N3125" t="str">
            <v>Reg</v>
          </cell>
          <cell r="P3125" t="str">
            <v>PMR28</v>
          </cell>
          <cell r="Q3125" t="str">
            <v>DRP</v>
          </cell>
          <cell r="S3125">
            <v>0</v>
          </cell>
          <cell r="V3125">
            <v>0</v>
          </cell>
          <cell r="X3125">
            <v>0</v>
          </cell>
          <cell r="Y3125" t="str">
            <v>Adhe</v>
          </cell>
          <cell r="Z3125" t="str">
            <v>G2</v>
          </cell>
          <cell r="AA3125" t="str">
            <v>Simple-Adhesive</v>
          </cell>
          <cell r="AB3125" t="str">
            <v>Regular-Adhe</v>
          </cell>
        </row>
        <row r="3126">
          <cell r="D3126" t="str">
            <v>9154YAD00/IND</v>
          </cell>
          <cell r="E3126">
            <v>9154</v>
          </cell>
          <cell r="F3126">
            <v>27.200000000000003</v>
          </cell>
          <cell r="G3126" t="str">
            <v>No</v>
          </cell>
          <cell r="H3126">
            <v>27.200000000000003</v>
          </cell>
          <cell r="I3126" t="str">
            <v>TI</v>
          </cell>
          <cell r="J3126" t="str">
            <v>Audit</v>
          </cell>
          <cell r="K3126" t="str">
            <v>9154YAD02</v>
          </cell>
          <cell r="L3126" t="str">
            <v>SH</v>
          </cell>
          <cell r="M3126" t="str">
            <v>S-Group</v>
          </cell>
          <cell r="N3126" t="str">
            <v>Reg</v>
          </cell>
          <cell r="O3126" t="str">
            <v>3.B</v>
          </cell>
          <cell r="P3126" t="str">
            <v>MTS-RET</v>
          </cell>
          <cell r="Q3126" t="str">
            <v>Live</v>
          </cell>
          <cell r="R3126">
            <v>1164</v>
          </cell>
          <cell r="S3126">
            <v>1212</v>
          </cell>
          <cell r="T3126">
            <v>1442</v>
          </cell>
          <cell r="U3126">
            <v>1340</v>
          </cell>
          <cell r="V3126">
            <v>1473</v>
          </cell>
          <cell r="W3126">
            <v>940</v>
          </cell>
          <cell r="X3126">
            <v>762</v>
          </cell>
          <cell r="Y3126" t="str">
            <v>Adhe</v>
          </cell>
          <cell r="Z3126" t="str">
            <v>G2</v>
          </cell>
          <cell r="AA3126" t="str">
            <v>Simple-Adhesive</v>
          </cell>
          <cell r="AB3126" t="str">
            <v>Regular-Adhe</v>
          </cell>
        </row>
        <row r="3127">
          <cell r="D3127" t="str">
            <v>9159NAD31/IND</v>
          </cell>
          <cell r="E3127">
            <v>9159</v>
          </cell>
          <cell r="F3127">
            <v>56.9</v>
          </cell>
          <cell r="G3127" t="str">
            <v>Yes</v>
          </cell>
          <cell r="H3127">
            <v>54.6</v>
          </cell>
          <cell r="I3127" t="str">
            <v>TI</v>
          </cell>
          <cell r="J3127" t="str">
            <v>Highend</v>
          </cell>
          <cell r="K3127" t="str">
            <v>9159NAD02</v>
          </cell>
          <cell r="L3127" t="str">
            <v>SH</v>
          </cell>
          <cell r="M3127" t="str">
            <v>C-Group</v>
          </cell>
          <cell r="N3127" t="str">
            <v>Add on</v>
          </cell>
          <cell r="P3127" t="str">
            <v>PMR32</v>
          </cell>
          <cell r="Q3127" t="str">
            <v>DRP</v>
          </cell>
          <cell r="S3127">
            <v>0</v>
          </cell>
          <cell r="V3127">
            <v>0</v>
          </cell>
          <cell r="X3127">
            <v>0</v>
          </cell>
          <cell r="Y3127" t="str">
            <v>Adhe</v>
          </cell>
          <cell r="Z3127" t="str">
            <v>A2</v>
          </cell>
          <cell r="AA3127" t="str">
            <v>Min Ring Assy</v>
          </cell>
          <cell r="AB3127" t="str">
            <v>MG Adhe + DR Adhe + Orientation</v>
          </cell>
        </row>
        <row r="3128">
          <cell r="D3128" t="str">
            <v>9159NAD32/IND</v>
          </cell>
          <cell r="E3128">
            <v>9159</v>
          </cell>
          <cell r="F3128">
            <v>56.9</v>
          </cell>
          <cell r="G3128" t="str">
            <v>Yes</v>
          </cell>
          <cell r="H3128">
            <v>54.6</v>
          </cell>
          <cell r="I3128" t="str">
            <v>TI</v>
          </cell>
          <cell r="J3128" t="str">
            <v>Highend</v>
          </cell>
          <cell r="K3128" t="str">
            <v>9159NAD02</v>
          </cell>
          <cell r="L3128" t="str">
            <v>SH</v>
          </cell>
          <cell r="M3128" t="str">
            <v>C-Group</v>
          </cell>
          <cell r="N3128" t="str">
            <v>Add on</v>
          </cell>
          <cell r="P3128" t="str">
            <v>PMR30</v>
          </cell>
          <cell r="Q3128" t="str">
            <v>DRP</v>
          </cell>
          <cell r="S3128">
            <v>0</v>
          </cell>
          <cell r="V3128">
            <v>0</v>
          </cell>
          <cell r="X3128">
            <v>0</v>
          </cell>
          <cell r="Y3128" t="str">
            <v>Adhe</v>
          </cell>
          <cell r="Z3128" t="str">
            <v>A2</v>
          </cell>
          <cell r="AA3128" t="str">
            <v>Min Ring Assy</v>
          </cell>
          <cell r="AB3128" t="str">
            <v>MG Adhe + DR Adhe + Orientation</v>
          </cell>
        </row>
        <row r="3129">
          <cell r="D3129" t="str">
            <v>9159SAB31/IND</v>
          </cell>
          <cell r="E3129">
            <v>9159</v>
          </cell>
          <cell r="F3129">
            <v>56.9</v>
          </cell>
          <cell r="G3129" t="str">
            <v>Yes</v>
          </cell>
          <cell r="H3129">
            <v>54.6</v>
          </cell>
          <cell r="I3129" t="str">
            <v>TI</v>
          </cell>
          <cell r="J3129" t="str">
            <v>Highend</v>
          </cell>
          <cell r="K3129" t="str">
            <v>9159SAB02</v>
          </cell>
          <cell r="L3129" t="str">
            <v>SH</v>
          </cell>
          <cell r="M3129" t="str">
            <v>C-Group</v>
          </cell>
          <cell r="N3129" t="str">
            <v>Add on</v>
          </cell>
          <cell r="O3129" t="str">
            <v>5.T</v>
          </cell>
          <cell r="P3129" t="str">
            <v>NM</v>
          </cell>
          <cell r="Q3129" t="str">
            <v>DRP</v>
          </cell>
          <cell r="Y3129" t="str">
            <v>Adhe</v>
          </cell>
          <cell r="Z3129" t="str">
            <v>A2</v>
          </cell>
          <cell r="AA3129" t="str">
            <v>Min Ring Assy</v>
          </cell>
          <cell r="AB3129" t="str">
            <v>MG Adhe + DR Adhe + Orientation</v>
          </cell>
        </row>
        <row r="3130">
          <cell r="D3130" t="str">
            <v>9159SAB34/IND</v>
          </cell>
          <cell r="E3130">
            <v>9159</v>
          </cell>
          <cell r="F3130">
            <v>56.9</v>
          </cell>
          <cell r="G3130" t="str">
            <v>Yes</v>
          </cell>
          <cell r="H3130">
            <v>54.6</v>
          </cell>
          <cell r="I3130" t="str">
            <v>TI</v>
          </cell>
          <cell r="J3130" t="str">
            <v>Highend</v>
          </cell>
          <cell r="K3130" t="str">
            <v>9159SAB02</v>
          </cell>
          <cell r="L3130" t="str">
            <v>SH</v>
          </cell>
          <cell r="M3130" t="str">
            <v>C-Group</v>
          </cell>
          <cell r="N3130" t="str">
            <v>Add on</v>
          </cell>
          <cell r="O3130" t="str">
            <v>5.T</v>
          </cell>
          <cell r="P3130" t="str">
            <v>PMR29</v>
          </cell>
          <cell r="Q3130" t="str">
            <v>DRP</v>
          </cell>
          <cell r="Y3130" t="str">
            <v>Adhe</v>
          </cell>
          <cell r="Z3130" t="str">
            <v>A2</v>
          </cell>
          <cell r="AA3130" t="str">
            <v>Min Ring Assy</v>
          </cell>
          <cell r="AB3130" t="str">
            <v>MG Adhe + DR Adhe + Orientation</v>
          </cell>
        </row>
        <row r="3131">
          <cell r="D3131" t="str">
            <v>9159SAD31/IND</v>
          </cell>
          <cell r="E3131">
            <v>9159</v>
          </cell>
          <cell r="F3131">
            <v>56.9</v>
          </cell>
          <cell r="G3131" t="str">
            <v>Yes</v>
          </cell>
          <cell r="H3131">
            <v>54.6</v>
          </cell>
          <cell r="I3131" t="str">
            <v>TI</v>
          </cell>
          <cell r="J3131" t="str">
            <v>Highend</v>
          </cell>
          <cell r="K3131" t="str">
            <v>9159SAD02</v>
          </cell>
          <cell r="L3131" t="str">
            <v>SH</v>
          </cell>
          <cell r="M3131" t="str">
            <v>C-Group</v>
          </cell>
          <cell r="N3131" t="str">
            <v>Add on</v>
          </cell>
          <cell r="O3131" t="str">
            <v>5.T</v>
          </cell>
          <cell r="P3131" t="str">
            <v>PMR42</v>
          </cell>
          <cell r="Q3131" t="str">
            <v>DRP</v>
          </cell>
          <cell r="R3131">
            <v>180</v>
          </cell>
          <cell r="S3131">
            <v>180</v>
          </cell>
          <cell r="T3131">
            <v>180</v>
          </cell>
          <cell r="U3131">
            <v>160</v>
          </cell>
          <cell r="V3131">
            <v>150</v>
          </cell>
          <cell r="W3131">
            <v>130</v>
          </cell>
          <cell r="X3131">
            <v>110</v>
          </cell>
          <cell r="Y3131" t="str">
            <v>Adhe</v>
          </cell>
          <cell r="Z3131" t="str">
            <v>A2</v>
          </cell>
          <cell r="AA3131" t="str">
            <v>Min Ring Assy</v>
          </cell>
          <cell r="AB3131" t="str">
            <v>MG Adhe + DR Adhe + Orientation</v>
          </cell>
        </row>
        <row r="3132">
          <cell r="D3132" t="str">
            <v>9159SAD32/IND</v>
          </cell>
          <cell r="E3132">
            <v>9159</v>
          </cell>
          <cell r="F3132">
            <v>56.9</v>
          </cell>
          <cell r="G3132" t="str">
            <v>Yes</v>
          </cell>
          <cell r="H3132">
            <v>54.6</v>
          </cell>
          <cell r="I3132" t="str">
            <v>TI</v>
          </cell>
          <cell r="J3132" t="str">
            <v>Highend</v>
          </cell>
          <cell r="K3132" t="str">
            <v>9159SAD02</v>
          </cell>
          <cell r="L3132" t="str">
            <v>SH</v>
          </cell>
          <cell r="M3132" t="str">
            <v>C-Group</v>
          </cell>
          <cell r="N3132" t="str">
            <v>Add on</v>
          </cell>
          <cell r="P3132" t="str">
            <v>PMR29</v>
          </cell>
          <cell r="Q3132" t="str">
            <v>DRP</v>
          </cell>
          <cell r="S3132">
            <v>0</v>
          </cell>
          <cell r="V3132">
            <v>0</v>
          </cell>
          <cell r="X3132">
            <v>0</v>
          </cell>
          <cell r="Y3132" t="str">
            <v>Adhe</v>
          </cell>
          <cell r="Z3132" t="str">
            <v>A2</v>
          </cell>
          <cell r="AA3132" t="str">
            <v>Min Ring Assy</v>
          </cell>
          <cell r="AB3132" t="str">
            <v>MG Adhe + DR Adhe + Orientation</v>
          </cell>
        </row>
        <row r="3133">
          <cell r="D3133" t="str">
            <v>9159WAB31/IND</v>
          </cell>
          <cell r="E3133">
            <v>9159</v>
          </cell>
          <cell r="F3133">
            <v>56.9</v>
          </cell>
          <cell r="G3133" t="str">
            <v>Yes</v>
          </cell>
          <cell r="H3133">
            <v>54.6</v>
          </cell>
          <cell r="I3133" t="str">
            <v>TI</v>
          </cell>
          <cell r="J3133" t="str">
            <v>Highend</v>
          </cell>
          <cell r="K3133" t="str">
            <v>9159WAB02</v>
          </cell>
          <cell r="L3133" t="str">
            <v>SH</v>
          </cell>
          <cell r="M3133" t="str">
            <v>C-Group</v>
          </cell>
          <cell r="N3133" t="str">
            <v>Add on</v>
          </cell>
          <cell r="P3133" t="str">
            <v>PMR28</v>
          </cell>
          <cell r="Q3133" t="str">
            <v>DRP</v>
          </cell>
          <cell r="S3133">
            <v>0</v>
          </cell>
          <cell r="V3133">
            <v>0</v>
          </cell>
          <cell r="X3133">
            <v>0</v>
          </cell>
          <cell r="Y3133" t="str">
            <v>Adhe</v>
          </cell>
          <cell r="Z3133" t="str">
            <v>A2</v>
          </cell>
          <cell r="AA3133" t="str">
            <v>Min Ring Assy</v>
          </cell>
          <cell r="AB3133" t="str">
            <v>MG Adhe + DR Adhe + Orientation</v>
          </cell>
        </row>
        <row r="3134">
          <cell r="D3134" t="str">
            <v>9159WAB32/IND</v>
          </cell>
          <cell r="E3134">
            <v>9159</v>
          </cell>
          <cell r="F3134">
            <v>56.9</v>
          </cell>
          <cell r="G3134" t="str">
            <v>Yes</v>
          </cell>
          <cell r="H3134">
            <v>54.6</v>
          </cell>
          <cell r="I3134" t="str">
            <v>TI</v>
          </cell>
          <cell r="J3134" t="str">
            <v>Highend</v>
          </cell>
          <cell r="K3134" t="str">
            <v>9159WAB02</v>
          </cell>
          <cell r="L3134" t="str">
            <v>SH</v>
          </cell>
          <cell r="M3134" t="str">
            <v>C-Group</v>
          </cell>
          <cell r="N3134" t="str">
            <v>Add on</v>
          </cell>
          <cell r="P3134" t="str">
            <v>NM</v>
          </cell>
          <cell r="Q3134" t="str">
            <v>DRP</v>
          </cell>
          <cell r="S3134">
            <v>0</v>
          </cell>
          <cell r="V3134">
            <v>0</v>
          </cell>
          <cell r="X3134">
            <v>0</v>
          </cell>
          <cell r="Y3134" t="str">
            <v>Adhe</v>
          </cell>
          <cell r="Z3134" t="str">
            <v>A2</v>
          </cell>
          <cell r="AA3134" t="str">
            <v>Min Ring Assy</v>
          </cell>
          <cell r="AB3134" t="str">
            <v>MG Adhe + DR Adhe + Orientation</v>
          </cell>
        </row>
        <row r="3135">
          <cell r="D3135" t="str">
            <v>9159WAD31/IND</v>
          </cell>
          <cell r="E3135">
            <v>9159</v>
          </cell>
          <cell r="F3135">
            <v>56.9</v>
          </cell>
          <cell r="G3135" t="str">
            <v>Yes</v>
          </cell>
          <cell r="H3135">
            <v>54.6</v>
          </cell>
          <cell r="I3135" t="str">
            <v>TI</v>
          </cell>
          <cell r="J3135" t="str">
            <v>Highend</v>
          </cell>
          <cell r="K3135" t="str">
            <v>9159WAD02</v>
          </cell>
          <cell r="L3135" t="str">
            <v>SH</v>
          </cell>
          <cell r="M3135" t="str">
            <v>C-Group</v>
          </cell>
          <cell r="N3135" t="str">
            <v>Add on</v>
          </cell>
          <cell r="O3135" t="str">
            <v>3.B</v>
          </cell>
          <cell r="P3135" t="str">
            <v>MTS-IBD</v>
          </cell>
          <cell r="Q3135" t="str">
            <v>Live</v>
          </cell>
          <cell r="R3135">
            <v>270</v>
          </cell>
          <cell r="S3135">
            <v>280</v>
          </cell>
          <cell r="T3135">
            <v>300</v>
          </cell>
          <cell r="U3135">
            <v>260</v>
          </cell>
          <cell r="V3135">
            <v>280</v>
          </cell>
          <cell r="W3135">
            <v>290</v>
          </cell>
          <cell r="X3135">
            <v>258</v>
          </cell>
          <cell r="Y3135" t="str">
            <v>Adhe</v>
          </cell>
          <cell r="Z3135" t="str">
            <v>A2</v>
          </cell>
          <cell r="AA3135" t="str">
            <v>Min Ring Assy</v>
          </cell>
          <cell r="AB3135" t="str">
            <v>MG Adhe + DR Adhe + Orientation</v>
          </cell>
        </row>
        <row r="3136">
          <cell r="D3136" t="str">
            <v>9159WAD32/IND</v>
          </cell>
          <cell r="E3136">
            <v>9159</v>
          </cell>
          <cell r="F3136">
            <v>56.9</v>
          </cell>
          <cell r="G3136" t="str">
            <v>Yes</v>
          </cell>
          <cell r="H3136">
            <v>54.6</v>
          </cell>
          <cell r="I3136" t="str">
            <v>TI</v>
          </cell>
          <cell r="J3136" t="str">
            <v>Highend</v>
          </cell>
          <cell r="K3136" t="str">
            <v>9159WAD02</v>
          </cell>
          <cell r="L3136" t="str">
            <v>SH</v>
          </cell>
          <cell r="M3136" t="str">
            <v>C-Group</v>
          </cell>
          <cell r="N3136" t="str">
            <v>Add on</v>
          </cell>
          <cell r="P3136" t="str">
            <v>PMR32</v>
          </cell>
          <cell r="Q3136" t="str">
            <v>DRP</v>
          </cell>
          <cell r="S3136">
            <v>0</v>
          </cell>
          <cell r="V3136">
            <v>0</v>
          </cell>
          <cell r="X3136">
            <v>0</v>
          </cell>
          <cell r="Y3136" t="str">
            <v>Adhe</v>
          </cell>
          <cell r="Z3136" t="str">
            <v>A2</v>
          </cell>
          <cell r="AA3136" t="str">
            <v>Min Ring Assy</v>
          </cell>
          <cell r="AB3136" t="str">
            <v>MG Adhe + DR Adhe + Orientation</v>
          </cell>
        </row>
        <row r="3137">
          <cell r="D3137" t="str">
            <v>9162SAB33/IND</v>
          </cell>
          <cell r="E3137">
            <v>9162</v>
          </cell>
          <cell r="F3137">
            <v>50.3</v>
          </cell>
          <cell r="G3137" t="str">
            <v>Yes</v>
          </cell>
          <cell r="H3137">
            <v>48</v>
          </cell>
          <cell r="I3137" t="str">
            <v>TI</v>
          </cell>
          <cell r="J3137" t="str">
            <v>Highend</v>
          </cell>
          <cell r="K3137" t="str">
            <v>9162SAB02</v>
          </cell>
          <cell r="L3137" t="str">
            <v>RD</v>
          </cell>
          <cell r="M3137" t="str">
            <v>C-Group</v>
          </cell>
          <cell r="N3137" t="str">
            <v>Add on</v>
          </cell>
          <cell r="P3137" t="str">
            <v>PMR31</v>
          </cell>
          <cell r="Q3137" t="str">
            <v>DRP</v>
          </cell>
          <cell r="S3137">
            <v>0</v>
          </cell>
          <cell r="V3137">
            <v>0</v>
          </cell>
          <cell r="X3137">
            <v>0</v>
          </cell>
          <cell r="Y3137" t="str">
            <v>Adhe</v>
          </cell>
          <cell r="Z3137" t="str">
            <v>A3</v>
          </cell>
          <cell r="AA3137" t="str">
            <v>Min Ring Assy</v>
          </cell>
          <cell r="AB3137" t="str">
            <v>MG Adhe + DR Adhe + Orientation</v>
          </cell>
        </row>
        <row r="3138">
          <cell r="D3138" t="str">
            <v>9162SAB34/IND</v>
          </cell>
          <cell r="E3138">
            <v>9162</v>
          </cell>
          <cell r="F3138">
            <v>50.3</v>
          </cell>
          <cell r="G3138" t="str">
            <v>Yes</v>
          </cell>
          <cell r="H3138">
            <v>48</v>
          </cell>
          <cell r="I3138" t="str">
            <v>TI</v>
          </cell>
          <cell r="J3138" t="str">
            <v>Highend</v>
          </cell>
          <cell r="K3138" t="str">
            <v>9162SAB02</v>
          </cell>
          <cell r="L3138" t="str">
            <v>RD</v>
          </cell>
          <cell r="M3138" t="str">
            <v>C-Group</v>
          </cell>
          <cell r="N3138" t="str">
            <v>Add on</v>
          </cell>
          <cell r="P3138" t="str">
            <v>NM</v>
          </cell>
          <cell r="Q3138" t="str">
            <v>DRP</v>
          </cell>
          <cell r="S3138">
            <v>0</v>
          </cell>
          <cell r="V3138">
            <v>0</v>
          </cell>
          <cell r="X3138">
            <v>0</v>
          </cell>
          <cell r="Y3138" t="str">
            <v>Adhe</v>
          </cell>
          <cell r="Z3138" t="str">
            <v>A3</v>
          </cell>
          <cell r="AA3138" t="str">
            <v>Min Ring Assy</v>
          </cell>
          <cell r="AB3138" t="str">
            <v>MG Adhe + DR Adhe + Orientation</v>
          </cell>
        </row>
        <row r="3139">
          <cell r="D3139" t="str">
            <v>9162SAD33/IND</v>
          </cell>
          <cell r="E3139">
            <v>9162</v>
          </cell>
          <cell r="F3139">
            <v>50.3</v>
          </cell>
          <cell r="G3139" t="str">
            <v>Yes</v>
          </cell>
          <cell r="H3139">
            <v>48</v>
          </cell>
          <cell r="I3139" t="str">
            <v>TI</v>
          </cell>
          <cell r="J3139" t="str">
            <v>Highend</v>
          </cell>
          <cell r="K3139" t="str">
            <v>9162SAD02</v>
          </cell>
          <cell r="L3139" t="str">
            <v>RD</v>
          </cell>
          <cell r="M3139" t="str">
            <v>C-Group</v>
          </cell>
          <cell r="N3139" t="str">
            <v>Add on</v>
          </cell>
          <cell r="P3139" t="str">
            <v>PMR31</v>
          </cell>
          <cell r="Q3139" t="str">
            <v>DRP</v>
          </cell>
          <cell r="S3139">
            <v>0</v>
          </cell>
          <cell r="V3139">
            <v>0</v>
          </cell>
          <cell r="X3139">
            <v>0</v>
          </cell>
          <cell r="Y3139" t="str">
            <v>Adhe</v>
          </cell>
          <cell r="Z3139" t="str">
            <v>A3</v>
          </cell>
          <cell r="AA3139" t="str">
            <v>Min Ring Assy</v>
          </cell>
          <cell r="AB3139" t="str">
            <v>MG Adhe + DR Adhe + Orientation</v>
          </cell>
        </row>
        <row r="3140">
          <cell r="D3140" t="str">
            <v>9162SAD34/IND</v>
          </cell>
          <cell r="E3140">
            <v>9162</v>
          </cell>
          <cell r="F3140">
            <v>90.539999999999992</v>
          </cell>
          <cell r="G3140" t="str">
            <v>Yes</v>
          </cell>
          <cell r="H3140">
            <v>88.24</v>
          </cell>
          <cell r="I3140" t="str">
            <v>TI</v>
          </cell>
          <cell r="J3140" t="str">
            <v>Highend</v>
          </cell>
          <cell r="K3140" t="str">
            <v>9162SAD02</v>
          </cell>
          <cell r="L3140" t="str">
            <v>RD</v>
          </cell>
          <cell r="M3140" t="str">
            <v>C-Group</v>
          </cell>
          <cell r="N3140" t="str">
            <v>Add on</v>
          </cell>
          <cell r="O3140" t="str">
            <v>5.T</v>
          </cell>
          <cell r="P3140" t="str">
            <v>MTS-RET</v>
          </cell>
          <cell r="Q3140" t="str">
            <v>Live</v>
          </cell>
          <cell r="R3140">
            <v>190</v>
          </cell>
          <cell r="S3140">
            <v>270</v>
          </cell>
          <cell r="T3140">
            <v>280</v>
          </cell>
          <cell r="U3140">
            <v>285</v>
          </cell>
          <cell r="V3140">
            <v>258</v>
          </cell>
          <cell r="W3140">
            <v>230</v>
          </cell>
          <cell r="X3140">
            <v>233</v>
          </cell>
          <cell r="Y3140" t="str">
            <v>Adhe</v>
          </cell>
          <cell r="Z3140" t="str">
            <v>A3</v>
          </cell>
          <cell r="AA3140" t="str">
            <v>Min Ring Assy</v>
          </cell>
          <cell r="AB3140" t="str">
            <v>MG Adhe + DR Adhe + Orientation</v>
          </cell>
        </row>
        <row r="3141">
          <cell r="D3141" t="str">
            <v>9162YAB31/IND</v>
          </cell>
          <cell r="E3141">
            <v>9162</v>
          </cell>
          <cell r="F3141">
            <v>50.3</v>
          </cell>
          <cell r="G3141" t="str">
            <v>Yes</v>
          </cell>
          <cell r="H3141">
            <v>48</v>
          </cell>
          <cell r="I3141" t="str">
            <v>TI</v>
          </cell>
          <cell r="J3141" t="str">
            <v>Highend</v>
          </cell>
          <cell r="K3141" t="str">
            <v>9162YAB02</v>
          </cell>
          <cell r="L3141" t="str">
            <v>RD</v>
          </cell>
          <cell r="M3141" t="str">
            <v>C-Group</v>
          </cell>
          <cell r="N3141" t="str">
            <v>Add on</v>
          </cell>
          <cell r="P3141" t="str">
            <v>NM</v>
          </cell>
          <cell r="Q3141" t="str">
            <v>DRP</v>
          </cell>
          <cell r="S3141">
            <v>0</v>
          </cell>
          <cell r="V3141">
            <v>0</v>
          </cell>
          <cell r="X3141">
            <v>0</v>
          </cell>
          <cell r="Y3141" t="str">
            <v>Adhe</v>
          </cell>
          <cell r="Z3141" t="str">
            <v>A3</v>
          </cell>
          <cell r="AA3141" t="str">
            <v>Min Ring Assy</v>
          </cell>
          <cell r="AB3141" t="str">
            <v>MG Adhe + DR Adhe + Orientation</v>
          </cell>
        </row>
        <row r="3142">
          <cell r="D3142" t="str">
            <v>9162YAB32/IND</v>
          </cell>
          <cell r="E3142">
            <v>9162</v>
          </cell>
          <cell r="F3142">
            <v>50.3</v>
          </cell>
          <cell r="G3142" t="str">
            <v>Yes</v>
          </cell>
          <cell r="H3142">
            <v>48</v>
          </cell>
          <cell r="I3142" t="str">
            <v>TI</v>
          </cell>
          <cell r="J3142" t="str">
            <v>Highend</v>
          </cell>
          <cell r="K3142" t="str">
            <v>9162YAB02</v>
          </cell>
          <cell r="L3142" t="str">
            <v>RD</v>
          </cell>
          <cell r="M3142" t="str">
            <v>C-Group</v>
          </cell>
          <cell r="N3142" t="str">
            <v>Add on</v>
          </cell>
          <cell r="P3142" t="str">
            <v>PMR30</v>
          </cell>
          <cell r="Q3142" t="str">
            <v>DRP</v>
          </cell>
          <cell r="S3142">
            <v>0</v>
          </cell>
          <cell r="V3142">
            <v>0</v>
          </cell>
          <cell r="X3142">
            <v>0</v>
          </cell>
          <cell r="Y3142" t="str">
            <v>Adhe</v>
          </cell>
          <cell r="Z3142" t="str">
            <v>A3</v>
          </cell>
          <cell r="AA3142" t="str">
            <v>Min Ring Assy</v>
          </cell>
          <cell r="AB3142" t="str">
            <v>MG Adhe + DR Adhe + Orientation</v>
          </cell>
        </row>
        <row r="3143">
          <cell r="D3143" t="str">
            <v>9162YAD31/IND</v>
          </cell>
          <cell r="E3143">
            <v>9162</v>
          </cell>
          <cell r="F3143">
            <v>90.539999999999992</v>
          </cell>
          <cell r="G3143" t="str">
            <v>Yes</v>
          </cell>
          <cell r="H3143">
            <v>88.24</v>
          </cell>
          <cell r="I3143" t="str">
            <v>TI</v>
          </cell>
          <cell r="J3143" t="str">
            <v>Highend</v>
          </cell>
          <cell r="K3143" t="str">
            <v>9162YAD02</v>
          </cell>
          <cell r="L3143" t="str">
            <v>RD</v>
          </cell>
          <cell r="M3143" t="str">
            <v>C-Group</v>
          </cell>
          <cell r="N3143" t="str">
            <v>Add on</v>
          </cell>
          <cell r="O3143" t="str">
            <v>1.SH</v>
          </cell>
          <cell r="P3143" t="str">
            <v>MTS-RET</v>
          </cell>
          <cell r="Q3143" t="str">
            <v>Live</v>
          </cell>
          <cell r="R3143">
            <v>484</v>
          </cell>
          <cell r="S3143">
            <v>572</v>
          </cell>
          <cell r="T3143">
            <v>612</v>
          </cell>
          <cell r="U3143">
            <v>684</v>
          </cell>
          <cell r="V3143">
            <v>702</v>
          </cell>
          <cell r="W3143">
            <v>825</v>
          </cell>
          <cell r="X3143">
            <v>919</v>
          </cell>
          <cell r="Y3143" t="str">
            <v>Adhe</v>
          </cell>
          <cell r="Z3143" t="str">
            <v>A3</v>
          </cell>
          <cell r="AA3143" t="str">
            <v>Min Ring Assy</v>
          </cell>
          <cell r="AB3143" t="str">
            <v>MG Adhe + DR Adhe + Orientation</v>
          </cell>
        </row>
        <row r="3144">
          <cell r="D3144" t="str">
            <v>9162YAD32/IND</v>
          </cell>
          <cell r="E3144">
            <v>9162</v>
          </cell>
          <cell r="F3144">
            <v>50.3</v>
          </cell>
          <cell r="G3144" t="str">
            <v>Yes</v>
          </cell>
          <cell r="H3144">
            <v>48</v>
          </cell>
          <cell r="I3144" t="str">
            <v>TI</v>
          </cell>
          <cell r="J3144" t="str">
            <v>Highend</v>
          </cell>
          <cell r="K3144" t="str">
            <v>9162YAD02</v>
          </cell>
          <cell r="L3144" t="str">
            <v>RD</v>
          </cell>
          <cell r="M3144" t="str">
            <v>C-Group</v>
          </cell>
          <cell r="N3144" t="str">
            <v>Add on</v>
          </cell>
          <cell r="P3144" t="str">
            <v>PMR30</v>
          </cell>
          <cell r="Q3144" t="str">
            <v>DRP</v>
          </cell>
          <cell r="S3144">
            <v>0</v>
          </cell>
          <cell r="V3144">
            <v>0</v>
          </cell>
          <cell r="X3144">
            <v>0</v>
          </cell>
          <cell r="Y3144" t="str">
            <v>Adhe</v>
          </cell>
          <cell r="Z3144" t="str">
            <v>A3</v>
          </cell>
          <cell r="AA3144" t="str">
            <v>Min Ring Assy</v>
          </cell>
          <cell r="AB3144" t="str">
            <v>MG Adhe + DR Adhe + Orientation</v>
          </cell>
        </row>
        <row r="3145">
          <cell r="D3145" t="str">
            <v>9171NAB00/IND</v>
          </cell>
          <cell r="E3145">
            <v>9171</v>
          </cell>
          <cell r="F3145">
            <v>32.6</v>
          </cell>
          <cell r="G3145" t="str">
            <v>No</v>
          </cell>
          <cell r="H3145">
            <v>32.6</v>
          </cell>
          <cell r="I3145" t="str">
            <v>TI</v>
          </cell>
          <cell r="J3145" t="str">
            <v>Audit</v>
          </cell>
          <cell r="K3145" t="str">
            <v>9171NAB02</v>
          </cell>
          <cell r="L3145" t="str">
            <v>SH</v>
          </cell>
          <cell r="M3145" t="str">
            <v>S-Group</v>
          </cell>
          <cell r="N3145" t="str">
            <v>Reg</v>
          </cell>
          <cell r="P3145" t="str">
            <v>PMR29</v>
          </cell>
          <cell r="Q3145" t="str">
            <v>DRP</v>
          </cell>
          <cell r="S3145">
            <v>0</v>
          </cell>
          <cell r="V3145">
            <v>0</v>
          </cell>
          <cell r="X3145">
            <v>0</v>
          </cell>
          <cell r="Y3145" t="str">
            <v>Adhe</v>
          </cell>
          <cell r="Z3145" t="str">
            <v>G8</v>
          </cell>
          <cell r="AA3145" t="str">
            <v>Simple-Adhesive</v>
          </cell>
          <cell r="AB3145" t="str">
            <v>Regular-Adhe</v>
          </cell>
        </row>
        <row r="3146">
          <cell r="D3146" t="str">
            <v>9171NAB31/IND</v>
          </cell>
          <cell r="E3146">
            <v>9171</v>
          </cell>
          <cell r="F3146">
            <v>32.6</v>
          </cell>
          <cell r="G3146" t="str">
            <v>No</v>
          </cell>
          <cell r="H3146">
            <v>32.6</v>
          </cell>
          <cell r="I3146" t="str">
            <v>TI</v>
          </cell>
          <cell r="J3146" t="str">
            <v>Audit</v>
          </cell>
          <cell r="K3146" t="str">
            <v>9171NAB02</v>
          </cell>
          <cell r="L3146" t="str">
            <v>SH</v>
          </cell>
          <cell r="M3146" t="str">
            <v>S-Group</v>
          </cell>
          <cell r="N3146" t="str">
            <v>Reg</v>
          </cell>
          <cell r="P3146" t="str">
            <v>PMR28</v>
          </cell>
          <cell r="Q3146" t="str">
            <v>DRP</v>
          </cell>
          <cell r="S3146">
            <v>0</v>
          </cell>
          <cell r="V3146">
            <v>0</v>
          </cell>
          <cell r="X3146">
            <v>0</v>
          </cell>
          <cell r="Y3146" t="str">
            <v>Adhe</v>
          </cell>
          <cell r="Z3146" t="str">
            <v>G8</v>
          </cell>
          <cell r="AA3146" t="str">
            <v>Simple-Adhesive</v>
          </cell>
          <cell r="AB3146" t="str">
            <v>Regular-Adhe</v>
          </cell>
        </row>
        <row r="3147">
          <cell r="D3147" t="str">
            <v>917SAH00/IND</v>
          </cell>
          <cell r="E3147">
            <v>917</v>
          </cell>
          <cell r="F3147">
            <v>33.700000000000003</v>
          </cell>
          <cell r="G3147" t="str">
            <v>No</v>
          </cell>
          <cell r="H3147">
            <v>33.700000000000003</v>
          </cell>
          <cell r="I3147" t="str">
            <v>TI</v>
          </cell>
          <cell r="J3147" t="str">
            <v>Audit</v>
          </cell>
          <cell r="K3147" t="str">
            <v>917SAH02</v>
          </cell>
          <cell r="L3147" t="str">
            <v>RD</v>
          </cell>
          <cell r="M3147" t="str">
            <v>S-Group</v>
          </cell>
          <cell r="N3147" t="str">
            <v>Reg</v>
          </cell>
          <cell r="P3147" t="str">
            <v>NM (IND2INH)</v>
          </cell>
          <cell r="Q3147" t="str">
            <v>DRP</v>
          </cell>
          <cell r="S3147">
            <v>0</v>
          </cell>
          <cell r="V3147">
            <v>0</v>
          </cell>
          <cell r="X3147">
            <v>0</v>
          </cell>
          <cell r="Y3147" t="str">
            <v>Gask</v>
          </cell>
          <cell r="Z3147" t="str">
            <v>G6</v>
          </cell>
          <cell r="AA3147" t="str">
            <v>Simple-Gasket</v>
          </cell>
          <cell r="AB3147" t="str">
            <v>Regular-Gask</v>
          </cell>
        </row>
        <row r="3148">
          <cell r="D3148" t="str">
            <v>917SAJ00/IND</v>
          </cell>
          <cell r="E3148">
            <v>917</v>
          </cell>
          <cell r="F3148">
            <v>33.700000000000003</v>
          </cell>
          <cell r="G3148" t="str">
            <v>No</v>
          </cell>
          <cell r="H3148">
            <v>33.700000000000003</v>
          </cell>
          <cell r="I3148" t="str">
            <v>TI</v>
          </cell>
          <cell r="J3148" t="str">
            <v>Audit</v>
          </cell>
          <cell r="K3148" t="str">
            <v>917SAJ02</v>
          </cell>
          <cell r="L3148" t="str">
            <v>RD</v>
          </cell>
          <cell r="M3148" t="str">
            <v>S-Group</v>
          </cell>
          <cell r="N3148" t="str">
            <v>Reg</v>
          </cell>
          <cell r="P3148" t="str">
            <v>NM (PED)</v>
          </cell>
          <cell r="Q3148" t="str">
            <v>DRP</v>
          </cell>
          <cell r="S3148">
            <v>0</v>
          </cell>
          <cell r="V3148">
            <v>0</v>
          </cell>
          <cell r="X3148">
            <v>0</v>
          </cell>
          <cell r="Y3148" t="str">
            <v>Adhe</v>
          </cell>
          <cell r="Z3148" t="str">
            <v>G6</v>
          </cell>
          <cell r="AA3148" t="str">
            <v>Simple-Adhesive</v>
          </cell>
          <cell r="AB3148" t="str">
            <v>Regular-Adhe</v>
          </cell>
        </row>
        <row r="3149">
          <cell r="D3149" t="str">
            <v>917YAH00/IND</v>
          </cell>
          <cell r="E3149">
            <v>917</v>
          </cell>
          <cell r="F3149">
            <v>33.700000000000003</v>
          </cell>
          <cell r="G3149" t="str">
            <v>No</v>
          </cell>
          <cell r="H3149">
            <v>33.700000000000003</v>
          </cell>
          <cell r="I3149" t="str">
            <v>TI</v>
          </cell>
          <cell r="J3149" t="str">
            <v>Audit</v>
          </cell>
          <cell r="K3149" t="str">
            <v>917YAH02</v>
          </cell>
          <cell r="L3149" t="str">
            <v>RD</v>
          </cell>
          <cell r="M3149" t="str">
            <v>S-Group</v>
          </cell>
          <cell r="N3149" t="str">
            <v>Reg</v>
          </cell>
          <cell r="P3149" t="str">
            <v>PMR42</v>
          </cell>
          <cell r="Q3149" t="str">
            <v>DRP</v>
          </cell>
          <cell r="S3149">
            <v>0</v>
          </cell>
          <cell r="V3149">
            <v>0</v>
          </cell>
          <cell r="X3149">
            <v>0</v>
          </cell>
          <cell r="Y3149" t="str">
            <v>Gask</v>
          </cell>
          <cell r="Z3149" t="str">
            <v>G6</v>
          </cell>
          <cell r="AA3149" t="str">
            <v>Simple-Gasket</v>
          </cell>
          <cell r="AB3149" t="str">
            <v>Regular-Gask</v>
          </cell>
        </row>
        <row r="3150">
          <cell r="D3150" t="str">
            <v>917YAJ00/IND</v>
          </cell>
          <cell r="E3150">
            <v>917</v>
          </cell>
          <cell r="F3150">
            <v>33.700000000000003</v>
          </cell>
          <cell r="G3150" t="str">
            <v>No</v>
          </cell>
          <cell r="H3150">
            <v>33.700000000000003</v>
          </cell>
          <cell r="I3150" t="str">
            <v>TI</v>
          </cell>
          <cell r="J3150" t="str">
            <v>Audit</v>
          </cell>
          <cell r="K3150" t="str">
            <v>917YAJ02</v>
          </cell>
          <cell r="L3150" t="str">
            <v>RD</v>
          </cell>
          <cell r="M3150" t="str">
            <v>S-Group</v>
          </cell>
          <cell r="N3150" t="str">
            <v>Reg</v>
          </cell>
          <cell r="P3150" t="str">
            <v>NM (PED)</v>
          </cell>
          <cell r="Q3150" t="str">
            <v>DRP</v>
          </cell>
          <cell r="S3150">
            <v>0</v>
          </cell>
          <cell r="V3150">
            <v>0</v>
          </cell>
          <cell r="X3150">
            <v>0</v>
          </cell>
          <cell r="Y3150" t="str">
            <v>Adhe</v>
          </cell>
          <cell r="Z3150" t="str">
            <v>G6</v>
          </cell>
          <cell r="AA3150" t="str">
            <v>Simple-Adhesive</v>
          </cell>
          <cell r="AB3150" t="str">
            <v>Regular-Adhe</v>
          </cell>
        </row>
        <row r="3151">
          <cell r="D3151" t="str">
            <v>9260YFB00/IND</v>
          </cell>
          <cell r="E3151">
            <v>9260</v>
          </cell>
          <cell r="F3151">
            <v>27.200000000000003</v>
          </cell>
          <cell r="G3151" t="e">
            <v>#N/A</v>
          </cell>
          <cell r="I3151" t="str">
            <v>TI</v>
          </cell>
          <cell r="J3151" t="str">
            <v>Audit</v>
          </cell>
          <cell r="K3151" t="str">
            <v>9260YFB02</v>
          </cell>
          <cell r="L3151" t="str">
            <v>RD</v>
          </cell>
          <cell r="M3151" t="str">
            <v>S-Group</v>
          </cell>
          <cell r="N3151" t="str">
            <v>Reg</v>
          </cell>
          <cell r="P3151" t="str">
            <v>PMR26</v>
          </cell>
          <cell r="Q3151" t="str">
            <v>DRP</v>
          </cell>
          <cell r="S3151">
            <v>0</v>
          </cell>
          <cell r="V3151">
            <v>0</v>
          </cell>
          <cell r="X3151">
            <v>0</v>
          </cell>
          <cell r="Y3151" t="str">
            <v>Adhe</v>
          </cell>
          <cell r="Z3151" t="str">
            <v>G5</v>
          </cell>
          <cell r="AA3151" t="str">
            <v>Simple-Adhesive</v>
          </cell>
          <cell r="AB3151" t="str">
            <v>Regular-Adhe</v>
          </cell>
        </row>
        <row r="3152">
          <cell r="D3152" t="str">
            <v>9264BEC31/IND</v>
          </cell>
          <cell r="E3152">
            <v>9264</v>
          </cell>
          <cell r="F3152">
            <v>31.600000000000005</v>
          </cell>
          <cell r="G3152" t="str">
            <v>No</v>
          </cell>
          <cell r="H3152">
            <v>31.600000000000005</v>
          </cell>
          <cell r="I3152" t="str">
            <v>TI</v>
          </cell>
          <cell r="J3152" t="str">
            <v>Audit</v>
          </cell>
          <cell r="K3152" t="str">
            <v>9264BEC02</v>
          </cell>
          <cell r="L3152" t="str">
            <v>SH</v>
          </cell>
          <cell r="M3152" t="str">
            <v>S-Group</v>
          </cell>
          <cell r="N3152" t="str">
            <v>Reg</v>
          </cell>
          <cell r="P3152" t="str">
            <v>PMR29</v>
          </cell>
          <cell r="Q3152" t="str">
            <v>DRP</v>
          </cell>
          <cell r="S3152">
            <v>0</v>
          </cell>
          <cell r="V3152">
            <v>0</v>
          </cell>
          <cell r="X3152">
            <v>0</v>
          </cell>
          <cell r="Y3152" t="str">
            <v>Adhe</v>
          </cell>
          <cell r="Z3152" t="str">
            <v>G3</v>
          </cell>
          <cell r="AA3152" t="str">
            <v>Simple-Adhesive</v>
          </cell>
          <cell r="AB3152" t="str">
            <v>Regular-Adhe</v>
          </cell>
        </row>
        <row r="3153">
          <cell r="D3153" t="str">
            <v>9264SEB00/IND</v>
          </cell>
          <cell r="E3153">
            <v>9264</v>
          </cell>
          <cell r="F3153">
            <v>31.600000000000005</v>
          </cell>
          <cell r="G3153" t="str">
            <v>No</v>
          </cell>
          <cell r="H3153">
            <v>31.600000000000005</v>
          </cell>
          <cell r="I3153" t="str">
            <v>TI</v>
          </cell>
          <cell r="J3153" t="str">
            <v>Audit</v>
          </cell>
          <cell r="K3153" t="str">
            <v>9264SEB02</v>
          </cell>
          <cell r="L3153" t="str">
            <v>SH</v>
          </cell>
          <cell r="M3153" t="str">
            <v>S-Group</v>
          </cell>
          <cell r="N3153" t="str">
            <v>Reg</v>
          </cell>
          <cell r="P3153" t="str">
            <v>NM</v>
          </cell>
          <cell r="Q3153" t="str">
            <v>DRP</v>
          </cell>
          <cell r="S3153">
            <v>0</v>
          </cell>
          <cell r="V3153">
            <v>0</v>
          </cell>
          <cell r="X3153">
            <v>0</v>
          </cell>
          <cell r="Y3153" t="str">
            <v>Adhe</v>
          </cell>
          <cell r="Z3153" t="str">
            <v>G3</v>
          </cell>
          <cell r="AA3153" t="str">
            <v>Simple-Adhesive</v>
          </cell>
          <cell r="AB3153" t="str">
            <v>Regular-Adhe</v>
          </cell>
        </row>
        <row r="3154">
          <cell r="D3154" t="str">
            <v>9264SEC00/IND</v>
          </cell>
          <cell r="E3154">
            <v>9264</v>
          </cell>
          <cell r="F3154">
            <v>31.600000000000005</v>
          </cell>
          <cell r="G3154" t="str">
            <v>No</v>
          </cell>
          <cell r="H3154">
            <v>31.600000000000005</v>
          </cell>
          <cell r="I3154" t="str">
            <v>TI</v>
          </cell>
          <cell r="J3154" t="str">
            <v>Audit</v>
          </cell>
          <cell r="K3154" t="str">
            <v>9264SEC02</v>
          </cell>
          <cell r="L3154" t="str">
            <v>SH</v>
          </cell>
          <cell r="M3154" t="str">
            <v>S-Group</v>
          </cell>
          <cell r="N3154" t="str">
            <v>Reg</v>
          </cell>
          <cell r="P3154" t="str">
            <v>PMR28</v>
          </cell>
          <cell r="Q3154" t="str">
            <v>DRP</v>
          </cell>
          <cell r="S3154">
            <v>0</v>
          </cell>
          <cell r="V3154">
            <v>0</v>
          </cell>
          <cell r="X3154">
            <v>0</v>
          </cell>
          <cell r="Y3154" t="str">
            <v>Adhe</v>
          </cell>
          <cell r="Z3154" t="str">
            <v>G3</v>
          </cell>
          <cell r="AA3154" t="str">
            <v>Simple-Adhesive</v>
          </cell>
          <cell r="AB3154" t="str">
            <v>Regular-Adhe</v>
          </cell>
        </row>
        <row r="3155">
          <cell r="D3155" t="str">
            <v>9264SEC31/IND</v>
          </cell>
          <cell r="E3155">
            <v>9264</v>
          </cell>
          <cell r="F3155">
            <v>31.600000000000005</v>
          </cell>
          <cell r="G3155" t="str">
            <v>No</v>
          </cell>
          <cell r="H3155">
            <v>31.600000000000005</v>
          </cell>
          <cell r="I3155" t="str">
            <v>TI</v>
          </cell>
          <cell r="J3155" t="str">
            <v>Audit</v>
          </cell>
          <cell r="K3155" t="str">
            <v>9264SEC02</v>
          </cell>
          <cell r="L3155" t="str">
            <v>SH</v>
          </cell>
          <cell r="M3155" t="str">
            <v>S-Group</v>
          </cell>
          <cell r="N3155" t="str">
            <v>Reg</v>
          </cell>
          <cell r="P3155" t="str">
            <v>PMR28</v>
          </cell>
          <cell r="Q3155" t="str">
            <v>DRP</v>
          </cell>
          <cell r="S3155">
            <v>0</v>
          </cell>
          <cell r="V3155">
            <v>0</v>
          </cell>
          <cell r="X3155">
            <v>0</v>
          </cell>
          <cell r="Y3155" t="str">
            <v>Adhe</v>
          </cell>
          <cell r="Z3155" t="str">
            <v>G3</v>
          </cell>
          <cell r="AA3155" t="str">
            <v>Simple-Adhesive</v>
          </cell>
          <cell r="AB3155" t="str">
            <v>Regular-Adhe</v>
          </cell>
        </row>
        <row r="3156">
          <cell r="D3156" t="str">
            <v>9264SED00/IND</v>
          </cell>
          <cell r="E3156">
            <v>9264</v>
          </cell>
          <cell r="F3156">
            <v>31.600000000000005</v>
          </cell>
          <cell r="G3156" t="str">
            <v>No</v>
          </cell>
          <cell r="H3156">
            <v>31.600000000000005</v>
          </cell>
          <cell r="I3156" t="str">
            <v>TI</v>
          </cell>
          <cell r="J3156" t="str">
            <v>Audit</v>
          </cell>
          <cell r="K3156" t="str">
            <v>9264SED02</v>
          </cell>
          <cell r="L3156" t="str">
            <v>SH</v>
          </cell>
          <cell r="M3156" t="str">
            <v>S-Group</v>
          </cell>
          <cell r="N3156" t="str">
            <v>Reg</v>
          </cell>
          <cell r="O3156" t="str">
            <v>5.T</v>
          </cell>
          <cell r="P3156" t="str">
            <v>MTS-ECR</v>
          </cell>
          <cell r="Q3156" t="str">
            <v>DRP</v>
          </cell>
          <cell r="R3156">
            <v>610</v>
          </cell>
          <cell r="S3156">
            <v>680</v>
          </cell>
          <cell r="T3156">
            <v>670</v>
          </cell>
          <cell r="U3156">
            <v>670</v>
          </cell>
          <cell r="V3156">
            <v>740</v>
          </cell>
          <cell r="W3156">
            <v>680</v>
          </cell>
          <cell r="X3156">
            <v>660</v>
          </cell>
          <cell r="Y3156" t="str">
            <v>Adhe</v>
          </cell>
          <cell r="Z3156" t="str">
            <v>G3</v>
          </cell>
          <cell r="AA3156" t="str">
            <v>Simple-Adhesive</v>
          </cell>
          <cell r="AB3156" t="str">
            <v>Regular-Adhe</v>
          </cell>
        </row>
        <row r="3157">
          <cell r="D3157" t="str">
            <v>9264SEE00/IND</v>
          </cell>
          <cell r="E3157">
            <v>9264</v>
          </cell>
          <cell r="F3157">
            <v>31.600000000000005</v>
          </cell>
          <cell r="G3157" t="str">
            <v>No</v>
          </cell>
          <cell r="H3157">
            <v>31.600000000000005</v>
          </cell>
          <cell r="I3157" t="str">
            <v>TI</v>
          </cell>
          <cell r="J3157" t="str">
            <v>Audit</v>
          </cell>
          <cell r="K3157" t="str">
            <v>9264SEE02</v>
          </cell>
          <cell r="L3157" t="str">
            <v>SH</v>
          </cell>
          <cell r="M3157" t="str">
            <v>S-Group</v>
          </cell>
          <cell r="N3157" t="str">
            <v>Reg</v>
          </cell>
          <cell r="O3157" t="str">
            <v>5.T</v>
          </cell>
          <cell r="P3157" t="str">
            <v>MTS-RET</v>
          </cell>
          <cell r="Q3157" t="str">
            <v>Live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 t="str">
            <v>Adhe</v>
          </cell>
          <cell r="Z3157" t="str">
            <v>G3</v>
          </cell>
          <cell r="AA3157" t="str">
            <v>Simple-Adhesive</v>
          </cell>
          <cell r="AB3157" t="str">
            <v>Regular-Adhe</v>
          </cell>
        </row>
        <row r="3158">
          <cell r="D3158" t="str">
            <v>9264YEB00/IND</v>
          </cell>
          <cell r="E3158">
            <v>9264</v>
          </cell>
          <cell r="F3158">
            <v>31.600000000000005</v>
          </cell>
          <cell r="G3158" t="str">
            <v>No</v>
          </cell>
          <cell r="H3158">
            <v>31.600000000000005</v>
          </cell>
          <cell r="I3158" t="str">
            <v>TI</v>
          </cell>
          <cell r="J3158" t="str">
            <v>Audit</v>
          </cell>
          <cell r="K3158" t="str">
            <v>9264YEB02</v>
          </cell>
          <cell r="L3158" t="str">
            <v>SH</v>
          </cell>
          <cell r="M3158" t="str">
            <v>S-Group</v>
          </cell>
          <cell r="N3158" t="str">
            <v>Reg</v>
          </cell>
          <cell r="P3158" t="str">
            <v>NM</v>
          </cell>
          <cell r="Q3158" t="str">
            <v>DRP</v>
          </cell>
          <cell r="S3158">
            <v>0</v>
          </cell>
          <cell r="V3158">
            <v>0</v>
          </cell>
          <cell r="X3158">
            <v>0</v>
          </cell>
          <cell r="Y3158" t="str">
            <v>Adhe</v>
          </cell>
          <cell r="Z3158" t="str">
            <v>G3</v>
          </cell>
          <cell r="AA3158" t="str">
            <v>Simple-Adhesive</v>
          </cell>
          <cell r="AB3158" t="str">
            <v>Regular-Adhe</v>
          </cell>
        </row>
        <row r="3159">
          <cell r="D3159" t="str">
            <v>9264YEC00/IND</v>
          </cell>
          <cell r="E3159">
            <v>9264</v>
          </cell>
          <cell r="F3159">
            <v>31.600000000000005</v>
          </cell>
          <cell r="G3159" t="str">
            <v>No</v>
          </cell>
          <cell r="H3159">
            <v>31.600000000000005</v>
          </cell>
          <cell r="I3159" t="str">
            <v>TI</v>
          </cell>
          <cell r="J3159" t="str">
            <v>Audit</v>
          </cell>
          <cell r="K3159" t="str">
            <v>9264YEC02</v>
          </cell>
          <cell r="L3159" t="str">
            <v>SH</v>
          </cell>
          <cell r="M3159" t="str">
            <v>S-Group</v>
          </cell>
          <cell r="N3159" t="str">
            <v>Reg</v>
          </cell>
          <cell r="P3159" t="str">
            <v>PMR28</v>
          </cell>
          <cell r="Q3159" t="str">
            <v>DRP</v>
          </cell>
          <cell r="S3159">
            <v>0</v>
          </cell>
          <cell r="V3159">
            <v>0</v>
          </cell>
          <cell r="X3159">
            <v>0</v>
          </cell>
          <cell r="Y3159" t="str">
            <v>Adhe</v>
          </cell>
          <cell r="Z3159" t="str">
            <v>G3</v>
          </cell>
          <cell r="AA3159" t="str">
            <v>Simple-Adhesive</v>
          </cell>
          <cell r="AB3159" t="str">
            <v>Regular-Adhe</v>
          </cell>
        </row>
        <row r="3160">
          <cell r="D3160" t="str">
            <v>9264YED00/IND</v>
          </cell>
          <cell r="E3160">
            <v>9264</v>
          </cell>
          <cell r="F3160">
            <v>31.600000000000005</v>
          </cell>
          <cell r="G3160" t="str">
            <v>No</v>
          </cell>
          <cell r="H3160">
            <v>31.600000000000005</v>
          </cell>
          <cell r="I3160" t="str">
            <v>TI</v>
          </cell>
          <cell r="J3160" t="str">
            <v>Audit</v>
          </cell>
          <cell r="K3160" t="str">
            <v>9264YED02</v>
          </cell>
          <cell r="L3160" t="str">
            <v>SH</v>
          </cell>
          <cell r="M3160" t="str">
            <v>S-Group</v>
          </cell>
          <cell r="N3160" t="str">
            <v>Reg</v>
          </cell>
          <cell r="O3160" t="str">
            <v>1.SH</v>
          </cell>
          <cell r="P3160" t="str">
            <v>MTS-ECR</v>
          </cell>
          <cell r="Q3160" t="str">
            <v>DRP</v>
          </cell>
          <cell r="R3160">
            <v>2040</v>
          </cell>
          <cell r="S3160">
            <v>2250</v>
          </cell>
          <cell r="T3160">
            <v>2780</v>
          </cell>
          <cell r="U3160">
            <v>2870</v>
          </cell>
          <cell r="V3160">
            <v>2900</v>
          </cell>
          <cell r="W3160">
            <v>2870</v>
          </cell>
          <cell r="X3160">
            <v>2240</v>
          </cell>
          <cell r="Y3160" t="str">
            <v>Adhe</v>
          </cell>
          <cell r="Z3160" t="str">
            <v>G3</v>
          </cell>
          <cell r="AA3160" t="str">
            <v>Simple-Adhesive</v>
          </cell>
          <cell r="AB3160" t="str">
            <v>Regular-Adhe</v>
          </cell>
        </row>
        <row r="3161">
          <cell r="D3161" t="str">
            <v>9264YEE00/IND</v>
          </cell>
          <cell r="E3161">
            <v>9264</v>
          </cell>
          <cell r="F3161">
            <v>31.600000000000005</v>
          </cell>
          <cell r="G3161" t="str">
            <v>No</v>
          </cell>
          <cell r="H3161">
            <v>31.600000000000005</v>
          </cell>
          <cell r="I3161" t="str">
            <v>TI</v>
          </cell>
          <cell r="J3161" t="str">
            <v>Audit</v>
          </cell>
          <cell r="K3161" t="str">
            <v>9264YEE02</v>
          </cell>
          <cell r="L3161" t="str">
            <v>SH</v>
          </cell>
          <cell r="M3161" t="str">
            <v>S-Group</v>
          </cell>
          <cell r="N3161" t="str">
            <v>Reg</v>
          </cell>
          <cell r="O3161" t="str">
            <v>1.SH</v>
          </cell>
          <cell r="P3161" t="str">
            <v>MTS-RET</v>
          </cell>
          <cell r="Q3161" t="str">
            <v>Live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 t="str">
            <v>Adhe</v>
          </cell>
          <cell r="Z3161" t="str">
            <v>G3</v>
          </cell>
          <cell r="AA3161" t="str">
            <v>Simple-Adhesive</v>
          </cell>
          <cell r="AB3161" t="str">
            <v>Regular-Adhe</v>
          </cell>
        </row>
        <row r="3162">
          <cell r="D3162" t="str">
            <v>9280BAC31/IND</v>
          </cell>
          <cell r="E3162">
            <v>9280</v>
          </cell>
          <cell r="F3162">
            <v>43.6</v>
          </cell>
          <cell r="G3162" t="str">
            <v>Yes</v>
          </cell>
          <cell r="H3162">
            <v>41.300000000000004</v>
          </cell>
          <cell r="I3162" t="str">
            <v>TI</v>
          </cell>
          <cell r="J3162" t="str">
            <v>Highend</v>
          </cell>
          <cell r="K3162" t="str">
            <v>9280BAC02</v>
          </cell>
          <cell r="L3162" t="str">
            <v>SH</v>
          </cell>
          <cell r="M3162" t="str">
            <v>S-Group</v>
          </cell>
          <cell r="N3162" t="str">
            <v>Reg</v>
          </cell>
          <cell r="P3162" t="str">
            <v>PMR30</v>
          </cell>
          <cell r="Q3162" t="str">
            <v>DRP</v>
          </cell>
          <cell r="S3162">
            <v>0</v>
          </cell>
          <cell r="V3162">
            <v>0</v>
          </cell>
          <cell r="X3162">
            <v>0</v>
          </cell>
          <cell r="Y3162" t="str">
            <v>Adhe</v>
          </cell>
          <cell r="Z3162" t="str">
            <v>G2</v>
          </cell>
          <cell r="AA3162" t="str">
            <v>Simple-Adhesive</v>
          </cell>
          <cell r="AB3162" t="str">
            <v>Regular-Adhe</v>
          </cell>
        </row>
        <row r="3163">
          <cell r="D3163" t="str">
            <v>9280SAC31/IND</v>
          </cell>
          <cell r="E3163">
            <v>9280</v>
          </cell>
          <cell r="F3163">
            <v>43.6</v>
          </cell>
          <cell r="G3163" t="str">
            <v>Yes</v>
          </cell>
          <cell r="H3163">
            <v>41.300000000000004</v>
          </cell>
          <cell r="I3163" t="str">
            <v>TI</v>
          </cell>
          <cell r="J3163" t="str">
            <v>Highend</v>
          </cell>
          <cell r="K3163" t="str">
            <v>9280SAC02</v>
          </cell>
          <cell r="L3163" t="str">
            <v>SH</v>
          </cell>
          <cell r="M3163" t="str">
            <v>S-Group</v>
          </cell>
          <cell r="N3163" t="str">
            <v>Reg</v>
          </cell>
          <cell r="P3163" t="str">
            <v>PMR30</v>
          </cell>
          <cell r="Q3163" t="str">
            <v>DRP</v>
          </cell>
          <cell r="S3163">
            <v>0</v>
          </cell>
          <cell r="V3163">
            <v>0</v>
          </cell>
          <cell r="X3163">
            <v>0</v>
          </cell>
          <cell r="Y3163" t="str">
            <v>Adhe</v>
          </cell>
          <cell r="Z3163" t="str">
            <v>G2</v>
          </cell>
          <cell r="AA3163" t="str">
            <v>Simple-Adhesive</v>
          </cell>
          <cell r="AB3163" t="str">
            <v>Regular-Adhe</v>
          </cell>
        </row>
        <row r="3164">
          <cell r="D3164" t="str">
            <v>9280SAD31/IND</v>
          </cell>
          <cell r="E3164">
            <v>9280</v>
          </cell>
          <cell r="F3164">
            <v>43.6</v>
          </cell>
          <cell r="G3164" t="str">
            <v>Yes</v>
          </cell>
          <cell r="H3164">
            <v>41.300000000000004</v>
          </cell>
          <cell r="I3164" t="str">
            <v>TI</v>
          </cell>
          <cell r="J3164" t="str">
            <v>Highend</v>
          </cell>
          <cell r="K3164" t="str">
            <v>9280SAD02</v>
          </cell>
          <cell r="L3164" t="str">
            <v>SH</v>
          </cell>
          <cell r="M3164" t="str">
            <v>S-Group</v>
          </cell>
          <cell r="N3164" t="str">
            <v>Reg</v>
          </cell>
          <cell r="P3164" t="str">
            <v>PMR30</v>
          </cell>
          <cell r="Q3164" t="str">
            <v>DRP</v>
          </cell>
          <cell r="S3164">
            <v>0</v>
          </cell>
          <cell r="V3164">
            <v>0</v>
          </cell>
          <cell r="X3164">
            <v>0</v>
          </cell>
          <cell r="Y3164" t="str">
            <v>Adhe</v>
          </cell>
          <cell r="Z3164" t="str">
            <v>G2</v>
          </cell>
          <cell r="AA3164" t="str">
            <v>Simple-Adhesive</v>
          </cell>
          <cell r="AB3164" t="str">
            <v>Regular-Adhe</v>
          </cell>
        </row>
        <row r="3165">
          <cell r="D3165" t="str">
            <v>9280YAC31/IND</v>
          </cell>
          <cell r="E3165">
            <v>9280</v>
          </cell>
          <cell r="F3165">
            <v>43.6</v>
          </cell>
          <cell r="G3165" t="str">
            <v>Yes</v>
          </cell>
          <cell r="H3165">
            <v>41.300000000000004</v>
          </cell>
          <cell r="I3165" t="str">
            <v>TI</v>
          </cell>
          <cell r="J3165" t="str">
            <v>Highend</v>
          </cell>
          <cell r="K3165" t="str">
            <v>9280YAC02</v>
          </cell>
          <cell r="L3165" t="str">
            <v>SH</v>
          </cell>
          <cell r="M3165" t="str">
            <v>S-Group</v>
          </cell>
          <cell r="N3165" t="str">
            <v>Reg</v>
          </cell>
          <cell r="P3165" t="str">
            <v>PMR32</v>
          </cell>
          <cell r="Q3165" t="str">
            <v>DRP</v>
          </cell>
          <cell r="S3165">
            <v>0</v>
          </cell>
          <cell r="V3165">
            <v>0</v>
          </cell>
          <cell r="X3165">
            <v>0</v>
          </cell>
          <cell r="Y3165" t="str">
            <v>Adhe</v>
          </cell>
          <cell r="Z3165" t="str">
            <v>G2</v>
          </cell>
          <cell r="AA3165" t="str">
            <v>Simple-Adhesive</v>
          </cell>
          <cell r="AB3165" t="str">
            <v>Regular-Adhe</v>
          </cell>
        </row>
        <row r="3166">
          <cell r="D3166" t="str">
            <v>9314BAB31/IND</v>
          </cell>
          <cell r="E3166">
            <v>9314</v>
          </cell>
          <cell r="F3166">
            <v>27.200000000000003</v>
          </cell>
          <cell r="G3166" t="e">
            <v>#N/A</v>
          </cell>
          <cell r="I3166" t="str">
            <v>TI</v>
          </cell>
          <cell r="J3166" t="str">
            <v>Audit</v>
          </cell>
          <cell r="K3166" t="str">
            <v>9314BAB02</v>
          </cell>
          <cell r="L3166" t="str">
            <v>RD</v>
          </cell>
          <cell r="M3166" t="str">
            <v>S-Group</v>
          </cell>
          <cell r="N3166" t="str">
            <v>Reg</v>
          </cell>
          <cell r="P3166" t="str">
            <v>DRP17/09/15</v>
          </cell>
          <cell r="Q3166" t="str">
            <v>DRP</v>
          </cell>
          <cell r="S3166">
            <v>0</v>
          </cell>
          <cell r="V3166">
            <v>0</v>
          </cell>
          <cell r="X3166">
            <v>0</v>
          </cell>
          <cell r="Y3166" t="str">
            <v>Adhe</v>
          </cell>
          <cell r="Z3166" t="str">
            <v>G7</v>
          </cell>
          <cell r="AA3166" t="str">
            <v>Simple-Adhesive</v>
          </cell>
          <cell r="AB3166" t="str">
            <v>Regular-Adhe</v>
          </cell>
        </row>
        <row r="3167">
          <cell r="D3167" t="str">
            <v>9314YAB31/IND</v>
          </cell>
          <cell r="E3167">
            <v>9314</v>
          </cell>
          <cell r="F3167">
            <v>27.200000000000003</v>
          </cell>
          <cell r="G3167" t="e">
            <v>#N/A</v>
          </cell>
          <cell r="I3167" t="str">
            <v>TI</v>
          </cell>
          <cell r="J3167" t="str">
            <v>Audit</v>
          </cell>
          <cell r="K3167" t="str">
            <v>9314YAB02</v>
          </cell>
          <cell r="L3167" t="str">
            <v>RD</v>
          </cell>
          <cell r="M3167" t="str">
            <v>S-Group</v>
          </cell>
          <cell r="N3167" t="str">
            <v>Reg</v>
          </cell>
          <cell r="P3167" t="str">
            <v>PMR16</v>
          </cell>
          <cell r="Q3167" t="str">
            <v>DRP</v>
          </cell>
          <cell r="S3167">
            <v>0</v>
          </cell>
          <cell r="V3167">
            <v>0</v>
          </cell>
          <cell r="X3167">
            <v>0</v>
          </cell>
          <cell r="Y3167" t="str">
            <v>Adhe</v>
          </cell>
          <cell r="Z3167" t="str">
            <v>G7</v>
          </cell>
          <cell r="AA3167" t="str">
            <v>Simple-Adhesive</v>
          </cell>
          <cell r="AB3167" t="str">
            <v>Regular-Adhe</v>
          </cell>
        </row>
        <row r="3168">
          <cell r="D3168" t="str">
            <v>9315BAB31/IND</v>
          </cell>
          <cell r="E3168">
            <v>9315</v>
          </cell>
          <cell r="F3168">
            <v>30.300000000000004</v>
          </cell>
          <cell r="G3168" t="str">
            <v>Yes</v>
          </cell>
          <cell r="H3168">
            <v>28.000000000000004</v>
          </cell>
          <cell r="I3168" t="str">
            <v>TI</v>
          </cell>
          <cell r="J3168" t="str">
            <v>Audit</v>
          </cell>
          <cell r="K3168" t="str">
            <v>9315BAB02</v>
          </cell>
          <cell r="L3168" t="str">
            <v>SH</v>
          </cell>
          <cell r="M3168" t="str">
            <v>S-Group</v>
          </cell>
          <cell r="N3168" t="str">
            <v>Reg</v>
          </cell>
          <cell r="O3168" t="str">
            <v>1.SH</v>
          </cell>
          <cell r="P3168" t="str">
            <v>MTS-ECR</v>
          </cell>
          <cell r="Q3168" t="str">
            <v>DRP</v>
          </cell>
          <cell r="R3168">
            <v>2113</v>
          </cell>
          <cell r="S3168">
            <v>2173</v>
          </cell>
          <cell r="T3168">
            <v>2637</v>
          </cell>
          <cell r="U3168">
            <v>2960</v>
          </cell>
          <cell r="V3168">
            <v>3060</v>
          </cell>
          <cell r="W3168">
            <v>3030</v>
          </cell>
          <cell r="X3168">
            <v>2410</v>
          </cell>
          <cell r="Y3168" t="str">
            <v>Adhe</v>
          </cell>
          <cell r="Z3168" t="str">
            <v>G2</v>
          </cell>
          <cell r="AA3168" t="str">
            <v>Simple-Adhesive</v>
          </cell>
          <cell r="AB3168" t="str">
            <v>Regular-Adhe</v>
          </cell>
        </row>
        <row r="3169">
          <cell r="D3169" t="str">
            <v>9315BAC00/IND</v>
          </cell>
          <cell r="E3169">
            <v>9315</v>
          </cell>
          <cell r="F3169">
            <v>30.300000000000004</v>
          </cell>
          <cell r="G3169" t="str">
            <v>Yes</v>
          </cell>
          <cell r="H3169">
            <v>28.000000000000004</v>
          </cell>
          <cell r="I3169" t="str">
            <v>TI</v>
          </cell>
          <cell r="J3169" t="str">
            <v>Audit</v>
          </cell>
          <cell r="K3169" t="str">
            <v>9315BAC02</v>
          </cell>
          <cell r="L3169" t="str">
            <v>SH</v>
          </cell>
          <cell r="M3169" t="str">
            <v>S-Group</v>
          </cell>
          <cell r="N3169" t="str">
            <v>Reg</v>
          </cell>
          <cell r="P3169" t="str">
            <v>NM</v>
          </cell>
          <cell r="Q3169" t="str">
            <v>DRP</v>
          </cell>
          <cell r="S3169">
            <v>0</v>
          </cell>
          <cell r="V3169">
            <v>0</v>
          </cell>
          <cell r="X3169">
            <v>0</v>
          </cell>
          <cell r="Y3169" t="str">
            <v>Adhe</v>
          </cell>
          <cell r="Z3169" t="str">
            <v>G6</v>
          </cell>
          <cell r="AA3169" t="str">
            <v>Simple-Adhesive</v>
          </cell>
          <cell r="AB3169" t="str">
            <v>Regular-Adhe</v>
          </cell>
        </row>
        <row r="3170">
          <cell r="D3170" t="str">
            <v>9315BAE00/IND</v>
          </cell>
          <cell r="E3170">
            <v>9315</v>
          </cell>
          <cell r="F3170">
            <v>30.300000000000004</v>
          </cell>
          <cell r="G3170" t="str">
            <v>Yes</v>
          </cell>
          <cell r="H3170">
            <v>28.000000000000004</v>
          </cell>
          <cell r="I3170" t="str">
            <v>TI</v>
          </cell>
          <cell r="J3170" t="str">
            <v>Audit</v>
          </cell>
          <cell r="K3170" t="str">
            <v>9315BAD02</v>
          </cell>
          <cell r="L3170" t="str">
            <v>SH</v>
          </cell>
          <cell r="M3170" t="str">
            <v>S-Group</v>
          </cell>
          <cell r="N3170" t="str">
            <v>Reg</v>
          </cell>
          <cell r="O3170" t="str">
            <v>5.T</v>
          </cell>
          <cell r="P3170" t="str">
            <v>MTS-RET</v>
          </cell>
          <cell r="Q3170" t="str">
            <v>Live</v>
          </cell>
          <cell r="S3170">
            <v>0</v>
          </cell>
          <cell r="U3170">
            <v>250</v>
          </cell>
          <cell r="V3170">
            <v>500</v>
          </cell>
          <cell r="W3170">
            <v>504</v>
          </cell>
          <cell r="X3170">
            <v>401</v>
          </cell>
          <cell r="Y3170" t="str">
            <v>Adhe</v>
          </cell>
          <cell r="AA3170" t="str">
            <v>Simple-Adhesive</v>
          </cell>
          <cell r="AB3170" t="str">
            <v>Regular-Adhe</v>
          </cell>
        </row>
        <row r="3171">
          <cell r="D3171" t="str">
            <v>9315YAB31/IND</v>
          </cell>
          <cell r="E3171">
            <v>9315</v>
          </cell>
          <cell r="F3171">
            <v>30.300000000000004</v>
          </cell>
          <cell r="G3171" t="str">
            <v>Yes</v>
          </cell>
          <cell r="H3171">
            <v>28.000000000000004</v>
          </cell>
          <cell r="I3171" t="str">
            <v>TI</v>
          </cell>
          <cell r="J3171" t="str">
            <v>Audit</v>
          </cell>
          <cell r="K3171" t="str">
            <v>9315YAB02</v>
          </cell>
          <cell r="L3171" t="str">
            <v>SH</v>
          </cell>
          <cell r="M3171" t="str">
            <v>S-Group</v>
          </cell>
          <cell r="N3171" t="str">
            <v>Reg</v>
          </cell>
          <cell r="O3171" t="str">
            <v>1.SH</v>
          </cell>
          <cell r="P3171" t="str">
            <v>MTS-ECR</v>
          </cell>
          <cell r="Q3171" t="str">
            <v>DRP</v>
          </cell>
          <cell r="R3171">
            <v>1760</v>
          </cell>
          <cell r="S3171">
            <v>1890</v>
          </cell>
          <cell r="T3171">
            <v>2390</v>
          </cell>
          <cell r="U3171">
            <v>2650</v>
          </cell>
          <cell r="V3171">
            <v>2940</v>
          </cell>
          <cell r="W3171">
            <v>2970</v>
          </cell>
          <cell r="X3171">
            <v>2410</v>
          </cell>
          <cell r="Y3171" t="str">
            <v>Adhe</v>
          </cell>
          <cell r="Z3171" t="str">
            <v>G2</v>
          </cell>
          <cell r="AA3171" t="str">
            <v>Simple-Adhesive</v>
          </cell>
          <cell r="AB3171" t="str">
            <v>Regular-Adhe</v>
          </cell>
        </row>
        <row r="3172">
          <cell r="D3172" t="str">
            <v>9315YAC00/IND</v>
          </cell>
          <cell r="E3172">
            <v>9315</v>
          </cell>
          <cell r="F3172">
            <v>30.300000000000004</v>
          </cell>
          <cell r="G3172" t="str">
            <v>Yes</v>
          </cell>
          <cell r="H3172">
            <v>28.000000000000004</v>
          </cell>
          <cell r="I3172" t="str">
            <v>TI</v>
          </cell>
          <cell r="J3172" t="str">
            <v>Audit</v>
          </cell>
          <cell r="K3172" t="str">
            <v>9315YAC02</v>
          </cell>
          <cell r="L3172" t="str">
            <v>SH</v>
          </cell>
          <cell r="M3172" t="str">
            <v>S-Group</v>
          </cell>
          <cell r="N3172" t="str">
            <v>Reg</v>
          </cell>
          <cell r="P3172" t="str">
            <v>NM</v>
          </cell>
          <cell r="Q3172" t="str">
            <v>DRP</v>
          </cell>
          <cell r="S3172">
            <v>0</v>
          </cell>
          <cell r="V3172">
            <v>0</v>
          </cell>
          <cell r="X3172">
            <v>0</v>
          </cell>
          <cell r="Y3172" t="str">
            <v>Adhe</v>
          </cell>
          <cell r="Z3172" t="str">
            <v>G6</v>
          </cell>
          <cell r="AA3172" t="str">
            <v>Simple-Adhesive</v>
          </cell>
          <cell r="AB3172" t="str">
            <v>Regular-Adhe</v>
          </cell>
        </row>
        <row r="3173">
          <cell r="D3173" t="str">
            <v>9315YAE00/IND</v>
          </cell>
          <cell r="E3173">
            <v>9315</v>
          </cell>
          <cell r="F3173">
            <v>30.300000000000004</v>
          </cell>
          <cell r="G3173" t="str">
            <v>Yes</v>
          </cell>
          <cell r="H3173">
            <v>28.000000000000004</v>
          </cell>
          <cell r="I3173" t="str">
            <v>TI</v>
          </cell>
          <cell r="J3173" t="str">
            <v>Audit</v>
          </cell>
          <cell r="K3173" t="str">
            <v>9315YAD02</v>
          </cell>
          <cell r="L3173" t="str">
            <v>SH</v>
          </cell>
          <cell r="M3173" t="str">
            <v>S-Group</v>
          </cell>
          <cell r="N3173" t="str">
            <v>Reg</v>
          </cell>
          <cell r="O3173" t="str">
            <v>5.T</v>
          </cell>
          <cell r="P3173" t="str">
            <v>MTS-RET</v>
          </cell>
          <cell r="Q3173" t="str">
            <v>Live</v>
          </cell>
          <cell r="S3173">
            <v>0</v>
          </cell>
          <cell r="U3173">
            <v>250</v>
          </cell>
          <cell r="V3173">
            <v>500</v>
          </cell>
          <cell r="W3173">
            <v>1397</v>
          </cell>
          <cell r="X3173">
            <v>1089</v>
          </cell>
          <cell r="Y3173" t="str">
            <v>Adhe</v>
          </cell>
          <cell r="AA3173" t="str">
            <v>Simple-Adhesive</v>
          </cell>
          <cell r="AB3173" t="str">
            <v>Regular-Adhe</v>
          </cell>
        </row>
        <row r="3174">
          <cell r="D3174" t="str">
            <v>9317BAB00/IND</v>
          </cell>
          <cell r="E3174">
            <v>9317</v>
          </cell>
          <cell r="F3174">
            <v>27.200000000000003</v>
          </cell>
          <cell r="G3174" t="str">
            <v>No</v>
          </cell>
          <cell r="H3174">
            <v>27.200000000000003</v>
          </cell>
          <cell r="I3174" t="str">
            <v>TI</v>
          </cell>
          <cell r="J3174" t="str">
            <v>Audit</v>
          </cell>
          <cell r="K3174" t="str">
            <v>9317BAB02</v>
          </cell>
          <cell r="L3174" t="str">
            <v>SH</v>
          </cell>
          <cell r="M3174" t="str">
            <v>S-Group</v>
          </cell>
          <cell r="N3174" t="str">
            <v>Reg</v>
          </cell>
          <cell r="P3174" t="str">
            <v>PMR33</v>
          </cell>
          <cell r="Q3174" t="str">
            <v>DRP</v>
          </cell>
          <cell r="S3174">
            <v>0</v>
          </cell>
          <cell r="V3174">
            <v>0</v>
          </cell>
          <cell r="X3174">
            <v>0</v>
          </cell>
          <cell r="Y3174" t="str">
            <v>Adhe</v>
          </cell>
          <cell r="Z3174" t="str">
            <v>G5</v>
          </cell>
          <cell r="AA3174" t="str">
            <v>Simple-Adhesive</v>
          </cell>
          <cell r="AB3174" t="str">
            <v>Regular-Adhe</v>
          </cell>
        </row>
        <row r="3175">
          <cell r="D3175" t="str">
            <v>9317YAB00/IND</v>
          </cell>
          <cell r="E3175">
            <v>9317</v>
          </cell>
          <cell r="F3175">
            <v>27.200000000000003</v>
          </cell>
          <cell r="G3175" t="str">
            <v>No</v>
          </cell>
          <cell r="H3175">
            <v>27.200000000000003</v>
          </cell>
          <cell r="I3175" t="str">
            <v>TI</v>
          </cell>
          <cell r="J3175" t="str">
            <v>Audit</v>
          </cell>
          <cell r="K3175" t="str">
            <v>9317YAB02</v>
          </cell>
          <cell r="L3175" t="str">
            <v>SH</v>
          </cell>
          <cell r="M3175" t="str">
            <v>S-Group</v>
          </cell>
          <cell r="N3175" t="str">
            <v>Reg</v>
          </cell>
          <cell r="P3175" t="str">
            <v>PMR34</v>
          </cell>
          <cell r="Q3175" t="str">
            <v>DRP</v>
          </cell>
          <cell r="S3175">
            <v>0</v>
          </cell>
          <cell r="V3175">
            <v>0</v>
          </cell>
          <cell r="X3175">
            <v>0</v>
          </cell>
          <cell r="Y3175" t="str">
            <v>Adhe</v>
          </cell>
          <cell r="Z3175" t="str">
            <v>G5</v>
          </cell>
          <cell r="AA3175" t="str">
            <v>Simple-Adhesive</v>
          </cell>
          <cell r="AB3175" t="str">
            <v>Regular-Adhe</v>
          </cell>
        </row>
        <row r="3176">
          <cell r="D3176" t="str">
            <v>9322SAC31/IND</v>
          </cell>
          <cell r="E3176">
            <v>9322</v>
          </cell>
          <cell r="F3176">
            <v>79</v>
          </cell>
          <cell r="G3176" t="str">
            <v>Yes</v>
          </cell>
          <cell r="H3176">
            <v>76.7</v>
          </cell>
          <cell r="I3176" t="str">
            <v>TI</v>
          </cell>
          <cell r="J3176" t="str">
            <v>Highend</v>
          </cell>
          <cell r="K3176" t="str">
            <v>9322SAC02</v>
          </cell>
          <cell r="L3176" t="str">
            <v>RD</v>
          </cell>
          <cell r="M3176" t="str">
            <v>C-Group</v>
          </cell>
          <cell r="N3176" t="str">
            <v>Add on</v>
          </cell>
          <cell r="P3176" t="str">
            <v>NM (INH2CBE)</v>
          </cell>
          <cell r="Q3176" t="str">
            <v>DRP</v>
          </cell>
          <cell r="S3176">
            <v>0</v>
          </cell>
          <cell r="V3176">
            <v>0</v>
          </cell>
          <cell r="X3176">
            <v>0</v>
          </cell>
          <cell r="Y3176" t="str">
            <v>Gask</v>
          </cell>
          <cell r="Z3176" t="str">
            <v>A2</v>
          </cell>
          <cell r="AA3176" t="str">
            <v>Min Ring Assy</v>
          </cell>
          <cell r="AB3176" t="str">
            <v>MG Gask + DR Adhe + Orientation</v>
          </cell>
        </row>
        <row r="3177">
          <cell r="D3177" t="str">
            <v>9322SAC32/IND</v>
          </cell>
          <cell r="E3177">
            <v>9322</v>
          </cell>
          <cell r="F3177">
            <v>79</v>
          </cell>
          <cell r="G3177" t="str">
            <v>Yes</v>
          </cell>
          <cell r="H3177">
            <v>76.7</v>
          </cell>
          <cell r="I3177" t="str">
            <v>TI</v>
          </cell>
          <cell r="J3177" t="str">
            <v>Highend</v>
          </cell>
          <cell r="K3177" t="str">
            <v>9322SAC02</v>
          </cell>
          <cell r="L3177" t="str">
            <v>RD</v>
          </cell>
          <cell r="M3177" t="str">
            <v>C-Group</v>
          </cell>
          <cell r="N3177" t="str">
            <v>Add on</v>
          </cell>
          <cell r="P3177" t="str">
            <v>NM (INH2CBE)</v>
          </cell>
          <cell r="Q3177" t="str">
            <v>DRP</v>
          </cell>
          <cell r="S3177">
            <v>0</v>
          </cell>
          <cell r="V3177">
            <v>0</v>
          </cell>
          <cell r="X3177">
            <v>0</v>
          </cell>
          <cell r="Y3177" t="str">
            <v>Gask</v>
          </cell>
          <cell r="Z3177" t="str">
            <v>A2</v>
          </cell>
          <cell r="AA3177" t="str">
            <v>Min Ring Assy</v>
          </cell>
          <cell r="AB3177" t="str">
            <v>MG Gask + DR Adhe + Orientation</v>
          </cell>
        </row>
        <row r="3178">
          <cell r="D3178" t="str">
            <v>9322SAD31/IND</v>
          </cell>
          <cell r="E3178">
            <v>9322</v>
          </cell>
          <cell r="F3178">
            <v>79</v>
          </cell>
          <cell r="G3178" t="str">
            <v>Yes</v>
          </cell>
          <cell r="H3178">
            <v>76.7</v>
          </cell>
          <cell r="I3178" t="str">
            <v>TI</v>
          </cell>
          <cell r="J3178" t="str">
            <v>Highend</v>
          </cell>
          <cell r="K3178" t="str">
            <v>9322SAD02</v>
          </cell>
          <cell r="L3178" t="str">
            <v>RD</v>
          </cell>
          <cell r="M3178" t="str">
            <v>C-Group</v>
          </cell>
          <cell r="N3178" t="str">
            <v>Add on</v>
          </cell>
          <cell r="P3178" t="str">
            <v>PMR28</v>
          </cell>
          <cell r="Q3178" t="str">
            <v>DRP</v>
          </cell>
          <cell r="S3178">
            <v>0</v>
          </cell>
          <cell r="V3178">
            <v>0</v>
          </cell>
          <cell r="X3178">
            <v>0</v>
          </cell>
          <cell r="Y3178" t="str">
            <v>Gask</v>
          </cell>
          <cell r="Z3178" t="str">
            <v>A2</v>
          </cell>
          <cell r="AA3178" t="str">
            <v>Min Ring Assy</v>
          </cell>
          <cell r="AB3178" t="str">
            <v>MG Gask + DR Adhe + Orientation</v>
          </cell>
        </row>
        <row r="3179">
          <cell r="D3179" t="str">
            <v>9322SAJ31/IND</v>
          </cell>
          <cell r="E3179">
            <v>9322</v>
          </cell>
          <cell r="F3179">
            <v>79</v>
          </cell>
          <cell r="G3179" t="str">
            <v>Yes</v>
          </cell>
          <cell r="H3179">
            <v>76.7</v>
          </cell>
          <cell r="I3179" t="str">
            <v>TI</v>
          </cell>
          <cell r="J3179" t="str">
            <v>Highend</v>
          </cell>
          <cell r="K3179" t="str">
            <v>9322SAJ02</v>
          </cell>
          <cell r="L3179" t="str">
            <v>RD</v>
          </cell>
          <cell r="M3179" t="str">
            <v>C-Group</v>
          </cell>
          <cell r="N3179" t="str">
            <v>Add on</v>
          </cell>
          <cell r="P3179" t="str">
            <v>PMR28</v>
          </cell>
          <cell r="Q3179" t="str">
            <v>DRP</v>
          </cell>
          <cell r="S3179">
            <v>0</v>
          </cell>
          <cell r="V3179">
            <v>0</v>
          </cell>
          <cell r="X3179">
            <v>0</v>
          </cell>
          <cell r="Y3179" t="str">
            <v>Gask</v>
          </cell>
          <cell r="Z3179" t="str">
            <v>A2</v>
          </cell>
          <cell r="AA3179" t="str">
            <v>Min Ring Assy</v>
          </cell>
          <cell r="AB3179" t="str">
            <v>MG Gask + DR Adhe + Orientation</v>
          </cell>
        </row>
        <row r="3180">
          <cell r="D3180" t="str">
            <v>9322SAJ32/IND</v>
          </cell>
          <cell r="E3180">
            <v>9322</v>
          </cell>
          <cell r="F3180">
            <v>79</v>
          </cell>
          <cell r="G3180" t="str">
            <v>Yes</v>
          </cell>
          <cell r="H3180">
            <v>76.7</v>
          </cell>
          <cell r="I3180" t="str">
            <v>TI</v>
          </cell>
          <cell r="J3180" t="str">
            <v>Highend</v>
          </cell>
          <cell r="K3180" t="str">
            <v>9322SAJ02</v>
          </cell>
          <cell r="L3180" t="str">
            <v>RD</v>
          </cell>
          <cell r="M3180" t="str">
            <v>C-Group</v>
          </cell>
          <cell r="N3180" t="str">
            <v>Add on</v>
          </cell>
          <cell r="P3180" t="str">
            <v>NM</v>
          </cell>
          <cell r="Q3180" t="str">
            <v>DRP</v>
          </cell>
          <cell r="S3180">
            <v>0</v>
          </cell>
          <cell r="V3180">
            <v>0</v>
          </cell>
          <cell r="X3180">
            <v>0</v>
          </cell>
          <cell r="Y3180" t="str">
            <v>Gask</v>
          </cell>
          <cell r="Z3180" t="str">
            <v>A2</v>
          </cell>
          <cell r="AA3180" t="str">
            <v>Min Ring Assy</v>
          </cell>
          <cell r="AB3180" t="str">
            <v>MG Gask + DR Adhe + Orientation</v>
          </cell>
        </row>
        <row r="3181">
          <cell r="D3181" t="str">
            <v>9322SAJ33/IND</v>
          </cell>
          <cell r="E3181">
            <v>9322</v>
          </cell>
          <cell r="F3181">
            <v>79</v>
          </cell>
          <cell r="G3181" t="str">
            <v>Yes</v>
          </cell>
          <cell r="H3181">
            <v>76.7</v>
          </cell>
          <cell r="I3181" t="str">
            <v>TI</v>
          </cell>
          <cell r="J3181" t="str">
            <v>Highend</v>
          </cell>
          <cell r="K3181" t="str">
            <v>9322SAJ02</v>
          </cell>
          <cell r="L3181" t="str">
            <v>RD</v>
          </cell>
          <cell r="M3181" t="str">
            <v>C-Group</v>
          </cell>
          <cell r="N3181" t="str">
            <v>Add on</v>
          </cell>
          <cell r="P3181" t="str">
            <v>PMR28</v>
          </cell>
          <cell r="Q3181" t="str">
            <v>DRP</v>
          </cell>
          <cell r="S3181">
            <v>0</v>
          </cell>
          <cell r="V3181">
            <v>0</v>
          </cell>
          <cell r="X3181">
            <v>0</v>
          </cell>
          <cell r="Y3181" t="str">
            <v>Gask</v>
          </cell>
          <cell r="Z3181" t="str">
            <v>A2</v>
          </cell>
          <cell r="AA3181" t="str">
            <v>Min Ring Assy</v>
          </cell>
          <cell r="AB3181" t="str">
            <v>MG Gask + DR Adhe + Orientation</v>
          </cell>
        </row>
        <row r="3182">
          <cell r="D3182" t="str">
            <v>9322SAK33/IND</v>
          </cell>
          <cell r="E3182">
            <v>9322</v>
          </cell>
          <cell r="F3182">
            <v>79</v>
          </cell>
          <cell r="G3182" t="str">
            <v>Yes</v>
          </cell>
          <cell r="H3182">
            <v>76.7</v>
          </cell>
          <cell r="I3182" t="str">
            <v>TI</v>
          </cell>
          <cell r="J3182" t="str">
            <v>Highend</v>
          </cell>
          <cell r="K3182" t="str">
            <v>9322SAK02</v>
          </cell>
          <cell r="L3182" t="str">
            <v>RD</v>
          </cell>
          <cell r="M3182" t="str">
            <v>C-Group</v>
          </cell>
          <cell r="N3182" t="str">
            <v>Add on</v>
          </cell>
          <cell r="P3182" t="str">
            <v>PMR28</v>
          </cell>
          <cell r="Q3182" t="str">
            <v>DRP</v>
          </cell>
          <cell r="S3182">
            <v>0</v>
          </cell>
          <cell r="V3182">
            <v>0</v>
          </cell>
          <cell r="X3182">
            <v>0</v>
          </cell>
          <cell r="Y3182" t="str">
            <v>Gask</v>
          </cell>
          <cell r="Z3182" t="str">
            <v>A2</v>
          </cell>
          <cell r="AA3182" t="str">
            <v>Min Ring Assy</v>
          </cell>
          <cell r="AB3182" t="str">
            <v>MG Gask + DR Adhe + Orientation</v>
          </cell>
        </row>
        <row r="3183">
          <cell r="D3183" t="str">
            <v>9322SAK34/IND</v>
          </cell>
          <cell r="E3183">
            <v>9322</v>
          </cell>
          <cell r="F3183">
            <v>79</v>
          </cell>
          <cell r="G3183" t="str">
            <v>Yes</v>
          </cell>
          <cell r="H3183">
            <v>76.7</v>
          </cell>
          <cell r="I3183" t="str">
            <v>TI</v>
          </cell>
          <cell r="J3183" t="str">
            <v>Highend</v>
          </cell>
          <cell r="K3183" t="str">
            <v>9322SAK02</v>
          </cell>
          <cell r="L3183" t="str">
            <v>RD</v>
          </cell>
          <cell r="M3183" t="str">
            <v>C-Group</v>
          </cell>
          <cell r="N3183" t="str">
            <v>Add on</v>
          </cell>
          <cell r="P3183" t="str">
            <v>DRP17/09/15</v>
          </cell>
          <cell r="Q3183" t="str">
            <v>DRP</v>
          </cell>
          <cell r="S3183">
            <v>0</v>
          </cell>
          <cell r="V3183">
            <v>0</v>
          </cell>
          <cell r="X3183">
            <v>0</v>
          </cell>
          <cell r="Y3183" t="str">
            <v>Gask</v>
          </cell>
          <cell r="Z3183" t="str">
            <v>A2</v>
          </cell>
          <cell r="AA3183" t="str">
            <v>Min Ring Assy</v>
          </cell>
          <cell r="AB3183" t="str">
            <v>MG Gask + DR Adhe + Orientation</v>
          </cell>
        </row>
        <row r="3184">
          <cell r="D3184" t="str">
            <v>9322SAN32/IND</v>
          </cell>
          <cell r="E3184">
            <v>9322</v>
          </cell>
          <cell r="F3184">
            <v>79</v>
          </cell>
          <cell r="G3184" t="str">
            <v>Yes</v>
          </cell>
          <cell r="H3184">
            <v>76.7</v>
          </cell>
          <cell r="I3184" t="str">
            <v>TI</v>
          </cell>
          <cell r="J3184" t="str">
            <v>Highend</v>
          </cell>
          <cell r="K3184" t="str">
            <v>9322SAN02</v>
          </cell>
          <cell r="L3184" t="str">
            <v>RD</v>
          </cell>
          <cell r="M3184" t="str">
            <v>C-Group</v>
          </cell>
          <cell r="N3184" t="str">
            <v>Add on</v>
          </cell>
          <cell r="P3184" t="str">
            <v>NM</v>
          </cell>
          <cell r="Q3184" t="str">
            <v>DRP</v>
          </cell>
          <cell r="S3184">
            <v>0</v>
          </cell>
          <cell r="V3184">
            <v>0</v>
          </cell>
          <cell r="X3184">
            <v>0</v>
          </cell>
          <cell r="Y3184" t="str">
            <v>Gask</v>
          </cell>
          <cell r="Z3184" t="str">
            <v>A2</v>
          </cell>
          <cell r="AA3184" t="str">
            <v>Min Ring Assy</v>
          </cell>
          <cell r="AB3184" t="str">
            <v>MG Gask + DR Adhe - Orientation + PB Assy</v>
          </cell>
        </row>
        <row r="3185">
          <cell r="D3185" t="str">
            <v>9322SAN33/IND</v>
          </cell>
          <cell r="E3185">
            <v>9322</v>
          </cell>
          <cell r="F3185">
            <v>79</v>
          </cell>
          <cell r="G3185" t="str">
            <v>Yes</v>
          </cell>
          <cell r="H3185">
            <v>76.7</v>
          </cell>
          <cell r="I3185" t="str">
            <v>TI</v>
          </cell>
          <cell r="J3185" t="str">
            <v>Highend</v>
          </cell>
          <cell r="K3185" t="str">
            <v>9322SAN02</v>
          </cell>
          <cell r="L3185" t="str">
            <v>RD</v>
          </cell>
          <cell r="M3185" t="str">
            <v>C-Group</v>
          </cell>
          <cell r="N3185" t="str">
            <v>Add on</v>
          </cell>
          <cell r="P3185" t="str">
            <v>NM (INH2CBE)</v>
          </cell>
          <cell r="Q3185" t="str">
            <v>DRP</v>
          </cell>
          <cell r="S3185">
            <v>0</v>
          </cell>
          <cell r="V3185">
            <v>0</v>
          </cell>
          <cell r="X3185">
            <v>0</v>
          </cell>
          <cell r="Y3185" t="str">
            <v>Gask</v>
          </cell>
          <cell r="Z3185" t="str">
            <v>A2</v>
          </cell>
          <cell r="AA3185" t="str">
            <v>Push botton-Dec Ring</v>
          </cell>
          <cell r="AB3185" t="str">
            <v>MG Gask + DR Adhe - Orientation + PB Assy</v>
          </cell>
        </row>
        <row r="3186">
          <cell r="D3186" t="str">
            <v>9322WAD31/IND</v>
          </cell>
          <cell r="E3186">
            <v>9322</v>
          </cell>
          <cell r="F3186">
            <v>79</v>
          </cell>
          <cell r="G3186" t="str">
            <v>Yes</v>
          </cell>
          <cell r="H3186">
            <v>76.7</v>
          </cell>
          <cell r="I3186" t="str">
            <v>TI</v>
          </cell>
          <cell r="J3186" t="str">
            <v>Highend</v>
          </cell>
          <cell r="K3186" t="str">
            <v>9322WAD02</v>
          </cell>
          <cell r="L3186" t="str">
            <v>RD</v>
          </cell>
          <cell r="M3186" t="str">
            <v>C-Group</v>
          </cell>
          <cell r="N3186" t="str">
            <v>Add on</v>
          </cell>
          <cell r="P3186" t="str">
            <v>NM</v>
          </cell>
          <cell r="Q3186" t="str">
            <v>DRP</v>
          </cell>
          <cell r="S3186">
            <v>0</v>
          </cell>
          <cell r="V3186">
            <v>0</v>
          </cell>
          <cell r="X3186">
            <v>0</v>
          </cell>
          <cell r="Y3186" t="str">
            <v>Gask</v>
          </cell>
          <cell r="Z3186" t="str">
            <v>A2</v>
          </cell>
          <cell r="AA3186" t="str">
            <v>Push botton-Dec Ring</v>
          </cell>
          <cell r="AB3186" t="str">
            <v>MG Gask + DR Adhe - Orientation + PB Assy</v>
          </cell>
        </row>
        <row r="3187">
          <cell r="D3187" t="str">
            <v>9322WAD32/IND</v>
          </cell>
          <cell r="E3187">
            <v>9322</v>
          </cell>
          <cell r="F3187">
            <v>79</v>
          </cell>
          <cell r="G3187" t="str">
            <v>Yes</v>
          </cell>
          <cell r="H3187">
            <v>76.7</v>
          </cell>
          <cell r="I3187" t="str">
            <v>TI</v>
          </cell>
          <cell r="J3187" t="str">
            <v>Highend</v>
          </cell>
          <cell r="K3187" t="str">
            <v>9322WAD02</v>
          </cell>
          <cell r="L3187" t="str">
            <v>RD</v>
          </cell>
          <cell r="M3187" t="str">
            <v>C-Group</v>
          </cell>
          <cell r="N3187" t="str">
            <v>Add on</v>
          </cell>
          <cell r="P3187" t="str">
            <v>NM</v>
          </cell>
          <cell r="Q3187" t="str">
            <v>DRP</v>
          </cell>
          <cell r="S3187">
            <v>0</v>
          </cell>
          <cell r="V3187">
            <v>0</v>
          </cell>
          <cell r="X3187">
            <v>0</v>
          </cell>
          <cell r="Y3187" t="str">
            <v>Gask</v>
          </cell>
          <cell r="Z3187" t="str">
            <v>A2</v>
          </cell>
          <cell r="AA3187" t="str">
            <v>Push botton-Dec Ring</v>
          </cell>
          <cell r="AB3187" t="str">
            <v>MG Gask + DR Adhe - Orientation + PB Assy</v>
          </cell>
        </row>
        <row r="3188">
          <cell r="D3188" t="str">
            <v>9322WAN33/IND</v>
          </cell>
          <cell r="E3188">
            <v>9322</v>
          </cell>
          <cell r="F3188">
            <v>79</v>
          </cell>
          <cell r="G3188" t="str">
            <v>Yes</v>
          </cell>
          <cell r="H3188">
            <v>76.7</v>
          </cell>
          <cell r="I3188" t="str">
            <v>TI</v>
          </cell>
          <cell r="J3188" t="str">
            <v>Highend</v>
          </cell>
          <cell r="K3188" t="str">
            <v>9322WAN02</v>
          </cell>
          <cell r="L3188" t="str">
            <v>RD</v>
          </cell>
          <cell r="M3188" t="str">
            <v>C-Group</v>
          </cell>
          <cell r="N3188" t="str">
            <v>Add on</v>
          </cell>
          <cell r="P3188" t="str">
            <v>NM (INH2CBE)</v>
          </cell>
          <cell r="Q3188" t="str">
            <v>DRP</v>
          </cell>
          <cell r="S3188">
            <v>0</v>
          </cell>
          <cell r="V3188">
            <v>0</v>
          </cell>
          <cell r="X3188">
            <v>0</v>
          </cell>
          <cell r="Y3188" t="str">
            <v>Gask</v>
          </cell>
          <cell r="Z3188" t="str">
            <v>A2</v>
          </cell>
          <cell r="AA3188" t="str">
            <v>Push botton-Dec Ring</v>
          </cell>
          <cell r="AB3188" t="str">
            <v>MG Gask + DR Adhe - Orientation + PB Assy</v>
          </cell>
        </row>
        <row r="3189">
          <cell r="D3189" t="str">
            <v>9322WAN34/IND</v>
          </cell>
          <cell r="E3189">
            <v>9322</v>
          </cell>
          <cell r="F3189">
            <v>79</v>
          </cell>
          <cell r="G3189" t="str">
            <v>Yes</v>
          </cell>
          <cell r="H3189">
            <v>76.7</v>
          </cell>
          <cell r="I3189" t="str">
            <v>TI</v>
          </cell>
          <cell r="J3189" t="str">
            <v>Highend</v>
          </cell>
          <cell r="K3189" t="str">
            <v>9322WAN02</v>
          </cell>
          <cell r="L3189" t="str">
            <v>RD</v>
          </cell>
          <cell r="M3189" t="str">
            <v>C-Group</v>
          </cell>
          <cell r="N3189" t="str">
            <v>Add on</v>
          </cell>
          <cell r="P3189" t="str">
            <v>NM (INH2CBE)</v>
          </cell>
          <cell r="Q3189" t="str">
            <v>DRP</v>
          </cell>
          <cell r="S3189">
            <v>0</v>
          </cell>
          <cell r="V3189">
            <v>0</v>
          </cell>
          <cell r="X3189">
            <v>0</v>
          </cell>
          <cell r="Y3189" t="str">
            <v>Gask</v>
          </cell>
          <cell r="Z3189" t="str">
            <v>A2</v>
          </cell>
          <cell r="AA3189" t="str">
            <v>Push botton-Dec Ring</v>
          </cell>
          <cell r="AB3189" t="str">
            <v>MG Gask + DR Adhe - Orientation + PB Assy</v>
          </cell>
        </row>
        <row r="3190">
          <cell r="D3190" t="str">
            <v>9323SAC00/IND</v>
          </cell>
          <cell r="E3190">
            <v>9323</v>
          </cell>
          <cell r="F3190">
            <v>65.699999999999989</v>
          </cell>
          <cell r="G3190" t="str">
            <v>Yes</v>
          </cell>
          <cell r="H3190">
            <v>63.399999999999991</v>
          </cell>
          <cell r="I3190" t="str">
            <v>TI</v>
          </cell>
          <cell r="J3190" t="str">
            <v>Highend</v>
          </cell>
          <cell r="K3190" t="str">
            <v>9323SAC02</v>
          </cell>
          <cell r="L3190" t="str">
            <v>RD</v>
          </cell>
          <cell r="M3190" t="str">
            <v>S-Group</v>
          </cell>
          <cell r="N3190" t="str">
            <v>Reg</v>
          </cell>
          <cell r="P3190" t="str">
            <v>PMR17</v>
          </cell>
          <cell r="Q3190" t="str">
            <v>DRP</v>
          </cell>
          <cell r="S3190">
            <v>0</v>
          </cell>
          <cell r="V3190">
            <v>0</v>
          </cell>
          <cell r="X3190">
            <v>0</v>
          </cell>
          <cell r="Y3190" t="str">
            <v>Gask</v>
          </cell>
          <cell r="Z3190" t="str">
            <v>G1</v>
          </cell>
          <cell r="AA3190" t="str">
            <v>Simple-Gasket</v>
          </cell>
          <cell r="AB3190" t="str">
            <v>Regular-Gask</v>
          </cell>
        </row>
        <row r="3191">
          <cell r="D3191" t="str">
            <v>9323SAJ00/IND</v>
          </cell>
          <cell r="E3191">
            <v>9323</v>
          </cell>
          <cell r="F3191">
            <v>65.699999999999989</v>
          </cell>
          <cell r="G3191" t="str">
            <v>Yes</v>
          </cell>
          <cell r="H3191">
            <v>63.399999999999991</v>
          </cell>
          <cell r="I3191" t="str">
            <v>TI</v>
          </cell>
          <cell r="J3191" t="str">
            <v>Highend</v>
          </cell>
          <cell r="K3191" t="str">
            <v>9323SAJ02</v>
          </cell>
          <cell r="L3191" t="str">
            <v>RD</v>
          </cell>
          <cell r="M3191" t="str">
            <v>C-Group</v>
          </cell>
          <cell r="N3191" t="str">
            <v>Add on</v>
          </cell>
          <cell r="P3191" t="str">
            <v>PMR28</v>
          </cell>
          <cell r="Q3191" t="str">
            <v>DRP</v>
          </cell>
          <cell r="S3191">
            <v>0</v>
          </cell>
          <cell r="V3191">
            <v>0</v>
          </cell>
          <cell r="X3191">
            <v>0</v>
          </cell>
          <cell r="Y3191" t="str">
            <v>Gask</v>
          </cell>
          <cell r="Z3191" t="str">
            <v>A1</v>
          </cell>
          <cell r="AA3191" t="str">
            <v>Push botton assy</v>
          </cell>
          <cell r="AB3191">
            <v>0</v>
          </cell>
        </row>
        <row r="3192">
          <cell r="D3192" t="str">
            <v>9323SAK00/IND</v>
          </cell>
          <cell r="E3192">
            <v>9323</v>
          </cell>
          <cell r="F3192">
            <v>65.699999999999989</v>
          </cell>
          <cell r="G3192" t="str">
            <v>Yes</v>
          </cell>
          <cell r="H3192">
            <v>63.399999999999991</v>
          </cell>
          <cell r="I3192" t="str">
            <v>TI</v>
          </cell>
          <cell r="J3192" t="str">
            <v>Highend</v>
          </cell>
          <cell r="K3192" t="str">
            <v>9323SAK02</v>
          </cell>
          <cell r="L3192" t="str">
            <v>RD</v>
          </cell>
          <cell r="M3192" t="str">
            <v>S-Group</v>
          </cell>
          <cell r="N3192" t="str">
            <v>Reg</v>
          </cell>
          <cell r="P3192" t="str">
            <v>NM</v>
          </cell>
          <cell r="Q3192" t="str">
            <v>DRP</v>
          </cell>
          <cell r="S3192">
            <v>0</v>
          </cell>
          <cell r="V3192">
            <v>0</v>
          </cell>
          <cell r="X3192">
            <v>0</v>
          </cell>
          <cell r="Y3192" t="str">
            <v>Gask</v>
          </cell>
          <cell r="Z3192" t="str">
            <v>G1</v>
          </cell>
          <cell r="AA3192" t="str">
            <v>Simple-Gasket</v>
          </cell>
          <cell r="AB3192" t="str">
            <v>Regular-Gask</v>
          </cell>
        </row>
        <row r="3193">
          <cell r="D3193" t="str">
            <v>9323SAK30/IND</v>
          </cell>
          <cell r="E3193">
            <v>9323</v>
          </cell>
          <cell r="F3193">
            <v>65.699999999999989</v>
          </cell>
          <cell r="G3193" t="str">
            <v>Yes</v>
          </cell>
          <cell r="H3193">
            <v>63.399999999999991</v>
          </cell>
          <cell r="I3193" t="str">
            <v>TI</v>
          </cell>
          <cell r="J3193" t="str">
            <v>Highend</v>
          </cell>
          <cell r="K3193" t="str">
            <v>9323SAK02</v>
          </cell>
          <cell r="L3193" t="str">
            <v>RD</v>
          </cell>
          <cell r="M3193" t="str">
            <v>S-Group</v>
          </cell>
          <cell r="N3193" t="str">
            <v>Reg</v>
          </cell>
          <cell r="P3193" t="str">
            <v>MTS-RET</v>
          </cell>
          <cell r="Q3193" t="str">
            <v>Live</v>
          </cell>
          <cell r="S3193">
            <v>0</v>
          </cell>
          <cell r="V3193">
            <v>0</v>
          </cell>
          <cell r="X3193">
            <v>0</v>
          </cell>
          <cell r="Y3193" t="str">
            <v>Gask</v>
          </cell>
          <cell r="Z3193" t="str">
            <v>G1</v>
          </cell>
          <cell r="AA3193" t="str">
            <v>Simple-Gasket</v>
          </cell>
          <cell r="AB3193" t="str">
            <v>Regular-Gask</v>
          </cell>
        </row>
        <row r="3194">
          <cell r="D3194" t="str">
            <v>9323SAL00/IND</v>
          </cell>
          <cell r="E3194">
            <v>9323</v>
          </cell>
          <cell r="F3194">
            <v>65.699999999999989</v>
          </cell>
          <cell r="G3194" t="str">
            <v>Yes</v>
          </cell>
          <cell r="H3194">
            <v>63.399999999999991</v>
          </cell>
          <cell r="I3194" t="str">
            <v>TI</v>
          </cell>
          <cell r="J3194" t="str">
            <v>Highend</v>
          </cell>
          <cell r="K3194" t="str">
            <v>9323SAL02</v>
          </cell>
          <cell r="L3194" t="str">
            <v>RD</v>
          </cell>
          <cell r="M3194" t="str">
            <v>C-Group</v>
          </cell>
          <cell r="N3194" t="str">
            <v>Add on</v>
          </cell>
          <cell r="P3194" t="str">
            <v>NM</v>
          </cell>
          <cell r="Q3194" t="str">
            <v>DRP</v>
          </cell>
          <cell r="S3194">
            <v>0</v>
          </cell>
          <cell r="V3194">
            <v>0</v>
          </cell>
          <cell r="X3194">
            <v>0</v>
          </cell>
          <cell r="Y3194" t="str">
            <v>Gask</v>
          </cell>
          <cell r="Z3194" t="str">
            <v>A1</v>
          </cell>
          <cell r="AA3194" t="str">
            <v>Push botton assy</v>
          </cell>
          <cell r="AB3194" t="str">
            <v>MG Gask + PB assembly</v>
          </cell>
        </row>
        <row r="3195">
          <cell r="D3195" t="str">
            <v>9327BAB31/IND</v>
          </cell>
          <cell r="E3195">
            <v>9327</v>
          </cell>
          <cell r="F3195">
            <v>43.6</v>
          </cell>
          <cell r="G3195" t="str">
            <v>Yes</v>
          </cell>
          <cell r="H3195">
            <v>41.300000000000004</v>
          </cell>
          <cell r="I3195" t="str">
            <v>TI</v>
          </cell>
          <cell r="J3195" t="str">
            <v>Highend</v>
          </cell>
          <cell r="K3195" t="str">
            <v>9327BAB02/01</v>
          </cell>
          <cell r="L3195" t="str">
            <v>SH</v>
          </cell>
          <cell r="M3195" t="str">
            <v>S-Group</v>
          </cell>
          <cell r="N3195" t="str">
            <v>Reg</v>
          </cell>
          <cell r="P3195" t="str">
            <v>NM (INH2CBE)</v>
          </cell>
          <cell r="Q3195" t="str">
            <v>DRP</v>
          </cell>
          <cell r="S3195">
            <v>0</v>
          </cell>
          <cell r="V3195">
            <v>0</v>
          </cell>
          <cell r="X3195">
            <v>0</v>
          </cell>
          <cell r="Y3195" t="str">
            <v>Adhe</v>
          </cell>
          <cell r="Z3195" t="str">
            <v>G2</v>
          </cell>
          <cell r="AA3195" t="str">
            <v>Simple-Adhesive</v>
          </cell>
          <cell r="AB3195" t="str">
            <v>Regular-Adhe</v>
          </cell>
        </row>
        <row r="3196">
          <cell r="D3196" t="str">
            <v>9327BAB32/IND</v>
          </cell>
          <cell r="E3196">
            <v>9327</v>
          </cell>
          <cell r="F3196">
            <v>43.6</v>
          </cell>
          <cell r="G3196" t="str">
            <v>Yes</v>
          </cell>
          <cell r="H3196">
            <v>41.300000000000004</v>
          </cell>
          <cell r="I3196" t="str">
            <v>TI</v>
          </cell>
          <cell r="J3196" t="str">
            <v>Highend</v>
          </cell>
          <cell r="K3196" t="str">
            <v>9327BAB02/01</v>
          </cell>
          <cell r="L3196" t="str">
            <v>SH</v>
          </cell>
          <cell r="M3196" t="str">
            <v>S-Group</v>
          </cell>
          <cell r="N3196" t="str">
            <v>Reg</v>
          </cell>
          <cell r="P3196" t="str">
            <v>PMR24</v>
          </cell>
          <cell r="Q3196" t="str">
            <v>DRP</v>
          </cell>
          <cell r="S3196">
            <v>0</v>
          </cell>
          <cell r="V3196">
            <v>0</v>
          </cell>
          <cell r="X3196">
            <v>0</v>
          </cell>
          <cell r="Y3196" t="str">
            <v>Adhe</v>
          </cell>
          <cell r="Z3196" t="str">
            <v>G2</v>
          </cell>
          <cell r="AA3196" t="str">
            <v>Simple-Adhesive</v>
          </cell>
          <cell r="AB3196" t="str">
            <v>Regular-Adhe</v>
          </cell>
        </row>
        <row r="3197">
          <cell r="D3197" t="str">
            <v>9327BAD31/IND</v>
          </cell>
          <cell r="E3197">
            <v>9327</v>
          </cell>
          <cell r="F3197">
            <v>43.6</v>
          </cell>
          <cell r="G3197" t="str">
            <v>Yes</v>
          </cell>
          <cell r="H3197">
            <v>41.300000000000004</v>
          </cell>
          <cell r="I3197" t="str">
            <v>TI</v>
          </cell>
          <cell r="J3197" t="str">
            <v>Highend</v>
          </cell>
          <cell r="K3197" t="str">
            <v>9327BAD02/2N/01</v>
          </cell>
          <cell r="L3197" t="str">
            <v>SH</v>
          </cell>
          <cell r="M3197" t="str">
            <v>S-Group</v>
          </cell>
          <cell r="N3197" t="str">
            <v>Reg</v>
          </cell>
          <cell r="P3197" t="str">
            <v>PMR29</v>
          </cell>
          <cell r="Q3197" t="str">
            <v>DRP</v>
          </cell>
          <cell r="S3197">
            <v>0</v>
          </cell>
          <cell r="V3197">
            <v>0</v>
          </cell>
          <cell r="X3197">
            <v>0</v>
          </cell>
          <cell r="Y3197" t="str">
            <v>Adhe</v>
          </cell>
          <cell r="Z3197" t="str">
            <v>G2</v>
          </cell>
          <cell r="AA3197" t="str">
            <v>Simple-Adhesive</v>
          </cell>
          <cell r="AB3197" t="str">
            <v>Regular-Adhe</v>
          </cell>
        </row>
        <row r="3198">
          <cell r="D3198" t="str">
            <v>9327KAB31/IND</v>
          </cell>
          <cell r="E3198">
            <v>9327</v>
          </cell>
          <cell r="F3198">
            <v>43.6</v>
          </cell>
          <cell r="G3198" t="str">
            <v>Yes</v>
          </cell>
          <cell r="H3198">
            <v>41.300000000000004</v>
          </cell>
          <cell r="I3198" t="str">
            <v>TI</v>
          </cell>
          <cell r="J3198" t="str">
            <v>Highend</v>
          </cell>
          <cell r="K3198" t="str">
            <v>9327KAB02/01</v>
          </cell>
          <cell r="L3198" t="str">
            <v>SH</v>
          </cell>
          <cell r="M3198" t="str">
            <v>S-Group</v>
          </cell>
          <cell r="N3198" t="str">
            <v>Reg</v>
          </cell>
          <cell r="P3198" t="str">
            <v>NM (INH2CBE)</v>
          </cell>
          <cell r="Q3198" t="str">
            <v>DRP</v>
          </cell>
          <cell r="S3198">
            <v>0</v>
          </cell>
          <cell r="V3198">
            <v>0</v>
          </cell>
          <cell r="X3198">
            <v>0</v>
          </cell>
          <cell r="Y3198" t="str">
            <v>Adhe</v>
          </cell>
          <cell r="Z3198" t="str">
            <v>G2</v>
          </cell>
          <cell r="AA3198" t="str">
            <v>Simple-Adhesive</v>
          </cell>
          <cell r="AB3198" t="str">
            <v>Regular-Adhe</v>
          </cell>
        </row>
        <row r="3199">
          <cell r="D3199" t="str">
            <v>9327KAB32/IND</v>
          </cell>
          <cell r="E3199">
            <v>9327</v>
          </cell>
          <cell r="F3199">
            <v>43.6</v>
          </cell>
          <cell r="G3199" t="str">
            <v>Yes</v>
          </cell>
          <cell r="H3199">
            <v>41.300000000000004</v>
          </cell>
          <cell r="I3199" t="str">
            <v>TI</v>
          </cell>
          <cell r="J3199" t="str">
            <v>Highend</v>
          </cell>
          <cell r="K3199" t="str">
            <v>9327KAB02/01</v>
          </cell>
          <cell r="L3199" t="str">
            <v>SH</v>
          </cell>
          <cell r="M3199" t="str">
            <v>S-Group</v>
          </cell>
          <cell r="N3199" t="str">
            <v>Reg</v>
          </cell>
          <cell r="P3199" t="str">
            <v>PMR30</v>
          </cell>
          <cell r="Q3199" t="str">
            <v>DRP</v>
          </cell>
          <cell r="S3199">
            <v>0</v>
          </cell>
          <cell r="V3199">
            <v>0</v>
          </cell>
          <cell r="X3199">
            <v>0</v>
          </cell>
          <cell r="Y3199" t="str">
            <v>Adhe</v>
          </cell>
          <cell r="Z3199" t="str">
            <v>G2</v>
          </cell>
          <cell r="AA3199" t="str">
            <v>Simple-Adhesive</v>
          </cell>
          <cell r="AB3199" t="str">
            <v>Regular-Adhe</v>
          </cell>
        </row>
        <row r="3200">
          <cell r="D3200" t="str">
            <v>9327KAC31/IND</v>
          </cell>
          <cell r="E3200">
            <v>9327</v>
          </cell>
          <cell r="F3200">
            <v>43.6</v>
          </cell>
          <cell r="G3200" t="str">
            <v>Yes</v>
          </cell>
          <cell r="H3200">
            <v>41.300000000000004</v>
          </cell>
          <cell r="I3200" t="str">
            <v>TI</v>
          </cell>
          <cell r="J3200" t="str">
            <v>Highend</v>
          </cell>
          <cell r="K3200" t="str">
            <v>9327KAC02/01</v>
          </cell>
          <cell r="L3200" t="str">
            <v>SH</v>
          </cell>
          <cell r="M3200" t="str">
            <v>S-Group</v>
          </cell>
          <cell r="N3200" t="str">
            <v>Reg</v>
          </cell>
          <cell r="P3200" t="str">
            <v>NM (INH2CBE)</v>
          </cell>
          <cell r="Q3200" t="str">
            <v>DRP</v>
          </cell>
          <cell r="S3200">
            <v>0</v>
          </cell>
          <cell r="V3200">
            <v>0</v>
          </cell>
          <cell r="X3200">
            <v>0</v>
          </cell>
          <cell r="Y3200" t="str">
            <v>Adhe</v>
          </cell>
          <cell r="Z3200" t="str">
            <v>G2</v>
          </cell>
          <cell r="AA3200" t="str">
            <v>Simple-Adhesive</v>
          </cell>
          <cell r="AB3200" t="str">
            <v>Regular-Adhe</v>
          </cell>
        </row>
        <row r="3201">
          <cell r="D3201" t="str">
            <v>9327KAD31/IND</v>
          </cell>
          <cell r="E3201">
            <v>9327</v>
          </cell>
          <cell r="F3201">
            <v>43.6</v>
          </cell>
          <cell r="G3201" t="str">
            <v>Yes</v>
          </cell>
          <cell r="H3201">
            <v>41.300000000000004</v>
          </cell>
          <cell r="I3201" t="str">
            <v>TI</v>
          </cell>
          <cell r="J3201" t="str">
            <v>Highend</v>
          </cell>
          <cell r="K3201" t="str">
            <v>9327KAD02/01</v>
          </cell>
          <cell r="L3201" t="str">
            <v>SH</v>
          </cell>
          <cell r="M3201" t="str">
            <v>S-Group</v>
          </cell>
          <cell r="N3201" t="str">
            <v>Reg</v>
          </cell>
          <cell r="P3201" t="str">
            <v>PMR29</v>
          </cell>
          <cell r="Q3201" t="str">
            <v>DRP</v>
          </cell>
          <cell r="S3201">
            <v>0</v>
          </cell>
          <cell r="V3201">
            <v>0</v>
          </cell>
          <cell r="X3201">
            <v>0</v>
          </cell>
          <cell r="Y3201" t="str">
            <v>Adhe</v>
          </cell>
          <cell r="Z3201" t="str">
            <v>G2</v>
          </cell>
          <cell r="AA3201" t="str">
            <v>Simple-Adhesive</v>
          </cell>
          <cell r="AB3201" t="str">
            <v>Regular-Adhe</v>
          </cell>
        </row>
        <row r="3202">
          <cell r="D3202" t="str">
            <v>9327SAB31/IND</v>
          </cell>
          <cell r="E3202">
            <v>9327</v>
          </cell>
          <cell r="F3202">
            <v>43.6</v>
          </cell>
          <cell r="G3202" t="str">
            <v>Yes</v>
          </cell>
          <cell r="H3202">
            <v>41.300000000000004</v>
          </cell>
          <cell r="I3202" t="str">
            <v>TI</v>
          </cell>
          <cell r="J3202" t="str">
            <v>Highend</v>
          </cell>
          <cell r="K3202" t="str">
            <v>9327SAB02/01</v>
          </cell>
          <cell r="L3202" t="str">
            <v>SH</v>
          </cell>
          <cell r="M3202" t="str">
            <v>S-Group</v>
          </cell>
          <cell r="N3202" t="str">
            <v>Reg</v>
          </cell>
          <cell r="P3202" t="str">
            <v>NM (INH2CBE)</v>
          </cell>
          <cell r="Q3202" t="str">
            <v>DRP</v>
          </cell>
          <cell r="S3202">
            <v>0</v>
          </cell>
          <cell r="V3202">
            <v>0</v>
          </cell>
          <cell r="X3202">
            <v>0</v>
          </cell>
          <cell r="Y3202" t="str">
            <v>Adhe</v>
          </cell>
          <cell r="Z3202" t="str">
            <v>G2</v>
          </cell>
          <cell r="AA3202" t="str">
            <v>Simple-Adhesive</v>
          </cell>
          <cell r="AB3202" t="str">
            <v>Regular-Adhe</v>
          </cell>
        </row>
        <row r="3203">
          <cell r="D3203" t="str">
            <v>9327SAB32/IND</v>
          </cell>
          <cell r="E3203">
            <v>9327</v>
          </cell>
          <cell r="F3203">
            <v>43.6</v>
          </cell>
          <cell r="G3203" t="str">
            <v>Yes</v>
          </cell>
          <cell r="H3203">
            <v>41.300000000000004</v>
          </cell>
          <cell r="I3203" t="str">
            <v>TI</v>
          </cell>
          <cell r="J3203" t="str">
            <v>Highend</v>
          </cell>
          <cell r="K3203" t="str">
            <v>9327SAB02/01</v>
          </cell>
          <cell r="L3203" t="str">
            <v>SH</v>
          </cell>
          <cell r="M3203" t="str">
            <v>S-Group</v>
          </cell>
          <cell r="N3203" t="str">
            <v>Reg</v>
          </cell>
          <cell r="P3203" t="str">
            <v>NM (INH2CBE)</v>
          </cell>
          <cell r="Q3203" t="str">
            <v>DRP</v>
          </cell>
          <cell r="S3203">
            <v>0</v>
          </cell>
          <cell r="V3203">
            <v>0</v>
          </cell>
          <cell r="X3203">
            <v>0</v>
          </cell>
          <cell r="Y3203" t="str">
            <v>Adhe</v>
          </cell>
          <cell r="Z3203" t="str">
            <v>G2</v>
          </cell>
          <cell r="AA3203" t="str">
            <v>Simple-Adhesive</v>
          </cell>
          <cell r="AB3203" t="str">
            <v>Regular-Adhe</v>
          </cell>
        </row>
        <row r="3204">
          <cell r="D3204" t="str">
            <v>9327SAD31/IND</v>
          </cell>
          <cell r="E3204">
            <v>9327</v>
          </cell>
          <cell r="F3204">
            <v>43.6</v>
          </cell>
          <cell r="G3204" t="str">
            <v>Yes</v>
          </cell>
          <cell r="H3204">
            <v>41.300000000000004</v>
          </cell>
          <cell r="I3204" t="str">
            <v>TI</v>
          </cell>
          <cell r="J3204" t="str">
            <v>Highend</v>
          </cell>
          <cell r="K3204" t="str">
            <v>9327SAD02/01</v>
          </cell>
          <cell r="L3204" t="str">
            <v>SH</v>
          </cell>
          <cell r="M3204" t="str">
            <v>S-Group</v>
          </cell>
          <cell r="N3204" t="str">
            <v>Reg</v>
          </cell>
          <cell r="P3204" t="str">
            <v>PMR28</v>
          </cell>
          <cell r="Q3204" t="str">
            <v>DRP</v>
          </cell>
          <cell r="S3204">
            <v>0</v>
          </cell>
          <cell r="V3204">
            <v>0</v>
          </cell>
          <cell r="X3204">
            <v>0</v>
          </cell>
          <cell r="Y3204" t="str">
            <v>Adhe</v>
          </cell>
          <cell r="Z3204" t="str">
            <v>G2</v>
          </cell>
          <cell r="AA3204" t="str">
            <v>Simple-Adhesive</v>
          </cell>
          <cell r="AB3204" t="str">
            <v>Regular-Adhe</v>
          </cell>
        </row>
        <row r="3205">
          <cell r="D3205" t="str">
            <v>9327YAC31/IND</v>
          </cell>
          <cell r="E3205">
            <v>9327</v>
          </cell>
          <cell r="F3205">
            <v>43.6</v>
          </cell>
          <cell r="G3205" t="str">
            <v>Yes</v>
          </cell>
          <cell r="H3205">
            <v>41.300000000000004</v>
          </cell>
          <cell r="I3205" t="str">
            <v>TI</v>
          </cell>
          <cell r="J3205" t="str">
            <v>Highend</v>
          </cell>
          <cell r="K3205" t="str">
            <v>9327YAC02/01</v>
          </cell>
          <cell r="L3205" t="str">
            <v>SH</v>
          </cell>
          <cell r="M3205" t="str">
            <v>S-Group</v>
          </cell>
          <cell r="N3205" t="str">
            <v>Reg</v>
          </cell>
          <cell r="P3205" t="str">
            <v>PMR30</v>
          </cell>
          <cell r="Q3205" t="str">
            <v>DRP</v>
          </cell>
          <cell r="S3205">
            <v>0</v>
          </cell>
          <cell r="V3205">
            <v>0</v>
          </cell>
          <cell r="X3205">
            <v>0</v>
          </cell>
          <cell r="Y3205" t="str">
            <v>Adhe</v>
          </cell>
          <cell r="Z3205" t="str">
            <v>G2</v>
          </cell>
          <cell r="AA3205" t="str">
            <v>Simple-Adhesive</v>
          </cell>
          <cell r="AB3205" t="str">
            <v>Regular-Adhe</v>
          </cell>
        </row>
        <row r="3206">
          <cell r="D3206" t="str">
            <v>9336SFB00/IND</v>
          </cell>
          <cell r="E3206">
            <v>9336</v>
          </cell>
          <cell r="F3206">
            <v>27.200000000000003</v>
          </cell>
          <cell r="G3206" t="str">
            <v>No</v>
          </cell>
          <cell r="H3206">
            <v>27.200000000000003</v>
          </cell>
          <cell r="I3206" t="str">
            <v>FT</v>
          </cell>
          <cell r="J3206" t="str">
            <v>Audit</v>
          </cell>
          <cell r="K3206" t="str">
            <v>9336SFB02</v>
          </cell>
          <cell r="L3206" t="str">
            <v>SH</v>
          </cell>
          <cell r="M3206" t="str">
            <v>S-Group</v>
          </cell>
          <cell r="N3206" t="str">
            <v>Reg</v>
          </cell>
          <cell r="P3206" t="str">
            <v>PMR33</v>
          </cell>
          <cell r="Q3206" t="str">
            <v>DRP</v>
          </cell>
          <cell r="S3206">
            <v>0</v>
          </cell>
          <cell r="V3206">
            <v>0</v>
          </cell>
          <cell r="X3206">
            <v>0</v>
          </cell>
          <cell r="Y3206" t="str">
            <v>Adhe</v>
          </cell>
          <cell r="Z3206" t="str">
            <v>G5</v>
          </cell>
          <cell r="AA3206" t="str">
            <v>Simple-Adhesive</v>
          </cell>
          <cell r="AB3206" t="str">
            <v>Regular-Adhe</v>
          </cell>
        </row>
        <row r="3207">
          <cell r="D3207" t="str">
            <v>9336SFC00/IND</v>
          </cell>
          <cell r="E3207">
            <v>9336</v>
          </cell>
          <cell r="F3207">
            <v>27.200000000000003</v>
          </cell>
          <cell r="G3207" t="str">
            <v>No</v>
          </cell>
          <cell r="H3207">
            <v>27.200000000000003</v>
          </cell>
          <cell r="I3207" t="str">
            <v>FT</v>
          </cell>
          <cell r="J3207" t="str">
            <v>Audit</v>
          </cell>
          <cell r="K3207" t="str">
            <v>9336SFC02</v>
          </cell>
          <cell r="L3207" t="str">
            <v>SH</v>
          </cell>
          <cell r="M3207" t="str">
            <v>S-Group</v>
          </cell>
          <cell r="N3207" t="str">
            <v>Reg</v>
          </cell>
          <cell r="P3207" t="str">
            <v>NM</v>
          </cell>
          <cell r="Q3207" t="str">
            <v>DRP</v>
          </cell>
          <cell r="S3207">
            <v>0</v>
          </cell>
          <cell r="V3207">
            <v>0</v>
          </cell>
          <cell r="X3207">
            <v>0</v>
          </cell>
          <cell r="Y3207" t="str">
            <v>Adhe</v>
          </cell>
          <cell r="Z3207" t="str">
            <v>G5</v>
          </cell>
          <cell r="AA3207" t="str">
            <v>Simple-Adhesive</v>
          </cell>
          <cell r="AB3207" t="str">
            <v>Regular-Adhe</v>
          </cell>
        </row>
        <row r="3208">
          <cell r="D3208" t="str">
            <v>9462ASB00/03/IND</v>
          </cell>
          <cell r="E3208">
            <v>9462</v>
          </cell>
          <cell r="F3208">
            <v>38.1</v>
          </cell>
          <cell r="G3208" t="str">
            <v>Yes</v>
          </cell>
          <cell r="H3208">
            <v>35.800000000000004</v>
          </cell>
          <cell r="I3208" t="str">
            <v>FT</v>
          </cell>
          <cell r="J3208" t="str">
            <v>Audit</v>
          </cell>
          <cell r="K3208" t="str">
            <v>9462ASB02/03</v>
          </cell>
          <cell r="L3208" t="str">
            <v>RD</v>
          </cell>
          <cell r="M3208" t="str">
            <v>S-Group</v>
          </cell>
          <cell r="N3208" t="str">
            <v>Reg</v>
          </cell>
          <cell r="P3208" t="str">
            <v>PMR30</v>
          </cell>
          <cell r="Q3208" t="str">
            <v>DRP</v>
          </cell>
          <cell r="S3208">
            <v>0</v>
          </cell>
          <cell r="V3208">
            <v>0</v>
          </cell>
          <cell r="X3208">
            <v>0</v>
          </cell>
          <cell r="Y3208" t="str">
            <v>Gask</v>
          </cell>
          <cell r="Z3208" t="str">
            <v>PED</v>
          </cell>
          <cell r="AA3208" t="str">
            <v>Simple-Gasket</v>
          </cell>
          <cell r="AB3208" t="str">
            <v>Regular-Gask</v>
          </cell>
        </row>
        <row r="3209">
          <cell r="D3209" t="str">
            <v>9463ASB00/01/IND</v>
          </cell>
          <cell r="E3209">
            <v>9463</v>
          </cell>
          <cell r="F3209">
            <v>38.1</v>
          </cell>
          <cell r="G3209" t="str">
            <v>Yes</v>
          </cell>
          <cell r="H3209">
            <v>35.800000000000004</v>
          </cell>
          <cell r="I3209" t="str">
            <v>FT</v>
          </cell>
          <cell r="J3209" t="str">
            <v>Audit</v>
          </cell>
          <cell r="K3209" t="str">
            <v>9463ASB02/01</v>
          </cell>
          <cell r="L3209" t="str">
            <v>RD</v>
          </cell>
          <cell r="M3209" t="str">
            <v>S-Group</v>
          </cell>
          <cell r="N3209" t="str">
            <v>Reg</v>
          </cell>
          <cell r="P3209" t="str">
            <v>PMR38</v>
          </cell>
          <cell r="Q3209" t="str">
            <v>DRP</v>
          </cell>
          <cell r="R3209">
            <v>965</v>
          </cell>
          <cell r="S3209">
            <v>845</v>
          </cell>
          <cell r="T3209">
            <v>737</v>
          </cell>
          <cell r="U3209">
            <v>510</v>
          </cell>
          <cell r="V3209">
            <v>0</v>
          </cell>
          <cell r="X3209">
            <v>0</v>
          </cell>
          <cell r="Y3209" t="str">
            <v>Gask</v>
          </cell>
          <cell r="Z3209" t="str">
            <v>G6</v>
          </cell>
          <cell r="AA3209" t="str">
            <v>Simple-Gasket</v>
          </cell>
          <cell r="AB3209" t="str">
            <v>Regular-Gask</v>
          </cell>
        </row>
        <row r="3210">
          <cell r="D3210" t="str">
            <v>95003SAB31/IND</v>
          </cell>
          <cell r="E3210">
            <v>95003</v>
          </cell>
          <cell r="F3210">
            <v>39.200000000000003</v>
          </cell>
          <cell r="G3210" t="str">
            <v>Yes</v>
          </cell>
          <cell r="H3210">
            <v>36.900000000000006</v>
          </cell>
          <cell r="I3210" t="str">
            <v>TI</v>
          </cell>
          <cell r="J3210" t="str">
            <v>Highend</v>
          </cell>
          <cell r="K3210" t="str">
            <v>95003SAB02/01</v>
          </cell>
          <cell r="L3210" t="str">
            <v>RD</v>
          </cell>
          <cell r="M3210" t="str">
            <v>S-Group</v>
          </cell>
          <cell r="N3210" t="str">
            <v>Reg</v>
          </cell>
          <cell r="P3210" t="str">
            <v>PMR36</v>
          </cell>
          <cell r="Q3210" t="str">
            <v>DRP</v>
          </cell>
          <cell r="S3210">
            <v>0</v>
          </cell>
          <cell r="V3210">
            <v>0</v>
          </cell>
          <cell r="X3210">
            <v>0</v>
          </cell>
          <cell r="Y3210" t="str">
            <v>Adhe</v>
          </cell>
          <cell r="Z3210" t="str">
            <v>PED</v>
          </cell>
          <cell r="AA3210" t="str">
            <v>Simple-Adhesive</v>
          </cell>
          <cell r="AB3210" t="str">
            <v>Regular-Adhe</v>
          </cell>
        </row>
        <row r="3211">
          <cell r="D3211" t="str">
            <v>95003WAB31/IND</v>
          </cell>
          <cell r="E3211">
            <v>95003</v>
          </cell>
          <cell r="F3211">
            <v>39.200000000000003</v>
          </cell>
          <cell r="G3211" t="str">
            <v>Yes</v>
          </cell>
          <cell r="H3211">
            <v>36.900000000000006</v>
          </cell>
          <cell r="I3211" t="str">
            <v>TI</v>
          </cell>
          <cell r="J3211" t="str">
            <v>Highend</v>
          </cell>
          <cell r="K3211" t="str">
            <v>95003WAB02/01</v>
          </cell>
          <cell r="L3211" t="str">
            <v>RD</v>
          </cell>
          <cell r="M3211" t="str">
            <v>S-Group</v>
          </cell>
          <cell r="N3211" t="str">
            <v>Reg</v>
          </cell>
          <cell r="O3211" t="str">
            <v>5.T</v>
          </cell>
          <cell r="P3211" t="str">
            <v>PMR42</v>
          </cell>
          <cell r="Q3211" t="str">
            <v>DRP</v>
          </cell>
          <cell r="R3211">
            <v>180</v>
          </cell>
          <cell r="S3211">
            <v>182</v>
          </cell>
          <cell r="T3211">
            <v>160</v>
          </cell>
          <cell r="U3211">
            <v>150</v>
          </cell>
          <cell r="V3211">
            <v>151</v>
          </cell>
          <cell r="W3211">
            <v>150</v>
          </cell>
          <cell r="X3211">
            <v>139</v>
          </cell>
          <cell r="Y3211" t="str">
            <v>Adhe</v>
          </cell>
          <cell r="Z3211" t="str">
            <v>PED</v>
          </cell>
          <cell r="AA3211" t="str">
            <v>Simple-Adhesive</v>
          </cell>
          <cell r="AB3211" t="str">
            <v>Regular-Adhe</v>
          </cell>
        </row>
        <row r="3212">
          <cell r="D3212" t="str">
            <v>95003YAB31/IND</v>
          </cell>
          <cell r="E3212">
            <v>95003</v>
          </cell>
          <cell r="F3212">
            <v>39.200000000000003</v>
          </cell>
          <cell r="G3212" t="str">
            <v>Yes</v>
          </cell>
          <cell r="H3212">
            <v>36.900000000000006</v>
          </cell>
          <cell r="I3212" t="str">
            <v>TI</v>
          </cell>
          <cell r="J3212" t="str">
            <v>Highend</v>
          </cell>
          <cell r="K3212" t="str">
            <v>95003YAB02/2N/01</v>
          </cell>
          <cell r="L3212" t="str">
            <v>RD</v>
          </cell>
          <cell r="M3212" t="str">
            <v>S-Group</v>
          </cell>
          <cell r="N3212" t="str">
            <v>Reg</v>
          </cell>
          <cell r="P3212" t="str">
            <v>PMR39</v>
          </cell>
          <cell r="Q3212" t="str">
            <v>DRP</v>
          </cell>
          <cell r="R3212">
            <v>40</v>
          </cell>
          <cell r="S3212">
            <v>40</v>
          </cell>
          <cell r="T3212">
            <v>40</v>
          </cell>
          <cell r="U3212">
            <v>40</v>
          </cell>
          <cell r="V3212">
            <v>30</v>
          </cell>
          <cell r="X3212">
            <v>0</v>
          </cell>
          <cell r="Y3212" t="str">
            <v>Adhe</v>
          </cell>
          <cell r="Z3212" t="str">
            <v>PED</v>
          </cell>
          <cell r="AA3212" t="str">
            <v>Simple-Adhesive</v>
          </cell>
          <cell r="AB3212" t="str">
            <v>Regular-Adhe</v>
          </cell>
        </row>
        <row r="3213">
          <cell r="D3213" t="str">
            <v>95032WAB31/IND</v>
          </cell>
          <cell r="E3213">
            <v>95032</v>
          </cell>
          <cell r="F3213">
            <v>37</v>
          </cell>
          <cell r="G3213" t="str">
            <v>Yes</v>
          </cell>
          <cell r="H3213">
            <v>34.700000000000003</v>
          </cell>
          <cell r="I3213" t="str">
            <v>TI</v>
          </cell>
          <cell r="J3213" t="str">
            <v>Highend</v>
          </cell>
          <cell r="K3213" t="str">
            <v>95032WAB02/01</v>
          </cell>
          <cell r="L3213" t="str">
            <v>RD</v>
          </cell>
          <cell r="M3213" t="str">
            <v>S-Group</v>
          </cell>
          <cell r="N3213" t="str">
            <v>Reg</v>
          </cell>
          <cell r="O3213" t="str">
            <v>6.NP</v>
          </cell>
          <cell r="P3213" t="str">
            <v>MTS-IBD</v>
          </cell>
          <cell r="Q3213" t="str">
            <v>Live</v>
          </cell>
          <cell r="S3213">
            <v>0</v>
          </cell>
          <cell r="V3213">
            <v>100</v>
          </cell>
          <cell r="X3213">
            <v>100</v>
          </cell>
          <cell r="Y3213" t="str">
            <v>Adhe</v>
          </cell>
          <cell r="Z3213" t="str">
            <v>PED</v>
          </cell>
          <cell r="AA3213" t="str">
            <v>Simple-Adhesive</v>
          </cell>
          <cell r="AB3213" t="str">
            <v>Regular-Adhe</v>
          </cell>
        </row>
        <row r="3214">
          <cell r="D3214" t="str">
            <v>95032WAB32/IND</v>
          </cell>
          <cell r="E3214">
            <v>95032</v>
          </cell>
          <cell r="F3214">
            <v>37.000000000000007</v>
          </cell>
          <cell r="G3214" t="str">
            <v>yes</v>
          </cell>
          <cell r="H3214">
            <v>34.70000000000001</v>
          </cell>
          <cell r="I3214" t="str">
            <v>TI</v>
          </cell>
          <cell r="J3214" t="str">
            <v>Highend</v>
          </cell>
          <cell r="K3214" t="str">
            <v>95032WAB02/02</v>
          </cell>
          <cell r="L3214" t="str">
            <v>RD</v>
          </cell>
          <cell r="M3214" t="str">
            <v>S-Group</v>
          </cell>
          <cell r="N3214" t="str">
            <v>Reg</v>
          </cell>
          <cell r="P3214" t="str">
            <v>MTS-RET</v>
          </cell>
          <cell r="Q3214" t="str">
            <v>Live</v>
          </cell>
          <cell r="Y3214" t="str">
            <v>Adhe</v>
          </cell>
          <cell r="AA3214" t="str">
            <v>Simple-Adhesive</v>
          </cell>
          <cell r="AB3214" t="str">
            <v>Regular-Adhe</v>
          </cell>
        </row>
        <row r="3215">
          <cell r="D3215" t="str">
            <v>95036WAB31/IND</v>
          </cell>
          <cell r="E3215">
            <v>95036</v>
          </cell>
          <cell r="F3215">
            <v>37.000000000000007</v>
          </cell>
          <cell r="G3215" t="str">
            <v>Yes</v>
          </cell>
          <cell r="H3215">
            <v>34.70000000000001</v>
          </cell>
          <cell r="I3215" t="str">
            <v>TI</v>
          </cell>
          <cell r="J3215" t="str">
            <v>Highend</v>
          </cell>
          <cell r="K3215" t="str">
            <v>95036WAB02/01</v>
          </cell>
          <cell r="L3215" t="str">
            <v>RD</v>
          </cell>
          <cell r="M3215" t="str">
            <v>S-Group</v>
          </cell>
          <cell r="N3215" t="str">
            <v>Reg</v>
          </cell>
          <cell r="O3215" t="str">
            <v>3.B</v>
          </cell>
          <cell r="P3215" t="str">
            <v>MTS-RET</v>
          </cell>
          <cell r="Q3215" t="str">
            <v>Live</v>
          </cell>
          <cell r="R3215">
            <v>300</v>
          </cell>
          <cell r="S3215">
            <v>300</v>
          </cell>
          <cell r="T3215">
            <v>310</v>
          </cell>
          <cell r="U3215">
            <v>320</v>
          </cell>
          <cell r="V3215">
            <v>318</v>
          </cell>
          <cell r="W3215">
            <v>298</v>
          </cell>
          <cell r="X3215">
            <v>271</v>
          </cell>
          <cell r="Y3215" t="str">
            <v>Adhe</v>
          </cell>
          <cell r="Z3215" t="str">
            <v>PED</v>
          </cell>
          <cell r="AA3215" t="str">
            <v>Simple-Adhesive</v>
          </cell>
          <cell r="AB3215" t="str">
            <v>Regular-Adhe</v>
          </cell>
        </row>
        <row r="3216">
          <cell r="D3216" t="str">
            <v>95036WAB32/IND</v>
          </cell>
          <cell r="E3216">
            <v>95036</v>
          </cell>
          <cell r="F3216">
            <v>37.000000000000007</v>
          </cell>
          <cell r="G3216" t="str">
            <v>Yes</v>
          </cell>
          <cell r="H3216">
            <v>34.70000000000001</v>
          </cell>
          <cell r="I3216" t="str">
            <v>TI</v>
          </cell>
          <cell r="J3216" t="str">
            <v>Highend</v>
          </cell>
          <cell r="K3216" t="str">
            <v>95036WAB02/02</v>
          </cell>
          <cell r="L3216" t="str">
            <v>RD</v>
          </cell>
          <cell r="M3216" t="str">
            <v>S-Group</v>
          </cell>
          <cell r="N3216" t="str">
            <v>Reg</v>
          </cell>
          <cell r="O3216" t="str">
            <v>3.B</v>
          </cell>
          <cell r="P3216" t="str">
            <v>PMR42</v>
          </cell>
          <cell r="Q3216" t="str">
            <v>DRP</v>
          </cell>
          <cell r="R3216">
            <v>130</v>
          </cell>
          <cell r="S3216">
            <v>130</v>
          </cell>
          <cell r="T3216">
            <v>130</v>
          </cell>
          <cell r="U3216">
            <v>120</v>
          </cell>
          <cell r="V3216">
            <v>127</v>
          </cell>
          <cell r="W3216">
            <v>126</v>
          </cell>
          <cell r="X3216">
            <v>109</v>
          </cell>
          <cell r="Y3216" t="str">
            <v>Adhe</v>
          </cell>
          <cell r="Z3216" t="str">
            <v>PED</v>
          </cell>
          <cell r="AA3216" t="str">
            <v>Simple-Adhesive</v>
          </cell>
          <cell r="AB3216" t="str">
            <v>Regular-Adhe</v>
          </cell>
        </row>
        <row r="3217">
          <cell r="D3217" t="str">
            <v>95043SAB31/IND</v>
          </cell>
          <cell r="E3217">
            <v>95043</v>
          </cell>
          <cell r="F3217">
            <v>32.6</v>
          </cell>
          <cell r="G3217" t="str">
            <v>Yes</v>
          </cell>
          <cell r="H3217">
            <v>30.3</v>
          </cell>
          <cell r="I3217" t="str">
            <v>TI</v>
          </cell>
          <cell r="J3217" t="str">
            <v>Highend</v>
          </cell>
          <cell r="K3217" t="str">
            <v>95043SAB02/01</v>
          </cell>
          <cell r="L3217" t="str">
            <v>RD</v>
          </cell>
          <cell r="M3217" t="str">
            <v>S-Group</v>
          </cell>
          <cell r="N3217" t="str">
            <v>Reg</v>
          </cell>
          <cell r="P3217" t="str">
            <v>MTS-IBD</v>
          </cell>
          <cell r="Q3217" t="str">
            <v>Live</v>
          </cell>
          <cell r="S3217">
            <v>0</v>
          </cell>
          <cell r="V3217">
            <v>0</v>
          </cell>
          <cell r="X3217">
            <v>0</v>
          </cell>
          <cell r="Y3217" t="str">
            <v>Adhe</v>
          </cell>
          <cell r="Z3217" t="str">
            <v>PED</v>
          </cell>
          <cell r="AA3217" t="str">
            <v>Simple-Adhesive</v>
          </cell>
          <cell r="AB3217" t="str">
            <v>Regular-Adhe</v>
          </cell>
        </row>
        <row r="3218">
          <cell r="D3218" t="str">
            <v>95043WAB31/IND</v>
          </cell>
          <cell r="E3218">
            <v>95043</v>
          </cell>
          <cell r="F3218">
            <v>32.6</v>
          </cell>
          <cell r="G3218" t="str">
            <v>Yes</v>
          </cell>
          <cell r="H3218">
            <v>30.3</v>
          </cell>
          <cell r="I3218" t="str">
            <v>TI</v>
          </cell>
          <cell r="J3218" t="str">
            <v>Highend</v>
          </cell>
          <cell r="K3218" t="str">
            <v>95043WAB02/01</v>
          </cell>
          <cell r="L3218" t="str">
            <v>RD</v>
          </cell>
          <cell r="M3218" t="str">
            <v>S-Group</v>
          </cell>
          <cell r="N3218" t="str">
            <v>Reg</v>
          </cell>
          <cell r="P3218" t="str">
            <v>PMR36</v>
          </cell>
          <cell r="Q3218" t="str">
            <v>DRP</v>
          </cell>
          <cell r="S3218">
            <v>0</v>
          </cell>
          <cell r="V3218">
            <v>0</v>
          </cell>
          <cell r="X3218">
            <v>0</v>
          </cell>
          <cell r="Y3218" t="str">
            <v>Adhe</v>
          </cell>
          <cell r="Z3218" t="str">
            <v>PED</v>
          </cell>
          <cell r="AA3218" t="str">
            <v>Simple-Adhesive</v>
          </cell>
          <cell r="AB3218" t="str">
            <v>Regular-Adhe</v>
          </cell>
        </row>
        <row r="3219">
          <cell r="D3219" t="str">
            <v>95043YAB31/IND</v>
          </cell>
          <cell r="E3219">
            <v>95043</v>
          </cell>
          <cell r="F3219">
            <v>32.6</v>
          </cell>
          <cell r="G3219" t="str">
            <v>Yes</v>
          </cell>
          <cell r="H3219">
            <v>30.3</v>
          </cell>
          <cell r="I3219" t="str">
            <v>TI</v>
          </cell>
          <cell r="J3219" t="str">
            <v>Highend</v>
          </cell>
          <cell r="K3219" t="str">
            <v>95043YAB02/2N/01</v>
          </cell>
          <cell r="L3219" t="str">
            <v>RD</v>
          </cell>
          <cell r="M3219" t="str">
            <v>S-Group</v>
          </cell>
          <cell r="N3219" t="str">
            <v>Reg</v>
          </cell>
          <cell r="P3219" t="str">
            <v>DRP15/12/20</v>
          </cell>
          <cell r="Q3219" t="str">
            <v>DRP</v>
          </cell>
          <cell r="S3219">
            <v>0</v>
          </cell>
          <cell r="V3219">
            <v>0</v>
          </cell>
          <cell r="X3219">
            <v>0</v>
          </cell>
          <cell r="Y3219" t="str">
            <v>Adhe</v>
          </cell>
          <cell r="Z3219" t="str">
            <v>PED</v>
          </cell>
          <cell r="AA3219" t="str">
            <v>Simple-Adhesive</v>
          </cell>
          <cell r="AB3219" t="str">
            <v>Regular-Adhe</v>
          </cell>
        </row>
        <row r="3220">
          <cell r="D3220" t="str">
            <v>95047WAB31/IND</v>
          </cell>
          <cell r="E3220">
            <v>95047</v>
          </cell>
          <cell r="F3220">
            <v>160.5</v>
          </cell>
          <cell r="G3220" t="str">
            <v>Yes</v>
          </cell>
          <cell r="H3220">
            <v>158.19999999999999</v>
          </cell>
          <cell r="I3220" t="str">
            <v>TI</v>
          </cell>
          <cell r="J3220" t="str">
            <v>Highend</v>
          </cell>
          <cell r="K3220" t="str">
            <v>95047WAB02/01</v>
          </cell>
          <cell r="L3220" t="str">
            <v>RD</v>
          </cell>
          <cell r="M3220" t="str">
            <v>C-Group</v>
          </cell>
          <cell r="N3220" t="str">
            <v>Add on</v>
          </cell>
          <cell r="O3220" t="str">
            <v>6.NP</v>
          </cell>
          <cell r="P3220" t="str">
            <v>PMR41</v>
          </cell>
          <cell r="Q3220" t="str">
            <v>DRP</v>
          </cell>
          <cell r="S3220">
            <v>0</v>
          </cell>
          <cell r="V3220">
            <v>100</v>
          </cell>
          <cell r="X3220">
            <v>100</v>
          </cell>
          <cell r="Y3220" t="str">
            <v>Adhe</v>
          </cell>
          <cell r="Z3220" t="str">
            <v>PED</v>
          </cell>
          <cell r="AA3220" t="str">
            <v>Dec Ring Screw Type</v>
          </cell>
          <cell r="AB3220" t="str">
            <v>MG Adhe + DR Adhe</v>
          </cell>
        </row>
        <row r="3221">
          <cell r="D3221" t="str">
            <v>95048WAB31/IND</v>
          </cell>
          <cell r="E3221">
            <v>95048</v>
          </cell>
          <cell r="F3221">
            <v>32.6</v>
          </cell>
          <cell r="G3221" t="str">
            <v>Yes</v>
          </cell>
          <cell r="H3221">
            <v>30.3</v>
          </cell>
          <cell r="I3221" t="str">
            <v>TI</v>
          </cell>
          <cell r="J3221" t="str">
            <v>Highend</v>
          </cell>
          <cell r="K3221" t="str">
            <v>95048WAB02</v>
          </cell>
          <cell r="L3221" t="str">
            <v>RD</v>
          </cell>
          <cell r="M3221" t="str">
            <v>C-Group</v>
          </cell>
          <cell r="N3221" t="str">
            <v>Add on</v>
          </cell>
          <cell r="O3221" t="str">
            <v>6.NP</v>
          </cell>
          <cell r="P3221" t="str">
            <v>PMR42</v>
          </cell>
          <cell r="Q3221" t="str">
            <v>DRP</v>
          </cell>
          <cell r="S3221">
            <v>0</v>
          </cell>
          <cell r="V3221">
            <v>100</v>
          </cell>
          <cell r="X3221">
            <v>100</v>
          </cell>
          <cell r="Y3221" t="str">
            <v>Adhe</v>
          </cell>
          <cell r="Z3221" t="str">
            <v>PED</v>
          </cell>
          <cell r="AA3221" t="str">
            <v>Link Assy</v>
          </cell>
          <cell r="AB3221" t="str">
            <v>MG Adhe + Link assembly</v>
          </cell>
        </row>
        <row r="3222">
          <cell r="D3222" t="str">
            <v>95095WAB31/IND</v>
          </cell>
          <cell r="E3222">
            <v>95095</v>
          </cell>
          <cell r="F3222">
            <v>37</v>
          </cell>
          <cell r="G3222" t="str">
            <v>Yes</v>
          </cell>
          <cell r="H3222">
            <v>34.700000000000003</v>
          </cell>
          <cell r="I3222" t="str">
            <v>TI</v>
          </cell>
          <cell r="J3222" t="str">
            <v>Highend</v>
          </cell>
          <cell r="K3222" t="str">
            <v>95095WAB02</v>
          </cell>
          <cell r="L3222" t="str">
            <v>SH</v>
          </cell>
          <cell r="M3222" t="str">
            <v>S-Group</v>
          </cell>
          <cell r="N3222" t="str">
            <v>Reg</v>
          </cell>
          <cell r="O3222" t="str">
            <v>6.NP</v>
          </cell>
          <cell r="P3222" t="str">
            <v>MTS-RET</v>
          </cell>
          <cell r="Q3222" t="str">
            <v>Live</v>
          </cell>
          <cell r="S3222">
            <v>0</v>
          </cell>
          <cell r="V3222">
            <v>100</v>
          </cell>
          <cell r="X3222">
            <v>100</v>
          </cell>
          <cell r="Y3222" t="str">
            <v>Adhe</v>
          </cell>
          <cell r="Z3222" t="str">
            <v>PED</v>
          </cell>
          <cell r="AA3222" t="str">
            <v>Simple-Adhesive</v>
          </cell>
          <cell r="AB3222" t="str">
            <v>Regular-Adhe</v>
          </cell>
        </row>
        <row r="3223">
          <cell r="D3223" t="str">
            <v>95095WAB32/IND</v>
          </cell>
          <cell r="E3223">
            <v>95095</v>
          </cell>
          <cell r="F3223">
            <v>37.000000000000007</v>
          </cell>
          <cell r="G3223" t="str">
            <v>yes</v>
          </cell>
          <cell r="H3223">
            <v>34.70000000000001</v>
          </cell>
          <cell r="I3223" t="str">
            <v>TI</v>
          </cell>
          <cell r="J3223" t="str">
            <v>Highend</v>
          </cell>
          <cell r="K3223" t="str">
            <v>95095WAB02/CN</v>
          </cell>
          <cell r="L3223" t="str">
            <v>SH</v>
          </cell>
          <cell r="M3223" t="str">
            <v>S-Group</v>
          </cell>
          <cell r="N3223" t="str">
            <v>Reg</v>
          </cell>
          <cell r="P3223" t="str">
            <v>MTS-RET</v>
          </cell>
          <cell r="Q3223" t="str">
            <v>Live</v>
          </cell>
          <cell r="Y3223" t="str">
            <v>Adhe</v>
          </cell>
          <cell r="AA3223" t="str">
            <v>Simple-Adhesive</v>
          </cell>
          <cell r="AB3223" t="str">
            <v>Regular-Adhe</v>
          </cell>
        </row>
        <row r="3224">
          <cell r="D3224" t="str">
            <v>95096WBB31/IND</v>
          </cell>
          <cell r="E3224">
            <v>95096</v>
          </cell>
          <cell r="F3224">
            <v>37</v>
          </cell>
          <cell r="G3224" t="str">
            <v>Yes</v>
          </cell>
          <cell r="H3224">
            <v>34.700000000000003</v>
          </cell>
          <cell r="I3224" t="str">
            <v>TI</v>
          </cell>
          <cell r="J3224" t="str">
            <v>Highend</v>
          </cell>
          <cell r="K3224" t="str">
            <v>95096WBB02</v>
          </cell>
          <cell r="L3224" t="str">
            <v>RD</v>
          </cell>
          <cell r="M3224" t="str">
            <v>S-Group</v>
          </cell>
          <cell r="N3224" t="str">
            <v>Reg</v>
          </cell>
          <cell r="P3224" t="str">
            <v>MTO-NEW</v>
          </cell>
          <cell r="Q3224" t="str">
            <v>Live</v>
          </cell>
          <cell r="Y3224" t="str">
            <v>Adhe</v>
          </cell>
          <cell r="AA3224" t="str">
            <v>Simple-Adhesive</v>
          </cell>
          <cell r="AB3224" t="str">
            <v>Regular-Adhe</v>
          </cell>
        </row>
        <row r="3225">
          <cell r="D3225" t="str">
            <v>95106WAB31/IND</v>
          </cell>
          <cell r="E3225">
            <v>95106</v>
          </cell>
          <cell r="F3225">
            <v>43.5</v>
          </cell>
          <cell r="G3225" t="str">
            <v>Yes</v>
          </cell>
          <cell r="H3225">
            <v>41.2</v>
          </cell>
          <cell r="I3225" t="str">
            <v>TI</v>
          </cell>
          <cell r="J3225" t="str">
            <v>Highend</v>
          </cell>
          <cell r="K3225" t="str">
            <v>95106WAB02/01</v>
          </cell>
          <cell r="L3225" t="str">
            <v>RD</v>
          </cell>
          <cell r="M3225" t="str">
            <v>S-Group</v>
          </cell>
          <cell r="N3225" t="str">
            <v>Reg</v>
          </cell>
          <cell r="O3225" t="str">
            <v>5.T</v>
          </cell>
          <cell r="P3225" t="str">
            <v>MTS-IBD</v>
          </cell>
          <cell r="Q3225" t="str">
            <v>Live</v>
          </cell>
          <cell r="U3225">
            <v>148</v>
          </cell>
          <cell r="V3225">
            <v>136</v>
          </cell>
          <cell r="W3225">
            <v>122</v>
          </cell>
          <cell r="X3225">
            <v>99</v>
          </cell>
          <cell r="Y3225" t="str">
            <v>Gask</v>
          </cell>
          <cell r="Z3225" t="str">
            <v>PED</v>
          </cell>
          <cell r="AA3225" t="str">
            <v>Simple-Gasket</v>
          </cell>
          <cell r="AB3225" t="str">
            <v>Regular-Gask</v>
          </cell>
        </row>
        <row r="3226">
          <cell r="D3226" t="str">
            <v>95106WAB32/IND</v>
          </cell>
          <cell r="E3226">
            <v>95106</v>
          </cell>
          <cell r="F3226">
            <v>43.5</v>
          </cell>
          <cell r="G3226" t="str">
            <v>Yes</v>
          </cell>
          <cell r="H3226">
            <v>41.2</v>
          </cell>
          <cell r="I3226" t="str">
            <v>TI</v>
          </cell>
          <cell r="J3226" t="str">
            <v>Highend</v>
          </cell>
          <cell r="K3226" t="str">
            <v>95106WAB02/CHG/01</v>
          </cell>
          <cell r="L3226" t="str">
            <v>RD</v>
          </cell>
          <cell r="M3226" t="str">
            <v>S-Group</v>
          </cell>
          <cell r="N3226" t="str">
            <v>Reg</v>
          </cell>
          <cell r="P3226" t="str">
            <v>PMR39</v>
          </cell>
          <cell r="Q3226" t="str">
            <v>DRP</v>
          </cell>
          <cell r="U3226">
            <v>86</v>
          </cell>
          <cell r="V3226">
            <v>85</v>
          </cell>
          <cell r="X3226">
            <v>0</v>
          </cell>
          <cell r="Y3226" t="str">
            <v>Gask</v>
          </cell>
          <cell r="Z3226" t="str">
            <v>PED</v>
          </cell>
          <cell r="AA3226" t="str">
            <v>Simple-Gasket</v>
          </cell>
          <cell r="AB3226" t="str">
            <v>Regular-Gask</v>
          </cell>
        </row>
        <row r="3227">
          <cell r="D3227" t="str">
            <v>95119WAB31/IND</v>
          </cell>
          <cell r="E3227">
            <v>95119</v>
          </cell>
          <cell r="F3227">
            <v>45.1</v>
          </cell>
          <cell r="G3227" t="str">
            <v>Yes</v>
          </cell>
          <cell r="H3227">
            <v>42.800000000000004</v>
          </cell>
          <cell r="I3227" t="str">
            <v>TI</v>
          </cell>
          <cell r="J3227" t="str">
            <v>Highend</v>
          </cell>
          <cell r="K3227" t="str">
            <v>95119WAB02</v>
          </cell>
          <cell r="L3227" t="str">
            <v>SH</v>
          </cell>
          <cell r="M3227" t="str">
            <v>C-Group</v>
          </cell>
          <cell r="N3227" t="str">
            <v>Add on</v>
          </cell>
          <cell r="P3227" t="str">
            <v>PMR42</v>
          </cell>
          <cell r="Q3227" t="str">
            <v>DRP</v>
          </cell>
          <cell r="Y3227" t="str">
            <v>Sticker</v>
          </cell>
          <cell r="AA3227" t="str">
            <v>MG Sticker</v>
          </cell>
          <cell r="AB3227" t="str">
            <v>MG-Sticker</v>
          </cell>
        </row>
        <row r="3228">
          <cell r="D3228" t="str">
            <v>95121WAB31/IND</v>
          </cell>
          <cell r="E3228">
            <v>95121</v>
          </cell>
          <cell r="F3228">
            <v>59</v>
          </cell>
          <cell r="G3228" t="str">
            <v>Yes</v>
          </cell>
          <cell r="H3228">
            <v>56.7</v>
          </cell>
          <cell r="I3228" t="str">
            <v>TI</v>
          </cell>
          <cell r="J3228" t="str">
            <v>Highend</v>
          </cell>
          <cell r="K3228" t="str">
            <v>95121WAB02</v>
          </cell>
          <cell r="L3228" t="str">
            <v>RD</v>
          </cell>
          <cell r="M3228" t="str">
            <v>C-Group</v>
          </cell>
          <cell r="N3228" t="str">
            <v>Add on</v>
          </cell>
          <cell r="P3228" t="str">
            <v>MTS-IBD</v>
          </cell>
          <cell r="Q3228" t="str">
            <v>Live</v>
          </cell>
          <cell r="Y3228" t="str">
            <v>Gask</v>
          </cell>
          <cell r="AA3228" t="str">
            <v>BR Assy-Gasket</v>
          </cell>
          <cell r="AB3228" t="str">
            <v>MG Gask + BR Gask</v>
          </cell>
        </row>
        <row r="3229">
          <cell r="D3229" t="str">
            <v>95122WEC31/IND</v>
          </cell>
          <cell r="E3229">
            <v>95122</v>
          </cell>
          <cell r="F3229">
            <v>48.3</v>
          </cell>
          <cell r="G3229" t="str">
            <v>Yes</v>
          </cell>
          <cell r="H3229">
            <v>46</v>
          </cell>
          <cell r="I3229" t="str">
            <v>TI</v>
          </cell>
          <cell r="J3229" t="str">
            <v>Highend</v>
          </cell>
          <cell r="K3229" t="str">
            <v>95122WEC02</v>
          </cell>
          <cell r="L3229" t="str">
            <v>RD</v>
          </cell>
          <cell r="M3229" t="str">
            <v>C-Group</v>
          </cell>
          <cell r="N3229" t="str">
            <v>Add on</v>
          </cell>
          <cell r="O3229" t="str">
            <v>6.NP</v>
          </cell>
          <cell r="P3229" t="str">
            <v>PMR42</v>
          </cell>
          <cell r="Q3229" t="str">
            <v>DRP</v>
          </cell>
          <cell r="S3229">
            <v>0</v>
          </cell>
          <cell r="V3229">
            <v>100</v>
          </cell>
          <cell r="X3229">
            <v>100</v>
          </cell>
          <cell r="Y3229" t="str">
            <v>Sticker</v>
          </cell>
          <cell r="Z3229" t="str">
            <v>PED</v>
          </cell>
          <cell r="AA3229" t="str">
            <v>MG Sticker</v>
          </cell>
          <cell r="AB3229" t="str">
            <v>MG-Sticker</v>
          </cell>
        </row>
        <row r="3230">
          <cell r="D3230" t="str">
            <v>954YAD00/IND</v>
          </cell>
          <cell r="E3230">
            <v>954</v>
          </cell>
          <cell r="F3230">
            <v>33.700000000000003</v>
          </cell>
          <cell r="G3230" t="e">
            <v>#N/A</v>
          </cell>
          <cell r="I3230" t="str">
            <v>TI</v>
          </cell>
          <cell r="J3230" t="str">
            <v>Audit</v>
          </cell>
          <cell r="K3230" t="str">
            <v>954YAD02</v>
          </cell>
          <cell r="L3230" t="str">
            <v>SH</v>
          </cell>
          <cell r="M3230" t="str">
            <v>S-Group</v>
          </cell>
          <cell r="N3230" t="str">
            <v>Reg</v>
          </cell>
          <cell r="P3230" t="str">
            <v>PMR31</v>
          </cell>
          <cell r="Q3230" t="str">
            <v>DRP</v>
          </cell>
          <cell r="S3230">
            <v>0</v>
          </cell>
          <cell r="V3230">
            <v>0</v>
          </cell>
          <cell r="X3230">
            <v>0</v>
          </cell>
          <cell r="Y3230" t="str">
            <v>Gask</v>
          </cell>
          <cell r="Z3230" t="str">
            <v>G2</v>
          </cell>
          <cell r="AA3230" t="str">
            <v>Simple-Gasket</v>
          </cell>
          <cell r="AB3230" t="str">
            <v>Regular-Gask</v>
          </cell>
        </row>
        <row r="3231">
          <cell r="D3231" t="str">
            <v>9639SAC31/IND</v>
          </cell>
          <cell r="E3231">
            <v>9639</v>
          </cell>
          <cell r="F3231">
            <v>27.200000000000003</v>
          </cell>
          <cell r="G3231" t="str">
            <v>No</v>
          </cell>
          <cell r="H3231">
            <v>27.200000000000003</v>
          </cell>
          <cell r="I3231" t="str">
            <v>TI</v>
          </cell>
          <cell r="J3231" t="str">
            <v>Audit</v>
          </cell>
          <cell r="K3231" t="str">
            <v>9639SAC02</v>
          </cell>
          <cell r="L3231" t="str">
            <v>SH</v>
          </cell>
          <cell r="M3231" t="str">
            <v>S-Group</v>
          </cell>
          <cell r="N3231" t="str">
            <v>Reg</v>
          </cell>
          <cell r="P3231" t="str">
            <v>PMR29</v>
          </cell>
          <cell r="Q3231" t="str">
            <v>DRP</v>
          </cell>
          <cell r="S3231">
            <v>0</v>
          </cell>
          <cell r="V3231">
            <v>0</v>
          </cell>
          <cell r="X3231">
            <v>0</v>
          </cell>
          <cell r="Y3231" t="str">
            <v>Adhe</v>
          </cell>
          <cell r="Z3231" t="str">
            <v>G7</v>
          </cell>
          <cell r="AA3231" t="str">
            <v>Simple-Adhesive</v>
          </cell>
          <cell r="AB3231" t="str">
            <v>Regular-Adhe</v>
          </cell>
        </row>
        <row r="3232">
          <cell r="D3232" t="str">
            <v>9639YAB00/IND</v>
          </cell>
          <cell r="E3232">
            <v>9639</v>
          </cell>
          <cell r="F3232">
            <v>27.200000000000003</v>
          </cell>
          <cell r="G3232" t="str">
            <v>No</v>
          </cell>
          <cell r="H3232">
            <v>27.200000000000003</v>
          </cell>
          <cell r="I3232" t="str">
            <v>TI</v>
          </cell>
          <cell r="J3232" t="str">
            <v>Audit</v>
          </cell>
          <cell r="K3232" t="str">
            <v>9639YAB02</v>
          </cell>
          <cell r="L3232" t="str">
            <v>SH</v>
          </cell>
          <cell r="M3232" t="str">
            <v>S-Group</v>
          </cell>
          <cell r="N3232" t="str">
            <v>Reg</v>
          </cell>
          <cell r="P3232" t="str">
            <v>PMR31</v>
          </cell>
          <cell r="Q3232" t="str">
            <v>DRP</v>
          </cell>
          <cell r="S3232">
            <v>0</v>
          </cell>
          <cell r="V3232">
            <v>0</v>
          </cell>
          <cell r="X3232">
            <v>0</v>
          </cell>
          <cell r="Y3232" t="str">
            <v>Adhe</v>
          </cell>
          <cell r="Z3232" t="str">
            <v>G7</v>
          </cell>
          <cell r="AA3232" t="str">
            <v>Simple-Adhesive</v>
          </cell>
          <cell r="AB3232" t="str">
            <v>Regular-Adhe</v>
          </cell>
        </row>
        <row r="3233">
          <cell r="D3233" t="str">
            <v>9639YAC00/IND</v>
          </cell>
          <cell r="E3233">
            <v>9639</v>
          </cell>
          <cell r="F3233">
            <v>27.200000000000003</v>
          </cell>
          <cell r="G3233" t="str">
            <v>No</v>
          </cell>
          <cell r="H3233">
            <v>27.200000000000003</v>
          </cell>
          <cell r="I3233" t="str">
            <v>TI</v>
          </cell>
          <cell r="J3233" t="str">
            <v>Audit</v>
          </cell>
          <cell r="K3233" t="str">
            <v>9639YAC02</v>
          </cell>
          <cell r="L3233" t="str">
            <v>SH</v>
          </cell>
          <cell r="M3233" t="str">
            <v>S-Group</v>
          </cell>
          <cell r="N3233" t="str">
            <v>Reg</v>
          </cell>
          <cell r="P3233" t="str">
            <v>PMR31</v>
          </cell>
          <cell r="Q3233" t="str">
            <v>DRP</v>
          </cell>
          <cell r="S3233">
            <v>0</v>
          </cell>
          <cell r="V3233">
            <v>0</v>
          </cell>
          <cell r="X3233">
            <v>0</v>
          </cell>
          <cell r="Y3233" t="str">
            <v>Adhe</v>
          </cell>
          <cell r="Z3233" t="str">
            <v>G7</v>
          </cell>
          <cell r="AA3233" t="str">
            <v>Simple-Adhesive</v>
          </cell>
          <cell r="AB3233" t="str">
            <v>Regular-Adhe</v>
          </cell>
        </row>
        <row r="3234">
          <cell r="D3234" t="str">
            <v>9639YAC30/IND</v>
          </cell>
          <cell r="E3234">
            <v>9639</v>
          </cell>
          <cell r="F3234">
            <v>27.200000000000003</v>
          </cell>
          <cell r="G3234" t="str">
            <v>No</v>
          </cell>
          <cell r="H3234">
            <v>27.200000000000003</v>
          </cell>
          <cell r="I3234" t="str">
            <v>TI</v>
          </cell>
          <cell r="J3234" t="str">
            <v>Audit</v>
          </cell>
          <cell r="K3234" t="str">
            <v>9639YAC02</v>
          </cell>
          <cell r="L3234" t="str">
            <v>SH</v>
          </cell>
          <cell r="M3234" t="str">
            <v>S-Group</v>
          </cell>
          <cell r="N3234" t="str">
            <v>Reg</v>
          </cell>
          <cell r="P3234" t="str">
            <v>PMR31</v>
          </cell>
          <cell r="Q3234" t="str">
            <v>DRP</v>
          </cell>
          <cell r="S3234">
            <v>0</v>
          </cell>
          <cell r="V3234">
            <v>0</v>
          </cell>
          <cell r="X3234">
            <v>0</v>
          </cell>
          <cell r="Y3234" t="str">
            <v>Adhe</v>
          </cell>
          <cell r="Z3234" t="str">
            <v>G7</v>
          </cell>
          <cell r="AA3234" t="str">
            <v>Simple-Adhesive</v>
          </cell>
          <cell r="AB3234" t="str">
            <v>Regular-Adhe</v>
          </cell>
        </row>
        <row r="3235">
          <cell r="D3235" t="str">
            <v>9643YAB00/IND</v>
          </cell>
          <cell r="E3235">
            <v>9643</v>
          </cell>
          <cell r="F3235">
            <v>27.200000000000003</v>
          </cell>
          <cell r="G3235" t="e">
            <v>#N/A</v>
          </cell>
          <cell r="I3235" t="str">
            <v>TI</v>
          </cell>
          <cell r="J3235" t="str">
            <v>Audit</v>
          </cell>
          <cell r="K3235" t="str">
            <v>9643YAB02</v>
          </cell>
          <cell r="L3235" t="str">
            <v>SH</v>
          </cell>
          <cell r="M3235" t="str">
            <v>S-Group</v>
          </cell>
          <cell r="N3235" t="str">
            <v>Reg</v>
          </cell>
          <cell r="P3235" t="str">
            <v>PMR28</v>
          </cell>
          <cell r="Q3235" t="str">
            <v>DRP</v>
          </cell>
          <cell r="S3235">
            <v>0</v>
          </cell>
          <cell r="V3235">
            <v>0</v>
          </cell>
          <cell r="X3235">
            <v>0</v>
          </cell>
          <cell r="Y3235" t="str">
            <v>Adhe</v>
          </cell>
          <cell r="Z3235" t="str">
            <v>G7</v>
          </cell>
          <cell r="AA3235" t="str">
            <v>Simple-Adhesive</v>
          </cell>
          <cell r="AB3235" t="str">
            <v>Regular-Adhe</v>
          </cell>
        </row>
        <row r="3236">
          <cell r="D3236" t="str">
            <v>9644SAB00/IND</v>
          </cell>
          <cell r="E3236">
            <v>9644</v>
          </cell>
          <cell r="F3236">
            <v>27.200000000000003</v>
          </cell>
          <cell r="G3236" t="str">
            <v>No</v>
          </cell>
          <cell r="H3236">
            <v>27.200000000000003</v>
          </cell>
          <cell r="I3236" t="str">
            <v>TI</v>
          </cell>
          <cell r="J3236" t="str">
            <v>Audit</v>
          </cell>
          <cell r="K3236" t="str">
            <v>9644SAB02</v>
          </cell>
          <cell r="L3236" t="str">
            <v>SH</v>
          </cell>
          <cell r="M3236" t="str">
            <v>S-Group</v>
          </cell>
          <cell r="N3236" t="str">
            <v>Reg</v>
          </cell>
          <cell r="P3236" t="str">
            <v>PMR17</v>
          </cell>
          <cell r="Q3236" t="str">
            <v>DRP</v>
          </cell>
          <cell r="S3236">
            <v>0</v>
          </cell>
          <cell r="V3236">
            <v>0</v>
          </cell>
          <cell r="X3236">
            <v>0</v>
          </cell>
          <cell r="Y3236" t="str">
            <v>Adhe</v>
          </cell>
          <cell r="Z3236" t="str">
            <v>G8</v>
          </cell>
          <cell r="AA3236" t="str">
            <v>Simple-Adhesive</v>
          </cell>
          <cell r="AB3236" t="str">
            <v>Regular-Adhe</v>
          </cell>
        </row>
        <row r="3237">
          <cell r="D3237" t="str">
            <v>9644YAB00/IND</v>
          </cell>
          <cell r="E3237">
            <v>9644</v>
          </cell>
          <cell r="F3237">
            <v>27.200000000000003</v>
          </cell>
          <cell r="G3237" t="str">
            <v>No</v>
          </cell>
          <cell r="H3237">
            <v>27.200000000000003</v>
          </cell>
          <cell r="I3237" t="str">
            <v>TI</v>
          </cell>
          <cell r="J3237" t="str">
            <v>Audit</v>
          </cell>
          <cell r="K3237" t="str">
            <v>9644YAB02</v>
          </cell>
          <cell r="L3237" t="str">
            <v>SH</v>
          </cell>
          <cell r="M3237" t="str">
            <v>S-Group</v>
          </cell>
          <cell r="N3237" t="str">
            <v>Reg</v>
          </cell>
          <cell r="P3237" t="str">
            <v>PMR31</v>
          </cell>
          <cell r="Q3237" t="str">
            <v>DRP</v>
          </cell>
          <cell r="S3237">
            <v>0</v>
          </cell>
          <cell r="V3237">
            <v>0</v>
          </cell>
          <cell r="X3237">
            <v>0</v>
          </cell>
          <cell r="Y3237" t="str">
            <v>Adhe</v>
          </cell>
          <cell r="Z3237" t="str">
            <v>G8</v>
          </cell>
          <cell r="AA3237" t="str">
            <v>Simple-Adhesive</v>
          </cell>
          <cell r="AB3237" t="str">
            <v>Regular-Adhe</v>
          </cell>
        </row>
        <row r="3238">
          <cell r="D3238" t="str">
            <v>9645NAC30/BLK/IND</v>
          </cell>
          <cell r="E3238">
            <v>9645</v>
          </cell>
          <cell r="F3238">
            <v>27.200000000000003</v>
          </cell>
          <cell r="G3238" t="e">
            <v>#N/A</v>
          </cell>
          <cell r="I3238" t="str">
            <v>TI</v>
          </cell>
          <cell r="J3238" t="str">
            <v>Audit</v>
          </cell>
          <cell r="K3238" t="str">
            <v>9645NAC02/BLK</v>
          </cell>
          <cell r="L3238" t="str">
            <v>SH</v>
          </cell>
          <cell r="M3238" t="str">
            <v>S-Group</v>
          </cell>
          <cell r="N3238" t="str">
            <v>Reg</v>
          </cell>
          <cell r="P3238" t="str">
            <v>PMR22</v>
          </cell>
          <cell r="Q3238" t="str">
            <v>DRP</v>
          </cell>
          <cell r="S3238">
            <v>0</v>
          </cell>
          <cell r="V3238">
            <v>0</v>
          </cell>
          <cell r="X3238">
            <v>0</v>
          </cell>
          <cell r="Y3238" t="str">
            <v>Adhe</v>
          </cell>
          <cell r="Z3238" t="str">
            <v>PED</v>
          </cell>
          <cell r="AA3238" t="str">
            <v>Simple-Adhesive</v>
          </cell>
          <cell r="AB3238" t="str">
            <v>Regular-Adhe</v>
          </cell>
        </row>
        <row r="3239">
          <cell r="D3239" t="str">
            <v>9665YAB00/IND</v>
          </cell>
          <cell r="E3239">
            <v>9665</v>
          </cell>
          <cell r="F3239">
            <v>39.200000000000003</v>
          </cell>
          <cell r="G3239" t="str">
            <v>Yes</v>
          </cell>
          <cell r="H3239">
            <v>36.900000000000006</v>
          </cell>
          <cell r="I3239" t="str">
            <v>TI</v>
          </cell>
          <cell r="J3239" t="str">
            <v>Highend</v>
          </cell>
          <cell r="K3239" t="str">
            <v>9665YAB02</v>
          </cell>
          <cell r="L3239" t="str">
            <v>RD</v>
          </cell>
          <cell r="M3239" t="str">
            <v>S-Group</v>
          </cell>
          <cell r="N3239" t="str">
            <v>Reg</v>
          </cell>
          <cell r="P3239" t="str">
            <v>PMR31</v>
          </cell>
          <cell r="Q3239" t="str">
            <v>DRP</v>
          </cell>
          <cell r="S3239">
            <v>0</v>
          </cell>
          <cell r="V3239">
            <v>0</v>
          </cell>
          <cell r="X3239">
            <v>0</v>
          </cell>
          <cell r="Y3239" t="str">
            <v>Adhe</v>
          </cell>
          <cell r="Z3239" t="str">
            <v>G5</v>
          </cell>
          <cell r="AA3239" t="str">
            <v>Simple-Adhesive</v>
          </cell>
          <cell r="AB3239" t="str">
            <v>Regular-Adhe</v>
          </cell>
        </row>
        <row r="3240">
          <cell r="D3240" t="str">
            <v>9701SAB31/IND</v>
          </cell>
          <cell r="E3240">
            <v>9701</v>
          </cell>
          <cell r="F3240">
            <v>37.000000000000007</v>
          </cell>
          <cell r="G3240" t="str">
            <v>Yes</v>
          </cell>
          <cell r="H3240">
            <v>34.70000000000001</v>
          </cell>
          <cell r="I3240" t="str">
            <v>TI</v>
          </cell>
          <cell r="J3240" t="str">
            <v/>
          </cell>
          <cell r="K3240" t="str">
            <v>9701SAB02</v>
          </cell>
          <cell r="L3240" t="str">
            <v>SH</v>
          </cell>
          <cell r="M3240" t="str">
            <v>S-Group</v>
          </cell>
          <cell r="N3240" t="str">
            <v>Reg</v>
          </cell>
          <cell r="P3240" t="str">
            <v>NM (INTERN)</v>
          </cell>
          <cell r="Q3240" t="str">
            <v>DRP</v>
          </cell>
          <cell r="S3240">
            <v>0</v>
          </cell>
          <cell r="V3240">
            <v>0</v>
          </cell>
          <cell r="X3240">
            <v>0</v>
          </cell>
          <cell r="Y3240" t="str">
            <v>Adhe</v>
          </cell>
          <cell r="Z3240" t="str">
            <v>PED</v>
          </cell>
          <cell r="AA3240" t="str">
            <v>Simple-Adhesive</v>
          </cell>
          <cell r="AB3240" t="str">
            <v>Regular-Adhe</v>
          </cell>
        </row>
        <row r="3241">
          <cell r="D3241" t="str">
            <v>9701WAB31/IND</v>
          </cell>
          <cell r="E3241">
            <v>9701</v>
          </cell>
          <cell r="F3241">
            <v>37.000000000000007</v>
          </cell>
          <cell r="G3241" t="str">
            <v>Yes</v>
          </cell>
          <cell r="H3241">
            <v>34.70000000000001</v>
          </cell>
          <cell r="I3241" t="str">
            <v>TI</v>
          </cell>
          <cell r="J3241" t="str">
            <v/>
          </cell>
          <cell r="K3241" t="str">
            <v>9701WAB02</v>
          </cell>
          <cell r="L3241" t="str">
            <v>SH</v>
          </cell>
          <cell r="M3241" t="str">
            <v>S-Group</v>
          </cell>
          <cell r="N3241" t="str">
            <v>Reg</v>
          </cell>
          <cell r="P3241" t="str">
            <v>NM (INTERN)</v>
          </cell>
          <cell r="Q3241" t="str">
            <v>DRP</v>
          </cell>
          <cell r="S3241">
            <v>0</v>
          </cell>
          <cell r="V3241">
            <v>0</v>
          </cell>
          <cell r="X3241">
            <v>0</v>
          </cell>
          <cell r="Y3241" t="str">
            <v>Adhe</v>
          </cell>
          <cell r="Z3241" t="str">
            <v>PED</v>
          </cell>
          <cell r="AA3241" t="str">
            <v>Simple-Adhesive</v>
          </cell>
          <cell r="AB3241" t="str">
            <v>Regular-Adhe</v>
          </cell>
        </row>
        <row r="3242">
          <cell r="D3242" t="str">
            <v>9701YAB31/IND</v>
          </cell>
          <cell r="E3242">
            <v>9701</v>
          </cell>
          <cell r="F3242">
            <v>37.000000000000007</v>
          </cell>
          <cell r="G3242" t="str">
            <v>Yes</v>
          </cell>
          <cell r="H3242">
            <v>34.70000000000001</v>
          </cell>
          <cell r="I3242" t="str">
            <v>TI</v>
          </cell>
          <cell r="J3242" t="str">
            <v/>
          </cell>
          <cell r="K3242" t="str">
            <v>9701YAB02/2N</v>
          </cell>
          <cell r="L3242" t="str">
            <v>SH</v>
          </cell>
          <cell r="M3242" t="str">
            <v>S-Group</v>
          </cell>
          <cell r="N3242" t="str">
            <v>Reg</v>
          </cell>
          <cell r="P3242" t="str">
            <v>NM (INTERN)</v>
          </cell>
          <cell r="Q3242" t="str">
            <v>DRP</v>
          </cell>
          <cell r="S3242">
            <v>0</v>
          </cell>
          <cell r="V3242">
            <v>0</v>
          </cell>
          <cell r="X3242">
            <v>0</v>
          </cell>
          <cell r="Y3242" t="str">
            <v>Adhe</v>
          </cell>
          <cell r="Z3242" t="str">
            <v>PED</v>
          </cell>
          <cell r="AA3242" t="str">
            <v>Simple-Adhesive</v>
          </cell>
          <cell r="AB3242" t="str">
            <v>Regular-Adhe</v>
          </cell>
        </row>
        <row r="3243">
          <cell r="D3243" t="str">
            <v>9701YAB32/IND</v>
          </cell>
          <cell r="E3243">
            <v>9701</v>
          </cell>
          <cell r="F3243">
            <v>37.000000000000007</v>
          </cell>
          <cell r="G3243" t="str">
            <v>Yes</v>
          </cell>
          <cell r="H3243">
            <v>34.70000000000001</v>
          </cell>
          <cell r="I3243" t="str">
            <v>TI</v>
          </cell>
          <cell r="J3243" t="str">
            <v/>
          </cell>
          <cell r="K3243" t="str">
            <v>9701YAB02/2N</v>
          </cell>
          <cell r="L3243" t="str">
            <v>SH</v>
          </cell>
          <cell r="M3243" t="str">
            <v>S-Group</v>
          </cell>
          <cell r="N3243" t="str">
            <v>Reg</v>
          </cell>
          <cell r="P3243" t="str">
            <v>NM (INTERN)</v>
          </cell>
          <cell r="Q3243" t="str">
            <v>DRP</v>
          </cell>
          <cell r="S3243">
            <v>0</v>
          </cell>
          <cell r="V3243">
            <v>0</v>
          </cell>
          <cell r="X3243">
            <v>0</v>
          </cell>
          <cell r="Y3243" t="str">
            <v>Adhe</v>
          </cell>
          <cell r="Z3243" t="str">
            <v>PED</v>
          </cell>
          <cell r="AA3243" t="str">
            <v>Simple-Adhesive</v>
          </cell>
          <cell r="AB3243" t="str">
            <v>Regular-Adhe</v>
          </cell>
        </row>
        <row r="3244">
          <cell r="D3244" t="str">
            <v>9703YAB31/IND</v>
          </cell>
          <cell r="E3244">
            <v>9703</v>
          </cell>
          <cell r="F3244">
            <v>32.6</v>
          </cell>
          <cell r="G3244" t="e">
            <v>#N/A</v>
          </cell>
          <cell r="I3244" t="str">
            <v>TI</v>
          </cell>
          <cell r="J3244" t="str">
            <v/>
          </cell>
          <cell r="K3244" t="str">
            <v>9703YAB02/2N</v>
          </cell>
          <cell r="L3244" t="str">
            <v>SH</v>
          </cell>
          <cell r="M3244" t="str">
            <v>S-Group</v>
          </cell>
          <cell r="N3244" t="str">
            <v>Reg</v>
          </cell>
          <cell r="P3244" t="str">
            <v>NM</v>
          </cell>
          <cell r="Q3244" t="str">
            <v>DRP</v>
          </cell>
          <cell r="S3244">
            <v>0</v>
          </cell>
          <cell r="V3244">
            <v>0</v>
          </cell>
          <cell r="X3244">
            <v>0</v>
          </cell>
          <cell r="Y3244" t="str">
            <v>Adhe</v>
          </cell>
          <cell r="Z3244" t="str">
            <v>PED</v>
          </cell>
          <cell r="AA3244" t="str">
            <v>Simple-Adhesive</v>
          </cell>
          <cell r="AB3244" t="str">
            <v>Regular-Adhe</v>
          </cell>
        </row>
        <row r="3245">
          <cell r="D3245" t="str">
            <v>9710SEB31/IND</v>
          </cell>
          <cell r="E3245">
            <v>9710</v>
          </cell>
          <cell r="F3245">
            <v>37</v>
          </cell>
          <cell r="G3245" t="str">
            <v>Yes</v>
          </cell>
          <cell r="H3245">
            <v>34.700000000000003</v>
          </cell>
          <cell r="I3245" t="str">
            <v>TI</v>
          </cell>
          <cell r="J3245" t="str">
            <v>Highend</v>
          </cell>
          <cell r="K3245" t="str">
            <v>9710SEB02/01</v>
          </cell>
          <cell r="L3245" t="str">
            <v>SH</v>
          </cell>
          <cell r="M3245" t="str">
            <v>S-Group</v>
          </cell>
          <cell r="N3245" t="str">
            <v>Reg</v>
          </cell>
          <cell r="O3245" t="str">
            <v>5.T</v>
          </cell>
          <cell r="P3245" t="str">
            <v>PMR42</v>
          </cell>
          <cell r="Q3245" t="str">
            <v>DRP</v>
          </cell>
          <cell r="R3245">
            <v>320</v>
          </cell>
          <cell r="S3245">
            <v>330</v>
          </cell>
          <cell r="T3245">
            <v>340</v>
          </cell>
          <cell r="U3245">
            <v>390</v>
          </cell>
          <cell r="V3245">
            <v>334</v>
          </cell>
          <cell r="W3245">
            <v>332</v>
          </cell>
          <cell r="X3245">
            <v>303</v>
          </cell>
          <cell r="Y3245" t="str">
            <v>Adhe</v>
          </cell>
          <cell r="Z3245" t="str">
            <v>PED</v>
          </cell>
          <cell r="AA3245" t="str">
            <v>Simple-Adhesive</v>
          </cell>
          <cell r="AB3245" t="str">
            <v>Regular-Adhe</v>
          </cell>
        </row>
        <row r="3246">
          <cell r="D3246" t="str">
            <v>9710YEB31/IND</v>
          </cell>
          <cell r="E3246">
            <v>9710</v>
          </cell>
          <cell r="F3246">
            <v>37</v>
          </cell>
          <cell r="G3246" t="str">
            <v>Yes</v>
          </cell>
          <cell r="H3246">
            <v>34.700000000000003</v>
          </cell>
          <cell r="I3246" t="str">
            <v>TI</v>
          </cell>
          <cell r="J3246" t="str">
            <v>Highend</v>
          </cell>
          <cell r="K3246" t="str">
            <v>9710YEB02/01</v>
          </cell>
          <cell r="L3246" t="str">
            <v>SH</v>
          </cell>
          <cell r="M3246" t="str">
            <v>S-Group</v>
          </cell>
          <cell r="N3246" t="str">
            <v>Reg</v>
          </cell>
          <cell r="P3246" t="str">
            <v>PMR39</v>
          </cell>
          <cell r="Q3246" t="str">
            <v>DRP</v>
          </cell>
          <cell r="R3246">
            <v>120</v>
          </cell>
          <cell r="S3246">
            <v>120</v>
          </cell>
          <cell r="T3246">
            <v>110</v>
          </cell>
          <cell r="U3246">
            <v>60</v>
          </cell>
          <cell r="V3246">
            <v>63</v>
          </cell>
          <cell r="X3246">
            <v>0</v>
          </cell>
          <cell r="Y3246" t="str">
            <v>Adhe</v>
          </cell>
          <cell r="Z3246" t="str">
            <v>PED</v>
          </cell>
          <cell r="AA3246" t="str">
            <v>Simple-Adhesive</v>
          </cell>
          <cell r="AB3246" t="str">
            <v>Regular-Adhe</v>
          </cell>
        </row>
        <row r="3247">
          <cell r="D3247" t="str">
            <v>9710YEB32/IND</v>
          </cell>
          <cell r="E3247">
            <v>9710</v>
          </cell>
          <cell r="F3247">
            <v>37.000000000000007</v>
          </cell>
          <cell r="G3247" t="str">
            <v>Yes</v>
          </cell>
          <cell r="H3247">
            <v>34.70000000000001</v>
          </cell>
          <cell r="I3247" t="str">
            <v>TI</v>
          </cell>
          <cell r="J3247" t="str">
            <v>Highend</v>
          </cell>
          <cell r="K3247" t="str">
            <v>9710YEB02/01</v>
          </cell>
          <cell r="L3247" t="str">
            <v>SH</v>
          </cell>
          <cell r="M3247" t="str">
            <v>S-Group</v>
          </cell>
          <cell r="N3247" t="str">
            <v>Reg</v>
          </cell>
          <cell r="P3247" t="str">
            <v>NM (INTERN)</v>
          </cell>
          <cell r="Q3247" t="str">
            <v>DRP</v>
          </cell>
          <cell r="S3247">
            <v>0</v>
          </cell>
          <cell r="V3247">
            <v>0</v>
          </cell>
          <cell r="X3247">
            <v>0</v>
          </cell>
          <cell r="Y3247" t="str">
            <v>Adhe</v>
          </cell>
          <cell r="Z3247" t="str">
            <v>PED</v>
          </cell>
          <cell r="AA3247" t="str">
            <v>Simple-Adhesive</v>
          </cell>
          <cell r="AB3247" t="str">
            <v>Regular-Adhe</v>
          </cell>
        </row>
        <row r="3248">
          <cell r="D3248" t="str">
            <v>9716SAB31/IND</v>
          </cell>
          <cell r="E3248">
            <v>9716</v>
          </cell>
          <cell r="F3248">
            <v>37.000000000000007</v>
          </cell>
          <cell r="G3248" t="str">
            <v>Yes</v>
          </cell>
          <cell r="H3248">
            <v>34.70000000000001</v>
          </cell>
          <cell r="I3248" t="str">
            <v>TI</v>
          </cell>
          <cell r="J3248" t="str">
            <v>Highend</v>
          </cell>
          <cell r="K3248" t="str">
            <v>9716SAB02/01</v>
          </cell>
          <cell r="L3248" t="str">
            <v>SH</v>
          </cell>
          <cell r="M3248" t="str">
            <v>S-Group</v>
          </cell>
          <cell r="N3248" t="str">
            <v>Reg</v>
          </cell>
          <cell r="P3248" t="str">
            <v>PMR42</v>
          </cell>
          <cell r="Q3248" t="str">
            <v>DRP</v>
          </cell>
          <cell r="S3248">
            <v>0</v>
          </cell>
          <cell r="V3248">
            <v>0</v>
          </cell>
          <cell r="X3248">
            <v>0</v>
          </cell>
          <cell r="Y3248" t="str">
            <v>Adhe</v>
          </cell>
          <cell r="Z3248" t="str">
            <v>PED</v>
          </cell>
          <cell r="AA3248" t="str">
            <v>Simple-Adhesive</v>
          </cell>
          <cell r="AB3248" t="str">
            <v>Regular-Adhe</v>
          </cell>
        </row>
        <row r="3249">
          <cell r="D3249" t="str">
            <v>9716SAB32/IND</v>
          </cell>
          <cell r="E3249">
            <v>9716</v>
          </cell>
          <cell r="F3249">
            <v>37.000000000000007</v>
          </cell>
          <cell r="G3249" t="str">
            <v>Yes</v>
          </cell>
          <cell r="H3249">
            <v>34.70000000000001</v>
          </cell>
          <cell r="I3249" t="str">
            <v>TI</v>
          </cell>
          <cell r="J3249" t="str">
            <v>Highend</v>
          </cell>
          <cell r="K3249" t="str">
            <v>9716SAB02/02</v>
          </cell>
          <cell r="L3249" t="str">
            <v>SH</v>
          </cell>
          <cell r="M3249" t="str">
            <v>S-Group</v>
          </cell>
          <cell r="N3249" t="str">
            <v>Reg</v>
          </cell>
          <cell r="P3249" t="str">
            <v>NM (INH2CBE)</v>
          </cell>
          <cell r="Q3249" t="str">
            <v>DRP</v>
          </cell>
          <cell r="S3249">
            <v>0</v>
          </cell>
          <cell r="V3249">
            <v>0</v>
          </cell>
          <cell r="X3249">
            <v>0</v>
          </cell>
          <cell r="Y3249" t="str">
            <v>Adhe</v>
          </cell>
          <cell r="Z3249" t="str">
            <v>PED</v>
          </cell>
          <cell r="AA3249" t="str">
            <v>Simple-Adhesive</v>
          </cell>
          <cell r="AB3249" t="str">
            <v>Regular-Adhe</v>
          </cell>
        </row>
        <row r="3250">
          <cell r="D3250" t="str">
            <v>9716SAB34/IND</v>
          </cell>
          <cell r="E3250">
            <v>9716</v>
          </cell>
          <cell r="F3250">
            <v>37.000000000000007</v>
          </cell>
          <cell r="G3250" t="str">
            <v>Yes</v>
          </cell>
          <cell r="H3250">
            <v>34.70000000000001</v>
          </cell>
          <cell r="I3250" t="str">
            <v>TI</v>
          </cell>
          <cell r="J3250" t="str">
            <v>Highend</v>
          </cell>
          <cell r="K3250" t="str">
            <v>9716SAB02/01</v>
          </cell>
          <cell r="L3250" t="str">
            <v>SH</v>
          </cell>
          <cell r="M3250" t="str">
            <v>S-Group</v>
          </cell>
          <cell r="N3250" t="str">
            <v>Reg</v>
          </cell>
          <cell r="P3250" t="str">
            <v>PMR42</v>
          </cell>
          <cell r="Q3250" t="str">
            <v>DRP</v>
          </cell>
          <cell r="S3250">
            <v>0</v>
          </cell>
          <cell r="V3250">
            <v>0</v>
          </cell>
          <cell r="X3250">
            <v>0</v>
          </cell>
          <cell r="Y3250" t="str">
            <v>Adhe</v>
          </cell>
          <cell r="Z3250" t="str">
            <v>PED</v>
          </cell>
          <cell r="AA3250" t="str">
            <v>Simple-Adhesive</v>
          </cell>
          <cell r="AB3250" t="str">
            <v>Regular-Adhe</v>
          </cell>
        </row>
        <row r="3251">
          <cell r="D3251" t="str">
            <v>9716WAB31/IND</v>
          </cell>
          <cell r="E3251">
            <v>9716</v>
          </cell>
          <cell r="F3251">
            <v>37.000000000000007</v>
          </cell>
          <cell r="G3251" t="str">
            <v>Yes</v>
          </cell>
          <cell r="H3251">
            <v>34.70000000000001</v>
          </cell>
          <cell r="I3251" t="str">
            <v>TI</v>
          </cell>
          <cell r="J3251" t="str">
            <v>Highend</v>
          </cell>
          <cell r="K3251" t="str">
            <v>9716WAB02/01</v>
          </cell>
          <cell r="L3251" t="str">
            <v>SH</v>
          </cell>
          <cell r="M3251" t="str">
            <v>S-Group</v>
          </cell>
          <cell r="N3251" t="str">
            <v>Reg</v>
          </cell>
          <cell r="P3251" t="str">
            <v>PMR42</v>
          </cell>
          <cell r="Q3251" t="str">
            <v>DRP</v>
          </cell>
          <cell r="S3251">
            <v>0</v>
          </cell>
          <cell r="V3251">
            <v>0</v>
          </cell>
          <cell r="X3251">
            <v>0</v>
          </cell>
          <cell r="Y3251" t="str">
            <v>Adhe</v>
          </cell>
          <cell r="Z3251" t="str">
            <v>PED</v>
          </cell>
          <cell r="AA3251" t="str">
            <v>Simple-Adhesive</v>
          </cell>
          <cell r="AB3251" t="str">
            <v>Regular-Adhe</v>
          </cell>
        </row>
        <row r="3252">
          <cell r="D3252" t="str">
            <v>9716YAB31/IND</v>
          </cell>
          <cell r="E3252">
            <v>9716</v>
          </cell>
          <cell r="F3252">
            <v>37.000000000000007</v>
          </cell>
          <cell r="G3252" t="str">
            <v>Yes</v>
          </cell>
          <cell r="H3252">
            <v>34.70000000000001</v>
          </cell>
          <cell r="I3252" t="str">
            <v>TI</v>
          </cell>
          <cell r="J3252" t="str">
            <v>Highend</v>
          </cell>
          <cell r="K3252" t="str">
            <v>9716YAB02/2N/01</v>
          </cell>
          <cell r="L3252" t="str">
            <v>SH</v>
          </cell>
          <cell r="M3252" t="str">
            <v>S-Group</v>
          </cell>
          <cell r="N3252" t="str">
            <v>Reg</v>
          </cell>
          <cell r="P3252" t="str">
            <v>NM (INH2CBE)</v>
          </cell>
          <cell r="Q3252" t="str">
            <v>DRP</v>
          </cell>
          <cell r="S3252">
            <v>0</v>
          </cell>
          <cell r="V3252">
            <v>0</v>
          </cell>
          <cell r="X3252">
            <v>0</v>
          </cell>
          <cell r="Y3252" t="str">
            <v>Adhe</v>
          </cell>
          <cell r="Z3252" t="str">
            <v>PED</v>
          </cell>
          <cell r="AA3252" t="str">
            <v>Simple-Adhesive</v>
          </cell>
          <cell r="AB3252" t="str">
            <v>Regular-Adhe</v>
          </cell>
        </row>
        <row r="3253">
          <cell r="D3253" t="str">
            <v>9717SAB30/IND</v>
          </cell>
          <cell r="E3253">
            <v>9717</v>
          </cell>
          <cell r="F3253">
            <v>39.200000000000003</v>
          </cell>
          <cell r="G3253" t="str">
            <v>Yes</v>
          </cell>
          <cell r="H3253">
            <v>36.900000000000006</v>
          </cell>
          <cell r="I3253" t="str">
            <v>TI</v>
          </cell>
          <cell r="J3253" t="str">
            <v>Highend</v>
          </cell>
          <cell r="K3253" t="str">
            <v>9717SAB02</v>
          </cell>
          <cell r="L3253" t="str">
            <v>SH</v>
          </cell>
          <cell r="M3253" t="str">
            <v>S-Group</v>
          </cell>
          <cell r="N3253" t="str">
            <v>Reg</v>
          </cell>
          <cell r="P3253" t="str">
            <v>PMR36</v>
          </cell>
          <cell r="Q3253" t="str">
            <v>DRP</v>
          </cell>
          <cell r="S3253">
            <v>0</v>
          </cell>
          <cell r="V3253">
            <v>0</v>
          </cell>
          <cell r="X3253">
            <v>0</v>
          </cell>
          <cell r="Y3253" t="str">
            <v>Adhe</v>
          </cell>
          <cell r="Z3253" t="str">
            <v>G3</v>
          </cell>
          <cell r="AA3253" t="str">
            <v>Simple-Adhesive</v>
          </cell>
          <cell r="AB3253" t="str">
            <v>Regular-Adhe</v>
          </cell>
        </row>
        <row r="3254">
          <cell r="D3254" t="str">
            <v>9717YAB30/IND</v>
          </cell>
          <cell r="E3254">
            <v>9717</v>
          </cell>
          <cell r="F3254">
            <v>39.200000000000003</v>
          </cell>
          <cell r="G3254" t="str">
            <v>Yes</v>
          </cell>
          <cell r="H3254">
            <v>36.900000000000006</v>
          </cell>
          <cell r="I3254" t="str">
            <v>TI</v>
          </cell>
          <cell r="J3254" t="str">
            <v>Highend</v>
          </cell>
          <cell r="K3254" t="str">
            <v>9717YAB02</v>
          </cell>
          <cell r="L3254" t="str">
            <v>SH</v>
          </cell>
          <cell r="M3254" t="str">
            <v>S-Group</v>
          </cell>
          <cell r="N3254" t="str">
            <v>Reg</v>
          </cell>
          <cell r="P3254" t="str">
            <v>PMR39</v>
          </cell>
          <cell r="Q3254" t="str">
            <v>DRP</v>
          </cell>
          <cell r="R3254">
            <v>230</v>
          </cell>
          <cell r="S3254">
            <v>140</v>
          </cell>
          <cell r="T3254">
            <v>130</v>
          </cell>
          <cell r="U3254">
            <v>120</v>
          </cell>
          <cell r="V3254">
            <v>120</v>
          </cell>
          <cell r="X3254">
            <v>0</v>
          </cell>
          <cell r="Y3254" t="str">
            <v>Adhe</v>
          </cell>
          <cell r="Z3254" t="str">
            <v>G3</v>
          </cell>
          <cell r="AA3254" t="str">
            <v>Simple-Adhesive</v>
          </cell>
          <cell r="AB3254" t="str">
            <v>Regular-Adhe</v>
          </cell>
        </row>
        <row r="3255">
          <cell r="D3255" t="str">
            <v>9720SAC31/IND</v>
          </cell>
          <cell r="E3255">
            <v>9720</v>
          </cell>
          <cell r="F3255">
            <v>37.000000000000007</v>
          </cell>
          <cell r="G3255" t="str">
            <v>Yes</v>
          </cell>
          <cell r="H3255">
            <v>34.70000000000001</v>
          </cell>
          <cell r="I3255" t="str">
            <v>TI</v>
          </cell>
          <cell r="J3255" t="str">
            <v>Highend</v>
          </cell>
          <cell r="K3255" t="str">
            <v>9720SAC02</v>
          </cell>
          <cell r="L3255" t="str">
            <v>SH</v>
          </cell>
          <cell r="M3255" t="str">
            <v>S-Group</v>
          </cell>
          <cell r="N3255" t="str">
            <v>Reg</v>
          </cell>
          <cell r="O3255" t="str">
            <v>5.T</v>
          </cell>
          <cell r="P3255" t="str">
            <v>PMR41</v>
          </cell>
          <cell r="Q3255" t="str">
            <v>DRP</v>
          </cell>
          <cell r="R3255">
            <v>200</v>
          </cell>
          <cell r="S3255">
            <v>220</v>
          </cell>
          <cell r="T3255">
            <v>210</v>
          </cell>
          <cell r="U3255">
            <v>170</v>
          </cell>
          <cell r="V3255">
            <v>150</v>
          </cell>
          <cell r="W3255">
            <v>106</v>
          </cell>
          <cell r="X3255">
            <v>79</v>
          </cell>
          <cell r="Y3255" t="str">
            <v>Adhe</v>
          </cell>
          <cell r="Z3255" t="str">
            <v>PED</v>
          </cell>
          <cell r="AA3255" t="str">
            <v>Simple-Adhesive</v>
          </cell>
          <cell r="AB3255" t="str">
            <v>Regular-Adhe</v>
          </cell>
        </row>
        <row r="3256">
          <cell r="D3256" t="str">
            <v>9720YAC31/IND</v>
          </cell>
          <cell r="E3256">
            <v>9720</v>
          </cell>
          <cell r="F3256">
            <v>37.000000000000007</v>
          </cell>
          <cell r="G3256" t="str">
            <v>Yes</v>
          </cell>
          <cell r="H3256">
            <v>34.70000000000001</v>
          </cell>
          <cell r="I3256" t="str">
            <v>TI</v>
          </cell>
          <cell r="J3256" t="str">
            <v>Highend</v>
          </cell>
          <cell r="K3256" t="str">
            <v>9720YAC02/2N</v>
          </cell>
          <cell r="L3256" t="str">
            <v>SH</v>
          </cell>
          <cell r="M3256" t="str">
            <v>S-Group</v>
          </cell>
          <cell r="N3256" t="str">
            <v>Reg</v>
          </cell>
          <cell r="P3256" t="str">
            <v>PMR34</v>
          </cell>
          <cell r="Q3256" t="str">
            <v>DRP</v>
          </cell>
          <cell r="S3256">
            <v>0</v>
          </cell>
          <cell r="V3256">
            <v>0</v>
          </cell>
          <cell r="X3256">
            <v>0</v>
          </cell>
          <cell r="Y3256" t="str">
            <v>Adhe</v>
          </cell>
          <cell r="Z3256" t="str">
            <v>PED</v>
          </cell>
          <cell r="AA3256" t="str">
            <v>Simple-Adhesive</v>
          </cell>
          <cell r="AB3256" t="str">
            <v>Regular-Adhe</v>
          </cell>
        </row>
        <row r="3257">
          <cell r="D3257" t="str">
            <v>9721SAB31/IND</v>
          </cell>
          <cell r="E3257">
            <v>9721</v>
          </cell>
          <cell r="F3257">
            <v>37.000000000000007</v>
          </cell>
          <cell r="G3257" t="str">
            <v>Yes</v>
          </cell>
          <cell r="H3257">
            <v>34.70000000000001</v>
          </cell>
          <cell r="I3257" t="str">
            <v>TI</v>
          </cell>
          <cell r="J3257" t="str">
            <v>Highend</v>
          </cell>
          <cell r="K3257" t="str">
            <v>9721SAB02/01</v>
          </cell>
          <cell r="L3257" t="str">
            <v>SH</v>
          </cell>
          <cell r="M3257" t="str">
            <v>S-Group</v>
          </cell>
          <cell r="N3257" t="str">
            <v>Reg</v>
          </cell>
          <cell r="P3257" t="str">
            <v>PMR33</v>
          </cell>
          <cell r="Q3257" t="str">
            <v>DRP</v>
          </cell>
          <cell r="S3257">
            <v>0</v>
          </cell>
          <cell r="V3257">
            <v>0</v>
          </cell>
          <cell r="X3257">
            <v>0</v>
          </cell>
          <cell r="Y3257" t="str">
            <v>Adhe</v>
          </cell>
          <cell r="Z3257" t="str">
            <v>PED</v>
          </cell>
          <cell r="AA3257" t="str">
            <v>Simple-Adhesive</v>
          </cell>
          <cell r="AB3257" t="str">
            <v>Regular-Adhe</v>
          </cell>
        </row>
        <row r="3258">
          <cell r="D3258" t="str">
            <v>9721SAB32/IND</v>
          </cell>
          <cell r="E3258">
            <v>9721</v>
          </cell>
          <cell r="F3258">
            <v>37.000000000000007</v>
          </cell>
          <cell r="G3258" t="str">
            <v>Yes</v>
          </cell>
          <cell r="H3258">
            <v>34.70000000000001</v>
          </cell>
          <cell r="I3258" t="str">
            <v>TI</v>
          </cell>
          <cell r="J3258" t="str">
            <v>Highend</v>
          </cell>
          <cell r="K3258" t="str">
            <v>9721SAB02/02</v>
          </cell>
          <cell r="L3258" t="str">
            <v>SH</v>
          </cell>
          <cell r="M3258" t="str">
            <v>S-Group</v>
          </cell>
          <cell r="N3258" t="str">
            <v>Reg</v>
          </cell>
          <cell r="P3258" t="str">
            <v>NM (INH2CBE)</v>
          </cell>
          <cell r="Q3258" t="str">
            <v>DRP</v>
          </cell>
          <cell r="S3258">
            <v>0</v>
          </cell>
          <cell r="V3258">
            <v>0</v>
          </cell>
          <cell r="X3258">
            <v>0</v>
          </cell>
          <cell r="Y3258" t="str">
            <v>Adhe</v>
          </cell>
          <cell r="Z3258" t="str">
            <v>PED</v>
          </cell>
          <cell r="AA3258" t="str">
            <v>Simple-Adhesive</v>
          </cell>
          <cell r="AB3258" t="str">
            <v>Regular-Adhe</v>
          </cell>
        </row>
        <row r="3259">
          <cell r="D3259" t="str">
            <v>9721WAB31/IND</v>
          </cell>
          <cell r="E3259">
            <v>9721</v>
          </cell>
          <cell r="F3259">
            <v>37.000000000000007</v>
          </cell>
          <cell r="G3259" t="str">
            <v>Yes</v>
          </cell>
          <cell r="H3259">
            <v>34.70000000000001</v>
          </cell>
          <cell r="I3259" t="str">
            <v>TI</v>
          </cell>
          <cell r="J3259" t="str">
            <v>Highend</v>
          </cell>
          <cell r="K3259" t="str">
            <v>9721WAB02/01</v>
          </cell>
          <cell r="L3259" t="str">
            <v>SH</v>
          </cell>
          <cell r="M3259" t="str">
            <v>S-Group</v>
          </cell>
          <cell r="N3259" t="str">
            <v>Reg</v>
          </cell>
          <cell r="P3259" t="str">
            <v>PMR34</v>
          </cell>
          <cell r="Q3259" t="str">
            <v>DRP</v>
          </cell>
          <cell r="S3259">
            <v>0</v>
          </cell>
          <cell r="V3259">
            <v>0</v>
          </cell>
          <cell r="X3259">
            <v>0</v>
          </cell>
          <cell r="Y3259" t="str">
            <v>Adhe</v>
          </cell>
          <cell r="Z3259" t="str">
            <v>PED</v>
          </cell>
          <cell r="AA3259" t="str">
            <v>Simple-Adhesive</v>
          </cell>
          <cell r="AB3259" t="str">
            <v>Regular-Adhe</v>
          </cell>
        </row>
        <row r="3260">
          <cell r="D3260" t="str">
            <v>9721WAB32/IND</v>
          </cell>
          <cell r="E3260">
            <v>9721</v>
          </cell>
          <cell r="F3260">
            <v>37.000000000000007</v>
          </cell>
          <cell r="G3260" t="str">
            <v>Yes</v>
          </cell>
          <cell r="H3260">
            <v>34.70000000000001</v>
          </cell>
          <cell r="I3260" t="str">
            <v>TI</v>
          </cell>
          <cell r="J3260" t="str">
            <v>Highend</v>
          </cell>
          <cell r="K3260" t="str">
            <v>9721WAB02/02</v>
          </cell>
          <cell r="L3260" t="str">
            <v>SH</v>
          </cell>
          <cell r="M3260" t="str">
            <v>S-Group</v>
          </cell>
          <cell r="N3260" t="str">
            <v>Reg</v>
          </cell>
          <cell r="P3260" t="str">
            <v>NM (INH2CBE)</v>
          </cell>
          <cell r="Q3260" t="str">
            <v>DRP</v>
          </cell>
          <cell r="S3260">
            <v>0</v>
          </cell>
          <cell r="V3260">
            <v>0</v>
          </cell>
          <cell r="X3260">
            <v>0</v>
          </cell>
          <cell r="Y3260" t="str">
            <v>Adhe</v>
          </cell>
          <cell r="Z3260" t="str">
            <v>PED</v>
          </cell>
          <cell r="AA3260" t="str">
            <v>Simple-Adhesive</v>
          </cell>
          <cell r="AB3260" t="str">
            <v>Regular-Adhe</v>
          </cell>
        </row>
        <row r="3261">
          <cell r="D3261" t="str">
            <v>9732SCB00/IND</v>
          </cell>
          <cell r="E3261">
            <v>9732</v>
          </cell>
          <cell r="F3261">
            <v>27.200000000000003</v>
          </cell>
          <cell r="G3261" t="e">
            <v>#N/A</v>
          </cell>
          <cell r="I3261" t="str">
            <v>FT</v>
          </cell>
          <cell r="J3261" t="str">
            <v>Audit</v>
          </cell>
          <cell r="K3261" t="str">
            <v>9732SCB02</v>
          </cell>
          <cell r="L3261" t="str">
            <v>SH</v>
          </cell>
          <cell r="M3261" t="str">
            <v>S-Group</v>
          </cell>
          <cell r="N3261" t="str">
            <v>Reg</v>
          </cell>
          <cell r="P3261" t="str">
            <v>PMR23</v>
          </cell>
          <cell r="Q3261" t="str">
            <v>DRP</v>
          </cell>
          <cell r="S3261">
            <v>0</v>
          </cell>
          <cell r="V3261">
            <v>0</v>
          </cell>
          <cell r="X3261">
            <v>0</v>
          </cell>
          <cell r="Y3261" t="str">
            <v>Adhe</v>
          </cell>
          <cell r="Z3261" t="str">
            <v>PED</v>
          </cell>
          <cell r="AA3261" t="str">
            <v>Simple-Adhesive</v>
          </cell>
          <cell r="AB3261" t="str">
            <v>Regular-Adhe</v>
          </cell>
        </row>
        <row r="3262">
          <cell r="D3262" t="str">
            <v>9734SAB00/IND</v>
          </cell>
          <cell r="E3262">
            <v>9734</v>
          </cell>
          <cell r="F3262">
            <v>32.6</v>
          </cell>
          <cell r="G3262" t="str">
            <v>No</v>
          </cell>
          <cell r="H3262">
            <v>32.6</v>
          </cell>
          <cell r="I3262" t="str">
            <v>FT</v>
          </cell>
          <cell r="J3262" t="str">
            <v>Audit</v>
          </cell>
          <cell r="K3262" t="str">
            <v>9734SAB02</v>
          </cell>
          <cell r="L3262" t="str">
            <v>SH</v>
          </cell>
          <cell r="M3262" t="str">
            <v>S-Group</v>
          </cell>
          <cell r="N3262" t="str">
            <v>Reg</v>
          </cell>
          <cell r="P3262" t="str">
            <v>PMR37</v>
          </cell>
          <cell r="Q3262" t="str">
            <v>DRP</v>
          </cell>
          <cell r="R3262">
            <v>214</v>
          </cell>
          <cell r="S3262">
            <v>0</v>
          </cell>
          <cell r="V3262">
            <v>0</v>
          </cell>
          <cell r="X3262">
            <v>0</v>
          </cell>
          <cell r="Y3262" t="str">
            <v>Adhe</v>
          </cell>
          <cell r="Z3262" t="str">
            <v>G5</v>
          </cell>
          <cell r="AA3262" t="str">
            <v>Simple-Adhesive</v>
          </cell>
          <cell r="AB3262" t="str">
            <v>Regular-Adhe</v>
          </cell>
        </row>
        <row r="3263">
          <cell r="D3263" t="str">
            <v>9735NAB00/IND</v>
          </cell>
          <cell r="E3263">
            <v>9735</v>
          </cell>
          <cell r="F3263">
            <v>27.200000000000003</v>
          </cell>
          <cell r="G3263" t="str">
            <v>No</v>
          </cell>
          <cell r="H3263">
            <v>27.200000000000003</v>
          </cell>
          <cell r="I3263" t="str">
            <v>FT</v>
          </cell>
          <cell r="J3263" t="str">
            <v>Audit</v>
          </cell>
          <cell r="K3263" t="str">
            <v>9735NAB02</v>
          </cell>
          <cell r="L3263" t="str">
            <v>SH</v>
          </cell>
          <cell r="M3263" t="str">
            <v>S-Group</v>
          </cell>
          <cell r="N3263" t="str">
            <v>Reg</v>
          </cell>
          <cell r="P3263" t="str">
            <v>NM</v>
          </cell>
          <cell r="Q3263" t="str">
            <v>DRP</v>
          </cell>
          <cell r="S3263">
            <v>0</v>
          </cell>
          <cell r="V3263">
            <v>0</v>
          </cell>
          <cell r="X3263">
            <v>0</v>
          </cell>
          <cell r="Y3263" t="str">
            <v>Adhe</v>
          </cell>
          <cell r="Z3263" t="str">
            <v>G7</v>
          </cell>
          <cell r="AA3263" t="str">
            <v>Simple-Adhesive</v>
          </cell>
          <cell r="AB3263" t="str">
            <v>Regular-Adhe</v>
          </cell>
        </row>
        <row r="3264">
          <cell r="D3264" t="str">
            <v>9735NAB31/IND</v>
          </cell>
          <cell r="E3264">
            <v>9735</v>
          </cell>
          <cell r="F3264">
            <v>27.200000000000003</v>
          </cell>
          <cell r="G3264" t="str">
            <v>No</v>
          </cell>
          <cell r="H3264">
            <v>27.200000000000003</v>
          </cell>
          <cell r="I3264" t="str">
            <v>FT</v>
          </cell>
          <cell r="J3264" t="str">
            <v>Audit</v>
          </cell>
          <cell r="K3264" t="str">
            <v>9735NAB02</v>
          </cell>
          <cell r="L3264" t="str">
            <v>SH</v>
          </cell>
          <cell r="M3264" t="str">
            <v>S-Group</v>
          </cell>
          <cell r="N3264" t="str">
            <v>Reg</v>
          </cell>
          <cell r="O3264" t="str">
            <v>1.SH</v>
          </cell>
          <cell r="P3264" t="str">
            <v>PMR43</v>
          </cell>
          <cell r="Q3264" t="str">
            <v>DRP</v>
          </cell>
          <cell r="R3264">
            <v>1421</v>
          </cell>
          <cell r="S3264">
            <v>1420</v>
          </cell>
          <cell r="T3264">
            <v>1404</v>
          </cell>
          <cell r="U3264">
            <v>1513</v>
          </cell>
          <cell r="V3264">
            <v>1238</v>
          </cell>
          <cell r="W3264">
            <v>1290</v>
          </cell>
          <cell r="X3264">
            <v>860</v>
          </cell>
          <cell r="Y3264" t="str">
            <v>Adhe</v>
          </cell>
          <cell r="Z3264" t="str">
            <v>G7</v>
          </cell>
          <cell r="AA3264" t="str">
            <v>Simple-Adhesive</v>
          </cell>
          <cell r="AB3264" t="str">
            <v>Regular-Adhe</v>
          </cell>
        </row>
        <row r="3265">
          <cell r="D3265" t="str">
            <v>9735SAB00/IND</v>
          </cell>
          <cell r="E3265">
            <v>9735</v>
          </cell>
          <cell r="F3265">
            <v>27.200000000000003</v>
          </cell>
          <cell r="G3265" t="str">
            <v>No</v>
          </cell>
          <cell r="H3265">
            <v>27.200000000000003</v>
          </cell>
          <cell r="I3265" t="str">
            <v>FT</v>
          </cell>
          <cell r="J3265" t="str">
            <v>Audit</v>
          </cell>
          <cell r="K3265" t="str">
            <v>9735SAB02</v>
          </cell>
          <cell r="L3265" t="str">
            <v>SH</v>
          </cell>
          <cell r="M3265" t="str">
            <v>S-Group</v>
          </cell>
          <cell r="N3265" t="str">
            <v>Reg</v>
          </cell>
          <cell r="P3265" t="str">
            <v>PMR35</v>
          </cell>
          <cell r="Q3265" t="str">
            <v>DRP</v>
          </cell>
          <cell r="S3265">
            <v>0</v>
          </cell>
          <cell r="V3265">
            <v>0</v>
          </cell>
          <cell r="X3265">
            <v>0</v>
          </cell>
          <cell r="Y3265" t="str">
            <v>Adhe</v>
          </cell>
          <cell r="Z3265" t="str">
            <v>G7</v>
          </cell>
          <cell r="AA3265" t="str">
            <v>Simple-Adhesive</v>
          </cell>
          <cell r="AB3265" t="str">
            <v>Regular-Adhe</v>
          </cell>
        </row>
        <row r="3266">
          <cell r="D3266" t="str">
            <v>9743KAD31/IND</v>
          </cell>
          <cell r="E3266">
            <v>9743</v>
          </cell>
          <cell r="F3266">
            <v>43.5</v>
          </cell>
          <cell r="G3266" t="str">
            <v>Yes</v>
          </cell>
          <cell r="H3266">
            <v>41.2</v>
          </cell>
          <cell r="I3266" t="str">
            <v>TI</v>
          </cell>
          <cell r="J3266" t="str">
            <v>Highend</v>
          </cell>
          <cell r="K3266" t="str">
            <v>9743KAD02/01</v>
          </cell>
          <cell r="L3266" t="str">
            <v>RD</v>
          </cell>
          <cell r="M3266" t="str">
            <v>S-Group</v>
          </cell>
          <cell r="N3266" t="str">
            <v>Reg</v>
          </cell>
          <cell r="P3266" t="str">
            <v>NM (INH2CBE)</v>
          </cell>
          <cell r="Q3266" t="str">
            <v>DRP</v>
          </cell>
          <cell r="S3266">
            <v>0</v>
          </cell>
          <cell r="V3266">
            <v>0</v>
          </cell>
          <cell r="X3266">
            <v>0</v>
          </cell>
          <cell r="Y3266" t="str">
            <v>Gask</v>
          </cell>
          <cell r="Z3266" t="str">
            <v>PED</v>
          </cell>
          <cell r="AA3266" t="str">
            <v>Simple-Gasket</v>
          </cell>
          <cell r="AB3266" t="str">
            <v>Regular-Gask</v>
          </cell>
        </row>
        <row r="3267">
          <cell r="D3267" t="str">
            <v>9743SAD31/IND</v>
          </cell>
          <cell r="E3267">
            <v>9743</v>
          </cell>
          <cell r="F3267">
            <v>43.5</v>
          </cell>
          <cell r="G3267" t="str">
            <v>Yes</v>
          </cell>
          <cell r="H3267">
            <v>41.2</v>
          </cell>
          <cell r="I3267" t="str">
            <v>TI</v>
          </cell>
          <cell r="J3267" t="str">
            <v>Highend</v>
          </cell>
          <cell r="K3267" t="str">
            <v>9743SAD02/01</v>
          </cell>
          <cell r="L3267" t="str">
            <v>RD</v>
          </cell>
          <cell r="M3267" t="str">
            <v>S-Group</v>
          </cell>
          <cell r="N3267" t="str">
            <v>Reg</v>
          </cell>
          <cell r="P3267" t="str">
            <v>NM</v>
          </cell>
          <cell r="Q3267" t="str">
            <v>DRP</v>
          </cell>
          <cell r="S3267">
            <v>0</v>
          </cell>
          <cell r="V3267">
            <v>0</v>
          </cell>
          <cell r="X3267">
            <v>0</v>
          </cell>
          <cell r="Y3267" t="str">
            <v>Gask</v>
          </cell>
          <cell r="Z3267" t="str">
            <v>PED</v>
          </cell>
          <cell r="AA3267" t="str">
            <v>Simple-Gasket</v>
          </cell>
          <cell r="AB3267" t="str">
            <v>Regular-Gask</v>
          </cell>
        </row>
        <row r="3268">
          <cell r="D3268" t="str">
            <v>9743SAD32/IND</v>
          </cell>
          <cell r="E3268">
            <v>9743</v>
          </cell>
          <cell r="F3268">
            <v>43.5</v>
          </cell>
          <cell r="G3268" t="str">
            <v>Yes</v>
          </cell>
          <cell r="H3268">
            <v>41.2</v>
          </cell>
          <cell r="I3268" t="str">
            <v>TI</v>
          </cell>
          <cell r="J3268" t="str">
            <v>Highend</v>
          </cell>
          <cell r="K3268" t="str">
            <v>9743SAD02/02</v>
          </cell>
          <cell r="L3268" t="str">
            <v>RD</v>
          </cell>
          <cell r="M3268" t="str">
            <v>S-Group</v>
          </cell>
          <cell r="N3268" t="str">
            <v>Reg</v>
          </cell>
          <cell r="P3268" t="str">
            <v>NM</v>
          </cell>
          <cell r="Q3268" t="str">
            <v>DRP</v>
          </cell>
          <cell r="S3268">
            <v>0</v>
          </cell>
          <cell r="V3268">
            <v>0</v>
          </cell>
          <cell r="X3268">
            <v>0</v>
          </cell>
          <cell r="Y3268" t="str">
            <v>Gask</v>
          </cell>
          <cell r="Z3268" t="str">
            <v>PED</v>
          </cell>
          <cell r="AA3268" t="str">
            <v>Simple-Gasket</v>
          </cell>
          <cell r="AB3268" t="str">
            <v>Regular-Gask</v>
          </cell>
        </row>
        <row r="3269">
          <cell r="D3269" t="str">
            <v>9743SAE31/IND</v>
          </cell>
          <cell r="E3269">
            <v>9743</v>
          </cell>
          <cell r="F3269">
            <v>43.5</v>
          </cell>
          <cell r="G3269" t="str">
            <v>Yes</v>
          </cell>
          <cell r="H3269">
            <v>41.2</v>
          </cell>
          <cell r="I3269" t="str">
            <v>TI</v>
          </cell>
          <cell r="J3269" t="str">
            <v>Highend</v>
          </cell>
          <cell r="K3269" t="str">
            <v>9743SAE02/01</v>
          </cell>
          <cell r="L3269" t="str">
            <v>RD</v>
          </cell>
          <cell r="M3269" t="str">
            <v>S-Group</v>
          </cell>
          <cell r="N3269" t="str">
            <v>Reg</v>
          </cell>
          <cell r="P3269" t="str">
            <v>NM (INH2CBE)</v>
          </cell>
          <cell r="Q3269" t="str">
            <v>DRP</v>
          </cell>
          <cell r="S3269">
            <v>0</v>
          </cell>
          <cell r="V3269">
            <v>0</v>
          </cell>
          <cell r="X3269">
            <v>0</v>
          </cell>
          <cell r="Y3269" t="str">
            <v>Gask</v>
          </cell>
          <cell r="Z3269" t="str">
            <v>PED</v>
          </cell>
          <cell r="AA3269" t="str">
            <v>Simple-Gasket</v>
          </cell>
          <cell r="AB3269" t="str">
            <v>Regular-Gask</v>
          </cell>
        </row>
        <row r="3270">
          <cell r="D3270" t="str">
            <v>9743WAD31/IND</v>
          </cell>
          <cell r="E3270">
            <v>9743</v>
          </cell>
          <cell r="F3270">
            <v>43.5</v>
          </cell>
          <cell r="G3270" t="str">
            <v>Yes</v>
          </cell>
          <cell r="H3270">
            <v>41.2</v>
          </cell>
          <cell r="I3270" t="str">
            <v>TI</v>
          </cell>
          <cell r="J3270" t="str">
            <v>Highend</v>
          </cell>
          <cell r="K3270" t="str">
            <v>9743WAD02/01</v>
          </cell>
          <cell r="L3270" t="str">
            <v>RD</v>
          </cell>
          <cell r="M3270" t="str">
            <v>S-Group</v>
          </cell>
          <cell r="N3270" t="str">
            <v>Reg</v>
          </cell>
          <cell r="P3270" t="str">
            <v>NM (INH2CBE)</v>
          </cell>
          <cell r="Q3270" t="str">
            <v>DRP</v>
          </cell>
          <cell r="S3270">
            <v>0</v>
          </cell>
          <cell r="V3270">
            <v>0</v>
          </cell>
          <cell r="X3270">
            <v>0</v>
          </cell>
          <cell r="Y3270" t="str">
            <v>Gask</v>
          </cell>
          <cell r="Z3270" t="str">
            <v>PED</v>
          </cell>
          <cell r="AA3270" t="str">
            <v>Simple-Gasket</v>
          </cell>
          <cell r="AB3270" t="str">
            <v>Regular-Gask</v>
          </cell>
        </row>
        <row r="3271">
          <cell r="D3271" t="str">
            <v>9743YAD31/IND</v>
          </cell>
          <cell r="E3271">
            <v>9743</v>
          </cell>
          <cell r="F3271">
            <v>43.5</v>
          </cell>
          <cell r="G3271" t="str">
            <v>Yes</v>
          </cell>
          <cell r="H3271">
            <v>41.2</v>
          </cell>
          <cell r="I3271" t="str">
            <v>TI</v>
          </cell>
          <cell r="J3271" t="str">
            <v>Highend</v>
          </cell>
          <cell r="K3271" t="str">
            <v>9743YAD02/2N/01</v>
          </cell>
          <cell r="L3271" t="str">
            <v>RD</v>
          </cell>
          <cell r="M3271" t="str">
            <v>S-Group</v>
          </cell>
          <cell r="N3271" t="str">
            <v>Reg</v>
          </cell>
          <cell r="P3271" t="str">
            <v>NM</v>
          </cell>
          <cell r="Q3271" t="str">
            <v>DRP</v>
          </cell>
          <cell r="S3271">
            <v>0</v>
          </cell>
          <cell r="V3271">
            <v>0</v>
          </cell>
          <cell r="X3271">
            <v>0</v>
          </cell>
          <cell r="Y3271" t="str">
            <v>Gask</v>
          </cell>
          <cell r="Z3271" t="str">
            <v>PED</v>
          </cell>
          <cell r="AA3271" t="str">
            <v>Simple-Gasket</v>
          </cell>
          <cell r="AB3271" t="str">
            <v>Regular-Gask</v>
          </cell>
        </row>
        <row r="3272">
          <cell r="D3272" t="str">
            <v>9743YAE31/IND</v>
          </cell>
          <cell r="E3272">
            <v>9743</v>
          </cell>
          <cell r="F3272">
            <v>43.5</v>
          </cell>
          <cell r="G3272" t="str">
            <v>Yes</v>
          </cell>
          <cell r="H3272">
            <v>41.2</v>
          </cell>
          <cell r="I3272" t="str">
            <v>TI</v>
          </cell>
          <cell r="J3272" t="str">
            <v>Highend</v>
          </cell>
          <cell r="K3272" t="str">
            <v>9743YAE02/2N/01</v>
          </cell>
          <cell r="L3272" t="str">
            <v>RD</v>
          </cell>
          <cell r="M3272" t="str">
            <v>S-Group</v>
          </cell>
          <cell r="N3272" t="str">
            <v>Reg</v>
          </cell>
          <cell r="P3272" t="str">
            <v>NM</v>
          </cell>
          <cell r="Q3272" t="str">
            <v>DRP</v>
          </cell>
          <cell r="S3272">
            <v>0</v>
          </cell>
          <cell r="V3272">
            <v>0</v>
          </cell>
          <cell r="X3272">
            <v>0</v>
          </cell>
          <cell r="Y3272" t="str">
            <v>Gask</v>
          </cell>
          <cell r="Z3272" t="str">
            <v>PED</v>
          </cell>
          <cell r="AA3272" t="str">
            <v>Simple-Gasket</v>
          </cell>
          <cell r="AB3272" t="str">
            <v>Regular-Gask</v>
          </cell>
        </row>
        <row r="3273">
          <cell r="D3273" t="str">
            <v>9798SAF31/IND</v>
          </cell>
          <cell r="E3273">
            <v>9798</v>
          </cell>
          <cell r="F3273">
            <v>39.1</v>
          </cell>
          <cell r="G3273" t="str">
            <v>Yes</v>
          </cell>
          <cell r="H3273">
            <v>36.800000000000004</v>
          </cell>
          <cell r="I3273" t="str">
            <v>TI</v>
          </cell>
          <cell r="J3273" t="str">
            <v>Highend</v>
          </cell>
          <cell r="K3273" t="str">
            <v>9798SAF02/01</v>
          </cell>
          <cell r="L3273" t="str">
            <v>RD</v>
          </cell>
          <cell r="M3273" t="str">
            <v>S-Group</v>
          </cell>
          <cell r="N3273" t="str">
            <v>Reg</v>
          </cell>
          <cell r="O3273" t="str">
            <v>5.T</v>
          </cell>
          <cell r="P3273" t="str">
            <v>PMR42</v>
          </cell>
          <cell r="Q3273" t="str">
            <v>DRP</v>
          </cell>
          <cell r="R3273">
            <v>30</v>
          </cell>
          <cell r="S3273">
            <v>30</v>
          </cell>
          <cell r="T3273">
            <v>30</v>
          </cell>
          <cell r="U3273">
            <v>30</v>
          </cell>
          <cell r="V3273">
            <v>78</v>
          </cell>
          <cell r="W3273">
            <v>45</v>
          </cell>
          <cell r="X3273">
            <v>39</v>
          </cell>
          <cell r="Y3273" t="str">
            <v>Gask</v>
          </cell>
          <cell r="Z3273" t="str">
            <v>PED</v>
          </cell>
          <cell r="AA3273" t="str">
            <v>Simple-Gasket</v>
          </cell>
          <cell r="AB3273" t="str">
            <v>Regular-Gask</v>
          </cell>
        </row>
        <row r="3274">
          <cell r="D3274" t="str">
            <v>9798SAG31/IND</v>
          </cell>
          <cell r="E3274">
            <v>9798</v>
          </cell>
          <cell r="F3274">
            <v>39.1</v>
          </cell>
          <cell r="G3274" t="str">
            <v>Yes</v>
          </cell>
          <cell r="H3274">
            <v>36.800000000000004</v>
          </cell>
          <cell r="I3274" t="str">
            <v>TI</v>
          </cell>
          <cell r="J3274" t="str">
            <v>Highend</v>
          </cell>
          <cell r="K3274" t="str">
            <v>9798SAG02/01</v>
          </cell>
          <cell r="L3274" t="str">
            <v>RD</v>
          </cell>
          <cell r="M3274" t="str">
            <v>S-Group</v>
          </cell>
          <cell r="N3274" t="str">
            <v>Reg</v>
          </cell>
          <cell r="P3274" t="str">
            <v>DRP15/12/20</v>
          </cell>
          <cell r="Q3274" t="str">
            <v>DRP</v>
          </cell>
          <cell r="S3274">
            <v>0</v>
          </cell>
          <cell r="V3274">
            <v>0</v>
          </cell>
          <cell r="X3274">
            <v>0</v>
          </cell>
          <cell r="Y3274" t="str">
            <v>Gask</v>
          </cell>
          <cell r="Z3274" t="str">
            <v>PED</v>
          </cell>
          <cell r="AA3274" t="str">
            <v>Simple-Gasket</v>
          </cell>
          <cell r="AB3274" t="str">
            <v>Regular-Gask</v>
          </cell>
        </row>
        <row r="3275">
          <cell r="D3275" t="str">
            <v>9798WAF31/IND</v>
          </cell>
          <cell r="E3275">
            <v>9798</v>
          </cell>
          <cell r="F3275">
            <v>39.1</v>
          </cell>
          <cell r="G3275" t="str">
            <v>Yes</v>
          </cell>
          <cell r="H3275">
            <v>36.800000000000004</v>
          </cell>
          <cell r="I3275" t="str">
            <v>TI</v>
          </cell>
          <cell r="J3275" t="str">
            <v>Highend</v>
          </cell>
          <cell r="K3275" t="str">
            <v>9798WAF02/01</v>
          </cell>
          <cell r="L3275" t="str">
            <v>RD</v>
          </cell>
          <cell r="M3275" t="str">
            <v>S-Group</v>
          </cell>
          <cell r="N3275" t="str">
            <v>Reg</v>
          </cell>
          <cell r="O3275" t="str">
            <v>3.B</v>
          </cell>
          <cell r="P3275" t="str">
            <v>MTS-IBD</v>
          </cell>
          <cell r="Q3275" t="str">
            <v>Live</v>
          </cell>
          <cell r="R3275">
            <v>200</v>
          </cell>
          <cell r="S3275">
            <v>200</v>
          </cell>
          <cell r="T3275">
            <v>200</v>
          </cell>
          <cell r="U3275">
            <v>190</v>
          </cell>
          <cell r="V3275">
            <v>209</v>
          </cell>
          <cell r="W3275">
            <v>214</v>
          </cell>
          <cell r="X3275">
            <v>151</v>
          </cell>
          <cell r="Y3275" t="str">
            <v>Gask</v>
          </cell>
          <cell r="Z3275" t="str">
            <v>PED</v>
          </cell>
          <cell r="AA3275" t="str">
            <v>Simple-Gasket</v>
          </cell>
          <cell r="AB3275" t="str">
            <v>Regular-Gask</v>
          </cell>
        </row>
        <row r="3276">
          <cell r="D3276" t="str">
            <v>9798WAG31/IND</v>
          </cell>
          <cell r="E3276">
            <v>9798</v>
          </cell>
          <cell r="F3276">
            <v>39.1</v>
          </cell>
          <cell r="G3276" t="str">
            <v>Yes</v>
          </cell>
          <cell r="H3276">
            <v>36.800000000000004</v>
          </cell>
          <cell r="I3276" t="str">
            <v>TI</v>
          </cell>
          <cell r="J3276" t="str">
            <v>Highend</v>
          </cell>
          <cell r="K3276" t="str">
            <v>9798WAG02/01</v>
          </cell>
          <cell r="L3276" t="str">
            <v>RD</v>
          </cell>
          <cell r="M3276" t="str">
            <v>S-Group</v>
          </cell>
          <cell r="N3276" t="str">
            <v>Reg</v>
          </cell>
          <cell r="P3276" t="str">
            <v>PMR39</v>
          </cell>
          <cell r="Q3276" t="str">
            <v>DRP</v>
          </cell>
          <cell r="R3276">
            <v>60</v>
          </cell>
          <cell r="S3276">
            <v>91</v>
          </cell>
          <cell r="T3276">
            <v>91</v>
          </cell>
          <cell r="U3276">
            <v>77</v>
          </cell>
          <cell r="V3276">
            <v>72</v>
          </cell>
          <cell r="X3276">
            <v>0</v>
          </cell>
          <cell r="Y3276" t="str">
            <v>Gask</v>
          </cell>
          <cell r="Z3276" t="str">
            <v>PED</v>
          </cell>
          <cell r="AA3276" t="str">
            <v>Simple-Gasket</v>
          </cell>
          <cell r="AB3276" t="str">
            <v>Regular-Gask</v>
          </cell>
        </row>
        <row r="3277">
          <cell r="D3277" t="str">
            <v>9798YAF31/IND</v>
          </cell>
          <cell r="E3277">
            <v>9798</v>
          </cell>
          <cell r="F3277">
            <v>39.1</v>
          </cell>
          <cell r="G3277" t="str">
            <v>Yes</v>
          </cell>
          <cell r="H3277">
            <v>36.800000000000004</v>
          </cell>
          <cell r="I3277" t="str">
            <v>TI</v>
          </cell>
          <cell r="J3277" t="str">
            <v>Highend</v>
          </cell>
          <cell r="K3277" t="str">
            <v>9798YAF02/2N/01</v>
          </cell>
          <cell r="L3277" t="str">
            <v>RD</v>
          </cell>
          <cell r="M3277" t="str">
            <v>S-Group</v>
          </cell>
          <cell r="N3277" t="str">
            <v>Reg</v>
          </cell>
          <cell r="P3277" t="str">
            <v>PMR38</v>
          </cell>
          <cell r="Q3277" t="str">
            <v>DRP</v>
          </cell>
          <cell r="R3277">
            <v>50</v>
          </cell>
          <cell r="S3277">
            <v>50</v>
          </cell>
          <cell r="T3277">
            <v>50</v>
          </cell>
          <cell r="U3277">
            <v>50</v>
          </cell>
          <cell r="V3277">
            <v>0</v>
          </cell>
          <cell r="X3277">
            <v>0</v>
          </cell>
          <cell r="Y3277" t="str">
            <v>Gask</v>
          </cell>
          <cell r="Z3277" t="str">
            <v>PED</v>
          </cell>
          <cell r="AA3277" t="str">
            <v>Simple-Gasket</v>
          </cell>
          <cell r="AB3277" t="str">
            <v>Regular-Gask</v>
          </cell>
        </row>
        <row r="3278">
          <cell r="D3278" t="str">
            <v>9851SAB31/IND</v>
          </cell>
          <cell r="E3278">
            <v>9851</v>
          </cell>
          <cell r="F3278">
            <v>39.200000000000003</v>
          </cell>
          <cell r="G3278" t="str">
            <v>Yes</v>
          </cell>
          <cell r="H3278">
            <v>36.900000000000006</v>
          </cell>
          <cell r="I3278" t="str">
            <v>TI</v>
          </cell>
          <cell r="J3278" t="str">
            <v>Highend</v>
          </cell>
          <cell r="K3278" t="str">
            <v>9851SAB02/01</v>
          </cell>
          <cell r="L3278" t="str">
            <v>SH</v>
          </cell>
          <cell r="M3278" t="str">
            <v>C-Group</v>
          </cell>
          <cell r="N3278" t="str">
            <v>Add on</v>
          </cell>
          <cell r="P3278" t="str">
            <v>NM (INTERN)</v>
          </cell>
          <cell r="Q3278" t="str">
            <v>DRP</v>
          </cell>
          <cell r="S3278">
            <v>0</v>
          </cell>
          <cell r="V3278">
            <v>0</v>
          </cell>
          <cell r="X3278">
            <v>0</v>
          </cell>
          <cell r="Y3278" t="str">
            <v>Adhe</v>
          </cell>
          <cell r="Z3278" t="str">
            <v>PED</v>
          </cell>
          <cell r="AA3278" t="str">
            <v>Screw Assy</v>
          </cell>
          <cell r="AB3278">
            <v>0</v>
          </cell>
        </row>
        <row r="3279">
          <cell r="D3279" t="str">
            <v>9851YAB31/IND</v>
          </cell>
          <cell r="E3279">
            <v>9851</v>
          </cell>
          <cell r="F3279">
            <v>39.200000000000003</v>
          </cell>
          <cell r="G3279" t="str">
            <v>Yes</v>
          </cell>
          <cell r="H3279">
            <v>36.900000000000006</v>
          </cell>
          <cell r="I3279" t="str">
            <v>TI</v>
          </cell>
          <cell r="J3279" t="str">
            <v>Highend</v>
          </cell>
          <cell r="K3279" t="str">
            <v>9851YAB02/01</v>
          </cell>
          <cell r="L3279" t="str">
            <v>SH</v>
          </cell>
          <cell r="M3279" t="str">
            <v>C-Group</v>
          </cell>
          <cell r="N3279" t="str">
            <v>Add on</v>
          </cell>
          <cell r="P3279" t="str">
            <v>NM (INTERN)</v>
          </cell>
          <cell r="Q3279" t="str">
            <v>DRP</v>
          </cell>
          <cell r="S3279">
            <v>0</v>
          </cell>
          <cell r="V3279">
            <v>0</v>
          </cell>
          <cell r="X3279">
            <v>0</v>
          </cell>
          <cell r="Y3279" t="str">
            <v>Adhe</v>
          </cell>
          <cell r="Z3279" t="str">
            <v>PED</v>
          </cell>
          <cell r="AA3279" t="str">
            <v>Screw Assy</v>
          </cell>
          <cell r="AB3279">
            <v>0</v>
          </cell>
        </row>
        <row r="3280">
          <cell r="D3280" t="str">
            <v>9901WAB31/IND</v>
          </cell>
          <cell r="E3280">
            <v>9901</v>
          </cell>
          <cell r="F3280">
            <v>37.000000000000007</v>
          </cell>
          <cell r="G3280" t="e">
            <v>#N/A</v>
          </cell>
          <cell r="I3280" t="str">
            <v>TI</v>
          </cell>
          <cell r="J3280" t="str">
            <v/>
          </cell>
          <cell r="K3280" t="str">
            <v>9901WAB02</v>
          </cell>
          <cell r="L3280" t="str">
            <v>SH</v>
          </cell>
          <cell r="M3280" t="str">
            <v>S-Group</v>
          </cell>
          <cell r="N3280" t="str">
            <v>Reg</v>
          </cell>
          <cell r="P3280" t="str">
            <v>NM</v>
          </cell>
          <cell r="Q3280" t="str">
            <v>DRP</v>
          </cell>
          <cell r="S3280">
            <v>0</v>
          </cell>
          <cell r="V3280">
            <v>0</v>
          </cell>
          <cell r="X3280">
            <v>0</v>
          </cell>
          <cell r="Y3280" t="str">
            <v>Adhe</v>
          </cell>
          <cell r="Z3280" t="str">
            <v>PED</v>
          </cell>
          <cell r="AA3280" t="str">
            <v>Simple-Adhesive</v>
          </cell>
          <cell r="AB3280" t="str">
            <v>Regular-Adhe</v>
          </cell>
        </row>
        <row r="3281">
          <cell r="D3281" t="str">
            <v>9903YAB31/IND</v>
          </cell>
          <cell r="E3281">
            <v>9903</v>
          </cell>
          <cell r="F3281">
            <v>32.6</v>
          </cell>
          <cell r="G3281" t="e">
            <v>#N/A</v>
          </cell>
          <cell r="I3281" t="str">
            <v>TI</v>
          </cell>
          <cell r="J3281" t="str">
            <v/>
          </cell>
          <cell r="K3281" t="str">
            <v>9903YAB02/2N</v>
          </cell>
          <cell r="L3281" t="str">
            <v>RD</v>
          </cell>
          <cell r="M3281" t="str">
            <v>S-Group</v>
          </cell>
          <cell r="N3281" t="str">
            <v>Reg</v>
          </cell>
          <cell r="P3281" t="str">
            <v>NM</v>
          </cell>
          <cell r="Q3281" t="str">
            <v>DRP</v>
          </cell>
          <cell r="S3281">
            <v>0</v>
          </cell>
          <cell r="V3281">
            <v>0</v>
          </cell>
          <cell r="X3281">
            <v>0</v>
          </cell>
          <cell r="Y3281" t="str">
            <v>Adhe</v>
          </cell>
          <cell r="Z3281" t="str">
            <v>PED</v>
          </cell>
          <cell r="AA3281" t="str">
            <v>Simple-Adhesive</v>
          </cell>
          <cell r="AB3281" t="str">
            <v>Regular-Adhe</v>
          </cell>
        </row>
        <row r="3282">
          <cell r="D3282" t="str">
            <v>9931SAB31/IND</v>
          </cell>
          <cell r="E3282">
            <v>9931</v>
          </cell>
          <cell r="F3282">
            <v>32.6</v>
          </cell>
          <cell r="G3282" t="e">
            <v>#N/A</v>
          </cell>
          <cell r="I3282" t="str">
            <v>TI</v>
          </cell>
          <cell r="J3282" t="str">
            <v/>
          </cell>
          <cell r="K3282" t="str">
            <v>9931SAB02/01</v>
          </cell>
          <cell r="L3282" t="str">
            <v>RD</v>
          </cell>
          <cell r="M3282" t="str">
            <v>S-Group</v>
          </cell>
          <cell r="N3282" t="str">
            <v>Reg</v>
          </cell>
          <cell r="P3282" t="str">
            <v>NM</v>
          </cell>
          <cell r="Q3282" t="str">
            <v>DRP</v>
          </cell>
          <cell r="S3282">
            <v>0</v>
          </cell>
          <cell r="V3282">
            <v>0</v>
          </cell>
          <cell r="X3282">
            <v>0</v>
          </cell>
          <cell r="Y3282" t="str">
            <v>Adhe</v>
          </cell>
          <cell r="Z3282" t="str">
            <v>PED</v>
          </cell>
          <cell r="AA3282" t="str">
            <v>Simple-Adhesive</v>
          </cell>
          <cell r="AB3282" t="str">
            <v>Regular-Adhe</v>
          </cell>
        </row>
        <row r="3283">
          <cell r="D3283" t="str">
            <v>9931WAB31/IND</v>
          </cell>
          <cell r="E3283">
            <v>9931</v>
          </cell>
          <cell r="F3283">
            <v>32.6</v>
          </cell>
          <cell r="G3283" t="e">
            <v>#N/A</v>
          </cell>
          <cell r="I3283" t="str">
            <v>TI</v>
          </cell>
          <cell r="K3283" t="str">
            <v>9931WAB02/01</v>
          </cell>
          <cell r="L3283" t="str">
            <v>RD</v>
          </cell>
          <cell r="M3283" t="str">
            <v>S-Group</v>
          </cell>
          <cell r="N3283" t="str">
            <v>Reg</v>
          </cell>
          <cell r="P3283" t="str">
            <v>NM</v>
          </cell>
          <cell r="Q3283" t="str">
            <v>DRP</v>
          </cell>
          <cell r="S3283">
            <v>0</v>
          </cell>
          <cell r="V3283">
            <v>0</v>
          </cell>
          <cell r="X3283">
            <v>0</v>
          </cell>
          <cell r="Y3283" t="str">
            <v>Adhe</v>
          </cell>
          <cell r="Z3283" t="str">
            <v>PED</v>
          </cell>
          <cell r="AA3283" t="str">
            <v>Simple-Adhesive</v>
          </cell>
          <cell r="AB3283" t="str">
            <v>Regular-Adhe</v>
          </cell>
        </row>
        <row r="3284">
          <cell r="D3284" t="str">
            <v>9932YAB31/IND</v>
          </cell>
          <cell r="E3284">
            <v>9932</v>
          </cell>
          <cell r="F3284">
            <v>32.6</v>
          </cell>
          <cell r="G3284" t="e">
            <v>#N/A</v>
          </cell>
          <cell r="I3284" t="str">
            <v>TI</v>
          </cell>
          <cell r="J3284" t="str">
            <v/>
          </cell>
          <cell r="K3284" t="str">
            <v>9932YAB02/2N/01</v>
          </cell>
          <cell r="L3284" t="str">
            <v>RD</v>
          </cell>
          <cell r="M3284" t="str">
            <v>S-Group</v>
          </cell>
          <cell r="N3284" t="str">
            <v>Reg</v>
          </cell>
          <cell r="P3284" t="str">
            <v>NM</v>
          </cell>
          <cell r="Q3284" t="str">
            <v>DRP</v>
          </cell>
          <cell r="S3284">
            <v>0</v>
          </cell>
          <cell r="V3284">
            <v>0</v>
          </cell>
          <cell r="X3284">
            <v>0</v>
          </cell>
          <cell r="Y3284" t="str">
            <v>Adhe</v>
          </cell>
          <cell r="Z3284" t="str">
            <v>PED</v>
          </cell>
          <cell r="AA3284" t="str">
            <v>Simple-Adhesive</v>
          </cell>
          <cell r="AB3284" t="str">
            <v>Regular-Adhe</v>
          </cell>
        </row>
        <row r="3285">
          <cell r="D3285" t="str">
            <v>9934YEB31/IND</v>
          </cell>
          <cell r="E3285">
            <v>9934</v>
          </cell>
          <cell r="F3285">
            <v>37.000000000000007</v>
          </cell>
          <cell r="G3285" t="e">
            <v>#N/A</v>
          </cell>
          <cell r="I3285" t="str">
            <v>TI</v>
          </cell>
          <cell r="J3285" t="str">
            <v/>
          </cell>
          <cell r="K3285" t="str">
            <v>9934YEB02/01</v>
          </cell>
          <cell r="L3285" t="str">
            <v>SH</v>
          </cell>
          <cell r="M3285" t="str">
            <v>S-Group</v>
          </cell>
          <cell r="N3285" t="str">
            <v>Reg</v>
          </cell>
          <cell r="P3285" t="str">
            <v>PMR24</v>
          </cell>
          <cell r="Q3285" t="str">
            <v>DRP</v>
          </cell>
          <cell r="S3285">
            <v>0</v>
          </cell>
          <cell r="V3285">
            <v>0</v>
          </cell>
          <cell r="X3285">
            <v>0</v>
          </cell>
          <cell r="Y3285" t="str">
            <v>Adhe</v>
          </cell>
          <cell r="Z3285" t="str">
            <v>PED</v>
          </cell>
          <cell r="AA3285" t="str">
            <v>Simple-Adhesive</v>
          </cell>
          <cell r="AB3285" t="str">
            <v>Regular-Adhe</v>
          </cell>
        </row>
        <row r="3286">
          <cell r="D3286" t="str">
            <v>B1584SAA00/IND</v>
          </cell>
          <cell r="E3286">
            <v>1584</v>
          </cell>
          <cell r="F3286">
            <v>45.7</v>
          </cell>
          <cell r="G3286" t="str">
            <v>Yes</v>
          </cell>
          <cell r="H3286">
            <v>43.400000000000006</v>
          </cell>
          <cell r="I3286" t="str">
            <v>TI</v>
          </cell>
          <cell r="J3286" t="str">
            <v>Audit</v>
          </cell>
          <cell r="K3286" t="str">
            <v>B1584SAA02</v>
          </cell>
          <cell r="L3286" t="str">
            <v>RD</v>
          </cell>
          <cell r="M3286" t="str">
            <v>S-Group</v>
          </cell>
          <cell r="N3286" t="str">
            <v>Reg</v>
          </cell>
          <cell r="P3286" t="str">
            <v>MTO-DRP</v>
          </cell>
          <cell r="Q3286" t="str">
            <v>DRP</v>
          </cell>
          <cell r="S3286">
            <v>0</v>
          </cell>
          <cell r="V3286">
            <v>0</v>
          </cell>
          <cell r="X3286">
            <v>0</v>
          </cell>
          <cell r="Y3286" t="str">
            <v>Gask</v>
          </cell>
          <cell r="Z3286" t="str">
            <v>G6</v>
          </cell>
          <cell r="AA3286" t="str">
            <v>Simple-Gasket</v>
          </cell>
          <cell r="AB3286" t="str">
            <v>Regular-Gask</v>
          </cell>
        </row>
        <row r="3287">
          <cell r="D3287" t="str">
            <v>B1584SAB00/IND</v>
          </cell>
          <cell r="E3287">
            <v>1584</v>
          </cell>
          <cell r="F3287">
            <v>45.7</v>
          </cell>
          <cell r="G3287" t="str">
            <v>Yes</v>
          </cell>
          <cell r="H3287">
            <v>43.400000000000006</v>
          </cell>
          <cell r="I3287" t="str">
            <v>TI</v>
          </cell>
          <cell r="J3287" t="str">
            <v>Audit</v>
          </cell>
          <cell r="K3287" t="str">
            <v>B1584SAA02</v>
          </cell>
          <cell r="L3287" t="str">
            <v>RD</v>
          </cell>
          <cell r="M3287" t="str">
            <v>S-Group</v>
          </cell>
          <cell r="N3287" t="str">
            <v>Reg</v>
          </cell>
          <cell r="P3287" t="str">
            <v>MTO-DRP</v>
          </cell>
          <cell r="Q3287" t="str">
            <v>DRP</v>
          </cell>
          <cell r="S3287">
            <v>0</v>
          </cell>
          <cell r="V3287">
            <v>0</v>
          </cell>
          <cell r="X3287">
            <v>0</v>
          </cell>
          <cell r="Y3287" t="str">
            <v>Gask</v>
          </cell>
          <cell r="Z3287" t="str">
            <v>G6</v>
          </cell>
          <cell r="AA3287" t="str">
            <v>Simple-Gasket</v>
          </cell>
          <cell r="AB3287" t="str">
            <v>Regular-Gask</v>
          </cell>
        </row>
        <row r="3288">
          <cell r="D3288" t="str">
            <v>B1584SAC00/IND</v>
          </cell>
          <cell r="E3288">
            <v>1584</v>
          </cell>
          <cell r="F3288">
            <v>45.7</v>
          </cell>
          <cell r="G3288" t="str">
            <v>Yes</v>
          </cell>
          <cell r="H3288">
            <v>43.400000000000006</v>
          </cell>
          <cell r="I3288" t="str">
            <v>TI</v>
          </cell>
          <cell r="J3288" t="str">
            <v>Audit</v>
          </cell>
          <cell r="K3288" t="str">
            <v>B1584SAA02</v>
          </cell>
          <cell r="L3288" t="str">
            <v>RD</v>
          </cell>
          <cell r="M3288" t="str">
            <v>S-Group</v>
          </cell>
          <cell r="N3288" t="str">
            <v>Reg</v>
          </cell>
          <cell r="P3288" t="str">
            <v>MTO-DRP</v>
          </cell>
          <cell r="Q3288" t="str">
            <v>DRP</v>
          </cell>
          <cell r="S3288">
            <v>0</v>
          </cell>
          <cell r="V3288">
            <v>0</v>
          </cell>
          <cell r="X3288">
            <v>0</v>
          </cell>
          <cell r="Y3288" t="str">
            <v>Gask</v>
          </cell>
          <cell r="Z3288" t="str">
            <v>G6</v>
          </cell>
          <cell r="AA3288" t="str">
            <v>Simple-Gasket</v>
          </cell>
          <cell r="AB3288" t="str">
            <v>Regular-Gask</v>
          </cell>
        </row>
        <row r="3289">
          <cell r="D3289" t="str">
            <v>B1773SAA00/IND</v>
          </cell>
          <cell r="E3289">
            <v>1773</v>
          </cell>
          <cell r="F3289">
            <v>33.700000000000003</v>
          </cell>
          <cell r="G3289" t="str">
            <v>Yes</v>
          </cell>
          <cell r="H3289">
            <v>31.400000000000002</v>
          </cell>
          <cell r="I3289" t="str">
            <v>TI</v>
          </cell>
          <cell r="J3289" t="str">
            <v>Audit</v>
          </cell>
          <cell r="K3289" t="str">
            <v>B1773SAA02</v>
          </cell>
          <cell r="L3289" t="str">
            <v>RD</v>
          </cell>
          <cell r="M3289" t="str">
            <v>S-Group</v>
          </cell>
          <cell r="N3289" t="str">
            <v>Reg</v>
          </cell>
          <cell r="P3289" t="str">
            <v>MTO-DRP</v>
          </cell>
          <cell r="Q3289" t="str">
            <v>DRP</v>
          </cell>
          <cell r="S3289">
            <v>0</v>
          </cell>
          <cell r="V3289">
            <v>0</v>
          </cell>
          <cell r="X3289">
            <v>0</v>
          </cell>
          <cell r="Y3289" t="str">
            <v>Gask</v>
          </cell>
          <cell r="Z3289" t="str">
            <v>G8</v>
          </cell>
          <cell r="AA3289" t="str">
            <v>Simple-Gasket</v>
          </cell>
          <cell r="AB3289" t="str">
            <v>Regular-Gask</v>
          </cell>
        </row>
        <row r="3290">
          <cell r="D3290" t="str">
            <v>B1805SAA31/IND</v>
          </cell>
          <cell r="E3290">
            <v>1805</v>
          </cell>
          <cell r="F3290">
            <v>54.8</v>
          </cell>
          <cell r="G3290" t="str">
            <v>Yes</v>
          </cell>
          <cell r="H3290">
            <v>52.5</v>
          </cell>
          <cell r="I3290" t="str">
            <v>TI</v>
          </cell>
          <cell r="J3290" t="str">
            <v>Highend</v>
          </cell>
          <cell r="K3290" t="str">
            <v>B1805SAA02</v>
          </cell>
          <cell r="L3290" t="str">
            <v>RD</v>
          </cell>
          <cell r="M3290" t="str">
            <v>C-Group</v>
          </cell>
          <cell r="N3290" t="str">
            <v>Add on</v>
          </cell>
          <cell r="P3290" t="str">
            <v>MTO-NEW</v>
          </cell>
          <cell r="Q3290" t="str">
            <v>Live</v>
          </cell>
          <cell r="S3290">
            <v>0</v>
          </cell>
          <cell r="V3290">
            <v>0</v>
          </cell>
          <cell r="X3290">
            <v>0</v>
          </cell>
          <cell r="Y3290" t="str">
            <v>Adhe</v>
          </cell>
          <cell r="Z3290" t="str">
            <v>A1</v>
          </cell>
          <cell r="AA3290" t="str">
            <v>Push botton Assy</v>
          </cell>
          <cell r="AB3290" t="str">
            <v>MG Adhe + PB assembly</v>
          </cell>
        </row>
        <row r="3291">
          <cell r="D3291" t="str">
            <v>B2595SAA31/IND</v>
          </cell>
          <cell r="E3291">
            <v>2595</v>
          </cell>
          <cell r="F3291">
            <v>39.200000000000003</v>
          </cell>
          <cell r="G3291" t="str">
            <v>Yes</v>
          </cell>
          <cell r="H3291">
            <v>36.900000000000006</v>
          </cell>
          <cell r="I3291" t="str">
            <v>TI</v>
          </cell>
          <cell r="J3291" t="str">
            <v>Highend</v>
          </cell>
          <cell r="K3291" t="str">
            <v>2595SAA02</v>
          </cell>
          <cell r="L3291" t="str">
            <v>RD</v>
          </cell>
          <cell r="M3291" t="str">
            <v>S-Group</v>
          </cell>
          <cell r="N3291" t="str">
            <v>Reg</v>
          </cell>
          <cell r="P3291" t="str">
            <v>MTO-NEW</v>
          </cell>
          <cell r="Q3291" t="str">
            <v>Live</v>
          </cell>
          <cell r="S3291">
            <v>0</v>
          </cell>
          <cell r="V3291">
            <v>0</v>
          </cell>
          <cell r="X3291">
            <v>0</v>
          </cell>
          <cell r="Y3291" t="str">
            <v>Adhe</v>
          </cell>
          <cell r="Z3291" t="str">
            <v>G5</v>
          </cell>
          <cell r="AA3291" t="str">
            <v>Simple-Adhesive</v>
          </cell>
          <cell r="AB3291" t="str">
            <v>Regular-Adhe</v>
          </cell>
        </row>
        <row r="3292">
          <cell r="D3292" t="str">
            <v>B3282KJA31/IND</v>
          </cell>
          <cell r="E3292">
            <v>3282</v>
          </cell>
          <cell r="F3292">
            <v>187.7</v>
          </cell>
          <cell r="G3292" t="str">
            <v>Yes</v>
          </cell>
          <cell r="H3292">
            <v>185.39999999999998</v>
          </cell>
          <cell r="I3292" t="str">
            <v>FT</v>
          </cell>
          <cell r="J3292" t="str">
            <v>Audit</v>
          </cell>
          <cell r="K3292" t="str">
            <v>B3282SAA02</v>
          </cell>
          <cell r="L3292" t="str">
            <v>RD</v>
          </cell>
          <cell r="M3292" t="str">
            <v>C-Group</v>
          </cell>
          <cell r="N3292" t="str">
            <v>Add on</v>
          </cell>
          <cell r="O3292" t="str">
            <v>6.NP</v>
          </cell>
          <cell r="P3292" t="str">
            <v>MTO-DRP</v>
          </cell>
          <cell r="Q3292" t="str">
            <v>DRP</v>
          </cell>
          <cell r="X3292">
            <v>100</v>
          </cell>
          <cell r="Y3292" t="str">
            <v>Sticker</v>
          </cell>
          <cell r="AA3292" t="str">
            <v>DR,PB,L.Ring,BC Screw Assy</v>
          </cell>
          <cell r="AB3292" t="str">
            <v>MG Adhe + DR sticker + Lug ring Screw</v>
          </cell>
        </row>
        <row r="3294">
          <cell r="D3294" t="str">
            <v>10033SCA00/IND</v>
          </cell>
          <cell r="E3294">
            <v>10033</v>
          </cell>
          <cell r="F3294">
            <v>32.6</v>
          </cell>
          <cell r="H3294">
            <v>30.3</v>
          </cell>
          <cell r="I3294" t="str">
            <v>TI</v>
          </cell>
          <cell r="J3294" t="str">
            <v>Highend</v>
          </cell>
          <cell r="K3294" t="str">
            <v>10033SCA02</v>
          </cell>
          <cell r="L3294" t="str">
            <v>RD</v>
          </cell>
          <cell r="M3294" t="str">
            <v>S-Group</v>
          </cell>
          <cell r="N3294" t="str">
            <v>Reg</v>
          </cell>
          <cell r="P3294" t="str">
            <v>MTS-RET</v>
          </cell>
          <cell r="Q3294" t="str">
            <v>Live</v>
          </cell>
          <cell r="Y3294" t="str">
            <v>Gask</v>
          </cell>
          <cell r="Z3294" t="str">
            <v>G2</v>
          </cell>
          <cell r="AA3294" t="str">
            <v>Simple-Gasket</v>
          </cell>
          <cell r="AB3294" t="str">
            <v>Regular-Gask</v>
          </cell>
        </row>
        <row r="3295">
          <cell r="D3295" t="str">
            <v>2752SAA31/IND</v>
          </cell>
          <cell r="E3295">
            <v>2752</v>
          </cell>
          <cell r="F3295">
            <v>34.700000000000003</v>
          </cell>
          <cell r="H3295">
            <v>32.400000000000006</v>
          </cell>
          <cell r="I3295" t="str">
            <v>TI</v>
          </cell>
          <cell r="J3295" t="str">
            <v>Highend</v>
          </cell>
          <cell r="K3295" t="str">
            <v>2752SAA02</v>
          </cell>
          <cell r="L3295" t="str">
            <v>RD</v>
          </cell>
          <cell r="M3295" t="str">
            <v>S-Group</v>
          </cell>
          <cell r="N3295" t="str">
            <v>Reg</v>
          </cell>
          <cell r="P3295" t="str">
            <v>MTS-RET</v>
          </cell>
          <cell r="Q3295" t="str">
            <v>Live</v>
          </cell>
          <cell r="S3295">
            <v>0</v>
          </cell>
          <cell r="V3295">
            <v>0</v>
          </cell>
          <cell r="X3295">
            <v>0</v>
          </cell>
          <cell r="Y3295" t="str">
            <v>Adhe</v>
          </cell>
          <cell r="Z3295" t="str">
            <v>G6</v>
          </cell>
          <cell r="AA3295" t="str">
            <v>Simple-Adhesive</v>
          </cell>
          <cell r="AB3295" t="str">
            <v>Regular-Adhe</v>
          </cell>
        </row>
        <row r="3296">
          <cell r="D3296" t="str">
            <v>2752WAA31/IND</v>
          </cell>
          <cell r="E3296">
            <v>2752</v>
          </cell>
          <cell r="F3296">
            <v>52.5</v>
          </cell>
          <cell r="H3296">
            <v>50.2</v>
          </cell>
          <cell r="I3296" t="str">
            <v>TI</v>
          </cell>
          <cell r="J3296" t="str">
            <v>Highend</v>
          </cell>
          <cell r="K3296" t="str">
            <v>2752WAA02</v>
          </cell>
          <cell r="L3296" t="str">
            <v>RD</v>
          </cell>
          <cell r="M3296" t="str">
            <v>C-Group</v>
          </cell>
          <cell r="N3296" t="str">
            <v>Add on</v>
          </cell>
          <cell r="P3296" t="str">
            <v>MTS-RET</v>
          </cell>
          <cell r="Q3296" t="str">
            <v>Live</v>
          </cell>
          <cell r="S3296">
            <v>0</v>
          </cell>
          <cell r="V3296">
            <v>0</v>
          </cell>
          <cell r="X3296">
            <v>0</v>
          </cell>
          <cell r="Y3296" t="str">
            <v>Adhe</v>
          </cell>
          <cell r="Z3296" t="str">
            <v>G6</v>
          </cell>
          <cell r="AA3296" t="str">
            <v>Link Assy</v>
          </cell>
          <cell r="AB3296" t="str">
            <v>MG Adhe + Link assembly</v>
          </cell>
        </row>
        <row r="3297">
          <cell r="D3297" t="str">
            <v>2752WAA32/IND</v>
          </cell>
          <cell r="E3297">
            <v>2752</v>
          </cell>
          <cell r="F3297">
            <v>34.700000000000003</v>
          </cell>
          <cell r="H3297">
            <v>32.400000000000006</v>
          </cell>
          <cell r="I3297" t="str">
            <v>TI</v>
          </cell>
          <cell r="J3297" t="str">
            <v>Highend</v>
          </cell>
          <cell r="K3297" t="str">
            <v>2752WAA02</v>
          </cell>
          <cell r="L3297" t="str">
            <v>RD</v>
          </cell>
          <cell r="M3297" t="str">
            <v>S-Group</v>
          </cell>
          <cell r="N3297" t="str">
            <v>Reg</v>
          </cell>
          <cell r="P3297" t="str">
            <v>MTS-RET</v>
          </cell>
          <cell r="Q3297" t="str">
            <v>Live</v>
          </cell>
          <cell r="S3297">
            <v>0</v>
          </cell>
          <cell r="V3297">
            <v>0</v>
          </cell>
          <cell r="X3297">
            <v>0</v>
          </cell>
          <cell r="Y3297" t="str">
            <v>Adhe</v>
          </cell>
          <cell r="Z3297" t="str">
            <v>G6</v>
          </cell>
          <cell r="AA3297" t="str">
            <v>Simple-Adhesive</v>
          </cell>
          <cell r="AB3297" t="str">
            <v>Regular-Adhe</v>
          </cell>
        </row>
        <row r="3298">
          <cell r="D3298" t="str">
            <v>2754WAA31/IND</v>
          </cell>
          <cell r="E3298">
            <v>2754</v>
          </cell>
          <cell r="F3298">
            <v>30.3</v>
          </cell>
          <cell r="H3298">
            <v>28</v>
          </cell>
          <cell r="I3298" t="str">
            <v>TI</v>
          </cell>
          <cell r="J3298" t="str">
            <v>Highend</v>
          </cell>
          <cell r="K3298" t="str">
            <v>2754WAA02</v>
          </cell>
          <cell r="L3298" t="str">
            <v>RD</v>
          </cell>
          <cell r="M3298" t="str">
            <v>S-Group</v>
          </cell>
          <cell r="N3298" t="str">
            <v>Reg</v>
          </cell>
          <cell r="P3298" t="str">
            <v>MTS-RET</v>
          </cell>
          <cell r="Q3298" t="str">
            <v>Live</v>
          </cell>
          <cell r="S3298">
            <v>0</v>
          </cell>
          <cell r="V3298">
            <v>0</v>
          </cell>
          <cell r="X3298">
            <v>0</v>
          </cell>
          <cell r="Y3298" t="str">
            <v>Adhe</v>
          </cell>
          <cell r="Z3298" t="str">
            <v>G6</v>
          </cell>
          <cell r="AA3298" t="str">
            <v>Simple-Adhesive</v>
          </cell>
          <cell r="AB3298" t="str">
            <v>Regular-Adhe</v>
          </cell>
        </row>
        <row r="3299">
          <cell r="D3299" t="str">
            <v>3273NHA31/IND</v>
          </cell>
          <cell r="E3299">
            <v>3273</v>
          </cell>
          <cell r="F3299">
            <v>27.2</v>
          </cell>
          <cell r="G3299" t="str">
            <v>Yes</v>
          </cell>
          <cell r="H3299">
            <v>24.9</v>
          </cell>
          <cell r="I3299" t="str">
            <v>FT</v>
          </cell>
          <cell r="J3299" t="str">
            <v>Audit</v>
          </cell>
          <cell r="K3299" t="str">
            <v>3273NHA02</v>
          </cell>
          <cell r="L3299" t="str">
            <v>RD</v>
          </cell>
          <cell r="M3299" t="str">
            <v>S-Group</v>
          </cell>
          <cell r="N3299" t="str">
            <v>Reg</v>
          </cell>
          <cell r="P3299" t="str">
            <v>MTS-RET</v>
          </cell>
          <cell r="Q3299" t="str">
            <v>Live</v>
          </cell>
          <cell r="S3299">
            <v>0</v>
          </cell>
          <cell r="V3299">
            <v>0</v>
          </cell>
          <cell r="X3299">
            <v>0</v>
          </cell>
          <cell r="Y3299" t="str">
            <v>Adhe</v>
          </cell>
          <cell r="Z3299" t="str">
            <v>G6</v>
          </cell>
          <cell r="AA3299" t="str">
            <v>Simple-Adhesive</v>
          </cell>
          <cell r="AB3299" t="str">
            <v>Regular-Adhe</v>
          </cell>
        </row>
        <row r="3300">
          <cell r="D3300" t="str">
            <v>3273SHA31/IND</v>
          </cell>
          <cell r="E3300">
            <v>3273</v>
          </cell>
          <cell r="F3300">
            <v>27.2</v>
          </cell>
          <cell r="G3300" t="str">
            <v>Yes</v>
          </cell>
          <cell r="H3300">
            <v>24.9</v>
          </cell>
          <cell r="I3300" t="str">
            <v>FT</v>
          </cell>
          <cell r="J3300" t="str">
            <v>Audit</v>
          </cell>
          <cell r="K3300" t="str">
            <v>3273SHA02</v>
          </cell>
          <cell r="L3300" t="str">
            <v>RD</v>
          </cell>
          <cell r="M3300" t="str">
            <v>S-Group</v>
          </cell>
          <cell r="N3300" t="str">
            <v>Reg</v>
          </cell>
          <cell r="P3300" t="str">
            <v>MTS-RET</v>
          </cell>
          <cell r="Q3300" t="str">
            <v>Live</v>
          </cell>
          <cell r="S3300">
            <v>0</v>
          </cell>
          <cell r="V3300">
            <v>0</v>
          </cell>
          <cell r="X3300">
            <v>0</v>
          </cell>
          <cell r="Y3300" t="str">
            <v>Adhe</v>
          </cell>
          <cell r="Z3300" t="str">
            <v>G6</v>
          </cell>
          <cell r="AA3300" t="str">
            <v>Simple-Adhesive</v>
          </cell>
          <cell r="AB3300" t="str">
            <v>Regular-Adhe</v>
          </cell>
        </row>
        <row r="3301">
          <cell r="D3301" t="str">
            <v>3287NAF31/IND</v>
          </cell>
          <cell r="E3301">
            <v>3287</v>
          </cell>
          <cell r="F3301">
            <v>38.1</v>
          </cell>
          <cell r="G3301" t="str">
            <v>Yes</v>
          </cell>
          <cell r="H3301">
            <v>35.800000000000004</v>
          </cell>
          <cell r="I3301" t="str">
            <v>FT</v>
          </cell>
          <cell r="J3301" t="str">
            <v>Audit</v>
          </cell>
          <cell r="K3301" t="str">
            <v>3287NAF02</v>
          </cell>
          <cell r="L3301" t="str">
            <v>RD</v>
          </cell>
          <cell r="M3301" t="str">
            <v>S-Group</v>
          </cell>
          <cell r="N3301" t="str">
            <v>Reg</v>
          </cell>
          <cell r="P3301" t="str">
            <v>MTS-RET</v>
          </cell>
          <cell r="Q3301" t="str">
            <v>Live</v>
          </cell>
          <cell r="S3301">
            <v>0</v>
          </cell>
          <cell r="V3301">
            <v>0</v>
          </cell>
          <cell r="X3301">
            <v>0</v>
          </cell>
          <cell r="Y3301" t="str">
            <v>Gask</v>
          </cell>
          <cell r="Z3301" t="str">
            <v>G6</v>
          </cell>
          <cell r="AA3301" t="str">
            <v>Simple-Gasket</v>
          </cell>
          <cell r="AB3301" t="str">
            <v>Regular-Gask</v>
          </cell>
        </row>
        <row r="3302">
          <cell r="D3302" t="str">
            <v>3287SAF00/IND</v>
          </cell>
          <cell r="E3302">
            <v>3287</v>
          </cell>
          <cell r="F3302">
            <v>38.1</v>
          </cell>
          <cell r="G3302" t="str">
            <v>Yes</v>
          </cell>
          <cell r="H3302">
            <v>35.800000000000004</v>
          </cell>
          <cell r="I3302" t="str">
            <v>FT</v>
          </cell>
          <cell r="J3302" t="str">
            <v>Audit</v>
          </cell>
          <cell r="K3302" t="str">
            <v>3287SAF02</v>
          </cell>
          <cell r="L3302" t="str">
            <v>RD</v>
          </cell>
          <cell r="M3302" t="str">
            <v>S-Group</v>
          </cell>
          <cell r="N3302" t="str">
            <v>Reg</v>
          </cell>
          <cell r="P3302" t="str">
            <v>MTS-RET</v>
          </cell>
          <cell r="Q3302" t="str">
            <v>Live</v>
          </cell>
          <cell r="S3302">
            <v>0</v>
          </cell>
          <cell r="V3302">
            <v>0</v>
          </cell>
          <cell r="X3302">
            <v>0</v>
          </cell>
          <cell r="Y3302" t="str">
            <v>Gask</v>
          </cell>
          <cell r="Z3302" t="str">
            <v>G6</v>
          </cell>
          <cell r="AA3302" t="str">
            <v>Simple-Gasket</v>
          </cell>
          <cell r="AB3302" t="str">
            <v>Regular-Gask</v>
          </cell>
        </row>
        <row r="3303">
          <cell r="D3303" t="str">
            <v>6296QAA33/IND</v>
          </cell>
          <cell r="E3303">
            <v>6296</v>
          </cell>
          <cell r="F3303">
            <v>33.700000000000003</v>
          </cell>
          <cell r="G3303" t="str">
            <v>Yes</v>
          </cell>
          <cell r="H3303">
            <v>31.400000000000002</v>
          </cell>
          <cell r="I3303" t="str">
            <v>FT</v>
          </cell>
          <cell r="J3303" t="str">
            <v>Audit</v>
          </cell>
          <cell r="K3303" t="str">
            <v>6296QAA02/BRN</v>
          </cell>
          <cell r="L3303" t="str">
            <v>RD</v>
          </cell>
          <cell r="M3303" t="str">
            <v>S-Group</v>
          </cell>
          <cell r="N3303" t="str">
            <v>Reg</v>
          </cell>
          <cell r="P3303" t="str">
            <v>MTS-RET</v>
          </cell>
          <cell r="Q3303" t="str">
            <v>Live</v>
          </cell>
          <cell r="S3303">
            <v>0</v>
          </cell>
          <cell r="V3303">
            <v>0</v>
          </cell>
          <cell r="X3303">
            <v>0</v>
          </cell>
          <cell r="Y3303" t="str">
            <v>Gask</v>
          </cell>
          <cell r="Z3303" t="str">
            <v>G6</v>
          </cell>
          <cell r="AA3303" t="str">
            <v>Simple-Gasket</v>
          </cell>
          <cell r="AB3303" t="str">
            <v>Regular-Gask</v>
          </cell>
        </row>
        <row r="3304">
          <cell r="D3304" t="str">
            <v>6296WAA00/IND</v>
          </cell>
          <cell r="E3304">
            <v>6296</v>
          </cell>
          <cell r="F3304">
            <v>33.700000000000003</v>
          </cell>
          <cell r="G3304" t="str">
            <v>Yes</v>
          </cell>
          <cell r="H3304">
            <v>31.400000000000002</v>
          </cell>
          <cell r="I3304" t="str">
            <v>FT</v>
          </cell>
          <cell r="J3304" t="str">
            <v>Audit</v>
          </cell>
          <cell r="K3304" t="str">
            <v>6296WAA02</v>
          </cell>
          <cell r="L3304" t="str">
            <v>RD</v>
          </cell>
          <cell r="M3304" t="str">
            <v>S-Group</v>
          </cell>
          <cell r="N3304" t="str">
            <v>Reg</v>
          </cell>
          <cell r="P3304" t="str">
            <v>MTS-RET</v>
          </cell>
          <cell r="Q3304" t="str">
            <v>Live</v>
          </cell>
          <cell r="S3304">
            <v>0</v>
          </cell>
          <cell r="V3304">
            <v>0</v>
          </cell>
          <cell r="X3304">
            <v>0</v>
          </cell>
          <cell r="Y3304" t="str">
            <v>Gask</v>
          </cell>
          <cell r="Z3304" t="str">
            <v>G6</v>
          </cell>
          <cell r="AA3304" t="str">
            <v>Simple-Gasket</v>
          </cell>
          <cell r="AB3304" t="str">
            <v>Regular-Gask</v>
          </cell>
        </row>
        <row r="3305">
          <cell r="D3305" t="str">
            <v>6306NAA31/IND</v>
          </cell>
          <cell r="E3305">
            <v>6306</v>
          </cell>
          <cell r="F3305">
            <v>35</v>
          </cell>
          <cell r="H3305">
            <v>32.700000000000003</v>
          </cell>
          <cell r="I3305" t="str">
            <v>FT</v>
          </cell>
          <cell r="J3305" t="str">
            <v>Audit</v>
          </cell>
          <cell r="K3305" t="str">
            <v>6306NAA02</v>
          </cell>
          <cell r="L3305" t="str">
            <v>RD</v>
          </cell>
          <cell r="M3305" t="str">
            <v>C-Group</v>
          </cell>
          <cell r="N3305" t="str">
            <v>Add on</v>
          </cell>
          <cell r="P3305" t="str">
            <v>MTS-RET</v>
          </cell>
          <cell r="Q3305" t="str">
            <v>Live</v>
          </cell>
          <cell r="S3305">
            <v>0</v>
          </cell>
          <cell r="V3305">
            <v>0</v>
          </cell>
          <cell r="X3305">
            <v>0</v>
          </cell>
          <cell r="Y3305" t="str">
            <v>Adhe</v>
          </cell>
          <cell r="Z3305" t="str">
            <v>G6</v>
          </cell>
          <cell r="AA3305" t="str">
            <v>Min Ring Assy</v>
          </cell>
          <cell r="AB3305" t="str">
            <v>MG Adhe + DR Adhe</v>
          </cell>
        </row>
        <row r="3306">
          <cell r="D3306" t="str">
            <v>6306QAA31/IND</v>
          </cell>
          <cell r="E3306">
            <v>6306</v>
          </cell>
          <cell r="F3306">
            <v>35</v>
          </cell>
          <cell r="H3306">
            <v>32.700000000000003</v>
          </cell>
          <cell r="I3306" t="str">
            <v>FT</v>
          </cell>
          <cell r="J3306" t="str">
            <v>Audit</v>
          </cell>
          <cell r="K3306" t="str">
            <v>6306QAA02/BRN</v>
          </cell>
          <cell r="L3306" t="str">
            <v>RD</v>
          </cell>
          <cell r="M3306" t="str">
            <v>C-Group</v>
          </cell>
          <cell r="N3306" t="str">
            <v>Add on</v>
          </cell>
          <cell r="P3306" t="str">
            <v>MTS-RET</v>
          </cell>
          <cell r="Q3306" t="str">
            <v>Live</v>
          </cell>
          <cell r="S3306">
            <v>0</v>
          </cell>
          <cell r="V3306">
            <v>0</v>
          </cell>
          <cell r="X3306">
            <v>0</v>
          </cell>
          <cell r="Y3306" t="str">
            <v>Adhe</v>
          </cell>
          <cell r="Z3306" t="str">
            <v>G6</v>
          </cell>
          <cell r="AA3306" t="str">
            <v>Min Ring Assy</v>
          </cell>
          <cell r="AB3306" t="str">
            <v>MG Adhe + DR Adhe</v>
          </cell>
        </row>
        <row r="3307">
          <cell r="D3307" t="str">
            <v>6306WAA31/IND</v>
          </cell>
          <cell r="E3307">
            <v>6306</v>
          </cell>
          <cell r="F3307">
            <v>35</v>
          </cell>
          <cell r="H3307">
            <v>32.700000000000003</v>
          </cell>
          <cell r="I3307" t="str">
            <v>FT</v>
          </cell>
          <cell r="J3307" t="str">
            <v>Audit</v>
          </cell>
          <cell r="K3307" t="str">
            <v>6306WAA02</v>
          </cell>
          <cell r="L3307" t="str">
            <v>RD</v>
          </cell>
          <cell r="M3307" t="str">
            <v>C-Group</v>
          </cell>
          <cell r="N3307" t="str">
            <v>Add on</v>
          </cell>
          <cell r="P3307" t="str">
            <v>MTS-RET</v>
          </cell>
          <cell r="Q3307" t="str">
            <v>Live</v>
          </cell>
          <cell r="S3307">
            <v>0</v>
          </cell>
          <cell r="V3307">
            <v>0</v>
          </cell>
          <cell r="X3307">
            <v>0</v>
          </cell>
          <cell r="Y3307" t="str">
            <v>Adhe</v>
          </cell>
          <cell r="Z3307" t="str">
            <v>G6</v>
          </cell>
          <cell r="AA3307" t="str">
            <v>Min Ring Assy</v>
          </cell>
          <cell r="AB3307" t="str">
            <v>MG Adhe + DR Adhe</v>
          </cell>
        </row>
        <row r="3309">
          <cell r="D3309" t="str">
            <v>10038NAA31/IND</v>
          </cell>
          <cell r="E3309">
            <v>10038</v>
          </cell>
          <cell r="F3309">
            <v>35.799999999999997</v>
          </cell>
          <cell r="H3309">
            <v>33.5</v>
          </cell>
          <cell r="I3309" t="str">
            <v>TI</v>
          </cell>
          <cell r="J3309" t="str">
            <v>Highend</v>
          </cell>
          <cell r="K3309" t="str">
            <v>10038NAA02</v>
          </cell>
          <cell r="L3309" t="str">
            <v>RD</v>
          </cell>
          <cell r="M3309" t="str">
            <v>S-Group</v>
          </cell>
          <cell r="N3309" t="str">
            <v>Reg</v>
          </cell>
          <cell r="P3309" t="str">
            <v>MTS-RET</v>
          </cell>
          <cell r="Q3309" t="str">
            <v>Live</v>
          </cell>
          <cell r="S3309">
            <v>0</v>
          </cell>
          <cell r="V3309">
            <v>0</v>
          </cell>
          <cell r="X3309">
            <v>0</v>
          </cell>
          <cell r="Y3309" t="str">
            <v>Gask</v>
          </cell>
          <cell r="Z3309" t="str">
            <v>PED</v>
          </cell>
          <cell r="AA3309" t="str">
            <v>Simple-Gasket</v>
          </cell>
          <cell r="AB3309" t="str">
            <v>Regular-Gask</v>
          </cell>
        </row>
        <row r="3310">
          <cell r="D3310" t="str">
            <v>10038QAA31/IND</v>
          </cell>
          <cell r="E3310">
            <v>10038</v>
          </cell>
          <cell r="F3310">
            <v>35.799999999999997</v>
          </cell>
          <cell r="H3310">
            <v>33.5</v>
          </cell>
          <cell r="I3310" t="str">
            <v>TI</v>
          </cell>
          <cell r="J3310" t="str">
            <v>Highend</v>
          </cell>
          <cell r="K3310" t="str">
            <v>10038QAA02/BRN</v>
          </cell>
          <cell r="L3310" t="str">
            <v>RD</v>
          </cell>
          <cell r="M3310" t="str">
            <v>S-Group</v>
          </cell>
          <cell r="N3310" t="str">
            <v>Reg</v>
          </cell>
          <cell r="P3310" t="str">
            <v>MTS-RET</v>
          </cell>
          <cell r="Q3310" t="str">
            <v>Live</v>
          </cell>
          <cell r="S3310">
            <v>0</v>
          </cell>
          <cell r="V3310">
            <v>0</v>
          </cell>
          <cell r="X3310">
            <v>0</v>
          </cell>
          <cell r="Y3310" t="str">
            <v>Gask</v>
          </cell>
          <cell r="Z3310" t="str">
            <v>PED</v>
          </cell>
          <cell r="AA3310" t="str">
            <v>Simple-Gasket</v>
          </cell>
          <cell r="AB3310" t="str">
            <v>Regular-Gask</v>
          </cell>
        </row>
        <row r="3311">
          <cell r="D3311" t="str">
            <v>10038SAA00/IND</v>
          </cell>
          <cell r="E3311">
            <v>10038</v>
          </cell>
          <cell r="F3311">
            <v>35.799999999999997</v>
          </cell>
          <cell r="H3311">
            <v>33.5</v>
          </cell>
          <cell r="I3311" t="str">
            <v>TI</v>
          </cell>
          <cell r="J3311" t="str">
            <v>Highend</v>
          </cell>
          <cell r="K3311" t="str">
            <v>10038SAA02</v>
          </cell>
          <cell r="L3311" t="str">
            <v>RD</v>
          </cell>
          <cell r="M3311" t="str">
            <v>S-Group</v>
          </cell>
          <cell r="N3311" t="str">
            <v>Reg</v>
          </cell>
          <cell r="P3311" t="str">
            <v>MTS-RET</v>
          </cell>
          <cell r="Q3311" t="str">
            <v>Live</v>
          </cell>
          <cell r="S3311">
            <v>0</v>
          </cell>
          <cell r="V3311">
            <v>0</v>
          </cell>
          <cell r="X3311">
            <v>0</v>
          </cell>
          <cell r="Y3311" t="str">
            <v>Gask</v>
          </cell>
          <cell r="Z3311" t="str">
            <v>PED</v>
          </cell>
          <cell r="AA3311" t="str">
            <v>Simple-Gasket</v>
          </cell>
          <cell r="AB3311" t="str">
            <v>Regular-Gask</v>
          </cell>
        </row>
        <row r="3312">
          <cell r="D3312" t="str">
            <v>10038WAA00/IND</v>
          </cell>
          <cell r="E3312">
            <v>10038</v>
          </cell>
          <cell r="F3312">
            <v>35.799999999999997</v>
          </cell>
          <cell r="H3312">
            <v>33.5</v>
          </cell>
          <cell r="I3312" t="str">
            <v>TI</v>
          </cell>
          <cell r="J3312" t="str">
            <v>Highend</v>
          </cell>
          <cell r="K3312" t="str">
            <v>10038WAA02</v>
          </cell>
          <cell r="L3312" t="str">
            <v>RD</v>
          </cell>
          <cell r="M3312" t="str">
            <v>S-Group</v>
          </cell>
          <cell r="N3312" t="str">
            <v>Reg</v>
          </cell>
          <cell r="P3312" t="str">
            <v>MTS-RET</v>
          </cell>
          <cell r="Q3312" t="str">
            <v>Live</v>
          </cell>
          <cell r="S3312">
            <v>0</v>
          </cell>
          <cell r="V3312">
            <v>0</v>
          </cell>
          <cell r="X3312">
            <v>0</v>
          </cell>
          <cell r="Y3312" t="str">
            <v>Gask</v>
          </cell>
          <cell r="Z3312" t="str">
            <v>PED</v>
          </cell>
          <cell r="AA3312" t="str">
            <v>Simple-Gasket</v>
          </cell>
          <cell r="AB3312" t="str">
            <v>Regular-Gask</v>
          </cell>
        </row>
        <row r="3313">
          <cell r="D3313" t="str">
            <v>10059BAA00/IND</v>
          </cell>
          <cell r="E3313">
            <v>10059</v>
          </cell>
          <cell r="F3313">
            <v>0</v>
          </cell>
          <cell r="H3313">
            <v>-2.2999999999999998</v>
          </cell>
          <cell r="I3313" t="str">
            <v>TI</v>
          </cell>
          <cell r="J3313" t="str">
            <v>Highend</v>
          </cell>
          <cell r="K3313" t="str">
            <v>10059BAA02</v>
          </cell>
          <cell r="L3313" t="str">
            <v>RD</v>
          </cell>
          <cell r="M3313" t="str">
            <v>S-Group</v>
          </cell>
          <cell r="N3313" t="str">
            <v>Reg</v>
          </cell>
          <cell r="P3313" t="str">
            <v>MTS-RET</v>
          </cell>
          <cell r="Q3313" t="str">
            <v>Live</v>
          </cell>
          <cell r="S3313">
            <v>0</v>
          </cell>
          <cell r="V3313">
            <v>0</v>
          </cell>
          <cell r="X3313">
            <v>0</v>
          </cell>
          <cell r="Y3313" t="str">
            <v>Gask</v>
          </cell>
          <cell r="Z3313" t="str">
            <v>PED</v>
          </cell>
          <cell r="AA3313" t="str">
            <v>Simple-Gasket</v>
          </cell>
          <cell r="AB3313" t="str">
            <v>Regular-Gask</v>
          </cell>
        </row>
        <row r="3314">
          <cell r="D3314" t="str">
            <v>2764QAA31/IND</v>
          </cell>
          <cell r="E3314">
            <v>2764</v>
          </cell>
          <cell r="F3314">
            <v>33.700000000000003</v>
          </cell>
          <cell r="H3314">
            <v>31.400000000000002</v>
          </cell>
          <cell r="I3314" t="str">
            <v>TI</v>
          </cell>
          <cell r="J3314" t="str">
            <v>Highend</v>
          </cell>
          <cell r="K3314" t="str">
            <v>2764QAA02/BRN/01</v>
          </cell>
          <cell r="L3314" t="str">
            <v>RD</v>
          </cell>
          <cell r="M3314" t="str">
            <v>S-Group</v>
          </cell>
          <cell r="N3314" t="str">
            <v>Reg</v>
          </cell>
          <cell r="P3314" t="str">
            <v>MTS-RET</v>
          </cell>
          <cell r="Q3314" t="str">
            <v>Live</v>
          </cell>
          <cell r="S3314">
            <v>0</v>
          </cell>
          <cell r="V3314">
            <v>0</v>
          </cell>
          <cell r="X3314">
            <v>0</v>
          </cell>
          <cell r="Y3314" t="str">
            <v>Gask</v>
          </cell>
          <cell r="Z3314" t="str">
            <v>PED</v>
          </cell>
          <cell r="AA3314" t="str">
            <v>Simple-Gasket</v>
          </cell>
          <cell r="AB3314" t="str">
            <v>Regular-Gask</v>
          </cell>
        </row>
        <row r="3315">
          <cell r="D3315" t="str">
            <v>2764QAB31/IND</v>
          </cell>
          <cell r="E3315">
            <v>2764</v>
          </cell>
          <cell r="F3315">
            <v>33.700000000000003</v>
          </cell>
          <cell r="H3315">
            <v>31.400000000000002</v>
          </cell>
          <cell r="I3315" t="str">
            <v>TI</v>
          </cell>
          <cell r="J3315" t="str">
            <v>Highend</v>
          </cell>
          <cell r="K3315" t="str">
            <v>2764QAB02/BRN/01</v>
          </cell>
          <cell r="L3315" t="str">
            <v>RD</v>
          </cell>
          <cell r="M3315" t="str">
            <v>S-Group</v>
          </cell>
          <cell r="N3315" t="str">
            <v>Reg</v>
          </cell>
          <cell r="P3315" t="str">
            <v>MTS-RET</v>
          </cell>
          <cell r="Q3315" t="str">
            <v>Live</v>
          </cell>
          <cell r="S3315">
            <v>0</v>
          </cell>
          <cell r="V3315">
            <v>0</v>
          </cell>
          <cell r="X3315">
            <v>0</v>
          </cell>
          <cell r="Y3315" t="str">
            <v>Gask</v>
          </cell>
          <cell r="Z3315" t="str">
            <v>PED</v>
          </cell>
          <cell r="AA3315" t="str">
            <v>Simple-Gasket</v>
          </cell>
          <cell r="AB3315" t="str">
            <v>Regular-Gask</v>
          </cell>
        </row>
        <row r="3316">
          <cell r="D3316" t="str">
            <v>2764WAA00/IND</v>
          </cell>
          <cell r="E3316">
            <v>2764</v>
          </cell>
          <cell r="F3316">
            <v>33.700000000000003</v>
          </cell>
          <cell r="H3316">
            <v>31.400000000000002</v>
          </cell>
          <cell r="I3316" t="str">
            <v>TI</v>
          </cell>
          <cell r="J3316" t="str">
            <v>Highend</v>
          </cell>
          <cell r="K3316" t="str">
            <v>2764WAA02/01</v>
          </cell>
          <cell r="L3316" t="str">
            <v>RD</v>
          </cell>
          <cell r="M3316" t="str">
            <v>S-Group</v>
          </cell>
          <cell r="N3316" t="str">
            <v>Reg</v>
          </cell>
          <cell r="P3316" t="str">
            <v>MTS-RET</v>
          </cell>
          <cell r="Q3316" t="str">
            <v>Live</v>
          </cell>
          <cell r="S3316">
            <v>0</v>
          </cell>
          <cell r="V3316">
            <v>0</v>
          </cell>
          <cell r="X3316">
            <v>0</v>
          </cell>
          <cell r="Y3316" t="str">
            <v>Gask</v>
          </cell>
          <cell r="Z3316" t="str">
            <v>PED</v>
          </cell>
          <cell r="AA3316" t="str">
            <v>Simple-Gasket</v>
          </cell>
          <cell r="AB3316" t="str">
            <v>Regular-Gask</v>
          </cell>
        </row>
        <row r="3317">
          <cell r="D3317" t="str">
            <v>3317NAA31/IND</v>
          </cell>
          <cell r="E3317">
            <v>3317</v>
          </cell>
          <cell r="F3317">
            <v>35.799999999999997</v>
          </cell>
          <cell r="H3317">
            <v>33.5</v>
          </cell>
          <cell r="I3317" t="str">
            <v>FT</v>
          </cell>
          <cell r="J3317" t="str">
            <v>Audit</v>
          </cell>
          <cell r="K3317" t="str">
            <v>3317NAA02</v>
          </cell>
          <cell r="L3317" t="str">
            <v>RD</v>
          </cell>
          <cell r="M3317" t="str">
            <v>S-Group</v>
          </cell>
          <cell r="N3317" t="str">
            <v>Reg</v>
          </cell>
          <cell r="P3317" t="str">
            <v>MTS-RET</v>
          </cell>
          <cell r="Q3317" t="str">
            <v>Live</v>
          </cell>
          <cell r="S3317">
            <v>0</v>
          </cell>
          <cell r="V3317">
            <v>0</v>
          </cell>
          <cell r="X3317">
            <v>0</v>
          </cell>
          <cell r="Y3317" t="str">
            <v>Gask</v>
          </cell>
          <cell r="Z3317" t="str">
            <v>PED</v>
          </cell>
          <cell r="AA3317" t="str">
            <v>Simple-Gasket</v>
          </cell>
          <cell r="AB3317" t="str">
            <v>Regular-Gask</v>
          </cell>
        </row>
        <row r="3318">
          <cell r="D3318" t="str">
            <v>3317NSA31/IND</v>
          </cell>
          <cell r="E3318">
            <v>3317</v>
          </cell>
          <cell r="F3318">
            <v>35.799999999999997</v>
          </cell>
          <cell r="H3318">
            <v>33.5</v>
          </cell>
          <cell r="I3318" t="str">
            <v>FT</v>
          </cell>
          <cell r="J3318" t="str">
            <v>Audit</v>
          </cell>
          <cell r="K3318" t="str">
            <v>3317NSA02</v>
          </cell>
          <cell r="L3318" t="str">
            <v>RD</v>
          </cell>
          <cell r="M3318" t="str">
            <v>S-Group</v>
          </cell>
          <cell r="N3318" t="str">
            <v>Reg</v>
          </cell>
          <cell r="P3318" t="str">
            <v>MTS-RET</v>
          </cell>
          <cell r="Q3318" t="str">
            <v>Live</v>
          </cell>
          <cell r="S3318">
            <v>0</v>
          </cell>
          <cell r="V3318">
            <v>0</v>
          </cell>
          <cell r="X3318">
            <v>0</v>
          </cell>
          <cell r="Y3318" t="str">
            <v>Gask</v>
          </cell>
          <cell r="Z3318" t="str">
            <v>PED</v>
          </cell>
          <cell r="AA3318" t="str">
            <v>Simple-Gasket</v>
          </cell>
          <cell r="AB3318" t="str">
            <v>Regular-Gask</v>
          </cell>
        </row>
        <row r="3319">
          <cell r="D3319" t="str">
            <v>3317NCB31/IND</v>
          </cell>
          <cell r="E3319">
            <v>3317</v>
          </cell>
          <cell r="F3319">
            <v>35.799999999999997</v>
          </cell>
          <cell r="H3319">
            <v>33.5</v>
          </cell>
          <cell r="I3319" t="str">
            <v>FT</v>
          </cell>
          <cell r="J3319" t="str">
            <v>Audit</v>
          </cell>
          <cell r="K3319" t="str">
            <v>3317NCB02</v>
          </cell>
          <cell r="L3319" t="str">
            <v>RD</v>
          </cell>
          <cell r="M3319" t="str">
            <v>S-Group</v>
          </cell>
          <cell r="N3319" t="str">
            <v>Reg</v>
          </cell>
          <cell r="P3319" t="str">
            <v>MTO-NEW</v>
          </cell>
          <cell r="Q3319" t="str">
            <v>Live</v>
          </cell>
          <cell r="S3319">
            <v>0</v>
          </cell>
          <cell r="V3319">
            <v>0</v>
          </cell>
          <cell r="X3319">
            <v>0</v>
          </cell>
          <cell r="Y3319" t="str">
            <v>Gask</v>
          </cell>
          <cell r="Z3319" t="str">
            <v>PED</v>
          </cell>
          <cell r="AA3319" t="str">
            <v>Simple-Gasket</v>
          </cell>
          <cell r="AB3319" t="str">
            <v>Regular-Gask</v>
          </cell>
        </row>
        <row r="3320">
          <cell r="D3320" t="str">
            <v>3317QAB00/IND</v>
          </cell>
          <cell r="E3320">
            <v>3317</v>
          </cell>
          <cell r="F3320">
            <v>35.799999999999997</v>
          </cell>
          <cell r="H3320">
            <v>33.5</v>
          </cell>
          <cell r="I3320" t="str">
            <v>FT</v>
          </cell>
          <cell r="J3320" t="str">
            <v>Audit</v>
          </cell>
          <cell r="K3320" t="str">
            <v>3317QAB02/BRZ</v>
          </cell>
          <cell r="L3320" t="str">
            <v>RD</v>
          </cell>
          <cell r="M3320" t="str">
            <v>S-Group</v>
          </cell>
          <cell r="N3320" t="str">
            <v>Reg</v>
          </cell>
          <cell r="P3320" t="str">
            <v>MTO-NEW</v>
          </cell>
          <cell r="Q3320" t="str">
            <v>Live</v>
          </cell>
          <cell r="S3320">
            <v>0</v>
          </cell>
          <cell r="V3320">
            <v>0</v>
          </cell>
          <cell r="X3320">
            <v>0</v>
          </cell>
          <cell r="Y3320" t="str">
            <v>Gask</v>
          </cell>
          <cell r="Z3320" t="str">
            <v>PED</v>
          </cell>
          <cell r="AA3320" t="str">
            <v>Simple-Gasket</v>
          </cell>
          <cell r="AB3320" t="str">
            <v>Regular-Gask</v>
          </cell>
        </row>
        <row r="3321">
          <cell r="D3321" t="str">
            <v>3317SAB00/IND</v>
          </cell>
          <cell r="E3321">
            <v>3317</v>
          </cell>
          <cell r="F3321">
            <v>35.799999999999997</v>
          </cell>
          <cell r="H3321">
            <v>33.5</v>
          </cell>
          <cell r="I3321" t="str">
            <v>FT</v>
          </cell>
          <cell r="J3321" t="str">
            <v>Audit</v>
          </cell>
          <cell r="K3321" t="str">
            <v>3317SAB02</v>
          </cell>
          <cell r="L3321" t="str">
            <v>RD</v>
          </cell>
          <cell r="M3321" t="str">
            <v>S-Group</v>
          </cell>
          <cell r="N3321" t="str">
            <v>Reg</v>
          </cell>
          <cell r="P3321" t="str">
            <v>MTO-NEW</v>
          </cell>
          <cell r="Q3321" t="str">
            <v>Live</v>
          </cell>
          <cell r="S3321">
            <v>0</v>
          </cell>
          <cell r="V3321">
            <v>0</v>
          </cell>
          <cell r="X3321">
            <v>0</v>
          </cell>
          <cell r="Y3321" t="str">
            <v>Gask</v>
          </cell>
          <cell r="Z3321" t="str">
            <v>PED</v>
          </cell>
          <cell r="AA3321" t="str">
            <v>Simple-Gasket</v>
          </cell>
          <cell r="AB3321" t="str">
            <v>Regular-Gask</v>
          </cell>
        </row>
        <row r="3322">
          <cell r="D3322" t="str">
            <v>3317QAA31/IND</v>
          </cell>
          <cell r="E3322">
            <v>3317</v>
          </cell>
          <cell r="F3322">
            <v>35.799999999999997</v>
          </cell>
          <cell r="H3322">
            <v>33.5</v>
          </cell>
          <cell r="I3322" t="str">
            <v>FT</v>
          </cell>
          <cell r="J3322" t="str">
            <v>Audit</v>
          </cell>
          <cell r="K3322" t="str">
            <v>3317QAA02/BLU/M</v>
          </cell>
          <cell r="L3322" t="str">
            <v>RD</v>
          </cell>
          <cell r="M3322" t="str">
            <v>S-Group</v>
          </cell>
          <cell r="N3322" t="str">
            <v>Reg</v>
          </cell>
          <cell r="P3322" t="str">
            <v>MTS-RET</v>
          </cell>
          <cell r="Q3322" t="str">
            <v>Live</v>
          </cell>
          <cell r="S3322">
            <v>0</v>
          </cell>
          <cell r="V3322">
            <v>0</v>
          </cell>
          <cell r="X3322">
            <v>0</v>
          </cell>
          <cell r="Y3322" t="str">
            <v>Gask</v>
          </cell>
          <cell r="Z3322" t="str">
            <v>PED</v>
          </cell>
          <cell r="AA3322" t="str">
            <v>Simple-Gasket</v>
          </cell>
          <cell r="AB3322" t="str">
            <v>Regular-Gask</v>
          </cell>
        </row>
        <row r="3323">
          <cell r="D3323" t="str">
            <v>3317QAA32/IND</v>
          </cell>
          <cell r="E3323">
            <v>3317</v>
          </cell>
          <cell r="F3323">
            <v>35.799999999999997</v>
          </cell>
          <cell r="H3323">
            <v>33.5</v>
          </cell>
          <cell r="I3323" t="str">
            <v>FT</v>
          </cell>
          <cell r="J3323" t="str">
            <v>Audit</v>
          </cell>
          <cell r="K3323" t="str">
            <v>3317QAA02/BRN</v>
          </cell>
          <cell r="L3323" t="str">
            <v>RD</v>
          </cell>
          <cell r="M3323" t="str">
            <v>S-Group</v>
          </cell>
          <cell r="N3323" t="str">
            <v>Reg</v>
          </cell>
          <cell r="P3323" t="str">
            <v>MTS-RET</v>
          </cell>
          <cell r="Q3323" t="str">
            <v>Live</v>
          </cell>
          <cell r="S3323">
            <v>0</v>
          </cell>
          <cell r="V3323">
            <v>0</v>
          </cell>
          <cell r="X3323">
            <v>0</v>
          </cell>
          <cell r="Y3323" t="str">
            <v>Gask</v>
          </cell>
          <cell r="Z3323" t="str">
            <v>PED</v>
          </cell>
          <cell r="AA3323" t="str">
            <v>Simple-Gasket</v>
          </cell>
          <cell r="AB3323" t="str">
            <v>Regular-Gask</v>
          </cell>
        </row>
        <row r="3324">
          <cell r="D3324" t="str">
            <v>3317SAA00/IND</v>
          </cell>
          <cell r="E3324">
            <v>3317</v>
          </cell>
          <cell r="F3324">
            <v>35.799999999999997</v>
          </cell>
          <cell r="H3324">
            <v>33.5</v>
          </cell>
          <cell r="I3324" t="str">
            <v>FT</v>
          </cell>
          <cell r="J3324" t="str">
            <v>Audit</v>
          </cell>
          <cell r="K3324" t="str">
            <v>3317SAA02</v>
          </cell>
          <cell r="L3324" t="str">
            <v>RD</v>
          </cell>
          <cell r="M3324" t="str">
            <v>S-Group</v>
          </cell>
          <cell r="N3324" t="str">
            <v>Reg</v>
          </cell>
          <cell r="P3324" t="str">
            <v>MTS-RET</v>
          </cell>
          <cell r="Q3324" t="str">
            <v>Live</v>
          </cell>
          <cell r="S3324">
            <v>0</v>
          </cell>
          <cell r="V3324">
            <v>0</v>
          </cell>
          <cell r="X3324">
            <v>0</v>
          </cell>
          <cell r="Y3324" t="str">
            <v>Gask</v>
          </cell>
          <cell r="Z3324" t="str">
            <v>PED</v>
          </cell>
          <cell r="AA3324" t="str">
            <v>Simple-Gasket</v>
          </cell>
          <cell r="AB3324" t="str">
            <v>Regular-Gask</v>
          </cell>
        </row>
        <row r="3327">
          <cell r="D3327" t="str">
            <v>2747WAA31/IND</v>
          </cell>
          <cell r="E3327">
            <v>2747</v>
          </cell>
          <cell r="F3327">
            <v>27.2</v>
          </cell>
          <cell r="H3327">
            <v>24.9</v>
          </cell>
          <cell r="I3327" t="str">
            <v>TI</v>
          </cell>
          <cell r="J3327" t="str">
            <v>Highend</v>
          </cell>
          <cell r="K3327" t="str">
            <v>2747WAA02</v>
          </cell>
          <cell r="L3327" t="str">
            <v>RD</v>
          </cell>
          <cell r="M3327" t="str">
            <v>S-Group</v>
          </cell>
          <cell r="N3327" t="str">
            <v>Reg</v>
          </cell>
          <cell r="P3327" t="str">
            <v>MTS-RET</v>
          </cell>
          <cell r="Q3327" t="str">
            <v>Live</v>
          </cell>
          <cell r="S3327">
            <v>0</v>
          </cell>
          <cell r="V3327">
            <v>0</v>
          </cell>
          <cell r="X3327">
            <v>0</v>
          </cell>
          <cell r="Y3327" t="str">
            <v>Adhe</v>
          </cell>
          <cell r="Z3327" t="str">
            <v>G6</v>
          </cell>
          <cell r="AA3327" t="str">
            <v>Simple-Adhesive</v>
          </cell>
          <cell r="AB3327" t="str">
            <v>Regular-Adhe</v>
          </cell>
        </row>
        <row r="3328">
          <cell r="D3328" t="str">
            <v>2747WAA32/IND</v>
          </cell>
          <cell r="E3328">
            <v>2747</v>
          </cell>
          <cell r="F3328">
            <v>27.2</v>
          </cell>
          <cell r="H3328">
            <v>24.9</v>
          </cell>
          <cell r="I3328" t="str">
            <v>TI</v>
          </cell>
          <cell r="J3328" t="str">
            <v>Highend</v>
          </cell>
          <cell r="K3328" t="str">
            <v>2747WAA02</v>
          </cell>
          <cell r="L3328" t="str">
            <v>RD</v>
          </cell>
          <cell r="M3328" t="str">
            <v>S-Group</v>
          </cell>
          <cell r="N3328" t="str">
            <v>Reg</v>
          </cell>
          <cell r="P3328" t="str">
            <v>MTS-RET</v>
          </cell>
          <cell r="Q3328" t="str">
            <v>Live</v>
          </cell>
          <cell r="S3328">
            <v>0</v>
          </cell>
          <cell r="V3328">
            <v>0</v>
          </cell>
          <cell r="X3328">
            <v>0</v>
          </cell>
          <cell r="Y3328" t="str">
            <v>Adhe</v>
          </cell>
          <cell r="Z3328" t="str">
            <v>G6</v>
          </cell>
          <cell r="AA3328" t="str">
            <v>Simple-Adhesive</v>
          </cell>
          <cell r="AB3328" t="str">
            <v>Regular-Adhe</v>
          </cell>
        </row>
        <row r="3329">
          <cell r="D3329" t="str">
            <v>2748WAA31/IND</v>
          </cell>
          <cell r="E3329">
            <v>2748</v>
          </cell>
          <cell r="F3329">
            <v>30.3</v>
          </cell>
          <cell r="H3329">
            <v>28</v>
          </cell>
          <cell r="I3329" t="str">
            <v>TI</v>
          </cell>
          <cell r="J3329" t="str">
            <v>Highend</v>
          </cell>
          <cell r="K3329" t="str">
            <v>2748WAA02</v>
          </cell>
          <cell r="L3329" t="str">
            <v>SH</v>
          </cell>
          <cell r="M3329" t="str">
            <v>S-Group</v>
          </cell>
          <cell r="N3329" t="str">
            <v>Reg</v>
          </cell>
          <cell r="P3329" t="str">
            <v>MTS-RET</v>
          </cell>
          <cell r="Q3329" t="str">
            <v>Live</v>
          </cell>
          <cell r="S3329">
            <v>0</v>
          </cell>
          <cell r="V3329">
            <v>0</v>
          </cell>
          <cell r="X3329">
            <v>0</v>
          </cell>
          <cell r="Y3329" t="str">
            <v>Adhe</v>
          </cell>
          <cell r="Z3329" t="str">
            <v>G6</v>
          </cell>
          <cell r="AA3329" t="str">
            <v>Simple-Adhesive</v>
          </cell>
          <cell r="AB3329" t="str">
            <v>Regular-Adhe</v>
          </cell>
        </row>
        <row r="3330">
          <cell r="D3330" t="str">
            <v>3315KDA31/IND</v>
          </cell>
          <cell r="E3330">
            <v>3315</v>
          </cell>
          <cell r="F3330">
            <v>60.5</v>
          </cell>
          <cell r="G3330" t="str">
            <v>Yes</v>
          </cell>
          <cell r="H3330">
            <v>58.2</v>
          </cell>
          <cell r="I3330" t="str">
            <v>FT</v>
          </cell>
          <cell r="J3330" t="str">
            <v>Audit</v>
          </cell>
          <cell r="K3330" t="str">
            <v>3315SDA02</v>
          </cell>
          <cell r="L3330" t="str">
            <v>RD</v>
          </cell>
          <cell r="M3330" t="str">
            <v>C-Group</v>
          </cell>
          <cell r="N3330" t="str">
            <v>Add on</v>
          </cell>
          <cell r="P3330" t="str">
            <v>MTS-RET</v>
          </cell>
          <cell r="Q3330" t="str">
            <v>Live</v>
          </cell>
          <cell r="S3330">
            <v>0</v>
          </cell>
          <cell r="V3330">
            <v>0</v>
          </cell>
          <cell r="X3330">
            <v>0</v>
          </cell>
          <cell r="Y3330" t="str">
            <v>Adhe</v>
          </cell>
          <cell r="AA3330" t="str">
            <v>Min Ring + PB Assy</v>
          </cell>
          <cell r="AB3330" t="str">
            <v>MG Adhe + DR Adhe + PB assly</v>
          </cell>
        </row>
        <row r="3331">
          <cell r="D3331" t="str">
            <v>3315KDA32/IND</v>
          </cell>
          <cell r="E3331">
            <v>3315</v>
          </cell>
          <cell r="F3331">
            <v>60.5</v>
          </cell>
          <cell r="G3331" t="str">
            <v>Yes</v>
          </cell>
          <cell r="H3331">
            <v>58.2</v>
          </cell>
          <cell r="I3331" t="str">
            <v>FT</v>
          </cell>
          <cell r="J3331" t="str">
            <v>Audit</v>
          </cell>
          <cell r="K3331" t="str">
            <v>3315SDA02</v>
          </cell>
          <cell r="L3331" t="str">
            <v>RD</v>
          </cell>
          <cell r="M3331" t="str">
            <v>C-Group</v>
          </cell>
          <cell r="N3331" t="str">
            <v>Add on</v>
          </cell>
          <cell r="P3331" t="str">
            <v>MTS-RET</v>
          </cell>
          <cell r="Q3331" t="str">
            <v>Live</v>
          </cell>
          <cell r="S3331">
            <v>0</v>
          </cell>
          <cell r="V3331">
            <v>0</v>
          </cell>
          <cell r="X3331">
            <v>0</v>
          </cell>
          <cell r="Y3331" t="str">
            <v>Adhe</v>
          </cell>
          <cell r="AA3331" t="str">
            <v>Min Ring + PB Assy</v>
          </cell>
          <cell r="AB3331" t="str">
            <v>MG Adhe + DR Adhe + PB assly</v>
          </cell>
        </row>
        <row r="3332">
          <cell r="D3332" t="str">
            <v>3315KDA33/IND</v>
          </cell>
          <cell r="E3332">
            <v>3315</v>
          </cell>
          <cell r="F3332">
            <v>60.5</v>
          </cell>
          <cell r="G3332" t="str">
            <v>Yes</v>
          </cell>
          <cell r="H3332">
            <v>58.2</v>
          </cell>
          <cell r="I3332" t="str">
            <v>FT</v>
          </cell>
          <cell r="J3332" t="str">
            <v>Audit</v>
          </cell>
          <cell r="K3332" t="str">
            <v>3315NDA02</v>
          </cell>
          <cell r="L3332" t="str">
            <v>RD</v>
          </cell>
          <cell r="M3332" t="str">
            <v>C-Group</v>
          </cell>
          <cell r="N3332" t="str">
            <v>Add on</v>
          </cell>
          <cell r="P3332" t="str">
            <v>MTS-RET</v>
          </cell>
          <cell r="Q3332" t="str">
            <v>Live</v>
          </cell>
          <cell r="S3332">
            <v>0</v>
          </cell>
          <cell r="V3332">
            <v>0</v>
          </cell>
          <cell r="X3332">
            <v>0</v>
          </cell>
          <cell r="Y3332" t="str">
            <v>Adhe</v>
          </cell>
          <cell r="AA3332" t="str">
            <v>Min Ring + PB Assy</v>
          </cell>
          <cell r="AB3332" t="str">
            <v>MG Adhe + DR Adhe + PB assly</v>
          </cell>
        </row>
        <row r="3333">
          <cell r="D3333" t="str">
            <v>3315KDA34/IND</v>
          </cell>
          <cell r="E3333">
            <v>3315</v>
          </cell>
          <cell r="F3333">
            <v>60.5</v>
          </cell>
          <cell r="G3333" t="str">
            <v>Yes</v>
          </cell>
          <cell r="H3333">
            <v>58.2</v>
          </cell>
          <cell r="I3333" t="str">
            <v>FT</v>
          </cell>
          <cell r="J3333" t="str">
            <v>Audit</v>
          </cell>
          <cell r="K3333" t="str">
            <v>3315NDA02</v>
          </cell>
          <cell r="L3333" t="str">
            <v>RD</v>
          </cell>
          <cell r="M3333" t="str">
            <v>C-Group</v>
          </cell>
          <cell r="N3333" t="str">
            <v>Add on</v>
          </cell>
          <cell r="P3333" t="str">
            <v>MTS-RET</v>
          </cell>
          <cell r="Q3333" t="str">
            <v>Live</v>
          </cell>
          <cell r="S3333">
            <v>0</v>
          </cell>
          <cell r="V3333">
            <v>0</v>
          </cell>
          <cell r="X3333">
            <v>0</v>
          </cell>
          <cell r="Y3333" t="str">
            <v>Adhe</v>
          </cell>
          <cell r="AA3333" t="str">
            <v>Min Ring + PB Assy</v>
          </cell>
          <cell r="AB3333" t="str">
            <v>MG Adhe + DR Adhe + PB assly</v>
          </cell>
        </row>
        <row r="3334">
          <cell r="D3334" t="str">
            <v>3315KDA35/IND</v>
          </cell>
          <cell r="E3334">
            <v>3315</v>
          </cell>
          <cell r="F3334">
            <v>60.5</v>
          </cell>
          <cell r="G3334" t="str">
            <v>Yes</v>
          </cell>
          <cell r="H3334">
            <v>58.2</v>
          </cell>
          <cell r="I3334" t="str">
            <v>FT</v>
          </cell>
          <cell r="J3334" t="str">
            <v>Audit</v>
          </cell>
          <cell r="K3334" t="str">
            <v>3315QDA02/BRN</v>
          </cell>
          <cell r="L3334" t="str">
            <v>RD</v>
          </cell>
          <cell r="M3334" t="str">
            <v>C-Group</v>
          </cell>
          <cell r="N3334" t="str">
            <v>Add on</v>
          </cell>
          <cell r="P3334" t="str">
            <v>MTS-RET</v>
          </cell>
          <cell r="Q3334" t="str">
            <v>Live</v>
          </cell>
          <cell r="S3334">
            <v>0</v>
          </cell>
          <cell r="V3334">
            <v>0</v>
          </cell>
          <cell r="X3334">
            <v>0</v>
          </cell>
          <cell r="Y3334" t="str">
            <v>Adhe</v>
          </cell>
          <cell r="AA3334" t="str">
            <v>Min Ring + PB Assy</v>
          </cell>
          <cell r="AB3334" t="str">
            <v>MG Adhe + DR Adhe + PB assly</v>
          </cell>
        </row>
        <row r="3335">
          <cell r="D3335" t="str">
            <v>6305NAA31/IND</v>
          </cell>
          <cell r="E3335">
            <v>6305</v>
          </cell>
          <cell r="F3335">
            <v>45.5</v>
          </cell>
          <cell r="H3335">
            <v>43.2</v>
          </cell>
          <cell r="I3335" t="str">
            <v>FT</v>
          </cell>
          <cell r="J3335" t="str">
            <v>Audit</v>
          </cell>
          <cell r="K3335" t="str">
            <v>6305NAA02</v>
          </cell>
          <cell r="L3335" t="str">
            <v>RD</v>
          </cell>
          <cell r="M3335" t="str">
            <v>C-Group</v>
          </cell>
          <cell r="N3335" t="str">
            <v>Add on</v>
          </cell>
          <cell r="P3335" t="str">
            <v>MTO-NEW</v>
          </cell>
          <cell r="Q3335" t="str">
            <v>Live</v>
          </cell>
          <cell r="S3335">
            <v>0</v>
          </cell>
          <cell r="V3335">
            <v>0</v>
          </cell>
          <cell r="X3335">
            <v>0</v>
          </cell>
          <cell r="Y3335" t="str">
            <v>Adhe</v>
          </cell>
          <cell r="AA3335" t="str">
            <v>Min Ring Assy</v>
          </cell>
          <cell r="AB3335" t="str">
            <v>MG Adhe + DR Sticker</v>
          </cell>
        </row>
        <row r="3336">
          <cell r="D3336" t="str">
            <v>6305WAA31/IND</v>
          </cell>
          <cell r="E3336">
            <v>6305</v>
          </cell>
          <cell r="F3336">
            <v>45.5</v>
          </cell>
          <cell r="H3336">
            <v>43.2</v>
          </cell>
          <cell r="I3336" t="str">
            <v>FT</v>
          </cell>
          <cell r="J3336" t="str">
            <v>Audit</v>
          </cell>
          <cell r="K3336" t="str">
            <v>6305WAA02</v>
          </cell>
          <cell r="L3336" t="str">
            <v>RD</v>
          </cell>
          <cell r="M3336" t="str">
            <v>C-Group</v>
          </cell>
          <cell r="N3336" t="str">
            <v>Add on</v>
          </cell>
          <cell r="P3336" t="str">
            <v>MTO-NEW</v>
          </cell>
          <cell r="Q3336" t="str">
            <v>Live</v>
          </cell>
          <cell r="S3336">
            <v>0</v>
          </cell>
          <cell r="V3336">
            <v>0</v>
          </cell>
          <cell r="X3336">
            <v>0</v>
          </cell>
          <cell r="Y3336" t="str">
            <v>Adhe</v>
          </cell>
          <cell r="AA3336" t="str">
            <v>Min Ring Assy</v>
          </cell>
          <cell r="AB3336" t="str">
            <v>MG Adhe + DR Sticker</v>
          </cell>
        </row>
        <row r="3338">
          <cell r="D3338" t="str">
            <v>1885SAA35/IND</v>
          </cell>
          <cell r="E3338">
            <v>1885</v>
          </cell>
          <cell r="F3338">
            <v>50.3</v>
          </cell>
          <cell r="G3338" t="str">
            <v>Yes</v>
          </cell>
          <cell r="H3338">
            <v>48</v>
          </cell>
          <cell r="I3338" t="str">
            <v>TI</v>
          </cell>
          <cell r="J3338" t="str">
            <v>Highend</v>
          </cell>
          <cell r="K3338" t="str">
            <v>1885SAA02</v>
          </cell>
          <cell r="L3338" t="str">
            <v>RD</v>
          </cell>
          <cell r="M3338" t="str">
            <v>C-Group</v>
          </cell>
          <cell r="N3338" t="str">
            <v>Add on</v>
          </cell>
          <cell r="P3338" t="str">
            <v>MTS-RET</v>
          </cell>
          <cell r="Q3338" t="str">
            <v>Live</v>
          </cell>
          <cell r="Y3338" t="str">
            <v>Adhe</v>
          </cell>
          <cell r="AA3338" t="str">
            <v>Min Ring Assy</v>
          </cell>
          <cell r="AB3338" t="str">
            <v>MG Adhe + DR Adhe</v>
          </cell>
        </row>
        <row r="3339">
          <cell r="D3339" t="str">
            <v>1885WAA33/IND</v>
          </cell>
          <cell r="E3339">
            <v>1885</v>
          </cell>
          <cell r="F3339">
            <v>50.3</v>
          </cell>
          <cell r="G3339" t="str">
            <v>Yes</v>
          </cell>
          <cell r="H3339">
            <v>48</v>
          </cell>
          <cell r="I3339" t="str">
            <v>TI</v>
          </cell>
          <cell r="J3339" t="str">
            <v>Highend</v>
          </cell>
          <cell r="K3339" t="str">
            <v>1885WAA02</v>
          </cell>
          <cell r="L3339" t="str">
            <v>RD</v>
          </cell>
          <cell r="M3339" t="str">
            <v>C-Group</v>
          </cell>
          <cell r="N3339" t="str">
            <v>Add on</v>
          </cell>
          <cell r="P3339" t="str">
            <v>MTS-RET</v>
          </cell>
          <cell r="Q3339" t="str">
            <v>Live</v>
          </cell>
          <cell r="Y3339" t="str">
            <v>Adhe</v>
          </cell>
          <cell r="AA3339" t="str">
            <v>Min Ring Assy</v>
          </cell>
          <cell r="AB3339" t="str">
            <v>MG Adhe + DR Adhe</v>
          </cell>
        </row>
        <row r="3340">
          <cell r="D3340" t="str">
            <v>1885YAA32/IND</v>
          </cell>
          <cell r="E3340">
            <v>1885</v>
          </cell>
          <cell r="F3340">
            <v>50.3</v>
          </cell>
          <cell r="G3340" t="str">
            <v>Yes</v>
          </cell>
          <cell r="H3340">
            <v>48</v>
          </cell>
          <cell r="I3340" t="str">
            <v>TI</v>
          </cell>
          <cell r="J3340" t="str">
            <v>Highend</v>
          </cell>
          <cell r="K3340" t="str">
            <v>1885YAA02/2N</v>
          </cell>
          <cell r="L3340" t="str">
            <v>RD</v>
          </cell>
          <cell r="M3340" t="str">
            <v>C-Group</v>
          </cell>
          <cell r="N3340" t="str">
            <v>Add on</v>
          </cell>
          <cell r="P3340" t="str">
            <v>MTS-RET</v>
          </cell>
          <cell r="Q3340" t="str">
            <v>Live</v>
          </cell>
          <cell r="Y3340" t="str">
            <v>Adhe</v>
          </cell>
          <cell r="AA3340" t="str">
            <v>Min Ring Assy</v>
          </cell>
          <cell r="AB3340" t="str">
            <v>MG Adhe + DR Adhe</v>
          </cell>
        </row>
        <row r="3341">
          <cell r="D3341" t="str">
            <v>2480NAM31/IND</v>
          </cell>
          <cell r="E3341">
            <v>2480</v>
          </cell>
          <cell r="F3341">
            <v>57</v>
          </cell>
          <cell r="G3341" t="str">
            <v>Yes</v>
          </cell>
          <cell r="H3341">
            <v>54.7</v>
          </cell>
          <cell r="I3341" t="str">
            <v>TI</v>
          </cell>
          <cell r="J3341" t="str">
            <v>Highend</v>
          </cell>
          <cell r="K3341" t="str">
            <v>2480NAM02</v>
          </cell>
          <cell r="L3341" t="str">
            <v>RD</v>
          </cell>
          <cell r="M3341" t="str">
            <v>C-Group</v>
          </cell>
          <cell r="N3341" t="str">
            <v>Add on</v>
          </cell>
          <cell r="P3341" t="str">
            <v>MTO-NEW</v>
          </cell>
          <cell r="Q3341" t="str">
            <v>Live</v>
          </cell>
          <cell r="Y3341" t="str">
            <v>Adhe</v>
          </cell>
          <cell r="AA3341" t="str">
            <v>Link Assy</v>
          </cell>
          <cell r="AB3341" t="str">
            <v>MG Adhe + Link assembly</v>
          </cell>
        </row>
        <row r="3342">
          <cell r="D3342" t="str">
            <v>2565QAB31/IND</v>
          </cell>
          <cell r="E3342">
            <v>2565</v>
          </cell>
          <cell r="F3342">
            <v>32.6</v>
          </cell>
          <cell r="G3342" t="str">
            <v>No</v>
          </cell>
          <cell r="H3342">
            <v>32.6</v>
          </cell>
          <cell r="I3342" t="str">
            <v>TI</v>
          </cell>
          <cell r="J3342" t="str">
            <v>Highend</v>
          </cell>
          <cell r="K3342" t="str">
            <v>2565QAB02/BRN</v>
          </cell>
          <cell r="L3342" t="str">
            <v>RD</v>
          </cell>
          <cell r="M3342" t="str">
            <v>S-Group</v>
          </cell>
          <cell r="N3342" t="str">
            <v>Reg</v>
          </cell>
          <cell r="P3342" t="str">
            <v>MTO-NEW</v>
          </cell>
          <cell r="Q3342" t="str">
            <v>Live</v>
          </cell>
          <cell r="Y3342" t="str">
            <v>Adhe</v>
          </cell>
          <cell r="Z3342" t="str">
            <v>G5</v>
          </cell>
          <cell r="AA3342" t="str">
            <v>Simple-Adhesive</v>
          </cell>
          <cell r="AB3342" t="str">
            <v>Regular-Adhe</v>
          </cell>
        </row>
        <row r="3343">
          <cell r="D3343" t="str">
            <v>2565WAB32/IND</v>
          </cell>
          <cell r="E3343">
            <v>2565</v>
          </cell>
          <cell r="F3343">
            <v>32.6</v>
          </cell>
          <cell r="G3343" t="str">
            <v>No</v>
          </cell>
          <cell r="H3343">
            <v>32.6</v>
          </cell>
          <cell r="I3343" t="str">
            <v>TI</v>
          </cell>
          <cell r="J3343" t="str">
            <v>Highend</v>
          </cell>
          <cell r="K3343" t="str">
            <v>2565WAB02/CN</v>
          </cell>
          <cell r="L3343" t="str">
            <v>RD</v>
          </cell>
          <cell r="M3343" t="str">
            <v>S-Group</v>
          </cell>
          <cell r="N3343" t="str">
            <v>Reg</v>
          </cell>
          <cell r="P3343" t="str">
            <v>MTO-DRP</v>
          </cell>
          <cell r="Q3343" t="str">
            <v>DRP</v>
          </cell>
          <cell r="Y3343" t="str">
            <v>Adhe</v>
          </cell>
          <cell r="Z3343" t="str">
            <v>G5</v>
          </cell>
          <cell r="AA3343" t="str">
            <v>Simple-Adhesive</v>
          </cell>
          <cell r="AB3343" t="str">
            <v>Regular-Adhe</v>
          </cell>
        </row>
        <row r="3344">
          <cell r="D3344" t="str">
            <v>2679NAB31/IND</v>
          </cell>
          <cell r="E3344">
            <v>2679</v>
          </cell>
          <cell r="F3344">
            <v>33.700000000000003</v>
          </cell>
          <cell r="G3344" t="str">
            <v>No</v>
          </cell>
          <cell r="H3344">
            <v>33.700000000000003</v>
          </cell>
          <cell r="I3344" t="str">
            <v>TI</v>
          </cell>
          <cell r="J3344" t="str">
            <v>Audit</v>
          </cell>
          <cell r="K3344" t="str">
            <v>2679NAB02</v>
          </cell>
          <cell r="L3344" t="str">
            <v>RD</v>
          </cell>
          <cell r="M3344" t="str">
            <v>S-Group</v>
          </cell>
          <cell r="N3344" t="str">
            <v>Reg</v>
          </cell>
          <cell r="P3344" t="str">
            <v>MTS-RET</v>
          </cell>
          <cell r="Q3344" t="str">
            <v>Live</v>
          </cell>
          <cell r="Y3344" t="str">
            <v>Gask</v>
          </cell>
          <cell r="AA3344" t="str">
            <v>Simple-Gasket</v>
          </cell>
          <cell r="AB3344" t="str">
            <v>Regular-Gask</v>
          </cell>
        </row>
        <row r="3345">
          <cell r="D3345" t="str">
            <v>2758SAA00/IND</v>
          </cell>
          <cell r="E3345">
            <v>2758</v>
          </cell>
          <cell r="F3345">
            <v>27.2</v>
          </cell>
          <cell r="H3345">
            <v>24.9</v>
          </cell>
          <cell r="I3345" t="str">
            <v>TI</v>
          </cell>
          <cell r="J3345" t="str">
            <v>Audit</v>
          </cell>
          <cell r="K3345" t="str">
            <v>2758SAA02</v>
          </cell>
          <cell r="L3345" t="str">
            <v>SH</v>
          </cell>
          <cell r="M3345" t="str">
            <v>S-Group</v>
          </cell>
          <cell r="N3345" t="str">
            <v>Reg</v>
          </cell>
          <cell r="P3345" t="str">
            <v>MTS-RET</v>
          </cell>
          <cell r="Q3345" t="str">
            <v>Live</v>
          </cell>
          <cell r="Y3345" t="str">
            <v>Adhe</v>
          </cell>
          <cell r="AA3345" t="str">
            <v>Simple-Adhesive</v>
          </cell>
          <cell r="AB3345" t="str">
            <v>Regular-Adhe</v>
          </cell>
        </row>
        <row r="3346">
          <cell r="D3346" t="str">
            <v>2758WAA00/IND</v>
          </cell>
          <cell r="E3346">
            <v>2758</v>
          </cell>
          <cell r="F3346">
            <v>27.2</v>
          </cell>
          <cell r="H3346">
            <v>24.9</v>
          </cell>
          <cell r="I3346" t="str">
            <v>TI</v>
          </cell>
          <cell r="J3346" t="str">
            <v>Highend</v>
          </cell>
          <cell r="K3346" t="str">
            <v>2758WAA02</v>
          </cell>
          <cell r="L3346" t="str">
            <v>SH</v>
          </cell>
          <cell r="M3346" t="str">
            <v>S-Group</v>
          </cell>
          <cell r="N3346" t="str">
            <v>Reg</v>
          </cell>
          <cell r="P3346" t="str">
            <v>MTS-RET</v>
          </cell>
          <cell r="Q3346" t="str">
            <v>Live</v>
          </cell>
          <cell r="Y3346" t="str">
            <v>Adhe</v>
          </cell>
          <cell r="AA3346" t="str">
            <v>Simple-Adhesive</v>
          </cell>
          <cell r="AB3346" t="str">
            <v>Regular-Adhe</v>
          </cell>
        </row>
        <row r="3347">
          <cell r="D3347" t="str">
            <v>2758YAA00/IND</v>
          </cell>
          <cell r="E3347">
            <v>2758</v>
          </cell>
          <cell r="F3347">
            <v>27.2</v>
          </cell>
          <cell r="H3347">
            <v>24.9</v>
          </cell>
          <cell r="I3347" t="str">
            <v>TI</v>
          </cell>
          <cell r="J3347" t="str">
            <v>Audit</v>
          </cell>
          <cell r="K3347" t="str">
            <v>2758YAA02</v>
          </cell>
          <cell r="L3347" t="str">
            <v>SH</v>
          </cell>
          <cell r="M3347" t="str">
            <v>S-Group</v>
          </cell>
          <cell r="N3347" t="str">
            <v>Reg</v>
          </cell>
          <cell r="P3347" t="str">
            <v>MTS-RET</v>
          </cell>
          <cell r="Q3347" t="str">
            <v>Live</v>
          </cell>
          <cell r="Y3347" t="str">
            <v>Adhe</v>
          </cell>
          <cell r="AA3347" t="str">
            <v>Simple-Adhesive</v>
          </cell>
          <cell r="AB3347" t="str">
            <v>Regular-Adhe</v>
          </cell>
        </row>
        <row r="3348">
          <cell r="D3348" t="str">
            <v>2759NAA31/IND</v>
          </cell>
          <cell r="E3348">
            <v>2759</v>
          </cell>
          <cell r="F3348">
            <v>27.2</v>
          </cell>
          <cell r="H3348">
            <v>24.9</v>
          </cell>
          <cell r="I3348" t="str">
            <v>TI</v>
          </cell>
          <cell r="J3348" t="str">
            <v>Audit</v>
          </cell>
          <cell r="K3348" t="str">
            <v>2759NAA02</v>
          </cell>
          <cell r="L3348" t="str">
            <v>SH</v>
          </cell>
          <cell r="M3348" t="str">
            <v>S-Group</v>
          </cell>
          <cell r="N3348" t="str">
            <v>Reg</v>
          </cell>
          <cell r="P3348" t="str">
            <v>MTS-RET</v>
          </cell>
          <cell r="Q3348" t="str">
            <v>Live</v>
          </cell>
          <cell r="Y3348" t="str">
            <v>Adhe</v>
          </cell>
          <cell r="AA3348" t="str">
            <v>Simple-Adhesive</v>
          </cell>
          <cell r="AB3348" t="str">
            <v>Regular-Adhe</v>
          </cell>
        </row>
        <row r="3349">
          <cell r="D3349" t="str">
            <v>2760NAA31/IND</v>
          </cell>
          <cell r="E3349">
            <v>2760</v>
          </cell>
          <cell r="F3349">
            <v>33.700000000000003</v>
          </cell>
          <cell r="H3349">
            <v>31.400000000000002</v>
          </cell>
          <cell r="I3349" t="str">
            <v>TI</v>
          </cell>
          <cell r="J3349" t="str">
            <v>Highend</v>
          </cell>
          <cell r="K3349" t="str">
            <v>2760NAA02</v>
          </cell>
          <cell r="L3349" t="str">
            <v>RD</v>
          </cell>
          <cell r="M3349" t="str">
            <v>S-Group</v>
          </cell>
          <cell r="N3349" t="str">
            <v>Reg</v>
          </cell>
          <cell r="P3349" t="str">
            <v>MTS-RET</v>
          </cell>
          <cell r="Q3349" t="str">
            <v>Live</v>
          </cell>
          <cell r="Y3349" t="str">
            <v>Gask</v>
          </cell>
          <cell r="AA3349" t="str">
            <v>Simple-Gasket</v>
          </cell>
          <cell r="AB3349" t="str">
            <v>Regular-Gask</v>
          </cell>
        </row>
        <row r="3350">
          <cell r="D3350" t="str">
            <v>2760QAA00/IND</v>
          </cell>
          <cell r="E3350">
            <v>2760</v>
          </cell>
          <cell r="F3350">
            <v>33.700000000000003</v>
          </cell>
          <cell r="H3350">
            <v>31.400000000000002</v>
          </cell>
          <cell r="I3350" t="str">
            <v>TI</v>
          </cell>
          <cell r="J3350" t="str">
            <v>Highend</v>
          </cell>
          <cell r="K3350" t="str">
            <v>2760QAA02/BRN</v>
          </cell>
          <cell r="L3350" t="str">
            <v>RD</v>
          </cell>
          <cell r="M3350" t="str">
            <v>S-Group</v>
          </cell>
          <cell r="N3350" t="str">
            <v>Reg</v>
          </cell>
          <cell r="P3350" t="str">
            <v>MTS-RET</v>
          </cell>
          <cell r="Q3350" t="str">
            <v>Live</v>
          </cell>
          <cell r="Y3350" t="str">
            <v>Gask</v>
          </cell>
          <cell r="AA3350" t="str">
            <v>Simple-Gasket</v>
          </cell>
          <cell r="AB3350" t="str">
            <v>Regular-Gask</v>
          </cell>
        </row>
        <row r="3351">
          <cell r="D3351" t="str">
            <v>2760SAA00/IND</v>
          </cell>
          <cell r="E3351">
            <v>2760</v>
          </cell>
          <cell r="F3351">
            <v>33.700000000000003</v>
          </cell>
          <cell r="H3351">
            <v>31.400000000000002</v>
          </cell>
          <cell r="I3351" t="str">
            <v>TI</v>
          </cell>
          <cell r="J3351" t="str">
            <v>Audit</v>
          </cell>
          <cell r="K3351" t="str">
            <v>2760SAA02</v>
          </cell>
          <cell r="L3351" t="str">
            <v>RD</v>
          </cell>
          <cell r="M3351" t="str">
            <v>S-Group</v>
          </cell>
          <cell r="N3351" t="str">
            <v>Reg</v>
          </cell>
          <cell r="P3351" t="str">
            <v>MTS-RET</v>
          </cell>
          <cell r="Q3351" t="str">
            <v>Live</v>
          </cell>
          <cell r="Y3351" t="str">
            <v>Gask</v>
          </cell>
          <cell r="AA3351" t="str">
            <v>Simple-Gasket</v>
          </cell>
          <cell r="AB3351" t="str">
            <v>Regular-Gask</v>
          </cell>
        </row>
        <row r="3352">
          <cell r="D3352" t="str">
            <v>2760WAA00/IND</v>
          </cell>
          <cell r="E3352">
            <v>2760</v>
          </cell>
          <cell r="F3352">
            <v>33.700000000000003</v>
          </cell>
          <cell r="H3352">
            <v>31.400000000000002</v>
          </cell>
          <cell r="I3352" t="str">
            <v>TI</v>
          </cell>
          <cell r="J3352" t="str">
            <v>Audit</v>
          </cell>
          <cell r="K3352" t="str">
            <v>2760WAA02</v>
          </cell>
          <cell r="L3352" t="str">
            <v>RD</v>
          </cell>
          <cell r="M3352" t="str">
            <v>S-Group</v>
          </cell>
          <cell r="N3352" t="str">
            <v>Reg</v>
          </cell>
          <cell r="P3352" t="str">
            <v>MTS-RET</v>
          </cell>
          <cell r="Q3352" t="str">
            <v>Live</v>
          </cell>
          <cell r="Y3352" t="str">
            <v>Gask</v>
          </cell>
          <cell r="AA3352" t="str">
            <v>Simple-Gasket</v>
          </cell>
          <cell r="AB3352" t="str">
            <v>Regular-Gask</v>
          </cell>
        </row>
        <row r="3353">
          <cell r="D3353" t="str">
            <v>2760YAA00/IND</v>
          </cell>
          <cell r="E3353">
            <v>2760</v>
          </cell>
          <cell r="F3353">
            <v>33.700000000000003</v>
          </cell>
          <cell r="H3353">
            <v>31.400000000000002</v>
          </cell>
          <cell r="I3353" t="str">
            <v>TI</v>
          </cell>
          <cell r="J3353" t="str">
            <v>Audit</v>
          </cell>
          <cell r="K3353" t="str">
            <v>2760YAA02</v>
          </cell>
          <cell r="L3353" t="str">
            <v>RD</v>
          </cell>
          <cell r="M3353" t="str">
            <v>S-Group</v>
          </cell>
          <cell r="N3353" t="str">
            <v>Reg</v>
          </cell>
          <cell r="P3353" t="str">
            <v>MTS-RET</v>
          </cell>
          <cell r="Q3353" t="str">
            <v>Live</v>
          </cell>
          <cell r="Y3353" t="str">
            <v>Gask</v>
          </cell>
          <cell r="AA3353" t="str">
            <v>Simple-Gasket</v>
          </cell>
          <cell r="AB3353" t="str">
            <v>Regular-Gask</v>
          </cell>
        </row>
        <row r="3354">
          <cell r="D3354" t="str">
            <v>2761SAA31/IND</v>
          </cell>
          <cell r="E3354">
            <v>2761</v>
          </cell>
          <cell r="F3354">
            <v>32.6</v>
          </cell>
          <cell r="H3354">
            <v>30.3</v>
          </cell>
          <cell r="I3354" t="str">
            <v>TI</v>
          </cell>
          <cell r="J3354" t="str">
            <v>Highend</v>
          </cell>
          <cell r="K3354" t="str">
            <v>2761SAA02</v>
          </cell>
          <cell r="L3354" t="str">
            <v>RD</v>
          </cell>
          <cell r="M3354" t="str">
            <v>S-Group</v>
          </cell>
          <cell r="N3354" t="str">
            <v>Reg</v>
          </cell>
          <cell r="P3354" t="str">
            <v>MTS-RET</v>
          </cell>
          <cell r="Q3354" t="str">
            <v>Live</v>
          </cell>
          <cell r="Y3354" t="str">
            <v>Adhe</v>
          </cell>
          <cell r="AA3354" t="str">
            <v>Simple-Adhesive</v>
          </cell>
          <cell r="AB3354" t="str">
            <v>Regular-Adhe</v>
          </cell>
        </row>
        <row r="3355">
          <cell r="D3355" t="str">
            <v>2763QAA31/IND</v>
          </cell>
          <cell r="E3355">
            <v>2763</v>
          </cell>
          <cell r="F3355">
            <v>36.799999999999997</v>
          </cell>
          <cell r="H3355">
            <v>34.5</v>
          </cell>
          <cell r="I3355" t="str">
            <v>TI</v>
          </cell>
          <cell r="J3355" t="str">
            <v>Highend</v>
          </cell>
          <cell r="K3355" t="str">
            <v>2763QAA02/GUN</v>
          </cell>
          <cell r="L3355" t="str">
            <v>RD</v>
          </cell>
          <cell r="M3355" t="str">
            <v>S-Group</v>
          </cell>
          <cell r="N3355" t="str">
            <v>Reg</v>
          </cell>
          <cell r="P3355" t="str">
            <v>MTS-RET</v>
          </cell>
          <cell r="Q3355" t="str">
            <v>Live</v>
          </cell>
          <cell r="Y3355" t="str">
            <v>Gask</v>
          </cell>
          <cell r="AA3355" t="str">
            <v>Simple-Gasket</v>
          </cell>
          <cell r="AB3355" t="str">
            <v>Regular-Gask</v>
          </cell>
        </row>
        <row r="3356">
          <cell r="D3356" t="str">
            <v>2763SAA00/IND</v>
          </cell>
          <cell r="E3356">
            <v>2763</v>
          </cell>
          <cell r="F3356">
            <v>36.799999999999997</v>
          </cell>
          <cell r="H3356">
            <v>34.5</v>
          </cell>
          <cell r="I3356" t="str">
            <v>TI</v>
          </cell>
          <cell r="J3356" t="str">
            <v>Highend</v>
          </cell>
          <cell r="K3356" t="str">
            <v>2763SAA02</v>
          </cell>
          <cell r="L3356" t="str">
            <v>RD</v>
          </cell>
          <cell r="M3356" t="str">
            <v>S-Group</v>
          </cell>
          <cell r="N3356" t="str">
            <v>Reg</v>
          </cell>
          <cell r="P3356" t="str">
            <v>MTS-RET</v>
          </cell>
          <cell r="Q3356" t="str">
            <v>Live</v>
          </cell>
          <cell r="Y3356" t="str">
            <v>Gask</v>
          </cell>
          <cell r="AA3356" t="str">
            <v>Simple-Gasket</v>
          </cell>
          <cell r="AB3356" t="str">
            <v>Regular-Gask</v>
          </cell>
        </row>
        <row r="3357">
          <cell r="D3357" t="str">
            <v>2763WAA00/IND</v>
          </cell>
          <cell r="E3357">
            <v>2763</v>
          </cell>
          <cell r="F3357">
            <v>36.799999999999997</v>
          </cell>
          <cell r="H3357">
            <v>34.5</v>
          </cell>
          <cell r="I3357" t="str">
            <v>TI</v>
          </cell>
          <cell r="J3357" t="str">
            <v>Highend</v>
          </cell>
          <cell r="K3357" t="str">
            <v>2763WAA02</v>
          </cell>
          <cell r="L3357" t="str">
            <v>RD</v>
          </cell>
          <cell r="M3357" t="str">
            <v>S-Group</v>
          </cell>
          <cell r="N3357" t="str">
            <v>Reg</v>
          </cell>
          <cell r="P3357" t="str">
            <v>MTS-RET</v>
          </cell>
          <cell r="Q3357" t="str">
            <v>Live</v>
          </cell>
          <cell r="Y3357" t="str">
            <v>Gask</v>
          </cell>
          <cell r="AA3357" t="str">
            <v>Simple-Gasket</v>
          </cell>
          <cell r="AB3357" t="str">
            <v>Regular-Gask</v>
          </cell>
        </row>
        <row r="3358">
          <cell r="D3358" t="str">
            <v>3319NDA31/IND</v>
          </cell>
          <cell r="E3358">
            <v>3319</v>
          </cell>
          <cell r="F3358">
            <v>51.4</v>
          </cell>
          <cell r="H3358">
            <v>49.1</v>
          </cell>
          <cell r="I3358" t="str">
            <v>FT</v>
          </cell>
          <cell r="J3358" t="str">
            <v>Audit</v>
          </cell>
          <cell r="K3358" t="str">
            <v>3319NDA02</v>
          </cell>
          <cell r="L3358" t="str">
            <v>RD</v>
          </cell>
          <cell r="M3358" t="str">
            <v>C-Group</v>
          </cell>
          <cell r="N3358" t="str">
            <v>Add on</v>
          </cell>
          <cell r="P3358" t="str">
            <v>MTS-RET</v>
          </cell>
          <cell r="Q3358" t="str">
            <v>Live</v>
          </cell>
          <cell r="Y3358" t="str">
            <v>Gask</v>
          </cell>
          <cell r="AA3358" t="str">
            <v>Push botton Assy</v>
          </cell>
          <cell r="AB3358" t="str">
            <v>MG Gask + PB assembly</v>
          </cell>
        </row>
        <row r="3359">
          <cell r="D3359" t="str">
            <v>3319NJA31/IND</v>
          </cell>
          <cell r="E3359">
            <v>3319</v>
          </cell>
          <cell r="F3359">
            <v>51.4</v>
          </cell>
          <cell r="H3359">
            <v>49.1</v>
          </cell>
          <cell r="I3359" t="str">
            <v>FT</v>
          </cell>
          <cell r="J3359" t="str">
            <v>Audit</v>
          </cell>
          <cell r="K3359" t="str">
            <v>3319NJA02</v>
          </cell>
          <cell r="L3359" t="str">
            <v>RD</v>
          </cell>
          <cell r="M3359" t="str">
            <v>C-Group</v>
          </cell>
          <cell r="N3359" t="str">
            <v>Add on</v>
          </cell>
          <cell r="P3359" t="str">
            <v>MTS-RET</v>
          </cell>
          <cell r="Q3359" t="str">
            <v>Live</v>
          </cell>
          <cell r="Y3359" t="str">
            <v>Gask</v>
          </cell>
          <cell r="AA3359" t="str">
            <v>Push botton Assy</v>
          </cell>
          <cell r="AB3359" t="str">
            <v>MG Gask + PB assembly</v>
          </cell>
        </row>
        <row r="3360">
          <cell r="D3360" t="str">
            <v>3319QDA31/IND</v>
          </cell>
          <cell r="E3360">
            <v>3319</v>
          </cell>
          <cell r="F3360">
            <v>51.4</v>
          </cell>
          <cell r="H3360">
            <v>49.1</v>
          </cell>
          <cell r="I3360" t="str">
            <v>FT</v>
          </cell>
          <cell r="J3360" t="str">
            <v>Audit</v>
          </cell>
          <cell r="K3360" t="str">
            <v>3319QDA02/BRN</v>
          </cell>
          <cell r="L3360" t="str">
            <v>RD</v>
          </cell>
          <cell r="M3360" t="str">
            <v>C-Group</v>
          </cell>
          <cell r="N3360" t="str">
            <v>Add on</v>
          </cell>
          <cell r="P3360" t="str">
            <v>MTS-RET</v>
          </cell>
          <cell r="Q3360" t="str">
            <v>Live</v>
          </cell>
          <cell r="Y3360" t="str">
            <v>Gask</v>
          </cell>
          <cell r="AA3360" t="str">
            <v>Push botton Assy</v>
          </cell>
          <cell r="AB3360" t="str">
            <v>MG Gask + PB assembly</v>
          </cell>
        </row>
        <row r="3361">
          <cell r="D3361" t="str">
            <v>6284QAB31/IND</v>
          </cell>
          <cell r="E3361">
            <v>6284</v>
          </cell>
          <cell r="F3361">
            <v>33.700000000000003</v>
          </cell>
          <cell r="G3361" t="str">
            <v>No</v>
          </cell>
          <cell r="H3361">
            <v>33.700000000000003</v>
          </cell>
          <cell r="I3361" t="str">
            <v>FT</v>
          </cell>
          <cell r="J3361" t="str">
            <v>Audit</v>
          </cell>
          <cell r="K3361" t="str">
            <v>6284QAB02/PM01</v>
          </cell>
          <cell r="L3361" t="str">
            <v>RD</v>
          </cell>
          <cell r="M3361" t="str">
            <v>S-Group</v>
          </cell>
          <cell r="N3361" t="str">
            <v>Reg</v>
          </cell>
          <cell r="P3361" t="str">
            <v>MTS-IBD</v>
          </cell>
          <cell r="Q3361" t="str">
            <v>Live</v>
          </cell>
          <cell r="Y3361" t="str">
            <v>Gask</v>
          </cell>
          <cell r="Z3361" t="str">
            <v>PED</v>
          </cell>
          <cell r="AA3361" t="str">
            <v>Simple-Gasket</v>
          </cell>
          <cell r="AB3361" t="str">
            <v>Regular-Gask</v>
          </cell>
        </row>
        <row r="3362">
          <cell r="D3362" t="str">
            <v>6284WAB31/IND</v>
          </cell>
          <cell r="E3362">
            <v>6284</v>
          </cell>
          <cell r="F3362">
            <v>33.700000000000003</v>
          </cell>
          <cell r="G3362" t="str">
            <v>No</v>
          </cell>
          <cell r="H3362">
            <v>33.700000000000003</v>
          </cell>
          <cell r="I3362" t="str">
            <v>FT</v>
          </cell>
          <cell r="J3362" t="str">
            <v>Audit</v>
          </cell>
          <cell r="K3362" t="str">
            <v>6284WAB02</v>
          </cell>
          <cell r="L3362" t="str">
            <v>RD</v>
          </cell>
          <cell r="M3362" t="str">
            <v>S-Group</v>
          </cell>
          <cell r="N3362" t="str">
            <v>Reg</v>
          </cell>
          <cell r="P3362" t="str">
            <v>MTS-RET</v>
          </cell>
          <cell r="Q3362" t="str">
            <v>Live</v>
          </cell>
          <cell r="Y3362" t="str">
            <v>Gask</v>
          </cell>
          <cell r="Z3362" t="str">
            <v>PED</v>
          </cell>
          <cell r="AA3362" t="str">
            <v>Simple-Gasket</v>
          </cell>
          <cell r="AB3362" t="str">
            <v>Regular-Gask</v>
          </cell>
        </row>
        <row r="3363">
          <cell r="D3363" t="str">
            <v>6307QAA31/IND</v>
          </cell>
          <cell r="E3363">
            <v>6307</v>
          </cell>
          <cell r="F3363">
            <v>28.7</v>
          </cell>
          <cell r="H3363">
            <v>26.4</v>
          </cell>
          <cell r="I3363" t="str">
            <v>FT</v>
          </cell>
          <cell r="J3363" t="str">
            <v>Audit</v>
          </cell>
          <cell r="K3363" t="str">
            <v>6307QAA02/BRN</v>
          </cell>
          <cell r="L3363" t="str">
            <v>SH</v>
          </cell>
          <cell r="M3363" t="str">
            <v>S-Group</v>
          </cell>
          <cell r="N3363" t="str">
            <v>Reg</v>
          </cell>
          <cell r="P3363" t="str">
            <v>MTS-RET</v>
          </cell>
          <cell r="Q3363" t="str">
            <v>Live</v>
          </cell>
          <cell r="Y3363" t="str">
            <v>Adhe</v>
          </cell>
          <cell r="AA3363" t="str">
            <v>Simple-Adhesive</v>
          </cell>
          <cell r="AB3363" t="str">
            <v>Regular-Adhe</v>
          </cell>
        </row>
        <row r="3364">
          <cell r="D3364" t="str">
            <v>6307WAA31/IND</v>
          </cell>
          <cell r="E3364">
            <v>6307</v>
          </cell>
          <cell r="F3364">
            <v>28.7</v>
          </cell>
          <cell r="H3364">
            <v>26.4</v>
          </cell>
          <cell r="I3364" t="str">
            <v>FT</v>
          </cell>
          <cell r="J3364" t="str">
            <v>Audit</v>
          </cell>
          <cell r="K3364" t="str">
            <v>6307WAA02</v>
          </cell>
          <cell r="L3364" t="str">
            <v>SH</v>
          </cell>
          <cell r="M3364" t="str">
            <v>S-Group</v>
          </cell>
          <cell r="N3364" t="str">
            <v>Reg</v>
          </cell>
          <cell r="P3364" t="str">
            <v>MTS-RET</v>
          </cell>
          <cell r="Q3364" t="str">
            <v>Live</v>
          </cell>
          <cell r="Y3364" t="str">
            <v>Adhe</v>
          </cell>
          <cell r="AA3364" t="str">
            <v>Simple-Adhesive</v>
          </cell>
          <cell r="AB3364" t="str">
            <v>Regular-Adhe</v>
          </cell>
        </row>
        <row r="3365">
          <cell r="D3365" t="str">
            <v>6309NAA31/IND</v>
          </cell>
          <cell r="E3365">
            <v>6309</v>
          </cell>
          <cell r="F3365">
            <v>28.7</v>
          </cell>
          <cell r="H3365">
            <v>26.4</v>
          </cell>
          <cell r="I3365" t="str">
            <v>FT</v>
          </cell>
          <cell r="J3365" t="str">
            <v>Audit</v>
          </cell>
          <cell r="K3365" t="str">
            <v>6309NAA02</v>
          </cell>
          <cell r="L3365" t="str">
            <v>SH</v>
          </cell>
          <cell r="M3365" t="str">
            <v>S-Group</v>
          </cell>
          <cell r="N3365" t="str">
            <v>Reg</v>
          </cell>
          <cell r="P3365" t="str">
            <v>MTS-RET</v>
          </cell>
          <cell r="Q3365" t="str">
            <v>Live</v>
          </cell>
          <cell r="Y3365" t="str">
            <v>Adhe</v>
          </cell>
          <cell r="AA3365" t="str">
            <v>Simple-Adhesive</v>
          </cell>
          <cell r="AB3365" t="str">
            <v>Regular-Adhe</v>
          </cell>
        </row>
        <row r="3366">
          <cell r="D3366" t="str">
            <v>6309QAA31/IND</v>
          </cell>
          <cell r="E3366">
            <v>6309</v>
          </cell>
          <cell r="F3366">
            <v>28.7</v>
          </cell>
          <cell r="H3366">
            <v>26.4</v>
          </cell>
          <cell r="I3366" t="str">
            <v>FT</v>
          </cell>
          <cell r="J3366" t="str">
            <v>Audit</v>
          </cell>
          <cell r="K3366" t="str">
            <v>6309QAA02/PM01</v>
          </cell>
          <cell r="L3366" t="str">
            <v>SH</v>
          </cell>
          <cell r="M3366" t="str">
            <v>S-Group</v>
          </cell>
          <cell r="N3366" t="str">
            <v>Reg</v>
          </cell>
          <cell r="P3366" t="str">
            <v>MTS-IBD</v>
          </cell>
          <cell r="Q3366" t="str">
            <v>Live</v>
          </cell>
          <cell r="Y3366" t="str">
            <v>Adhe</v>
          </cell>
          <cell r="AA3366" t="str">
            <v>Simple-Adhesive</v>
          </cell>
          <cell r="AB3366" t="str">
            <v>Regular-Adhe</v>
          </cell>
        </row>
        <row r="3367">
          <cell r="D3367" t="str">
            <v>6309WAA31/IND</v>
          </cell>
          <cell r="E3367">
            <v>6309</v>
          </cell>
          <cell r="F3367">
            <v>28.7</v>
          </cell>
          <cell r="H3367">
            <v>26.4</v>
          </cell>
          <cell r="I3367" t="str">
            <v>FT</v>
          </cell>
          <cell r="J3367" t="str">
            <v>Audit</v>
          </cell>
          <cell r="K3367" t="str">
            <v>6309WAA02</v>
          </cell>
          <cell r="L3367" t="str">
            <v>SH</v>
          </cell>
          <cell r="M3367" t="str">
            <v>S-Group</v>
          </cell>
          <cell r="N3367" t="str">
            <v>Reg</v>
          </cell>
          <cell r="P3367" t="str">
            <v>MTS-RET</v>
          </cell>
          <cell r="Q3367" t="str">
            <v>Live</v>
          </cell>
          <cell r="Y3367" t="str">
            <v>Adhe</v>
          </cell>
          <cell r="AA3367" t="str">
            <v>Simple-Adhesive</v>
          </cell>
          <cell r="AB3367" t="str">
            <v>Regular-Adhe</v>
          </cell>
        </row>
        <row r="3368">
          <cell r="D3368" t="str">
            <v>7152NAA31/IND</v>
          </cell>
          <cell r="E3368">
            <v>7152</v>
          </cell>
          <cell r="F3368">
            <v>30.2</v>
          </cell>
          <cell r="H3368">
            <v>27.9</v>
          </cell>
          <cell r="I3368" t="str">
            <v>SO</v>
          </cell>
          <cell r="J3368" t="str">
            <v>Audit</v>
          </cell>
          <cell r="K3368" t="str">
            <v>7152NAA02</v>
          </cell>
          <cell r="L3368" t="str">
            <v>RD</v>
          </cell>
          <cell r="M3368" t="str">
            <v>S-Group</v>
          </cell>
          <cell r="N3368" t="str">
            <v>Reg</v>
          </cell>
          <cell r="P3368" t="str">
            <v>MTS-RET</v>
          </cell>
          <cell r="Q3368" t="str">
            <v>Live</v>
          </cell>
          <cell r="Y3368" t="str">
            <v>Gask</v>
          </cell>
          <cell r="AA3368" t="str">
            <v>Simple-Gasket</v>
          </cell>
          <cell r="AB3368" t="str">
            <v>Regular-Gask</v>
          </cell>
        </row>
        <row r="3369">
          <cell r="D3369" t="str">
            <v>7152QAA31/IND</v>
          </cell>
          <cell r="E3369">
            <v>7152</v>
          </cell>
          <cell r="F3369">
            <v>30.2</v>
          </cell>
          <cell r="H3369">
            <v>27.9</v>
          </cell>
          <cell r="I3369" t="str">
            <v>SO</v>
          </cell>
          <cell r="J3369" t="str">
            <v>Audit</v>
          </cell>
          <cell r="L3369" t="str">
            <v>RD</v>
          </cell>
          <cell r="M3369" t="str">
            <v>S-Group</v>
          </cell>
          <cell r="N3369" t="str">
            <v>Reg</v>
          </cell>
          <cell r="P3369" t="str">
            <v>MTS-RET</v>
          </cell>
          <cell r="Q3369" t="str">
            <v>Live</v>
          </cell>
          <cell r="Y3369" t="str">
            <v>Gask</v>
          </cell>
          <cell r="AA3369" t="str">
            <v>Simple-Gasket</v>
          </cell>
          <cell r="AB3369" t="str">
            <v>Regular-Gask</v>
          </cell>
        </row>
        <row r="3370">
          <cell r="D3370" t="str">
            <v>7152SAA00/IND</v>
          </cell>
          <cell r="E3370">
            <v>7152</v>
          </cell>
          <cell r="F3370">
            <v>30.2</v>
          </cell>
          <cell r="H3370">
            <v>27.9</v>
          </cell>
          <cell r="I3370" t="str">
            <v>SO</v>
          </cell>
          <cell r="J3370" t="str">
            <v>Audit</v>
          </cell>
          <cell r="K3370" t="str">
            <v>7152SAA02</v>
          </cell>
          <cell r="L3370" t="str">
            <v>RD</v>
          </cell>
          <cell r="M3370" t="str">
            <v>S-Group</v>
          </cell>
          <cell r="N3370" t="str">
            <v>Reg</v>
          </cell>
          <cell r="P3370" t="str">
            <v>MTS-RET</v>
          </cell>
          <cell r="Q3370" t="str">
            <v>Live</v>
          </cell>
          <cell r="Y3370" t="str">
            <v>Gask</v>
          </cell>
          <cell r="AA3370" t="str">
            <v>Simple-Gasket</v>
          </cell>
          <cell r="AB3370" t="str">
            <v>Regular-Gask</v>
          </cell>
        </row>
        <row r="3371">
          <cell r="D3371" t="str">
            <v>7152SAA31/IND</v>
          </cell>
          <cell r="E3371">
            <v>7152</v>
          </cell>
          <cell r="F3371">
            <v>30.2</v>
          </cell>
          <cell r="H3371">
            <v>27.9</v>
          </cell>
          <cell r="I3371" t="str">
            <v>SO</v>
          </cell>
          <cell r="J3371" t="str">
            <v>Audit</v>
          </cell>
          <cell r="K3371" t="str">
            <v>7152SAA02</v>
          </cell>
          <cell r="L3371" t="str">
            <v>RD</v>
          </cell>
          <cell r="M3371" t="str">
            <v>S-Group</v>
          </cell>
          <cell r="N3371" t="str">
            <v>Reg</v>
          </cell>
          <cell r="P3371" t="str">
            <v>MTS-RET</v>
          </cell>
          <cell r="Q3371" t="str">
            <v>Live</v>
          </cell>
          <cell r="Y3371" t="str">
            <v>Gask</v>
          </cell>
          <cell r="AA3371" t="str">
            <v>Simple-Gasket</v>
          </cell>
          <cell r="AB3371" t="str">
            <v>Regular-Gask</v>
          </cell>
        </row>
        <row r="3372">
          <cell r="D3372" t="str">
            <v>7153YAC31/IND</v>
          </cell>
          <cell r="E3372">
            <v>7153</v>
          </cell>
          <cell r="F3372">
            <v>20.2</v>
          </cell>
          <cell r="H3372">
            <v>17.899999999999999</v>
          </cell>
          <cell r="I3372" t="str">
            <v>SO</v>
          </cell>
          <cell r="J3372" t="str">
            <v>Audit</v>
          </cell>
          <cell r="K3372" t="str">
            <v>7153YAC02/2N</v>
          </cell>
          <cell r="L3372" t="str">
            <v>RD</v>
          </cell>
          <cell r="M3372" t="str">
            <v>S-Group</v>
          </cell>
          <cell r="N3372" t="str">
            <v>Reg</v>
          </cell>
          <cell r="P3372" t="str">
            <v>MTO-NEW</v>
          </cell>
          <cell r="Q3372" t="str">
            <v>Live</v>
          </cell>
          <cell r="Y3372" t="str">
            <v>Gask</v>
          </cell>
          <cell r="AA3372" t="str">
            <v>Simple-Gasket</v>
          </cell>
          <cell r="AB3372" t="str">
            <v>MG Gask- Top Assembly</v>
          </cell>
        </row>
        <row r="3373">
          <cell r="D3373" t="str">
            <v>7153YAC32/IND</v>
          </cell>
          <cell r="E3373">
            <v>7153</v>
          </cell>
          <cell r="F3373">
            <v>20.2</v>
          </cell>
          <cell r="H3373">
            <v>17.899999999999999</v>
          </cell>
          <cell r="I3373" t="str">
            <v>SO</v>
          </cell>
          <cell r="J3373" t="str">
            <v>Audit</v>
          </cell>
          <cell r="K3373" t="str">
            <v>7153YAC02/2N</v>
          </cell>
          <cell r="L3373" t="str">
            <v>RD</v>
          </cell>
          <cell r="M3373" t="str">
            <v>S-Group</v>
          </cell>
          <cell r="N3373" t="str">
            <v>Reg</v>
          </cell>
          <cell r="P3373" t="str">
            <v>MTO-NEW</v>
          </cell>
          <cell r="Q3373" t="str">
            <v>Live</v>
          </cell>
          <cell r="Y3373" t="str">
            <v>Gask</v>
          </cell>
          <cell r="AA3373" t="str">
            <v>Simple-Gasket</v>
          </cell>
          <cell r="AB3373" t="str">
            <v>MG Gask- Top Assembly</v>
          </cell>
        </row>
        <row r="3374">
          <cell r="D3374" t="str">
            <v>9798QAH31/IND</v>
          </cell>
          <cell r="E3374">
            <v>9798</v>
          </cell>
          <cell r="F3374">
            <v>39.1</v>
          </cell>
          <cell r="G3374" t="str">
            <v>Yes</v>
          </cell>
          <cell r="H3374">
            <v>36.800000000000004</v>
          </cell>
          <cell r="I3374" t="str">
            <v>TI</v>
          </cell>
          <cell r="J3374" t="str">
            <v>Highend</v>
          </cell>
          <cell r="K3374" t="str">
            <v>9798QAH02/BRN/01</v>
          </cell>
          <cell r="L3374" t="str">
            <v>RD</v>
          </cell>
          <cell r="M3374" t="str">
            <v>S-Group</v>
          </cell>
          <cell r="N3374" t="str">
            <v>Reg</v>
          </cell>
          <cell r="P3374" t="str">
            <v>MTO-NEW</v>
          </cell>
          <cell r="Q3374" t="str">
            <v>Live</v>
          </cell>
          <cell r="Y3374" t="str">
            <v>Gask</v>
          </cell>
          <cell r="Z3374" t="str">
            <v>PED</v>
          </cell>
          <cell r="AA3374" t="str">
            <v>Simple-Gasket</v>
          </cell>
          <cell r="AB3374" t="str">
            <v>Regular-Gask</v>
          </cell>
        </row>
        <row r="3375">
          <cell r="D3375" t="str">
            <v>9798SAH31/IND</v>
          </cell>
          <cell r="E3375">
            <v>9798</v>
          </cell>
          <cell r="F3375">
            <v>39.1</v>
          </cell>
          <cell r="G3375" t="str">
            <v>Yes</v>
          </cell>
          <cell r="H3375">
            <v>36.800000000000004</v>
          </cell>
          <cell r="I3375" t="str">
            <v>TI</v>
          </cell>
          <cell r="J3375" t="str">
            <v>Highend</v>
          </cell>
          <cell r="K3375" t="str">
            <v>9798SAH02/01</v>
          </cell>
          <cell r="L3375" t="str">
            <v>RD</v>
          </cell>
          <cell r="M3375" t="str">
            <v>S-Group</v>
          </cell>
          <cell r="N3375" t="str">
            <v>Reg</v>
          </cell>
          <cell r="P3375" t="str">
            <v>MTO-NEW</v>
          </cell>
          <cell r="Q3375" t="str">
            <v>Live</v>
          </cell>
          <cell r="Y3375" t="str">
            <v>Gask</v>
          </cell>
          <cell r="Z3375" t="str">
            <v>PED</v>
          </cell>
          <cell r="AA3375" t="str">
            <v>Simple-Gasket</v>
          </cell>
          <cell r="AB3375" t="str">
            <v>Regular-Gask</v>
          </cell>
        </row>
        <row r="3376">
          <cell r="D3376" t="str">
            <v>9798WAH31/IND</v>
          </cell>
          <cell r="E3376">
            <v>9798</v>
          </cell>
          <cell r="F3376">
            <v>39.1</v>
          </cell>
          <cell r="G3376" t="str">
            <v>Yes</v>
          </cell>
          <cell r="H3376">
            <v>36.800000000000004</v>
          </cell>
          <cell r="I3376" t="str">
            <v>TI</v>
          </cell>
          <cell r="J3376" t="str">
            <v>Highend</v>
          </cell>
          <cell r="K3376" t="str">
            <v>9798WAH02/01</v>
          </cell>
          <cell r="L3376" t="str">
            <v>RD</v>
          </cell>
          <cell r="M3376" t="str">
            <v>S-Group</v>
          </cell>
          <cell r="N3376" t="str">
            <v>Reg</v>
          </cell>
          <cell r="P3376" t="str">
            <v>MTO-NEW</v>
          </cell>
          <cell r="Q3376" t="str">
            <v>Live</v>
          </cell>
          <cell r="Y3376" t="str">
            <v>Gask</v>
          </cell>
          <cell r="Z3376" t="str">
            <v>PED</v>
          </cell>
          <cell r="AA3376" t="str">
            <v>Simple-Gasket</v>
          </cell>
          <cell r="AB3376" t="str">
            <v>Regular-Gask</v>
          </cell>
        </row>
        <row r="3377">
          <cell r="H3377">
            <v>-2.2999999999999998</v>
          </cell>
        </row>
        <row r="3378">
          <cell r="D3378" t="str">
            <v>1506YCF31/IND</v>
          </cell>
          <cell r="E3378">
            <v>1506</v>
          </cell>
          <cell r="F3378">
            <v>39.200000000000003</v>
          </cell>
          <cell r="G3378" t="str">
            <v>Yes</v>
          </cell>
          <cell r="H3378">
            <v>36.900000000000006</v>
          </cell>
          <cell r="I3378" t="str">
            <v>TI</v>
          </cell>
          <cell r="J3378" t="str">
            <v>Highend</v>
          </cell>
          <cell r="K3378" t="str">
            <v>1506YCF02/2N</v>
          </cell>
          <cell r="L3378" t="str">
            <v>SH</v>
          </cell>
          <cell r="M3378" t="str">
            <v>S-Group</v>
          </cell>
          <cell r="N3378" t="str">
            <v>Reg</v>
          </cell>
          <cell r="P3378" t="str">
            <v>MTS-RET</v>
          </cell>
          <cell r="Q3378" t="str">
            <v>Live</v>
          </cell>
          <cell r="Y3378" t="str">
            <v>Adhe</v>
          </cell>
          <cell r="AA3378" t="str">
            <v>Simple-Adhesive</v>
          </cell>
          <cell r="AB3378" t="str">
            <v>Regular-Adhe</v>
          </cell>
        </row>
        <row r="3379">
          <cell r="D3379" t="str">
            <v>1521YAP00/IND</v>
          </cell>
          <cell r="E3379">
            <v>1521</v>
          </cell>
          <cell r="F3379">
            <v>32.6</v>
          </cell>
          <cell r="H3379">
            <v>30.3</v>
          </cell>
          <cell r="I3379" t="str">
            <v>TI</v>
          </cell>
          <cell r="J3379" t="str">
            <v>Highend</v>
          </cell>
          <cell r="K3379" t="str">
            <v>1521YAP02/2N</v>
          </cell>
          <cell r="L3379" t="str">
            <v>RD</v>
          </cell>
          <cell r="M3379" t="str">
            <v>S-Group</v>
          </cell>
          <cell r="N3379" t="str">
            <v>Reg</v>
          </cell>
          <cell r="P3379" t="str">
            <v>MTS-RET</v>
          </cell>
          <cell r="Q3379" t="str">
            <v>Live</v>
          </cell>
          <cell r="Y3379" t="str">
            <v>Adhe</v>
          </cell>
          <cell r="AA3379" t="str">
            <v>Simple-Adhesive</v>
          </cell>
          <cell r="AB3379" t="str">
            <v>Regular-Adhe</v>
          </cell>
        </row>
        <row r="3380">
          <cell r="D3380" t="str">
            <v>1627BAJ00/IND</v>
          </cell>
          <cell r="E3380">
            <v>1627</v>
          </cell>
          <cell r="F3380">
            <v>39.1</v>
          </cell>
          <cell r="G3380" t="str">
            <v>Yes</v>
          </cell>
          <cell r="H3380">
            <v>36.800000000000004</v>
          </cell>
          <cell r="I3380" t="str">
            <v>TI</v>
          </cell>
          <cell r="J3380" t="str">
            <v>Highend</v>
          </cell>
          <cell r="K3380" t="str">
            <v>1627BAJ02/2N</v>
          </cell>
          <cell r="L3380" t="str">
            <v>RD</v>
          </cell>
          <cell r="M3380" t="str">
            <v>S-Group</v>
          </cell>
          <cell r="N3380" t="str">
            <v>Reg</v>
          </cell>
          <cell r="P3380" t="str">
            <v>MTS-IBD</v>
          </cell>
          <cell r="Q3380" t="str">
            <v>Live</v>
          </cell>
          <cell r="Y3380" t="str">
            <v>Gask</v>
          </cell>
          <cell r="AA3380" t="str">
            <v>Simple-Gasket</v>
          </cell>
          <cell r="AB3380" t="str">
            <v>Regular-Gask</v>
          </cell>
        </row>
        <row r="3381">
          <cell r="D3381" t="str">
            <v>1627YAK00/IND</v>
          </cell>
          <cell r="E3381">
            <v>1627</v>
          </cell>
          <cell r="F3381">
            <v>39.1</v>
          </cell>
          <cell r="G3381" t="str">
            <v>Yes</v>
          </cell>
          <cell r="H3381">
            <v>36.800000000000004</v>
          </cell>
          <cell r="I3381" t="str">
            <v>TI</v>
          </cell>
          <cell r="J3381" t="str">
            <v>Highend</v>
          </cell>
          <cell r="K3381" t="str">
            <v>1627YAK02/2N</v>
          </cell>
          <cell r="L3381" t="str">
            <v>RD</v>
          </cell>
          <cell r="M3381" t="str">
            <v>S-Group</v>
          </cell>
          <cell r="N3381" t="str">
            <v>Reg</v>
          </cell>
          <cell r="P3381" t="str">
            <v>MTS-RET</v>
          </cell>
          <cell r="Q3381" t="str">
            <v>Live</v>
          </cell>
          <cell r="Y3381" t="str">
            <v>Gask</v>
          </cell>
          <cell r="AA3381" t="str">
            <v>Simple-Gasket</v>
          </cell>
          <cell r="AB3381" t="str">
            <v>Regular-Gask</v>
          </cell>
        </row>
        <row r="3382">
          <cell r="D3382" t="str">
            <v>2772WAA31/IND</v>
          </cell>
          <cell r="E3382">
            <v>2772</v>
          </cell>
          <cell r="F3382">
            <v>32.6</v>
          </cell>
          <cell r="H3382">
            <v>30.3</v>
          </cell>
          <cell r="I3382" t="str">
            <v>TI</v>
          </cell>
          <cell r="J3382" t="str">
            <v>Audit</v>
          </cell>
          <cell r="K3382" t="str">
            <v>2772WAA02</v>
          </cell>
          <cell r="L3382" t="str">
            <v>RD</v>
          </cell>
          <cell r="M3382" t="str">
            <v>S-Group</v>
          </cell>
          <cell r="N3382" t="str">
            <v>Reg</v>
          </cell>
          <cell r="P3382" t="str">
            <v>MTS-RET</v>
          </cell>
          <cell r="Q3382" t="str">
            <v>Live</v>
          </cell>
          <cell r="Y3382" t="str">
            <v>Adhe</v>
          </cell>
          <cell r="AA3382" t="str">
            <v>Simple-Adhesive</v>
          </cell>
          <cell r="AB3382" t="str">
            <v>Regular-Adhe</v>
          </cell>
        </row>
        <row r="3383">
          <cell r="D3383" t="str">
            <v>2773WAA31/IND</v>
          </cell>
          <cell r="E3383">
            <v>2773</v>
          </cell>
          <cell r="F3383">
            <v>32.6</v>
          </cell>
          <cell r="H3383">
            <v>30.3</v>
          </cell>
          <cell r="I3383" t="str">
            <v>TI</v>
          </cell>
          <cell r="J3383" t="str">
            <v>Highend</v>
          </cell>
          <cell r="K3383" t="str">
            <v>2773WAA02</v>
          </cell>
          <cell r="L3383" t="str">
            <v>RD</v>
          </cell>
          <cell r="M3383" t="str">
            <v>S-Group</v>
          </cell>
          <cell r="N3383" t="str">
            <v>Reg</v>
          </cell>
          <cell r="P3383" t="str">
            <v>MTS-RET</v>
          </cell>
          <cell r="Q3383" t="str">
            <v>Live</v>
          </cell>
          <cell r="Y3383" t="str">
            <v>Adhe</v>
          </cell>
          <cell r="AA3383" t="str">
            <v>Simple-Adhesive</v>
          </cell>
          <cell r="AB3383" t="str">
            <v>Regular-Adhe</v>
          </cell>
        </row>
        <row r="3384">
          <cell r="D3384" t="str">
            <v>3321NDA31/IND</v>
          </cell>
          <cell r="E3384">
            <v>3321</v>
          </cell>
          <cell r="F3384">
            <v>50.4</v>
          </cell>
          <cell r="H3384">
            <v>48.1</v>
          </cell>
          <cell r="I3384" t="str">
            <v>FT</v>
          </cell>
          <cell r="J3384" t="str">
            <v>Audit</v>
          </cell>
          <cell r="K3384" t="str">
            <v>3321NDA02</v>
          </cell>
          <cell r="L3384" t="str">
            <v>SH</v>
          </cell>
          <cell r="M3384" t="str">
            <v>C-Group</v>
          </cell>
          <cell r="N3384" t="str">
            <v>Add on</v>
          </cell>
          <cell r="P3384" t="str">
            <v>MTS-RET</v>
          </cell>
          <cell r="Q3384" t="str">
            <v>Live</v>
          </cell>
          <cell r="Y3384" t="str">
            <v>Adhe</v>
          </cell>
          <cell r="AA3384" t="str">
            <v>Min Ring + PB Assy</v>
          </cell>
          <cell r="AB3384" t="str">
            <v>MG Adhe + DR Adhe + PB assly</v>
          </cell>
        </row>
        <row r="3385">
          <cell r="D3385" t="str">
            <v>3321NDA32/IND</v>
          </cell>
          <cell r="E3385">
            <v>3321</v>
          </cell>
          <cell r="F3385">
            <v>50.4</v>
          </cell>
          <cell r="H3385">
            <v>48.1</v>
          </cell>
          <cell r="I3385" t="str">
            <v>FT</v>
          </cell>
          <cell r="J3385" t="str">
            <v>Audit</v>
          </cell>
          <cell r="K3385" t="str">
            <v>3321NDA02</v>
          </cell>
          <cell r="L3385" t="str">
            <v>SH</v>
          </cell>
          <cell r="M3385" t="str">
            <v>C-Group</v>
          </cell>
          <cell r="N3385" t="str">
            <v>Add on</v>
          </cell>
          <cell r="P3385" t="str">
            <v>MTS-RET</v>
          </cell>
          <cell r="Q3385" t="str">
            <v>Live</v>
          </cell>
          <cell r="Y3385" t="str">
            <v>Adhe</v>
          </cell>
          <cell r="AA3385" t="str">
            <v>Min Ring + PB Assy</v>
          </cell>
          <cell r="AB3385" t="str">
            <v>MG Adhe + DR Adhe + PB assly</v>
          </cell>
        </row>
        <row r="3386">
          <cell r="D3386" t="str">
            <v>3321QDA31/IND</v>
          </cell>
          <cell r="E3386">
            <v>3321</v>
          </cell>
          <cell r="F3386">
            <v>50.4</v>
          </cell>
          <cell r="H3386">
            <v>48.1</v>
          </cell>
          <cell r="I3386" t="str">
            <v>FT</v>
          </cell>
          <cell r="J3386" t="str">
            <v>Audit</v>
          </cell>
          <cell r="K3386" t="str">
            <v>3321QDA02/GUN</v>
          </cell>
          <cell r="L3386" t="str">
            <v>SH</v>
          </cell>
          <cell r="M3386" t="str">
            <v>C-Group</v>
          </cell>
          <cell r="N3386" t="str">
            <v>Add on</v>
          </cell>
          <cell r="P3386" t="str">
            <v>MTS-RET</v>
          </cell>
          <cell r="Q3386" t="str">
            <v>Live</v>
          </cell>
          <cell r="Y3386" t="str">
            <v>Adhe</v>
          </cell>
          <cell r="AA3386" t="str">
            <v>Min Ring + PB Assy</v>
          </cell>
          <cell r="AB3386" t="str">
            <v>MG Adhe + DR Adhe + PB assly</v>
          </cell>
        </row>
        <row r="3387">
          <cell r="D3387" t="str">
            <v>3321QDA33/IND</v>
          </cell>
          <cell r="E3387">
            <v>3321</v>
          </cell>
          <cell r="F3387">
            <v>50.4</v>
          </cell>
          <cell r="H3387">
            <v>48.1</v>
          </cell>
          <cell r="I3387" t="str">
            <v>FT</v>
          </cell>
          <cell r="J3387" t="str">
            <v>Audit</v>
          </cell>
          <cell r="K3387" t="str">
            <v>3321QDA02/BRN</v>
          </cell>
          <cell r="L3387" t="str">
            <v>SH</v>
          </cell>
          <cell r="M3387" t="str">
            <v>C-Group</v>
          </cell>
          <cell r="N3387" t="str">
            <v>Add on</v>
          </cell>
          <cell r="P3387" t="str">
            <v>MTS-RET</v>
          </cell>
          <cell r="Q3387" t="str">
            <v>Live</v>
          </cell>
          <cell r="Y3387" t="str">
            <v>Adhe</v>
          </cell>
          <cell r="AA3387" t="str">
            <v>Min Ring + PB Assy</v>
          </cell>
          <cell r="AB3387" t="str">
            <v>MG Adhe + DR Adhe + PB assly</v>
          </cell>
        </row>
        <row r="3388">
          <cell r="D3388" t="str">
            <v>3321SDA31/IND</v>
          </cell>
          <cell r="E3388">
            <v>3321</v>
          </cell>
          <cell r="F3388">
            <v>50.4</v>
          </cell>
          <cell r="H3388">
            <v>48.1</v>
          </cell>
          <cell r="I3388" t="str">
            <v>FT</v>
          </cell>
          <cell r="J3388" t="str">
            <v>Audit</v>
          </cell>
          <cell r="K3388" t="str">
            <v>3321SDA02</v>
          </cell>
          <cell r="L3388" t="str">
            <v>SH</v>
          </cell>
          <cell r="M3388" t="str">
            <v>C-Group</v>
          </cell>
          <cell r="N3388" t="str">
            <v>Add on</v>
          </cell>
          <cell r="P3388" t="str">
            <v>MTS-RET</v>
          </cell>
          <cell r="Q3388" t="str">
            <v>Live</v>
          </cell>
          <cell r="Y3388" t="str">
            <v>Adhe</v>
          </cell>
          <cell r="AA3388" t="str">
            <v>Min Ring + PB Assy</v>
          </cell>
          <cell r="AB3388" t="str">
            <v>MG Adhe + DR Adhe + PB assly</v>
          </cell>
        </row>
        <row r="3389">
          <cell r="D3389" t="str">
            <v>6237QAB31/IND</v>
          </cell>
          <cell r="E3389">
            <v>6237</v>
          </cell>
          <cell r="F3389">
            <v>39.699999999999996</v>
          </cell>
          <cell r="G3389" t="str">
            <v>Yes</v>
          </cell>
          <cell r="H3389">
            <v>37.4</v>
          </cell>
          <cell r="I3389" t="str">
            <v>FT</v>
          </cell>
          <cell r="J3389" t="str">
            <v>Audit</v>
          </cell>
          <cell r="K3389" t="str">
            <v>6237QAB02/BRN</v>
          </cell>
          <cell r="L3389" t="str">
            <v>RD</v>
          </cell>
          <cell r="M3389" t="str">
            <v>C-Group</v>
          </cell>
          <cell r="N3389" t="str">
            <v>Add on</v>
          </cell>
          <cell r="P3389" t="str">
            <v>MTS-RET</v>
          </cell>
          <cell r="Q3389" t="str">
            <v>Live</v>
          </cell>
          <cell r="Y3389" t="str">
            <v>Sticker</v>
          </cell>
          <cell r="AA3389" t="str">
            <v>MG Sticker</v>
          </cell>
          <cell r="AB3389" t="str">
            <v>MG-Sticker + Orientation</v>
          </cell>
        </row>
        <row r="3390">
          <cell r="D3390" t="str">
            <v>6237WAB31/IND</v>
          </cell>
          <cell r="E3390">
            <v>6237</v>
          </cell>
          <cell r="F3390">
            <v>39.699999999999996</v>
          </cell>
          <cell r="G3390" t="str">
            <v>Yes</v>
          </cell>
          <cell r="H3390">
            <v>37.4</v>
          </cell>
          <cell r="I3390" t="str">
            <v>FT</v>
          </cell>
          <cell r="J3390" t="str">
            <v>Audit</v>
          </cell>
          <cell r="K3390" t="str">
            <v>6237WAB02</v>
          </cell>
          <cell r="L3390" t="str">
            <v>RD</v>
          </cell>
          <cell r="M3390" t="str">
            <v>C-Group</v>
          </cell>
          <cell r="N3390" t="str">
            <v>Add on</v>
          </cell>
          <cell r="P3390" t="str">
            <v>MTS-RET</v>
          </cell>
          <cell r="Q3390" t="str">
            <v>Live</v>
          </cell>
          <cell r="Y3390" t="str">
            <v>Sticker</v>
          </cell>
          <cell r="AA3390" t="str">
            <v>MG Sticker</v>
          </cell>
          <cell r="AB3390" t="str">
            <v>MG-Sticker + Orientation</v>
          </cell>
        </row>
        <row r="3391">
          <cell r="D3391" t="str">
            <v>6237WAB32/IND</v>
          </cell>
          <cell r="E3391">
            <v>6237</v>
          </cell>
          <cell r="F3391">
            <v>39.699999999999996</v>
          </cell>
          <cell r="G3391" t="str">
            <v>Yes</v>
          </cell>
          <cell r="H3391">
            <v>37.4</v>
          </cell>
          <cell r="I3391" t="str">
            <v>FT</v>
          </cell>
          <cell r="J3391" t="str">
            <v>Audit</v>
          </cell>
          <cell r="K3391" t="str">
            <v>6237WAB02</v>
          </cell>
          <cell r="L3391" t="str">
            <v>RD</v>
          </cell>
          <cell r="M3391" t="str">
            <v>C-Group</v>
          </cell>
          <cell r="N3391" t="str">
            <v>Add on</v>
          </cell>
          <cell r="P3391" t="str">
            <v>MTS-RET</v>
          </cell>
          <cell r="Q3391" t="str">
            <v>Live</v>
          </cell>
          <cell r="Y3391" t="str">
            <v>Sticker</v>
          </cell>
          <cell r="AA3391" t="str">
            <v>MG Sticker</v>
          </cell>
          <cell r="AB3391" t="str">
            <v>MG-Sticker + Orientation</v>
          </cell>
        </row>
        <row r="3392">
          <cell r="D3392" t="str">
            <v>6310QAA31/IND</v>
          </cell>
          <cell r="E3392">
            <v>6310</v>
          </cell>
          <cell r="F3392">
            <v>46.4</v>
          </cell>
          <cell r="H3392">
            <v>44.1</v>
          </cell>
          <cell r="I3392" t="str">
            <v>FT</v>
          </cell>
          <cell r="J3392" t="str">
            <v>Audit</v>
          </cell>
          <cell r="K3392" t="str">
            <v>6310QAA02/BRN</v>
          </cell>
          <cell r="L3392" t="str">
            <v>RD</v>
          </cell>
          <cell r="M3392" t="str">
            <v>C-Group</v>
          </cell>
          <cell r="N3392" t="str">
            <v>Add on</v>
          </cell>
          <cell r="P3392" t="str">
            <v>MTS-IBD</v>
          </cell>
          <cell r="Q3392" t="str">
            <v>Live</v>
          </cell>
          <cell r="Y3392" t="str">
            <v>Gask</v>
          </cell>
          <cell r="AA3392" t="str">
            <v>Simple-Gasket</v>
          </cell>
          <cell r="AB3392" t="str">
            <v>Regular-Gask (double side)</v>
          </cell>
        </row>
        <row r="3393">
          <cell r="D3393" t="str">
            <v>6310WAA00/IND</v>
          </cell>
          <cell r="E3393">
            <v>6310</v>
          </cell>
          <cell r="F3393">
            <v>46.4</v>
          </cell>
          <cell r="H3393">
            <v>44.1</v>
          </cell>
          <cell r="I3393" t="str">
            <v>FT</v>
          </cell>
          <cell r="J3393" t="str">
            <v>Audit</v>
          </cell>
          <cell r="K3393" t="str">
            <v>6310WAA02</v>
          </cell>
          <cell r="L3393" t="str">
            <v>RD</v>
          </cell>
          <cell r="M3393" t="str">
            <v>C-Group</v>
          </cell>
          <cell r="N3393" t="str">
            <v>Add on</v>
          </cell>
          <cell r="P3393" t="str">
            <v>MTS-IBD</v>
          </cell>
          <cell r="Q3393" t="str">
            <v>Live</v>
          </cell>
          <cell r="Y3393" t="str">
            <v>Gask</v>
          </cell>
          <cell r="AA3393" t="str">
            <v>Simple-Gasket</v>
          </cell>
          <cell r="AB3393" t="str">
            <v>Regular-Gask (double side)</v>
          </cell>
        </row>
        <row r="3394">
          <cell r="D3394" t="str">
            <v>6311SAA00/IND</v>
          </cell>
          <cell r="E3394">
            <v>6311</v>
          </cell>
          <cell r="F3394">
            <v>35.799999999999997</v>
          </cell>
          <cell r="H3394">
            <v>33.5</v>
          </cell>
          <cell r="I3394" t="str">
            <v>FT</v>
          </cell>
          <cell r="J3394" t="str">
            <v>Audit</v>
          </cell>
          <cell r="K3394" t="str">
            <v>6311SAA02/01</v>
          </cell>
          <cell r="L3394" t="str">
            <v>RD</v>
          </cell>
          <cell r="M3394" t="str">
            <v>S-Group</v>
          </cell>
          <cell r="N3394" t="str">
            <v>Reg</v>
          </cell>
          <cell r="P3394" t="str">
            <v>MTS-RET</v>
          </cell>
          <cell r="Q3394" t="str">
            <v>Live</v>
          </cell>
          <cell r="Y3394" t="str">
            <v>Gask</v>
          </cell>
          <cell r="AA3394" t="str">
            <v>Simple-Gasket</v>
          </cell>
          <cell r="AB3394" t="str">
            <v>Regular-Gask</v>
          </cell>
        </row>
        <row r="3395">
          <cell r="D3395" t="str">
            <v>6311WAA00/IND</v>
          </cell>
          <cell r="E3395">
            <v>6311</v>
          </cell>
          <cell r="F3395">
            <v>35.799999999999997</v>
          </cell>
          <cell r="H3395">
            <v>33.5</v>
          </cell>
          <cell r="I3395" t="str">
            <v>FT</v>
          </cell>
          <cell r="J3395" t="str">
            <v>Audit</v>
          </cell>
          <cell r="K3395" t="str">
            <v>6311WAA02/01</v>
          </cell>
          <cell r="L3395" t="str">
            <v>RD</v>
          </cell>
          <cell r="M3395" t="str">
            <v>S-Group</v>
          </cell>
          <cell r="N3395" t="str">
            <v>Reg</v>
          </cell>
          <cell r="P3395" t="str">
            <v>MTS-RET</v>
          </cell>
          <cell r="Q3395" t="str">
            <v>Live</v>
          </cell>
          <cell r="Y3395" t="str">
            <v>Gask</v>
          </cell>
          <cell r="AA3395" t="str">
            <v>Simple-Gasket</v>
          </cell>
          <cell r="AB3395" t="str">
            <v>Regular-Gask</v>
          </cell>
        </row>
        <row r="3397">
          <cell r="D3397" t="str">
            <v>1506BCF31/IND</v>
          </cell>
          <cell r="E3397">
            <v>1506</v>
          </cell>
          <cell r="F3397">
            <v>39.200000000000003</v>
          </cell>
          <cell r="G3397" t="str">
            <v>Yes</v>
          </cell>
          <cell r="H3397">
            <v>36.900000000000006</v>
          </cell>
          <cell r="I3397" t="str">
            <v>TI</v>
          </cell>
          <cell r="J3397" t="str">
            <v>Highend</v>
          </cell>
          <cell r="K3397" t="str">
            <v>1506BCF02/2N</v>
          </cell>
          <cell r="L3397" t="str">
            <v>SH</v>
          </cell>
          <cell r="M3397" t="str">
            <v>S-Group</v>
          </cell>
          <cell r="N3397" t="str">
            <v>Reg</v>
          </cell>
          <cell r="P3397" t="str">
            <v>MTS-IBD</v>
          </cell>
          <cell r="Q3397" t="str">
            <v>Live</v>
          </cell>
          <cell r="Y3397" t="str">
            <v>Adhe</v>
          </cell>
          <cell r="AA3397" t="str">
            <v>Simple-Adhesive</v>
          </cell>
          <cell r="AB3397" t="str">
            <v>Regular-Adhe</v>
          </cell>
        </row>
        <row r="3398">
          <cell r="D3398" t="str">
            <v>1627BAK00/IND</v>
          </cell>
          <cell r="E3398">
            <v>1627</v>
          </cell>
          <cell r="F3398">
            <v>39.1</v>
          </cell>
          <cell r="G3398" t="str">
            <v>Yes</v>
          </cell>
          <cell r="H3398">
            <v>36.800000000000004</v>
          </cell>
          <cell r="I3398" t="str">
            <v>TI</v>
          </cell>
          <cell r="J3398" t="str">
            <v>Highend</v>
          </cell>
          <cell r="K3398" t="str">
            <v>1627BAK02/2N</v>
          </cell>
          <cell r="L3398" t="str">
            <v>RD</v>
          </cell>
          <cell r="M3398" t="str">
            <v>S-Group</v>
          </cell>
          <cell r="N3398" t="str">
            <v>Reg</v>
          </cell>
          <cell r="P3398" t="str">
            <v>PMR42</v>
          </cell>
          <cell r="Q3398" t="str">
            <v>DRP</v>
          </cell>
          <cell r="Y3398" t="str">
            <v>Gask</v>
          </cell>
          <cell r="AA3398" t="str">
            <v>Simple-Gasket</v>
          </cell>
          <cell r="AB3398" t="str">
            <v>Regular-Gask</v>
          </cell>
        </row>
        <row r="3399">
          <cell r="D3399" t="str">
            <v>1627KAK00/IND</v>
          </cell>
          <cell r="E3399">
            <v>1627</v>
          </cell>
          <cell r="F3399">
            <v>39.1</v>
          </cell>
          <cell r="G3399" t="str">
            <v>Yes</v>
          </cell>
          <cell r="H3399">
            <v>36.800000000000004</v>
          </cell>
          <cell r="I3399" t="str">
            <v>TI</v>
          </cell>
          <cell r="J3399" t="str">
            <v>Highend</v>
          </cell>
          <cell r="K3399" t="str">
            <v>1627KAK02/RGSS</v>
          </cell>
          <cell r="L3399" t="str">
            <v>RD</v>
          </cell>
          <cell r="M3399" t="str">
            <v>S-Group</v>
          </cell>
          <cell r="N3399" t="str">
            <v>Reg</v>
          </cell>
          <cell r="P3399" t="str">
            <v>PMR42</v>
          </cell>
          <cell r="Q3399" t="str">
            <v>DRP</v>
          </cell>
          <cell r="Y3399" t="str">
            <v>Gask</v>
          </cell>
          <cell r="AA3399" t="str">
            <v>Simple-Gasket</v>
          </cell>
          <cell r="AB3399" t="str">
            <v>Regular-Gask</v>
          </cell>
        </row>
        <row r="3400">
          <cell r="D3400" t="str">
            <v>1627KAK30/IND</v>
          </cell>
          <cell r="E3400">
            <v>1627</v>
          </cell>
          <cell r="F3400">
            <v>39.1</v>
          </cell>
          <cell r="G3400" t="str">
            <v>Yes</v>
          </cell>
          <cell r="H3400">
            <v>36.800000000000004</v>
          </cell>
          <cell r="I3400" t="str">
            <v>TI</v>
          </cell>
          <cell r="J3400" t="str">
            <v>Highend</v>
          </cell>
          <cell r="K3400" t="str">
            <v>1627KAK02/RGSS</v>
          </cell>
          <cell r="L3400" t="str">
            <v>RD</v>
          </cell>
          <cell r="M3400" t="str">
            <v>S-Group</v>
          </cell>
          <cell r="N3400" t="str">
            <v>Reg</v>
          </cell>
          <cell r="P3400" t="str">
            <v>PMR42</v>
          </cell>
          <cell r="Q3400" t="str">
            <v>DRP</v>
          </cell>
          <cell r="Y3400" t="str">
            <v>Gask</v>
          </cell>
          <cell r="AA3400" t="str">
            <v>Simple-Gasket</v>
          </cell>
          <cell r="AB3400" t="str">
            <v>Regular-Gask</v>
          </cell>
        </row>
        <row r="3401">
          <cell r="D3401" t="str">
            <v>1823SAA00/IND</v>
          </cell>
          <cell r="E3401">
            <v>1823</v>
          </cell>
          <cell r="F3401">
            <v>38.1</v>
          </cell>
          <cell r="G3401" t="str">
            <v>Yes</v>
          </cell>
          <cell r="H3401">
            <v>35.800000000000004</v>
          </cell>
          <cell r="I3401" t="str">
            <v>TI</v>
          </cell>
          <cell r="J3401" t="str">
            <v>Highend</v>
          </cell>
          <cell r="K3401" t="str">
            <v>1823SAA02</v>
          </cell>
          <cell r="L3401" t="str">
            <v>RD</v>
          </cell>
          <cell r="M3401" t="str">
            <v>S-Group</v>
          </cell>
          <cell r="N3401" t="str">
            <v>Reg</v>
          </cell>
          <cell r="P3401" t="str">
            <v>MTO-NEW</v>
          </cell>
          <cell r="Q3401" t="str">
            <v>Live</v>
          </cell>
          <cell r="Y3401" t="str">
            <v>Gask</v>
          </cell>
          <cell r="AA3401" t="str">
            <v>Simple-Gasket</v>
          </cell>
          <cell r="AB3401" t="str">
            <v>Regular-Gask</v>
          </cell>
        </row>
        <row r="3402">
          <cell r="D3402" t="str">
            <v>1823YAA00/IND</v>
          </cell>
          <cell r="E3402">
            <v>1823</v>
          </cell>
          <cell r="F3402">
            <v>38.1</v>
          </cell>
          <cell r="G3402" t="str">
            <v>Yes</v>
          </cell>
          <cell r="H3402">
            <v>35.800000000000004</v>
          </cell>
          <cell r="I3402" t="str">
            <v>TI</v>
          </cell>
          <cell r="J3402" t="str">
            <v>Highend</v>
          </cell>
          <cell r="K3402" t="str">
            <v>1823YAA02</v>
          </cell>
          <cell r="L3402" t="str">
            <v>RD</v>
          </cell>
          <cell r="M3402" t="str">
            <v>S-Group</v>
          </cell>
          <cell r="N3402" t="str">
            <v>Reg</v>
          </cell>
          <cell r="P3402" t="str">
            <v>MTO-NEW</v>
          </cell>
          <cell r="Q3402" t="str">
            <v>Live</v>
          </cell>
          <cell r="Y3402" t="str">
            <v>Gask</v>
          </cell>
          <cell r="AA3402" t="str">
            <v>Simple-Gasket</v>
          </cell>
          <cell r="AB3402" t="str">
            <v>Regular-Gask</v>
          </cell>
        </row>
        <row r="3403">
          <cell r="D3403" t="str">
            <v>1825BAC00/IND</v>
          </cell>
          <cell r="E3403">
            <v>1825</v>
          </cell>
          <cell r="F3403">
            <v>33.700000000000003</v>
          </cell>
          <cell r="G3403" t="str">
            <v>Yes</v>
          </cell>
          <cell r="H3403">
            <v>31.400000000000002</v>
          </cell>
          <cell r="I3403" t="str">
            <v>TI</v>
          </cell>
          <cell r="J3403" t="str">
            <v>Audit</v>
          </cell>
          <cell r="K3403" t="str">
            <v>1825BAC02</v>
          </cell>
          <cell r="L3403" t="str">
            <v>RD</v>
          </cell>
          <cell r="M3403" t="str">
            <v>S-Group</v>
          </cell>
          <cell r="N3403" t="str">
            <v>Reg</v>
          </cell>
          <cell r="P3403" t="str">
            <v>MTO-NEW</v>
          </cell>
          <cell r="Q3403" t="str">
            <v>Live</v>
          </cell>
          <cell r="Y3403" t="str">
            <v>Gask</v>
          </cell>
          <cell r="AA3403" t="str">
            <v>Simple-Gasket</v>
          </cell>
          <cell r="AB3403" t="str">
            <v>Regular-Gask</v>
          </cell>
        </row>
        <row r="3404">
          <cell r="D3404" t="str">
            <v>1927YAF00/IND</v>
          </cell>
          <cell r="E3404">
            <v>1927</v>
          </cell>
          <cell r="F3404">
            <v>43.6</v>
          </cell>
          <cell r="G3404" t="str">
            <v>Yes</v>
          </cell>
          <cell r="H3404">
            <v>41.300000000000004</v>
          </cell>
          <cell r="I3404" t="str">
            <v>TI</v>
          </cell>
          <cell r="J3404" t="str">
            <v>Highend</v>
          </cell>
          <cell r="K3404" t="str">
            <v>1927YAF02</v>
          </cell>
          <cell r="L3404" t="str">
            <v>SH</v>
          </cell>
          <cell r="M3404" t="str">
            <v>S-Group</v>
          </cell>
          <cell r="N3404" t="str">
            <v>Reg</v>
          </cell>
          <cell r="P3404" t="str">
            <v>MTS-RET</v>
          </cell>
          <cell r="Q3404" t="str">
            <v>Live</v>
          </cell>
          <cell r="Y3404" t="str">
            <v>Adhe</v>
          </cell>
          <cell r="AA3404" t="str">
            <v>Simple-Adhesive</v>
          </cell>
          <cell r="AB3404" t="str">
            <v>Regular-Adhe</v>
          </cell>
        </row>
        <row r="3405">
          <cell r="D3405" t="str">
            <v>3240NAC31/IND</v>
          </cell>
          <cell r="E3405">
            <v>3240</v>
          </cell>
          <cell r="F3405">
            <v>27.2</v>
          </cell>
          <cell r="G3405" t="str">
            <v>Yes</v>
          </cell>
          <cell r="H3405">
            <v>24.9</v>
          </cell>
          <cell r="I3405" t="str">
            <v>FT</v>
          </cell>
          <cell r="J3405" t="str">
            <v>Audit</v>
          </cell>
          <cell r="K3405" t="str">
            <v>3240NAC02</v>
          </cell>
          <cell r="L3405" t="str">
            <v>RD</v>
          </cell>
          <cell r="M3405" t="str">
            <v>S-Group</v>
          </cell>
          <cell r="N3405" t="str">
            <v>Reg</v>
          </cell>
          <cell r="P3405" t="str">
            <v>MTS-RET</v>
          </cell>
          <cell r="Q3405" t="str">
            <v>Live</v>
          </cell>
          <cell r="Y3405" t="str">
            <v>Adhe</v>
          </cell>
          <cell r="AA3405" t="str">
            <v>Simple-Adhesive</v>
          </cell>
          <cell r="AB3405" t="str">
            <v>Regular-Adhe</v>
          </cell>
        </row>
        <row r="3406">
          <cell r="D3406" t="str">
            <v>3240SAC00/IND</v>
          </cell>
          <cell r="E3406">
            <v>3240</v>
          </cell>
          <cell r="F3406">
            <v>27.2</v>
          </cell>
          <cell r="G3406" t="str">
            <v>Yes</v>
          </cell>
          <cell r="H3406">
            <v>24.9</v>
          </cell>
          <cell r="I3406" t="str">
            <v>FT</v>
          </cell>
          <cell r="J3406" t="str">
            <v>Audit</v>
          </cell>
          <cell r="K3406" t="str">
            <v>3240SAC02</v>
          </cell>
          <cell r="L3406" t="str">
            <v>RD</v>
          </cell>
          <cell r="M3406" t="str">
            <v>S-Group</v>
          </cell>
          <cell r="N3406" t="str">
            <v>Reg</v>
          </cell>
          <cell r="P3406" t="str">
            <v>MTS-RET</v>
          </cell>
          <cell r="Q3406" t="str">
            <v>Live</v>
          </cell>
          <cell r="Y3406" t="str">
            <v>Adhe</v>
          </cell>
          <cell r="AA3406" t="str">
            <v>Simple-Adhesive</v>
          </cell>
          <cell r="AB3406" t="str">
            <v>Regular-Adhe</v>
          </cell>
        </row>
        <row r="3407">
          <cell r="D3407" t="str">
            <v>3247NAB31/IND</v>
          </cell>
          <cell r="E3407">
            <v>3247</v>
          </cell>
          <cell r="F3407">
            <v>38.1</v>
          </cell>
          <cell r="G3407" t="str">
            <v>Yes</v>
          </cell>
          <cell r="H3407">
            <v>35.800000000000004</v>
          </cell>
          <cell r="I3407" t="str">
            <v>FT</v>
          </cell>
          <cell r="J3407" t="str">
            <v>Audit</v>
          </cell>
          <cell r="K3407" t="str">
            <v>3247NAA02</v>
          </cell>
          <cell r="L3407" t="str">
            <v>RD</v>
          </cell>
          <cell r="M3407" t="str">
            <v>S-Group</v>
          </cell>
          <cell r="N3407" t="str">
            <v>Reg</v>
          </cell>
          <cell r="P3407" t="str">
            <v>MTS-RET</v>
          </cell>
          <cell r="Q3407" t="str">
            <v>Live</v>
          </cell>
          <cell r="Y3407" t="str">
            <v>Gask</v>
          </cell>
          <cell r="AA3407" t="str">
            <v>Simple-Gasket</v>
          </cell>
          <cell r="AB3407" t="str">
            <v>Regular-Gask</v>
          </cell>
        </row>
        <row r="3408">
          <cell r="D3408" t="str">
            <v>3322NFA31/IND</v>
          </cell>
          <cell r="E3408">
            <v>3322</v>
          </cell>
          <cell r="F3408">
            <v>33.700000000000003</v>
          </cell>
          <cell r="H3408">
            <v>31.400000000000002</v>
          </cell>
          <cell r="I3408" t="str">
            <v>FT</v>
          </cell>
          <cell r="J3408" t="str">
            <v>Audit</v>
          </cell>
          <cell r="K3408" t="str">
            <v>3322NFA02</v>
          </cell>
          <cell r="L3408" t="str">
            <v>RD</v>
          </cell>
          <cell r="M3408" t="str">
            <v>S-Group</v>
          </cell>
          <cell r="N3408" t="str">
            <v>Reg</v>
          </cell>
          <cell r="P3408" t="str">
            <v>MTS-RET</v>
          </cell>
          <cell r="Q3408" t="str">
            <v>Live</v>
          </cell>
          <cell r="Y3408" t="str">
            <v>Gask</v>
          </cell>
          <cell r="AA3408" t="str">
            <v>Simple-Gasket</v>
          </cell>
          <cell r="AB3408" t="str">
            <v>Regular-Gask</v>
          </cell>
        </row>
        <row r="3409">
          <cell r="D3409" t="str">
            <v>3322QFA31/IND</v>
          </cell>
          <cell r="E3409">
            <v>3322</v>
          </cell>
          <cell r="F3409">
            <v>33.700000000000003</v>
          </cell>
          <cell r="H3409">
            <v>31.400000000000002</v>
          </cell>
          <cell r="I3409" t="str">
            <v>FT</v>
          </cell>
          <cell r="J3409" t="str">
            <v>Audit</v>
          </cell>
          <cell r="K3409" t="str">
            <v>3322QFA02/BRN</v>
          </cell>
          <cell r="L3409" t="str">
            <v>RD</v>
          </cell>
          <cell r="M3409" t="str">
            <v>S-Group</v>
          </cell>
          <cell r="N3409" t="str">
            <v>Reg</v>
          </cell>
          <cell r="P3409" t="str">
            <v>MTS-RET</v>
          </cell>
          <cell r="Q3409" t="str">
            <v>Live</v>
          </cell>
          <cell r="Y3409" t="str">
            <v>Gask</v>
          </cell>
          <cell r="AA3409" t="str">
            <v>Simple-Gasket</v>
          </cell>
          <cell r="AB3409" t="str">
            <v>Regular-Gask</v>
          </cell>
        </row>
        <row r="3410">
          <cell r="D3410" t="str">
            <v>3322SAA00/IND</v>
          </cell>
          <cell r="E3410">
            <v>3322</v>
          </cell>
          <cell r="F3410">
            <v>33.700000000000003</v>
          </cell>
          <cell r="H3410">
            <v>31.400000000000002</v>
          </cell>
          <cell r="I3410" t="str">
            <v>FT</v>
          </cell>
          <cell r="J3410" t="str">
            <v>Audit</v>
          </cell>
          <cell r="K3410" t="str">
            <v>3322SAA02</v>
          </cell>
          <cell r="L3410" t="str">
            <v>RD</v>
          </cell>
          <cell r="M3410" t="str">
            <v>S-Group</v>
          </cell>
          <cell r="N3410" t="str">
            <v>Reg</v>
          </cell>
          <cell r="P3410" t="str">
            <v>MTS-RET</v>
          </cell>
          <cell r="Q3410" t="str">
            <v>Live</v>
          </cell>
          <cell r="Y3410" t="str">
            <v>Gask</v>
          </cell>
          <cell r="AA3410" t="str">
            <v>Simple-Gasket</v>
          </cell>
          <cell r="AB3410" t="str">
            <v>Regular-Gask</v>
          </cell>
        </row>
        <row r="3411">
          <cell r="D3411" t="str">
            <v>3322SFA00/IND</v>
          </cell>
          <cell r="E3411">
            <v>3322</v>
          </cell>
          <cell r="F3411">
            <v>33.700000000000003</v>
          </cell>
          <cell r="H3411">
            <v>31.400000000000002</v>
          </cell>
          <cell r="I3411" t="str">
            <v>FT</v>
          </cell>
          <cell r="J3411" t="str">
            <v>Audit</v>
          </cell>
          <cell r="K3411" t="str">
            <v>3322SFA02</v>
          </cell>
          <cell r="L3411" t="str">
            <v>RD</v>
          </cell>
          <cell r="M3411" t="str">
            <v>S-Group</v>
          </cell>
          <cell r="N3411" t="str">
            <v>Reg</v>
          </cell>
          <cell r="P3411" t="str">
            <v>MTS-RET</v>
          </cell>
          <cell r="Q3411" t="str">
            <v>Live</v>
          </cell>
          <cell r="Y3411" t="str">
            <v>Gask</v>
          </cell>
          <cell r="AA3411" t="str">
            <v>Simple-Gasket</v>
          </cell>
          <cell r="AB3411" t="str">
            <v>Regular-Gask</v>
          </cell>
        </row>
        <row r="3412">
          <cell r="D3412" t="str">
            <v>6265NAB31/IND</v>
          </cell>
          <cell r="E3412">
            <v>6265</v>
          </cell>
          <cell r="F3412">
            <v>31.6</v>
          </cell>
          <cell r="G3412" t="str">
            <v>No</v>
          </cell>
          <cell r="H3412">
            <v>31.6</v>
          </cell>
          <cell r="I3412" t="str">
            <v>FT</v>
          </cell>
          <cell r="J3412" t="str">
            <v>Audit</v>
          </cell>
          <cell r="K3412" t="str">
            <v>6265NAB02</v>
          </cell>
          <cell r="L3412" t="str">
            <v>RD</v>
          </cell>
          <cell r="M3412" t="str">
            <v>S-Group</v>
          </cell>
          <cell r="N3412" t="str">
            <v>Reg</v>
          </cell>
          <cell r="P3412" t="str">
            <v>MTS-RET</v>
          </cell>
          <cell r="Q3412" t="str">
            <v>Live</v>
          </cell>
          <cell r="Y3412" t="str">
            <v>Adhe</v>
          </cell>
          <cell r="AA3412" t="str">
            <v>Simple-Adhesive</v>
          </cell>
          <cell r="AB3412" t="str">
            <v>Regular-Adhe</v>
          </cell>
        </row>
        <row r="3413">
          <cell r="D3413" t="str">
            <v>6265SAB31/IND</v>
          </cell>
          <cell r="E3413">
            <v>6265</v>
          </cell>
          <cell r="F3413">
            <v>31.6</v>
          </cell>
          <cell r="G3413" t="str">
            <v>No</v>
          </cell>
          <cell r="H3413">
            <v>31.6</v>
          </cell>
          <cell r="I3413" t="str">
            <v>FT</v>
          </cell>
          <cell r="J3413" t="str">
            <v>Audit</v>
          </cell>
          <cell r="K3413" t="str">
            <v>6265SAB02</v>
          </cell>
          <cell r="L3413" t="str">
            <v>RD</v>
          </cell>
          <cell r="M3413" t="str">
            <v>S-Group</v>
          </cell>
          <cell r="N3413" t="str">
            <v>Reg</v>
          </cell>
          <cell r="P3413" t="str">
            <v>MTS-RET</v>
          </cell>
          <cell r="Q3413" t="str">
            <v>Live</v>
          </cell>
          <cell r="Y3413" t="str">
            <v>Adhe</v>
          </cell>
          <cell r="AA3413" t="str">
            <v>Simple-Adhesive</v>
          </cell>
          <cell r="AB3413" t="str">
            <v>Regular-Adhe</v>
          </cell>
        </row>
        <row r="3414">
          <cell r="D3414" t="str">
            <v>6266NAB31/IND</v>
          </cell>
          <cell r="E3414">
            <v>6266</v>
          </cell>
          <cell r="F3414">
            <v>31.6</v>
          </cell>
          <cell r="G3414" t="str">
            <v>No</v>
          </cell>
          <cell r="H3414">
            <v>31.6</v>
          </cell>
          <cell r="I3414" t="str">
            <v>FT</v>
          </cell>
          <cell r="J3414" t="str">
            <v>Audit</v>
          </cell>
          <cell r="K3414" t="str">
            <v>6266NAB02</v>
          </cell>
          <cell r="L3414" t="str">
            <v>RD</v>
          </cell>
          <cell r="M3414" t="str">
            <v>S-Group</v>
          </cell>
          <cell r="N3414" t="str">
            <v>Reg</v>
          </cell>
          <cell r="P3414" t="str">
            <v>MTS-RET</v>
          </cell>
          <cell r="Q3414" t="str">
            <v>Live</v>
          </cell>
          <cell r="Y3414" t="str">
            <v>Adhe</v>
          </cell>
          <cell r="AA3414" t="str">
            <v>Simple-Adhesive</v>
          </cell>
          <cell r="AB3414" t="str">
            <v>Regular-Adhe</v>
          </cell>
        </row>
        <row r="3415">
          <cell r="D3415" t="str">
            <v>6278QAA32/IND</v>
          </cell>
          <cell r="E3415">
            <v>6278</v>
          </cell>
          <cell r="F3415">
            <v>40.5</v>
          </cell>
          <cell r="G3415" t="str">
            <v>No</v>
          </cell>
          <cell r="H3415">
            <v>40.5</v>
          </cell>
          <cell r="I3415" t="str">
            <v>FT</v>
          </cell>
          <cell r="J3415" t="str">
            <v>Audit</v>
          </cell>
          <cell r="K3415" t="str">
            <v>6278QAA02/BL01</v>
          </cell>
          <cell r="L3415" t="str">
            <v>RD</v>
          </cell>
          <cell r="M3415" t="str">
            <v>C-Group</v>
          </cell>
          <cell r="N3415" t="str">
            <v>Add on</v>
          </cell>
          <cell r="P3415" t="str">
            <v>PMR43</v>
          </cell>
          <cell r="Q3415" t="str">
            <v>DRP</v>
          </cell>
          <cell r="Y3415" t="str">
            <v>Adhe</v>
          </cell>
          <cell r="AA3415" t="str">
            <v>Min Ring Assy</v>
          </cell>
          <cell r="AB3415" t="str">
            <v>MG Adhe + DR Adhe</v>
          </cell>
        </row>
        <row r="3416">
          <cell r="D3416" t="str">
            <v>6279QAA32/IND</v>
          </cell>
          <cell r="E3416">
            <v>6279</v>
          </cell>
          <cell r="F3416">
            <v>40.5</v>
          </cell>
          <cell r="G3416" t="str">
            <v>Yes</v>
          </cell>
          <cell r="H3416">
            <v>38.200000000000003</v>
          </cell>
          <cell r="I3416" t="str">
            <v>FT</v>
          </cell>
          <cell r="J3416" t="str">
            <v>Audit</v>
          </cell>
          <cell r="K3416" t="str">
            <v>6279QAA02/BL01</v>
          </cell>
          <cell r="L3416" t="str">
            <v>SH</v>
          </cell>
          <cell r="M3416" t="str">
            <v>C-Group</v>
          </cell>
          <cell r="N3416" t="str">
            <v>Add on</v>
          </cell>
          <cell r="P3416" t="str">
            <v>PMR43</v>
          </cell>
          <cell r="Q3416" t="str">
            <v>DRP</v>
          </cell>
          <cell r="Y3416" t="str">
            <v>Adhe</v>
          </cell>
          <cell r="AA3416" t="str">
            <v>Dec Ring Assy</v>
          </cell>
          <cell r="AB3416" t="str">
            <v>MG Adhe + DR sticker</v>
          </cell>
        </row>
        <row r="3417">
          <cell r="D3417" t="str">
            <v>6285NAB31/IND</v>
          </cell>
          <cell r="E3417">
            <v>6285</v>
          </cell>
          <cell r="F3417">
            <v>33.700000000000003</v>
          </cell>
          <cell r="G3417" t="str">
            <v>Yes</v>
          </cell>
          <cell r="H3417">
            <v>31.400000000000002</v>
          </cell>
          <cell r="I3417" t="str">
            <v>FT</v>
          </cell>
          <cell r="J3417" t="str">
            <v>Audit</v>
          </cell>
          <cell r="K3417" t="str">
            <v>6285NAB02</v>
          </cell>
          <cell r="L3417" t="str">
            <v>RD</v>
          </cell>
          <cell r="M3417" t="str">
            <v>S-Group</v>
          </cell>
          <cell r="N3417" t="str">
            <v>Reg</v>
          </cell>
          <cell r="P3417" t="str">
            <v>MTS-RET</v>
          </cell>
          <cell r="Q3417" t="str">
            <v>Live</v>
          </cell>
          <cell r="Y3417" t="str">
            <v>Gask</v>
          </cell>
          <cell r="AA3417" t="str">
            <v>Simple-Gasket</v>
          </cell>
          <cell r="AB3417" t="str">
            <v>Regular-Gask</v>
          </cell>
        </row>
        <row r="3418">
          <cell r="D3418" t="str">
            <v>6285SAB00/IND</v>
          </cell>
          <cell r="E3418">
            <v>6285</v>
          </cell>
          <cell r="F3418">
            <v>33.700000000000003</v>
          </cell>
          <cell r="G3418" t="str">
            <v>Yes</v>
          </cell>
          <cell r="H3418">
            <v>31.400000000000002</v>
          </cell>
          <cell r="I3418" t="str">
            <v>FT</v>
          </cell>
          <cell r="J3418" t="str">
            <v>Audit</v>
          </cell>
          <cell r="K3418" t="str">
            <v>6285SAB02</v>
          </cell>
          <cell r="L3418" t="str">
            <v>RD</v>
          </cell>
          <cell r="M3418" t="str">
            <v>S-Group</v>
          </cell>
          <cell r="N3418" t="str">
            <v>Reg</v>
          </cell>
          <cell r="P3418" t="str">
            <v>MTS-RET</v>
          </cell>
          <cell r="Q3418" t="str">
            <v>Live</v>
          </cell>
          <cell r="Y3418" t="str">
            <v>Gask</v>
          </cell>
          <cell r="AA3418" t="str">
            <v>Simple-Gasket</v>
          </cell>
          <cell r="AB3418" t="str">
            <v>Regular-Gask</v>
          </cell>
        </row>
        <row r="3419">
          <cell r="D3419" t="str">
            <v>6314QAA31/IND</v>
          </cell>
          <cell r="E3419">
            <v>6314</v>
          </cell>
          <cell r="F3419">
            <v>30.2</v>
          </cell>
          <cell r="H3419">
            <v>27.9</v>
          </cell>
          <cell r="I3419" t="str">
            <v>FT</v>
          </cell>
          <cell r="J3419" t="str">
            <v>Audit</v>
          </cell>
          <cell r="K3419" t="str">
            <v>6314QAA02/BRN</v>
          </cell>
          <cell r="L3419" t="str">
            <v>RD</v>
          </cell>
          <cell r="M3419" t="str">
            <v>S-Group</v>
          </cell>
          <cell r="N3419" t="str">
            <v>Reg</v>
          </cell>
          <cell r="P3419" t="str">
            <v>MTS-RET</v>
          </cell>
          <cell r="Q3419" t="str">
            <v>Live</v>
          </cell>
          <cell r="Y3419" t="str">
            <v>Gask</v>
          </cell>
          <cell r="AA3419" t="str">
            <v>Simple-Gasket</v>
          </cell>
          <cell r="AB3419" t="str">
            <v>Regular-Gask</v>
          </cell>
        </row>
        <row r="3420">
          <cell r="D3420" t="str">
            <v>6314SAA31/IND</v>
          </cell>
          <cell r="E3420">
            <v>6314</v>
          </cell>
          <cell r="F3420">
            <v>30.2</v>
          </cell>
          <cell r="H3420">
            <v>27.9</v>
          </cell>
          <cell r="I3420" t="str">
            <v>FT</v>
          </cell>
          <cell r="J3420" t="str">
            <v>Audit</v>
          </cell>
          <cell r="K3420" t="str">
            <v>6314SAA02</v>
          </cell>
          <cell r="L3420" t="str">
            <v>RD</v>
          </cell>
          <cell r="M3420" t="str">
            <v>S-Group</v>
          </cell>
          <cell r="N3420" t="str">
            <v>Reg</v>
          </cell>
          <cell r="P3420" t="str">
            <v>MTS-RET</v>
          </cell>
          <cell r="Q3420" t="str">
            <v>Live</v>
          </cell>
          <cell r="Y3420" t="str">
            <v>Gask</v>
          </cell>
          <cell r="AA3420" t="str">
            <v>Simple-Gasket</v>
          </cell>
          <cell r="AB3420" t="str">
            <v>Regular-Gask</v>
          </cell>
        </row>
        <row r="3421">
          <cell r="D3421" t="str">
            <v>6314WAA00/IND</v>
          </cell>
          <cell r="E3421">
            <v>6314</v>
          </cell>
          <cell r="F3421">
            <v>30.2</v>
          </cell>
          <cell r="H3421">
            <v>27.9</v>
          </cell>
          <cell r="I3421" t="str">
            <v>FT</v>
          </cell>
          <cell r="J3421" t="str">
            <v>Audit</v>
          </cell>
          <cell r="K3421" t="str">
            <v>6314WAA02</v>
          </cell>
          <cell r="L3421" t="str">
            <v>RD</v>
          </cell>
          <cell r="M3421" t="str">
            <v>S-Group</v>
          </cell>
          <cell r="N3421" t="str">
            <v>Reg</v>
          </cell>
          <cell r="P3421" t="str">
            <v>MTS-RET</v>
          </cell>
          <cell r="Q3421" t="str">
            <v>Live</v>
          </cell>
          <cell r="Y3421" t="str">
            <v>Gask</v>
          </cell>
          <cell r="AA3421" t="str">
            <v>Simple-Gasket</v>
          </cell>
          <cell r="AB3421" t="str">
            <v>Regular-Gask</v>
          </cell>
        </row>
        <row r="3422">
          <cell r="D3422" t="str">
            <v>6314WAA31/IND</v>
          </cell>
          <cell r="E3422">
            <v>6314</v>
          </cell>
          <cell r="F3422">
            <v>30.2</v>
          </cell>
          <cell r="H3422">
            <v>27.9</v>
          </cell>
          <cell r="I3422" t="str">
            <v>FT</v>
          </cell>
          <cell r="J3422" t="str">
            <v>Audit</v>
          </cell>
          <cell r="K3422" t="str">
            <v>6314WAA02</v>
          </cell>
          <cell r="L3422" t="str">
            <v>RD</v>
          </cell>
          <cell r="M3422" t="str">
            <v>S-Group</v>
          </cell>
          <cell r="N3422" t="str">
            <v>Reg</v>
          </cell>
          <cell r="P3422" t="str">
            <v>MTS-RET</v>
          </cell>
          <cell r="Q3422" t="str">
            <v>Live</v>
          </cell>
          <cell r="Y3422" t="str">
            <v>Gask</v>
          </cell>
          <cell r="AA3422" t="str">
            <v>Simple-Gasket</v>
          </cell>
          <cell r="AB3422" t="str">
            <v>Regular-Gask</v>
          </cell>
        </row>
        <row r="3423">
          <cell r="D3423" t="str">
            <v>95154QAB31/IND</v>
          </cell>
          <cell r="E3423">
            <v>95154</v>
          </cell>
          <cell r="F3423">
            <v>32.6</v>
          </cell>
          <cell r="H3423">
            <v>30.3</v>
          </cell>
          <cell r="I3423" t="str">
            <v>TI</v>
          </cell>
          <cell r="J3423" t="str">
            <v>Highend</v>
          </cell>
          <cell r="K3423" t="str">
            <v>95154QAB02/BRN</v>
          </cell>
          <cell r="L3423" t="str">
            <v>SH</v>
          </cell>
          <cell r="M3423" t="str">
            <v>S-Group</v>
          </cell>
          <cell r="N3423" t="str">
            <v>Reg</v>
          </cell>
          <cell r="P3423" t="str">
            <v>MTS-RET</v>
          </cell>
          <cell r="Q3423" t="str">
            <v>Live</v>
          </cell>
          <cell r="Y3423" t="str">
            <v>Adhe</v>
          </cell>
          <cell r="AA3423" t="str">
            <v>Simple-Adhesive</v>
          </cell>
          <cell r="AB3423" t="str">
            <v>Regular-Adhe</v>
          </cell>
        </row>
        <row r="3424">
          <cell r="D3424" t="str">
            <v>95156QAB31/IND</v>
          </cell>
          <cell r="E3424">
            <v>95156</v>
          </cell>
          <cell r="F3424">
            <v>30.3</v>
          </cell>
          <cell r="H3424">
            <v>28</v>
          </cell>
          <cell r="I3424" t="str">
            <v>TI</v>
          </cell>
          <cell r="J3424" t="str">
            <v>Highend</v>
          </cell>
          <cell r="K3424" t="str">
            <v>95156QAB02/BRN</v>
          </cell>
          <cell r="L3424" t="str">
            <v>RD</v>
          </cell>
          <cell r="M3424" t="str">
            <v>S-Group</v>
          </cell>
          <cell r="N3424" t="str">
            <v>Reg</v>
          </cell>
          <cell r="P3424" t="str">
            <v>MTS-RET</v>
          </cell>
          <cell r="Q3424" t="str">
            <v>Live</v>
          </cell>
          <cell r="Y3424" t="str">
            <v>Adhe</v>
          </cell>
          <cell r="AA3424" t="str">
            <v>Simple-Adhesive</v>
          </cell>
          <cell r="AB3424" t="str">
            <v>Regular-Adhe</v>
          </cell>
        </row>
        <row r="3425">
          <cell r="D3425" t="str">
            <v>8169EAA31/IND</v>
          </cell>
          <cell r="E3425">
            <v>8169</v>
          </cell>
          <cell r="F3425">
            <v>35.799999999999997</v>
          </cell>
          <cell r="H3425">
            <v>33.5</v>
          </cell>
          <cell r="I3425" t="str">
            <v>SO</v>
          </cell>
          <cell r="J3425" t="str">
            <v>Audit</v>
          </cell>
          <cell r="K3425" t="str">
            <v>8169EAA02/LCR</v>
          </cell>
          <cell r="L3425" t="str">
            <v>SH</v>
          </cell>
          <cell r="M3425" t="str">
            <v>S-Group</v>
          </cell>
          <cell r="N3425" t="str">
            <v>Reg</v>
          </cell>
          <cell r="P3425" t="str">
            <v>MTS-IBD</v>
          </cell>
          <cell r="Q3425" t="str">
            <v>Live</v>
          </cell>
          <cell r="Y3425" t="str">
            <v>Adhe</v>
          </cell>
          <cell r="AA3425" t="str">
            <v>Simple-Adhesive</v>
          </cell>
          <cell r="AB3425" t="str">
            <v>Regular-Adhe</v>
          </cell>
        </row>
        <row r="3426">
          <cell r="D3426" t="str">
            <v>3323SKA00/IND</v>
          </cell>
          <cell r="E3426">
            <v>3323</v>
          </cell>
          <cell r="F3426">
            <v>35.799999999999997</v>
          </cell>
          <cell r="H3426">
            <v>33.5</v>
          </cell>
          <cell r="I3426" t="str">
            <v>FT</v>
          </cell>
          <cell r="J3426" t="str">
            <v>Audit</v>
          </cell>
          <cell r="K3426" t="str">
            <v>3323SKA02</v>
          </cell>
          <cell r="L3426" t="str">
            <v>RD</v>
          </cell>
          <cell r="M3426" t="str">
            <v>S-Group</v>
          </cell>
          <cell r="N3426" t="str">
            <v>Reg</v>
          </cell>
          <cell r="P3426" t="str">
            <v>MTS-RET</v>
          </cell>
          <cell r="Q3426" t="str">
            <v>Live</v>
          </cell>
          <cell r="Y3426" t="str">
            <v>Gask</v>
          </cell>
          <cell r="AA3426" t="str">
            <v>Simple-Gasket</v>
          </cell>
          <cell r="AB3426" t="str">
            <v>Regular-Gask</v>
          </cell>
        </row>
        <row r="3427">
          <cell r="D3427" t="str">
            <v>3323QKA31/IND</v>
          </cell>
          <cell r="E3427">
            <v>3323</v>
          </cell>
          <cell r="F3427">
            <v>35.799999999999997</v>
          </cell>
          <cell r="H3427">
            <v>33.5</v>
          </cell>
          <cell r="I3427" t="str">
            <v>FT</v>
          </cell>
          <cell r="J3427" t="str">
            <v>Audit</v>
          </cell>
          <cell r="K3427" t="str">
            <v>3323QKA02/GUN</v>
          </cell>
          <cell r="L3427" t="str">
            <v>RD</v>
          </cell>
          <cell r="M3427" t="str">
            <v>S-Group</v>
          </cell>
          <cell r="N3427" t="str">
            <v>Reg</v>
          </cell>
          <cell r="P3427" t="str">
            <v>MTS-RET</v>
          </cell>
          <cell r="Q3427" t="str">
            <v>Live</v>
          </cell>
          <cell r="Y3427" t="str">
            <v>Gask</v>
          </cell>
          <cell r="AA3427" t="str">
            <v>Simple-Gasket</v>
          </cell>
          <cell r="AB3427" t="str">
            <v>Regular-Gask</v>
          </cell>
        </row>
        <row r="3428">
          <cell r="D3428" t="str">
            <v>3323QKA00/IND</v>
          </cell>
          <cell r="E3428">
            <v>3323</v>
          </cell>
          <cell r="F3428">
            <v>35.799999999999997</v>
          </cell>
          <cell r="H3428">
            <v>33.5</v>
          </cell>
          <cell r="I3428" t="str">
            <v>FT</v>
          </cell>
          <cell r="J3428" t="str">
            <v>Audit</v>
          </cell>
          <cell r="K3428" t="str">
            <v>3323QKA02/BRZ</v>
          </cell>
          <cell r="L3428" t="str">
            <v>RD</v>
          </cell>
          <cell r="M3428" t="str">
            <v>S-Group</v>
          </cell>
          <cell r="N3428" t="str">
            <v>Reg</v>
          </cell>
          <cell r="P3428" t="str">
            <v>MTS-RET</v>
          </cell>
          <cell r="Q3428" t="str">
            <v>Live</v>
          </cell>
          <cell r="Y3428" t="str">
            <v>Gask</v>
          </cell>
          <cell r="AA3428" t="str">
            <v>Simple-Gasket</v>
          </cell>
          <cell r="AB3428" t="str">
            <v>Regular-Gask</v>
          </cell>
        </row>
        <row r="3429">
          <cell r="D3429" t="str">
            <v>3323QKA32/IND</v>
          </cell>
          <cell r="E3429">
            <v>3323</v>
          </cell>
          <cell r="F3429">
            <v>35.799999999999997</v>
          </cell>
          <cell r="H3429">
            <v>33.5</v>
          </cell>
          <cell r="I3429" t="str">
            <v>FT</v>
          </cell>
          <cell r="J3429" t="str">
            <v>Audit</v>
          </cell>
          <cell r="K3429" t="str">
            <v>3323QKA02/BRN</v>
          </cell>
          <cell r="L3429" t="str">
            <v>RD</v>
          </cell>
          <cell r="M3429" t="str">
            <v>S-Group</v>
          </cell>
          <cell r="N3429" t="str">
            <v>Reg</v>
          </cell>
          <cell r="P3429" t="str">
            <v>MTS-RET</v>
          </cell>
          <cell r="Q3429" t="str">
            <v>Live</v>
          </cell>
          <cell r="Y3429" t="str">
            <v>Gask</v>
          </cell>
          <cell r="AA3429" t="str">
            <v>Simple-Gasket</v>
          </cell>
          <cell r="AB3429" t="str">
            <v>Regular-Gask</v>
          </cell>
        </row>
        <row r="3430">
          <cell r="D3430" t="str">
            <v>3318QDA31/IND</v>
          </cell>
          <cell r="E3430">
            <v>3318</v>
          </cell>
          <cell r="F3430">
            <v>46.4</v>
          </cell>
          <cell r="H3430">
            <v>44.1</v>
          </cell>
          <cell r="I3430" t="str">
            <v>FT</v>
          </cell>
          <cell r="J3430" t="str">
            <v>Audit</v>
          </cell>
          <cell r="K3430" t="str">
            <v>3318QDA02/BRN</v>
          </cell>
          <cell r="L3430" t="str">
            <v>RD</v>
          </cell>
          <cell r="M3430" t="str">
            <v>C-Group</v>
          </cell>
          <cell r="N3430" t="str">
            <v>Add on</v>
          </cell>
          <cell r="P3430" t="str">
            <v>MTO-NEW</v>
          </cell>
          <cell r="Q3430" t="str">
            <v>Live</v>
          </cell>
          <cell r="Y3430" t="str">
            <v>Gask</v>
          </cell>
          <cell r="AA3430" t="str">
            <v>Simple-Gasket</v>
          </cell>
          <cell r="AB3430" t="str">
            <v>Regular-Gask (double side)</v>
          </cell>
        </row>
        <row r="3431">
          <cell r="D3431" t="str">
            <v>3318SAA00/IND</v>
          </cell>
          <cell r="E3431">
            <v>3318</v>
          </cell>
          <cell r="F3431">
            <v>46.4</v>
          </cell>
          <cell r="H3431">
            <v>44.1</v>
          </cell>
          <cell r="I3431" t="str">
            <v>FT</v>
          </cell>
          <cell r="J3431" t="str">
            <v>Audit</v>
          </cell>
          <cell r="K3431" t="str">
            <v>3318SAA02</v>
          </cell>
          <cell r="L3431" t="str">
            <v>RD</v>
          </cell>
          <cell r="M3431" t="str">
            <v>C-Group</v>
          </cell>
          <cell r="N3431" t="str">
            <v>Add on</v>
          </cell>
          <cell r="P3431" t="str">
            <v>MTO-NEW</v>
          </cell>
          <cell r="Q3431" t="str">
            <v>Live</v>
          </cell>
          <cell r="Y3431" t="str">
            <v>Gask</v>
          </cell>
          <cell r="AA3431" t="str">
            <v>Simple-Gasket</v>
          </cell>
          <cell r="AB3431" t="str">
            <v>Regular-Gask (double side)</v>
          </cell>
        </row>
        <row r="3432">
          <cell r="D3432" t="str">
            <v>3318NDA31/IND</v>
          </cell>
          <cell r="E3432">
            <v>3318</v>
          </cell>
          <cell r="F3432">
            <v>46.4</v>
          </cell>
          <cell r="H3432">
            <v>44.1</v>
          </cell>
          <cell r="I3432" t="str">
            <v>FT</v>
          </cell>
          <cell r="J3432" t="str">
            <v>Audit</v>
          </cell>
          <cell r="K3432" t="str">
            <v>3318NDA02</v>
          </cell>
          <cell r="L3432" t="str">
            <v>RD</v>
          </cell>
          <cell r="M3432" t="str">
            <v>C-Group</v>
          </cell>
          <cell r="N3432" t="str">
            <v>Add on</v>
          </cell>
          <cell r="P3432" t="str">
            <v>MTO-NEW</v>
          </cell>
          <cell r="Q3432" t="str">
            <v>Live</v>
          </cell>
          <cell r="Y3432" t="str">
            <v>Gask</v>
          </cell>
          <cell r="AA3432" t="str">
            <v>Simple-Gasket</v>
          </cell>
          <cell r="AB3432" t="str">
            <v>Regular-Gask (double side)</v>
          </cell>
        </row>
        <row r="3434">
          <cell r="D3434" t="str">
            <v>2769WAA31/IND</v>
          </cell>
          <cell r="E3434">
            <v>2769</v>
          </cell>
          <cell r="F3434">
            <v>32.6</v>
          </cell>
          <cell r="H3434">
            <v>30.3</v>
          </cell>
          <cell r="I3434" t="str">
            <v>TI</v>
          </cell>
          <cell r="K3434" t="str">
            <v>2769WAA02</v>
          </cell>
          <cell r="L3434" t="str">
            <v>RD</v>
          </cell>
          <cell r="M3434" t="str">
            <v>S-Group</v>
          </cell>
          <cell r="N3434" t="str">
            <v>Reg</v>
          </cell>
          <cell r="P3434" t="str">
            <v>MTO-NEW</v>
          </cell>
          <cell r="Q3434" t="str">
            <v>Live</v>
          </cell>
          <cell r="Y3434" t="str">
            <v>Adhe</v>
          </cell>
          <cell r="AA3434" t="str">
            <v>Simple-Adhesive</v>
          </cell>
          <cell r="AB3434" t="str">
            <v>Regular-Adhe</v>
          </cell>
        </row>
        <row r="3435">
          <cell r="D3435" t="str">
            <v>2781SAA00/IND</v>
          </cell>
          <cell r="E3435">
            <v>2781</v>
          </cell>
          <cell r="F3435">
            <v>39.1</v>
          </cell>
          <cell r="H3435">
            <v>36.800000000000004</v>
          </cell>
          <cell r="I3435" t="str">
            <v>TI</v>
          </cell>
          <cell r="K3435" t="str">
            <v>2781SAA02</v>
          </cell>
          <cell r="L3435" t="str">
            <v>RD</v>
          </cell>
          <cell r="M3435" t="str">
            <v>S-Group</v>
          </cell>
          <cell r="N3435" t="str">
            <v>Reg</v>
          </cell>
          <cell r="P3435" t="str">
            <v>MTO-NEW</v>
          </cell>
          <cell r="Q3435" t="str">
            <v>Live</v>
          </cell>
          <cell r="Y3435" t="str">
            <v>Gask</v>
          </cell>
          <cell r="AA3435" t="str">
            <v>Simple-Gasket</v>
          </cell>
          <cell r="AB3435" t="str">
            <v>Regular-Gask</v>
          </cell>
        </row>
        <row r="3436">
          <cell r="D3436" t="str">
            <v>2781WAA00/IND</v>
          </cell>
          <cell r="E3436">
            <v>2781</v>
          </cell>
          <cell r="F3436">
            <v>39.1</v>
          </cell>
          <cell r="H3436">
            <v>36.800000000000004</v>
          </cell>
          <cell r="I3436" t="str">
            <v>TI</v>
          </cell>
          <cell r="K3436" t="str">
            <v>2781WAA02</v>
          </cell>
          <cell r="L3436" t="str">
            <v>RD</v>
          </cell>
          <cell r="M3436" t="str">
            <v>S-Group</v>
          </cell>
          <cell r="N3436" t="str">
            <v>Reg</v>
          </cell>
          <cell r="P3436" t="str">
            <v>MTO-NEW</v>
          </cell>
          <cell r="Q3436" t="str">
            <v>Live</v>
          </cell>
          <cell r="Y3436" t="str">
            <v>Gask</v>
          </cell>
          <cell r="AA3436" t="str">
            <v>Simple-Gasket</v>
          </cell>
          <cell r="AB3436" t="str">
            <v>Regular-Gask</v>
          </cell>
        </row>
        <row r="3437">
          <cell r="D3437" t="str">
            <v>3304KAB31/IND</v>
          </cell>
          <cell r="E3437">
            <v>3304</v>
          </cell>
          <cell r="F3437">
            <v>60.5</v>
          </cell>
          <cell r="H3437">
            <v>58.2</v>
          </cell>
          <cell r="I3437" t="str">
            <v>FT</v>
          </cell>
          <cell r="K3437" t="str">
            <v>3304SAB02</v>
          </cell>
          <cell r="L3437" t="str">
            <v>RD</v>
          </cell>
          <cell r="M3437" t="str">
            <v>C-Group</v>
          </cell>
          <cell r="N3437" t="str">
            <v>Add on</v>
          </cell>
          <cell r="P3437" t="str">
            <v>MTO-NEW</v>
          </cell>
          <cell r="Q3437" t="str">
            <v>Live</v>
          </cell>
          <cell r="Y3437" t="str">
            <v>Adhe</v>
          </cell>
          <cell r="AA3437" t="str">
            <v>Push botton-Dec Ring</v>
          </cell>
          <cell r="AB3437" t="str">
            <v>MG Adhe + DR Adhe + PB assly</v>
          </cell>
        </row>
        <row r="3438">
          <cell r="D3438" t="str">
            <v>3304KDB31/IND</v>
          </cell>
          <cell r="E3438">
            <v>3304</v>
          </cell>
          <cell r="F3438">
            <v>60.5</v>
          </cell>
          <cell r="H3438">
            <v>58.2</v>
          </cell>
          <cell r="I3438" t="str">
            <v>FT</v>
          </cell>
          <cell r="K3438" t="str">
            <v>3304SDB02</v>
          </cell>
          <cell r="L3438" t="str">
            <v>RD</v>
          </cell>
          <cell r="M3438" t="str">
            <v>C-Group</v>
          </cell>
          <cell r="N3438" t="str">
            <v>Add on</v>
          </cell>
          <cell r="P3438" t="str">
            <v>MTO-NEW</v>
          </cell>
          <cell r="Q3438" t="str">
            <v>Live</v>
          </cell>
          <cell r="Y3438" t="str">
            <v>Adhe</v>
          </cell>
          <cell r="AA3438" t="str">
            <v>Push botton-Dec Ring</v>
          </cell>
          <cell r="AB3438" t="str">
            <v>MG Adhe + DR Adhe + PB assly</v>
          </cell>
        </row>
        <row r="3439">
          <cell r="D3439" t="str">
            <v>3304KDB32/IND</v>
          </cell>
          <cell r="E3439">
            <v>3304</v>
          </cell>
          <cell r="F3439">
            <v>60.5</v>
          </cell>
          <cell r="H3439">
            <v>58.2</v>
          </cell>
          <cell r="I3439" t="str">
            <v>FT</v>
          </cell>
          <cell r="K3439" t="str">
            <v>3304SDB02</v>
          </cell>
          <cell r="L3439" t="str">
            <v>RD</v>
          </cell>
          <cell r="M3439" t="str">
            <v>C-Group</v>
          </cell>
          <cell r="N3439" t="str">
            <v>Add on</v>
          </cell>
          <cell r="P3439" t="str">
            <v>MTO-NEW</v>
          </cell>
          <cell r="Q3439" t="str">
            <v>Live</v>
          </cell>
          <cell r="Y3439" t="str">
            <v>Adhe</v>
          </cell>
          <cell r="AA3439" t="str">
            <v>Push botton-Dec Ring</v>
          </cell>
          <cell r="AB3439" t="str">
            <v>MG Adhe + DR Adhe + PB assly</v>
          </cell>
        </row>
        <row r="3440">
          <cell r="D3440" t="str">
            <v>3326KEA00/IND</v>
          </cell>
          <cell r="E3440">
            <v>3326</v>
          </cell>
          <cell r="F3440">
            <v>47</v>
          </cell>
          <cell r="H3440">
            <v>44.7</v>
          </cell>
          <cell r="I3440" t="str">
            <v>FT</v>
          </cell>
          <cell r="K3440" t="str">
            <v>3326SAA02</v>
          </cell>
          <cell r="L3440" t="str">
            <v>RD</v>
          </cell>
          <cell r="M3440" t="str">
            <v>C-Group</v>
          </cell>
          <cell r="N3440" t="str">
            <v>Add on</v>
          </cell>
          <cell r="P3440" t="str">
            <v>MTO-NEW</v>
          </cell>
          <cell r="Q3440" t="str">
            <v>Live</v>
          </cell>
          <cell r="Y3440" t="str">
            <v>Gask</v>
          </cell>
          <cell r="AA3440" t="str">
            <v>DR sticker</v>
          </cell>
          <cell r="AB3440" t="str">
            <v>MG Gask + DR sticker</v>
          </cell>
        </row>
        <row r="3441">
          <cell r="D3441" t="str">
            <v>3326KFA31/IND</v>
          </cell>
          <cell r="E3441">
            <v>3326</v>
          </cell>
          <cell r="F3441">
            <v>47</v>
          </cell>
          <cell r="H3441">
            <v>44.7</v>
          </cell>
          <cell r="I3441" t="str">
            <v>FT</v>
          </cell>
          <cell r="K3441" t="str">
            <v>3326QFA02/BLU/M</v>
          </cell>
          <cell r="L3441" t="str">
            <v>RD</v>
          </cell>
          <cell r="M3441" t="str">
            <v>C-Group</v>
          </cell>
          <cell r="N3441" t="str">
            <v>Add on</v>
          </cell>
          <cell r="P3441" t="str">
            <v>MTO-NEW</v>
          </cell>
          <cell r="Q3441" t="str">
            <v>Live</v>
          </cell>
          <cell r="Y3441" t="str">
            <v>Gask</v>
          </cell>
          <cell r="AA3441" t="str">
            <v>DR sticker</v>
          </cell>
          <cell r="AB3441" t="str">
            <v>MG Gask + DR sticker</v>
          </cell>
        </row>
        <row r="3442">
          <cell r="D3442" t="str">
            <v>3326NEB31/IND</v>
          </cell>
          <cell r="E3442">
            <v>3326</v>
          </cell>
          <cell r="F3442">
            <v>33.700000000000003</v>
          </cell>
          <cell r="H3442">
            <v>31.400000000000002</v>
          </cell>
          <cell r="I3442" t="str">
            <v>FT</v>
          </cell>
          <cell r="K3442" t="str">
            <v>3326NEB02</v>
          </cell>
          <cell r="L3442" t="str">
            <v>RD</v>
          </cell>
          <cell r="M3442" t="str">
            <v>S-Group</v>
          </cell>
          <cell r="N3442" t="str">
            <v>Reg</v>
          </cell>
          <cell r="P3442" t="str">
            <v>MTO-NEW</v>
          </cell>
          <cell r="Q3442" t="str">
            <v>Live</v>
          </cell>
          <cell r="Y3442" t="str">
            <v>Gask</v>
          </cell>
          <cell r="AA3442" t="str">
            <v>Simple-Gasket</v>
          </cell>
          <cell r="AB3442" t="str">
            <v>Regular-Gask</v>
          </cell>
        </row>
        <row r="3443">
          <cell r="D3443" t="str">
            <v>3326NFB31/IND</v>
          </cell>
          <cell r="E3443">
            <v>3326</v>
          </cell>
          <cell r="F3443">
            <v>33.700000000000003</v>
          </cell>
          <cell r="H3443">
            <v>31.400000000000002</v>
          </cell>
          <cell r="I3443" t="str">
            <v>FT</v>
          </cell>
          <cell r="K3443" t="str">
            <v>3326NFB02</v>
          </cell>
          <cell r="L3443" t="str">
            <v>RD</v>
          </cell>
          <cell r="M3443" t="str">
            <v>S-Group</v>
          </cell>
          <cell r="N3443" t="str">
            <v>Reg</v>
          </cell>
          <cell r="P3443" t="str">
            <v>MTO-NEW</v>
          </cell>
          <cell r="Q3443" t="str">
            <v>Live</v>
          </cell>
          <cell r="Y3443" t="str">
            <v>Gask</v>
          </cell>
          <cell r="AA3443" t="str">
            <v>Simple-Gasket</v>
          </cell>
          <cell r="AB3443" t="str">
            <v>Regular-Gask</v>
          </cell>
        </row>
        <row r="3444">
          <cell r="D3444" t="str">
            <v>3326NDC31/IND</v>
          </cell>
          <cell r="E3444">
            <v>3326</v>
          </cell>
          <cell r="F3444">
            <v>33.700000000000003</v>
          </cell>
          <cell r="H3444">
            <v>31.400000000000002</v>
          </cell>
          <cell r="I3444" t="str">
            <v>FT</v>
          </cell>
          <cell r="K3444" t="str">
            <v>3326NDC02</v>
          </cell>
          <cell r="L3444" t="str">
            <v>RD</v>
          </cell>
          <cell r="M3444" t="str">
            <v>S-Group</v>
          </cell>
          <cell r="N3444" t="str">
            <v>Reg</v>
          </cell>
          <cell r="P3444" t="str">
            <v>MTO-NEW</v>
          </cell>
          <cell r="Q3444" t="str">
            <v>Live</v>
          </cell>
          <cell r="Y3444" t="str">
            <v>Gask</v>
          </cell>
          <cell r="AA3444" t="str">
            <v>Simple-Gasket</v>
          </cell>
          <cell r="AB3444" t="str">
            <v>Regular-Gask</v>
          </cell>
        </row>
        <row r="3445">
          <cell r="D3445" t="str">
            <v>3326QCC31/IND</v>
          </cell>
          <cell r="E3445">
            <v>3326</v>
          </cell>
          <cell r="F3445">
            <v>33.700000000000003</v>
          </cell>
          <cell r="H3445">
            <v>31.400000000000002</v>
          </cell>
          <cell r="I3445" t="str">
            <v>FT</v>
          </cell>
          <cell r="K3445" t="str">
            <v>3326QCC02/GUN</v>
          </cell>
          <cell r="L3445" t="str">
            <v>RD</v>
          </cell>
          <cell r="M3445" t="str">
            <v>S-Group</v>
          </cell>
          <cell r="N3445" t="str">
            <v>Reg</v>
          </cell>
          <cell r="P3445" t="str">
            <v>MTO-NEW</v>
          </cell>
          <cell r="Q3445" t="str">
            <v>Live</v>
          </cell>
          <cell r="Y3445" t="str">
            <v>Gask</v>
          </cell>
          <cell r="AA3445" t="str">
            <v>Simple-Gasket</v>
          </cell>
          <cell r="AB3445" t="str">
            <v>Regular-Gask</v>
          </cell>
        </row>
        <row r="3446">
          <cell r="D3446" t="str">
            <v>3326QDC31/IND</v>
          </cell>
          <cell r="E3446">
            <v>3326</v>
          </cell>
          <cell r="F3446">
            <v>33.700000000000003</v>
          </cell>
          <cell r="H3446">
            <v>31.400000000000002</v>
          </cell>
          <cell r="I3446" t="str">
            <v>FT</v>
          </cell>
          <cell r="K3446" t="str">
            <v>3326QDC02/BRN</v>
          </cell>
          <cell r="L3446" t="str">
            <v>RD</v>
          </cell>
          <cell r="M3446" t="str">
            <v>S-Group</v>
          </cell>
          <cell r="N3446" t="str">
            <v>Reg</v>
          </cell>
          <cell r="P3446" t="str">
            <v>MTO-NEW</v>
          </cell>
          <cell r="Q3446" t="str">
            <v>Live</v>
          </cell>
          <cell r="Y3446" t="str">
            <v>Gask</v>
          </cell>
          <cell r="AA3446" t="str">
            <v>Simple-Gasket</v>
          </cell>
          <cell r="AB3446" t="str">
            <v>Regular-Gask</v>
          </cell>
        </row>
        <row r="3447">
          <cell r="D3447" t="str">
            <v>6315KAA31/IND</v>
          </cell>
          <cell r="E3447">
            <v>6315</v>
          </cell>
          <cell r="F3447">
            <v>37.900000000000006</v>
          </cell>
          <cell r="H3447">
            <v>35.600000000000009</v>
          </cell>
          <cell r="I3447" t="str">
            <v>FT</v>
          </cell>
          <cell r="K3447" t="str">
            <v>6315WAA02</v>
          </cell>
          <cell r="L3447" t="str">
            <v>RD</v>
          </cell>
          <cell r="M3447" t="str">
            <v>C-Group</v>
          </cell>
          <cell r="N3447" t="str">
            <v>Add on</v>
          </cell>
          <cell r="P3447" t="str">
            <v>MTO-NEW</v>
          </cell>
          <cell r="Q3447" t="str">
            <v>Live</v>
          </cell>
          <cell r="Y3447" t="str">
            <v>Gask</v>
          </cell>
          <cell r="AA3447" t="str">
            <v>Dec Ring Assy</v>
          </cell>
          <cell r="AB3447" t="str">
            <v>MG Gask ( Top Assembly) + DR Adhe</v>
          </cell>
        </row>
        <row r="3448">
          <cell r="D3448" t="str">
            <v>6315KAA32/IND</v>
          </cell>
          <cell r="E3448">
            <v>6315</v>
          </cell>
          <cell r="F3448">
            <v>37.900000000000006</v>
          </cell>
          <cell r="H3448">
            <v>35.600000000000009</v>
          </cell>
          <cell r="I3448" t="str">
            <v>FT</v>
          </cell>
          <cell r="K3448" t="str">
            <v>6315WAA02</v>
          </cell>
          <cell r="L3448" t="str">
            <v>RD</v>
          </cell>
          <cell r="M3448" t="str">
            <v>C-Group</v>
          </cell>
          <cell r="N3448" t="str">
            <v>Add on</v>
          </cell>
          <cell r="P3448" t="str">
            <v>MTO-NEW</v>
          </cell>
          <cell r="Q3448" t="str">
            <v>Live</v>
          </cell>
          <cell r="Y3448" t="str">
            <v>Gask</v>
          </cell>
          <cell r="AA3448" t="str">
            <v>Dec Ring Assy</v>
          </cell>
          <cell r="AB3448" t="str">
            <v>MG Gask ( Top Assembly) + DR Adhe</v>
          </cell>
        </row>
        <row r="3449">
          <cell r="D3449" t="str">
            <v>6315KAA33/IND</v>
          </cell>
          <cell r="E3449">
            <v>6315</v>
          </cell>
          <cell r="F3449">
            <v>37.900000000000006</v>
          </cell>
          <cell r="H3449">
            <v>35.600000000000009</v>
          </cell>
          <cell r="I3449" t="str">
            <v>FT</v>
          </cell>
          <cell r="K3449" t="str">
            <v>6315WAA02</v>
          </cell>
          <cell r="L3449" t="str">
            <v>RD</v>
          </cell>
          <cell r="M3449" t="str">
            <v>C-Group</v>
          </cell>
          <cell r="N3449" t="str">
            <v>Add on</v>
          </cell>
          <cell r="P3449" t="str">
            <v>MTO-NEW</v>
          </cell>
          <cell r="Q3449" t="str">
            <v>Live</v>
          </cell>
          <cell r="Y3449" t="str">
            <v>Gask</v>
          </cell>
          <cell r="AA3449" t="str">
            <v>Dec Ring Assy</v>
          </cell>
          <cell r="AB3449" t="str">
            <v>MG Gask ( Top Assembly) + DR Adhe</v>
          </cell>
        </row>
        <row r="3450">
          <cell r="D3450" t="str">
            <v>6316SAA31/IND</v>
          </cell>
          <cell r="E3450">
            <v>6316</v>
          </cell>
          <cell r="F3450">
            <v>20.2</v>
          </cell>
          <cell r="H3450">
            <v>17.899999999999999</v>
          </cell>
          <cell r="I3450" t="str">
            <v>FT</v>
          </cell>
          <cell r="K3450" t="str">
            <v>6316SAA02</v>
          </cell>
          <cell r="L3450" t="str">
            <v>RD</v>
          </cell>
          <cell r="M3450" t="str">
            <v>S-Group</v>
          </cell>
          <cell r="N3450" t="str">
            <v>Reg</v>
          </cell>
          <cell r="P3450" t="str">
            <v>MTO-NEW</v>
          </cell>
          <cell r="Q3450" t="str">
            <v>Live</v>
          </cell>
          <cell r="Y3450" t="str">
            <v>Gask</v>
          </cell>
          <cell r="AA3450" t="str">
            <v>Simple-Gasket</v>
          </cell>
          <cell r="AB3450" t="str">
            <v>MG Gask- Top Assembly</v>
          </cell>
        </row>
        <row r="3451">
          <cell r="D3451" t="str">
            <v>6316WAA31/IND</v>
          </cell>
          <cell r="E3451">
            <v>6316</v>
          </cell>
          <cell r="F3451">
            <v>20.2</v>
          </cell>
          <cell r="H3451">
            <v>17.899999999999999</v>
          </cell>
          <cell r="I3451" t="str">
            <v>FT</v>
          </cell>
          <cell r="K3451" t="str">
            <v>6316WAA02</v>
          </cell>
          <cell r="L3451" t="str">
            <v>RD</v>
          </cell>
          <cell r="M3451" t="str">
            <v>S-Group</v>
          </cell>
          <cell r="N3451" t="str">
            <v>Reg</v>
          </cell>
          <cell r="P3451" t="str">
            <v>MTO-NEW</v>
          </cell>
          <cell r="Q3451" t="str">
            <v>Live</v>
          </cell>
          <cell r="Y3451" t="str">
            <v>Gask</v>
          </cell>
          <cell r="AA3451" t="str">
            <v>Simple-Gasket</v>
          </cell>
          <cell r="AB3451" t="str">
            <v>MG Gask- Top Assembly</v>
          </cell>
        </row>
        <row r="3453">
          <cell r="D3453" t="str">
            <v>10059BAA00/IND</v>
          </cell>
          <cell r="E3453">
            <v>10059</v>
          </cell>
          <cell r="H3453">
            <v>-2.2999999999999998</v>
          </cell>
          <cell r="I3453" t="str">
            <v>TI</v>
          </cell>
          <cell r="K3453" t="str">
            <v>10059BAA02</v>
          </cell>
          <cell r="L3453" t="str">
            <v>RD</v>
          </cell>
          <cell r="M3453" t="str">
            <v>S-Group</v>
          </cell>
          <cell r="N3453" t="str">
            <v>Reg</v>
          </cell>
          <cell r="P3453" t="str">
            <v>MTO-NEW</v>
          </cell>
          <cell r="Q3453" t="str">
            <v>Live</v>
          </cell>
          <cell r="Y3453" t="str">
            <v>Gask</v>
          </cell>
          <cell r="AA3453" t="str">
            <v>Simple-Gasket</v>
          </cell>
          <cell r="AB3453" t="str">
            <v>Regular-Gask</v>
          </cell>
        </row>
        <row r="3454">
          <cell r="D3454" t="str">
            <v>10060BAA00/IND</v>
          </cell>
          <cell r="E3454">
            <v>10060</v>
          </cell>
          <cell r="H3454">
            <v>-2.2999999999999998</v>
          </cell>
          <cell r="I3454" t="str">
            <v>TI</v>
          </cell>
          <cell r="K3454" t="str">
            <v>10060BAA02</v>
          </cell>
          <cell r="L3454" t="str">
            <v>RD</v>
          </cell>
          <cell r="M3454" t="str">
            <v>S-Group</v>
          </cell>
          <cell r="N3454" t="str">
            <v>Reg</v>
          </cell>
          <cell r="P3454" t="str">
            <v>MTO-NEW</v>
          </cell>
          <cell r="Q3454" t="str">
            <v>Live</v>
          </cell>
          <cell r="Y3454" t="str">
            <v>Gask</v>
          </cell>
          <cell r="AA3454" t="str">
            <v>Simple-Gasket</v>
          </cell>
          <cell r="AB3454" t="str">
            <v>Regular-Gask</v>
          </cell>
        </row>
        <row r="3455">
          <cell r="D3455" t="str">
            <v>10062SAA31/IND</v>
          </cell>
          <cell r="E3455">
            <v>10062</v>
          </cell>
          <cell r="F3455">
            <v>27.2</v>
          </cell>
          <cell r="H3455">
            <v>24.9</v>
          </cell>
          <cell r="I3455" t="str">
            <v>TI</v>
          </cell>
          <cell r="K3455" t="str">
            <v>10062SAA02</v>
          </cell>
          <cell r="L3455" t="str">
            <v>SH</v>
          </cell>
          <cell r="M3455" t="str">
            <v>S-Group</v>
          </cell>
          <cell r="N3455" t="str">
            <v>Reg</v>
          </cell>
          <cell r="P3455" t="str">
            <v>MTO-NEW</v>
          </cell>
          <cell r="Q3455" t="str">
            <v>Live</v>
          </cell>
          <cell r="Y3455" t="str">
            <v>Adhe</v>
          </cell>
          <cell r="AA3455" t="str">
            <v>Simple-Adhesive</v>
          </cell>
          <cell r="AB3455" t="str">
            <v>Regular-Adhe</v>
          </cell>
        </row>
        <row r="3456">
          <cell r="D3456" t="str">
            <v>10062YAA31/IND</v>
          </cell>
          <cell r="E3456">
            <v>10062</v>
          </cell>
          <cell r="F3456">
            <v>27.2</v>
          </cell>
          <cell r="H3456">
            <v>24.9</v>
          </cell>
          <cell r="I3456" t="str">
            <v>TI</v>
          </cell>
          <cell r="K3456" t="str">
            <v>10062YAA02</v>
          </cell>
          <cell r="L3456" t="str">
            <v>SH</v>
          </cell>
          <cell r="M3456" t="str">
            <v>S-Group</v>
          </cell>
          <cell r="N3456" t="str">
            <v>Reg</v>
          </cell>
          <cell r="P3456" t="str">
            <v>MTO-NEW</v>
          </cell>
          <cell r="Q3456" t="str">
            <v>Live</v>
          </cell>
          <cell r="Y3456" t="str">
            <v>Adhe</v>
          </cell>
          <cell r="AA3456" t="str">
            <v>Simple-Adhesive</v>
          </cell>
          <cell r="AB3456" t="str">
            <v>Regular-Adhe</v>
          </cell>
        </row>
        <row r="3457">
          <cell r="D3457" t="str">
            <v>1636SEG00/IND</v>
          </cell>
          <cell r="E3457">
            <v>1636</v>
          </cell>
          <cell r="F3457">
            <v>38.1</v>
          </cell>
          <cell r="G3457" t="str">
            <v>No</v>
          </cell>
          <cell r="H3457">
            <v>38.1</v>
          </cell>
          <cell r="I3457" t="str">
            <v>TI</v>
          </cell>
          <cell r="J3457" t="str">
            <v>Highend</v>
          </cell>
          <cell r="K3457" t="str">
            <v>1636SEG02</v>
          </cell>
          <cell r="L3457" t="str">
            <v>RD</v>
          </cell>
          <cell r="M3457" t="str">
            <v>S-Group</v>
          </cell>
          <cell r="N3457" t="str">
            <v>Reg</v>
          </cell>
          <cell r="P3457" t="str">
            <v>MTS-RET</v>
          </cell>
          <cell r="Q3457" t="str">
            <v>Live</v>
          </cell>
          <cell r="Y3457" t="str">
            <v>Gask</v>
          </cell>
          <cell r="Z3457" t="str">
            <v>G5</v>
          </cell>
          <cell r="AA3457" t="str">
            <v>Simple-Gasket</v>
          </cell>
          <cell r="AB3457" t="str">
            <v>Regular-Gask</v>
          </cell>
        </row>
        <row r="3458">
          <cell r="D3458" t="str">
            <v>1802QSE00/IND</v>
          </cell>
          <cell r="E3458">
            <v>1802</v>
          </cell>
          <cell r="F3458">
            <v>38.1</v>
          </cell>
          <cell r="G3458" t="str">
            <v>Yes</v>
          </cell>
          <cell r="H3458">
            <v>35.800000000000004</v>
          </cell>
          <cell r="I3458" t="str">
            <v>TI</v>
          </cell>
          <cell r="J3458" t="str">
            <v>Audit</v>
          </cell>
          <cell r="K3458" t="str">
            <v>1802QSE02/GUN</v>
          </cell>
          <cell r="L3458" t="str">
            <v>RD</v>
          </cell>
          <cell r="M3458" t="str">
            <v>S-Group</v>
          </cell>
          <cell r="N3458" t="str">
            <v>Reg</v>
          </cell>
          <cell r="P3458" t="str">
            <v>MTO-NEW</v>
          </cell>
          <cell r="Q3458" t="str">
            <v>Live</v>
          </cell>
          <cell r="Y3458" t="str">
            <v>Gask</v>
          </cell>
          <cell r="AA3458" t="str">
            <v>Simple-Gasket</v>
          </cell>
          <cell r="AB3458" t="str">
            <v>Regular-Gask</v>
          </cell>
        </row>
        <row r="3459">
          <cell r="D3459" t="str">
            <v>1802WAE30/IND</v>
          </cell>
          <cell r="E3459">
            <v>1802</v>
          </cell>
          <cell r="F3459">
            <v>38.1</v>
          </cell>
          <cell r="G3459" t="str">
            <v>Yes</v>
          </cell>
          <cell r="H3459">
            <v>35.800000000000004</v>
          </cell>
          <cell r="I3459" t="str">
            <v>TI</v>
          </cell>
          <cell r="J3459" t="str">
            <v>Audit</v>
          </cell>
          <cell r="K3459" t="str">
            <v>1802WAE02</v>
          </cell>
          <cell r="L3459" t="str">
            <v>RD</v>
          </cell>
          <cell r="M3459" t="str">
            <v>S-Group</v>
          </cell>
          <cell r="N3459" t="str">
            <v>Reg</v>
          </cell>
          <cell r="P3459" t="str">
            <v>MTO-NEW</v>
          </cell>
          <cell r="Q3459" t="str">
            <v>Live</v>
          </cell>
          <cell r="Y3459" t="str">
            <v>Gask</v>
          </cell>
          <cell r="AA3459" t="str">
            <v>Simple-Gasket</v>
          </cell>
          <cell r="AB3459" t="str">
            <v>Regular-Gask</v>
          </cell>
        </row>
        <row r="3460">
          <cell r="D3460" t="str">
            <v>1870SAB40/IND</v>
          </cell>
          <cell r="E3460">
            <v>1870</v>
          </cell>
          <cell r="F3460">
            <v>33.700000000000003</v>
          </cell>
          <cell r="G3460" t="str">
            <v>Yes</v>
          </cell>
          <cell r="H3460">
            <v>31.400000000000002</v>
          </cell>
          <cell r="I3460" t="str">
            <v>TI</v>
          </cell>
          <cell r="J3460" t="str">
            <v>Highend</v>
          </cell>
          <cell r="K3460" t="str">
            <v>1870SAB02</v>
          </cell>
          <cell r="L3460" t="str">
            <v>RD</v>
          </cell>
          <cell r="M3460" t="str">
            <v>S-Group</v>
          </cell>
          <cell r="N3460" t="str">
            <v>Reg</v>
          </cell>
          <cell r="P3460" t="str">
            <v>MTO-NEW</v>
          </cell>
          <cell r="Q3460" t="str">
            <v>Live</v>
          </cell>
          <cell r="Y3460" t="str">
            <v>Gask</v>
          </cell>
          <cell r="AA3460" t="str">
            <v>Simple-Gasket</v>
          </cell>
          <cell r="AB3460" t="str">
            <v>Regular-Gask</v>
          </cell>
        </row>
        <row r="3461">
          <cell r="D3461" t="str">
            <v>1870YAB40/IND</v>
          </cell>
          <cell r="E3461">
            <v>1870</v>
          </cell>
          <cell r="F3461">
            <v>33.700000000000003</v>
          </cell>
          <cell r="G3461" t="str">
            <v>Yes</v>
          </cell>
          <cell r="H3461">
            <v>31.400000000000002</v>
          </cell>
          <cell r="I3461" t="str">
            <v>TI</v>
          </cell>
          <cell r="J3461" t="str">
            <v>Highend</v>
          </cell>
          <cell r="K3461" t="str">
            <v>1870YAB02/2N</v>
          </cell>
          <cell r="L3461" t="str">
            <v>RD</v>
          </cell>
          <cell r="M3461" t="str">
            <v>S-Group</v>
          </cell>
          <cell r="N3461" t="str">
            <v>Reg</v>
          </cell>
          <cell r="P3461" t="str">
            <v>MTO-NEW</v>
          </cell>
          <cell r="Q3461" t="str">
            <v>Live</v>
          </cell>
          <cell r="Y3461" t="str">
            <v>Gask</v>
          </cell>
          <cell r="AA3461" t="str">
            <v>Simple-Gasket</v>
          </cell>
          <cell r="AB3461" t="str">
            <v>Regular-Gask</v>
          </cell>
        </row>
        <row r="3462">
          <cell r="D3462" t="str">
            <v>2480NAU31/IND</v>
          </cell>
          <cell r="E3462">
            <v>2480</v>
          </cell>
          <cell r="F3462">
            <v>39.1</v>
          </cell>
          <cell r="G3462" t="str">
            <v>Yes</v>
          </cell>
          <cell r="H3462">
            <v>-2.2999999999999998</v>
          </cell>
          <cell r="I3462" t="str">
            <v>TI</v>
          </cell>
          <cell r="J3462" t="str">
            <v>Highend</v>
          </cell>
          <cell r="K3462" t="str">
            <v>2480NAU02</v>
          </cell>
          <cell r="L3462" t="str">
            <v>RD</v>
          </cell>
          <cell r="M3462" t="str">
            <v>S-Group</v>
          </cell>
          <cell r="N3462" t="str">
            <v>Reg</v>
          </cell>
          <cell r="P3462" t="str">
            <v>MTS-RET</v>
          </cell>
          <cell r="Q3462" t="str">
            <v>Live</v>
          </cell>
          <cell r="Y3462" t="str">
            <v>Gask</v>
          </cell>
          <cell r="AA3462" t="str">
            <v>Simple-Gasket</v>
          </cell>
          <cell r="AB3462" t="str">
            <v>Regular-Gask</v>
          </cell>
        </row>
        <row r="3463">
          <cell r="D3463" t="str">
            <v>2480SAU00/IND</v>
          </cell>
          <cell r="E3463">
            <v>2480</v>
          </cell>
          <cell r="F3463">
            <v>39.1</v>
          </cell>
          <cell r="G3463" t="str">
            <v>Yes</v>
          </cell>
          <cell r="H3463">
            <v>-2.2999999999999998</v>
          </cell>
          <cell r="I3463" t="str">
            <v>TI</v>
          </cell>
          <cell r="J3463" t="str">
            <v>Highend</v>
          </cell>
          <cell r="K3463" t="str">
            <v>2480SAU02</v>
          </cell>
          <cell r="L3463" t="str">
            <v>RD</v>
          </cell>
          <cell r="M3463" t="str">
            <v>S-Group</v>
          </cell>
          <cell r="N3463" t="str">
            <v>Reg</v>
          </cell>
          <cell r="P3463" t="str">
            <v>MTS-RET</v>
          </cell>
          <cell r="Q3463" t="str">
            <v>Live</v>
          </cell>
          <cell r="Y3463" t="str">
            <v>Gask</v>
          </cell>
          <cell r="AA3463" t="str">
            <v>Simple-Gasket</v>
          </cell>
          <cell r="AB3463" t="str">
            <v>Regular-Gask</v>
          </cell>
        </row>
        <row r="3464">
          <cell r="D3464" t="str">
            <v>2480WAU00/IND</v>
          </cell>
          <cell r="E3464">
            <v>2480</v>
          </cell>
          <cell r="F3464">
            <v>39.1</v>
          </cell>
          <cell r="G3464" t="str">
            <v>Yes</v>
          </cell>
          <cell r="H3464">
            <v>-2.2999999999999998</v>
          </cell>
          <cell r="I3464" t="str">
            <v>TI</v>
          </cell>
          <cell r="J3464" t="str">
            <v>Highend</v>
          </cell>
          <cell r="K3464" t="str">
            <v>2480WAU02</v>
          </cell>
          <cell r="L3464" t="str">
            <v>RD</v>
          </cell>
          <cell r="M3464" t="str">
            <v>S-Group</v>
          </cell>
          <cell r="N3464" t="str">
            <v>Reg</v>
          </cell>
          <cell r="P3464" t="str">
            <v>MTS-RET</v>
          </cell>
          <cell r="Q3464" t="str">
            <v>Live</v>
          </cell>
          <cell r="Y3464" t="str">
            <v>Gask</v>
          </cell>
          <cell r="AA3464" t="str">
            <v>Simple-Gasket</v>
          </cell>
          <cell r="AB3464" t="str">
            <v>Regular-Gask</v>
          </cell>
        </row>
        <row r="3465">
          <cell r="D3465" t="str">
            <v>2601SAA31/IND</v>
          </cell>
          <cell r="E3465">
            <v>2601</v>
          </cell>
          <cell r="F3465">
            <v>27.200000000000003</v>
          </cell>
          <cell r="G3465" t="str">
            <v>No</v>
          </cell>
          <cell r="H3465">
            <v>27.200000000000003</v>
          </cell>
          <cell r="I3465" t="str">
            <v>TI</v>
          </cell>
          <cell r="J3465" t="str">
            <v>Audit</v>
          </cell>
          <cell r="K3465" t="str">
            <v>2601SAA02/01</v>
          </cell>
          <cell r="L3465" t="str">
            <v>RD</v>
          </cell>
          <cell r="M3465" t="str">
            <v>S-Group</v>
          </cell>
          <cell r="N3465" t="str">
            <v>Reg</v>
          </cell>
          <cell r="P3465" t="str">
            <v>MTO-NEW</v>
          </cell>
          <cell r="Q3465" t="str">
            <v>Live</v>
          </cell>
          <cell r="Y3465" t="str">
            <v>Adhe</v>
          </cell>
          <cell r="AA3465" t="str">
            <v>Simple-Adhesive</v>
          </cell>
          <cell r="AB3465" t="str">
            <v>Regular-Adhe</v>
          </cell>
        </row>
        <row r="3466">
          <cell r="D3466" t="str">
            <v>2601YAA33/IND</v>
          </cell>
          <cell r="E3466">
            <v>2601</v>
          </cell>
          <cell r="F3466">
            <v>27.200000000000003</v>
          </cell>
          <cell r="G3466" t="str">
            <v>No</v>
          </cell>
          <cell r="H3466">
            <v>27.200000000000003</v>
          </cell>
          <cell r="I3466" t="str">
            <v>TI</v>
          </cell>
          <cell r="J3466" t="str">
            <v>Audit</v>
          </cell>
          <cell r="K3466" t="str">
            <v>2601YAA02/01</v>
          </cell>
          <cell r="L3466" t="str">
            <v>RD</v>
          </cell>
          <cell r="M3466" t="str">
            <v>S-Group</v>
          </cell>
          <cell r="N3466" t="str">
            <v>Reg</v>
          </cell>
          <cell r="P3466" t="str">
            <v>MTO-NEW</v>
          </cell>
          <cell r="Q3466" t="str">
            <v>Live</v>
          </cell>
          <cell r="Y3466" t="str">
            <v>Adhe</v>
          </cell>
          <cell r="AA3466" t="str">
            <v>Simple-Adhesive</v>
          </cell>
          <cell r="AB3466" t="str">
            <v>Regular-Adhe</v>
          </cell>
        </row>
        <row r="3467">
          <cell r="D3467" t="str">
            <v>2601YAA34/IND</v>
          </cell>
          <cell r="E3467">
            <v>2601</v>
          </cell>
          <cell r="F3467">
            <v>27.200000000000003</v>
          </cell>
          <cell r="G3467" t="str">
            <v>No</v>
          </cell>
          <cell r="H3467">
            <v>27.200000000000003</v>
          </cell>
          <cell r="I3467" t="str">
            <v>TI</v>
          </cell>
          <cell r="J3467" t="str">
            <v>Audit</v>
          </cell>
          <cell r="K3467" t="str">
            <v>2601YAA02/01</v>
          </cell>
          <cell r="L3467" t="str">
            <v>RD</v>
          </cell>
          <cell r="M3467" t="str">
            <v>S-Group</v>
          </cell>
          <cell r="N3467" t="str">
            <v>Reg</v>
          </cell>
          <cell r="P3467" t="str">
            <v>MTO-NEW</v>
          </cell>
          <cell r="Q3467" t="str">
            <v>Live</v>
          </cell>
          <cell r="Y3467" t="str">
            <v>Adhe</v>
          </cell>
          <cell r="AA3467" t="str">
            <v>Simple-Adhesive</v>
          </cell>
          <cell r="AB3467" t="str">
            <v>Regular-Adhe</v>
          </cell>
        </row>
        <row r="3468">
          <cell r="D3468" t="str">
            <v>2601YAA35/IND</v>
          </cell>
          <cell r="E3468">
            <v>2601</v>
          </cell>
          <cell r="F3468">
            <v>27.200000000000003</v>
          </cell>
          <cell r="G3468" t="str">
            <v>No</v>
          </cell>
          <cell r="H3468">
            <v>27.200000000000003</v>
          </cell>
          <cell r="I3468" t="str">
            <v>TI</v>
          </cell>
          <cell r="J3468" t="str">
            <v>Audit</v>
          </cell>
          <cell r="K3468" t="str">
            <v>2601YAA02/01</v>
          </cell>
          <cell r="L3468" t="str">
            <v>RD</v>
          </cell>
          <cell r="M3468" t="str">
            <v>S-Group</v>
          </cell>
          <cell r="N3468" t="str">
            <v>Reg</v>
          </cell>
          <cell r="P3468" t="str">
            <v>MTO-NEW</v>
          </cell>
          <cell r="Q3468" t="str">
            <v>Live</v>
          </cell>
          <cell r="Y3468" t="str">
            <v>Adhe</v>
          </cell>
          <cell r="AA3468" t="str">
            <v>Simple-Adhesive</v>
          </cell>
          <cell r="AB3468" t="str">
            <v>Regular-Adhe</v>
          </cell>
        </row>
        <row r="3469">
          <cell r="D3469" t="str">
            <v>2649YAC30/IND</v>
          </cell>
          <cell r="E3469">
            <v>2649</v>
          </cell>
          <cell r="F3469">
            <v>27.2</v>
          </cell>
          <cell r="G3469" t="str">
            <v>yes</v>
          </cell>
          <cell r="H3469">
            <v>24.9</v>
          </cell>
          <cell r="I3469" t="str">
            <v>TI</v>
          </cell>
          <cell r="J3469" t="str">
            <v>Highend</v>
          </cell>
          <cell r="K3469" t="str">
            <v>2649YAC02/2N</v>
          </cell>
          <cell r="L3469" t="str">
            <v>RD</v>
          </cell>
          <cell r="M3469" t="str">
            <v>S-Group</v>
          </cell>
          <cell r="N3469" t="str">
            <v>Reg</v>
          </cell>
          <cell r="P3469" t="str">
            <v>MTO-NEW</v>
          </cell>
          <cell r="Q3469" t="str">
            <v>Live</v>
          </cell>
          <cell r="Y3469" t="str">
            <v>Gask</v>
          </cell>
          <cell r="AA3469" t="str">
            <v>Simple-Gasket</v>
          </cell>
          <cell r="AB3469" t="str">
            <v>Regular-Gask</v>
          </cell>
        </row>
        <row r="3470">
          <cell r="D3470" t="str">
            <v>2651SAF31/IND</v>
          </cell>
          <cell r="E3470">
            <v>2651</v>
          </cell>
          <cell r="F3470">
            <v>50.3</v>
          </cell>
          <cell r="G3470" t="str">
            <v>Yes</v>
          </cell>
          <cell r="H3470">
            <v>48</v>
          </cell>
          <cell r="I3470" t="str">
            <v>TI</v>
          </cell>
          <cell r="J3470" t="str">
            <v>Highend</v>
          </cell>
          <cell r="K3470" t="str">
            <v>2651SAF02</v>
          </cell>
          <cell r="L3470" t="str">
            <v>RD</v>
          </cell>
          <cell r="M3470" t="str">
            <v>C-Group</v>
          </cell>
          <cell r="N3470" t="str">
            <v>Add on</v>
          </cell>
          <cell r="O3470" t="str">
            <v>6.NP</v>
          </cell>
          <cell r="P3470" t="str">
            <v>MTO-NEW</v>
          </cell>
          <cell r="Q3470" t="str">
            <v>Live</v>
          </cell>
          <cell r="Y3470" t="str">
            <v>Adhe</v>
          </cell>
          <cell r="AA3470" t="str">
            <v>Min Ring Assy</v>
          </cell>
          <cell r="AB3470" t="str">
            <v>MG Adhe + DR Adhe + Orientation</v>
          </cell>
        </row>
        <row r="3471">
          <cell r="D3471" t="str">
            <v>2651WAF31/IND</v>
          </cell>
          <cell r="E3471">
            <v>2651</v>
          </cell>
          <cell r="F3471">
            <v>50.3</v>
          </cell>
          <cell r="G3471" t="str">
            <v>Yes</v>
          </cell>
          <cell r="H3471">
            <v>48</v>
          </cell>
          <cell r="I3471" t="str">
            <v>TI</v>
          </cell>
          <cell r="J3471" t="str">
            <v>Highend</v>
          </cell>
          <cell r="K3471" t="str">
            <v>2651WAF02</v>
          </cell>
          <cell r="L3471" t="str">
            <v>RD</v>
          </cell>
          <cell r="M3471" t="str">
            <v>C-Group</v>
          </cell>
          <cell r="N3471" t="str">
            <v>Add on</v>
          </cell>
          <cell r="O3471" t="str">
            <v>6.NP</v>
          </cell>
          <cell r="P3471" t="str">
            <v>MTO-NEW</v>
          </cell>
          <cell r="Q3471" t="str">
            <v>Live</v>
          </cell>
          <cell r="Y3471" t="str">
            <v>Adhe</v>
          </cell>
          <cell r="AA3471" t="str">
            <v>Min Ring Assy</v>
          </cell>
          <cell r="AB3471" t="str">
            <v>MG Adhe + DR Adhe + Orientation</v>
          </cell>
        </row>
        <row r="3472">
          <cell r="D3472" t="str">
            <v>2651WHF31/IND</v>
          </cell>
          <cell r="E3472">
            <v>2651</v>
          </cell>
          <cell r="F3472">
            <v>50.3</v>
          </cell>
          <cell r="G3472" t="str">
            <v>Yes</v>
          </cell>
          <cell r="H3472">
            <v>48</v>
          </cell>
          <cell r="I3472" t="str">
            <v>TI</v>
          </cell>
          <cell r="J3472" t="str">
            <v>Highend</v>
          </cell>
          <cell r="K3472" t="str">
            <v>2651WHF02</v>
          </cell>
          <cell r="L3472" t="str">
            <v>RD</v>
          </cell>
          <cell r="M3472" t="str">
            <v>C-Group</v>
          </cell>
          <cell r="N3472" t="str">
            <v>Add on</v>
          </cell>
          <cell r="O3472" t="str">
            <v>6.NP</v>
          </cell>
          <cell r="P3472" t="str">
            <v>MTO-NEW</v>
          </cell>
          <cell r="Q3472" t="str">
            <v>Live</v>
          </cell>
          <cell r="Y3472" t="str">
            <v>Adhe</v>
          </cell>
          <cell r="AA3472" t="str">
            <v>Min Ring Assy</v>
          </cell>
          <cell r="AB3472" t="str">
            <v>MG Adhe + DR Adhe + Orientation</v>
          </cell>
        </row>
        <row r="3473">
          <cell r="D3473" t="str">
            <v>2664QAB00/IND</v>
          </cell>
          <cell r="E3473">
            <v>2664</v>
          </cell>
          <cell r="F3473">
            <v>39.1</v>
          </cell>
          <cell r="G3473" t="str">
            <v>No</v>
          </cell>
          <cell r="H3473">
            <v>39.1</v>
          </cell>
          <cell r="I3473" t="str">
            <v>TI</v>
          </cell>
          <cell r="J3473" t="str">
            <v>Highend</v>
          </cell>
          <cell r="K3473" t="str">
            <v>2664QAB02/BRN</v>
          </cell>
          <cell r="L3473" t="str">
            <v>RD</v>
          </cell>
          <cell r="M3473" t="str">
            <v>S-Group</v>
          </cell>
          <cell r="N3473" t="str">
            <v>Reg</v>
          </cell>
          <cell r="P3473" t="str">
            <v>MTS-RET</v>
          </cell>
          <cell r="Q3473" t="str">
            <v>Live</v>
          </cell>
          <cell r="Y3473" t="str">
            <v>Gask</v>
          </cell>
          <cell r="AA3473" t="str">
            <v>Simple-Gasket</v>
          </cell>
          <cell r="AB3473" t="str">
            <v>Regular-Gask</v>
          </cell>
        </row>
        <row r="3474">
          <cell r="D3474" t="str">
            <v>2696WAB00/IND</v>
          </cell>
          <cell r="E3474">
            <v>2696</v>
          </cell>
          <cell r="H3474">
            <v>-2.2999999999999998</v>
          </cell>
          <cell r="I3474" t="str">
            <v>TI</v>
          </cell>
          <cell r="J3474" t="str">
            <v>Highend</v>
          </cell>
          <cell r="K3474" t="str">
            <v>2696WAB02</v>
          </cell>
          <cell r="L3474" t="str">
            <v>RD</v>
          </cell>
          <cell r="P3474" t="str">
            <v>NEW</v>
          </cell>
          <cell r="Q3474" t="str">
            <v>DRP</v>
          </cell>
        </row>
        <row r="3475">
          <cell r="D3475" t="str">
            <v>2698WAA31/IND</v>
          </cell>
          <cell r="E3475">
            <v>2698</v>
          </cell>
          <cell r="F3475">
            <v>45.9</v>
          </cell>
          <cell r="H3475">
            <v>43.6</v>
          </cell>
          <cell r="I3475" t="str">
            <v>TI</v>
          </cell>
          <cell r="J3475" t="str">
            <v>Highend</v>
          </cell>
          <cell r="K3475" t="str">
            <v>2698WAA02</v>
          </cell>
          <cell r="L3475" t="str">
            <v>RD</v>
          </cell>
          <cell r="M3475" t="str">
            <v>C-Group</v>
          </cell>
          <cell r="N3475" t="str">
            <v>Add on</v>
          </cell>
          <cell r="P3475" t="str">
            <v>MTO-DRP</v>
          </cell>
          <cell r="Q3475" t="str">
            <v>DRP</v>
          </cell>
          <cell r="Y3475" t="str">
            <v>Adhe</v>
          </cell>
          <cell r="AA3475" t="str">
            <v>Min Ring Assy</v>
          </cell>
          <cell r="AB3475" t="str">
            <v>MG Adhe + DR Adhe</v>
          </cell>
        </row>
        <row r="3476">
          <cell r="D3476" t="str">
            <v>2774WAA00/IND</v>
          </cell>
          <cell r="E3476">
            <v>2774</v>
          </cell>
          <cell r="F3476">
            <v>36.799999999999997</v>
          </cell>
          <cell r="H3476">
            <v>34.5</v>
          </cell>
          <cell r="I3476" t="str">
            <v>TI</v>
          </cell>
          <cell r="K3476" t="str">
            <v>2774WAA02</v>
          </cell>
          <cell r="L3476" t="str">
            <v>RD</v>
          </cell>
          <cell r="M3476" t="str">
            <v>S-Group</v>
          </cell>
          <cell r="N3476" t="str">
            <v>Reg</v>
          </cell>
          <cell r="P3476" t="str">
            <v>MTO-NEW</v>
          </cell>
          <cell r="Q3476" t="str">
            <v>Live</v>
          </cell>
          <cell r="Y3476" t="str">
            <v>Gask</v>
          </cell>
          <cell r="AA3476" t="str">
            <v>Simple-Gasket</v>
          </cell>
          <cell r="AB3476" t="str">
            <v>Regular-Gask</v>
          </cell>
        </row>
        <row r="3477">
          <cell r="D3477" t="str">
            <v>2775QAA31/IND</v>
          </cell>
          <cell r="E3477">
            <v>2775</v>
          </cell>
          <cell r="F3477">
            <v>31.8</v>
          </cell>
          <cell r="H3477">
            <v>29.5</v>
          </cell>
          <cell r="I3477" t="str">
            <v>TI</v>
          </cell>
          <cell r="K3477" t="str">
            <v>2775QAA02/BRN</v>
          </cell>
          <cell r="L3477" t="str">
            <v>RD</v>
          </cell>
          <cell r="M3477" t="str">
            <v>S-Group</v>
          </cell>
          <cell r="N3477" t="str">
            <v>Reg</v>
          </cell>
          <cell r="P3477" t="str">
            <v>MTO-NEW</v>
          </cell>
          <cell r="Q3477" t="str">
            <v>Live</v>
          </cell>
          <cell r="Y3477" t="str">
            <v>Gask</v>
          </cell>
          <cell r="AA3477" t="str">
            <v>Simple-Gasket</v>
          </cell>
          <cell r="AB3477" t="str">
            <v>MG Gask- Top Assembly</v>
          </cell>
        </row>
        <row r="3478">
          <cell r="D3478" t="str">
            <v>2775WAA00/IND</v>
          </cell>
          <cell r="E3478">
            <v>2775</v>
          </cell>
          <cell r="F3478">
            <v>31.8</v>
          </cell>
          <cell r="H3478">
            <v>29.5</v>
          </cell>
          <cell r="I3478" t="str">
            <v>TI</v>
          </cell>
          <cell r="K3478" t="str">
            <v>2775WAA02</v>
          </cell>
          <cell r="L3478" t="str">
            <v>RD</v>
          </cell>
          <cell r="M3478" t="str">
            <v>S-Group</v>
          </cell>
          <cell r="N3478" t="str">
            <v>Reg</v>
          </cell>
          <cell r="P3478" t="str">
            <v>MTO-NEW</v>
          </cell>
          <cell r="Q3478" t="str">
            <v>Live</v>
          </cell>
          <cell r="Y3478" t="str">
            <v>Gask</v>
          </cell>
          <cell r="AA3478" t="str">
            <v>Simple-Gasket</v>
          </cell>
          <cell r="AB3478" t="str">
            <v>MG Gask- Top Assembly</v>
          </cell>
        </row>
        <row r="3479">
          <cell r="D3479" t="str">
            <v>2783SAA31/IND</v>
          </cell>
          <cell r="E3479">
            <v>2783</v>
          </cell>
          <cell r="F3479">
            <v>32.6</v>
          </cell>
          <cell r="H3479">
            <v>30.3</v>
          </cell>
          <cell r="I3479" t="str">
            <v>TI</v>
          </cell>
          <cell r="K3479" t="str">
            <v>2783SAA02</v>
          </cell>
          <cell r="L3479" t="str">
            <v>RD</v>
          </cell>
          <cell r="M3479" t="str">
            <v>S-Group</v>
          </cell>
          <cell r="N3479" t="str">
            <v>Reg</v>
          </cell>
          <cell r="P3479" t="str">
            <v>MTO-NEW</v>
          </cell>
          <cell r="Q3479" t="str">
            <v>Live</v>
          </cell>
          <cell r="Y3479" t="str">
            <v>Adhe</v>
          </cell>
          <cell r="AA3479" t="str">
            <v>Simple-Adhesive</v>
          </cell>
          <cell r="AB3479" t="str">
            <v>Regular-Adhe</v>
          </cell>
        </row>
        <row r="3480">
          <cell r="D3480" t="str">
            <v>2783WAA31/IND</v>
          </cell>
          <cell r="E3480">
            <v>2783</v>
          </cell>
          <cell r="F3480">
            <v>32.6</v>
          </cell>
          <cell r="H3480">
            <v>30.3</v>
          </cell>
          <cell r="I3480" t="str">
            <v>TI</v>
          </cell>
          <cell r="K3480" t="str">
            <v>2783WAA02</v>
          </cell>
          <cell r="L3480" t="str">
            <v>RD</v>
          </cell>
          <cell r="M3480" t="str">
            <v>S-Group</v>
          </cell>
          <cell r="N3480" t="str">
            <v>Reg</v>
          </cell>
          <cell r="P3480" t="str">
            <v>MTO-NEW</v>
          </cell>
          <cell r="Q3480" t="str">
            <v>Live</v>
          </cell>
          <cell r="Y3480" t="str">
            <v>Adhe</v>
          </cell>
          <cell r="AA3480" t="str">
            <v>Simple-Adhesive</v>
          </cell>
          <cell r="AB3480" t="str">
            <v>Regular-Adhe</v>
          </cell>
        </row>
        <row r="3481">
          <cell r="D3481" t="str">
            <v>2967WAA00/IND</v>
          </cell>
          <cell r="E3481">
            <v>2967</v>
          </cell>
          <cell r="H3481">
            <v>-2.2999999999999998</v>
          </cell>
          <cell r="I3481" t="str">
            <v>TI</v>
          </cell>
          <cell r="K3481" t="str">
            <v>2967WAA02</v>
          </cell>
          <cell r="L3481" t="str">
            <v>RD</v>
          </cell>
          <cell r="M3481" t="str">
            <v>S-Group</v>
          </cell>
          <cell r="N3481" t="str">
            <v>Reg</v>
          </cell>
          <cell r="P3481" t="str">
            <v>MTO-NEW</v>
          </cell>
          <cell r="Q3481" t="str">
            <v>Live</v>
          </cell>
          <cell r="Y3481" t="str">
            <v>Gask</v>
          </cell>
          <cell r="AA3481" t="str">
            <v>Simple-Gasket</v>
          </cell>
          <cell r="AB3481" t="str">
            <v>Regular-Gask</v>
          </cell>
        </row>
        <row r="3482">
          <cell r="D3482" t="str">
            <v>2969WAA31/IND</v>
          </cell>
          <cell r="E3482">
            <v>2969</v>
          </cell>
          <cell r="H3482">
            <v>-2.2999999999999998</v>
          </cell>
          <cell r="I3482" t="str">
            <v>TI</v>
          </cell>
          <cell r="K3482" t="str">
            <v>2969WAA02</v>
          </cell>
          <cell r="L3482" t="str">
            <v>RD</v>
          </cell>
          <cell r="M3482" t="str">
            <v>S-Group</v>
          </cell>
          <cell r="N3482" t="str">
            <v>Reg</v>
          </cell>
          <cell r="P3482" t="str">
            <v>MTO-NEW</v>
          </cell>
          <cell r="Q3482" t="str">
            <v>Live</v>
          </cell>
          <cell r="Y3482" t="str">
            <v>Adhe</v>
          </cell>
          <cell r="AA3482" t="str">
            <v>Simple-Adhesive</v>
          </cell>
          <cell r="AB3482" t="str">
            <v>Regular-Adhe</v>
          </cell>
        </row>
        <row r="3483">
          <cell r="D3483" t="str">
            <v>3327KKA32/IND</v>
          </cell>
          <cell r="E3483">
            <v>3327</v>
          </cell>
          <cell r="F3483">
            <v>52.7</v>
          </cell>
          <cell r="H3483">
            <v>50.400000000000006</v>
          </cell>
          <cell r="I3483" t="str">
            <v>FT</v>
          </cell>
          <cell r="K3483" t="str">
            <v>3327QJA02/BRN</v>
          </cell>
          <cell r="L3483" t="str">
            <v>SH</v>
          </cell>
          <cell r="M3483" t="str">
            <v>C-Group</v>
          </cell>
          <cell r="N3483" t="str">
            <v>Add on</v>
          </cell>
          <cell r="P3483" t="str">
            <v>MTO-NEW</v>
          </cell>
          <cell r="Q3483" t="str">
            <v>Live</v>
          </cell>
          <cell r="Y3483" t="str">
            <v>Adhe</v>
          </cell>
          <cell r="AA3483" t="str">
            <v>Push botton-Dec Ring</v>
          </cell>
          <cell r="AB3483" t="str">
            <v>MG Adhe + DR Adhe + PB assly</v>
          </cell>
        </row>
        <row r="3484">
          <cell r="D3484" t="str">
            <v>3327NKB31/IND</v>
          </cell>
          <cell r="E3484">
            <v>3327</v>
          </cell>
          <cell r="F3484">
            <v>39.400000000000006</v>
          </cell>
          <cell r="H3484">
            <v>37.100000000000009</v>
          </cell>
          <cell r="I3484" t="str">
            <v>FT</v>
          </cell>
          <cell r="K3484" t="str">
            <v>3327NKB02</v>
          </cell>
          <cell r="L3484" t="str">
            <v>SH</v>
          </cell>
          <cell r="M3484" t="str">
            <v>C-Group</v>
          </cell>
          <cell r="N3484" t="str">
            <v>Add on</v>
          </cell>
          <cell r="P3484" t="str">
            <v>MTO-NEW</v>
          </cell>
          <cell r="Q3484" t="str">
            <v>Live</v>
          </cell>
          <cell r="Y3484" t="str">
            <v>Adhe</v>
          </cell>
          <cell r="AA3484" t="str">
            <v>Push botton assy</v>
          </cell>
          <cell r="AB3484" t="str">
            <v>MG Adhe + PB assembly</v>
          </cell>
        </row>
        <row r="3485">
          <cell r="D3485" t="str">
            <v>3327QKB31/IND</v>
          </cell>
          <cell r="E3485">
            <v>3327</v>
          </cell>
          <cell r="F3485">
            <v>39.400000000000006</v>
          </cell>
          <cell r="H3485">
            <v>37.100000000000009</v>
          </cell>
          <cell r="I3485" t="str">
            <v>FT</v>
          </cell>
          <cell r="K3485" t="str">
            <v>3327QKB02/BLU/M</v>
          </cell>
          <cell r="L3485" t="str">
            <v>SH</v>
          </cell>
          <cell r="M3485" t="str">
            <v>C-Group</v>
          </cell>
          <cell r="N3485" t="str">
            <v>Add on</v>
          </cell>
          <cell r="P3485" t="str">
            <v>MTO-NEW</v>
          </cell>
          <cell r="Q3485" t="str">
            <v>Live</v>
          </cell>
          <cell r="Y3485" t="str">
            <v>Adhe</v>
          </cell>
          <cell r="AA3485" t="str">
            <v>Push botton assy</v>
          </cell>
          <cell r="AB3485" t="str">
            <v>MG Adhe + PB assembly</v>
          </cell>
        </row>
        <row r="3486">
          <cell r="D3486" t="str">
            <v>3327SKB33/IND</v>
          </cell>
          <cell r="E3486">
            <v>3327</v>
          </cell>
          <cell r="F3486">
            <v>39.400000000000006</v>
          </cell>
          <cell r="H3486">
            <v>37.100000000000009</v>
          </cell>
          <cell r="I3486" t="str">
            <v>FT</v>
          </cell>
          <cell r="K3486" t="str">
            <v>3327SKB02</v>
          </cell>
          <cell r="L3486" t="str">
            <v>SH</v>
          </cell>
          <cell r="M3486" t="str">
            <v>C-Group</v>
          </cell>
          <cell r="N3486" t="str">
            <v>Add on</v>
          </cell>
          <cell r="P3486" t="str">
            <v>MTO-NEW</v>
          </cell>
          <cell r="Q3486" t="str">
            <v>Live</v>
          </cell>
          <cell r="Y3486" t="str">
            <v>Adhe</v>
          </cell>
          <cell r="AA3486" t="str">
            <v>Push botton assy</v>
          </cell>
          <cell r="AB3486" t="str">
            <v>MG Adhe + PB assembly</v>
          </cell>
        </row>
        <row r="3487">
          <cell r="D3487" t="str">
            <v>3330NAA31/IND</v>
          </cell>
          <cell r="E3487">
            <v>3330</v>
          </cell>
          <cell r="F3487">
            <v>30.8</v>
          </cell>
          <cell r="H3487">
            <v>28.5</v>
          </cell>
          <cell r="I3487" t="str">
            <v>FT</v>
          </cell>
          <cell r="K3487" t="str">
            <v>3330NAA02</v>
          </cell>
          <cell r="L3487" t="str">
            <v>RD</v>
          </cell>
          <cell r="M3487" t="str">
            <v>S-Group</v>
          </cell>
          <cell r="N3487" t="str">
            <v>Reg</v>
          </cell>
          <cell r="P3487" t="str">
            <v>MTO-NEW</v>
          </cell>
          <cell r="Q3487" t="str">
            <v>Live</v>
          </cell>
          <cell r="Y3487" t="str">
            <v>Gask</v>
          </cell>
          <cell r="AA3487" t="str">
            <v>Simple-Gasket</v>
          </cell>
          <cell r="AB3487" t="str">
            <v>Regular-Gask</v>
          </cell>
        </row>
        <row r="3488">
          <cell r="D3488" t="str">
            <v>3330QAA31/IND</v>
          </cell>
          <cell r="E3488">
            <v>3330</v>
          </cell>
          <cell r="F3488">
            <v>30.8</v>
          </cell>
          <cell r="H3488">
            <v>28.5</v>
          </cell>
          <cell r="I3488" t="str">
            <v>FT</v>
          </cell>
          <cell r="K3488" t="str">
            <v>3330QAA02/BRN</v>
          </cell>
          <cell r="L3488" t="str">
            <v>RD</v>
          </cell>
          <cell r="M3488" t="str">
            <v>S-Group</v>
          </cell>
          <cell r="N3488" t="str">
            <v>Reg</v>
          </cell>
          <cell r="P3488" t="str">
            <v>MTO-NEW</v>
          </cell>
          <cell r="Q3488" t="str">
            <v>Live</v>
          </cell>
          <cell r="Y3488" t="str">
            <v>Gask</v>
          </cell>
          <cell r="AA3488" t="str">
            <v>Simple-Gasket</v>
          </cell>
          <cell r="AB3488" t="str">
            <v>Regular-Gask</v>
          </cell>
        </row>
        <row r="3489">
          <cell r="D3489" t="str">
            <v>3330QAA32/IND</v>
          </cell>
          <cell r="E3489">
            <v>3330</v>
          </cell>
          <cell r="F3489">
            <v>30.8</v>
          </cell>
          <cell r="H3489">
            <v>28.5</v>
          </cell>
          <cell r="I3489" t="str">
            <v>FT</v>
          </cell>
          <cell r="K3489" t="str">
            <v>3330QAA02/BRN</v>
          </cell>
          <cell r="L3489" t="str">
            <v>RD</v>
          </cell>
          <cell r="M3489" t="str">
            <v>S-Group</v>
          </cell>
          <cell r="N3489" t="str">
            <v>Reg</v>
          </cell>
          <cell r="P3489" t="str">
            <v>MTO-NEW</v>
          </cell>
          <cell r="Q3489" t="str">
            <v>Live</v>
          </cell>
          <cell r="Y3489" t="str">
            <v>Gask</v>
          </cell>
          <cell r="AA3489" t="str">
            <v>Simple-Gasket</v>
          </cell>
          <cell r="AB3489" t="str">
            <v>Regular-Gask</v>
          </cell>
        </row>
        <row r="3490">
          <cell r="D3490" t="str">
            <v>3330SCA31/IND</v>
          </cell>
          <cell r="E3490">
            <v>3330</v>
          </cell>
          <cell r="F3490">
            <v>30.8</v>
          </cell>
          <cell r="H3490">
            <v>28.5</v>
          </cell>
          <cell r="I3490" t="str">
            <v>FT</v>
          </cell>
          <cell r="K3490" t="str">
            <v>3330SCA02</v>
          </cell>
          <cell r="L3490" t="str">
            <v>RD</v>
          </cell>
          <cell r="M3490" t="str">
            <v>S-Group</v>
          </cell>
          <cell r="N3490" t="str">
            <v>Reg</v>
          </cell>
          <cell r="P3490" t="str">
            <v>MTO-NEW</v>
          </cell>
          <cell r="Q3490" t="str">
            <v>Live</v>
          </cell>
          <cell r="Y3490" t="str">
            <v>Gask</v>
          </cell>
          <cell r="AA3490" t="str">
            <v>Simple-Gasket</v>
          </cell>
          <cell r="AB3490" t="str">
            <v>Regular-Gask</v>
          </cell>
        </row>
        <row r="3491">
          <cell r="D3491" t="str">
            <v>3332KEA31/IND</v>
          </cell>
          <cell r="E3491">
            <v>3332</v>
          </cell>
          <cell r="F3491">
            <v>58.2</v>
          </cell>
          <cell r="H3491">
            <v>55.900000000000006</v>
          </cell>
          <cell r="I3491" t="str">
            <v>FT</v>
          </cell>
          <cell r="K3491" t="str">
            <v>3332SAA02</v>
          </cell>
          <cell r="L3491" t="str">
            <v>RD</v>
          </cell>
          <cell r="M3491" t="str">
            <v>C-Group</v>
          </cell>
          <cell r="N3491" t="str">
            <v>Add on</v>
          </cell>
          <cell r="P3491" t="str">
            <v>MTO-NEW</v>
          </cell>
          <cell r="Q3491" t="str">
            <v>Live</v>
          </cell>
          <cell r="Y3491" t="str">
            <v>Adhe</v>
          </cell>
          <cell r="AA3491" t="str">
            <v>Push botton-Dec Ring</v>
          </cell>
          <cell r="AB3491" t="str">
            <v>MG Adhe + DR Adhe + PB assly</v>
          </cell>
        </row>
        <row r="3492">
          <cell r="D3492" t="str">
            <v>3332KEA32/IND</v>
          </cell>
          <cell r="E3492">
            <v>3332</v>
          </cell>
          <cell r="F3492">
            <v>58.2</v>
          </cell>
          <cell r="H3492">
            <v>55.900000000000006</v>
          </cell>
          <cell r="I3492" t="str">
            <v>FT</v>
          </cell>
          <cell r="K3492" t="str">
            <v>3332SAA02</v>
          </cell>
          <cell r="L3492" t="str">
            <v>RD</v>
          </cell>
          <cell r="M3492" t="str">
            <v>C-Group</v>
          </cell>
          <cell r="N3492" t="str">
            <v>Add on</v>
          </cell>
          <cell r="P3492" t="str">
            <v>MTO-NEW</v>
          </cell>
          <cell r="Q3492" t="str">
            <v>Live</v>
          </cell>
          <cell r="Y3492" t="str">
            <v>Adhe</v>
          </cell>
          <cell r="AA3492" t="str">
            <v>Push botton-Dec Ring</v>
          </cell>
          <cell r="AB3492" t="str">
            <v>MG Adhe + DR Adhe + PB assly</v>
          </cell>
        </row>
        <row r="3493">
          <cell r="D3493" t="str">
            <v>3332KEA33/IND</v>
          </cell>
          <cell r="E3493">
            <v>3332</v>
          </cell>
          <cell r="F3493">
            <v>58.2</v>
          </cell>
          <cell r="H3493">
            <v>55.900000000000006</v>
          </cell>
          <cell r="I3493" t="str">
            <v>FT</v>
          </cell>
          <cell r="K3493" t="str">
            <v>3332SAA02</v>
          </cell>
          <cell r="L3493" t="str">
            <v>RD</v>
          </cell>
          <cell r="M3493" t="str">
            <v>C-Group</v>
          </cell>
          <cell r="N3493" t="str">
            <v>Add on</v>
          </cell>
          <cell r="P3493" t="str">
            <v>MTO-NEW</v>
          </cell>
          <cell r="Q3493" t="str">
            <v>Live</v>
          </cell>
          <cell r="Y3493" t="str">
            <v>Adhe</v>
          </cell>
          <cell r="AA3493" t="str">
            <v>Push botton-Dec Ring</v>
          </cell>
          <cell r="AB3493" t="str">
            <v>MG Adhe + DR Adhe + PB assly</v>
          </cell>
        </row>
        <row r="3494">
          <cell r="D3494" t="str">
            <v>3332KKA31/IND</v>
          </cell>
          <cell r="E3494">
            <v>3332</v>
          </cell>
          <cell r="F3494">
            <v>58.2</v>
          </cell>
          <cell r="H3494">
            <v>55.900000000000006</v>
          </cell>
          <cell r="I3494" t="str">
            <v>FT</v>
          </cell>
          <cell r="K3494" t="str">
            <v>3332QCA02/GUN</v>
          </cell>
          <cell r="L3494" t="str">
            <v>RD</v>
          </cell>
          <cell r="M3494" t="str">
            <v>C-Group</v>
          </cell>
          <cell r="N3494" t="str">
            <v>Add on</v>
          </cell>
          <cell r="P3494" t="str">
            <v>MTO-NEW</v>
          </cell>
          <cell r="Q3494" t="str">
            <v>Live</v>
          </cell>
          <cell r="Y3494" t="str">
            <v>Adhe</v>
          </cell>
          <cell r="AA3494" t="str">
            <v>Push botton-Dec Ring</v>
          </cell>
          <cell r="AB3494" t="str">
            <v>MG Adhe + DR Adhe + PB assly</v>
          </cell>
        </row>
        <row r="3495">
          <cell r="D3495" t="str">
            <v>3332KKA32/IND</v>
          </cell>
          <cell r="E3495">
            <v>3332</v>
          </cell>
          <cell r="F3495">
            <v>58.2</v>
          </cell>
          <cell r="H3495">
            <v>55.900000000000006</v>
          </cell>
          <cell r="I3495" t="str">
            <v>FT</v>
          </cell>
          <cell r="K3495" t="str">
            <v>3332NCA02</v>
          </cell>
          <cell r="L3495" t="str">
            <v>RD</v>
          </cell>
          <cell r="M3495" t="str">
            <v>C-Group</v>
          </cell>
          <cell r="N3495" t="str">
            <v>Add on</v>
          </cell>
          <cell r="P3495" t="str">
            <v>MTO-NEW</v>
          </cell>
          <cell r="Q3495" t="str">
            <v>Live</v>
          </cell>
          <cell r="Y3495" t="str">
            <v>Adhe</v>
          </cell>
          <cell r="AA3495" t="str">
            <v>Push botton-Dec Ring</v>
          </cell>
          <cell r="AB3495" t="str">
            <v>MG Adhe + DR Adhe + PB assly</v>
          </cell>
        </row>
        <row r="3496">
          <cell r="D3496" t="str">
            <v>6318WAA31/CA/IND</v>
          </cell>
          <cell r="E3496">
            <v>6318</v>
          </cell>
          <cell r="H3496">
            <v>-2.2999999999999998</v>
          </cell>
          <cell r="I3496" t="str">
            <v>FT</v>
          </cell>
          <cell r="K3496" t="str">
            <v>6318WAA02</v>
          </cell>
          <cell r="L3496" t="str">
            <v>RD</v>
          </cell>
          <cell r="M3496" t="str">
            <v>S-Group</v>
          </cell>
          <cell r="N3496" t="str">
            <v>Reg</v>
          </cell>
          <cell r="P3496" t="str">
            <v>MTO-NEW</v>
          </cell>
          <cell r="Q3496" t="str">
            <v>Live</v>
          </cell>
          <cell r="Y3496" t="str">
            <v>Adhe</v>
          </cell>
          <cell r="AA3496" t="str">
            <v>Simple-Adhesive</v>
          </cell>
          <cell r="AB3496" t="str">
            <v>Regular-Adhe</v>
          </cell>
        </row>
        <row r="3497">
          <cell r="D3497" t="str">
            <v>6318KAA31/IND</v>
          </cell>
          <cell r="E3497">
            <v>6318</v>
          </cell>
          <cell r="H3497">
            <v>-2.2999999999999998</v>
          </cell>
          <cell r="I3497" t="str">
            <v>FT</v>
          </cell>
          <cell r="K3497" t="str">
            <v>6318WAA02</v>
          </cell>
          <cell r="L3497" t="str">
            <v>RD</v>
          </cell>
          <cell r="M3497" t="str">
            <v>C-Group</v>
          </cell>
          <cell r="N3497" t="str">
            <v>Add on</v>
          </cell>
          <cell r="P3497" t="str">
            <v>MTO-NEW</v>
          </cell>
          <cell r="Q3497" t="str">
            <v>Live</v>
          </cell>
          <cell r="Y3497" t="str">
            <v>Adhe</v>
          </cell>
          <cell r="AA3497" t="str">
            <v>Link Assy</v>
          </cell>
          <cell r="AB3497" t="str">
            <v>MG Adhe + End Link + Screw Assy</v>
          </cell>
        </row>
        <row r="3498">
          <cell r="D3498" t="str">
            <v>6318KAA32/IND</v>
          </cell>
          <cell r="E3498">
            <v>6318</v>
          </cell>
          <cell r="H3498">
            <v>-2.2999999999999998</v>
          </cell>
          <cell r="I3498" t="str">
            <v>FT</v>
          </cell>
          <cell r="K3498" t="str">
            <v>6318WAA02</v>
          </cell>
          <cell r="L3498" t="str">
            <v>RD</v>
          </cell>
          <cell r="M3498" t="str">
            <v>C-Group</v>
          </cell>
          <cell r="N3498" t="str">
            <v>Add on</v>
          </cell>
          <cell r="P3498" t="str">
            <v>MTO-NEW</v>
          </cell>
          <cell r="Q3498" t="str">
            <v>Live</v>
          </cell>
          <cell r="Y3498" t="str">
            <v>Adhe</v>
          </cell>
          <cell r="AA3498" t="str">
            <v>Link Assy</v>
          </cell>
          <cell r="AB3498" t="str">
            <v>MG Adhe + End Link + Screw Assy</v>
          </cell>
        </row>
        <row r="3499">
          <cell r="D3499" t="str">
            <v>6318WAA31/IND</v>
          </cell>
          <cell r="E3499">
            <v>6318</v>
          </cell>
          <cell r="H3499">
            <v>-2.2999999999999998</v>
          </cell>
          <cell r="I3499" t="str">
            <v>FT</v>
          </cell>
          <cell r="K3499" t="str">
            <v>6318WAA02</v>
          </cell>
          <cell r="L3499" t="str">
            <v>RD</v>
          </cell>
          <cell r="M3499" t="str">
            <v>C-Group</v>
          </cell>
          <cell r="N3499" t="str">
            <v>Add on</v>
          </cell>
          <cell r="P3499" t="str">
            <v>MTO-NEW</v>
          </cell>
          <cell r="Q3499" t="str">
            <v>Live</v>
          </cell>
          <cell r="Y3499" t="str">
            <v>Adhe</v>
          </cell>
          <cell r="AA3499" t="str">
            <v>Link Assy</v>
          </cell>
          <cell r="AB3499" t="str">
            <v>MG Adhe + End Link + Screw Assy</v>
          </cell>
        </row>
        <row r="3500">
          <cell r="D3500" t="str">
            <v>6319QAA31/IND</v>
          </cell>
          <cell r="E3500">
            <v>6319</v>
          </cell>
          <cell r="F3500">
            <v>24.9</v>
          </cell>
          <cell r="H3500">
            <v>22.599999999999998</v>
          </cell>
          <cell r="I3500" t="str">
            <v>FT</v>
          </cell>
          <cell r="K3500" t="str">
            <v>6319QAA02/BRN</v>
          </cell>
          <cell r="L3500" t="str">
            <v>RD</v>
          </cell>
          <cell r="M3500" t="str">
            <v>S-Group</v>
          </cell>
          <cell r="N3500" t="str">
            <v>Reg</v>
          </cell>
          <cell r="P3500" t="str">
            <v>MTO-NEW</v>
          </cell>
          <cell r="Q3500" t="str">
            <v>Live</v>
          </cell>
          <cell r="Y3500" t="str">
            <v>Adhe</v>
          </cell>
          <cell r="AA3500" t="str">
            <v>Simple-Adhesive</v>
          </cell>
          <cell r="AB3500" t="str">
            <v>Regular-Adhe</v>
          </cell>
        </row>
        <row r="3501">
          <cell r="D3501" t="str">
            <v>6319WAA31/IND</v>
          </cell>
          <cell r="E3501">
            <v>6319</v>
          </cell>
          <cell r="F3501">
            <v>24.9</v>
          </cell>
          <cell r="H3501">
            <v>22.599999999999998</v>
          </cell>
          <cell r="I3501" t="str">
            <v>FT</v>
          </cell>
          <cell r="K3501" t="str">
            <v>6319WAA02</v>
          </cell>
          <cell r="L3501" t="str">
            <v>RD</v>
          </cell>
          <cell r="M3501" t="str">
            <v>S-Group</v>
          </cell>
          <cell r="N3501" t="str">
            <v>Reg</v>
          </cell>
          <cell r="P3501" t="str">
            <v>MTO-NEW</v>
          </cell>
          <cell r="Q3501" t="str">
            <v>Live</v>
          </cell>
          <cell r="Y3501" t="str">
            <v>Adhe</v>
          </cell>
          <cell r="AA3501" t="str">
            <v>Simple-Adhesive</v>
          </cell>
          <cell r="AB3501" t="str">
            <v>Regular-Adhe</v>
          </cell>
        </row>
        <row r="3502">
          <cell r="D3502" t="str">
            <v>6319WAA32/IND</v>
          </cell>
          <cell r="E3502">
            <v>6319</v>
          </cell>
          <cell r="F3502">
            <v>24.9</v>
          </cell>
          <cell r="H3502">
            <v>22.599999999999998</v>
          </cell>
          <cell r="I3502" t="str">
            <v>FT</v>
          </cell>
          <cell r="K3502" t="str">
            <v>6319WAA02</v>
          </cell>
          <cell r="L3502" t="str">
            <v>RD</v>
          </cell>
          <cell r="M3502" t="str">
            <v>S-Group</v>
          </cell>
          <cell r="N3502" t="str">
            <v>Reg</v>
          </cell>
          <cell r="P3502" t="str">
            <v>MTO-NEW</v>
          </cell>
          <cell r="Q3502" t="str">
            <v>Live</v>
          </cell>
          <cell r="Y3502" t="str">
            <v>Adhe</v>
          </cell>
          <cell r="AA3502" t="str">
            <v>Simple-Adhesive</v>
          </cell>
          <cell r="AB3502" t="str">
            <v>Regular-Adhe</v>
          </cell>
        </row>
        <row r="3503">
          <cell r="D3503" t="str">
            <v>7155BAA00/IND</v>
          </cell>
          <cell r="E3503">
            <v>7155</v>
          </cell>
          <cell r="F3503">
            <v>47</v>
          </cell>
          <cell r="H3503">
            <v>44.7</v>
          </cell>
          <cell r="I3503" t="str">
            <v>SO</v>
          </cell>
          <cell r="K3503" t="str">
            <v>7155BAA02</v>
          </cell>
          <cell r="L3503" t="str">
            <v>RD</v>
          </cell>
          <cell r="M3503" t="str">
            <v>C-Group</v>
          </cell>
          <cell r="N3503" t="str">
            <v>Add on</v>
          </cell>
          <cell r="P3503" t="str">
            <v>MTO-NEW</v>
          </cell>
          <cell r="Q3503" t="str">
            <v>Live</v>
          </cell>
          <cell r="Y3503" t="str">
            <v>Gask</v>
          </cell>
          <cell r="AA3503" t="str">
            <v>Push botton assy</v>
          </cell>
          <cell r="AB3503" t="str">
            <v>MG Gask + PB assembly</v>
          </cell>
        </row>
        <row r="3504">
          <cell r="D3504" t="str">
            <v>7155NAA31/IND</v>
          </cell>
          <cell r="E3504">
            <v>7155</v>
          </cell>
          <cell r="F3504">
            <v>47</v>
          </cell>
          <cell r="H3504">
            <v>44.7</v>
          </cell>
          <cell r="I3504" t="str">
            <v>SO</v>
          </cell>
          <cell r="K3504" t="str">
            <v>7155NAA02</v>
          </cell>
          <cell r="L3504" t="str">
            <v>RD</v>
          </cell>
          <cell r="M3504" t="str">
            <v>C-Group</v>
          </cell>
          <cell r="N3504" t="str">
            <v>Add on</v>
          </cell>
          <cell r="P3504" t="str">
            <v>MTO-NEW</v>
          </cell>
          <cell r="Q3504" t="str">
            <v>Live</v>
          </cell>
          <cell r="Y3504" t="str">
            <v>Gask</v>
          </cell>
          <cell r="AA3504" t="str">
            <v>Push botton assy</v>
          </cell>
          <cell r="AB3504" t="str">
            <v>MG Gask + PB assembly</v>
          </cell>
        </row>
        <row r="3505">
          <cell r="D3505" t="str">
            <v>7155WAA00/IND</v>
          </cell>
          <cell r="E3505">
            <v>7155</v>
          </cell>
          <cell r="F3505">
            <v>47</v>
          </cell>
          <cell r="H3505">
            <v>44.7</v>
          </cell>
          <cell r="I3505" t="str">
            <v>SO</v>
          </cell>
          <cell r="K3505" t="str">
            <v>7155WAA02</v>
          </cell>
          <cell r="L3505" t="str">
            <v>RD</v>
          </cell>
          <cell r="M3505" t="str">
            <v>C-Group</v>
          </cell>
          <cell r="N3505" t="str">
            <v>Add on</v>
          </cell>
          <cell r="P3505" t="str">
            <v>MTO-NEW</v>
          </cell>
          <cell r="Q3505" t="str">
            <v>Live</v>
          </cell>
          <cell r="Y3505" t="str">
            <v>Gask</v>
          </cell>
          <cell r="AA3505" t="str">
            <v>Push botton assy</v>
          </cell>
          <cell r="AB3505" t="str">
            <v>MG Gask + PB assembly</v>
          </cell>
        </row>
        <row r="3506">
          <cell r="D3506" t="str">
            <v>7155YAA00/IND</v>
          </cell>
          <cell r="E3506">
            <v>7155</v>
          </cell>
          <cell r="F3506">
            <v>47</v>
          </cell>
          <cell r="H3506">
            <v>44.7</v>
          </cell>
          <cell r="I3506" t="str">
            <v>SO</v>
          </cell>
          <cell r="K3506" t="str">
            <v>7155YAA02</v>
          </cell>
          <cell r="L3506" t="str">
            <v>RD</v>
          </cell>
          <cell r="M3506" t="str">
            <v>C-Group</v>
          </cell>
          <cell r="N3506" t="str">
            <v>Add on</v>
          </cell>
          <cell r="P3506" t="str">
            <v>MTO-NEW</v>
          </cell>
          <cell r="Q3506" t="str">
            <v>Live</v>
          </cell>
          <cell r="Y3506" t="str">
            <v>Gask</v>
          </cell>
          <cell r="AA3506" t="str">
            <v>Push botton assy</v>
          </cell>
          <cell r="AB3506" t="str">
            <v>MG Gask + PB assembly</v>
          </cell>
        </row>
        <row r="3507">
          <cell r="D3507" t="str">
            <v>8193QAA31/IND</v>
          </cell>
          <cell r="E3507">
            <v>8193</v>
          </cell>
          <cell r="F3507">
            <v>20.2</v>
          </cell>
          <cell r="H3507">
            <v>17.899999999999999</v>
          </cell>
          <cell r="I3507" t="str">
            <v>SO</v>
          </cell>
          <cell r="K3507" t="str">
            <v>8193QAA02/BRN</v>
          </cell>
          <cell r="L3507" t="str">
            <v>RD</v>
          </cell>
          <cell r="M3507" t="str">
            <v>S-Group</v>
          </cell>
          <cell r="N3507" t="str">
            <v>Reg</v>
          </cell>
          <cell r="P3507" t="str">
            <v>MTO-NEW</v>
          </cell>
          <cell r="Q3507" t="str">
            <v>Live</v>
          </cell>
          <cell r="Y3507" t="str">
            <v>Gask</v>
          </cell>
          <cell r="AA3507" t="str">
            <v>Simple-Gasket</v>
          </cell>
          <cell r="AB3507" t="str">
            <v>MG Gask- Top Assembly</v>
          </cell>
        </row>
        <row r="3508">
          <cell r="D3508" t="str">
            <v>8193SAA00/IND</v>
          </cell>
          <cell r="E3508">
            <v>8193</v>
          </cell>
          <cell r="F3508">
            <v>20.2</v>
          </cell>
          <cell r="H3508">
            <v>17.899999999999999</v>
          </cell>
          <cell r="I3508" t="str">
            <v>SO</v>
          </cell>
          <cell r="K3508" t="str">
            <v>8193SAA02</v>
          </cell>
          <cell r="L3508" t="str">
            <v>RD</v>
          </cell>
          <cell r="M3508" t="str">
            <v>S-Group</v>
          </cell>
          <cell r="N3508" t="str">
            <v>Reg</v>
          </cell>
          <cell r="P3508" t="str">
            <v>MTO-NEW</v>
          </cell>
          <cell r="Q3508" t="str">
            <v>Live</v>
          </cell>
          <cell r="Y3508" t="str">
            <v>Gask</v>
          </cell>
          <cell r="AA3508" t="str">
            <v>Simple-Gasket</v>
          </cell>
          <cell r="AB3508" t="str">
            <v>MG Gask- Top Assembly</v>
          </cell>
        </row>
        <row r="3509">
          <cell r="D3509" t="str">
            <v>8193WAA00/IND</v>
          </cell>
          <cell r="E3509">
            <v>8193</v>
          </cell>
          <cell r="F3509">
            <v>20.2</v>
          </cell>
          <cell r="H3509">
            <v>17.899999999999999</v>
          </cell>
          <cell r="I3509" t="str">
            <v>SO</v>
          </cell>
          <cell r="K3509" t="str">
            <v>8193WAA02</v>
          </cell>
          <cell r="L3509" t="str">
            <v>RD</v>
          </cell>
          <cell r="M3509" t="str">
            <v>S-Group</v>
          </cell>
          <cell r="N3509" t="str">
            <v>Reg</v>
          </cell>
          <cell r="P3509" t="str">
            <v>MTO-NEW</v>
          </cell>
          <cell r="Q3509" t="str">
            <v>Live</v>
          </cell>
          <cell r="Y3509" t="str">
            <v>Gask</v>
          </cell>
          <cell r="AA3509" t="str">
            <v>Simple-Gasket</v>
          </cell>
          <cell r="AB3509" t="str">
            <v>MG Gask- Top Assembly</v>
          </cell>
        </row>
        <row r="3510">
          <cell r="D3510" t="str">
            <v>95126WAB31/IND</v>
          </cell>
          <cell r="E3510">
            <v>95126</v>
          </cell>
          <cell r="H3510">
            <v>-2.2999999999999998</v>
          </cell>
          <cell r="I3510" t="str">
            <v>TI</v>
          </cell>
          <cell r="K3510" t="str">
            <v>95126WAB02</v>
          </cell>
          <cell r="L3510" t="str">
            <v>SH</v>
          </cell>
          <cell r="M3510" t="str">
            <v>S-Group</v>
          </cell>
          <cell r="N3510" t="str">
            <v>Reg</v>
          </cell>
          <cell r="P3510" t="str">
            <v>MTO-NEW</v>
          </cell>
          <cell r="Q3510" t="str">
            <v>Live</v>
          </cell>
          <cell r="Y3510" t="str">
            <v>Adhe</v>
          </cell>
          <cell r="AA3510" t="str">
            <v>Simple-Adhesive</v>
          </cell>
          <cell r="AB3510" t="str">
            <v>Regular-Adhe</v>
          </cell>
        </row>
        <row r="3511">
          <cell r="D3511" t="str">
            <v>95127WAB31/IND</v>
          </cell>
          <cell r="E3511">
            <v>95127</v>
          </cell>
          <cell r="H3511">
            <v>-2.2999999999999998</v>
          </cell>
          <cell r="I3511" t="str">
            <v>TI</v>
          </cell>
          <cell r="K3511" t="str">
            <v>95127WAB02</v>
          </cell>
          <cell r="L3511" t="str">
            <v>SH</v>
          </cell>
          <cell r="M3511" t="str">
            <v>S-Group</v>
          </cell>
          <cell r="N3511" t="str">
            <v>Reg</v>
          </cell>
          <cell r="P3511" t="str">
            <v>MTO-NEW</v>
          </cell>
          <cell r="Q3511" t="str">
            <v>Live</v>
          </cell>
          <cell r="Y3511" t="str">
            <v>Adhe</v>
          </cell>
          <cell r="AA3511" t="str">
            <v>Simple-Adhesive</v>
          </cell>
          <cell r="AB3511" t="str">
            <v>Regular-Adhe</v>
          </cell>
        </row>
        <row r="3512">
          <cell r="D3512" t="str">
            <v>95136WAB31/IND</v>
          </cell>
          <cell r="E3512">
            <v>95136</v>
          </cell>
          <cell r="F3512">
            <v>37</v>
          </cell>
          <cell r="H3512">
            <v>34.700000000000003</v>
          </cell>
          <cell r="I3512" t="str">
            <v>TI</v>
          </cell>
          <cell r="K3512" t="str">
            <v>95136WAB02</v>
          </cell>
          <cell r="L3512" t="str">
            <v>SH</v>
          </cell>
          <cell r="M3512" t="str">
            <v>S-Group</v>
          </cell>
          <cell r="N3512" t="str">
            <v>Reg</v>
          </cell>
          <cell r="P3512" t="str">
            <v>MTS-RET</v>
          </cell>
          <cell r="Q3512" t="str">
            <v>Live</v>
          </cell>
          <cell r="Y3512" t="str">
            <v>Adhe</v>
          </cell>
          <cell r="AA3512" t="str">
            <v>Simple-Adhesive</v>
          </cell>
          <cell r="AB3512" t="str">
            <v>Regular-Adhe</v>
          </cell>
        </row>
        <row r="3513">
          <cell r="D3513" t="str">
            <v>95153WAB31/IND</v>
          </cell>
          <cell r="E3513">
            <v>95153</v>
          </cell>
          <cell r="H3513">
            <v>-2.2999999999999998</v>
          </cell>
          <cell r="I3513" t="str">
            <v>TI</v>
          </cell>
          <cell r="K3513" t="str">
            <v>95153WAB02</v>
          </cell>
          <cell r="L3513" t="str">
            <v>RD</v>
          </cell>
          <cell r="M3513" t="str">
            <v>C-Group</v>
          </cell>
          <cell r="N3513" t="str">
            <v>Add on</v>
          </cell>
          <cell r="P3513" t="str">
            <v>MTO-NEW</v>
          </cell>
          <cell r="Q3513" t="str">
            <v>Live</v>
          </cell>
          <cell r="Y3513" t="str">
            <v>Adhe</v>
          </cell>
          <cell r="AA3513" t="str">
            <v>BR Assy-Gasket</v>
          </cell>
          <cell r="AB3513" t="str">
            <v>MG Adhe + BR Gask</v>
          </cell>
        </row>
        <row r="3514">
          <cell r="D3514" t="str">
            <v>95225WAB31/IND</v>
          </cell>
          <cell r="E3514">
            <v>95225</v>
          </cell>
          <cell r="H3514">
            <v>-2.2999999999999998</v>
          </cell>
          <cell r="I3514" t="str">
            <v>TI</v>
          </cell>
          <cell r="K3514" t="str">
            <v>95225WAB02</v>
          </cell>
          <cell r="L3514" t="str">
            <v>SH</v>
          </cell>
          <cell r="M3514" t="str">
            <v>S-Group</v>
          </cell>
          <cell r="N3514" t="str">
            <v>Reg</v>
          </cell>
          <cell r="P3514" t="str">
            <v>MTS-RET</v>
          </cell>
          <cell r="Q3514" t="str">
            <v>Live</v>
          </cell>
          <cell r="Y3514" t="str">
            <v>Adhe</v>
          </cell>
          <cell r="AA3514" t="str">
            <v>Simple-Adhesive</v>
          </cell>
          <cell r="AB3514" t="str">
            <v>Regular-Adhe</v>
          </cell>
        </row>
        <row r="3515">
          <cell r="D3515" t="str">
            <v>95232WAB31/IND</v>
          </cell>
          <cell r="E3515">
            <v>95232</v>
          </cell>
          <cell r="H3515">
            <v>-2.2999999999999998</v>
          </cell>
          <cell r="I3515" t="str">
            <v>TI</v>
          </cell>
          <cell r="K3515" t="str">
            <v>95232WAB02</v>
          </cell>
          <cell r="L3515" t="str">
            <v>RD</v>
          </cell>
          <cell r="M3515" t="str">
            <v>C-Group</v>
          </cell>
          <cell r="N3515" t="str">
            <v>Add on</v>
          </cell>
          <cell r="P3515" t="str">
            <v>MTS-RET</v>
          </cell>
          <cell r="Q3515" t="str">
            <v>Live</v>
          </cell>
          <cell r="Y3515" t="str">
            <v>Adhe</v>
          </cell>
          <cell r="AA3515" t="str">
            <v>Dec Ring Screw Type</v>
          </cell>
          <cell r="AB3515" t="str">
            <v>MG Adhe + DR screw</v>
          </cell>
        </row>
        <row r="3516">
          <cell r="D3516" t="str">
            <v>95233KAB31/IND</v>
          </cell>
          <cell r="E3516">
            <v>95233</v>
          </cell>
          <cell r="H3516">
            <v>-2.2999999999999998</v>
          </cell>
          <cell r="I3516" t="str">
            <v>TI</v>
          </cell>
          <cell r="K3516" t="str">
            <v>95233WAB02</v>
          </cell>
          <cell r="L3516" t="str">
            <v>RD</v>
          </cell>
          <cell r="M3516" t="str">
            <v>S-Group</v>
          </cell>
          <cell r="N3516" t="str">
            <v>Reg</v>
          </cell>
          <cell r="P3516" t="str">
            <v>MTO-NEW</v>
          </cell>
          <cell r="Q3516" t="str">
            <v>Live</v>
          </cell>
          <cell r="Y3516" t="str">
            <v>Adhe</v>
          </cell>
          <cell r="AA3516" t="str">
            <v>Simple-Adhesive</v>
          </cell>
          <cell r="AB3516" t="str">
            <v>Regular-Adhe</v>
          </cell>
        </row>
        <row r="3517">
          <cell r="D3517" t="str">
            <v>95250KAB31/IND</v>
          </cell>
          <cell r="E3517">
            <v>95250</v>
          </cell>
          <cell r="H3517">
            <v>-2.2999999999999998</v>
          </cell>
          <cell r="I3517" t="str">
            <v>TI</v>
          </cell>
          <cell r="K3517" t="str">
            <v>95250WAB02</v>
          </cell>
          <cell r="L3517" t="str">
            <v>RD</v>
          </cell>
          <cell r="M3517" t="str">
            <v>C-Group</v>
          </cell>
          <cell r="N3517" t="str">
            <v>Add on</v>
          </cell>
          <cell r="P3517" t="str">
            <v>MTO-NEW</v>
          </cell>
          <cell r="Q3517" t="str">
            <v>Live</v>
          </cell>
          <cell r="Y3517" t="str">
            <v>Adhe</v>
          </cell>
          <cell r="AA3517" t="str">
            <v>Dec Ring Assy</v>
          </cell>
          <cell r="AB3517" t="str">
            <v>MG Adhe + DR Adhe</v>
          </cell>
        </row>
        <row r="3519">
          <cell r="D3519" t="str">
            <v>10046YAA00/IND</v>
          </cell>
          <cell r="E3519">
            <v>10046</v>
          </cell>
          <cell r="H3519">
            <v>-2.2999999999999998</v>
          </cell>
          <cell r="I3519" t="str">
            <v>TI</v>
          </cell>
          <cell r="K3519" t="str">
            <v>10046YAA02/2N</v>
          </cell>
          <cell r="L3519" t="str">
            <v>SH</v>
          </cell>
          <cell r="M3519" t="str">
            <v>S-Group</v>
          </cell>
          <cell r="N3519" t="str">
            <v>Reg</v>
          </cell>
          <cell r="P3519" t="str">
            <v>MTO-NEW</v>
          </cell>
          <cell r="Q3519" t="str">
            <v>Live</v>
          </cell>
          <cell r="Y3519" t="str">
            <v>Adhe</v>
          </cell>
          <cell r="AA3519" t="str">
            <v>Simple-Adhesive</v>
          </cell>
          <cell r="AB3519" t="str">
            <v>Regular-Adhe</v>
          </cell>
        </row>
        <row r="3520">
          <cell r="D3520" t="str">
            <v>10046YAA31/IND</v>
          </cell>
          <cell r="E3520">
            <v>10046</v>
          </cell>
          <cell r="H3520">
            <v>-2.2999999999999998</v>
          </cell>
          <cell r="I3520" t="str">
            <v>TI</v>
          </cell>
          <cell r="K3520" t="str">
            <v>10046YAA02/2N</v>
          </cell>
          <cell r="L3520" t="str">
            <v>SH</v>
          </cell>
          <cell r="M3520" t="str">
            <v>S-Group</v>
          </cell>
          <cell r="N3520" t="str">
            <v>Reg</v>
          </cell>
          <cell r="P3520" t="str">
            <v>MTO-NEW</v>
          </cell>
          <cell r="Q3520" t="str">
            <v>Live</v>
          </cell>
          <cell r="Y3520" t="str">
            <v>Adhe</v>
          </cell>
          <cell r="AA3520" t="str">
            <v>Simple-Adhesive</v>
          </cell>
          <cell r="AB3520" t="str">
            <v>Regular-Adhe</v>
          </cell>
        </row>
        <row r="3521">
          <cell r="D3521" t="str">
            <v>1967SAA00/IND</v>
          </cell>
          <cell r="E3521">
            <v>1967</v>
          </cell>
          <cell r="H3521">
            <v>-2.2999999999999998</v>
          </cell>
          <cell r="I3521" t="str">
            <v>TI</v>
          </cell>
          <cell r="K3521" t="str">
            <v>1967SAA02</v>
          </cell>
          <cell r="L3521" t="str">
            <v>RD</v>
          </cell>
          <cell r="M3521" t="str">
            <v>S-Group</v>
          </cell>
          <cell r="N3521" t="str">
            <v>Reg</v>
          </cell>
          <cell r="P3521" t="str">
            <v>MTO-NEW</v>
          </cell>
          <cell r="Q3521" t="str">
            <v>Live</v>
          </cell>
          <cell r="Y3521" t="str">
            <v>Gask</v>
          </cell>
          <cell r="AA3521" t="str">
            <v>Simple-Gasket</v>
          </cell>
          <cell r="AB3521" t="str">
            <v>Regular-Gask</v>
          </cell>
        </row>
        <row r="3522">
          <cell r="D3522" t="str">
            <v>1967WAA00/IND</v>
          </cell>
          <cell r="E3522">
            <v>1967</v>
          </cell>
          <cell r="H3522">
            <v>-2.2999999999999998</v>
          </cell>
          <cell r="I3522" t="str">
            <v>TI</v>
          </cell>
          <cell r="K3522" t="str">
            <v>1967WAA02</v>
          </cell>
          <cell r="L3522" t="str">
            <v>RD</v>
          </cell>
          <cell r="M3522" t="str">
            <v>S-Group</v>
          </cell>
          <cell r="N3522" t="str">
            <v>Reg</v>
          </cell>
          <cell r="P3522" t="str">
            <v>MTO-NEW</v>
          </cell>
          <cell r="Q3522" t="str">
            <v>Live</v>
          </cell>
          <cell r="Y3522" t="str">
            <v>Gask</v>
          </cell>
          <cell r="AA3522" t="str">
            <v>Simple-Gasket</v>
          </cell>
          <cell r="AB3522" t="str">
            <v>Regular-Gask</v>
          </cell>
        </row>
        <row r="3523">
          <cell r="D3523" t="str">
            <v>1967YAA00/IND</v>
          </cell>
          <cell r="E3523">
            <v>1967</v>
          </cell>
          <cell r="H3523">
            <v>-2.2999999999999998</v>
          </cell>
          <cell r="I3523" t="str">
            <v>TI</v>
          </cell>
          <cell r="K3523" t="str">
            <v>1967YAA02</v>
          </cell>
          <cell r="L3523" t="str">
            <v>RD</v>
          </cell>
          <cell r="M3523" t="str">
            <v>S-Group</v>
          </cell>
          <cell r="N3523" t="str">
            <v>Reg</v>
          </cell>
          <cell r="P3523" t="str">
            <v>MTO-NEW</v>
          </cell>
          <cell r="Q3523" t="str">
            <v>Live</v>
          </cell>
          <cell r="Y3523" t="str">
            <v>Gask</v>
          </cell>
          <cell r="AA3523" t="str">
            <v>Simple-Gasket</v>
          </cell>
          <cell r="AB3523" t="str">
            <v>Regular-Gask</v>
          </cell>
        </row>
        <row r="3524">
          <cell r="D3524" t="str">
            <v>1968BAA00/IND</v>
          </cell>
          <cell r="E3524">
            <v>1968</v>
          </cell>
          <cell r="H3524">
            <v>-2.2999999999999998</v>
          </cell>
          <cell r="I3524" t="str">
            <v>TI</v>
          </cell>
          <cell r="K3524" t="str">
            <v>1968BAA02</v>
          </cell>
          <cell r="L3524" t="str">
            <v>RD</v>
          </cell>
          <cell r="M3524" t="str">
            <v>S-Group</v>
          </cell>
          <cell r="N3524" t="str">
            <v>Reg</v>
          </cell>
          <cell r="P3524" t="str">
            <v>MTO-NEW</v>
          </cell>
          <cell r="Q3524" t="str">
            <v>Live</v>
          </cell>
          <cell r="Y3524" t="str">
            <v>Gask</v>
          </cell>
          <cell r="AA3524" t="str">
            <v>Simple-Gasket</v>
          </cell>
          <cell r="AB3524" t="str">
            <v>Regular-Gask</v>
          </cell>
        </row>
        <row r="3525">
          <cell r="D3525" t="str">
            <v>1969SAA00/IND</v>
          </cell>
          <cell r="E3525">
            <v>1969</v>
          </cell>
          <cell r="H3525">
            <v>-2.2999999999999998</v>
          </cell>
          <cell r="I3525" t="str">
            <v>TI</v>
          </cell>
          <cell r="K3525" t="str">
            <v>1969SAA02</v>
          </cell>
          <cell r="L3525" t="str">
            <v>RD</v>
          </cell>
          <cell r="M3525" t="str">
            <v>S-Group</v>
          </cell>
          <cell r="N3525" t="str">
            <v>Reg</v>
          </cell>
          <cell r="P3525" t="str">
            <v>MTO-NEW</v>
          </cell>
          <cell r="Q3525" t="str">
            <v>Live</v>
          </cell>
          <cell r="Y3525" t="str">
            <v>Gask</v>
          </cell>
          <cell r="AA3525" t="str">
            <v>Simple-Gasket</v>
          </cell>
          <cell r="AB3525" t="str">
            <v>Regular-Gask</v>
          </cell>
        </row>
        <row r="3526">
          <cell r="D3526" t="str">
            <v>1969WAA00/IND</v>
          </cell>
          <cell r="E3526">
            <v>1969</v>
          </cell>
          <cell r="H3526">
            <v>-2.2999999999999998</v>
          </cell>
          <cell r="I3526" t="str">
            <v>TI</v>
          </cell>
          <cell r="K3526" t="str">
            <v>1969WAA02</v>
          </cell>
          <cell r="L3526" t="str">
            <v>RD</v>
          </cell>
          <cell r="M3526" t="str">
            <v>S-Group</v>
          </cell>
          <cell r="N3526" t="str">
            <v>Reg</v>
          </cell>
          <cell r="P3526" t="str">
            <v>MTO-NEW</v>
          </cell>
          <cell r="Q3526" t="str">
            <v>Live</v>
          </cell>
          <cell r="Y3526" t="str">
            <v>Gask</v>
          </cell>
          <cell r="AA3526" t="str">
            <v>Simple-Gasket</v>
          </cell>
          <cell r="AB3526" t="str">
            <v>Regular-Gask</v>
          </cell>
        </row>
        <row r="3527">
          <cell r="D3527" t="str">
            <v>1969YAA00/IND</v>
          </cell>
          <cell r="E3527">
            <v>1969</v>
          </cell>
          <cell r="H3527">
            <v>-2.2999999999999998</v>
          </cell>
          <cell r="I3527" t="str">
            <v>TI</v>
          </cell>
          <cell r="K3527" t="str">
            <v>1969YAA02</v>
          </cell>
          <cell r="L3527" t="str">
            <v>RD</v>
          </cell>
          <cell r="M3527" t="str">
            <v>S-Group</v>
          </cell>
          <cell r="N3527" t="str">
            <v>Reg</v>
          </cell>
          <cell r="P3527" t="str">
            <v>MTO-NEW</v>
          </cell>
          <cell r="Q3527" t="str">
            <v>Live</v>
          </cell>
          <cell r="Y3527" t="str">
            <v>Gask</v>
          </cell>
          <cell r="AA3527" t="str">
            <v>Simple-Gasket</v>
          </cell>
          <cell r="AB3527" t="str">
            <v>Regular-Gask</v>
          </cell>
        </row>
        <row r="3528">
          <cell r="D3528" t="str">
            <v>2745WAA00/IND</v>
          </cell>
          <cell r="E3528">
            <v>2745</v>
          </cell>
          <cell r="H3528">
            <v>-2.2999999999999998</v>
          </cell>
          <cell r="I3528" t="str">
            <v>TI</v>
          </cell>
          <cell r="K3528" t="str">
            <v>2745WAA02</v>
          </cell>
          <cell r="L3528" t="str">
            <v>RD</v>
          </cell>
          <cell r="M3528" t="str">
            <v>S-Group</v>
          </cell>
          <cell r="N3528" t="str">
            <v>Reg</v>
          </cell>
          <cell r="P3528" t="str">
            <v>MTO-NEW</v>
          </cell>
          <cell r="Q3528" t="str">
            <v>Live</v>
          </cell>
          <cell r="Y3528" t="str">
            <v>Gask</v>
          </cell>
          <cell r="AA3528" t="str">
            <v>Simple-Gasket</v>
          </cell>
          <cell r="AB3528" t="str">
            <v>Regular-Gask</v>
          </cell>
        </row>
        <row r="3529">
          <cell r="D3529" t="str">
            <v>2967SAA00/IND</v>
          </cell>
          <cell r="E3529">
            <v>2967</v>
          </cell>
          <cell r="H3529">
            <v>-2.2999999999999998</v>
          </cell>
          <cell r="I3529" t="str">
            <v>TI</v>
          </cell>
          <cell r="K3529" t="str">
            <v>2967SAA02</v>
          </cell>
          <cell r="L3529" t="str">
            <v>RD</v>
          </cell>
          <cell r="M3529" t="str">
            <v>S-Group</v>
          </cell>
          <cell r="N3529" t="str">
            <v>Reg</v>
          </cell>
          <cell r="P3529" t="str">
            <v>MTO-NEW</v>
          </cell>
          <cell r="Q3529" t="str">
            <v>Live</v>
          </cell>
          <cell r="Y3529" t="str">
            <v>Gask</v>
          </cell>
          <cell r="AA3529" t="str">
            <v>Simple-Gasket</v>
          </cell>
          <cell r="AB3529" t="str">
            <v>Regular-Gask</v>
          </cell>
        </row>
        <row r="3530">
          <cell r="D3530" t="str">
            <v>2967YAA00/IND</v>
          </cell>
          <cell r="E3530">
            <v>2967</v>
          </cell>
          <cell r="H3530">
            <v>-2.2999999999999998</v>
          </cell>
          <cell r="I3530" t="str">
            <v>TI</v>
          </cell>
          <cell r="K3530" t="str">
            <v>2967YAA02</v>
          </cell>
          <cell r="L3530" t="str">
            <v>RD</v>
          </cell>
          <cell r="M3530" t="str">
            <v>S-Group</v>
          </cell>
          <cell r="N3530" t="str">
            <v>Reg</v>
          </cell>
          <cell r="P3530" t="str">
            <v>MTO-NEW</v>
          </cell>
          <cell r="Q3530" t="str">
            <v>Live</v>
          </cell>
          <cell r="Y3530" t="str">
            <v>Gask</v>
          </cell>
          <cell r="AA3530" t="str">
            <v>Simple-Gasket</v>
          </cell>
          <cell r="AB3530" t="str">
            <v>Regular-Gask</v>
          </cell>
        </row>
        <row r="3531">
          <cell r="D3531" t="str">
            <v>2968BAA00/IND</v>
          </cell>
          <cell r="E3531">
            <v>2968</v>
          </cell>
          <cell r="H3531">
            <v>-2.2999999999999998</v>
          </cell>
          <cell r="I3531" t="str">
            <v>TI</v>
          </cell>
          <cell r="K3531" t="str">
            <v>2968BAA02</v>
          </cell>
          <cell r="L3531" t="str">
            <v>RD</v>
          </cell>
          <cell r="M3531" t="str">
            <v>S-Group</v>
          </cell>
          <cell r="N3531" t="str">
            <v>Reg</v>
          </cell>
          <cell r="P3531" t="str">
            <v>MTO-NEW</v>
          </cell>
          <cell r="Q3531" t="str">
            <v>Live</v>
          </cell>
          <cell r="Y3531" t="str">
            <v>Gask</v>
          </cell>
          <cell r="AA3531" t="str">
            <v>Simple-Gasket</v>
          </cell>
          <cell r="AB3531" t="str">
            <v>Regular-Gask</v>
          </cell>
        </row>
        <row r="3532">
          <cell r="D3532" t="str">
            <v>2968KAA00/IND</v>
          </cell>
          <cell r="E3532">
            <v>2968</v>
          </cell>
          <cell r="H3532">
            <v>-2.2999999999999998</v>
          </cell>
          <cell r="I3532" t="str">
            <v>TI</v>
          </cell>
          <cell r="K3532" t="str">
            <v>2968KAA02/SSRG</v>
          </cell>
          <cell r="L3532" t="str">
            <v>RD</v>
          </cell>
          <cell r="M3532" t="str">
            <v>S-Group</v>
          </cell>
          <cell r="N3532" t="str">
            <v>Reg</v>
          </cell>
          <cell r="P3532" t="str">
            <v>MTO-NEW</v>
          </cell>
          <cell r="Q3532" t="str">
            <v>Live</v>
          </cell>
          <cell r="Y3532" t="str">
            <v>Gask</v>
          </cell>
          <cell r="AA3532" t="str">
            <v>Simple-Gasket</v>
          </cell>
          <cell r="AB3532" t="str">
            <v>Regular-Gask</v>
          </cell>
        </row>
        <row r="3533">
          <cell r="D3533" t="str">
            <v>2968QAA00/IND</v>
          </cell>
          <cell r="E3533">
            <v>2968</v>
          </cell>
          <cell r="H3533">
            <v>-2.2999999999999998</v>
          </cell>
          <cell r="I3533" t="str">
            <v>TI</v>
          </cell>
          <cell r="K3533" t="str">
            <v>2968QAA02/GUN</v>
          </cell>
          <cell r="L3533" t="str">
            <v>RD</v>
          </cell>
          <cell r="M3533" t="str">
            <v>S-Group</v>
          </cell>
          <cell r="N3533" t="str">
            <v>Reg</v>
          </cell>
          <cell r="P3533" t="str">
            <v>MTO-NEW</v>
          </cell>
          <cell r="Q3533" t="str">
            <v>Live</v>
          </cell>
          <cell r="Y3533" t="str">
            <v>Gask</v>
          </cell>
          <cell r="AA3533" t="str">
            <v>Simple-Gasket</v>
          </cell>
          <cell r="AB3533" t="str">
            <v>Regular-Gask</v>
          </cell>
        </row>
        <row r="3534">
          <cell r="D3534" t="str">
            <v>2969SAA00/IND</v>
          </cell>
          <cell r="E3534">
            <v>2969</v>
          </cell>
          <cell r="H3534">
            <v>-2.2999999999999998</v>
          </cell>
          <cell r="I3534" t="str">
            <v>TI</v>
          </cell>
          <cell r="K3534" t="str">
            <v>2969SAA02</v>
          </cell>
          <cell r="L3534" t="str">
            <v>RD</v>
          </cell>
          <cell r="M3534" t="str">
            <v>S-Group</v>
          </cell>
          <cell r="N3534" t="str">
            <v>Reg</v>
          </cell>
          <cell r="P3534" t="str">
            <v>MTO-NEW</v>
          </cell>
          <cell r="Q3534" t="str">
            <v>Live</v>
          </cell>
          <cell r="Y3534" t="str">
            <v>Adhe</v>
          </cell>
          <cell r="AA3534" t="str">
            <v>Simple-Adhesive</v>
          </cell>
          <cell r="AB3534" t="str">
            <v>Regular-Adhe</v>
          </cell>
        </row>
        <row r="3535">
          <cell r="D3535" t="str">
            <v>2969SAA31/IND</v>
          </cell>
          <cell r="E3535">
            <v>2969</v>
          </cell>
          <cell r="H3535">
            <v>-2.2999999999999998</v>
          </cell>
          <cell r="I3535" t="str">
            <v>TI</v>
          </cell>
          <cell r="K3535" t="str">
            <v>2969SAA02</v>
          </cell>
          <cell r="L3535" t="str">
            <v>RD</v>
          </cell>
          <cell r="M3535" t="str">
            <v>S-Group</v>
          </cell>
          <cell r="N3535" t="str">
            <v>Reg</v>
          </cell>
          <cell r="P3535" t="str">
            <v>MTO-NEW</v>
          </cell>
          <cell r="Q3535" t="str">
            <v>Live</v>
          </cell>
          <cell r="Y3535" t="str">
            <v>Adhe</v>
          </cell>
          <cell r="AA3535" t="str">
            <v>Simple-Adhesive</v>
          </cell>
          <cell r="AB3535" t="str">
            <v>Regular-Adhe</v>
          </cell>
        </row>
        <row r="3536">
          <cell r="D3536" t="str">
            <v>2969WAA00/IND</v>
          </cell>
          <cell r="E3536">
            <v>2969</v>
          </cell>
          <cell r="H3536">
            <v>-2.2999999999999998</v>
          </cell>
          <cell r="I3536" t="str">
            <v>TI</v>
          </cell>
          <cell r="K3536" t="str">
            <v>2969WAA02</v>
          </cell>
          <cell r="L3536" t="str">
            <v>RD</v>
          </cell>
          <cell r="M3536" t="str">
            <v>S-Group</v>
          </cell>
          <cell r="N3536" t="str">
            <v>Reg</v>
          </cell>
          <cell r="P3536" t="str">
            <v>MTO-NEW</v>
          </cell>
          <cell r="Q3536" t="str">
            <v>Live</v>
          </cell>
          <cell r="Y3536" t="str">
            <v>Adhe</v>
          </cell>
          <cell r="AA3536" t="str">
            <v>Simple-Adhesive</v>
          </cell>
          <cell r="AB3536" t="str">
            <v>Regular-Adhe</v>
          </cell>
        </row>
        <row r="3537">
          <cell r="D3537" t="str">
            <v>2969YAA00/IND</v>
          </cell>
          <cell r="E3537">
            <v>2969</v>
          </cell>
          <cell r="H3537">
            <v>-2.2999999999999998</v>
          </cell>
          <cell r="I3537" t="str">
            <v>TI</v>
          </cell>
          <cell r="K3537" t="str">
            <v>2969YAA02</v>
          </cell>
          <cell r="L3537" t="str">
            <v>RD</v>
          </cell>
          <cell r="M3537" t="str">
            <v>S-Group</v>
          </cell>
          <cell r="N3537" t="str">
            <v>Reg</v>
          </cell>
          <cell r="P3537" t="str">
            <v>MTO-NEW</v>
          </cell>
          <cell r="Q3537" t="str">
            <v>Live</v>
          </cell>
          <cell r="Y3537" t="str">
            <v>Adhe</v>
          </cell>
          <cell r="AA3537" t="str">
            <v>Simple-Adhesive</v>
          </cell>
          <cell r="AB3537" t="str">
            <v>Regular-Adhe</v>
          </cell>
        </row>
        <row r="3538">
          <cell r="D3538" t="str">
            <v>2969YAA31/IND</v>
          </cell>
          <cell r="E3538">
            <v>2969</v>
          </cell>
          <cell r="H3538">
            <v>-2.2999999999999998</v>
          </cell>
          <cell r="I3538" t="str">
            <v>TI</v>
          </cell>
          <cell r="K3538" t="str">
            <v>2969YAA02</v>
          </cell>
          <cell r="L3538" t="str">
            <v>RD</v>
          </cell>
          <cell r="M3538" t="str">
            <v>S-Group</v>
          </cell>
          <cell r="N3538" t="str">
            <v>Reg</v>
          </cell>
          <cell r="P3538" t="str">
            <v>MTO-NEW</v>
          </cell>
          <cell r="Q3538" t="str">
            <v>Live</v>
          </cell>
          <cell r="Y3538" t="str">
            <v>Adhe</v>
          </cell>
          <cell r="AA3538" t="str">
            <v>Simple-Adhesive</v>
          </cell>
          <cell r="AB3538" t="str">
            <v>Regular-Adhe</v>
          </cell>
        </row>
        <row r="3539">
          <cell r="D3539" t="str">
            <v>2787WEA31/IND</v>
          </cell>
          <cell r="E3539">
            <v>2787</v>
          </cell>
          <cell r="H3539">
            <v>-2.2999999999999998</v>
          </cell>
          <cell r="I3539" t="str">
            <v>TI</v>
          </cell>
          <cell r="K3539" t="str">
            <v>2787WEA02/01</v>
          </cell>
          <cell r="L3539" t="str">
            <v>RD</v>
          </cell>
          <cell r="M3539" t="str">
            <v>S-Group</v>
          </cell>
          <cell r="N3539" t="str">
            <v>Reg</v>
          </cell>
          <cell r="P3539" t="str">
            <v>MTO-NEW</v>
          </cell>
          <cell r="Q3539" t="str">
            <v>Live</v>
          </cell>
          <cell r="Y3539" t="str">
            <v>Gask</v>
          </cell>
          <cell r="AA3539" t="str">
            <v>Simple-Gasket</v>
          </cell>
          <cell r="AB3539" t="str">
            <v>Regular-Gask</v>
          </cell>
        </row>
        <row r="3540">
          <cell r="D3540" t="str">
            <v>2796WEA31/IND</v>
          </cell>
          <cell r="E3540">
            <v>2796</v>
          </cell>
          <cell r="H3540">
            <v>-2.2999999999999998</v>
          </cell>
          <cell r="I3540" t="str">
            <v>TI</v>
          </cell>
          <cell r="K3540" t="str">
            <v>2796WEA02/01</v>
          </cell>
          <cell r="L3540" t="str">
            <v>RD</v>
          </cell>
          <cell r="M3540" t="str">
            <v>S-Group</v>
          </cell>
          <cell r="N3540" t="str">
            <v>Reg</v>
          </cell>
          <cell r="P3540" t="str">
            <v>MTO-NEW</v>
          </cell>
          <cell r="Q3540" t="str">
            <v>Live</v>
          </cell>
          <cell r="Y3540" t="str">
            <v>Gask</v>
          </cell>
          <cell r="AA3540" t="str">
            <v>Simple-Gasket</v>
          </cell>
          <cell r="AB3540" t="str">
            <v>Regular-Gask</v>
          </cell>
        </row>
        <row r="3541">
          <cell r="D3541" t="str">
            <v>3335KCA31/IND</v>
          </cell>
          <cell r="E3541">
            <v>3335</v>
          </cell>
          <cell r="H3541">
            <v>-2.2999999999999998</v>
          </cell>
          <cell r="I3541" t="str">
            <v>TI</v>
          </cell>
          <cell r="K3541" t="str">
            <v>3335QCA02/BRN</v>
          </cell>
          <cell r="L3541" t="str">
            <v>RD</v>
          </cell>
          <cell r="M3541" t="str">
            <v>C-Group</v>
          </cell>
          <cell r="N3541" t="str">
            <v>Add on</v>
          </cell>
          <cell r="P3541" t="str">
            <v>MTO-NEW</v>
          </cell>
          <cell r="Q3541" t="str">
            <v>Live</v>
          </cell>
          <cell r="Y3541" t="str">
            <v>Gask</v>
          </cell>
          <cell r="AA3541" t="str">
            <v>Push botton assy</v>
          </cell>
          <cell r="AB3541" t="str">
            <v>MG Gask + PB assembly</v>
          </cell>
        </row>
        <row r="3542">
          <cell r="D3542" t="str">
            <v>3331KFA31/IND</v>
          </cell>
          <cell r="E3542">
            <v>3331</v>
          </cell>
          <cell r="H3542">
            <v>-2.2999999999999998</v>
          </cell>
          <cell r="I3542" t="str">
            <v>FT</v>
          </cell>
          <cell r="K3542" t="str">
            <v>3331NAA02</v>
          </cell>
          <cell r="L3542" t="str">
            <v>RD</v>
          </cell>
          <cell r="M3542" t="str">
            <v>C-Group</v>
          </cell>
          <cell r="N3542" t="str">
            <v>Add on</v>
          </cell>
          <cell r="P3542" t="str">
            <v>MTO-NEW</v>
          </cell>
          <cell r="Q3542" t="str">
            <v>Live</v>
          </cell>
          <cell r="Y3542" t="str">
            <v>Adhe</v>
          </cell>
          <cell r="AA3542" t="str">
            <v>Push botton-Dec Ring</v>
          </cell>
          <cell r="AB3542" t="str">
            <v>MG Adhe + DR Adhe + PB assly</v>
          </cell>
        </row>
        <row r="3543">
          <cell r="D3543" t="str">
            <v>3331KFA32/IND</v>
          </cell>
          <cell r="E3543">
            <v>3331</v>
          </cell>
          <cell r="H3543">
            <v>-2.2999999999999998</v>
          </cell>
          <cell r="I3543" t="str">
            <v>FT</v>
          </cell>
          <cell r="K3543" t="str">
            <v>3331QAA02/GUN</v>
          </cell>
          <cell r="L3543" t="str">
            <v>RD</v>
          </cell>
          <cell r="M3543" t="str">
            <v>C-Group</v>
          </cell>
          <cell r="N3543" t="str">
            <v>Add on</v>
          </cell>
          <cell r="P3543" t="str">
            <v>MTO-NEW</v>
          </cell>
          <cell r="Q3543" t="str">
            <v>Live</v>
          </cell>
          <cell r="Y3543" t="str">
            <v>Adhe</v>
          </cell>
          <cell r="AA3543" t="str">
            <v>Push botton-Dec Ring</v>
          </cell>
          <cell r="AB3543" t="str">
            <v>MG Adhe + DR Adhe + PB assly</v>
          </cell>
        </row>
        <row r="3544">
          <cell r="D3544" t="str">
            <v>3331KFA33/IND</v>
          </cell>
          <cell r="E3544">
            <v>3331</v>
          </cell>
          <cell r="H3544">
            <v>-2.2999999999999998</v>
          </cell>
          <cell r="I3544" t="str">
            <v>FT</v>
          </cell>
          <cell r="K3544" t="str">
            <v>3331SAA02</v>
          </cell>
          <cell r="L3544" t="str">
            <v>RD</v>
          </cell>
          <cell r="M3544" t="str">
            <v>C-Group</v>
          </cell>
          <cell r="N3544" t="str">
            <v>Add on</v>
          </cell>
          <cell r="P3544" t="str">
            <v>MTO-NEW</v>
          </cell>
          <cell r="Q3544" t="str">
            <v>Live</v>
          </cell>
          <cell r="Y3544" t="str">
            <v>Adhe</v>
          </cell>
          <cell r="AA3544" t="str">
            <v>Push botton-Dec Ring</v>
          </cell>
          <cell r="AB3544" t="str">
            <v>MG Adhe + DR Adhe + PB assly</v>
          </cell>
        </row>
        <row r="3545">
          <cell r="D3545" t="str">
            <v>3331KSB31/IND</v>
          </cell>
          <cell r="E3545">
            <v>3331</v>
          </cell>
          <cell r="H3545">
            <v>-2.2999999999999998</v>
          </cell>
          <cell r="I3545" t="str">
            <v>FT</v>
          </cell>
          <cell r="K3545" t="str">
            <v>3331NSB02</v>
          </cell>
          <cell r="L3545" t="str">
            <v>RD</v>
          </cell>
          <cell r="M3545" t="str">
            <v>C-Group</v>
          </cell>
          <cell r="N3545" t="str">
            <v>Add on</v>
          </cell>
          <cell r="P3545" t="str">
            <v>MTO-NEW</v>
          </cell>
          <cell r="Q3545" t="str">
            <v>Live</v>
          </cell>
          <cell r="Y3545" t="str">
            <v>Adhe</v>
          </cell>
          <cell r="AA3545" t="str">
            <v>Push botton-Dec Ring</v>
          </cell>
          <cell r="AB3545" t="str">
            <v>MG Adhe + DR Adhe + PB assly</v>
          </cell>
        </row>
        <row r="3546">
          <cell r="D3546" t="str">
            <v>3333NJA31/IND</v>
          </cell>
          <cell r="E3546">
            <v>3333</v>
          </cell>
          <cell r="H3546">
            <v>-2.2999999999999998</v>
          </cell>
          <cell r="I3546" t="str">
            <v>FT</v>
          </cell>
          <cell r="K3546" t="str">
            <v>3333NJA02</v>
          </cell>
          <cell r="L3546" t="str">
            <v>RD</v>
          </cell>
          <cell r="M3546" t="str">
            <v>C-Group</v>
          </cell>
          <cell r="N3546" t="str">
            <v>Add on</v>
          </cell>
          <cell r="P3546" t="str">
            <v>MTO-NEW</v>
          </cell>
          <cell r="Q3546" t="str">
            <v>Live</v>
          </cell>
          <cell r="Y3546" t="str">
            <v>Gask</v>
          </cell>
          <cell r="AA3546" t="str">
            <v>Simple-Gasket</v>
          </cell>
          <cell r="AB3546" t="str">
            <v>Regular-Gask (double side)</v>
          </cell>
        </row>
        <row r="3547">
          <cell r="D3547" t="str">
            <v>3333QJA31/IND</v>
          </cell>
          <cell r="E3547">
            <v>3333</v>
          </cell>
          <cell r="H3547">
            <v>-2.2999999999999998</v>
          </cell>
          <cell r="I3547" t="str">
            <v>FT</v>
          </cell>
          <cell r="K3547" t="str">
            <v>3333QJA02/GUN</v>
          </cell>
          <cell r="L3547" t="str">
            <v>RD</v>
          </cell>
          <cell r="M3547" t="str">
            <v>C-Group</v>
          </cell>
          <cell r="N3547" t="str">
            <v>Add on</v>
          </cell>
          <cell r="P3547" t="str">
            <v>MTO-NEW</v>
          </cell>
          <cell r="Q3547" t="str">
            <v>Live</v>
          </cell>
          <cell r="Y3547" t="str">
            <v>Gask</v>
          </cell>
          <cell r="AA3547" t="str">
            <v>Simple-Gasket</v>
          </cell>
          <cell r="AB3547" t="str">
            <v>Regular-Gask (double side)</v>
          </cell>
        </row>
        <row r="3548">
          <cell r="D3548" t="str">
            <v>3333QJA32/IND</v>
          </cell>
          <cell r="E3548">
            <v>3333</v>
          </cell>
          <cell r="H3548">
            <v>-2.2999999999999998</v>
          </cell>
          <cell r="I3548" t="str">
            <v>FT</v>
          </cell>
          <cell r="K3548" t="str">
            <v>3333QJA02/BRN</v>
          </cell>
          <cell r="L3548" t="str">
            <v>RD</v>
          </cell>
          <cell r="M3548" t="str">
            <v>C-Group</v>
          </cell>
          <cell r="N3548" t="str">
            <v>Add on</v>
          </cell>
          <cell r="P3548" t="str">
            <v>MTO-NEW</v>
          </cell>
          <cell r="Q3548" t="str">
            <v>Live</v>
          </cell>
          <cell r="Y3548" t="str">
            <v>Gask</v>
          </cell>
          <cell r="AA3548" t="str">
            <v>Simple-Gasket</v>
          </cell>
          <cell r="AB3548" t="str">
            <v>Regular-Gask (double side)</v>
          </cell>
        </row>
        <row r="3549">
          <cell r="D3549" t="str">
            <v>10063BDA31/IND</v>
          </cell>
          <cell r="E3549">
            <v>10063</v>
          </cell>
          <cell r="H3549">
            <v>-2.2999999999999998</v>
          </cell>
          <cell r="I3549" t="str">
            <v>TI</v>
          </cell>
          <cell r="K3549" t="str">
            <v>10063BDA02/2N</v>
          </cell>
          <cell r="L3549" t="str">
            <v>RD</v>
          </cell>
          <cell r="M3549" t="str">
            <v>S-Group</v>
          </cell>
          <cell r="N3549" t="str">
            <v>Reg</v>
          </cell>
          <cell r="P3549" t="str">
            <v>MTO-NEW</v>
          </cell>
          <cell r="Q3549" t="str">
            <v>Live</v>
          </cell>
          <cell r="Y3549" t="str">
            <v>Adhe</v>
          </cell>
          <cell r="AA3549" t="str">
            <v>Simple-Adhesive</v>
          </cell>
          <cell r="AB3549" t="str">
            <v>Regular-Adhe</v>
          </cell>
        </row>
        <row r="3550">
          <cell r="D3550" t="str">
            <v>10063NDA31/IND</v>
          </cell>
          <cell r="E3550">
            <v>10063</v>
          </cell>
          <cell r="H3550">
            <v>-2.2999999999999998</v>
          </cell>
          <cell r="I3550" t="str">
            <v>TI</v>
          </cell>
          <cell r="K3550" t="str">
            <v>10063NDA02</v>
          </cell>
          <cell r="L3550" t="str">
            <v>RD</v>
          </cell>
          <cell r="M3550" t="str">
            <v>S-Group</v>
          </cell>
          <cell r="N3550" t="str">
            <v>Reg</v>
          </cell>
          <cell r="P3550" t="str">
            <v>MTO-NEW</v>
          </cell>
          <cell r="Q3550" t="str">
            <v>Live</v>
          </cell>
          <cell r="Y3550" t="str">
            <v>Adhe</v>
          </cell>
          <cell r="AA3550" t="str">
            <v>Simple-Adhesive</v>
          </cell>
          <cell r="AB3550" t="str">
            <v>Regular-Adhe</v>
          </cell>
        </row>
        <row r="3551">
          <cell r="D3551" t="str">
            <v>10063WDA31/IND</v>
          </cell>
          <cell r="E3551">
            <v>10063</v>
          </cell>
          <cell r="H3551">
            <v>-2.2999999999999998</v>
          </cell>
          <cell r="I3551" t="str">
            <v>TI</v>
          </cell>
          <cell r="K3551" t="str">
            <v>10063WDA02/CN</v>
          </cell>
          <cell r="L3551" t="str">
            <v>RD</v>
          </cell>
          <cell r="M3551" t="str">
            <v>S-Group</v>
          </cell>
          <cell r="N3551" t="str">
            <v>Reg</v>
          </cell>
          <cell r="P3551" t="str">
            <v>MTO-NEW</v>
          </cell>
          <cell r="Q3551" t="str">
            <v>Live</v>
          </cell>
          <cell r="Y3551" t="str">
            <v>Adhe</v>
          </cell>
          <cell r="AA3551" t="str">
            <v>Simple-Adhesive</v>
          </cell>
          <cell r="AB3551" t="str">
            <v>Regular-Adhe</v>
          </cell>
        </row>
        <row r="3552">
          <cell r="D3552" t="str">
            <v>10063SDA31/IND</v>
          </cell>
          <cell r="E3552">
            <v>10063</v>
          </cell>
          <cell r="H3552">
            <v>-2.2999999999999998</v>
          </cell>
          <cell r="I3552" t="str">
            <v>TI</v>
          </cell>
          <cell r="K3552" t="str">
            <v>10063SDA02</v>
          </cell>
          <cell r="L3552" t="str">
            <v>RD</v>
          </cell>
          <cell r="M3552" t="str">
            <v>S-Group</v>
          </cell>
          <cell r="N3552" t="str">
            <v>Reg</v>
          </cell>
          <cell r="P3552" t="str">
            <v>MTO-NEW</v>
          </cell>
          <cell r="Q3552" t="str">
            <v>Live</v>
          </cell>
          <cell r="Y3552" t="str">
            <v>Adhe</v>
          </cell>
          <cell r="AA3552" t="str">
            <v>Simple-Adhesive</v>
          </cell>
          <cell r="AB3552" t="str">
            <v>Regular-Adhe</v>
          </cell>
        </row>
        <row r="3553">
          <cell r="D3553" t="str">
            <v>10063YDA31/IND</v>
          </cell>
          <cell r="E3553">
            <v>10063</v>
          </cell>
          <cell r="H3553">
            <v>-2.2999999999999998</v>
          </cell>
          <cell r="I3553" t="str">
            <v>TI</v>
          </cell>
          <cell r="K3553" t="str">
            <v>10063YDA02/2N</v>
          </cell>
          <cell r="L3553" t="str">
            <v>RD</v>
          </cell>
          <cell r="M3553" t="str">
            <v>S-Group</v>
          </cell>
          <cell r="N3553" t="str">
            <v>Reg</v>
          </cell>
          <cell r="P3553" t="str">
            <v>MTO-NEW</v>
          </cell>
          <cell r="Q3553" t="str">
            <v>Live</v>
          </cell>
          <cell r="Y3553" t="str">
            <v>Adhe</v>
          </cell>
          <cell r="AA3553" t="str">
            <v>Simple-Adhesive</v>
          </cell>
          <cell r="AB3553" t="str">
            <v>Regular-Adhe</v>
          </cell>
        </row>
        <row r="3554">
          <cell r="D3554" t="str">
            <v>2791SEA31/IND</v>
          </cell>
          <cell r="E3554">
            <v>2791</v>
          </cell>
          <cell r="H3554">
            <v>-2.2999999999999998</v>
          </cell>
          <cell r="I3554" t="str">
            <v>TI</v>
          </cell>
          <cell r="K3554" t="str">
            <v>2791SEA02/01</v>
          </cell>
          <cell r="L3554" t="str">
            <v>RD</v>
          </cell>
          <cell r="M3554" t="str">
            <v>S-Group</v>
          </cell>
          <cell r="N3554" t="str">
            <v>Reg</v>
          </cell>
          <cell r="P3554" t="str">
            <v>MTO-NEW</v>
          </cell>
          <cell r="Q3554" t="str">
            <v>Live</v>
          </cell>
          <cell r="Y3554" t="str">
            <v>Gask</v>
          </cell>
          <cell r="AA3554" t="str">
            <v>Simple-Gasket</v>
          </cell>
          <cell r="AB3554" t="str">
            <v>Regular-Gask</v>
          </cell>
        </row>
        <row r="3555">
          <cell r="D3555" t="str">
            <v>2791WEA31/IND</v>
          </cell>
          <cell r="E3555">
            <v>2791</v>
          </cell>
          <cell r="H3555">
            <v>-2.2999999999999998</v>
          </cell>
          <cell r="I3555" t="str">
            <v>TI</v>
          </cell>
          <cell r="K3555" t="str">
            <v>2791WEA02/01</v>
          </cell>
          <cell r="L3555" t="str">
            <v>RD</v>
          </cell>
          <cell r="M3555" t="str">
            <v>S-Group</v>
          </cell>
          <cell r="N3555" t="str">
            <v>Reg</v>
          </cell>
          <cell r="P3555" t="str">
            <v>MTO-NEW</v>
          </cell>
          <cell r="Q3555" t="str">
            <v>Live</v>
          </cell>
          <cell r="Y3555" t="str">
            <v>Gask</v>
          </cell>
          <cell r="AA3555" t="str">
            <v>Simple-Gasket</v>
          </cell>
          <cell r="AB3555" t="str">
            <v>Regular-Gask</v>
          </cell>
        </row>
        <row r="3556">
          <cell r="D3556" t="str">
            <v>2793WEA31/IND</v>
          </cell>
          <cell r="E3556">
            <v>2793</v>
          </cell>
          <cell r="H3556">
            <v>-2.2999999999999998</v>
          </cell>
          <cell r="I3556" t="str">
            <v>TI</v>
          </cell>
          <cell r="K3556" t="str">
            <v>2793WEA02/01</v>
          </cell>
          <cell r="L3556" t="str">
            <v>RD</v>
          </cell>
          <cell r="M3556" t="str">
            <v>S-Group</v>
          </cell>
          <cell r="N3556" t="str">
            <v>Reg</v>
          </cell>
          <cell r="P3556" t="str">
            <v>MTO-NEW</v>
          </cell>
          <cell r="Q3556" t="str">
            <v>Live</v>
          </cell>
          <cell r="Y3556" t="str">
            <v>Gask</v>
          </cell>
          <cell r="AA3556" t="str">
            <v>Simple-Gasket</v>
          </cell>
          <cell r="AB3556" t="str">
            <v>Regular-Gask</v>
          </cell>
        </row>
        <row r="3557">
          <cell r="D3557" t="str">
            <v>2793WEA32/IND</v>
          </cell>
          <cell r="E3557">
            <v>2793</v>
          </cell>
          <cell r="H3557">
            <v>-2.2999999999999998</v>
          </cell>
          <cell r="I3557" t="str">
            <v>TI</v>
          </cell>
          <cell r="K3557" t="str">
            <v>2793WEA02/01</v>
          </cell>
          <cell r="L3557" t="str">
            <v>RD</v>
          </cell>
          <cell r="M3557" t="str">
            <v>S-Group</v>
          </cell>
          <cell r="N3557" t="str">
            <v>Reg</v>
          </cell>
          <cell r="P3557" t="str">
            <v>MTO-NEW</v>
          </cell>
          <cell r="Q3557" t="str">
            <v>Live</v>
          </cell>
          <cell r="Y3557" t="str">
            <v>Gask</v>
          </cell>
          <cell r="AA3557" t="str">
            <v>Simple-Gasket</v>
          </cell>
          <cell r="AB3557" t="str">
            <v>Regular-Gask</v>
          </cell>
        </row>
        <row r="3558">
          <cell r="D3558" t="str">
            <v>3317QAC31/IND</v>
          </cell>
          <cell r="E3558">
            <v>3317</v>
          </cell>
          <cell r="H3558">
            <v>-2.2999999999999998</v>
          </cell>
          <cell r="I3558" t="str">
            <v>FT</v>
          </cell>
          <cell r="K3558" t="str">
            <v>3317QAB02/BRN</v>
          </cell>
          <cell r="L3558" t="str">
            <v>RD</v>
          </cell>
          <cell r="M3558" t="str">
            <v>S-Group</v>
          </cell>
          <cell r="N3558" t="str">
            <v>Reg</v>
          </cell>
          <cell r="P3558" t="str">
            <v>MTO-NEW</v>
          </cell>
          <cell r="Q3558" t="str">
            <v>Live</v>
          </cell>
          <cell r="Y3558" t="str">
            <v>Gask</v>
          </cell>
          <cell r="AA3558" t="str">
            <v>Simple-Gasket</v>
          </cell>
          <cell r="AB3558" t="str">
            <v>Regular-Gask</v>
          </cell>
        </row>
        <row r="3559">
          <cell r="D3559" t="str">
            <v>3317QAC32/IND</v>
          </cell>
          <cell r="E3559">
            <v>3317</v>
          </cell>
          <cell r="H3559">
            <v>-2.2999999999999998</v>
          </cell>
          <cell r="I3559" t="str">
            <v>FT</v>
          </cell>
          <cell r="K3559" t="str">
            <v>3317QAB02/GUN</v>
          </cell>
          <cell r="L3559" t="str">
            <v>RD</v>
          </cell>
          <cell r="M3559" t="str">
            <v>S-Group</v>
          </cell>
          <cell r="N3559" t="str">
            <v>Reg</v>
          </cell>
          <cell r="P3559" t="str">
            <v>MTO-NEW</v>
          </cell>
          <cell r="Q3559" t="str">
            <v>Live</v>
          </cell>
          <cell r="Y3559" t="str">
            <v>Gask</v>
          </cell>
          <cell r="AA3559" t="str">
            <v>Simple-Gasket</v>
          </cell>
          <cell r="AB3559" t="str">
            <v>Regular-Gask</v>
          </cell>
        </row>
        <row r="3560">
          <cell r="D3560" t="str">
            <v>3335NFA31/IND</v>
          </cell>
          <cell r="E3560">
            <v>3335</v>
          </cell>
          <cell r="H3560">
            <v>-2.2999999999999998</v>
          </cell>
          <cell r="I3560" t="str">
            <v>FT</v>
          </cell>
          <cell r="K3560" t="str">
            <v>3335NFA02</v>
          </cell>
          <cell r="L3560" t="str">
            <v>RD</v>
          </cell>
          <cell r="M3560" t="str">
            <v>C-Group</v>
          </cell>
          <cell r="N3560" t="str">
            <v>Add on</v>
          </cell>
          <cell r="P3560" t="str">
            <v>MTO-NEW</v>
          </cell>
          <cell r="Q3560" t="str">
            <v>Live</v>
          </cell>
          <cell r="Y3560" t="str">
            <v>Gask</v>
          </cell>
          <cell r="AA3560" t="str">
            <v>Push botton assy</v>
          </cell>
          <cell r="AB3560" t="str">
            <v>MG Gask + PB assembly</v>
          </cell>
        </row>
        <row r="3561">
          <cell r="D3561" t="str">
            <v>3337KKA31/IND</v>
          </cell>
          <cell r="E3561">
            <v>3337</v>
          </cell>
          <cell r="H3561">
            <v>-2.2999999999999998</v>
          </cell>
          <cell r="I3561" t="str">
            <v>FT</v>
          </cell>
          <cell r="K3561" t="str">
            <v>3337NKA02</v>
          </cell>
          <cell r="L3561" t="str">
            <v>RD</v>
          </cell>
          <cell r="M3561" t="str">
            <v>C-Group</v>
          </cell>
          <cell r="N3561" t="str">
            <v>Add on</v>
          </cell>
          <cell r="P3561" t="str">
            <v>MTO-NEW</v>
          </cell>
          <cell r="Q3561" t="str">
            <v>Live</v>
          </cell>
          <cell r="Y3561" t="str">
            <v>Gask</v>
          </cell>
          <cell r="AA3561" t="str">
            <v>Push botton-Dec Ring</v>
          </cell>
          <cell r="AB3561" t="str">
            <v>MG Gask + DR Adhe + PB Assly</v>
          </cell>
        </row>
        <row r="3562">
          <cell r="D3562" t="str">
            <v>3337KKA32/IND</v>
          </cell>
          <cell r="E3562">
            <v>3337</v>
          </cell>
          <cell r="H3562">
            <v>-2.2999999999999998</v>
          </cell>
          <cell r="I3562" t="str">
            <v>FT</v>
          </cell>
          <cell r="K3562" t="str">
            <v>3337QKA02/TCE</v>
          </cell>
          <cell r="L3562" t="str">
            <v>RD</v>
          </cell>
          <cell r="M3562" t="str">
            <v>C-Group</v>
          </cell>
          <cell r="N3562" t="str">
            <v>Add on</v>
          </cell>
          <cell r="P3562" t="str">
            <v>MTO-NEW</v>
          </cell>
          <cell r="Q3562" t="str">
            <v>Live</v>
          </cell>
          <cell r="Y3562" t="str">
            <v>Gask</v>
          </cell>
          <cell r="AA3562" t="str">
            <v>Push botton-Dec Ring</v>
          </cell>
          <cell r="AB3562" t="str">
            <v>MG Gask + DR Adhe + PB Assly</v>
          </cell>
        </row>
        <row r="3563">
          <cell r="D3563" t="str">
            <v>3337QKB31/IND</v>
          </cell>
          <cell r="E3563">
            <v>3337</v>
          </cell>
          <cell r="H3563">
            <v>-2.2999999999999998</v>
          </cell>
          <cell r="I3563" t="str">
            <v>FT</v>
          </cell>
          <cell r="K3563" t="str">
            <v>3337QKB02/BRN</v>
          </cell>
          <cell r="L3563" t="str">
            <v>RD</v>
          </cell>
          <cell r="M3563" t="str">
            <v>C-Group</v>
          </cell>
          <cell r="N3563" t="str">
            <v>Add on</v>
          </cell>
          <cell r="P3563" t="str">
            <v>MTO-NEW</v>
          </cell>
          <cell r="Q3563" t="str">
            <v>Live</v>
          </cell>
          <cell r="Y3563" t="str">
            <v>Gask</v>
          </cell>
          <cell r="AA3563" t="str">
            <v>Push botton-Dec Ring</v>
          </cell>
          <cell r="AB3563" t="str">
            <v>MG Gask + DR Adhe + PB Assly</v>
          </cell>
        </row>
        <row r="3564">
          <cell r="D3564" t="str">
            <v>3337QKB32/IND</v>
          </cell>
          <cell r="E3564">
            <v>3337</v>
          </cell>
          <cell r="H3564">
            <v>-2.2999999999999998</v>
          </cell>
          <cell r="I3564" t="str">
            <v>FT</v>
          </cell>
          <cell r="K3564" t="str">
            <v>3337QKB02/TCE</v>
          </cell>
          <cell r="L3564" t="str">
            <v>RD</v>
          </cell>
          <cell r="M3564" t="str">
            <v>C-Group</v>
          </cell>
          <cell r="N3564" t="str">
            <v>Add on</v>
          </cell>
          <cell r="P3564" t="str">
            <v>MTO-NEW</v>
          </cell>
          <cell r="Q3564" t="str">
            <v>Live</v>
          </cell>
          <cell r="Y3564" t="str">
            <v>Gask</v>
          </cell>
          <cell r="AA3564" t="str">
            <v>Push botton-Dec Ring</v>
          </cell>
          <cell r="AB3564" t="str">
            <v>MG Gask + DR Adhe + PB Assly</v>
          </cell>
        </row>
        <row r="3565">
          <cell r="D3565" t="str">
            <v>3341NDA31/IND</v>
          </cell>
          <cell r="E3565">
            <v>3341</v>
          </cell>
          <cell r="H3565">
            <v>-2.2999999999999998</v>
          </cell>
          <cell r="I3565" t="str">
            <v>FT</v>
          </cell>
          <cell r="K3565" t="str">
            <v>3341NDA02</v>
          </cell>
          <cell r="L3565" t="str">
            <v>RD</v>
          </cell>
          <cell r="M3565" t="str">
            <v>S-Group</v>
          </cell>
          <cell r="N3565" t="str">
            <v>Reg</v>
          </cell>
          <cell r="P3565" t="str">
            <v>MTO-NEW</v>
          </cell>
          <cell r="Q3565" t="str">
            <v>Live</v>
          </cell>
          <cell r="Y3565" t="str">
            <v>Gask</v>
          </cell>
          <cell r="AA3565" t="str">
            <v>Simple-Gasket</v>
          </cell>
          <cell r="AB3565" t="str">
            <v>Regular-Gask</v>
          </cell>
        </row>
        <row r="3566">
          <cell r="D3566" t="str">
            <v>3341QDA31/IND</v>
          </cell>
          <cell r="E3566">
            <v>3341</v>
          </cell>
          <cell r="H3566">
            <v>-2.2999999999999998</v>
          </cell>
          <cell r="I3566" t="str">
            <v>FT</v>
          </cell>
          <cell r="K3566" t="str">
            <v>3341QDA02/BRN</v>
          </cell>
          <cell r="L3566" t="str">
            <v>RD</v>
          </cell>
          <cell r="M3566" t="str">
            <v>S-Group</v>
          </cell>
          <cell r="N3566" t="str">
            <v>Reg</v>
          </cell>
          <cell r="P3566" t="str">
            <v>MTO-NEW</v>
          </cell>
          <cell r="Q3566" t="str">
            <v>Live</v>
          </cell>
          <cell r="Y3566" t="str">
            <v>Gask</v>
          </cell>
          <cell r="AA3566" t="str">
            <v>Simple-Gasket</v>
          </cell>
          <cell r="AB3566" t="str">
            <v>Regular-Gask</v>
          </cell>
        </row>
        <row r="3567">
          <cell r="D3567" t="str">
            <v>3341SDA31/IND</v>
          </cell>
          <cell r="E3567">
            <v>3341</v>
          </cell>
          <cell r="H3567">
            <v>-2.2999999999999998</v>
          </cell>
          <cell r="I3567" t="str">
            <v>FT</v>
          </cell>
          <cell r="K3567" t="str">
            <v>3341SDA02</v>
          </cell>
          <cell r="L3567" t="str">
            <v>RD</v>
          </cell>
          <cell r="M3567" t="str">
            <v>S-Group</v>
          </cell>
          <cell r="N3567" t="str">
            <v>Reg</v>
          </cell>
          <cell r="P3567" t="str">
            <v>MTO-NEW</v>
          </cell>
          <cell r="Q3567" t="str">
            <v>Live</v>
          </cell>
          <cell r="Y3567" t="str">
            <v>Gask</v>
          </cell>
          <cell r="AA3567" t="str">
            <v>Simple-Gasket</v>
          </cell>
          <cell r="AB3567" t="str">
            <v>Regular-Gask</v>
          </cell>
        </row>
        <row r="3568">
          <cell r="D3568" t="str">
            <v>6321QAB00/IND</v>
          </cell>
          <cell r="E3568">
            <v>6321</v>
          </cell>
          <cell r="H3568">
            <v>-2.2999999999999998</v>
          </cell>
          <cell r="I3568" t="str">
            <v>FT</v>
          </cell>
          <cell r="K3568" t="str">
            <v>6321QAB02/BRN</v>
          </cell>
          <cell r="L3568" t="str">
            <v>SH</v>
          </cell>
          <cell r="M3568" t="str">
            <v>S-Group</v>
          </cell>
          <cell r="N3568" t="str">
            <v>Reg</v>
          </cell>
          <cell r="P3568" t="str">
            <v>MTO-NEW</v>
          </cell>
          <cell r="Q3568" t="str">
            <v>Live</v>
          </cell>
          <cell r="Y3568" t="str">
            <v>Adhe</v>
          </cell>
          <cell r="AA3568" t="str">
            <v>Simple-Adhesive</v>
          </cell>
          <cell r="AB3568" t="str">
            <v>Regular-Adhe</v>
          </cell>
        </row>
        <row r="3569">
          <cell r="D3569" t="str">
            <v>6321WAB00/IND</v>
          </cell>
          <cell r="E3569">
            <v>6321</v>
          </cell>
          <cell r="H3569">
            <v>-2.2999999999999998</v>
          </cell>
          <cell r="I3569" t="str">
            <v>FT</v>
          </cell>
          <cell r="K3569" t="str">
            <v>6321WAB02</v>
          </cell>
          <cell r="L3569" t="str">
            <v>SH</v>
          </cell>
          <cell r="M3569" t="str">
            <v>S-Group</v>
          </cell>
          <cell r="N3569" t="str">
            <v>Reg</v>
          </cell>
          <cell r="P3569" t="str">
            <v>MTO-NEW</v>
          </cell>
          <cell r="Q3569" t="str">
            <v>Live</v>
          </cell>
          <cell r="Y3569" t="str">
            <v>Adhe</v>
          </cell>
          <cell r="AA3569" t="str">
            <v>Simple-Adhesive</v>
          </cell>
          <cell r="AB3569" t="str">
            <v>Regular-Adhe</v>
          </cell>
        </row>
        <row r="3570">
          <cell r="D3570" t="str">
            <v>6323QAA31/IND</v>
          </cell>
          <cell r="E3570">
            <v>6323</v>
          </cell>
          <cell r="H3570">
            <v>-2.2999999999999998</v>
          </cell>
          <cell r="I3570" t="str">
            <v>FT</v>
          </cell>
          <cell r="K3570" t="str">
            <v>6323QAA02/BRN</v>
          </cell>
          <cell r="L3570" t="str">
            <v>SH</v>
          </cell>
          <cell r="M3570" t="str">
            <v>S-Group</v>
          </cell>
          <cell r="N3570" t="str">
            <v>Reg</v>
          </cell>
          <cell r="P3570" t="str">
            <v>MTO-NEW</v>
          </cell>
          <cell r="Q3570" t="str">
            <v>Live</v>
          </cell>
          <cell r="Y3570" t="str">
            <v>Adhe</v>
          </cell>
          <cell r="AA3570" t="str">
            <v>Simple-Adhesive</v>
          </cell>
          <cell r="AB3570" t="str">
            <v>Regular-Adhe</v>
          </cell>
        </row>
        <row r="3571">
          <cell r="D3571" t="str">
            <v>6323WAA31/IND</v>
          </cell>
          <cell r="E3571">
            <v>6323</v>
          </cell>
          <cell r="H3571">
            <v>-2.2999999999999998</v>
          </cell>
          <cell r="I3571" t="str">
            <v>FT</v>
          </cell>
          <cell r="K3571" t="str">
            <v>6323WAA02</v>
          </cell>
          <cell r="L3571" t="str">
            <v>SH</v>
          </cell>
          <cell r="M3571" t="str">
            <v>S-Group</v>
          </cell>
          <cell r="N3571" t="str">
            <v>Reg</v>
          </cell>
          <cell r="P3571" t="str">
            <v>MTO-NEW</v>
          </cell>
          <cell r="Q3571" t="str">
            <v>Live</v>
          </cell>
          <cell r="Y3571" t="str">
            <v>Adhe</v>
          </cell>
          <cell r="AA3571" t="str">
            <v>Simple-Adhesive</v>
          </cell>
          <cell r="AB3571" t="str">
            <v>Regular-Adhe</v>
          </cell>
        </row>
        <row r="3573">
          <cell r="D3573" t="str">
            <v>10047BAA31/IND</v>
          </cell>
          <cell r="E3573">
            <v>10047</v>
          </cell>
          <cell r="H3573">
            <v>-2.2999999999999998</v>
          </cell>
          <cell r="I3573" t="str">
            <v>TI</v>
          </cell>
          <cell r="K3573" t="str">
            <v>10047BAA02/2N</v>
          </cell>
          <cell r="L3573" t="str">
            <v>RD</v>
          </cell>
          <cell r="M3573" t="str">
            <v>S-Group</v>
          </cell>
          <cell r="N3573" t="str">
            <v>Reg</v>
          </cell>
          <cell r="P3573" t="str">
            <v>MTO-NEW</v>
          </cell>
          <cell r="Q3573" t="str">
            <v>Live</v>
          </cell>
          <cell r="Y3573" t="str">
            <v>Adhe</v>
          </cell>
          <cell r="AA3573" t="str">
            <v>Simple-Adhesive</v>
          </cell>
          <cell r="AB3573" t="str">
            <v>Regular-Adhe</v>
          </cell>
        </row>
        <row r="3574">
          <cell r="D3574" t="str">
            <v>10047WAA31/IND</v>
          </cell>
          <cell r="E3574">
            <v>10047</v>
          </cell>
          <cell r="H3574">
            <v>-2.2999999999999998</v>
          </cell>
          <cell r="I3574" t="str">
            <v>TI</v>
          </cell>
          <cell r="K3574" t="str">
            <v>10047WAA02</v>
          </cell>
          <cell r="L3574" t="str">
            <v>RD</v>
          </cell>
          <cell r="M3574" t="str">
            <v>S-Group</v>
          </cell>
          <cell r="N3574" t="str">
            <v>Reg</v>
          </cell>
          <cell r="P3574" t="str">
            <v>MTO-NEW</v>
          </cell>
          <cell r="Q3574" t="str">
            <v>Live</v>
          </cell>
          <cell r="Y3574" t="str">
            <v>Adhe</v>
          </cell>
          <cell r="AA3574" t="str">
            <v>Simple-Adhesive</v>
          </cell>
          <cell r="AB3574" t="str">
            <v>Regular-Adhe</v>
          </cell>
        </row>
        <row r="3575">
          <cell r="D3575" t="str">
            <v>10047YAA31/IND</v>
          </cell>
          <cell r="E3575">
            <v>10047</v>
          </cell>
          <cell r="H3575">
            <v>-2.2999999999999998</v>
          </cell>
          <cell r="I3575" t="str">
            <v>TI</v>
          </cell>
          <cell r="K3575" t="str">
            <v>10047YAA02/2N</v>
          </cell>
          <cell r="L3575" t="str">
            <v>RD</v>
          </cell>
          <cell r="M3575" t="str">
            <v>S-Group</v>
          </cell>
          <cell r="N3575" t="str">
            <v>Reg</v>
          </cell>
          <cell r="P3575" t="str">
            <v>MTO-NEW</v>
          </cell>
          <cell r="Q3575" t="str">
            <v>Live</v>
          </cell>
          <cell r="Y3575" t="str">
            <v>Adhe</v>
          </cell>
          <cell r="AA3575" t="str">
            <v>Simple-Adhesive</v>
          </cell>
          <cell r="AB3575" t="str">
            <v>Regular-Adhe</v>
          </cell>
        </row>
        <row r="3576">
          <cell r="D3576" t="str">
            <v>2539WEC32/IND</v>
          </cell>
          <cell r="E3576">
            <v>2539</v>
          </cell>
          <cell r="F3576">
            <v>43.6</v>
          </cell>
          <cell r="G3576" t="str">
            <v>Yes</v>
          </cell>
          <cell r="H3576">
            <v>41.300000000000004</v>
          </cell>
          <cell r="I3576" t="str">
            <v>TI</v>
          </cell>
          <cell r="J3576" t="str">
            <v>Highend</v>
          </cell>
          <cell r="K3576" t="str">
            <v>2539WEC02/01</v>
          </cell>
          <cell r="L3576" t="str">
            <v>RD</v>
          </cell>
          <cell r="M3576" t="str">
            <v>S-Group</v>
          </cell>
          <cell r="N3576" t="str">
            <v>Reg</v>
          </cell>
          <cell r="O3576" t="str">
            <v>5.T</v>
          </cell>
          <cell r="P3576" t="str">
            <v>MTO-NEW</v>
          </cell>
          <cell r="Q3576" t="str">
            <v>Live</v>
          </cell>
          <cell r="Y3576" t="str">
            <v>Adhe</v>
          </cell>
          <cell r="AA3576" t="str">
            <v>Simple-Adhesive</v>
          </cell>
          <cell r="AB3576" t="str">
            <v>Regular-Adhe</v>
          </cell>
        </row>
        <row r="3577">
          <cell r="D3577" t="str">
            <v>2784WAA00/IND</v>
          </cell>
          <cell r="E3577">
            <v>2784</v>
          </cell>
          <cell r="H3577">
            <v>-2.2999999999999998</v>
          </cell>
          <cell r="I3577" t="str">
            <v>TI</v>
          </cell>
          <cell r="K3577" t="str">
            <v>2784WAA02</v>
          </cell>
          <cell r="L3577" t="str">
            <v>RD</v>
          </cell>
          <cell r="M3577" t="str">
            <v>S-Group</v>
          </cell>
          <cell r="N3577" t="str">
            <v>Reg</v>
          </cell>
          <cell r="P3577" t="str">
            <v>MTO-NEW</v>
          </cell>
          <cell r="Q3577" t="str">
            <v>Live</v>
          </cell>
          <cell r="Y3577" t="str">
            <v>Gask</v>
          </cell>
          <cell r="AA3577" t="str">
            <v>Simple-Gasket</v>
          </cell>
          <cell r="AB3577" t="str">
            <v>Regular-Gask</v>
          </cell>
        </row>
        <row r="3578">
          <cell r="D3578" t="str">
            <v>2784WAA31/IND</v>
          </cell>
          <cell r="E3578">
            <v>2784</v>
          </cell>
          <cell r="H3578">
            <v>-2.2999999999999998</v>
          </cell>
          <cell r="I3578" t="str">
            <v>TI</v>
          </cell>
          <cell r="K3578" t="str">
            <v>2784WAA02/CN</v>
          </cell>
          <cell r="L3578" t="str">
            <v>RD</v>
          </cell>
          <cell r="M3578" t="str">
            <v>S-Group</v>
          </cell>
          <cell r="N3578" t="str">
            <v>Reg</v>
          </cell>
          <cell r="P3578" t="str">
            <v>MTO-NEW</v>
          </cell>
          <cell r="Q3578" t="str">
            <v>Live</v>
          </cell>
          <cell r="Y3578" t="str">
            <v>Gask</v>
          </cell>
          <cell r="AA3578" t="str">
            <v>Simple-Gasket</v>
          </cell>
          <cell r="AB3578" t="str">
            <v>Regular-Gask</v>
          </cell>
        </row>
        <row r="3579">
          <cell r="D3579" t="str">
            <v>2786QAA31/IND</v>
          </cell>
          <cell r="E3579">
            <v>2786</v>
          </cell>
          <cell r="H3579">
            <v>-2.2999999999999998</v>
          </cell>
          <cell r="I3579" t="str">
            <v>TI</v>
          </cell>
          <cell r="K3579" t="str">
            <v>2786QAA02/BRN</v>
          </cell>
          <cell r="L3579" t="str">
            <v>SH</v>
          </cell>
          <cell r="M3579" t="str">
            <v>S-Group</v>
          </cell>
          <cell r="N3579" t="str">
            <v>Reg</v>
          </cell>
          <cell r="P3579" t="str">
            <v>MTO-NEW</v>
          </cell>
          <cell r="Q3579" t="str">
            <v>Live</v>
          </cell>
          <cell r="Y3579" t="str">
            <v>Adhe</v>
          </cell>
          <cell r="AA3579" t="str">
            <v>Simple-Adhesive</v>
          </cell>
          <cell r="AB3579" t="str">
            <v>Regular-Adhe</v>
          </cell>
        </row>
        <row r="3580">
          <cell r="D3580" t="str">
            <v>2786WAA31/IND</v>
          </cell>
          <cell r="E3580">
            <v>2786</v>
          </cell>
          <cell r="H3580">
            <v>-2.2999999999999998</v>
          </cell>
          <cell r="I3580" t="str">
            <v>TI</v>
          </cell>
          <cell r="K3580" t="str">
            <v>2786WAA02/CN</v>
          </cell>
          <cell r="L3580" t="str">
            <v>SH</v>
          </cell>
          <cell r="M3580" t="str">
            <v>S-Group</v>
          </cell>
          <cell r="N3580" t="str">
            <v>Reg</v>
          </cell>
          <cell r="P3580" t="str">
            <v>MTO-NEW</v>
          </cell>
          <cell r="Q3580" t="str">
            <v>Live</v>
          </cell>
          <cell r="Y3580" t="str">
            <v>Adhe</v>
          </cell>
          <cell r="AA3580" t="str">
            <v>Simple-Adhesive</v>
          </cell>
          <cell r="AB3580" t="str">
            <v>Regular-Adhe</v>
          </cell>
        </row>
        <row r="3581">
          <cell r="D3581" t="str">
            <v>2806WEA31/IND</v>
          </cell>
          <cell r="E3581">
            <v>2806</v>
          </cell>
          <cell r="H3581">
            <v>-2.2999999999999998</v>
          </cell>
          <cell r="I3581" t="str">
            <v>TI</v>
          </cell>
          <cell r="K3581" t="str">
            <v>2806WEA02</v>
          </cell>
          <cell r="L3581" t="str">
            <v>SH</v>
          </cell>
          <cell r="M3581" t="str">
            <v>S-Group</v>
          </cell>
          <cell r="N3581" t="str">
            <v>Reg</v>
          </cell>
          <cell r="P3581" t="str">
            <v>MTO-NEW</v>
          </cell>
          <cell r="Q3581" t="str">
            <v>Live</v>
          </cell>
          <cell r="Y3581" t="str">
            <v>Adhe</v>
          </cell>
          <cell r="AA3581" t="str">
            <v>Simple-Adhesive</v>
          </cell>
          <cell r="AB3581" t="str">
            <v>Regular-Adhe</v>
          </cell>
        </row>
        <row r="3582">
          <cell r="D3582" t="str">
            <v>3344KKA31/IND</v>
          </cell>
          <cell r="E3582">
            <v>3344</v>
          </cell>
          <cell r="H3582">
            <v>-2.2999999999999998</v>
          </cell>
          <cell r="I3582" t="str">
            <v>FT</v>
          </cell>
          <cell r="K3582" t="str">
            <v>3344NDA02</v>
          </cell>
          <cell r="L3582" t="str">
            <v>RD</v>
          </cell>
          <cell r="M3582" t="str">
            <v>C-Group</v>
          </cell>
          <cell r="N3582" t="str">
            <v>Add on</v>
          </cell>
          <cell r="P3582" t="str">
            <v>MTO-NEW</v>
          </cell>
          <cell r="Q3582" t="str">
            <v>Live</v>
          </cell>
          <cell r="Y3582" t="str">
            <v>Gask</v>
          </cell>
          <cell r="AA3582" t="str">
            <v>Push botton-Dec Ring</v>
          </cell>
          <cell r="AB3582" t="str">
            <v>MG Gask + DR Adhe + PB Assly</v>
          </cell>
        </row>
        <row r="3583">
          <cell r="D3583" t="str">
            <v>3344KKA32/IND</v>
          </cell>
          <cell r="E3583">
            <v>3344</v>
          </cell>
          <cell r="H3583">
            <v>-2.2999999999999998</v>
          </cell>
          <cell r="I3583" t="str">
            <v>FT</v>
          </cell>
          <cell r="K3583" t="str">
            <v>3344QDA02/TCE</v>
          </cell>
          <cell r="L3583" t="str">
            <v>RD</v>
          </cell>
          <cell r="M3583" t="str">
            <v>C-Group</v>
          </cell>
          <cell r="N3583" t="str">
            <v>Add on</v>
          </cell>
          <cell r="P3583" t="str">
            <v>MTO-NEW</v>
          </cell>
          <cell r="Q3583" t="str">
            <v>Live</v>
          </cell>
          <cell r="Y3583" t="str">
            <v>Gask</v>
          </cell>
          <cell r="AA3583" t="str">
            <v>Push botton-Dec Ring</v>
          </cell>
          <cell r="AB3583" t="str">
            <v>MG Gask + DR Adhe + PB Assly</v>
          </cell>
        </row>
        <row r="3584">
          <cell r="D3584" t="str">
            <v>3344KKA33/IND</v>
          </cell>
          <cell r="E3584">
            <v>3344</v>
          </cell>
          <cell r="H3584">
            <v>-2.2999999999999998</v>
          </cell>
          <cell r="I3584" t="str">
            <v>FT</v>
          </cell>
          <cell r="K3584" t="str">
            <v>3344QDA02/GUN</v>
          </cell>
          <cell r="L3584" t="str">
            <v>RD</v>
          </cell>
          <cell r="M3584" t="str">
            <v>C-Group</v>
          </cell>
          <cell r="N3584" t="str">
            <v>Add on</v>
          </cell>
          <cell r="P3584" t="str">
            <v>MTO-NEW</v>
          </cell>
          <cell r="Q3584" t="str">
            <v>Live</v>
          </cell>
          <cell r="Y3584" t="str">
            <v>Gask</v>
          </cell>
          <cell r="AA3584" t="str">
            <v>Push botton-Dec Ring</v>
          </cell>
          <cell r="AB3584" t="str">
            <v>MG Gask + DR Adhe + PB Assly</v>
          </cell>
        </row>
        <row r="3585">
          <cell r="D3585" t="str">
            <v>3344KKA35/IND</v>
          </cell>
          <cell r="E3585">
            <v>3344</v>
          </cell>
          <cell r="H3585">
            <v>-2.2999999999999998</v>
          </cell>
          <cell r="I3585" t="str">
            <v>FT</v>
          </cell>
          <cell r="K3585" t="str">
            <v>3344SDA02</v>
          </cell>
          <cell r="L3585" t="str">
            <v>RD</v>
          </cell>
          <cell r="M3585" t="str">
            <v>C-Group</v>
          </cell>
          <cell r="N3585" t="str">
            <v>Add on</v>
          </cell>
          <cell r="P3585" t="str">
            <v>MTO-NEW</v>
          </cell>
          <cell r="Q3585" t="str">
            <v>Live</v>
          </cell>
          <cell r="Y3585" t="str">
            <v>Gask</v>
          </cell>
          <cell r="AA3585" t="str">
            <v>Push botton-Dec Ring</v>
          </cell>
          <cell r="AB3585" t="str">
            <v>MG Gask + DR Adhe + PB Assly</v>
          </cell>
        </row>
        <row r="3586">
          <cell r="D3586" t="str">
            <v>6327QAA31/IND</v>
          </cell>
          <cell r="E3586">
            <v>6327</v>
          </cell>
          <cell r="H3586">
            <v>-2.2999999999999998</v>
          </cell>
          <cell r="I3586" t="str">
            <v>FT</v>
          </cell>
          <cell r="K3586" t="str">
            <v>6327QAA02/BRN</v>
          </cell>
          <cell r="L3586" t="str">
            <v>RD</v>
          </cell>
          <cell r="M3586" t="str">
            <v>S-Group</v>
          </cell>
          <cell r="N3586" t="str">
            <v>Reg</v>
          </cell>
          <cell r="P3586" t="str">
            <v>MTO-NEW</v>
          </cell>
          <cell r="Q3586" t="str">
            <v>Live</v>
          </cell>
          <cell r="Y3586" t="str">
            <v>Gask</v>
          </cell>
          <cell r="AA3586" t="str">
            <v>Simple-Gasket</v>
          </cell>
          <cell r="AB3586" t="str">
            <v>Regular-Gask</v>
          </cell>
        </row>
        <row r="3587">
          <cell r="D3587" t="str">
            <v>6327WAA31/IND</v>
          </cell>
          <cell r="E3587">
            <v>6327</v>
          </cell>
          <cell r="H3587">
            <v>-2.2999999999999998</v>
          </cell>
          <cell r="I3587" t="str">
            <v>FT</v>
          </cell>
          <cell r="K3587" t="str">
            <v>6327WAA02</v>
          </cell>
          <cell r="L3587" t="str">
            <v>RD</v>
          </cell>
          <cell r="M3587" t="str">
            <v>S-Group</v>
          </cell>
          <cell r="N3587" t="str">
            <v>Reg</v>
          </cell>
          <cell r="P3587" t="str">
            <v>MTO-NEW</v>
          </cell>
          <cell r="Q3587" t="str">
            <v>Live</v>
          </cell>
          <cell r="Y3587" t="str">
            <v>Gask</v>
          </cell>
          <cell r="AA3587" t="str">
            <v>Simple-Gasket</v>
          </cell>
          <cell r="AB3587" t="str">
            <v>Regular-Gask</v>
          </cell>
        </row>
        <row r="3588">
          <cell r="D3588" t="str">
            <v>6327WAA32/IND</v>
          </cell>
          <cell r="E3588">
            <v>6327</v>
          </cell>
          <cell r="H3588">
            <v>-2.2999999999999998</v>
          </cell>
          <cell r="I3588" t="str">
            <v>FT</v>
          </cell>
          <cell r="K3588" t="str">
            <v>6327WAA02/CN</v>
          </cell>
          <cell r="L3588" t="str">
            <v>RD</v>
          </cell>
          <cell r="M3588" t="str">
            <v>S-Group</v>
          </cell>
          <cell r="N3588" t="str">
            <v>Reg</v>
          </cell>
          <cell r="P3588" t="str">
            <v>MTO-NEW</v>
          </cell>
          <cell r="Q3588" t="str">
            <v>Live</v>
          </cell>
          <cell r="Y3588" t="str">
            <v>Gask</v>
          </cell>
          <cell r="AA3588" t="str">
            <v>Simple-Gasket</v>
          </cell>
          <cell r="AB3588" t="str">
            <v>Regular-Gask</v>
          </cell>
        </row>
        <row r="3589">
          <cell r="D3589" t="str">
            <v>6328QCA31/IND</v>
          </cell>
          <cell r="E3589">
            <v>6328</v>
          </cell>
          <cell r="H3589">
            <v>-2.2999999999999998</v>
          </cell>
          <cell r="I3589" t="str">
            <v>FT</v>
          </cell>
          <cell r="K3589" t="str">
            <v>6328QCA02/TCE</v>
          </cell>
          <cell r="L3589" t="str">
            <v>SH</v>
          </cell>
          <cell r="M3589" t="str">
            <v>S-Group</v>
          </cell>
          <cell r="N3589" t="str">
            <v>Reg</v>
          </cell>
          <cell r="P3589" t="str">
            <v>MTO-NEW</v>
          </cell>
          <cell r="Q3589" t="str">
            <v>Live</v>
          </cell>
          <cell r="Y3589" t="str">
            <v>Adhe</v>
          </cell>
          <cell r="AA3589" t="str">
            <v>Simple-Adhesive</v>
          </cell>
          <cell r="AB3589" t="str">
            <v>Regular-Adhe</v>
          </cell>
        </row>
        <row r="3590">
          <cell r="D3590" t="str">
            <v>6328SCA31/IND</v>
          </cell>
          <cell r="E3590">
            <v>6328</v>
          </cell>
          <cell r="H3590">
            <v>-2.2999999999999998</v>
          </cell>
          <cell r="I3590" t="str">
            <v>FT</v>
          </cell>
          <cell r="K3590" t="str">
            <v>6328SCA02</v>
          </cell>
          <cell r="L3590" t="str">
            <v>SH</v>
          </cell>
          <cell r="M3590" t="str">
            <v>S-Group</v>
          </cell>
          <cell r="N3590" t="str">
            <v>Reg</v>
          </cell>
          <cell r="P3590" t="str">
            <v>MTO-NEW</v>
          </cell>
          <cell r="Q3590" t="str">
            <v>Live</v>
          </cell>
          <cell r="Y3590" t="str">
            <v>Adhe</v>
          </cell>
          <cell r="AA3590" t="str">
            <v>Simple-Adhesive</v>
          </cell>
          <cell r="AB3590" t="str">
            <v>Regular-Adhe</v>
          </cell>
        </row>
        <row r="3591">
          <cell r="D3591" t="str">
            <v>6328SCA32/IND</v>
          </cell>
          <cell r="E3591">
            <v>6328</v>
          </cell>
          <cell r="H3591">
            <v>-2.2999999999999998</v>
          </cell>
          <cell r="I3591" t="str">
            <v>FT</v>
          </cell>
          <cell r="K3591" t="str">
            <v>6328SCA02</v>
          </cell>
          <cell r="L3591" t="str">
            <v>SH</v>
          </cell>
          <cell r="M3591" t="str">
            <v>S-Group</v>
          </cell>
          <cell r="N3591" t="str">
            <v>Reg</v>
          </cell>
          <cell r="P3591" t="str">
            <v>MTO-NEW</v>
          </cell>
          <cell r="Q3591" t="str">
            <v>Live</v>
          </cell>
          <cell r="Y3591" t="str">
            <v>Adhe</v>
          </cell>
          <cell r="AA3591" t="str">
            <v>Simple-Adhesive</v>
          </cell>
          <cell r="AB3591" t="str">
            <v>Regular-Adhe</v>
          </cell>
        </row>
        <row r="3592">
          <cell r="D3592" t="str">
            <v>6328WCA31/IND</v>
          </cell>
          <cell r="E3592">
            <v>6328</v>
          </cell>
          <cell r="H3592">
            <v>-2.2999999999999998</v>
          </cell>
          <cell r="I3592" t="str">
            <v>FT</v>
          </cell>
          <cell r="K3592" t="str">
            <v>6328WCA02</v>
          </cell>
          <cell r="L3592" t="str">
            <v>SH</v>
          </cell>
          <cell r="M3592" t="str">
            <v>S-Group</v>
          </cell>
          <cell r="N3592" t="str">
            <v>Reg</v>
          </cell>
          <cell r="P3592" t="str">
            <v>MTO-NEW</v>
          </cell>
          <cell r="Q3592" t="str">
            <v>Live</v>
          </cell>
          <cell r="Y3592" t="str">
            <v>Adhe</v>
          </cell>
          <cell r="AA3592" t="str">
            <v>Simple-Adhesive</v>
          </cell>
          <cell r="AB3592" t="str">
            <v>Regular-Adhe</v>
          </cell>
        </row>
        <row r="3596">
          <cell r="D3596" t="str">
            <v>*</v>
          </cell>
          <cell r="E3596" t="str">
            <v>*</v>
          </cell>
          <cell r="F3596" t="str">
            <v>*</v>
          </cell>
          <cell r="G3596" t="str">
            <v>*</v>
          </cell>
          <cell r="H3596" t="str">
            <v>*</v>
          </cell>
          <cell r="I3596" t="str">
            <v>*</v>
          </cell>
          <cell r="J3596" t="str">
            <v>*</v>
          </cell>
          <cell r="K3596" t="str">
            <v>*</v>
          </cell>
          <cell r="L3596" t="str">
            <v>*</v>
          </cell>
          <cell r="M3596" t="str">
            <v>*</v>
          </cell>
          <cell r="N3596" t="str">
            <v>*</v>
          </cell>
          <cell r="O3596" t="str">
            <v>*</v>
          </cell>
          <cell r="P3596" t="str">
            <v>*</v>
          </cell>
          <cell r="Q3596" t="str">
            <v>*</v>
          </cell>
          <cell r="R3596" t="str">
            <v>*</v>
          </cell>
          <cell r="S3596" t="str">
            <v>*</v>
          </cell>
          <cell r="T3596" t="str">
            <v>*</v>
          </cell>
          <cell r="U3596" t="str">
            <v>*</v>
          </cell>
          <cell r="V3596" t="str">
            <v>*</v>
          </cell>
          <cell r="W3596" t="str">
            <v>*</v>
          </cell>
          <cell r="X3596" t="str">
            <v>*</v>
          </cell>
          <cell r="Y3596" t="str">
            <v>*</v>
          </cell>
          <cell r="Z3596" t="str">
            <v>*</v>
          </cell>
          <cell r="AA3596" t="str">
            <v>*</v>
          </cell>
          <cell r="AB3596" t="str">
            <v>*</v>
          </cell>
        </row>
      </sheetData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ish Kumar M (Quality Functions - Case Plant)" refreshedDate="45801.783862847224" createdVersion="8" refreshedVersion="8" minRefreshableVersion="3" recordCount="2898" xr:uid="{73122921-FCA4-4BD1-AE6C-E109D5A113AD}">
  <cacheSource type="worksheet">
    <worksheetSource ref="A1:K1048576" sheet="Input "/>
  </cacheSource>
  <cacheFields count="10">
    <cacheField name="Group " numFmtId="0">
      <sharedItems containsNonDate="0" containsBlank="1" count="14">
        <m/>
        <s v="A2" u="1"/>
        <s v="G3" u="1"/>
        <s v="G6" u="1"/>
        <s v="A1" u="1"/>
        <s v="G4" u="1"/>
        <s v="G8" u="1"/>
        <s v="G2" u="1"/>
        <s v="KMC" u="1"/>
        <s v="A3" u="1"/>
        <s v="G5" u="1"/>
        <s v="G7" u="1"/>
        <s v="G1" u="1"/>
        <s v="PED" u="1"/>
      </sharedItems>
    </cacheField>
    <cacheField name="Model no " numFmtId="0">
      <sharedItems containsNonDate="0" containsString="0" containsBlank="1"/>
    </cacheField>
    <cacheField name="Qty" numFmtId="0">
      <sharedItems containsNonDate="0" containsString="0" containsBlank="1"/>
    </cacheField>
    <cacheField name="Batch " numFmtId="0">
      <sharedItems containsNonDate="0" containsString="0" containsBlank="1"/>
    </cacheField>
    <cacheField name="Date " numFmtId="0">
      <sharedItems containsNonDate="0" containsDate="1" containsString="0" containsBlank="1" minDate="2025-04-02T00:00:00" maxDate="2025-04-30T00:00:00" count="23">
        <m/>
        <d v="2025-04-02T00:00:00" u="1"/>
        <d v="2025-04-03T00:00:00" u="1"/>
        <d v="2025-04-04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5T00:00:00" u="1"/>
        <d v="2025-04-16T00:00:00" u="1"/>
        <d v="2025-04-17T00:00:00" u="1"/>
        <d v="2025-04-18T00:00:00" u="1"/>
        <d v="2025-04-19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8T00:00:00" u="1"/>
        <d v="2025-04-29T00:00:00" u="1"/>
      </sharedItems>
    </cacheField>
    <cacheField name="Base" numFmtId="0">
      <sharedItems containsNonDate="0" containsString="0" containsBlank="1"/>
    </cacheField>
    <cacheField name="Process " numFmtId="0">
      <sharedItems containsNonDate="0" containsString="0" containsBlank="1" count="1">
        <m/>
      </sharedItems>
    </cacheField>
    <cacheField name="Sample /100%" numFmtId="0">
      <sharedItems containsNonDate="0" containsString="0" containsBlank="1" containsNumber="1" containsInteger="1" minValue="1" maxValue="1" count="2">
        <m/>
        <n v="1" u="1"/>
      </sharedItems>
    </cacheField>
    <cacheField name="MG type " numFmtId="0">
      <sharedItems containsNonDate="0" containsBlank="1" count="4">
        <m/>
        <s v="MG Sticker" u="1"/>
        <s v="MG -Adhesive " u="1"/>
        <s v="MG-Gasket " u="1"/>
      </sharedItems>
    </cacheField>
    <cacheField name="Tray Size " numFmtId="0">
      <sharedItems containsNonDate="0" containsBlank="1" count="3">
        <m/>
        <s v="NORMAL" u="1"/>
        <s v="JUMB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ish Kumar M (Quality Functions - Case Plant)" refreshedDate="45819.714466666665" createdVersion="8" refreshedVersion="8" minRefreshableVersion="3" recordCount="3475" xr:uid="{C733E31F-8F82-405B-9D6E-C6A999DFAF0F}">
  <cacheSource type="worksheet">
    <worksheetSource ref="A1:F1048576" sheet="Output "/>
  </cacheSource>
  <cacheFields count="6">
    <cacheField name="Order no" numFmtId="0">
      <sharedItems containsString="0" containsBlank="1" containsNumber="1" containsInteger="1" minValue="202478879" maxValue="202498318"/>
    </cacheField>
    <cacheField name="MODEL" numFmtId="0">
      <sharedItems containsBlank="1"/>
    </cacheField>
    <cacheField name="ACC" numFmtId="0">
      <sharedItems containsString="0" containsBlank="1" containsNumber="1" containsInteger="1" minValue="-13" maxValue="1368"/>
    </cacheField>
    <cacheField name="ACT GR" numFmtId="0">
      <sharedItems containsBlank="1" count="13">
        <s v="G7"/>
        <s v="A2"/>
        <s v="G3"/>
        <s v="G2"/>
        <s v="G6"/>
        <s v="G8"/>
        <s v="A1"/>
        <s v="G4"/>
        <s v="G5"/>
        <s v="G1"/>
        <s v="PED"/>
        <s v="A3"/>
        <m/>
      </sharedItems>
    </cacheField>
    <cacheField name="Date" numFmtId="0">
      <sharedItems containsNonDate="0" containsDate="1" containsString="0" containsBlank="1" minDate="2025-06-02T00:00:00" maxDate="2025-06-11T00:00:00"/>
    </cacheField>
    <cacheField name="Top assly " numFmtId="0">
      <sharedItems containsBlank="1" count="3">
        <e v="#N/A"/>
        <s v="Top assly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ISH KUMAR M (Case Assembly)" refreshedDate="45999.554587500003" createdVersion="8" refreshedVersion="8" minRefreshableVersion="3" recordCount="397" xr:uid="{0CB71D3E-FD4F-43A6-A0DB-655DE9375766}">
  <cacheSource type="worksheet">
    <worksheetSource ref="AK3:AP692" sheet="Returns "/>
  </cacheSource>
  <cacheFields count="6">
    <cacheField name="Date " numFmtId="0">
      <sharedItems containsNonDate="0" containsDate="1" containsString="0" containsBlank="1" minDate="2025-12-01T00:00:00" maxDate="2025-12-06T00:00:00" count="6">
        <d v="2025-12-01T00:00:00"/>
        <d v="2025-12-02T00:00:00"/>
        <d v="2025-12-03T00:00:00"/>
        <d v="2025-12-04T00:00:00"/>
        <d v="2025-12-05T00:00:00"/>
        <m/>
      </sharedItems>
    </cacheField>
    <cacheField name="ORDER" numFmtId="0">
      <sharedItems containsString="0" containsBlank="1" containsNumber="1" containsInteger="1" minValue="202536048" maxValue="202574565"/>
    </cacheField>
    <cacheField name="GROUP" numFmtId="0">
      <sharedItems containsBlank="1" count="15">
        <s v="G3"/>
        <s v="G4"/>
        <s v="G8"/>
        <s v="G1"/>
        <s v="G7"/>
        <s v="A1"/>
        <s v="A2"/>
        <s v="KMC"/>
        <s v="G6"/>
        <s v="A3"/>
        <s v="G2"/>
        <s v="PED"/>
        <s v="G5"/>
        <s v="RET"/>
        <m/>
      </sharedItems>
    </cacheField>
    <cacheField name="MODEL NO" numFmtId="0">
      <sharedItems containsBlank="1"/>
    </cacheField>
    <cacheField name="CC STRIPPING" numFmtId="0">
      <sharedItems containsString="0" containsBlank="1" containsNumber="1" containsInteger="1" minValue="0" maxValue="126"/>
    </cacheField>
    <cacheField name="Scrap " numFmtId="0">
      <sharedItems containsString="0" containsBlank="1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ISH KUMAR M (Case Assembly)" refreshedDate="45999.557683680556" createdVersion="8" refreshedVersion="8" minRefreshableVersion="3" recordCount="397" xr:uid="{57766C42-9D8A-491A-87F4-E90A6A09B237}">
  <cacheSource type="worksheet">
    <worksheetSource ref="BK3:BO556" sheet="Returns "/>
  </cacheSource>
  <cacheFields count="5">
    <cacheField name="DATE" numFmtId="0">
      <sharedItems containsNonDate="0" containsDate="1" containsString="0" containsBlank="1" minDate="2025-12-01T00:00:00" maxDate="2025-12-06T00:00:00" count="6">
        <d v="2025-12-01T00:00:00"/>
        <d v="2025-12-02T00:00:00"/>
        <d v="2025-12-03T00:00:00"/>
        <d v="2025-12-04T00:00:00"/>
        <d v="2025-12-05T00:00:00"/>
        <m/>
      </sharedItems>
    </cacheField>
    <cacheField name="Order No" numFmtId="0">
      <sharedItems containsString="0" containsBlank="1" containsNumber="1" containsInteger="1" minValue="202568571" maxValue="202574565"/>
    </cacheField>
    <cacheField name="GROUP" numFmtId="0">
      <sharedItems containsBlank="1" count="12">
        <s v="G3"/>
        <s v="G1"/>
        <s v="A2"/>
        <s v="A1"/>
        <s v="G4"/>
        <s v="PED"/>
        <s v="G6"/>
        <s v="G7"/>
        <s v="A3"/>
        <s v="G5"/>
        <s v="G2"/>
        <m/>
      </sharedItems>
    </cacheField>
    <cacheField name="Model" numFmtId="0">
      <sharedItems containsBlank="1"/>
    </cacheField>
    <cacheField name="Returns Qty" numFmtId="0">
      <sharedItems containsString="0" containsBlank="1" containsNumber="1" containsInteger="1" minValue="1" maxValue="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ISH KUMAR M (Case Assembly)" refreshedDate="46118.382810416668" createdVersion="8" refreshedVersion="8" minRefreshableVersion="3" recordCount="2728" xr:uid="{8E886C62-7AC8-4AF2-BDED-D6B2609EA72D}">
  <cacheSource type="worksheet">
    <worksheetSource ref="A1:F1048576" sheet="PPC -input "/>
  </cacheSource>
  <cacheFields count="6">
    <cacheField name="Date " numFmtId="0">
      <sharedItems containsNonDate="0" containsDate="1" containsString="0" containsBlank="1" minDate="2025-12-01T00:00:00" maxDate="2026-03-28T00:00:00" count="50">
        <d v="2026-02-28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20T00:00:00"/>
        <d v="2026-03-23T00:00:00"/>
        <d v="2026-03-24T00:00:00"/>
        <d v="2026-03-25T00:00:00"/>
        <d v="2026-03-26T00:00:00"/>
        <d v="2026-03-27T00:00:00"/>
        <m/>
        <d v="2025-12-31T00:00:00" u="1"/>
        <d v="2026-01-01T00:00:00" u="1"/>
        <d v="2026-01-02T00:00:00" u="1"/>
        <d v="2026-01-05T00:00:00" u="1"/>
        <d v="2026-01-06T00:00:00" u="1"/>
        <d v="2026-01-07T00:00:00" u="1"/>
        <d v="2025-12-26T00:00:00" u="1"/>
        <d v="2025-12-24T00:00:00" u="1"/>
        <d v="2025-12-23T00:00:00" u="1"/>
        <d v="2025-12-22T00:00:00" u="1"/>
        <d v="2025-12-19T00:00:00" u="1"/>
        <d v="2025-12-18T00:00:00" u="1"/>
        <d v="2025-12-17T00:00:00" u="1"/>
        <d v="2025-12-16T00:00:00" u="1"/>
        <d v="2025-12-15T00:00:00" u="1"/>
        <d v="2025-12-13T00:00:00" u="1"/>
        <d v="2025-12-12T00:00:00" u="1"/>
        <d v="2025-12-11T00:00:00" u="1"/>
        <d v="2025-12-10T00:00:00" u="1"/>
        <d v="2025-12-09T00:00:00" u="1"/>
        <d v="2025-12-08T00:00:00" u="1"/>
        <d v="2025-12-05T00:00:00" u="1"/>
        <d v="2025-12-04T00:00:00" u="1"/>
        <d v="2025-12-03T00:00:00" u="1"/>
        <d v="2025-12-02T00:00:00" u="1"/>
        <d v="2025-12-01T00:00:00" u="1"/>
        <d v="2025-12-29T00:00:00" u="1"/>
        <d v="2025-12-27T00:00:00" u="1"/>
      </sharedItems>
    </cacheField>
    <cacheField name="Model no " numFmtId="0">
      <sharedItems containsBlank="1"/>
    </cacheField>
    <cacheField name="Qty" numFmtId="0">
      <sharedItems containsString="0" containsBlank="1" containsNumber="1" containsInteger="1" minValue="0" maxValue="4899"/>
    </cacheField>
    <cacheField name="Batch " numFmtId="0">
      <sharedItems containsString="0" containsBlank="1" containsNumber="1" containsInteger="1" minValue="1" maxValue="3"/>
    </cacheField>
    <cacheField name="Gat " numFmtId="0">
      <sharedItems containsBlank="1"/>
    </cacheField>
    <cacheField name="Simple /Add on " numFmtId="0">
      <sharedItems containsBlank="1" count="4">
        <s v="Simple "/>
        <s v="Add on "/>
        <m/>
        <s v="Addon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endiran B (Case Assembly)" refreshedDate="46149.845219560186" createdVersion="8" refreshedVersion="8" minRefreshableVersion="3" recordCount="3340" xr:uid="{41F25E44-AEA7-44E7-99C9-D74A5BBE851E}">
  <cacheSource type="worksheet">
    <worksheetSource ref="A1:I1048576" sheet="Input "/>
  </cacheSource>
  <cacheFields count="9">
    <cacheField name="Group " numFmtId="0">
      <sharedItems containsBlank="1" count="18">
        <s v="G6"/>
        <s v="G7"/>
        <s v="G8"/>
        <s v="KMC"/>
        <s v="G3"/>
        <s v="A3"/>
        <s v="G1"/>
        <s v="G2"/>
        <s v="PED-AUTO"/>
        <s v="G4"/>
        <s v="G5"/>
        <s v="PED"/>
        <s v="A1"/>
        <s v="A2"/>
        <m/>
        <s v="INS" u="1"/>
        <s v="PED   " u="1"/>
        <s v="KMC " u="1"/>
      </sharedItems>
    </cacheField>
    <cacheField name="Model no " numFmtId="0">
      <sharedItems containsBlank="1"/>
    </cacheField>
    <cacheField name="Qty" numFmtId="0">
      <sharedItems containsString="0" containsBlank="1" containsNumber="1" containsInteger="1" minValue="41" maxValue="1335"/>
    </cacheField>
    <cacheField name="Date" numFmtId="0">
      <sharedItems containsNonDate="0" containsDate="1" containsString="0" containsBlank="1" minDate="2026-05-04T00:00:00" maxDate="2026-05-09T00:00:00"/>
    </cacheField>
    <cacheField name="batch" numFmtId="0">
      <sharedItems containsString="0" containsBlank="1" containsNumber="1" containsInteger="1" minValue="1" maxValue="2"/>
    </cacheField>
    <cacheField name="Base" numFmtId="0">
      <sharedItems containsBlank="1"/>
    </cacheField>
    <cacheField name="Len" numFmtId="0">
      <sharedItems containsString="0" containsBlank="1" containsNumber="1" containsInteger="1" minValue="0" maxValue="14"/>
    </cacheField>
    <cacheField name="Process " numFmtId="0">
      <sharedItems containsBlank="1"/>
    </cacheField>
    <cacheField name="Lot Size " numFmtId="0">
      <sharedItems containsBlank="1" count="7">
        <s v="51-100"/>
        <s v="101-300"/>
        <s v="301-500"/>
        <s v="501-1000"/>
        <s v="1000more "/>
        <s v="0-5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endiran B (Case Assembly)" refreshedDate="46175.500406828702" createdVersion="8" refreshedVersion="8" minRefreshableVersion="3" recordCount="3340" xr:uid="{45E4B242-5BCA-47E4-A315-986AE77A1AA1}">
  <cacheSource type="worksheet">
    <worksheetSource ref="A1:K4998" sheet="Input "/>
  </cacheSource>
  <cacheFields count="11">
    <cacheField name="Group " numFmtId="0">
      <sharedItems containsBlank="1" count="20">
        <s v="G6"/>
        <s v="G7"/>
        <s v="G8"/>
        <s v="KMC"/>
        <s v="G3"/>
        <s v="A3"/>
        <s v="G1"/>
        <s v="G2"/>
        <s v="PED-AUTO"/>
        <s v="G4"/>
        <s v="G5"/>
        <s v="PED"/>
        <s v="A1"/>
        <s v="A2"/>
        <s v="INS"/>
        <s v="KMC "/>
        <s v="ED"/>
        <s v="KMC   "/>
        <m/>
        <s v="KMC-HOLD" u="1"/>
      </sharedItems>
    </cacheField>
    <cacheField name="Model no " numFmtId="0">
      <sharedItems containsBlank="1"/>
    </cacheField>
    <cacheField name="Qty" numFmtId="0">
      <sharedItems containsString="0" containsBlank="1" containsNumber="1" containsInteger="1" minValue="25" maxValue="1381"/>
    </cacheField>
    <cacheField name="Date" numFmtId="0">
      <sharedItems containsNonDate="0" containsDate="1" containsString="0" containsBlank="1" minDate="2026-05-04T00:00:00" maxDate="2026-05-31T00:00:00"/>
    </cacheField>
    <cacheField name="batch" numFmtId="0">
      <sharedItems containsBlank="1" containsMixedTypes="1" containsNumber="1" containsInteger="1" minValue="1" maxValue="3"/>
    </cacheField>
    <cacheField name="Base" numFmtId="0">
      <sharedItems containsBlank="1"/>
    </cacheField>
    <cacheField name="Len" numFmtId="0">
      <sharedItems containsString="0" containsBlank="1" containsNumber="1" containsInteger="1" minValue="0" maxValue="14"/>
    </cacheField>
    <cacheField name="Process " numFmtId="0">
      <sharedItems containsBlank="1"/>
    </cacheField>
    <cacheField name="Lot Size " numFmtId="0">
      <sharedItems containsBlank="1"/>
    </cacheField>
    <cacheField name="MG type " numFmtId="0">
      <sharedItems containsBlank="1" count="9">
        <s v="Gask"/>
        <s v="Adhe"/>
        <s v="Sticker"/>
        <m/>
        <e v="#N/A" u="1"/>
        <s v="Adhesive " u="1"/>
        <s v="Gasket " u="1"/>
        <s v="Silicon " u="1"/>
        <s v="Gasket" u="1"/>
      </sharedItems>
    </cacheField>
    <cacheField name="Tray Size " numFmtId="0">
      <sharedItems containsBlank="1" count="5">
        <s v="JUMBO"/>
        <s v="NORMAL"/>
        <e v="#N/A"/>
        <m/>
        <s v="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endiran B (Case Assembly)" refreshedDate="46175.500892592594" createdVersion="8" refreshedVersion="8" minRefreshableVersion="3" recordCount="3340" xr:uid="{879A9401-805F-434F-8247-55DF15BA8CB9}">
  <cacheSource type="worksheet">
    <worksheetSource ref="A1:F1048576" sheet="Input "/>
  </cacheSource>
  <cacheFields count="6">
    <cacheField name="Group " numFmtId="0">
      <sharedItems containsBlank="1" count="19">
        <s v="G6"/>
        <s v="G7"/>
        <s v="G8"/>
        <s v="KMC"/>
        <s v="G3"/>
        <s v="A3"/>
        <s v="G1"/>
        <s v="G2"/>
        <s v="PED-AUTO"/>
        <s v="G4"/>
        <s v="G5"/>
        <s v="PED"/>
        <s v="A1"/>
        <s v="A2"/>
        <s v="INS"/>
        <s v="KMC "/>
        <s v="ED"/>
        <s v="KMC   "/>
        <m/>
      </sharedItems>
    </cacheField>
    <cacheField name="Model no " numFmtId="0">
      <sharedItems containsBlank="1"/>
    </cacheField>
    <cacheField name="Qty" numFmtId="0">
      <sharedItems containsString="0" containsBlank="1" containsNumber="1" containsInteger="1" minValue="25" maxValue="1381"/>
    </cacheField>
    <cacheField name="Date" numFmtId="0">
      <sharedItems containsNonDate="0" containsDate="1" containsString="0" containsBlank="1" minDate="2026-05-04T00:00:00" maxDate="2026-05-31T00:00:00"/>
    </cacheField>
    <cacheField name="batch" numFmtId="0">
      <sharedItems containsBlank="1" containsMixedTypes="1" containsNumber="1" containsInteger="1" minValue="1" maxValue="3" count="5">
        <n v="2"/>
        <n v="1"/>
        <s v="kmc"/>
        <n v="3"/>
        <m/>
      </sharedItems>
    </cacheField>
    <cacheField name="Bas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8"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  <r>
    <x v="0"/>
    <m/>
    <m/>
    <m/>
    <x v="0"/>
    <m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5">
  <r>
    <n v="202494543"/>
    <s v="1163BAB00/IND"/>
    <n v="49"/>
    <x v="0"/>
    <d v="2025-06-02T00:00:00"/>
    <x v="0"/>
  </r>
  <r>
    <n v="202494567"/>
    <s v="1163YAB30/IND"/>
    <n v="46"/>
    <x v="0"/>
    <d v="2025-06-02T00:00:00"/>
    <x v="0"/>
  </r>
  <r>
    <n v="202488523"/>
    <s v="1474SSA00/IND"/>
    <n v="12"/>
    <x v="1"/>
    <d v="2025-06-02T00:00:00"/>
    <x v="0"/>
  </r>
  <r>
    <n v="202494187"/>
    <s v="1474SSA00/IND"/>
    <n v="428"/>
    <x v="1"/>
    <d v="2025-06-02T00:00:00"/>
    <x v="0"/>
  </r>
  <r>
    <n v="202494188"/>
    <s v="1585SAP00/IND"/>
    <n v="229"/>
    <x v="2"/>
    <d v="2025-06-02T00:00:00"/>
    <x v="0"/>
  </r>
  <r>
    <n v="202494544"/>
    <s v="1585SAP00/IND"/>
    <n v="140"/>
    <x v="2"/>
    <d v="2025-06-02T00:00:00"/>
    <x v="0"/>
  </r>
  <r>
    <n v="202494568"/>
    <s v="1636BEE00/IND"/>
    <n v="72"/>
    <x v="2"/>
    <d v="2025-06-02T00:00:00"/>
    <x v="0"/>
  </r>
  <r>
    <n v="202494545"/>
    <s v="1636SEE00/IND"/>
    <n v="63"/>
    <x v="2"/>
    <d v="2025-06-02T00:00:00"/>
    <x v="0"/>
  </r>
  <r>
    <n v="202494189"/>
    <s v="1636SEG00/IND"/>
    <n v="497"/>
    <x v="2"/>
    <d v="2025-06-02T00:00:00"/>
    <x v="0"/>
  </r>
  <r>
    <n v="202494569"/>
    <s v="1636WAE31/IND"/>
    <n v="252"/>
    <x v="2"/>
    <d v="2025-06-02T00:00:00"/>
    <x v="0"/>
  </r>
  <r>
    <n v="202494190"/>
    <s v="1636YEE00/IND"/>
    <n v="32"/>
    <x v="2"/>
    <d v="2025-06-02T00:00:00"/>
    <x v="0"/>
  </r>
  <r>
    <n v="202494546"/>
    <s v="1636YEE00/IND"/>
    <n v="139"/>
    <x v="2"/>
    <d v="2025-06-02T00:00:00"/>
    <x v="0"/>
  </r>
  <r>
    <n v="202494191"/>
    <s v="1639SEB00/IND"/>
    <n v="62"/>
    <x v="2"/>
    <d v="2025-06-02T00:00:00"/>
    <x v="0"/>
  </r>
  <r>
    <n v="202493726"/>
    <s v="1650BAD00/IND"/>
    <n v="201"/>
    <x v="3"/>
    <d v="2025-06-02T00:00:00"/>
    <x v="0"/>
  </r>
  <r>
    <n v="202494570"/>
    <s v="1698SAF00/IND"/>
    <n v="109"/>
    <x v="4"/>
    <d v="2025-06-02T00:00:00"/>
    <x v="0"/>
  </r>
  <r>
    <n v="202494194"/>
    <s v="1713SAJ00/IND"/>
    <n v="38"/>
    <x v="2"/>
    <d v="2025-06-02T00:00:00"/>
    <x v="0"/>
  </r>
  <r>
    <n v="202493727"/>
    <s v="1713SAJ00/IND"/>
    <n v="20"/>
    <x v="1"/>
    <d v="2025-06-02T00:00:00"/>
    <x v="0"/>
  </r>
  <r>
    <n v="202494195"/>
    <s v="1713WAG00/IND"/>
    <n v="193"/>
    <x v="2"/>
    <d v="2025-06-02T00:00:00"/>
    <x v="0"/>
  </r>
  <r>
    <n v="202494196"/>
    <s v="1713YAA32/IND"/>
    <n v="81"/>
    <x v="2"/>
    <d v="2025-06-02T00:00:00"/>
    <x v="0"/>
  </r>
  <r>
    <n v="202494571"/>
    <s v="1713YAA32/IND"/>
    <n v="76"/>
    <x v="0"/>
    <d v="2025-06-02T00:00:00"/>
    <x v="0"/>
  </r>
  <r>
    <n v="202493240"/>
    <s v="1715YAB00/IND"/>
    <n v="29"/>
    <x v="4"/>
    <d v="2025-06-02T00:00:00"/>
    <x v="0"/>
  </r>
  <r>
    <n v="202494572"/>
    <s v="1729SAA00/IND"/>
    <n v="40"/>
    <x v="5"/>
    <d v="2025-06-02T00:00:00"/>
    <x v="0"/>
  </r>
  <r>
    <n v="202484555"/>
    <s v="1733KCA34/IND"/>
    <n v="10"/>
    <x v="6"/>
    <d v="2025-06-02T00:00:00"/>
    <x v="0"/>
  </r>
  <r>
    <n v="202491719"/>
    <s v="1733YAC31/IND"/>
    <n v="10"/>
    <x v="1"/>
    <d v="2025-06-02T00:00:00"/>
    <x v="0"/>
  </r>
  <r>
    <n v="202494199"/>
    <s v="1734BAA00/IND"/>
    <n v="157"/>
    <x v="6"/>
    <d v="2025-06-02T00:00:00"/>
    <x v="0"/>
  </r>
  <r>
    <n v="202494200"/>
    <s v="1734KAA00/IND"/>
    <n v="158"/>
    <x v="6"/>
    <d v="2025-06-02T00:00:00"/>
    <x v="0"/>
  </r>
  <r>
    <n v="202494576"/>
    <s v="1734KAA00/IND"/>
    <n v="78"/>
    <x v="6"/>
    <d v="2025-06-02T00:00:00"/>
    <x v="0"/>
  </r>
  <r>
    <n v="202494551"/>
    <s v="1767SEA32/IND"/>
    <n v="147"/>
    <x v="2"/>
    <d v="2025-06-02T00:00:00"/>
    <x v="0"/>
  </r>
  <r>
    <n v="202494577"/>
    <s v="1769SAA34/IND"/>
    <n v="68"/>
    <x v="7"/>
    <d v="2025-06-02T00:00:00"/>
    <x v="0"/>
  </r>
  <r>
    <n v="202494578"/>
    <s v="1770SAA31/IND"/>
    <n v="48"/>
    <x v="2"/>
    <d v="2025-06-02T00:00:00"/>
    <x v="0"/>
  </r>
  <r>
    <n v="202493143"/>
    <s v="1770SAA31/IND"/>
    <n v="43"/>
    <x v="2"/>
    <d v="2025-06-02T00:00:00"/>
    <x v="0"/>
  </r>
  <r>
    <n v="202493977"/>
    <s v="1770SAA31/IND"/>
    <n v="55"/>
    <x v="2"/>
    <d v="2025-06-02T00:00:00"/>
    <x v="0"/>
  </r>
  <r>
    <n v="202494579"/>
    <s v="1774SEA31/IND"/>
    <n v="52"/>
    <x v="0"/>
    <d v="2025-06-02T00:00:00"/>
    <x v="0"/>
  </r>
  <r>
    <n v="202494580"/>
    <s v="1774SEA32/IND"/>
    <n v="404"/>
    <x v="0"/>
    <d v="2025-06-02T00:00:00"/>
    <x v="0"/>
  </r>
  <r>
    <n v="202494202"/>
    <s v="1774SEA32/IND"/>
    <n v="65"/>
    <x v="0"/>
    <d v="2025-06-02T00:00:00"/>
    <x v="0"/>
  </r>
  <r>
    <n v="202494581"/>
    <s v="1775SEB00/IND"/>
    <n v="65"/>
    <x v="5"/>
    <d v="2025-06-02T00:00:00"/>
    <x v="0"/>
  </r>
  <r>
    <n v="202494552"/>
    <s v="1775SEB00/IND"/>
    <n v="59"/>
    <x v="5"/>
    <d v="2025-06-02T00:00:00"/>
    <x v="0"/>
  </r>
  <r>
    <n v="202490781"/>
    <s v="1802NSE40/IND"/>
    <n v="281"/>
    <x v="4"/>
    <d v="2025-06-02T00:00:00"/>
    <x v="0"/>
  </r>
  <r>
    <n v="202490780"/>
    <s v="1802NSE40/IND"/>
    <n v="3"/>
    <x v="4"/>
    <d v="2025-06-02T00:00:00"/>
    <x v="0"/>
  </r>
  <r>
    <n v="202494205"/>
    <s v="1823SAA31/IND"/>
    <n v="20"/>
    <x v="7"/>
    <d v="2025-06-02T00:00:00"/>
    <x v="0"/>
  </r>
  <r>
    <n v="202494783"/>
    <s v="1824BAA00/IND"/>
    <n v="58"/>
    <x v="3"/>
    <d v="2025-06-02T00:00:00"/>
    <x v="0"/>
  </r>
  <r>
    <n v="202493736"/>
    <s v="1824SAB00/IND"/>
    <n v="297"/>
    <x v="3"/>
    <d v="2025-06-02T00:00:00"/>
    <x v="0"/>
  </r>
  <r>
    <n v="202494082"/>
    <s v="1845SAA31/IND"/>
    <n v="88"/>
    <x v="0"/>
    <d v="2025-06-02T00:00:00"/>
    <x v="0"/>
  </r>
  <r>
    <n v="202494209"/>
    <s v="1845SAA31/IND"/>
    <n v="57"/>
    <x v="0"/>
    <d v="2025-06-02T00:00:00"/>
    <x v="0"/>
  </r>
  <r>
    <n v="202493588"/>
    <s v="1845SAA31/IND"/>
    <n v="31"/>
    <x v="0"/>
    <d v="2025-06-02T00:00:00"/>
    <x v="0"/>
  </r>
  <r>
    <n v="202494554"/>
    <s v="1865SAA00/IND"/>
    <n v="40"/>
    <x v="4"/>
    <d v="2025-06-02T00:00:00"/>
    <x v="0"/>
  </r>
  <r>
    <n v="202494784"/>
    <s v="1865SAA00/IND"/>
    <n v="98"/>
    <x v="4"/>
    <d v="2025-06-02T00:00:00"/>
    <x v="0"/>
  </r>
  <r>
    <n v="202494787"/>
    <s v="2481KAJ00/IND"/>
    <n v="375"/>
    <x v="8"/>
    <d v="2025-06-02T00:00:00"/>
    <x v="0"/>
  </r>
  <r>
    <n v="202494211"/>
    <s v="2536SAB40/IND"/>
    <n v="55"/>
    <x v="7"/>
    <d v="2025-06-02T00:00:00"/>
    <x v="0"/>
  </r>
  <r>
    <n v="202494788"/>
    <s v="2565WAA00/IND"/>
    <n v="114"/>
    <x v="8"/>
    <d v="2025-06-02T00:00:00"/>
    <x v="0"/>
  </r>
  <r>
    <n v="202494789"/>
    <s v="2570SAA32/IND"/>
    <n v="29"/>
    <x v="5"/>
    <d v="2025-06-02T00:00:00"/>
    <x v="0"/>
  </r>
  <r>
    <n v="202493597"/>
    <s v="2578QAB31/IND"/>
    <n v="76"/>
    <x v="4"/>
    <d v="2025-06-02T00:00:00"/>
    <x v="0"/>
  </r>
  <r>
    <n v="202493598"/>
    <s v="2579QAC31/IND"/>
    <n v="128"/>
    <x v="4"/>
    <d v="2025-06-02T00:00:00"/>
    <x v="0"/>
  </r>
  <r>
    <n v="202493599"/>
    <s v="2579WAC31/IND"/>
    <n v="140"/>
    <x v="4"/>
    <d v="2025-06-02T00:00:00"/>
    <x v="0"/>
  </r>
  <r>
    <n v="202494212"/>
    <s v="2593SAA00/IND"/>
    <n v="40"/>
    <x v="5"/>
    <d v="2025-06-02T00:00:00"/>
    <x v="0"/>
  </r>
  <r>
    <n v="202494556"/>
    <s v="2593YAA00/IND"/>
    <n v="136"/>
    <x v="5"/>
    <d v="2025-06-02T00:00:00"/>
    <x v="0"/>
  </r>
  <r>
    <n v="202493416"/>
    <s v="2596SAA32/IND"/>
    <n v="114"/>
    <x v="8"/>
    <d v="2025-06-02T00:00:00"/>
    <x v="0"/>
  </r>
  <r>
    <n v="202494790"/>
    <s v="2598WAB00/IND"/>
    <n v="45"/>
    <x v="8"/>
    <d v="2025-06-02T00:00:00"/>
    <x v="0"/>
  </r>
  <r>
    <n v="202494557"/>
    <s v="2598WAB00/IND"/>
    <n v="75"/>
    <x v="8"/>
    <d v="2025-06-02T00:00:00"/>
    <x v="0"/>
  </r>
  <r>
    <n v="202493157"/>
    <s v="2603SAB31/IND"/>
    <n v="48"/>
    <x v="3"/>
    <d v="2025-06-02T00:00:00"/>
    <x v="0"/>
  </r>
  <r>
    <n v="202493158"/>
    <s v="2603SAD31/IND"/>
    <n v="2"/>
    <x v="3"/>
    <d v="2025-06-02T00:00:00"/>
    <x v="0"/>
  </r>
  <r>
    <n v="202494791"/>
    <s v="2606QAC32/IND"/>
    <n v="44"/>
    <x v="0"/>
    <d v="2025-06-02T00:00:00"/>
    <x v="0"/>
  </r>
  <r>
    <n v="202493750"/>
    <s v="2606SAA31/IND"/>
    <n v="27"/>
    <x v="3"/>
    <d v="2025-06-02T00:00:00"/>
    <x v="0"/>
  </r>
  <r>
    <n v="202494558"/>
    <s v="2606SAC31/IND"/>
    <n v="89"/>
    <x v="0"/>
    <d v="2025-06-02T00:00:00"/>
    <x v="0"/>
  </r>
  <r>
    <n v="202494559"/>
    <s v="2606SAC32/IND"/>
    <n v="39"/>
    <x v="0"/>
    <d v="2025-06-02T00:00:00"/>
    <x v="0"/>
  </r>
  <r>
    <n v="202494561"/>
    <s v="2617SAD00/IND"/>
    <n v="36"/>
    <x v="5"/>
    <d v="2025-06-02T00:00:00"/>
    <x v="0"/>
  </r>
  <r>
    <n v="202493754"/>
    <s v="2628SAA00/IND"/>
    <n v="34"/>
    <x v="3"/>
    <d v="2025-06-02T00:00:00"/>
    <x v="0"/>
  </r>
  <r>
    <n v="202493606"/>
    <s v="2628WAA00/IND"/>
    <n v="79"/>
    <x v="3"/>
    <d v="2025-06-02T00:00:00"/>
    <x v="0"/>
  </r>
  <r>
    <n v="202494582"/>
    <s v="2628WAA00/IND"/>
    <n v="32"/>
    <x v="3"/>
    <d v="2025-06-02T00:00:00"/>
    <x v="0"/>
  </r>
  <r>
    <n v="202493608"/>
    <s v="2637YAA31/IND"/>
    <n v="62"/>
    <x v="4"/>
    <d v="2025-06-02T00:00:00"/>
    <x v="0"/>
  </r>
  <r>
    <n v="202479287"/>
    <s v="2638SAB00/IND"/>
    <n v="157"/>
    <x v="4"/>
    <d v="2025-06-02T00:00:00"/>
    <x v="0"/>
  </r>
  <r>
    <n v="202495027"/>
    <s v="2638WAB00/IND"/>
    <n v="221"/>
    <x v="9"/>
    <d v="2025-06-02T00:00:00"/>
    <x v="0"/>
  </r>
  <r>
    <n v="202494213"/>
    <s v="2639SAA00/IND"/>
    <n v="79"/>
    <x v="2"/>
    <d v="2025-06-02T00:00:00"/>
    <x v="0"/>
  </r>
  <r>
    <n v="202494793"/>
    <s v="2639SAA00/IND"/>
    <n v="52"/>
    <x v="2"/>
    <d v="2025-06-02T00:00:00"/>
    <x v="0"/>
  </r>
  <r>
    <n v="202478879"/>
    <s v="2642QAA31/IND"/>
    <n v="31"/>
    <x v="10"/>
    <d v="2025-06-02T00:00:00"/>
    <x v="0"/>
  </r>
  <r>
    <n v="202492247"/>
    <s v="2644WAA31/IND"/>
    <n v="185"/>
    <x v="10"/>
    <d v="2025-06-02T00:00:00"/>
    <x v="0"/>
  </r>
  <r>
    <n v="202494585"/>
    <s v="2648QAE00/IND"/>
    <n v="42"/>
    <x v="9"/>
    <d v="2025-06-02T00:00:00"/>
    <x v="0"/>
  </r>
  <r>
    <n v="202494586"/>
    <s v="2648QAF31/IND"/>
    <n v="117"/>
    <x v="9"/>
    <d v="2025-06-02T00:00:00"/>
    <x v="0"/>
  </r>
  <r>
    <n v="202495029"/>
    <s v="2648QAF31/IND"/>
    <n v="65"/>
    <x v="9"/>
    <d v="2025-06-02T00:00:00"/>
    <x v="0"/>
  </r>
  <r>
    <n v="202494794"/>
    <s v="2648SAA00/IND"/>
    <n v="59"/>
    <x v="9"/>
    <d v="2025-06-02T00:00:00"/>
    <x v="0"/>
  </r>
  <r>
    <n v="202495030"/>
    <s v="2648SAA00/IND"/>
    <n v="174"/>
    <x v="9"/>
    <d v="2025-06-02T00:00:00"/>
    <x v="0"/>
  </r>
  <r>
    <n v="202494795"/>
    <s v="2648SAF00/IND"/>
    <n v="51"/>
    <x v="9"/>
    <d v="2025-06-02T00:00:00"/>
    <x v="0"/>
  </r>
  <r>
    <n v="202494796"/>
    <s v="2648WAA00/IND"/>
    <n v="64"/>
    <x v="9"/>
    <d v="2025-06-02T00:00:00"/>
    <x v="0"/>
  </r>
  <r>
    <n v="202494797"/>
    <s v="2648WAE00/IND"/>
    <n v="113"/>
    <x v="9"/>
    <d v="2025-06-02T00:00:00"/>
    <x v="0"/>
  </r>
  <r>
    <n v="202494798"/>
    <s v="2648WAF00/IND"/>
    <n v="36"/>
    <x v="9"/>
    <d v="2025-06-02T00:00:00"/>
    <x v="0"/>
  </r>
  <r>
    <n v="202495031"/>
    <s v="2648WAF00/IND"/>
    <n v="26"/>
    <x v="9"/>
    <d v="2025-06-02T00:00:00"/>
    <x v="0"/>
  </r>
  <r>
    <n v="202494251"/>
    <s v="2656WAB00/IND"/>
    <n v="982"/>
    <x v="7"/>
    <d v="2025-06-02T00:00:00"/>
    <x v="0"/>
  </r>
  <r>
    <n v="202494214"/>
    <s v="2667QAA31/IND"/>
    <n v="77"/>
    <x v="1"/>
    <d v="2025-06-02T00:00:00"/>
    <x v="0"/>
  </r>
  <r>
    <n v="202493612"/>
    <s v="2670WAA31/IND"/>
    <n v="104"/>
    <x v="2"/>
    <d v="2025-06-02T00:00:00"/>
    <x v="0"/>
  </r>
  <r>
    <n v="202493757"/>
    <s v="2670WAC31/IND"/>
    <n v="26"/>
    <x v="2"/>
    <d v="2025-06-02T00:00:00"/>
    <x v="0"/>
  </r>
  <r>
    <n v="202493758"/>
    <s v="2679WAA00/IND"/>
    <n v="40"/>
    <x v="4"/>
    <d v="2025-06-02T00:00:00"/>
    <x v="0"/>
  </r>
  <r>
    <n v="202494799"/>
    <s v="2679WAA00/IND"/>
    <n v="72"/>
    <x v="4"/>
    <d v="2025-06-02T00:00:00"/>
    <x v="0"/>
  </r>
  <r>
    <n v="202494588"/>
    <s v="2760QAA00/IND"/>
    <n v="10"/>
    <x v="5"/>
    <d v="2025-06-02T00:00:00"/>
    <x v="0"/>
  </r>
  <r>
    <n v="202493616"/>
    <s v="2760QAA00/IND"/>
    <n v="75"/>
    <x v="5"/>
    <d v="2025-06-02T00:00:00"/>
    <x v="0"/>
  </r>
  <r>
    <n v="202494801"/>
    <s v="2760WAA00/IND"/>
    <n v="117"/>
    <x v="5"/>
    <d v="2025-06-02T00:00:00"/>
    <x v="0"/>
  </r>
  <r>
    <n v="202493761"/>
    <s v="2760WAA00/IND"/>
    <n v="8"/>
    <x v="5"/>
    <d v="2025-06-02T00:00:00"/>
    <x v="0"/>
  </r>
  <r>
    <n v="202494091"/>
    <s v="2769WAA31/IND"/>
    <n v="27"/>
    <x v="10"/>
    <d v="2025-06-02T00:00:00"/>
    <x v="0"/>
  </r>
  <r>
    <n v="202494092"/>
    <s v="2772WAA31/IND"/>
    <n v="237"/>
    <x v="2"/>
    <d v="2025-06-02T00:00:00"/>
    <x v="0"/>
  </r>
  <r>
    <n v="202490239"/>
    <s v="2775QAA31/IND"/>
    <n v="756"/>
    <x v="10"/>
    <d v="2025-06-02T00:00:00"/>
    <x v="1"/>
  </r>
  <r>
    <n v="202493617"/>
    <s v="2775QAA31/IND"/>
    <n v="179"/>
    <x v="10"/>
    <d v="2025-06-02T00:00:00"/>
    <x v="1"/>
  </r>
  <r>
    <n v="202493161"/>
    <s v="2775WAA00/IND"/>
    <n v="70"/>
    <x v="10"/>
    <d v="2025-06-02T00:00:00"/>
    <x v="1"/>
  </r>
  <r>
    <n v="202492133"/>
    <s v="2775WAA00/IND"/>
    <n v="556"/>
    <x v="10"/>
    <d v="2025-06-02T00:00:00"/>
    <x v="1"/>
  </r>
  <r>
    <n v="202492251"/>
    <s v="2775WAA00/IND"/>
    <n v="126"/>
    <x v="10"/>
    <d v="2025-06-02T00:00:00"/>
    <x v="1"/>
  </r>
  <r>
    <n v="202491270"/>
    <s v="2775WAA00/IND"/>
    <n v="613"/>
    <x v="10"/>
    <d v="2025-06-02T00:00:00"/>
    <x v="1"/>
  </r>
  <r>
    <n v="202494802"/>
    <s v="3084NSE32/IND"/>
    <n v="53"/>
    <x v="6"/>
    <d v="2025-06-02T00:00:00"/>
    <x v="0"/>
  </r>
  <r>
    <n v="202494216"/>
    <s v="3084NSE32/IND"/>
    <n v="60"/>
    <x v="6"/>
    <d v="2025-06-02T00:00:00"/>
    <x v="0"/>
  </r>
  <r>
    <n v="202493619"/>
    <s v="3089SFF33/IND"/>
    <n v="67"/>
    <x v="1"/>
    <d v="2025-06-02T00:00:00"/>
    <x v="0"/>
  </r>
  <r>
    <n v="202494217"/>
    <s v="3120SSG00/IND"/>
    <n v="34"/>
    <x v="7"/>
    <d v="2025-06-02T00:00:00"/>
    <x v="0"/>
  </r>
  <r>
    <n v="202494803"/>
    <s v="3120SSG00/IND"/>
    <n v="41"/>
    <x v="7"/>
    <d v="2025-06-02T00:00:00"/>
    <x v="0"/>
  </r>
  <r>
    <n v="202494218"/>
    <s v="3218SSA00/IND"/>
    <n v="50"/>
    <x v="0"/>
    <d v="2025-06-02T00:00:00"/>
    <x v="0"/>
  </r>
  <r>
    <n v="202494805"/>
    <s v="3218SSA00/IND"/>
    <n v="100"/>
    <x v="0"/>
    <d v="2025-06-02T00:00:00"/>
    <x v="0"/>
  </r>
  <r>
    <n v="202494219"/>
    <s v="3227SAA00/IND"/>
    <n v="36"/>
    <x v="1"/>
    <d v="2025-06-02T00:00:00"/>
    <x v="0"/>
  </r>
  <r>
    <n v="202494806"/>
    <s v="3227SFA00/IND"/>
    <n v="26"/>
    <x v="1"/>
    <d v="2025-06-02T00:00:00"/>
    <x v="0"/>
  </r>
  <r>
    <n v="202494220"/>
    <s v="3240SAA00/IND"/>
    <n v="340"/>
    <x v="4"/>
    <d v="2025-06-02T00:00:00"/>
    <x v="0"/>
  </r>
  <r>
    <n v="202494809"/>
    <s v="3246SAA00/IND"/>
    <n v="90"/>
    <x v="7"/>
    <d v="2025-06-02T00:00:00"/>
    <x v="0"/>
  </r>
  <r>
    <n v="202494221"/>
    <s v="3247NAC31/IND"/>
    <n v="47"/>
    <x v="7"/>
    <d v="2025-06-02T00:00:00"/>
    <x v="0"/>
  </r>
  <r>
    <n v="202494810"/>
    <s v="3247NAC31/IND"/>
    <n v="23"/>
    <x v="7"/>
    <d v="2025-06-02T00:00:00"/>
    <x v="0"/>
  </r>
  <r>
    <n v="202492260"/>
    <s v="3247NAC31/IND"/>
    <n v="134"/>
    <x v="10"/>
    <d v="2025-06-02T00:00:00"/>
    <x v="0"/>
  </r>
  <r>
    <n v="202494222"/>
    <s v="3247SAB00/IND"/>
    <n v="44"/>
    <x v="7"/>
    <d v="2025-06-02T00:00:00"/>
    <x v="0"/>
  </r>
  <r>
    <n v="202493622"/>
    <s v="3250NSA31/IND"/>
    <n v="118"/>
    <x v="8"/>
    <d v="2025-06-02T00:00:00"/>
    <x v="0"/>
  </r>
  <r>
    <n v="202493623"/>
    <s v="3270NAA31/IND"/>
    <n v="36"/>
    <x v="1"/>
    <d v="2025-06-02T00:00:00"/>
    <x v="0"/>
  </r>
  <r>
    <n v="202494591"/>
    <s v="3273SAA31/IND"/>
    <n v="42"/>
    <x v="9"/>
    <d v="2025-06-02T00:00:00"/>
    <x v="0"/>
  </r>
  <r>
    <n v="202494093"/>
    <s v="3286KAA31/IND"/>
    <n v="32"/>
    <x v="11"/>
    <d v="2025-06-02T00:00:00"/>
    <x v="0"/>
  </r>
  <r>
    <n v="202494223"/>
    <s v="3287QAA31/IND"/>
    <n v="47"/>
    <x v="11"/>
    <d v="2025-06-02T00:00:00"/>
    <x v="0"/>
  </r>
  <r>
    <n v="202494224"/>
    <s v="3287SAA00/IND"/>
    <n v="176"/>
    <x v="11"/>
    <d v="2025-06-02T00:00:00"/>
    <x v="0"/>
  </r>
  <r>
    <n v="202492147"/>
    <s v="3291SAA00/IND"/>
    <n v="300"/>
    <x v="0"/>
    <d v="2025-06-02T00:00:00"/>
    <x v="0"/>
  </r>
  <r>
    <n v="202494811"/>
    <s v="3294NAA31/IND"/>
    <n v="356"/>
    <x v="7"/>
    <d v="2025-06-02T00:00:00"/>
    <x v="0"/>
  </r>
  <r>
    <n v="202493426"/>
    <s v="3295QAA31/IND"/>
    <n v="10"/>
    <x v="3"/>
    <d v="2025-06-02T00:00:00"/>
    <x v="0"/>
  </r>
  <r>
    <n v="202491277"/>
    <s v="3304KDB32/IND"/>
    <n v="5"/>
    <x v="1"/>
    <d v="2025-06-02T00:00:00"/>
    <x v="0"/>
  </r>
  <r>
    <n v="202494225"/>
    <s v="3305NAC31/IND"/>
    <n v="101"/>
    <x v="7"/>
    <d v="2025-06-02T00:00:00"/>
    <x v="0"/>
  </r>
  <r>
    <n v="202494593"/>
    <s v="3305SAA00/IND"/>
    <n v="72"/>
    <x v="7"/>
    <d v="2025-06-02T00:00:00"/>
    <x v="0"/>
  </r>
  <r>
    <n v="202494813"/>
    <s v="3305SAB00/IND"/>
    <n v="27"/>
    <x v="7"/>
    <d v="2025-06-02T00:00:00"/>
    <x v="0"/>
  </r>
  <r>
    <n v="202493772"/>
    <s v="3317NSA31/IND"/>
    <n v="59"/>
    <x v="3"/>
    <d v="2025-06-02T00:00:00"/>
    <x v="0"/>
  </r>
  <r>
    <n v="202493632"/>
    <s v="3317NSA31/IND"/>
    <n v="39"/>
    <x v="3"/>
    <d v="2025-06-02T00:00:00"/>
    <x v="0"/>
  </r>
  <r>
    <n v="202494227"/>
    <s v="3317SAB00/IND"/>
    <n v="499"/>
    <x v="2"/>
    <d v="2025-06-02T00:00:00"/>
    <x v="0"/>
  </r>
  <r>
    <n v="202493428"/>
    <s v="3318QDA31/IND"/>
    <n v="31"/>
    <x v="10"/>
    <d v="2025-06-02T00:00:00"/>
    <x v="0"/>
  </r>
  <r>
    <n v="202494228"/>
    <s v="3326KEA00/IND"/>
    <n v="99"/>
    <x v="6"/>
    <d v="2025-06-02T00:00:00"/>
    <x v="0"/>
  </r>
  <r>
    <n v="202494098"/>
    <s v="6004QAC32/IND"/>
    <n v="92"/>
    <x v="7"/>
    <d v="2025-06-02T00:00:00"/>
    <x v="0"/>
  </r>
  <r>
    <n v="202494815"/>
    <s v="6093SAB31/IND"/>
    <n v="94"/>
    <x v="1"/>
    <d v="2025-06-02T00:00:00"/>
    <x v="0"/>
  </r>
  <r>
    <n v="202493167"/>
    <s v="6117SAA31/IND"/>
    <n v="78"/>
    <x v="1"/>
    <d v="2025-06-02T00:00:00"/>
    <x v="0"/>
  </r>
  <r>
    <n v="202494099"/>
    <s v="6210WAD00/IND"/>
    <n v="56"/>
    <x v="2"/>
    <d v="2025-06-02T00:00:00"/>
    <x v="0"/>
  </r>
  <r>
    <n v="202494818"/>
    <s v="6210WAD00/IND"/>
    <n v="56"/>
    <x v="2"/>
    <d v="2025-06-02T00:00:00"/>
    <x v="0"/>
  </r>
  <r>
    <n v="202494596"/>
    <s v="6216WAB31/IND"/>
    <n v="70"/>
    <x v="2"/>
    <d v="2025-06-02T00:00:00"/>
    <x v="0"/>
  </r>
  <r>
    <n v="202494597"/>
    <s v="6237QBA31/IND"/>
    <n v="211"/>
    <x v="11"/>
    <d v="2025-06-02T00:00:00"/>
    <x v="0"/>
  </r>
  <r>
    <n v="202494230"/>
    <s v="6237QBA31/IND"/>
    <n v="59"/>
    <x v="11"/>
    <d v="2025-06-02T00:00:00"/>
    <x v="0"/>
  </r>
  <r>
    <n v="202494819"/>
    <s v="6247SAA00/IND"/>
    <n v="44"/>
    <x v="8"/>
    <d v="2025-06-02T00:00:00"/>
    <x v="0"/>
  </r>
  <r>
    <n v="202494820"/>
    <s v="6248NAA31/IND"/>
    <n v="351"/>
    <x v="7"/>
    <d v="2025-06-02T00:00:00"/>
    <x v="0"/>
  </r>
  <r>
    <n v="202494231"/>
    <s v="6248SAA00/IND"/>
    <n v="304"/>
    <x v="2"/>
    <d v="2025-06-02T00:00:00"/>
    <x v="0"/>
  </r>
  <r>
    <n v="202494599"/>
    <s v="6248WAA00/IND"/>
    <n v="220"/>
    <x v="8"/>
    <d v="2025-06-02T00:00:00"/>
    <x v="0"/>
  </r>
  <r>
    <n v="202494600"/>
    <s v="6258QAB32/IND"/>
    <n v="279"/>
    <x v="9"/>
    <d v="2025-06-02T00:00:00"/>
    <x v="0"/>
  </r>
  <r>
    <n v="202494102"/>
    <s v="6274NAA31/IND"/>
    <n v="201"/>
    <x v="2"/>
    <d v="2025-06-02T00:00:00"/>
    <x v="0"/>
  </r>
  <r>
    <n v="202494233"/>
    <s v="6280SAA00/IND"/>
    <n v="38"/>
    <x v="7"/>
    <d v="2025-06-02T00:00:00"/>
    <x v="0"/>
  </r>
  <r>
    <n v="202494602"/>
    <s v="6280SAA00/IND"/>
    <n v="91"/>
    <x v="7"/>
    <d v="2025-06-02T00:00:00"/>
    <x v="0"/>
  </r>
  <r>
    <n v="202494822"/>
    <s v="6280SAA00/IND"/>
    <n v="51"/>
    <x v="7"/>
    <d v="2025-06-02T00:00:00"/>
    <x v="0"/>
  </r>
  <r>
    <n v="202494823"/>
    <s v="6282SAA00/IND"/>
    <n v="57"/>
    <x v="7"/>
    <d v="2025-06-02T00:00:00"/>
    <x v="0"/>
  </r>
  <r>
    <n v="202494234"/>
    <s v="6284QAB31/IND"/>
    <n v="79"/>
    <x v="7"/>
    <d v="2025-06-02T00:00:00"/>
    <x v="0"/>
  </r>
  <r>
    <n v="202494235"/>
    <s v="6291NAA31/IND"/>
    <n v="27"/>
    <x v="4"/>
    <d v="2025-06-02T00:00:00"/>
    <x v="0"/>
  </r>
  <r>
    <n v="202494107"/>
    <s v="6296QAB31/IND"/>
    <n v="43"/>
    <x v="2"/>
    <d v="2025-06-02T00:00:00"/>
    <x v="0"/>
  </r>
  <r>
    <n v="202493779"/>
    <s v="6296WAA00/IND"/>
    <n v="3"/>
    <x v="1"/>
    <d v="2025-06-02T00:00:00"/>
    <x v="0"/>
  </r>
  <r>
    <n v="202493181"/>
    <s v="6314WAA31/IND"/>
    <n v="25"/>
    <x v="5"/>
    <d v="2025-06-02T00:00:00"/>
    <x v="1"/>
  </r>
  <r>
    <n v="202493646"/>
    <s v="6316WAA31/IND"/>
    <n v="20"/>
    <x v="5"/>
    <d v="2025-06-02T00:00:00"/>
    <x v="1"/>
  </r>
  <r>
    <n v="202494825"/>
    <s v="7078YAD00/IND"/>
    <n v="41"/>
    <x v="5"/>
    <d v="2025-06-02T00:00:00"/>
    <x v="0"/>
  </r>
  <r>
    <n v="202492276"/>
    <s v="7078YAD00/IND"/>
    <n v="18"/>
    <x v="5"/>
    <d v="2025-06-02T00:00:00"/>
    <x v="0"/>
  </r>
  <r>
    <n v="202494240"/>
    <s v="7078YAH00/IND"/>
    <n v="240"/>
    <x v="5"/>
    <d v="2025-06-02T00:00:00"/>
    <x v="0"/>
  </r>
  <r>
    <n v="202494826"/>
    <s v="7131NAA31/IND"/>
    <n v="103"/>
    <x v="7"/>
    <d v="2025-06-02T00:00:00"/>
    <x v="0"/>
  </r>
  <r>
    <n v="202494827"/>
    <s v="7133WAA31/IND"/>
    <n v="307"/>
    <x v="3"/>
    <d v="2025-06-02T00:00:00"/>
    <x v="0"/>
  </r>
  <r>
    <n v="202494605"/>
    <s v="7133WAA31/IND"/>
    <n v="67"/>
    <x v="3"/>
    <d v="2025-06-02T00:00:00"/>
    <x v="0"/>
  </r>
  <r>
    <n v="202494110"/>
    <s v="7133YAA00/IND"/>
    <n v="163"/>
    <x v="3"/>
    <d v="2025-06-02T00:00:00"/>
    <x v="0"/>
  </r>
  <r>
    <n v="202494828"/>
    <s v="7133YAA00/IND"/>
    <n v="136"/>
    <x v="3"/>
    <d v="2025-06-02T00:00:00"/>
    <x v="0"/>
  </r>
  <r>
    <n v="202490621"/>
    <s v="7148NAB31/IND"/>
    <n v="39"/>
    <x v="10"/>
    <d v="2025-06-02T00:00:00"/>
    <x v="0"/>
  </r>
  <r>
    <n v="202494829"/>
    <s v="7152SAA00/IND"/>
    <n v="59"/>
    <x v="0"/>
    <d v="2025-06-02T00:00:00"/>
    <x v="1"/>
  </r>
  <r>
    <n v="202492596"/>
    <s v="8063YAA41/IND"/>
    <n v="127"/>
    <x v="9"/>
    <d v="2025-06-02T00:00:00"/>
    <x v="0"/>
  </r>
  <r>
    <n v="202494609"/>
    <s v="8107YAA00/IND"/>
    <n v="761"/>
    <x v="9"/>
    <d v="2025-06-02T00:00:00"/>
    <x v="0"/>
  </r>
  <r>
    <n v="202494113"/>
    <s v="8109YAA00/IND"/>
    <n v="64"/>
    <x v="4"/>
    <d v="2025-06-02T00:00:00"/>
    <x v="0"/>
  </r>
  <r>
    <n v="202494830"/>
    <s v="8141NAB00/IND"/>
    <n v="23"/>
    <x v="3"/>
    <d v="2025-06-02T00:00:00"/>
    <x v="0"/>
  </r>
  <r>
    <n v="202494831"/>
    <s v="8141SAB00/IND"/>
    <n v="44"/>
    <x v="3"/>
    <d v="2025-06-02T00:00:00"/>
    <x v="0"/>
  </r>
  <r>
    <n v="202493655"/>
    <s v="8141SAB00/IND"/>
    <n v="168"/>
    <x v="3"/>
    <d v="2025-06-02T00:00:00"/>
    <x v="0"/>
  </r>
  <r>
    <n v="202493784"/>
    <s v="8141WAB00/IND"/>
    <n v="202"/>
    <x v="3"/>
    <d v="2025-06-02T00:00:00"/>
    <x v="0"/>
  </r>
  <r>
    <n v="202493656"/>
    <s v="8141WAB00/IND"/>
    <n v="209"/>
    <x v="3"/>
    <d v="2025-06-02T00:00:00"/>
    <x v="0"/>
  </r>
  <r>
    <n v="202494832"/>
    <s v="8185WAA31/IND"/>
    <n v="80"/>
    <x v="3"/>
    <d v="2025-06-02T00:00:00"/>
    <x v="0"/>
  </r>
  <r>
    <n v="202494833"/>
    <s v="8190QAC32/IND"/>
    <n v="201"/>
    <x v="5"/>
    <d v="2025-06-02T00:00:00"/>
    <x v="0"/>
  </r>
  <r>
    <n v="202494246"/>
    <s v="90024BAE31/IND"/>
    <n v="49"/>
    <x v="4"/>
    <d v="2025-06-02T00:00:00"/>
    <x v="0"/>
  </r>
  <r>
    <n v="202494835"/>
    <s v="90024BAE31/IND"/>
    <n v="81"/>
    <x v="4"/>
    <d v="2025-06-02T00:00:00"/>
    <x v="0"/>
  </r>
  <r>
    <n v="202491707"/>
    <s v="90024KAE32/IND"/>
    <n v="32"/>
    <x v="4"/>
    <d v="2025-06-02T00:00:00"/>
    <x v="0"/>
  </r>
  <r>
    <n v="202491708"/>
    <s v="90024YAE31/IND"/>
    <n v="22"/>
    <x v="4"/>
    <d v="2025-06-02T00:00:00"/>
    <x v="0"/>
  </r>
  <r>
    <n v="202494836"/>
    <s v="9151SAB00/IND"/>
    <n v="94"/>
    <x v="6"/>
    <d v="2025-06-02T00:00:00"/>
    <x v="0"/>
  </r>
  <r>
    <n v="202493786"/>
    <s v="9151SAB00/IND"/>
    <n v="1"/>
    <x v="6"/>
    <d v="2025-06-02T00:00:00"/>
    <x v="0"/>
  </r>
  <r>
    <n v="202494247"/>
    <s v="9151SAB00/IND"/>
    <n v="18"/>
    <x v="6"/>
    <d v="2025-06-02T00:00:00"/>
    <x v="0"/>
  </r>
  <r>
    <n v="202494837"/>
    <s v="9154YAD00/IND"/>
    <n v="28"/>
    <x v="5"/>
    <d v="2025-06-02T00:00:00"/>
    <x v="0"/>
  </r>
  <r>
    <n v="202494838"/>
    <s v="9315BAE00/IND"/>
    <n v="257"/>
    <x v="2"/>
    <d v="2025-06-02T00:00:00"/>
    <x v="0"/>
  </r>
  <r>
    <n v="202494185"/>
    <s v="1474NSA31/IND"/>
    <n v="32"/>
    <x v="1"/>
    <d v="2025-06-03T00:00:00"/>
    <x v="0"/>
  </r>
  <r>
    <n v="202494186"/>
    <s v="1474NSE31/IND"/>
    <n v="207"/>
    <x v="1"/>
    <d v="2025-06-03T00:00:00"/>
    <x v="0"/>
  </r>
  <r>
    <n v="202493233"/>
    <s v="1474NSE31/IND"/>
    <n v="39"/>
    <x v="1"/>
    <d v="2025-06-03T00:00:00"/>
    <x v="0"/>
  </r>
  <r>
    <n v="202488523"/>
    <s v="1474SSA00/IND"/>
    <n v="3"/>
    <x v="1"/>
    <d v="2025-06-03T00:00:00"/>
    <x v="0"/>
  </r>
  <r>
    <n v="202493134"/>
    <s v="1584SAE00/IND"/>
    <n v="626"/>
    <x v="4"/>
    <d v="2025-06-03T00:00:00"/>
    <x v="0"/>
  </r>
  <r>
    <n v="202495238"/>
    <s v="1584SAE00/IND"/>
    <n v="228"/>
    <x v="4"/>
    <d v="2025-06-03T00:00:00"/>
    <x v="0"/>
  </r>
  <r>
    <n v="202495664"/>
    <s v="1636BEE00/IND"/>
    <n v="57"/>
    <x v="2"/>
    <d v="2025-06-03T00:00:00"/>
    <x v="0"/>
  </r>
  <r>
    <n v="202495665"/>
    <s v="1636SEG00/IND"/>
    <n v="304"/>
    <x v="2"/>
    <d v="2025-06-03T00:00:00"/>
    <x v="0"/>
  </r>
  <r>
    <n v="202494253"/>
    <s v="1636SEG00/IND"/>
    <n v="564"/>
    <x v="3"/>
    <d v="2025-06-03T00:00:00"/>
    <x v="0"/>
  </r>
  <r>
    <n v="202495239"/>
    <s v="1636YEE00/IND"/>
    <n v="80"/>
    <x v="2"/>
    <d v="2025-06-03T00:00:00"/>
    <x v="0"/>
  </r>
  <r>
    <n v="202493136"/>
    <s v="1639SEB00/IND"/>
    <n v="95"/>
    <x v="2"/>
    <d v="2025-06-03T00:00:00"/>
    <x v="0"/>
  </r>
  <r>
    <n v="202493236"/>
    <s v="1698SAF00/IND"/>
    <n v="72"/>
    <x v="5"/>
    <d v="2025-06-03T00:00:00"/>
    <x v="0"/>
  </r>
  <r>
    <n v="202494548"/>
    <s v="1713SAJ00/IND"/>
    <n v="20"/>
    <x v="8"/>
    <d v="2025-06-03T00:00:00"/>
    <x v="0"/>
  </r>
  <r>
    <n v="202494549"/>
    <s v="1713WAG00/IND"/>
    <n v="32"/>
    <x v="8"/>
    <d v="2025-06-03T00:00:00"/>
    <x v="0"/>
  </r>
  <r>
    <n v="202493137"/>
    <s v="1729SAD00/IND"/>
    <n v="30"/>
    <x v="5"/>
    <d v="2025-06-03T00:00:00"/>
    <x v="0"/>
  </r>
  <r>
    <n v="202494573"/>
    <s v="1733BCA31/IND"/>
    <n v="48"/>
    <x v="11"/>
    <d v="2025-06-03T00:00:00"/>
    <x v="0"/>
  </r>
  <r>
    <n v="202494574"/>
    <s v="1733KCA33/IND"/>
    <n v="111"/>
    <x v="11"/>
    <d v="2025-06-03T00:00:00"/>
    <x v="0"/>
  </r>
  <r>
    <n v="202484555"/>
    <s v="1733KCA34/IND"/>
    <n v="11"/>
    <x v="6"/>
    <d v="2025-06-03T00:00:00"/>
    <x v="0"/>
  </r>
  <r>
    <n v="202494575"/>
    <s v="1733KCA34/IND"/>
    <n v="631"/>
    <x v="11"/>
    <d v="2025-06-03T00:00:00"/>
    <x v="0"/>
  </r>
  <r>
    <n v="202488672"/>
    <s v="1733KCA34/IND"/>
    <n v="152"/>
    <x v="1"/>
    <d v="2025-06-03T00:00:00"/>
    <x v="0"/>
  </r>
  <r>
    <n v="202493138"/>
    <s v="1733KCA34/IND"/>
    <n v="104"/>
    <x v="1"/>
    <d v="2025-06-03T00:00:00"/>
    <x v="0"/>
  </r>
  <r>
    <n v="202494199"/>
    <s v="1734BAA00/IND"/>
    <n v="3"/>
    <x v="6"/>
    <d v="2025-06-03T00:00:00"/>
    <x v="0"/>
  </r>
  <r>
    <n v="202494200"/>
    <s v="1734KAA00/IND"/>
    <n v="253"/>
    <x v="6"/>
    <d v="2025-06-03T00:00:00"/>
    <x v="0"/>
  </r>
  <r>
    <n v="202494201"/>
    <s v="1739YAA00/IND"/>
    <n v="20"/>
    <x v="8"/>
    <d v="2025-06-03T00:00:00"/>
    <x v="0"/>
  </r>
  <r>
    <n v="202493139"/>
    <s v="1773WAA00/IND"/>
    <n v="102"/>
    <x v="5"/>
    <d v="2025-06-03T00:00:00"/>
    <x v="0"/>
  </r>
  <r>
    <n v="202495244"/>
    <s v="1775BEA00/IND"/>
    <n v="288"/>
    <x v="5"/>
    <d v="2025-06-03T00:00:00"/>
    <x v="0"/>
  </r>
  <r>
    <n v="202495245"/>
    <s v="1802NAE00/IND"/>
    <n v="45"/>
    <x v="4"/>
    <d v="2025-06-03T00:00:00"/>
    <x v="0"/>
  </r>
  <r>
    <n v="202495668"/>
    <s v="1802NAE00/IND"/>
    <n v="179"/>
    <x v="8"/>
    <d v="2025-06-03T00:00:00"/>
    <x v="0"/>
  </r>
  <r>
    <n v="202493141"/>
    <s v="1806QAE31/IND"/>
    <n v="326"/>
    <x v="7"/>
    <d v="2025-06-03T00:00:00"/>
    <x v="0"/>
  </r>
  <r>
    <n v="202495246"/>
    <s v="1806QAE31/IND"/>
    <n v="572"/>
    <x v="7"/>
    <d v="2025-06-03T00:00:00"/>
    <x v="0"/>
  </r>
  <r>
    <n v="202495670"/>
    <s v="1806QAE31/IND"/>
    <n v="269"/>
    <x v="7"/>
    <d v="2025-06-03T00:00:00"/>
    <x v="0"/>
  </r>
  <r>
    <n v="202495247"/>
    <s v="1806SAE00/IND"/>
    <n v="46"/>
    <x v="7"/>
    <d v="2025-06-03T00:00:00"/>
    <x v="0"/>
  </r>
  <r>
    <n v="202495671"/>
    <s v="1823QCD00/IND"/>
    <n v="65"/>
    <x v="7"/>
    <d v="2025-06-03T00:00:00"/>
    <x v="0"/>
  </r>
  <r>
    <n v="202495672"/>
    <s v="1823SAA32/IND"/>
    <n v="110"/>
    <x v="7"/>
    <d v="2025-06-03T00:00:00"/>
    <x v="0"/>
  </r>
  <r>
    <n v="202495022"/>
    <s v="1823WAD00/IND"/>
    <n v="115"/>
    <x v="7"/>
    <d v="2025-06-03T00:00:00"/>
    <x v="0"/>
  </r>
  <r>
    <n v="202495673"/>
    <s v="1823WAD00/IND"/>
    <n v="70"/>
    <x v="7"/>
    <d v="2025-06-03T00:00:00"/>
    <x v="0"/>
  </r>
  <r>
    <n v="202495023"/>
    <s v="1824BAA00/IND"/>
    <n v="192"/>
    <x v="3"/>
    <d v="2025-06-03T00:00:00"/>
    <x v="0"/>
  </r>
  <r>
    <n v="202495248"/>
    <s v="1825BAA00/IND"/>
    <n v="246"/>
    <x v="9"/>
    <d v="2025-06-03T00:00:00"/>
    <x v="0"/>
  </r>
  <r>
    <n v="202495674"/>
    <s v="1825BAA00/IND"/>
    <n v="189"/>
    <x v="9"/>
    <d v="2025-06-03T00:00:00"/>
    <x v="0"/>
  </r>
  <r>
    <n v="202494207"/>
    <s v="1825KAA00/IND"/>
    <n v="100"/>
    <x v="9"/>
    <d v="2025-06-03T00:00:00"/>
    <x v="0"/>
  </r>
  <r>
    <n v="202495675"/>
    <s v="1825YAC00/IND"/>
    <n v="288"/>
    <x v="9"/>
    <d v="2025-06-03T00:00:00"/>
    <x v="0"/>
  </r>
  <r>
    <n v="202495249"/>
    <s v="1845SAA31/IND"/>
    <n v="18"/>
    <x v="0"/>
    <d v="2025-06-03T00:00:00"/>
    <x v="0"/>
  </r>
  <r>
    <n v="202495250"/>
    <s v="1866SAA00/IND"/>
    <n v="72"/>
    <x v="2"/>
    <d v="2025-06-03T00:00:00"/>
    <x v="0"/>
  </r>
  <r>
    <n v="202495251"/>
    <s v="1870SAB00/IND"/>
    <n v="25"/>
    <x v="6"/>
    <d v="2025-06-03T00:00:00"/>
    <x v="0"/>
  </r>
  <r>
    <n v="202494210"/>
    <s v="1884SSA31/IND"/>
    <n v="203"/>
    <x v="6"/>
    <d v="2025-06-03T00:00:00"/>
    <x v="0"/>
  </r>
  <r>
    <n v="202495252"/>
    <s v="1885SAA31/IND"/>
    <n v="45"/>
    <x v="11"/>
    <d v="2025-06-03T00:00:00"/>
    <x v="0"/>
  </r>
  <r>
    <n v="202494785"/>
    <s v="1885SAA31/IND"/>
    <n v="96"/>
    <x v="11"/>
    <d v="2025-06-03T00:00:00"/>
    <x v="0"/>
  </r>
  <r>
    <n v="202495253"/>
    <s v="2370YAB00/IND"/>
    <n v="168"/>
    <x v="2"/>
    <d v="2025-06-03T00:00:00"/>
    <x v="0"/>
  </r>
  <r>
    <n v="202494786"/>
    <s v="2481BAJ00/IND"/>
    <n v="199"/>
    <x v="8"/>
    <d v="2025-06-03T00:00:00"/>
    <x v="0"/>
  </r>
  <r>
    <n v="202494555"/>
    <s v="2481KAJ00/IND"/>
    <n v="147"/>
    <x v="4"/>
    <d v="2025-06-03T00:00:00"/>
    <x v="0"/>
  </r>
  <r>
    <n v="202495024"/>
    <s v="2598SAA30/IND"/>
    <n v="362"/>
    <x v="8"/>
    <d v="2025-06-03T00:00:00"/>
    <x v="0"/>
  </r>
  <r>
    <n v="202494258"/>
    <s v="2598YAB00/IND"/>
    <n v="251"/>
    <x v="0"/>
    <d v="2025-06-03T00:00:00"/>
    <x v="0"/>
  </r>
  <r>
    <n v="202494250"/>
    <s v="2598YAB00/IND"/>
    <n v="1000"/>
    <x v="0"/>
    <d v="2025-06-03T00:00:00"/>
    <x v="0"/>
  </r>
  <r>
    <n v="202495690"/>
    <s v="2598YAB00/IND"/>
    <n v="166"/>
    <x v="8"/>
    <d v="2025-06-03T00:00:00"/>
    <x v="0"/>
  </r>
  <r>
    <n v="202494610"/>
    <s v="2598YAB00/IND"/>
    <n v="404"/>
    <x v="8"/>
    <d v="2025-06-03T00:00:00"/>
    <x v="0"/>
  </r>
  <r>
    <n v="202492117"/>
    <s v="2603SAD31/IND"/>
    <n v="11"/>
    <x v="9"/>
    <d v="2025-06-03T00:00:00"/>
    <x v="0"/>
  </r>
  <r>
    <n v="202493605"/>
    <s v="2621QAB31/IND"/>
    <n v="71"/>
    <x v="8"/>
    <d v="2025-06-03T00:00:00"/>
    <x v="0"/>
  </r>
  <r>
    <n v="202494583"/>
    <s v="2634WEB31/IND"/>
    <n v="400"/>
    <x v="10"/>
    <d v="2025-06-03T00:00:00"/>
    <x v="0"/>
  </r>
  <r>
    <n v="202495026"/>
    <s v="2634WEB31/IND"/>
    <n v="269"/>
    <x v="10"/>
    <d v="2025-06-03T00:00:00"/>
    <x v="0"/>
  </r>
  <r>
    <n v="202495260"/>
    <s v="2638WAA00/IND"/>
    <n v="207"/>
    <x v="9"/>
    <d v="2025-06-03T00:00:00"/>
    <x v="0"/>
  </r>
  <r>
    <n v="202495694"/>
    <s v="2638WAA00/IND"/>
    <n v="488"/>
    <x v="2"/>
    <d v="2025-06-03T00:00:00"/>
    <x v="0"/>
  </r>
  <r>
    <n v="202495028"/>
    <s v="2638WAB00/IND"/>
    <n v="590"/>
    <x v="9"/>
    <d v="2025-06-03T00:00:00"/>
    <x v="0"/>
  </r>
  <r>
    <n v="202495261"/>
    <s v="2638WAB00/IND"/>
    <n v="63"/>
    <x v="9"/>
    <d v="2025-06-03T00:00:00"/>
    <x v="0"/>
  </r>
  <r>
    <n v="202478879"/>
    <s v="2642QAA31/IND"/>
    <n v="4"/>
    <x v="10"/>
    <d v="2025-06-03T00:00:00"/>
    <x v="0"/>
  </r>
  <r>
    <n v="202495262"/>
    <s v="2644WAA31/IND"/>
    <n v="105"/>
    <x v="2"/>
    <d v="2025-06-03T00:00:00"/>
    <x v="0"/>
  </r>
  <r>
    <n v="202494584"/>
    <s v="2647WAA31/IND"/>
    <n v="142"/>
    <x v="1"/>
    <d v="2025-06-03T00:00:00"/>
    <x v="0"/>
  </r>
  <r>
    <n v="202495695"/>
    <s v="2648WAA00/IND"/>
    <n v="256"/>
    <x v="9"/>
    <d v="2025-06-03T00:00:00"/>
    <x v="0"/>
  </r>
  <r>
    <n v="202494089"/>
    <s v="2648WAA00/IND"/>
    <n v="-1"/>
    <x v="9"/>
    <d v="2025-06-03T00:00:00"/>
    <x v="0"/>
  </r>
  <r>
    <n v="202495696"/>
    <s v="2648WAE00/IND"/>
    <n v="61"/>
    <x v="9"/>
    <d v="2025-06-03T00:00:00"/>
    <x v="0"/>
  </r>
  <r>
    <n v="202495263"/>
    <s v="2656SAB00/IND"/>
    <n v="672"/>
    <x v="7"/>
    <d v="2025-06-03T00:00:00"/>
    <x v="0"/>
  </r>
  <r>
    <n v="202495032"/>
    <s v="2656YAB00/IND"/>
    <n v="45"/>
    <x v="7"/>
    <d v="2025-06-03T00:00:00"/>
    <x v="0"/>
  </r>
  <r>
    <n v="202494587"/>
    <s v="2667QAA31/IND"/>
    <n v="171"/>
    <x v="4"/>
    <d v="2025-06-03T00:00:00"/>
    <x v="0"/>
  </r>
  <r>
    <n v="202492130"/>
    <s v="2667QAA31/IND"/>
    <n v="31"/>
    <x v="4"/>
    <d v="2025-06-03T00:00:00"/>
    <x v="0"/>
  </r>
  <r>
    <n v="202494800"/>
    <s v="2680NAA31/IND"/>
    <n v="220"/>
    <x v="8"/>
    <d v="2025-06-03T00:00:00"/>
    <x v="0"/>
  </r>
  <r>
    <n v="202495698"/>
    <s v="2683SAA30/IND"/>
    <n v="129"/>
    <x v="2"/>
    <d v="2025-06-03T00:00:00"/>
    <x v="0"/>
  </r>
  <r>
    <n v="202494588"/>
    <s v="2760QAA00/IND"/>
    <n v="2"/>
    <x v="5"/>
    <d v="2025-06-03T00:00:00"/>
    <x v="0"/>
  </r>
  <r>
    <n v="202495264"/>
    <s v="2760SAA00/IND"/>
    <n v="65"/>
    <x v="5"/>
    <d v="2025-06-03T00:00:00"/>
    <x v="0"/>
  </r>
  <r>
    <n v="202495033"/>
    <s v="2781WAA00/IND"/>
    <n v="51"/>
    <x v="5"/>
    <d v="2025-06-03T00:00:00"/>
    <x v="0"/>
  </r>
  <r>
    <n v="202495267"/>
    <s v="2781WAA00/IND"/>
    <n v="204"/>
    <x v="5"/>
    <d v="2025-06-03T00:00:00"/>
    <x v="0"/>
  </r>
  <r>
    <n v="202494802"/>
    <s v="3084NSE32/IND"/>
    <n v="20"/>
    <x v="6"/>
    <d v="2025-06-03T00:00:00"/>
    <x v="0"/>
  </r>
  <r>
    <n v="202492254"/>
    <s v="3089SAL35/IND"/>
    <n v="11"/>
    <x v="1"/>
    <d v="2025-06-03T00:00:00"/>
    <x v="0"/>
  </r>
  <r>
    <n v="202493619"/>
    <s v="3089SFF33/IND"/>
    <n v="20"/>
    <x v="1"/>
    <d v="2025-06-03T00:00:00"/>
    <x v="0"/>
  </r>
  <r>
    <n v="202494590"/>
    <s v="3099KSJ31/IND"/>
    <n v="184"/>
    <x v="6"/>
    <d v="2025-06-03T00:00:00"/>
    <x v="0"/>
  </r>
  <r>
    <n v="202495269"/>
    <s v="3123SSF00/IND"/>
    <n v="31"/>
    <x v="7"/>
    <d v="2025-06-03T00:00:00"/>
    <x v="0"/>
  </r>
  <r>
    <n v="202494804"/>
    <s v="3216NSA31/IND"/>
    <n v="174"/>
    <x v="11"/>
    <d v="2025-06-03T00:00:00"/>
    <x v="0"/>
  </r>
  <r>
    <n v="202493766"/>
    <s v="3240NGB31/IND"/>
    <n v="27"/>
    <x v="6"/>
    <d v="2025-06-03T00:00:00"/>
    <x v="0"/>
  </r>
  <r>
    <n v="202495270"/>
    <s v="3240SAA00/IND"/>
    <n v="206"/>
    <x v="4"/>
    <d v="2025-06-03T00:00:00"/>
    <x v="0"/>
  </r>
  <r>
    <n v="202494220"/>
    <s v="3240SAA00/IND"/>
    <n v="254"/>
    <x v="4"/>
    <d v="2025-06-03T00:00:00"/>
    <x v="0"/>
  </r>
  <r>
    <n v="202495035"/>
    <s v="3246SAA00/IND"/>
    <n v="59"/>
    <x v="7"/>
    <d v="2025-06-03T00:00:00"/>
    <x v="0"/>
  </r>
  <r>
    <n v="202492260"/>
    <s v="3247NAC31/IND"/>
    <n v="4"/>
    <x v="10"/>
    <d v="2025-06-03T00:00:00"/>
    <x v="0"/>
  </r>
  <r>
    <n v="202495271"/>
    <s v="3247SAB00/IND"/>
    <n v="34"/>
    <x v="7"/>
    <d v="2025-06-03T00:00:00"/>
    <x v="0"/>
  </r>
  <r>
    <n v="202495272"/>
    <s v="3254NBA31/IND"/>
    <n v="44"/>
    <x v="7"/>
    <d v="2025-06-03T00:00:00"/>
    <x v="0"/>
  </r>
  <r>
    <n v="202495273"/>
    <s v="3279SBA00/IND"/>
    <n v="83"/>
    <x v="5"/>
    <d v="2025-06-03T00:00:00"/>
    <x v="0"/>
  </r>
  <r>
    <n v="202495711"/>
    <s v="3290SAA00/IND"/>
    <n v="209"/>
    <x v="7"/>
    <d v="2025-06-03T00:00:00"/>
    <x v="0"/>
  </r>
  <r>
    <n v="202493629"/>
    <s v="3304KAB31/IND"/>
    <n v="-9"/>
    <x v="6"/>
    <d v="2025-06-03T00:00:00"/>
    <x v="0"/>
  </r>
  <r>
    <n v="202495037"/>
    <s v="3305SAB00/IND"/>
    <n v="37"/>
    <x v="7"/>
    <d v="2025-06-03T00:00:00"/>
    <x v="0"/>
  </r>
  <r>
    <n v="202495038"/>
    <s v="3308KDA31/IND"/>
    <n v="381"/>
    <x v="6"/>
    <d v="2025-06-03T00:00:00"/>
    <x v="0"/>
  </r>
  <r>
    <n v="202493427"/>
    <s v="3309QAA32/IND"/>
    <n v="-1"/>
    <x v="1"/>
    <d v="2025-06-03T00:00:00"/>
    <x v="0"/>
  </r>
  <r>
    <n v="202494594"/>
    <s v="3319QDA31/IND"/>
    <n v="178"/>
    <x v="6"/>
    <d v="2025-06-03T00:00:00"/>
    <x v="0"/>
  </r>
  <r>
    <n v="202492946"/>
    <s v="3321QDA33/IND"/>
    <n v="3"/>
    <x v="6"/>
    <d v="2025-06-03T00:00:00"/>
    <x v="0"/>
  </r>
  <r>
    <n v="202495276"/>
    <s v="6024SAA30/IND"/>
    <n v="408"/>
    <x v="0"/>
    <d v="2025-06-03T00:00:00"/>
    <x v="0"/>
  </r>
  <r>
    <n v="202493166"/>
    <s v="6093WAB31/IND"/>
    <n v="17"/>
    <x v="1"/>
    <d v="2025-06-03T00:00:00"/>
    <x v="0"/>
  </r>
  <r>
    <n v="202494817"/>
    <s v="6172SAB31/IND"/>
    <n v="165"/>
    <x v="6"/>
    <d v="2025-06-03T00:00:00"/>
    <x v="0"/>
  </r>
  <r>
    <n v="202495716"/>
    <s v="6210NAD31/IND"/>
    <n v="224"/>
    <x v="2"/>
    <d v="2025-06-03T00:00:00"/>
    <x v="0"/>
  </r>
  <r>
    <n v="202494595"/>
    <s v="6210WAD00/IND"/>
    <n v="-1"/>
    <x v="8"/>
    <d v="2025-06-03T00:00:00"/>
    <x v="0"/>
  </r>
  <r>
    <n v="202489998"/>
    <s v="6216QSA31/IND"/>
    <n v="36"/>
    <x v="1"/>
    <d v="2025-06-03T00:00:00"/>
    <x v="0"/>
  </r>
  <r>
    <n v="202495042"/>
    <s v="6237QBA31/IND"/>
    <n v="95"/>
    <x v="6"/>
    <d v="2025-06-03T00:00:00"/>
    <x v="0"/>
  </r>
  <r>
    <n v="202495043"/>
    <s v="6269WAA00/IND"/>
    <n v="230"/>
    <x v="5"/>
    <d v="2025-06-03T00:00:00"/>
    <x v="0"/>
  </r>
  <r>
    <n v="202494601"/>
    <s v="6278WAA31/IND"/>
    <n v="30"/>
    <x v="1"/>
    <d v="2025-06-03T00:00:00"/>
    <x v="0"/>
  </r>
  <r>
    <n v="202495044"/>
    <s v="6282QAB31/IND"/>
    <n v="82"/>
    <x v="7"/>
    <d v="2025-06-03T00:00:00"/>
    <x v="0"/>
  </r>
  <r>
    <n v="202495280"/>
    <s v="6283WAA31/IND"/>
    <n v="103"/>
    <x v="2"/>
    <d v="2025-06-03T00:00:00"/>
    <x v="0"/>
  </r>
  <r>
    <n v="202494603"/>
    <s v="6292QAA31/IND"/>
    <n v="70"/>
    <x v="4"/>
    <d v="2025-06-03T00:00:00"/>
    <x v="0"/>
  </r>
  <r>
    <n v="202494824"/>
    <s v="6306QAA31/IND"/>
    <n v="33"/>
    <x v="1"/>
    <d v="2025-06-03T00:00:00"/>
    <x v="0"/>
  </r>
  <r>
    <n v="202495725"/>
    <s v="7131NCA33/IND"/>
    <n v="174"/>
    <x v="7"/>
    <d v="2025-06-03T00:00:00"/>
    <x v="0"/>
  </r>
  <r>
    <n v="202495726"/>
    <s v="7131NCA34/IND"/>
    <n v="223"/>
    <x v="7"/>
    <d v="2025-06-03T00:00:00"/>
    <x v="0"/>
  </r>
  <r>
    <n v="202495046"/>
    <s v="7133WAA31/IND"/>
    <n v="264"/>
    <x v="3"/>
    <d v="2025-06-03T00:00:00"/>
    <x v="0"/>
  </r>
  <r>
    <n v="202495047"/>
    <s v="7133YAA00/IND"/>
    <n v="104"/>
    <x v="3"/>
    <d v="2025-06-03T00:00:00"/>
    <x v="0"/>
  </r>
  <r>
    <n v="202493649"/>
    <s v="7138KEA33/IND"/>
    <n v="2"/>
    <x v="1"/>
    <d v="2025-06-03T00:00:00"/>
    <x v="0"/>
  </r>
  <r>
    <n v="202495049"/>
    <s v="7152SAA00/IND"/>
    <n v="30"/>
    <x v="8"/>
    <d v="2025-06-03T00:00:00"/>
    <x v="1"/>
  </r>
  <r>
    <n v="202490779"/>
    <s v="7155WAA00/IND"/>
    <n v="-1"/>
    <x v="6"/>
    <d v="2025-06-03T00:00:00"/>
    <x v="0"/>
  </r>
  <r>
    <n v="202495050"/>
    <s v="77031WAE00/IND"/>
    <n v="66"/>
    <x v="8"/>
    <d v="2025-06-03T00:00:00"/>
    <x v="0"/>
  </r>
  <r>
    <n v="202493783"/>
    <s v="8060SAC00/IND"/>
    <n v="26"/>
    <x v="8"/>
    <d v="2025-06-03T00:00:00"/>
    <x v="0"/>
  </r>
  <r>
    <n v="202491698"/>
    <s v="8060YAC00/IND"/>
    <n v="124"/>
    <x v="8"/>
    <d v="2025-06-03T00:00:00"/>
    <x v="0"/>
  </r>
  <r>
    <n v="202491701"/>
    <s v="8064YAA31/IND"/>
    <n v="30"/>
    <x v="5"/>
    <d v="2025-06-03T00:00:00"/>
    <x v="0"/>
  </r>
  <r>
    <n v="202494606"/>
    <s v="8073YEA31/IND"/>
    <n v="32"/>
    <x v="8"/>
    <d v="2025-06-03T00:00:00"/>
    <x v="0"/>
  </r>
  <r>
    <n v="202494243"/>
    <s v="8080SAA00/IND"/>
    <n v="52"/>
    <x v="9"/>
    <d v="2025-06-03T00:00:00"/>
    <x v="0"/>
  </r>
  <r>
    <n v="202495288"/>
    <s v="8080YAA00/IND"/>
    <n v="125"/>
    <x v="4"/>
    <d v="2025-06-03T00:00:00"/>
    <x v="0"/>
  </r>
  <r>
    <n v="202494112"/>
    <s v="8080YAA00/IND"/>
    <n v="47"/>
    <x v="4"/>
    <d v="2025-06-03T00:00:00"/>
    <x v="0"/>
  </r>
  <r>
    <n v="202494244"/>
    <s v="8080YAA00/IND"/>
    <n v="262"/>
    <x v="9"/>
    <d v="2025-06-03T00:00:00"/>
    <x v="0"/>
  </r>
  <r>
    <n v="202494608"/>
    <s v="8091WAB31/IND"/>
    <n v="118"/>
    <x v="4"/>
    <d v="2025-06-03T00:00:00"/>
    <x v="0"/>
  </r>
  <r>
    <n v="202495051"/>
    <s v="8141SAB00/IND"/>
    <n v="280"/>
    <x v="3"/>
    <d v="2025-06-03T00:00:00"/>
    <x v="0"/>
  </r>
  <r>
    <n v="202494834"/>
    <s v="87001NAD31/IND"/>
    <n v="132"/>
    <x v="5"/>
    <d v="2025-06-03T00:00:00"/>
    <x v="0"/>
  </r>
  <r>
    <n v="202495291"/>
    <s v="90024BAE31/IND"/>
    <n v="79"/>
    <x v="4"/>
    <d v="2025-06-03T00:00:00"/>
    <x v="0"/>
  </r>
  <r>
    <n v="202494246"/>
    <s v="90024BAE31/IND"/>
    <n v="27"/>
    <x v="4"/>
    <d v="2025-06-03T00:00:00"/>
    <x v="0"/>
  </r>
  <r>
    <n v="202487404"/>
    <s v="9151YAD40/IND"/>
    <n v="59"/>
    <x v="10"/>
    <d v="2025-06-03T00:00:00"/>
    <x v="0"/>
  </r>
  <r>
    <n v="202494840"/>
    <s v="95095WAB31/IND"/>
    <n v="302"/>
    <x v="10"/>
    <d v="2025-06-03T00:00:00"/>
    <x v="0"/>
  </r>
  <r>
    <n v="202495853"/>
    <s v="6284NAA31/IND"/>
    <n v="32"/>
    <x v="7"/>
    <d v="2025-06-04T00:00:00"/>
    <x v="0"/>
  </r>
  <r>
    <n v="202495850"/>
    <s v="6259WSA31/IND"/>
    <n v="90"/>
    <x v="7"/>
    <d v="2025-06-04T00:00:00"/>
    <x v="0"/>
  </r>
  <r>
    <n v="202495844"/>
    <s v="3295SAA00/IND"/>
    <n v="336"/>
    <x v="7"/>
    <d v="2025-06-04T00:00:00"/>
    <x v="0"/>
  </r>
  <r>
    <n v="202495840"/>
    <s v="3246SAA00/IND"/>
    <n v="71"/>
    <x v="7"/>
    <d v="2025-06-04T00:00:00"/>
    <x v="0"/>
  </r>
  <r>
    <n v="202495839"/>
    <s v="3246NSA31/IND"/>
    <n v="137"/>
    <x v="7"/>
    <d v="2025-06-04T00:00:00"/>
    <x v="0"/>
  </r>
  <r>
    <n v="202495680"/>
    <s v="2536SAB40/IND"/>
    <n v="89"/>
    <x v="7"/>
    <d v="2025-06-04T00:00:00"/>
    <x v="0"/>
  </r>
  <r>
    <n v="202495818"/>
    <s v="1806NSA00/IND"/>
    <n v="30"/>
    <x v="7"/>
    <d v="2025-06-04T00:00:00"/>
    <x v="0"/>
  </r>
  <r>
    <n v="202495669"/>
    <s v="1802QSF00/IND"/>
    <n v="71"/>
    <x v="7"/>
    <d v="2025-06-04T00:00:00"/>
    <x v="0"/>
  </r>
  <r>
    <n v="202495672"/>
    <s v="1823SAA32/IND"/>
    <n v="13"/>
    <x v="7"/>
    <d v="2025-06-04T00:00:00"/>
    <x v="0"/>
  </r>
  <r>
    <n v="202495673"/>
    <s v="1823WAD00/IND"/>
    <n v="12"/>
    <x v="7"/>
    <d v="2025-06-04T00:00:00"/>
    <x v="0"/>
  </r>
  <r>
    <n v="202495820"/>
    <s v="1823WAD00/IND"/>
    <n v="28"/>
    <x v="7"/>
    <d v="2025-06-04T00:00:00"/>
    <x v="0"/>
  </r>
  <r>
    <n v="202495671"/>
    <s v="1823QCD00/IND"/>
    <n v="6"/>
    <x v="7"/>
    <d v="2025-06-04T00:00:00"/>
    <x v="0"/>
  </r>
  <r>
    <n v="202495831"/>
    <s v="2648WAA00/IND"/>
    <n v="128"/>
    <x v="7"/>
    <d v="2025-06-04T00:00:00"/>
    <x v="0"/>
  </r>
  <r>
    <n v="202495717"/>
    <s v="6210SAA00/IND"/>
    <n v="121"/>
    <x v="7"/>
    <d v="2025-06-04T00:00:00"/>
    <x v="0"/>
  </r>
  <r>
    <n v="202495832"/>
    <s v="2670WAC31/IND"/>
    <n v="58"/>
    <x v="2"/>
    <d v="2025-06-04T00:00:00"/>
    <x v="0"/>
  </r>
  <r>
    <n v="202495697"/>
    <s v="2670WAC31/IND"/>
    <n v="160"/>
    <x v="2"/>
    <d v="2025-06-04T00:00:00"/>
    <x v="0"/>
  </r>
  <r>
    <n v="202495863"/>
    <s v="8141WAB00/IND"/>
    <n v="264"/>
    <x v="2"/>
    <d v="2025-06-04T00:00:00"/>
    <x v="0"/>
  </r>
  <r>
    <n v="202495852"/>
    <s v="6283WAA31/IND"/>
    <n v="291"/>
    <x v="2"/>
    <d v="2025-06-04T00:00:00"/>
    <x v="0"/>
  </r>
  <r>
    <n v="202496210"/>
    <s v="6210WAD00/IND"/>
    <n v="81"/>
    <x v="2"/>
    <d v="2025-06-04T00:00:00"/>
    <x v="0"/>
  </r>
  <r>
    <n v="202495270"/>
    <s v="3240SAA00/IND"/>
    <n v="23"/>
    <x v="4"/>
    <d v="2025-06-04T00:00:00"/>
    <x v="0"/>
  </r>
  <r>
    <n v="202495663"/>
    <s v="1584SAE00/IND"/>
    <n v="614"/>
    <x v="4"/>
    <d v="2025-06-04T00:00:00"/>
    <x v="0"/>
  </r>
  <r>
    <n v="202495864"/>
    <s v="90024YAE34/IND"/>
    <n v="48"/>
    <x v="4"/>
    <d v="2025-06-04T00:00:00"/>
    <x v="0"/>
  </r>
  <r>
    <n v="202495256"/>
    <s v="2577WAB31/IND"/>
    <n v="29"/>
    <x v="4"/>
    <d v="2025-06-04T00:00:00"/>
    <x v="0"/>
  </r>
  <r>
    <n v="202495828"/>
    <s v="2598YAB41/IND"/>
    <n v="344"/>
    <x v="4"/>
    <d v="2025-06-04T00:00:00"/>
    <x v="0"/>
  </r>
  <r>
    <n v="202495283"/>
    <s v="7144NAA31/IND"/>
    <n v="22"/>
    <x v="4"/>
    <d v="2025-06-04T00:00:00"/>
    <x v="0"/>
  </r>
  <r>
    <n v="202493628"/>
    <s v="3300NAA31/IND"/>
    <n v="43"/>
    <x v="4"/>
    <d v="2025-06-04T00:00:00"/>
    <x v="0"/>
  </r>
  <r>
    <n v="202495841"/>
    <s v="3255NBA31/IND"/>
    <n v="206"/>
    <x v="4"/>
    <d v="2025-06-04T00:00:00"/>
    <x v="0"/>
  </r>
  <r>
    <n v="202495686"/>
    <s v="2579QAC31/IND"/>
    <n v="128"/>
    <x v="4"/>
    <d v="2025-06-04T00:00:00"/>
    <x v="0"/>
  </r>
  <r>
    <n v="202496118"/>
    <s v="1739YAA00/IND"/>
    <n v="91"/>
    <x v="7"/>
    <d v="2025-06-04T00:00:00"/>
    <x v="0"/>
  </r>
  <r>
    <n v="202495822"/>
    <s v="1825KAA00/IND"/>
    <n v="128"/>
    <x v="9"/>
    <d v="2025-06-04T00:00:00"/>
    <x v="0"/>
  </r>
  <r>
    <n v="202495255"/>
    <s v="2497WAC31/IND"/>
    <n v="25"/>
    <x v="9"/>
    <d v="2025-06-04T00:00:00"/>
    <x v="0"/>
  </r>
  <r>
    <n v="202495040"/>
    <s v="6210WAD00/IND"/>
    <n v="96"/>
    <x v="9"/>
    <d v="2025-06-04T00:00:00"/>
    <x v="0"/>
  </r>
  <r>
    <n v="202495289"/>
    <s v="8107YAA00/IND"/>
    <n v="113"/>
    <x v="9"/>
    <d v="2025-06-04T00:00:00"/>
    <x v="0"/>
  </r>
  <r>
    <n v="202495678"/>
    <s v="2455WAB31/IND"/>
    <n v="152"/>
    <x v="9"/>
    <d v="2025-06-04T00:00:00"/>
    <x v="0"/>
  </r>
  <r>
    <n v="202496197"/>
    <s v="2648WAE00/IND"/>
    <n v="55"/>
    <x v="9"/>
    <d v="2025-06-04T00:00:00"/>
    <x v="0"/>
  </r>
  <r>
    <n v="202495699"/>
    <s v="2684WAA00/IND"/>
    <n v="179"/>
    <x v="9"/>
    <d v="2025-06-04T00:00:00"/>
    <x v="1"/>
  </r>
  <r>
    <n v="202495824"/>
    <s v="1825YAC00/IND"/>
    <n v="163"/>
    <x v="9"/>
    <d v="2025-06-04T00:00:00"/>
    <x v="0"/>
  </r>
  <r>
    <n v="202495823"/>
    <s v="1825KAC00/IND"/>
    <n v="194"/>
    <x v="9"/>
    <d v="2025-06-04T00:00:00"/>
    <x v="0"/>
  </r>
  <r>
    <n v="202496202"/>
    <s v="3120SSG00/IND"/>
    <n v="33"/>
    <x v="7"/>
    <d v="2025-06-04T00:00:00"/>
    <x v="0"/>
  </r>
  <r>
    <n v="202495259"/>
    <s v="2638SAB00/IND"/>
    <n v="181"/>
    <x v="9"/>
    <d v="2025-06-04T00:00:00"/>
    <x v="0"/>
  </r>
  <r>
    <n v="202489149"/>
    <s v="6216QSA31/IND"/>
    <n v="64"/>
    <x v="6"/>
    <d v="2025-06-04T00:00:00"/>
    <x v="0"/>
  </r>
  <r>
    <n v="202495722"/>
    <s v="6285WAA00/IND"/>
    <n v="377"/>
    <x v="6"/>
    <d v="2025-06-04T00:00:00"/>
    <x v="0"/>
  </r>
  <r>
    <n v="202495721"/>
    <s v="6285SAB00/IND"/>
    <n v="177"/>
    <x v="6"/>
    <d v="2025-06-04T00:00:00"/>
    <x v="0"/>
  </r>
  <r>
    <n v="202495836"/>
    <s v="3084NSE32/IND"/>
    <n v="107"/>
    <x v="6"/>
    <d v="2025-06-04T00:00:00"/>
    <x v="0"/>
  </r>
  <r>
    <n v="202495849"/>
    <s v="6237NBA31/IND"/>
    <n v="335"/>
    <x v="6"/>
    <d v="2025-06-04T00:00:00"/>
    <x v="0"/>
  </r>
  <r>
    <n v="202494550"/>
    <s v="1734WAA00/IND"/>
    <n v="39"/>
    <x v="6"/>
    <d v="2025-06-04T00:00:00"/>
    <x v="0"/>
  </r>
  <r>
    <n v="202494200"/>
    <s v="1734KAA00/IND"/>
    <n v="75"/>
    <x v="6"/>
    <d v="2025-06-04T00:00:00"/>
    <x v="0"/>
  </r>
  <r>
    <n v="202495038"/>
    <s v="3308KDA31/IND"/>
    <n v="32"/>
    <x v="6"/>
    <d v="2025-06-04T00:00:00"/>
    <x v="0"/>
  </r>
  <r>
    <n v="202496188"/>
    <s v="2601YAA31/IND"/>
    <n v="143"/>
    <x v="2"/>
    <d v="2025-06-04T00:00:00"/>
    <x v="0"/>
  </r>
  <r>
    <n v="202496187"/>
    <s v="2601WAB31/IND"/>
    <n v="71"/>
    <x v="2"/>
    <d v="2025-06-04T00:00:00"/>
    <x v="0"/>
  </r>
  <r>
    <n v="202496194"/>
    <s v="2644WAA31/IND"/>
    <n v="120"/>
    <x v="2"/>
    <d v="2025-06-04T00:00:00"/>
    <x v="0"/>
  </r>
  <r>
    <n v="202495846"/>
    <s v="3326NFB31/IND"/>
    <n v="48"/>
    <x v="6"/>
    <d v="2025-06-04T00:00:00"/>
    <x v="0"/>
  </r>
  <r>
    <n v="202496196"/>
    <s v="2648WAA00/IND"/>
    <n v="218"/>
    <x v="9"/>
    <d v="2025-06-04T00:00:00"/>
    <x v="0"/>
  </r>
  <r>
    <n v="202495731"/>
    <s v="8141WAB00/IND"/>
    <n v="27"/>
    <x v="3"/>
    <d v="2025-06-04T00:00:00"/>
    <x v="0"/>
  </r>
  <r>
    <n v="202495729"/>
    <s v="8141WAB00/IND"/>
    <n v="1000"/>
    <x v="3"/>
    <d v="2025-06-04T00:00:00"/>
    <x v="0"/>
  </r>
  <r>
    <n v="202495274"/>
    <s v="3317QAA32/IND"/>
    <n v="30"/>
    <x v="3"/>
    <d v="2025-06-04T00:00:00"/>
    <x v="0"/>
  </r>
  <r>
    <n v="202495290"/>
    <s v="8141WAB00/IND"/>
    <n v="67"/>
    <x v="3"/>
    <d v="2025-06-04T00:00:00"/>
    <x v="0"/>
  </r>
  <r>
    <n v="202495275"/>
    <s v="3317SAA00/IND"/>
    <n v="52"/>
    <x v="3"/>
    <d v="2025-06-04T00:00:00"/>
    <x v="0"/>
  </r>
  <r>
    <n v="202495845"/>
    <s v="3317SAB00/IND"/>
    <n v="71"/>
    <x v="3"/>
    <d v="2025-06-04T00:00:00"/>
    <x v="0"/>
  </r>
  <r>
    <n v="202495821"/>
    <s v="1824YAC00/IND"/>
    <n v="26"/>
    <x v="3"/>
    <d v="2025-06-04T00:00:00"/>
    <x v="0"/>
  </r>
  <r>
    <n v="202495727"/>
    <s v="7133WAA31/IND"/>
    <n v="68"/>
    <x v="3"/>
    <d v="2025-06-04T00:00:00"/>
    <x v="0"/>
  </r>
  <r>
    <n v="202495810"/>
    <s v="1636BEE00/IND"/>
    <n v="76"/>
    <x v="3"/>
    <d v="2025-06-04T00:00:00"/>
    <x v="0"/>
  </r>
  <r>
    <n v="202495811"/>
    <s v="1636SEG00/IND"/>
    <n v="118"/>
    <x v="3"/>
    <d v="2025-06-04T00:00:00"/>
    <x v="0"/>
  </r>
  <r>
    <n v="202496211"/>
    <s v="6248WAA00/IND"/>
    <n v="217"/>
    <x v="3"/>
    <d v="2025-06-04T00:00:00"/>
    <x v="0"/>
  </r>
  <r>
    <n v="202496218"/>
    <s v="8141YAB00/IND"/>
    <n v="161"/>
    <x v="3"/>
    <d v="2025-06-04T00:00:00"/>
    <x v="0"/>
  </r>
  <r>
    <n v="202496217"/>
    <s v="8141SAB00/IND"/>
    <n v="222"/>
    <x v="3"/>
    <d v="2025-06-04T00:00:00"/>
    <x v="0"/>
  </r>
  <r>
    <n v="202496212"/>
    <s v="6285WAA00/IND"/>
    <n v="652"/>
    <x v="0"/>
    <d v="2025-06-04T00:00:00"/>
    <x v="0"/>
  </r>
  <r>
    <n v="202495855"/>
    <s v="6285WAA00/IND"/>
    <n v="956"/>
    <x v="0"/>
    <d v="2025-06-04T00:00:00"/>
    <x v="0"/>
  </r>
  <r>
    <n v="202495704"/>
    <s v="2781WAA00/IND"/>
    <n v="216"/>
    <x v="0"/>
    <d v="2025-06-04T00:00:00"/>
    <x v="0"/>
  </r>
  <r>
    <n v="202495835"/>
    <s v="2781SAA00/IND"/>
    <n v="49"/>
    <x v="0"/>
    <d v="2025-06-04T00:00:00"/>
    <x v="0"/>
  </r>
  <r>
    <n v="202495676"/>
    <s v="1862SAA00/IND"/>
    <n v="340"/>
    <x v="0"/>
    <d v="2025-06-04T00:00:00"/>
    <x v="0"/>
  </r>
  <r>
    <n v="202495808"/>
    <s v="1584SAE00/IND"/>
    <n v="88"/>
    <x v="4"/>
    <d v="2025-06-04T00:00:00"/>
    <x v="0"/>
  </r>
  <r>
    <n v="202495723"/>
    <s v="6306WAA31/IND"/>
    <n v="126"/>
    <x v="1"/>
    <d v="2025-06-04T00:00:00"/>
    <x v="0"/>
  </r>
  <r>
    <n v="202495034"/>
    <s v="3227SFA00/IND"/>
    <n v="381"/>
    <x v="1"/>
    <d v="2025-06-04T00:00:00"/>
    <x v="0"/>
  </r>
  <r>
    <n v="202495837"/>
    <s v="3227SFA00/IND"/>
    <n v="158"/>
    <x v="1"/>
    <d v="2025-06-04T00:00:00"/>
    <x v="0"/>
  </r>
  <r>
    <n v="202493730"/>
    <s v="1733KCA31/IND"/>
    <n v="66"/>
    <x v="1"/>
    <d v="2025-06-04T00:00:00"/>
    <x v="0"/>
  </r>
  <r>
    <n v="202495712"/>
    <s v="3295SAA00/IND"/>
    <n v="429"/>
    <x v="1"/>
    <d v="2025-06-04T00:00:00"/>
    <x v="0"/>
  </r>
  <r>
    <n v="202495714"/>
    <s v="6093WAB31/IND"/>
    <n v="75"/>
    <x v="1"/>
    <d v="2025-06-04T00:00:00"/>
    <x v="0"/>
  </r>
  <r>
    <n v="202495715"/>
    <s v="6117SAA31/IND"/>
    <n v="81"/>
    <x v="1"/>
    <d v="2025-06-04T00:00:00"/>
    <x v="0"/>
  </r>
  <r>
    <n v="202495277"/>
    <s v="6117SAA31/IND"/>
    <n v="131"/>
    <x v="1"/>
    <d v="2025-06-04T00:00:00"/>
    <x v="0"/>
  </r>
  <r>
    <n v="202486089"/>
    <s v="2647WAA31/IND"/>
    <n v="49"/>
    <x v="1"/>
    <d v="2025-06-04T00:00:00"/>
    <x v="0"/>
  </r>
  <r>
    <n v="202495814"/>
    <s v="1733KCA34/IND"/>
    <n v="32"/>
    <x v="1"/>
    <d v="2025-06-04T00:00:00"/>
    <x v="0"/>
  </r>
  <r>
    <n v="202494808"/>
    <s v="3240SCB00/IND"/>
    <n v="16"/>
    <x v="10"/>
    <d v="2025-06-04T00:00:00"/>
    <x v="0"/>
  </r>
  <r>
    <n v="202490621"/>
    <s v="7148NAB31/IND"/>
    <n v="7"/>
    <x v="10"/>
    <d v="2025-06-04T00:00:00"/>
    <x v="0"/>
  </r>
  <r>
    <n v="202495703"/>
    <s v="2775QAA31/IND"/>
    <n v="45"/>
    <x v="10"/>
    <d v="2025-06-04T00:00:00"/>
    <x v="1"/>
  </r>
  <r>
    <n v="202495266"/>
    <s v="2775QAA31/IND"/>
    <n v="280"/>
    <x v="10"/>
    <d v="2025-06-04T00:00:00"/>
    <x v="1"/>
  </r>
  <r>
    <n v="202495666"/>
    <s v="1774WEA31/IND"/>
    <n v="138"/>
    <x v="10"/>
    <d v="2025-06-04T00:00:00"/>
    <x v="0"/>
  </r>
  <r>
    <n v="202495265"/>
    <s v="2769WAA31/IND"/>
    <n v="279"/>
    <x v="10"/>
    <d v="2025-06-04T00:00:00"/>
    <x v="0"/>
  </r>
  <r>
    <n v="202495702"/>
    <s v="2769WAA31/IND"/>
    <n v="93"/>
    <x v="10"/>
    <d v="2025-06-04T00:00:00"/>
    <x v="0"/>
  </r>
  <r>
    <n v="202495816"/>
    <s v="1774SEA32/IND"/>
    <n v="111"/>
    <x v="10"/>
    <d v="2025-06-04T00:00:00"/>
    <x v="0"/>
  </r>
  <r>
    <n v="202496198"/>
    <s v="2670WAA31/IND"/>
    <n v="112"/>
    <x v="2"/>
    <d v="2025-06-04T00:00:00"/>
    <x v="0"/>
  </r>
  <r>
    <n v="202496193"/>
    <s v="2639SAA00/IND"/>
    <n v="112"/>
    <x v="2"/>
    <d v="2025-06-04T00:00:00"/>
    <x v="0"/>
  </r>
  <r>
    <n v="202494611"/>
    <s v="6248SAA00/IND"/>
    <n v="785"/>
    <x v="3"/>
    <d v="2025-06-04T00:00:00"/>
    <x v="0"/>
  </r>
  <r>
    <n v="202495854"/>
    <s v="6285NAA31/IND"/>
    <n v="298"/>
    <x v="0"/>
    <d v="2025-06-04T00:00:00"/>
    <x v="0"/>
  </r>
  <r>
    <n v="202496208"/>
    <s v="3295QAA31/IND"/>
    <n v="410"/>
    <x v="7"/>
    <d v="2025-06-04T00:00:00"/>
    <x v="0"/>
  </r>
  <r>
    <n v="202496206"/>
    <s v="3273QAA31/IND"/>
    <n v="369"/>
    <x v="9"/>
    <d v="2025-06-04T00:00:00"/>
    <x v="0"/>
  </r>
  <r>
    <n v="202495865"/>
    <s v="9315BAB31/IND"/>
    <n v="85"/>
    <x v="9"/>
    <d v="2025-06-04T00:00:00"/>
    <x v="0"/>
  </r>
  <r>
    <n v="202495243"/>
    <s v="1774SEA32/IND"/>
    <n v="239"/>
    <x v="5"/>
    <d v="2025-06-04T00:00:00"/>
    <x v="0"/>
  </r>
  <r>
    <n v="202493140"/>
    <s v="1774SEA32/IND"/>
    <n v="63"/>
    <x v="5"/>
    <d v="2025-06-04T00:00:00"/>
    <x v="0"/>
  </r>
  <r>
    <n v="202496115"/>
    <s v="1713WAG00/IND"/>
    <n v="53"/>
    <x v="5"/>
    <d v="2025-06-04T00:00:00"/>
    <x v="0"/>
  </r>
  <r>
    <n v="202496116"/>
    <s v="1713YAA32/IND"/>
    <n v="49"/>
    <x v="5"/>
    <d v="2025-06-04T00:00:00"/>
    <x v="0"/>
  </r>
  <r>
    <n v="202495667"/>
    <s v="1775BEA00/IND"/>
    <n v="71"/>
    <x v="5"/>
    <d v="2025-06-04T00:00:00"/>
    <x v="0"/>
  </r>
  <r>
    <n v="202493135"/>
    <s v="1585SAP00/IND"/>
    <n v="35"/>
    <x v="5"/>
    <d v="2025-06-04T00:00:00"/>
    <x v="0"/>
  </r>
  <r>
    <n v="202495688"/>
    <s v="2593SAA00/IND"/>
    <n v="33"/>
    <x v="5"/>
    <d v="2025-06-04T00:00:00"/>
    <x v="0"/>
  </r>
  <r>
    <n v="202495257"/>
    <s v="2593SAA00/IND"/>
    <n v="286"/>
    <x v="5"/>
    <d v="2025-06-04T00:00:00"/>
    <x v="0"/>
  </r>
  <r>
    <n v="202495701"/>
    <s v="2764QAA31/IND"/>
    <n v="269"/>
    <x v="5"/>
    <d v="2025-06-04T00:00:00"/>
    <x v="0"/>
  </r>
  <r>
    <n v="202495700"/>
    <s v="2712YAA00/IND"/>
    <n v="108"/>
    <x v="5"/>
    <d v="2025-06-04T00:00:00"/>
    <x v="0"/>
  </r>
  <r>
    <n v="202494839"/>
    <s v="95036WAB31/IND"/>
    <n v="140"/>
    <x v="5"/>
    <d v="2025-06-04T00:00:00"/>
    <x v="0"/>
  </r>
  <r>
    <n v="202495826"/>
    <s v="2590KAA00/IND"/>
    <n v="424"/>
    <x v="5"/>
    <d v="2025-06-04T00:00:00"/>
    <x v="0"/>
  </r>
  <r>
    <n v="202495687"/>
    <s v="2590KAA00/IND"/>
    <n v="181"/>
    <x v="5"/>
    <d v="2025-06-04T00:00:00"/>
    <x v="0"/>
  </r>
  <r>
    <n v="202493236"/>
    <s v="1698SAF00/IND"/>
    <n v="28"/>
    <x v="5"/>
    <d v="2025-06-04T00:00:00"/>
    <x v="0"/>
  </r>
  <r>
    <n v="202496195"/>
    <s v="2648QAA31/IND"/>
    <n v="68"/>
    <x v="9"/>
    <d v="2025-06-04T00:00:00"/>
    <x v="0"/>
  </r>
  <r>
    <n v="202495862"/>
    <s v="8080SAA00/IND"/>
    <n v="19"/>
    <x v="4"/>
    <d v="2025-06-04T00:00:00"/>
    <x v="0"/>
  </r>
  <r>
    <n v="202496215"/>
    <s v="8080SAA00/IND"/>
    <n v="106"/>
    <x v="4"/>
    <d v="2025-06-04T00:00:00"/>
    <x v="0"/>
  </r>
  <r>
    <n v="202495668"/>
    <s v="1802NAE00/IND"/>
    <n v="32"/>
    <x v="8"/>
    <d v="2025-06-04T00:00:00"/>
    <x v="0"/>
  </r>
  <r>
    <n v="202491698"/>
    <s v="8060YAC00/IND"/>
    <n v="20"/>
    <x v="8"/>
    <d v="2025-06-04T00:00:00"/>
    <x v="0"/>
  </r>
  <r>
    <n v="202495278"/>
    <s v="6248WAA00/IND"/>
    <n v="279"/>
    <x v="8"/>
    <d v="2025-06-04T00:00:00"/>
    <x v="0"/>
  </r>
  <r>
    <n v="202495833"/>
    <s v="2680NAA31/IND"/>
    <n v="88"/>
    <x v="8"/>
    <d v="2025-06-04T00:00:00"/>
    <x v="0"/>
  </r>
  <r>
    <n v="202495709"/>
    <s v="3255NBA31/IND"/>
    <n v="81"/>
    <x v="8"/>
    <d v="2025-06-04T00:00:00"/>
    <x v="0"/>
  </r>
  <r>
    <n v="202495286"/>
    <s v="8060SAC00/IND"/>
    <n v="13"/>
    <x v="8"/>
    <d v="2025-06-04T00:00:00"/>
    <x v="0"/>
  </r>
  <r>
    <n v="202495827"/>
    <s v="2598YAB40/IND"/>
    <n v="645"/>
    <x v="8"/>
    <d v="2025-06-04T00:00:00"/>
    <x v="0"/>
  </r>
  <r>
    <n v="202494681"/>
    <s v="10027SAA00/IND"/>
    <n v="340"/>
    <x v="8"/>
    <d v="2025-06-04T00:00:00"/>
    <x v="0"/>
  </r>
  <r>
    <n v="202495691"/>
    <s v="2601WAA32/IND"/>
    <n v="80"/>
    <x v="8"/>
    <d v="2025-06-04T00:00:00"/>
    <x v="0"/>
  </r>
  <r>
    <n v="202494610"/>
    <s v="2598YAB00/IND"/>
    <n v="6"/>
    <x v="8"/>
    <d v="2025-06-04T00:00:00"/>
    <x v="0"/>
  </r>
  <r>
    <n v="202495685"/>
    <s v="2578WAB31/IND"/>
    <n v="188"/>
    <x v="8"/>
    <d v="2025-06-04T00:00:00"/>
    <x v="0"/>
  </r>
  <r>
    <n v="202494575"/>
    <s v="1733KCA34/IND"/>
    <n v="7"/>
    <x v="11"/>
    <d v="2025-06-04T00:00:00"/>
    <x v="0"/>
  </r>
  <r>
    <n v="202495252"/>
    <s v="1885SAA31/IND"/>
    <n v="342"/>
    <x v="11"/>
    <d v="2025-06-04T00:00:00"/>
    <x v="0"/>
  </r>
  <r>
    <n v="202494592"/>
    <s v="3286KAA31/IND"/>
    <n v="106"/>
    <x v="11"/>
    <d v="2025-06-04T00:00:00"/>
    <x v="0"/>
  </r>
  <r>
    <n v="202495036"/>
    <s v="3286KAA33/IND"/>
    <n v="247"/>
    <x v="11"/>
    <d v="2025-06-04T00:00:00"/>
    <x v="0"/>
  </r>
  <r>
    <n v="202496209"/>
    <s v="3308KKA31/IND"/>
    <n v="311"/>
    <x v="11"/>
    <d v="2025-06-04T00:00:00"/>
    <x v="0"/>
  </r>
  <r>
    <n v="202495728"/>
    <s v="8141SAB00/IND"/>
    <n v="121"/>
    <x v="11"/>
    <d v="2025-06-04T00:00:00"/>
    <x v="0"/>
  </r>
  <r>
    <n v="202495730"/>
    <s v="8141YAB00/IND"/>
    <n v="246"/>
    <x v="11"/>
    <d v="2025-06-04T00:00:00"/>
    <x v="0"/>
  </r>
  <r>
    <n v="202495861"/>
    <s v="7155WAA00/IND"/>
    <n v="156"/>
    <x v="11"/>
    <d v="2025-06-04T00:00:00"/>
    <x v="0"/>
  </r>
  <r>
    <n v="202495284"/>
    <s v="7155WAA00/IND"/>
    <n v="45"/>
    <x v="11"/>
    <d v="2025-06-04T00:00:00"/>
    <x v="0"/>
  </r>
  <r>
    <n v="202495285"/>
    <s v="7155YAA00/IND"/>
    <n v="204"/>
    <x v="11"/>
    <d v="2025-06-04T00:00:00"/>
    <x v="0"/>
  </r>
  <r>
    <n v="202495693"/>
    <s v="2622WAA31/IND"/>
    <n v="132"/>
    <x v="8"/>
    <d v="2025-06-04T00:00:00"/>
    <x v="0"/>
  </r>
  <r>
    <n v="202495834"/>
    <s v="2725WAA31/IND"/>
    <n v="371"/>
    <x v="8"/>
    <d v="2025-06-04T00:00:00"/>
    <x v="0"/>
  </r>
  <r>
    <n v="202494810"/>
    <s v="3247NAC31/IND"/>
    <n v="-2"/>
    <x v="7"/>
    <d v="2025-06-04T00:00:00"/>
    <x v="0"/>
  </r>
  <r>
    <n v="202494210"/>
    <s v="1884SSA31/IND"/>
    <n v="0"/>
    <x v="6"/>
    <d v="2025-06-04T00:00:00"/>
    <x v="0"/>
  </r>
  <r>
    <n v="202495662"/>
    <s v="1163YAB30/IND"/>
    <n v="378"/>
    <x v="0"/>
    <d v="2025-06-05T00:00:00"/>
    <x v="0"/>
  </r>
  <r>
    <n v="202496266"/>
    <s v="1578YAC00/IND"/>
    <n v="118"/>
    <x v="5"/>
    <d v="2025-06-05T00:00:00"/>
    <x v="0"/>
  </r>
  <r>
    <n v="202495813"/>
    <s v="1698SAF00/IND"/>
    <n v="127"/>
    <x v="4"/>
    <d v="2025-06-05T00:00:00"/>
    <x v="0"/>
  </r>
  <r>
    <n v="202493236"/>
    <s v="1698SAF00/IND"/>
    <n v="65"/>
    <x v="5"/>
    <d v="2025-06-05T00:00:00"/>
    <x v="0"/>
  </r>
  <r>
    <n v="202496267"/>
    <s v="1698WAF00/IND"/>
    <n v="261"/>
    <x v="4"/>
    <d v="2025-06-05T00:00:00"/>
    <x v="0"/>
  </r>
  <r>
    <n v="202495814"/>
    <s v="1733KCA34/IND"/>
    <n v="5"/>
    <x v="1"/>
    <d v="2025-06-05T00:00:00"/>
    <x v="0"/>
  </r>
  <r>
    <n v="202494198"/>
    <s v="1733KCA34/IND"/>
    <n v="152"/>
    <x v="1"/>
    <d v="2025-06-05T00:00:00"/>
    <x v="0"/>
  </r>
  <r>
    <n v="202496480"/>
    <s v="1767SEA32/IND"/>
    <n v="351"/>
    <x v="2"/>
    <d v="2025-06-05T00:00:00"/>
    <x v="0"/>
  </r>
  <r>
    <n v="202496120"/>
    <s v="1767SEA32/IND"/>
    <n v="181"/>
    <x v="5"/>
    <d v="2025-06-05T00:00:00"/>
    <x v="0"/>
  </r>
  <r>
    <n v="202496269"/>
    <s v="1774SEA31/IND"/>
    <n v="453"/>
    <x v="5"/>
    <d v="2025-06-05T00:00:00"/>
    <x v="0"/>
  </r>
  <r>
    <n v="202496481"/>
    <s v="1775KEA00/IND"/>
    <n v="259"/>
    <x v="9"/>
    <d v="2025-06-05T00:00:00"/>
    <x v="0"/>
  </r>
  <r>
    <n v="202496270"/>
    <s v="1775KEA00/IND"/>
    <n v="254"/>
    <x v="5"/>
    <d v="2025-06-05T00:00:00"/>
    <x v="0"/>
  </r>
  <r>
    <n v="202495817"/>
    <s v="1803NSB31/IND"/>
    <n v="324"/>
    <x v="11"/>
    <d v="2025-06-05T00:00:00"/>
    <x v="0"/>
  </r>
  <r>
    <n v="202492729"/>
    <s v="1805NAA41/IND"/>
    <n v="88"/>
    <x v="6"/>
    <d v="2025-06-05T00:00:00"/>
    <x v="0"/>
  </r>
  <r>
    <n v="202488973"/>
    <s v="1805NAK31/IND"/>
    <n v="46"/>
    <x v="6"/>
    <d v="2025-06-05T00:00:00"/>
    <x v="0"/>
  </r>
  <r>
    <n v="202491200"/>
    <s v="1805NAK31/IND"/>
    <n v="81"/>
    <x v="6"/>
    <d v="2025-06-05T00:00:00"/>
    <x v="0"/>
  </r>
  <r>
    <n v="202494782"/>
    <s v="1805SAK31/IND"/>
    <n v="264"/>
    <x v="10"/>
    <d v="2025-06-05T00:00:00"/>
    <x v="0"/>
  </r>
  <r>
    <n v="202496273"/>
    <s v="1806NBA31/IND"/>
    <n v="1368"/>
    <x v="7"/>
    <d v="2025-06-05T00:00:00"/>
    <x v="0"/>
  </r>
  <r>
    <n v="202495672"/>
    <s v="1823SAA32/IND"/>
    <n v="-13"/>
    <x v="7"/>
    <d v="2025-06-05T00:00:00"/>
    <x v="0"/>
  </r>
  <r>
    <n v="202496612"/>
    <s v="1825KAA00/IND"/>
    <n v="60"/>
    <x v="9"/>
    <d v="2025-06-05T00:00:00"/>
    <x v="0"/>
  </r>
  <r>
    <n v="202496613"/>
    <s v="1825KAC00/IND"/>
    <n v="119"/>
    <x v="9"/>
    <d v="2025-06-05T00:00:00"/>
    <x v="0"/>
  </r>
  <r>
    <n v="202496614"/>
    <s v="1825YAC00/IND"/>
    <n v="27"/>
    <x v="9"/>
    <d v="2025-06-05T00:00:00"/>
    <x v="0"/>
  </r>
  <r>
    <n v="202495677"/>
    <s v="1885NAA31/IND"/>
    <n v="185"/>
    <x v="11"/>
    <d v="2025-06-05T00:00:00"/>
    <x v="0"/>
  </r>
  <r>
    <n v="202495252"/>
    <s v="1885SAA31/IND"/>
    <n v="120"/>
    <x v="11"/>
    <d v="2025-06-05T00:00:00"/>
    <x v="0"/>
  </r>
  <r>
    <n v="202496182"/>
    <s v="2468YEB31/IND"/>
    <n v="208"/>
    <x v="2"/>
    <d v="2025-06-05T00:00:00"/>
    <x v="0"/>
  </r>
  <r>
    <n v="202494786"/>
    <s v="2481BAJ00/IND"/>
    <n v="131"/>
    <x v="8"/>
    <d v="2025-06-05T00:00:00"/>
    <x v="0"/>
  </r>
  <r>
    <n v="202496183"/>
    <s v="2489SAC00/IND"/>
    <n v="28"/>
    <x v="4"/>
    <d v="2025-06-05T00:00:00"/>
    <x v="0"/>
  </r>
  <r>
    <n v="202495681"/>
    <s v="2565SAB41/IND"/>
    <n v="146"/>
    <x v="8"/>
    <d v="2025-06-05T00:00:00"/>
    <x v="0"/>
  </r>
  <r>
    <n v="202495684"/>
    <s v="2576SAC31/IND"/>
    <n v="181"/>
    <x v="3"/>
    <d v="2025-06-05T00:00:00"/>
    <x v="0"/>
  </r>
  <r>
    <n v="202496185"/>
    <s v="2590KAA00/IND"/>
    <n v="242"/>
    <x v="8"/>
    <d v="2025-06-05T00:00:00"/>
    <x v="0"/>
  </r>
  <r>
    <n v="202495292"/>
    <s v="2594YAA00/IND"/>
    <n v="520"/>
    <x v="3"/>
    <d v="2025-06-05T00:00:00"/>
    <x v="0"/>
  </r>
  <r>
    <n v="202496619"/>
    <s v="2598SAA30/IND"/>
    <n v="33"/>
    <x v="2"/>
    <d v="2025-06-05T00:00:00"/>
    <x v="0"/>
  </r>
  <r>
    <n v="202496620"/>
    <s v="2598SAB40/IND"/>
    <n v="70"/>
    <x v="2"/>
    <d v="2025-06-05T00:00:00"/>
    <x v="0"/>
  </r>
  <r>
    <n v="202496622"/>
    <s v="2601YAA32/IND"/>
    <n v="302"/>
    <x v="0"/>
    <d v="2025-06-05T00:00:00"/>
    <x v="0"/>
  </r>
  <r>
    <n v="202496189"/>
    <s v="2606SAC32/IND"/>
    <n v="200"/>
    <x v="0"/>
    <d v="2025-06-05T00:00:00"/>
    <x v="0"/>
  </r>
  <r>
    <n v="202496190"/>
    <s v="2606WAC36/IND"/>
    <n v="267"/>
    <x v="0"/>
    <d v="2025-06-05T00:00:00"/>
    <x v="0"/>
  </r>
  <r>
    <n v="202496191"/>
    <s v="2606WAD31/IND"/>
    <n v="200"/>
    <x v="0"/>
    <d v="2025-06-05T00:00:00"/>
    <x v="0"/>
  </r>
  <r>
    <n v="202496278"/>
    <s v="2638SAB00/IND"/>
    <n v="860"/>
    <x v="2"/>
    <d v="2025-06-05T00:00:00"/>
    <x v="0"/>
  </r>
  <r>
    <n v="202495259"/>
    <s v="2638SAB00/IND"/>
    <n v="154"/>
    <x v="9"/>
    <d v="2025-06-05T00:00:00"/>
    <x v="0"/>
  </r>
  <r>
    <n v="202495830"/>
    <s v="2638WAA00/IND"/>
    <n v="86"/>
    <x v="2"/>
    <d v="2025-06-05T00:00:00"/>
    <x v="0"/>
  </r>
  <r>
    <n v="202496628"/>
    <s v="2638WAB00/IND"/>
    <n v="149"/>
    <x v="2"/>
    <d v="2025-06-05T00:00:00"/>
    <x v="0"/>
  </r>
  <r>
    <n v="202496219"/>
    <s v="2638WAB00/IND"/>
    <n v="840"/>
    <x v="4"/>
    <d v="2025-06-05T00:00:00"/>
    <x v="0"/>
  </r>
  <r>
    <n v="202496279"/>
    <s v="2644WAA31/IND"/>
    <n v="58"/>
    <x v="2"/>
    <d v="2025-06-05T00:00:00"/>
    <x v="0"/>
  </r>
  <r>
    <n v="202496631"/>
    <s v="2670WAA31/IND"/>
    <n v="37"/>
    <x v="2"/>
    <d v="2025-06-05T00:00:00"/>
    <x v="0"/>
  </r>
  <r>
    <n v="202496199"/>
    <s v="2679WAA00/IND"/>
    <n v="140"/>
    <x v="8"/>
    <d v="2025-06-05T00:00:00"/>
    <x v="0"/>
  </r>
  <r>
    <n v="202496280"/>
    <s v="2679WAB00/IND"/>
    <n v="304"/>
    <x v="4"/>
    <d v="2025-06-05T00:00:00"/>
    <x v="0"/>
  </r>
  <r>
    <n v="202496200"/>
    <s v="2724WAA31/IND"/>
    <n v="91"/>
    <x v="9"/>
    <d v="2025-06-05T00:00:00"/>
    <x v="0"/>
  </r>
  <r>
    <n v="202495834"/>
    <s v="2725WAA31/IND"/>
    <n v="565"/>
    <x v="8"/>
    <d v="2025-06-05T00:00:00"/>
    <x v="0"/>
  </r>
  <r>
    <n v="202496201"/>
    <s v="2761SAA31/IND"/>
    <n v="52"/>
    <x v="10"/>
    <d v="2025-06-05T00:00:00"/>
    <x v="0"/>
  </r>
  <r>
    <n v="202495702"/>
    <s v="2769WAA31/IND"/>
    <n v="23"/>
    <x v="10"/>
    <d v="2025-06-05T00:00:00"/>
    <x v="0"/>
  </r>
  <r>
    <n v="202496632"/>
    <s v="2781WAA00/IND"/>
    <n v="28"/>
    <x v="0"/>
    <d v="2025-06-05T00:00:00"/>
    <x v="0"/>
  </r>
  <r>
    <n v="202495705"/>
    <s v="2783WAA31/IND"/>
    <n v="143"/>
    <x v="10"/>
    <d v="2025-06-05T00:00:00"/>
    <x v="0"/>
  </r>
  <r>
    <n v="202495836"/>
    <s v="3084NSE32/IND"/>
    <n v="20"/>
    <x v="6"/>
    <d v="2025-06-05T00:00:00"/>
    <x v="0"/>
  </r>
  <r>
    <n v="202496302"/>
    <s v="3123NKE31/IND"/>
    <n v="42"/>
    <x v="9"/>
    <d v="2025-06-05T00:00:00"/>
    <x v="0"/>
  </r>
  <r>
    <n v="202496203"/>
    <s v="3227SFA00/IND"/>
    <n v="526"/>
    <x v="1"/>
    <d v="2025-06-05T00:00:00"/>
    <x v="0"/>
  </r>
  <r>
    <n v="202495837"/>
    <s v="3227SFA00/IND"/>
    <n v="50"/>
    <x v="1"/>
    <d v="2025-06-05T00:00:00"/>
    <x v="0"/>
  </r>
  <r>
    <n v="202496303"/>
    <s v="3227SFA00/IND"/>
    <n v="123"/>
    <x v="1"/>
    <d v="2025-06-05T00:00:00"/>
    <x v="0"/>
  </r>
  <r>
    <n v="202496304"/>
    <s v="3246NSA31/IND"/>
    <n v="157"/>
    <x v="2"/>
    <d v="2025-06-05T00:00:00"/>
    <x v="0"/>
  </r>
  <r>
    <n v="202495867"/>
    <s v="3255NAA31/IND"/>
    <n v="502"/>
    <x v="4"/>
    <d v="2025-06-05T00:00:00"/>
    <x v="0"/>
  </r>
  <r>
    <n v="202495710"/>
    <s v="3270SCB31/IND"/>
    <n v="212"/>
    <x v="1"/>
    <d v="2025-06-05T00:00:00"/>
    <x v="0"/>
  </r>
  <r>
    <n v="202496306"/>
    <s v="3270SCB32/IND"/>
    <n v="46"/>
    <x v="1"/>
    <d v="2025-06-05T00:00:00"/>
    <x v="0"/>
  </r>
  <r>
    <n v="202496205"/>
    <s v="3270SCB32/IND"/>
    <n v="75"/>
    <x v="1"/>
    <d v="2025-06-05T00:00:00"/>
    <x v="0"/>
  </r>
  <r>
    <n v="202496206"/>
    <s v="3273QAA31/IND"/>
    <n v="50"/>
    <x v="9"/>
    <d v="2025-06-05T00:00:00"/>
    <x v="0"/>
  </r>
  <r>
    <n v="202496635"/>
    <s v="3273SAA31/IND"/>
    <n v="29"/>
    <x v="9"/>
    <d v="2025-06-05T00:00:00"/>
    <x v="0"/>
  </r>
  <r>
    <n v="202496644"/>
    <s v="3291SAA00/IND"/>
    <n v="157"/>
    <x v="7"/>
    <d v="2025-06-05T00:00:00"/>
    <x v="0"/>
  </r>
  <r>
    <n v="202493628"/>
    <s v="3300NAA31/IND"/>
    <n v="23"/>
    <x v="4"/>
    <d v="2025-06-05T00:00:00"/>
    <x v="0"/>
  </r>
  <r>
    <n v="202490603"/>
    <s v="3303SAB31/IND"/>
    <n v="-1"/>
    <x v="11"/>
    <d v="2025-06-05T00:00:00"/>
    <x v="0"/>
  </r>
  <r>
    <n v="202496647"/>
    <s v="3305SAB00/IND"/>
    <n v="228"/>
    <x v="7"/>
    <d v="2025-06-05T00:00:00"/>
    <x v="0"/>
  </r>
  <r>
    <n v="202496649"/>
    <s v="3308KDA33/IND"/>
    <n v="392"/>
    <x v="11"/>
    <d v="2025-06-05T00:00:00"/>
    <x v="0"/>
  </r>
  <r>
    <n v="202496308"/>
    <s v="3308KDA33/IND"/>
    <n v="69"/>
    <x v="11"/>
    <d v="2025-06-05T00:00:00"/>
    <x v="0"/>
  </r>
  <r>
    <n v="202496209"/>
    <s v="3308KKA31/IND"/>
    <n v="17"/>
    <x v="11"/>
    <d v="2025-06-05T00:00:00"/>
    <x v="0"/>
  </r>
  <r>
    <n v="202496309"/>
    <s v="3308SDA31/IND"/>
    <n v="212"/>
    <x v="11"/>
    <d v="2025-06-05T00:00:00"/>
    <x v="0"/>
  </r>
  <r>
    <n v="202496310"/>
    <s v="3317NCB31/IND"/>
    <n v="299"/>
    <x v="8"/>
    <d v="2025-06-05T00:00:00"/>
    <x v="0"/>
  </r>
  <r>
    <n v="202496651"/>
    <s v="3317SAA00/IND"/>
    <n v="50"/>
    <x v="3"/>
    <d v="2025-06-05T00:00:00"/>
    <x v="0"/>
  </r>
  <r>
    <n v="202496311"/>
    <s v="3317SAB00/IND"/>
    <n v="179"/>
    <x v="8"/>
    <d v="2025-06-05T00:00:00"/>
    <x v="0"/>
  </r>
  <r>
    <n v="202495713"/>
    <s v="3319QDA31/IND"/>
    <n v="120"/>
    <x v="6"/>
    <d v="2025-06-05T00:00:00"/>
    <x v="0"/>
  </r>
  <r>
    <n v="202496578"/>
    <s v="3326KFA31/IND"/>
    <n v="313"/>
    <x v="11"/>
    <d v="2025-06-05T00:00:00"/>
    <x v="0"/>
  </r>
  <r>
    <n v="202495846"/>
    <s v="3326NFB31/IND"/>
    <n v="11"/>
    <x v="6"/>
    <d v="2025-06-05T00:00:00"/>
    <x v="0"/>
  </r>
  <r>
    <n v="202496657"/>
    <s v="6204SSA00/IND"/>
    <n v="67"/>
    <x v="0"/>
    <d v="2025-06-05T00:00:00"/>
    <x v="0"/>
  </r>
  <r>
    <n v="202496313"/>
    <s v="6207SAA00/IND"/>
    <n v="429"/>
    <x v="0"/>
    <d v="2025-06-05T00:00:00"/>
    <x v="0"/>
  </r>
  <r>
    <n v="202495041"/>
    <s v="6216NAA31/IND"/>
    <n v="59"/>
    <x v="1"/>
    <d v="2025-06-05T00:00:00"/>
    <x v="0"/>
  </r>
  <r>
    <n v="202495718"/>
    <s v="6221NAA31/IND"/>
    <n v="209"/>
    <x v="10"/>
    <d v="2025-06-05T00:00:00"/>
    <x v="0"/>
  </r>
  <r>
    <n v="202496314"/>
    <s v="6221WAA31/IND"/>
    <n v="205"/>
    <x v="8"/>
    <d v="2025-06-05T00:00:00"/>
    <x v="0"/>
  </r>
  <r>
    <n v="202495849"/>
    <s v="6237NBA31/IND"/>
    <n v="50"/>
    <x v="6"/>
    <d v="2025-06-05T00:00:00"/>
    <x v="0"/>
  </r>
  <r>
    <n v="202496316"/>
    <s v="6248NAA31/IND"/>
    <n v="69"/>
    <x v="2"/>
    <d v="2025-06-05T00:00:00"/>
    <x v="0"/>
  </r>
  <r>
    <n v="202495868"/>
    <s v="6248NAA31/IND"/>
    <n v="810"/>
    <x v="3"/>
    <d v="2025-06-05T00:00:00"/>
    <x v="0"/>
  </r>
  <r>
    <n v="202496317"/>
    <s v="6248SAA00/IND"/>
    <n v="136"/>
    <x v="2"/>
    <d v="2025-06-05T00:00:00"/>
    <x v="0"/>
  </r>
  <r>
    <n v="202494611"/>
    <s v="6248SAA00/IND"/>
    <n v="80"/>
    <x v="3"/>
    <d v="2025-06-05T00:00:00"/>
    <x v="0"/>
  </r>
  <r>
    <n v="202496318"/>
    <s v="6258QAB32/IND"/>
    <n v="295"/>
    <x v="9"/>
    <d v="2025-06-05T00:00:00"/>
    <x v="0"/>
  </r>
  <r>
    <n v="202494821"/>
    <s v="6269QAA00/IND"/>
    <n v="25"/>
    <x v="7"/>
    <d v="2025-06-05T00:00:00"/>
    <x v="0"/>
  </r>
  <r>
    <n v="202495719"/>
    <s v="6269QAA00/IND"/>
    <n v="295"/>
    <x v="7"/>
    <d v="2025-06-05T00:00:00"/>
    <x v="0"/>
  </r>
  <r>
    <n v="202496319"/>
    <s v="6269WAA00/IND"/>
    <n v="184"/>
    <x v="0"/>
    <d v="2025-06-05T00:00:00"/>
    <x v="0"/>
  </r>
  <r>
    <n v="202495279"/>
    <s v="6270WAA31/IND"/>
    <n v="66"/>
    <x v="10"/>
    <d v="2025-06-05T00:00:00"/>
    <x v="0"/>
  </r>
  <r>
    <n v="202495720"/>
    <s v="6277WAA31/IND"/>
    <n v="131"/>
    <x v="10"/>
    <d v="2025-06-05T00:00:00"/>
    <x v="0"/>
  </r>
  <r>
    <n v="202495722"/>
    <s v="6285WAA00/IND"/>
    <n v="1"/>
    <x v="6"/>
    <d v="2025-06-05T00:00:00"/>
    <x v="0"/>
  </r>
  <r>
    <n v="202496320"/>
    <s v="6296NAA31/IND"/>
    <n v="124"/>
    <x v="4"/>
    <d v="2025-06-05T00:00:00"/>
    <x v="0"/>
  </r>
  <r>
    <n v="202496213"/>
    <s v="6296QAB31/IND"/>
    <n v="54"/>
    <x v="0"/>
    <d v="2025-06-05T00:00:00"/>
    <x v="0"/>
  </r>
  <r>
    <n v="202496321"/>
    <s v="6296WAA00/IND"/>
    <n v="323"/>
    <x v="4"/>
    <d v="2025-06-05T00:00:00"/>
    <x v="0"/>
  </r>
  <r>
    <n v="202495724"/>
    <s v="6314WAA31/IND"/>
    <n v="349"/>
    <x v="5"/>
    <d v="2025-06-05T00:00:00"/>
    <x v="1"/>
  </r>
  <r>
    <n v="202496322"/>
    <s v="6316WAA31/IND"/>
    <n v="70"/>
    <x v="2"/>
    <d v="2025-06-05T00:00:00"/>
    <x v="1"/>
  </r>
  <r>
    <n v="202495281"/>
    <s v="7078YAD00/IND"/>
    <n v="210"/>
    <x v="5"/>
    <d v="2025-06-05T00:00:00"/>
    <x v="0"/>
  </r>
  <r>
    <n v="202496323"/>
    <s v="7078YAD00/IND"/>
    <n v="121"/>
    <x v="5"/>
    <d v="2025-06-05T00:00:00"/>
    <x v="0"/>
  </r>
  <r>
    <n v="202494825"/>
    <s v="7078YAD00/IND"/>
    <n v="63"/>
    <x v="5"/>
    <d v="2025-06-05T00:00:00"/>
    <x v="0"/>
  </r>
  <r>
    <n v="202495045"/>
    <s v="7078YAH00/IND"/>
    <n v="257"/>
    <x v="5"/>
    <d v="2025-06-05T00:00:00"/>
    <x v="0"/>
  </r>
  <r>
    <n v="202493648"/>
    <s v="7078YAH00/IND"/>
    <n v="47"/>
    <x v="5"/>
    <d v="2025-06-05T00:00:00"/>
    <x v="0"/>
  </r>
  <r>
    <n v="202493438"/>
    <s v="7078YAH00/IND"/>
    <n v="38"/>
    <x v="5"/>
    <d v="2025-06-05T00:00:00"/>
    <x v="0"/>
  </r>
  <r>
    <n v="202494240"/>
    <s v="7078YAH00/IND"/>
    <n v="39"/>
    <x v="5"/>
    <d v="2025-06-05T00:00:00"/>
    <x v="0"/>
  </r>
  <r>
    <n v="202496324"/>
    <s v="7131NSA31/IND"/>
    <n v="43"/>
    <x v="7"/>
    <d v="2025-06-05T00:00:00"/>
    <x v="0"/>
  </r>
  <r>
    <n v="202495861"/>
    <s v="7155WAA00/IND"/>
    <n v="73"/>
    <x v="11"/>
    <d v="2025-06-05T00:00:00"/>
    <x v="0"/>
  </r>
  <r>
    <n v="202495285"/>
    <s v="7155YAA00/IND"/>
    <n v="1"/>
    <x v="11"/>
    <d v="2025-06-05T00:00:00"/>
    <x v="0"/>
  </r>
  <r>
    <n v="202495862"/>
    <s v="8080SAA00/IND"/>
    <n v="20"/>
    <x v="4"/>
    <d v="2025-06-05T00:00:00"/>
    <x v="0"/>
  </r>
  <r>
    <n v="202496216"/>
    <s v="8123WEA31/IND"/>
    <n v="139"/>
    <x v="8"/>
    <d v="2025-06-05T00:00:00"/>
    <x v="0"/>
  </r>
  <r>
    <n v="202496673"/>
    <s v="8141SAB00/IND"/>
    <n v="564"/>
    <x v="9"/>
    <d v="2025-06-05T00:00:00"/>
    <x v="0"/>
  </r>
  <r>
    <n v="202496337"/>
    <s v="9151BAC00/IND"/>
    <n v="86"/>
    <x v="6"/>
    <d v="2025-06-05T00:00:00"/>
    <x v="0"/>
  </r>
  <r>
    <n v="202496338"/>
    <s v="9151BAD40/IND"/>
    <n v="116"/>
    <x v="6"/>
    <d v="2025-06-05T00:00:00"/>
    <x v="0"/>
  </r>
  <r>
    <n v="202487404"/>
    <s v="9151YAD40/IND"/>
    <n v="20"/>
    <x v="10"/>
    <d v="2025-06-05T00:00:00"/>
    <x v="0"/>
  </r>
  <r>
    <n v="202495672"/>
    <s v="1823SAA32/IND"/>
    <n v="10"/>
    <x v="7"/>
    <d v="2025-06-06T00:00:00"/>
    <x v="0"/>
  </r>
  <r>
    <n v="202496724"/>
    <s v="8169EAA31/IND"/>
    <n v="59"/>
    <x v="8"/>
    <d v="2025-06-06T00:00:00"/>
    <x v="0"/>
  </r>
  <r>
    <n v="202495848"/>
    <s v="6150WAA00/IND"/>
    <n v="50"/>
    <x v="8"/>
    <d v="2025-06-06T00:00:00"/>
    <x v="0"/>
  </r>
  <r>
    <n v="202496656"/>
    <s v="6147NSA31/IND"/>
    <n v="237"/>
    <x v="8"/>
    <d v="2025-06-06T00:00:00"/>
    <x v="0"/>
  </r>
  <r>
    <n v="202496311"/>
    <s v="3317SAB00/IND"/>
    <n v="31"/>
    <x v="8"/>
    <d v="2025-06-06T00:00:00"/>
    <x v="0"/>
  </r>
  <r>
    <n v="202496706"/>
    <s v="3255NAA31/IND"/>
    <n v="507"/>
    <x v="8"/>
    <d v="2025-06-06T00:00:00"/>
    <x v="0"/>
  </r>
  <r>
    <n v="202491698"/>
    <s v="8060YAC00/IND"/>
    <n v="49"/>
    <x v="8"/>
    <d v="2025-06-06T00:00:00"/>
    <x v="0"/>
  </r>
  <r>
    <n v="202485827"/>
    <s v="8060YAC00/IND"/>
    <n v="224"/>
    <x v="8"/>
    <d v="2025-06-06T00:00:00"/>
    <x v="0"/>
  </r>
  <r>
    <n v="202495286"/>
    <s v="8060SAC00/IND"/>
    <n v="1"/>
    <x v="8"/>
    <d v="2025-06-06T00:00:00"/>
    <x v="0"/>
  </r>
  <r>
    <n v="202493783"/>
    <s v="8060SAC00/IND"/>
    <n v="10"/>
    <x v="8"/>
    <d v="2025-06-06T00:00:00"/>
    <x v="0"/>
  </r>
  <r>
    <n v="202496334"/>
    <s v="90024BAE31/IND"/>
    <n v="143"/>
    <x v="8"/>
    <d v="2025-06-06T00:00:00"/>
    <x v="0"/>
  </r>
  <r>
    <n v="202496335"/>
    <s v="90024YAE31/IND"/>
    <n v="93"/>
    <x v="8"/>
    <d v="2025-06-06T00:00:00"/>
    <x v="0"/>
  </r>
  <r>
    <n v="202496336"/>
    <s v="90024YAE34/IND"/>
    <n v="47"/>
    <x v="8"/>
    <d v="2025-06-06T00:00:00"/>
    <x v="0"/>
  </r>
  <r>
    <n v="202495834"/>
    <s v="2725WAA31/IND"/>
    <n v="6"/>
    <x v="8"/>
    <d v="2025-06-06T00:00:00"/>
    <x v="0"/>
  </r>
  <r>
    <n v="202496214"/>
    <s v="77031WAE00/IND"/>
    <n v="56"/>
    <x v="8"/>
    <d v="2025-06-06T00:00:00"/>
    <x v="0"/>
  </r>
  <r>
    <n v="202496185"/>
    <s v="2590KAA00/IND"/>
    <n v="3"/>
    <x v="8"/>
    <d v="2025-06-06T00:00:00"/>
    <x v="0"/>
  </r>
  <r>
    <n v="202496714"/>
    <s v="3317NCB31/IND"/>
    <n v="98"/>
    <x v="8"/>
    <d v="2025-06-06T00:00:00"/>
    <x v="0"/>
  </r>
  <r>
    <n v="202486084"/>
    <s v="2598WAB00/IND"/>
    <n v="42"/>
    <x v="8"/>
    <d v="2025-06-06T00:00:00"/>
    <x v="0"/>
  </r>
  <r>
    <n v="202489130"/>
    <s v="2598WAB00/IND"/>
    <n v="104"/>
    <x v="8"/>
    <d v="2025-06-06T00:00:00"/>
    <x v="0"/>
  </r>
  <r>
    <n v="202496276"/>
    <s v="2598WAB00/IND"/>
    <n v="240"/>
    <x v="8"/>
    <d v="2025-06-06T00:00:00"/>
    <x v="0"/>
  </r>
  <r>
    <n v="202496721"/>
    <s v="7152SAA00/IND"/>
    <n v="179"/>
    <x v="8"/>
    <d v="2025-06-06T00:00:00"/>
    <x v="1"/>
  </r>
  <r>
    <n v="202496199"/>
    <s v="2679WAA00/IND"/>
    <n v="20"/>
    <x v="8"/>
    <d v="2025-06-06T00:00:00"/>
    <x v="0"/>
  </r>
  <r>
    <n v="202496216"/>
    <s v="8123WEA31/IND"/>
    <n v="31"/>
    <x v="8"/>
    <d v="2025-06-06T00:00:00"/>
    <x v="0"/>
  </r>
  <r>
    <n v="202496707"/>
    <s v="3255NBA31/IND"/>
    <n v="25"/>
    <x v="8"/>
    <d v="2025-06-06T00:00:00"/>
    <x v="0"/>
  </r>
  <r>
    <n v="202496989"/>
    <s v="3291SAA00/IND"/>
    <n v="580"/>
    <x v="7"/>
    <d v="2025-06-06T00:00:00"/>
    <x v="0"/>
  </r>
  <r>
    <n v="202496609"/>
    <s v="1823QCD00/IND"/>
    <n v="107"/>
    <x v="7"/>
    <d v="2025-06-06T00:00:00"/>
    <x v="0"/>
  </r>
  <r>
    <n v="202496611"/>
    <s v="1823SAA32/IND"/>
    <n v="27"/>
    <x v="7"/>
    <d v="2025-06-06T00:00:00"/>
    <x v="0"/>
  </r>
  <r>
    <n v="202496610"/>
    <s v="1823SAA31/IND"/>
    <n v="41"/>
    <x v="7"/>
    <d v="2025-06-06T00:00:00"/>
    <x v="0"/>
  </r>
  <r>
    <n v="202496607"/>
    <s v="1806NSA00/IND"/>
    <n v="48"/>
    <x v="7"/>
    <d v="2025-06-06T00:00:00"/>
    <x v="0"/>
  </r>
  <r>
    <n v="202496608"/>
    <s v="1806YAE00/IND"/>
    <n v="67"/>
    <x v="7"/>
    <d v="2025-06-06T00:00:00"/>
    <x v="0"/>
  </r>
  <r>
    <n v="202496606"/>
    <s v="1806NBA31/IND"/>
    <n v="125"/>
    <x v="7"/>
    <d v="2025-06-06T00:00:00"/>
    <x v="0"/>
  </r>
  <r>
    <n v="202496987"/>
    <s v="3291SAA00/IND"/>
    <n v="995"/>
    <x v="4"/>
    <d v="2025-06-06T00:00:00"/>
    <x v="0"/>
  </r>
  <r>
    <n v="202495683"/>
    <s v="2575QAG32/IND"/>
    <n v="59"/>
    <x v="11"/>
    <d v="2025-06-06T00:00:00"/>
    <x v="0"/>
  </r>
  <r>
    <n v="202496207"/>
    <s v="3287KCE32/IND"/>
    <n v="156"/>
    <x v="11"/>
    <d v="2025-06-06T00:00:00"/>
    <x v="0"/>
  </r>
  <r>
    <n v="202496602"/>
    <s v="1802SAE30/IND"/>
    <n v="96"/>
    <x v="4"/>
    <d v="2025-06-06T00:00:00"/>
    <x v="0"/>
  </r>
  <r>
    <n v="202496029"/>
    <s v="1802SAE30/IND"/>
    <n v="80"/>
    <x v="4"/>
    <d v="2025-06-06T00:00:00"/>
    <x v="0"/>
  </r>
  <r>
    <n v="202497196"/>
    <s v="8141WAB00/IND"/>
    <n v="376"/>
    <x v="9"/>
    <d v="2025-06-06T00:00:00"/>
    <x v="0"/>
  </r>
  <r>
    <n v="202497162"/>
    <s v="1823WAD00/IND"/>
    <n v="192"/>
    <x v="9"/>
    <d v="2025-06-06T00:00:00"/>
    <x v="0"/>
  </r>
  <r>
    <n v="202496708"/>
    <s v="3273NAA31/IND"/>
    <n v="121"/>
    <x v="9"/>
    <d v="2025-06-06T00:00:00"/>
    <x v="0"/>
  </r>
  <r>
    <n v="202496039"/>
    <s v="3123NKE31/IND"/>
    <n v="98"/>
    <x v="9"/>
    <d v="2025-06-06T00:00:00"/>
    <x v="0"/>
  </r>
  <r>
    <n v="202496339"/>
    <s v="9315BAB31/IND"/>
    <n v="210"/>
    <x v="9"/>
    <d v="2025-06-06T00:00:00"/>
    <x v="0"/>
  </r>
  <r>
    <n v="202496676"/>
    <s v="9315YAE00/IND"/>
    <n v="19"/>
    <x v="9"/>
    <d v="2025-06-06T00:00:00"/>
    <x v="0"/>
  </r>
  <r>
    <n v="202496634"/>
    <s v="3273QAA31/IND"/>
    <n v="406"/>
    <x v="9"/>
    <d v="2025-06-06T00:00:00"/>
    <x v="0"/>
  </r>
  <r>
    <n v="202496662"/>
    <s v="6258QAB32/IND"/>
    <n v="45"/>
    <x v="9"/>
    <d v="2025-06-06T00:00:00"/>
    <x v="0"/>
  </r>
  <r>
    <n v="202496675"/>
    <s v="8186NAA31/IND"/>
    <n v="36"/>
    <x v="9"/>
    <d v="2025-06-06T00:00:00"/>
    <x v="0"/>
  </r>
  <r>
    <n v="202496630"/>
    <s v="2648YAA00/IND"/>
    <n v="68"/>
    <x v="9"/>
    <d v="2025-06-06T00:00:00"/>
    <x v="0"/>
  </r>
  <r>
    <n v="202496617"/>
    <s v="2418YAC00/IND"/>
    <n v="28"/>
    <x v="9"/>
    <d v="2025-06-06T00:00:00"/>
    <x v="0"/>
  </r>
  <r>
    <n v="202494680"/>
    <s v="10024NAA31/IND"/>
    <n v="166"/>
    <x v="9"/>
    <d v="2025-06-06T00:00:00"/>
    <x v="0"/>
  </r>
  <r>
    <n v="202497170"/>
    <s v="2639SAA00/IND"/>
    <n v="446"/>
    <x v="2"/>
    <d v="2025-06-06T00:00:00"/>
    <x v="0"/>
  </r>
  <r>
    <n v="202496723"/>
    <s v="8141SAB00/IND"/>
    <n v="392"/>
    <x v="2"/>
    <d v="2025-06-06T00:00:00"/>
    <x v="0"/>
  </r>
  <r>
    <n v="202496032"/>
    <s v="1864SAB00/IND"/>
    <n v="24"/>
    <x v="2"/>
    <d v="2025-06-06T00:00:00"/>
    <x v="0"/>
  </r>
  <r>
    <n v="202496710"/>
    <s v="3295NAA31/IND"/>
    <n v="258"/>
    <x v="2"/>
    <d v="2025-06-06T00:00:00"/>
    <x v="0"/>
  </r>
  <r>
    <n v="202496024"/>
    <s v="1639SEB00/IND"/>
    <n v="168"/>
    <x v="2"/>
    <d v="2025-06-06T00:00:00"/>
    <x v="0"/>
  </r>
  <r>
    <n v="202497185"/>
    <s v="6248WAA00/IND"/>
    <n v="127"/>
    <x v="2"/>
    <d v="2025-06-06T00:00:00"/>
    <x v="0"/>
  </r>
  <r>
    <n v="202495847"/>
    <s v="6150NAA31/IND"/>
    <n v="35"/>
    <x v="8"/>
    <d v="2025-06-06T00:00:00"/>
    <x v="0"/>
  </r>
  <r>
    <n v="202496198"/>
    <s v="2670WAA31/IND"/>
    <n v="0"/>
    <x v="2"/>
    <d v="2025-06-06T00:00:00"/>
    <x v="0"/>
  </r>
  <r>
    <n v="202496717"/>
    <s v="6285NAA31/IND"/>
    <n v="367"/>
    <x v="4"/>
    <d v="2025-06-06T00:00:00"/>
    <x v="0"/>
  </r>
  <r>
    <n v="202494807"/>
    <s v="3240SAA00/IND"/>
    <n v="516"/>
    <x v="0"/>
    <d v="2025-06-06T00:00:00"/>
    <x v="0"/>
  </r>
  <r>
    <n v="202496027"/>
    <s v="1774SEA32/IND"/>
    <n v="159"/>
    <x v="0"/>
    <d v="2025-06-06T00:00:00"/>
    <x v="0"/>
  </r>
  <r>
    <n v="202496988"/>
    <s v="3291SAA00/IND"/>
    <n v="992"/>
    <x v="0"/>
    <d v="2025-06-06T00:00:00"/>
    <x v="0"/>
  </r>
  <r>
    <n v="202495851"/>
    <s v="6277NAA31/IND"/>
    <n v="51"/>
    <x v="0"/>
    <d v="2025-06-06T00:00:00"/>
    <x v="0"/>
  </r>
  <r>
    <n v="202496716"/>
    <s v="6221WAA31/IND"/>
    <n v="33"/>
    <x v="0"/>
    <d v="2025-06-06T00:00:00"/>
    <x v="0"/>
  </r>
  <r>
    <n v="202496665"/>
    <s v="6277WAA31/IND"/>
    <n v="24"/>
    <x v="0"/>
    <d v="2025-06-06T00:00:00"/>
    <x v="0"/>
  </r>
  <r>
    <n v="202496615"/>
    <s v="1845SAA31/IND"/>
    <n v="35"/>
    <x v="0"/>
    <d v="2025-06-06T00:00:00"/>
    <x v="0"/>
  </r>
  <r>
    <n v="202495662"/>
    <s v="1163YAB30/IND"/>
    <n v="64"/>
    <x v="0"/>
    <d v="2025-06-06T00:00:00"/>
    <x v="0"/>
  </r>
  <r>
    <n v="202496213"/>
    <s v="6296QAB31/IND"/>
    <n v="7"/>
    <x v="0"/>
    <d v="2025-06-06T00:00:00"/>
    <x v="0"/>
  </r>
  <r>
    <n v="202496657"/>
    <s v="6204SSA00/IND"/>
    <n v="20"/>
    <x v="0"/>
    <d v="2025-06-06T00:00:00"/>
    <x v="0"/>
  </r>
  <r>
    <n v="202496674"/>
    <s v="8164SAC00/IND"/>
    <n v="25"/>
    <x v="8"/>
    <d v="2025-06-06T00:00:00"/>
    <x v="0"/>
  </r>
  <r>
    <n v="202497166"/>
    <s v="2598WAB00/IND"/>
    <n v="193"/>
    <x v="8"/>
    <d v="2025-06-06T00:00:00"/>
    <x v="0"/>
  </r>
  <r>
    <n v="202496621"/>
    <s v="2601YAA31/IND"/>
    <n v="290"/>
    <x v="0"/>
    <d v="2025-06-06T00:00:00"/>
    <x v="0"/>
  </r>
  <r>
    <n v="202496622"/>
    <s v="2601YAA32/IND"/>
    <n v="50"/>
    <x v="0"/>
    <d v="2025-06-06T00:00:00"/>
    <x v="0"/>
  </r>
  <r>
    <n v="202495813"/>
    <s v="1698SAF00/IND"/>
    <n v="7"/>
    <x v="4"/>
    <d v="2025-06-06T00:00:00"/>
    <x v="0"/>
  </r>
  <r>
    <n v="202496114"/>
    <s v="1698QCF31/IND"/>
    <n v="61"/>
    <x v="4"/>
    <d v="2025-06-06T00:00:00"/>
    <x v="0"/>
  </r>
  <r>
    <n v="202495867"/>
    <s v="3255NAA31/IND"/>
    <n v="50"/>
    <x v="4"/>
    <d v="2025-06-06T00:00:00"/>
    <x v="0"/>
  </r>
  <r>
    <n v="202496114"/>
    <s v="1698QCF31/IND"/>
    <n v="16"/>
    <x v="4"/>
    <d v="2025-06-06T00:00:00"/>
    <x v="0"/>
  </r>
  <r>
    <n v="202495294"/>
    <s v="6296WAA00/IND"/>
    <n v="683"/>
    <x v="0"/>
    <d v="2025-06-06T00:00:00"/>
    <x v="0"/>
  </r>
  <r>
    <n v="202495708"/>
    <s v="3242SSA00/IND"/>
    <n v="317"/>
    <x v="10"/>
    <d v="2025-06-06T00:00:00"/>
    <x v="0"/>
  </r>
  <r>
    <n v="202496204"/>
    <s v="3240SCB00/IND"/>
    <n v="36"/>
    <x v="10"/>
    <d v="2025-06-06T00:00:00"/>
    <x v="0"/>
  </r>
  <r>
    <n v="202494808"/>
    <s v="3240SCB00/IND"/>
    <n v="10"/>
    <x v="10"/>
    <d v="2025-06-06T00:00:00"/>
    <x v="0"/>
  </r>
  <r>
    <n v="202495816"/>
    <s v="1774SEA32/IND"/>
    <n v="9"/>
    <x v="10"/>
    <d v="2025-06-06T00:00:00"/>
    <x v="0"/>
  </r>
  <r>
    <n v="202495838"/>
    <s v="3240SAA00/IND"/>
    <n v="96"/>
    <x v="10"/>
    <d v="2025-06-06T00:00:00"/>
    <x v="0"/>
  </r>
  <r>
    <n v="202495026"/>
    <s v="2634WEB31/IND"/>
    <n v="10"/>
    <x v="10"/>
    <d v="2025-06-06T00:00:00"/>
    <x v="0"/>
  </r>
  <r>
    <n v="202496331"/>
    <s v="8060YAC00/IND"/>
    <n v="53"/>
    <x v="10"/>
    <d v="2025-06-06T00:00:00"/>
    <x v="0"/>
  </r>
  <r>
    <n v="202496271"/>
    <s v="1805NAK31/IND"/>
    <n v="185"/>
    <x v="10"/>
    <d v="2025-06-06T00:00:00"/>
    <x v="0"/>
  </r>
  <r>
    <n v="202493407"/>
    <s v="1805NAK31/IND"/>
    <n v="132"/>
    <x v="10"/>
    <d v="2025-06-06T00:00:00"/>
    <x v="0"/>
  </r>
  <r>
    <n v="202496336"/>
    <s v="90024YAE34/IND"/>
    <n v="0"/>
    <x v="8"/>
    <d v="2025-06-06T00:00:00"/>
    <x v="0"/>
  </r>
  <r>
    <n v="202496036"/>
    <s v="2639SAA00/IND"/>
    <n v="246"/>
    <x v="2"/>
    <d v="2025-06-06T00:00:00"/>
    <x v="0"/>
  </r>
  <r>
    <n v="202497187"/>
    <s v="6284SAA00/IND"/>
    <n v="500"/>
    <x v="2"/>
    <d v="2025-06-06T00:00:00"/>
    <x v="0"/>
  </r>
  <r>
    <n v="202496041"/>
    <s v="3227SFA00/IND"/>
    <n v="125"/>
    <x v="1"/>
    <d v="2025-06-06T00:00:00"/>
    <x v="0"/>
  </r>
  <r>
    <n v="202495241"/>
    <s v="1733KCA34/IND"/>
    <n v="360"/>
    <x v="1"/>
    <d v="2025-06-06T00:00:00"/>
    <x v="0"/>
  </r>
  <r>
    <n v="202496305"/>
    <s v="3270NCB31/IND"/>
    <n v="128"/>
    <x v="1"/>
    <d v="2025-06-06T00:00:00"/>
    <x v="0"/>
  </r>
  <r>
    <n v="202496638"/>
    <s v="3287NAF31/IND"/>
    <n v="57"/>
    <x v="1"/>
    <d v="2025-06-06T00:00:00"/>
    <x v="0"/>
  </r>
  <r>
    <n v="202496660"/>
    <s v="6216QSA31/IND"/>
    <n v="211"/>
    <x v="1"/>
    <d v="2025-06-06T00:00:00"/>
    <x v="0"/>
  </r>
  <r>
    <n v="202497164"/>
    <s v="2481SAD00/IND"/>
    <n v="68"/>
    <x v="4"/>
    <d v="2025-06-06T00:00:00"/>
    <x v="0"/>
  </r>
  <r>
    <n v="202496033"/>
    <s v="2481SAD00/IND"/>
    <n v="113"/>
    <x v="4"/>
    <d v="2025-06-06T00:00:00"/>
    <x v="0"/>
  </r>
  <r>
    <n v="202497165"/>
    <s v="2593SAA00/IND"/>
    <n v="57"/>
    <x v="5"/>
    <d v="2025-06-06T00:00:00"/>
    <x v="0"/>
  </r>
  <r>
    <n v="202496113"/>
    <s v="1584SAE00/IND"/>
    <n v="69"/>
    <x v="5"/>
    <d v="2025-06-06T00:00:00"/>
    <x v="0"/>
  </r>
  <r>
    <n v="202496121"/>
    <s v="1767SEA33/IND"/>
    <n v="88"/>
    <x v="5"/>
    <d v="2025-06-06T00:00:00"/>
    <x v="0"/>
  </r>
  <r>
    <n v="202496119"/>
    <s v="1767SEA31/IND"/>
    <n v="152"/>
    <x v="5"/>
    <d v="2025-06-06T00:00:00"/>
    <x v="0"/>
  </r>
  <r>
    <n v="202496031"/>
    <s v="1825KAC00/IND"/>
    <n v="125"/>
    <x v="5"/>
    <d v="2025-06-06T00:00:00"/>
    <x v="0"/>
  </r>
  <r>
    <n v="202496269"/>
    <s v="1774SEA31/IND"/>
    <n v="129"/>
    <x v="5"/>
    <d v="2025-06-06T00:00:00"/>
    <x v="0"/>
  </r>
  <r>
    <n v="202496709"/>
    <s v="3279NBA31/IND"/>
    <n v="37"/>
    <x v="5"/>
    <d v="2025-06-06T00:00:00"/>
    <x v="0"/>
  </r>
  <r>
    <n v="202495281"/>
    <s v="7078YAD00/IND"/>
    <n v="50"/>
    <x v="5"/>
    <d v="2025-06-06T00:00:00"/>
    <x v="0"/>
  </r>
  <r>
    <n v="202495825"/>
    <s v="2570SAA32/IND"/>
    <n v="67"/>
    <x v="5"/>
    <d v="2025-06-06T00:00:00"/>
    <x v="0"/>
  </r>
  <r>
    <n v="202495687"/>
    <s v="2590KAA00/IND"/>
    <n v="76"/>
    <x v="5"/>
    <d v="2025-06-06T00:00:00"/>
    <x v="0"/>
  </r>
  <r>
    <n v="202496266"/>
    <s v="1578YAC00/IND"/>
    <n v="20"/>
    <x v="5"/>
    <d v="2025-06-06T00:00:00"/>
    <x v="0"/>
  </r>
  <r>
    <n v="202496115"/>
    <s v="1713WAG00/IND"/>
    <n v="17"/>
    <x v="5"/>
    <d v="2025-06-06T00:00:00"/>
    <x v="0"/>
  </r>
  <r>
    <n v="202496028"/>
    <s v="1775KEA00/IND"/>
    <n v="235"/>
    <x v="5"/>
    <d v="2025-06-06T00:00:00"/>
    <x v="0"/>
  </r>
  <r>
    <n v="202496270"/>
    <s v="1775KEA00/IND"/>
    <n v="2"/>
    <x v="5"/>
    <d v="2025-06-06T00:00:00"/>
    <x v="0"/>
  </r>
  <r>
    <n v="202496653"/>
    <s v="3319QDA31/IND"/>
    <n v="145"/>
    <x v="6"/>
    <d v="2025-06-06T00:00:00"/>
    <x v="0"/>
  </r>
  <r>
    <n v="202495713"/>
    <s v="3319QDA31/IND"/>
    <n v="2"/>
    <x v="6"/>
    <d v="2025-06-06T00:00:00"/>
    <x v="0"/>
  </r>
  <r>
    <n v="202496726"/>
    <s v="9151BAC00/IND"/>
    <n v="73"/>
    <x v="6"/>
    <d v="2025-06-06T00:00:00"/>
    <x v="0"/>
  </r>
  <r>
    <n v="202496337"/>
    <s v="9151BAC00/IND"/>
    <n v="3"/>
    <x v="6"/>
    <d v="2025-06-06T00:00:00"/>
    <x v="0"/>
  </r>
  <r>
    <n v="202496727"/>
    <s v="9151BAD40/IND"/>
    <n v="146"/>
    <x v="6"/>
    <d v="2025-06-06T00:00:00"/>
    <x v="0"/>
  </r>
  <r>
    <n v="202497184"/>
    <s v="6237SAA31/IND"/>
    <n v="49"/>
    <x v="6"/>
    <d v="2025-06-06T00:00:00"/>
    <x v="0"/>
  </r>
  <r>
    <n v="202496315"/>
    <s v="6237SAA31/IND"/>
    <n v="115"/>
    <x v="6"/>
    <d v="2025-06-06T00:00:00"/>
    <x v="0"/>
  </r>
  <r>
    <n v="202496661"/>
    <s v="6237QBA31/IND"/>
    <n v="71"/>
    <x v="6"/>
    <d v="2025-06-06T00:00:00"/>
    <x v="0"/>
  </r>
  <r>
    <n v="202495692"/>
    <s v="2603SAD31/IND"/>
    <n v="13"/>
    <x v="3"/>
    <d v="2025-06-06T00:00:00"/>
    <x v="0"/>
  </r>
  <r>
    <n v="202496034"/>
    <s v="2603SAD31/IND"/>
    <n v="147"/>
    <x v="3"/>
    <d v="2025-06-06T00:00:00"/>
    <x v="0"/>
  </r>
  <r>
    <n v="202495025"/>
    <s v="2603SAD31/IND"/>
    <n v="389"/>
    <x v="3"/>
    <d v="2025-06-06T00:00:00"/>
    <x v="0"/>
  </r>
  <r>
    <n v="202496624"/>
    <s v="2606YAC35/IND"/>
    <n v="10"/>
    <x v="3"/>
    <d v="2025-06-06T00:00:00"/>
    <x v="0"/>
  </r>
  <r>
    <n v="202496623"/>
    <s v="2606YAC31/IND"/>
    <n v="147"/>
    <x v="3"/>
    <d v="2025-06-06T00:00:00"/>
    <x v="0"/>
  </r>
  <r>
    <n v="202494085"/>
    <s v="2608QAB32/IND"/>
    <n v="41"/>
    <x v="3"/>
    <d v="2025-06-06T00:00:00"/>
    <x v="0"/>
  </r>
  <r>
    <n v="202496307"/>
    <s v="3295QAA31/IND"/>
    <n v="178"/>
    <x v="3"/>
    <d v="2025-06-06T00:00:00"/>
    <x v="0"/>
  </r>
  <r>
    <n v="202496645"/>
    <s v="3294QAA31/IND"/>
    <n v="114"/>
    <x v="3"/>
    <d v="2025-06-06T00:00:00"/>
    <x v="0"/>
  </r>
  <r>
    <n v="202496333"/>
    <s v="8141WAB00/IND"/>
    <n v="83"/>
    <x v="3"/>
    <d v="2025-06-06T00:00:00"/>
    <x v="0"/>
  </r>
  <r>
    <n v="202495287"/>
    <s v="2594YAA00/IND"/>
    <n v="696"/>
    <x v="3"/>
    <d v="2025-06-06T00:00:00"/>
    <x v="0"/>
  </r>
  <r>
    <n v="202497174"/>
    <s v="2724WAA31/IND"/>
    <n v="275"/>
    <x v="9"/>
    <d v="2025-06-06T00:00:00"/>
    <x v="0"/>
  </r>
  <r>
    <n v="202495859"/>
    <s v="7078YAH00/IND"/>
    <n v="173"/>
    <x v="5"/>
    <d v="2025-06-06T00:00:00"/>
    <x v="0"/>
  </r>
  <r>
    <n v="202495045"/>
    <s v="7078YAH00/IND"/>
    <n v="88"/>
    <x v="5"/>
    <d v="2025-06-06T00:00:00"/>
    <x v="0"/>
  </r>
  <r>
    <n v="202496671"/>
    <s v="7078YAH00/IND"/>
    <n v="36"/>
    <x v="5"/>
    <d v="2025-06-06T00:00:00"/>
    <x v="0"/>
  </r>
  <r>
    <n v="202496268"/>
    <s v="1729SAD00/IND"/>
    <n v="70"/>
    <x v="5"/>
    <d v="2025-06-06T00:00:00"/>
    <x v="0"/>
  </r>
  <r>
    <n v="202496026"/>
    <s v="1729SAD00/IND"/>
    <n v="80"/>
    <x v="5"/>
    <d v="2025-06-06T00:00:00"/>
    <x v="0"/>
  </r>
  <r>
    <n v="202496624"/>
    <s v="2606YAC35/IND"/>
    <n v="285"/>
    <x v="3"/>
    <d v="2025-06-06T00:00:00"/>
    <x v="0"/>
  </r>
  <r>
    <n v="202496329"/>
    <s v="7155WAA00/IND"/>
    <n v="86"/>
    <x v="11"/>
    <d v="2025-06-06T00:00:00"/>
    <x v="0"/>
  </r>
  <r>
    <n v="202496580"/>
    <s v="7155WAA00/IND"/>
    <n v="106"/>
    <x v="11"/>
    <d v="2025-06-06T00:00:00"/>
    <x v="0"/>
  </r>
  <r>
    <n v="202496579"/>
    <s v="2783SAA31/IND"/>
    <n v="352"/>
    <x v="10"/>
    <d v="2025-06-06T00:00:00"/>
    <x v="0"/>
  </r>
  <r>
    <n v="202495293"/>
    <s v="6296SAA00/IND"/>
    <n v="764"/>
    <x v="3"/>
    <d v="2025-06-06T00:00:00"/>
    <x v="0"/>
  </r>
  <r>
    <n v="202496328"/>
    <s v="7155BAA00/IND"/>
    <n v="45"/>
    <x v="11"/>
    <d v="2025-06-06T00:00:00"/>
    <x v="0"/>
  </r>
  <r>
    <n v="202496330"/>
    <s v="7155YAA00/IND"/>
    <n v="170"/>
    <x v="11"/>
    <d v="2025-06-06T00:00:00"/>
    <x v="0"/>
  </r>
  <r>
    <n v="202496639"/>
    <s v="3287NCA31/IND"/>
    <n v="906"/>
    <x v="6"/>
    <d v="2025-06-06T00:00:00"/>
    <x v="0"/>
  </r>
  <r>
    <n v="202496265"/>
    <s v="10026SAA31/IND"/>
    <n v="270"/>
    <x v="10"/>
    <d v="2025-06-09T00:00:00"/>
    <x v="0"/>
  </r>
  <r>
    <n v="202497724"/>
    <s v="1585SAP00/IND"/>
    <n v="28"/>
    <x v="2"/>
    <d v="2025-06-09T00:00:00"/>
    <x v="0"/>
  </r>
  <r>
    <n v="202497726"/>
    <s v="1639SEB00/IND"/>
    <n v="75"/>
    <x v="2"/>
    <d v="2025-06-09T00:00:00"/>
    <x v="0"/>
  </r>
  <r>
    <n v="202496025"/>
    <s v="1650BAD00/IND"/>
    <n v="211"/>
    <x v="3"/>
    <d v="2025-06-09T00:00:00"/>
    <x v="0"/>
  </r>
  <r>
    <n v="202497153"/>
    <s v="1713SAJ00/IND"/>
    <n v="78"/>
    <x v="0"/>
    <d v="2025-06-09T00:00:00"/>
    <x v="0"/>
  </r>
  <r>
    <n v="202497154"/>
    <s v="1713YAG00/IND"/>
    <n v="35"/>
    <x v="0"/>
    <d v="2025-06-09T00:00:00"/>
    <x v="0"/>
  </r>
  <r>
    <n v="202496476"/>
    <s v="1715YAB00/IND"/>
    <n v="51"/>
    <x v="4"/>
    <d v="2025-06-09T00:00:00"/>
    <x v="0"/>
  </r>
  <r>
    <n v="202497730"/>
    <s v="1729SAA00/IND"/>
    <n v="34"/>
    <x v="2"/>
    <d v="2025-06-09T00:00:00"/>
    <x v="0"/>
  </r>
  <r>
    <n v="202497275"/>
    <s v="1729SAD00/IND"/>
    <n v="485"/>
    <x v="5"/>
    <d v="2025-06-09T00:00:00"/>
    <x v="0"/>
  </r>
  <r>
    <n v="202496268"/>
    <s v="1729SAD00/IND"/>
    <n v="32"/>
    <x v="5"/>
    <d v="2025-06-09T00:00:00"/>
    <x v="0"/>
  </r>
  <r>
    <n v="202497155"/>
    <s v="1729SAD00/IND"/>
    <n v="189"/>
    <x v="5"/>
    <d v="2025-06-09T00:00:00"/>
    <x v="0"/>
  </r>
  <r>
    <n v="202497276"/>
    <s v="1730SAA00/IND"/>
    <n v="208"/>
    <x v="5"/>
    <d v="2025-06-09T00:00:00"/>
    <x v="0"/>
  </r>
  <r>
    <n v="202495242"/>
    <s v="1734KAA00/IND"/>
    <n v="200"/>
    <x v="6"/>
    <d v="2025-06-09T00:00:00"/>
    <x v="0"/>
  </r>
  <r>
    <n v="202496117"/>
    <s v="1734WAA00/IND"/>
    <n v="139"/>
    <x v="6"/>
    <d v="2025-06-09T00:00:00"/>
    <x v="0"/>
  </r>
  <r>
    <n v="202497157"/>
    <s v="1734WAA00/IND"/>
    <n v="60"/>
    <x v="6"/>
    <d v="2025-06-09T00:00:00"/>
    <x v="0"/>
  </r>
  <r>
    <n v="202497279"/>
    <s v="1770SAA31/IND"/>
    <n v="54"/>
    <x v="2"/>
    <d v="2025-06-09T00:00:00"/>
    <x v="0"/>
  </r>
  <r>
    <n v="202497280"/>
    <s v="1773NAA31/IND"/>
    <n v="94"/>
    <x v="0"/>
    <d v="2025-06-09T00:00:00"/>
    <x v="0"/>
  </r>
  <r>
    <n v="202497281"/>
    <s v="1774SEA32/IND"/>
    <n v="73"/>
    <x v="0"/>
    <d v="2025-06-09T00:00:00"/>
    <x v="0"/>
  </r>
  <r>
    <n v="202496028"/>
    <s v="1775KEA00/IND"/>
    <n v="36"/>
    <x v="5"/>
    <d v="2025-06-09T00:00:00"/>
    <x v="0"/>
  </r>
  <r>
    <n v="202497282"/>
    <s v="1802QSF00/IND"/>
    <n v="228"/>
    <x v="4"/>
    <d v="2025-06-09T00:00:00"/>
    <x v="0"/>
  </r>
  <r>
    <n v="202497283"/>
    <s v="1802SAE30/IND"/>
    <n v="61"/>
    <x v="4"/>
    <d v="2025-06-09T00:00:00"/>
    <x v="0"/>
  </r>
  <r>
    <n v="202494782"/>
    <s v="1805SAK31/IND"/>
    <n v="4"/>
    <x v="10"/>
    <d v="2025-06-09T00:00:00"/>
    <x v="0"/>
  </r>
  <r>
    <n v="202496272"/>
    <s v="1805YAK31/IND"/>
    <n v="454"/>
    <x v="10"/>
    <d v="2025-06-09T00:00:00"/>
    <x v="0"/>
  </r>
  <r>
    <n v="202497158"/>
    <s v="1806NBA31/IND"/>
    <n v="928"/>
    <x v="7"/>
    <d v="2025-06-09T00:00:00"/>
    <x v="0"/>
  </r>
  <r>
    <n v="202497159"/>
    <s v="1806NSA00/IND"/>
    <n v="30"/>
    <x v="7"/>
    <d v="2025-06-09T00:00:00"/>
    <x v="0"/>
  </r>
  <r>
    <n v="202497160"/>
    <s v="1806SAA00/IND"/>
    <n v="28"/>
    <x v="7"/>
    <d v="2025-06-09T00:00:00"/>
    <x v="0"/>
  </r>
  <r>
    <n v="202497161"/>
    <s v="1806YAE00/IND"/>
    <n v="51"/>
    <x v="7"/>
    <d v="2025-06-09T00:00:00"/>
    <x v="0"/>
  </r>
  <r>
    <n v="202497287"/>
    <s v="1824BAA00/IND"/>
    <n v="169"/>
    <x v="3"/>
    <d v="2025-06-09T00:00:00"/>
    <x v="0"/>
  </r>
  <r>
    <n v="202497288"/>
    <s v="1824NAB00/IND"/>
    <n v="122"/>
    <x v="3"/>
    <d v="2025-06-09T00:00:00"/>
    <x v="0"/>
  </r>
  <r>
    <n v="202496031"/>
    <s v="1825KAC00/IND"/>
    <n v="39"/>
    <x v="5"/>
    <d v="2025-06-09T00:00:00"/>
    <x v="0"/>
  </r>
  <r>
    <n v="202497290"/>
    <s v="1825KAC00/IND"/>
    <n v="213"/>
    <x v="8"/>
    <d v="2025-06-09T00:00:00"/>
    <x v="0"/>
  </r>
  <r>
    <n v="202497291"/>
    <s v="1825WAA40/IND"/>
    <n v="219"/>
    <x v="9"/>
    <d v="2025-06-09T00:00:00"/>
    <x v="0"/>
  </r>
  <r>
    <n v="202497292"/>
    <s v="1825YAA00/IND"/>
    <n v="86"/>
    <x v="9"/>
    <d v="2025-06-09T00:00:00"/>
    <x v="0"/>
  </r>
  <r>
    <n v="202496274"/>
    <s v="1885SAA31/IND"/>
    <n v="109"/>
    <x v="11"/>
    <d v="2025-06-09T00:00:00"/>
    <x v="0"/>
  </r>
  <r>
    <n v="202497295"/>
    <s v="2131YAB00/IND"/>
    <n v="39"/>
    <x v="2"/>
    <d v="2025-06-09T00:00:00"/>
    <x v="0"/>
  </r>
  <r>
    <n v="202497163"/>
    <s v="2481BAJ00/IND"/>
    <n v="480"/>
    <x v="4"/>
    <d v="2025-06-09T00:00:00"/>
    <x v="0"/>
  </r>
  <r>
    <n v="202487782"/>
    <s v="2481BAJ00/IND"/>
    <n v="36"/>
    <x v="5"/>
    <d v="2025-06-09T00:00:00"/>
    <x v="0"/>
  </r>
  <r>
    <n v="202497763"/>
    <s v="2481SAD00/IND"/>
    <n v="44"/>
    <x v="4"/>
    <d v="2025-06-09T00:00:00"/>
    <x v="0"/>
  </r>
  <r>
    <n v="202497297"/>
    <s v="2481SAD00/IND"/>
    <n v="318"/>
    <x v="4"/>
    <d v="2025-06-09T00:00:00"/>
    <x v="0"/>
  </r>
  <r>
    <n v="202497164"/>
    <s v="2481SAD00/IND"/>
    <n v="34"/>
    <x v="4"/>
    <d v="2025-06-09T00:00:00"/>
    <x v="0"/>
  </r>
  <r>
    <n v="202496184"/>
    <s v="2569WAA31/IND"/>
    <n v="31"/>
    <x v="5"/>
    <d v="2025-06-09T00:00:00"/>
    <x v="0"/>
  </r>
  <r>
    <n v="202496618"/>
    <s v="2569WAA31/IND"/>
    <n v="32"/>
    <x v="5"/>
    <d v="2025-06-09T00:00:00"/>
    <x v="0"/>
  </r>
  <r>
    <n v="202495683"/>
    <s v="2575QAG32/IND"/>
    <n v="18"/>
    <x v="11"/>
    <d v="2025-06-09T00:00:00"/>
    <x v="0"/>
  </r>
  <r>
    <n v="202495287"/>
    <s v="2594YAA00/IND"/>
    <n v="178"/>
    <x v="3"/>
    <d v="2025-06-09T00:00:00"/>
    <x v="0"/>
  </r>
  <r>
    <n v="202497167"/>
    <s v="2606SAA31/IND"/>
    <n v="25"/>
    <x v="9"/>
    <d v="2025-06-09T00:00:00"/>
    <x v="0"/>
  </r>
  <r>
    <n v="202497303"/>
    <s v="2606WAC36/IND"/>
    <n v="108"/>
    <x v="2"/>
    <d v="2025-06-09T00:00:00"/>
    <x v="0"/>
  </r>
  <r>
    <n v="202497304"/>
    <s v="2606YAC31/IND"/>
    <n v="45"/>
    <x v="2"/>
    <d v="2025-06-09T00:00:00"/>
    <x v="0"/>
  </r>
  <r>
    <n v="202497305"/>
    <s v="2606YAC35/IND"/>
    <n v="143"/>
    <x v="2"/>
    <d v="2025-06-09T00:00:00"/>
    <x v="0"/>
  </r>
  <r>
    <n v="202497306"/>
    <s v="2606YAC36/IND"/>
    <n v="117"/>
    <x v="2"/>
    <d v="2025-06-09T00:00:00"/>
    <x v="0"/>
  </r>
  <r>
    <n v="202497168"/>
    <s v="2606YAC36/IND"/>
    <n v="183"/>
    <x v="9"/>
    <d v="2025-06-09T00:00:00"/>
    <x v="0"/>
  </r>
  <r>
    <n v="202496627"/>
    <s v="2621YAA31/IND"/>
    <n v="114"/>
    <x v="7"/>
    <d v="2025-06-09T00:00:00"/>
    <x v="0"/>
  </r>
  <r>
    <n v="202497169"/>
    <s v="2634QEB31/IND"/>
    <n v="221"/>
    <x v="9"/>
    <d v="2025-06-09T00:00:00"/>
    <x v="0"/>
  </r>
  <r>
    <n v="202496277"/>
    <s v="2637WAA31/IND"/>
    <n v="103"/>
    <x v="4"/>
    <d v="2025-06-09T00:00:00"/>
    <x v="0"/>
  </r>
  <r>
    <n v="202497776"/>
    <s v="2639SAA00/IND"/>
    <n v="283"/>
    <x v="2"/>
    <d v="2025-06-09T00:00:00"/>
    <x v="0"/>
  </r>
  <r>
    <n v="202496036"/>
    <s v="2639SAA00/IND"/>
    <n v="61"/>
    <x v="2"/>
    <d v="2025-06-09T00:00:00"/>
    <x v="0"/>
  </r>
  <r>
    <n v="202497777"/>
    <s v="2642WAA31/IND"/>
    <n v="54"/>
    <x v="2"/>
    <d v="2025-06-09T00:00:00"/>
    <x v="0"/>
  </r>
  <r>
    <n v="202497171"/>
    <s v="2644WAA31/IND"/>
    <n v="260"/>
    <x v="10"/>
    <d v="2025-06-09T00:00:00"/>
    <x v="0"/>
  </r>
  <r>
    <n v="202497779"/>
    <s v="2648QAA31/IND"/>
    <n v="260"/>
    <x v="5"/>
    <d v="2025-06-09T00:00:00"/>
    <x v="0"/>
  </r>
  <r>
    <n v="202497308"/>
    <s v="2649WAC00/IND"/>
    <n v="280"/>
    <x v="0"/>
    <d v="2025-06-09T00:00:00"/>
    <x v="0"/>
  </r>
  <r>
    <n v="202497309"/>
    <s v="2649WAC31/IND"/>
    <n v="109"/>
    <x v="0"/>
    <d v="2025-06-09T00:00:00"/>
    <x v="0"/>
  </r>
  <r>
    <n v="202497173"/>
    <s v="2683SAA30/IND"/>
    <n v="30"/>
    <x v="2"/>
    <d v="2025-06-09T00:00:00"/>
    <x v="0"/>
  </r>
  <r>
    <n v="202497174"/>
    <s v="2724WAA31/IND"/>
    <n v="182"/>
    <x v="9"/>
    <d v="2025-06-09T00:00:00"/>
    <x v="0"/>
  </r>
  <r>
    <n v="202497312"/>
    <s v="2758WAA00/IND"/>
    <n v="173"/>
    <x v="8"/>
    <d v="2025-06-09T00:00:00"/>
    <x v="0"/>
  </r>
  <r>
    <n v="202497175"/>
    <s v="2761SAA31/IND"/>
    <n v="34"/>
    <x v="10"/>
    <d v="2025-06-09T00:00:00"/>
    <x v="0"/>
  </r>
  <r>
    <n v="202496038"/>
    <s v="2761SAA31/IND"/>
    <n v="56"/>
    <x v="10"/>
    <d v="2025-06-09T00:00:00"/>
    <x v="0"/>
  </r>
  <r>
    <n v="202497178"/>
    <s v="3147KSA32/IND"/>
    <n v="206"/>
    <x v="6"/>
    <d v="2025-06-09T00:00:00"/>
    <x v="0"/>
  </r>
  <r>
    <n v="202496040"/>
    <s v="3215SSA31/IND"/>
    <n v="95"/>
    <x v="5"/>
    <d v="2025-06-09T00:00:00"/>
    <x v="0"/>
  </r>
  <r>
    <n v="202497318"/>
    <s v="3215SSA33/IND"/>
    <n v="343"/>
    <x v="5"/>
    <d v="2025-06-09T00:00:00"/>
    <x v="0"/>
  </r>
  <r>
    <n v="202496041"/>
    <s v="3227SFA00/IND"/>
    <n v="20"/>
    <x v="1"/>
    <d v="2025-06-09T00:00:00"/>
    <x v="0"/>
  </r>
  <r>
    <n v="202495270"/>
    <s v="3240SAA00/IND"/>
    <n v="30"/>
    <x v="4"/>
    <d v="2025-06-09T00:00:00"/>
    <x v="0"/>
  </r>
  <r>
    <n v="202495838"/>
    <s v="3240SAA00/IND"/>
    <n v="7"/>
    <x v="10"/>
    <d v="2025-06-09T00:00:00"/>
    <x v="0"/>
  </r>
  <r>
    <n v="202496204"/>
    <s v="3240SCB00/IND"/>
    <n v="7"/>
    <x v="10"/>
    <d v="2025-06-09T00:00:00"/>
    <x v="0"/>
  </r>
  <r>
    <n v="202497322"/>
    <s v="3246SAA00/IND"/>
    <n v="94"/>
    <x v="0"/>
    <d v="2025-06-09T00:00:00"/>
    <x v="0"/>
  </r>
  <r>
    <n v="202496705"/>
    <s v="3254NBA31/IND"/>
    <n v="88"/>
    <x v="7"/>
    <d v="2025-06-09T00:00:00"/>
    <x v="0"/>
  </r>
  <r>
    <n v="202497324"/>
    <s v="3273QAA31/IND"/>
    <n v="75"/>
    <x v="9"/>
    <d v="2025-06-09T00:00:00"/>
    <x v="0"/>
  </r>
  <r>
    <n v="202497789"/>
    <s v="3273QAA31/IND"/>
    <n v="51"/>
    <x v="9"/>
    <d v="2025-06-09T00:00:00"/>
    <x v="0"/>
  </r>
  <r>
    <n v="202497325"/>
    <s v="3277SAA00/IND"/>
    <n v="42"/>
    <x v="0"/>
    <d v="2025-06-09T00:00:00"/>
    <x v="0"/>
  </r>
  <r>
    <n v="202496207"/>
    <s v="3287KCE32/IND"/>
    <n v="30"/>
    <x v="11"/>
    <d v="2025-06-09T00:00:00"/>
    <x v="0"/>
  </r>
  <r>
    <n v="202496636"/>
    <s v="3287KCE32/IND"/>
    <n v="269"/>
    <x v="1"/>
    <d v="2025-06-09T00:00:00"/>
    <x v="0"/>
  </r>
  <r>
    <n v="202496639"/>
    <s v="3287NCA31/IND"/>
    <n v="79"/>
    <x v="6"/>
    <d v="2025-06-09T00:00:00"/>
    <x v="0"/>
  </r>
  <r>
    <n v="202496640"/>
    <s v="3287NCD31/IND"/>
    <n v="560"/>
    <x v="6"/>
    <d v="2025-06-09T00:00:00"/>
    <x v="0"/>
  </r>
  <r>
    <n v="202496986"/>
    <s v="3287QAA31/IND"/>
    <n v="420"/>
    <x v="1"/>
    <d v="2025-06-09T00:00:00"/>
    <x v="0"/>
  </r>
  <r>
    <n v="202496641"/>
    <s v="3287SAF00/IND"/>
    <n v="82"/>
    <x v="1"/>
    <d v="2025-06-09T00:00:00"/>
    <x v="0"/>
  </r>
  <r>
    <n v="202496643"/>
    <s v="3287WCA00/IND"/>
    <n v="437"/>
    <x v="11"/>
    <d v="2025-06-09T00:00:00"/>
    <x v="0"/>
  </r>
  <r>
    <n v="202495712"/>
    <s v="3295SAA00/IND"/>
    <n v="-1"/>
    <x v="1"/>
    <d v="2025-06-09T00:00:00"/>
    <x v="0"/>
  </r>
  <r>
    <n v="202497793"/>
    <s v="3305NAA31/IND"/>
    <n v="25"/>
    <x v="7"/>
    <d v="2025-06-09T00:00:00"/>
    <x v="0"/>
  </r>
  <r>
    <n v="202497332"/>
    <s v="3305NAC31/IND"/>
    <n v="60"/>
    <x v="7"/>
    <d v="2025-06-09T00:00:00"/>
    <x v="0"/>
  </r>
  <r>
    <n v="202497333"/>
    <s v="3305QAA33/IND"/>
    <n v="28"/>
    <x v="7"/>
    <d v="2025-06-09T00:00:00"/>
    <x v="0"/>
  </r>
  <r>
    <n v="202497795"/>
    <s v="3305QAC31/IND"/>
    <n v="55"/>
    <x v="7"/>
    <d v="2025-06-09T00:00:00"/>
    <x v="0"/>
  </r>
  <r>
    <n v="202497796"/>
    <s v="3305SAB00/IND"/>
    <n v="151"/>
    <x v="7"/>
    <d v="2025-06-09T00:00:00"/>
    <x v="0"/>
  </r>
  <r>
    <n v="202496648"/>
    <s v="3305SAD00/IND"/>
    <n v="68"/>
    <x v="7"/>
    <d v="2025-06-09T00:00:00"/>
    <x v="0"/>
  </r>
  <r>
    <n v="202497797"/>
    <s v="3308KDA31/IND"/>
    <n v="26"/>
    <x v="11"/>
    <d v="2025-06-09T00:00:00"/>
    <x v="0"/>
  </r>
  <r>
    <n v="202496711"/>
    <s v="3308KDA33/IND"/>
    <n v="46"/>
    <x v="11"/>
    <d v="2025-06-09T00:00:00"/>
    <x v="0"/>
  </r>
  <r>
    <n v="202496649"/>
    <s v="3308KDA33/IND"/>
    <n v="49"/>
    <x v="11"/>
    <d v="2025-06-09T00:00:00"/>
    <x v="0"/>
  </r>
  <r>
    <n v="202496712"/>
    <s v="3308KKA31/IND"/>
    <n v="192"/>
    <x v="11"/>
    <d v="2025-06-09T00:00:00"/>
    <x v="0"/>
  </r>
  <r>
    <n v="202496209"/>
    <s v="3308KKA31/IND"/>
    <n v="32"/>
    <x v="11"/>
    <d v="2025-06-09T00:00:00"/>
    <x v="0"/>
  </r>
  <r>
    <n v="202496713"/>
    <s v="3308SDA31/IND"/>
    <n v="42"/>
    <x v="11"/>
    <d v="2025-06-09T00:00:00"/>
    <x v="0"/>
  </r>
  <r>
    <n v="202497798"/>
    <s v="3308SDA31/IND"/>
    <n v="550"/>
    <x v="11"/>
    <d v="2025-06-09T00:00:00"/>
    <x v="0"/>
  </r>
  <r>
    <n v="202497336"/>
    <s v="3317NAA31/IND"/>
    <n v="159"/>
    <x v="3"/>
    <d v="2025-06-09T00:00:00"/>
    <x v="0"/>
  </r>
  <r>
    <n v="202496714"/>
    <s v="3317NCB31/IND"/>
    <n v="18"/>
    <x v="8"/>
    <d v="2025-06-09T00:00:00"/>
    <x v="0"/>
  </r>
  <r>
    <n v="202497337"/>
    <s v="3317QAA32/IND"/>
    <n v="455"/>
    <x v="3"/>
    <d v="2025-06-09T00:00:00"/>
    <x v="0"/>
  </r>
  <r>
    <n v="202497338"/>
    <s v="3317SAB00/IND"/>
    <n v="115"/>
    <x v="3"/>
    <d v="2025-06-09T00:00:00"/>
    <x v="0"/>
  </r>
  <r>
    <n v="202496652"/>
    <s v="3319NDA31/IND"/>
    <n v="26"/>
    <x v="6"/>
    <d v="2025-06-09T00:00:00"/>
    <x v="0"/>
  </r>
  <r>
    <n v="202496312"/>
    <s v="3319NDA31/IND"/>
    <n v="50"/>
    <x v="6"/>
    <d v="2025-06-09T00:00:00"/>
    <x v="0"/>
  </r>
  <r>
    <n v="202497340"/>
    <s v="3319NDA31/IND"/>
    <n v="122"/>
    <x v="6"/>
    <d v="2025-06-09T00:00:00"/>
    <x v="0"/>
  </r>
  <r>
    <n v="202496578"/>
    <s v="3326KFA31/IND"/>
    <n v="32"/>
    <x v="11"/>
    <d v="2025-06-09T00:00:00"/>
    <x v="0"/>
  </r>
  <r>
    <n v="202497345"/>
    <s v="6172SAB31/IND"/>
    <n v="334"/>
    <x v="6"/>
    <d v="2025-06-09T00:00:00"/>
    <x v="0"/>
  </r>
  <r>
    <n v="202497183"/>
    <s v="6207SAA00/IND"/>
    <n v="34"/>
    <x v="0"/>
    <d v="2025-06-09T00:00:00"/>
    <x v="0"/>
  </r>
  <r>
    <n v="202496659"/>
    <s v="6207WAA00/IND"/>
    <n v="62"/>
    <x v="0"/>
    <d v="2025-06-09T00:00:00"/>
    <x v="0"/>
  </r>
  <r>
    <n v="202497804"/>
    <s v="6210WAD00/IND"/>
    <n v="79"/>
    <x v="2"/>
    <d v="2025-06-09T00:00:00"/>
    <x v="0"/>
  </r>
  <r>
    <n v="202497808"/>
    <s v="6265SAA32/IND"/>
    <n v="33"/>
    <x v="9"/>
    <d v="2025-06-09T00:00:00"/>
    <x v="0"/>
  </r>
  <r>
    <n v="202497812"/>
    <s v="6282QAB31/IND"/>
    <n v="25"/>
    <x v="7"/>
    <d v="2025-06-09T00:00:00"/>
    <x v="0"/>
  </r>
  <r>
    <n v="202496666"/>
    <s v="6282QAB31/IND"/>
    <n v="76"/>
    <x v="7"/>
    <d v="2025-06-09T00:00:00"/>
    <x v="0"/>
  </r>
  <r>
    <n v="202496667"/>
    <s v="6282SAA00/IND"/>
    <n v="35"/>
    <x v="7"/>
    <d v="2025-06-09T00:00:00"/>
    <x v="0"/>
  </r>
  <r>
    <n v="202497348"/>
    <s v="6283NAA31/IND"/>
    <n v="43"/>
    <x v="2"/>
    <d v="2025-06-09T00:00:00"/>
    <x v="0"/>
  </r>
  <r>
    <n v="202497186"/>
    <s v="6283WAA31/IND"/>
    <n v="44"/>
    <x v="2"/>
    <d v="2025-06-09T00:00:00"/>
    <x v="0"/>
  </r>
  <r>
    <n v="202497187"/>
    <s v="6284SAA00/IND"/>
    <n v="74"/>
    <x v="2"/>
    <d v="2025-06-09T00:00:00"/>
    <x v="0"/>
  </r>
  <r>
    <n v="202497349"/>
    <s v="6284WAB31/IND"/>
    <n v="71"/>
    <x v="7"/>
    <d v="2025-06-09T00:00:00"/>
    <x v="0"/>
  </r>
  <r>
    <n v="202495854"/>
    <s v="6285NAA31/IND"/>
    <n v="35"/>
    <x v="0"/>
    <d v="2025-06-09T00:00:00"/>
    <x v="0"/>
  </r>
  <r>
    <n v="202497188"/>
    <s v="6285NAA31/IND"/>
    <n v="411"/>
    <x v="0"/>
    <d v="2025-06-09T00:00:00"/>
    <x v="0"/>
  </r>
  <r>
    <n v="202497189"/>
    <s v="6285WAA00/IND"/>
    <n v="202"/>
    <x v="0"/>
    <d v="2025-06-09T00:00:00"/>
    <x v="0"/>
  </r>
  <r>
    <n v="202497350"/>
    <s v="6296QAA31/IND"/>
    <n v="317"/>
    <x v="7"/>
    <d v="2025-06-09T00:00:00"/>
    <x v="0"/>
  </r>
  <r>
    <n v="202496718"/>
    <s v="6296QAA33/IND"/>
    <n v="212"/>
    <x v="7"/>
    <d v="2025-06-09T00:00:00"/>
    <x v="0"/>
  </r>
  <r>
    <n v="202497190"/>
    <s v="6296QAA33/IND"/>
    <n v="180"/>
    <x v="7"/>
    <d v="2025-06-09T00:00:00"/>
    <x v="0"/>
  </r>
  <r>
    <n v="202496668"/>
    <s v="6296QAB31/IND"/>
    <n v="38"/>
    <x v="7"/>
    <d v="2025-06-09T00:00:00"/>
    <x v="0"/>
  </r>
  <r>
    <n v="202497191"/>
    <s v="6296QAB31/IND"/>
    <n v="46"/>
    <x v="7"/>
    <d v="2025-06-09T00:00:00"/>
    <x v="0"/>
  </r>
  <r>
    <n v="202496669"/>
    <s v="6296SAA00/IND"/>
    <n v="41"/>
    <x v="7"/>
    <d v="2025-06-09T00:00:00"/>
    <x v="0"/>
  </r>
  <r>
    <n v="202497351"/>
    <s v="6296SAA00/IND"/>
    <n v="161"/>
    <x v="7"/>
    <d v="2025-06-09T00:00:00"/>
    <x v="0"/>
  </r>
  <r>
    <n v="202495856"/>
    <s v="6300WAA31/IND"/>
    <n v="80"/>
    <x v="5"/>
    <d v="2025-06-09T00:00:00"/>
    <x v="1"/>
  </r>
  <r>
    <n v="202497818"/>
    <s v="6303WAA00/IND"/>
    <n v="151"/>
    <x v="9"/>
    <d v="2025-06-09T00:00:00"/>
    <x v="1"/>
  </r>
  <r>
    <n v="202497352"/>
    <s v="6303WAA00/IND"/>
    <n v="62"/>
    <x v="9"/>
    <d v="2025-06-09T00:00:00"/>
    <x v="1"/>
  </r>
  <r>
    <n v="202495724"/>
    <s v="6314WAA31/IND"/>
    <n v="5"/>
    <x v="5"/>
    <d v="2025-06-09T00:00:00"/>
    <x v="1"/>
  </r>
  <r>
    <n v="202495859"/>
    <s v="7078YAH00/IND"/>
    <n v="67"/>
    <x v="5"/>
    <d v="2025-06-09T00:00:00"/>
    <x v="0"/>
  </r>
  <r>
    <n v="202495860"/>
    <s v="7133WAA31/IND"/>
    <n v="68"/>
    <x v="3"/>
    <d v="2025-06-09T00:00:00"/>
    <x v="0"/>
  </r>
  <r>
    <n v="202497192"/>
    <s v="7133WAA31/IND"/>
    <n v="68"/>
    <x v="3"/>
    <d v="2025-06-09T00:00:00"/>
    <x v="0"/>
  </r>
  <r>
    <n v="202496325"/>
    <s v="7133WAA31/IND"/>
    <n v="205"/>
    <x v="3"/>
    <d v="2025-06-09T00:00:00"/>
    <x v="0"/>
  </r>
  <r>
    <n v="202496326"/>
    <s v="7133YAA00/IND"/>
    <n v="192"/>
    <x v="3"/>
    <d v="2025-06-09T00:00:00"/>
    <x v="0"/>
  </r>
  <r>
    <n v="202497193"/>
    <s v="7152SAA00/IND"/>
    <n v="67"/>
    <x v="8"/>
    <d v="2025-06-09T00:00:00"/>
    <x v="1"/>
  </r>
  <r>
    <n v="202496328"/>
    <s v="7155BAA00/IND"/>
    <n v="3"/>
    <x v="11"/>
    <d v="2025-06-09T00:00:00"/>
    <x v="0"/>
  </r>
  <r>
    <n v="202496329"/>
    <s v="7155WAA00/IND"/>
    <n v="32"/>
    <x v="11"/>
    <d v="2025-06-09T00:00:00"/>
    <x v="0"/>
  </r>
  <r>
    <n v="202496330"/>
    <s v="7155YAA00/IND"/>
    <n v="8"/>
    <x v="11"/>
    <d v="2025-06-09T00:00:00"/>
    <x v="0"/>
  </r>
  <r>
    <n v="202495286"/>
    <s v="8060SAC00/IND"/>
    <n v="12"/>
    <x v="8"/>
    <d v="2025-06-09T00:00:00"/>
    <x v="0"/>
  </r>
  <r>
    <n v="202496672"/>
    <s v="8064YAA31/IND"/>
    <n v="88"/>
    <x v="5"/>
    <d v="2025-06-09T00:00:00"/>
    <x v="0"/>
  </r>
  <r>
    <n v="202492148"/>
    <s v="8069YAA33/IND"/>
    <n v="224"/>
    <x v="0"/>
    <d v="2025-06-09T00:00:00"/>
    <x v="0"/>
  </r>
  <r>
    <n v="202494607"/>
    <s v="8080YAA00/IND"/>
    <n v="248"/>
    <x v="5"/>
    <d v="2025-06-09T00:00:00"/>
    <x v="0"/>
  </r>
  <r>
    <n v="202497194"/>
    <s v="8123QEA31/IND"/>
    <n v="61"/>
    <x v="10"/>
    <d v="2025-06-09T00:00:00"/>
    <x v="0"/>
  </r>
  <r>
    <n v="202496725"/>
    <s v="90024BAE31/IND"/>
    <n v="45"/>
    <x v="4"/>
    <d v="2025-06-09T00:00:00"/>
    <x v="0"/>
  </r>
  <r>
    <n v="202496334"/>
    <s v="90024BAE31/IND"/>
    <n v="20"/>
    <x v="8"/>
    <d v="2025-06-09T00:00:00"/>
    <x v="0"/>
  </r>
  <r>
    <n v="202496728"/>
    <s v="9264SEE00/IND"/>
    <n v="133"/>
    <x v="7"/>
    <d v="2025-06-09T00:00:00"/>
    <x v="0"/>
  </r>
  <r>
    <n v="202497362"/>
    <s v="9315BAE00/IND"/>
    <n v="68"/>
    <x v="9"/>
    <d v="2025-06-09T00:00:00"/>
    <x v="0"/>
  </r>
  <r>
    <n v="202497790"/>
    <s v="3277NAA31/IND"/>
    <n v="27"/>
    <x v="0"/>
    <d v="2025-06-10T00:00:00"/>
    <x v="0"/>
  </r>
  <r>
    <n v="202497803"/>
    <s v="6207WAA00/IND"/>
    <n v="40"/>
    <x v="0"/>
    <d v="2025-06-10T00:00:00"/>
    <x v="0"/>
  </r>
  <r>
    <n v="202497964"/>
    <s v="1774SEA32/IND"/>
    <n v="144"/>
    <x v="0"/>
    <d v="2025-06-10T00:00:00"/>
    <x v="0"/>
  </r>
  <r>
    <n v="202497807"/>
    <s v="6249SAA00/IND"/>
    <n v="198"/>
    <x v="0"/>
    <d v="2025-06-10T00:00:00"/>
    <x v="0"/>
  </r>
  <r>
    <n v="202498015"/>
    <s v="6274QAA31/IND"/>
    <n v="228"/>
    <x v="0"/>
    <d v="2025-06-10T00:00:00"/>
    <x v="0"/>
  </r>
  <r>
    <n v="202497728"/>
    <s v="1713WAG00/IND"/>
    <n v="32"/>
    <x v="0"/>
    <d v="2025-06-10T00:00:00"/>
    <x v="0"/>
  </r>
  <r>
    <n v="202497782"/>
    <s v="2649SAA31/IND"/>
    <n v="48"/>
    <x v="0"/>
    <d v="2025-06-10T00:00:00"/>
    <x v="0"/>
  </r>
  <r>
    <n v="202497774"/>
    <s v="2606YAC35/IND"/>
    <n v="57"/>
    <x v="0"/>
    <d v="2025-06-10T00:00:00"/>
    <x v="0"/>
  </r>
  <r>
    <n v="202497176"/>
    <s v="2781SAA00/IND"/>
    <n v="45"/>
    <x v="0"/>
    <d v="2025-06-10T00:00:00"/>
    <x v="0"/>
  </r>
  <r>
    <n v="202497988"/>
    <s v="2781SAA00/IND"/>
    <n v="27"/>
    <x v="0"/>
    <d v="2025-06-10T00:00:00"/>
    <x v="0"/>
  </r>
  <r>
    <n v="202497772"/>
    <s v="2606WAC37/IND"/>
    <n v="158"/>
    <x v="0"/>
    <d v="2025-06-10T00:00:00"/>
    <x v="0"/>
  </r>
  <r>
    <n v="202497999"/>
    <s v="3294QAA31/IND"/>
    <n v="48"/>
    <x v="2"/>
    <d v="2025-06-10T00:00:00"/>
    <x v="0"/>
  </r>
  <r>
    <n v="202498009"/>
    <s v="3317QAA32/IND"/>
    <n v="69"/>
    <x v="2"/>
    <d v="2025-06-10T00:00:00"/>
    <x v="0"/>
  </r>
  <r>
    <n v="202497838"/>
    <s v="1729SAA00/IND"/>
    <n v="40"/>
    <x v="2"/>
    <d v="2025-06-10T00:00:00"/>
    <x v="0"/>
  </r>
  <r>
    <n v="202497731"/>
    <s v="1729SAD00/IND"/>
    <n v="444"/>
    <x v="2"/>
    <d v="2025-06-10T00:00:00"/>
    <x v="0"/>
  </r>
  <r>
    <n v="202497839"/>
    <s v="1729SAD00/IND"/>
    <n v="39"/>
    <x v="2"/>
    <d v="2025-06-10T00:00:00"/>
    <x v="0"/>
  </r>
  <r>
    <n v="202498007"/>
    <s v="3317NCB31/IND"/>
    <n v="115"/>
    <x v="2"/>
    <d v="2025-06-10T00:00:00"/>
    <x v="0"/>
  </r>
  <r>
    <n v="202498008"/>
    <s v="3317NSA31/IND"/>
    <n v="200"/>
    <x v="2"/>
    <d v="2025-06-10T00:00:00"/>
    <x v="0"/>
  </r>
  <r>
    <n v="202497824"/>
    <s v="8107YAA00/IND"/>
    <n v="318"/>
    <x v="9"/>
    <d v="2025-06-10T00:00:00"/>
    <x v="0"/>
  </r>
  <r>
    <n v="202497311"/>
    <s v="2724YAA31/IND"/>
    <n v="53"/>
    <x v="9"/>
    <d v="2025-06-10T00:00:00"/>
    <x v="0"/>
  </r>
  <r>
    <n v="202497764"/>
    <s v="2540WAJ35/IND"/>
    <n v="151"/>
    <x v="9"/>
    <d v="2025-06-10T00:00:00"/>
    <x v="0"/>
  </r>
  <r>
    <n v="202497973"/>
    <s v="1825KAC00/IND"/>
    <n v="169"/>
    <x v="9"/>
    <d v="2025-06-10T00:00:00"/>
    <x v="0"/>
  </r>
  <r>
    <n v="202497974"/>
    <s v="1825YAD00/IND"/>
    <n v="136"/>
    <x v="9"/>
    <d v="2025-06-10T00:00:00"/>
    <x v="0"/>
  </r>
  <r>
    <n v="202498318"/>
    <s v="6303WAA00/IND"/>
    <n v="558"/>
    <x v="9"/>
    <d v="2025-06-10T00:00:00"/>
    <x v="1"/>
  </r>
  <r>
    <n v="202497998"/>
    <s v="3294NAA31/IND"/>
    <n v="183"/>
    <x v="2"/>
    <d v="2025-06-10T00:00:00"/>
    <x v="0"/>
  </r>
  <r>
    <n v="202497776"/>
    <s v="2639SAA00/IND"/>
    <n v="32"/>
    <x v="2"/>
    <d v="2025-06-10T00:00:00"/>
    <x v="0"/>
  </r>
  <r>
    <n v="202496663"/>
    <s v="6259SSA31/IND"/>
    <n v="78"/>
    <x v="7"/>
    <d v="2025-06-10T00:00:00"/>
    <x v="0"/>
  </r>
  <r>
    <n v="202497799"/>
    <s v="3313SCA31/IND"/>
    <n v="28"/>
    <x v="7"/>
    <d v="2025-06-10T00:00:00"/>
    <x v="0"/>
  </r>
  <r>
    <n v="202496650"/>
    <s v="3313SCA31/IND"/>
    <n v="48"/>
    <x v="7"/>
    <d v="2025-06-10T00:00:00"/>
    <x v="0"/>
  </r>
  <r>
    <n v="202496704"/>
    <s v="3247NAC31/IND"/>
    <n v="56"/>
    <x v="7"/>
    <d v="2025-06-10T00:00:00"/>
    <x v="0"/>
  </r>
  <r>
    <n v="202497787"/>
    <s v="3247QAC31/IND"/>
    <n v="25"/>
    <x v="7"/>
    <d v="2025-06-10T00:00:00"/>
    <x v="0"/>
  </r>
  <r>
    <n v="202496703"/>
    <s v="3245NSA31/IND"/>
    <n v="26"/>
    <x v="7"/>
    <d v="2025-06-10T00:00:00"/>
    <x v="0"/>
  </r>
  <r>
    <n v="202497736"/>
    <s v="1823QCD00/IND"/>
    <n v="24"/>
    <x v="7"/>
    <d v="2025-06-10T00:00:00"/>
    <x v="0"/>
  </r>
  <r>
    <n v="202497735"/>
    <s v="1806QAE31/IND"/>
    <n v="54"/>
    <x v="7"/>
    <d v="2025-06-10T00:00:00"/>
    <x v="0"/>
  </r>
  <r>
    <n v="202497791"/>
    <s v="3290SAA00/IND"/>
    <n v="101"/>
    <x v="7"/>
    <d v="2025-06-10T00:00:00"/>
    <x v="0"/>
  </r>
  <r>
    <n v="202497331"/>
    <s v="3290SAA00/IND"/>
    <n v="82"/>
    <x v="7"/>
    <d v="2025-06-10T00:00:00"/>
    <x v="0"/>
  </r>
  <r>
    <n v="202497809"/>
    <s v="6269QAA00/IND"/>
    <n v="142"/>
    <x v="7"/>
    <d v="2025-06-10T00:00:00"/>
    <x v="0"/>
  </r>
  <r>
    <n v="202498314"/>
    <s v="6280SAA00/IND"/>
    <n v="326"/>
    <x v="7"/>
    <d v="2025-06-10T00:00:00"/>
    <x v="0"/>
  </r>
  <r>
    <n v="202497775"/>
    <s v="2634WEB31/IND"/>
    <n v="291"/>
    <x v="7"/>
    <d v="2025-06-10T00:00:00"/>
    <x v="0"/>
  </r>
  <r>
    <n v="202497760"/>
    <s v="2634WEB31/IND"/>
    <n v="400"/>
    <x v="7"/>
    <d v="2025-06-10T00:00:00"/>
    <x v="0"/>
  </r>
  <r>
    <n v="202497794"/>
    <s v="3305NSB31/IND"/>
    <n v="25"/>
    <x v="7"/>
    <d v="2025-06-10T00:00:00"/>
    <x v="0"/>
  </r>
  <r>
    <n v="202498317"/>
    <s v="6296QAA33/IND"/>
    <n v="108"/>
    <x v="7"/>
    <d v="2025-06-10T00:00:00"/>
    <x v="0"/>
  </r>
  <r>
    <n v="202497751"/>
    <s v="1823WAD00/IND"/>
    <n v="52"/>
    <x v="7"/>
    <d v="2025-06-10T00:00:00"/>
    <x v="0"/>
  </r>
  <r>
    <n v="202497737"/>
    <s v="1823WAD00/IND"/>
    <n v="62"/>
    <x v="7"/>
    <d v="2025-06-10T00:00:00"/>
    <x v="0"/>
  </r>
  <r>
    <n v="202497759"/>
    <s v="2634QEB31/IND"/>
    <n v="78"/>
    <x v="7"/>
    <d v="2025-06-10T00:00:00"/>
    <x v="0"/>
  </r>
  <r>
    <n v="202497784"/>
    <s v="2727YAA31/IND"/>
    <n v="260"/>
    <x v="4"/>
    <d v="2025-06-10T00:00:00"/>
    <x v="0"/>
  </r>
  <r>
    <n v="202498025"/>
    <s v="90024YAE31/IND"/>
    <n v="80"/>
    <x v="4"/>
    <d v="2025-06-10T00:00:00"/>
    <x v="0"/>
  </r>
  <r>
    <n v="202497762"/>
    <s v="2481KAJ00/IND"/>
    <n v="118"/>
    <x v="4"/>
    <d v="2025-06-10T00:00:00"/>
    <x v="0"/>
  </r>
  <r>
    <n v="202498018"/>
    <s v="6296SAA00/IND"/>
    <n v="31"/>
    <x v="4"/>
    <d v="2025-06-10T00:00:00"/>
    <x v="0"/>
  </r>
  <r>
    <n v="202497346"/>
    <s v="6222NAB31/IND"/>
    <n v="37"/>
    <x v="4"/>
    <d v="2025-06-10T00:00:00"/>
    <x v="0"/>
  </r>
  <r>
    <n v="202497274"/>
    <s v="1698SAF00/IND"/>
    <n v="139"/>
    <x v="4"/>
    <d v="2025-06-10T00:00:00"/>
    <x v="0"/>
  </r>
  <r>
    <n v="202497723"/>
    <s v="1584SAE00/IND"/>
    <n v="125"/>
    <x v="4"/>
    <d v="2025-06-10T00:00:00"/>
    <x v="0"/>
  </r>
  <r>
    <n v="202497272"/>
    <s v="1584SAE00/IND"/>
    <n v="68"/>
    <x v="4"/>
    <d v="2025-06-10T00:00:00"/>
    <x v="0"/>
  </r>
  <r>
    <n v="202496475"/>
    <s v="1584SAE00/IND"/>
    <n v="47"/>
    <x v="4"/>
    <d v="2025-06-10T00:00:00"/>
    <x v="0"/>
  </r>
  <r>
    <n v="202497986"/>
    <s v="2660NAA31/IND"/>
    <n v="68"/>
    <x v="8"/>
    <d v="2025-06-10T00:00:00"/>
    <x v="0"/>
  </r>
  <r>
    <n v="202497788"/>
    <s v="3255NBA31/IND"/>
    <n v="36"/>
    <x v="8"/>
    <d v="2025-06-10T00:00:00"/>
    <x v="0"/>
  </r>
  <r>
    <n v="202497289"/>
    <s v="1825KAA00/IND"/>
    <n v="122"/>
    <x v="8"/>
    <d v="2025-06-10T00:00:00"/>
    <x v="0"/>
  </r>
  <r>
    <n v="202497992"/>
    <s v="3246NSA31/IND"/>
    <n v="148"/>
    <x v="8"/>
    <d v="2025-06-10T00:00:00"/>
    <x v="0"/>
  </r>
  <r>
    <n v="202497771"/>
    <s v="2601YAA32/IND"/>
    <n v="417"/>
    <x v="8"/>
    <d v="2025-06-10T00:00:00"/>
    <x v="0"/>
  </r>
  <r>
    <n v="202498000"/>
    <s v="3294SAA00/IND"/>
    <n v="202"/>
    <x v="2"/>
    <d v="2025-06-10T00:00:00"/>
    <x v="0"/>
  </r>
  <r>
    <n v="202497746"/>
    <s v="1636BEG00/IND"/>
    <n v="154"/>
    <x v="2"/>
    <d v="2025-06-10T00:00:00"/>
    <x v="0"/>
  </r>
  <r>
    <n v="202497816"/>
    <s v="6296QAA33/IND"/>
    <n v="184"/>
    <x v="4"/>
    <d v="2025-06-10T00:00:00"/>
    <x v="0"/>
  </r>
  <r>
    <n v="202496626"/>
    <s v="2608WAB31/IND"/>
    <n v="57"/>
    <x v="3"/>
    <d v="2025-06-10T00:00:00"/>
    <x v="0"/>
  </r>
  <r>
    <n v="202497836"/>
    <s v="1650BAD00/IND"/>
    <n v="87"/>
    <x v="3"/>
    <d v="2025-06-10T00:00:00"/>
    <x v="0"/>
  </r>
  <r>
    <n v="202497747"/>
    <s v="1650BAD00/IND"/>
    <n v="234"/>
    <x v="3"/>
    <d v="2025-06-10T00:00:00"/>
    <x v="0"/>
  </r>
  <r>
    <n v="202497273"/>
    <s v="1650BAG00/IND"/>
    <n v="60"/>
    <x v="3"/>
    <d v="2025-06-10T00:00:00"/>
    <x v="0"/>
  </r>
  <r>
    <n v="202497752"/>
    <s v="1824WAA00/IND"/>
    <n v="339"/>
    <x v="3"/>
    <d v="2025-06-10T00:00:00"/>
    <x v="0"/>
  </r>
  <r>
    <n v="202496720"/>
    <s v="7133SAC00/IND"/>
    <n v="6"/>
    <x v="3"/>
    <d v="2025-06-10T00:00:00"/>
    <x v="0"/>
  </r>
  <r>
    <n v="202495282"/>
    <s v="7133SAC00/IND"/>
    <n v="44"/>
    <x v="3"/>
    <d v="2025-06-10T00:00:00"/>
    <x v="0"/>
  </r>
  <r>
    <n v="202497971"/>
    <s v="1824WAB00/IND"/>
    <n v="85"/>
    <x v="3"/>
    <d v="2025-06-10T00:00:00"/>
    <x v="0"/>
  </r>
  <r>
    <n v="202497969"/>
    <s v="1824BAB00/IND"/>
    <n v="135"/>
    <x v="3"/>
    <d v="2025-06-10T00:00:00"/>
    <x v="0"/>
  </r>
  <r>
    <n v="202497970"/>
    <s v="1824WAA00/IND"/>
    <n v="213"/>
    <x v="3"/>
    <d v="2025-06-10T00:00:00"/>
    <x v="0"/>
  </r>
  <r>
    <n v="202497738"/>
    <s v="1825KAC00/IND"/>
    <n v="168"/>
    <x v="3"/>
    <d v="2025-06-10T00:00:00"/>
    <x v="0"/>
  </r>
  <r>
    <n v="202497739"/>
    <s v="1825YAD00/IND"/>
    <n v="536"/>
    <x v="3"/>
    <d v="2025-06-10T00:00:00"/>
    <x v="0"/>
  </r>
  <r>
    <n v="202497997"/>
    <s v="3291SAA00/IND"/>
    <n v="196"/>
    <x v="8"/>
    <d v="2025-06-10T00:00:00"/>
    <x v="0"/>
  </r>
  <r>
    <n v="202498016"/>
    <s v="6284NAA31/IND"/>
    <n v="219"/>
    <x v="8"/>
    <d v="2025-06-10T00:00:00"/>
    <x v="0"/>
  </r>
  <r>
    <n v="202497769"/>
    <s v="2598SAA30/IND"/>
    <n v="93"/>
    <x v="8"/>
    <d v="2025-06-10T00:00:00"/>
    <x v="0"/>
  </r>
  <r>
    <n v="202497814"/>
    <s v="6285WAA00/IND"/>
    <n v="1104"/>
    <x v="4"/>
    <d v="2025-06-10T00:00:00"/>
    <x v="0"/>
  </r>
  <r>
    <n v="202497827"/>
    <s v="9315YAB31/IND"/>
    <n v="13"/>
    <x v="9"/>
    <d v="2025-06-10T00:00:00"/>
    <x v="0"/>
  </r>
  <r>
    <n v="202498013"/>
    <s v="6225NSA31/IND"/>
    <n v="47"/>
    <x v="9"/>
    <d v="2025-06-10T00:00:00"/>
    <x v="0"/>
  </r>
  <r>
    <n v="202497972"/>
    <s v="1825KAA00/IND"/>
    <n v="320"/>
    <x v="9"/>
    <d v="2025-06-10T00:00:00"/>
    <x v="0"/>
  </r>
  <r>
    <n v="202497765"/>
    <s v="2540WAK31/IND"/>
    <n v="341"/>
    <x v="9"/>
    <d v="2025-06-10T00:00:00"/>
    <x v="0"/>
  </r>
  <r>
    <n v="202497989"/>
    <s v="3084NSE32/IND"/>
    <n v="36"/>
    <x v="6"/>
    <d v="2025-06-10T00:00:00"/>
    <x v="0"/>
  </r>
  <r>
    <n v="202498014"/>
    <s v="6237SAA31/IND"/>
    <n v="440"/>
    <x v="6"/>
    <d v="2025-06-10T00:00:00"/>
    <x v="0"/>
  </r>
  <r>
    <n v="202497341"/>
    <s v="3319NJA31/IND"/>
    <n v="43"/>
    <x v="6"/>
    <d v="2025-06-10T00:00:00"/>
    <x v="0"/>
  </r>
  <r>
    <n v="202497182"/>
    <s v="6172SAB31/IND"/>
    <n v="16"/>
    <x v="6"/>
    <d v="2025-06-10T00:00:00"/>
    <x v="0"/>
  </r>
  <r>
    <n v="202498012"/>
    <s v="3326NFB31/IND"/>
    <n v="54"/>
    <x v="6"/>
    <d v="2025-06-10T00:00:00"/>
    <x v="0"/>
  </r>
  <r>
    <n v="202497800"/>
    <s v="3319QDA31/IND"/>
    <n v="31"/>
    <x v="6"/>
    <d v="2025-06-10T00:00:00"/>
    <x v="0"/>
  </r>
  <r>
    <n v="202497347"/>
    <s v="6237QBA31/IND"/>
    <n v="54"/>
    <x v="6"/>
    <d v="2025-06-10T00:00:00"/>
    <x v="0"/>
  </r>
  <r>
    <n v="202496661"/>
    <s v="6237QBA31/IND"/>
    <n v="4"/>
    <x v="6"/>
    <d v="2025-06-10T00:00:00"/>
    <x v="0"/>
  </r>
  <r>
    <n v="202495242"/>
    <s v="1734KAA00/IND"/>
    <n v="42"/>
    <x v="6"/>
    <d v="2025-06-10T00:00:00"/>
    <x v="0"/>
  </r>
  <r>
    <n v="202494782"/>
    <s v="1805SAK31/IND"/>
    <n v="1"/>
    <x v="10"/>
    <d v="2025-06-10T00:00:00"/>
    <x v="0"/>
  </r>
  <r>
    <n v="202497339"/>
    <s v="3318SAA00/IND"/>
    <n v="32"/>
    <x v="10"/>
    <d v="2025-06-10T00:00:00"/>
    <x v="0"/>
  </r>
  <r>
    <n v="202497195"/>
    <s v="8123WEA31/IND"/>
    <n v="273"/>
    <x v="10"/>
    <d v="2025-06-10T00:00:00"/>
    <x v="0"/>
  </r>
  <r>
    <n v="202497278"/>
    <s v="1767SEA31/IND"/>
    <n v="260"/>
    <x v="10"/>
    <d v="2025-06-10T00:00:00"/>
    <x v="0"/>
  </r>
  <r>
    <n v="202495843"/>
    <s v="3273SAA31/IND"/>
    <n v="234"/>
    <x v="10"/>
    <d v="2025-06-10T00:00:00"/>
    <x v="0"/>
  </r>
  <r>
    <n v="202497342"/>
    <s v="3323QKA31/IND"/>
    <n v="74"/>
    <x v="10"/>
    <d v="2025-06-10T00:00:00"/>
    <x v="0"/>
  </r>
  <r>
    <n v="202497321"/>
    <s v="3242SSA00/IND"/>
    <n v="62"/>
    <x v="10"/>
    <d v="2025-06-10T00:00:00"/>
    <x v="0"/>
  </r>
  <r>
    <n v="202495842"/>
    <s v="3273QAA31/IND"/>
    <n v="100"/>
    <x v="10"/>
    <d v="2025-06-10T00:00:00"/>
    <x v="0"/>
  </r>
  <r>
    <n v="202496579"/>
    <s v="2783SAA31/IND"/>
    <n v="25"/>
    <x v="10"/>
    <d v="2025-06-10T00:00:00"/>
    <x v="0"/>
  </r>
  <r>
    <n v="202493407"/>
    <s v="1805NAK31/IND"/>
    <n v="4"/>
    <x v="10"/>
    <d v="2025-06-10T00:00:00"/>
    <x v="0"/>
  </r>
  <r>
    <n v="202497314"/>
    <s v="2769WAA31/IND"/>
    <n v="22"/>
    <x v="10"/>
    <d v="2025-06-10T00:00:00"/>
    <x v="0"/>
  </r>
  <r>
    <n v="202496636"/>
    <s v="3287KCE32/IND"/>
    <n v="42"/>
    <x v="1"/>
    <d v="2025-06-10T00:00:00"/>
    <x v="0"/>
  </r>
  <r>
    <n v="202496986"/>
    <s v="3287QAA31/IND"/>
    <n v="82"/>
    <x v="1"/>
    <d v="2025-06-10T00:00:00"/>
    <x v="0"/>
  </r>
  <r>
    <n v="202496478"/>
    <s v="1733KCA34/IND"/>
    <n v="40"/>
    <x v="1"/>
    <d v="2025-06-10T00:00:00"/>
    <x v="0"/>
  </r>
  <r>
    <n v="202497785"/>
    <s v="3089NAF31/IND"/>
    <n v="35"/>
    <x v="1"/>
    <d v="2025-06-10T00:00:00"/>
    <x v="0"/>
  </r>
  <r>
    <n v="202495268"/>
    <s v="3089NAL31/IND"/>
    <n v="33"/>
    <x v="1"/>
    <d v="2025-06-10T00:00:00"/>
    <x v="0"/>
  </r>
  <r>
    <n v="202497802"/>
    <s v="6093SAB31/IND"/>
    <n v="33"/>
    <x v="1"/>
    <d v="2025-06-10T00:00:00"/>
    <x v="0"/>
  </r>
  <r>
    <n v="202496641"/>
    <s v="3287SAF00/IND"/>
    <n v="3"/>
    <x v="1"/>
    <d v="2025-06-10T00:00:00"/>
    <x v="0"/>
  </r>
  <r>
    <n v="202496303"/>
    <s v="3227SFA00/IND"/>
    <n v="4"/>
    <x v="1"/>
    <d v="2025-06-10T00:00:00"/>
    <x v="0"/>
  </r>
  <r>
    <n v="202497326"/>
    <s v="3287KCE31/IND"/>
    <n v="235"/>
    <x v="1"/>
    <d v="2025-06-10T00:00:00"/>
    <x v="0"/>
  </r>
  <r>
    <n v="202497343"/>
    <s v="6093QAB31/IND"/>
    <n v="72"/>
    <x v="1"/>
    <d v="2025-06-10T00:00:00"/>
    <x v="0"/>
  </r>
  <r>
    <n v="202497732"/>
    <s v="1733KCA34/IND"/>
    <n v="49"/>
    <x v="1"/>
    <d v="2025-06-10T00:00:00"/>
    <x v="0"/>
  </r>
  <r>
    <n v="202495241"/>
    <s v="1733KCA34/IND"/>
    <n v="195"/>
    <x v="1"/>
    <d v="2025-06-10T00:00:00"/>
    <x v="0"/>
  </r>
  <r>
    <n v="202495237"/>
    <s v="1474SSA00/IND"/>
    <n v="49"/>
    <x v="1"/>
    <d v="2025-06-10T00:00:00"/>
    <x v="0"/>
  </r>
  <r>
    <n v="202496629"/>
    <s v="2647WAA31/IND"/>
    <n v="63"/>
    <x v="1"/>
    <d v="2025-06-10T00:00:00"/>
    <x v="0"/>
  </r>
  <r>
    <n v="202496479"/>
    <s v="1733YAC31/IND"/>
    <n v="2"/>
    <x v="1"/>
    <d v="2025-06-10T00:00:00"/>
    <x v="0"/>
  </r>
  <r>
    <n v="202496642"/>
    <s v="3287SDA00/IND"/>
    <n v="1"/>
    <x v="1"/>
    <d v="2025-06-10T00:00:00"/>
    <x v="0"/>
  </r>
  <r>
    <n v="202497968"/>
    <s v="1824BAA00/IND"/>
    <n v="223"/>
    <x v="2"/>
    <d v="2025-06-10T00:00:00"/>
    <x v="0"/>
  </r>
  <r>
    <n v="202497831"/>
    <s v="6282SAA00/IND"/>
    <n v="666"/>
    <x v="7"/>
    <d v="2025-06-10T00:00:00"/>
    <x v="0"/>
  </r>
  <r>
    <n v="202498315"/>
    <s v="6284WAA00/IND"/>
    <n v="395"/>
    <x v="7"/>
    <d v="2025-06-10T00:00:00"/>
    <x v="0"/>
  </r>
  <r>
    <n v="202498304"/>
    <s v="2764QAA31/IND"/>
    <n v="238"/>
    <x v="0"/>
    <d v="2025-06-10T00:00:00"/>
    <x v="0"/>
  </r>
  <r>
    <n v="202497198"/>
    <s v="6282SAA00/IND"/>
    <n v="442"/>
    <x v="0"/>
    <d v="2025-06-10T00:00:00"/>
    <x v="0"/>
  </r>
  <r>
    <n v="202498316"/>
    <s v="6285WAA00/IND"/>
    <n v="224"/>
    <x v="0"/>
    <d v="2025-06-10T00:00:00"/>
    <x v="0"/>
  </r>
  <r>
    <n v="202498308"/>
    <s v="6221WAA00/IND"/>
    <n v="164"/>
    <x v="0"/>
    <d v="2025-06-10T00:00:00"/>
    <x v="0"/>
  </r>
  <r>
    <n v="202498309"/>
    <s v="6221WAA31/IND"/>
    <n v="154"/>
    <x v="0"/>
    <d v="2025-06-10T00:00:00"/>
    <x v="0"/>
  </r>
  <r>
    <n v="202497315"/>
    <s v="3089SFF33/IND"/>
    <n v="447"/>
    <x v="1"/>
    <d v="2025-06-10T00:00:00"/>
    <x v="0"/>
  </r>
  <r>
    <n v="202496633"/>
    <s v="3270SAA31/IND"/>
    <n v="39"/>
    <x v="1"/>
    <d v="2025-06-10T00:00:00"/>
    <x v="0"/>
  </r>
  <r>
    <n v="202497270"/>
    <s v="1474NSE31/IND"/>
    <n v="88"/>
    <x v="1"/>
    <d v="2025-06-10T00:00:00"/>
    <x v="0"/>
  </r>
  <r>
    <n v="202495252"/>
    <s v="1885SAA31/IND"/>
    <n v="8"/>
    <x v="11"/>
    <d v="2025-06-10T00:00:00"/>
    <x v="0"/>
  </r>
  <r>
    <n v="202496616"/>
    <s v="1885NAA31/IND"/>
    <n v="27"/>
    <x v="11"/>
    <d v="2025-06-10T00:00:00"/>
    <x v="0"/>
  </r>
  <r>
    <n v="202497330"/>
    <s v="3287WCA00/IND"/>
    <n v="165"/>
    <x v="11"/>
    <d v="2025-06-10T00:00:00"/>
    <x v="0"/>
  </r>
  <r>
    <n v="202496643"/>
    <s v="3287WCA00/IND"/>
    <n v="67"/>
    <x v="11"/>
    <d v="2025-06-10T00:00:00"/>
    <x v="0"/>
  </r>
  <r>
    <n v="202497327"/>
    <s v="3287KCE32/IND"/>
    <n v="480"/>
    <x v="11"/>
    <d v="2025-06-10T00:00:00"/>
    <x v="0"/>
  </r>
  <r>
    <n v="202496207"/>
    <s v="3287KCE32/IND"/>
    <n v="19"/>
    <x v="11"/>
    <d v="2025-06-10T00:00:00"/>
    <x v="0"/>
  </r>
  <r>
    <n v="202497328"/>
    <s v="3287NCD31/IND"/>
    <n v="36"/>
    <x v="11"/>
    <d v="2025-06-10T00:00:00"/>
    <x v="0"/>
  </r>
  <r>
    <n v="202497329"/>
    <s v="3287SDA00/IND"/>
    <n v="41"/>
    <x v="11"/>
    <d v="2025-06-10T00:00:00"/>
    <x v="0"/>
  </r>
  <r>
    <n v="202497798"/>
    <s v="3308SDA31/IND"/>
    <n v="72"/>
    <x v="11"/>
    <d v="2025-06-10T00:00:00"/>
    <x v="0"/>
  </r>
  <r>
    <n v="202496715"/>
    <s v="6206NAA31/IND"/>
    <n v="124"/>
    <x v="11"/>
    <d v="2025-06-10T00:00:00"/>
    <x v="0"/>
  </r>
  <r>
    <n v="202496658"/>
    <s v="6206WAA32/IND"/>
    <n v="29"/>
    <x v="11"/>
    <d v="2025-06-10T00:00:00"/>
    <x v="0"/>
  </r>
  <r>
    <n v="202497977"/>
    <s v="2481SAD00/IND"/>
    <n v="142"/>
    <x v="5"/>
    <d v="2025-06-10T00:00:00"/>
    <x v="0"/>
  </r>
  <r>
    <n v="202496113"/>
    <s v="1584SAE00/IND"/>
    <n v="20"/>
    <x v="5"/>
    <d v="2025-06-10T00:00:00"/>
    <x v="0"/>
  </r>
  <r>
    <n v="202497826"/>
    <s v="8190NAC31/IND"/>
    <n v="31"/>
    <x v="5"/>
    <d v="2025-06-10T00:00:00"/>
    <x v="0"/>
  </r>
  <r>
    <n v="202497197"/>
    <s v="8190NAC31/IND"/>
    <n v="64"/>
    <x v="5"/>
    <d v="2025-06-10T00:00:00"/>
    <x v="0"/>
  </r>
  <r>
    <n v="202497300"/>
    <s v="2570SAB32/IND"/>
    <n v="77"/>
    <x v="5"/>
    <d v="2025-06-10T00:00:00"/>
    <x v="0"/>
  </r>
  <r>
    <n v="202495682"/>
    <s v="2569SAA33/IND"/>
    <n v="23"/>
    <x v="5"/>
    <d v="2025-06-10T00:00:00"/>
    <x v="0"/>
  </r>
  <r>
    <n v="202497779"/>
    <s v="2648QAA31/IND"/>
    <n v="25"/>
    <x v="5"/>
    <d v="2025-06-10T00:00:00"/>
    <x v="0"/>
  </r>
  <r>
    <n v="202495856"/>
    <s v="6300WAA31/IND"/>
    <n v="20"/>
    <x v="5"/>
    <d v="2025-06-10T00:00:00"/>
    <x v="1"/>
  </r>
  <r>
    <n v="202497781"/>
    <s v="2648WAF00/IND"/>
    <n v="21"/>
    <x v="5"/>
    <d v="2025-06-10T00:00:00"/>
    <x v="0"/>
  </r>
  <r>
    <n v="202497780"/>
    <s v="2648QAE00/IND"/>
    <n v="170"/>
    <x v="5"/>
    <d v="2025-06-10T00:00:00"/>
    <x v="0"/>
  </r>
  <r>
    <n v="202497965"/>
    <s v="1775KEA00/IND"/>
    <n v="79"/>
    <x v="5"/>
    <d v="2025-06-10T00:00:00"/>
    <x v="0"/>
  </r>
  <r>
    <n v="202496028"/>
    <s v="1775KEA00/IND"/>
    <n v="13"/>
    <x v="5"/>
    <d v="2025-06-10T00:00:00"/>
    <x v="0"/>
  </r>
  <r>
    <n v="202498004"/>
    <s v="3305QAC31/IND"/>
    <n v="33"/>
    <x v="5"/>
    <d v="2025-06-10T00:00:00"/>
    <x v="0"/>
  </r>
  <r>
    <n v="202498005"/>
    <s v="3305QAD31/IND"/>
    <n v="60"/>
    <x v="5"/>
    <d v="2025-06-10T00:00:00"/>
    <x v="0"/>
  </r>
  <r>
    <n v="202498006"/>
    <s v="3305SAB00/IND"/>
    <n v="105"/>
    <x v="5"/>
    <d v="2025-06-10T00:00:00"/>
    <x v="0"/>
  </r>
  <r>
    <n v="202497963"/>
    <s v="1773WAA30/IND"/>
    <n v="180"/>
    <x v="5"/>
    <d v="2025-06-10T00:00:00"/>
    <x v="0"/>
  </r>
  <r>
    <n v="202498002"/>
    <s v="3305NSB31/IND"/>
    <n v="31"/>
    <x v="5"/>
    <d v="2025-06-10T00:00:00"/>
    <x v="0"/>
  </r>
  <r>
    <n v="202497299"/>
    <s v="2570SAA32/IND"/>
    <n v="38"/>
    <x v="5"/>
    <d v="2025-06-10T00:00:00"/>
    <x v="0"/>
  </r>
  <r>
    <n v="202497733"/>
    <s v="1775SEB00/IND"/>
    <n v="25"/>
    <x v="5"/>
    <d v="2025-06-10T00:00:00"/>
    <x v="0"/>
  </r>
  <r>
    <n v="202497354"/>
    <s v="6314SAA31/IND"/>
    <n v="40"/>
    <x v="5"/>
    <d v="2025-06-10T00:00:00"/>
    <x v="0"/>
  </r>
  <r>
    <n v="202498003"/>
    <s v="3305QAA31/IND"/>
    <n v="186"/>
    <x v="5"/>
    <d v="2025-06-10T00:00:00"/>
    <x v="0"/>
  </r>
  <r>
    <n v="202497967"/>
    <s v="1806SAA00/IND"/>
    <n v="120"/>
    <x v="5"/>
    <d v="2025-06-10T00:00:00"/>
    <x v="0"/>
  </r>
  <r>
    <n v="202497761"/>
    <s v="2648QAE00/IND"/>
    <n v="400"/>
    <x v="9"/>
    <d v="2025-06-10T00:00:00"/>
    <x v="0"/>
  </r>
  <r>
    <n v="202498027"/>
    <s v="9315BAE00/IND"/>
    <n v="280"/>
    <x v="9"/>
    <d v="2025-06-10T00:00:00"/>
    <x v="0"/>
  </r>
  <r>
    <n v="202497985"/>
    <s v="2648YAA00/IND"/>
    <n v="96"/>
    <x v="9"/>
    <d v="2025-06-10T00:00:00"/>
    <x v="0"/>
  </r>
  <r>
    <n v="202497783"/>
    <s v="2680NAA31/IND"/>
    <n v="23"/>
    <x v="8"/>
    <d v="2025-06-10T00:00:00"/>
    <x v="0"/>
  </r>
  <r>
    <n v="202497302"/>
    <s v="2598WAB00/IND"/>
    <n v="47"/>
    <x v="8"/>
    <d v="2025-06-10T00:00:00"/>
    <x v="0"/>
  </r>
  <r>
    <n v="202497312"/>
    <s v="2758WAA00/IND"/>
    <n v="44"/>
    <x v="8"/>
    <d v="2025-06-10T00:00:00"/>
    <x v="0"/>
  </r>
  <r>
    <n v="202497301"/>
    <s v="2598SAB40/IND"/>
    <n v="67"/>
    <x v="8"/>
    <d v="2025-06-10T00:00:00"/>
    <x v="0"/>
  </r>
  <r>
    <n v="202497770"/>
    <s v="2598SAB40/IND"/>
    <n v="48"/>
    <x v="8"/>
    <d v="2025-06-10T00:00:00"/>
    <x v="0"/>
  </r>
  <r>
    <n v="202497313"/>
    <s v="2758YAA00/IND"/>
    <n v="371"/>
    <x v="8"/>
    <d v="2025-06-10T00:00:00"/>
    <x v="0"/>
  </r>
  <r>
    <n v="202497323"/>
    <s v="3255NAA31/IND"/>
    <n v="75"/>
    <x v="8"/>
    <d v="2025-06-10T00:00:00"/>
    <x v="0"/>
  </r>
  <r>
    <n v="202497172"/>
    <s v="2660WAA00/IND"/>
    <n v="41"/>
    <x v="8"/>
    <d v="2025-06-10T00:00:00"/>
    <x v="0"/>
  </r>
  <r>
    <n v="202496640"/>
    <s v="3287NCD31/IND"/>
    <n v="-13"/>
    <x v="6"/>
    <d v="2025-06-10T00:00:00"/>
    <x v="0"/>
  </r>
  <r>
    <n v="202496637"/>
    <s v="3287KDB32/IND"/>
    <n v="133"/>
    <x v="1"/>
    <d v="2025-06-10T00:00:00"/>
    <x v="0"/>
  </r>
  <r>
    <n v="202497271"/>
    <s v="1474QAE32/IND"/>
    <n v="134"/>
    <x v="1"/>
    <d v="2025-06-10T00:00:00"/>
    <x v="0"/>
  </r>
  <r>
    <n v="202497823"/>
    <s v="8060YAC00/IND"/>
    <n v="15"/>
    <x v="8"/>
    <d v="2025-06-10T00:00:00"/>
    <x v="0"/>
  </r>
  <r>
    <n v="202491698"/>
    <s v="8060YAC00/IND"/>
    <n v="131"/>
    <x v="8"/>
    <d v="2025-06-10T00:00:00"/>
    <x v="0"/>
  </r>
  <r>
    <n v="202490456"/>
    <s v="1805SAK41/IND"/>
    <n v="120"/>
    <x v="6"/>
    <d v="2025-06-10T00:00:00"/>
    <x v="0"/>
  </r>
  <r>
    <n v="202496117"/>
    <s v="1734WAA00/IND"/>
    <n v="19"/>
    <x v="6"/>
    <d v="2025-06-10T00:00:00"/>
    <x v="0"/>
  </r>
  <r>
    <n v="202491668"/>
    <s v="2603SAD31/IND"/>
    <n v="27"/>
    <x v="3"/>
    <d v="2025-06-10T00:00:00"/>
    <x v="0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  <r>
    <m/>
    <m/>
    <m/>
    <x v="12"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x v="0"/>
    <n v="202572599"/>
    <x v="0"/>
    <s v="7140NAA31/IND"/>
    <n v="114"/>
    <m/>
  </r>
  <r>
    <x v="0"/>
    <n v="202564673"/>
    <x v="0"/>
    <s v="2638SAB00/IND"/>
    <n v="0"/>
    <n v="1"/>
  </r>
  <r>
    <x v="0"/>
    <n v="202562012"/>
    <x v="1"/>
    <s v="1775SEB00/IND"/>
    <n v="0"/>
    <n v="2"/>
  </r>
  <r>
    <x v="0"/>
    <n v="202571693"/>
    <x v="2"/>
    <s v="9323SAK30/IND"/>
    <n v="1"/>
    <m/>
  </r>
  <r>
    <x v="0"/>
    <n v="202572453"/>
    <x v="3"/>
    <s v="3273NHA31/IND"/>
    <n v="5"/>
    <m/>
  </r>
  <r>
    <x v="0"/>
    <n v="202570957"/>
    <x v="4"/>
    <s v="2685YAA00/IND"/>
    <n v="2"/>
    <m/>
  </r>
  <r>
    <x v="0"/>
    <n v="202571660"/>
    <x v="4"/>
    <s v="3222SSA00/IND"/>
    <n v="1"/>
    <n v="1"/>
  </r>
  <r>
    <x v="0"/>
    <n v="202572418"/>
    <x v="4"/>
    <s v="1713YAG00/IND"/>
    <n v="4"/>
    <m/>
  </r>
  <r>
    <x v="0"/>
    <n v="202571591"/>
    <x v="4"/>
    <s v="1713SAJ00/IND"/>
    <n v="1"/>
    <m/>
  </r>
  <r>
    <x v="0"/>
    <n v="202572429"/>
    <x v="3"/>
    <s v="1825YAC00/IND"/>
    <n v="5"/>
    <m/>
  </r>
  <r>
    <x v="0"/>
    <n v="202571644"/>
    <x v="3"/>
    <s v="1806SAE00/IND"/>
    <n v="2"/>
    <m/>
  </r>
  <r>
    <x v="0"/>
    <n v="202571672"/>
    <x v="3"/>
    <s v="3317QAA32/IND"/>
    <n v="1"/>
    <n v="3"/>
  </r>
  <r>
    <x v="0"/>
    <n v="202572428"/>
    <x v="3"/>
    <s v="1825YAA00/IND"/>
    <n v="3"/>
    <m/>
  </r>
  <r>
    <x v="0"/>
    <n v="202572448"/>
    <x v="2"/>
    <s v="2760QAA00/IND"/>
    <n v="3"/>
    <m/>
  </r>
  <r>
    <x v="0"/>
    <n v="202571594"/>
    <x v="2"/>
    <s v="1730SAA00/IND"/>
    <n v="1"/>
    <n v="2"/>
  </r>
  <r>
    <x v="0"/>
    <n v="202570425"/>
    <x v="5"/>
    <s v="2656WAB00/IND"/>
    <n v="2"/>
    <n v="3"/>
  </r>
  <r>
    <x v="0"/>
    <n v="202571488"/>
    <x v="5"/>
    <s v="2576YAC31/IND"/>
    <n v="11"/>
    <n v="1"/>
  </r>
  <r>
    <x v="0"/>
    <n v="202570427"/>
    <x v="5"/>
    <s v="2670WAC31/IND"/>
    <n v="3"/>
    <n v="1"/>
  </r>
  <r>
    <x v="0"/>
    <n v="202571593"/>
    <x v="2"/>
    <s v="1729SAH00/IND"/>
    <n v="2"/>
    <n v="1"/>
  </r>
  <r>
    <x v="0"/>
    <n v="202571484"/>
    <x v="3"/>
    <s v="2540WAJ35/IND"/>
    <n v="5"/>
    <n v="1"/>
  </r>
  <r>
    <x v="0"/>
    <n v="202571485"/>
    <x v="3"/>
    <s v="2540WAK31/IND"/>
    <n v="0"/>
    <m/>
  </r>
  <r>
    <x v="0"/>
    <n v="202572440"/>
    <x v="3"/>
    <s v="2648QAA31/IND"/>
    <n v="2"/>
    <m/>
  </r>
  <r>
    <x v="0"/>
    <n v="202572417"/>
    <x v="6"/>
    <s v="1698SAF00/IND"/>
    <n v="19"/>
    <n v="4"/>
  </r>
  <r>
    <x v="0"/>
    <n v="202570407"/>
    <x v="6"/>
    <s v="1698WAF00/IND"/>
    <n v="0"/>
    <m/>
  </r>
  <r>
    <x v="0"/>
    <n v="202571651"/>
    <x v="6"/>
    <s v="1825SAD00/IND"/>
    <n v="1"/>
    <m/>
  </r>
  <r>
    <x v="0"/>
    <n v="202571588"/>
    <x v="6"/>
    <s v="1698QCF31/IND"/>
    <n v="9"/>
    <m/>
  </r>
  <r>
    <x v="0"/>
    <n v="202571175"/>
    <x v="6"/>
    <s v="7131NCA34/IND"/>
    <n v="1"/>
    <m/>
  </r>
  <r>
    <x v="0"/>
    <n v="202571174"/>
    <x v="6"/>
    <s v="7131NCA31/IND"/>
    <n v="3"/>
    <m/>
  </r>
  <r>
    <x v="0"/>
    <n v="202571522"/>
    <x v="6"/>
    <s v="3317QAA32/IND"/>
    <n v="22"/>
    <m/>
  </r>
  <r>
    <x v="0"/>
    <n v="202570786"/>
    <x v="6"/>
    <s v="6216WAA31/IND"/>
    <n v="0"/>
    <m/>
  </r>
  <r>
    <x v="0"/>
    <n v="202571486"/>
    <x v="6"/>
    <s v="2572SAB31/IND"/>
    <n v="0"/>
    <m/>
  </r>
  <r>
    <x v="0"/>
    <n v="202562856"/>
    <x v="7"/>
    <s v="1474NSA31/IND"/>
    <n v="3"/>
    <m/>
  </r>
  <r>
    <x v="0"/>
    <n v="202571534"/>
    <x v="6"/>
    <s v="6296WAA00/IND"/>
    <n v="7"/>
    <m/>
  </r>
  <r>
    <x v="0"/>
    <n v="202571489"/>
    <x v="8"/>
    <s v="2579SAC31/IND"/>
    <n v="7"/>
    <n v="1"/>
  </r>
  <r>
    <x v="0"/>
    <n v="202571683"/>
    <x v="8"/>
    <s v="6292QAA31/IND"/>
    <n v="7"/>
    <m/>
  </r>
  <r>
    <x v="0"/>
    <n v="202571673"/>
    <x v="8"/>
    <s v="3322SAA00/IND"/>
    <n v="2"/>
    <m/>
  </r>
  <r>
    <x v="0"/>
    <n v="202571600"/>
    <x v="0"/>
    <s v="1775SEB00/IND"/>
    <n v="0"/>
    <n v="1"/>
  </r>
  <r>
    <x v="0"/>
    <n v="202571599"/>
    <x v="0"/>
    <s v="1775BEA00/IND"/>
    <n v="8"/>
    <m/>
  </r>
  <r>
    <x v="0"/>
    <n v="202572424"/>
    <x v="0"/>
    <s v="1802YAE00/IND"/>
    <n v="2"/>
    <m/>
  </r>
  <r>
    <x v="0"/>
    <n v="202572438"/>
    <x v="0"/>
    <s v="2639YAA30/IND"/>
    <n v="11"/>
    <m/>
  </r>
  <r>
    <x v="0"/>
    <n v="202571106"/>
    <x v="0"/>
    <s v="1639SEB00/IND"/>
    <n v="4"/>
    <m/>
  </r>
  <r>
    <x v="0"/>
    <n v="202570432"/>
    <x v="9"/>
    <s v="311WAH34/IND"/>
    <n v="0"/>
    <n v="1"/>
  </r>
  <r>
    <x v="0"/>
    <n v="202570520"/>
    <x v="0"/>
    <s v="1767NEA31/IND"/>
    <n v="2"/>
    <m/>
  </r>
  <r>
    <x v="0"/>
    <n v="202571659"/>
    <x v="0"/>
    <s v="3220SAA00/IND"/>
    <n v="1"/>
    <m/>
  </r>
  <r>
    <x v="0"/>
    <n v="202571482"/>
    <x v="0"/>
    <s v="1969YAA00/IND"/>
    <n v="4"/>
    <m/>
  </r>
  <r>
    <x v="0"/>
    <n v="202570496"/>
    <x v="5"/>
    <s v="3333NJA31/IND"/>
    <n v="17"/>
    <m/>
  </r>
  <r>
    <x v="0"/>
    <n v="202569915"/>
    <x v="5"/>
    <s v="1825KAA00/IND"/>
    <n v="8"/>
    <m/>
  </r>
  <r>
    <x v="0"/>
    <n v="202571487"/>
    <x v="5"/>
    <s v="2576WAC31/IND"/>
    <n v="5"/>
    <m/>
  </r>
  <r>
    <x v="0"/>
    <n v="202571526"/>
    <x v="5"/>
    <s v="6109SAA31/IND"/>
    <n v="6"/>
    <m/>
  </r>
  <r>
    <x v="0"/>
    <n v="202570987"/>
    <x v="5"/>
    <s v="9151BAD40/IND"/>
    <n v="0"/>
    <m/>
  </r>
  <r>
    <x v="0"/>
    <n v="202567311"/>
    <x v="9"/>
    <s v="2642QAA31/IND"/>
    <n v="15"/>
    <n v="1"/>
  </r>
  <r>
    <x v="0"/>
    <n v="202571521"/>
    <x v="9"/>
    <s v="3308SDA31/IND"/>
    <n v="1"/>
    <m/>
  </r>
  <r>
    <x v="0"/>
    <n v="202572540"/>
    <x v="6"/>
    <s v="1825YAD00/IND"/>
    <n v="2"/>
    <m/>
  </r>
  <r>
    <x v="0"/>
    <n v="202569719"/>
    <x v="6"/>
    <s v="1698SAF00/IND"/>
    <n v="41"/>
    <n v="1"/>
  </r>
  <r>
    <x v="0"/>
    <n v="202571649"/>
    <x v="6"/>
    <s v="1825BAC00/IND"/>
    <n v="1"/>
    <m/>
  </r>
  <r>
    <x v="0"/>
    <n v="202571648"/>
    <x v="6"/>
    <s v="1825BAA00/IND"/>
    <n v="5"/>
    <m/>
  </r>
  <r>
    <x v="0"/>
    <n v="202572905"/>
    <x v="6"/>
    <s v="1824WAA40/IND"/>
    <n v="4"/>
    <m/>
  </r>
  <r>
    <x v="0"/>
    <n v="202571179"/>
    <x v="6"/>
    <s v="9323SAK30/IND"/>
    <n v="5"/>
    <n v="1"/>
  </r>
  <r>
    <x v="0"/>
    <n v="202571650"/>
    <x v="6"/>
    <s v="1825SAC00/IND"/>
    <n v="3"/>
    <m/>
  </r>
  <r>
    <x v="0"/>
    <n v="202572435"/>
    <x v="10"/>
    <s v="2606WAC36/IND"/>
    <n v="10"/>
    <m/>
  </r>
  <r>
    <x v="0"/>
    <n v="202572415"/>
    <x v="10"/>
    <s v="1650BAD00/IND"/>
    <n v="1"/>
    <m/>
  </r>
  <r>
    <x v="0"/>
    <n v="202571680"/>
    <x v="10"/>
    <s v="6248NAA31/IND"/>
    <n v="1"/>
    <m/>
  </r>
  <r>
    <x v="0"/>
    <n v="202571154"/>
    <x v="8"/>
    <s v="3322NFA31/IND"/>
    <n v="1"/>
    <m/>
  </r>
  <r>
    <x v="0"/>
    <n v="202571119"/>
    <x v="8"/>
    <s v="2481KAJ00/IND"/>
    <n v="1"/>
    <n v="1"/>
  </r>
  <r>
    <x v="0"/>
    <n v="202570435"/>
    <x v="8"/>
    <s v="3240SAA00/IND"/>
    <n v="2"/>
    <m/>
  </r>
  <r>
    <x v="0"/>
    <n v="202571170"/>
    <x v="8"/>
    <s v="6287WAA00/IND"/>
    <n v="2"/>
    <m/>
  </r>
  <r>
    <x v="0"/>
    <n v="202571121"/>
    <x v="8"/>
    <s v="2578QAB31/IND"/>
    <n v="1"/>
    <m/>
  </r>
  <r>
    <x v="0"/>
    <n v="202571504"/>
    <x v="8"/>
    <s v="2679YAA00/IND"/>
    <n v="12"/>
    <n v="1"/>
  </r>
  <r>
    <x v="0"/>
    <n v="202570765"/>
    <x v="4"/>
    <s v="2659QAA31/IND"/>
    <n v="19"/>
    <n v="1"/>
  </r>
  <r>
    <x v="0"/>
    <n v="202570426"/>
    <x v="5"/>
    <s v="2670WAA31/IND"/>
    <n v="1"/>
    <m/>
  </r>
  <r>
    <x v="0"/>
    <n v="202571671"/>
    <x v="3"/>
    <s v="3317NSA31/IND"/>
    <n v="4"/>
    <m/>
  </r>
  <r>
    <x v="0"/>
    <n v="202556555"/>
    <x v="10"/>
    <s v="2608SAB31/IND"/>
    <n v="0"/>
    <n v="3"/>
  </r>
  <r>
    <x v="0"/>
    <n v="202566829"/>
    <x v="10"/>
    <s v="7133WAA31/IND"/>
    <n v="0"/>
    <n v="3"/>
  </r>
  <r>
    <x v="1"/>
    <n v="202571507"/>
    <x v="2"/>
    <s v="2769WAA31/IND"/>
    <n v="10"/>
    <m/>
  </r>
  <r>
    <x v="1"/>
    <n v="202573033"/>
    <x v="2"/>
    <s v="3305SAA00/IND"/>
    <n v="1"/>
    <n v="1"/>
  </r>
  <r>
    <x v="1"/>
    <n v="202572534"/>
    <x v="2"/>
    <s v="1775SEB00/IND"/>
    <n v="0"/>
    <n v="1"/>
  </r>
  <r>
    <x v="1"/>
    <n v="202572938"/>
    <x v="2"/>
    <s v="3305SAB00/IND"/>
    <n v="1"/>
    <m/>
  </r>
  <r>
    <x v="1"/>
    <n v="202572549"/>
    <x v="2"/>
    <s v="2590KAA00/IND"/>
    <n v="5"/>
    <m/>
  </r>
  <r>
    <x v="1"/>
    <n v="202572548"/>
    <x v="2"/>
    <s v="2590BAA00/IND"/>
    <n v="1"/>
    <m/>
  </r>
  <r>
    <x v="1"/>
    <n v="202572557"/>
    <x v="2"/>
    <s v="2702WAA31/IND"/>
    <n v="9"/>
    <n v="4"/>
  </r>
  <r>
    <x v="1"/>
    <n v="202572819"/>
    <x v="2"/>
    <s v="1774SEA32/IND"/>
    <n v="7"/>
    <m/>
  </r>
  <r>
    <x v="1"/>
    <n v="202572906"/>
    <x v="0"/>
    <s v="1825WAA40/IND"/>
    <n v="34"/>
    <m/>
  </r>
  <r>
    <x v="1"/>
    <n v="202570446"/>
    <x v="0"/>
    <s v="6210WAD00/IND"/>
    <n v="3"/>
    <m/>
  </r>
  <r>
    <x v="1"/>
    <n v="202572431"/>
    <x v="0"/>
    <s v="1866SAA00/IND"/>
    <n v="1"/>
    <m/>
  </r>
  <r>
    <x v="1"/>
    <n v="202572574"/>
    <x v="1"/>
    <s v="3305QAB31/IND"/>
    <n v="11"/>
    <n v="1"/>
  </r>
  <r>
    <x v="1"/>
    <n v="202572452"/>
    <x v="1"/>
    <s v="3254NBA31/IND"/>
    <n v="1"/>
    <m/>
  </r>
  <r>
    <x v="1"/>
    <n v="202572907"/>
    <x v="1"/>
    <s v="1967SAA00/IND"/>
    <n v="3"/>
    <m/>
  </r>
  <r>
    <x v="1"/>
    <n v="202573009"/>
    <x v="1"/>
    <s v="1806SAA00/IND"/>
    <n v="1"/>
    <m/>
  </r>
  <r>
    <x v="1"/>
    <n v="202572563"/>
    <x v="1"/>
    <s v="3215SSA31/IND"/>
    <n v="2"/>
    <m/>
  </r>
  <r>
    <x v="1"/>
    <n v="202571538"/>
    <x v="1"/>
    <s v="8063YAA41/IND"/>
    <n v="3"/>
    <m/>
  </r>
  <r>
    <x v="1"/>
    <n v="202571124"/>
    <x v="1"/>
    <s v="2642SAA31/IND"/>
    <n v="1"/>
    <m/>
  </r>
  <r>
    <x v="1"/>
    <n v="202572552"/>
    <x v="1"/>
    <s v="2656WAB00/IND"/>
    <n v="9"/>
    <n v="2"/>
  </r>
  <r>
    <x v="1"/>
    <n v="202571168"/>
    <x v="1"/>
    <s v="6282WAB00/IND"/>
    <n v="7"/>
    <m/>
  </r>
  <r>
    <x v="1"/>
    <n v="202570764"/>
    <x v="1"/>
    <s v="2656YAB00/IND"/>
    <n v="1"/>
    <n v="2"/>
  </r>
  <r>
    <x v="1"/>
    <n v="202572477"/>
    <x v="1"/>
    <s v="6282QAB31/IND"/>
    <n v="2"/>
    <m/>
  </r>
  <r>
    <x v="1"/>
    <n v="202572604"/>
    <x v="5"/>
    <s v="9151YAD40/IND"/>
    <n v="14"/>
    <n v="1"/>
  </r>
  <r>
    <x v="1"/>
    <n v="202570927"/>
    <x v="1"/>
    <s v="1806QBH31/IND"/>
    <n v="1"/>
    <n v="4"/>
  </r>
  <r>
    <x v="1"/>
    <n v="202568637"/>
    <x v="1"/>
    <s v="3330NAA31/IND"/>
    <n v="5"/>
    <m/>
  </r>
  <r>
    <x v="1"/>
    <n v="202572564"/>
    <x v="1"/>
    <s v="3247SAB00/IND"/>
    <n v="1"/>
    <m/>
  </r>
  <r>
    <x v="1"/>
    <n v="202571132"/>
    <x v="1"/>
    <s v="3245SSA00/IND"/>
    <n v="2"/>
    <m/>
  </r>
  <r>
    <x v="1"/>
    <n v="202572903"/>
    <x v="1"/>
    <s v="1823YAA31/IND"/>
    <n v="11"/>
    <m/>
  </r>
  <r>
    <x v="1"/>
    <n v="202573013"/>
    <x v="0"/>
    <s v="1825SAC00/IND"/>
    <n v="126"/>
    <m/>
  </r>
  <r>
    <x v="1"/>
    <n v="202571665"/>
    <x v="11"/>
    <s v="3273NAA31/IND"/>
    <n v="2"/>
    <m/>
  </r>
  <r>
    <x v="1"/>
    <n v="202568571"/>
    <x v="11"/>
    <s v="10063BDA31/IND"/>
    <n v="11"/>
    <n v="12"/>
  </r>
  <r>
    <x v="1"/>
    <n v="202569779"/>
    <x v="11"/>
    <s v="2796WEA31/IND"/>
    <n v="9"/>
    <m/>
  </r>
  <r>
    <x v="1"/>
    <n v="202571645"/>
    <x v="1"/>
    <s v="1823QCD00/IND"/>
    <n v="26"/>
    <n v="1"/>
  </r>
  <r>
    <x v="1"/>
    <n v="202572412"/>
    <x v="8"/>
    <s v="1584SAE00/IND"/>
    <n v="67"/>
    <m/>
  </r>
  <r>
    <x v="1"/>
    <n v="202572457"/>
    <x v="8"/>
    <s v="3301QAA31/IND"/>
    <n v="3"/>
    <m/>
  </r>
  <r>
    <x v="1"/>
    <n v="202572542"/>
    <x v="8"/>
    <s v="1865SAA00/IND"/>
    <n v="1"/>
    <m/>
  </r>
  <r>
    <x v="1"/>
    <n v="202572546"/>
    <x v="8"/>
    <s v="2481KAJ00/IND"/>
    <n v="1"/>
    <m/>
  </r>
  <r>
    <x v="1"/>
    <n v="202571001"/>
    <x v="8"/>
    <s v="1802QSF00/IND"/>
    <n v="0"/>
    <n v="1"/>
  </r>
  <r>
    <x v="1"/>
    <n v="202571523"/>
    <x v="8"/>
    <s v="3322SFA00/IND"/>
    <n v="9"/>
    <m/>
  </r>
  <r>
    <x v="1"/>
    <n v="202572547"/>
    <x v="3"/>
    <s v="2576WAC31/IND"/>
    <n v="15"/>
    <m/>
  </r>
  <r>
    <x v="1"/>
    <n v="202572427"/>
    <x v="3"/>
    <s v="1825KAC00/IND"/>
    <n v="1"/>
    <n v="2"/>
  </r>
  <r>
    <x v="1"/>
    <n v="202571643"/>
    <x v="3"/>
    <s v="1806NBA31/IND"/>
    <n v="3"/>
    <n v="4"/>
  </r>
  <r>
    <x v="1"/>
    <n v="202572587"/>
    <x v="3"/>
    <s v="6225NSA31/IND"/>
    <n v="1"/>
    <m/>
  </r>
  <r>
    <x v="1"/>
    <n v="202570945"/>
    <x v="11"/>
    <s v="2606WAC36/IND"/>
    <n v="36"/>
    <m/>
  </r>
  <r>
    <x v="1"/>
    <n v="202572414"/>
    <x v="0"/>
    <s v="1636SEG00/IND"/>
    <n v="1"/>
    <m/>
  </r>
  <r>
    <x v="1"/>
    <n v="202573003"/>
    <x v="0"/>
    <s v="1636YEG00/IND"/>
    <n v="3"/>
    <m/>
  </r>
  <r>
    <x v="1"/>
    <n v="202571586"/>
    <x v="0"/>
    <s v="1578SAH00/IND"/>
    <n v="3"/>
    <m/>
  </r>
  <r>
    <x v="1"/>
    <n v="202572532"/>
    <x v="0"/>
    <s v="1770SAA31/IND"/>
    <n v="3"/>
    <m/>
  </r>
  <r>
    <x v="1"/>
    <n v="202573018"/>
    <x v="0"/>
    <s v="2638SAB00/IND"/>
    <n v="1"/>
    <m/>
  </r>
  <r>
    <x v="1"/>
    <n v="202571647"/>
    <x v="1"/>
    <s v="1823WAD00/IND"/>
    <n v="24"/>
    <m/>
  </r>
  <r>
    <x v="1"/>
    <n v="202572442"/>
    <x v="10"/>
    <s v="2664QAB00/IND"/>
    <n v="15"/>
    <m/>
  </r>
  <r>
    <x v="1"/>
    <n v="202573081"/>
    <x v="10"/>
    <s v="8141YAB00/IND"/>
    <n v="2"/>
    <m/>
  </r>
  <r>
    <x v="1"/>
    <n v="202569474"/>
    <x v="11"/>
    <s v="10063BDA31/IND"/>
    <n v="6"/>
    <m/>
  </r>
  <r>
    <x v="1"/>
    <n v="202570775"/>
    <x v="9"/>
    <s v="3303KKE33/IND"/>
    <n v="4"/>
    <m/>
  </r>
  <r>
    <x v="1"/>
    <n v="202572475"/>
    <x v="9"/>
    <s v="6237QBA31/IND"/>
    <n v="3"/>
    <n v="2"/>
  </r>
  <r>
    <x v="1"/>
    <n v="202572533"/>
    <x v="4"/>
    <s v="1774SEA32/IND"/>
    <n v="3"/>
    <m/>
  </r>
  <r>
    <x v="1"/>
    <n v="202572432"/>
    <x v="4"/>
    <s v="1877SAA00/IND"/>
    <n v="1"/>
    <m/>
  </r>
  <r>
    <x v="1"/>
    <n v="202572441"/>
    <x v="4"/>
    <s v="2649SAA31/IND"/>
    <n v="8"/>
    <m/>
  </r>
  <r>
    <x v="1"/>
    <n v="202573017"/>
    <x v="4"/>
    <s v="2572YAB00/IND"/>
    <n v="2"/>
    <m/>
  </r>
  <r>
    <x v="1"/>
    <n v="202572954"/>
    <x v="4"/>
    <s v="6296NAA31/IND"/>
    <n v="1"/>
    <m/>
  </r>
  <r>
    <x v="1"/>
    <n v="202572592"/>
    <x v="4"/>
    <s v="6274NAA31/IND"/>
    <n v="1"/>
    <m/>
  </r>
  <r>
    <x v="1"/>
    <n v="202572476"/>
    <x v="4"/>
    <s v="6266NAB31/IND"/>
    <n v="0"/>
    <n v="3"/>
  </r>
  <r>
    <x v="1"/>
    <n v="202571159"/>
    <x v="4"/>
    <s v="6221QAA31/IND"/>
    <n v="5"/>
    <m/>
  </r>
  <r>
    <x v="1"/>
    <n v="202572924"/>
    <x v="4"/>
    <s v="2649WAC00/IND"/>
    <n v="2"/>
    <m/>
  </r>
  <r>
    <x v="1"/>
    <n v="202566338"/>
    <x v="4"/>
    <s v="6221WAA00/IND"/>
    <n v="1"/>
    <m/>
  </r>
  <r>
    <x v="1"/>
    <n v="202571540"/>
    <x v="4"/>
    <s v="8123WEA31/IND"/>
    <n v="0"/>
    <n v="1"/>
  </r>
  <r>
    <x v="1"/>
    <n v="202572593"/>
    <x v="4"/>
    <s v="6277SAA31/IND"/>
    <n v="7"/>
    <n v="2"/>
  </r>
  <r>
    <x v="1"/>
    <n v="202572461"/>
    <x v="1"/>
    <s v="3305SAB00/IND"/>
    <n v="3"/>
    <n v="2"/>
  </r>
  <r>
    <x v="1"/>
    <n v="202571147"/>
    <x v="1"/>
    <s v="3305SAA00/IND"/>
    <n v="2"/>
    <n v="1"/>
  </r>
  <r>
    <x v="1"/>
    <n v="202572570"/>
    <x v="1"/>
    <s v="3290SAA00/IND"/>
    <n v="6"/>
    <n v="2"/>
  </r>
  <r>
    <x v="1"/>
    <n v="202572420"/>
    <x v="1"/>
    <s v="1739YAA00/IND"/>
    <n v="15"/>
    <m/>
  </r>
  <r>
    <x v="1"/>
    <n v="202568626"/>
    <x v="11"/>
    <s v="3215SSA31/IND"/>
    <n v="3"/>
    <m/>
  </r>
  <r>
    <x v="1"/>
    <n v="202569389"/>
    <x v="11"/>
    <s v="2606WAA31/IND"/>
    <n v="8"/>
    <m/>
  </r>
  <r>
    <x v="1"/>
    <n v="202572539"/>
    <x v="1"/>
    <s v="1823SAA32/IND"/>
    <n v="116"/>
    <n v="4"/>
  </r>
  <r>
    <x v="1"/>
    <n v="202570985"/>
    <x v="10"/>
    <s v="7133YAA00/IND"/>
    <n v="5"/>
    <m/>
  </r>
  <r>
    <x v="1"/>
    <n v="202571176"/>
    <x v="10"/>
    <s v="7133NAB31/IND"/>
    <n v="2"/>
    <m/>
  </r>
  <r>
    <x v="1"/>
    <n v="202572949"/>
    <x v="10"/>
    <s v="6248WAA30/IND"/>
    <n v="8"/>
    <m/>
  </r>
  <r>
    <x v="1"/>
    <n v="202573080"/>
    <x v="10"/>
    <s v="8141WAB00/IND"/>
    <n v="17"/>
    <m/>
  </r>
  <r>
    <x v="1"/>
    <n v="202572958"/>
    <x v="10"/>
    <s v="8141SAB00/IND"/>
    <n v="4"/>
    <m/>
  </r>
  <r>
    <x v="1"/>
    <n v="202569046"/>
    <x v="11"/>
    <s v="10063YDA31/IND"/>
    <n v="46"/>
    <m/>
  </r>
  <r>
    <x v="1"/>
    <n v="202572966"/>
    <x v="4"/>
    <s v="2601YAA32/IND"/>
    <n v="6"/>
    <m/>
  </r>
  <r>
    <x v="1"/>
    <n v="202572915"/>
    <x v="4"/>
    <s v="2601YAA31/IND"/>
    <n v="8"/>
    <m/>
  </r>
  <r>
    <x v="1"/>
    <n v="202572926"/>
    <x v="4"/>
    <s v="2702SAA30/IND"/>
    <n v="11"/>
    <n v="3"/>
  </r>
  <r>
    <x v="1"/>
    <n v="202573025"/>
    <x v="1"/>
    <s v="3246SAA00/IND"/>
    <n v="56"/>
    <m/>
  </r>
  <r>
    <x v="1"/>
    <n v="202572572"/>
    <x v="8"/>
    <s v="3300NAA31/IND"/>
    <n v="5"/>
    <m/>
  </r>
  <r>
    <x v="1"/>
    <n v="202572581"/>
    <x v="8"/>
    <s v="3322NFA31/IND"/>
    <n v="0"/>
    <n v="3"/>
  </r>
  <r>
    <x v="1"/>
    <n v="202542426"/>
    <x v="11"/>
    <s v="95250KAB31/IND"/>
    <n v="15"/>
    <n v="10"/>
  </r>
  <r>
    <x v="1"/>
    <n v="202571587"/>
    <x v="0"/>
    <s v="1578YAC00/IND"/>
    <n v="104"/>
    <n v="1"/>
  </r>
  <r>
    <x v="1"/>
    <n v="202536048"/>
    <x v="11"/>
    <s v="6318KAA31/IND"/>
    <n v="0"/>
    <m/>
  </r>
  <r>
    <x v="2"/>
    <n v="202571139"/>
    <x v="9"/>
    <s v="3287NAF31/IND"/>
    <n v="2"/>
    <m/>
  </r>
  <r>
    <x v="2"/>
    <n v="202570433"/>
    <x v="9"/>
    <s v="311YAH34/IND"/>
    <n v="0"/>
    <m/>
  </r>
  <r>
    <x v="2"/>
    <n v="202570459"/>
    <x v="12"/>
    <s v="8060YAC00/IND"/>
    <n v="0"/>
    <m/>
  </r>
  <r>
    <x v="2"/>
    <n v="202570458"/>
    <x v="12"/>
    <s v="8060SAC00/IND"/>
    <n v="22"/>
    <m/>
  </r>
  <r>
    <x v="2"/>
    <n v="202571662"/>
    <x v="12"/>
    <s v="3246NSA31/IND"/>
    <n v="2"/>
    <m/>
  </r>
  <r>
    <x v="2"/>
    <n v="202571663"/>
    <x v="12"/>
    <s v="3255NAA31/IND"/>
    <n v="5"/>
    <m/>
  </r>
  <r>
    <x v="2"/>
    <n v="202570937"/>
    <x v="12"/>
    <s v="1865NAA31/IND"/>
    <n v="1"/>
    <m/>
  </r>
  <r>
    <x v="2"/>
    <n v="202572948"/>
    <x v="11"/>
    <s v="6221WAA31/IND"/>
    <n v="30"/>
    <m/>
  </r>
  <r>
    <x v="2"/>
    <n v="202572963"/>
    <x v="1"/>
    <s v="9264SEE00/IND"/>
    <n v="3"/>
    <m/>
  </r>
  <r>
    <x v="2"/>
    <n v="202573016"/>
    <x v="1"/>
    <s v="2536SAB40/IND"/>
    <n v="1"/>
    <m/>
  </r>
  <r>
    <x v="2"/>
    <n v="202571687"/>
    <x v="11"/>
    <s v="7133YAA00/IND"/>
    <n v="8"/>
    <m/>
  </r>
  <r>
    <x v="2"/>
    <n v="202568355"/>
    <x v="11"/>
    <s v="6237QBA31/IND"/>
    <n v="8"/>
    <m/>
  </r>
  <r>
    <x v="2"/>
    <n v="202571182"/>
    <x v="6"/>
    <s v="1774SEA32/IND"/>
    <n v="33"/>
    <n v="1"/>
  </r>
  <r>
    <x v="2"/>
    <n v="202573684"/>
    <x v="0"/>
    <s v="6248WAA00/IND"/>
    <n v="30"/>
    <n v="4"/>
  </r>
  <r>
    <x v="2"/>
    <n v="202555761"/>
    <x v="6"/>
    <s v="3318QDA31/IND"/>
    <n v="13"/>
    <m/>
  </r>
  <r>
    <x v="2"/>
    <n v="202571667"/>
    <x v="6"/>
    <s v="3287QAA31/IND"/>
    <n v="11"/>
    <n v="1"/>
  </r>
  <r>
    <x v="2"/>
    <n v="202572605"/>
    <x v="3"/>
    <s v="9315YAE00/IND"/>
    <n v="7"/>
    <n v="1"/>
  </r>
  <r>
    <x v="2"/>
    <n v="202572487"/>
    <x v="3"/>
    <s v="9315BAE00/IND"/>
    <n v="4"/>
    <m/>
  </r>
  <r>
    <x v="2"/>
    <n v="202573682"/>
    <x v="3"/>
    <s v="6225QAA31/IND"/>
    <n v="2"/>
    <n v="1"/>
  </r>
  <r>
    <x v="2"/>
    <n v="202573664"/>
    <x v="3"/>
    <s v="2648WAA00/IND"/>
    <n v="1"/>
    <m/>
  </r>
  <r>
    <x v="2"/>
    <n v="202572922"/>
    <x v="3"/>
    <s v="2648SAE00/IND"/>
    <n v="4"/>
    <m/>
  </r>
  <r>
    <x v="2"/>
    <n v="202572551"/>
    <x v="3"/>
    <s v="2648WAF00/IND"/>
    <n v="1"/>
    <m/>
  </r>
  <r>
    <x v="2"/>
    <n v="202572544"/>
    <x v="3"/>
    <s v="2455YAB32/IND"/>
    <n v="3"/>
    <m/>
  </r>
  <r>
    <x v="2"/>
    <n v="202572579"/>
    <x v="3"/>
    <s v="3317QAA31/IND"/>
    <n v="52"/>
    <n v="4"/>
  </r>
  <r>
    <x v="2"/>
    <n v="202572809"/>
    <x v="3"/>
    <s v="10062SAA31/IND"/>
    <n v="3"/>
    <n v="3"/>
  </r>
  <r>
    <x v="2"/>
    <n v="202573673"/>
    <x v="3"/>
    <s v="3273SHA31/IND"/>
    <n v="7"/>
    <m/>
  </r>
  <r>
    <x v="2"/>
    <n v="202573762"/>
    <x v="3"/>
    <s v="3273NAA31/IND"/>
    <n v="3"/>
    <m/>
  </r>
  <r>
    <x v="2"/>
    <n v="202572973"/>
    <x v="3"/>
    <s v="1825SAC00/IND"/>
    <n v="26"/>
    <n v="3"/>
  </r>
  <r>
    <x v="2"/>
    <n v="202573653"/>
    <x v="3"/>
    <s v="1825KAC00/IND"/>
    <n v="3"/>
    <n v="2"/>
  </r>
  <r>
    <x v="2"/>
    <n v="202573654"/>
    <x v="3"/>
    <s v="1825SAD00/IND"/>
    <n v="0"/>
    <n v="1"/>
  </r>
  <r>
    <x v="2"/>
    <n v="202573671"/>
    <x v="11"/>
    <s v="2787WEA31/IND"/>
    <n v="1"/>
    <n v="1"/>
  </r>
  <r>
    <x v="2"/>
    <n v="202572820"/>
    <x v="8"/>
    <s v="1802SAE30/IND"/>
    <n v="1"/>
    <m/>
  </r>
  <r>
    <x v="2"/>
    <n v="202573015"/>
    <x v="0"/>
    <s v="1866SAA00/IND"/>
    <n v="3"/>
    <m/>
  </r>
  <r>
    <x v="2"/>
    <n v="202572780"/>
    <x v="0"/>
    <s v="1636YEG00/IND"/>
    <n v="1"/>
    <m/>
  </r>
  <r>
    <x v="2"/>
    <n v="202570784"/>
    <x v="12"/>
    <s v="6150WAA00/IND"/>
    <n v="5"/>
    <m/>
  </r>
  <r>
    <x v="2"/>
    <n v="202570942"/>
    <x v="12"/>
    <s v="2593SAA00/IND"/>
    <n v="1"/>
    <n v="1"/>
  </r>
  <r>
    <x v="2"/>
    <n v="202570783"/>
    <x v="12"/>
    <s v="6150NAA31/IND"/>
    <n v="2"/>
    <m/>
  </r>
  <r>
    <x v="2"/>
    <n v="202571111"/>
    <x v="12"/>
    <s v="1802NSE40/IND"/>
    <n v="4"/>
    <m/>
  </r>
  <r>
    <x v="2"/>
    <n v="202570742"/>
    <x v="12"/>
    <s v="1802NAE00/IND"/>
    <n v="3"/>
    <m/>
  </r>
  <r>
    <x v="2"/>
    <n v="202572946"/>
    <x v="11"/>
    <s v="6221NAA31/IND"/>
    <n v="3"/>
    <m/>
  </r>
  <r>
    <x v="2"/>
    <n v="202573075"/>
    <x v="0"/>
    <s v="7140SAB00/IND"/>
    <n v="1"/>
    <n v="1"/>
  </r>
  <r>
    <x v="2"/>
    <n v="202572817"/>
    <x v="0"/>
    <s v="1769SAA34/IND"/>
    <n v="11"/>
    <m/>
  </r>
  <r>
    <x v="2"/>
    <n v="202573674"/>
    <x v="1"/>
    <s v="3291SAA00/IND"/>
    <n v="2"/>
    <n v="1"/>
  </r>
  <r>
    <x v="2"/>
    <n v="202573648"/>
    <x v="1"/>
    <s v="1806SGA30/IND"/>
    <n v="9"/>
    <m/>
  </r>
  <r>
    <x v="2"/>
    <n v="202573649"/>
    <x v="1"/>
    <s v="1823YAA31/IND"/>
    <n v="2"/>
    <m/>
  </r>
  <r>
    <x v="2"/>
    <n v="202572465"/>
    <x v="12"/>
    <s v="3322SAA00/IND"/>
    <n v="11"/>
    <n v="1"/>
  </r>
  <r>
    <x v="2"/>
    <n v="202569907"/>
    <x v="12"/>
    <s v="1627BAJ00/IND"/>
    <n v="8"/>
    <m/>
  </r>
  <r>
    <x v="2"/>
    <n v="202569768"/>
    <x v="12"/>
    <s v="2601WAA32/IND"/>
    <n v="0"/>
    <m/>
  </r>
  <r>
    <x v="2"/>
    <n v="202571642"/>
    <x v="12"/>
    <s v="1802SAE00/IND"/>
    <n v="4"/>
    <n v="1"/>
  </r>
  <r>
    <x v="2"/>
    <n v="202570988"/>
    <x v="1"/>
    <s v="9264SEE00/IND"/>
    <n v="7"/>
    <m/>
  </r>
  <r>
    <x v="2"/>
    <n v="202570463"/>
    <x v="1"/>
    <s v="9264YEE00/IND"/>
    <n v="14"/>
    <m/>
  </r>
  <r>
    <x v="2"/>
    <n v="202570423"/>
    <x v="1"/>
    <s v="2620QAA31/IND"/>
    <n v="10"/>
    <n v="1"/>
  </r>
  <r>
    <x v="2"/>
    <n v="202573665"/>
    <x v="1"/>
    <s v="2656SAB00/IND"/>
    <n v="5"/>
    <n v="1"/>
  </r>
  <r>
    <x v="2"/>
    <n v="202573071"/>
    <x v="0"/>
    <s v="6283NAA31/IND"/>
    <n v="2"/>
    <m/>
  </r>
  <r>
    <x v="2"/>
    <n v="202571169"/>
    <x v="0"/>
    <s v="6283SAA31/IND"/>
    <n v="2"/>
    <m/>
  </r>
  <r>
    <x v="2"/>
    <n v="202573662"/>
    <x v="0"/>
    <s v="2639SAA00/IND"/>
    <n v="2"/>
    <m/>
  </r>
  <r>
    <x v="2"/>
    <n v="202569439"/>
    <x v="0"/>
    <s v="6269WAA00/IND"/>
    <n v="10"/>
    <m/>
  </r>
  <r>
    <x v="2"/>
    <n v="202572953"/>
    <x v="8"/>
    <s v="6292QAA31/IND"/>
    <n v="4"/>
    <m/>
  </r>
  <r>
    <x v="2"/>
    <n v="202572925"/>
    <x v="8"/>
    <s v="2679NAA31/IND"/>
    <n v="0"/>
    <n v="1"/>
  </r>
  <r>
    <x v="2"/>
    <n v="202573697"/>
    <x v="8"/>
    <s v="8080SAA00/IND"/>
    <n v="12"/>
    <n v="1"/>
  </r>
  <r>
    <x v="2"/>
    <n v="202572939"/>
    <x v="2"/>
    <s v="3305SAD00/IND"/>
    <n v="2"/>
    <n v="2"/>
  </r>
  <r>
    <x v="2"/>
    <n v="202572446"/>
    <x v="2"/>
    <s v="2747WAA32/IND"/>
    <n v="3"/>
    <m/>
  </r>
  <r>
    <x v="2"/>
    <n v="202572936"/>
    <x v="2"/>
    <s v="3305NAC31/IND"/>
    <n v="1"/>
    <m/>
  </r>
  <r>
    <x v="2"/>
    <n v="202572955"/>
    <x v="2"/>
    <s v="7078YAD00/IND"/>
    <n v="8"/>
    <m/>
  </r>
  <r>
    <x v="2"/>
    <n v="202572960"/>
    <x v="8"/>
    <s v="8166QAA31/IND"/>
    <n v="3"/>
    <m/>
  </r>
  <r>
    <x v="2"/>
    <n v="202571655"/>
    <x v="8"/>
    <s v="2679WAA00/IND"/>
    <n v="3"/>
    <m/>
  </r>
  <r>
    <x v="2"/>
    <n v="202572911"/>
    <x v="8"/>
    <s v="2579YAC32/IND"/>
    <n v="1"/>
    <m/>
  </r>
  <r>
    <x v="2"/>
    <n v="202573078"/>
    <x v="8"/>
    <s v="8109YAA00/IND"/>
    <n v="4"/>
    <m/>
  </r>
  <r>
    <x v="2"/>
    <n v="202573031"/>
    <x v="8"/>
    <s v="3301NAA31/IND"/>
    <n v="5"/>
    <m/>
  </r>
  <r>
    <x v="2"/>
    <n v="202572813"/>
    <x v="8"/>
    <s v="1698SAF00/IND"/>
    <n v="7"/>
    <m/>
  </r>
  <r>
    <x v="2"/>
    <n v="202573005"/>
    <x v="8"/>
    <s v="1698NAD31/IND"/>
    <n v="0"/>
    <n v="1"/>
  </r>
  <r>
    <x v="2"/>
    <n v="202573681"/>
    <x v="8"/>
    <s v="6222SAB00/IND"/>
    <n v="1"/>
    <m/>
  </r>
  <r>
    <x v="2"/>
    <n v="202572961"/>
    <x v="2"/>
    <s v="87001NAD31/IND"/>
    <n v="1"/>
    <m/>
  </r>
  <r>
    <x v="2"/>
    <n v="202572908"/>
    <x v="2"/>
    <s v="2569SAA33/IND"/>
    <n v="3"/>
    <m/>
  </r>
  <r>
    <x v="2"/>
    <n v="202572443"/>
    <x v="2"/>
    <s v="2712YAA00/IND"/>
    <n v="1"/>
    <m/>
  </r>
  <r>
    <x v="2"/>
    <n v="202573647"/>
    <x v="2"/>
    <s v="1775BEA00/IND"/>
    <n v="0"/>
    <n v="1"/>
  </r>
  <r>
    <x v="2"/>
    <n v="202573698"/>
    <x v="2"/>
    <s v="8141SAB00/IND"/>
    <n v="3"/>
    <m/>
  </r>
  <r>
    <x v="2"/>
    <n v="202572449"/>
    <x v="2"/>
    <s v="2760YAA00/IND"/>
    <n v="1"/>
    <n v="1"/>
  </r>
  <r>
    <x v="2"/>
    <n v="202572912"/>
    <x v="2"/>
    <s v="2590BAA00/IND"/>
    <n v="3"/>
    <m/>
  </r>
  <r>
    <x v="2"/>
    <n v="202573699"/>
    <x v="2"/>
    <s v="8141WAB00/IND"/>
    <n v="1"/>
    <m/>
  </r>
  <r>
    <x v="2"/>
    <n v="202572777"/>
    <x v="2"/>
    <s v="10038SAA00/IND"/>
    <n v="7"/>
    <m/>
  </r>
  <r>
    <x v="2"/>
    <n v="202573645"/>
    <x v="2"/>
    <s v="1773SAA00/IND"/>
    <n v="2"/>
    <m/>
  </r>
  <r>
    <x v="2"/>
    <n v="202572606"/>
    <x v="2"/>
    <s v="9323SAK30/IND"/>
    <n v="2"/>
    <m/>
  </r>
  <r>
    <x v="2"/>
    <n v="202572821"/>
    <x v="2"/>
    <s v="1806NBA31/IND"/>
    <n v="2"/>
    <m/>
  </r>
  <r>
    <x v="2"/>
    <n v="202572814"/>
    <x v="4"/>
    <s v="1713SAJ00/IND"/>
    <n v="2"/>
    <m/>
  </r>
  <r>
    <x v="2"/>
    <n v="202573646"/>
    <x v="4"/>
    <s v="1774SEA32/IND"/>
    <n v="0"/>
    <n v="2"/>
  </r>
  <r>
    <x v="2"/>
    <n v="202573655"/>
    <x v="4"/>
    <s v="1845SAA31/IND"/>
    <n v="5"/>
    <m/>
  </r>
  <r>
    <x v="2"/>
    <n v="202572951"/>
    <x v="4"/>
    <s v="6277NAA31/IND"/>
    <n v="0"/>
    <m/>
  </r>
  <r>
    <x v="2"/>
    <n v="202572597"/>
    <x v="4"/>
    <s v="6309WAA31/IND"/>
    <n v="1"/>
    <m/>
  </r>
  <r>
    <x v="2"/>
    <n v="202573668"/>
    <x v="4"/>
    <s v="2702WAA30/IND"/>
    <n v="1"/>
    <m/>
  </r>
  <r>
    <x v="2"/>
    <n v="202571000"/>
    <x v="0"/>
    <s v="1767SEA33/IND"/>
    <n v="7"/>
    <m/>
  </r>
  <r>
    <x v="2"/>
    <n v="202571128"/>
    <x v="0"/>
    <s v="2670WAC31/IND"/>
    <n v="12"/>
    <m/>
  </r>
  <r>
    <x v="2"/>
    <n v="202571652"/>
    <x v="0"/>
    <s v="2345YAA00/IND"/>
    <n v="7"/>
    <m/>
  </r>
  <r>
    <x v="2"/>
    <n v="202571501"/>
    <x v="0"/>
    <s v="2644WAA31/IND"/>
    <n v="6"/>
    <n v="4"/>
  </r>
  <r>
    <x v="2"/>
    <n v="202572577"/>
    <x v="9"/>
    <s v="3308KDA32/IND"/>
    <n v="0"/>
    <m/>
  </r>
  <r>
    <x v="2"/>
    <n v="202570437"/>
    <x v="9"/>
    <s v="3286KAA31/IND"/>
    <n v="0"/>
    <m/>
  </r>
  <r>
    <x v="2"/>
    <n v="202572486"/>
    <x v="3"/>
    <s v="9315BAB31/IND"/>
    <n v="24"/>
    <m/>
  </r>
  <r>
    <x v="2"/>
    <n v="202566595"/>
    <x v="1"/>
    <s v="3305SAD00/IND"/>
    <n v="0"/>
    <n v="1"/>
  </r>
  <r>
    <x v="2"/>
    <n v="202572952"/>
    <x v="1"/>
    <s v="6282QAB31/IND"/>
    <n v="2"/>
    <m/>
  </r>
  <r>
    <x v="3"/>
    <n v="202573691"/>
    <x v="0"/>
    <s v="6303WAA00/IND"/>
    <n v="2"/>
    <m/>
  </r>
  <r>
    <x v="3"/>
    <n v="202573770"/>
    <x v="0"/>
    <s v="6210NAD31/IND"/>
    <n v="6"/>
    <m/>
  </r>
  <r>
    <x v="3"/>
    <n v="202572921"/>
    <x v="0"/>
    <s v="2642QAA31/IND"/>
    <n v="6"/>
    <m/>
  </r>
  <r>
    <x v="3"/>
    <n v="202573651"/>
    <x v="10"/>
    <s v="1824WAA40/IND"/>
    <n v="5"/>
    <m/>
  </r>
  <r>
    <x v="3"/>
    <n v="202573652"/>
    <x v="10"/>
    <s v="1824WAB00/IND"/>
    <n v="3"/>
    <m/>
  </r>
  <r>
    <x v="3"/>
    <n v="202573650"/>
    <x v="10"/>
    <s v="1824BAA00/IND"/>
    <n v="1"/>
    <m/>
  </r>
  <r>
    <x v="3"/>
    <n v="202574123"/>
    <x v="10"/>
    <s v="1824WAB00/IND"/>
    <n v="2"/>
    <m/>
  </r>
  <r>
    <x v="3"/>
    <n v="202573633"/>
    <x v="10"/>
    <s v="1824YAC00/IND"/>
    <n v="3"/>
    <m/>
  </r>
  <r>
    <x v="3"/>
    <n v="202571500"/>
    <x v="0"/>
    <s v="2642WAA31/IND"/>
    <n v="14"/>
    <m/>
  </r>
  <r>
    <x v="3"/>
    <n v="202573036"/>
    <x v="10"/>
    <s v="3317SAA00/IND"/>
    <n v="10"/>
    <m/>
  </r>
  <r>
    <x v="3"/>
    <n v="202572444"/>
    <x v="10"/>
    <s v="2729NAA31/IND"/>
    <n v="3"/>
    <m/>
  </r>
  <r>
    <x v="3"/>
    <n v="202568029"/>
    <x v="11"/>
    <s v="1767SEA33/IND"/>
    <n v="15"/>
    <m/>
  </r>
  <r>
    <x v="3"/>
    <n v="202570420"/>
    <x v="11"/>
    <s v="2606SAC32/IND"/>
    <n v="20"/>
    <m/>
  </r>
  <r>
    <x v="3"/>
    <n v="202573998"/>
    <x v="11"/>
    <s v="2606SAA31/IND"/>
    <n v="2"/>
    <m/>
  </r>
  <r>
    <x v="3"/>
    <n v="202573704"/>
    <x v="11"/>
    <s v="95136WAB31/IND"/>
    <n v="10"/>
    <m/>
  </r>
  <r>
    <x v="3"/>
    <n v="202574039"/>
    <x v="1"/>
    <s v="9264YEE00/IND"/>
    <n v="2"/>
    <m/>
  </r>
  <r>
    <x v="3"/>
    <n v="202570958"/>
    <x v="1"/>
    <s v="2754WAA31/IND"/>
    <n v="16"/>
    <m/>
  </r>
  <r>
    <x v="3"/>
    <n v="202570762"/>
    <x v="6"/>
    <s v="2651WAB34/IND"/>
    <n v="20"/>
    <n v="1"/>
  </r>
  <r>
    <x v="3"/>
    <n v="202573989"/>
    <x v="12"/>
    <s v="2480WAP00/IND"/>
    <n v="0"/>
    <n v="1"/>
  </r>
  <r>
    <x v="3"/>
    <n v="202572466"/>
    <x v="12"/>
    <s v="3322SFA00/IND"/>
    <n v="0"/>
    <m/>
  </r>
  <r>
    <x v="3"/>
    <n v="202572550"/>
    <x v="12"/>
    <s v="2598SAB00/IND"/>
    <n v="1"/>
    <m/>
  </r>
  <r>
    <x v="3"/>
    <n v="202572545"/>
    <x v="12"/>
    <s v="2480NAU31/IND"/>
    <n v="1"/>
    <m/>
  </r>
  <r>
    <x v="3"/>
    <n v="202572411"/>
    <x v="12"/>
    <s v="1578SAH00/IND"/>
    <n v="13"/>
    <n v="3"/>
  </r>
  <r>
    <x v="3"/>
    <n v="202571685"/>
    <x v="12"/>
    <s v="6296SAA00/IND"/>
    <n v="2"/>
    <m/>
  </r>
  <r>
    <x v="3"/>
    <n v="202573788"/>
    <x v="12"/>
    <s v="8164WAA00/IND"/>
    <n v="1"/>
    <m/>
  </r>
  <r>
    <x v="3"/>
    <n v="202571122"/>
    <x v="12"/>
    <s v="2598WAB00/IND"/>
    <n v="2"/>
    <m/>
  </r>
  <r>
    <x v="3"/>
    <n v="202571513"/>
    <x v="9"/>
    <s v="3287QAA31/IND"/>
    <n v="4"/>
    <m/>
  </r>
  <r>
    <x v="3"/>
    <n v="202571140"/>
    <x v="9"/>
    <s v="3287SDA00/IND"/>
    <n v="4"/>
    <m/>
  </r>
  <r>
    <x v="3"/>
    <n v="202571138"/>
    <x v="9"/>
    <s v="3287KDA30/IND"/>
    <n v="2"/>
    <m/>
  </r>
  <r>
    <x v="3"/>
    <n v="202570411"/>
    <x v="9"/>
    <s v="2457YAB31/IND"/>
    <n v="10"/>
    <m/>
  </r>
  <r>
    <x v="3"/>
    <n v="202574023"/>
    <x v="9"/>
    <s v="6107SAA32/IND"/>
    <n v="5"/>
    <n v="2"/>
  </r>
  <r>
    <x v="3"/>
    <n v="202572529"/>
    <x v="6"/>
    <s v="1474NSA31/IND"/>
    <n v="22"/>
    <m/>
  </r>
  <r>
    <x v="3"/>
    <n v="202572779"/>
    <x v="12"/>
    <s v="1627YAK00/IND"/>
    <n v="0"/>
    <m/>
  </r>
  <r>
    <x v="3"/>
    <n v="202571528"/>
    <x v="6"/>
    <s v="6216QDA32/IND"/>
    <n v="2"/>
    <m/>
  </r>
  <r>
    <x v="3"/>
    <n v="202571585"/>
    <x v="6"/>
    <s v="1474NSE31/IND"/>
    <n v="7"/>
    <n v="1"/>
  </r>
  <r>
    <x v="3"/>
    <n v="202573685"/>
    <x v="3"/>
    <s v="6265SAA32/IND"/>
    <n v="7"/>
    <n v="1"/>
  </r>
  <r>
    <x v="3"/>
    <n v="202570448"/>
    <x v="5"/>
    <s v="6270WAA31/IND"/>
    <n v="7"/>
    <m/>
  </r>
  <r>
    <x v="3"/>
    <n v="202569942"/>
    <x v="5"/>
    <s v="3304KDB31/IND"/>
    <n v="6"/>
    <m/>
  </r>
  <r>
    <x v="3"/>
    <n v="202572931"/>
    <x v="11"/>
    <s v="3273QHA31/IND"/>
    <n v="3"/>
    <m/>
  </r>
  <r>
    <x v="3"/>
    <n v="202570418"/>
    <x v="11"/>
    <s v="2603WAD00/IND"/>
    <n v="6"/>
    <m/>
  </r>
  <r>
    <x v="3"/>
    <n v="202574037"/>
    <x v="8"/>
    <s v="90024YAE31/IND"/>
    <n v="25"/>
    <m/>
  </r>
  <r>
    <x v="3"/>
    <n v="202573667"/>
    <x v="8"/>
    <s v="2679WAA00/IND"/>
    <n v="3"/>
    <m/>
  </r>
  <r>
    <x v="3"/>
    <n v="202573639"/>
    <x v="8"/>
    <s v="2679NAA31/IND"/>
    <n v="1"/>
    <m/>
  </r>
  <r>
    <x v="3"/>
    <n v="202571171"/>
    <x v="8"/>
    <s v="6291SAA00/IND"/>
    <n v="32"/>
    <m/>
  </r>
  <r>
    <x v="3"/>
    <n v="202573640"/>
    <x v="8"/>
    <s v="2679WAB00/IND"/>
    <n v="8"/>
    <m/>
  </r>
  <r>
    <x v="3"/>
    <n v="202572928"/>
    <x v="8"/>
    <s v="3240SAA00/IND"/>
    <n v="4"/>
    <m/>
  </r>
  <r>
    <x v="3"/>
    <n v="202573766"/>
    <x v="8"/>
    <s v="3301QAA31/IND"/>
    <n v="1"/>
    <m/>
  </r>
  <r>
    <x v="3"/>
    <n v="202571158"/>
    <x v="4"/>
    <s v="6207WAA00/IND"/>
    <n v="8"/>
    <n v="5"/>
  </r>
  <r>
    <x v="3"/>
    <n v="202573339"/>
    <x v="4"/>
    <s v="1713SAJ00/IND"/>
    <n v="6"/>
    <m/>
  </r>
  <r>
    <x v="3"/>
    <n v="202573692"/>
    <x v="4"/>
    <s v="6307QAA31/IND"/>
    <n v="1"/>
    <m/>
  </r>
  <r>
    <x v="3"/>
    <n v="202573783"/>
    <x v="4"/>
    <s v="6309NAA31/IND"/>
    <n v="0"/>
    <n v="1"/>
  </r>
  <r>
    <x v="3"/>
    <n v="202573771"/>
    <x v="4"/>
    <s v="6221WAA31/IND"/>
    <n v="10"/>
    <n v="1"/>
  </r>
  <r>
    <x v="3"/>
    <n v="202573781"/>
    <x v="4"/>
    <s v="6296NAA31/IND"/>
    <n v="1"/>
    <m/>
  </r>
  <r>
    <x v="3"/>
    <n v="202569472"/>
    <x v="5"/>
    <s v="10063SDA31/IND"/>
    <n v="12"/>
    <m/>
  </r>
  <r>
    <x v="3"/>
    <n v="202572942"/>
    <x v="5"/>
    <s v="3326NFB31/IND"/>
    <n v="1"/>
    <m/>
  </r>
  <r>
    <x v="3"/>
    <n v="202572943"/>
    <x v="5"/>
    <s v="6109SAA31/IND"/>
    <n v="3"/>
    <n v="5"/>
  </r>
  <r>
    <x v="3"/>
    <n v="202573037"/>
    <x v="5"/>
    <s v="6109SAA34/IND"/>
    <n v="13"/>
    <m/>
  </r>
  <r>
    <x v="3"/>
    <n v="202573993"/>
    <x v="3"/>
    <s v="2576WAC31/IND"/>
    <n v="1"/>
    <m/>
  </r>
  <r>
    <x v="3"/>
    <n v="202572588"/>
    <x v="3"/>
    <s v="6225WAA00/IND"/>
    <n v="0"/>
    <m/>
  </r>
  <r>
    <x v="3"/>
    <n v="202573777"/>
    <x v="3"/>
    <s v="6265NAA32/IND"/>
    <n v="1"/>
    <m/>
  </r>
  <r>
    <x v="3"/>
    <n v="202573663"/>
    <x v="3"/>
    <s v="2648SAF00/IND"/>
    <n v="13"/>
    <m/>
  </r>
  <r>
    <x v="3"/>
    <n v="202573069"/>
    <x v="3"/>
    <s v="6265SAA32/IND"/>
    <n v="10"/>
    <m/>
  </r>
  <r>
    <x v="3"/>
    <n v="202573672"/>
    <x v="3"/>
    <s v="3273QAA31/IND"/>
    <n v="7"/>
    <m/>
  </r>
  <r>
    <x v="3"/>
    <n v="202574035"/>
    <x v="3"/>
    <s v="8107YAA00/IND"/>
    <n v="1"/>
    <m/>
  </r>
  <r>
    <x v="3"/>
    <n v="202574014"/>
    <x v="1"/>
    <s v="3246SAA00/IND"/>
    <n v="2"/>
    <n v="4"/>
  </r>
  <r>
    <x v="3"/>
    <n v="202574028"/>
    <x v="1"/>
    <s v="6282QAB31/IND"/>
    <n v="8"/>
    <n v="2"/>
  </r>
  <r>
    <x v="3"/>
    <n v="202573984"/>
    <x v="1"/>
    <s v="1823QCD00/IND"/>
    <n v="2"/>
    <n v="1"/>
  </r>
  <r>
    <x v="3"/>
    <n v="202574181"/>
    <x v="1"/>
    <s v="3305SCA00/IND"/>
    <n v="0"/>
    <m/>
  </r>
  <r>
    <x v="3"/>
    <n v="202574017"/>
    <x v="1"/>
    <s v="3305SAB00/IND"/>
    <n v="1"/>
    <m/>
  </r>
  <r>
    <x v="3"/>
    <n v="202572929"/>
    <x v="1"/>
    <s v="3247NAC31/IND"/>
    <n v="1"/>
    <n v="1"/>
  </r>
  <r>
    <x v="3"/>
    <n v="202574177"/>
    <x v="1"/>
    <s v="3305NAA31/IND"/>
    <n v="1"/>
    <m/>
  </r>
  <r>
    <x v="3"/>
    <n v="202574168"/>
    <x v="1"/>
    <s v="3245NSA31/IND"/>
    <n v="3"/>
    <m/>
  </r>
  <r>
    <x v="3"/>
    <n v="202570955"/>
    <x v="12"/>
    <s v="2679WAB00/IND"/>
    <n v="1"/>
    <m/>
  </r>
  <r>
    <x v="3"/>
    <n v="202574000"/>
    <x v="0"/>
    <s v="2642SAA32/IND"/>
    <n v="64"/>
    <n v="2"/>
  </r>
  <r>
    <x v="3"/>
    <n v="202568619"/>
    <x v="6"/>
    <s v="2651WAB33/IND"/>
    <n v="13"/>
    <n v="1"/>
  </r>
  <r>
    <x v="3"/>
    <n v="202573041"/>
    <x v="13"/>
    <s v="6210NAD31/IND"/>
    <n v="1"/>
    <m/>
  </r>
  <r>
    <x v="3"/>
    <n v="202570970"/>
    <x v="13"/>
    <s v="3308KDA31/IND"/>
    <n v="0"/>
    <n v="1"/>
  </r>
  <r>
    <x v="4"/>
    <n v="202562401"/>
    <x v="11"/>
    <s v="1774SEA32/IND"/>
    <n v="0"/>
    <n v="17"/>
  </r>
  <r>
    <x v="4"/>
    <n v="202562307"/>
    <x v="13"/>
    <s v="1774SEA31/IND"/>
    <n v="3"/>
    <n v="1"/>
  </r>
  <r>
    <x v="4"/>
    <n v="202572962"/>
    <x v="8"/>
    <s v="90024BAE31/IND"/>
    <n v="18"/>
    <n v="1"/>
  </r>
  <r>
    <x v="4"/>
    <n v="202574132"/>
    <x v="8"/>
    <s v="1865NAA31/IND"/>
    <n v="4"/>
    <n v="2"/>
  </r>
  <r>
    <x v="4"/>
    <n v="202574101"/>
    <x v="4"/>
    <s v="1163YAB30/IND"/>
    <n v="11"/>
    <m/>
  </r>
  <r>
    <x v="4"/>
    <n v="202573336"/>
    <x v="10"/>
    <s v="10038QAA31/IND"/>
    <n v="1"/>
    <n v="2"/>
  </r>
  <r>
    <x v="4"/>
    <n v="202573644"/>
    <x v="0"/>
    <s v="1767SEA32/IND"/>
    <n v="3"/>
    <n v="1"/>
  </r>
  <r>
    <x v="4"/>
    <n v="202573337"/>
    <x v="0"/>
    <s v="1585SAP00/IND"/>
    <n v="0"/>
    <n v="2"/>
  </r>
  <r>
    <x v="4"/>
    <n v="202574016"/>
    <x v="0"/>
    <s v="3299SAA31/IND"/>
    <n v="9"/>
    <m/>
  </r>
  <r>
    <x v="4"/>
    <n v="202573764"/>
    <x v="0"/>
    <s v="3299SAB31/IND"/>
    <n v="3"/>
    <n v="1"/>
  </r>
  <r>
    <x v="4"/>
    <n v="202574192"/>
    <x v="12"/>
    <s v="6027SEC00/IND"/>
    <n v="5"/>
    <m/>
  </r>
  <r>
    <x v="4"/>
    <n v="202572601"/>
    <x v="12"/>
    <s v="7152QAA31/IND"/>
    <n v="9"/>
    <m/>
  </r>
  <r>
    <x v="4"/>
    <n v="202573769"/>
    <x v="12"/>
    <s v="6147NSA31/IND"/>
    <n v="16"/>
    <n v="1"/>
  </r>
  <r>
    <x v="4"/>
    <n v="202574003"/>
    <x v="10"/>
    <s v="2648WAA00/IND"/>
    <n v="4"/>
    <m/>
  </r>
  <r>
    <x v="4"/>
    <n v="202573996"/>
    <x v="12"/>
    <s v="2593YAB31/IND"/>
    <n v="1"/>
    <m/>
  </r>
  <r>
    <x v="4"/>
    <n v="202574170"/>
    <x v="12"/>
    <s v="3255NAA31/IND"/>
    <n v="2"/>
    <n v="1"/>
  </r>
  <r>
    <x v="4"/>
    <n v="202573696"/>
    <x v="12"/>
    <s v="77031NAG31/IND"/>
    <n v="2"/>
    <n v="1"/>
  </r>
  <r>
    <x v="4"/>
    <n v="202573994"/>
    <x v="12"/>
    <s v="2593WAB00/IND"/>
    <n v="1"/>
    <m/>
  </r>
  <r>
    <x v="4"/>
    <n v="202573038"/>
    <x v="12"/>
    <s v="6147QAA33/IND"/>
    <n v="7"/>
    <m/>
  </r>
  <r>
    <x v="4"/>
    <n v="202574145"/>
    <x v="8"/>
    <s v="2579YAC32/IND"/>
    <n v="3"/>
    <m/>
  </r>
  <r>
    <x v="4"/>
    <n v="202573340"/>
    <x v="4"/>
    <s v="1729SAD00/IND"/>
    <n v="1"/>
    <m/>
  </r>
  <r>
    <x v="4"/>
    <n v="202574136"/>
    <x v="4"/>
    <s v="1877SAA00/IND"/>
    <n v="10"/>
    <m/>
  </r>
  <r>
    <x v="4"/>
    <n v="202574235"/>
    <x v="4"/>
    <s v="6296WAA00/IND"/>
    <n v="2"/>
    <m/>
  </r>
  <r>
    <x v="4"/>
    <n v="202574233"/>
    <x v="4"/>
    <s v="6296NAA31/IND"/>
    <n v="1"/>
    <m/>
  </r>
  <r>
    <x v="4"/>
    <n v="202574565"/>
    <x v="4"/>
    <s v="6274WAA31/IND"/>
    <n v="1"/>
    <n v="1"/>
  </r>
  <r>
    <x v="4"/>
    <n v="202574564"/>
    <x v="4"/>
    <s v="6274QAA31/IND"/>
    <n v="2"/>
    <m/>
  </r>
  <r>
    <x v="4"/>
    <n v="202573335"/>
    <x v="10"/>
    <s v="10038NAA31/IND"/>
    <n v="8"/>
    <m/>
  </r>
  <r>
    <x v="4"/>
    <n v="202574011"/>
    <x v="0"/>
    <s v="3220SAA00/IND"/>
    <n v="34"/>
    <m/>
  </r>
  <r>
    <x v="4"/>
    <n v="202570788"/>
    <x v="11"/>
    <s v="6234NAA31/IND"/>
    <n v="0"/>
    <n v="1"/>
  </r>
  <r>
    <x v="4"/>
    <n v="202574562"/>
    <x v="10"/>
    <s v="6248WAA00/IND"/>
    <n v="4"/>
    <m/>
  </r>
  <r>
    <x v="4"/>
    <n v="202563280"/>
    <x v="10"/>
    <s v="2606WAC32/IND"/>
    <n v="20"/>
    <m/>
  </r>
  <r>
    <x v="4"/>
    <n v="202574156"/>
    <x v="0"/>
    <s v="2639SAA00/IND"/>
    <n v="14"/>
    <m/>
  </r>
  <r>
    <x v="4"/>
    <n v="202574476"/>
    <x v="0"/>
    <s v="1802SAE30/IND"/>
    <n v="1"/>
    <m/>
  </r>
  <r>
    <x v="4"/>
    <n v="202574134"/>
    <x v="0"/>
    <s v="1866SAA00/IND"/>
    <n v="1"/>
    <m/>
  </r>
  <r>
    <x v="4"/>
    <n v="202573686"/>
    <x v="0"/>
    <s v="6283WAA31/IND"/>
    <n v="2"/>
    <n v="2"/>
  </r>
  <r>
    <x v="4"/>
    <n v="202573658"/>
    <x v="2"/>
    <s v="2598SAB40/IND"/>
    <n v="2"/>
    <m/>
  </r>
  <r>
    <x v="4"/>
    <n v="202574024"/>
    <x v="0"/>
    <s v="6210WAD00/IND"/>
    <n v="2"/>
    <m/>
  </r>
  <r>
    <x v="4"/>
    <n v="202572818"/>
    <x v="0"/>
    <s v="1770SAA31/IND"/>
    <n v="3"/>
    <m/>
  </r>
  <r>
    <x v="4"/>
    <n v="202574556"/>
    <x v="1"/>
    <s v="3305SAA00/IND"/>
    <n v="0"/>
    <m/>
  </r>
  <r>
    <x v="4"/>
    <n v="202574119"/>
    <x v="1"/>
    <s v="1802NSE40/IND"/>
    <n v="1"/>
    <m/>
  </r>
  <r>
    <x v="4"/>
    <n v="202574103"/>
    <x v="2"/>
    <s v="1584SAE00/IND"/>
    <n v="2"/>
    <m/>
  </r>
  <r>
    <x v="4"/>
    <n v="202574228"/>
    <x v="1"/>
    <s v="6282SAA00/IND"/>
    <n v="1"/>
    <m/>
  </r>
  <r>
    <x v="4"/>
    <n v="202574474"/>
    <x v="2"/>
    <s v="1775BEA00/IND"/>
    <n v="1"/>
    <n v="1"/>
  </r>
  <r>
    <x v="4"/>
    <n v="202571624"/>
    <x v="1"/>
    <s v="3330QAA32/IND"/>
    <n v="3"/>
    <m/>
  </r>
  <r>
    <x v="4"/>
    <n v="202573636"/>
    <x v="2"/>
    <s v="2593YAB32/IND"/>
    <n v="0"/>
    <n v="1"/>
  </r>
  <r>
    <x v="4"/>
    <n v="202573660"/>
    <x v="2"/>
    <s v="2598YAA30/IND"/>
    <n v="6"/>
    <m/>
  </r>
  <r>
    <x v="4"/>
    <n v="202573659"/>
    <x v="2"/>
    <s v="2598WAB00/IND"/>
    <n v="1"/>
    <m/>
  </r>
  <r>
    <x v="4"/>
    <n v="202573074"/>
    <x v="2"/>
    <s v="6314SAA31/IND"/>
    <n v="1"/>
    <m/>
  </r>
  <r>
    <x v="4"/>
    <n v="202574032"/>
    <x v="2"/>
    <s v="7078YAH00/IND"/>
    <n v="2"/>
    <m/>
  </r>
  <r>
    <x v="4"/>
    <n v="202568573"/>
    <x v="4"/>
    <s v="10063SDA31/IND"/>
    <n v="64"/>
    <m/>
  </r>
  <r>
    <x v="4"/>
    <n v="202574127"/>
    <x v="3"/>
    <s v="1825SAC00/IND"/>
    <n v="3"/>
    <m/>
  </r>
  <r>
    <x v="4"/>
    <n v="202574125"/>
    <x v="3"/>
    <s v="1825KAC00/IND"/>
    <n v="2"/>
    <m/>
  </r>
  <r>
    <x v="4"/>
    <n v="202574128"/>
    <x v="3"/>
    <s v="1825WAA40/IND"/>
    <n v="2"/>
    <n v="1"/>
  </r>
  <r>
    <x v="4"/>
    <n v="202574199"/>
    <x v="3"/>
    <s v="6225NSA31/IND"/>
    <n v="1"/>
    <n v="2"/>
  </r>
  <r>
    <x v="4"/>
    <n v="202573068"/>
    <x v="13"/>
    <s v="6265SAA31/IND"/>
    <n v="15"/>
    <m/>
  </r>
  <r>
    <x v="4"/>
    <n v="202574041"/>
    <x v="3"/>
    <s v="9315YAE00/IND"/>
    <n v="1"/>
    <m/>
  </r>
  <r>
    <x v="4"/>
    <n v="202574040"/>
    <x v="3"/>
    <s v="9315BAE00/IND"/>
    <n v="2"/>
    <m/>
  </r>
  <r>
    <x v="4"/>
    <n v="202574141"/>
    <x v="3"/>
    <s v="2576SAC31/IND"/>
    <n v="8"/>
    <m/>
  </r>
  <r>
    <x v="5"/>
    <m/>
    <x v="14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x v="0"/>
    <n v="202572599"/>
    <x v="0"/>
    <s v="7140NAA31/IND"/>
    <n v="5"/>
  </r>
  <r>
    <x v="0"/>
    <n v="202571484"/>
    <x v="1"/>
    <s v="2540WAJ35/IND"/>
    <n v="3"/>
  </r>
  <r>
    <x v="0"/>
    <n v="202571484"/>
    <x v="1"/>
    <s v="2540WAJ35/IND"/>
    <n v="17"/>
  </r>
  <r>
    <x v="0"/>
    <n v="202571485"/>
    <x v="1"/>
    <s v="2540WAK31/IND"/>
    <n v="7"/>
  </r>
  <r>
    <x v="0"/>
    <n v="202572440"/>
    <x v="1"/>
    <s v="2648QAA31/IND"/>
    <n v="6"/>
  </r>
  <r>
    <x v="0"/>
    <n v="202570407"/>
    <x v="2"/>
    <s v="1698WAF00/IND"/>
    <n v="19"/>
  </r>
  <r>
    <x v="0"/>
    <n v="202571522"/>
    <x v="2"/>
    <s v="3317QAA32/IND"/>
    <n v="10"/>
  </r>
  <r>
    <x v="0"/>
    <n v="202570786"/>
    <x v="2"/>
    <s v="6216WAA31/IND"/>
    <n v="51"/>
  </r>
  <r>
    <x v="0"/>
    <n v="202571486"/>
    <x v="2"/>
    <s v="2572SAB31/IND"/>
    <n v="8"/>
  </r>
  <r>
    <x v="0"/>
    <n v="202570987"/>
    <x v="3"/>
    <s v="9151BAD40/IND"/>
    <n v="5"/>
  </r>
  <r>
    <x v="0"/>
    <n v="202570426"/>
    <x v="3"/>
    <s v="2670WAA31/IND"/>
    <n v="5"/>
  </r>
  <r>
    <x v="1"/>
    <n v="202573025"/>
    <x v="4"/>
    <s v="3246SAA00/IND"/>
    <n v="6"/>
  </r>
  <r>
    <x v="1"/>
    <n v="202571665"/>
    <x v="5"/>
    <s v="3273NAA31/IND"/>
    <n v="7"/>
  </r>
  <r>
    <x v="1"/>
    <n v="202568571"/>
    <x v="5"/>
    <s v="10063BDA31/IND"/>
    <n v="20"/>
  </r>
  <r>
    <x v="1"/>
    <n v="202571645"/>
    <x v="4"/>
    <s v="1823QCD00/IND"/>
    <n v="25"/>
  </r>
  <r>
    <x v="1"/>
    <n v="202571523"/>
    <x v="6"/>
    <s v="3322SFA00/IND"/>
    <n v="7"/>
  </r>
  <r>
    <x v="1"/>
    <n v="202572547"/>
    <x v="1"/>
    <s v="2576WAC31/IND"/>
    <n v="36"/>
  </r>
  <r>
    <x v="1"/>
    <n v="202570945"/>
    <x v="5"/>
    <s v="2606WAC36/IND"/>
    <n v="33"/>
  </r>
  <r>
    <x v="1"/>
    <n v="202570945"/>
    <x v="5"/>
    <s v="2606WAC36/IND"/>
    <n v="27"/>
  </r>
  <r>
    <x v="1"/>
    <n v="202570945"/>
    <x v="5"/>
    <s v="2606WAC36/IND"/>
    <n v="6"/>
  </r>
  <r>
    <x v="1"/>
    <n v="202568626"/>
    <x v="5"/>
    <s v="3215SSA31/IND"/>
    <n v="6"/>
  </r>
  <r>
    <x v="1"/>
    <n v="202569046"/>
    <x v="5"/>
    <s v="10063YDA31/IND"/>
    <n v="5"/>
  </r>
  <r>
    <x v="1"/>
    <n v="202572966"/>
    <x v="7"/>
    <s v="2601YAA32/IND"/>
    <n v="16"/>
  </r>
  <r>
    <x v="2"/>
    <n v="202570433"/>
    <x v="8"/>
    <s v="311YAH34/IND"/>
    <n v="61"/>
  </r>
  <r>
    <x v="2"/>
    <n v="202570459"/>
    <x v="9"/>
    <s v="8060YAC00/IND"/>
    <n v="48"/>
  </r>
  <r>
    <x v="2"/>
    <n v="202572948"/>
    <x v="5"/>
    <s v="6221WAA31/IND"/>
    <n v="4"/>
  </r>
  <r>
    <x v="2"/>
    <n v="202571687"/>
    <x v="5"/>
    <s v="7133YAA00/IND"/>
    <n v="26"/>
  </r>
  <r>
    <x v="2"/>
    <n v="202572605"/>
    <x v="1"/>
    <s v="9315YAE00/IND"/>
    <n v="46"/>
  </r>
  <r>
    <x v="2"/>
    <n v="202572487"/>
    <x v="1"/>
    <s v="9315BAE00/IND"/>
    <n v="9"/>
  </r>
  <r>
    <x v="2"/>
    <n v="202573682"/>
    <x v="1"/>
    <s v="6225QAA31/IND"/>
    <n v="10"/>
  </r>
  <r>
    <x v="2"/>
    <n v="202572922"/>
    <x v="1"/>
    <s v="2648SAE00/IND"/>
    <n v="7"/>
  </r>
  <r>
    <x v="2"/>
    <n v="202572817"/>
    <x v="0"/>
    <s v="1769SAA34/IND"/>
    <n v="12"/>
  </r>
  <r>
    <x v="2"/>
    <n v="202569768"/>
    <x v="9"/>
    <s v="2601WAA32/IND"/>
    <n v="6"/>
  </r>
  <r>
    <x v="2"/>
    <n v="202572814"/>
    <x v="7"/>
    <s v="1713SAJ00/IND"/>
    <n v="5"/>
  </r>
  <r>
    <x v="2"/>
    <n v="202572951"/>
    <x v="7"/>
    <s v="6277NAA31/IND"/>
    <n v="9"/>
  </r>
  <r>
    <x v="3"/>
    <n v="202573036"/>
    <x v="10"/>
    <s v="3317SAA00/IND"/>
    <n v="9"/>
  </r>
  <r>
    <x v="3"/>
    <n v="202570958"/>
    <x v="4"/>
    <s v="2754WAA31/IND"/>
    <n v="10"/>
  </r>
  <r>
    <x v="3"/>
    <n v="202573989"/>
    <x v="9"/>
    <s v="2480WAP00/IND"/>
    <n v="18"/>
  </r>
  <r>
    <x v="3"/>
    <n v="202572466"/>
    <x v="9"/>
    <s v="3322SFA00/IND"/>
    <n v="47"/>
  </r>
  <r>
    <x v="3"/>
    <n v="202572545"/>
    <x v="9"/>
    <s v="2480NAU31/IND"/>
    <n v="1"/>
  </r>
  <r>
    <x v="3"/>
    <n v="202572779"/>
    <x v="9"/>
    <s v="1627YAK00/IND"/>
    <n v="37"/>
  </r>
  <r>
    <x v="3"/>
    <n v="202570448"/>
    <x v="3"/>
    <s v="6270WAA31/IND"/>
    <n v="66"/>
  </r>
  <r>
    <x v="3"/>
    <n v="202572588"/>
    <x v="1"/>
    <s v="6225WAA00/IND"/>
    <n v="1"/>
  </r>
  <r>
    <x v="3"/>
    <n v="202574181"/>
    <x v="4"/>
    <s v="3305SCA00/IND"/>
    <n v="5"/>
  </r>
  <r>
    <x v="3"/>
    <n v="202572929"/>
    <x v="4"/>
    <s v="3247NAC31/IND"/>
    <n v="1"/>
  </r>
  <r>
    <x v="4"/>
    <n v="202574565"/>
    <x v="7"/>
    <s v="6274WAA31/IND"/>
    <n v="6"/>
  </r>
  <r>
    <x v="4"/>
    <n v="202574134"/>
    <x v="0"/>
    <s v="1866SAA00/IND"/>
    <n v="13"/>
  </r>
  <r>
    <x v="4"/>
    <n v="202574556"/>
    <x v="4"/>
    <s v="3305SAA00/IND"/>
    <n v="79"/>
  </r>
  <r>
    <x v="4"/>
    <n v="202568573"/>
    <x v="7"/>
    <s v="10063SDA31/IND"/>
    <n v="17"/>
  </r>
  <r>
    <x v="4"/>
    <n v="202574041"/>
    <x v="1"/>
    <s v="9315YAE00/IND"/>
    <n v="35"/>
  </r>
  <r>
    <x v="4"/>
    <n v="202574041"/>
    <x v="1"/>
    <s v="9315YAE00/IND"/>
    <n v="6"/>
  </r>
  <r>
    <x v="4"/>
    <n v="202574040"/>
    <x v="1"/>
    <s v="9315BAE00/IND"/>
    <n v="15"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  <r>
    <x v="5"/>
    <m/>
    <x v="11"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8">
  <r>
    <x v="0"/>
    <s v="10038QAA31/IND"/>
    <n v="165"/>
    <n v="1"/>
    <s v="Regular-Gask"/>
    <x v="0"/>
  </r>
  <r>
    <x v="0"/>
    <s v="1478SBG00/IND"/>
    <n v="133"/>
    <n v="1"/>
    <s v="Regular-Adhe"/>
    <x v="0"/>
  </r>
  <r>
    <x v="0"/>
    <s v="1585SAP00/IND"/>
    <n v="296"/>
    <n v="1"/>
    <s v="Regular-Gask"/>
    <x v="0"/>
  </r>
  <r>
    <x v="0"/>
    <s v="1650BAD00/IND"/>
    <n v="112"/>
    <n v="1"/>
    <s v="Regular-Gask"/>
    <x v="0"/>
  </r>
  <r>
    <x v="0"/>
    <s v="1802SAE30/IND"/>
    <n v="407"/>
    <n v="1"/>
    <s v="Regular-Gask"/>
    <x v="0"/>
  </r>
  <r>
    <x v="0"/>
    <s v="1802WAE30/IND"/>
    <n v="94"/>
    <n v="1"/>
    <s v="Regular-Gask"/>
    <x v="0"/>
  </r>
  <r>
    <x v="0"/>
    <s v="1806SAE00/IND"/>
    <n v="291"/>
    <n v="1"/>
    <s v="Regular-Gask"/>
    <x v="0"/>
  </r>
  <r>
    <x v="0"/>
    <s v="1849NSA31/IND"/>
    <n v="131"/>
    <n v="1"/>
    <s v="MG Adhe + DR Adhe + Orientation"/>
    <x v="1"/>
  </r>
  <r>
    <x v="0"/>
    <s v="1849NSA32/IND"/>
    <n v="74"/>
    <n v="1"/>
    <s v="MG Adhe + DR Adhe + Orientation"/>
    <x v="1"/>
  </r>
  <r>
    <x v="0"/>
    <s v="1955BAB00/IND"/>
    <n v="34"/>
    <n v="1"/>
    <s v="Regular-Adhe"/>
    <x v="0"/>
  </r>
  <r>
    <x v="0"/>
    <s v="2370YAB00/IND"/>
    <n v="99"/>
    <n v="1"/>
    <s v="Regular-Adhe"/>
    <x v="0"/>
  </r>
  <r>
    <x v="0"/>
    <s v="2481KAJ00/IND"/>
    <n v="372"/>
    <n v="1"/>
    <s v="Regular-Gask"/>
    <x v="0"/>
  </r>
  <r>
    <x v="0"/>
    <s v="2497WAC31/IND"/>
    <n v="46"/>
    <n v="1"/>
    <s v="Regular-Adhe"/>
    <x v="0"/>
  </r>
  <r>
    <x v="0"/>
    <s v="2569SAA33/IND"/>
    <n v="60"/>
    <n v="1"/>
    <s v="Regular-Adhe"/>
    <x v="0"/>
  </r>
  <r>
    <x v="0"/>
    <s v="2570SAA32/IND"/>
    <n v="113"/>
    <n v="1"/>
    <s v="Regular-Adhe"/>
    <x v="0"/>
  </r>
  <r>
    <x v="0"/>
    <s v="2578QAB31/IND"/>
    <n v="197"/>
    <n v="1"/>
    <s v="Regular-Adhe"/>
    <x v="0"/>
  </r>
  <r>
    <x v="0"/>
    <s v="2594YAA00/IND"/>
    <n v="20"/>
    <n v="1"/>
    <s v="Regular-Adhe"/>
    <x v="0"/>
  </r>
  <r>
    <x v="0"/>
    <s v="2598SAB00/IND"/>
    <n v="80"/>
    <n v="1"/>
    <s v="Regular-Gask"/>
    <x v="0"/>
  </r>
  <r>
    <x v="0"/>
    <s v="2598SAB40/IND"/>
    <n v="180"/>
    <n v="1"/>
    <s v="Regular-Gask"/>
    <x v="0"/>
  </r>
  <r>
    <x v="0"/>
    <s v="2606WAA31/IND"/>
    <n v="79"/>
    <n v="1"/>
    <s v="Regular-Adhe"/>
    <x v="0"/>
  </r>
  <r>
    <x v="0"/>
    <s v="2606YAC34/IND"/>
    <n v="176"/>
    <n v="1"/>
    <s v="Regular-Adhe"/>
    <x v="0"/>
  </r>
  <r>
    <x v="0"/>
    <s v="2638WAA00/IND"/>
    <n v="588"/>
    <n v="1"/>
    <s v="Regular-Gask"/>
    <x v="0"/>
  </r>
  <r>
    <x v="0"/>
    <s v="2642SAA31/IND"/>
    <n v="196"/>
    <n v="1"/>
    <s v="Regular-Adhe"/>
    <x v="0"/>
  </r>
  <r>
    <x v="0"/>
    <s v="2647WAA31/IND"/>
    <n v="0"/>
    <n v="1"/>
    <s v="MG Gask + BR Gask"/>
    <x v="1"/>
  </r>
  <r>
    <x v="0"/>
    <s v="2659WAA31/IND"/>
    <n v="112"/>
    <n v="1"/>
    <s v="Regular-Adhe"/>
    <x v="0"/>
  </r>
  <r>
    <x v="0"/>
    <s v="2664SAB00/IND"/>
    <n v="60"/>
    <n v="1"/>
    <s v="Regular-Gask"/>
    <x v="0"/>
  </r>
  <r>
    <x v="0"/>
    <s v="2684WAA00/IND"/>
    <n v="85"/>
    <n v="1"/>
    <s v="Regular-Gask"/>
    <x v="0"/>
  </r>
  <r>
    <x v="0"/>
    <s v="2758YAA00/IND"/>
    <n v="176"/>
    <n v="1"/>
    <s v="Regular-Adhe"/>
    <x v="0"/>
  </r>
  <r>
    <x v="0"/>
    <s v="3270WCB31/IND"/>
    <n v="65"/>
    <n v="1"/>
    <s v="MG Adhe + DR Adhe + PB assly"/>
    <x v="1"/>
  </r>
  <r>
    <x v="0"/>
    <s v="3287KDA30/IND"/>
    <n v="306"/>
    <n v="1"/>
    <s v="MG Gask + PB assembly"/>
    <x v="1"/>
  </r>
  <r>
    <x v="0"/>
    <s v="3287WAB00/IND"/>
    <n v="63"/>
    <n v="1"/>
    <s v="MG Gask + PB assembly"/>
    <x v="1"/>
  </r>
  <r>
    <x v="0"/>
    <s v="3287WCA00/IND"/>
    <n v="313"/>
    <n v="1"/>
    <s v="MG Gask + PB assembly"/>
    <x v="1"/>
  </r>
  <r>
    <x v="0"/>
    <s v="3290SAA00/IND"/>
    <n v="220"/>
    <n v="1"/>
    <s v="Regular-Gask"/>
    <x v="0"/>
  </r>
  <r>
    <x v="0"/>
    <s v="3317SAA00/IND"/>
    <n v="107"/>
    <n v="1"/>
    <s v="Regular-Gask"/>
    <x v="0"/>
  </r>
  <r>
    <x v="0"/>
    <s v="3318SAA00/IND"/>
    <n v="263"/>
    <n v="1"/>
    <s v="Regular-Gask (double side)"/>
    <x v="0"/>
  </r>
  <r>
    <x v="0"/>
    <s v="3321NDA31/IND"/>
    <n v="30"/>
    <n v="1"/>
    <s v="MG Adhe + DR Adhe + PB assly"/>
    <x v="1"/>
  </r>
  <r>
    <x v="0"/>
    <s v="3321NDA32/IND"/>
    <n v="113"/>
    <n v="1"/>
    <s v="MG Adhe + DR Adhe + PB assly"/>
    <x v="1"/>
  </r>
  <r>
    <x v="0"/>
    <s v="3321QDA31/IND"/>
    <n v="353"/>
    <n v="1"/>
    <s v="MG Adhe + DR Adhe + PB assly"/>
    <x v="1"/>
  </r>
  <r>
    <x v="0"/>
    <s v="3321QDA33/IND"/>
    <n v="165"/>
    <n v="1"/>
    <s v="MG Adhe + DR Adhe + PB assly"/>
    <x v="1"/>
  </r>
  <r>
    <x v="0"/>
    <s v="3321SDA31/IND"/>
    <n v="228"/>
    <n v="1"/>
    <s v="MG Adhe + DR Adhe + PB assly"/>
    <x v="1"/>
  </r>
  <r>
    <x v="0"/>
    <s v="6107SAA32/IND"/>
    <n v="86"/>
    <n v="1"/>
    <s v="MG Adhe + Activator"/>
    <x v="1"/>
  </r>
  <r>
    <x v="0"/>
    <s v="6206WAB32/IND"/>
    <n v="91"/>
    <n v="1"/>
    <s v="MG Adhe + DR Adhe + Orientation"/>
    <x v="1"/>
  </r>
  <r>
    <x v="0"/>
    <s v="6225WAA00/IND"/>
    <n v="29"/>
    <n v="1"/>
    <s v="Regular-Gask"/>
    <x v="0"/>
  </r>
  <r>
    <x v="0"/>
    <s v="6237QAB31/IND"/>
    <n v="33"/>
    <n v="1"/>
    <s v="MG-Sticker + Orientation"/>
    <x v="1"/>
  </r>
  <r>
    <x v="0"/>
    <s v="6269WAA00/IND"/>
    <n v="44"/>
    <n v="1"/>
    <s v="Regular-Gask"/>
    <x v="0"/>
  </r>
  <r>
    <x v="0"/>
    <s v="6291SAA00/IND"/>
    <n v="28"/>
    <n v="1"/>
    <s v="Regular-Gask"/>
    <x v="0"/>
  </r>
  <r>
    <x v="0"/>
    <s v="6319WAA31/IND"/>
    <n v="71"/>
    <n v="1"/>
    <s v="Regular-Adhe"/>
    <x v="0"/>
  </r>
  <r>
    <x v="0"/>
    <s v="7144NAA31/IND"/>
    <n v="34"/>
    <n v="1"/>
    <s v="Regular-Adhe"/>
    <x v="0"/>
  </r>
  <r>
    <x v="0"/>
    <s v="8109YAA00/IND"/>
    <n v="320"/>
    <n v="1"/>
    <s v="Regular-Adhe"/>
    <x v="0"/>
  </r>
  <r>
    <x v="0"/>
    <s v="95154QAB31/IND"/>
    <n v="218"/>
    <n v="1"/>
    <s v="Regular-Adhe"/>
    <x v="0"/>
  </r>
  <r>
    <x v="0"/>
    <s v="10059BAA00/IND"/>
    <n v="451"/>
    <n v="2"/>
    <s v="Regular-Gask"/>
    <x v="0"/>
  </r>
  <r>
    <x v="0"/>
    <s v="1627BAJ00/IND"/>
    <n v="46"/>
    <n v="2"/>
    <s v="Regular-Gask"/>
    <x v="0"/>
  </r>
  <r>
    <x v="0"/>
    <s v="1698SAF00/IND"/>
    <n v="337"/>
    <n v="2"/>
    <s v="Regular-Gask"/>
    <x v="0"/>
  </r>
  <r>
    <x v="0"/>
    <s v="1698WAF00/IND"/>
    <n v="162"/>
    <n v="2"/>
    <s v="Regular-Gask"/>
    <x v="0"/>
  </r>
  <r>
    <x v="0"/>
    <s v="1770SAA31/IND"/>
    <n v="101"/>
    <n v="2"/>
    <s v="Regular-Adhe"/>
    <x v="0"/>
  </r>
  <r>
    <x v="0"/>
    <s v="1773SAA00/IND"/>
    <n v="235"/>
    <n v="2"/>
    <s v="Regular-Gask"/>
    <x v="0"/>
  </r>
  <r>
    <x v="0"/>
    <s v="1775KEA00/IND"/>
    <n v="113"/>
    <n v="2"/>
    <s v="Regular-Gask"/>
    <x v="0"/>
  </r>
  <r>
    <x v="0"/>
    <s v="1802SAE30/IND"/>
    <n v="1013"/>
    <n v="2"/>
    <s v="Regular-Gask"/>
    <x v="0"/>
  </r>
  <r>
    <x v="0"/>
    <s v="1825SAC00/IND"/>
    <n v="1092"/>
    <n v="2"/>
    <s v="Regular-Gask"/>
    <x v="0"/>
  </r>
  <r>
    <x v="0"/>
    <s v="1865NAA31/IND"/>
    <n v="27"/>
    <n v="2"/>
    <s v="Regular-Gask"/>
    <x v="0"/>
  </r>
  <r>
    <x v="0"/>
    <s v="1865SAA00/IND"/>
    <n v="142"/>
    <n v="2"/>
    <s v="Regular-Gask"/>
    <x v="0"/>
  </r>
  <r>
    <x v="0"/>
    <s v="1866SAA00/IND"/>
    <n v="367"/>
    <n v="2"/>
    <s v="Regular-Gask"/>
    <x v="0"/>
  </r>
  <r>
    <x v="0"/>
    <s v="2417YAB00/IND"/>
    <n v="206"/>
    <n v="2"/>
    <s v="Regular-Adhe"/>
    <x v="0"/>
  </r>
  <r>
    <x v="0"/>
    <s v="2511WAA31/IND"/>
    <n v="25"/>
    <n v="2"/>
    <s v="Regular-Adhe"/>
    <x v="0"/>
  </r>
  <r>
    <x v="0"/>
    <s v="2565WAA00/IND"/>
    <n v="28"/>
    <n v="2"/>
    <s v="Regular-Gask"/>
    <x v="0"/>
  </r>
  <r>
    <x v="0"/>
    <s v="2575QAG32/IND"/>
    <n v="25"/>
    <n v="2"/>
    <s v="MG-Sticker + Orientation"/>
    <x v="1"/>
  </r>
  <r>
    <x v="0"/>
    <s v="2589SAA31/IND"/>
    <n v="125"/>
    <n v="2"/>
    <s v="Regular-Adhe"/>
    <x v="0"/>
  </r>
  <r>
    <x v="0"/>
    <s v="2593YAB32/IND"/>
    <n v="475"/>
    <n v="2"/>
    <s v="Regular-Gask"/>
    <x v="0"/>
  </r>
  <r>
    <x v="0"/>
    <s v="2617SAB00/IND"/>
    <n v="41"/>
    <n v="2"/>
    <s v="Regular-Gask"/>
    <x v="0"/>
  </r>
  <r>
    <x v="0"/>
    <s v="2648QAA31/IND"/>
    <n v="109"/>
    <n v="2"/>
    <s v="Regular-Gask"/>
    <x v="0"/>
  </r>
  <r>
    <x v="0"/>
    <s v="2659WAA31/IND"/>
    <n v="58"/>
    <n v="2"/>
    <s v="Regular-Adhe"/>
    <x v="0"/>
  </r>
  <r>
    <x v="0"/>
    <s v="2678WAA00/IND"/>
    <n v="62"/>
    <n v="2"/>
    <s v="Regular-Gask"/>
    <x v="0"/>
  </r>
  <r>
    <x v="0"/>
    <s v="2679NAA31/IND"/>
    <n v="97"/>
    <n v="2"/>
    <s v="Regular-Gask"/>
    <x v="0"/>
  </r>
  <r>
    <x v="0"/>
    <s v="2702WAA30/IND"/>
    <n v="412"/>
    <n v="2"/>
    <s v="Regular-Gask"/>
    <x v="0"/>
  </r>
  <r>
    <x v="0"/>
    <s v="2760NAA31/IND"/>
    <n v="140"/>
    <n v="2"/>
    <s v="Regular-Gask"/>
    <x v="0"/>
  </r>
  <r>
    <x v="0"/>
    <s v="2760SAA00/IND"/>
    <n v="44"/>
    <n v="2"/>
    <s v="Regular-Gask"/>
    <x v="0"/>
  </r>
  <r>
    <x v="0"/>
    <s v="2793WEA31/IND"/>
    <n v="80"/>
    <n v="2"/>
    <s v="Regular-Gask"/>
    <x v="0"/>
  </r>
  <r>
    <x v="0"/>
    <s v="2796WEA31/IND"/>
    <n v="110"/>
    <n v="2"/>
    <s v="Regular-Gask"/>
    <x v="0"/>
  </r>
  <r>
    <x v="0"/>
    <s v="3215SSA32/IND"/>
    <n v="223"/>
    <n v="2"/>
    <s v="Regular-Adhe"/>
    <x v="0"/>
  </r>
  <r>
    <x v="0"/>
    <s v="3216NSA31/IND"/>
    <n v="25"/>
    <n v="2"/>
    <s v="MG Gask + PB assembly"/>
    <x v="1"/>
  </r>
  <r>
    <x v="0"/>
    <s v="3246NSA31/IND"/>
    <n v="45"/>
    <n v="2"/>
    <s v="Regular-Gask"/>
    <x v="0"/>
  </r>
  <r>
    <x v="0"/>
    <s v="3247NSB31/IND"/>
    <n v="256"/>
    <n v="2"/>
    <s v="Regular-Gask"/>
    <x v="0"/>
  </r>
  <r>
    <x v="0"/>
    <s v="3255NAA31/IND"/>
    <n v="615"/>
    <n v="2"/>
    <s v="Regular-Gask"/>
    <x v="0"/>
  </r>
  <r>
    <x v="0"/>
    <s v="3305NAA31/IND"/>
    <n v="165"/>
    <n v="2"/>
    <s v="Regular-Gask"/>
    <x v="0"/>
  </r>
  <r>
    <x v="0"/>
    <s v="3305SAA00/IND"/>
    <n v="200"/>
    <n v="2"/>
    <s v="Regular-Gask"/>
    <x v="0"/>
  </r>
  <r>
    <x v="0"/>
    <s v="3305WAD00/IND"/>
    <n v="38"/>
    <n v="2"/>
    <s v="Regular-Gask"/>
    <x v="0"/>
  </r>
  <r>
    <x v="0"/>
    <s v="3313SCA32/IND"/>
    <n v="95"/>
    <n v="2"/>
    <s v="Regular-Adhe"/>
    <x v="0"/>
  </r>
  <r>
    <x v="0"/>
    <s v="3317QAC32/IND"/>
    <n v="50"/>
    <n v="2"/>
    <s v="Regular-Gask"/>
    <x v="0"/>
  </r>
  <r>
    <x v="0"/>
    <s v="3317SAA00/IND"/>
    <n v="49"/>
    <n v="2"/>
    <s v="Regular-Gask"/>
    <x v="0"/>
  </r>
  <r>
    <x v="0"/>
    <s v="3341QDA31/IND"/>
    <n v="221"/>
    <n v="2"/>
    <s v="Regular-Gask"/>
    <x v="0"/>
  </r>
  <r>
    <x v="0"/>
    <s v="6078SAG37/IND"/>
    <n v="56"/>
    <n v="2"/>
    <s v="MG-Sticker + Orientation"/>
    <x v="1"/>
  </r>
  <r>
    <x v="0"/>
    <s v="6147NSA31/IND"/>
    <n v="36"/>
    <n v="2"/>
    <s v="Regular-Adhe"/>
    <x v="0"/>
  </r>
  <r>
    <x v="0"/>
    <s v="6207NAD31/IND"/>
    <n v="62"/>
    <n v="2"/>
    <s v="Regular-Gask"/>
    <x v="0"/>
  </r>
  <r>
    <x v="0"/>
    <s v="6216QAB32/IND"/>
    <n v="26"/>
    <n v="2"/>
    <s v="Regular-Adhe"/>
    <x v="0"/>
  </r>
  <r>
    <x v="0"/>
    <s v="6221WAA31/IND"/>
    <n v="188"/>
    <n v="2"/>
    <s v="Regular-Adhe"/>
    <x v="0"/>
  </r>
  <r>
    <x v="0"/>
    <s v="6225QAA31/IND"/>
    <n v="38"/>
    <n v="2"/>
    <s v="Regular-Gask"/>
    <x v="0"/>
  </r>
  <r>
    <x v="0"/>
    <s v="6258QAB32/IND"/>
    <n v="420"/>
    <n v="2"/>
    <s v="Regular-Adhe"/>
    <x v="0"/>
  </r>
  <r>
    <x v="0"/>
    <s v="6265SAB31/IND"/>
    <n v="42"/>
    <n v="2"/>
    <s v="Regular-Adhe"/>
    <x v="0"/>
  </r>
  <r>
    <x v="0"/>
    <s v="6277SAA31/IND"/>
    <n v="306"/>
    <n v="2"/>
    <s v="Regular-Adhe"/>
    <x v="0"/>
  </r>
  <r>
    <x v="0"/>
    <s v="6280SAA00/IND"/>
    <n v="97"/>
    <n v="2"/>
    <s v="Regular-Gask"/>
    <x v="0"/>
  </r>
  <r>
    <x v="0"/>
    <s v="6291SAA00/IND"/>
    <n v="35"/>
    <n v="2"/>
    <s v="Regular-Gask"/>
    <x v="0"/>
  </r>
  <r>
    <x v="0"/>
    <s v="6306QAA31/IND"/>
    <n v="33"/>
    <n v="2"/>
    <s v="MG Adhe + DR Adhe"/>
    <x v="1"/>
  </r>
  <r>
    <x v="0"/>
    <s v="6307QAA31/IND"/>
    <n v="223"/>
    <n v="2"/>
    <s v="Regular-Adhe"/>
    <x v="0"/>
  </r>
  <r>
    <x v="0"/>
    <s v="7131WCA31/IND"/>
    <n v="102"/>
    <n v="2"/>
    <s v="Regular-Gask"/>
    <x v="0"/>
  </r>
  <r>
    <x v="0"/>
    <s v="7152NAA31/IND"/>
    <n v="28"/>
    <n v="2"/>
    <s v="Regular-Gask"/>
    <x v="0"/>
  </r>
  <r>
    <x v="0"/>
    <s v="7152QAA31/IND"/>
    <n v="435"/>
    <n v="2"/>
    <s v="Regular-Gask"/>
    <x v="0"/>
  </r>
  <r>
    <x v="0"/>
    <s v="7153YAC32/IND"/>
    <n v="176"/>
    <n v="2"/>
    <s v="MG Gask- Top Assembly"/>
    <x v="1"/>
  </r>
  <r>
    <x v="0"/>
    <s v="8060YAC00/IND"/>
    <n v="42"/>
    <n v="2"/>
    <s v="Regular-Adhe"/>
    <x v="0"/>
  </r>
  <r>
    <x v="0"/>
    <s v="8110YAB00/IND"/>
    <n v="73"/>
    <n v="2"/>
    <s v="Regular-Adhe"/>
    <x v="0"/>
  </r>
  <r>
    <x v="0"/>
    <s v="8141NAB00/IND"/>
    <n v="42"/>
    <n v="2"/>
    <s v="Regular-Gask"/>
    <x v="0"/>
  </r>
  <r>
    <x v="0"/>
    <s v="90024YAE31/IND"/>
    <n v="418"/>
    <n v="2"/>
    <s v="Regular-Adhe"/>
    <x v="0"/>
  </r>
  <r>
    <x v="0"/>
    <s v="10063WDA31/IND"/>
    <n v="49"/>
    <n v="3"/>
    <s v="Regular-Adhe"/>
    <x v="0"/>
  </r>
  <r>
    <x v="0"/>
    <s v="3326QCC31/IND"/>
    <n v="352"/>
    <n v="3"/>
    <s v="Regular-Gask"/>
    <x v="0"/>
  </r>
  <r>
    <x v="0"/>
    <s v="3326NDC31/IND"/>
    <n v="47"/>
    <n v="3"/>
    <s v="Regular-Gask"/>
    <x v="0"/>
  </r>
  <r>
    <x v="0"/>
    <s v="3341NDA31/IND"/>
    <n v="116"/>
    <n v="3"/>
    <s v="Regular-Gask"/>
    <x v="0"/>
  </r>
  <r>
    <x v="0"/>
    <s v="3341SDA31/IND"/>
    <n v="360"/>
    <n v="3"/>
    <s v="Regular-Gask"/>
    <x v="0"/>
  </r>
  <r>
    <x v="0"/>
    <s v="6323WAA31/IND"/>
    <n v="171"/>
    <n v="3"/>
    <s v="Regular-Adhe"/>
    <x v="0"/>
  </r>
  <r>
    <x v="1"/>
    <s v="10046YAA31/IND"/>
    <n v="304"/>
    <n v="1"/>
    <s v="Regular-Adhe"/>
    <x v="0"/>
  </r>
  <r>
    <x v="1"/>
    <s v="1474NSA31/IND"/>
    <n v="91"/>
    <n v="1"/>
    <s v="MG-Sticker + Orientation"/>
    <x v="1"/>
  </r>
  <r>
    <x v="1"/>
    <s v="1580YEA00/IND"/>
    <n v="40"/>
    <n v="1"/>
    <s v="Regular-Gask"/>
    <x v="0"/>
  </r>
  <r>
    <x v="1"/>
    <s v="1584SAE00/IND"/>
    <n v="171"/>
    <n v="1"/>
    <s v="Regular-Gask"/>
    <x v="0"/>
  </r>
  <r>
    <x v="1"/>
    <s v="1650BAD00/IND"/>
    <n v="155"/>
    <n v="1"/>
    <s v="Regular-Gask"/>
    <x v="0"/>
  </r>
  <r>
    <x v="1"/>
    <s v="1698SAF00/IND"/>
    <n v="759"/>
    <n v="1"/>
    <s v="Regular-Gask"/>
    <x v="0"/>
  </r>
  <r>
    <x v="1"/>
    <s v="1698WAF00/IND"/>
    <n v="395"/>
    <n v="1"/>
    <s v="Regular-Gask"/>
    <x v="0"/>
  </r>
  <r>
    <x v="1"/>
    <s v="1729SAD00/IND"/>
    <n v="41"/>
    <n v="1"/>
    <s v="Regular-Gask"/>
    <x v="0"/>
  </r>
  <r>
    <x v="1"/>
    <s v="1733KCA31/IND"/>
    <n v="42"/>
    <n v="1"/>
    <s v="MG Adhe +  PB Assy + DR Sticker"/>
    <x v="1"/>
  </r>
  <r>
    <x v="1"/>
    <s v="1739YAA00/IND"/>
    <n v="59"/>
    <n v="1"/>
    <s v="Regular-Gask"/>
    <x v="0"/>
  </r>
  <r>
    <x v="1"/>
    <s v="1767SEA31/IND"/>
    <n v="52"/>
    <n v="1"/>
    <s v="Regular-Adhe"/>
    <x v="0"/>
  </r>
  <r>
    <x v="1"/>
    <s v="1774SEA32/IND"/>
    <n v="63"/>
    <n v="1"/>
    <s v="Regular-Adhe"/>
    <x v="0"/>
  </r>
  <r>
    <x v="1"/>
    <s v="1775BEA00/IND"/>
    <n v="260"/>
    <n v="1"/>
    <s v="Regular-Gask"/>
    <x v="0"/>
  </r>
  <r>
    <x v="1"/>
    <s v="1775KEA00/IND"/>
    <n v="229"/>
    <n v="1"/>
    <s v="Regular-Gask"/>
    <x v="0"/>
  </r>
  <r>
    <x v="1"/>
    <s v="1802SAE30/IND"/>
    <n v="1542"/>
    <n v="1"/>
    <s v="Regular-Gask"/>
    <x v="0"/>
  </r>
  <r>
    <x v="1"/>
    <s v="1803SAB00/IND"/>
    <n v="149"/>
    <n v="1"/>
    <s v="MG Gask + PB assembly"/>
    <x v="1"/>
  </r>
  <r>
    <x v="1"/>
    <s v="1806NSA00/IND"/>
    <n v="34"/>
    <n v="1"/>
    <s v="Regular-Gask"/>
    <x v="0"/>
  </r>
  <r>
    <x v="1"/>
    <s v="1823SAA31/IND"/>
    <n v="74"/>
    <n v="1"/>
    <s v="Regular-Gask"/>
    <x v="0"/>
  </r>
  <r>
    <x v="1"/>
    <s v="1824BAA00/IND"/>
    <n v="206"/>
    <n v="1"/>
    <s v="Regular-Gask"/>
    <x v="0"/>
  </r>
  <r>
    <x v="1"/>
    <s v="1825KAA00/IND"/>
    <n v="128"/>
    <n v="1"/>
    <s v="Regular-Gask"/>
    <x v="0"/>
  </r>
  <r>
    <x v="1"/>
    <s v="1825SAC00/IND"/>
    <n v="210"/>
    <n v="1"/>
    <s v="Regular-Gask"/>
    <x v="0"/>
  </r>
  <r>
    <x v="1"/>
    <s v="1870SAB40/IND"/>
    <n v="87"/>
    <n v="1"/>
    <s v="Regular-Gask"/>
    <x v="0"/>
  </r>
  <r>
    <x v="1"/>
    <s v="2417YAB00/IND"/>
    <n v="110"/>
    <n v="1"/>
    <s v="Regular-Adhe"/>
    <x v="0"/>
  </r>
  <r>
    <x v="1"/>
    <s v="2481BAJ00/IND"/>
    <n v="64"/>
    <n v="1"/>
    <s v="Regular-Gask"/>
    <x v="0"/>
  </r>
  <r>
    <x v="1"/>
    <s v="2481KAJ00/IND"/>
    <n v="112"/>
    <n v="1"/>
    <s v="Regular-Gask"/>
    <x v="0"/>
  </r>
  <r>
    <x v="1"/>
    <s v="2497WAC31/IND"/>
    <n v="0"/>
    <n v="1"/>
    <s v="Regular-Adhe"/>
    <x v="0"/>
  </r>
  <r>
    <x v="1"/>
    <s v="2565QAB31/IND"/>
    <n v="107"/>
    <n v="1"/>
    <s v="Regular-Adhe"/>
    <x v="0"/>
  </r>
  <r>
    <x v="1"/>
    <s v="2565WAA00/IND"/>
    <n v="67"/>
    <n v="1"/>
    <s v="Regular-Gask"/>
    <x v="0"/>
  </r>
  <r>
    <x v="1"/>
    <s v="2569SAA33/IND"/>
    <n v="344"/>
    <n v="1"/>
    <s v="Regular-Adhe"/>
    <x v="0"/>
  </r>
  <r>
    <x v="1"/>
    <s v="2576QAC31/IND"/>
    <n v="56"/>
    <n v="1"/>
    <s v="Regular-Adhe"/>
    <x v="0"/>
  </r>
  <r>
    <x v="1"/>
    <s v="2594YAA00/IND"/>
    <n v="104"/>
    <n v="1"/>
    <s v="Regular-Adhe"/>
    <x v="0"/>
  </r>
  <r>
    <x v="1"/>
    <s v="2601YAA31/IND"/>
    <n v="575"/>
    <n v="1"/>
    <s v="Regular-Adhe"/>
    <x v="0"/>
  </r>
  <r>
    <x v="1"/>
    <s v="2603SAD31/IND"/>
    <n v="512"/>
    <n v="1"/>
    <s v="Regular-Adhe"/>
    <x v="0"/>
  </r>
  <r>
    <x v="1"/>
    <s v="2606WAC36/IND"/>
    <n v="211"/>
    <n v="1"/>
    <s v="Regular-Adhe"/>
    <x v="0"/>
  </r>
  <r>
    <x v="1"/>
    <s v="2606YAC34/IND"/>
    <n v="64"/>
    <n v="1"/>
    <s v="Regular-Adhe"/>
    <x v="0"/>
  </r>
  <r>
    <x v="1"/>
    <s v="2638WAA00/IND"/>
    <n v="782"/>
    <n v="1"/>
    <s v="Regular-Gask"/>
    <x v="0"/>
  </r>
  <r>
    <x v="1"/>
    <s v="2639SAA00/IND"/>
    <n v="772"/>
    <n v="1"/>
    <s v="Regular-Gask"/>
    <x v="0"/>
  </r>
  <r>
    <x v="1"/>
    <s v="2642QAA31/IND"/>
    <n v="69"/>
    <n v="1"/>
    <s v="Regular-Adhe"/>
    <x v="0"/>
  </r>
  <r>
    <x v="1"/>
    <s v="2644WAA31/IND"/>
    <n v="45"/>
    <n v="1"/>
    <s v="Regular-Adhe"/>
    <x v="0"/>
  </r>
  <r>
    <x v="1"/>
    <s v="2649SAA31/IND"/>
    <n v="105"/>
    <n v="1"/>
    <s v="Regular-Adhe"/>
    <x v="0"/>
  </r>
  <r>
    <x v="1"/>
    <s v="2651WAB32/IND"/>
    <n v="151"/>
    <n v="1"/>
    <s v="MG Adhe + DR Adhe + Orientation"/>
    <x v="1"/>
  </r>
  <r>
    <x v="1"/>
    <s v="2651WAB33/IND"/>
    <n v="168"/>
    <n v="1"/>
    <s v="MG Adhe + DR Adhe + Orientation"/>
    <x v="1"/>
  </r>
  <r>
    <x v="1"/>
    <s v="2656SAB00/IND"/>
    <n v="45"/>
    <n v="1"/>
    <s v="Regular-Gask"/>
    <x v="0"/>
  </r>
  <r>
    <x v="1"/>
    <s v="2664QAB00/IND"/>
    <n v="43"/>
    <n v="1"/>
    <s v="Regular-Gask"/>
    <x v="0"/>
  </r>
  <r>
    <x v="1"/>
    <s v="2670WAC31/IND"/>
    <n v="0"/>
    <n v="1"/>
    <s v="Regular-Adhe"/>
    <x v="0"/>
  </r>
  <r>
    <x v="1"/>
    <s v="2678YAA00/IND"/>
    <n v="33"/>
    <n v="1"/>
    <s v="Regular-Gask"/>
    <x v="0"/>
  </r>
  <r>
    <x v="1"/>
    <s v="2679YAA00/IND"/>
    <n v="66"/>
    <n v="1"/>
    <s v="Regular-Gask"/>
    <x v="0"/>
  </r>
  <r>
    <x v="1"/>
    <s v="2702WAA30/IND"/>
    <n v="603"/>
    <n v="1"/>
    <s v="Regular-Gask"/>
    <x v="0"/>
  </r>
  <r>
    <x v="1"/>
    <s v="2724WAA31/IND"/>
    <n v="46"/>
    <n v="1"/>
    <s v="Regular-Adhe"/>
    <x v="0"/>
  </r>
  <r>
    <x v="1"/>
    <s v="2725WAA31/IND"/>
    <n v="92"/>
    <n v="1"/>
    <s v="Regular-Adhe"/>
    <x v="0"/>
  </r>
  <r>
    <x v="1"/>
    <s v="3220SAA00/IND"/>
    <n v="57"/>
    <n v="1"/>
    <s v="Regular-Gask"/>
    <x v="0"/>
  </r>
  <r>
    <x v="1"/>
    <s v="3245SSA00/IND"/>
    <n v="44"/>
    <n v="1"/>
    <s v="Regular-Gask"/>
    <x v="0"/>
  </r>
  <r>
    <x v="1"/>
    <s v="3246SAA00/IND"/>
    <n v="66"/>
    <n v="1"/>
    <s v="Regular-Gask"/>
    <x v="0"/>
  </r>
  <r>
    <x v="1"/>
    <s v="3287KDA30/IND"/>
    <n v="88"/>
    <n v="1"/>
    <s v="MG Gask + PB assembly"/>
    <x v="1"/>
  </r>
  <r>
    <x v="1"/>
    <s v="3290SAA00/IND"/>
    <n v="77"/>
    <n v="1"/>
    <s v="Regular-Gask"/>
    <x v="0"/>
  </r>
  <r>
    <x v="1"/>
    <s v="3295SAA00/IND"/>
    <n v="286"/>
    <n v="1"/>
    <s v="Regular-Gask"/>
    <x v="0"/>
  </r>
  <r>
    <x v="1"/>
    <s v="3303KAC31/IND"/>
    <n v="0"/>
    <n v="1"/>
    <s v="MG Adhe + DR sticker"/>
    <x v="1"/>
  </r>
  <r>
    <x v="1"/>
    <s v="3308KDA33/IND"/>
    <n v="55"/>
    <n v="1"/>
    <s v="MG Adhe + DR Adhe"/>
    <x v="1"/>
  </r>
  <r>
    <x v="1"/>
    <s v="3313SCA32/IND"/>
    <n v="39"/>
    <n v="1"/>
    <s v="Regular-Adhe"/>
    <x v="0"/>
  </r>
  <r>
    <x v="1"/>
    <s v="3317SAB00/IND"/>
    <n v="48"/>
    <n v="1"/>
    <s v="Regular-Gask"/>
    <x v="0"/>
  </r>
  <r>
    <x v="1"/>
    <s v="3322NFA31/IND"/>
    <n v="47"/>
    <n v="1"/>
    <s v="Regular-Gask"/>
    <x v="0"/>
  </r>
  <r>
    <x v="1"/>
    <s v="3322QFA31/IND"/>
    <n v="379"/>
    <n v="1"/>
    <s v="Regular-Gask"/>
    <x v="0"/>
  </r>
  <r>
    <x v="1"/>
    <s v="3322SFA00/IND"/>
    <n v="90"/>
    <n v="1"/>
    <s v="Regular-Gask"/>
    <x v="0"/>
  </r>
  <r>
    <x v="1"/>
    <s v="3323SKA00/IND"/>
    <n v="85"/>
    <n v="1"/>
    <s v="Regular-Gask"/>
    <x v="0"/>
  </r>
  <r>
    <x v="1"/>
    <s v="3330NAA31/IND"/>
    <n v="50"/>
    <n v="1"/>
    <s v="Regular-Gask"/>
    <x v="0"/>
  </r>
  <r>
    <x v="1"/>
    <s v="3330QAA31/IND"/>
    <n v="202"/>
    <n v="1"/>
    <s v="Regular-Gask"/>
    <x v="0"/>
  </r>
  <r>
    <x v="1"/>
    <s v="3341QDA31/IND"/>
    <n v="389"/>
    <n v="1"/>
    <s v="Regular-Gask"/>
    <x v="0"/>
  </r>
  <r>
    <x v="1"/>
    <s v="6207WAB31/IND"/>
    <n v="0"/>
    <n v="1"/>
    <s v="MG Adhe + PB assembly"/>
    <x v="1"/>
  </r>
  <r>
    <x v="1"/>
    <s v="6221NSA31/IND"/>
    <n v="44"/>
    <n v="1"/>
    <s v="Regular-Adhe"/>
    <x v="0"/>
  </r>
  <r>
    <x v="1"/>
    <s v="6221QAA33/IND"/>
    <n v="238"/>
    <n v="1"/>
    <s v="Regular-Adhe"/>
    <x v="0"/>
  </r>
  <r>
    <x v="1"/>
    <s v="6258QAB32/IND"/>
    <n v="36"/>
    <n v="1"/>
    <s v="Regular-Adhe"/>
    <x v="0"/>
  </r>
  <r>
    <x v="1"/>
    <s v="6270QAA32/IND"/>
    <n v="95"/>
    <n v="1"/>
    <s v="Regular-Adhe"/>
    <x v="0"/>
  </r>
  <r>
    <x v="1"/>
    <s v="6280SAA00/IND"/>
    <n v="36"/>
    <n v="1"/>
    <s v="Regular-Gask"/>
    <x v="0"/>
  </r>
  <r>
    <x v="1"/>
    <s v="6283QAA33/IND"/>
    <n v="178"/>
    <n v="1"/>
    <s v="Regular-Adhe"/>
    <x v="0"/>
  </r>
  <r>
    <x v="1"/>
    <s v="6296QAB31/IND"/>
    <n v="39"/>
    <n v="1"/>
    <s v="Regular-Gask"/>
    <x v="0"/>
  </r>
  <r>
    <x v="1"/>
    <s v="6303WAA00/IND"/>
    <n v="0"/>
    <n v="1"/>
    <s v="Regular-Gask"/>
    <x v="0"/>
  </r>
  <r>
    <x v="1"/>
    <s v="6306WAA31/IND"/>
    <n v="54"/>
    <n v="1"/>
    <s v="MG Adhe + DR Adhe"/>
    <x v="1"/>
  </r>
  <r>
    <x v="1"/>
    <s v="6314QAA31/IND"/>
    <n v="190"/>
    <n v="1"/>
    <s v="Regular-Gask"/>
    <x v="0"/>
  </r>
  <r>
    <x v="1"/>
    <s v="6316SAA31/IND"/>
    <n v="202"/>
    <n v="1"/>
    <s v="MG Gask- Top Assembly"/>
    <x v="1"/>
  </r>
  <r>
    <x v="1"/>
    <s v="6319WAA31/IND"/>
    <n v="152"/>
    <n v="1"/>
    <s v="Regular-Adhe"/>
    <x v="0"/>
  </r>
  <r>
    <x v="1"/>
    <s v="7078YAD00/IND"/>
    <n v="89"/>
    <n v="1"/>
    <s v="Regular-Adhe"/>
    <x v="0"/>
  </r>
  <r>
    <x v="1"/>
    <s v="7078YAH00/IND"/>
    <n v="40"/>
    <n v="1"/>
    <s v="Regular-Adhe"/>
    <x v="0"/>
  </r>
  <r>
    <x v="1"/>
    <s v="7131WCA31/IND"/>
    <n v="62"/>
    <n v="1"/>
    <s v="Regular-Gask"/>
    <x v="0"/>
  </r>
  <r>
    <x v="1"/>
    <s v="7134YAB00/IND"/>
    <n v="106"/>
    <n v="1"/>
    <s v="Regular-Gask"/>
    <x v="0"/>
  </r>
  <r>
    <x v="1"/>
    <s v="8141SAB00/IND"/>
    <n v="239"/>
    <n v="1"/>
    <s v="Regular-Gask"/>
    <x v="0"/>
  </r>
  <r>
    <x v="1"/>
    <s v="90024YAE31/IND"/>
    <n v="1617"/>
    <n v="1"/>
    <s v="Regular-Adhe"/>
    <x v="0"/>
  </r>
  <r>
    <x v="1"/>
    <s v="9151YAD40/IND"/>
    <n v="400"/>
    <n v="1"/>
    <s v="MG Adhe + Activator"/>
    <x v="1"/>
  </r>
  <r>
    <x v="1"/>
    <s v="9264YEE00/IND"/>
    <n v="106"/>
    <n v="1"/>
    <s v="Regular-Adhe"/>
    <x v="0"/>
  </r>
  <r>
    <x v="1"/>
    <s v="9315YAE00/IND"/>
    <n v="318"/>
    <n v="1"/>
    <s v="Regular-Adhe"/>
    <x v="0"/>
  </r>
  <r>
    <x v="1"/>
    <s v="1636WAE31/IND"/>
    <n v="122"/>
    <n v="2"/>
    <s v="Regular-Gask"/>
    <x v="0"/>
  </r>
  <r>
    <x v="1"/>
    <s v="1650BAD00/IND"/>
    <n v="334"/>
    <n v="2"/>
    <s v="Regular-Gask"/>
    <x v="0"/>
  </r>
  <r>
    <x v="1"/>
    <s v="1775KEA00/IND"/>
    <n v="239"/>
    <n v="2"/>
    <s v="Regular-Gask"/>
    <x v="0"/>
  </r>
  <r>
    <x v="1"/>
    <s v="1802SAE30/IND"/>
    <n v="1487"/>
    <n v="2"/>
    <s v="Regular-Gask"/>
    <x v="0"/>
  </r>
  <r>
    <x v="1"/>
    <s v="2481BAJ00/IND"/>
    <n v="68"/>
    <n v="2"/>
    <s v="Regular-Gask"/>
    <x v="0"/>
  </r>
  <r>
    <x v="1"/>
    <s v="2481KAJ00/IND"/>
    <n v="241"/>
    <n v="2"/>
    <s v="Regular-Gask"/>
    <x v="0"/>
  </r>
  <r>
    <x v="1"/>
    <s v="2593WAB00/IND"/>
    <n v="63"/>
    <n v="2"/>
    <s v="Regular-Gask"/>
    <x v="0"/>
  </r>
  <r>
    <x v="1"/>
    <s v="2598SAA30/IND"/>
    <n v="360"/>
    <n v="2"/>
    <s v="Regular-Gask"/>
    <x v="0"/>
  </r>
  <r>
    <x v="1"/>
    <s v="2622WAA31/IND"/>
    <n v="52"/>
    <n v="2"/>
    <s v="Regular-Adhe"/>
    <x v="0"/>
  </r>
  <r>
    <x v="1"/>
    <s v="2628WAA00/IND"/>
    <n v="81"/>
    <n v="2"/>
    <s v="Regular-Gask"/>
    <x v="0"/>
  </r>
  <r>
    <x v="1"/>
    <s v="2638WAB00/IND"/>
    <n v="36"/>
    <n v="2"/>
    <s v="Regular-Gask"/>
    <x v="0"/>
  </r>
  <r>
    <x v="1"/>
    <s v="2639SAA00/IND"/>
    <n v="437"/>
    <n v="2"/>
    <s v="Regular-Gask"/>
    <x v="0"/>
  </r>
  <r>
    <x v="1"/>
    <s v="2652NAA31/IND"/>
    <n v="82"/>
    <n v="2"/>
    <s v="Regular-Adhe"/>
    <x v="0"/>
  </r>
  <r>
    <x v="1"/>
    <s v="2678WAA00/IND"/>
    <n v="44"/>
    <n v="2"/>
    <s v="Regular-Gask"/>
    <x v="0"/>
  </r>
  <r>
    <x v="1"/>
    <s v="2702WAA31/IND"/>
    <n v="363"/>
    <n v="2"/>
    <s v="Regular-Gask"/>
    <x v="0"/>
  </r>
  <r>
    <x v="1"/>
    <s v="2760QAA00/IND"/>
    <n v="75"/>
    <n v="2"/>
    <s v="Regular-Gask"/>
    <x v="0"/>
  </r>
  <r>
    <x v="1"/>
    <s v="3254SBA00/IND"/>
    <n v="178"/>
    <n v="2"/>
    <s v="Regular-Gask"/>
    <x v="0"/>
  </r>
  <r>
    <x v="1"/>
    <s v="3255NAA31/IND"/>
    <n v="244"/>
    <n v="2"/>
    <s v="Regular-Gask"/>
    <x v="0"/>
  </r>
  <r>
    <x v="1"/>
    <s v="3270WCB31/IND"/>
    <n v="42"/>
    <n v="2"/>
    <s v="MG Adhe + DR Adhe + PB assly"/>
    <x v="1"/>
  </r>
  <r>
    <x v="1"/>
    <s v="3305SAB00/IND"/>
    <n v="30"/>
    <n v="2"/>
    <s v="Regular-Gask"/>
    <x v="0"/>
  </r>
  <r>
    <x v="1"/>
    <s v="3305SAD00/IND"/>
    <n v="61"/>
    <n v="2"/>
    <s v="Regular-Gask"/>
    <x v="0"/>
  </r>
  <r>
    <x v="1"/>
    <s v="3318NDA31/IND"/>
    <n v="56"/>
    <n v="2"/>
    <s v="Regular-Gask (double side)"/>
    <x v="0"/>
  </r>
  <r>
    <x v="1"/>
    <s v="3326NDC31/IND"/>
    <n v="0"/>
    <n v="2"/>
    <s v="Regular-Gask"/>
    <x v="0"/>
  </r>
  <r>
    <x v="1"/>
    <s v="3326NEB31/IND"/>
    <n v="55"/>
    <n v="2"/>
    <s v="Regular-Gask"/>
    <x v="0"/>
  </r>
  <r>
    <x v="1"/>
    <s v="3330NAA31/IND"/>
    <n v="76"/>
    <n v="2"/>
    <s v="Regular-Gask"/>
    <x v="0"/>
  </r>
  <r>
    <x v="1"/>
    <s v="3330QAA31/IND"/>
    <n v="331"/>
    <n v="2"/>
    <s v="Regular-Gask"/>
    <x v="0"/>
  </r>
  <r>
    <x v="1"/>
    <s v="6172SAB31/IND"/>
    <n v="524"/>
    <n v="2"/>
    <s v="MG-Sticker + Orientation"/>
    <x v="1"/>
  </r>
  <r>
    <x v="1"/>
    <s v="6206WAB32/IND"/>
    <n v="68"/>
    <n v="2"/>
    <s v="MG Adhe + DR Adhe + Orientation"/>
    <x v="1"/>
  </r>
  <r>
    <x v="1"/>
    <s v="6225QAA31/IND"/>
    <n v="116"/>
    <n v="2"/>
    <s v="Regular-Gask"/>
    <x v="0"/>
  </r>
  <r>
    <x v="1"/>
    <s v="6269QAA00/IND"/>
    <n v="33"/>
    <n v="2"/>
    <s v="Regular-Gask"/>
    <x v="0"/>
  </r>
  <r>
    <x v="1"/>
    <s v="6274WAA31/IND"/>
    <n v="42"/>
    <n v="2"/>
    <s v="Regular-Adhe"/>
    <x v="0"/>
  </r>
  <r>
    <x v="1"/>
    <s v="6296NAA31/IND"/>
    <n v="137"/>
    <n v="2"/>
    <s v="Regular-Gask"/>
    <x v="0"/>
  </r>
  <r>
    <x v="1"/>
    <s v="6306QAA31/IND"/>
    <n v="124"/>
    <n v="2"/>
    <s v="MG Adhe + DR Adhe"/>
    <x v="1"/>
  </r>
  <r>
    <x v="1"/>
    <s v="7152NAA31/IND"/>
    <n v="91"/>
    <n v="2"/>
    <s v="Regular-Gask"/>
    <x v="0"/>
  </r>
  <r>
    <x v="1"/>
    <s v="8141WAB00/IND"/>
    <n v="197"/>
    <n v="2"/>
    <s v="Regular-Gask"/>
    <x v="0"/>
  </r>
  <r>
    <x v="2"/>
    <s v="10059BAA00/IND"/>
    <n v="258"/>
    <n v="1"/>
    <s v="Regular-Gask"/>
    <x v="0"/>
  </r>
  <r>
    <x v="2"/>
    <s v="1474SSA30/IND"/>
    <n v="294"/>
    <n v="1"/>
    <s v="MG-Sticker + Orientation"/>
    <x v="1"/>
  </r>
  <r>
    <x v="2"/>
    <s v="1650BAD00/IND"/>
    <n v="282"/>
    <n v="1"/>
    <s v="Regular-Gask"/>
    <x v="0"/>
  </r>
  <r>
    <x v="2"/>
    <s v="1698SAF00/IND"/>
    <n v="262"/>
    <n v="1"/>
    <s v="Regular-Gask"/>
    <x v="0"/>
  </r>
  <r>
    <x v="2"/>
    <s v="1713SAJ00/IND"/>
    <n v="68"/>
    <n v="1"/>
    <s v="Regular-Gask"/>
    <x v="0"/>
  </r>
  <r>
    <x v="2"/>
    <s v="1774SEA31/IND"/>
    <n v="102"/>
    <n v="1"/>
    <s v="Regular-Adhe"/>
    <x v="0"/>
  </r>
  <r>
    <x v="2"/>
    <s v="1775BEA00/IND"/>
    <n v="78"/>
    <n v="1"/>
    <s v="Regular-Gask"/>
    <x v="0"/>
  </r>
  <r>
    <x v="2"/>
    <s v="1775KEA00/IND"/>
    <n v="53"/>
    <n v="1"/>
    <s v="Regular-Gask"/>
    <x v="0"/>
  </r>
  <r>
    <x v="2"/>
    <s v="1802SAE30/IND"/>
    <n v="2701"/>
    <n v="1"/>
    <s v="Regular-Gask"/>
    <x v="0"/>
  </r>
  <r>
    <x v="2"/>
    <s v="1803SAB00/IND"/>
    <n v="134"/>
    <n v="1"/>
    <s v="MG Gask + PB assembly"/>
    <x v="1"/>
  </r>
  <r>
    <x v="2"/>
    <s v="1823SAA31/IND"/>
    <n v="49"/>
    <n v="1"/>
    <s v="Regular-Gask"/>
    <x v="0"/>
  </r>
  <r>
    <x v="2"/>
    <s v="1824BAA00/IND"/>
    <n v="259"/>
    <n v="1"/>
    <s v="Regular-Gask"/>
    <x v="0"/>
  </r>
  <r>
    <x v="2"/>
    <s v="1824WAA00/IND"/>
    <n v="567"/>
    <n v="1"/>
    <s v="Regular-Gask"/>
    <x v="0"/>
  </r>
  <r>
    <x v="2"/>
    <s v="1824WAA40/IND"/>
    <n v="461"/>
    <n v="1"/>
    <s v="Regular-Gask"/>
    <x v="0"/>
  </r>
  <r>
    <x v="2"/>
    <s v="1824YAC00/IND"/>
    <n v="68"/>
    <n v="1"/>
    <s v="Regular-Gask"/>
    <x v="0"/>
  </r>
  <r>
    <x v="2"/>
    <s v="1825KAA00/IND"/>
    <n v="165"/>
    <n v="1"/>
    <s v="Regular-Gask"/>
    <x v="0"/>
  </r>
  <r>
    <x v="2"/>
    <s v="1825KAC00/IND"/>
    <n v="132"/>
    <n v="1"/>
    <s v="Regular-Gask"/>
    <x v="0"/>
  </r>
  <r>
    <x v="2"/>
    <s v="1825SAC00/IND"/>
    <n v="74"/>
    <n v="1"/>
    <s v="Regular-Gask"/>
    <x v="0"/>
  </r>
  <r>
    <x v="2"/>
    <s v="1825YAC00/IND"/>
    <n v="403"/>
    <n v="1"/>
    <s v="Regular-Gask"/>
    <x v="0"/>
  </r>
  <r>
    <x v="2"/>
    <s v="1870SAB40/IND"/>
    <n v="77"/>
    <n v="1"/>
    <s v="Regular-Gask"/>
    <x v="0"/>
  </r>
  <r>
    <x v="2"/>
    <s v="1884SSA31/IND"/>
    <n v="52"/>
    <n v="1"/>
    <s v="MG Gask + DR Adhe + Orientation"/>
    <x v="1"/>
  </r>
  <r>
    <x v="2"/>
    <s v="2331YAA00/IND"/>
    <n v="81"/>
    <n v="1"/>
    <s v="MG Adhe + Activator + Orientation"/>
    <x v="1"/>
  </r>
  <r>
    <x v="2"/>
    <s v="2345YAA00/IND"/>
    <n v="130"/>
    <n v="1"/>
    <s v="Regular-Adhe"/>
    <x v="0"/>
  </r>
  <r>
    <x v="2"/>
    <s v="2480WAP00/IND"/>
    <n v="343"/>
    <n v="1"/>
    <s v="Regular-Gask"/>
    <x v="0"/>
  </r>
  <r>
    <x v="2"/>
    <s v="2481BAJ00/IND"/>
    <n v="116"/>
    <n v="1"/>
    <s v="Regular-Gask"/>
    <x v="0"/>
  </r>
  <r>
    <x v="2"/>
    <s v="2565WAA00/IND"/>
    <n v="97"/>
    <n v="1"/>
    <s v="Regular-Gask"/>
    <x v="0"/>
  </r>
  <r>
    <x v="2"/>
    <s v="2569WAA31/IND"/>
    <n v="192"/>
    <n v="1"/>
    <s v="Regular-Adhe"/>
    <x v="0"/>
  </r>
  <r>
    <x v="2"/>
    <s v="2570SAA32/IND"/>
    <n v="144"/>
    <n v="1"/>
    <s v="Regular-Adhe"/>
    <x v="0"/>
  </r>
  <r>
    <x v="2"/>
    <s v="2589SAA31/IND"/>
    <n v="47"/>
    <n v="1"/>
    <s v="Regular-Adhe"/>
    <x v="0"/>
  </r>
  <r>
    <x v="2"/>
    <s v="2598SAA30/IND"/>
    <n v="216"/>
    <n v="1"/>
    <s v="Regular-Gask"/>
    <x v="0"/>
  </r>
  <r>
    <x v="2"/>
    <s v="2601WAB31/IND"/>
    <n v="192"/>
    <n v="1"/>
    <s v="Regular-Adhe"/>
    <x v="0"/>
  </r>
  <r>
    <x v="2"/>
    <s v="2601YAA31/IND"/>
    <n v="278"/>
    <n v="1"/>
    <s v="Regular-Adhe"/>
    <x v="0"/>
  </r>
  <r>
    <x v="2"/>
    <s v="2601YAA32/IND"/>
    <n v="154"/>
    <n v="1"/>
    <s v="Regular-Adhe"/>
    <x v="0"/>
  </r>
  <r>
    <x v="2"/>
    <s v="2603SAD32/IND"/>
    <n v="54"/>
    <n v="1"/>
    <s v="Regular-Adhe"/>
    <x v="0"/>
  </r>
  <r>
    <x v="2"/>
    <s v="2634WEB31/IND"/>
    <n v="128"/>
    <n v="1"/>
    <s v="Regular-Adhe"/>
    <x v="0"/>
  </r>
  <r>
    <x v="2"/>
    <s v="2637YAA31/IND"/>
    <n v="288"/>
    <n v="1"/>
    <s v="Regular-Adhe"/>
    <x v="0"/>
  </r>
  <r>
    <x v="2"/>
    <s v="2639SAA00/IND"/>
    <n v="89"/>
    <n v="1"/>
    <s v="Regular-Gask"/>
    <x v="0"/>
  </r>
  <r>
    <x v="2"/>
    <s v="2643WEB31/IND"/>
    <n v="386"/>
    <n v="1"/>
    <s v="Regular-Adhe"/>
    <x v="0"/>
  </r>
  <r>
    <x v="2"/>
    <s v="2648QAA31/IND"/>
    <n v="84"/>
    <n v="1"/>
    <s v="Regular-Gask"/>
    <x v="0"/>
  </r>
  <r>
    <x v="2"/>
    <s v="2648WAE00/IND"/>
    <n v="69"/>
    <n v="1"/>
    <s v="Regular-Gask"/>
    <x v="0"/>
  </r>
  <r>
    <x v="2"/>
    <s v="2683SAA30/IND"/>
    <n v="48"/>
    <n v="1"/>
    <s v="Regular-Gask"/>
    <x v="0"/>
  </r>
  <r>
    <x v="2"/>
    <s v="2702SAA00/IND"/>
    <n v="86"/>
    <n v="1"/>
    <s v="Regular-Gask"/>
    <x v="0"/>
  </r>
  <r>
    <x v="2"/>
    <s v="2702WAA00/IND"/>
    <n v="84"/>
    <n v="1"/>
    <s v="Regular-Gask"/>
    <x v="0"/>
  </r>
  <r>
    <x v="2"/>
    <s v="2702WAA31/IND"/>
    <n v="155"/>
    <n v="1"/>
    <s v="Regular-Gask"/>
    <x v="0"/>
  </r>
  <r>
    <x v="2"/>
    <s v="2712YAA00/IND"/>
    <n v="435"/>
    <n v="1"/>
    <s v="Regular-Gask"/>
    <x v="0"/>
  </r>
  <r>
    <x v="2"/>
    <s v="2764QAB31/IND"/>
    <n v="79"/>
    <n v="1"/>
    <s v="Regular-Gask"/>
    <x v="0"/>
  </r>
  <r>
    <x v="2"/>
    <s v="2773WAA31/IND"/>
    <n v="48"/>
    <n v="1"/>
    <s v="Regular-Adhe"/>
    <x v="0"/>
  </r>
  <r>
    <x v="2"/>
    <s v="2775WAA00/IND"/>
    <n v="155"/>
    <n v="1"/>
    <s v="MG Gask- Top Assembly"/>
    <x v="1"/>
  </r>
  <r>
    <x v="2"/>
    <s v="3123NKE31/IND"/>
    <n v="43"/>
    <n v="1"/>
    <s v="Regular-Gask"/>
    <x v="0"/>
  </r>
  <r>
    <x v="2"/>
    <s v="3220SAA00/IND"/>
    <n v="60"/>
    <n v="1"/>
    <s v="Regular-Gask"/>
    <x v="0"/>
  </r>
  <r>
    <x v="2"/>
    <s v="3246SAA00/IND"/>
    <n v="201"/>
    <n v="1"/>
    <s v="Regular-Gask"/>
    <x v="0"/>
  </r>
  <r>
    <x v="2"/>
    <s v="3254SBA00/IND"/>
    <n v="43"/>
    <n v="1"/>
    <s v="Regular-Gask"/>
    <x v="0"/>
  </r>
  <r>
    <x v="2"/>
    <s v="3301QAA31/IND"/>
    <n v="44"/>
    <n v="1"/>
    <s v="Regular-Gask"/>
    <x v="0"/>
  </r>
  <r>
    <x v="2"/>
    <s v="3305SAD00/IND"/>
    <n v="196"/>
    <n v="1"/>
    <s v="Regular-Gask"/>
    <x v="0"/>
  </r>
  <r>
    <x v="2"/>
    <s v="3317SAB00/IND"/>
    <n v="47"/>
    <n v="1"/>
    <s v="Regular-Gask"/>
    <x v="0"/>
  </r>
  <r>
    <x v="2"/>
    <s v="3318QDA31/IND"/>
    <n v="206"/>
    <n v="1"/>
    <s v="Regular-Gask (double side)"/>
    <x v="0"/>
  </r>
  <r>
    <x v="2"/>
    <s v="3322QFA31/IND"/>
    <n v="44"/>
    <n v="1"/>
    <s v="Regular-Gask"/>
    <x v="0"/>
  </r>
  <r>
    <x v="2"/>
    <s v="3326NFB31/IND"/>
    <n v="45"/>
    <n v="1"/>
    <s v="Regular-Gask"/>
    <x v="0"/>
  </r>
  <r>
    <x v="2"/>
    <s v="3330QAA31/IND"/>
    <n v="181"/>
    <n v="1"/>
    <s v="Regular-Gask"/>
    <x v="0"/>
  </r>
  <r>
    <x v="2"/>
    <s v="3341QDA31/IND"/>
    <n v="101"/>
    <n v="1"/>
    <s v="Regular-Gask"/>
    <x v="0"/>
  </r>
  <r>
    <x v="2"/>
    <s v="3341SDA31/IND"/>
    <n v="467"/>
    <n v="1"/>
    <s v="Regular-Gask"/>
    <x v="0"/>
  </r>
  <r>
    <x v="2"/>
    <s v="6225QAA31/IND"/>
    <n v="88"/>
    <n v="1"/>
    <s v="Regular-Gask"/>
    <x v="0"/>
  </r>
  <r>
    <x v="2"/>
    <s v="6247NAA31/IND"/>
    <n v="482"/>
    <n v="1"/>
    <s v="Regular-Gask"/>
    <x v="0"/>
  </r>
  <r>
    <x v="2"/>
    <s v="6258QAB32/IND"/>
    <n v="140"/>
    <n v="1"/>
    <s v="Regular-Adhe"/>
    <x v="0"/>
  </r>
  <r>
    <x v="2"/>
    <s v="6269QAA00/IND"/>
    <n v="247"/>
    <n v="1"/>
    <s v="Regular-Gask"/>
    <x v="0"/>
  </r>
  <r>
    <x v="2"/>
    <s v="6274NAA31/IND"/>
    <n v="66"/>
    <n v="1"/>
    <s v="Regular-Adhe"/>
    <x v="0"/>
  </r>
  <r>
    <x v="2"/>
    <s v="6291SAA00/IND"/>
    <n v="0"/>
    <n v="1"/>
    <s v="Regular-Gask"/>
    <x v="0"/>
  </r>
  <r>
    <x v="2"/>
    <s v="7078YAD00/IND"/>
    <n v="507"/>
    <n v="1"/>
    <s v="Regular-Adhe"/>
    <x v="0"/>
  </r>
  <r>
    <x v="2"/>
    <s v="7153YAC32/IND"/>
    <n v="135"/>
    <n v="1"/>
    <s v="MG Gask- Top Assembly"/>
    <x v="1"/>
  </r>
  <r>
    <x v="2"/>
    <s v="8060SAC00/IND"/>
    <n v="186"/>
    <n v="1"/>
    <s v="Regular-Adhe"/>
    <x v="0"/>
  </r>
  <r>
    <x v="2"/>
    <s v="8063YAA32/IND"/>
    <n v="47"/>
    <n v="1"/>
    <s v="Regular-Adhe"/>
    <x v="0"/>
  </r>
  <r>
    <x v="2"/>
    <s v="8141SAB00/IND"/>
    <n v="98"/>
    <n v="1"/>
    <s v="Regular-Gask"/>
    <x v="0"/>
  </r>
  <r>
    <x v="2"/>
    <s v="8141WAB00/IND"/>
    <n v="752"/>
    <n v="1"/>
    <s v="Regular-Gask"/>
    <x v="0"/>
  </r>
  <r>
    <x v="2"/>
    <s v="8919YAB33/IND"/>
    <n v="102"/>
    <n v="1"/>
    <s v="Regular-Adhe"/>
    <x v="0"/>
  </r>
  <r>
    <x v="2"/>
    <s v="90024YAE31/IND"/>
    <n v="47"/>
    <n v="1"/>
    <s v="Regular-Adhe"/>
    <x v="0"/>
  </r>
  <r>
    <x v="2"/>
    <s v="10059BAA00/IND"/>
    <n v="266"/>
    <n v="2"/>
    <s v="Regular-Gask"/>
    <x v="0"/>
  </r>
  <r>
    <x v="2"/>
    <s v="1650BAD00/IND"/>
    <n v="84"/>
    <n v="2"/>
    <s v="Regular-Gask"/>
    <x v="0"/>
  </r>
  <r>
    <x v="2"/>
    <s v="1698NAD31/IND"/>
    <n v="49"/>
    <n v="2"/>
    <s v="Regular-Adhe"/>
    <x v="0"/>
  </r>
  <r>
    <x v="2"/>
    <s v="1698SAF00/IND"/>
    <n v="398"/>
    <n v="2"/>
    <s v="Regular-Gask"/>
    <x v="0"/>
  </r>
  <r>
    <x v="2"/>
    <s v="1730SAA00/IND"/>
    <n v="95"/>
    <n v="2"/>
    <s v="Regular-Gask"/>
    <x v="0"/>
  </r>
  <r>
    <x v="2"/>
    <s v="1770SAA31/IND"/>
    <n v="452"/>
    <n v="2"/>
    <s v="Regular-Adhe"/>
    <x v="0"/>
  </r>
  <r>
    <x v="2"/>
    <s v="1773SAA00/IND"/>
    <n v="272"/>
    <n v="2"/>
    <s v="Regular-Gask"/>
    <x v="0"/>
  </r>
  <r>
    <x v="2"/>
    <s v="1775KEA00/IND"/>
    <n v="184"/>
    <n v="2"/>
    <s v="Regular-Gask"/>
    <x v="0"/>
  </r>
  <r>
    <x v="2"/>
    <s v="1802SAE30/IND"/>
    <n v="1546"/>
    <n v="2"/>
    <s v="Regular-Gask"/>
    <x v="0"/>
  </r>
  <r>
    <x v="2"/>
    <s v="1805NAK31/IND"/>
    <n v="69"/>
    <n v="2"/>
    <s v="MG Adhe + PB assembly"/>
    <x v="1"/>
  </r>
  <r>
    <x v="2"/>
    <s v="1870NSA31/IND"/>
    <n v="187"/>
    <n v="2"/>
    <s v="MG Adhe + PB assembly"/>
    <x v="1"/>
  </r>
  <r>
    <x v="2"/>
    <s v="1870SAB40/IND"/>
    <n v="62"/>
    <n v="2"/>
    <s v="Regular-Gask"/>
    <x v="0"/>
  </r>
  <r>
    <x v="2"/>
    <s v="2455SAB32/IND"/>
    <n v="45"/>
    <n v="2"/>
    <s v="Regular-Adhe"/>
    <x v="0"/>
  </r>
  <r>
    <x v="2"/>
    <s v="2481KAJ00/IND"/>
    <n v="400"/>
    <n v="2"/>
    <s v="Regular-Gask"/>
    <x v="0"/>
  </r>
  <r>
    <x v="2"/>
    <s v="2576WAC31/IND"/>
    <n v="122"/>
    <n v="2"/>
    <s v="Regular-Adhe"/>
    <x v="0"/>
  </r>
  <r>
    <x v="2"/>
    <s v="2577WAB31/IND"/>
    <n v="40"/>
    <n v="2"/>
    <s v="Regular-Adhe"/>
    <x v="0"/>
  </r>
  <r>
    <x v="2"/>
    <s v="2608QAB32/IND"/>
    <n v="45"/>
    <n v="2"/>
    <s v="Regular-Adhe"/>
    <x v="0"/>
  </r>
  <r>
    <x v="2"/>
    <s v="2620QAA31/IND"/>
    <n v="42"/>
    <n v="2"/>
    <s v="Regular-Adhe"/>
    <x v="0"/>
  </r>
  <r>
    <x v="2"/>
    <s v="2638SAB00/IND"/>
    <n v="101"/>
    <n v="2"/>
    <s v="Regular-Gask"/>
    <x v="0"/>
  </r>
  <r>
    <x v="2"/>
    <s v="2642YAA31/IND"/>
    <n v="181"/>
    <n v="2"/>
    <s v="Regular-Adhe"/>
    <x v="0"/>
  </r>
  <r>
    <x v="2"/>
    <s v="2647WAA31/IND"/>
    <n v="0"/>
    <n v="2"/>
    <s v="MG Gask + BR Gask"/>
    <x v="1"/>
  </r>
  <r>
    <x v="2"/>
    <s v="2648NAA12/IND"/>
    <n v="0"/>
    <n v="2"/>
    <s v="Regular+ Adheisve "/>
    <x v="0"/>
  </r>
  <r>
    <x v="2"/>
    <s v="2648NAA31/IND"/>
    <n v="150"/>
    <n v="2"/>
    <s v="Regular-Gask"/>
    <x v="0"/>
  </r>
  <r>
    <x v="2"/>
    <s v="2648QAA31/IND"/>
    <n v="269"/>
    <n v="2"/>
    <s v="Regular-Gask"/>
    <x v="0"/>
  </r>
  <r>
    <x v="2"/>
    <s v="2648QAF31/IND"/>
    <n v="0"/>
    <n v="2"/>
    <s v="Regular-Gask"/>
    <x v="0"/>
  </r>
  <r>
    <x v="2"/>
    <s v="2649WAA31/IND"/>
    <n v="149"/>
    <n v="2"/>
    <s v="Regular-Adhe"/>
    <x v="0"/>
  </r>
  <r>
    <x v="2"/>
    <s v="2679NAA31/IND"/>
    <n v="105"/>
    <n v="2"/>
    <s v="Regular-Gask"/>
    <x v="0"/>
  </r>
  <r>
    <x v="2"/>
    <s v="2683WAA30/IND"/>
    <n v="31"/>
    <n v="2"/>
    <s v="Regular-Gask"/>
    <x v="0"/>
  </r>
  <r>
    <x v="2"/>
    <s v="2783SAA31/IND"/>
    <n v="130"/>
    <n v="2"/>
    <s v="Regular-Adhe"/>
    <x v="0"/>
  </r>
  <r>
    <x v="2"/>
    <s v="3147KSA32/IND"/>
    <n v="61"/>
    <n v="2"/>
    <s v="MG Sticker + DR Sticker"/>
    <x v="1"/>
  </r>
  <r>
    <x v="2"/>
    <s v="3246NSA31/IND"/>
    <n v="84"/>
    <n v="2"/>
    <s v="Regular-Gask"/>
    <x v="0"/>
  </r>
  <r>
    <x v="2"/>
    <s v="3246SAA00/IND"/>
    <n v="56"/>
    <n v="2"/>
    <s v="Regular-Gask"/>
    <x v="0"/>
  </r>
  <r>
    <x v="2"/>
    <s v="3291SAA00/IND"/>
    <n v="544"/>
    <n v="2"/>
    <s v="Regular-Gask"/>
    <x v="0"/>
  </r>
  <r>
    <x v="2"/>
    <s v="3300NAA31/IND"/>
    <n v="45"/>
    <n v="2"/>
    <s v="Regular-Adhe"/>
    <x v="0"/>
  </r>
  <r>
    <x v="2"/>
    <s v="3308KKA31/IND"/>
    <n v="33"/>
    <n v="2"/>
    <s v="MG Adhe + DR Adhe"/>
    <x v="1"/>
  </r>
  <r>
    <x v="2"/>
    <s v="3313SCA32/IND"/>
    <n v="96"/>
    <n v="2"/>
    <s v="Regular-Adhe"/>
    <x v="0"/>
  </r>
  <r>
    <x v="2"/>
    <s v="3326QDC31/IND"/>
    <n v="125"/>
    <n v="2"/>
    <s v="Regular-Gask"/>
    <x v="0"/>
  </r>
  <r>
    <x v="2"/>
    <s v="6206WAA32/IND"/>
    <n v="59"/>
    <n v="2"/>
    <s v="MG Adhe + DR Adhe + Orientation"/>
    <x v="1"/>
  </r>
  <r>
    <x v="2"/>
    <s v="6216QAB32/IND"/>
    <n v="30"/>
    <n v="2"/>
    <s v="Regular-Adhe"/>
    <x v="0"/>
  </r>
  <r>
    <x v="2"/>
    <s v="6234NAA31/IND"/>
    <n v="152"/>
    <n v="2"/>
    <s v="Regular-Adhe"/>
    <x v="0"/>
  </r>
  <r>
    <x v="2"/>
    <s v="6237QAB31/IND"/>
    <n v="0"/>
    <n v="2"/>
    <s v="MG-Sticker + Orientation"/>
    <x v="1"/>
  </r>
  <r>
    <x v="2"/>
    <s v="6247NAA31/IND"/>
    <n v="55"/>
    <n v="2"/>
    <s v="Regular-Gask"/>
    <x v="0"/>
  </r>
  <r>
    <x v="2"/>
    <s v="6258QAB32/IND"/>
    <n v="98"/>
    <n v="2"/>
    <s v="Regular-Adhe"/>
    <x v="0"/>
  </r>
  <r>
    <x v="2"/>
    <s v="6259SSA31/IND"/>
    <n v="35"/>
    <n v="2"/>
    <s v="Regular-Adhe"/>
    <x v="0"/>
  </r>
  <r>
    <x v="2"/>
    <s v="6282SAA00/IND"/>
    <n v="69"/>
    <n v="2"/>
    <s v="Regular-Gask"/>
    <x v="0"/>
  </r>
  <r>
    <x v="2"/>
    <s v="6303WAA00/IND"/>
    <n v="0"/>
    <n v="2"/>
    <s v="Regular-Gask"/>
    <x v="0"/>
  </r>
  <r>
    <x v="2"/>
    <s v="6309NAA31/IND"/>
    <n v="117"/>
    <n v="2"/>
    <s v="Regular-Adhe"/>
    <x v="0"/>
  </r>
  <r>
    <x v="2"/>
    <s v="6314SAA31/IND"/>
    <n v="347"/>
    <n v="2"/>
    <s v="Regular-Gask"/>
    <x v="0"/>
  </r>
  <r>
    <x v="2"/>
    <s v="7152SAA00/IND"/>
    <n v="63"/>
    <n v="2"/>
    <s v="Regular-Gask"/>
    <x v="0"/>
  </r>
  <r>
    <x v="2"/>
    <s v="77031NAG31/IND"/>
    <n v="44"/>
    <n v="2"/>
    <s v="Regular-Gask"/>
    <x v="0"/>
  </r>
  <r>
    <x v="2"/>
    <s v="8060SAC00/IND"/>
    <n v="62"/>
    <n v="2"/>
    <s v="Regular-Adhe"/>
    <x v="0"/>
  </r>
  <r>
    <x v="2"/>
    <s v="8080YAA00/IND"/>
    <n v="103"/>
    <n v="2"/>
    <s v="Regular-Adhe"/>
    <x v="0"/>
  </r>
  <r>
    <x v="2"/>
    <s v="8123QEA31/IND"/>
    <n v="39"/>
    <n v="2"/>
    <s v="Regular-Adhe"/>
    <x v="0"/>
  </r>
  <r>
    <x v="2"/>
    <s v="8141WAB00/IND"/>
    <n v="144"/>
    <n v="2"/>
    <s v="Regular-Gask"/>
    <x v="0"/>
  </r>
  <r>
    <x v="2"/>
    <s v="9264SEE00/IND"/>
    <n v="67"/>
    <n v="2"/>
    <s v="Regular-Adhe"/>
    <x v="0"/>
  </r>
  <r>
    <x v="2"/>
    <s v="95232WAB31/IND"/>
    <n v="33"/>
    <n v="2"/>
    <s v="MG Adhe + DR screw"/>
    <x v="1"/>
  </r>
  <r>
    <x v="3"/>
    <s v="1521YAP00/IND"/>
    <n v="399"/>
    <n v="1"/>
    <s v="Regular-Adhe"/>
    <x v="0"/>
  </r>
  <r>
    <x v="3"/>
    <s v="1584SAE00/IND"/>
    <n v="35"/>
    <n v="1"/>
    <s v="Regular-Gask"/>
    <x v="0"/>
  </r>
  <r>
    <x v="3"/>
    <s v="1585SAP00/IND"/>
    <n v="72"/>
    <n v="1"/>
    <s v="Regular-Gask"/>
    <x v="0"/>
  </r>
  <r>
    <x v="3"/>
    <s v="1650YAG00/IND"/>
    <n v="209"/>
    <n v="1"/>
    <s v="Regular-Gask"/>
    <x v="0"/>
  </r>
  <r>
    <x v="3"/>
    <s v="1698QCF31/IND"/>
    <n v="169"/>
    <n v="1"/>
    <s v="Regular-Gask"/>
    <x v="0"/>
  </r>
  <r>
    <x v="3"/>
    <s v="1698SAF00/IND"/>
    <n v="135"/>
    <n v="1"/>
    <s v="Regular-Gask"/>
    <x v="0"/>
  </r>
  <r>
    <x v="3"/>
    <s v="1713SAJ00/IND"/>
    <n v="141"/>
    <n v="1"/>
    <s v="Regular-Gask"/>
    <x v="0"/>
  </r>
  <r>
    <x v="3"/>
    <s v="1774SEA32/IND"/>
    <n v="211"/>
    <n v="1"/>
    <s v="Regular-Adhe"/>
    <x v="0"/>
  </r>
  <r>
    <x v="3"/>
    <s v="1775BEA00/IND"/>
    <n v="43"/>
    <n v="1"/>
    <s v="Regular-Gask"/>
    <x v="0"/>
  </r>
  <r>
    <x v="3"/>
    <s v="1802SAE30/IND"/>
    <n v="1923"/>
    <n v="1"/>
    <s v="Regular-Gask"/>
    <x v="0"/>
  </r>
  <r>
    <x v="3"/>
    <s v="1805WAK41/IND"/>
    <n v="58"/>
    <n v="1"/>
    <s v="MG Adhe + PB assembly"/>
    <x v="1"/>
  </r>
  <r>
    <x v="3"/>
    <s v="1806QBH31/IND"/>
    <n v="251"/>
    <n v="1"/>
    <s v="Regular-Gask"/>
    <x v="0"/>
  </r>
  <r>
    <x v="3"/>
    <s v="1823SAA31/IND"/>
    <n v="43"/>
    <n v="1"/>
    <s v="Regular-Gask"/>
    <x v="0"/>
  </r>
  <r>
    <x v="3"/>
    <s v="1824BAA00/IND"/>
    <n v="306"/>
    <n v="1"/>
    <s v="Regular-Gask"/>
    <x v="0"/>
  </r>
  <r>
    <x v="3"/>
    <s v="1824WAA40/IND"/>
    <n v="226"/>
    <n v="1"/>
    <s v="Regular-Gask"/>
    <x v="0"/>
  </r>
  <r>
    <x v="3"/>
    <s v="1825BAA00/IND"/>
    <n v="49"/>
    <n v="1"/>
    <s v="Regular-Gask"/>
    <x v="0"/>
  </r>
  <r>
    <x v="3"/>
    <s v="1825KAA00/IND"/>
    <n v="110"/>
    <n v="1"/>
    <s v="Regular-Gask"/>
    <x v="0"/>
  </r>
  <r>
    <x v="3"/>
    <s v="1825SAC00/IND"/>
    <n v="408"/>
    <n v="1"/>
    <s v="Regular-Gask"/>
    <x v="0"/>
  </r>
  <r>
    <x v="3"/>
    <s v="1825YAC00/IND"/>
    <n v="154"/>
    <n v="1"/>
    <s v="Regular-Gask"/>
    <x v="0"/>
  </r>
  <r>
    <x v="3"/>
    <s v="1845YAA32/IND"/>
    <n v="260"/>
    <n v="1"/>
    <s v="Regular-Adhe"/>
    <x v="0"/>
  </r>
  <r>
    <x v="3"/>
    <s v="1866SAA00/IND"/>
    <n v="61"/>
    <n v="1"/>
    <s v="Regular-Gask"/>
    <x v="0"/>
  </r>
  <r>
    <x v="3"/>
    <s v="1877SAA00/IND"/>
    <n v="279"/>
    <n v="1"/>
    <s v="Regular-Gask"/>
    <x v="0"/>
  </r>
  <r>
    <x v="3"/>
    <s v="2455WAB31/IND"/>
    <n v="99"/>
    <n v="1"/>
    <s v="Regular-Adhe"/>
    <x v="0"/>
  </r>
  <r>
    <x v="3"/>
    <s v="2565WAA00/IND"/>
    <n v="268"/>
    <n v="1"/>
    <s v="Regular-Gask"/>
    <x v="0"/>
  </r>
  <r>
    <x v="3"/>
    <s v="2576QAC31/IND"/>
    <n v="36"/>
    <n v="1"/>
    <s v="Regular-Adhe"/>
    <x v="0"/>
  </r>
  <r>
    <x v="3"/>
    <s v="2589SAA31/IND"/>
    <n v="0"/>
    <n v="1"/>
    <s v="Regular-Adhe"/>
    <x v="0"/>
  </r>
  <r>
    <x v="3"/>
    <s v="2593YAB31/IND"/>
    <n v="100"/>
    <n v="1"/>
    <s v="Regular-Gask"/>
    <x v="0"/>
  </r>
  <r>
    <x v="3"/>
    <s v="2601WAA32/IND"/>
    <n v="1392"/>
    <n v="1"/>
    <s v="Regular-Adhe"/>
    <x v="0"/>
  </r>
  <r>
    <x v="3"/>
    <s v="2601WAB31/IND"/>
    <n v="320"/>
    <n v="1"/>
    <s v="Regular-Adhe"/>
    <x v="0"/>
  </r>
  <r>
    <x v="3"/>
    <s v="2601YAA32/IND"/>
    <n v="652"/>
    <n v="1"/>
    <s v="Regular-Adhe"/>
    <x v="0"/>
  </r>
  <r>
    <x v="3"/>
    <s v="2601YAB31/IND"/>
    <n v="800"/>
    <n v="1"/>
    <s v="Regular-Adhe"/>
    <x v="0"/>
  </r>
  <r>
    <x v="3"/>
    <s v="2606SAC32/IND"/>
    <n v="32"/>
    <n v="1"/>
    <s v="Regular-Adhe"/>
    <x v="0"/>
  </r>
  <r>
    <x v="3"/>
    <s v="2606WAA31/IND"/>
    <n v="54"/>
    <n v="1"/>
    <s v="Regular-Adhe"/>
    <x v="0"/>
  </r>
  <r>
    <x v="3"/>
    <s v="2617WAB00/IND"/>
    <n v="141"/>
    <n v="1"/>
    <s v="Regular-Gask"/>
    <x v="0"/>
  </r>
  <r>
    <x v="3"/>
    <s v="2621QAB31/IND"/>
    <n v="33"/>
    <n v="1"/>
    <s v="Regular-Adhe"/>
    <x v="0"/>
  </r>
  <r>
    <x v="3"/>
    <s v="2621YAA31/IND"/>
    <n v="83"/>
    <n v="1"/>
    <s v="Regular-Adhe"/>
    <x v="0"/>
  </r>
  <r>
    <x v="3"/>
    <s v="2638WAA00/IND"/>
    <n v="375"/>
    <n v="1"/>
    <s v="Regular-Gask"/>
    <x v="0"/>
  </r>
  <r>
    <x v="3"/>
    <s v="2639SAA00/IND"/>
    <n v="216"/>
    <n v="1"/>
    <s v="Regular-Gask"/>
    <x v="0"/>
  </r>
  <r>
    <x v="3"/>
    <s v="2642QAA31/IND"/>
    <n v="130"/>
    <n v="1"/>
    <s v="Regular-Adhe"/>
    <x v="0"/>
  </r>
  <r>
    <x v="3"/>
    <s v="2642SAA31/IND"/>
    <n v="40"/>
    <n v="1"/>
    <s v="Regular-Adhe"/>
    <x v="0"/>
  </r>
  <r>
    <x v="3"/>
    <s v="2647WAA31/IND"/>
    <n v="264"/>
    <n v="1"/>
    <s v="MG Gask + BR Gask"/>
    <x v="1"/>
  </r>
  <r>
    <x v="3"/>
    <s v="2648SAA00/IND"/>
    <n v="33"/>
    <n v="1"/>
    <s v="Regular-Gask"/>
    <x v="0"/>
  </r>
  <r>
    <x v="3"/>
    <s v="2648WAE00/IND"/>
    <n v="126"/>
    <n v="1"/>
    <s v="Regular-Gask"/>
    <x v="0"/>
  </r>
  <r>
    <x v="3"/>
    <s v="2649SAA31/IND"/>
    <n v="76"/>
    <n v="1"/>
    <s v="Regular-Adhe"/>
    <x v="0"/>
  </r>
  <r>
    <x v="3"/>
    <s v="2670WAA31/IND"/>
    <n v="37"/>
    <n v="1"/>
    <s v="Regular-Adhe"/>
    <x v="0"/>
  </r>
  <r>
    <x v="3"/>
    <s v="2678WAA00/IND"/>
    <n v="203"/>
    <n v="1"/>
    <s v="Regular-Gask"/>
    <x v="0"/>
  </r>
  <r>
    <x v="3"/>
    <s v="2680WAA00/IND"/>
    <n v="40"/>
    <n v="1"/>
    <s v="Regular-Adhe"/>
    <x v="0"/>
  </r>
  <r>
    <x v="3"/>
    <s v="2698WAA31/IND"/>
    <n v="0"/>
    <n v="1"/>
    <s v="MG Adhe + DR Adhe"/>
    <x v="1"/>
  </r>
  <r>
    <x v="3"/>
    <s v="2712YAA00/IND"/>
    <n v="173"/>
    <n v="1"/>
    <s v="Regular-Gask"/>
    <x v="0"/>
  </r>
  <r>
    <x v="3"/>
    <s v="2725WAA31/IND"/>
    <n v="186"/>
    <n v="1"/>
    <s v="Regular-Adhe"/>
    <x v="0"/>
  </r>
  <r>
    <x v="3"/>
    <s v="2725YAA31/IND"/>
    <n v="298"/>
    <n v="1"/>
    <s v="Regular-Adhe"/>
    <x v="0"/>
  </r>
  <r>
    <x v="3"/>
    <s v="2769WAA31/IND"/>
    <n v="73"/>
    <n v="1"/>
    <s v="Regular-Adhe"/>
    <x v="0"/>
  </r>
  <r>
    <x v="3"/>
    <s v="2781SAA00/IND"/>
    <n v="35"/>
    <n v="1"/>
    <s v="Regular-Gask"/>
    <x v="0"/>
  </r>
  <r>
    <x v="3"/>
    <s v="3084NSE32/IND"/>
    <n v="33"/>
    <n v="1"/>
    <s v="MG-Sticker + Orientation"/>
    <x v="1"/>
  </r>
  <r>
    <x v="3"/>
    <s v="3184NAB31/IND"/>
    <n v="36"/>
    <n v="1"/>
    <s v="Regular-Adhe"/>
    <x v="0"/>
  </r>
  <r>
    <x v="3"/>
    <s v="3270NCB31/IND"/>
    <n v="39"/>
    <n v="1"/>
    <s v="MG Adhe + DR Adhe + PB assly"/>
    <x v="1"/>
  </r>
  <r>
    <x v="3"/>
    <s v="3272NAA32/IND"/>
    <n v="42"/>
    <n v="1"/>
    <s v="MG Adhe + DR Adhe + Orientation"/>
    <x v="1"/>
  </r>
  <r>
    <x v="3"/>
    <s v="3273QAA31/IND"/>
    <n v="109"/>
    <n v="1"/>
    <s v="Regular-Adhe"/>
    <x v="0"/>
  </r>
  <r>
    <x v="3"/>
    <s v="3286KAA31/IND"/>
    <n v="69"/>
    <n v="1"/>
    <s v="MG Gask + DR Adhe - Orientation + PB Assy"/>
    <x v="1"/>
  </r>
  <r>
    <x v="3"/>
    <s v="3290SAA00/IND"/>
    <n v="33"/>
    <n v="1"/>
    <s v="Regular-Gask"/>
    <x v="0"/>
  </r>
  <r>
    <x v="3"/>
    <s v="3295SAA00/IND"/>
    <n v="71"/>
    <n v="1"/>
    <s v="Regular-Gask"/>
    <x v="0"/>
  </r>
  <r>
    <x v="3"/>
    <s v="3299SAA31/IND"/>
    <n v="35"/>
    <n v="1"/>
    <s v="Regular-Adhe"/>
    <x v="0"/>
  </r>
  <r>
    <x v="3"/>
    <s v="3304KAB31/IND"/>
    <n v="41"/>
    <n v="1"/>
    <s v="MG Adhe + DR Adhe + PB assly"/>
    <x v="1"/>
  </r>
  <r>
    <x v="3"/>
    <s v="3305QAD31/IND"/>
    <n v="38"/>
    <n v="1"/>
    <s v="Regular-Gask"/>
    <x v="0"/>
  </r>
  <r>
    <x v="3"/>
    <s v="3305SAB00/IND"/>
    <n v="41"/>
    <n v="1"/>
    <s v="Regular-Gask"/>
    <x v="0"/>
  </r>
  <r>
    <x v="3"/>
    <s v="3317NAA31/IND"/>
    <n v="35"/>
    <n v="1"/>
    <s v="Regular-Gask"/>
    <x v="0"/>
  </r>
  <r>
    <x v="3"/>
    <s v="3317QAA32/IND"/>
    <n v="114"/>
    <n v="1"/>
    <s v="Regular-Gask"/>
    <x v="0"/>
  </r>
  <r>
    <x v="3"/>
    <s v="3321QDA31/IND"/>
    <n v="33"/>
    <n v="1"/>
    <s v="MG Adhe + DR Adhe + PB assly"/>
    <x v="1"/>
  </r>
  <r>
    <x v="3"/>
    <s v="3322NFA31/IND"/>
    <n v="35"/>
    <n v="1"/>
    <s v="Regular-Gask"/>
    <x v="0"/>
  </r>
  <r>
    <x v="3"/>
    <s v="3322SFA00/IND"/>
    <n v="32"/>
    <n v="1"/>
    <s v="Regular-Gask"/>
    <x v="0"/>
  </r>
  <r>
    <x v="3"/>
    <s v="3326QCC31/IND"/>
    <n v="36"/>
    <n v="1"/>
    <s v="Regular-Gask"/>
    <x v="0"/>
  </r>
  <r>
    <x v="3"/>
    <s v="3330QAA31/IND"/>
    <n v="32"/>
    <n v="1"/>
    <s v="Regular-Gask"/>
    <x v="0"/>
  </r>
  <r>
    <x v="3"/>
    <s v="6107SAA32/IND"/>
    <n v="158"/>
    <n v="1"/>
    <s v="MG Adhe + Activator"/>
    <x v="1"/>
  </r>
  <r>
    <x v="3"/>
    <s v="6117SAA31/IND"/>
    <n v="115"/>
    <n v="1"/>
    <s v="MG Adhe + DR Adhe + Orientation"/>
    <x v="1"/>
  </r>
  <r>
    <x v="3"/>
    <s v="6210WAD00/IND"/>
    <n v="234"/>
    <n v="1"/>
    <s v="Regular-Gask"/>
    <x v="0"/>
  </r>
  <r>
    <x v="3"/>
    <s v="6216WAB31/IND"/>
    <n v="114"/>
    <n v="1"/>
    <s v="Regular-Adhe"/>
    <x v="0"/>
  </r>
  <r>
    <x v="3"/>
    <s v="6221NSA31/IND"/>
    <n v="35"/>
    <n v="1"/>
    <s v="Regular-Adhe"/>
    <x v="0"/>
  </r>
  <r>
    <x v="3"/>
    <s v="6225QAA31/IND"/>
    <n v="34"/>
    <n v="1"/>
    <s v="Regular-Gask"/>
    <x v="0"/>
  </r>
  <r>
    <x v="3"/>
    <s v="6237NBA31/IND"/>
    <n v="31"/>
    <n v="1"/>
    <s v="MG-Sticker"/>
    <x v="1"/>
  </r>
  <r>
    <x v="3"/>
    <s v="6269QAA00/IND"/>
    <n v="37"/>
    <n v="1"/>
    <s v="Regular-Gask"/>
    <x v="0"/>
  </r>
  <r>
    <x v="3"/>
    <s v="6278WAA31/IND"/>
    <n v="291"/>
    <n v="1"/>
    <s v="MG Adhe + DR Adhe"/>
    <x v="1"/>
  </r>
  <r>
    <x v="3"/>
    <s v="6285WAC00/IND"/>
    <n v="256"/>
    <n v="1"/>
    <s v="Regular-Gask"/>
    <x v="0"/>
  </r>
  <r>
    <x v="3"/>
    <s v="6292QAA31/IND"/>
    <n v="76"/>
    <n v="1"/>
    <s v="Regular-Gask"/>
    <x v="0"/>
  </r>
  <r>
    <x v="3"/>
    <s v="6306NAA31/IND"/>
    <n v="31"/>
    <n v="1"/>
    <s v="MG Adhe + DR Adhe"/>
    <x v="1"/>
  </r>
  <r>
    <x v="3"/>
    <s v="7078YAH00/IND"/>
    <n v="40"/>
    <n v="1"/>
    <s v="Regular-Adhe"/>
    <x v="0"/>
  </r>
  <r>
    <x v="3"/>
    <s v="7134YAB00/IND"/>
    <n v="33"/>
    <n v="1"/>
    <s v="Regular-Gask"/>
    <x v="0"/>
  </r>
  <r>
    <x v="3"/>
    <s v="8080YAA00/IND"/>
    <n v="35"/>
    <n v="1"/>
    <s v="Regular-Adhe"/>
    <x v="0"/>
  </r>
  <r>
    <x v="3"/>
    <s v="8141YAB00/IND"/>
    <n v="272"/>
    <n v="1"/>
    <s v="Regular-Gask"/>
    <x v="0"/>
  </r>
  <r>
    <x v="3"/>
    <s v="8919YAB34/IND"/>
    <n v="35"/>
    <n v="1"/>
    <s v="Regular-Adhe"/>
    <x v="0"/>
  </r>
  <r>
    <x v="3"/>
    <s v="90024YAE31/IND"/>
    <n v="45"/>
    <n v="1"/>
    <s v="Regular-Adhe"/>
    <x v="0"/>
  </r>
  <r>
    <x v="3"/>
    <s v="9151YAD40/IND"/>
    <n v="70"/>
    <n v="1"/>
    <s v="MG Adhe + Activator"/>
    <x v="1"/>
  </r>
  <r>
    <x v="3"/>
    <s v="9315BAE00/IND"/>
    <n v="38"/>
    <n v="1"/>
    <s v="Regular-Adhe"/>
    <x v="0"/>
  </r>
  <r>
    <x v="3"/>
    <s v="9315YAE00/IND"/>
    <n v="42"/>
    <n v="1"/>
    <s v="Regular-Adhe"/>
    <x v="0"/>
  </r>
  <r>
    <x v="3"/>
    <s v="9323SAK30/IND"/>
    <n v="37"/>
    <n v="1"/>
    <s v="Regular-Gask"/>
    <x v="0"/>
  </r>
  <r>
    <x v="3"/>
    <s v="10059BAA00/IND"/>
    <n v="1036"/>
    <n v="2"/>
    <s v="Regular-Gask"/>
    <x v="0"/>
  </r>
  <r>
    <x v="3"/>
    <s v="1650BAD00/IND"/>
    <n v="45"/>
    <n v="2"/>
    <s v="Regular-Gask"/>
    <x v="0"/>
  </r>
  <r>
    <x v="3"/>
    <s v="2593SAB31/IND"/>
    <n v="44"/>
    <n v="2"/>
    <s v="Regular-Gask"/>
    <x v="0"/>
  </r>
  <r>
    <x v="3"/>
    <s v="2593YAB32/IND"/>
    <n v="97"/>
    <n v="2"/>
    <s v="Regular-Gask"/>
    <x v="0"/>
  </r>
  <r>
    <x v="3"/>
    <s v="2594YAA00/IND"/>
    <n v="3500"/>
    <n v="2"/>
    <s v="Regular-Adhe"/>
    <x v="0"/>
  </r>
  <r>
    <x v="3"/>
    <s v="2603SAD32/IND"/>
    <n v="97"/>
    <n v="2"/>
    <s v="Regular-Adhe"/>
    <x v="0"/>
  </r>
  <r>
    <x v="3"/>
    <s v="2639SAA00/IND"/>
    <n v="306"/>
    <n v="2"/>
    <s v="Regular-Gask"/>
    <x v="0"/>
  </r>
  <r>
    <x v="3"/>
    <s v="2659WAA31/IND"/>
    <n v="26"/>
    <n v="2"/>
    <s v="Regular-Adhe"/>
    <x v="0"/>
  </r>
  <r>
    <x v="3"/>
    <s v="2670WAC31/IND"/>
    <n v="40"/>
    <n v="2"/>
    <s v="Regular-Adhe"/>
    <x v="0"/>
  </r>
  <r>
    <x v="3"/>
    <s v="2678YAA00/IND"/>
    <n v="180"/>
    <n v="2"/>
    <s v="Regular-Gask"/>
    <x v="0"/>
  </r>
  <r>
    <x v="3"/>
    <s v="2679SAB00/IND"/>
    <n v="45"/>
    <n v="2"/>
    <s v="Regular-Gask"/>
    <x v="0"/>
  </r>
  <r>
    <x v="3"/>
    <s v="2702SAA30/IND"/>
    <n v="41"/>
    <n v="2"/>
    <s v="Regular-Gask"/>
    <x v="0"/>
  </r>
  <r>
    <x v="3"/>
    <s v="2727WAA31/IND"/>
    <n v="64"/>
    <n v="2"/>
    <s v="Regular-Adhe"/>
    <x v="0"/>
  </r>
  <r>
    <x v="3"/>
    <s v="2773WAA31/IND"/>
    <n v="43"/>
    <n v="2"/>
    <s v="Regular-Adhe"/>
    <x v="0"/>
  </r>
  <r>
    <x v="3"/>
    <s v="2781WAA00/IND"/>
    <n v="53"/>
    <n v="2"/>
    <s v="Regular-Gask"/>
    <x v="0"/>
  </r>
  <r>
    <x v="3"/>
    <s v="3089SAL34/IND"/>
    <n v="72"/>
    <n v="2"/>
    <s v="MG-Sticker + Orientation"/>
    <x v="1"/>
  </r>
  <r>
    <x v="3"/>
    <s v="3220SAA00/IND"/>
    <n v="49"/>
    <n v="2"/>
    <s v="Regular-Gask"/>
    <x v="0"/>
  </r>
  <r>
    <x v="3"/>
    <s v="3245SSA00/IND"/>
    <n v="29"/>
    <n v="2"/>
    <s v="Regular-Gask"/>
    <x v="0"/>
  </r>
  <r>
    <x v="3"/>
    <s v="3287NCG31/IND"/>
    <n v="64"/>
    <n v="2"/>
    <s v="MG Gask + PB assembly"/>
    <x v="1"/>
  </r>
  <r>
    <x v="3"/>
    <s v="3290SAA00/IND"/>
    <n v="78"/>
    <n v="2"/>
    <s v="Regular-Gask"/>
    <x v="0"/>
  </r>
  <r>
    <x v="3"/>
    <s v="3292SAB31/IND"/>
    <n v="93"/>
    <n v="2"/>
    <s v="MG Adhe + DR Adhe"/>
    <x v="1"/>
  </r>
  <r>
    <x v="3"/>
    <s v="3295SAA00/IND"/>
    <n v="63"/>
    <n v="2"/>
    <s v="Regular-Gask"/>
    <x v="0"/>
  </r>
  <r>
    <x v="3"/>
    <s v="3305SAB00/IND"/>
    <n v="109"/>
    <n v="2"/>
    <s v="Regular-Gask"/>
    <x v="0"/>
  </r>
  <r>
    <x v="3"/>
    <s v="3305SAD00/IND"/>
    <n v="37"/>
    <n v="2"/>
    <s v="Regular-Gask"/>
    <x v="0"/>
  </r>
  <r>
    <x v="3"/>
    <s v="3308KKA31/IND"/>
    <n v="34"/>
    <n v="2"/>
    <s v="MG Adhe + DR Adhe"/>
    <x v="1"/>
  </r>
  <r>
    <x v="3"/>
    <s v="3313SCA32/IND"/>
    <n v="40"/>
    <n v="2"/>
    <s v="Regular-Adhe"/>
    <x v="0"/>
  </r>
  <r>
    <x v="3"/>
    <s v="3315KDA32/IND"/>
    <n v="74"/>
    <n v="2"/>
    <s v="MG Adhe + DR Adhe + PB assly"/>
    <x v="1"/>
  </r>
  <r>
    <x v="3"/>
    <s v="3322SFA00/IND"/>
    <n v="42"/>
    <n v="2"/>
    <s v="Regular-Gask"/>
    <x v="0"/>
  </r>
  <r>
    <x v="3"/>
    <s v="3327NKB31/IND"/>
    <n v="60"/>
    <n v="2"/>
    <s v="MG Adhe + PB assembly"/>
    <x v="1"/>
  </r>
  <r>
    <x v="3"/>
    <s v="6107SAA32/IND"/>
    <n v="61"/>
    <n v="2"/>
    <s v="MG Adhe + Activator"/>
    <x v="1"/>
  </r>
  <r>
    <x v="3"/>
    <s v="6109SAA33/IND"/>
    <n v="155"/>
    <n v="2"/>
    <s v="MG Adhe + Activator"/>
    <x v="1"/>
  </r>
  <r>
    <x v="3"/>
    <s v="6206WAB32/IND"/>
    <n v="58"/>
    <n v="2"/>
    <s v="MG Adhe + DR Adhe + Orientation"/>
    <x v="1"/>
  </r>
  <r>
    <x v="3"/>
    <s v="6210WAD00/IND"/>
    <n v="348"/>
    <n v="2"/>
    <s v="Regular-Gask"/>
    <x v="0"/>
  </r>
  <r>
    <x v="3"/>
    <s v="6221NSA31/IND"/>
    <n v="150"/>
    <n v="2"/>
    <s v="Regular-Adhe"/>
    <x v="0"/>
  </r>
  <r>
    <x v="3"/>
    <s v="6225WAA00/IND"/>
    <n v="201"/>
    <n v="2"/>
    <s v="Regular-Gask"/>
    <x v="0"/>
  </r>
  <r>
    <x v="3"/>
    <s v="6237QAB31/IND"/>
    <n v="0"/>
    <n v="2"/>
    <s v="MG-Sticker + Orientation"/>
    <x v="1"/>
  </r>
  <r>
    <x v="3"/>
    <s v="6259SSA31/IND"/>
    <n v="50"/>
    <n v="2"/>
    <s v="Regular-Adhe"/>
    <x v="0"/>
  </r>
  <r>
    <x v="3"/>
    <s v="6282SAA00/IND"/>
    <n v="74"/>
    <n v="2"/>
    <s v="Regular-Gask"/>
    <x v="0"/>
  </r>
  <r>
    <x v="3"/>
    <s v="6291SAA00/IND"/>
    <n v="71"/>
    <n v="2"/>
    <s v="Regular-Gask"/>
    <x v="0"/>
  </r>
  <r>
    <x v="3"/>
    <s v="6296SAA00/IND"/>
    <n v="62"/>
    <n v="2"/>
    <s v="Regular-Gask"/>
    <x v="0"/>
  </r>
  <r>
    <x v="3"/>
    <s v="6303WAA00/IND"/>
    <n v="0"/>
    <n v="2"/>
    <s v="Regular-Gask"/>
    <x v="0"/>
  </r>
  <r>
    <x v="3"/>
    <s v="6319WAA32/IND"/>
    <n v="43"/>
    <n v="2"/>
    <s v="Regular-Adhe"/>
    <x v="0"/>
  </r>
  <r>
    <x v="3"/>
    <s v="7147NAB31/IND"/>
    <n v="38"/>
    <n v="2"/>
    <s v="MG-Sticker"/>
    <x v="1"/>
  </r>
  <r>
    <x v="3"/>
    <s v="7152SAA00/IND"/>
    <n v="46"/>
    <n v="2"/>
    <s v="Regular-Gask"/>
    <x v="0"/>
  </r>
  <r>
    <x v="3"/>
    <s v="8080YAA00/IND"/>
    <n v="54"/>
    <n v="2"/>
    <s v="Regular-Adhe"/>
    <x v="0"/>
  </r>
  <r>
    <x v="3"/>
    <s v="9264YEE00/IND"/>
    <n v="63"/>
    <n v="2"/>
    <s v="Regular-Adhe"/>
    <x v="0"/>
  </r>
  <r>
    <x v="4"/>
    <s v="10038SAA00/IND"/>
    <n v="169"/>
    <n v="1"/>
    <s v="Regular-Gask"/>
    <x v="0"/>
  </r>
  <r>
    <x v="4"/>
    <s v="10038WAA00/IND"/>
    <n v="193"/>
    <n v="1"/>
    <s v="Regular-Gask"/>
    <x v="0"/>
  </r>
  <r>
    <x v="4"/>
    <s v="1698WAF00/IND"/>
    <n v="113"/>
    <n v="1"/>
    <s v="Regular-Gask"/>
    <x v="0"/>
  </r>
  <r>
    <x v="4"/>
    <s v="1713SAJ00/IND"/>
    <n v="32"/>
    <n v="1"/>
    <s v="Regular-Gask"/>
    <x v="0"/>
  </r>
  <r>
    <x v="4"/>
    <s v="1713WAG00/IND"/>
    <n v="0"/>
    <n v="1"/>
    <s v="Regular-Gask"/>
    <x v="0"/>
  </r>
  <r>
    <x v="4"/>
    <s v="1729SAA00/IND"/>
    <n v="36"/>
    <n v="1"/>
    <s v="Regular-Gask"/>
    <x v="0"/>
  </r>
  <r>
    <x v="4"/>
    <s v="1769SAA34/IND"/>
    <n v="40"/>
    <n v="1"/>
    <s v="Regular-Adhe"/>
    <x v="0"/>
  </r>
  <r>
    <x v="4"/>
    <s v="1773SAA00/IND"/>
    <n v="491"/>
    <n v="1"/>
    <s v="Regular-Gask"/>
    <x v="0"/>
  </r>
  <r>
    <x v="4"/>
    <s v="1774SEA31/IND"/>
    <n v="67"/>
    <n v="1"/>
    <s v="Regular-Adhe"/>
    <x v="0"/>
  </r>
  <r>
    <x v="4"/>
    <s v="1802SAE30/IND"/>
    <n v="2039"/>
    <n v="1"/>
    <s v="Regular-Gask"/>
    <x v="0"/>
  </r>
  <r>
    <x v="4"/>
    <s v="1802WAF00/IND"/>
    <n v="108"/>
    <n v="1"/>
    <s v="Regular-Gask"/>
    <x v="0"/>
  </r>
  <r>
    <x v="4"/>
    <s v="1806QBH31/IND"/>
    <n v="74"/>
    <n v="1"/>
    <s v="Regular-Gask"/>
    <x v="0"/>
  </r>
  <r>
    <x v="4"/>
    <s v="1823SAA32/IND"/>
    <n v="72"/>
    <n v="1"/>
    <s v="Regular-Gask"/>
    <x v="0"/>
  </r>
  <r>
    <x v="4"/>
    <s v="1823WAD00/IND"/>
    <n v="0"/>
    <n v="1"/>
    <s v="Regular-Gask"/>
    <x v="0"/>
  </r>
  <r>
    <x v="4"/>
    <s v="1824BAA00/IND"/>
    <n v="60"/>
    <n v="1"/>
    <s v="Regular-Gask"/>
    <x v="0"/>
  </r>
  <r>
    <x v="4"/>
    <s v="1824SAB00/IND"/>
    <n v="69"/>
    <n v="1"/>
    <s v="Regular-Gask"/>
    <x v="0"/>
  </r>
  <r>
    <x v="4"/>
    <s v="1824WAA40/IND"/>
    <n v="41"/>
    <n v="1"/>
    <s v="Regular-Gask"/>
    <x v="0"/>
  </r>
  <r>
    <x v="4"/>
    <s v="1825BAA00/IND"/>
    <n v="76"/>
    <n v="1"/>
    <s v="Regular-Gask"/>
    <x v="0"/>
  </r>
  <r>
    <x v="4"/>
    <s v="1825KAA00/IND"/>
    <n v="85"/>
    <n v="1"/>
    <s v="Regular-Gask"/>
    <x v="0"/>
  </r>
  <r>
    <x v="4"/>
    <s v="1825SAC00/IND"/>
    <n v="66"/>
    <n v="1"/>
    <s v="Regular-Gask"/>
    <x v="0"/>
  </r>
  <r>
    <x v="4"/>
    <s v="1825YAA00/IND"/>
    <n v="58"/>
    <n v="1"/>
    <s v="Regular-Gask"/>
    <x v="0"/>
  </r>
  <r>
    <x v="4"/>
    <s v="1865SAA00/IND"/>
    <n v="31"/>
    <n v="1"/>
    <s v="Regular-Gask"/>
    <x v="0"/>
  </r>
  <r>
    <x v="4"/>
    <s v="1866SAA00/IND"/>
    <n v="31"/>
    <n v="1"/>
    <s v="Regular-Gask"/>
    <x v="0"/>
  </r>
  <r>
    <x v="4"/>
    <s v="2481KAJ00/IND"/>
    <n v="361"/>
    <n v="1"/>
    <s v="Regular-Gask"/>
    <x v="0"/>
  </r>
  <r>
    <x v="4"/>
    <s v="2565SAA00/IND"/>
    <n v="49"/>
    <n v="1"/>
    <s v="Regular-Gask"/>
    <x v="0"/>
  </r>
  <r>
    <x v="4"/>
    <s v="2576WAC31/IND"/>
    <n v="156"/>
    <n v="1"/>
    <s v="Regular-Adhe"/>
    <x v="0"/>
  </r>
  <r>
    <x v="4"/>
    <s v="2589SAA31/IND"/>
    <n v="0"/>
    <n v="1"/>
    <s v="Regular-Adhe"/>
    <x v="0"/>
  </r>
  <r>
    <x v="4"/>
    <s v="2593SAB31/IND"/>
    <n v="58"/>
    <n v="1"/>
    <s v="Regular-Gask"/>
    <x v="0"/>
  </r>
  <r>
    <x v="4"/>
    <s v="2593WAB00/IND"/>
    <n v="52"/>
    <n v="1"/>
    <s v="Regular-Gask"/>
    <x v="0"/>
  </r>
  <r>
    <x v="4"/>
    <s v="2593YAB32/IND"/>
    <n v="41"/>
    <n v="1"/>
    <s v="Regular-Gask"/>
    <x v="0"/>
  </r>
  <r>
    <x v="4"/>
    <s v="2598SAA30/IND"/>
    <n v="1156"/>
    <n v="1"/>
    <s v="Regular-Gask"/>
    <x v="0"/>
  </r>
  <r>
    <x v="4"/>
    <s v="2598SAB00/IND"/>
    <n v="72"/>
    <n v="1"/>
    <s v="Regular-Gask"/>
    <x v="0"/>
  </r>
  <r>
    <x v="4"/>
    <s v="2598YAA30/IND"/>
    <n v="34"/>
    <n v="1"/>
    <s v="Regular-Gask"/>
    <x v="0"/>
  </r>
  <r>
    <x v="4"/>
    <s v="2598YAB00/IND"/>
    <n v="42"/>
    <n v="1"/>
    <s v="Regular-Gask"/>
    <x v="0"/>
  </r>
  <r>
    <x v="4"/>
    <s v="2598YAB40/IND"/>
    <n v="43"/>
    <n v="1"/>
    <s v="Regular-Gask"/>
    <x v="0"/>
  </r>
  <r>
    <x v="4"/>
    <s v="2601WAB31/IND"/>
    <n v="2154"/>
    <n v="1"/>
    <s v="Regular-Adhe"/>
    <x v="0"/>
  </r>
  <r>
    <x v="4"/>
    <s v="2603SAD32/IND"/>
    <n v="72"/>
    <n v="1"/>
    <s v="Regular-Adhe"/>
    <x v="0"/>
  </r>
  <r>
    <x v="4"/>
    <s v="2622WAA31/IND"/>
    <n v="138"/>
    <n v="1"/>
    <s v="Regular-Adhe"/>
    <x v="0"/>
  </r>
  <r>
    <x v="4"/>
    <s v="2638SAB00/IND"/>
    <n v="76"/>
    <n v="1"/>
    <s v="Regular-Gask"/>
    <x v="0"/>
  </r>
  <r>
    <x v="4"/>
    <s v="2638WAA00/IND"/>
    <n v="303"/>
    <n v="1"/>
    <s v="Regular-Gask"/>
    <x v="0"/>
  </r>
  <r>
    <x v="4"/>
    <s v="2670WAA31/IND"/>
    <n v="40"/>
    <n v="1"/>
    <s v="Regular-Adhe"/>
    <x v="0"/>
  </r>
  <r>
    <x v="4"/>
    <s v="2670WAC31/IND"/>
    <n v="0"/>
    <n v="1"/>
    <s v="Regular-Adhe"/>
    <x v="0"/>
  </r>
  <r>
    <x v="4"/>
    <s v="2678WAA00/IND"/>
    <n v="75"/>
    <n v="1"/>
    <s v="Regular-Gask"/>
    <x v="0"/>
  </r>
  <r>
    <x v="4"/>
    <s v="2679YAA00/IND"/>
    <n v="364"/>
    <n v="1"/>
    <s v="Regular-Gask"/>
    <x v="0"/>
  </r>
  <r>
    <x v="4"/>
    <s v="2683WAA30/IND"/>
    <n v="50"/>
    <n v="1"/>
    <s v="Regular-Gask"/>
    <x v="0"/>
  </r>
  <r>
    <x v="4"/>
    <s v="2727WAA31/IND"/>
    <n v="80"/>
    <n v="1"/>
    <s v="Regular-Adhe"/>
    <x v="0"/>
  </r>
  <r>
    <x v="4"/>
    <s v="2781WAA00/IND"/>
    <n v="378"/>
    <n v="1"/>
    <s v="Regular-Gask"/>
    <x v="0"/>
  </r>
  <r>
    <x v="4"/>
    <s v="3246SAA00/IND"/>
    <n v="46"/>
    <n v="1"/>
    <s v="Regular-Gask"/>
    <x v="0"/>
  </r>
  <r>
    <x v="4"/>
    <s v="3247NAB31/IND"/>
    <n v="288"/>
    <n v="1"/>
    <s v="Regular-Gask"/>
    <x v="0"/>
  </r>
  <r>
    <x v="4"/>
    <s v="3250NSA31/IND"/>
    <n v="32"/>
    <n v="1"/>
    <s v="Regular-Adhe"/>
    <x v="0"/>
  </r>
  <r>
    <x v="4"/>
    <s v="3254NBA31/IND"/>
    <n v="0"/>
    <n v="1"/>
    <s v="Regular-Gask"/>
    <x v="0"/>
  </r>
  <r>
    <x v="4"/>
    <s v="3273SHA31/IND"/>
    <n v="181"/>
    <n v="1"/>
    <s v="Regular-Adhe"/>
    <x v="0"/>
  </r>
  <r>
    <x v="4"/>
    <s v="3292QAA32/IND"/>
    <n v="102"/>
    <n v="1"/>
    <s v="MG Adhe + DR Adhe"/>
    <x v="1"/>
  </r>
  <r>
    <x v="4"/>
    <s v="3301QAA31/IND"/>
    <n v="97"/>
    <n v="1"/>
    <s v="Regular-Gask"/>
    <x v="0"/>
  </r>
  <r>
    <x v="4"/>
    <s v="3303KAC31/IND"/>
    <n v="43"/>
    <n v="1"/>
    <s v="MG Adhe + DR sticker"/>
    <x v="1"/>
  </r>
  <r>
    <x v="4"/>
    <s v="3305QAD31/IND"/>
    <n v="64"/>
    <n v="1"/>
    <s v="Regular-Gask"/>
    <x v="0"/>
  </r>
  <r>
    <x v="4"/>
    <s v="3317NCB31/IND"/>
    <n v="35"/>
    <n v="1"/>
    <s v="Regular-Gask"/>
    <x v="0"/>
  </r>
  <r>
    <x v="4"/>
    <s v="3317QAB00/IND"/>
    <n v="41"/>
    <n v="1"/>
    <s v="Regular-Gask"/>
    <x v="0"/>
  </r>
  <r>
    <x v="4"/>
    <s v="3317SAB00/IND"/>
    <n v="31"/>
    <n v="1"/>
    <s v="Regular-Gask"/>
    <x v="0"/>
  </r>
  <r>
    <x v="4"/>
    <s v="3321NDA31/IND"/>
    <n v="34"/>
    <n v="1"/>
    <s v="MG Adhe + DR Adhe + PB assly"/>
    <x v="1"/>
  </r>
  <r>
    <x v="4"/>
    <s v="3322QFA31/IND"/>
    <n v="64"/>
    <n v="1"/>
    <s v="Regular-Gask"/>
    <x v="0"/>
  </r>
  <r>
    <x v="4"/>
    <s v="3326QDC31/IND"/>
    <n v="381"/>
    <n v="1"/>
    <s v="Regular-Gask"/>
    <x v="0"/>
  </r>
  <r>
    <x v="4"/>
    <s v="3327SKB33/IND"/>
    <n v="42"/>
    <n v="1"/>
    <s v="MG Adhe + PB assembly"/>
    <x v="1"/>
  </r>
  <r>
    <x v="4"/>
    <s v="6078SAG39/IND"/>
    <n v="140"/>
    <n v="1"/>
    <s v="MG-Sticker + Orientation"/>
    <x v="1"/>
  </r>
  <r>
    <x v="4"/>
    <s v="6093WAB31/IND"/>
    <n v="63"/>
    <n v="1"/>
    <s v="MG Adhe + Activator"/>
    <x v="1"/>
  </r>
  <r>
    <x v="4"/>
    <s v="6147NSA31/IND"/>
    <n v="49"/>
    <n v="1"/>
    <s v="Regular-Adhe"/>
    <x v="0"/>
  </r>
  <r>
    <x v="4"/>
    <s v="6207SAA00/IND"/>
    <n v="42"/>
    <n v="1"/>
    <s v="Regular-Gask"/>
    <x v="0"/>
  </r>
  <r>
    <x v="4"/>
    <s v="6207WAB31/IND"/>
    <n v="0"/>
    <n v="1"/>
    <s v="MG Adhe + PB assembly"/>
    <x v="1"/>
  </r>
  <r>
    <x v="4"/>
    <s v="6216WAA31/IND"/>
    <n v="389"/>
    <n v="1"/>
    <s v="MG Adhe + DR Adhe + Orientation"/>
    <x v="1"/>
  </r>
  <r>
    <x v="4"/>
    <s v="6219SAA00/IND"/>
    <n v="38"/>
    <n v="1"/>
    <s v="Regular-Gask"/>
    <x v="0"/>
  </r>
  <r>
    <x v="4"/>
    <s v="6225QAA31/IND"/>
    <n v="89"/>
    <n v="1"/>
    <s v="Regular-Gask"/>
    <x v="0"/>
  </r>
  <r>
    <x v="4"/>
    <s v="6237WAB31/IND"/>
    <n v="39"/>
    <n v="1"/>
    <s v="MG-Sticker + Orientation"/>
    <x v="1"/>
  </r>
  <r>
    <x v="4"/>
    <s v="6248SAA00/IND"/>
    <n v="35"/>
    <n v="1"/>
    <s v="Regular-Gask"/>
    <x v="0"/>
  </r>
  <r>
    <x v="4"/>
    <s v="6248WAA00/IND"/>
    <n v="43"/>
    <n v="1"/>
    <s v="Regular-Gask"/>
    <x v="0"/>
  </r>
  <r>
    <x v="4"/>
    <s v="6248WAA30/IND"/>
    <n v="37"/>
    <n v="1"/>
    <s v="Regular-Gask"/>
    <x v="0"/>
  </r>
  <r>
    <x v="4"/>
    <s v="6269WAA00/IND"/>
    <n v="49"/>
    <n v="1"/>
    <s v="Regular-Gask"/>
    <x v="0"/>
  </r>
  <r>
    <x v="4"/>
    <s v="6282WAB00/IND"/>
    <n v="40"/>
    <n v="1"/>
    <s v="Regular-Gask"/>
    <x v="0"/>
  </r>
  <r>
    <x v="4"/>
    <s v="6291SAA00/IND"/>
    <n v="0"/>
    <n v="1"/>
    <s v="Regular-Gask"/>
    <x v="0"/>
  </r>
  <r>
    <x v="4"/>
    <s v="6296QAA33/IND"/>
    <n v="84"/>
    <n v="1"/>
    <s v="Regular-Gask"/>
    <x v="0"/>
  </r>
  <r>
    <x v="4"/>
    <s v="6296WAA00/IND"/>
    <n v="658"/>
    <n v="1"/>
    <s v="Regular-Gask"/>
    <x v="0"/>
  </r>
  <r>
    <x v="4"/>
    <s v="6309WAA31/IND"/>
    <n v="45"/>
    <n v="1"/>
    <s v="Regular-Adhe"/>
    <x v="0"/>
  </r>
  <r>
    <x v="4"/>
    <s v="6315KAA33/IND"/>
    <n v="69"/>
    <n v="1"/>
    <s v="MG Gask ( Top Assembly) + DR Adhe"/>
    <x v="1"/>
  </r>
  <r>
    <x v="4"/>
    <s v="6323WAA31/IND"/>
    <n v="38"/>
    <n v="1"/>
    <s v="Regular-Adhe"/>
    <x v="0"/>
  </r>
  <r>
    <x v="4"/>
    <s v="6327QAA31/IND"/>
    <n v="37"/>
    <n v="1"/>
    <s v="Regular-Gask"/>
    <x v="0"/>
  </r>
  <r>
    <x v="4"/>
    <s v="7078YAD00/IND"/>
    <n v="331"/>
    <n v="1"/>
    <s v="Regular-Adhe"/>
    <x v="0"/>
  </r>
  <r>
    <x v="4"/>
    <s v="7133SAC00/IND"/>
    <n v="50"/>
    <n v="1"/>
    <s v="Regular-Adhe"/>
    <x v="0"/>
  </r>
  <r>
    <x v="4"/>
    <s v="7134YAC31/IND"/>
    <n v="142"/>
    <n v="1"/>
    <s v="MG Gask + Orientation"/>
    <x v="1"/>
  </r>
  <r>
    <x v="4"/>
    <s v="8080YAA00/IND"/>
    <n v="124"/>
    <n v="1"/>
    <s v="Regular-Adhe"/>
    <x v="0"/>
  </r>
  <r>
    <x v="4"/>
    <s v="90024YAE31/IND"/>
    <n v="596"/>
    <n v="1"/>
    <s v="Regular-Adhe"/>
    <x v="0"/>
  </r>
  <r>
    <x v="4"/>
    <s v="95136WAB31/IND"/>
    <n v="44"/>
    <n v="1"/>
    <s v="Regular-Adhe"/>
    <x v="0"/>
  </r>
  <r>
    <x v="4"/>
    <s v="1636BEG00/IND"/>
    <n v="71"/>
    <n v="2"/>
    <s v="Regular-Gask"/>
    <x v="0"/>
  </r>
  <r>
    <x v="4"/>
    <s v="1865NAA31/IND"/>
    <n v="47"/>
    <n v="2"/>
    <s v="Regular-Gask"/>
    <x v="0"/>
  </r>
  <r>
    <x v="4"/>
    <s v="1866SAA00/IND"/>
    <n v="210"/>
    <n v="2"/>
    <s v="Regular-Gask"/>
    <x v="0"/>
  </r>
  <r>
    <x v="4"/>
    <s v="2331YAA00/IND"/>
    <n v="103"/>
    <n v="2"/>
    <s v="MG Adhe + Activator + Orientation"/>
    <x v="1"/>
  </r>
  <r>
    <x v="4"/>
    <s v="2679NAA31/IND"/>
    <n v="49"/>
    <n v="2"/>
    <s v="Regular-Gask"/>
    <x v="0"/>
  </r>
  <r>
    <x v="4"/>
    <s v="2759NAA31/IND"/>
    <n v="103"/>
    <n v="2"/>
    <s v="Regular-Adhe"/>
    <x v="0"/>
  </r>
  <r>
    <x v="4"/>
    <s v="2760SAA00/IND"/>
    <n v="58"/>
    <n v="2"/>
    <s v="Regular-Gask"/>
    <x v="0"/>
  </r>
  <r>
    <x v="4"/>
    <s v="3326NDC31/IND"/>
    <n v="78"/>
    <n v="2"/>
    <s v="Regular-Gask"/>
    <x v="0"/>
  </r>
  <r>
    <x v="4"/>
    <s v="3341NDA31/IND"/>
    <n v="120"/>
    <n v="2"/>
    <s v="Regular-Gask"/>
    <x v="0"/>
  </r>
  <r>
    <x v="4"/>
    <s v="6225NSA31/IND"/>
    <n v="96"/>
    <n v="2"/>
    <s v="Regular-Gask"/>
    <x v="0"/>
  </r>
  <r>
    <x v="4"/>
    <s v="6283SAA31/IND"/>
    <n v="66"/>
    <n v="2"/>
    <s v="Regular-Adhe"/>
    <x v="0"/>
  </r>
  <r>
    <x v="4"/>
    <s v="6296NAA31/IND"/>
    <n v="69"/>
    <n v="2"/>
    <s v="Regular-Gask"/>
    <x v="0"/>
  </r>
  <r>
    <x v="4"/>
    <s v="7140NAA31/IND"/>
    <n v="41"/>
    <n v="2"/>
    <s v="Regular-Gask"/>
    <x v="0"/>
  </r>
  <r>
    <x v="4"/>
    <s v="8141NAB00/IND"/>
    <n v="75"/>
    <n v="2"/>
    <s v="Regular-Gask"/>
    <x v="0"/>
  </r>
  <r>
    <x v="5"/>
    <s v="1636BEG00/IND"/>
    <n v="184"/>
    <n v="1"/>
    <s v="Regular-Gask"/>
    <x v="0"/>
  </r>
  <r>
    <x v="5"/>
    <s v="1802WAE30/IND"/>
    <n v="74"/>
    <n v="1"/>
    <s v="Regular-Gask"/>
    <x v="0"/>
  </r>
  <r>
    <x v="5"/>
    <s v="1802WAF00/IND"/>
    <n v="65"/>
    <n v="1"/>
    <s v="Regular-Gask"/>
    <x v="0"/>
  </r>
  <r>
    <x v="5"/>
    <s v="1806SAA40/IND"/>
    <n v="94"/>
    <n v="1"/>
    <s v="Regular-Gask"/>
    <x v="0"/>
  </r>
  <r>
    <x v="5"/>
    <s v="1806YAE00/IND"/>
    <n v="37"/>
    <n v="1"/>
    <s v="Regular-Gask"/>
    <x v="0"/>
  </r>
  <r>
    <x v="5"/>
    <s v="1824BAB00/IND"/>
    <n v="208"/>
    <n v="1"/>
    <s v="Regular-Gask"/>
    <x v="0"/>
  </r>
  <r>
    <x v="5"/>
    <s v="1825KAA00/IND"/>
    <n v="267"/>
    <n v="1"/>
    <s v="Regular-Gask"/>
    <x v="0"/>
  </r>
  <r>
    <x v="5"/>
    <s v="1825SAC00/IND"/>
    <n v="64"/>
    <n v="1"/>
    <s v="Regular-Gask"/>
    <x v="0"/>
  </r>
  <r>
    <x v="5"/>
    <s v="1825WAA40/IND"/>
    <n v="83"/>
    <n v="1"/>
    <s v="Regular-Gask"/>
    <x v="0"/>
  </r>
  <r>
    <x v="5"/>
    <s v="1866SAA00/IND"/>
    <n v="198"/>
    <n v="1"/>
    <s v="Regular-Gask"/>
    <x v="0"/>
  </r>
  <r>
    <x v="5"/>
    <s v="1955BAB00/IND"/>
    <n v="63"/>
    <n v="1"/>
    <s v="Regular-Adhe"/>
    <x v="0"/>
  </r>
  <r>
    <x v="5"/>
    <s v="2481BAJ00/IND"/>
    <n v="198"/>
    <n v="1"/>
    <s v="Regular-Gask"/>
    <x v="0"/>
  </r>
  <r>
    <x v="5"/>
    <s v="2481KAJ00/IND"/>
    <n v="129"/>
    <n v="1"/>
    <s v="Regular-Gask"/>
    <x v="0"/>
  </r>
  <r>
    <x v="5"/>
    <s v="2540WAK31/IND"/>
    <n v="82"/>
    <n v="1"/>
    <s v="Regular-Adhe"/>
    <x v="0"/>
  </r>
  <r>
    <x v="5"/>
    <s v="2569SAA33/IND"/>
    <n v="49"/>
    <n v="1"/>
    <s v="Regular-Adhe"/>
    <x v="0"/>
  </r>
  <r>
    <x v="5"/>
    <s v="2576WAC31/IND"/>
    <n v="190"/>
    <n v="1"/>
    <s v="Regular-Adhe"/>
    <x v="0"/>
  </r>
  <r>
    <x v="5"/>
    <s v="2579WAC31/IND"/>
    <n v="48"/>
    <n v="1"/>
    <s v="Regular-Adhe"/>
    <x v="0"/>
  </r>
  <r>
    <x v="5"/>
    <s v="2589SAA31/IND"/>
    <n v="0"/>
    <n v="1"/>
    <s v="Regular-Adhe"/>
    <x v="0"/>
  </r>
  <r>
    <x v="5"/>
    <s v="2594YAA00/IND"/>
    <n v="698"/>
    <n v="1"/>
    <s v="Regular-Adhe"/>
    <x v="0"/>
  </r>
  <r>
    <x v="5"/>
    <s v="2598SAB00/IND"/>
    <n v="104"/>
    <n v="1"/>
    <s v="Regular-Gask"/>
    <x v="0"/>
  </r>
  <r>
    <x v="5"/>
    <s v="2620QAA31/IND"/>
    <n v="384"/>
    <n v="1"/>
    <s v="Regular-Adhe"/>
    <x v="0"/>
  </r>
  <r>
    <x v="5"/>
    <s v="2622WAA31/IND"/>
    <n v="206"/>
    <n v="1"/>
    <s v="Regular-Adhe"/>
    <x v="0"/>
  </r>
  <r>
    <x v="5"/>
    <s v="2648QAF31/IND"/>
    <n v="28"/>
    <n v="1"/>
    <s v="Regular-Gask"/>
    <x v="0"/>
  </r>
  <r>
    <x v="5"/>
    <s v="2651WHF31/IND"/>
    <n v="47"/>
    <n v="1"/>
    <s v="MG Adhe + DR Adhe + Orientation"/>
    <x v="1"/>
  </r>
  <r>
    <x v="5"/>
    <s v="2678YAA00/IND"/>
    <n v="279"/>
    <n v="1"/>
    <s v="Regular-Gask"/>
    <x v="0"/>
  </r>
  <r>
    <x v="5"/>
    <s v="2783WAA31/IND"/>
    <n v="50"/>
    <n v="1"/>
    <s v="Regular-Adhe"/>
    <x v="0"/>
  </r>
  <r>
    <x v="5"/>
    <s v="3247QAC31/IND"/>
    <n v="83"/>
    <n v="1"/>
    <s v="Regular-Adhe"/>
    <x v="0"/>
  </r>
  <r>
    <x v="5"/>
    <s v="3299NAB31/IND"/>
    <n v="70"/>
    <n v="1"/>
    <s v="Regular-Adhe"/>
    <x v="0"/>
  </r>
  <r>
    <x v="5"/>
    <s v="3303KAC32/IND"/>
    <n v="49"/>
    <n v="1"/>
    <s v="MG Adhe + DR sticker"/>
    <x v="1"/>
  </r>
  <r>
    <x v="5"/>
    <s v="3309QAA33/IND"/>
    <n v="27"/>
    <n v="1"/>
    <s v="MG Adhe + PB assembly"/>
    <x v="1"/>
  </r>
  <r>
    <x v="5"/>
    <s v="3341SDA31/IND"/>
    <n v="56"/>
    <n v="1"/>
    <s v="Regular-Gask"/>
    <x v="0"/>
  </r>
  <r>
    <x v="5"/>
    <s v="6207NAD31/IND"/>
    <n v="42"/>
    <n v="1"/>
    <s v="Regular-Gask"/>
    <x v="0"/>
  </r>
  <r>
    <x v="5"/>
    <s v="6207WAB31/IND"/>
    <n v="0"/>
    <n v="1"/>
    <s v="MG Adhe + PB assembly"/>
    <x v="1"/>
  </r>
  <r>
    <x v="5"/>
    <s v="6216WAB31/IND"/>
    <n v="59"/>
    <n v="1"/>
    <s v="Regular-Adhe"/>
    <x v="0"/>
  </r>
  <r>
    <x v="5"/>
    <s v="6221QAA33/IND"/>
    <n v="30"/>
    <n v="1"/>
    <s v="Regular-Adhe"/>
    <x v="0"/>
  </r>
  <r>
    <x v="5"/>
    <s v="6237QAB31/IND"/>
    <n v="0"/>
    <n v="1"/>
    <s v="MG-Sticker + Orientation"/>
    <x v="1"/>
  </r>
  <r>
    <x v="5"/>
    <s v="6248WAA30/IND"/>
    <n v="50"/>
    <n v="1"/>
    <s v="Regular-Gask"/>
    <x v="0"/>
  </r>
  <r>
    <x v="5"/>
    <s v="6269NAA31/IND"/>
    <n v="27"/>
    <n v="1"/>
    <s v="Regular-Gask"/>
    <x v="0"/>
  </r>
  <r>
    <x v="5"/>
    <s v="6283WAA31/IND"/>
    <n v="31"/>
    <n v="1"/>
    <s v="Regular-Adhe"/>
    <x v="0"/>
  </r>
  <r>
    <x v="5"/>
    <s v="6291SAA00/IND"/>
    <n v="33"/>
    <n v="1"/>
    <s v="Regular-Gask"/>
    <x v="0"/>
  </r>
  <r>
    <x v="5"/>
    <s v="6296QAA33/IND"/>
    <n v="129"/>
    <n v="1"/>
    <s v="Regular-Gask"/>
    <x v="0"/>
  </r>
  <r>
    <x v="5"/>
    <s v="6296SAA00/IND"/>
    <n v="30"/>
    <n v="1"/>
    <s v="Regular-Gask"/>
    <x v="0"/>
  </r>
  <r>
    <x v="5"/>
    <s v="6296WAA00/IND"/>
    <n v="72"/>
    <n v="1"/>
    <s v="Regular-Gask"/>
    <x v="0"/>
  </r>
  <r>
    <x v="5"/>
    <s v="6303WAA00/IND"/>
    <n v="0"/>
    <n v="1"/>
    <s v="Regular-Gask"/>
    <x v="0"/>
  </r>
  <r>
    <x v="5"/>
    <s v="8080YAA00/IND"/>
    <n v="144"/>
    <n v="1"/>
    <s v="Regular-Adhe"/>
    <x v="0"/>
  </r>
  <r>
    <x v="5"/>
    <s v="90024BAE31/IND"/>
    <n v="87"/>
    <n v="1"/>
    <s v="Regular-Adhe"/>
    <x v="0"/>
  </r>
  <r>
    <x v="5"/>
    <s v="1474NSA31/IND"/>
    <n v="297"/>
    <n v="2"/>
    <s v="MG-Sticker + Orientation"/>
    <x v="1"/>
  </r>
  <r>
    <x v="5"/>
    <s v="1584SAE00/IND"/>
    <n v="414"/>
    <n v="2"/>
    <s v="Regular-Gask"/>
    <x v="0"/>
  </r>
  <r>
    <x v="5"/>
    <s v="1698NAF31/IND"/>
    <n v="117"/>
    <n v="2"/>
    <s v="Regular-Gask"/>
    <x v="0"/>
  </r>
  <r>
    <x v="5"/>
    <s v="1775KEA00/IND"/>
    <n v="56"/>
    <n v="2"/>
    <s v="Regular-Gask"/>
    <x v="0"/>
  </r>
  <r>
    <x v="5"/>
    <s v="1805NAK41/IND"/>
    <n v="254"/>
    <n v="2"/>
    <s v="MG Adhe + PB assembly"/>
    <x v="1"/>
  </r>
  <r>
    <x v="5"/>
    <s v="1805YAK31/IND"/>
    <n v="224"/>
    <n v="2"/>
    <s v="MG Adhe + PB assembly"/>
    <x v="1"/>
  </r>
  <r>
    <x v="5"/>
    <s v="1806NSA00/IND"/>
    <n v="400"/>
    <n v="2"/>
    <s v="Regular-Gask"/>
    <x v="0"/>
  </r>
  <r>
    <x v="5"/>
    <s v="1824NAB00/IND"/>
    <n v="248"/>
    <n v="2"/>
    <s v="Regular-Gask"/>
    <x v="0"/>
  </r>
  <r>
    <x v="5"/>
    <s v="1866SAA00/IND"/>
    <n v="50"/>
    <n v="2"/>
    <s v="Regular-Gask"/>
    <x v="0"/>
  </r>
  <r>
    <x v="5"/>
    <s v="2570SAA32/IND"/>
    <n v="112"/>
    <n v="2"/>
    <s v="Regular-Adhe"/>
    <x v="0"/>
  </r>
  <r>
    <x v="5"/>
    <s v="2576WAC31/IND"/>
    <n v="100"/>
    <n v="2"/>
    <s v="Regular-Adhe"/>
    <x v="0"/>
  </r>
  <r>
    <x v="5"/>
    <s v="2589SAA31/IND"/>
    <n v="0"/>
    <n v="2"/>
    <s v="Regular-Adhe"/>
    <x v="0"/>
  </r>
  <r>
    <x v="5"/>
    <s v="2590KAA00/IND"/>
    <n v="109"/>
    <n v="2"/>
    <s v="Regular-Gask"/>
    <x v="0"/>
  </r>
  <r>
    <x v="5"/>
    <s v="2593WAB31/IND"/>
    <n v="96"/>
    <n v="2"/>
    <s v="Regular-Gask"/>
    <x v="0"/>
  </r>
  <r>
    <x v="5"/>
    <s v="2594YAA00/IND"/>
    <n v="962"/>
    <n v="2"/>
    <s v="Regular-Adhe"/>
    <x v="0"/>
  </r>
  <r>
    <x v="5"/>
    <s v="2598SAB00/IND"/>
    <n v="246"/>
    <n v="2"/>
    <s v="Regular-Gask"/>
    <x v="0"/>
  </r>
  <r>
    <x v="5"/>
    <s v="2598SAB40/IND"/>
    <n v="207"/>
    <n v="2"/>
    <s v="Regular-Gask"/>
    <x v="0"/>
  </r>
  <r>
    <x v="5"/>
    <s v="2621QAB31/IND"/>
    <n v="87"/>
    <n v="2"/>
    <s v="Regular-Adhe"/>
    <x v="0"/>
  </r>
  <r>
    <x v="5"/>
    <s v="2638SAB00/IND"/>
    <n v="89"/>
    <n v="2"/>
    <s v="Regular-Gask"/>
    <x v="0"/>
  </r>
  <r>
    <x v="5"/>
    <s v="2642YAA31/IND"/>
    <n v="119"/>
    <n v="2"/>
    <s v="Regular-Adhe"/>
    <x v="0"/>
  </r>
  <r>
    <x v="5"/>
    <s v="2648WAA00/IND"/>
    <n v="84"/>
    <n v="2"/>
    <s v="Regular-Gask"/>
    <x v="0"/>
  </r>
  <r>
    <x v="5"/>
    <s v="2665WAA31/IND"/>
    <n v="60"/>
    <n v="2"/>
    <s v="Regular-Adhe"/>
    <x v="0"/>
  </r>
  <r>
    <x v="5"/>
    <s v="2679NAB31/IND"/>
    <n v="28"/>
    <n v="2"/>
    <s v="Regular-Gask"/>
    <x v="0"/>
  </r>
  <r>
    <x v="5"/>
    <s v="2727WAA31/IND"/>
    <n v="440"/>
    <n v="2"/>
    <s v="Regular-Adhe"/>
    <x v="0"/>
  </r>
  <r>
    <x v="5"/>
    <s v="2760NAA31/IND"/>
    <n v="36"/>
    <n v="2"/>
    <s v="Regular-Gask"/>
    <x v="0"/>
  </r>
  <r>
    <x v="5"/>
    <s v="3303KAC32/IND"/>
    <n v="228"/>
    <n v="2"/>
    <s v="MG Adhe + DR sticker"/>
    <x v="1"/>
  </r>
  <r>
    <x v="5"/>
    <s v="3317NSA31/IND"/>
    <n v="30"/>
    <n v="2"/>
    <s v="Regular-Gask"/>
    <x v="0"/>
  </r>
  <r>
    <x v="5"/>
    <s v="3322SFA00/IND"/>
    <n v="176"/>
    <n v="2"/>
    <s v="Regular-Gask"/>
    <x v="0"/>
  </r>
  <r>
    <x v="5"/>
    <s v="3326KFA31/IND"/>
    <n v="133"/>
    <n v="2"/>
    <s v="MG Gask + DR sticker"/>
    <x v="1"/>
  </r>
  <r>
    <x v="5"/>
    <s v="3327QKB31/IND"/>
    <n v="438"/>
    <n v="2"/>
    <s v="MG Adhe + PB assembly"/>
    <x v="1"/>
  </r>
  <r>
    <x v="5"/>
    <s v="6206WAB32/IND"/>
    <n v="159"/>
    <n v="2"/>
    <s v="MG Adhe + DR Adhe + Orientation"/>
    <x v="1"/>
  </r>
  <r>
    <x v="5"/>
    <s v="6221NAA31/IND"/>
    <n v="32"/>
    <n v="2"/>
    <s v="Regular-Adhe"/>
    <x v="0"/>
  </r>
  <r>
    <x v="5"/>
    <s v="6225QAA31/IND"/>
    <n v="123"/>
    <n v="2"/>
    <s v="Regular-Gask"/>
    <x v="0"/>
  </r>
  <r>
    <x v="5"/>
    <s v="6237NBA31/IND"/>
    <n v="226"/>
    <n v="2"/>
    <s v="MG-Sticker"/>
    <x v="1"/>
  </r>
  <r>
    <x v="5"/>
    <s v="6265QAA32/IND"/>
    <n v="25"/>
    <n v="2"/>
    <s v="Regular-Adhe"/>
    <x v="0"/>
  </r>
  <r>
    <x v="5"/>
    <s v="6265SAA32/IND"/>
    <n v="195"/>
    <n v="2"/>
    <s v="Regular-Adhe"/>
    <x v="0"/>
  </r>
  <r>
    <x v="5"/>
    <s v="6266NAB31/IND"/>
    <n v="135"/>
    <n v="2"/>
    <s v="Regular-Adhe"/>
    <x v="0"/>
  </r>
  <r>
    <x v="5"/>
    <s v="6291SAA00/IND"/>
    <n v="0"/>
    <n v="2"/>
    <s v="Regular-Gask"/>
    <x v="0"/>
  </r>
  <r>
    <x v="5"/>
    <s v="6296QAA33/IND"/>
    <n v="368"/>
    <n v="2"/>
    <s v="Regular-Gask"/>
    <x v="0"/>
  </r>
  <r>
    <x v="5"/>
    <s v="6296WAA00/IND"/>
    <n v="81"/>
    <n v="2"/>
    <s v="Regular-Gask"/>
    <x v="0"/>
  </r>
  <r>
    <x v="5"/>
    <s v="6296WAB00/IND"/>
    <n v="48"/>
    <n v="2"/>
    <s v="Regular-Gask"/>
    <x v="0"/>
  </r>
  <r>
    <x v="5"/>
    <s v="6303NAA31/IND"/>
    <n v="35"/>
    <n v="2"/>
    <s v="Regular-Gask"/>
    <x v="0"/>
  </r>
  <r>
    <x v="5"/>
    <s v="6303WAA00/IND"/>
    <n v="95"/>
    <n v="2"/>
    <s v="Regular-Gask"/>
    <x v="0"/>
  </r>
  <r>
    <x v="5"/>
    <s v="6314WAA31/IND"/>
    <n v="106"/>
    <n v="2"/>
    <s v="Regular-Gask"/>
    <x v="0"/>
  </r>
  <r>
    <x v="5"/>
    <s v="7080YEA31/IND"/>
    <n v="314"/>
    <n v="2"/>
    <s v="MG Adhe + Activator"/>
    <x v="1"/>
  </r>
  <r>
    <x v="5"/>
    <s v="7140NAA31/IND"/>
    <n v="102"/>
    <n v="2"/>
    <s v="Regular-Gask"/>
    <x v="0"/>
  </r>
  <r>
    <x v="5"/>
    <s v="7152QAA31/IND"/>
    <n v="325"/>
    <n v="2"/>
    <s v="Regular-Gask"/>
    <x v="0"/>
  </r>
  <r>
    <x v="5"/>
    <s v="8063YAA32/IND"/>
    <n v="166"/>
    <n v="2"/>
    <s v="Regular-Adhe"/>
    <x v="0"/>
  </r>
  <r>
    <x v="5"/>
    <s v="8068YAA41/IND"/>
    <n v="204"/>
    <n v="2"/>
    <s v="Regular-Adhe"/>
    <x v="0"/>
  </r>
  <r>
    <x v="5"/>
    <s v="8073YEA31/IND"/>
    <n v="247"/>
    <n v="2"/>
    <s v="Regular-Adhe"/>
    <x v="0"/>
  </r>
  <r>
    <x v="5"/>
    <s v="8080SAA00/IND"/>
    <n v="184"/>
    <n v="2"/>
    <s v="Regular-Adhe"/>
    <x v="0"/>
  </r>
  <r>
    <x v="5"/>
    <s v="8080YAA00/IND"/>
    <n v="112"/>
    <n v="2"/>
    <s v="Regular-Adhe"/>
    <x v="0"/>
  </r>
  <r>
    <x v="5"/>
    <s v="8091WAB31/IND"/>
    <n v="162"/>
    <n v="2"/>
    <s v="Regular-Adhe"/>
    <x v="0"/>
  </r>
  <r>
    <x v="5"/>
    <s v="8123WEA31/IND"/>
    <n v="280"/>
    <n v="2"/>
    <s v="Regular-Adhe"/>
    <x v="0"/>
  </r>
  <r>
    <x v="5"/>
    <s v="8164WAA00/IND"/>
    <n v="34"/>
    <n v="2"/>
    <s v="Regular-Gask"/>
    <x v="0"/>
  </r>
  <r>
    <x v="5"/>
    <s v="1731SAA31/IND"/>
    <n v="52"/>
    <n v="2"/>
    <s v="Regular-Adhe"/>
    <x v="0"/>
  </r>
  <r>
    <x v="6"/>
    <s v="10038WAA00/IND"/>
    <n v="224"/>
    <n v="1"/>
    <s v="Regular-Gask"/>
    <x v="0"/>
  </r>
  <r>
    <x v="6"/>
    <s v="1521YAP00/IND"/>
    <n v="48"/>
    <n v="1"/>
    <s v="Regular-Adhe"/>
    <x v="0"/>
  </r>
  <r>
    <x v="6"/>
    <s v="1584SAE00/IND"/>
    <n v="159"/>
    <n v="1"/>
    <s v="Regular-Gask"/>
    <x v="0"/>
  </r>
  <r>
    <x v="6"/>
    <s v="1650YAG00/IND"/>
    <n v="51"/>
    <n v="1"/>
    <s v="Regular-Gask"/>
    <x v="0"/>
  </r>
  <r>
    <x v="6"/>
    <s v="1713SAJ00/IND"/>
    <n v="87"/>
    <n v="1"/>
    <s v="Regular-Gask"/>
    <x v="0"/>
  </r>
  <r>
    <x v="6"/>
    <s v="1730SAA00/IND"/>
    <n v="31"/>
    <n v="1"/>
    <s v="Regular-Gask"/>
    <x v="0"/>
  </r>
  <r>
    <x v="6"/>
    <s v="1733BCA31/IND"/>
    <n v="322"/>
    <n v="1"/>
    <s v="MG Adhe +  PB Assy + DR Sticker"/>
    <x v="1"/>
  </r>
  <r>
    <x v="6"/>
    <s v="1733KCA31/IND"/>
    <n v="675"/>
    <n v="1"/>
    <s v="MG Adhe +  PB Assy + DR Sticker"/>
    <x v="1"/>
  </r>
  <r>
    <x v="6"/>
    <s v="1733KCA34/IND"/>
    <n v="1186"/>
    <n v="1"/>
    <s v="MG Adhe +  PB Assy + DR Sticker"/>
    <x v="1"/>
  </r>
  <r>
    <x v="6"/>
    <s v="1733YAC31/IND"/>
    <n v="32"/>
    <n v="1"/>
    <s v="MG Adhe + PB assembly"/>
    <x v="1"/>
  </r>
  <r>
    <x v="6"/>
    <s v="1734WAA00/IND"/>
    <n v="48"/>
    <n v="1"/>
    <s v="MG Gask + PB assembly"/>
    <x v="1"/>
  </r>
  <r>
    <x v="6"/>
    <s v="1770SAA31/IND"/>
    <n v="69"/>
    <n v="1"/>
    <s v="Regular-Adhe"/>
    <x v="0"/>
  </r>
  <r>
    <x v="6"/>
    <s v="1773SAA00/IND"/>
    <n v="102"/>
    <n v="1"/>
    <s v="Regular-Gask"/>
    <x v="0"/>
  </r>
  <r>
    <x v="6"/>
    <s v="1774SEA32/IND"/>
    <n v="830"/>
    <n v="1"/>
    <s v="Regular-Adhe"/>
    <x v="0"/>
  </r>
  <r>
    <x v="6"/>
    <s v="1775BEA00/IND"/>
    <n v="39"/>
    <n v="1"/>
    <s v="Regular-Gask"/>
    <x v="0"/>
  </r>
  <r>
    <x v="6"/>
    <s v="1805SAK31/IND"/>
    <n v="97"/>
    <n v="1"/>
    <s v="MG Adhe + PB assembly"/>
    <x v="1"/>
  </r>
  <r>
    <x v="6"/>
    <s v="1806QAE31/IND"/>
    <n v="30"/>
    <n v="1"/>
    <s v="Regular-Gask"/>
    <x v="0"/>
  </r>
  <r>
    <x v="6"/>
    <s v="1806SAA00/IND"/>
    <n v="209"/>
    <n v="1"/>
    <s v="Regular-Gask"/>
    <x v="0"/>
  </r>
  <r>
    <x v="6"/>
    <s v="1806SAA40/IND"/>
    <n v="377"/>
    <n v="1"/>
    <s v="Regular-Gask"/>
    <x v="0"/>
  </r>
  <r>
    <x v="6"/>
    <s v="1806SGA30/IND"/>
    <n v="132"/>
    <n v="1"/>
    <s v="Regular-Gask"/>
    <x v="0"/>
  </r>
  <r>
    <x v="6"/>
    <s v="1824BAA00/IND"/>
    <n v="36"/>
    <n v="1"/>
    <s v="Regular-Gask"/>
    <x v="0"/>
  </r>
  <r>
    <x v="6"/>
    <s v="1824SAB00/IND"/>
    <n v="112"/>
    <n v="1"/>
    <s v="Regular-Gask"/>
    <x v="0"/>
  </r>
  <r>
    <x v="6"/>
    <s v="1824WAA40/IND"/>
    <n v="348"/>
    <n v="1"/>
    <s v="Regular-Gask"/>
    <x v="0"/>
  </r>
  <r>
    <x v="6"/>
    <s v="1824WAB00/IND"/>
    <n v="268"/>
    <n v="1"/>
    <s v="Regular-Gask"/>
    <x v="0"/>
  </r>
  <r>
    <x v="6"/>
    <s v="1825KAA00/IND"/>
    <n v="537"/>
    <n v="1"/>
    <s v="Regular-Gask"/>
    <x v="0"/>
  </r>
  <r>
    <x v="6"/>
    <s v="1845YAA32/IND"/>
    <n v="30"/>
    <n v="1"/>
    <s v="Regular-Adhe"/>
    <x v="0"/>
  </r>
  <r>
    <x v="6"/>
    <s v="1870SAB40/IND"/>
    <n v="49"/>
    <n v="1"/>
    <s v="Regular-Gask"/>
    <x v="0"/>
  </r>
  <r>
    <x v="6"/>
    <s v="1885SAA32/IND"/>
    <n v="31"/>
    <n v="1"/>
    <s v="MG Adhe + DR Adhe"/>
    <x v="1"/>
  </r>
  <r>
    <x v="6"/>
    <s v="1885SAA34/IND"/>
    <n v="122"/>
    <n v="1"/>
    <s v="MG Adhe + DR Adhe"/>
    <x v="1"/>
  </r>
  <r>
    <x v="6"/>
    <s v="2331YAA00/IND"/>
    <n v="78"/>
    <n v="1"/>
    <s v="MG Adhe + Activator + Orientation"/>
    <x v="1"/>
  </r>
  <r>
    <x v="6"/>
    <s v="2370YAB00/IND"/>
    <n v="132"/>
    <n v="1"/>
    <s v="Regular-Adhe"/>
    <x v="0"/>
  </r>
  <r>
    <x v="6"/>
    <s v="2480WAP00/IND"/>
    <n v="224"/>
    <n v="1"/>
    <s v="Regular-Gask"/>
    <x v="0"/>
  </r>
  <r>
    <x v="6"/>
    <s v="2575WAG31/IND"/>
    <n v="31"/>
    <n v="1"/>
    <s v="MG-Sticker + Orientation"/>
    <x v="1"/>
  </r>
  <r>
    <x v="6"/>
    <s v="2578WAB31/IND"/>
    <n v="0"/>
    <n v="1"/>
    <s v="Regular-Adhe"/>
    <x v="0"/>
  </r>
  <r>
    <x v="6"/>
    <s v="2579WAC31/IND"/>
    <n v="28"/>
    <n v="1"/>
    <s v="Regular-Adhe"/>
    <x v="0"/>
  </r>
  <r>
    <x v="6"/>
    <s v="2593YAB32/IND"/>
    <n v="473"/>
    <n v="1"/>
    <s v="Regular-Gask"/>
    <x v="0"/>
  </r>
  <r>
    <x v="6"/>
    <s v="2596SAA31/IND"/>
    <n v="74"/>
    <n v="1"/>
    <s v="Regular-Adhe"/>
    <x v="0"/>
  </r>
  <r>
    <x v="6"/>
    <s v="2598SAA30/IND"/>
    <n v="46"/>
    <n v="1"/>
    <s v="Regular-Gask"/>
    <x v="0"/>
  </r>
  <r>
    <x v="6"/>
    <s v="2598SAB00/IND"/>
    <n v="54"/>
    <n v="1"/>
    <s v="Regular-Gask"/>
    <x v="0"/>
  </r>
  <r>
    <x v="6"/>
    <s v="2598SAB40/IND"/>
    <n v="439"/>
    <n v="1"/>
    <s v="Regular-Gask"/>
    <x v="0"/>
  </r>
  <r>
    <x v="6"/>
    <s v="2601YAA32/IND"/>
    <n v="128"/>
    <n v="1"/>
    <s v="Regular-Adhe"/>
    <x v="0"/>
  </r>
  <r>
    <x v="6"/>
    <s v="2603SAD32/IND"/>
    <n v="50"/>
    <n v="1"/>
    <s v="Regular-Adhe"/>
    <x v="0"/>
  </r>
  <r>
    <x v="6"/>
    <s v="2604WAA31/IND"/>
    <n v="38"/>
    <n v="1"/>
    <s v="Regular-Adhe"/>
    <x v="0"/>
  </r>
  <r>
    <x v="6"/>
    <s v="2620QAA31/IND"/>
    <n v="29"/>
    <n v="1"/>
    <s v="Regular-Adhe"/>
    <x v="0"/>
  </r>
  <r>
    <x v="6"/>
    <s v="2620WAA31/IND"/>
    <n v="125"/>
    <n v="1"/>
    <s v="Regular-Adhe"/>
    <x v="0"/>
  </r>
  <r>
    <x v="6"/>
    <s v="2628SAA00/IND"/>
    <n v="104"/>
    <n v="1"/>
    <s v="Regular-Gask"/>
    <x v="0"/>
  </r>
  <r>
    <x v="6"/>
    <s v="2628WAA00/IND"/>
    <n v="33"/>
    <n v="1"/>
    <s v="Regular-Gask"/>
    <x v="0"/>
  </r>
  <r>
    <x v="6"/>
    <s v="2638SAB00/IND"/>
    <n v="117"/>
    <n v="1"/>
    <s v="Regular-Gask"/>
    <x v="0"/>
  </r>
  <r>
    <x v="6"/>
    <s v="2649WAC00/IND"/>
    <n v="58"/>
    <n v="1"/>
    <s v="Regular-Gask"/>
    <x v="0"/>
  </r>
  <r>
    <x v="6"/>
    <s v="2670WAC31/IND"/>
    <n v="0"/>
    <n v="1"/>
    <s v="Regular-Adhe"/>
    <x v="0"/>
  </r>
  <r>
    <x v="6"/>
    <s v="2678YAA00/IND"/>
    <n v="339"/>
    <n v="1"/>
    <s v="Regular-Gask"/>
    <x v="0"/>
  </r>
  <r>
    <x v="6"/>
    <s v="2679SAB00/IND"/>
    <n v="50"/>
    <n v="1"/>
    <s v="Regular-Gask"/>
    <x v="0"/>
  </r>
  <r>
    <x v="6"/>
    <s v="2679YAA00/IND"/>
    <n v="123"/>
    <n v="1"/>
    <s v="Regular-Gask"/>
    <x v="0"/>
  </r>
  <r>
    <x v="6"/>
    <s v="2680YAA00/IND"/>
    <n v="102"/>
    <n v="1"/>
    <s v="Regular-Adhe"/>
    <x v="0"/>
  </r>
  <r>
    <x v="6"/>
    <s v="2698WAA31/IND"/>
    <n v="0"/>
    <n v="1"/>
    <s v="MG Adhe + DR Adhe"/>
    <x v="1"/>
  </r>
  <r>
    <x v="6"/>
    <s v="2725WAA31/IND"/>
    <n v="28"/>
    <n v="1"/>
    <s v="Regular-Adhe"/>
    <x v="0"/>
  </r>
  <r>
    <x v="6"/>
    <s v="2727WAA31/IND"/>
    <n v="175"/>
    <n v="1"/>
    <s v="Regular-Adhe"/>
    <x v="0"/>
  </r>
  <r>
    <x v="6"/>
    <s v="2727YAA31/IND"/>
    <n v="417"/>
    <n v="1"/>
    <s v="Regular-Adhe"/>
    <x v="0"/>
  </r>
  <r>
    <x v="6"/>
    <s v="2760QAA00/IND"/>
    <n v="31"/>
    <n v="1"/>
    <s v="Regular-Gask"/>
    <x v="0"/>
  </r>
  <r>
    <x v="6"/>
    <s v="3022SSA00/IND"/>
    <n v="29"/>
    <n v="1"/>
    <s v="Regular-Adhe"/>
    <x v="0"/>
  </r>
  <r>
    <x v="6"/>
    <s v="3123NKE31/IND"/>
    <n v="33"/>
    <n v="1"/>
    <s v="Regular-Gask"/>
    <x v="0"/>
  </r>
  <r>
    <x v="6"/>
    <s v="3147KSA32/IND"/>
    <n v="30"/>
    <n v="1"/>
    <s v="MG Sticker + DR Sticker"/>
    <x v="1"/>
  </r>
  <r>
    <x v="6"/>
    <s v="3184NAB31/IND"/>
    <n v="34"/>
    <n v="1"/>
    <s v="Regular-Adhe"/>
    <x v="0"/>
  </r>
  <r>
    <x v="6"/>
    <s v="3240SAA00/IND"/>
    <n v="130"/>
    <n v="1"/>
    <s v="Regular-Adhe"/>
    <x v="0"/>
  </r>
  <r>
    <x v="6"/>
    <s v="3246NSA31/IND"/>
    <n v="32"/>
    <n v="1"/>
    <s v="Regular-Gask"/>
    <x v="0"/>
  </r>
  <r>
    <x v="6"/>
    <s v="3247QAC31/IND"/>
    <n v="110"/>
    <n v="1"/>
    <s v="Regular-Adhe"/>
    <x v="0"/>
  </r>
  <r>
    <x v="6"/>
    <s v="3254NBA31/IND"/>
    <n v="39"/>
    <n v="1"/>
    <s v="Regular-Gask"/>
    <x v="0"/>
  </r>
  <r>
    <x v="6"/>
    <s v="3303SAB31/IND"/>
    <n v="0"/>
    <n v="1"/>
    <s v="MG Adhe + DR sticker"/>
    <x v="1"/>
  </r>
  <r>
    <x v="6"/>
    <s v="3305QAC31/IND"/>
    <n v="31"/>
    <n v="1"/>
    <s v="Regular-Gask"/>
    <x v="0"/>
  </r>
  <r>
    <x v="6"/>
    <s v="3317SAB00/IND"/>
    <n v="66"/>
    <n v="1"/>
    <s v="Regular-Gask"/>
    <x v="0"/>
  </r>
  <r>
    <x v="6"/>
    <s v="3322NFA31/IND"/>
    <n v="36"/>
    <n v="1"/>
    <s v="Regular-Gask"/>
    <x v="0"/>
  </r>
  <r>
    <x v="6"/>
    <s v="3327KKA32/IND"/>
    <n v="31"/>
    <n v="1"/>
    <s v="MG Adhe + DR Adhe + PB assly"/>
    <x v="1"/>
  </r>
  <r>
    <x v="6"/>
    <s v="3341SDA31/IND"/>
    <n v="77"/>
    <n v="1"/>
    <s v="Regular-Gask"/>
    <x v="0"/>
  </r>
  <r>
    <x v="6"/>
    <s v="6150SAA00/IND"/>
    <n v="33"/>
    <n v="1"/>
    <s v="Regular-Gask"/>
    <x v="0"/>
  </r>
  <r>
    <x v="6"/>
    <s v="6206WAA32/IND"/>
    <n v="54"/>
    <n v="1"/>
    <s v="MG Adhe + DR Adhe + Orientation"/>
    <x v="1"/>
  </r>
  <r>
    <x v="6"/>
    <s v="6215WAC00/IND"/>
    <n v="35"/>
    <n v="1"/>
    <s v="Regular-Gask"/>
    <x v="0"/>
  </r>
  <r>
    <x v="6"/>
    <s v="6234NAA31/IND"/>
    <n v="49"/>
    <n v="1"/>
    <s v="Regular-Adhe"/>
    <x v="0"/>
  </r>
  <r>
    <x v="6"/>
    <s v="6247NAA31/IND"/>
    <n v="38"/>
    <n v="1"/>
    <s v="Regular-Gask"/>
    <x v="0"/>
  </r>
  <r>
    <x v="6"/>
    <s v="6265SAB31/IND"/>
    <n v="68"/>
    <n v="1"/>
    <s v="Regular-Adhe"/>
    <x v="0"/>
  </r>
  <r>
    <x v="6"/>
    <s v="6277SAA31/IND"/>
    <n v="27"/>
    <n v="1"/>
    <s v="Regular-Adhe"/>
    <x v="0"/>
  </r>
  <r>
    <x v="6"/>
    <s v="6278WAA31/IND"/>
    <n v="0"/>
    <n v="1"/>
    <s v="MG Adhe + DR Adhe"/>
    <x v="1"/>
  </r>
  <r>
    <x v="6"/>
    <s v="6280SAA00/IND"/>
    <n v="77"/>
    <n v="1"/>
    <s v="Regular-Gask"/>
    <x v="0"/>
  </r>
  <r>
    <x v="6"/>
    <s v="6282SAA00/IND"/>
    <n v="164"/>
    <n v="1"/>
    <s v="Regular-Gask"/>
    <x v="0"/>
  </r>
  <r>
    <x v="6"/>
    <s v="6283NAA31/IND"/>
    <n v="95"/>
    <n v="1"/>
    <s v="Regular-Adhe"/>
    <x v="0"/>
  </r>
  <r>
    <x v="6"/>
    <s v="6285WAA00/IND"/>
    <n v="40"/>
    <n v="1"/>
    <s v="Regular-Gask"/>
    <x v="0"/>
  </r>
  <r>
    <x v="6"/>
    <s v="6296QAB31/IND"/>
    <n v="33"/>
    <n v="1"/>
    <s v="Regular-Gask"/>
    <x v="0"/>
  </r>
  <r>
    <x v="6"/>
    <s v="6303WAA00/IND"/>
    <n v="343"/>
    <n v="1"/>
    <s v="Regular-Gask"/>
    <x v="0"/>
  </r>
  <r>
    <x v="6"/>
    <s v="6307WAA31/IND"/>
    <n v="77"/>
    <n v="1"/>
    <s v="Regular-Adhe"/>
    <x v="0"/>
  </r>
  <r>
    <x v="6"/>
    <s v="7078YAD00/IND"/>
    <n v="357"/>
    <n v="1"/>
    <s v="Regular-Adhe"/>
    <x v="0"/>
  </r>
  <r>
    <x v="6"/>
    <s v="7078YAH00/IND"/>
    <n v="371"/>
    <n v="1"/>
    <s v="Regular-Adhe"/>
    <x v="0"/>
  </r>
  <r>
    <x v="6"/>
    <s v="7133WAA31/IND"/>
    <n v="31"/>
    <n v="1"/>
    <s v="Regular-Adhe"/>
    <x v="0"/>
  </r>
  <r>
    <x v="6"/>
    <s v="7144NAA31/IND"/>
    <n v="0"/>
    <n v="1"/>
    <s v="Regular-Adhe"/>
    <x v="0"/>
  </r>
  <r>
    <x v="6"/>
    <s v="7153YAC32/IND"/>
    <n v="75"/>
    <n v="1"/>
    <s v="MG Gask- Top Assembly"/>
    <x v="1"/>
  </r>
  <r>
    <x v="6"/>
    <s v="8141SAB00/IND"/>
    <n v="50"/>
    <n v="1"/>
    <s v="Regular-Gask"/>
    <x v="0"/>
  </r>
  <r>
    <x v="6"/>
    <s v="8190YAD00/IND"/>
    <n v="30"/>
    <n v="1"/>
    <s v="Regular-Adhe"/>
    <x v="0"/>
  </r>
  <r>
    <x v="6"/>
    <s v="90024YAE31/IND"/>
    <n v="44"/>
    <n v="1"/>
    <s v="Regular-Adhe"/>
    <x v="0"/>
  </r>
  <r>
    <x v="6"/>
    <s v="9151BAD40/IND"/>
    <n v="91"/>
    <n v="1"/>
    <s v="MG Adhe + Activator"/>
    <x v="1"/>
  </r>
  <r>
    <x v="6"/>
    <s v="9151SAB00/IND"/>
    <n v="35"/>
    <n v="1"/>
    <s v="MG Adhe + Activator"/>
    <x v="1"/>
  </r>
  <r>
    <x v="6"/>
    <s v="9323SAK30/IND"/>
    <n v="30"/>
    <n v="1"/>
    <s v="Regular-Gask"/>
    <x v="0"/>
  </r>
  <r>
    <x v="6"/>
    <s v="95136WAB31/IND"/>
    <n v="29"/>
    <n v="1"/>
    <s v="Regular-Adhe"/>
    <x v="0"/>
  </r>
  <r>
    <x v="6"/>
    <s v="10038WAA00/IND"/>
    <n v="61"/>
    <n v="2"/>
    <s v="Regular-Gask"/>
    <x v="0"/>
  </r>
  <r>
    <x v="6"/>
    <s v="10047WAA31/IND"/>
    <n v="36"/>
    <n v="2"/>
    <s v="Regular-Adhe"/>
    <x v="0"/>
  </r>
  <r>
    <x v="6"/>
    <s v="1506BCF31/IND"/>
    <n v="26"/>
    <n v="2"/>
    <s v="Regular-Adhe"/>
    <x v="0"/>
  </r>
  <r>
    <x v="6"/>
    <s v="1506YCG31/IND"/>
    <n v="46"/>
    <n v="2"/>
    <s v="Regular-Adhe"/>
    <x v="0"/>
  </r>
  <r>
    <x v="6"/>
    <s v="1584SAE00/IND"/>
    <n v="739"/>
    <n v="2"/>
    <s v="Regular-Gask"/>
    <x v="0"/>
  </r>
  <r>
    <x v="6"/>
    <s v="1650BAG00/IND"/>
    <n v="113"/>
    <n v="2"/>
    <s v="Regular-Gask"/>
    <x v="0"/>
  </r>
  <r>
    <x v="6"/>
    <s v="1770SAA31/IND"/>
    <n v="145"/>
    <n v="2"/>
    <s v="Regular-Adhe"/>
    <x v="0"/>
  </r>
  <r>
    <x v="6"/>
    <s v="1774SEA32/IND"/>
    <n v="263"/>
    <n v="2"/>
    <s v="Regular-Adhe"/>
    <x v="0"/>
  </r>
  <r>
    <x v="6"/>
    <s v="1802QSE00/IND"/>
    <n v="0"/>
    <n v="2"/>
    <s v="Regular-Gask"/>
    <x v="0"/>
  </r>
  <r>
    <x v="6"/>
    <s v="1802QSF00/IND"/>
    <n v="860"/>
    <n v="2"/>
    <s v="Regular-Gask"/>
    <x v="0"/>
  </r>
  <r>
    <x v="6"/>
    <s v="1802SAE30/IND"/>
    <n v="2643"/>
    <n v="2"/>
    <s v="Regular-Gask"/>
    <x v="0"/>
  </r>
  <r>
    <x v="6"/>
    <s v="1802WAE30/IND"/>
    <n v="88"/>
    <n v="2"/>
    <s v="Regular-Gask"/>
    <x v="0"/>
  </r>
  <r>
    <x v="6"/>
    <s v="1824NAB00/IND"/>
    <n v="33"/>
    <n v="2"/>
    <s v="Regular-Gask"/>
    <x v="0"/>
  </r>
  <r>
    <x v="6"/>
    <s v="2590KAA00/IND"/>
    <n v="64"/>
    <n v="2"/>
    <s v="Regular-Gask"/>
    <x v="0"/>
  </r>
  <r>
    <x v="6"/>
    <s v="2594YAA00/IND"/>
    <n v="2045"/>
    <n v="2"/>
    <s v="Regular-Adhe"/>
    <x v="0"/>
  </r>
  <r>
    <x v="6"/>
    <s v="2606SAC31/IND"/>
    <n v="251"/>
    <n v="2"/>
    <s v="Regular-Adhe"/>
    <x v="0"/>
  </r>
  <r>
    <x v="6"/>
    <s v="2606SAC32/IND"/>
    <n v="300"/>
    <n v="2"/>
    <s v="Regular-Adhe"/>
    <x v="0"/>
  </r>
  <r>
    <x v="6"/>
    <s v="2606WAC31/IND"/>
    <n v="515"/>
    <n v="2"/>
    <s v="Regular-Adhe"/>
    <x v="0"/>
  </r>
  <r>
    <x v="6"/>
    <s v="2606WAC34/IND"/>
    <n v="578"/>
    <n v="2"/>
    <s v="Regular-Adhe"/>
    <x v="0"/>
  </r>
  <r>
    <x v="6"/>
    <s v="2606WAC37/IND"/>
    <n v="300"/>
    <n v="2"/>
    <s v="Regular-Adhe"/>
    <x v="0"/>
  </r>
  <r>
    <x v="6"/>
    <s v="2606YAC31/IND"/>
    <n v="361"/>
    <n v="2"/>
    <s v="Regular-Adhe"/>
    <x v="0"/>
  </r>
  <r>
    <x v="6"/>
    <s v="2606YAC36/IND"/>
    <n v="300"/>
    <n v="2"/>
    <s v="Regular-Adhe"/>
    <x v="0"/>
  </r>
  <r>
    <x v="6"/>
    <s v="2620WAA31/IND"/>
    <n v="254"/>
    <n v="2"/>
    <s v="Regular-Adhe"/>
    <x v="0"/>
  </r>
  <r>
    <x v="6"/>
    <s v="2628WAA00/IND"/>
    <n v="195"/>
    <n v="2"/>
    <s v="Regular-Gask"/>
    <x v="0"/>
  </r>
  <r>
    <x v="6"/>
    <s v="2638SAB00/IND"/>
    <n v="209"/>
    <n v="2"/>
    <s v="Regular-Gask"/>
    <x v="0"/>
  </r>
  <r>
    <x v="6"/>
    <s v="2679WAB00/IND"/>
    <n v="98"/>
    <n v="2"/>
    <s v="Regular-Gask"/>
    <x v="0"/>
  </r>
  <r>
    <x v="6"/>
    <s v="3247QAC31/IND"/>
    <n v="66"/>
    <n v="2"/>
    <s v="Regular-Adhe"/>
    <x v="0"/>
  </r>
  <r>
    <x v="6"/>
    <s v="3291SAA00/IND"/>
    <n v="145"/>
    <n v="2"/>
    <s v="Regular-Gask"/>
    <x v="0"/>
  </r>
  <r>
    <x v="6"/>
    <s v="3322NFA31/IND"/>
    <n v="280"/>
    <n v="2"/>
    <s v="Regular-Gask"/>
    <x v="0"/>
  </r>
  <r>
    <x v="6"/>
    <s v="3322SAA00/IND"/>
    <n v="84"/>
    <n v="2"/>
    <s v="Regular-Gask"/>
    <x v="0"/>
  </r>
  <r>
    <x v="6"/>
    <s v="6206WAA32/IND"/>
    <n v="178"/>
    <n v="2"/>
    <s v="MG Adhe + DR Adhe + Orientation"/>
    <x v="1"/>
  </r>
  <r>
    <x v="6"/>
    <s v="6216WAB31/IND"/>
    <n v="149"/>
    <n v="2"/>
    <s v="Regular-Adhe"/>
    <x v="0"/>
  </r>
  <r>
    <x v="6"/>
    <s v="6248WAA00/IND"/>
    <n v="276"/>
    <n v="2"/>
    <s v="Regular-Gask"/>
    <x v="0"/>
  </r>
  <r>
    <x v="6"/>
    <s v="6270WAA31/IND"/>
    <n v="171"/>
    <n v="2"/>
    <s v="Regular-Adhe"/>
    <x v="0"/>
  </r>
  <r>
    <x v="6"/>
    <s v="6282WAB00/IND"/>
    <n v="48"/>
    <n v="2"/>
    <s v="Regular-Gask"/>
    <x v="0"/>
  </r>
  <r>
    <x v="6"/>
    <s v="6291SAA00/IND"/>
    <n v="0"/>
    <n v="2"/>
    <s v="Regular-Gask"/>
    <x v="0"/>
  </r>
  <r>
    <x v="6"/>
    <s v="6303NAA31/IND"/>
    <n v="407"/>
    <n v="2"/>
    <s v="Regular-Gask"/>
    <x v="0"/>
  </r>
  <r>
    <x v="6"/>
    <s v="6303WAA00/IND"/>
    <n v="143"/>
    <n v="2"/>
    <s v="Regular-Gask"/>
    <x v="0"/>
  </r>
  <r>
    <x v="6"/>
    <s v="7153YAC32/IND"/>
    <n v="72"/>
    <n v="2"/>
    <s v="MG Gask- Top Assembly"/>
    <x v="1"/>
  </r>
  <r>
    <x v="6"/>
    <s v="8065YAA31/IND"/>
    <n v="275"/>
    <n v="2"/>
    <s v="Regular-Adhe"/>
    <x v="0"/>
  </r>
  <r>
    <x v="6"/>
    <s v="8073YEA31/IND"/>
    <n v="155"/>
    <n v="2"/>
    <s v="Regular-Adhe"/>
    <x v="0"/>
  </r>
  <r>
    <x v="6"/>
    <s v="8166QAA31/IND"/>
    <n v="192"/>
    <n v="2"/>
    <s v="Regular-Gask"/>
    <x v="0"/>
  </r>
  <r>
    <x v="6"/>
    <s v="8186WAA32/IND"/>
    <n v="240"/>
    <n v="2"/>
    <s v="Regular-Adhe"/>
    <x v="0"/>
  </r>
  <r>
    <x v="6"/>
    <s v="8919YAB31/IND"/>
    <n v="205"/>
    <n v="2"/>
    <s v="Regular-Adhe"/>
    <x v="0"/>
  </r>
  <r>
    <x v="6"/>
    <s v="8919YAB34/IND"/>
    <n v="183"/>
    <n v="2"/>
    <s v="Regular-Adhe"/>
    <x v="0"/>
  </r>
  <r>
    <x v="7"/>
    <s v="10038SAA00/IND"/>
    <n v="125"/>
    <n v="1"/>
    <s v="Regular-Gask"/>
    <x v="0"/>
  </r>
  <r>
    <x v="7"/>
    <s v="1474SSA30/IND"/>
    <n v="87"/>
    <n v="1"/>
    <s v="MG-Sticker + Orientation"/>
    <x v="1"/>
  </r>
  <r>
    <x v="7"/>
    <s v="1584SAE00/IND"/>
    <n v="112"/>
    <n v="1"/>
    <s v="Regular-Gask"/>
    <x v="0"/>
  </r>
  <r>
    <x v="7"/>
    <s v="1650BAG00/IND"/>
    <n v="55"/>
    <n v="1"/>
    <s v="Regular-Gask"/>
    <x v="0"/>
  </r>
  <r>
    <x v="7"/>
    <s v="1733KCA31/IND"/>
    <n v="638"/>
    <n v="1"/>
    <s v="MG Adhe +  PB Assy + DR Sticker"/>
    <x v="1"/>
  </r>
  <r>
    <x v="7"/>
    <s v="1733KCA34/IND"/>
    <n v="2500"/>
    <n v="1"/>
    <s v="MG Adhe +  PB Assy + DR Sticker"/>
    <x v="1"/>
  </r>
  <r>
    <x v="7"/>
    <s v="1734BAA00/IND"/>
    <n v="127"/>
    <n v="1"/>
    <s v="MG Gask + PB assembly"/>
    <x v="1"/>
  </r>
  <r>
    <x v="7"/>
    <s v="1734WAA00/IND"/>
    <n v="160"/>
    <n v="1"/>
    <s v="MG Gask + PB assembly"/>
    <x v="1"/>
  </r>
  <r>
    <x v="7"/>
    <s v="1770SAA31/IND"/>
    <n v="341"/>
    <n v="1"/>
    <s v="Regular-Adhe"/>
    <x v="0"/>
  </r>
  <r>
    <x v="7"/>
    <s v="1774SEA32/IND"/>
    <n v="316"/>
    <n v="1"/>
    <s v="Regular-Adhe"/>
    <x v="0"/>
  </r>
  <r>
    <x v="7"/>
    <s v="1775KEA00/IND"/>
    <n v="357"/>
    <n v="1"/>
    <s v="Regular-Gask"/>
    <x v="0"/>
  </r>
  <r>
    <x v="7"/>
    <s v="1802SAE30/IND"/>
    <n v="240"/>
    <n v="1"/>
    <s v="Regular-Gask"/>
    <x v="0"/>
  </r>
  <r>
    <x v="7"/>
    <s v="1823QCD00/IND"/>
    <n v="328"/>
    <n v="1"/>
    <s v="Regular-Gask"/>
    <x v="0"/>
  </r>
  <r>
    <x v="7"/>
    <s v="1823SAA32/IND"/>
    <n v="236"/>
    <n v="1"/>
    <s v="Regular-Gask"/>
    <x v="0"/>
  </r>
  <r>
    <x v="7"/>
    <s v="1824WAA00/IND"/>
    <n v="116"/>
    <n v="1"/>
    <s v="Regular-Gask"/>
    <x v="0"/>
  </r>
  <r>
    <x v="7"/>
    <s v="1845YAA32/IND"/>
    <n v="218"/>
    <n v="1"/>
    <s v="Regular-Adhe"/>
    <x v="0"/>
  </r>
  <r>
    <x v="7"/>
    <s v="1865SAA00/IND"/>
    <n v="31"/>
    <n v="1"/>
    <s v="Regular-Gask"/>
    <x v="0"/>
  </r>
  <r>
    <x v="7"/>
    <s v="2480WAP00/IND"/>
    <n v="55"/>
    <n v="1"/>
    <s v="Regular-Gask"/>
    <x v="0"/>
  </r>
  <r>
    <x v="7"/>
    <s v="2481KAJ00/IND"/>
    <n v="415"/>
    <n v="1"/>
    <s v="Regular-Gask"/>
    <x v="0"/>
  </r>
  <r>
    <x v="7"/>
    <s v="2598SAB40/IND"/>
    <n v="428"/>
    <n v="1"/>
    <s v="Regular-Gask"/>
    <x v="0"/>
  </r>
  <r>
    <x v="7"/>
    <s v="2606QAC31/IND"/>
    <n v="336"/>
    <n v="1"/>
    <s v="Regular-Adhe"/>
    <x v="0"/>
  </r>
  <r>
    <x v="7"/>
    <s v="2606QAC32/IND"/>
    <n v="201"/>
    <n v="1"/>
    <s v="Regular-Adhe"/>
    <x v="0"/>
  </r>
  <r>
    <x v="7"/>
    <s v="2606SAA31/IND"/>
    <n v="150"/>
    <n v="1"/>
    <s v="Regular-Adhe"/>
    <x v="0"/>
  </r>
  <r>
    <x v="7"/>
    <s v="2606WAD31/IND"/>
    <n v="247"/>
    <n v="1"/>
    <s v="Regular-Adhe"/>
    <x v="0"/>
  </r>
  <r>
    <x v="7"/>
    <s v="2606YAA31/IND"/>
    <n v="48"/>
    <n v="1"/>
    <s v="Regular-Adhe"/>
    <x v="0"/>
  </r>
  <r>
    <x v="7"/>
    <s v="2620QAA31/IND"/>
    <n v="70"/>
    <n v="1"/>
    <s v="Regular-Adhe"/>
    <x v="0"/>
  </r>
  <r>
    <x v="7"/>
    <s v="2638WAA00/IND"/>
    <n v="60"/>
    <n v="1"/>
    <s v="Regular-Gask"/>
    <x v="0"/>
  </r>
  <r>
    <x v="7"/>
    <s v="2639SAA00/IND"/>
    <n v="137"/>
    <n v="1"/>
    <s v="Regular-Gask"/>
    <x v="0"/>
  </r>
  <r>
    <x v="7"/>
    <s v="2679WAA00/IND"/>
    <n v="93"/>
    <n v="1"/>
    <s v="Regular-Gask"/>
    <x v="0"/>
  </r>
  <r>
    <x v="7"/>
    <s v="2702SAA00/IND"/>
    <n v="48"/>
    <n v="1"/>
    <s v="Regular-Gask"/>
    <x v="0"/>
  </r>
  <r>
    <x v="7"/>
    <s v="2702SAA30/IND"/>
    <n v="113"/>
    <n v="1"/>
    <s v="Regular-Gask"/>
    <x v="0"/>
  </r>
  <r>
    <x v="7"/>
    <s v="2702WAA00/IND"/>
    <n v="138"/>
    <n v="1"/>
    <s v="Regular-Gask"/>
    <x v="0"/>
  </r>
  <r>
    <x v="7"/>
    <s v="2702WAA30/IND"/>
    <n v="409"/>
    <n v="1"/>
    <s v="Regular-Gask"/>
    <x v="0"/>
  </r>
  <r>
    <x v="7"/>
    <s v="2702WAA31/IND"/>
    <n v="74"/>
    <n v="1"/>
    <s v="Regular-Gask"/>
    <x v="0"/>
  </r>
  <r>
    <x v="7"/>
    <s v="2725WAA31/IND"/>
    <n v="557"/>
    <n v="1"/>
    <s v="Regular-Adhe"/>
    <x v="0"/>
  </r>
  <r>
    <x v="7"/>
    <s v="3291SAA00/IND"/>
    <n v="1045"/>
    <n v="1"/>
    <s v="Regular-Gask"/>
    <x v="0"/>
  </r>
  <r>
    <x v="7"/>
    <s v="3317SAA00/IND"/>
    <n v="95"/>
    <n v="1"/>
    <s v="Regular-Gask"/>
    <x v="0"/>
  </r>
  <r>
    <x v="7"/>
    <s v="3322SAA00/IND"/>
    <n v="167"/>
    <n v="1"/>
    <s v="Regular-Gask"/>
    <x v="0"/>
  </r>
  <r>
    <x v="7"/>
    <s v="3341SDA31/IND"/>
    <n v="142"/>
    <n v="1"/>
    <s v="Regular-Gask"/>
    <x v="0"/>
  </r>
  <r>
    <x v="7"/>
    <s v="6265SAA32/IND"/>
    <n v="88"/>
    <n v="1"/>
    <s v="Regular-Adhe"/>
    <x v="0"/>
  </r>
  <r>
    <x v="7"/>
    <s v="6282SAA00/IND"/>
    <n v="82"/>
    <n v="1"/>
    <s v="Regular-Gask"/>
    <x v="0"/>
  </r>
  <r>
    <x v="7"/>
    <s v="6282WAB00/IND"/>
    <n v="64"/>
    <n v="1"/>
    <s v="Regular-Gask"/>
    <x v="0"/>
  </r>
  <r>
    <x v="7"/>
    <s v="6291SAA00/IND"/>
    <n v="0"/>
    <n v="1"/>
    <s v="Regular-Gask"/>
    <x v="0"/>
  </r>
  <r>
    <x v="7"/>
    <s v="6296WAA00/IND"/>
    <n v="787"/>
    <n v="1"/>
    <s v="Regular-Gask"/>
    <x v="0"/>
  </r>
  <r>
    <x v="7"/>
    <s v="6315KAA33/IND"/>
    <n v="123"/>
    <n v="1"/>
    <s v="MG Gask ( Top Assembly) + DR Adhe"/>
    <x v="1"/>
  </r>
  <r>
    <x v="7"/>
    <s v="7078YAD00/IND"/>
    <n v="346"/>
    <n v="1"/>
    <s v="Regular-Adhe"/>
    <x v="0"/>
  </r>
  <r>
    <x v="7"/>
    <s v="7078YAH00/IND"/>
    <n v="147"/>
    <n v="1"/>
    <s v="Regular-Adhe"/>
    <x v="0"/>
  </r>
  <r>
    <x v="7"/>
    <s v="1584SAE00/IND"/>
    <n v="225"/>
    <n v="2"/>
    <s v="Regular-Gask"/>
    <x v="0"/>
  </r>
  <r>
    <x v="7"/>
    <s v="1650BAG00/IND"/>
    <n v="130"/>
    <n v="2"/>
    <s v="Regular-Gask"/>
    <x v="0"/>
  </r>
  <r>
    <x v="7"/>
    <s v="1672WAA31/IND"/>
    <n v="25"/>
    <n v="2"/>
    <s v="MG Adhe + DR Adhe + Orientation"/>
    <x v="1"/>
  </r>
  <r>
    <x v="7"/>
    <s v="1770SAA31/IND"/>
    <n v="205"/>
    <n v="2"/>
    <s v="Regular-Adhe"/>
    <x v="0"/>
  </r>
  <r>
    <x v="7"/>
    <s v="1774SEA32/IND"/>
    <n v="67"/>
    <n v="2"/>
    <s v="Regular-Adhe"/>
    <x v="0"/>
  </r>
  <r>
    <x v="7"/>
    <s v="1806SAA40/IND"/>
    <n v="35"/>
    <n v="2"/>
    <s v="Regular-Gask"/>
    <x v="0"/>
  </r>
  <r>
    <x v="7"/>
    <s v="1845YAA32/IND"/>
    <n v="188"/>
    <n v="2"/>
    <s v="Regular-Adhe"/>
    <x v="0"/>
  </r>
  <r>
    <x v="7"/>
    <s v="2480SAP00/IND"/>
    <n v="25"/>
    <n v="2"/>
    <s v="Regular-Gask"/>
    <x v="0"/>
  </r>
  <r>
    <x v="7"/>
    <s v="2576YAC31/IND"/>
    <n v="68"/>
    <n v="2"/>
    <s v="Regular-Adhe"/>
    <x v="0"/>
  </r>
  <r>
    <x v="7"/>
    <s v="2593WAB31/IND"/>
    <n v="96"/>
    <n v="2"/>
    <s v="Regular-Gask"/>
    <x v="0"/>
  </r>
  <r>
    <x v="7"/>
    <s v="2598YAA30/IND"/>
    <n v="38"/>
    <n v="2"/>
    <s v="Regular-Gask"/>
    <x v="0"/>
  </r>
  <r>
    <x v="7"/>
    <s v="2606QAC31/IND"/>
    <n v="172"/>
    <n v="2"/>
    <s v="Regular-Adhe"/>
    <x v="0"/>
  </r>
  <r>
    <x v="7"/>
    <s v="2606QAC32/IND"/>
    <n v="181"/>
    <n v="2"/>
    <s v="Regular-Adhe"/>
    <x v="0"/>
  </r>
  <r>
    <x v="7"/>
    <s v="2606SAA31/IND"/>
    <n v="0"/>
    <n v="2"/>
    <s v="Regular-Adhe"/>
    <x v="0"/>
  </r>
  <r>
    <x v="7"/>
    <s v="2606WAC33/IND"/>
    <n v="87"/>
    <n v="2"/>
    <s v="Regular-Adhe"/>
    <x v="0"/>
  </r>
  <r>
    <x v="7"/>
    <s v="2606WAC34/IND"/>
    <n v="46"/>
    <n v="2"/>
    <s v="Regular-Adhe"/>
    <x v="0"/>
  </r>
  <r>
    <x v="7"/>
    <s v="2606WAC35/IND"/>
    <n v="248"/>
    <n v="2"/>
    <s v="Regular-Adhe"/>
    <x v="0"/>
  </r>
  <r>
    <x v="7"/>
    <s v="2606WAD31/IND"/>
    <n v="28"/>
    <n v="2"/>
    <s v="Regular-Adhe"/>
    <x v="0"/>
  </r>
  <r>
    <x v="7"/>
    <s v="2683WAA30/IND"/>
    <n v="25"/>
    <n v="2"/>
    <s v="Regular-Gask"/>
    <x v="0"/>
  </r>
  <r>
    <x v="7"/>
    <s v="2684WAA00/IND"/>
    <n v="27"/>
    <n v="2"/>
    <s v="Regular-Gask"/>
    <x v="0"/>
  </r>
  <r>
    <x v="7"/>
    <s v="2698WAA31/IND"/>
    <n v="0"/>
    <n v="2"/>
    <s v="MG Adhe + DR Adhe"/>
    <x v="1"/>
  </r>
  <r>
    <x v="7"/>
    <s v="2702WAA31/IND"/>
    <n v="208"/>
    <n v="2"/>
    <s v="Regular-Gask"/>
    <x v="0"/>
  </r>
  <r>
    <x v="7"/>
    <s v="2725WAA31/IND"/>
    <n v="930"/>
    <n v="2"/>
    <s v="Regular-Adhe"/>
    <x v="0"/>
  </r>
  <r>
    <x v="7"/>
    <s v="2747WAA31/IND"/>
    <n v="25"/>
    <n v="2"/>
    <s v="Regular-Adhe"/>
    <x v="0"/>
  </r>
  <r>
    <x v="7"/>
    <s v="3089NAF31/IND"/>
    <n v="25"/>
    <n v="2"/>
    <s v="MG-Sticker + Orientation"/>
    <x v="1"/>
  </r>
  <r>
    <x v="7"/>
    <s v="3220SAA00/IND"/>
    <n v="153"/>
    <n v="2"/>
    <s v="Regular-Gask"/>
    <x v="0"/>
  </r>
  <r>
    <x v="7"/>
    <s v="3291SAA00/IND"/>
    <n v="633"/>
    <n v="2"/>
    <s v="Regular-Gask"/>
    <x v="0"/>
  </r>
  <r>
    <x v="7"/>
    <s v="3322NFA31/IND"/>
    <n v="558"/>
    <n v="2"/>
    <s v="Regular-Gask"/>
    <x v="0"/>
  </r>
  <r>
    <x v="7"/>
    <s v="3326NEB31/IND"/>
    <n v="26"/>
    <n v="2"/>
    <s v="Regular-Gask"/>
    <x v="0"/>
  </r>
  <r>
    <x v="7"/>
    <s v="3327SKB33/IND"/>
    <n v="63"/>
    <n v="2"/>
    <s v="MG Adhe + PB assembly"/>
    <x v="1"/>
  </r>
  <r>
    <x v="7"/>
    <s v="6117SAA31/IND"/>
    <n v="84"/>
    <n v="2"/>
    <s v="MG Adhe + DR Adhe + Orientation"/>
    <x v="1"/>
  </r>
  <r>
    <x v="7"/>
    <s v="6207WAB31/IND"/>
    <n v="0"/>
    <n v="2"/>
    <s v="MG Adhe + PB assembly"/>
    <x v="1"/>
  </r>
  <r>
    <x v="7"/>
    <s v="6259SSA31/IND"/>
    <n v="25"/>
    <n v="2"/>
    <s v="Regular-Adhe"/>
    <x v="0"/>
  </r>
  <r>
    <x v="7"/>
    <s v="6265NAB31/IND"/>
    <n v="234"/>
    <n v="2"/>
    <s v="Regular-Adhe"/>
    <x v="0"/>
  </r>
  <r>
    <x v="7"/>
    <s v="6291SAA00/IND"/>
    <n v="0"/>
    <n v="2"/>
    <s v="Regular-Gask"/>
    <x v="0"/>
  </r>
  <r>
    <x v="7"/>
    <s v="6296NAA31/IND"/>
    <n v="500"/>
    <n v="2"/>
    <s v="Regular-Gask"/>
    <x v="0"/>
  </r>
  <r>
    <x v="7"/>
    <s v="6300WAA31/IND"/>
    <n v="25"/>
    <n v="2"/>
    <s v="Regular-Gask"/>
    <x v="0"/>
  </r>
  <r>
    <x v="7"/>
    <s v="6319QAA31/IND"/>
    <n v="36"/>
    <n v="2"/>
    <s v="Regular-Adhe"/>
    <x v="0"/>
  </r>
  <r>
    <x v="7"/>
    <s v="7131NCA34/IND"/>
    <n v="26"/>
    <n v="2"/>
    <s v="Regular-Gask"/>
    <x v="0"/>
  </r>
  <r>
    <x v="7"/>
    <s v="7140NAA31/IND"/>
    <n v="130"/>
    <n v="2"/>
    <s v="Regular-Gask"/>
    <x v="0"/>
  </r>
  <r>
    <x v="7"/>
    <s v="7140WAB00/IND"/>
    <n v="25"/>
    <n v="2"/>
    <s v="Regular-Gask"/>
    <x v="0"/>
  </r>
  <r>
    <x v="7"/>
    <s v="8164SAC00/IND"/>
    <n v="90"/>
    <n v="2"/>
    <s v="Regular-Gask"/>
    <x v="0"/>
  </r>
  <r>
    <x v="7"/>
    <s v="95225WAB31/IND"/>
    <n v="86"/>
    <n v="2"/>
    <s v="Regular-Adhe"/>
    <x v="0"/>
  </r>
  <r>
    <x v="8"/>
    <s v="1584SAE00/IND"/>
    <n v="93"/>
    <n v="1"/>
    <s v="Regular-Gask"/>
    <x v="0"/>
  </r>
  <r>
    <x v="8"/>
    <s v="1650BAG00/IND"/>
    <n v="41"/>
    <n v="1"/>
    <s v="Regular-Gask"/>
    <x v="0"/>
  </r>
  <r>
    <x v="8"/>
    <s v="1672WAA31/IND"/>
    <n v="48"/>
    <n v="1"/>
    <s v="MG Adhe + DR Adhe + Orientation"/>
    <x v="1"/>
  </r>
  <r>
    <x v="8"/>
    <s v="1698NAD31/IND"/>
    <n v="31"/>
    <n v="1"/>
    <s v="Regular-Adhe"/>
    <x v="0"/>
  </r>
  <r>
    <x v="8"/>
    <s v="1730SAA00/IND"/>
    <n v="31"/>
    <n v="1"/>
    <s v="Regular-Gask"/>
    <x v="0"/>
  </r>
  <r>
    <x v="8"/>
    <s v="1733NCA31/IND"/>
    <n v="37"/>
    <n v="1"/>
    <s v="MG Adhe +  PB Assy + DR Sticker"/>
    <x v="1"/>
  </r>
  <r>
    <x v="8"/>
    <s v="1739YAA00/IND"/>
    <n v="41"/>
    <n v="1"/>
    <s v="Regular-Gask"/>
    <x v="0"/>
  </r>
  <r>
    <x v="8"/>
    <s v="1774SEA32/IND"/>
    <n v="186"/>
    <n v="1"/>
    <s v="Regular-Adhe"/>
    <x v="0"/>
  </r>
  <r>
    <x v="8"/>
    <s v="1775BEA00/IND"/>
    <n v="171"/>
    <n v="1"/>
    <s v="Regular-Gask"/>
    <x v="0"/>
  </r>
  <r>
    <x v="8"/>
    <s v="1802QSE00/IND"/>
    <n v="668"/>
    <n v="1"/>
    <s v="Regular-Gask"/>
    <x v="0"/>
  </r>
  <r>
    <x v="8"/>
    <s v="1802SAE30/IND"/>
    <n v="121"/>
    <n v="1"/>
    <s v="Regular-Gask"/>
    <x v="0"/>
  </r>
  <r>
    <x v="8"/>
    <s v="1802WAF00/IND"/>
    <n v="35"/>
    <n v="1"/>
    <s v="Regular-Gask"/>
    <x v="0"/>
  </r>
  <r>
    <x v="8"/>
    <s v="1845YAA32/IND"/>
    <n v="84"/>
    <n v="1"/>
    <s v="Regular-Adhe"/>
    <x v="0"/>
  </r>
  <r>
    <x v="8"/>
    <s v="1849NSA31/IND"/>
    <n v="31"/>
    <n v="1"/>
    <s v="MG Adhe + DR Adhe + Orientation"/>
    <x v="1"/>
  </r>
  <r>
    <x v="8"/>
    <s v="1870SAB40/IND"/>
    <n v="173"/>
    <n v="1"/>
    <s v="Regular-Gask"/>
    <x v="0"/>
  </r>
  <r>
    <x v="8"/>
    <s v="2331YAA00/IND"/>
    <n v="32"/>
    <n v="1"/>
    <s v="MG Adhe + Activator + Orientation"/>
    <x v="1"/>
  </r>
  <r>
    <x v="8"/>
    <s v="2497WAC31/IND"/>
    <n v="286"/>
    <n v="1"/>
    <s v="Regular-Adhe"/>
    <x v="0"/>
  </r>
  <r>
    <x v="8"/>
    <s v="2565WAA00/IND"/>
    <n v="0"/>
    <n v="1"/>
    <s v="Regular-Gask"/>
    <x v="0"/>
  </r>
  <r>
    <x v="8"/>
    <s v="2590KAA00/IND"/>
    <n v="52"/>
    <n v="1"/>
    <s v="Regular-Gask"/>
    <x v="0"/>
  </r>
  <r>
    <x v="8"/>
    <s v="2593WAB00/IND"/>
    <n v="99"/>
    <n v="1"/>
    <s v="Regular-Gask"/>
    <x v="0"/>
  </r>
  <r>
    <x v="8"/>
    <s v="2593WAB31/IND"/>
    <n v="125"/>
    <n v="1"/>
    <s v="Regular-Gask"/>
    <x v="0"/>
  </r>
  <r>
    <x v="8"/>
    <s v="2594YAA00/IND"/>
    <n v="99"/>
    <n v="1"/>
    <s v="Regular-Adhe"/>
    <x v="0"/>
  </r>
  <r>
    <x v="8"/>
    <s v="2598SAA30/IND"/>
    <n v="43"/>
    <n v="1"/>
    <s v="Regular-Gask"/>
    <x v="0"/>
  </r>
  <r>
    <x v="8"/>
    <s v="2606SAA31/IND"/>
    <n v="0"/>
    <n v="1"/>
    <s v="Regular-Adhe"/>
    <x v="0"/>
  </r>
  <r>
    <x v="8"/>
    <s v="2606WAC32/IND"/>
    <n v="429"/>
    <n v="1"/>
    <s v="Regular-Adhe"/>
    <x v="0"/>
  </r>
  <r>
    <x v="8"/>
    <s v="2606WAC36/IND"/>
    <n v="337"/>
    <n v="1"/>
    <s v="Regular-Adhe"/>
    <x v="0"/>
  </r>
  <r>
    <x v="8"/>
    <s v="2621WAA31/IND"/>
    <n v="127"/>
    <n v="1"/>
    <s v="Regular-Adhe"/>
    <x v="0"/>
  </r>
  <r>
    <x v="8"/>
    <s v="2628WAA00/IND"/>
    <n v="0"/>
    <n v="1"/>
    <s v="Regular-Gask"/>
    <x v="0"/>
  </r>
  <r>
    <x v="8"/>
    <s v="2648SAA00/IND"/>
    <n v="388"/>
    <n v="1"/>
    <s v="Regular-Gask"/>
    <x v="0"/>
  </r>
  <r>
    <x v="8"/>
    <s v="2648WAA00/IND"/>
    <n v="52"/>
    <n v="1"/>
    <s v="Regular-Gask"/>
    <x v="0"/>
  </r>
  <r>
    <x v="8"/>
    <s v="2649WAC00/IND"/>
    <n v="73"/>
    <n v="1"/>
    <s v="Regular-Gask"/>
    <x v="0"/>
  </r>
  <r>
    <x v="8"/>
    <s v="2651WAA31/IND"/>
    <n v="37"/>
    <n v="1"/>
    <s v="MG Adhe + DR Adhe + Orientation"/>
    <x v="1"/>
  </r>
  <r>
    <x v="8"/>
    <s v="2651WAB31/IND"/>
    <n v="227"/>
    <n v="1"/>
    <s v="MG Adhe + DR Adhe + Orientation"/>
    <x v="1"/>
  </r>
  <r>
    <x v="8"/>
    <s v="2651WAB32/IND"/>
    <n v="49"/>
    <n v="1"/>
    <s v="MG Adhe + DR Adhe + Orientation"/>
    <x v="1"/>
  </r>
  <r>
    <x v="8"/>
    <s v="2656SAB00/IND"/>
    <n v="51"/>
    <n v="1"/>
    <s v="Regular-Gask"/>
    <x v="0"/>
  </r>
  <r>
    <x v="8"/>
    <s v="2656WAB00/IND"/>
    <n v="51"/>
    <n v="1"/>
    <s v="Regular-Gask"/>
    <x v="0"/>
  </r>
  <r>
    <x v="8"/>
    <s v="2670WAC31/IND"/>
    <n v="0"/>
    <n v="1"/>
    <s v="Regular-Adhe"/>
    <x v="0"/>
  </r>
  <r>
    <x v="8"/>
    <s v="2678YAA00/IND"/>
    <n v="110"/>
    <n v="1"/>
    <s v="Regular-Gask"/>
    <x v="0"/>
  </r>
  <r>
    <x v="8"/>
    <s v="2698WAA31/IND"/>
    <n v="0"/>
    <n v="1"/>
    <s v="MG Adhe + DR Adhe"/>
    <x v="1"/>
  </r>
  <r>
    <x v="8"/>
    <s v="2725WAA31/IND"/>
    <n v="569"/>
    <n v="1"/>
    <s v="Regular-Adhe"/>
    <x v="0"/>
  </r>
  <r>
    <x v="8"/>
    <s v="2725YAA31/IND"/>
    <n v="31"/>
    <n v="1"/>
    <s v="Regular-Adhe"/>
    <x v="0"/>
  </r>
  <r>
    <x v="8"/>
    <s v="2727WAA31/IND"/>
    <n v="49"/>
    <n v="1"/>
    <s v="Regular-Adhe"/>
    <x v="0"/>
  </r>
  <r>
    <x v="8"/>
    <s v="2727YAA31/IND"/>
    <n v="98"/>
    <n v="1"/>
    <s v="Regular-Adhe"/>
    <x v="0"/>
  </r>
  <r>
    <x v="8"/>
    <s v="3220SAA00/IND"/>
    <n v="193"/>
    <n v="1"/>
    <s v="Regular-Gask"/>
    <x v="0"/>
  </r>
  <r>
    <x v="8"/>
    <s v="3227SFA00/IND"/>
    <n v="170"/>
    <n v="1"/>
    <s v="MG Gask + PB assembly"/>
    <x v="1"/>
  </r>
  <r>
    <x v="8"/>
    <s v="3246NSA31/IND"/>
    <n v="33"/>
    <n v="1"/>
    <s v="Regular-Gask"/>
    <x v="0"/>
  </r>
  <r>
    <x v="8"/>
    <s v="3246SAA00/IND"/>
    <n v="386"/>
    <n v="1"/>
    <s v="Regular-Gask"/>
    <x v="0"/>
  </r>
  <r>
    <x v="8"/>
    <s v="3247SAB00/IND"/>
    <n v="34"/>
    <n v="1"/>
    <s v="Regular-Gask"/>
    <x v="0"/>
  </r>
  <r>
    <x v="8"/>
    <s v="3270SCB32/IND"/>
    <n v="50"/>
    <n v="1"/>
    <s v="MG Adhe + DR Adhe + PB assly"/>
    <x v="1"/>
  </r>
  <r>
    <x v="8"/>
    <s v="3277SAA00/IND"/>
    <n v="42"/>
    <n v="1"/>
    <s v="Regular-Gask"/>
    <x v="0"/>
  </r>
  <r>
    <x v="8"/>
    <s v="3287QAB31/IND"/>
    <n v="176"/>
    <n v="1"/>
    <s v="MG Gask + PB assembly"/>
    <x v="1"/>
  </r>
  <r>
    <x v="8"/>
    <s v="3291SAA00/IND"/>
    <n v="605"/>
    <n v="1"/>
    <s v="Regular-Gask"/>
    <x v="0"/>
  </r>
  <r>
    <x v="8"/>
    <s v="3292SAB31/IND"/>
    <n v="36"/>
    <n v="1"/>
    <s v="MG Adhe + DR Adhe"/>
    <x v="1"/>
  </r>
  <r>
    <x v="8"/>
    <s v="3305QAA31/IND"/>
    <n v="236"/>
    <n v="1"/>
    <s v="Regular-Gask"/>
    <x v="0"/>
  </r>
  <r>
    <x v="8"/>
    <s v="3305SAA00/IND"/>
    <n v="110"/>
    <n v="1"/>
    <s v="Regular-Gask"/>
    <x v="0"/>
  </r>
  <r>
    <x v="8"/>
    <s v="3305SCA00/IND"/>
    <n v="45"/>
    <n v="1"/>
    <s v="Regular-Gask"/>
    <x v="0"/>
  </r>
  <r>
    <x v="8"/>
    <s v="3315KDA31/IND"/>
    <n v="50"/>
    <n v="1"/>
    <s v="MG Adhe + DR Adhe + PB assly"/>
    <x v="1"/>
  </r>
  <r>
    <x v="8"/>
    <s v="3315KDA34/IND"/>
    <n v="55"/>
    <n v="1"/>
    <s v="MG Adhe + DR Adhe + PB assly"/>
    <x v="1"/>
  </r>
  <r>
    <x v="8"/>
    <s v="3317SAA00/IND"/>
    <n v="188"/>
    <n v="1"/>
    <s v="Regular-Gask"/>
    <x v="0"/>
  </r>
  <r>
    <x v="8"/>
    <s v="3317SAB00/IND"/>
    <n v="46"/>
    <n v="1"/>
    <s v="Regular-Gask"/>
    <x v="0"/>
  </r>
  <r>
    <x v="8"/>
    <s v="3318NDA31/IND"/>
    <n v="0"/>
    <n v="1"/>
    <s v="Regular-Gask (double side)"/>
    <x v="0"/>
  </r>
  <r>
    <x v="8"/>
    <s v="3318SAA00/IND"/>
    <n v="47"/>
    <n v="1"/>
    <s v="Regular-Gask (double side)"/>
    <x v="0"/>
  </r>
  <r>
    <x v="8"/>
    <s v="3319NDA31/IND"/>
    <n v="33"/>
    <n v="1"/>
    <s v="MG Gask + PB assembly"/>
    <x v="1"/>
  </r>
  <r>
    <x v="8"/>
    <s v="3322QFA31/IND"/>
    <n v="43"/>
    <n v="1"/>
    <s v="Regular-Gask"/>
    <x v="0"/>
  </r>
  <r>
    <x v="8"/>
    <s v="3322SFA00/IND"/>
    <n v="51"/>
    <n v="1"/>
    <s v="Regular-Gask"/>
    <x v="0"/>
  </r>
  <r>
    <x v="8"/>
    <s v="3327KKA32/IND"/>
    <n v="54"/>
    <n v="1"/>
    <s v="MG Adhe + DR Adhe + PB assly"/>
    <x v="1"/>
  </r>
  <r>
    <x v="8"/>
    <s v="3327SKB33/IND"/>
    <n v="38"/>
    <n v="1"/>
    <s v="MG Adhe + PB assembly"/>
    <x v="1"/>
  </r>
  <r>
    <x v="8"/>
    <s v="3330QAA31/IND"/>
    <n v="70"/>
    <n v="1"/>
    <s v="Regular-Gask"/>
    <x v="0"/>
  </r>
  <r>
    <x v="8"/>
    <s v="3341NDA31/IND"/>
    <n v="66"/>
    <n v="1"/>
    <s v="Regular-Gask"/>
    <x v="0"/>
  </r>
  <r>
    <x v="8"/>
    <s v="6210WAD00/IND"/>
    <n v="70"/>
    <n v="1"/>
    <s v="Regular-Gask"/>
    <x v="0"/>
  </r>
  <r>
    <x v="8"/>
    <s v="6237QAB31/IND"/>
    <n v="0"/>
    <n v="1"/>
    <s v="MG-Sticker + Orientation"/>
    <x v="1"/>
  </r>
  <r>
    <x v="8"/>
    <s v="6258QAB32/IND"/>
    <n v="35"/>
    <n v="1"/>
    <s v="Regular-Adhe"/>
    <x v="0"/>
  </r>
  <r>
    <x v="8"/>
    <s v="6282SAA00/IND"/>
    <n v="208"/>
    <n v="1"/>
    <s v="Regular-Gask"/>
    <x v="0"/>
  </r>
  <r>
    <x v="8"/>
    <s v="6291SAA00/IND"/>
    <n v="0"/>
    <n v="1"/>
    <s v="Regular-Gask"/>
    <x v="0"/>
  </r>
  <r>
    <x v="8"/>
    <s v="6296WAA00/IND"/>
    <n v="66"/>
    <n v="1"/>
    <s v="Regular-Gask"/>
    <x v="0"/>
  </r>
  <r>
    <x v="8"/>
    <s v="7144NAA31/IND"/>
    <n v="0"/>
    <n v="1"/>
    <s v="Regular-Adhe"/>
    <x v="0"/>
  </r>
  <r>
    <x v="8"/>
    <s v="8080SAA00/IND"/>
    <n v="79"/>
    <n v="1"/>
    <s v="Regular-Adhe"/>
    <x v="0"/>
  </r>
  <r>
    <x v="8"/>
    <s v="8141SAB00/IND"/>
    <n v="405"/>
    <n v="1"/>
    <s v="Regular-Gask"/>
    <x v="0"/>
  </r>
  <r>
    <x v="8"/>
    <s v="9151YAD40/IND"/>
    <n v="31"/>
    <n v="1"/>
    <s v="MG Adhe + Activator"/>
    <x v="1"/>
  </r>
  <r>
    <x v="8"/>
    <s v="9264YEE00/IND"/>
    <n v="136"/>
    <n v="1"/>
    <s v="Regular-Adhe"/>
    <x v="0"/>
  </r>
  <r>
    <x v="8"/>
    <s v="9315YAE00/IND"/>
    <n v="65"/>
    <n v="1"/>
    <s v="Regular-Adhe"/>
    <x v="0"/>
  </r>
  <r>
    <x v="8"/>
    <s v="95154QAB31/IND"/>
    <n v="85"/>
    <n v="1"/>
    <s v="Regular-Adhe"/>
    <x v="0"/>
  </r>
  <r>
    <x v="8"/>
    <s v="1733KCA32/IND"/>
    <n v="449"/>
    <n v="2"/>
    <s v="MG Adhe +  PB Assy + DR Sticker"/>
    <x v="1"/>
  </r>
  <r>
    <x v="8"/>
    <s v="1733KCA34/IND"/>
    <n v="318"/>
    <n v="2"/>
    <s v="MG Adhe +  PB Assy + DR Sticker"/>
    <x v="1"/>
  </r>
  <r>
    <x v="8"/>
    <s v="1734BAA00/IND"/>
    <n v="234"/>
    <n v="2"/>
    <s v="MG Gask + PB assembly"/>
    <x v="1"/>
  </r>
  <r>
    <x v="8"/>
    <s v="1734KAA00/IND"/>
    <n v="75"/>
    <n v="2"/>
    <s v="MG Gask + PB assembly"/>
    <x v="1"/>
  </r>
  <r>
    <x v="8"/>
    <s v="1767SEA32/IND"/>
    <n v="718"/>
    <n v="2"/>
    <s v="Regular-Adhe"/>
    <x v="0"/>
  </r>
  <r>
    <x v="8"/>
    <s v="1770SAA31/IND"/>
    <n v="98"/>
    <n v="2"/>
    <s v="Regular-Adhe"/>
    <x v="0"/>
  </r>
  <r>
    <x v="8"/>
    <s v="1775BEA00/IND"/>
    <n v="212"/>
    <n v="2"/>
    <s v="Regular-Gask"/>
    <x v="0"/>
  </r>
  <r>
    <x v="8"/>
    <s v="1775KEA00/IND"/>
    <n v="68"/>
    <n v="2"/>
    <s v="Regular-Gask"/>
    <x v="0"/>
  </r>
  <r>
    <x v="8"/>
    <s v="1805SAK31/IND"/>
    <n v="973"/>
    <n v="2"/>
    <s v="MG Adhe + PB assembly"/>
    <x v="1"/>
  </r>
  <r>
    <x v="8"/>
    <s v="1824BAA00/IND"/>
    <n v="464"/>
    <n v="2"/>
    <s v="Regular-Gask"/>
    <x v="0"/>
  </r>
  <r>
    <x v="8"/>
    <s v="1824NAB00/IND"/>
    <n v="76"/>
    <n v="2"/>
    <s v="Regular-Gask"/>
    <x v="0"/>
  </r>
  <r>
    <x v="8"/>
    <s v="1824WAB00/IND"/>
    <n v="109"/>
    <n v="2"/>
    <s v="Regular-Gask"/>
    <x v="0"/>
  </r>
  <r>
    <x v="8"/>
    <s v="1824YAB00/IND"/>
    <n v="186"/>
    <n v="2"/>
    <s v="Regular-Gask"/>
    <x v="0"/>
  </r>
  <r>
    <x v="8"/>
    <s v="1825KAA00/IND"/>
    <n v="1271"/>
    <n v="2"/>
    <s v="Regular-Gask"/>
    <x v="0"/>
  </r>
  <r>
    <x v="8"/>
    <s v="1825SAC00/IND"/>
    <n v="47"/>
    <n v="2"/>
    <s v="Regular-Gask"/>
    <x v="0"/>
  </r>
  <r>
    <x v="8"/>
    <s v="2480SAU00/IND"/>
    <n v="49"/>
    <n v="2"/>
    <s v="Regular-Gask"/>
    <x v="0"/>
  </r>
  <r>
    <x v="8"/>
    <s v="2589SAA31/IND"/>
    <n v="72"/>
    <n v="2"/>
    <s v="Regular-Adhe"/>
    <x v="0"/>
  </r>
  <r>
    <x v="8"/>
    <s v="2603SAD32/IND"/>
    <n v="49"/>
    <n v="2"/>
    <s v="Regular-Adhe"/>
    <x v="0"/>
  </r>
  <r>
    <x v="8"/>
    <s v="2606SAA31/IND"/>
    <n v="0"/>
    <n v="2"/>
    <s v="Regular-Adhe"/>
    <x v="0"/>
  </r>
  <r>
    <x v="8"/>
    <s v="2606WAC36/IND"/>
    <n v="314"/>
    <n v="2"/>
    <s v="Regular-Adhe"/>
    <x v="0"/>
  </r>
  <r>
    <x v="8"/>
    <s v="2606YAC31/IND"/>
    <n v="143"/>
    <n v="2"/>
    <s v="Regular-Adhe"/>
    <x v="0"/>
  </r>
  <r>
    <x v="8"/>
    <s v="2651WAB31/IND"/>
    <n v="30"/>
    <n v="2"/>
    <s v="MG Adhe + DR Adhe + Orientation"/>
    <x v="1"/>
  </r>
  <r>
    <x v="8"/>
    <s v="2651WAB33/IND"/>
    <n v="594"/>
    <n v="2"/>
    <s v="MG Adhe + DR Adhe + Orientation"/>
    <x v="1"/>
  </r>
  <r>
    <x v="8"/>
    <s v="2679WAA00/IND"/>
    <n v="298"/>
    <n v="2"/>
    <s v="Regular-Gask"/>
    <x v="0"/>
  </r>
  <r>
    <x v="8"/>
    <s v="2679WAB00/IND"/>
    <n v="32"/>
    <n v="2"/>
    <s v="Regular-Gask"/>
    <x v="0"/>
  </r>
  <r>
    <x v="8"/>
    <s v="2680YAA00/IND"/>
    <n v="171"/>
    <n v="2"/>
    <s v="Regular-Adhe"/>
    <x v="0"/>
  </r>
  <r>
    <x v="8"/>
    <s v="2687WAA31/IND"/>
    <n v="725"/>
    <n v="2"/>
    <s v="Regular-Adhe"/>
    <x v="0"/>
  </r>
  <r>
    <x v="8"/>
    <s v="2702WAA31/IND"/>
    <n v="117"/>
    <n v="2"/>
    <s v="Regular-Gask"/>
    <x v="0"/>
  </r>
  <r>
    <x v="8"/>
    <s v="311WAE31/IND"/>
    <n v="135"/>
    <n v="2"/>
    <s v="MG Gask + Orientation"/>
    <x v="1"/>
  </r>
  <r>
    <x v="8"/>
    <s v="3220SAA00/IND"/>
    <n v="465"/>
    <n v="2"/>
    <s v="Regular-Gask"/>
    <x v="0"/>
  </r>
  <r>
    <x v="8"/>
    <s v="3246SAA00/IND"/>
    <n v="91"/>
    <n v="2"/>
    <s v="Regular-Gask"/>
    <x v="0"/>
  </r>
  <r>
    <x v="8"/>
    <s v="3287KDA30/IND"/>
    <n v="123"/>
    <n v="2"/>
    <s v="MG Gask + PB assembly"/>
    <x v="1"/>
  </r>
  <r>
    <x v="8"/>
    <s v="3287NCG31/IND"/>
    <n v="35"/>
    <n v="2"/>
    <s v="MG Gask + PB assembly"/>
    <x v="1"/>
  </r>
  <r>
    <x v="8"/>
    <s v="3290SAA00/IND"/>
    <n v="94"/>
    <n v="2"/>
    <s v="Regular-Gask"/>
    <x v="0"/>
  </r>
  <r>
    <x v="8"/>
    <s v="3291SAA00/IND"/>
    <n v="414"/>
    <n v="2"/>
    <s v="Regular-Gask"/>
    <x v="0"/>
  </r>
  <r>
    <x v="8"/>
    <s v="3303KAA31/IND"/>
    <n v="0"/>
    <n v="2"/>
    <s v="MG Adhe + DR sticker"/>
    <x v="1"/>
  </r>
  <r>
    <x v="8"/>
    <s v="3317SAA00/IND"/>
    <n v="127"/>
    <n v="2"/>
    <s v="Regular-Gask"/>
    <x v="0"/>
  </r>
  <r>
    <x v="8"/>
    <s v="3321NDA31/IND"/>
    <n v="83"/>
    <n v="2"/>
    <s v="MG Adhe + DR Adhe + PB assly"/>
    <x v="1"/>
  </r>
  <r>
    <x v="8"/>
    <s v="3322SAA00/IND"/>
    <n v="229"/>
    <n v="2"/>
    <s v="Regular-Gask"/>
    <x v="0"/>
  </r>
  <r>
    <x v="8"/>
    <s v="3326NDC31/IND"/>
    <n v="52"/>
    <n v="2"/>
    <s v="Regular-Gask"/>
    <x v="0"/>
  </r>
  <r>
    <x v="8"/>
    <s v="3330NAA31/IND"/>
    <n v="164"/>
    <n v="2"/>
    <s v="Regular-Gask"/>
    <x v="0"/>
  </r>
  <r>
    <x v="8"/>
    <s v="3330QAA31/IND"/>
    <n v="240"/>
    <n v="2"/>
    <s v="Regular-Gask"/>
    <x v="0"/>
  </r>
  <r>
    <x v="8"/>
    <s v="6172NAB31/IND"/>
    <n v="35"/>
    <n v="2"/>
    <s v="MG-Sticker + Orientation"/>
    <x v="1"/>
  </r>
  <r>
    <x v="8"/>
    <s v="6221NSA31/IND"/>
    <n v="54"/>
    <n v="2"/>
    <s v="Regular-Adhe"/>
    <x v="0"/>
  </r>
  <r>
    <x v="8"/>
    <s v="6277NAA31/IND"/>
    <n v="189"/>
    <n v="2"/>
    <s v="Regular-Adhe"/>
    <x v="0"/>
  </r>
  <r>
    <x v="8"/>
    <s v="6291SAA00/IND"/>
    <n v="269"/>
    <n v="2"/>
    <s v="Regular-Gask"/>
    <x v="0"/>
  </r>
  <r>
    <x v="8"/>
    <s v="7078YAD00/IND"/>
    <n v="182"/>
    <n v="2"/>
    <s v="Regular-Adhe"/>
    <x v="0"/>
  </r>
  <r>
    <x v="8"/>
    <s v="7078YAH00/IND"/>
    <n v="185"/>
    <n v="2"/>
    <s v="Regular-Adhe"/>
    <x v="0"/>
  </r>
  <r>
    <x v="8"/>
    <s v="7140NAA31/IND"/>
    <n v="77"/>
    <n v="2"/>
    <s v="Regular-Gask"/>
    <x v="0"/>
  </r>
  <r>
    <x v="8"/>
    <s v="7147NAB31/IND"/>
    <n v="273"/>
    <n v="2"/>
    <s v="MG-Sticker"/>
    <x v="1"/>
  </r>
  <r>
    <x v="8"/>
    <s v="8060YAC00/IND"/>
    <n v="234"/>
    <n v="2"/>
    <s v="Regular-Adhe"/>
    <x v="0"/>
  </r>
  <r>
    <x v="8"/>
    <s v="8107YAA00/IND"/>
    <n v="91"/>
    <n v="2"/>
    <s v="Regular-Adhe"/>
    <x v="0"/>
  </r>
  <r>
    <x v="8"/>
    <s v="90024BAE31/IND"/>
    <n v="108"/>
    <n v="2"/>
    <s v="Regular-Adhe"/>
    <x v="0"/>
  </r>
  <r>
    <x v="8"/>
    <s v="90024YAE31/IND"/>
    <n v="117"/>
    <n v="2"/>
    <s v="Regular-Adhe"/>
    <x v="0"/>
  </r>
  <r>
    <x v="8"/>
    <s v="9315BAE00/IND"/>
    <n v="86"/>
    <n v="2"/>
    <s v="Regular-Adhe"/>
    <x v="0"/>
  </r>
  <r>
    <x v="8"/>
    <s v="9315YAE00/IND"/>
    <n v="399"/>
    <n v="2"/>
    <s v="Regular-Adhe"/>
    <x v="0"/>
  </r>
  <r>
    <x v="9"/>
    <s v="1767SEA31/IND"/>
    <n v="102"/>
    <n v="1"/>
    <s v="Regular-Adhe"/>
    <x v="0"/>
  </r>
  <r>
    <x v="9"/>
    <s v="1767SEA33/IND"/>
    <n v="195"/>
    <n v="1"/>
    <s v="Regular-Adhe"/>
    <x v="0"/>
  </r>
  <r>
    <x v="9"/>
    <s v="1773WAA00/IND"/>
    <n v="51"/>
    <n v="1"/>
    <s v="Regular-Gask"/>
    <x v="0"/>
  </r>
  <r>
    <x v="9"/>
    <s v="1775BEA00/IND"/>
    <n v="34"/>
    <n v="1"/>
    <s v="Regular-Gask"/>
    <x v="0"/>
  </r>
  <r>
    <x v="9"/>
    <s v="1802SAE30/IND"/>
    <n v="567"/>
    <n v="1"/>
    <s v="Regular-Gask"/>
    <x v="0"/>
  </r>
  <r>
    <x v="9"/>
    <s v="1806QAE31/IND"/>
    <n v="33"/>
    <n v="1"/>
    <s v="Regular-Gask"/>
    <x v="0"/>
  </r>
  <r>
    <x v="9"/>
    <s v="1825KAC00/IND"/>
    <n v="41"/>
    <n v="1"/>
    <s v="Regular-Gask"/>
    <x v="0"/>
  </r>
  <r>
    <x v="9"/>
    <s v="1849WAA31/IND"/>
    <n v="314"/>
    <n v="1"/>
    <s v="MG Adhe + DR Adhe + Orientation"/>
    <x v="1"/>
  </r>
  <r>
    <x v="9"/>
    <s v="2480NAE31/IND"/>
    <n v="68"/>
    <n v="1"/>
    <s v="Regular-Gask"/>
    <x v="0"/>
  </r>
  <r>
    <x v="9"/>
    <s v="2489SAC00/IND"/>
    <n v="43"/>
    <n v="1"/>
    <s v="Regular-Gask"/>
    <x v="0"/>
  </r>
  <r>
    <x v="9"/>
    <s v="2576WAC31/IND"/>
    <n v="597"/>
    <n v="1"/>
    <s v="Regular-Adhe"/>
    <x v="0"/>
  </r>
  <r>
    <x v="9"/>
    <s v="2578QAB31/IND"/>
    <n v="60"/>
    <n v="1"/>
    <s v="Regular-Adhe"/>
    <x v="0"/>
  </r>
  <r>
    <x v="9"/>
    <s v="2578WAB31/IND"/>
    <n v="34"/>
    <n v="1"/>
    <s v="Regular-Adhe"/>
    <x v="0"/>
  </r>
  <r>
    <x v="9"/>
    <s v="2589SAA31/IND"/>
    <n v="49"/>
    <n v="1"/>
    <s v="Regular-Adhe"/>
    <x v="0"/>
  </r>
  <r>
    <x v="9"/>
    <s v="2606WAC36/IND"/>
    <n v="109"/>
    <n v="1"/>
    <s v="Regular-Adhe"/>
    <x v="0"/>
  </r>
  <r>
    <x v="9"/>
    <s v="2638WAB00/IND"/>
    <n v="150"/>
    <n v="1"/>
    <s v="Regular-Gask"/>
    <x v="0"/>
  </r>
  <r>
    <x v="9"/>
    <s v="2648SAA00/IND"/>
    <n v="111"/>
    <n v="1"/>
    <s v="Regular-Gask"/>
    <x v="0"/>
  </r>
  <r>
    <x v="9"/>
    <s v="2651WAB33/IND"/>
    <n v="255"/>
    <n v="1"/>
    <s v="MG Adhe + DR Adhe + Orientation"/>
    <x v="1"/>
  </r>
  <r>
    <x v="9"/>
    <s v="2651WAB34/IND"/>
    <n v="101"/>
    <n v="1"/>
    <s v="MG Adhe + DR Adhe + Orientation"/>
    <x v="1"/>
  </r>
  <r>
    <x v="9"/>
    <s v="2680WAA00/IND"/>
    <n v="110"/>
    <n v="1"/>
    <s v="Regular-Adhe"/>
    <x v="0"/>
  </r>
  <r>
    <x v="9"/>
    <s v="2698WAA31/IND"/>
    <n v="142"/>
    <n v="1"/>
    <s v="MG Adhe + DR Adhe"/>
    <x v="1"/>
  </r>
  <r>
    <x v="9"/>
    <s v="2724WAA31/IND"/>
    <n v="50"/>
    <n v="1"/>
    <s v="Regular-Adhe"/>
    <x v="0"/>
  </r>
  <r>
    <x v="9"/>
    <s v="2725WAA31/IND"/>
    <n v="74"/>
    <n v="1"/>
    <s v="Regular-Adhe"/>
    <x v="0"/>
  </r>
  <r>
    <x v="9"/>
    <s v="2760QAA00/IND"/>
    <n v="79"/>
    <n v="1"/>
    <s v="Regular-Gask"/>
    <x v="0"/>
  </r>
  <r>
    <x v="9"/>
    <s v="3240NGB31/IND"/>
    <n v="94"/>
    <n v="1"/>
    <s v="MG Adhe + PB assembly"/>
    <x v="1"/>
  </r>
  <r>
    <x v="9"/>
    <s v="3246NSA31/IND"/>
    <n v="0"/>
    <n v="1"/>
    <s v="Regular-Gask"/>
    <x v="0"/>
  </r>
  <r>
    <x v="9"/>
    <s v="3250NSA31/IND"/>
    <n v="38"/>
    <n v="1"/>
    <s v="Regular-Adhe"/>
    <x v="0"/>
  </r>
  <r>
    <x v="9"/>
    <s v="3273QAA31/IND"/>
    <n v="401"/>
    <n v="1"/>
    <s v="Regular-Adhe"/>
    <x v="0"/>
  </r>
  <r>
    <x v="9"/>
    <s v="3291SAA00/IND"/>
    <n v="647"/>
    <n v="1"/>
    <s v="Regular-Gask"/>
    <x v="0"/>
  </r>
  <r>
    <x v="9"/>
    <s v="3295NAA31/IND"/>
    <n v="0"/>
    <n v="1"/>
    <s v="Regular-Gask"/>
    <x v="0"/>
  </r>
  <r>
    <x v="9"/>
    <s v="3303KAA31/IND"/>
    <n v="0"/>
    <n v="1"/>
    <s v="MG Adhe + DR sticker"/>
    <x v="1"/>
  </r>
  <r>
    <x v="9"/>
    <s v="3305NEA31/IND"/>
    <n v="70"/>
    <n v="1"/>
    <s v="Regular-Gask"/>
    <x v="0"/>
  </r>
  <r>
    <x v="9"/>
    <s v="3305QAD31/IND"/>
    <n v="145"/>
    <n v="1"/>
    <s v="Regular-Gask"/>
    <x v="0"/>
  </r>
  <r>
    <x v="9"/>
    <s v="3315KDA31/IND"/>
    <n v="0"/>
    <n v="1"/>
    <s v="MG Adhe + DR Adhe + PB assly"/>
    <x v="1"/>
  </r>
  <r>
    <x v="9"/>
    <s v="3322NFA31/IND"/>
    <n v="0"/>
    <n v="1"/>
    <s v="Regular-Gask"/>
    <x v="0"/>
  </r>
  <r>
    <x v="9"/>
    <s v="3322QFA31/IND"/>
    <n v="148"/>
    <n v="1"/>
    <s v="Regular-Gask"/>
    <x v="0"/>
  </r>
  <r>
    <x v="9"/>
    <s v="3326QCC31/IND"/>
    <n v="313"/>
    <n v="1"/>
    <s v="Regular-Gask"/>
    <x v="0"/>
  </r>
  <r>
    <x v="9"/>
    <s v="6109SAA33/IND"/>
    <n v="35"/>
    <n v="1"/>
    <s v="MG Adhe + Activator"/>
    <x v="1"/>
  </r>
  <r>
    <x v="9"/>
    <s v="6150WAA00/IND"/>
    <n v="226"/>
    <n v="1"/>
    <s v="Regular-Gask"/>
    <x v="0"/>
  </r>
  <r>
    <x v="9"/>
    <s v="6203SAA00/IND"/>
    <n v="69"/>
    <n v="1"/>
    <s v="Regular-Gask"/>
    <x v="0"/>
  </r>
  <r>
    <x v="9"/>
    <s v="6207WAB31/IND"/>
    <n v="0"/>
    <n v="1"/>
    <s v="MG Adhe + PB assembly"/>
    <x v="1"/>
  </r>
  <r>
    <x v="9"/>
    <s v="6216QAB32/IND"/>
    <n v="221"/>
    <n v="1"/>
    <s v="Regular-Adhe"/>
    <x v="0"/>
  </r>
  <r>
    <x v="9"/>
    <s v="6219SAA00/IND"/>
    <n v="703"/>
    <n v="1"/>
    <s v="Regular-Gask"/>
    <x v="0"/>
  </r>
  <r>
    <x v="9"/>
    <s v="6282WAB00/IND"/>
    <n v="73"/>
    <n v="1"/>
    <s v="Regular-Gask"/>
    <x v="0"/>
  </r>
  <r>
    <x v="9"/>
    <s v="6296QAA31/IND"/>
    <n v="87"/>
    <n v="1"/>
    <s v="Regular-Gask"/>
    <x v="0"/>
  </r>
  <r>
    <x v="9"/>
    <s v="6296WAA00/IND"/>
    <n v="31"/>
    <n v="1"/>
    <s v="Regular-Gask"/>
    <x v="0"/>
  </r>
  <r>
    <x v="9"/>
    <s v="6311WAA00/IND"/>
    <n v="0"/>
    <n v="1"/>
    <s v="Regular-Gask"/>
    <x v="0"/>
  </r>
  <r>
    <x v="9"/>
    <s v="7131NSA31/IND"/>
    <n v="33"/>
    <n v="1"/>
    <s v="Regular-Gask"/>
    <x v="0"/>
  </r>
  <r>
    <x v="9"/>
    <s v="7152SAA00/IND"/>
    <n v="107"/>
    <n v="1"/>
    <s v="Regular-Gask"/>
    <x v="0"/>
  </r>
  <r>
    <x v="9"/>
    <s v="77031WAE00/IND"/>
    <n v="75"/>
    <n v="1"/>
    <s v="Regular-Gask"/>
    <x v="0"/>
  </r>
  <r>
    <x v="9"/>
    <s v="8063YAA31/IND"/>
    <n v="0"/>
    <n v="1"/>
    <s v="Regular-Adhe"/>
    <x v="0"/>
  </r>
  <r>
    <x v="9"/>
    <s v="8063YAA32/IND"/>
    <n v="0"/>
    <n v="1"/>
    <s v="Regular-Adhe"/>
    <x v="0"/>
  </r>
  <r>
    <x v="9"/>
    <s v="8064YAA31/IND"/>
    <n v="0"/>
    <n v="1"/>
    <s v="Regular-Adhe"/>
    <x v="0"/>
  </r>
  <r>
    <x v="9"/>
    <s v="8068YAA32/IND"/>
    <n v="0"/>
    <n v="1"/>
    <s v="Regular-Adhe"/>
    <x v="0"/>
  </r>
  <r>
    <x v="9"/>
    <s v="8080SAA00/IND"/>
    <n v="90"/>
    <n v="1"/>
    <s v="Regular-Adhe"/>
    <x v="0"/>
  </r>
  <r>
    <x v="9"/>
    <s v="8109YAA00/IND"/>
    <n v="211"/>
    <n v="1"/>
    <s v="Regular-Adhe"/>
    <x v="0"/>
  </r>
  <r>
    <x v="9"/>
    <s v="8111YAA00/IND"/>
    <n v="34"/>
    <n v="1"/>
    <s v="Regular-Adhe"/>
    <x v="0"/>
  </r>
  <r>
    <x v="9"/>
    <s v="8123QEA31/IND"/>
    <n v="0"/>
    <n v="1"/>
    <s v="Regular-Adhe"/>
    <x v="0"/>
  </r>
  <r>
    <x v="9"/>
    <s v="8123WEA31/IND"/>
    <n v="0"/>
    <n v="1"/>
    <s v="Regular-Adhe"/>
    <x v="0"/>
  </r>
  <r>
    <x v="9"/>
    <s v="8141SAB00/IND"/>
    <n v="579"/>
    <n v="1"/>
    <s v="Regular-Gask"/>
    <x v="0"/>
  </r>
  <r>
    <x v="9"/>
    <s v="8149YAA00/IND"/>
    <n v="0"/>
    <n v="1"/>
    <s v="Regular-Adhe"/>
    <x v="0"/>
  </r>
  <r>
    <x v="9"/>
    <s v="8186EAA32/IND"/>
    <n v="0"/>
    <n v="1"/>
    <s v="Regular-Adhe"/>
    <x v="0"/>
  </r>
  <r>
    <x v="9"/>
    <s v="8186WAA31/IND"/>
    <n v="0"/>
    <n v="1"/>
    <s v="Regular-Adhe"/>
    <x v="0"/>
  </r>
  <r>
    <x v="9"/>
    <s v="10038SAA00/IND"/>
    <n v="78"/>
    <n v="2"/>
    <s v="Regular-Gask"/>
    <x v="0"/>
  </r>
  <r>
    <x v="9"/>
    <s v="10062SAA31/IND"/>
    <n v="58"/>
    <n v="2"/>
    <s v="Regular-Adhe"/>
    <x v="0"/>
  </r>
  <r>
    <x v="9"/>
    <s v="1506YCF31/IND"/>
    <n v="27"/>
    <n v="2"/>
    <s v="Regular-Adhe"/>
    <x v="0"/>
  </r>
  <r>
    <x v="9"/>
    <s v="1528YAA00/IND"/>
    <n v="0"/>
    <n v="2"/>
    <s v="Regular-Gask"/>
    <x v="0"/>
  </r>
  <r>
    <x v="9"/>
    <s v="1585SAP00/IND"/>
    <n v="28"/>
    <n v="2"/>
    <s v="Regular-Gask"/>
    <x v="0"/>
  </r>
  <r>
    <x v="9"/>
    <s v="1636SEG00/IND"/>
    <n v="64"/>
    <n v="2"/>
    <s v="Regular-Gask"/>
    <x v="0"/>
  </r>
  <r>
    <x v="9"/>
    <s v="1650BAG00/IND"/>
    <n v="64"/>
    <n v="2"/>
    <s v="Regular-Gask"/>
    <x v="0"/>
  </r>
  <r>
    <x v="9"/>
    <s v="1713WAG00/IND"/>
    <n v="35"/>
    <n v="2"/>
    <s v="Regular-Gask"/>
    <x v="0"/>
  </r>
  <r>
    <x v="9"/>
    <s v="1729SAH00/IND"/>
    <n v="27"/>
    <n v="2"/>
    <s v="Regular-Gask"/>
    <x v="0"/>
  </r>
  <r>
    <x v="9"/>
    <s v="1733KCA33/IND"/>
    <n v="335"/>
    <n v="2"/>
    <s v="MG Adhe +  PB Assy + DR Sticker"/>
    <x v="1"/>
  </r>
  <r>
    <x v="9"/>
    <s v="1733KCA34/IND"/>
    <n v="536"/>
    <n v="2"/>
    <s v="MG Adhe +  PB Assy + DR Sticker"/>
    <x v="1"/>
  </r>
  <r>
    <x v="9"/>
    <s v="1775KEA00/IND"/>
    <n v="167"/>
    <n v="2"/>
    <s v="Regular-Gask"/>
    <x v="0"/>
  </r>
  <r>
    <x v="9"/>
    <s v="1802SAE30/IND"/>
    <n v="191"/>
    <n v="2"/>
    <s v="Regular-Gask"/>
    <x v="0"/>
  </r>
  <r>
    <x v="9"/>
    <s v="1823QCD00/IND"/>
    <n v="870"/>
    <n v="2"/>
    <s v="Regular-Gask"/>
    <x v="0"/>
  </r>
  <r>
    <x v="9"/>
    <s v="1823SAA32/IND"/>
    <n v="131"/>
    <n v="2"/>
    <s v="Regular-Gask"/>
    <x v="0"/>
  </r>
  <r>
    <x v="9"/>
    <s v="1823WAD00/IND"/>
    <n v="74"/>
    <n v="2"/>
    <s v="Regular-Gask"/>
    <x v="0"/>
  </r>
  <r>
    <x v="9"/>
    <s v="1824BAA40/IND"/>
    <n v="167"/>
    <n v="2"/>
    <s v="Regular-Gask"/>
    <x v="0"/>
  </r>
  <r>
    <x v="9"/>
    <s v="1824WAB00/IND"/>
    <n v="60"/>
    <n v="2"/>
    <s v="Regular-Gask"/>
    <x v="0"/>
  </r>
  <r>
    <x v="9"/>
    <s v="1825KAA00/IND"/>
    <n v="529"/>
    <n v="2"/>
    <s v="Regular-Gask"/>
    <x v="0"/>
  </r>
  <r>
    <x v="9"/>
    <s v="1825KAC00/IND"/>
    <n v="146"/>
    <n v="2"/>
    <s v="Regular-Gask"/>
    <x v="0"/>
  </r>
  <r>
    <x v="9"/>
    <s v="1825WAA40/IND"/>
    <n v="136"/>
    <n v="2"/>
    <s v="Regular-Gask"/>
    <x v="0"/>
  </r>
  <r>
    <x v="9"/>
    <s v="1825YAC00/IND"/>
    <n v="386"/>
    <n v="2"/>
    <s v="Regular-Gask"/>
    <x v="0"/>
  </r>
  <r>
    <x v="9"/>
    <s v="1885WAA33/IND"/>
    <n v="327"/>
    <n v="2"/>
    <s v="MG Adhe + DR Adhe"/>
    <x v="1"/>
  </r>
  <r>
    <x v="9"/>
    <s v="2565WAA00/IND"/>
    <n v="0"/>
    <n v="2"/>
    <s v="Regular-Gask"/>
    <x v="0"/>
  </r>
  <r>
    <x v="9"/>
    <s v="2576QAC31/IND"/>
    <n v="90"/>
    <n v="2"/>
    <s v="Regular-Adhe"/>
    <x v="0"/>
  </r>
  <r>
    <x v="9"/>
    <s v="2576SAC31/IND"/>
    <n v="32"/>
    <n v="2"/>
    <s v="Regular-Adhe"/>
    <x v="0"/>
  </r>
  <r>
    <x v="9"/>
    <s v="2579SAC32/IND"/>
    <n v="27"/>
    <n v="2"/>
    <s v="Regular-Adhe"/>
    <x v="0"/>
  </r>
  <r>
    <x v="9"/>
    <s v="2590KAA00/IND"/>
    <n v="192"/>
    <n v="2"/>
    <s v="Regular-Gask"/>
    <x v="0"/>
  </r>
  <r>
    <x v="9"/>
    <s v="2606QAC32/IND"/>
    <n v="247"/>
    <n v="2"/>
    <s v="Regular-Adhe"/>
    <x v="0"/>
  </r>
  <r>
    <x v="9"/>
    <s v="2617NAD31/IND"/>
    <n v="89"/>
    <n v="2"/>
    <s v="Regular-Gask"/>
    <x v="0"/>
  </r>
  <r>
    <x v="9"/>
    <s v="311WAH34/IND"/>
    <n v="53"/>
    <n v="2"/>
    <s v="Regular-Adhe"/>
    <x v="0"/>
  </r>
  <r>
    <x v="9"/>
    <s v="3123NKE31/IND"/>
    <n v="0"/>
    <n v="2"/>
    <s v="Regular-Gask"/>
    <x v="0"/>
  </r>
  <r>
    <x v="9"/>
    <s v="3184NAB31/IND"/>
    <n v="39"/>
    <n v="2"/>
    <s v="Regular-Adhe"/>
    <x v="0"/>
  </r>
  <r>
    <x v="9"/>
    <s v="3184QAB31/IND"/>
    <n v="28"/>
    <n v="2"/>
    <s v="Regular-Adhe"/>
    <x v="0"/>
  </r>
  <r>
    <x v="9"/>
    <s v="3215SSA32/IND"/>
    <n v="160"/>
    <n v="2"/>
    <s v="Regular-Adhe"/>
    <x v="0"/>
  </r>
  <r>
    <x v="9"/>
    <s v="3236SAA00/IND"/>
    <n v="114"/>
    <n v="2"/>
    <s v="Regular-Gask"/>
    <x v="0"/>
  </r>
  <r>
    <x v="9"/>
    <s v="3246NSA31/IND"/>
    <n v="103"/>
    <n v="2"/>
    <s v="Regular-Gask"/>
    <x v="0"/>
  </r>
  <r>
    <x v="9"/>
    <s v="3247NAC31/IND"/>
    <n v="100"/>
    <n v="2"/>
    <s v="Regular-Adhe"/>
    <x v="0"/>
  </r>
  <r>
    <x v="9"/>
    <s v="3247QAC31/IND"/>
    <n v="36"/>
    <n v="2"/>
    <s v="Regular-Adhe"/>
    <x v="0"/>
  </r>
  <r>
    <x v="9"/>
    <s v="3287QAA31/IND"/>
    <n v="114"/>
    <n v="2"/>
    <s v="MG Gask + PB assembly"/>
    <x v="1"/>
  </r>
  <r>
    <x v="9"/>
    <s v="3290SAA00/IND"/>
    <n v="27"/>
    <n v="2"/>
    <s v="Regular-Gask"/>
    <x v="0"/>
  </r>
  <r>
    <x v="9"/>
    <s v="3330QAA31/IND"/>
    <n v="78"/>
    <n v="2"/>
    <s v="Regular-Gask"/>
    <x v="0"/>
  </r>
  <r>
    <x v="9"/>
    <s v="6125SAA00/IND"/>
    <n v="0"/>
    <n v="2"/>
    <s v="Regular-Gask"/>
    <x v="0"/>
  </r>
  <r>
    <x v="9"/>
    <s v="6147QAA33/IND"/>
    <n v="30"/>
    <n v="2"/>
    <s v="Regular-Adhe"/>
    <x v="0"/>
  </r>
  <r>
    <x v="9"/>
    <s v="6150WAA00/IND"/>
    <n v="325"/>
    <n v="2"/>
    <s v="Regular-Gask"/>
    <x v="0"/>
  </r>
  <r>
    <x v="9"/>
    <s v="6207WAA00/IND"/>
    <n v="28"/>
    <n v="2"/>
    <s v="Regular-Gask"/>
    <x v="0"/>
  </r>
  <r>
    <x v="9"/>
    <s v="6210NAD31/IND"/>
    <n v="38"/>
    <n v="2"/>
    <s v="Regular-Gask"/>
    <x v="0"/>
  </r>
  <r>
    <x v="9"/>
    <s v="6225WAA00/IND"/>
    <n v="27"/>
    <n v="2"/>
    <s v="Regular-Gask"/>
    <x v="0"/>
  </r>
  <r>
    <x v="9"/>
    <s v="6248SAA00/IND"/>
    <n v="84"/>
    <n v="2"/>
    <s v="Regular-Gask"/>
    <x v="0"/>
  </r>
  <r>
    <x v="9"/>
    <s v="6249SAA00/IND"/>
    <n v="33"/>
    <n v="2"/>
    <s v="Regular-Gask"/>
    <x v="0"/>
  </r>
  <r>
    <x v="9"/>
    <s v="6258NAB31/IND"/>
    <n v="38"/>
    <n v="2"/>
    <s v="Regular-Adhe"/>
    <x v="0"/>
  </r>
  <r>
    <x v="9"/>
    <s v="6265NAB31/IND"/>
    <n v="124"/>
    <n v="2"/>
    <s v="Regular-Adhe"/>
    <x v="0"/>
  </r>
  <r>
    <x v="9"/>
    <s v="6282SAA00/IND"/>
    <n v="95"/>
    <n v="2"/>
    <s v="Regular-Gask"/>
    <x v="0"/>
  </r>
  <r>
    <x v="9"/>
    <s v="6291SAA00/IND"/>
    <n v="67"/>
    <n v="2"/>
    <s v="Regular-Gask"/>
    <x v="0"/>
  </r>
  <r>
    <x v="9"/>
    <s v="6292QAA33/IND"/>
    <n v="29"/>
    <n v="2"/>
    <s v="Regular-Gask"/>
    <x v="0"/>
  </r>
  <r>
    <x v="9"/>
    <s v="6292WAA00/IND"/>
    <n v="26"/>
    <n v="2"/>
    <s v="Regular-Gask"/>
    <x v="0"/>
  </r>
  <r>
    <x v="9"/>
    <s v="6296QAA33/IND"/>
    <n v="768"/>
    <n v="2"/>
    <s v="Regular-Gask"/>
    <x v="0"/>
  </r>
  <r>
    <x v="9"/>
    <s v="6307QAA31/IND"/>
    <n v="38"/>
    <n v="2"/>
    <s v="Regular-Adhe"/>
    <x v="0"/>
  </r>
  <r>
    <x v="9"/>
    <s v="6309NAA31/IND"/>
    <n v="30"/>
    <n v="2"/>
    <s v="Regular-Adhe"/>
    <x v="0"/>
  </r>
  <r>
    <x v="9"/>
    <s v="6310QAA31/IND"/>
    <n v="53"/>
    <n v="2"/>
    <s v="Regular-Gask (double side)"/>
    <x v="0"/>
  </r>
  <r>
    <x v="9"/>
    <s v="7078YAD00/IND"/>
    <n v="457"/>
    <n v="2"/>
    <s v="Regular-Adhe"/>
    <x v="0"/>
  </r>
  <r>
    <x v="9"/>
    <s v="7078YAH00/IND"/>
    <n v="121"/>
    <n v="2"/>
    <s v="Regular-Adhe"/>
    <x v="0"/>
  </r>
  <r>
    <x v="9"/>
    <s v="7133YAB00/IND"/>
    <n v="0"/>
    <n v="2"/>
    <s v="Regular-Adhe"/>
    <x v="0"/>
  </r>
  <r>
    <x v="9"/>
    <s v="7134YAB00/IND"/>
    <n v="693"/>
    <n v="2"/>
    <s v="Regular-Gask"/>
    <x v="0"/>
  </r>
  <r>
    <x v="9"/>
    <s v="7140NAA31/IND"/>
    <n v="53"/>
    <n v="2"/>
    <s v="Regular-Gask"/>
    <x v="0"/>
  </r>
  <r>
    <x v="9"/>
    <s v="7144NAA31/IND"/>
    <n v="48"/>
    <n v="2"/>
    <s v="Regular-Adhe"/>
    <x v="0"/>
  </r>
  <r>
    <x v="9"/>
    <s v="7152QAA31/IND"/>
    <n v="54"/>
    <n v="2"/>
    <s v="Regular-Gask"/>
    <x v="0"/>
  </r>
  <r>
    <x v="9"/>
    <s v="7152SAA00/IND"/>
    <n v="217"/>
    <n v="2"/>
    <s v="Regular-Gask"/>
    <x v="0"/>
  </r>
  <r>
    <x v="9"/>
    <s v="7153YAC32/IND"/>
    <n v="345"/>
    <n v="2"/>
    <s v="MG Gask- Top Assembly"/>
    <x v="1"/>
  </r>
  <r>
    <x v="9"/>
    <s v="8141QAB00/IND"/>
    <n v="28"/>
    <n v="2"/>
    <s v="Regular-Gask"/>
    <x v="0"/>
  </r>
  <r>
    <x v="9"/>
    <s v="8141SAB00/IND"/>
    <n v="205"/>
    <n v="2"/>
    <s v="Regular-Gask"/>
    <x v="0"/>
  </r>
  <r>
    <x v="9"/>
    <s v="87001NAD31/IND"/>
    <n v="264"/>
    <n v="2"/>
    <s v="Regular-Adhe"/>
    <x v="0"/>
  </r>
  <r>
    <x v="9"/>
    <s v="90024BAE31/IND"/>
    <n v="223"/>
    <n v="2"/>
    <s v="Regular-Adhe"/>
    <x v="0"/>
  </r>
  <r>
    <x v="9"/>
    <s v="9315YAE00/IND"/>
    <n v="116"/>
    <n v="2"/>
    <s v="Regular-Adhe"/>
    <x v="0"/>
  </r>
  <r>
    <x v="10"/>
    <s v="10038QAA31/IND"/>
    <n v="222"/>
    <n v="1"/>
    <s v="Regular-Gask"/>
    <x v="0"/>
  </r>
  <r>
    <x v="10"/>
    <s v="1163YAE00/IND"/>
    <n v="94"/>
    <n v="1"/>
    <s v="Regular-Adhe"/>
    <x v="0"/>
  </r>
  <r>
    <x v="10"/>
    <s v="1578SAH00/IND"/>
    <n v="349"/>
    <n v="1"/>
    <s v="Regular-Gask"/>
    <x v="0"/>
  </r>
  <r>
    <x v="10"/>
    <s v="1639SEB00/IND"/>
    <n v="1203"/>
    <n v="1"/>
    <s v="Regular-Gask"/>
    <x v="0"/>
  </r>
  <r>
    <x v="10"/>
    <s v="1698WAF00/IND"/>
    <n v="47"/>
    <n v="1"/>
    <s v="Regular-Gask"/>
    <x v="0"/>
  </r>
  <r>
    <x v="10"/>
    <s v="1715YAB00/IND"/>
    <n v="215"/>
    <n v="1"/>
    <s v="Regular-Adhe"/>
    <x v="0"/>
  </r>
  <r>
    <x v="10"/>
    <s v="1729SAD00/IND"/>
    <n v="47"/>
    <n v="1"/>
    <s v="Regular-Gask"/>
    <x v="0"/>
  </r>
  <r>
    <x v="10"/>
    <s v="1767NEA31/IND"/>
    <n v="70"/>
    <n v="1"/>
    <s v="Regular-Adhe"/>
    <x v="0"/>
  </r>
  <r>
    <x v="10"/>
    <s v="1774SEA31/IND"/>
    <n v="160"/>
    <n v="1"/>
    <s v="Regular-Adhe"/>
    <x v="0"/>
  </r>
  <r>
    <x v="10"/>
    <s v="1774SEA33/IND"/>
    <n v="45"/>
    <n v="1"/>
    <s v="Regular-Adhe"/>
    <x v="0"/>
  </r>
  <r>
    <x v="10"/>
    <s v="1775YEB31/IND"/>
    <n v="209"/>
    <n v="1"/>
    <s v="Regular-Gask"/>
    <x v="0"/>
  </r>
  <r>
    <x v="10"/>
    <s v="1802NAE00/IND"/>
    <n v="775"/>
    <n v="1"/>
    <s v="Regular-Gask"/>
    <x v="0"/>
  </r>
  <r>
    <x v="10"/>
    <s v="1802QSE00/IND"/>
    <n v="344"/>
    <n v="1"/>
    <s v="Regular-Gask"/>
    <x v="0"/>
  </r>
  <r>
    <x v="10"/>
    <s v="1802SAE30/IND"/>
    <n v="386"/>
    <n v="1"/>
    <s v="Regular-Gask"/>
    <x v="0"/>
  </r>
  <r>
    <x v="10"/>
    <s v="1805NAK31/IND"/>
    <n v="968"/>
    <n v="1"/>
    <s v="MG Adhe + PB assembly"/>
    <x v="1"/>
  </r>
  <r>
    <x v="10"/>
    <s v="1805NAK41/IND"/>
    <n v="119"/>
    <n v="1"/>
    <s v="MG Adhe + PB assembly"/>
    <x v="1"/>
  </r>
  <r>
    <x v="10"/>
    <s v="1806NBA31/IND"/>
    <n v="46"/>
    <n v="1"/>
    <s v="Regular-Gask"/>
    <x v="0"/>
  </r>
  <r>
    <x v="10"/>
    <s v="1824SAB00/IND"/>
    <n v="41"/>
    <n v="1"/>
    <s v="Regular-Gask"/>
    <x v="0"/>
  </r>
  <r>
    <x v="10"/>
    <s v="1865SAA00/IND"/>
    <n v="329"/>
    <n v="1"/>
    <s v="Regular-Gask"/>
    <x v="0"/>
  </r>
  <r>
    <x v="10"/>
    <s v="1899QAA31/IND"/>
    <n v="166"/>
    <n v="1"/>
    <s v="Regular-Adhe"/>
    <x v="0"/>
  </r>
  <r>
    <x v="10"/>
    <s v="2370YAB00/IND"/>
    <n v="124"/>
    <n v="1"/>
    <s v="Regular-Adhe"/>
    <x v="0"/>
  </r>
  <r>
    <x v="10"/>
    <s v="2481SAD00/IND"/>
    <n v="125"/>
    <n v="1"/>
    <s v="Regular-Gask"/>
    <x v="0"/>
  </r>
  <r>
    <x v="10"/>
    <s v="2570SAA32/IND"/>
    <n v="108"/>
    <n v="1"/>
    <s v="Regular-Adhe"/>
    <x v="0"/>
  </r>
  <r>
    <x v="10"/>
    <s v="2593WAB31/IND"/>
    <n v="47"/>
    <n v="1"/>
    <s v="Regular-Gask"/>
    <x v="0"/>
  </r>
  <r>
    <x v="10"/>
    <s v="2594YAA00/IND"/>
    <n v="101"/>
    <n v="1"/>
    <s v="Regular-Adhe"/>
    <x v="0"/>
  </r>
  <r>
    <x v="10"/>
    <s v="2598SAA30/IND"/>
    <n v="1400"/>
    <n v="1"/>
    <s v="Regular-Gask"/>
    <x v="0"/>
  </r>
  <r>
    <x v="10"/>
    <s v="2598SAB40/IND"/>
    <n v="850"/>
    <n v="1"/>
    <s v="Regular-Gask"/>
    <x v="0"/>
  </r>
  <r>
    <x v="10"/>
    <s v="2598WAB00/IND"/>
    <n v="280"/>
    <n v="1"/>
    <s v="Regular-Gask"/>
    <x v="0"/>
  </r>
  <r>
    <x v="10"/>
    <s v="2598YAA30/IND"/>
    <n v="631"/>
    <n v="1"/>
    <s v="Regular-Gask"/>
    <x v="0"/>
  </r>
  <r>
    <x v="10"/>
    <s v="2598YAB00/IND"/>
    <n v="296"/>
    <n v="1"/>
    <s v="Regular-Gask"/>
    <x v="0"/>
  </r>
  <r>
    <x v="10"/>
    <s v="2598YAB40/IND"/>
    <n v="385"/>
    <n v="1"/>
    <s v="Regular-Gask"/>
    <x v="0"/>
  </r>
  <r>
    <x v="10"/>
    <s v="2598YAB41/IND"/>
    <n v="420"/>
    <n v="1"/>
    <s v="Regular-Gask"/>
    <x v="0"/>
  </r>
  <r>
    <x v="10"/>
    <s v="2606WAA31/IND"/>
    <n v="46"/>
    <n v="1"/>
    <s v="Regular-Adhe"/>
    <x v="0"/>
  </r>
  <r>
    <x v="10"/>
    <s v="2606WAC36/IND"/>
    <n v="560"/>
    <n v="1"/>
    <s v="Regular-Adhe"/>
    <x v="0"/>
  </r>
  <r>
    <x v="10"/>
    <s v="2607WAA31/IND"/>
    <n v="112"/>
    <n v="1"/>
    <s v="MG-Sticker + Orientation"/>
    <x v="1"/>
  </r>
  <r>
    <x v="10"/>
    <s v="2608SAB31/IND"/>
    <n v="64"/>
    <n v="1"/>
    <s v="Regular-Adhe"/>
    <x v="0"/>
  </r>
  <r>
    <x v="10"/>
    <s v="2608WAB31/IND"/>
    <n v="71"/>
    <n v="1"/>
    <s v="Regular-Adhe"/>
    <x v="0"/>
  </r>
  <r>
    <x v="10"/>
    <s v="2628WAA00/IND"/>
    <n v="0"/>
    <n v="1"/>
    <s v="Regular-Gask"/>
    <x v="0"/>
  </r>
  <r>
    <x v="10"/>
    <s v="2639WAA00/IND"/>
    <n v="91"/>
    <n v="1"/>
    <s v="Regular-Gask"/>
    <x v="0"/>
  </r>
  <r>
    <x v="10"/>
    <s v="2642SAA32/IND"/>
    <n v="466"/>
    <n v="1"/>
    <s v="Regular-Adhe"/>
    <x v="0"/>
  </r>
  <r>
    <x v="10"/>
    <s v="2647WAA31/IND"/>
    <n v="0"/>
    <n v="1"/>
    <s v="MG Gask + BR Gask"/>
    <x v="1"/>
  </r>
  <r>
    <x v="10"/>
    <s v="2648QAA31/IND"/>
    <n v="143"/>
    <n v="1"/>
    <s v="Regular-Gask"/>
    <x v="0"/>
  </r>
  <r>
    <x v="10"/>
    <s v="2648SAA00/IND"/>
    <n v="1000"/>
    <n v="1"/>
    <s v="Regular-Gask"/>
    <x v="0"/>
  </r>
  <r>
    <x v="10"/>
    <s v="2651NHD31/IND"/>
    <n v="344"/>
    <n v="1"/>
    <s v="MG Adhe + DR Adhe + Orientation"/>
    <x v="1"/>
  </r>
  <r>
    <x v="10"/>
    <s v="2651WAB34/IND"/>
    <n v="57"/>
    <n v="1"/>
    <s v="MG Adhe + DR Adhe + Orientation"/>
    <x v="1"/>
  </r>
  <r>
    <x v="10"/>
    <s v="2678WAA00/IND"/>
    <n v="456"/>
    <n v="1"/>
    <s v="Regular-Gask"/>
    <x v="0"/>
  </r>
  <r>
    <x v="10"/>
    <s v="2679NAA31/IND"/>
    <n v="62"/>
    <n v="1"/>
    <s v="Regular-Gask"/>
    <x v="0"/>
  </r>
  <r>
    <x v="10"/>
    <s v="2679SAA00/IND"/>
    <n v="83"/>
    <n v="1"/>
    <s v="Regular-Gask"/>
    <x v="0"/>
  </r>
  <r>
    <x v="10"/>
    <s v="2679WAA00/IND"/>
    <n v="105"/>
    <n v="1"/>
    <s v="Regular-Gask"/>
    <x v="0"/>
  </r>
  <r>
    <x v="10"/>
    <s v="2679YAA00/IND"/>
    <n v="48"/>
    <n v="1"/>
    <s v="Regular-Gask"/>
    <x v="0"/>
  </r>
  <r>
    <x v="10"/>
    <s v="2725WAA31/IND"/>
    <n v="55"/>
    <n v="1"/>
    <s v="Regular-Adhe"/>
    <x v="0"/>
  </r>
  <r>
    <x v="10"/>
    <s v="2748WAA31/IND"/>
    <n v="85"/>
    <n v="1"/>
    <s v="Regular-Adhe"/>
    <x v="0"/>
  </r>
  <r>
    <x v="10"/>
    <s v="2775QAA31/IND"/>
    <n v="192"/>
    <n v="1"/>
    <s v="MG Gask- Top Assembly"/>
    <x v="1"/>
  </r>
  <r>
    <x v="10"/>
    <s v="3089SFF33/IND"/>
    <n v="292"/>
    <n v="1"/>
    <s v="MG-Sticker + Orientation"/>
    <x v="1"/>
  </r>
  <r>
    <x v="10"/>
    <s v="3184NAA00/IND"/>
    <n v="75"/>
    <n v="1"/>
    <s v="Regular-Gask"/>
    <x v="0"/>
  </r>
  <r>
    <x v="10"/>
    <s v="3184QAB32/IND"/>
    <n v="64"/>
    <n v="1"/>
    <s v="Regular-Adhe"/>
    <x v="0"/>
  </r>
  <r>
    <x v="10"/>
    <s v="3215SSA32/IND"/>
    <n v="98"/>
    <n v="1"/>
    <s v="Regular-Adhe"/>
    <x v="0"/>
  </r>
  <r>
    <x v="10"/>
    <s v="3218SSA00/IND"/>
    <n v="104"/>
    <n v="1"/>
    <s v="Regular-Gask"/>
    <x v="0"/>
  </r>
  <r>
    <x v="10"/>
    <s v="3220SAA00/IND"/>
    <n v="73"/>
    <n v="1"/>
    <s v="Regular-Gask"/>
    <x v="0"/>
  </r>
  <r>
    <x v="10"/>
    <s v="3224NSA31/IND"/>
    <n v="296"/>
    <n v="1"/>
    <s v="MG Adhe + DR Adhe + PB assly"/>
    <x v="1"/>
  </r>
  <r>
    <x v="10"/>
    <s v="3227SFA00/IND"/>
    <n v="293"/>
    <n v="1"/>
    <s v="MG Gask + PB assembly"/>
    <x v="1"/>
  </r>
  <r>
    <x v="10"/>
    <s v="3237SAB00/IND"/>
    <n v="48"/>
    <n v="1"/>
    <s v="Regular-Gask"/>
    <x v="0"/>
  </r>
  <r>
    <x v="10"/>
    <s v="3245SSA00/IND"/>
    <n v="123"/>
    <n v="1"/>
    <s v="Regular-Gask"/>
    <x v="0"/>
  </r>
  <r>
    <x v="10"/>
    <s v="3247NSB31/IND"/>
    <n v="44"/>
    <n v="1"/>
    <s v="Regular-Gask"/>
    <x v="0"/>
  </r>
  <r>
    <x v="10"/>
    <s v="3255NAA31/IND"/>
    <n v="455"/>
    <n v="1"/>
    <s v="Regular-Gask"/>
    <x v="0"/>
  </r>
  <r>
    <x v="10"/>
    <s v="3270SCB32/IND"/>
    <n v="66"/>
    <n v="1"/>
    <s v="MG Adhe + DR Adhe + PB assly"/>
    <x v="1"/>
  </r>
  <r>
    <x v="10"/>
    <s v="3273NAA31/IND"/>
    <n v="257"/>
    <n v="1"/>
    <s v="Regular-Adhe"/>
    <x v="0"/>
  </r>
  <r>
    <x v="10"/>
    <s v="3286KAA31/IND"/>
    <n v="91"/>
    <n v="1"/>
    <s v="MG Gask + DR Adhe - Orientation + PB Assy"/>
    <x v="1"/>
  </r>
  <r>
    <x v="10"/>
    <s v="3286KAA33/IND"/>
    <n v="45"/>
    <n v="1"/>
    <s v="MG Gask + DR Adhe - Orientation + PB Assy"/>
    <x v="1"/>
  </r>
  <r>
    <x v="10"/>
    <s v="3292NAB31/IND"/>
    <n v="42"/>
    <n v="1"/>
    <s v="MG Adhe + DR Adhe"/>
    <x v="1"/>
  </r>
  <r>
    <x v="10"/>
    <s v="3305NSB31/IND"/>
    <n v="68"/>
    <n v="1"/>
    <s v="Regular-Gask"/>
    <x v="0"/>
  </r>
  <r>
    <x v="10"/>
    <s v="3330QAA31/IND"/>
    <n v="323"/>
    <n v="1"/>
    <s v="Regular-Gask"/>
    <x v="0"/>
  </r>
  <r>
    <x v="10"/>
    <s v="3332KKA32/IND"/>
    <n v="0"/>
    <n v="1"/>
    <s v="MG Adhe + DR Adhe + PB assly"/>
    <x v="1"/>
  </r>
  <r>
    <x v="10"/>
    <s v="3341NDA31/IND"/>
    <n v="83"/>
    <n v="1"/>
    <s v="Regular-Gask"/>
    <x v="0"/>
  </r>
  <r>
    <x v="10"/>
    <s v="6078SAG39/IND"/>
    <n v="125"/>
    <n v="1"/>
    <s v="MG-Sticker + Orientation"/>
    <x v="1"/>
  </r>
  <r>
    <x v="10"/>
    <s v="6078SAG42/IND"/>
    <n v="49"/>
    <n v="1"/>
    <s v="MG-Sticker"/>
    <x v="1"/>
  </r>
  <r>
    <x v="10"/>
    <s v="6107SAA32/IND"/>
    <n v="139"/>
    <n v="1"/>
    <s v="MG Adhe + Activator"/>
    <x v="1"/>
  </r>
  <r>
    <x v="10"/>
    <s v="6109SAA31/IND"/>
    <n v="126"/>
    <n v="1"/>
    <s v="MG Adhe + Activator"/>
    <x v="1"/>
  </r>
  <r>
    <x v="10"/>
    <s v="6150SAA00/IND"/>
    <n v="700"/>
    <n v="1"/>
    <s v="Regular-Gask"/>
    <x v="0"/>
  </r>
  <r>
    <x v="10"/>
    <s v="6150WAA00/IND"/>
    <n v="274"/>
    <n v="1"/>
    <s v="Regular-Gask"/>
    <x v="0"/>
  </r>
  <r>
    <x v="10"/>
    <s v="6198NAA31/IND"/>
    <n v="100"/>
    <n v="1"/>
    <s v="MG Gask + DR Adhe + Orientation"/>
    <x v="1"/>
  </r>
  <r>
    <x v="10"/>
    <s v="6201QBA31/IND"/>
    <n v="43"/>
    <n v="1"/>
    <s v="MG Adhe + Activator"/>
    <x v="1"/>
  </r>
  <r>
    <x v="10"/>
    <s v="6210QAA00/IND"/>
    <n v="56"/>
    <n v="1"/>
    <s v="Regular-Gask"/>
    <x v="0"/>
  </r>
  <r>
    <x v="10"/>
    <s v="6216QSA31/IND"/>
    <n v="176"/>
    <n v="1"/>
    <s v="MG Adhe + DR Adhe + Orientation"/>
    <x v="1"/>
  </r>
  <r>
    <x v="10"/>
    <s v="6216WAB31/IND"/>
    <n v="92"/>
    <n v="1"/>
    <s v="Regular-Adhe"/>
    <x v="0"/>
  </r>
  <r>
    <x v="10"/>
    <s v="6230WAA31/IND"/>
    <n v="64"/>
    <n v="1"/>
    <s v="Regular-Adhe"/>
    <x v="0"/>
  </r>
  <r>
    <x v="10"/>
    <s v="6237WAB31/IND"/>
    <n v="315"/>
    <n v="1"/>
    <s v="MG-Sticker + Orientation"/>
    <x v="1"/>
  </r>
  <r>
    <x v="10"/>
    <s v="6237WAB32/IND"/>
    <n v="550"/>
    <n v="1"/>
    <s v="MG-Sticker + Orientation"/>
    <x v="1"/>
  </r>
  <r>
    <x v="10"/>
    <s v="6247WAA00/IND"/>
    <n v="291"/>
    <n v="1"/>
    <s v="Regular-Gask"/>
    <x v="0"/>
  </r>
  <r>
    <x v="10"/>
    <s v="6278WAA31/IND"/>
    <n v="132"/>
    <n v="1"/>
    <s v="MG Adhe + DR Adhe"/>
    <x v="1"/>
  </r>
  <r>
    <x v="10"/>
    <s v="6282QAB31/IND"/>
    <n v="86"/>
    <n v="1"/>
    <s v="Regular-Gask"/>
    <x v="0"/>
  </r>
  <r>
    <x v="10"/>
    <s v="6282WAB00/IND"/>
    <n v="195"/>
    <n v="1"/>
    <s v="Regular-Gask"/>
    <x v="0"/>
  </r>
  <r>
    <x v="10"/>
    <s v="6296QAA31/IND"/>
    <n v="203"/>
    <n v="1"/>
    <s v="Regular-Gask"/>
    <x v="0"/>
  </r>
  <r>
    <x v="10"/>
    <s v="6297WAA31/IND"/>
    <n v="47"/>
    <n v="1"/>
    <s v="Regular-Adhe"/>
    <x v="0"/>
  </r>
  <r>
    <x v="10"/>
    <s v="6305NAA31/IND"/>
    <n v="63"/>
    <n v="1"/>
    <s v="MG Adhe + DR sticker"/>
    <x v="1"/>
  </r>
  <r>
    <x v="10"/>
    <s v="6309WAA31/IND"/>
    <n v="384"/>
    <n v="1"/>
    <s v="Regular-Adhe"/>
    <x v="0"/>
  </r>
  <r>
    <x v="10"/>
    <s v="7152SAA00/IND"/>
    <n v="218"/>
    <n v="1"/>
    <s v="Regular-Gask"/>
    <x v="0"/>
  </r>
  <r>
    <x v="10"/>
    <s v="7153YAC32/IND"/>
    <n v="361"/>
    <n v="1"/>
    <s v="MG Gask- Top Assembly"/>
    <x v="1"/>
  </r>
  <r>
    <x v="10"/>
    <s v="7155WAA00/IND"/>
    <n v="64"/>
    <n v="1"/>
    <s v="MG Gask + PB assembly"/>
    <x v="1"/>
  </r>
  <r>
    <x v="10"/>
    <s v="8141WAB00/IND"/>
    <n v="176"/>
    <n v="1"/>
    <s v="Regular-Gask"/>
    <x v="0"/>
  </r>
  <r>
    <x v="10"/>
    <s v="8164SAC00/IND"/>
    <n v="60"/>
    <n v="1"/>
    <s v="Regular-Gask"/>
    <x v="0"/>
  </r>
  <r>
    <x v="10"/>
    <s v="8186EAA32/IND"/>
    <n v="0"/>
    <n v="1"/>
    <s v="Regular-Adhe"/>
    <x v="0"/>
  </r>
  <r>
    <x v="10"/>
    <s v="87001YAE00/IND"/>
    <n v="0"/>
    <n v="1"/>
    <s v="Regular-Adhe"/>
    <x v="0"/>
  </r>
  <r>
    <x v="10"/>
    <s v="9315YAB31/IND"/>
    <n v="282"/>
    <n v="1"/>
    <s v="Regular-Adhe"/>
    <x v="0"/>
  </r>
  <r>
    <x v="10"/>
    <s v="95032WAB31/IND"/>
    <n v="89"/>
    <n v="1"/>
    <s v="Regular-Adhe"/>
    <x v="0"/>
  </r>
  <r>
    <x v="10"/>
    <s v="95121WAB31/IND"/>
    <n v="70"/>
    <n v="1"/>
    <s v="MG Gask + BR Gask"/>
    <x v="1"/>
  </r>
  <r>
    <x v="10"/>
    <s v="95126WAB31/IND"/>
    <n v="135"/>
    <n v="1"/>
    <s v="Regular-Adhe"/>
    <x v="0"/>
  </r>
  <r>
    <x v="10"/>
    <s v="95225WAB31/IND"/>
    <n v="115"/>
    <n v="1"/>
    <s v="Regular-Adhe"/>
    <x v="0"/>
  </r>
  <r>
    <x v="10"/>
    <s v="10047WAA31/IND"/>
    <n v="0"/>
    <n v="2"/>
    <s v="Regular-Adhe"/>
    <x v="0"/>
  </r>
  <r>
    <x v="10"/>
    <s v="10059BAA00/IND"/>
    <n v="247"/>
    <n v="2"/>
    <s v="Regular-Gask"/>
    <x v="0"/>
  </r>
  <r>
    <x v="10"/>
    <s v="1578YAH00/IND"/>
    <n v="54"/>
    <n v="2"/>
    <s v="Regular-Gask"/>
    <x v="0"/>
  </r>
  <r>
    <x v="10"/>
    <s v="1639SEB00/IND"/>
    <n v="215"/>
    <n v="2"/>
    <s v="Regular-Gask"/>
    <x v="0"/>
  </r>
  <r>
    <x v="10"/>
    <s v="1713SAJ00/IND"/>
    <n v="310"/>
    <n v="2"/>
    <s v="Regular-Gask"/>
    <x v="0"/>
  </r>
  <r>
    <x v="10"/>
    <s v="1733KCA33/IND"/>
    <n v="139"/>
    <n v="2"/>
    <s v="MG Adhe +  PB Assy + DR Sticker"/>
    <x v="1"/>
  </r>
  <r>
    <x v="10"/>
    <s v="1734KAA00/IND"/>
    <n v="414"/>
    <n v="2"/>
    <s v="MG Gask + PB assembly"/>
    <x v="1"/>
  </r>
  <r>
    <x v="10"/>
    <s v="1802SAE30/IND"/>
    <n v="408"/>
    <n v="2"/>
    <s v="Regular-Gask"/>
    <x v="0"/>
  </r>
  <r>
    <x v="10"/>
    <s v="1823QCD00/IND"/>
    <n v="62"/>
    <n v="2"/>
    <s v="Regular-Gask"/>
    <x v="0"/>
  </r>
  <r>
    <x v="10"/>
    <s v="1824BAA00/IND"/>
    <n v="346"/>
    <n v="2"/>
    <s v="Regular-Gask"/>
    <x v="0"/>
  </r>
  <r>
    <x v="10"/>
    <s v="1824WAB00/IND"/>
    <n v="144"/>
    <n v="2"/>
    <s v="Regular-Gask"/>
    <x v="0"/>
  </r>
  <r>
    <x v="10"/>
    <s v="1824YAC00/IND"/>
    <n v="55"/>
    <n v="2"/>
    <s v="Regular-Gask"/>
    <x v="0"/>
  </r>
  <r>
    <x v="10"/>
    <s v="1825KAA00/IND"/>
    <n v="543"/>
    <n v="2"/>
    <s v="Regular-Gask"/>
    <x v="0"/>
  </r>
  <r>
    <x v="10"/>
    <s v="1825KAC00/IND"/>
    <n v="89"/>
    <n v="2"/>
    <s v="Regular-Gask"/>
    <x v="0"/>
  </r>
  <r>
    <x v="10"/>
    <s v="1825WAA40/IND"/>
    <n v="65"/>
    <n v="2"/>
    <s v="Regular-Gask"/>
    <x v="0"/>
  </r>
  <r>
    <x v="10"/>
    <s v="1825YAC00/IND"/>
    <n v="235"/>
    <n v="2"/>
    <s v="Regular-Gask"/>
    <x v="0"/>
  </r>
  <r>
    <x v="10"/>
    <s v="2480SAP00/IND"/>
    <n v="35"/>
    <n v="2"/>
    <s v="Regular-Gask"/>
    <x v="0"/>
  </r>
  <r>
    <x v="10"/>
    <s v="2511WAA31/IND"/>
    <n v="40"/>
    <n v="2"/>
    <s v="Regular-Adhe"/>
    <x v="0"/>
  </r>
  <r>
    <x v="10"/>
    <s v="2590KAA00/IND"/>
    <n v="167"/>
    <n v="2"/>
    <s v="Regular-Gask"/>
    <x v="0"/>
  </r>
  <r>
    <x v="10"/>
    <s v="2598SAA30/IND"/>
    <n v="1000"/>
    <n v="2"/>
    <s v="Regular-Gask"/>
    <x v="0"/>
  </r>
  <r>
    <x v="10"/>
    <s v="2608YAB31/IND"/>
    <n v="155"/>
    <n v="2"/>
    <s v="Regular-Adhe"/>
    <x v="0"/>
  </r>
  <r>
    <x v="10"/>
    <s v="2617NAD31/IND"/>
    <n v="79"/>
    <n v="2"/>
    <s v="Regular-Gask"/>
    <x v="0"/>
  </r>
  <r>
    <x v="10"/>
    <s v="2620SAA31/IND"/>
    <n v="43"/>
    <n v="2"/>
    <s v="Regular-Adhe"/>
    <x v="0"/>
  </r>
  <r>
    <x v="10"/>
    <s v="3147KSA32/IND"/>
    <n v="141"/>
    <n v="2"/>
    <s v="MG Sticker + DR Sticker"/>
    <x v="1"/>
  </r>
  <r>
    <x v="10"/>
    <s v="3215SSA32/IND"/>
    <n v="301"/>
    <n v="2"/>
    <s v="Regular-Adhe"/>
    <x v="0"/>
  </r>
  <r>
    <x v="10"/>
    <s v="3215SSA33/IND"/>
    <n v="114"/>
    <n v="2"/>
    <s v="Regular-Adhe"/>
    <x v="0"/>
  </r>
  <r>
    <x v="10"/>
    <s v="3246NSA31/IND"/>
    <n v="193"/>
    <n v="2"/>
    <s v="Regular-Gask"/>
    <x v="0"/>
  </r>
  <r>
    <x v="10"/>
    <s v="3273QAA31/IND"/>
    <n v="206"/>
    <n v="2"/>
    <s v="Regular-Adhe"/>
    <x v="0"/>
  </r>
  <r>
    <x v="10"/>
    <s v="3287KDA30/IND"/>
    <n v="119"/>
    <n v="2"/>
    <s v="MG Gask + PB assembly"/>
    <x v="1"/>
  </r>
  <r>
    <x v="10"/>
    <s v="3295NAA31/IND"/>
    <n v="270"/>
    <n v="2"/>
    <s v="Regular-Gask"/>
    <x v="0"/>
  </r>
  <r>
    <x v="10"/>
    <s v="3301NAA31/IND"/>
    <n v="28"/>
    <n v="2"/>
    <s v="Regular-Gask"/>
    <x v="0"/>
  </r>
  <r>
    <x v="10"/>
    <s v="3303SAB31/IND"/>
    <n v="64"/>
    <n v="2"/>
    <s v="MG Adhe + DR sticker"/>
    <x v="1"/>
  </r>
  <r>
    <x v="10"/>
    <s v="3305NAA31/IND"/>
    <n v="432"/>
    <n v="2"/>
    <s v="Regular-Gask"/>
    <x v="0"/>
  </r>
  <r>
    <x v="10"/>
    <s v="3313SCA31/IND"/>
    <n v="134"/>
    <n v="2"/>
    <s v="Regular-Adhe"/>
    <x v="0"/>
  </r>
  <r>
    <x v="10"/>
    <s v="3313SCA32/IND"/>
    <n v="85"/>
    <n v="2"/>
    <s v="Regular-Adhe"/>
    <x v="0"/>
  </r>
  <r>
    <x v="10"/>
    <s v="3317NSA31/IND"/>
    <n v="582"/>
    <n v="2"/>
    <s v="Regular-Gask"/>
    <x v="0"/>
  </r>
  <r>
    <x v="10"/>
    <s v="3322NFA31/IND"/>
    <n v="201"/>
    <n v="2"/>
    <s v="Regular-Gask"/>
    <x v="0"/>
  </r>
  <r>
    <x v="10"/>
    <s v="6147NSA31/IND"/>
    <n v="69"/>
    <n v="2"/>
    <s v="Regular-Adhe"/>
    <x v="0"/>
  </r>
  <r>
    <x v="10"/>
    <s v="6219SAA00/IND"/>
    <n v="34"/>
    <n v="2"/>
    <s v="Regular-Gask"/>
    <x v="0"/>
  </r>
  <r>
    <x v="10"/>
    <s v="6221NSA31/IND"/>
    <n v="58"/>
    <n v="2"/>
    <s v="Regular-Adhe"/>
    <x v="0"/>
  </r>
  <r>
    <x v="10"/>
    <s v="6258QAB32/IND"/>
    <n v="138"/>
    <n v="2"/>
    <s v="Regular-Adhe"/>
    <x v="0"/>
  </r>
  <r>
    <x v="10"/>
    <s v="6277NAA31/IND"/>
    <n v="105"/>
    <n v="2"/>
    <s v="Regular-Adhe"/>
    <x v="0"/>
  </r>
  <r>
    <x v="10"/>
    <s v="6277WAA31/IND"/>
    <n v="291"/>
    <n v="2"/>
    <s v="Regular-Adhe"/>
    <x v="0"/>
  </r>
  <r>
    <x v="10"/>
    <s v="6291SAA00/IND"/>
    <n v="41"/>
    <n v="2"/>
    <s v="Regular-Gask"/>
    <x v="0"/>
  </r>
  <r>
    <x v="10"/>
    <s v="6296NAA31/IND"/>
    <n v="162"/>
    <n v="2"/>
    <s v="Regular-Gask"/>
    <x v="0"/>
  </r>
  <r>
    <x v="10"/>
    <s v="7078YAH00/IND"/>
    <n v="231"/>
    <n v="2"/>
    <s v="Regular-Adhe"/>
    <x v="0"/>
  </r>
  <r>
    <x v="10"/>
    <s v="7133WAA31/IND"/>
    <n v="53"/>
    <n v="2"/>
    <s v="Regular-Adhe"/>
    <x v="0"/>
  </r>
  <r>
    <x v="10"/>
    <s v="7152SAA00/IND"/>
    <n v="208"/>
    <n v="2"/>
    <s v="Regular-Gask"/>
    <x v="0"/>
  </r>
  <r>
    <x v="10"/>
    <s v="8169EAA31/IND"/>
    <n v="32"/>
    <n v="2"/>
    <s v="Regular-Adhe"/>
    <x v="0"/>
  </r>
  <r>
    <x v="10"/>
    <s v="90024YAE31/IND"/>
    <n v="60"/>
    <n v="2"/>
    <s v="Regular-Adhe"/>
    <x v="0"/>
  </r>
  <r>
    <x v="10"/>
    <s v="9315YAE00/IND"/>
    <n v="75"/>
    <n v="2"/>
    <s v="Regular-Adhe"/>
    <x v="0"/>
  </r>
  <r>
    <x v="10"/>
    <s v="1474QAE32/IND"/>
    <n v="115"/>
    <n v="3"/>
    <s v="MG-Sticker + Orientation"/>
    <x v="1"/>
  </r>
  <r>
    <x v="10"/>
    <s v="1636BEG00/IND"/>
    <n v="191"/>
    <n v="3"/>
    <s v="Regular-Gask"/>
    <x v="0"/>
  </r>
  <r>
    <x v="10"/>
    <s v="1636SEG00/IND"/>
    <n v="362"/>
    <n v="3"/>
    <s v="Regular-Gask"/>
    <x v="0"/>
  </r>
  <r>
    <x v="10"/>
    <s v="1650YAG00/IND"/>
    <n v="281"/>
    <n v="3"/>
    <s v="Regular-Gask"/>
    <x v="0"/>
  </r>
  <r>
    <x v="10"/>
    <s v="3084NSE32/IND"/>
    <n v="308"/>
    <n v="3"/>
    <s v="MG-Sticker + Orientation"/>
    <x v="1"/>
  </r>
  <r>
    <x v="10"/>
    <s v="3287KCE31/IND"/>
    <n v="201"/>
    <n v="3"/>
    <s v="MG Gask + PB assembly"/>
    <x v="1"/>
  </r>
  <r>
    <x v="10"/>
    <s v="3330NAA31/IND"/>
    <n v="204"/>
    <n v="3"/>
    <s v="Regular-Gask"/>
    <x v="0"/>
  </r>
  <r>
    <x v="10"/>
    <s v="6207WAD00/IND"/>
    <n v="318"/>
    <n v="3"/>
    <s v="Regular-Gask"/>
    <x v="0"/>
  </r>
  <r>
    <x v="10"/>
    <s v="6270WAA31/IND"/>
    <n v="93"/>
    <n v="3"/>
    <s v="Regular-Adhe"/>
    <x v="0"/>
  </r>
  <r>
    <x v="10"/>
    <s v="6319WAA31/IND"/>
    <n v="230"/>
    <n v="3"/>
    <s v="Regular-Adhe"/>
    <x v="0"/>
  </r>
  <r>
    <x v="10"/>
    <s v="7152NAA31/IND"/>
    <n v="281"/>
    <n v="3"/>
    <s v="Regular-Gask"/>
    <x v="0"/>
  </r>
  <r>
    <x v="10"/>
    <s v="7152SAA31/IND"/>
    <n v="200"/>
    <n v="3"/>
    <s v="Regular-Gask"/>
    <x v="0"/>
  </r>
  <r>
    <x v="11"/>
    <s v="10046YAA31/IND"/>
    <n v="49"/>
    <n v="1"/>
    <s v="Regular-Adhe"/>
    <x v="0"/>
  </r>
  <r>
    <x v="11"/>
    <s v="1584SAE00/IND"/>
    <n v="138"/>
    <n v="1"/>
    <s v="Regular-Gask"/>
    <x v="0"/>
  </r>
  <r>
    <x v="11"/>
    <s v="1585SAP00/IND"/>
    <n v="32"/>
    <n v="1"/>
    <s v="Regular-Gask"/>
    <x v="0"/>
  </r>
  <r>
    <x v="11"/>
    <s v="1636BEG00/IND"/>
    <n v="58"/>
    <n v="1"/>
    <s v="Regular-Gask"/>
    <x v="0"/>
  </r>
  <r>
    <x v="11"/>
    <s v="1639SEB00/IND"/>
    <n v="85"/>
    <n v="1"/>
    <s v="Regular-Gask"/>
    <x v="0"/>
  </r>
  <r>
    <x v="11"/>
    <s v="1713SAJ00/IND"/>
    <n v="121"/>
    <n v="1"/>
    <s v="Regular-Gask"/>
    <x v="0"/>
  </r>
  <r>
    <x v="11"/>
    <s v="1774SEA32/IND"/>
    <n v="112"/>
    <n v="1"/>
    <s v="Regular-Adhe"/>
    <x v="0"/>
  </r>
  <r>
    <x v="11"/>
    <s v="1802SAE30/IND"/>
    <n v="309"/>
    <n v="1"/>
    <s v="Regular-Gask"/>
    <x v="0"/>
  </r>
  <r>
    <x v="11"/>
    <s v="1806QAD00/IND"/>
    <n v="0"/>
    <n v="1"/>
    <s v="Regular-Gask"/>
    <x v="0"/>
  </r>
  <r>
    <x v="11"/>
    <s v="1823SAA32/IND"/>
    <n v="251"/>
    <n v="1"/>
    <s v="Regular-Gask"/>
    <x v="0"/>
  </r>
  <r>
    <x v="11"/>
    <s v="1823YAA00/IND"/>
    <n v="168"/>
    <n v="1"/>
    <s v="Regular-Gask"/>
    <x v="0"/>
  </r>
  <r>
    <x v="11"/>
    <s v="2481BAJ00/IND"/>
    <n v="382"/>
    <n v="1"/>
    <s v="Regular-Gask"/>
    <x v="0"/>
  </r>
  <r>
    <x v="11"/>
    <s v="2481KAJ00/IND"/>
    <n v="51"/>
    <n v="1"/>
    <s v="Regular-Gask"/>
    <x v="0"/>
  </r>
  <r>
    <x v="11"/>
    <s v="2565WAA00/IND"/>
    <n v="0"/>
    <n v="1"/>
    <s v="Regular-Gask"/>
    <x v="0"/>
  </r>
  <r>
    <x v="11"/>
    <s v="2579QAC31/IND"/>
    <n v="30"/>
    <n v="1"/>
    <s v="Regular-Adhe"/>
    <x v="0"/>
  </r>
  <r>
    <x v="11"/>
    <s v="2589SAA31/IND"/>
    <n v="0"/>
    <n v="1"/>
    <s v="Regular-Adhe"/>
    <x v="0"/>
  </r>
  <r>
    <x v="11"/>
    <s v="2590KAA00/IND"/>
    <n v="138"/>
    <n v="1"/>
    <s v="Regular-Gask"/>
    <x v="0"/>
  </r>
  <r>
    <x v="11"/>
    <s v="2594SAA00/IND"/>
    <n v="60"/>
    <n v="1"/>
    <s v="Regular-Adhe"/>
    <x v="0"/>
  </r>
  <r>
    <x v="11"/>
    <s v="2594YAA00/IND"/>
    <n v="124"/>
    <n v="1"/>
    <s v="Regular-Adhe"/>
    <x v="0"/>
  </r>
  <r>
    <x v="11"/>
    <s v="2598WAB00/IND"/>
    <n v="251"/>
    <n v="1"/>
    <s v="Regular-Gask"/>
    <x v="0"/>
  </r>
  <r>
    <x v="11"/>
    <s v="2598WAB40/IND"/>
    <n v="32"/>
    <n v="1"/>
    <s v="Regular-Gask"/>
    <x v="0"/>
  </r>
  <r>
    <x v="11"/>
    <s v="2598YAA30/IND"/>
    <n v="180"/>
    <n v="1"/>
    <s v="Regular-Gask"/>
    <x v="0"/>
  </r>
  <r>
    <x v="11"/>
    <s v="2598YAB00/IND"/>
    <n v="237"/>
    <n v="1"/>
    <s v="Regular-Gask"/>
    <x v="0"/>
  </r>
  <r>
    <x v="11"/>
    <s v="2606WAC31/IND"/>
    <n v="31"/>
    <n v="1"/>
    <s v="Regular-Adhe"/>
    <x v="0"/>
  </r>
  <r>
    <x v="11"/>
    <s v="2606WAC33/IND"/>
    <n v="262"/>
    <n v="1"/>
    <s v="Regular-Adhe"/>
    <x v="0"/>
  </r>
  <r>
    <x v="11"/>
    <s v="2608QAB32/IND"/>
    <n v="234"/>
    <n v="1"/>
    <s v="Regular-Adhe"/>
    <x v="0"/>
  </r>
  <r>
    <x v="11"/>
    <s v="2622WAA31/IND"/>
    <n v="30"/>
    <n v="1"/>
    <s v="Regular-Adhe"/>
    <x v="0"/>
  </r>
  <r>
    <x v="11"/>
    <s v="2638SAB00/IND"/>
    <n v="83"/>
    <n v="1"/>
    <s v="Regular-Gask"/>
    <x v="0"/>
  </r>
  <r>
    <x v="11"/>
    <s v="2638WAB00/IND"/>
    <n v="40"/>
    <n v="1"/>
    <s v="Regular-Gask"/>
    <x v="0"/>
  </r>
  <r>
    <x v="11"/>
    <s v="2642QAA31/IND"/>
    <n v="196"/>
    <n v="1"/>
    <s v="Regular-Adhe"/>
    <x v="0"/>
  </r>
  <r>
    <x v="11"/>
    <s v="2648QAA31/IND"/>
    <n v="347"/>
    <n v="1"/>
    <s v="Regular-Gask"/>
    <x v="0"/>
  </r>
  <r>
    <x v="11"/>
    <s v="2651QAB31/IND"/>
    <n v="130"/>
    <n v="1"/>
    <s v="MG Adhe + DR Adhe + Orientation"/>
    <x v="1"/>
  </r>
  <r>
    <x v="11"/>
    <s v="2665WAA31/IND"/>
    <n v="69"/>
    <n v="1"/>
    <s v="Regular-Adhe"/>
    <x v="0"/>
  </r>
  <r>
    <x v="11"/>
    <s v="2665YAA31/IND"/>
    <n v="234"/>
    <n v="1"/>
    <s v="Regular-Adhe"/>
    <x v="0"/>
  </r>
  <r>
    <x v="11"/>
    <s v="2678WAA00/IND"/>
    <n v="97"/>
    <n v="1"/>
    <s v="Regular-Gask"/>
    <x v="0"/>
  </r>
  <r>
    <x v="11"/>
    <s v="2678YAA00/IND"/>
    <n v="89"/>
    <n v="1"/>
    <s v="Regular-Gask"/>
    <x v="0"/>
  </r>
  <r>
    <x v="11"/>
    <s v="2774WAA00/IND"/>
    <n v="57"/>
    <n v="1"/>
    <s v="Regular-Gask"/>
    <x v="0"/>
  </r>
  <r>
    <x v="11"/>
    <s v="2775QAA31/IND"/>
    <n v="431"/>
    <n v="1"/>
    <s v="MG Gask- Top Assembly"/>
    <x v="1"/>
  </r>
  <r>
    <x v="11"/>
    <s v="3215SSA32/IND"/>
    <n v="201"/>
    <n v="1"/>
    <s v="Regular-Adhe"/>
    <x v="0"/>
  </r>
  <r>
    <x v="11"/>
    <s v="3215SSA33/IND"/>
    <n v="161"/>
    <n v="1"/>
    <s v="Regular-Adhe"/>
    <x v="0"/>
  </r>
  <r>
    <x v="11"/>
    <s v="3227SFA00/IND"/>
    <n v="218"/>
    <n v="1"/>
    <s v="MG Gask + PB assembly"/>
    <x v="1"/>
  </r>
  <r>
    <x v="11"/>
    <s v="3255SAA00/IND"/>
    <n v="128"/>
    <n v="1"/>
    <s v="Regular-Gask"/>
    <x v="0"/>
  </r>
  <r>
    <x v="11"/>
    <s v="3273SHA31/IND"/>
    <n v="29"/>
    <n v="1"/>
    <s v="Regular-Adhe"/>
    <x v="0"/>
  </r>
  <r>
    <x v="11"/>
    <s v="3287KCE32/IND"/>
    <n v="66"/>
    <n v="1"/>
    <s v="MG Gask + PB assembly"/>
    <x v="1"/>
  </r>
  <r>
    <x v="11"/>
    <s v="3303SAB31/IND"/>
    <n v="119"/>
    <n v="1"/>
    <s v="MG Adhe + DR sticker"/>
    <x v="1"/>
  </r>
  <r>
    <x v="11"/>
    <s v="3305QAC31/IND"/>
    <n v="203"/>
    <n v="1"/>
    <s v="Regular-Gask"/>
    <x v="0"/>
  </r>
  <r>
    <x v="11"/>
    <s v="3305SAA00/IND"/>
    <n v="36"/>
    <n v="1"/>
    <s v="Regular-Gask"/>
    <x v="0"/>
  </r>
  <r>
    <x v="11"/>
    <s v="3313SCA31/IND"/>
    <n v="91"/>
    <n v="1"/>
    <s v="Regular-Adhe"/>
    <x v="0"/>
  </r>
  <r>
    <x v="11"/>
    <s v="3313SCA32/IND"/>
    <n v="62"/>
    <n v="1"/>
    <s v="Regular-Adhe"/>
    <x v="0"/>
  </r>
  <r>
    <x v="11"/>
    <s v="3323QKA31/IND"/>
    <n v="71"/>
    <n v="1"/>
    <s v="Regular-Gask"/>
    <x v="0"/>
  </r>
  <r>
    <x v="11"/>
    <s v="3327SKB33/IND"/>
    <n v="44"/>
    <n v="1"/>
    <s v="MG Adhe + PB assembly"/>
    <x v="1"/>
  </r>
  <r>
    <x v="11"/>
    <s v="6078SAG42/IND"/>
    <n v="31"/>
    <n v="1"/>
    <s v="MG-Sticker"/>
    <x v="1"/>
  </r>
  <r>
    <x v="11"/>
    <s v="6093QAB31/IND"/>
    <n v="49"/>
    <n v="1"/>
    <s v="MG Adhe + Activator"/>
    <x v="1"/>
  </r>
  <r>
    <x v="11"/>
    <s v="6107SAA32/IND"/>
    <n v="37"/>
    <n v="1"/>
    <s v="MG Adhe + Activator"/>
    <x v="1"/>
  </r>
  <r>
    <x v="11"/>
    <s v="6109SAA31/IND"/>
    <n v="112"/>
    <n v="1"/>
    <s v="MG Adhe + Activator"/>
    <x v="1"/>
  </r>
  <r>
    <x v="11"/>
    <s v="6117SAA31/IND"/>
    <n v="49"/>
    <n v="1"/>
    <s v="MG Adhe + DR Adhe + Orientation"/>
    <x v="1"/>
  </r>
  <r>
    <x v="11"/>
    <s v="6150SAA00/IND"/>
    <n v="113"/>
    <n v="1"/>
    <s v="Regular-Gask"/>
    <x v="0"/>
  </r>
  <r>
    <x v="11"/>
    <s v="6219SAA00/IND"/>
    <n v="88"/>
    <n v="1"/>
    <s v="Regular-Gask"/>
    <x v="0"/>
  </r>
  <r>
    <x v="11"/>
    <s v="6237QAB31/IND"/>
    <n v="269"/>
    <n v="1"/>
    <s v="MG-Sticker + Orientation"/>
    <x v="1"/>
  </r>
  <r>
    <x v="11"/>
    <s v="6237WAB31/IND"/>
    <n v="253"/>
    <n v="1"/>
    <s v="MG-Sticker + Orientation"/>
    <x v="1"/>
  </r>
  <r>
    <x v="11"/>
    <s v="6247WAA00/IND"/>
    <n v="462"/>
    <n v="1"/>
    <s v="Regular-Gask"/>
    <x v="0"/>
  </r>
  <r>
    <x v="11"/>
    <s v="6248SAA00/IND"/>
    <n v="41"/>
    <n v="1"/>
    <s v="Regular-Gask"/>
    <x v="0"/>
  </r>
  <r>
    <x v="11"/>
    <s v="6265SAA31/IND"/>
    <n v="46"/>
    <n v="1"/>
    <s v="Regular-Adhe"/>
    <x v="0"/>
  </r>
  <r>
    <x v="11"/>
    <s v="6265SAB31/IND"/>
    <n v="36"/>
    <n v="1"/>
    <s v="Regular-Adhe"/>
    <x v="0"/>
  </r>
  <r>
    <x v="11"/>
    <s v="6269WAA00/IND"/>
    <n v="341"/>
    <n v="1"/>
    <s v="Regular-Gask"/>
    <x v="0"/>
  </r>
  <r>
    <x v="11"/>
    <s v="6277WAA31/IND"/>
    <n v="96"/>
    <n v="1"/>
    <s v="Regular-Adhe"/>
    <x v="0"/>
  </r>
  <r>
    <x v="11"/>
    <s v="6278WAA31/IND"/>
    <n v="58"/>
    <n v="1"/>
    <s v="MG Adhe + DR Adhe"/>
    <x v="1"/>
  </r>
  <r>
    <x v="11"/>
    <s v="6282SAA00/IND"/>
    <n v="68"/>
    <n v="1"/>
    <s v="Regular-Gask"/>
    <x v="0"/>
  </r>
  <r>
    <x v="11"/>
    <s v="6296QAA33/IND"/>
    <n v="44"/>
    <n v="1"/>
    <s v="Regular-Gask"/>
    <x v="0"/>
  </r>
  <r>
    <x v="11"/>
    <s v="6296QAB31/IND"/>
    <n v="28"/>
    <n v="1"/>
    <s v="Regular-Gask"/>
    <x v="0"/>
  </r>
  <r>
    <x v="11"/>
    <s v="6296SAA00/IND"/>
    <n v="41"/>
    <n v="1"/>
    <s v="Regular-Gask"/>
    <x v="0"/>
  </r>
  <r>
    <x v="11"/>
    <s v="7133YAB00/IND"/>
    <n v="0"/>
    <n v="1"/>
    <s v="Regular-Adhe"/>
    <x v="0"/>
  </r>
  <r>
    <x v="11"/>
    <s v="77031SAF00/IND"/>
    <n v="47"/>
    <n v="1"/>
    <s v="Regular-Gask"/>
    <x v="0"/>
  </r>
  <r>
    <x v="11"/>
    <s v="8107YAA00/IND"/>
    <n v="266"/>
    <n v="1"/>
    <s v="Regular-Adhe"/>
    <x v="0"/>
  </r>
  <r>
    <x v="11"/>
    <s v="8141SAB00/IND"/>
    <n v="170"/>
    <n v="1"/>
    <s v="Regular-Gask"/>
    <x v="0"/>
  </r>
  <r>
    <x v="11"/>
    <s v="8186EAA32/IND"/>
    <n v="0"/>
    <n v="1"/>
    <s v="Regular-Adhe"/>
    <x v="0"/>
  </r>
  <r>
    <x v="11"/>
    <s v="9264SEE00/IND"/>
    <n v="68"/>
    <n v="1"/>
    <s v="Regular-Adhe"/>
    <x v="0"/>
  </r>
  <r>
    <x v="11"/>
    <s v="1474SSA30/IND"/>
    <n v="69"/>
    <n v="2"/>
    <s v="MG-Sticker + Orientation"/>
    <x v="1"/>
  </r>
  <r>
    <x v="11"/>
    <s v="1650BAD00/IND"/>
    <n v="60"/>
    <n v="2"/>
    <s v="Regular-Gask"/>
    <x v="0"/>
  </r>
  <r>
    <x v="11"/>
    <s v="1650BAG00/IND"/>
    <n v="142"/>
    <n v="2"/>
    <s v="Regular-Gask"/>
    <x v="0"/>
  </r>
  <r>
    <x v="11"/>
    <s v="1698SAF00/IND"/>
    <n v="184"/>
    <n v="2"/>
    <s v="Regular-Gask"/>
    <x v="0"/>
  </r>
  <r>
    <x v="11"/>
    <s v="1713SAJ00/IND"/>
    <n v="140"/>
    <n v="2"/>
    <s v="Regular-Gask"/>
    <x v="0"/>
  </r>
  <r>
    <x v="11"/>
    <s v="1774SEA31/IND"/>
    <n v="653"/>
    <n v="2"/>
    <s v="Regular-Adhe"/>
    <x v="0"/>
  </r>
  <r>
    <x v="11"/>
    <s v="1775KEA00/IND"/>
    <n v="141"/>
    <n v="2"/>
    <s v="Regular-Gask"/>
    <x v="0"/>
  </r>
  <r>
    <x v="11"/>
    <s v="1805NAK41/IND"/>
    <n v="661"/>
    <n v="2"/>
    <s v="MG Adhe + PB assembly"/>
    <x v="1"/>
  </r>
  <r>
    <x v="11"/>
    <s v="1806QAD00/IND"/>
    <n v="63"/>
    <n v="2"/>
    <s v="Regular-Gask"/>
    <x v="0"/>
  </r>
  <r>
    <x v="11"/>
    <s v="1824BAA00/IND"/>
    <n v="316"/>
    <n v="2"/>
    <s v="Regular-Gask"/>
    <x v="0"/>
  </r>
  <r>
    <x v="11"/>
    <s v="1824YAB00/IND"/>
    <n v="257"/>
    <n v="2"/>
    <s v="Regular-Gask"/>
    <x v="0"/>
  </r>
  <r>
    <x v="11"/>
    <s v="1824YAC00/IND"/>
    <n v="71"/>
    <n v="2"/>
    <s v="Regular-Gask"/>
    <x v="0"/>
  </r>
  <r>
    <x v="11"/>
    <s v="1825KAC00/IND"/>
    <n v="95"/>
    <n v="2"/>
    <s v="Regular-Gask"/>
    <x v="0"/>
  </r>
  <r>
    <x v="11"/>
    <s v="1825WAA40/IND"/>
    <n v="169"/>
    <n v="2"/>
    <s v="Regular-Gask"/>
    <x v="0"/>
  </r>
  <r>
    <x v="11"/>
    <s v="1865SAA00/IND"/>
    <n v="136"/>
    <n v="2"/>
    <s v="Regular-Gask"/>
    <x v="0"/>
  </r>
  <r>
    <x v="11"/>
    <s v="1877SAA00/IND"/>
    <n v="148"/>
    <n v="2"/>
    <s v="Regular-Gask"/>
    <x v="0"/>
  </r>
  <r>
    <x v="11"/>
    <s v="2593SAB31/IND"/>
    <n v="58"/>
    <n v="2"/>
    <s v="Regular-Gask"/>
    <x v="0"/>
  </r>
  <r>
    <x v="11"/>
    <s v="2594SAA00/IND"/>
    <n v="109"/>
    <n v="2"/>
    <s v="Regular-Adhe"/>
    <x v="0"/>
  </r>
  <r>
    <x v="11"/>
    <s v="2596SAA31/IND"/>
    <n v="55"/>
    <n v="2"/>
    <s v="Regular-Adhe"/>
    <x v="0"/>
  </r>
  <r>
    <x v="11"/>
    <s v="2598SAB00/IND"/>
    <n v="429"/>
    <n v="2"/>
    <s v="Regular-Gask"/>
    <x v="0"/>
  </r>
  <r>
    <x v="11"/>
    <s v="2598WAB00/IND"/>
    <n v="457"/>
    <n v="2"/>
    <s v="Regular-Gask"/>
    <x v="0"/>
  </r>
  <r>
    <x v="11"/>
    <s v="2606SAC31/IND"/>
    <n v="227"/>
    <n v="2"/>
    <s v="Regular-Adhe"/>
    <x v="0"/>
  </r>
  <r>
    <x v="11"/>
    <s v="2698WAA31/IND"/>
    <n v="33"/>
    <n v="2"/>
    <s v="MG Adhe + DR Adhe"/>
    <x v="1"/>
  </r>
  <r>
    <x v="11"/>
    <s v="3123SSF00/IND"/>
    <n v="42"/>
    <n v="2"/>
    <s v="Regular-Gask"/>
    <x v="0"/>
  </r>
  <r>
    <x v="11"/>
    <s v="3222SSA00/IND"/>
    <n v="89"/>
    <n v="2"/>
    <s v="Regular-Gask"/>
    <x v="0"/>
  </r>
  <r>
    <x v="11"/>
    <s v="3224NSA31/IND"/>
    <n v="86"/>
    <n v="2"/>
    <s v="MG Adhe + DR Adhe + PB assly"/>
    <x v="1"/>
  </r>
  <r>
    <x v="11"/>
    <s v="3246NSA31/IND"/>
    <n v="118"/>
    <n v="2"/>
    <s v="Regular-Gask"/>
    <x v="0"/>
  </r>
  <r>
    <x v="11"/>
    <s v="3250NSA31/IND"/>
    <n v="131"/>
    <n v="2"/>
    <s v="Regular-Adhe"/>
    <x v="0"/>
  </r>
  <r>
    <x v="11"/>
    <s v="3287KCE33/IND"/>
    <n v="88"/>
    <n v="2"/>
    <s v="MG Gask + PB assembly"/>
    <x v="1"/>
  </r>
  <r>
    <x v="11"/>
    <s v="3287QDA31/IND"/>
    <n v="407"/>
    <n v="2"/>
    <s v="MG Gask + PB assembly"/>
    <x v="1"/>
  </r>
  <r>
    <x v="11"/>
    <s v="3305NAA31/IND"/>
    <n v="118"/>
    <n v="2"/>
    <s v="Regular-Gask"/>
    <x v="0"/>
  </r>
  <r>
    <x v="11"/>
    <s v="3305NAC31/IND"/>
    <n v="331"/>
    <n v="2"/>
    <s v="Regular-Gask"/>
    <x v="0"/>
  </r>
  <r>
    <x v="11"/>
    <s v="3305QAC31/IND"/>
    <n v="476"/>
    <n v="2"/>
    <s v="Regular-Gask"/>
    <x v="0"/>
  </r>
  <r>
    <x v="11"/>
    <s v="3317NSA31/IND"/>
    <n v="84"/>
    <n v="2"/>
    <s v="Regular-Gask"/>
    <x v="0"/>
  </r>
  <r>
    <x v="11"/>
    <s v="3317SAB00/IND"/>
    <n v="203"/>
    <n v="2"/>
    <s v="Regular-Gask"/>
    <x v="0"/>
  </r>
  <r>
    <x v="11"/>
    <s v="3322NFA31/IND"/>
    <n v="391"/>
    <n v="2"/>
    <s v="Regular-Gask"/>
    <x v="0"/>
  </r>
  <r>
    <x v="11"/>
    <s v="6207WAD00/IND"/>
    <n v="0"/>
    <n v="2"/>
    <s v="Regular-Gask"/>
    <x v="0"/>
  </r>
  <r>
    <x v="11"/>
    <s v="6247SAA00/IND"/>
    <n v="68"/>
    <n v="2"/>
    <s v="Regular-Gask"/>
    <x v="0"/>
  </r>
  <r>
    <x v="11"/>
    <s v="6247SAA30/IND"/>
    <n v="31"/>
    <n v="2"/>
    <s v="Regular-Gask"/>
    <x v="0"/>
  </r>
  <r>
    <x v="11"/>
    <s v="6285SAB00/IND"/>
    <n v="28"/>
    <n v="2"/>
    <s v="Regular-Gask"/>
    <x v="0"/>
  </r>
  <r>
    <x v="11"/>
    <s v="6296NAA31/IND"/>
    <n v="71"/>
    <n v="2"/>
    <s v="Regular-Gask"/>
    <x v="0"/>
  </r>
  <r>
    <x v="11"/>
    <s v="6296SAA00/IND"/>
    <n v="86"/>
    <n v="2"/>
    <s v="Regular-Gask"/>
    <x v="0"/>
  </r>
  <r>
    <x v="11"/>
    <s v="7147NAB31/IND"/>
    <n v="36"/>
    <n v="2"/>
    <s v="MG-Sticker"/>
    <x v="1"/>
  </r>
  <r>
    <x v="11"/>
    <s v="7152NAA31/IND"/>
    <n v="111"/>
    <n v="2"/>
    <s v="Regular-Gask"/>
    <x v="0"/>
  </r>
  <r>
    <x v="11"/>
    <s v="7152SAA31/IND"/>
    <n v="398"/>
    <n v="2"/>
    <s v="Regular-Gask"/>
    <x v="0"/>
  </r>
  <r>
    <x v="11"/>
    <s v="8186EAA32/IND"/>
    <n v="25"/>
    <n v="2"/>
    <s v="Regular-Adhe"/>
    <x v="0"/>
  </r>
  <r>
    <x v="11"/>
    <s v="87001YAE00/IND"/>
    <n v="0"/>
    <n v="2"/>
    <s v="Regular-Adhe"/>
    <x v="0"/>
  </r>
  <r>
    <x v="11"/>
    <s v="9315YAE00/IND"/>
    <n v="60"/>
    <n v="2"/>
    <s v="Regular-Adhe"/>
    <x v="0"/>
  </r>
  <r>
    <x v="11"/>
    <s v="3015ASD31/IND"/>
    <n v="650"/>
    <n v="3"/>
    <s v="MG Gask + DR Adhe + Orientation"/>
    <x v="1"/>
  </r>
  <r>
    <x v="11"/>
    <s v="6319WAA31/IND"/>
    <n v="60"/>
    <n v="3"/>
    <s v="Regular-Adhe"/>
    <x v="0"/>
  </r>
  <r>
    <x v="11"/>
    <s v="6319WAA32/IND"/>
    <n v="200"/>
    <n v="3"/>
    <s v="Regular-Adhe"/>
    <x v="0"/>
  </r>
  <r>
    <x v="12"/>
    <s v="1474SSA30/IND"/>
    <n v="53"/>
    <n v="1"/>
    <s v="MG-Sticker + Orientation"/>
    <x v="1"/>
  </r>
  <r>
    <x v="12"/>
    <s v="1650BAD00/IND"/>
    <n v="110"/>
    <n v="1"/>
    <s v="Regular-Gask"/>
    <x v="0"/>
  </r>
  <r>
    <x v="12"/>
    <s v="1698SAF00/IND"/>
    <n v="251"/>
    <n v="1"/>
    <s v="Regular-Gask"/>
    <x v="0"/>
  </r>
  <r>
    <x v="12"/>
    <s v="1739YAA00/IND"/>
    <n v="345"/>
    <n v="1"/>
    <s v="Regular-Gask"/>
    <x v="0"/>
  </r>
  <r>
    <x v="12"/>
    <s v="1769SAA34/IND"/>
    <n v="180"/>
    <n v="1"/>
    <s v="Regular-Adhe"/>
    <x v="0"/>
  </r>
  <r>
    <x v="12"/>
    <s v="1774SEA32/IND"/>
    <n v="47"/>
    <n v="1"/>
    <s v="Regular-Adhe"/>
    <x v="0"/>
  </r>
  <r>
    <x v="12"/>
    <s v="1775KEA00/IND"/>
    <n v="101"/>
    <n v="1"/>
    <s v="Regular-Gask"/>
    <x v="0"/>
  </r>
  <r>
    <x v="12"/>
    <s v="1802NAG31/IND"/>
    <n v="293"/>
    <n v="1"/>
    <s v="Regular-Gask"/>
    <x v="0"/>
  </r>
  <r>
    <x v="12"/>
    <s v="1802SAE30/IND"/>
    <n v="328"/>
    <n v="1"/>
    <s v="Regular-Gask"/>
    <x v="0"/>
  </r>
  <r>
    <x v="12"/>
    <s v="1802WAE30/IND"/>
    <n v="400"/>
    <n v="1"/>
    <s v="Regular-Gask"/>
    <x v="0"/>
  </r>
  <r>
    <x v="12"/>
    <s v="1802WAF00/IND"/>
    <n v="300"/>
    <n v="1"/>
    <s v="Regular-Gask"/>
    <x v="0"/>
  </r>
  <r>
    <x v="12"/>
    <s v="1806QAE31/IND"/>
    <n v="47"/>
    <n v="1"/>
    <s v="Regular-Gask"/>
    <x v="0"/>
  </r>
  <r>
    <x v="12"/>
    <s v="1824BAA40/IND"/>
    <n v="335"/>
    <n v="1"/>
    <s v="Regular-Gask"/>
    <x v="0"/>
  </r>
  <r>
    <x v="12"/>
    <s v="1825KAC00/IND"/>
    <n v="79"/>
    <n v="1"/>
    <s v="Regular-Gask"/>
    <x v="0"/>
  </r>
  <r>
    <x v="12"/>
    <s v="1845SAA31/IND"/>
    <n v="51"/>
    <n v="1"/>
    <s v="Regular-Adhe"/>
    <x v="0"/>
  </r>
  <r>
    <x v="12"/>
    <s v="1865SAA00/IND"/>
    <n v="94"/>
    <n v="1"/>
    <s v="Regular-Gask"/>
    <x v="0"/>
  </r>
  <r>
    <x v="12"/>
    <s v="1877SAA00/IND"/>
    <n v="83"/>
    <n v="1"/>
    <s v="Regular-Gask"/>
    <x v="0"/>
  </r>
  <r>
    <x v="12"/>
    <s v="2570SAB32/IND"/>
    <n v="46"/>
    <n v="1"/>
    <s v="Regular-Adhe"/>
    <x v="0"/>
  </r>
  <r>
    <x v="12"/>
    <s v="2576WAC31/IND"/>
    <n v="47"/>
    <n v="1"/>
    <s v="Regular-Adhe"/>
    <x v="0"/>
  </r>
  <r>
    <x v="12"/>
    <s v="2577WAB31/IND"/>
    <n v="149"/>
    <n v="1"/>
    <s v="Regular-Adhe"/>
    <x v="0"/>
  </r>
  <r>
    <x v="12"/>
    <s v="2606WAC36/IND"/>
    <n v="57"/>
    <n v="1"/>
    <s v="Regular-Adhe"/>
    <x v="0"/>
  </r>
  <r>
    <x v="12"/>
    <s v="2606YAA31/IND"/>
    <n v="87"/>
    <n v="1"/>
    <s v="Regular-Adhe"/>
    <x v="0"/>
  </r>
  <r>
    <x v="12"/>
    <s v="2608QAB32/IND"/>
    <n v="77"/>
    <n v="1"/>
    <s v="Regular-Adhe"/>
    <x v="0"/>
  </r>
  <r>
    <x v="12"/>
    <s v="2617NAD31/IND"/>
    <n v="113"/>
    <n v="1"/>
    <s v="Regular-Gask"/>
    <x v="0"/>
  </r>
  <r>
    <x v="12"/>
    <s v="2617SAD00/IND"/>
    <n v="73"/>
    <n v="1"/>
    <s v="Regular-Gask"/>
    <x v="0"/>
  </r>
  <r>
    <x v="12"/>
    <s v="2628WAA00/IND"/>
    <n v="0"/>
    <n v="1"/>
    <s v="Regular-Gask"/>
    <x v="0"/>
  </r>
  <r>
    <x v="12"/>
    <s v="2638WAB00/IND"/>
    <n v="52"/>
    <n v="1"/>
    <s v="Regular-Gask"/>
    <x v="0"/>
  </r>
  <r>
    <x v="12"/>
    <s v="2648QAF31/IND"/>
    <n v="73"/>
    <n v="1"/>
    <s v="Regular-Gask"/>
    <x v="0"/>
  </r>
  <r>
    <x v="12"/>
    <s v="2648SAA00/IND"/>
    <n v="368"/>
    <n v="1"/>
    <s v="Regular-Gask"/>
    <x v="0"/>
  </r>
  <r>
    <x v="12"/>
    <s v="2648WAA00/IND"/>
    <n v="467"/>
    <n v="1"/>
    <s v="Regular-Gask"/>
    <x v="0"/>
  </r>
  <r>
    <x v="12"/>
    <s v="2648WAE00/IND"/>
    <n v="648"/>
    <n v="1"/>
    <s v="Regular-Gask"/>
    <x v="0"/>
  </r>
  <r>
    <x v="12"/>
    <s v="2648YAA00/IND"/>
    <n v="182"/>
    <n v="1"/>
    <s v="Regular-Gask"/>
    <x v="0"/>
  </r>
  <r>
    <x v="12"/>
    <s v="2665YAA31/IND"/>
    <n v="0"/>
    <n v="1"/>
    <s v="Regular-Adhe"/>
    <x v="0"/>
  </r>
  <r>
    <x v="12"/>
    <s v="2678YAA00/IND"/>
    <n v="188"/>
    <n v="1"/>
    <s v="Regular-Gask"/>
    <x v="0"/>
  </r>
  <r>
    <x v="12"/>
    <s v="2758WAA00/IND"/>
    <n v="44"/>
    <n v="1"/>
    <s v="Regular-Adhe"/>
    <x v="0"/>
  </r>
  <r>
    <x v="12"/>
    <s v="2772WAA31/IND"/>
    <n v="330"/>
    <n v="1"/>
    <s v="Regular-Adhe"/>
    <x v="0"/>
  </r>
  <r>
    <x v="12"/>
    <s v="3084NSC32/IND"/>
    <n v="46"/>
    <n v="1"/>
    <s v="MG-Sticker + Orientation"/>
    <x v="1"/>
  </r>
  <r>
    <x v="12"/>
    <s v="3089SAL35/IND"/>
    <n v="145"/>
    <n v="1"/>
    <s v="MG-Sticker + Orientation"/>
    <x v="1"/>
  </r>
  <r>
    <x v="12"/>
    <s v="311WAH33/IND"/>
    <n v="0"/>
    <n v="1"/>
    <s v="Regular-Adhe"/>
    <x v="0"/>
  </r>
  <r>
    <x v="12"/>
    <s v="311WAH34/IND"/>
    <n v="317"/>
    <n v="1"/>
    <s v="Regular-Adhe"/>
    <x v="0"/>
  </r>
  <r>
    <x v="12"/>
    <s v="3215SSA33/IND"/>
    <n v="87"/>
    <n v="1"/>
    <s v="Regular-Adhe"/>
    <x v="0"/>
  </r>
  <r>
    <x v="12"/>
    <s v="3222SSA00/IND"/>
    <n v="43"/>
    <n v="1"/>
    <s v="Regular-Gask"/>
    <x v="0"/>
  </r>
  <r>
    <x v="12"/>
    <s v="3227SAA00/IND"/>
    <n v="49"/>
    <n v="1"/>
    <s v="MG Gask + PB assembly"/>
    <x v="1"/>
  </r>
  <r>
    <x v="12"/>
    <s v="3227SFA00/IND"/>
    <n v="384"/>
    <n v="1"/>
    <s v="MG Gask + PB assembly"/>
    <x v="1"/>
  </r>
  <r>
    <x v="12"/>
    <s v="3254SBA00/IND"/>
    <n v="47"/>
    <n v="1"/>
    <s v="Regular-Gask"/>
    <x v="0"/>
  </r>
  <r>
    <x v="12"/>
    <s v="3273SAA31/IND"/>
    <n v="145"/>
    <n v="1"/>
    <s v="Regular-Adhe"/>
    <x v="0"/>
  </r>
  <r>
    <x v="12"/>
    <s v="3287SDA00/IND"/>
    <n v="77"/>
    <n v="1"/>
    <s v="MG Gask + PB assembly"/>
    <x v="1"/>
  </r>
  <r>
    <x v="12"/>
    <s v="3295SAA00/IND"/>
    <n v="46"/>
    <n v="1"/>
    <s v="Regular-Gask"/>
    <x v="0"/>
  </r>
  <r>
    <x v="12"/>
    <s v="3305SAB00/IND"/>
    <n v="444"/>
    <n v="1"/>
    <s v="Regular-Gask"/>
    <x v="0"/>
  </r>
  <r>
    <x v="12"/>
    <s v="3317QAA32/IND"/>
    <n v="199"/>
    <n v="1"/>
    <s v="Regular-Gask"/>
    <x v="0"/>
  </r>
  <r>
    <x v="12"/>
    <s v="3317SAB00/IND"/>
    <n v="199"/>
    <n v="1"/>
    <s v="Regular-Gask"/>
    <x v="0"/>
  </r>
  <r>
    <x v="12"/>
    <s v="3322SAA00/IND"/>
    <n v="108"/>
    <n v="1"/>
    <s v="Regular-Gask"/>
    <x v="0"/>
  </r>
  <r>
    <x v="12"/>
    <s v="3327SKB33/IND"/>
    <n v="58"/>
    <n v="1"/>
    <s v="MG Adhe + PB assembly"/>
    <x v="1"/>
  </r>
  <r>
    <x v="12"/>
    <s v="6027SEC00/IND"/>
    <n v="44"/>
    <n v="1"/>
    <s v="Regular-Gask"/>
    <x v="0"/>
  </r>
  <r>
    <x v="12"/>
    <s v="6237NBA31/IND"/>
    <n v="405"/>
    <n v="1"/>
    <s v="MG-Sticker"/>
    <x v="1"/>
  </r>
  <r>
    <x v="12"/>
    <s v="6237WAB31/IND"/>
    <n v="55"/>
    <n v="1"/>
    <s v="MG-Sticker + Orientation"/>
    <x v="1"/>
  </r>
  <r>
    <x v="12"/>
    <s v="6265NAB31/IND"/>
    <n v="37"/>
    <n v="1"/>
    <s v="Regular-Adhe"/>
    <x v="0"/>
  </r>
  <r>
    <x v="12"/>
    <s v="6296SAA00/IND"/>
    <n v="434"/>
    <n v="1"/>
    <s v="Regular-Gask"/>
    <x v="0"/>
  </r>
  <r>
    <x v="12"/>
    <s v="6303WAA00/IND"/>
    <n v="594"/>
    <n v="1"/>
    <s v="Regular-Gask"/>
    <x v="0"/>
  </r>
  <r>
    <x v="12"/>
    <s v="7078YAD00/IND"/>
    <n v="640"/>
    <n v="1"/>
    <s v="Regular-Adhe"/>
    <x v="0"/>
  </r>
  <r>
    <x v="12"/>
    <s v="7078YAH00/IND"/>
    <n v="666"/>
    <n v="1"/>
    <s v="Regular-Adhe"/>
    <x v="0"/>
  </r>
  <r>
    <x v="12"/>
    <s v="8080SAA00/IND"/>
    <n v="41"/>
    <n v="1"/>
    <s v="Regular-Adhe"/>
    <x v="0"/>
  </r>
  <r>
    <x v="12"/>
    <s v="8186EAA32/IND"/>
    <n v="0"/>
    <n v="1"/>
    <s v="Regular-Adhe"/>
    <x v="0"/>
  </r>
  <r>
    <x v="12"/>
    <s v="8193QAA31/IND"/>
    <n v="92"/>
    <n v="1"/>
    <s v="MG Gask- Top Assembly"/>
    <x v="1"/>
  </r>
  <r>
    <x v="12"/>
    <s v="8193SAA00/IND"/>
    <n v="55"/>
    <n v="1"/>
    <s v="MG Gask- Top Assembly"/>
    <x v="1"/>
  </r>
  <r>
    <x v="12"/>
    <s v="8193WAA00/IND"/>
    <n v="127"/>
    <n v="1"/>
    <s v="MG Gask- Top Assembly"/>
    <x v="1"/>
  </r>
  <r>
    <x v="12"/>
    <s v="87001YAE00/IND"/>
    <n v="168"/>
    <n v="1"/>
    <s v="Regular-Adhe"/>
    <x v="0"/>
  </r>
  <r>
    <x v="12"/>
    <s v="9151SAB00/IND"/>
    <n v="41"/>
    <n v="1"/>
    <s v="MG Adhe + Activator"/>
    <x v="1"/>
  </r>
  <r>
    <x v="12"/>
    <s v="10038QAA31/IND"/>
    <n v="226"/>
    <n v="2"/>
    <s v="Regular-Gask"/>
    <x v="0"/>
  </r>
  <r>
    <x v="12"/>
    <s v="1521YAP00/IND"/>
    <n v="173"/>
    <n v="2"/>
    <s v="Regular-Adhe"/>
    <x v="0"/>
  </r>
  <r>
    <x v="12"/>
    <s v="1899SAA31/IND"/>
    <n v="85"/>
    <n v="2"/>
    <s v="Regular-Adhe"/>
    <x v="0"/>
  </r>
  <r>
    <x v="12"/>
    <s v="2131YAB00/IND"/>
    <n v="173"/>
    <n v="2"/>
    <s v="Regular-Adhe"/>
    <x v="0"/>
  </r>
  <r>
    <x v="12"/>
    <s v="2480SAP00/IND"/>
    <n v="85"/>
    <n v="2"/>
    <s v="Regular-Gask"/>
    <x v="0"/>
  </r>
  <r>
    <x v="12"/>
    <s v="2536YAB41/IND"/>
    <n v="229"/>
    <n v="2"/>
    <s v="Regular-Adhe"/>
    <x v="0"/>
  </r>
  <r>
    <x v="12"/>
    <s v="2539WEA41/IND"/>
    <n v="40"/>
    <n v="2"/>
    <s v="Regular-Adhe"/>
    <x v="0"/>
  </r>
  <r>
    <x v="12"/>
    <s v="2565SAA00/IND"/>
    <n v="310"/>
    <n v="2"/>
    <s v="Regular-Gask"/>
    <x v="0"/>
  </r>
  <r>
    <x v="12"/>
    <s v="2593WAB31/IND"/>
    <n v="0"/>
    <n v="2"/>
    <s v="Regular-Gask"/>
    <x v="0"/>
  </r>
  <r>
    <x v="12"/>
    <s v="2594YAA00/IND"/>
    <n v="458"/>
    <n v="2"/>
    <s v="Regular-Adhe"/>
    <x v="0"/>
  </r>
  <r>
    <x v="12"/>
    <s v="2598WAB00/IND"/>
    <n v="0"/>
    <n v="2"/>
    <s v="Regular-Gask"/>
    <x v="0"/>
  </r>
  <r>
    <x v="12"/>
    <s v="2598YAB00/IND"/>
    <n v="306"/>
    <n v="2"/>
    <s v="Regular-Gask"/>
    <x v="0"/>
  </r>
  <r>
    <x v="12"/>
    <s v="2637YAA31/IND"/>
    <n v="69"/>
    <n v="2"/>
    <s v="Regular-Adhe"/>
    <x v="0"/>
  </r>
  <r>
    <x v="12"/>
    <s v="2679NAB31/IND"/>
    <n v="49"/>
    <n v="2"/>
    <s v="Regular-Gask"/>
    <x v="0"/>
  </r>
  <r>
    <x v="12"/>
    <s v="2683SAA30/IND"/>
    <n v="45"/>
    <n v="2"/>
    <s v="Regular-Gask"/>
    <x v="0"/>
  </r>
  <r>
    <x v="12"/>
    <s v="2729WAA00/IND"/>
    <n v="40"/>
    <n v="2"/>
    <s v="Regular-Gask"/>
    <x v="0"/>
  </r>
  <r>
    <x v="12"/>
    <s v="3184NAB31/IND"/>
    <n v="166"/>
    <n v="2"/>
    <s v="Regular-Adhe"/>
    <x v="0"/>
  </r>
  <r>
    <x v="12"/>
    <s v="3220SAA00/IND"/>
    <n v="150"/>
    <n v="2"/>
    <s v="Regular-Gask"/>
    <x v="0"/>
  </r>
  <r>
    <x v="12"/>
    <s v="3227SFA00/IND"/>
    <n v="161"/>
    <n v="2"/>
    <s v="MG Gask + PB assembly"/>
    <x v="1"/>
  </r>
  <r>
    <x v="12"/>
    <s v="3250NSA31/IND"/>
    <n v="208"/>
    <n v="2"/>
    <s v="Regular-Adhe"/>
    <x v="0"/>
  </r>
  <r>
    <x v="12"/>
    <s v="3254SBA00/IND"/>
    <n v="66"/>
    <n v="2"/>
    <s v="Regular-Gask"/>
    <x v="0"/>
  </r>
  <r>
    <x v="12"/>
    <s v="3290SAA00/IND"/>
    <n v="74"/>
    <n v="2"/>
    <s v="Regular-Gask"/>
    <x v="0"/>
  </r>
  <r>
    <x v="12"/>
    <s v="3305NAC31/IND"/>
    <n v="37"/>
    <n v="2"/>
    <s v="Regular-Gask"/>
    <x v="0"/>
  </r>
  <r>
    <x v="12"/>
    <s v="3315KDA32/IND"/>
    <n v="52"/>
    <n v="2"/>
    <s v="MG Adhe + DR Adhe + PB assly"/>
    <x v="1"/>
  </r>
  <r>
    <x v="12"/>
    <s v="3332KKA32/IND"/>
    <n v="48"/>
    <n v="2"/>
    <s v="MG Adhe + DR Adhe + PB assly"/>
    <x v="1"/>
  </r>
  <r>
    <x v="12"/>
    <s v="3341NDA31/IND"/>
    <n v="206"/>
    <n v="2"/>
    <s v="Regular-Gask"/>
    <x v="0"/>
  </r>
  <r>
    <x v="12"/>
    <s v="6207WAD00/IND"/>
    <n v="112"/>
    <n v="2"/>
    <s v="Regular-Gask"/>
    <x v="0"/>
  </r>
  <r>
    <x v="12"/>
    <s v="6210WAD00/IND"/>
    <n v="106"/>
    <n v="2"/>
    <s v="Regular-Gask"/>
    <x v="0"/>
  </r>
  <r>
    <x v="12"/>
    <s v="6221NSA31/IND"/>
    <n v="44"/>
    <n v="2"/>
    <s v="Regular-Adhe"/>
    <x v="0"/>
  </r>
  <r>
    <x v="12"/>
    <s v="6222SAA00/IND"/>
    <n v="313"/>
    <n v="2"/>
    <s v="Regular-Gask"/>
    <x v="0"/>
  </r>
  <r>
    <x v="12"/>
    <s v="6247SAA00/IND"/>
    <n v="105"/>
    <n v="2"/>
    <s v="Regular-Gask"/>
    <x v="0"/>
  </r>
  <r>
    <x v="12"/>
    <s v="6285NAB31/IND"/>
    <n v="50"/>
    <n v="2"/>
    <s v="Regular-Gask"/>
    <x v="0"/>
  </r>
  <r>
    <x v="12"/>
    <s v="6296NAA31/IND"/>
    <n v="42"/>
    <n v="2"/>
    <s v="Regular-Gask"/>
    <x v="0"/>
  </r>
  <r>
    <x v="12"/>
    <s v="6296QAA33/IND"/>
    <n v="135"/>
    <n v="2"/>
    <s v="Regular-Gask"/>
    <x v="0"/>
  </r>
  <r>
    <x v="12"/>
    <s v="6309NAA31/IND"/>
    <n v="31"/>
    <n v="2"/>
    <s v="Regular-Adhe"/>
    <x v="0"/>
  </r>
  <r>
    <x v="12"/>
    <s v="7133SAC00/IND"/>
    <n v="35"/>
    <n v="2"/>
    <s v="Regular-Adhe"/>
    <x v="0"/>
  </r>
  <r>
    <x v="12"/>
    <s v="7152QAA31/IND"/>
    <n v="72"/>
    <n v="2"/>
    <s v="Regular-Gask"/>
    <x v="0"/>
  </r>
  <r>
    <x v="12"/>
    <s v="8060SAC00/IND"/>
    <n v="33"/>
    <n v="2"/>
    <s v="Regular-Adhe"/>
    <x v="0"/>
  </r>
  <r>
    <x v="12"/>
    <s v="8107YAA00/IND"/>
    <n v="167"/>
    <n v="2"/>
    <s v="Regular-Adhe"/>
    <x v="0"/>
  </r>
  <r>
    <x v="12"/>
    <s v="8110YAB00/IND"/>
    <n v="111"/>
    <n v="2"/>
    <s v="Regular-Adhe"/>
    <x v="0"/>
  </r>
  <r>
    <x v="13"/>
    <s v="10038WAA00/IND"/>
    <n v="39"/>
    <n v="1"/>
    <s v="Regular-Gask"/>
    <x v="0"/>
  </r>
  <r>
    <x v="13"/>
    <s v="1474NSE31/IND"/>
    <n v="32"/>
    <n v="1"/>
    <s v="MG-Sticker + Orientation"/>
    <x v="1"/>
  </r>
  <r>
    <x v="13"/>
    <s v="1584SAE00/IND"/>
    <n v="104"/>
    <n v="1"/>
    <s v="Regular-Gask"/>
    <x v="0"/>
  </r>
  <r>
    <x v="13"/>
    <s v="1636BEG00/IND"/>
    <n v="292"/>
    <n v="1"/>
    <s v="Regular-Gask"/>
    <x v="0"/>
  </r>
  <r>
    <x v="13"/>
    <s v="1650YAG00/IND"/>
    <n v="37"/>
    <n v="1"/>
    <s v="Regular-Gask"/>
    <x v="0"/>
  </r>
  <r>
    <x v="13"/>
    <s v="1729SAD00/IND"/>
    <n v="39"/>
    <n v="1"/>
    <s v="Regular-Gask"/>
    <x v="0"/>
  </r>
  <r>
    <x v="13"/>
    <s v="1734KAA00/IND"/>
    <n v="42"/>
    <n v="1"/>
    <s v="MG Gask + PB assembly"/>
    <x v="1"/>
  </r>
  <r>
    <x v="13"/>
    <s v="1734WAA00/IND"/>
    <n v="32"/>
    <n v="1"/>
    <s v="MG Gask + PB assembly"/>
    <x v="1"/>
  </r>
  <r>
    <x v="13"/>
    <s v="1773SAA00/IND"/>
    <n v="62"/>
    <n v="1"/>
    <s v="Regular-Gask"/>
    <x v="0"/>
  </r>
  <r>
    <x v="13"/>
    <s v="1774SEA33/IND"/>
    <n v="414"/>
    <n v="1"/>
    <s v="Regular-Adhe"/>
    <x v="0"/>
  </r>
  <r>
    <x v="13"/>
    <s v="1805NAK41/IND"/>
    <n v="0"/>
    <n v="1"/>
    <s v="MG Adhe + PB assembly"/>
    <x v="1"/>
  </r>
  <r>
    <x v="13"/>
    <s v="1806QAE31/IND"/>
    <n v="293"/>
    <n v="1"/>
    <s v="Regular-Gask"/>
    <x v="0"/>
  </r>
  <r>
    <x v="13"/>
    <s v="1806SGA30/IND"/>
    <n v="38"/>
    <n v="1"/>
    <s v="Regular-Gask"/>
    <x v="0"/>
  </r>
  <r>
    <x v="13"/>
    <s v="1825KAC00/IND"/>
    <n v="35"/>
    <n v="1"/>
    <s v="Regular-Gask"/>
    <x v="0"/>
  </r>
  <r>
    <x v="13"/>
    <s v="1849NSA31/IND"/>
    <n v="0"/>
    <n v="1"/>
    <s v="MG Adhe + DR Adhe + Orientation"/>
    <x v="1"/>
  </r>
  <r>
    <x v="13"/>
    <s v="1870SAB40/IND"/>
    <n v="37"/>
    <n v="1"/>
    <s v="Regular-Gask"/>
    <x v="0"/>
  </r>
  <r>
    <x v="13"/>
    <s v="1877SAA00/IND"/>
    <n v="119"/>
    <n v="1"/>
    <s v="Regular-Gask"/>
    <x v="0"/>
  </r>
  <r>
    <x v="13"/>
    <s v="2480WAP00/IND"/>
    <n v="73"/>
    <n v="1"/>
    <s v="Regular-Gask"/>
    <x v="0"/>
  </r>
  <r>
    <x v="13"/>
    <s v="2565SAA00/IND"/>
    <n v="77"/>
    <n v="1"/>
    <s v="Regular-Gask"/>
    <x v="0"/>
  </r>
  <r>
    <x v="13"/>
    <s v="2565WAA00/IND"/>
    <n v="0"/>
    <n v="1"/>
    <s v="Regular-Gask"/>
    <x v="0"/>
  </r>
  <r>
    <x v="13"/>
    <s v="2574BAA31/IND"/>
    <n v="151"/>
    <n v="1"/>
    <s v="Regular-Gask"/>
    <x v="0"/>
  </r>
  <r>
    <x v="13"/>
    <s v="2577WAB31/IND"/>
    <n v="85"/>
    <n v="1"/>
    <s v="Regular-Adhe"/>
    <x v="0"/>
  </r>
  <r>
    <x v="13"/>
    <s v="2578QAB31/IND"/>
    <n v="31"/>
    <n v="1"/>
    <s v="Regular-Adhe"/>
    <x v="0"/>
  </r>
  <r>
    <x v="13"/>
    <s v="2579WAC31/IND"/>
    <n v="31"/>
    <n v="1"/>
    <s v="Regular-Adhe"/>
    <x v="0"/>
  </r>
  <r>
    <x v="13"/>
    <s v="2589SAA31/IND"/>
    <n v="40"/>
    <n v="1"/>
    <s v="Regular-Adhe"/>
    <x v="0"/>
  </r>
  <r>
    <x v="13"/>
    <s v="2590KAA00/IND"/>
    <n v="32"/>
    <n v="1"/>
    <s v="Regular-Gask"/>
    <x v="0"/>
  </r>
  <r>
    <x v="13"/>
    <s v="2593YAB31/IND"/>
    <n v="0"/>
    <n v="1"/>
    <s v="Regular-Gask"/>
    <x v="0"/>
  </r>
  <r>
    <x v="13"/>
    <s v="2598SAB00/IND"/>
    <n v="71"/>
    <n v="1"/>
    <s v="Regular-Gask"/>
    <x v="0"/>
  </r>
  <r>
    <x v="13"/>
    <s v="2598YAA30/IND"/>
    <n v="73"/>
    <n v="1"/>
    <s v="Regular-Gask"/>
    <x v="0"/>
  </r>
  <r>
    <x v="13"/>
    <s v="2603SAD31/IND"/>
    <n v="89"/>
    <n v="1"/>
    <s v="Regular-Adhe"/>
    <x v="0"/>
  </r>
  <r>
    <x v="13"/>
    <s v="2606SAA31/IND"/>
    <n v="43"/>
    <n v="1"/>
    <s v="Regular-Adhe"/>
    <x v="0"/>
  </r>
  <r>
    <x v="13"/>
    <s v="2606SAC33/IND"/>
    <n v="53"/>
    <n v="1"/>
    <s v="Regular-Adhe"/>
    <x v="0"/>
  </r>
  <r>
    <x v="13"/>
    <s v="2606WAC36/IND"/>
    <n v="97"/>
    <n v="1"/>
    <s v="Regular-Adhe"/>
    <x v="0"/>
  </r>
  <r>
    <x v="13"/>
    <s v="2606WAC38/IND"/>
    <n v="673"/>
    <n v="1"/>
    <s v="Regular-Adhe"/>
    <x v="0"/>
  </r>
  <r>
    <x v="13"/>
    <s v="2606WAD31/IND"/>
    <n v="178"/>
    <n v="1"/>
    <s v="Regular-Adhe"/>
    <x v="0"/>
  </r>
  <r>
    <x v="13"/>
    <s v="2617SAB00/IND"/>
    <n v="52"/>
    <n v="1"/>
    <s v="Regular-Gask"/>
    <x v="0"/>
  </r>
  <r>
    <x v="13"/>
    <s v="2621QAB31/IND"/>
    <n v="32"/>
    <n v="1"/>
    <s v="Regular-Adhe"/>
    <x v="0"/>
  </r>
  <r>
    <x v="13"/>
    <s v="2637YAA31/IND"/>
    <n v="219"/>
    <n v="1"/>
    <s v="Regular-Adhe"/>
    <x v="0"/>
  </r>
  <r>
    <x v="13"/>
    <s v="2638WAB00/IND"/>
    <n v="269"/>
    <n v="1"/>
    <s v="Regular-Gask"/>
    <x v="0"/>
  </r>
  <r>
    <x v="13"/>
    <s v="2639SAA00/IND"/>
    <n v="47"/>
    <n v="1"/>
    <s v="Regular-Gask"/>
    <x v="0"/>
  </r>
  <r>
    <x v="13"/>
    <s v="2648QAA31/IND"/>
    <n v="88"/>
    <n v="1"/>
    <s v="Regular-Gask"/>
    <x v="0"/>
  </r>
  <r>
    <x v="13"/>
    <s v="2648YAA00/IND"/>
    <n v="143"/>
    <n v="1"/>
    <s v="Regular-Gask"/>
    <x v="0"/>
  </r>
  <r>
    <x v="13"/>
    <s v="2656WAB00/IND"/>
    <n v="37"/>
    <n v="1"/>
    <s v="Regular-Gask"/>
    <x v="0"/>
  </r>
  <r>
    <x v="13"/>
    <s v="2656YAB00/IND"/>
    <n v="43"/>
    <n v="1"/>
    <s v="Regular-Gask"/>
    <x v="0"/>
  </r>
  <r>
    <x v="13"/>
    <s v="2678YAA00/IND"/>
    <n v="43"/>
    <n v="1"/>
    <s v="Regular-Gask"/>
    <x v="0"/>
  </r>
  <r>
    <x v="13"/>
    <s v="2702SAA30/IND"/>
    <n v="38"/>
    <n v="1"/>
    <s v="Regular-Gask"/>
    <x v="0"/>
  </r>
  <r>
    <x v="13"/>
    <s v="2727WAA31/IND"/>
    <n v="56"/>
    <n v="1"/>
    <s v="Regular-Adhe"/>
    <x v="0"/>
  </r>
  <r>
    <x v="13"/>
    <s v="2775WAA00/IND"/>
    <n v="139"/>
    <n v="1"/>
    <s v="MG Gask- Top Assembly"/>
    <x v="1"/>
  </r>
  <r>
    <x v="13"/>
    <s v="3123NKE31/IND"/>
    <n v="39"/>
    <n v="1"/>
    <s v="Regular-Gask"/>
    <x v="0"/>
  </r>
  <r>
    <x v="13"/>
    <s v="3215SSA33/IND"/>
    <n v="142"/>
    <n v="1"/>
    <s v="Regular-Adhe"/>
    <x v="0"/>
  </r>
  <r>
    <x v="13"/>
    <s v="3220SAA00/IND"/>
    <n v="145"/>
    <n v="1"/>
    <s v="Regular-Gask"/>
    <x v="0"/>
  </r>
  <r>
    <x v="13"/>
    <s v="3255NAA31/IND"/>
    <n v="286"/>
    <n v="1"/>
    <s v="Regular-Gask"/>
    <x v="0"/>
  </r>
  <r>
    <x v="13"/>
    <s v="3273NAA31/IND"/>
    <n v="41"/>
    <n v="1"/>
    <s v="Regular-Adhe"/>
    <x v="0"/>
  </r>
  <r>
    <x v="13"/>
    <s v="3273SAA31/IND"/>
    <n v="59"/>
    <n v="1"/>
    <s v="Regular-Adhe"/>
    <x v="0"/>
  </r>
  <r>
    <x v="13"/>
    <s v="3286KAA31/IND"/>
    <n v="59"/>
    <n v="1"/>
    <s v="MG Gask + DR Adhe - Orientation + PB Assy"/>
    <x v="1"/>
  </r>
  <r>
    <x v="13"/>
    <s v="3313SCA32/IND"/>
    <n v="50"/>
    <n v="1"/>
    <s v="Regular-Adhe"/>
    <x v="0"/>
  </r>
  <r>
    <x v="13"/>
    <s v="3317NAA31/IND"/>
    <n v="58"/>
    <n v="1"/>
    <s v="Regular-Gask"/>
    <x v="0"/>
  </r>
  <r>
    <x v="13"/>
    <s v="3317NSA31/IND"/>
    <n v="42"/>
    <n v="1"/>
    <s v="Regular-Gask"/>
    <x v="0"/>
  </r>
  <r>
    <x v="13"/>
    <s v="3317SAA00/IND"/>
    <n v="70"/>
    <n v="1"/>
    <s v="Regular-Gask"/>
    <x v="0"/>
  </r>
  <r>
    <x v="13"/>
    <s v="3321NDA31/IND"/>
    <n v="32"/>
    <n v="1"/>
    <s v="MG Adhe + DR Adhe + PB assly"/>
    <x v="1"/>
  </r>
  <r>
    <x v="13"/>
    <s v="3321QDA33/IND"/>
    <n v="51"/>
    <n v="1"/>
    <s v="MG Adhe + DR Adhe + PB assly"/>
    <x v="1"/>
  </r>
  <r>
    <x v="13"/>
    <s v="3322QFA31/IND"/>
    <n v="332"/>
    <n v="1"/>
    <s v="Regular-Gask"/>
    <x v="0"/>
  </r>
  <r>
    <x v="13"/>
    <s v="3322SAA00/IND"/>
    <n v="232"/>
    <n v="1"/>
    <s v="Regular-Gask"/>
    <x v="0"/>
  </r>
  <r>
    <x v="13"/>
    <s v="3326NEB31/IND"/>
    <n v="45"/>
    <n v="1"/>
    <s v="Regular-Gask"/>
    <x v="0"/>
  </r>
  <r>
    <x v="13"/>
    <s v="3326NFB31/IND"/>
    <n v="32"/>
    <n v="1"/>
    <s v="Regular-Gask"/>
    <x v="0"/>
  </r>
  <r>
    <x v="13"/>
    <s v="3330QAA31/IND"/>
    <n v="58"/>
    <n v="1"/>
    <s v="Regular-Gask"/>
    <x v="0"/>
  </r>
  <r>
    <x v="13"/>
    <s v="6247SAA00/IND"/>
    <n v="168"/>
    <n v="1"/>
    <s v="Regular-Gask"/>
    <x v="0"/>
  </r>
  <r>
    <x v="13"/>
    <s v="6258QAB32/IND"/>
    <n v="34"/>
    <n v="1"/>
    <s v="Regular-Adhe"/>
    <x v="0"/>
  </r>
  <r>
    <x v="13"/>
    <s v="6296QAA33/IND"/>
    <n v="78"/>
    <n v="1"/>
    <s v="Regular-Gask"/>
    <x v="0"/>
  </r>
  <r>
    <x v="13"/>
    <s v="6296QAB31/IND"/>
    <n v="49"/>
    <n v="1"/>
    <s v="Regular-Gask"/>
    <x v="0"/>
  </r>
  <r>
    <x v="13"/>
    <s v="6296WAA00/IND"/>
    <n v="545"/>
    <n v="1"/>
    <s v="Regular-Gask"/>
    <x v="0"/>
  </r>
  <r>
    <x v="13"/>
    <s v="6316WAA31/IND"/>
    <n v="67"/>
    <n v="1"/>
    <s v="MG Gask- Top Assembly"/>
    <x v="1"/>
  </r>
  <r>
    <x v="13"/>
    <s v="7134YAB00/IND"/>
    <n v="63"/>
    <n v="1"/>
    <s v="Regular-Gask"/>
    <x v="0"/>
  </r>
  <r>
    <x v="13"/>
    <s v="7140NAA31/IND"/>
    <n v="40"/>
    <n v="1"/>
    <s v="Regular-Gask"/>
    <x v="0"/>
  </r>
  <r>
    <x v="13"/>
    <s v="7153YAC32/IND"/>
    <n v="45"/>
    <n v="1"/>
    <s v="MG Gask- Top Assembly"/>
    <x v="1"/>
  </r>
  <r>
    <x v="13"/>
    <s v="8060YAC00/IND"/>
    <n v="34"/>
    <n v="1"/>
    <s v="Regular-Adhe"/>
    <x v="0"/>
  </r>
  <r>
    <x v="13"/>
    <s v="10024SAA00/IND"/>
    <n v="45"/>
    <n v="2"/>
    <s v="Regular-Gask"/>
    <x v="0"/>
  </r>
  <r>
    <x v="13"/>
    <s v="10059BAA00/IND"/>
    <n v="195"/>
    <n v="2"/>
    <s v="Regular-Gask"/>
    <x v="0"/>
  </r>
  <r>
    <x v="13"/>
    <s v="1506BCF31/IND"/>
    <n v="27"/>
    <n v="2"/>
    <s v="Regular-Adhe"/>
    <x v="0"/>
  </r>
  <r>
    <x v="13"/>
    <s v="1636SEG00/IND"/>
    <n v="44"/>
    <n v="2"/>
    <s v="Regular-Gask"/>
    <x v="0"/>
  </r>
  <r>
    <x v="13"/>
    <s v="1636YEG00/IND"/>
    <n v="510"/>
    <n v="2"/>
    <s v="Regular-Gask"/>
    <x v="0"/>
  </r>
  <r>
    <x v="13"/>
    <s v="1650BAD00/IND"/>
    <n v="160"/>
    <n v="2"/>
    <s v="Regular-Gask"/>
    <x v="0"/>
  </r>
  <r>
    <x v="13"/>
    <s v="1650BAG00/IND"/>
    <n v="64"/>
    <n v="2"/>
    <s v="Regular-Gask"/>
    <x v="0"/>
  </r>
  <r>
    <x v="13"/>
    <s v="1730SAA00/IND"/>
    <n v="162"/>
    <n v="2"/>
    <s v="Regular-Gask"/>
    <x v="0"/>
  </r>
  <r>
    <x v="13"/>
    <s v="1733KCA32/IND"/>
    <n v="472"/>
    <n v="2"/>
    <s v="MG Adhe +  PB Assy + DR Sticker"/>
    <x v="1"/>
  </r>
  <r>
    <x v="13"/>
    <s v="1775KEA00/IND"/>
    <n v="150"/>
    <n v="2"/>
    <s v="Regular-Gask"/>
    <x v="0"/>
  </r>
  <r>
    <x v="13"/>
    <s v="1802SAE30/IND"/>
    <n v="310"/>
    <n v="2"/>
    <s v="Regular-Gask"/>
    <x v="0"/>
  </r>
  <r>
    <x v="13"/>
    <s v="1823QCD00/IND"/>
    <n v="141"/>
    <n v="2"/>
    <s v="Regular-Gask"/>
    <x v="0"/>
  </r>
  <r>
    <x v="13"/>
    <s v="1825YAA00/IND"/>
    <n v="88"/>
    <n v="2"/>
    <s v="Regular-Gask"/>
    <x v="0"/>
  </r>
  <r>
    <x v="13"/>
    <s v="1825YAC00/IND"/>
    <n v="190"/>
    <n v="2"/>
    <s v="Regular-Gask"/>
    <x v="0"/>
  </r>
  <r>
    <x v="13"/>
    <s v="1864SAA00/IND"/>
    <n v="36"/>
    <n v="2"/>
    <s v="Regular-Gask"/>
    <x v="0"/>
  </r>
  <r>
    <x v="13"/>
    <s v="1865NAA31/IND"/>
    <n v="61"/>
    <n v="2"/>
    <s v="Regular-Gask"/>
    <x v="0"/>
  </r>
  <r>
    <x v="13"/>
    <s v="1877SAA00/IND"/>
    <n v="54"/>
    <n v="2"/>
    <s v="Regular-Gask"/>
    <x v="0"/>
  </r>
  <r>
    <x v="13"/>
    <s v="2481BAJ00/IND"/>
    <n v="318"/>
    <n v="2"/>
    <s v="Regular-Gask"/>
    <x v="0"/>
  </r>
  <r>
    <x v="13"/>
    <s v="2536YAB41/IND"/>
    <n v="78"/>
    <n v="2"/>
    <s v="Regular-Adhe"/>
    <x v="0"/>
  </r>
  <r>
    <x v="13"/>
    <s v="2565QAB31/IND"/>
    <n v="41"/>
    <n v="2"/>
    <s v="Regular-Adhe"/>
    <x v="0"/>
  </r>
  <r>
    <x v="13"/>
    <s v="2574BAA31/IND"/>
    <n v="128"/>
    <n v="2"/>
    <s v="Regular-Gask"/>
    <x v="0"/>
  </r>
  <r>
    <x v="13"/>
    <s v="2593SAB31/IND"/>
    <n v="890"/>
    <n v="2"/>
    <s v="Regular-Gask"/>
    <x v="0"/>
  </r>
  <r>
    <x v="13"/>
    <s v="2594YAA00/IND"/>
    <n v="165"/>
    <n v="2"/>
    <s v="Regular-Adhe"/>
    <x v="0"/>
  </r>
  <r>
    <x v="13"/>
    <s v="2598SAA30/IND"/>
    <n v="642"/>
    <n v="2"/>
    <s v="Regular-Gask"/>
    <x v="0"/>
  </r>
  <r>
    <x v="13"/>
    <s v="2598SAB40/IND"/>
    <n v="355"/>
    <n v="2"/>
    <s v="Regular-Gask"/>
    <x v="0"/>
  </r>
  <r>
    <x v="13"/>
    <s v="2648QAA31/IND"/>
    <n v="98"/>
    <n v="2"/>
    <s v="Regular-Gask"/>
    <x v="0"/>
  </r>
  <r>
    <x v="13"/>
    <s v="2665YAA31/IND"/>
    <n v="0"/>
    <n v="2"/>
    <s v="Regular-Adhe"/>
    <x v="0"/>
  </r>
  <r>
    <x v="13"/>
    <s v="2678YAA00/IND"/>
    <n v="557"/>
    <n v="2"/>
    <s v="Regular-Gask"/>
    <x v="0"/>
  </r>
  <r>
    <x v="13"/>
    <s v="2679NAA31/IND"/>
    <n v="117"/>
    <n v="2"/>
    <s v="Regular-Gask"/>
    <x v="0"/>
  </r>
  <r>
    <x v="13"/>
    <s v="2758YAA00/IND"/>
    <n v="55"/>
    <n v="2"/>
    <s v="Regular-Adhe"/>
    <x v="0"/>
  </r>
  <r>
    <x v="13"/>
    <s v="2773WAA31/IND"/>
    <n v="510"/>
    <n v="2"/>
    <s v="Regular-Adhe"/>
    <x v="0"/>
  </r>
  <r>
    <x v="13"/>
    <s v="3089SAL35/IND"/>
    <n v="284"/>
    <n v="2"/>
    <s v="MG-Sticker + Orientation"/>
    <x v="1"/>
  </r>
  <r>
    <x v="13"/>
    <s v="3147KSA32/IND"/>
    <n v="29"/>
    <n v="2"/>
    <s v="MG Sticker + DR Sticker"/>
    <x v="1"/>
  </r>
  <r>
    <x v="13"/>
    <s v="3215SSA31/IND"/>
    <n v="135"/>
    <n v="2"/>
    <s v="Regular-Adhe"/>
    <x v="0"/>
  </r>
  <r>
    <x v="13"/>
    <s v="3215SSA33/IND"/>
    <n v="44"/>
    <n v="2"/>
    <s v="Regular-Adhe"/>
    <x v="0"/>
  </r>
  <r>
    <x v="13"/>
    <s v="3227SAA00/IND"/>
    <n v="112"/>
    <n v="2"/>
    <s v="MG Gask + PB assembly"/>
    <x v="1"/>
  </r>
  <r>
    <x v="13"/>
    <s v="3255NBA31/IND"/>
    <n v="30"/>
    <n v="2"/>
    <s v="Regular-Gask"/>
    <x v="0"/>
  </r>
  <r>
    <x v="13"/>
    <s v="3277NAA31/IND"/>
    <n v="189"/>
    <n v="2"/>
    <s v="Regular-Gask"/>
    <x v="0"/>
  </r>
  <r>
    <x v="13"/>
    <s v="3286KAA31/IND"/>
    <n v="45"/>
    <n v="2"/>
    <s v="MG Gask + DR Adhe - Orientation + PB Assy"/>
    <x v="1"/>
  </r>
  <r>
    <x v="13"/>
    <s v="3303KAA31/IND"/>
    <n v="62"/>
    <n v="2"/>
    <s v="MG Adhe + DR sticker"/>
    <x v="1"/>
  </r>
  <r>
    <x v="13"/>
    <s v="3303SAB31/IND"/>
    <n v="54"/>
    <n v="2"/>
    <s v="MG Adhe + DR sticker"/>
    <x v="1"/>
  </r>
  <r>
    <x v="13"/>
    <s v="3305NAA31/IND"/>
    <n v="56"/>
    <n v="2"/>
    <s v="Regular-Gask"/>
    <x v="0"/>
  </r>
  <r>
    <x v="13"/>
    <s v="3305SAD00/IND"/>
    <n v="131"/>
    <n v="2"/>
    <s v="Regular-Gask"/>
    <x v="0"/>
  </r>
  <r>
    <x v="13"/>
    <s v="3317NSA31/IND"/>
    <n v="102"/>
    <n v="2"/>
    <s v="Regular-Gask"/>
    <x v="0"/>
  </r>
  <r>
    <x v="13"/>
    <s v="3317SAB00/IND"/>
    <n v="124"/>
    <n v="2"/>
    <s v="Regular-Gask"/>
    <x v="0"/>
  </r>
  <r>
    <x v="13"/>
    <s v="3341SDA31/IND"/>
    <n v="139"/>
    <n v="2"/>
    <s v="Regular-Gask"/>
    <x v="0"/>
  </r>
  <r>
    <x v="13"/>
    <s v="6150WAA00/IND"/>
    <n v="126"/>
    <n v="2"/>
    <s v="Regular-Gask"/>
    <x v="0"/>
  </r>
  <r>
    <x v="13"/>
    <s v="6207WAD00/IND"/>
    <n v="60"/>
    <n v="2"/>
    <s v="Regular-Gask"/>
    <x v="0"/>
  </r>
  <r>
    <x v="13"/>
    <s v="6222SAA00/IND"/>
    <n v="80"/>
    <n v="2"/>
    <s v="Regular-Gask"/>
    <x v="0"/>
  </r>
  <r>
    <x v="13"/>
    <s v="6296NAA31/IND"/>
    <n v="38"/>
    <n v="2"/>
    <s v="Regular-Gask"/>
    <x v="0"/>
  </r>
  <r>
    <x v="13"/>
    <s v="6296WAA00/IND"/>
    <n v="189"/>
    <n v="2"/>
    <s v="Regular-Gask"/>
    <x v="0"/>
  </r>
  <r>
    <x v="13"/>
    <s v="6314QAA31/IND"/>
    <n v="66"/>
    <n v="2"/>
    <s v="Regular-Gask"/>
    <x v="0"/>
  </r>
  <r>
    <x v="13"/>
    <s v="6319WAA31/IND"/>
    <n v="72"/>
    <n v="2"/>
    <s v="Regular-Adhe"/>
    <x v="0"/>
  </r>
  <r>
    <x v="13"/>
    <s v="7078YAD00/IND"/>
    <n v="324"/>
    <n v="2"/>
    <s v="Regular-Adhe"/>
    <x v="0"/>
  </r>
  <r>
    <x v="13"/>
    <s v="7078YAH00/IND"/>
    <n v="116"/>
    <n v="2"/>
    <s v="Regular-Adhe"/>
    <x v="0"/>
  </r>
  <r>
    <x v="13"/>
    <s v="7131NCA34/IND"/>
    <n v="135"/>
    <n v="2"/>
    <s v="Regular-Gask"/>
    <x v="0"/>
  </r>
  <r>
    <x v="13"/>
    <s v="7133WAA31/IND"/>
    <n v="34"/>
    <n v="2"/>
    <s v="Regular-Adhe"/>
    <x v="0"/>
  </r>
  <r>
    <x v="13"/>
    <s v="7134YAB00/IND"/>
    <n v="76"/>
    <n v="2"/>
    <s v="Regular-Gask"/>
    <x v="0"/>
  </r>
  <r>
    <x v="13"/>
    <s v="8110YAB00/IND"/>
    <n v="85"/>
    <n v="2"/>
    <s v="Regular-Adhe"/>
    <x v="0"/>
  </r>
  <r>
    <x v="13"/>
    <s v="9151YAD40/IND"/>
    <n v="118"/>
    <n v="2"/>
    <s v="MG Adhe + Activator"/>
    <x v="1"/>
  </r>
  <r>
    <x v="13"/>
    <s v="9264SEE00/IND"/>
    <n v="31"/>
    <n v="2"/>
    <s v="Regular-Adhe"/>
    <x v="0"/>
  </r>
  <r>
    <x v="14"/>
    <s v="10038SAA00/IND"/>
    <n v="56"/>
    <n v="1"/>
    <s v="Regular-Gask"/>
    <x v="0"/>
  </r>
  <r>
    <x v="14"/>
    <s v="1506YCG31/IND"/>
    <n v="27"/>
    <n v="1"/>
    <s v="Regular-Adhe"/>
    <x v="0"/>
  </r>
  <r>
    <x v="14"/>
    <s v="1584SAE00/IND"/>
    <n v="62"/>
    <n v="1"/>
    <s v="Regular-Gask"/>
    <x v="0"/>
  </r>
  <r>
    <x v="14"/>
    <s v="1585SAP00/IND"/>
    <n v="85"/>
    <n v="1"/>
    <s v="Regular-Gask"/>
    <x v="0"/>
  </r>
  <r>
    <x v="14"/>
    <s v="1698SAF00/IND"/>
    <n v="37"/>
    <n v="1"/>
    <s v="Regular-Gask"/>
    <x v="0"/>
  </r>
  <r>
    <x v="14"/>
    <s v="1713WAG00/IND"/>
    <n v="36"/>
    <n v="1"/>
    <s v="Regular-Gask"/>
    <x v="0"/>
  </r>
  <r>
    <x v="14"/>
    <s v="1775KEA00/IND"/>
    <n v="54"/>
    <n v="1"/>
    <s v="Regular-Gask"/>
    <x v="0"/>
  </r>
  <r>
    <x v="14"/>
    <s v="1802SAE30/IND"/>
    <n v="493"/>
    <n v="1"/>
    <s v="Regular-Gask"/>
    <x v="0"/>
  </r>
  <r>
    <x v="14"/>
    <s v="1823SAA32/IND"/>
    <n v="74"/>
    <n v="1"/>
    <s v="Regular-Gask"/>
    <x v="0"/>
  </r>
  <r>
    <x v="14"/>
    <s v="1823WAD00/IND"/>
    <n v="48"/>
    <n v="1"/>
    <s v="Regular-Gask"/>
    <x v="0"/>
  </r>
  <r>
    <x v="14"/>
    <s v="1845YAA32/IND"/>
    <n v="26"/>
    <n v="1"/>
    <s v="Regular-Adhe"/>
    <x v="0"/>
  </r>
  <r>
    <x v="14"/>
    <s v="1885YAA32/IND"/>
    <n v="26"/>
    <n v="1"/>
    <s v="MG Adhe + DR Adhe"/>
    <x v="1"/>
  </r>
  <r>
    <x v="14"/>
    <s v="2331YAA00/IND"/>
    <n v="43"/>
    <n v="1"/>
    <s v="MG Adhe + Activator + Orientation"/>
    <x v="1"/>
  </r>
  <r>
    <x v="14"/>
    <s v="2345YAA00/IND"/>
    <n v="29"/>
    <n v="1"/>
    <s v="Regular-Adhe"/>
    <x v="0"/>
  </r>
  <r>
    <x v="14"/>
    <s v="2481KAJ00/IND"/>
    <n v="27"/>
    <n v="1"/>
    <s v="Regular-Gask"/>
    <x v="0"/>
  </r>
  <r>
    <x v="14"/>
    <s v="2565SAA00/IND"/>
    <n v="142"/>
    <n v="1"/>
    <s v="Regular-Gask"/>
    <x v="0"/>
  </r>
  <r>
    <x v="14"/>
    <s v="2574BAA31/IND"/>
    <n v="74"/>
    <n v="1"/>
    <s v="Regular-Gask"/>
    <x v="0"/>
  </r>
  <r>
    <x v="14"/>
    <s v="2590BAA00/IND"/>
    <n v="29"/>
    <n v="1"/>
    <s v="Regular-Gask"/>
    <x v="0"/>
  </r>
  <r>
    <x v="14"/>
    <s v="2593WAB31/IND"/>
    <n v="60"/>
    <n v="1"/>
    <s v="Regular-Gask"/>
    <x v="0"/>
  </r>
  <r>
    <x v="14"/>
    <s v="2593YAA00/IND"/>
    <n v="29"/>
    <n v="1"/>
    <s v="Regular-Gask"/>
    <x v="0"/>
  </r>
  <r>
    <x v="14"/>
    <s v="2594YAA00/IND"/>
    <n v="92"/>
    <n v="1"/>
    <s v="Regular-Adhe"/>
    <x v="0"/>
  </r>
  <r>
    <x v="14"/>
    <s v="2598SAA30/IND"/>
    <n v="37"/>
    <n v="1"/>
    <s v="Regular-Gask"/>
    <x v="0"/>
  </r>
  <r>
    <x v="14"/>
    <s v="2598WAB00/IND"/>
    <n v="266"/>
    <n v="1"/>
    <s v="Regular-Gask"/>
    <x v="0"/>
  </r>
  <r>
    <x v="14"/>
    <s v="2601YAA31/IND"/>
    <n v="28"/>
    <n v="1"/>
    <s v="Regular-Adhe"/>
    <x v="0"/>
  </r>
  <r>
    <x v="14"/>
    <s v="2608QAB32/IND"/>
    <n v="686"/>
    <n v="1"/>
    <s v="Regular-Adhe"/>
    <x v="0"/>
  </r>
  <r>
    <x v="14"/>
    <s v="2608SAB32/IND"/>
    <n v="30"/>
    <n v="1"/>
    <s v="MG Adhe + Link assembly"/>
    <x v="1"/>
  </r>
  <r>
    <x v="14"/>
    <s v="2617NAD31/IND"/>
    <n v="34"/>
    <n v="1"/>
    <s v="Regular-Gask"/>
    <x v="0"/>
  </r>
  <r>
    <x v="14"/>
    <s v="2628WAA00/IND"/>
    <n v="53"/>
    <n v="1"/>
    <s v="Regular-Gask"/>
    <x v="0"/>
  </r>
  <r>
    <x v="14"/>
    <s v="2638SAB00/IND"/>
    <n v="48"/>
    <n v="1"/>
    <s v="Regular-Gask"/>
    <x v="0"/>
  </r>
  <r>
    <x v="14"/>
    <s v="2638WAB00/IND"/>
    <n v="27"/>
    <n v="1"/>
    <s v="Regular-Gask"/>
    <x v="0"/>
  </r>
  <r>
    <x v="14"/>
    <s v="2648WAA00/IND"/>
    <n v="72"/>
    <n v="1"/>
    <s v="Regular-Gask"/>
    <x v="0"/>
  </r>
  <r>
    <x v="14"/>
    <s v="2678YAA00/IND"/>
    <n v="318"/>
    <n v="1"/>
    <s v="Regular-Gask"/>
    <x v="0"/>
  </r>
  <r>
    <x v="14"/>
    <s v="2702SAA30/IND"/>
    <n v="71"/>
    <n v="1"/>
    <s v="Regular-Gask"/>
    <x v="0"/>
  </r>
  <r>
    <x v="14"/>
    <s v="2758WAA00/IND"/>
    <n v="54"/>
    <n v="1"/>
    <s v="Regular-Adhe"/>
    <x v="0"/>
  </r>
  <r>
    <x v="14"/>
    <s v="2758YAA00/IND"/>
    <n v="43"/>
    <n v="1"/>
    <s v="Regular-Adhe"/>
    <x v="0"/>
  </r>
  <r>
    <x v="14"/>
    <s v="2760QAA00/IND"/>
    <n v="519"/>
    <n v="1"/>
    <s v="Regular-Gask"/>
    <x v="0"/>
  </r>
  <r>
    <x v="14"/>
    <s v="2769WAA31/IND"/>
    <n v="36"/>
    <n v="1"/>
    <s v="Regular-Adhe"/>
    <x v="0"/>
  </r>
  <r>
    <x v="14"/>
    <s v="2781SAA00/IND"/>
    <n v="36"/>
    <n v="1"/>
    <s v="Regular-Gask"/>
    <x v="0"/>
  </r>
  <r>
    <x v="14"/>
    <s v="2783SAA31/IND"/>
    <n v="26"/>
    <n v="1"/>
    <s v="Regular-Adhe"/>
    <x v="0"/>
  </r>
  <r>
    <x v="14"/>
    <s v="3098SFB00/IND"/>
    <n v="27"/>
    <n v="1"/>
    <s v="MG Gask + DR screw"/>
    <x v="1"/>
  </r>
  <r>
    <x v="14"/>
    <s v="3165SBA31/IND"/>
    <n v="28"/>
    <n v="1"/>
    <s v="MG Gask + PB assembly"/>
    <x v="1"/>
  </r>
  <r>
    <x v="14"/>
    <s v="3215SSA32/IND"/>
    <n v="32"/>
    <n v="1"/>
    <s v="Regular-Adhe"/>
    <x v="0"/>
  </r>
  <r>
    <x v="14"/>
    <s v="3220SAA00/IND"/>
    <n v="36"/>
    <n v="1"/>
    <s v="Regular-Gask"/>
    <x v="0"/>
  </r>
  <r>
    <x v="14"/>
    <s v="3240SAA00/IND"/>
    <n v="49"/>
    <n v="1"/>
    <s v="Regular-Adhe"/>
    <x v="0"/>
  </r>
  <r>
    <x v="14"/>
    <s v="3246SAA00/IND"/>
    <n v="29"/>
    <n v="1"/>
    <s v="Regular-Gask"/>
    <x v="0"/>
  </r>
  <r>
    <x v="14"/>
    <s v="3273NHA31/IND"/>
    <n v="27"/>
    <n v="1"/>
    <s v="Regular-Adhe"/>
    <x v="0"/>
  </r>
  <r>
    <x v="14"/>
    <s v="3273QAA31/IND"/>
    <n v="89"/>
    <n v="1"/>
    <s v="Regular-Adhe"/>
    <x v="0"/>
  </r>
  <r>
    <x v="14"/>
    <s v="3287NCA31/IND"/>
    <n v="33"/>
    <n v="1"/>
    <s v="MG Gask + PB assembly"/>
    <x v="1"/>
  </r>
  <r>
    <x v="14"/>
    <s v="3287QAA31/IND"/>
    <n v="27"/>
    <n v="1"/>
    <s v="MG Gask + PB assembly"/>
    <x v="1"/>
  </r>
  <r>
    <x v="14"/>
    <s v="3287SAF00/IND"/>
    <n v="35"/>
    <n v="1"/>
    <s v="Regular-Gask"/>
    <x v="0"/>
  </r>
  <r>
    <x v="14"/>
    <s v="3290SAA00/IND"/>
    <n v="26"/>
    <n v="1"/>
    <s v="Regular-Gask"/>
    <x v="0"/>
  </r>
  <r>
    <x v="14"/>
    <s v="3291SAA00/IND"/>
    <n v="26"/>
    <n v="1"/>
    <s v="Regular-Gask"/>
    <x v="0"/>
  </r>
  <r>
    <x v="14"/>
    <s v="3301QAA31/IND"/>
    <n v="30"/>
    <n v="1"/>
    <s v="Regular-Gask"/>
    <x v="0"/>
  </r>
  <r>
    <x v="14"/>
    <s v="3304KDB31/IND"/>
    <n v="43"/>
    <n v="1"/>
    <s v="MG Adhe + DR Adhe + PB assly"/>
    <x v="1"/>
  </r>
  <r>
    <x v="14"/>
    <s v="3305SAA00/IND"/>
    <n v="39"/>
    <n v="1"/>
    <s v="Regular-Gask"/>
    <x v="0"/>
  </r>
  <r>
    <x v="14"/>
    <s v="3308KKA31/IND"/>
    <n v="81"/>
    <n v="1"/>
    <s v="MG Adhe + DR Adhe"/>
    <x v="1"/>
  </r>
  <r>
    <x v="14"/>
    <s v="3317SAB00/IND"/>
    <n v="69"/>
    <n v="1"/>
    <s v="Regular-Gask"/>
    <x v="0"/>
  </r>
  <r>
    <x v="14"/>
    <s v="3318NDA31/IND"/>
    <n v="78"/>
    <n v="1"/>
    <s v="Regular-Gask (double side)"/>
    <x v="0"/>
  </r>
  <r>
    <x v="14"/>
    <s v="3322NFA31/IND"/>
    <n v="62"/>
    <n v="1"/>
    <s v="Regular-Gask"/>
    <x v="0"/>
  </r>
  <r>
    <x v="14"/>
    <s v="3326NDC31/IND"/>
    <n v="31"/>
    <n v="1"/>
    <s v="Regular-Gask"/>
    <x v="0"/>
  </r>
  <r>
    <x v="14"/>
    <s v="3327QKB31/IND"/>
    <n v="26"/>
    <n v="1"/>
    <s v="MG Adhe + PB assembly"/>
    <x v="1"/>
  </r>
  <r>
    <x v="14"/>
    <s v="3341NDA31/IND"/>
    <n v="34"/>
    <n v="1"/>
    <s v="Regular-Gask"/>
    <x v="0"/>
  </r>
  <r>
    <x v="14"/>
    <s v="6117SAA31/IND"/>
    <n v="26"/>
    <n v="1"/>
    <s v="MG Adhe + DR Adhe + Orientation"/>
    <x v="1"/>
  </r>
  <r>
    <x v="14"/>
    <s v="6150WAA00/IND"/>
    <n v="358"/>
    <n v="1"/>
    <s v="Regular-Gask"/>
    <x v="0"/>
  </r>
  <r>
    <x v="14"/>
    <s v="6206WAA32/IND"/>
    <n v="30"/>
    <n v="1"/>
    <s v="MG Adhe + DR Adhe + Orientation"/>
    <x v="1"/>
  </r>
  <r>
    <x v="14"/>
    <s v="6206WAB31/IND"/>
    <n v="111"/>
    <n v="1"/>
    <s v="MG Adhe + DR Adhe + Orientation"/>
    <x v="1"/>
  </r>
  <r>
    <x v="14"/>
    <s v="6207WAA00/IND"/>
    <n v="39"/>
    <n v="1"/>
    <s v="Regular-Gask"/>
    <x v="0"/>
  </r>
  <r>
    <x v="14"/>
    <s v="6207WAD00/IND"/>
    <n v="108"/>
    <n v="1"/>
    <s v="Regular-Gask"/>
    <x v="0"/>
  </r>
  <r>
    <x v="14"/>
    <s v="6237SAA31/IND"/>
    <n v="27"/>
    <n v="1"/>
    <s v="MG-Sticker"/>
    <x v="1"/>
  </r>
  <r>
    <x v="14"/>
    <s v="6269WAA00/IND"/>
    <n v="76"/>
    <n v="1"/>
    <s v="Regular-Gask"/>
    <x v="0"/>
  </r>
  <r>
    <x v="14"/>
    <s v="6280SAA00/IND"/>
    <n v="45"/>
    <n v="1"/>
    <s v="Regular-Gask"/>
    <x v="0"/>
  </r>
  <r>
    <x v="14"/>
    <s v="6282WAB00/IND"/>
    <n v="132"/>
    <n v="1"/>
    <s v="Regular-Gask"/>
    <x v="0"/>
  </r>
  <r>
    <x v="14"/>
    <s v="6296SAA00/IND"/>
    <n v="27"/>
    <n v="1"/>
    <s v="Regular-Gask"/>
    <x v="0"/>
  </r>
  <r>
    <x v="14"/>
    <s v="6303WAA00/IND"/>
    <n v="289"/>
    <n v="1"/>
    <s v="Regular-Gask"/>
    <x v="0"/>
  </r>
  <r>
    <x v="14"/>
    <s v="6319WAA31/IND"/>
    <n v="144"/>
    <n v="1"/>
    <s v="Regular-Adhe"/>
    <x v="0"/>
  </r>
  <r>
    <x v="14"/>
    <s v="7152SAA31/IND"/>
    <n v="50"/>
    <n v="1"/>
    <s v="Regular-Gask"/>
    <x v="0"/>
  </r>
  <r>
    <x v="14"/>
    <s v="7155BAA00/IND"/>
    <n v="52"/>
    <n v="1"/>
    <s v="MG Gask + PB assembly"/>
    <x v="1"/>
  </r>
  <r>
    <x v="14"/>
    <s v="8141SAB00/IND"/>
    <n v="63"/>
    <n v="1"/>
    <s v="Regular-Gask"/>
    <x v="0"/>
  </r>
  <r>
    <x v="14"/>
    <s v="9264YEE00/IND"/>
    <n v="49"/>
    <n v="1"/>
    <s v="Regular-Adhe"/>
    <x v="0"/>
  </r>
  <r>
    <x v="14"/>
    <s v="9315YAE00/IND"/>
    <n v="104"/>
    <n v="1"/>
    <s v="Regular-Adhe"/>
    <x v="0"/>
  </r>
  <r>
    <x v="14"/>
    <s v="95095WAB31/IND"/>
    <n v="368"/>
    <n v="1"/>
    <s v="Regular-Adhe"/>
    <x v="0"/>
  </r>
  <r>
    <x v="14"/>
    <s v="95154QAB31/IND"/>
    <n v="32"/>
    <n v="1"/>
    <s v="Regular-Adhe"/>
    <x v="0"/>
  </r>
  <r>
    <x v="14"/>
    <s v="1584SAE00/IND"/>
    <n v="180"/>
    <n v="2"/>
    <s v="Regular-Gask"/>
    <x v="0"/>
  </r>
  <r>
    <x v="14"/>
    <s v="1636BEG00/IND"/>
    <n v="483"/>
    <n v="2"/>
    <s v="Regular-Gask"/>
    <x v="0"/>
  </r>
  <r>
    <x v="14"/>
    <s v="1639SEB00/IND"/>
    <n v="55"/>
    <n v="2"/>
    <s v="Regular-Gask"/>
    <x v="0"/>
  </r>
  <r>
    <x v="14"/>
    <s v="1698QCF31/IND"/>
    <n v="68"/>
    <n v="2"/>
    <s v="Regular-Gask"/>
    <x v="0"/>
  </r>
  <r>
    <x v="14"/>
    <s v="1698SAF00/IND"/>
    <n v="55"/>
    <n v="2"/>
    <s v="Regular-Gask"/>
    <x v="0"/>
  </r>
  <r>
    <x v="14"/>
    <s v="1715YAB00/IND"/>
    <n v="177"/>
    <n v="2"/>
    <s v="Regular-Adhe"/>
    <x v="0"/>
  </r>
  <r>
    <x v="14"/>
    <s v="1730SAA00/IND"/>
    <n v="61"/>
    <n v="2"/>
    <s v="Regular-Gask"/>
    <x v="0"/>
  </r>
  <r>
    <x v="14"/>
    <s v="1733KCA33/IND"/>
    <n v="290"/>
    <n v="2"/>
    <s v="MG Adhe +  PB Assy + DR Sticker"/>
    <x v="1"/>
  </r>
  <r>
    <x v="14"/>
    <s v="1739YAA00/IND"/>
    <n v="383"/>
    <n v="2"/>
    <s v="Regular-Gask"/>
    <x v="0"/>
  </r>
  <r>
    <x v="14"/>
    <s v="1767SED31/IND"/>
    <n v="1000"/>
    <n v="2"/>
    <s v="Regular+ Adheisve "/>
    <x v="0"/>
  </r>
  <r>
    <x v="14"/>
    <s v="1773SAA00/IND"/>
    <n v="85"/>
    <n v="2"/>
    <s v="Regular-Gask"/>
    <x v="0"/>
  </r>
  <r>
    <x v="14"/>
    <s v="1775KEA00/IND"/>
    <n v="93"/>
    <n v="2"/>
    <s v="Regular-Gask"/>
    <x v="0"/>
  </r>
  <r>
    <x v="14"/>
    <s v="1802SAE30/IND"/>
    <n v="115"/>
    <n v="2"/>
    <s v="Regular-Gask"/>
    <x v="0"/>
  </r>
  <r>
    <x v="14"/>
    <s v="1823YAA31/IND"/>
    <n v="92"/>
    <n v="2"/>
    <s v="Regular-Gask"/>
    <x v="0"/>
  </r>
  <r>
    <x v="14"/>
    <s v="1862SAA00/IND"/>
    <n v="67"/>
    <n v="2"/>
    <s v="Regular-Gask"/>
    <x v="0"/>
  </r>
  <r>
    <x v="14"/>
    <s v="2565SAA00/IND"/>
    <n v="96"/>
    <n v="2"/>
    <s v="Regular-Gask"/>
    <x v="0"/>
  </r>
  <r>
    <x v="14"/>
    <s v="2576WAC31/IND"/>
    <n v="137"/>
    <n v="2"/>
    <s v="Regular-Adhe"/>
    <x v="0"/>
  </r>
  <r>
    <x v="14"/>
    <s v="2577WAB31/IND"/>
    <n v="27"/>
    <n v="2"/>
    <s v="Regular-Adhe"/>
    <x v="0"/>
  </r>
  <r>
    <x v="14"/>
    <s v="2594YAA00/IND"/>
    <n v="176"/>
    <n v="2"/>
    <s v="Regular-Adhe"/>
    <x v="0"/>
  </r>
  <r>
    <x v="14"/>
    <s v="2598YAA30/IND"/>
    <n v="141"/>
    <n v="2"/>
    <s v="Regular-Gask"/>
    <x v="0"/>
  </r>
  <r>
    <x v="14"/>
    <s v="2680WAA00/IND"/>
    <n v="354"/>
    <n v="2"/>
    <s v="Regular-Adhe"/>
    <x v="0"/>
  </r>
  <r>
    <x v="14"/>
    <s v="2760QAA00/IND"/>
    <n v="359"/>
    <n v="2"/>
    <s v="Regular-Gask"/>
    <x v="0"/>
  </r>
  <r>
    <x v="14"/>
    <s v="2769WAA31/IND"/>
    <n v="0"/>
    <n v="2"/>
    <s v="Regular-Adhe"/>
    <x v="0"/>
  </r>
  <r>
    <x v="14"/>
    <s v="2772WAA31/IND"/>
    <n v="277"/>
    <n v="2"/>
    <s v="Regular-Adhe"/>
    <x v="0"/>
  </r>
  <r>
    <x v="14"/>
    <s v="3215SSA31/IND"/>
    <n v="131"/>
    <n v="2"/>
    <s v="Regular-Adhe"/>
    <x v="0"/>
  </r>
  <r>
    <x v="14"/>
    <s v="3215SSA33/IND"/>
    <n v="29"/>
    <n v="2"/>
    <s v="Regular-Adhe"/>
    <x v="0"/>
  </r>
  <r>
    <x v="14"/>
    <s v="3220SAA00/IND"/>
    <n v="46"/>
    <n v="2"/>
    <s v="Regular-Gask"/>
    <x v="0"/>
  </r>
  <r>
    <x v="14"/>
    <s v="3305SAA00/IND"/>
    <n v="40"/>
    <n v="2"/>
    <s v="Regular-Gask"/>
    <x v="0"/>
  </r>
  <r>
    <x v="14"/>
    <s v="3313SCA32/IND"/>
    <n v="30"/>
    <n v="2"/>
    <s v="Regular-Adhe"/>
    <x v="0"/>
  </r>
  <r>
    <x v="14"/>
    <s v="3317SAA00/IND"/>
    <n v="80"/>
    <n v="2"/>
    <s v="Regular-Gask"/>
    <x v="0"/>
  </r>
  <r>
    <x v="14"/>
    <s v="3330NAA31/IND"/>
    <n v="549"/>
    <n v="2"/>
    <s v="Regular-Gask"/>
    <x v="0"/>
  </r>
  <r>
    <x v="14"/>
    <s v="6207NAD31/IND"/>
    <n v="129"/>
    <n v="2"/>
    <s v="Regular-Gask"/>
    <x v="0"/>
  </r>
  <r>
    <x v="14"/>
    <s v="6282WAB00/IND"/>
    <n v="165"/>
    <n v="2"/>
    <s v="Regular-Gask"/>
    <x v="0"/>
  </r>
  <r>
    <x v="14"/>
    <s v="6319QAA31/IND"/>
    <n v="168"/>
    <n v="2"/>
    <s v="Regular-Adhe"/>
    <x v="0"/>
  </r>
  <r>
    <x v="14"/>
    <s v="7078YAD00/IND"/>
    <n v="109"/>
    <n v="2"/>
    <s v="Regular-Adhe"/>
    <x v="0"/>
  </r>
  <r>
    <x v="14"/>
    <s v="7078YAH00/IND"/>
    <n v="60"/>
    <n v="2"/>
    <s v="Regular-Adhe"/>
    <x v="0"/>
  </r>
  <r>
    <x v="14"/>
    <s v="7134YAB00/IND"/>
    <n v="115"/>
    <n v="2"/>
    <s v="Regular-Gask"/>
    <x v="0"/>
  </r>
  <r>
    <x v="14"/>
    <s v="8060YAC00/IND"/>
    <n v="70"/>
    <n v="2"/>
    <s v="Regular-Adhe"/>
    <x v="0"/>
  </r>
  <r>
    <x v="14"/>
    <s v="8109YAA00/IND"/>
    <n v="36"/>
    <n v="2"/>
    <s v="Regular-Adhe"/>
    <x v="0"/>
  </r>
  <r>
    <x v="14"/>
    <s v="90024YAE31/IND"/>
    <n v="94"/>
    <n v="2"/>
    <s v="Regular-Adhe"/>
    <x v="0"/>
  </r>
  <r>
    <x v="14"/>
    <s v="9323SAK30/IND"/>
    <n v="48"/>
    <n v="2"/>
    <s v="Regular-Gask"/>
    <x v="0"/>
  </r>
  <r>
    <x v="14"/>
    <s v="95095WAB32/IND"/>
    <n v="486"/>
    <n v="2"/>
    <s v="Regular-Adhe"/>
    <x v="0"/>
  </r>
  <r>
    <x v="15"/>
    <s v="1639SEB00/IND"/>
    <n v="435"/>
    <n v="1"/>
    <s v="Regular-Gask"/>
    <x v="0"/>
  </r>
  <r>
    <x v="15"/>
    <s v="1715YAB00/IND"/>
    <n v="173"/>
    <n v="1"/>
    <s v="Regular-Adhe"/>
    <x v="0"/>
  </r>
  <r>
    <x v="15"/>
    <s v="1729SAA00/IND"/>
    <n v="74"/>
    <n v="1"/>
    <s v="Regular-Gask"/>
    <x v="0"/>
  </r>
  <r>
    <x v="15"/>
    <s v="1729SAH00/IND"/>
    <n v="35"/>
    <n v="1"/>
    <s v="Regular-Gask"/>
    <x v="0"/>
  </r>
  <r>
    <x v="15"/>
    <s v="1739YAA00/IND"/>
    <n v="92"/>
    <n v="1"/>
    <s v="Regular-Gask"/>
    <x v="0"/>
  </r>
  <r>
    <x v="15"/>
    <s v="1773SAA00/IND"/>
    <n v="54"/>
    <n v="1"/>
    <s v="Regular-Gask"/>
    <x v="0"/>
  </r>
  <r>
    <x v="15"/>
    <s v="1775BEA00/IND"/>
    <n v="53"/>
    <n v="1"/>
    <s v="Regular-Gask"/>
    <x v="0"/>
  </r>
  <r>
    <x v="15"/>
    <s v="1775KEA00/IND"/>
    <n v="80"/>
    <n v="1"/>
    <s v="Regular-Gask"/>
    <x v="0"/>
  </r>
  <r>
    <x v="15"/>
    <s v="1802SAE00/IND"/>
    <n v="31"/>
    <n v="1"/>
    <s v="Regular-Gask"/>
    <x v="0"/>
  </r>
  <r>
    <x v="15"/>
    <s v="1823SAA31/IND"/>
    <n v="50"/>
    <n v="1"/>
    <s v="Regular-Gask"/>
    <x v="0"/>
  </r>
  <r>
    <x v="15"/>
    <s v="1823YAA31/IND"/>
    <n v="50"/>
    <n v="1"/>
    <s v="Regular-Gask"/>
    <x v="0"/>
  </r>
  <r>
    <x v="15"/>
    <s v="1870SAB40/IND"/>
    <n v="1177"/>
    <n v="1"/>
    <s v="Regular-Gask"/>
    <x v="0"/>
  </r>
  <r>
    <x v="15"/>
    <s v="1877SAA00/IND"/>
    <n v="64"/>
    <n v="1"/>
    <s v="Regular-Gask"/>
    <x v="0"/>
  </r>
  <r>
    <x v="15"/>
    <s v="1884SSA31/IND"/>
    <n v="84"/>
    <n v="1"/>
    <s v="MG Gask + DR Adhe + Orientation"/>
    <x v="1"/>
  </r>
  <r>
    <x v="15"/>
    <s v="2345YAA00/IND"/>
    <n v="133"/>
    <n v="1"/>
    <s v="Regular-Adhe"/>
    <x v="0"/>
  </r>
  <r>
    <x v="15"/>
    <s v="2455WAB31/IND"/>
    <n v="253"/>
    <n v="1"/>
    <s v="Regular-Adhe"/>
    <x v="0"/>
  </r>
  <r>
    <x v="15"/>
    <s v="2565WAA00/IND"/>
    <n v="0"/>
    <n v="1"/>
    <s v="Regular-Gask"/>
    <x v="0"/>
  </r>
  <r>
    <x v="15"/>
    <s v="2576SAC31/IND"/>
    <n v="176"/>
    <n v="1"/>
    <s v="Regular-Adhe"/>
    <x v="0"/>
  </r>
  <r>
    <x v="15"/>
    <s v="2594YAA00/IND"/>
    <n v="135"/>
    <n v="1"/>
    <s v="Regular-Adhe"/>
    <x v="0"/>
  </r>
  <r>
    <x v="15"/>
    <s v="2601SAA31/IND"/>
    <n v="109"/>
    <n v="1"/>
    <s v="Regular-Adhe"/>
    <x v="0"/>
  </r>
  <r>
    <x v="15"/>
    <s v="2601YAA31/IND"/>
    <n v="148"/>
    <n v="1"/>
    <s v="Regular-Adhe"/>
    <x v="0"/>
  </r>
  <r>
    <x v="15"/>
    <s v="2606YAC31/IND"/>
    <n v="59"/>
    <n v="1"/>
    <s v="Regular-Adhe"/>
    <x v="0"/>
  </r>
  <r>
    <x v="15"/>
    <s v="2606YAC34/IND"/>
    <n v="55"/>
    <n v="1"/>
    <s v="Regular-Adhe"/>
    <x v="0"/>
  </r>
  <r>
    <x v="15"/>
    <s v="2608QAB32/IND"/>
    <n v="513"/>
    <n v="1"/>
    <s v="Regular-Adhe"/>
    <x v="0"/>
  </r>
  <r>
    <x v="15"/>
    <s v="2628SAA00/IND"/>
    <n v="210"/>
    <n v="1"/>
    <s v="Regular-Gask"/>
    <x v="0"/>
  </r>
  <r>
    <x v="15"/>
    <s v="2628WAA00/IND"/>
    <n v="384"/>
    <n v="1"/>
    <s v="Regular-Gask"/>
    <x v="0"/>
  </r>
  <r>
    <x v="15"/>
    <s v="2639SAA00/IND"/>
    <n v="1068"/>
    <n v="1"/>
    <s v="Regular-Gask"/>
    <x v="0"/>
  </r>
  <r>
    <x v="15"/>
    <s v="2648QAA31/IND"/>
    <n v="151"/>
    <n v="1"/>
    <s v="Regular-Gask"/>
    <x v="0"/>
  </r>
  <r>
    <x v="15"/>
    <s v="2656SAB00/IND"/>
    <n v="1653"/>
    <n v="1"/>
    <s v="Regular-Gask"/>
    <x v="0"/>
  </r>
  <r>
    <x v="15"/>
    <s v="2656WAB00/IND"/>
    <n v="2000"/>
    <n v="1"/>
    <s v="Regular-Gask"/>
    <x v="0"/>
  </r>
  <r>
    <x v="15"/>
    <s v="2656YAB00/IND"/>
    <n v="947"/>
    <n v="1"/>
    <s v="Regular-Gask"/>
    <x v="0"/>
  </r>
  <r>
    <x v="15"/>
    <s v="2665WAA31/IND"/>
    <n v="107"/>
    <n v="1"/>
    <s v="Regular-Adhe"/>
    <x v="0"/>
  </r>
  <r>
    <x v="15"/>
    <s v="2760QAA00/IND"/>
    <n v="91"/>
    <n v="1"/>
    <s v="Regular-Gask"/>
    <x v="0"/>
  </r>
  <r>
    <x v="15"/>
    <s v="2781WAA00/IND"/>
    <n v="74"/>
    <n v="1"/>
    <s v="Regular-Gask"/>
    <x v="0"/>
  </r>
  <r>
    <x v="15"/>
    <s v="3089SAL35/IND"/>
    <n v="83"/>
    <n v="1"/>
    <s v="MG-Sticker + Orientation"/>
    <x v="1"/>
  </r>
  <r>
    <x v="15"/>
    <s v="3220SAA00/IND"/>
    <n v="33"/>
    <n v="1"/>
    <s v="Regular-Gask"/>
    <x v="0"/>
  </r>
  <r>
    <x v="15"/>
    <s v="3247SAB00/IND"/>
    <n v="40"/>
    <n v="1"/>
    <s v="Regular-Gask"/>
    <x v="0"/>
  </r>
  <r>
    <x v="15"/>
    <s v="3291SAA00/IND"/>
    <n v="1094"/>
    <n v="1"/>
    <s v="Regular-Gask"/>
    <x v="0"/>
  </r>
  <r>
    <x v="15"/>
    <s v="3300NAA31/IND"/>
    <n v="42"/>
    <n v="1"/>
    <s v="Regular-Adhe"/>
    <x v="0"/>
  </r>
  <r>
    <x v="15"/>
    <s v="3317QAB00/IND"/>
    <n v="282"/>
    <n v="1"/>
    <s v="Regular-Gask"/>
    <x v="0"/>
  </r>
  <r>
    <x v="15"/>
    <s v="3317SAB00/IND"/>
    <n v="31"/>
    <n v="1"/>
    <s v="Regular-Gask"/>
    <x v="0"/>
  </r>
  <r>
    <x v="15"/>
    <s v="6282SAA00/IND"/>
    <n v="35"/>
    <n v="1"/>
    <s v="Regular-Gask"/>
    <x v="0"/>
  </r>
  <r>
    <x v="15"/>
    <s v="6282WAB00/IND"/>
    <n v="220"/>
    <n v="1"/>
    <s v="Regular-Gask"/>
    <x v="0"/>
  </r>
  <r>
    <x v="15"/>
    <s v="6303WAA00/IND"/>
    <n v="165"/>
    <n v="1"/>
    <s v="Regular-Gask"/>
    <x v="0"/>
  </r>
  <r>
    <x v="15"/>
    <s v="6319QAA31/IND"/>
    <n v="136"/>
    <n v="1"/>
    <s v="Regular-Adhe"/>
    <x v="0"/>
  </r>
  <r>
    <x v="15"/>
    <s v="7133SAC00/IND"/>
    <n v="39"/>
    <n v="1"/>
    <s v="Regular-Adhe"/>
    <x v="0"/>
  </r>
  <r>
    <x v="15"/>
    <s v="9264YEE00/IND"/>
    <n v="70"/>
    <n v="1"/>
    <s v="Regular-Adhe"/>
    <x v="0"/>
  </r>
  <r>
    <x v="15"/>
    <s v="9323SAK30/IND"/>
    <n v="100"/>
    <n v="1"/>
    <s v="Regular-Gask"/>
    <x v="0"/>
  </r>
  <r>
    <x v="15"/>
    <s v="1639SEB00/IND"/>
    <n v="80"/>
    <n v="2"/>
    <s v="Regular-Gask"/>
    <x v="0"/>
  </r>
  <r>
    <x v="15"/>
    <s v="1698SAF00/IND"/>
    <n v="378"/>
    <n v="2"/>
    <s v="Regular-Gask"/>
    <x v="0"/>
  </r>
  <r>
    <x v="15"/>
    <s v="1734BAA00/IND"/>
    <n v="76"/>
    <n v="2"/>
    <s v="MG Gask + PB assembly"/>
    <x v="1"/>
  </r>
  <r>
    <x v="15"/>
    <s v="1775KEA00/IND"/>
    <n v="76"/>
    <n v="2"/>
    <s v="Regular-Gask"/>
    <x v="0"/>
  </r>
  <r>
    <x v="15"/>
    <s v="1802QSF00/IND"/>
    <n v="86"/>
    <n v="2"/>
    <s v="Regular-Gask"/>
    <x v="0"/>
  </r>
  <r>
    <x v="15"/>
    <s v="1825BAA00/IND"/>
    <n v="252"/>
    <n v="2"/>
    <s v="Regular-Gask"/>
    <x v="0"/>
  </r>
  <r>
    <x v="15"/>
    <s v="1849QSA31/IND"/>
    <n v="124"/>
    <n v="2"/>
    <s v="MG Adhe + DR Adhe + Orientation"/>
    <x v="1"/>
  </r>
  <r>
    <x v="15"/>
    <s v="2540WAK31/IND"/>
    <n v="112"/>
    <n v="2"/>
    <s v="Regular-Adhe"/>
    <x v="0"/>
  </r>
  <r>
    <x v="15"/>
    <s v="2593SAA00/IND"/>
    <n v="1006"/>
    <n v="2"/>
    <s v="Regular-Gask"/>
    <x v="0"/>
  </r>
  <r>
    <x v="15"/>
    <s v="2617SAB00/IND"/>
    <n v="27"/>
    <n v="2"/>
    <s v="Regular-Gask"/>
    <x v="0"/>
  </r>
  <r>
    <x v="15"/>
    <s v="2638SAB00/IND"/>
    <n v="49"/>
    <n v="2"/>
    <s v="Regular-Gask"/>
    <x v="0"/>
  </r>
  <r>
    <x v="15"/>
    <s v="2648QAA31/IND"/>
    <n v="55"/>
    <n v="2"/>
    <s v="Regular-Gask"/>
    <x v="0"/>
  </r>
  <r>
    <x v="15"/>
    <s v="2781WAA00/IND"/>
    <n v="315"/>
    <n v="2"/>
    <s v="Regular-Gask"/>
    <x v="0"/>
  </r>
  <r>
    <x v="15"/>
    <s v="3084NSE32/IND"/>
    <n v="47"/>
    <n v="2"/>
    <s v="MG-Sticker + Orientation"/>
    <x v="1"/>
  </r>
  <r>
    <x v="15"/>
    <s v="3227SFA00/IND"/>
    <n v="303"/>
    <n v="2"/>
    <s v="MG Gask + PB assembly"/>
    <x v="1"/>
  </r>
  <r>
    <x v="15"/>
    <s v="3287KAA31/IND"/>
    <n v="486"/>
    <n v="2"/>
    <s v="MG Gask + PB assembly"/>
    <x v="1"/>
  </r>
  <r>
    <x v="15"/>
    <s v="3287QAA31/IND"/>
    <n v="66"/>
    <n v="2"/>
    <s v="MG Gask + PB assembly"/>
    <x v="1"/>
  </r>
  <r>
    <x v="15"/>
    <s v="3317QAA31/IND"/>
    <n v="318"/>
    <n v="2"/>
    <s v="Regular-Gask"/>
    <x v="0"/>
  </r>
  <r>
    <x v="15"/>
    <s v="3322SFA00/IND"/>
    <n v="0"/>
    <n v="2"/>
    <s v="Regular-Gask"/>
    <x v="0"/>
  </r>
  <r>
    <x v="15"/>
    <s v="3326KFA31/IND"/>
    <n v="44"/>
    <n v="2"/>
    <s v="MG Gask + DR sticker"/>
    <x v="1"/>
  </r>
  <r>
    <x v="15"/>
    <s v="3327QKB31/IND"/>
    <n v="65"/>
    <n v="2"/>
    <s v="MG Adhe + PB assembly"/>
    <x v="1"/>
  </r>
  <r>
    <x v="15"/>
    <s v="3330QAA32/IND"/>
    <n v="200"/>
    <n v="2"/>
    <s v="Regular-Gask"/>
    <x v="0"/>
  </r>
  <r>
    <x v="15"/>
    <s v="6093QAB31/IND"/>
    <n v="0"/>
    <n v="2"/>
    <s v="MG Adhe + Activator"/>
    <x v="1"/>
  </r>
  <r>
    <x v="15"/>
    <s v="6093WAB31/IND"/>
    <n v="0"/>
    <n v="2"/>
    <s v="MG Adhe + Activator"/>
    <x v="1"/>
  </r>
  <r>
    <x v="15"/>
    <s v="6147NSA31/IND"/>
    <n v="93"/>
    <n v="2"/>
    <s v="Regular-Adhe"/>
    <x v="0"/>
  </r>
  <r>
    <x v="15"/>
    <s v="6207NAD31/IND"/>
    <n v="592"/>
    <n v="2"/>
    <s v="Regular-Gask"/>
    <x v="0"/>
  </r>
  <r>
    <x v="15"/>
    <s v="6221WAA00/IND"/>
    <n v="299"/>
    <n v="2"/>
    <s v="Regular-Adhe"/>
    <x v="0"/>
  </r>
  <r>
    <x v="15"/>
    <s v="6296QAB31/IND"/>
    <n v="302"/>
    <n v="2"/>
    <s v="Regular-Gask"/>
    <x v="0"/>
  </r>
  <r>
    <x v="15"/>
    <s v="6296WAB00/IND"/>
    <n v="67"/>
    <n v="2"/>
    <s v="Regular-Gask"/>
    <x v="0"/>
  </r>
  <r>
    <x v="15"/>
    <s v="6319WAA31/IND"/>
    <n v="48"/>
    <n v="2"/>
    <s v="Regular-Adhe"/>
    <x v="0"/>
  </r>
  <r>
    <x v="15"/>
    <s v="7078YAD00/IND"/>
    <n v="599"/>
    <n v="2"/>
    <s v="Regular-Adhe"/>
    <x v="0"/>
  </r>
  <r>
    <x v="15"/>
    <s v="7078YAH00/IND"/>
    <n v="1056"/>
    <n v="2"/>
    <s v="Regular-Adhe"/>
    <x v="0"/>
  </r>
  <r>
    <x v="15"/>
    <s v="7144NAA31/IND"/>
    <n v="139"/>
    <n v="2"/>
    <s v="Regular-Adhe"/>
    <x v="0"/>
  </r>
  <r>
    <x v="15"/>
    <s v="7155NAA31/IND"/>
    <n v="31"/>
    <n v="2"/>
    <s v="MG Gask + PB assembly"/>
    <x v="1"/>
  </r>
  <r>
    <x v="15"/>
    <s v="77031NAG31/IND"/>
    <n v="58"/>
    <n v="2"/>
    <s v="Regular-Gask"/>
    <x v="0"/>
  </r>
  <r>
    <x v="15"/>
    <s v="8141QAB00/IND"/>
    <n v="124"/>
    <n v="2"/>
    <s v="Regular-Gask"/>
    <x v="0"/>
  </r>
  <r>
    <x v="15"/>
    <s v="90024BAE31/IND"/>
    <n v="68"/>
    <n v="2"/>
    <s v="Regular-Adhe"/>
    <x v="0"/>
  </r>
  <r>
    <x v="15"/>
    <s v="9151SAB00/IND"/>
    <n v="72"/>
    <n v="2"/>
    <s v="MG Adhe + Activator"/>
    <x v="1"/>
  </r>
  <r>
    <x v="16"/>
    <s v="1474NSA31/IND"/>
    <n v="137"/>
    <n v="1"/>
    <s v="MG-Sticker + Orientation"/>
    <x v="1"/>
  </r>
  <r>
    <x v="16"/>
    <s v="1650BAD00/IND"/>
    <n v="54"/>
    <n v="1"/>
    <s v="Regular-Gask"/>
    <x v="0"/>
  </r>
  <r>
    <x v="16"/>
    <s v="1713SAJ00/IND"/>
    <n v="31"/>
    <n v="1"/>
    <s v="Regular-Gask"/>
    <x v="0"/>
  </r>
  <r>
    <x v="16"/>
    <s v="1733BCA31/IND"/>
    <n v="30"/>
    <n v="1"/>
    <s v="MG Adhe +  PB Assy + DR Sticker"/>
    <x v="1"/>
  </r>
  <r>
    <x v="16"/>
    <s v="1733KCA31/IND"/>
    <n v="40"/>
    <n v="1"/>
    <s v="MG Adhe +  PB Assy + DR Sticker"/>
    <x v="1"/>
  </r>
  <r>
    <x v="16"/>
    <s v="1733KCA33/IND"/>
    <n v="155"/>
    <n v="1"/>
    <s v="MG Adhe +  PB Assy + DR Sticker"/>
    <x v="1"/>
  </r>
  <r>
    <x v="16"/>
    <s v="1733KCA34/IND"/>
    <n v="177"/>
    <n v="1"/>
    <s v="MG Adhe +  PB Assy + DR Sticker"/>
    <x v="1"/>
  </r>
  <r>
    <x v="16"/>
    <s v="1734KAA00/IND"/>
    <n v="39"/>
    <n v="1"/>
    <s v="MG Gask + PB assembly"/>
    <x v="1"/>
  </r>
  <r>
    <x v="16"/>
    <s v="1739YAA00/IND"/>
    <n v="52"/>
    <n v="1"/>
    <s v="Regular-Gask"/>
    <x v="0"/>
  </r>
  <r>
    <x v="16"/>
    <s v="1774SEA32/IND"/>
    <n v="58"/>
    <n v="1"/>
    <s v="Regular-Adhe"/>
    <x v="0"/>
  </r>
  <r>
    <x v="16"/>
    <s v="1775BEA00/IND"/>
    <n v="165"/>
    <n v="1"/>
    <s v="Regular-Gask"/>
    <x v="0"/>
  </r>
  <r>
    <x v="16"/>
    <s v="1802SAE00/IND"/>
    <n v="79"/>
    <n v="1"/>
    <s v="Regular-Gask"/>
    <x v="0"/>
  </r>
  <r>
    <x v="16"/>
    <s v="1805NAK41/IND"/>
    <n v="60"/>
    <n v="1"/>
    <s v="MG Adhe + PB assembly"/>
    <x v="1"/>
  </r>
  <r>
    <x v="16"/>
    <s v="1806QAE31/IND"/>
    <n v="45"/>
    <n v="1"/>
    <s v="Regular-Gask"/>
    <x v="0"/>
  </r>
  <r>
    <x v="16"/>
    <s v="1806SAA00/IND"/>
    <n v="48"/>
    <n v="1"/>
    <s v="Regular-Gask"/>
    <x v="0"/>
  </r>
  <r>
    <x v="16"/>
    <s v="1806SAE00/IND"/>
    <n v="36"/>
    <n v="1"/>
    <s v="Regular-Gask"/>
    <x v="0"/>
  </r>
  <r>
    <x v="16"/>
    <s v="1823SAA32/IND"/>
    <n v="50"/>
    <n v="1"/>
    <s v="Regular-Gask"/>
    <x v="0"/>
  </r>
  <r>
    <x v="16"/>
    <s v="1824BAA40/IND"/>
    <n v="182"/>
    <n v="1"/>
    <s v="Regular-Gask"/>
    <x v="0"/>
  </r>
  <r>
    <x v="16"/>
    <s v="1824SAB00/IND"/>
    <n v="76"/>
    <n v="1"/>
    <s v="Regular-Gask"/>
    <x v="0"/>
  </r>
  <r>
    <x v="16"/>
    <s v="1825KAA00/IND"/>
    <n v="34"/>
    <n v="1"/>
    <s v="Regular-Gask"/>
    <x v="0"/>
  </r>
  <r>
    <x v="16"/>
    <s v="1825KAC00/IND"/>
    <n v="127"/>
    <n v="1"/>
    <s v="Regular-Gask"/>
    <x v="0"/>
  </r>
  <r>
    <x v="16"/>
    <s v="1825SAC00/IND"/>
    <n v="34"/>
    <n v="1"/>
    <s v="Regular-Gask"/>
    <x v="0"/>
  </r>
  <r>
    <x v="16"/>
    <s v="1825SAD00/IND"/>
    <n v="30"/>
    <n v="1"/>
    <s v="Regular-Gask"/>
    <x v="0"/>
  </r>
  <r>
    <x v="16"/>
    <s v="1825YAA00/IND"/>
    <n v="38"/>
    <n v="1"/>
    <s v="Regular-Gask"/>
    <x v="0"/>
  </r>
  <r>
    <x v="16"/>
    <s v="1845SAA31/IND"/>
    <n v="72"/>
    <n v="1"/>
    <s v="Regular-Adhe"/>
    <x v="0"/>
  </r>
  <r>
    <x v="16"/>
    <s v="1849NSA31/IND"/>
    <n v="40"/>
    <n v="1"/>
    <s v="MG Adhe + DR Adhe + Orientation"/>
    <x v="1"/>
  </r>
  <r>
    <x v="16"/>
    <s v="1866SAA00/IND"/>
    <n v="31"/>
    <n v="1"/>
    <s v="Regular-Gask"/>
    <x v="0"/>
  </r>
  <r>
    <x v="16"/>
    <s v="1870SAB40/IND"/>
    <n v="83"/>
    <n v="1"/>
    <s v="Regular-Gask"/>
    <x v="0"/>
  </r>
  <r>
    <x v="16"/>
    <s v="1877SAA00/IND"/>
    <n v="35"/>
    <n v="1"/>
    <s v="Regular-Gask"/>
    <x v="0"/>
  </r>
  <r>
    <x v="16"/>
    <s v="1885SAA34/IND"/>
    <n v="177"/>
    <n v="1"/>
    <s v="MG Adhe + DR Adhe"/>
    <x v="1"/>
  </r>
  <r>
    <x v="16"/>
    <s v="2481SAD00/IND"/>
    <n v="71"/>
    <n v="1"/>
    <s v="Regular-Gask"/>
    <x v="0"/>
  </r>
  <r>
    <x v="16"/>
    <s v="2540WAK31/IND"/>
    <n v="201"/>
    <n v="1"/>
    <s v="Regular-Adhe"/>
    <x v="0"/>
  </r>
  <r>
    <x v="16"/>
    <s v="2565WAA00/IND"/>
    <n v="65"/>
    <n v="1"/>
    <s v="Regular-Gask"/>
    <x v="0"/>
  </r>
  <r>
    <x v="16"/>
    <s v="2569SAA33/IND"/>
    <n v="64"/>
    <n v="1"/>
    <s v="Regular-Adhe"/>
    <x v="0"/>
  </r>
  <r>
    <x v="16"/>
    <s v="2579SAC31/IND"/>
    <n v="73"/>
    <n v="1"/>
    <s v="Regular-Adhe"/>
    <x v="0"/>
  </r>
  <r>
    <x v="16"/>
    <s v="2593WAB00/IND"/>
    <n v="236"/>
    <n v="1"/>
    <s v="Regular-Gask"/>
    <x v="0"/>
  </r>
  <r>
    <x v="16"/>
    <s v="2593YAA00/IND"/>
    <n v="449"/>
    <n v="1"/>
    <s v="Regular-Gask"/>
    <x v="0"/>
  </r>
  <r>
    <x v="16"/>
    <s v="2593YAB31/IND"/>
    <n v="136"/>
    <n v="1"/>
    <s v="Regular-Gask"/>
    <x v="0"/>
  </r>
  <r>
    <x v="16"/>
    <s v="2593YAB32/IND"/>
    <n v="705"/>
    <n v="1"/>
    <s v="Regular-Gask"/>
    <x v="0"/>
  </r>
  <r>
    <x v="16"/>
    <s v="2604WAA31/IND"/>
    <n v="111"/>
    <n v="1"/>
    <s v="Regular-Adhe"/>
    <x v="0"/>
  </r>
  <r>
    <x v="16"/>
    <s v="2606QAC31/IND"/>
    <n v="47"/>
    <n v="1"/>
    <s v="Regular-Adhe"/>
    <x v="0"/>
  </r>
  <r>
    <x v="16"/>
    <s v="2608QAB32/IND"/>
    <n v="75"/>
    <n v="1"/>
    <s v="Regular-Adhe"/>
    <x v="0"/>
  </r>
  <r>
    <x v="16"/>
    <s v="2608SAB32/IND"/>
    <n v="114"/>
    <n v="1"/>
    <s v="MG Adhe + Link assembly"/>
    <x v="1"/>
  </r>
  <r>
    <x v="16"/>
    <s v="2621WAA31/IND"/>
    <n v="127"/>
    <n v="1"/>
    <s v="Regular-Adhe"/>
    <x v="0"/>
  </r>
  <r>
    <x v="16"/>
    <s v="2639SAA00/IND"/>
    <n v="159"/>
    <n v="1"/>
    <s v="Regular-Gask"/>
    <x v="0"/>
  </r>
  <r>
    <x v="16"/>
    <s v="2651QAB31/IND"/>
    <n v="41"/>
    <n v="1"/>
    <s v="MG Adhe + DR Adhe + Orientation"/>
    <x v="1"/>
  </r>
  <r>
    <x v="16"/>
    <s v="2651WAB36/IND"/>
    <n v="147"/>
    <n v="1"/>
    <s v="MG Adhe + DR Adhe + Orientation"/>
    <x v="1"/>
  </r>
  <r>
    <x v="16"/>
    <s v="2656WAB00/IND"/>
    <n v="2079"/>
    <n v="1"/>
    <s v="Regular-Gask"/>
    <x v="0"/>
  </r>
  <r>
    <x v="16"/>
    <s v="2670WAA31/IND"/>
    <n v="367"/>
    <n v="1"/>
    <s v="Regular-Adhe"/>
    <x v="0"/>
  </r>
  <r>
    <x v="16"/>
    <s v="2679NAA31/IND"/>
    <n v="67"/>
    <n v="1"/>
    <s v="Regular-Gask"/>
    <x v="0"/>
  </r>
  <r>
    <x v="16"/>
    <s v="2687WAA31/IND"/>
    <n v="33"/>
    <n v="1"/>
    <s v="Regular-Adhe"/>
    <x v="0"/>
  </r>
  <r>
    <x v="16"/>
    <s v="2702SAA00/IND"/>
    <n v="34"/>
    <n v="1"/>
    <s v="Regular-Gask"/>
    <x v="0"/>
  </r>
  <r>
    <x v="16"/>
    <s v="2702SAA30/IND"/>
    <n v="97"/>
    <n v="1"/>
    <s v="Regular-Gask"/>
    <x v="0"/>
  </r>
  <r>
    <x v="16"/>
    <s v="2702WAA31/IND"/>
    <n v="135"/>
    <n v="1"/>
    <s v="Regular-Gask"/>
    <x v="0"/>
  </r>
  <r>
    <x v="16"/>
    <s v="2702YAA00/IND"/>
    <n v="40"/>
    <n v="1"/>
    <s v="Regular-Gask"/>
    <x v="0"/>
  </r>
  <r>
    <x v="16"/>
    <s v="2758WAA00/IND"/>
    <n v="37"/>
    <n v="1"/>
    <s v="Regular-Adhe"/>
    <x v="0"/>
  </r>
  <r>
    <x v="16"/>
    <s v="2783SAA31/IND"/>
    <n v="103"/>
    <n v="1"/>
    <s v="Regular-Adhe"/>
    <x v="0"/>
  </r>
  <r>
    <x v="16"/>
    <s v="2783WAA31/IND"/>
    <n v="453"/>
    <n v="1"/>
    <s v="Regular-Adhe"/>
    <x v="0"/>
  </r>
  <r>
    <x v="16"/>
    <s v="3089SFF33/IND"/>
    <n v="31"/>
    <n v="1"/>
    <s v="MG-Sticker + Orientation"/>
    <x v="1"/>
  </r>
  <r>
    <x v="16"/>
    <s v="3165SBA31/IND"/>
    <n v="49"/>
    <n v="1"/>
    <s v="MG Gask + PB assembly"/>
    <x v="1"/>
  </r>
  <r>
    <x v="16"/>
    <s v="3220SAA00/IND"/>
    <n v="80"/>
    <n v="1"/>
    <s v="Regular-Gask"/>
    <x v="0"/>
  </r>
  <r>
    <x v="16"/>
    <s v="3224NSA31/IND"/>
    <n v="46"/>
    <n v="1"/>
    <s v="MG Adhe + DR Adhe + PB assly"/>
    <x v="1"/>
  </r>
  <r>
    <x v="16"/>
    <s v="3255SAA00/IND"/>
    <n v="169"/>
    <n v="1"/>
    <s v="Regular-Gask"/>
    <x v="0"/>
  </r>
  <r>
    <x v="16"/>
    <s v="3273SHA31/IND"/>
    <n v="226"/>
    <n v="1"/>
    <s v="Regular-Adhe"/>
    <x v="0"/>
  </r>
  <r>
    <x v="16"/>
    <s v="3277NAA31/IND"/>
    <n v="63"/>
    <n v="1"/>
    <s v="Regular-Gask"/>
    <x v="0"/>
  </r>
  <r>
    <x v="16"/>
    <s v="3277SAA00/IND"/>
    <n v="41"/>
    <n v="1"/>
    <s v="Regular-Gask"/>
    <x v="0"/>
  </r>
  <r>
    <x v="16"/>
    <s v="3290SAA00/IND"/>
    <n v="213"/>
    <n v="1"/>
    <s v="Regular-Gask"/>
    <x v="0"/>
  </r>
  <r>
    <x v="16"/>
    <s v="3291SAA00/IND"/>
    <n v="289"/>
    <n v="1"/>
    <s v="Regular-Gask"/>
    <x v="0"/>
  </r>
  <r>
    <x v="16"/>
    <s v="3295SAA00/IND"/>
    <n v="32"/>
    <n v="1"/>
    <s v="Regular-Gask"/>
    <x v="0"/>
  </r>
  <r>
    <x v="16"/>
    <s v="3305SAB00/IND"/>
    <n v="34"/>
    <n v="1"/>
    <s v="Regular-Gask"/>
    <x v="0"/>
  </r>
  <r>
    <x v="16"/>
    <s v="3317SAB00/IND"/>
    <n v="100"/>
    <n v="1"/>
    <s v="Regular-Gask"/>
    <x v="0"/>
  </r>
  <r>
    <x v="16"/>
    <s v="3322NFA31/IND"/>
    <n v="39"/>
    <n v="1"/>
    <s v="Regular-Gask"/>
    <x v="0"/>
  </r>
  <r>
    <x v="16"/>
    <s v="3322SAA00/IND"/>
    <n v="49"/>
    <n v="1"/>
    <s v="Regular-Gask"/>
    <x v="0"/>
  </r>
  <r>
    <x v="16"/>
    <s v="3341SDA31/IND"/>
    <n v="107"/>
    <n v="1"/>
    <s v="Regular-Gask"/>
    <x v="0"/>
  </r>
  <r>
    <x v="16"/>
    <s v="6206WAB31/IND"/>
    <n v="36"/>
    <n v="1"/>
    <s v="MG Adhe + DR Adhe + Orientation"/>
    <x v="1"/>
  </r>
  <r>
    <x v="16"/>
    <s v="6206WAB32/IND"/>
    <n v="394"/>
    <n v="1"/>
    <s v="MG Adhe + DR Adhe + Orientation"/>
    <x v="1"/>
  </r>
  <r>
    <x v="16"/>
    <s v="6216WAA31/IND"/>
    <n v="43"/>
    <n v="1"/>
    <s v="MG Adhe + DR Adhe + Orientation"/>
    <x v="1"/>
  </r>
  <r>
    <x v="16"/>
    <s v="6221QAA31/IND"/>
    <n v="217"/>
    <n v="1"/>
    <s v="Regular-Adhe"/>
    <x v="0"/>
  </r>
  <r>
    <x v="16"/>
    <s v="6221QAA33/IND"/>
    <n v="29"/>
    <n v="1"/>
    <s v="Regular-Adhe"/>
    <x v="0"/>
  </r>
  <r>
    <x v="16"/>
    <s v="6221WAA00/IND"/>
    <n v="299"/>
    <n v="1"/>
    <s v="Regular-Adhe"/>
    <x v="0"/>
  </r>
  <r>
    <x v="16"/>
    <s v="6237QAB31/IND"/>
    <n v="35"/>
    <n v="1"/>
    <s v="MG-Sticker + Orientation"/>
    <x v="1"/>
  </r>
  <r>
    <x v="16"/>
    <s v="6258QAB32/IND"/>
    <n v="48"/>
    <n v="1"/>
    <s v="Regular-Adhe"/>
    <x v="0"/>
  </r>
  <r>
    <x v="16"/>
    <s v="6274NAA31/IND"/>
    <n v="100"/>
    <n v="1"/>
    <s v="Regular-Adhe"/>
    <x v="0"/>
  </r>
  <r>
    <x v="16"/>
    <s v="6274QAA31/IND"/>
    <n v="591"/>
    <n v="1"/>
    <s v="Regular-Adhe"/>
    <x v="0"/>
  </r>
  <r>
    <x v="16"/>
    <s v="6282SAA00/IND"/>
    <n v="46"/>
    <n v="1"/>
    <s v="Regular-Gask"/>
    <x v="0"/>
  </r>
  <r>
    <x v="16"/>
    <s v="6306WAA31/IND"/>
    <n v="35"/>
    <n v="1"/>
    <s v="MG Adhe + DR Adhe"/>
    <x v="1"/>
  </r>
  <r>
    <x v="16"/>
    <s v="7134YAC31/IND"/>
    <n v="37"/>
    <n v="1"/>
    <s v="MG Gask + Orientation"/>
    <x v="1"/>
  </r>
  <r>
    <x v="16"/>
    <s v="7152NAA31/IND"/>
    <n v="41"/>
    <n v="1"/>
    <s v="Regular-Gask"/>
    <x v="0"/>
  </r>
  <r>
    <x v="16"/>
    <s v="77031NAG31/IND"/>
    <n v="36"/>
    <n v="1"/>
    <s v="Regular-Gask"/>
    <x v="0"/>
  </r>
  <r>
    <x v="16"/>
    <s v="8107YAA00/IND"/>
    <n v="323"/>
    <n v="1"/>
    <s v="Regular-Adhe"/>
    <x v="0"/>
  </r>
  <r>
    <x v="16"/>
    <s v="8141SAB00/IND"/>
    <n v="355"/>
    <n v="1"/>
    <s v="Regular-Gask"/>
    <x v="0"/>
  </r>
  <r>
    <x v="16"/>
    <s v="9151BAD40/IND"/>
    <n v="54"/>
    <n v="1"/>
    <s v="MG Adhe + Activator"/>
    <x v="1"/>
  </r>
  <r>
    <x v="16"/>
    <s v="9315YAE00/IND"/>
    <n v="81"/>
    <n v="1"/>
    <s v="Regular-Adhe"/>
    <x v="0"/>
  </r>
  <r>
    <x v="16"/>
    <s v="1163YAE00/IND"/>
    <n v="58"/>
    <n v="2"/>
    <s v="Regular-Adhe"/>
    <x v="0"/>
  </r>
  <r>
    <x v="16"/>
    <s v="1636YEG00/IND"/>
    <n v="58"/>
    <n v="2"/>
    <s v="Regular-Gask"/>
    <x v="0"/>
  </r>
  <r>
    <x v="16"/>
    <s v="1698SAF00/IND"/>
    <n v="1099"/>
    <n v="2"/>
    <s v="Regular-Gask"/>
    <x v="0"/>
  </r>
  <r>
    <x v="16"/>
    <s v="1698WAF00/IND"/>
    <n v="112"/>
    <n v="2"/>
    <s v="Regular-Gask"/>
    <x v="0"/>
  </r>
  <r>
    <x v="16"/>
    <s v="1775KEA00/IND"/>
    <n v="55"/>
    <n v="2"/>
    <s v="Regular-Gask"/>
    <x v="0"/>
  </r>
  <r>
    <x v="16"/>
    <s v="1802SAE30/IND"/>
    <n v="125"/>
    <n v="2"/>
    <s v="Regular-Gask"/>
    <x v="0"/>
  </r>
  <r>
    <x v="16"/>
    <s v="1823QCD00/IND"/>
    <n v="67"/>
    <n v="2"/>
    <s v="Regular-Gask"/>
    <x v="0"/>
  </r>
  <r>
    <x v="16"/>
    <s v="1823SAA32/IND"/>
    <n v="1724"/>
    <n v="2"/>
    <s v="Regular-Gask"/>
    <x v="0"/>
  </r>
  <r>
    <x v="16"/>
    <s v="1824BAA40/IND"/>
    <n v="542"/>
    <n v="2"/>
    <s v="Regular-Gask"/>
    <x v="0"/>
  </r>
  <r>
    <x v="16"/>
    <s v="1824WAB00/IND"/>
    <n v="108"/>
    <n v="2"/>
    <s v="Regular-Gask"/>
    <x v="0"/>
  </r>
  <r>
    <x v="16"/>
    <s v="1825KAA00/IND"/>
    <n v="59"/>
    <n v="2"/>
    <s v="Regular-Gask"/>
    <x v="0"/>
  </r>
  <r>
    <x v="16"/>
    <s v="1825SAC00/IND"/>
    <n v="300"/>
    <n v="2"/>
    <s v="Regular-Gask"/>
    <x v="0"/>
  </r>
  <r>
    <x v="16"/>
    <s v="1825WAA40/IND"/>
    <n v="53"/>
    <n v="2"/>
    <s v="Regular-Gask"/>
    <x v="0"/>
  </r>
  <r>
    <x v="16"/>
    <s v="1845SAA31/IND"/>
    <n v="100"/>
    <n v="2"/>
    <s v="Regular-Adhe"/>
    <x v="0"/>
  </r>
  <r>
    <x v="16"/>
    <s v="1849WAA31/IND"/>
    <n v="70"/>
    <n v="2"/>
    <s v="MG Adhe + DR Adhe + Orientation"/>
    <x v="1"/>
  </r>
  <r>
    <x v="16"/>
    <s v="2480WAP00/IND"/>
    <n v="79"/>
    <n v="2"/>
    <s v="Regular-Gask"/>
    <x v="0"/>
  </r>
  <r>
    <x v="16"/>
    <s v="2594YAA00/IND"/>
    <n v="398"/>
    <n v="2"/>
    <s v="Regular-Adhe"/>
    <x v="0"/>
  </r>
  <r>
    <x v="16"/>
    <s v="2607WAA32/IND"/>
    <n v="90"/>
    <n v="2"/>
    <s v="MG-Sticker + Orientation"/>
    <x v="1"/>
  </r>
  <r>
    <x v="16"/>
    <s v="2621QAB31/IND"/>
    <n v="165"/>
    <n v="2"/>
    <s v="Regular-Adhe"/>
    <x v="0"/>
  </r>
  <r>
    <x v="16"/>
    <s v="2648SAA00/IND"/>
    <n v="91"/>
    <n v="2"/>
    <s v="Regular-Gask"/>
    <x v="0"/>
  </r>
  <r>
    <x v="16"/>
    <s v="2648SAF00/IND"/>
    <n v="153"/>
    <n v="2"/>
    <s v="Regular-Gask"/>
    <x v="0"/>
  </r>
  <r>
    <x v="16"/>
    <s v="2648WAE00/IND"/>
    <n v="67"/>
    <n v="2"/>
    <s v="Regular-Gask"/>
    <x v="0"/>
  </r>
  <r>
    <x v="16"/>
    <s v="2648WAF00/IND"/>
    <n v="221"/>
    <n v="2"/>
    <s v="Regular-Gask"/>
    <x v="0"/>
  </r>
  <r>
    <x v="16"/>
    <s v="2760YAA00/IND"/>
    <n v="218"/>
    <n v="2"/>
    <s v="Regular-Gask"/>
    <x v="0"/>
  </r>
  <r>
    <x v="16"/>
    <s v="2781WAA00/IND"/>
    <n v="399"/>
    <n v="2"/>
    <s v="Regular-Gask"/>
    <x v="0"/>
  </r>
  <r>
    <x v="16"/>
    <s v="3215SSA31/IND"/>
    <n v="227"/>
    <n v="2"/>
    <s v="Regular-Adhe"/>
    <x v="0"/>
  </r>
  <r>
    <x v="16"/>
    <s v="3254SBA00/IND"/>
    <n v="229"/>
    <n v="2"/>
    <s v="Regular-Gask"/>
    <x v="0"/>
  </r>
  <r>
    <x v="16"/>
    <s v="3290SAA00/IND"/>
    <n v="90"/>
    <n v="2"/>
    <s v="Regular-Gask"/>
    <x v="0"/>
  </r>
  <r>
    <x v="16"/>
    <s v="3322SFA00/IND"/>
    <n v="153"/>
    <n v="2"/>
    <s v="Regular-Gask"/>
    <x v="0"/>
  </r>
  <r>
    <x v="16"/>
    <s v="3323QKA00/IND"/>
    <n v="56"/>
    <n v="2"/>
    <s v="Regular-Gask"/>
    <x v="0"/>
  </r>
  <r>
    <x v="16"/>
    <s v="3341NDA31/IND"/>
    <n v="88"/>
    <n v="2"/>
    <s v="Regular-Gask"/>
    <x v="0"/>
  </r>
  <r>
    <x v="16"/>
    <s v="6093WAB31/IND"/>
    <n v="68"/>
    <n v="2"/>
    <s v="MG Adhe + Activator"/>
    <x v="1"/>
  </r>
  <r>
    <x v="16"/>
    <s v="6248SAA00/IND"/>
    <n v="232"/>
    <n v="2"/>
    <s v="Regular-Gask"/>
    <x v="0"/>
  </r>
  <r>
    <x v="16"/>
    <s v="6280SAA00/IND"/>
    <n v="349"/>
    <n v="2"/>
    <s v="Regular-Gask"/>
    <x v="0"/>
  </r>
  <r>
    <x v="16"/>
    <s v="6282WAB00/IND"/>
    <n v="263"/>
    <n v="2"/>
    <s v="Regular-Gask"/>
    <x v="0"/>
  </r>
  <r>
    <x v="16"/>
    <s v="6296WAB00/IND"/>
    <n v="36"/>
    <n v="2"/>
    <s v="Regular-Gask"/>
    <x v="0"/>
  </r>
  <r>
    <x v="16"/>
    <s v="7078YAD00/IND"/>
    <n v="507"/>
    <n v="2"/>
    <s v="Regular-Adhe"/>
    <x v="0"/>
  </r>
  <r>
    <x v="16"/>
    <s v="7078YAH00/IND"/>
    <n v="720"/>
    <n v="2"/>
    <s v="Regular-Adhe"/>
    <x v="0"/>
  </r>
  <r>
    <x v="16"/>
    <s v="8107YAA00/IND"/>
    <n v="62"/>
    <n v="2"/>
    <s v="Regular-Adhe"/>
    <x v="0"/>
  </r>
  <r>
    <x v="16"/>
    <s v="90024BAE31/IND"/>
    <n v="134"/>
    <n v="2"/>
    <s v="Regular-Adhe"/>
    <x v="0"/>
  </r>
  <r>
    <x v="16"/>
    <s v="90024YAE31/IND"/>
    <n v="259"/>
    <n v="2"/>
    <s v="Regular-Adhe"/>
    <x v="0"/>
  </r>
  <r>
    <x v="16"/>
    <s v="9264YEE00/IND"/>
    <n v="115"/>
    <n v="2"/>
    <s v="Regular-Adhe"/>
    <x v="0"/>
  </r>
  <r>
    <x v="16"/>
    <s v="6328SCA31/IND"/>
    <n v="32"/>
    <n v="3"/>
    <s v="Regular-Adhe"/>
    <x v="0"/>
  </r>
  <r>
    <x v="17"/>
    <s v="10060BAA00/IND"/>
    <n v="453"/>
    <n v="1"/>
    <s v="Regular-Gask"/>
    <x v="0"/>
  </r>
  <r>
    <x v="17"/>
    <s v="1584SAE00/IND"/>
    <n v="157"/>
    <n v="1"/>
    <s v="Regular-Gask"/>
    <x v="0"/>
  </r>
  <r>
    <x v="17"/>
    <s v="1639SEB00/IND"/>
    <n v="406"/>
    <n v="1"/>
    <s v="Regular-Gask"/>
    <x v="0"/>
  </r>
  <r>
    <x v="17"/>
    <s v="1730SAA00/IND"/>
    <n v="242"/>
    <n v="1"/>
    <s v="Regular-Gask"/>
    <x v="0"/>
  </r>
  <r>
    <x v="17"/>
    <s v="1767SEA33/IND"/>
    <n v="579"/>
    <n v="1"/>
    <s v="Regular-Adhe"/>
    <x v="0"/>
  </r>
  <r>
    <x v="17"/>
    <s v="1767SED31/IND"/>
    <n v="1000"/>
    <n v="1"/>
    <s v="Regular+ Adheisve "/>
    <x v="0"/>
  </r>
  <r>
    <x v="17"/>
    <s v="2589SAA31/IND"/>
    <n v="255"/>
    <n v="1"/>
    <s v="Regular-Adhe"/>
    <x v="0"/>
  </r>
  <r>
    <x v="17"/>
    <s v="2622WAA31/IND"/>
    <n v="146"/>
    <n v="1"/>
    <s v="Regular-Adhe"/>
    <x v="0"/>
  </r>
  <r>
    <x v="17"/>
    <s v="2648QAE00/IND"/>
    <n v="470"/>
    <n v="1"/>
    <s v="Regular-Gask"/>
    <x v="0"/>
  </r>
  <r>
    <x v="17"/>
    <s v="2649WAC00/IND"/>
    <n v="193"/>
    <n v="1"/>
    <s v="Regular-Gask"/>
    <x v="0"/>
  </r>
  <r>
    <x v="17"/>
    <s v="2698WAA31/IND"/>
    <n v="126"/>
    <n v="1"/>
    <s v="MG Adhe + DR Adhe"/>
    <x v="1"/>
  </r>
  <r>
    <x v="17"/>
    <s v="2727WAA31/IND"/>
    <n v="47"/>
    <n v="1"/>
    <s v="Regular-Adhe"/>
    <x v="0"/>
  </r>
  <r>
    <x v="17"/>
    <s v="2773WAA31/IND"/>
    <n v="152"/>
    <n v="1"/>
    <s v="Regular-Adhe"/>
    <x v="0"/>
  </r>
  <r>
    <x v="17"/>
    <s v="3222SSA00/IND"/>
    <n v="158"/>
    <n v="1"/>
    <s v="Regular-Gask"/>
    <x v="0"/>
  </r>
  <r>
    <x v="17"/>
    <s v="3273SAA31/IND"/>
    <n v="104"/>
    <n v="1"/>
    <s v="Regular-Adhe"/>
    <x v="0"/>
  </r>
  <r>
    <x v="17"/>
    <s v="3277SCB00/IND"/>
    <n v="25"/>
    <n v="1"/>
    <s v="Regular-Gask"/>
    <x v="0"/>
  </r>
  <r>
    <x v="17"/>
    <s v="3308KKA31/IND"/>
    <n v="53"/>
    <n v="1"/>
    <s v="MG Adhe + DR Adhe"/>
    <x v="1"/>
  </r>
  <r>
    <x v="17"/>
    <s v="6093WAB31/IND"/>
    <n v="49"/>
    <n v="1"/>
    <s v="MG Adhe + Activator"/>
    <x v="1"/>
  </r>
  <r>
    <x v="17"/>
    <s v="6215WAC00/IND"/>
    <n v="119"/>
    <n v="1"/>
    <s v="Regular-Gask"/>
    <x v="0"/>
  </r>
  <r>
    <x v="17"/>
    <s v="6221NSA31/IND"/>
    <n v="27"/>
    <n v="1"/>
    <s v="Regular-Adhe"/>
    <x v="0"/>
  </r>
  <r>
    <x v="17"/>
    <s v="6222SAA00/IND"/>
    <n v="173"/>
    <n v="1"/>
    <s v="Regular-Gask"/>
    <x v="0"/>
  </r>
  <r>
    <x v="17"/>
    <s v="6225NSA31/IND"/>
    <n v="25"/>
    <n v="1"/>
    <s v="Regular-Gask"/>
    <x v="0"/>
  </r>
  <r>
    <x v="17"/>
    <s v="6234WAA00/IND"/>
    <n v="32"/>
    <n v="1"/>
    <s v="Regular-Adhe"/>
    <x v="0"/>
  </r>
  <r>
    <x v="17"/>
    <s v="6269NAA31/IND"/>
    <n v="30"/>
    <n v="1"/>
    <s v="Regular-Gask"/>
    <x v="0"/>
  </r>
  <r>
    <x v="17"/>
    <s v="6314QAA31/IND"/>
    <n v="66"/>
    <n v="1"/>
    <s v="Regular-Gask"/>
    <x v="0"/>
  </r>
  <r>
    <x v="17"/>
    <s v="6314WAA00/IND"/>
    <n v="184"/>
    <n v="1"/>
    <s v="Regular-Gask"/>
    <x v="0"/>
  </r>
  <r>
    <x v="17"/>
    <s v="8080SAA00/IND"/>
    <n v="718"/>
    <n v="1"/>
    <s v="Regular-Adhe"/>
    <x v="0"/>
  </r>
  <r>
    <x v="17"/>
    <s v="9323SAK30/IND"/>
    <n v="50"/>
    <n v="1"/>
    <s v="Regular-Gask"/>
    <x v="0"/>
  </r>
  <r>
    <x v="17"/>
    <s v="10060BAA00/IND"/>
    <n v="705"/>
    <n v="2"/>
    <s v="Regular-Gask"/>
    <x v="0"/>
  </r>
  <r>
    <x v="17"/>
    <s v="1163YAE00/IND"/>
    <n v="181"/>
    <n v="2"/>
    <s v="Regular-Adhe"/>
    <x v="0"/>
  </r>
  <r>
    <x v="17"/>
    <s v="1474SSA30/IND"/>
    <n v="488"/>
    <n v="2"/>
    <s v="MG-Sticker + Orientation"/>
    <x v="1"/>
  </r>
  <r>
    <x v="17"/>
    <s v="1506BCF31/IND"/>
    <n v="0"/>
    <n v="2"/>
    <s v="Regular-Adhe"/>
    <x v="0"/>
  </r>
  <r>
    <x v="17"/>
    <s v="1584SAE00/IND"/>
    <n v="90"/>
    <n v="2"/>
    <s v="Regular-Gask"/>
    <x v="0"/>
  </r>
  <r>
    <x v="17"/>
    <s v="1636YEG00/IND"/>
    <n v="87"/>
    <n v="2"/>
    <s v="Regular-Gask"/>
    <x v="0"/>
  </r>
  <r>
    <x v="17"/>
    <s v="1639SEB00/IND"/>
    <n v="487"/>
    <n v="2"/>
    <s v="Regular-Gask"/>
    <x v="0"/>
  </r>
  <r>
    <x v="17"/>
    <s v="1698SAF00/IND"/>
    <n v="506"/>
    <n v="2"/>
    <s v="Regular-Gask"/>
    <x v="0"/>
  </r>
  <r>
    <x v="17"/>
    <s v="1698WAF00/IND"/>
    <n v="120"/>
    <n v="2"/>
    <s v="Regular-Gask"/>
    <x v="0"/>
  </r>
  <r>
    <x v="17"/>
    <s v="1730SAA00/IND"/>
    <n v="88"/>
    <n v="2"/>
    <s v="Regular-Gask"/>
    <x v="0"/>
  </r>
  <r>
    <x v="17"/>
    <s v="1733KCA34/IND"/>
    <n v="1205"/>
    <n v="2"/>
    <s v="MG Adhe +  PB Assy + DR Sticker"/>
    <x v="1"/>
  </r>
  <r>
    <x v="17"/>
    <s v="1767SEA33/IND"/>
    <n v="453"/>
    <n v="2"/>
    <s v="Regular-Adhe"/>
    <x v="0"/>
  </r>
  <r>
    <x v="17"/>
    <s v="1773WAA30/IND"/>
    <n v="54"/>
    <n v="2"/>
    <s v="Regular-Gask"/>
    <x v="0"/>
  </r>
  <r>
    <x v="17"/>
    <s v="1806SGA30/IND"/>
    <n v="223"/>
    <n v="2"/>
    <s v="Regular-Gask"/>
    <x v="0"/>
  </r>
  <r>
    <x v="17"/>
    <s v="1823QCD00/IND"/>
    <n v="49"/>
    <n v="2"/>
    <s v="Regular-Gask"/>
    <x v="0"/>
  </r>
  <r>
    <x v="17"/>
    <s v="1823WAD00/IND"/>
    <n v="433"/>
    <n v="2"/>
    <s v="Regular-Gask"/>
    <x v="0"/>
  </r>
  <r>
    <x v="17"/>
    <s v="1824BAB00/IND"/>
    <n v="58"/>
    <n v="2"/>
    <s v="Regular-Gask"/>
    <x v="0"/>
  </r>
  <r>
    <x v="17"/>
    <s v="1824WAA00/IND"/>
    <n v="488"/>
    <n v="2"/>
    <s v="Regular-Gask"/>
    <x v="0"/>
  </r>
  <r>
    <x v="17"/>
    <s v="1824YAC00/IND"/>
    <n v="185"/>
    <n v="2"/>
    <s v="Regular-Gask"/>
    <x v="0"/>
  </r>
  <r>
    <x v="17"/>
    <s v="1825KAC00/IND"/>
    <n v="215"/>
    <n v="2"/>
    <s v="Regular-Gask"/>
    <x v="0"/>
  </r>
  <r>
    <x v="17"/>
    <s v="1825SAC00/IND"/>
    <n v="82"/>
    <n v="2"/>
    <s v="Regular-Gask"/>
    <x v="0"/>
  </r>
  <r>
    <x v="17"/>
    <s v="1825WAA40/IND"/>
    <n v="139"/>
    <n v="2"/>
    <s v="Regular-Gask"/>
    <x v="0"/>
  </r>
  <r>
    <x v="17"/>
    <s v="1866SAA00/IND"/>
    <n v="722"/>
    <n v="2"/>
    <s v="Regular-Gask"/>
    <x v="0"/>
  </r>
  <r>
    <x v="17"/>
    <s v="1877SAA00/IND"/>
    <n v="443"/>
    <n v="2"/>
    <s v="Regular-Gask"/>
    <x v="0"/>
  </r>
  <r>
    <x v="17"/>
    <s v="2481BAJ00/IND"/>
    <n v="96"/>
    <n v="2"/>
    <s v="Regular-Gask"/>
    <x v="0"/>
  </r>
  <r>
    <x v="17"/>
    <s v="2570SAA32/IND"/>
    <n v="777"/>
    <n v="2"/>
    <s v="Regular-Adhe"/>
    <x v="0"/>
  </r>
  <r>
    <x v="17"/>
    <s v="2593SAA00/IND"/>
    <n v="261"/>
    <n v="2"/>
    <s v="Regular-Gask"/>
    <x v="0"/>
  </r>
  <r>
    <x v="17"/>
    <s v="2608QAB32/IND"/>
    <n v="50"/>
    <n v="2"/>
    <s v="Regular-Adhe"/>
    <x v="0"/>
  </r>
  <r>
    <x v="17"/>
    <s v="2648QAF31/IND"/>
    <n v="244"/>
    <n v="2"/>
    <s v="Regular-Gask"/>
    <x v="0"/>
  </r>
  <r>
    <x v="17"/>
    <s v="2648WAF00/IND"/>
    <n v="291"/>
    <n v="2"/>
    <s v="Regular-Gask"/>
    <x v="0"/>
  </r>
  <r>
    <x v="17"/>
    <s v="2651WHF31/IND"/>
    <n v="170"/>
    <n v="2"/>
    <s v="MG Adhe + DR Adhe + Orientation"/>
    <x v="1"/>
  </r>
  <r>
    <x v="17"/>
    <s v="2760WAA00/IND"/>
    <n v="168"/>
    <n v="2"/>
    <s v="Regular-Gask"/>
    <x v="0"/>
  </r>
  <r>
    <x v="17"/>
    <s v="3165SBA31/IND"/>
    <n v="58"/>
    <n v="2"/>
    <s v="MG Gask + PB assembly"/>
    <x v="1"/>
  </r>
  <r>
    <x v="17"/>
    <s v="3215SSA32/IND"/>
    <n v="61"/>
    <n v="2"/>
    <s v="Regular-Adhe"/>
    <x v="0"/>
  </r>
  <r>
    <x v="17"/>
    <s v="3240SAA00/IND"/>
    <n v="790"/>
    <n v="2"/>
    <s v="Regular-Adhe"/>
    <x v="0"/>
  </r>
  <r>
    <x v="17"/>
    <s v="3255SAA00/IND"/>
    <n v="126"/>
    <n v="2"/>
    <s v="Regular-Gask"/>
    <x v="0"/>
  </r>
  <r>
    <x v="17"/>
    <s v="3270WCB31/IND"/>
    <n v="89"/>
    <n v="2"/>
    <s v="MG Adhe + DR Adhe + PB assly"/>
    <x v="1"/>
  </r>
  <r>
    <x v="17"/>
    <s v="3273SAA31/IND"/>
    <n v="52"/>
    <n v="2"/>
    <s v="Regular-Adhe"/>
    <x v="0"/>
  </r>
  <r>
    <x v="17"/>
    <s v="6117SAA31/IND"/>
    <n v="82"/>
    <n v="2"/>
    <s v="MG Adhe + DR Adhe + Orientation"/>
    <x v="1"/>
  </r>
  <r>
    <x v="17"/>
    <s v="6207SAA00/IND"/>
    <n v="114"/>
    <n v="2"/>
    <s v="Regular-Gask"/>
    <x v="0"/>
  </r>
  <r>
    <x v="17"/>
    <s v="6237QBA31/IND"/>
    <n v="591"/>
    <n v="2"/>
    <s v="MG-Sticker"/>
    <x v="1"/>
  </r>
  <r>
    <x v="17"/>
    <s v="6247SAA00/IND"/>
    <n v="95"/>
    <n v="2"/>
    <s v="Regular-Gask"/>
    <x v="0"/>
  </r>
  <r>
    <x v="17"/>
    <s v="6247SAA30/IND"/>
    <n v="59"/>
    <n v="2"/>
    <s v="Regular-Gask"/>
    <x v="0"/>
  </r>
  <r>
    <x v="17"/>
    <s v="6296SAB00/IND"/>
    <n v="58"/>
    <n v="2"/>
    <s v="Regular-Gask"/>
    <x v="0"/>
  </r>
  <r>
    <x v="17"/>
    <s v="6314WAA00/IND"/>
    <n v="212"/>
    <n v="2"/>
    <s v="Regular-Gask"/>
    <x v="0"/>
  </r>
  <r>
    <x v="17"/>
    <s v="6314WAA31/IND"/>
    <n v="42"/>
    <n v="2"/>
    <s v="Regular-Gask"/>
    <x v="0"/>
  </r>
  <r>
    <x v="17"/>
    <s v="7078YAH00/IND"/>
    <n v="202"/>
    <n v="2"/>
    <s v="Regular-Adhe"/>
    <x v="0"/>
  </r>
  <r>
    <x v="17"/>
    <s v="7133SAC00/IND"/>
    <n v="35"/>
    <n v="2"/>
    <s v="Regular-Adhe"/>
    <x v="0"/>
  </r>
  <r>
    <x v="17"/>
    <s v="7155BAA00/IND"/>
    <n v="36"/>
    <n v="2"/>
    <s v="MG Gask + PB assembly"/>
    <x v="1"/>
  </r>
  <r>
    <x v="17"/>
    <s v="7155YAA00/IND"/>
    <n v="61"/>
    <n v="2"/>
    <s v="MG Gask + PB assembly"/>
    <x v="1"/>
  </r>
  <r>
    <x v="17"/>
    <s v="8080SAA00/IND"/>
    <n v="197"/>
    <n v="2"/>
    <s v="Regular-Adhe"/>
    <x v="0"/>
  </r>
  <r>
    <x v="17"/>
    <s v="90024BAE31/IND"/>
    <n v="105"/>
    <n v="2"/>
    <s v="Regular-Adhe"/>
    <x v="0"/>
  </r>
  <r>
    <x v="17"/>
    <s v="90024YAE31/IND"/>
    <n v="299"/>
    <n v="2"/>
    <s v="Regular-Adhe"/>
    <x v="0"/>
  </r>
  <r>
    <x v="17"/>
    <s v="9151BAD40/IND"/>
    <n v="199"/>
    <n v="2"/>
    <s v="MG Adhe + Activator"/>
    <x v="1"/>
  </r>
  <r>
    <x v="17"/>
    <s v="9151SAB00/IND"/>
    <n v="100"/>
    <n v="2"/>
    <s v="MG Adhe + Activator"/>
    <x v="1"/>
  </r>
  <r>
    <x v="17"/>
    <s v="95036WAB31/IND"/>
    <n v="65"/>
    <n v="2"/>
    <s v="Regular-Adhe"/>
    <x v="0"/>
  </r>
  <r>
    <x v="17"/>
    <s v="1877QSA31/IND"/>
    <n v="0"/>
    <n v="3"/>
    <s v="Regular-Gask"/>
    <x v="0"/>
  </r>
  <r>
    <x v="17"/>
    <s v="1927YAG00/IND"/>
    <n v="206"/>
    <n v="3"/>
    <s v="Regular-Adhe"/>
    <x v="0"/>
  </r>
  <r>
    <x v="17"/>
    <s v="2565WAA00/IND"/>
    <n v="328"/>
    <n v="3"/>
    <s v="Regular-Gask"/>
    <x v="0"/>
  </r>
  <r>
    <x v="18"/>
    <s v="10059BAA00/IND"/>
    <n v="186"/>
    <n v="1"/>
    <s v="Regular-Gask"/>
    <x v="0"/>
  </r>
  <r>
    <x v="18"/>
    <s v="1580YEA00/IND"/>
    <n v="100"/>
    <n v="1"/>
    <s v="Regular-Gask"/>
    <x v="0"/>
  </r>
  <r>
    <x v="18"/>
    <s v="1584SAE00/IND"/>
    <n v="39"/>
    <n v="1"/>
    <s v="Regular-Gask"/>
    <x v="0"/>
  </r>
  <r>
    <x v="18"/>
    <s v="1639SEB00/IND"/>
    <n v="217"/>
    <n v="1"/>
    <s v="Regular-Gask"/>
    <x v="0"/>
  </r>
  <r>
    <x v="18"/>
    <s v="1650BAD00/IND"/>
    <n v="57"/>
    <n v="1"/>
    <s v="Regular-Gask"/>
    <x v="0"/>
  </r>
  <r>
    <x v="18"/>
    <s v="1672WAA31/IND"/>
    <n v="38"/>
    <n v="1"/>
    <s v="MG Adhe + DR Adhe + Orientation"/>
    <x v="1"/>
  </r>
  <r>
    <x v="18"/>
    <s v="1715YAB00/IND"/>
    <n v="78"/>
    <n v="1"/>
    <s v="Regular-Adhe"/>
    <x v="0"/>
  </r>
  <r>
    <x v="18"/>
    <s v="1730SAA00/IND"/>
    <n v="83"/>
    <n v="1"/>
    <s v="Regular-Gask"/>
    <x v="0"/>
  </r>
  <r>
    <x v="18"/>
    <s v="1767SEA31/IND"/>
    <n v="41"/>
    <n v="1"/>
    <s v="Regular-Adhe"/>
    <x v="0"/>
  </r>
  <r>
    <x v="18"/>
    <s v="1767SEA33/IND"/>
    <n v="115"/>
    <n v="1"/>
    <s v="Regular-Adhe"/>
    <x v="0"/>
  </r>
  <r>
    <x v="18"/>
    <s v="1774SEA32/IND"/>
    <n v="484"/>
    <n v="1"/>
    <s v="Regular-Adhe"/>
    <x v="0"/>
  </r>
  <r>
    <x v="18"/>
    <s v="1802QSF00/IND"/>
    <n v="79"/>
    <n v="1"/>
    <s v="Regular-Gask"/>
    <x v="0"/>
  </r>
  <r>
    <x v="18"/>
    <s v="1802SAE00/IND"/>
    <n v="53"/>
    <n v="1"/>
    <s v="Regular-Gask"/>
    <x v="0"/>
  </r>
  <r>
    <x v="18"/>
    <s v="1805NAK41/IND"/>
    <n v="78"/>
    <n v="1"/>
    <s v="MG Adhe + PB assembly"/>
    <x v="1"/>
  </r>
  <r>
    <x v="18"/>
    <s v="1805SAK31/IND"/>
    <n v="90"/>
    <n v="1"/>
    <s v="MG Adhe + PB assembly"/>
    <x v="1"/>
  </r>
  <r>
    <x v="18"/>
    <s v="1806SAE00/IND"/>
    <n v="0"/>
    <n v="1"/>
    <s v="Regular-Gask"/>
    <x v="0"/>
  </r>
  <r>
    <x v="18"/>
    <s v="1806SGA30/IND"/>
    <n v="67"/>
    <n v="1"/>
    <s v="Regular-Gask"/>
    <x v="0"/>
  </r>
  <r>
    <x v="18"/>
    <s v="1823SAA31/IND"/>
    <n v="152"/>
    <n v="1"/>
    <s v="Regular-Gask"/>
    <x v="0"/>
  </r>
  <r>
    <x v="18"/>
    <s v="1823SAA32/IND"/>
    <n v="37"/>
    <n v="1"/>
    <s v="Regular-Gask"/>
    <x v="0"/>
  </r>
  <r>
    <x v="18"/>
    <s v="1823SAC00/IND"/>
    <n v="106"/>
    <n v="1"/>
    <s v="Regular-Gask"/>
    <x v="0"/>
  </r>
  <r>
    <x v="18"/>
    <s v="1824SAB00/IND"/>
    <n v="36"/>
    <n v="1"/>
    <s v="Regular-Gask"/>
    <x v="0"/>
  </r>
  <r>
    <x v="18"/>
    <s v="1865SAA00/IND"/>
    <n v="55"/>
    <n v="1"/>
    <s v="Regular-Gask"/>
    <x v="0"/>
  </r>
  <r>
    <x v="18"/>
    <s v="1870SAB40/IND"/>
    <n v="476"/>
    <n v="1"/>
    <s v="Regular-Gask"/>
    <x v="0"/>
  </r>
  <r>
    <x v="18"/>
    <s v="1877NAA31/IND"/>
    <n v="712"/>
    <n v="1"/>
    <s v="Regular-Gask"/>
    <x v="0"/>
  </r>
  <r>
    <x v="18"/>
    <s v="1877QSA31/IND"/>
    <n v="334"/>
    <n v="1"/>
    <s v="Regular-Gask"/>
    <x v="0"/>
  </r>
  <r>
    <x v="18"/>
    <s v="1927YAG00/IND"/>
    <n v="41"/>
    <n v="1"/>
    <s v="Regular-Adhe"/>
    <x v="0"/>
  </r>
  <r>
    <x v="18"/>
    <s v="2417YAB00/IND"/>
    <n v="69"/>
    <n v="1"/>
    <s v="Regular-Adhe"/>
    <x v="0"/>
  </r>
  <r>
    <x v="18"/>
    <s v="2418YAC00/IND"/>
    <n v="66"/>
    <n v="1"/>
    <s v="Regular-Adhe"/>
    <x v="0"/>
  </r>
  <r>
    <x v="18"/>
    <s v="2480WAU00/IND"/>
    <n v="288"/>
    <n v="1"/>
    <s v="Regular-Gask"/>
    <x v="0"/>
  </r>
  <r>
    <x v="18"/>
    <s v="2536YAB41/IND"/>
    <n v="77"/>
    <n v="1"/>
    <s v="Regular-Adhe"/>
    <x v="0"/>
  </r>
  <r>
    <x v="18"/>
    <s v="2565WAA00/IND"/>
    <n v="138"/>
    <n v="1"/>
    <s v="Regular-Gask"/>
    <x v="0"/>
  </r>
  <r>
    <x v="18"/>
    <s v="2569SAA33/IND"/>
    <n v="70"/>
    <n v="1"/>
    <s v="Regular-Adhe"/>
    <x v="0"/>
  </r>
  <r>
    <x v="18"/>
    <s v="2569WAA31/IND"/>
    <n v="77"/>
    <n v="1"/>
    <s v="Regular-Adhe"/>
    <x v="0"/>
  </r>
  <r>
    <x v="18"/>
    <s v="2577WAB31/IND"/>
    <n v="67"/>
    <n v="1"/>
    <s v="Regular-Adhe"/>
    <x v="0"/>
  </r>
  <r>
    <x v="18"/>
    <s v="2589SAA31/IND"/>
    <n v="74"/>
    <n v="1"/>
    <s v="Regular-Adhe"/>
    <x v="0"/>
  </r>
  <r>
    <x v="18"/>
    <s v="2594YAA00/IND"/>
    <n v="125"/>
    <n v="1"/>
    <s v="Regular-Adhe"/>
    <x v="0"/>
  </r>
  <r>
    <x v="18"/>
    <s v="2596SAA31/IND"/>
    <n v="304"/>
    <n v="1"/>
    <s v="Regular-Adhe"/>
    <x v="0"/>
  </r>
  <r>
    <x v="18"/>
    <s v="2603SAD31/IND"/>
    <n v="82"/>
    <n v="1"/>
    <s v="Regular-Adhe"/>
    <x v="0"/>
  </r>
  <r>
    <x v="18"/>
    <s v="2606YAC34/IND"/>
    <n v="146"/>
    <n v="1"/>
    <s v="Regular-Adhe"/>
    <x v="0"/>
  </r>
  <r>
    <x v="18"/>
    <s v="2606YAC35/IND"/>
    <n v="116"/>
    <n v="1"/>
    <s v="Regular-Adhe"/>
    <x v="0"/>
  </r>
  <r>
    <x v="18"/>
    <s v="2620SAA31/IND"/>
    <n v="31"/>
    <n v="1"/>
    <s v="Regular-Adhe"/>
    <x v="0"/>
  </r>
  <r>
    <x v="18"/>
    <s v="2621QAB31/IND"/>
    <n v="43"/>
    <n v="1"/>
    <s v="Regular-Adhe"/>
    <x v="0"/>
  </r>
  <r>
    <x v="18"/>
    <s v="2638SAB00/IND"/>
    <n v="376"/>
    <n v="1"/>
    <s v="Regular-Gask"/>
    <x v="0"/>
  </r>
  <r>
    <x v="18"/>
    <s v="2649WAC00/IND"/>
    <n v="159"/>
    <n v="1"/>
    <s v="Regular-Gask"/>
    <x v="0"/>
  </r>
  <r>
    <x v="18"/>
    <s v="2656SAB00/IND"/>
    <n v="124"/>
    <n v="1"/>
    <s v="Regular-Gask"/>
    <x v="0"/>
  </r>
  <r>
    <x v="18"/>
    <s v="2656WAB00/IND"/>
    <n v="172"/>
    <n v="1"/>
    <s v="Regular-Gask"/>
    <x v="0"/>
  </r>
  <r>
    <x v="18"/>
    <s v="2665WAA31/IND"/>
    <n v="227"/>
    <n v="1"/>
    <s v="Regular-Adhe"/>
    <x v="0"/>
  </r>
  <r>
    <x v="18"/>
    <s v="2665YAA31/IND"/>
    <n v="248"/>
    <n v="1"/>
    <s v="Regular-Adhe"/>
    <x v="0"/>
  </r>
  <r>
    <x v="18"/>
    <s v="2679WAA00/IND"/>
    <n v="49"/>
    <n v="1"/>
    <s v="Regular-Gask"/>
    <x v="0"/>
  </r>
  <r>
    <x v="18"/>
    <s v="2679YAA00/IND"/>
    <n v="98"/>
    <n v="1"/>
    <s v="Regular-Gask"/>
    <x v="0"/>
  </r>
  <r>
    <x v="18"/>
    <s v="2680WAA00/IND"/>
    <n v="101"/>
    <n v="1"/>
    <s v="Regular-Adhe"/>
    <x v="0"/>
  </r>
  <r>
    <x v="18"/>
    <s v="2687WAA31/IND"/>
    <n v="150"/>
    <n v="1"/>
    <s v="Regular-Adhe"/>
    <x v="0"/>
  </r>
  <r>
    <x v="18"/>
    <s v="2727WAA31/IND"/>
    <n v="56"/>
    <n v="1"/>
    <s v="Regular-Adhe"/>
    <x v="0"/>
  </r>
  <r>
    <x v="18"/>
    <s v="2758WAA00/IND"/>
    <n v="133"/>
    <n v="1"/>
    <s v="Regular-Adhe"/>
    <x v="0"/>
  </r>
  <r>
    <x v="18"/>
    <s v="2758YAA00/IND"/>
    <n v="88"/>
    <n v="1"/>
    <s v="Regular-Adhe"/>
    <x v="0"/>
  </r>
  <r>
    <x v="18"/>
    <s v="2760SAA00/IND"/>
    <n v="295"/>
    <n v="1"/>
    <s v="Regular-Gask"/>
    <x v="0"/>
  </r>
  <r>
    <x v="18"/>
    <s v="2760WAA00/IND"/>
    <n v="244"/>
    <n v="1"/>
    <s v="Regular-Gask"/>
    <x v="0"/>
  </r>
  <r>
    <x v="18"/>
    <s v="2760YAA00/IND"/>
    <n v="214"/>
    <n v="1"/>
    <s v="Regular-Gask"/>
    <x v="0"/>
  </r>
  <r>
    <x v="18"/>
    <s v="2764QAA31/IND"/>
    <n v="38"/>
    <n v="1"/>
    <s v="Regular-Gask"/>
    <x v="0"/>
  </r>
  <r>
    <x v="18"/>
    <s v="2773WAA31/IND"/>
    <n v="175"/>
    <n v="1"/>
    <s v="Regular-Adhe"/>
    <x v="0"/>
  </r>
  <r>
    <x v="18"/>
    <s v="3084NSC32/IND"/>
    <n v="44"/>
    <n v="1"/>
    <s v="MG-Sticker + Orientation"/>
    <x v="1"/>
  </r>
  <r>
    <x v="18"/>
    <s v="3215SSA31/IND"/>
    <n v="0"/>
    <n v="1"/>
    <s v="Regular-Adhe"/>
    <x v="0"/>
  </r>
  <r>
    <x v="18"/>
    <s v="3227SFA00/IND"/>
    <n v="102"/>
    <n v="1"/>
    <s v="MG Gask + PB assembly"/>
    <x v="1"/>
  </r>
  <r>
    <x v="18"/>
    <s v="3246SAA00/IND"/>
    <n v="46"/>
    <n v="1"/>
    <s v="Regular-Gask"/>
    <x v="0"/>
  </r>
  <r>
    <x v="18"/>
    <s v="3286KAA31/IND"/>
    <n v="71"/>
    <n v="1"/>
    <s v="MG Gask + DR Adhe - Orientation + PB Assy"/>
    <x v="1"/>
  </r>
  <r>
    <x v="18"/>
    <s v="3290SAA00/IND"/>
    <n v="31"/>
    <n v="1"/>
    <s v="Regular-Gask"/>
    <x v="0"/>
  </r>
  <r>
    <x v="18"/>
    <s v="3315KDA31/IND"/>
    <n v="34"/>
    <n v="1"/>
    <s v="MG Adhe + DR Adhe + PB assly"/>
    <x v="1"/>
  </r>
  <r>
    <x v="18"/>
    <s v="3315KDA34/IND"/>
    <n v="34"/>
    <n v="1"/>
    <s v="MG Adhe + DR Adhe + PB assly"/>
    <x v="1"/>
  </r>
  <r>
    <x v="18"/>
    <s v="3318QDA31/IND"/>
    <n v="39"/>
    <n v="1"/>
    <s v="Regular-Gask (double side)"/>
    <x v="0"/>
  </r>
  <r>
    <x v="18"/>
    <s v="3321QDA33/IND"/>
    <n v="38"/>
    <n v="1"/>
    <s v="MG Adhe + DR Adhe + PB assly"/>
    <x v="1"/>
  </r>
  <r>
    <x v="18"/>
    <s v="3326KEA00/IND"/>
    <n v="38"/>
    <n v="1"/>
    <s v="MG Gask + DR sticker"/>
    <x v="1"/>
  </r>
  <r>
    <x v="18"/>
    <s v="6206WAB31/IND"/>
    <n v="31"/>
    <n v="1"/>
    <s v="MG Adhe + DR Adhe + Orientation"/>
    <x v="1"/>
  </r>
  <r>
    <x v="18"/>
    <s v="6207SAA00/IND"/>
    <n v="44"/>
    <n v="1"/>
    <s v="Regular-Gask"/>
    <x v="0"/>
  </r>
  <r>
    <x v="18"/>
    <s v="6207WAD00/IND"/>
    <n v="247"/>
    <n v="1"/>
    <s v="Regular-Gask"/>
    <x v="0"/>
  </r>
  <r>
    <x v="18"/>
    <s v="6210WAD00/IND"/>
    <n v="38"/>
    <n v="1"/>
    <s v="Regular-Gask"/>
    <x v="0"/>
  </r>
  <r>
    <x v="18"/>
    <s v="6221QAA31/IND"/>
    <n v="51"/>
    <n v="1"/>
    <s v="Regular-Adhe"/>
    <x v="0"/>
  </r>
  <r>
    <x v="18"/>
    <s v="6247NAA31/IND"/>
    <n v="257"/>
    <n v="1"/>
    <s v="Regular-Gask"/>
    <x v="0"/>
  </r>
  <r>
    <x v="18"/>
    <s v="6248WAA30/IND"/>
    <n v="409"/>
    <n v="1"/>
    <s v="Regular-Gask"/>
    <x v="0"/>
  </r>
  <r>
    <x v="18"/>
    <s v="6258WAB31/IND"/>
    <n v="321"/>
    <n v="1"/>
    <s v="Regular-Adhe"/>
    <x v="0"/>
  </r>
  <r>
    <x v="18"/>
    <s v="6282SAA00/IND"/>
    <n v="61"/>
    <n v="1"/>
    <s v="Regular-Gask"/>
    <x v="0"/>
  </r>
  <r>
    <x v="18"/>
    <s v="6284QAB31/IND"/>
    <n v="37"/>
    <n v="1"/>
    <s v="Regular-Gask"/>
    <x v="0"/>
  </r>
  <r>
    <x v="18"/>
    <s v="6303WAA00/IND"/>
    <n v="70"/>
    <n v="1"/>
    <s v="Regular-Gask"/>
    <x v="0"/>
  </r>
  <r>
    <x v="18"/>
    <s v="6309NAA31/IND"/>
    <n v="200"/>
    <n v="1"/>
    <s v="Regular-Adhe"/>
    <x v="0"/>
  </r>
  <r>
    <x v="18"/>
    <s v="6309WAA31/IND"/>
    <n v="110"/>
    <n v="1"/>
    <s v="Regular-Adhe"/>
    <x v="0"/>
  </r>
  <r>
    <x v="18"/>
    <s v="6327QAA31/IND"/>
    <n v="576"/>
    <n v="1"/>
    <s v="Regular-Gask"/>
    <x v="0"/>
  </r>
  <r>
    <x v="18"/>
    <s v="8080SAA00/IND"/>
    <n v="77"/>
    <n v="1"/>
    <s v="Regular-Adhe"/>
    <x v="0"/>
  </r>
  <r>
    <x v="18"/>
    <s v="8107YAA00/IND"/>
    <n v="126"/>
    <n v="1"/>
    <s v="Regular-Adhe"/>
    <x v="0"/>
  </r>
  <r>
    <x v="18"/>
    <s v="8141SAB00/IND"/>
    <n v="34"/>
    <n v="1"/>
    <s v="Regular-Gask"/>
    <x v="0"/>
  </r>
  <r>
    <x v="18"/>
    <s v="9315BAE00/IND"/>
    <n v="52"/>
    <n v="1"/>
    <s v="Regular-Adhe"/>
    <x v="0"/>
  </r>
  <r>
    <x v="18"/>
    <s v="10059BAA00/IND"/>
    <n v="264"/>
    <n v="2"/>
    <s v="Regular-Gask"/>
    <x v="0"/>
  </r>
  <r>
    <x v="18"/>
    <s v="10060BAA00/IND"/>
    <n v="307"/>
    <n v="2"/>
    <s v="Regular-Gask"/>
    <x v="0"/>
  </r>
  <r>
    <x v="18"/>
    <s v="1506YCF31/IND"/>
    <n v="72"/>
    <n v="2"/>
    <s v="Regular-Adhe"/>
    <x v="0"/>
  </r>
  <r>
    <x v="18"/>
    <s v="1584SAE00/IND"/>
    <n v="108"/>
    <n v="2"/>
    <s v="Regular-Gask"/>
    <x v="0"/>
  </r>
  <r>
    <x v="18"/>
    <s v="1639SEB00/IND"/>
    <n v="1671"/>
    <n v="2"/>
    <s v="Regular-Gask"/>
    <x v="0"/>
  </r>
  <r>
    <x v="18"/>
    <s v="1698SAF00/IND"/>
    <n v="187"/>
    <n v="2"/>
    <s v="Regular-Gask"/>
    <x v="0"/>
  </r>
  <r>
    <x v="18"/>
    <s v="1729SAD00/IND"/>
    <n v="56"/>
    <n v="2"/>
    <s v="Regular-Gask"/>
    <x v="0"/>
  </r>
  <r>
    <x v="18"/>
    <s v="1730SAA00/IND"/>
    <n v="152"/>
    <n v="2"/>
    <s v="Regular-Gask"/>
    <x v="0"/>
  </r>
  <r>
    <x v="18"/>
    <s v="1773SAA00/IND"/>
    <n v="128"/>
    <n v="2"/>
    <s v="Regular-Gask"/>
    <x v="0"/>
  </r>
  <r>
    <x v="18"/>
    <s v="1802SAE30/IND"/>
    <n v="267"/>
    <n v="2"/>
    <s v="Regular-Gask"/>
    <x v="0"/>
  </r>
  <r>
    <x v="18"/>
    <s v="1805SAK31/IND"/>
    <n v="477"/>
    <n v="2"/>
    <s v="MG Adhe + PB assembly"/>
    <x v="1"/>
  </r>
  <r>
    <x v="18"/>
    <s v="1805SAK41/IND"/>
    <n v="850"/>
    <n v="2"/>
    <s v="MG Adhe + PB assembly"/>
    <x v="1"/>
  </r>
  <r>
    <x v="18"/>
    <s v="1806SAA00/IND"/>
    <n v="1278"/>
    <n v="2"/>
    <s v="Regular-Gask"/>
    <x v="0"/>
  </r>
  <r>
    <x v="18"/>
    <s v="1824BAB00/IND"/>
    <n v="141"/>
    <n v="2"/>
    <s v="Regular-Gask"/>
    <x v="0"/>
  </r>
  <r>
    <x v="18"/>
    <s v="1824WAA00/IND"/>
    <n v="255"/>
    <n v="2"/>
    <s v="Regular-Gask"/>
    <x v="0"/>
  </r>
  <r>
    <x v="18"/>
    <s v="1825KAA00/IND"/>
    <n v="141"/>
    <n v="2"/>
    <s v="Regular-Gask"/>
    <x v="0"/>
  </r>
  <r>
    <x v="18"/>
    <s v="1825YAA00/IND"/>
    <n v="204"/>
    <n v="2"/>
    <s v="Regular-Gask"/>
    <x v="0"/>
  </r>
  <r>
    <x v="18"/>
    <s v="1865NAA31/IND"/>
    <n v="82"/>
    <n v="2"/>
    <s v="Regular-Gask"/>
    <x v="0"/>
  </r>
  <r>
    <x v="18"/>
    <s v="1870SAB40/IND"/>
    <n v="127"/>
    <n v="2"/>
    <s v="Regular-Gask"/>
    <x v="0"/>
  </r>
  <r>
    <x v="18"/>
    <s v="2455YAB32/IND"/>
    <n v="308"/>
    <n v="2"/>
    <s v="Regular-Adhe"/>
    <x v="0"/>
  </r>
  <r>
    <x v="18"/>
    <s v="2480SAU00/IND"/>
    <n v="434"/>
    <n v="2"/>
    <s v="Regular-Gask"/>
    <x v="0"/>
  </r>
  <r>
    <x v="18"/>
    <s v="2480WAU00/IND"/>
    <n v="548"/>
    <n v="2"/>
    <s v="Regular-Gask"/>
    <x v="0"/>
  </r>
  <r>
    <x v="18"/>
    <s v="2570SAA32/IND"/>
    <n v="127"/>
    <n v="2"/>
    <s v="Regular-Adhe"/>
    <x v="0"/>
  </r>
  <r>
    <x v="18"/>
    <s v="2598SAA30/IND"/>
    <n v="59"/>
    <n v="2"/>
    <s v="Regular-Gask"/>
    <x v="0"/>
  </r>
  <r>
    <x v="18"/>
    <s v="2603SAD31/IND"/>
    <n v="98"/>
    <n v="2"/>
    <s v="Regular-Adhe"/>
    <x v="0"/>
  </r>
  <r>
    <x v="18"/>
    <s v="2617SAB00/IND"/>
    <n v="114"/>
    <n v="2"/>
    <s v="Regular-Gask"/>
    <x v="0"/>
  </r>
  <r>
    <x v="18"/>
    <s v="2638SAB00/IND"/>
    <n v="370"/>
    <n v="2"/>
    <s v="Regular-Gask"/>
    <x v="0"/>
  </r>
  <r>
    <x v="18"/>
    <s v="2638WAB00/IND"/>
    <n v="88"/>
    <n v="2"/>
    <s v="Regular-Gask"/>
    <x v="0"/>
  </r>
  <r>
    <x v="18"/>
    <s v="2649SAA31/IND"/>
    <n v="48"/>
    <n v="2"/>
    <s v="Regular-Adhe"/>
    <x v="0"/>
  </r>
  <r>
    <x v="18"/>
    <s v="2670WAA31/IND"/>
    <n v="477"/>
    <n v="2"/>
    <s v="Regular-Adhe"/>
    <x v="0"/>
  </r>
  <r>
    <x v="18"/>
    <s v="2758WAA00/IND"/>
    <n v="155"/>
    <n v="2"/>
    <s v="Regular-Adhe"/>
    <x v="0"/>
  </r>
  <r>
    <x v="18"/>
    <s v="2759NAA31/IND"/>
    <n v="190"/>
    <n v="2"/>
    <s v="Regular-Adhe"/>
    <x v="0"/>
  </r>
  <r>
    <x v="18"/>
    <s v="2761SAA31/IND"/>
    <n v="42"/>
    <n v="2"/>
    <s v="Regular-Adhe"/>
    <x v="0"/>
  </r>
  <r>
    <x v="18"/>
    <s v="2773WAA31/IND"/>
    <n v="43"/>
    <n v="2"/>
    <s v="Regular-Adhe"/>
    <x v="0"/>
  </r>
  <r>
    <x v="18"/>
    <s v="2775WAA00/IND"/>
    <n v="153"/>
    <n v="2"/>
    <s v="MG Gask- Top Assembly"/>
    <x v="1"/>
  </r>
  <r>
    <x v="18"/>
    <s v="2781SAA00/IND"/>
    <n v="136"/>
    <n v="2"/>
    <s v="Regular-Gask"/>
    <x v="0"/>
  </r>
  <r>
    <x v="18"/>
    <s v="3215SSA31/IND"/>
    <n v="0"/>
    <n v="2"/>
    <s v="Regular-Adhe"/>
    <x v="0"/>
  </r>
  <r>
    <x v="18"/>
    <s v="3247NAB31/IND"/>
    <n v="485"/>
    <n v="2"/>
    <s v="Regular-Gask"/>
    <x v="0"/>
  </r>
  <r>
    <x v="18"/>
    <s v="3247NAC31/IND"/>
    <n v="439"/>
    <n v="2"/>
    <s v="Regular-Adhe"/>
    <x v="0"/>
  </r>
  <r>
    <x v="18"/>
    <s v="3254SBA00/IND"/>
    <n v="82"/>
    <n v="2"/>
    <s v="Regular-Gask"/>
    <x v="0"/>
  </r>
  <r>
    <x v="18"/>
    <s v="3273NAA31/IND"/>
    <n v="622"/>
    <n v="2"/>
    <s v="Regular-Adhe"/>
    <x v="0"/>
  </r>
  <r>
    <x v="18"/>
    <s v="3287KAA31/IND"/>
    <n v="79"/>
    <n v="2"/>
    <s v="MG Gask + PB assembly"/>
    <x v="1"/>
  </r>
  <r>
    <x v="18"/>
    <s v="3305NAA31/IND"/>
    <n v="72"/>
    <n v="2"/>
    <s v="Regular-Gask"/>
    <x v="0"/>
  </r>
  <r>
    <x v="18"/>
    <s v="3305QAD31/IND"/>
    <n v="94"/>
    <n v="2"/>
    <s v="Regular-Gask"/>
    <x v="0"/>
  </r>
  <r>
    <x v="18"/>
    <s v="3305SAA00/IND"/>
    <n v="82"/>
    <n v="2"/>
    <s v="Regular-Gask"/>
    <x v="0"/>
  </r>
  <r>
    <x v="18"/>
    <s v="3305SAB00/IND"/>
    <n v="59"/>
    <n v="2"/>
    <s v="Regular-Gask"/>
    <x v="0"/>
  </r>
  <r>
    <x v="18"/>
    <s v="3305SAD00/IND"/>
    <n v="32"/>
    <n v="2"/>
    <s v="Regular-Gask"/>
    <x v="0"/>
  </r>
  <r>
    <x v="18"/>
    <s v="3321QDA33/IND"/>
    <n v="51"/>
    <n v="2"/>
    <s v="MG Adhe + DR Adhe + PB assly"/>
    <x v="1"/>
  </r>
  <r>
    <x v="18"/>
    <s v="6207NAD31/IND"/>
    <n v="50"/>
    <n v="2"/>
    <s v="Regular-Gask"/>
    <x v="0"/>
  </r>
  <r>
    <x v="18"/>
    <s v="6207WAD00/IND"/>
    <n v="63"/>
    <n v="2"/>
    <s v="Regular-Gask"/>
    <x v="0"/>
  </r>
  <r>
    <x v="18"/>
    <s v="6221NAA31/IND"/>
    <n v="247"/>
    <n v="2"/>
    <s v="Regular-Adhe"/>
    <x v="0"/>
  </r>
  <r>
    <x v="18"/>
    <s v="6247SAA30/IND"/>
    <n v="68"/>
    <n v="2"/>
    <s v="Regular-Gask"/>
    <x v="0"/>
  </r>
  <r>
    <x v="18"/>
    <s v="6248SAA00/IND"/>
    <n v="77"/>
    <n v="2"/>
    <s v="Regular-Gask"/>
    <x v="0"/>
  </r>
  <r>
    <x v="18"/>
    <s v="6269WAA00/IND"/>
    <n v="46"/>
    <n v="2"/>
    <s v="Regular-Gask"/>
    <x v="0"/>
  </r>
  <r>
    <x v="18"/>
    <s v="6291SAA00/IND"/>
    <n v="68"/>
    <n v="2"/>
    <s v="Regular-Gask"/>
    <x v="0"/>
  </r>
  <r>
    <x v="18"/>
    <s v="6296SAB00/IND"/>
    <n v="74"/>
    <n v="2"/>
    <s v="Regular-Gask"/>
    <x v="0"/>
  </r>
  <r>
    <x v="18"/>
    <s v="6309WAA31/IND"/>
    <n v="44"/>
    <n v="2"/>
    <s v="Regular-Adhe"/>
    <x v="0"/>
  </r>
  <r>
    <x v="18"/>
    <s v="6310QAA31/IND"/>
    <n v="37"/>
    <n v="2"/>
    <s v="Regular-Gask (double side)"/>
    <x v="0"/>
  </r>
  <r>
    <x v="18"/>
    <s v="6314WAA31/IND"/>
    <n v="110"/>
    <n v="2"/>
    <s v="Regular-Gask"/>
    <x v="0"/>
  </r>
  <r>
    <x v="18"/>
    <s v="7140NAA31/IND"/>
    <n v="48"/>
    <n v="2"/>
    <s v="Regular-Gask"/>
    <x v="0"/>
  </r>
  <r>
    <x v="18"/>
    <s v="7148NAB31/IND"/>
    <n v="185"/>
    <n v="2"/>
    <s v="Regular-Adhe"/>
    <x v="0"/>
  </r>
  <r>
    <x v="18"/>
    <s v="8193SAA00/IND"/>
    <n v="38"/>
    <n v="2"/>
    <s v="MG Gask- Top Assembly"/>
    <x v="1"/>
  </r>
  <r>
    <x v="18"/>
    <s v="9154YAD00/IND"/>
    <n v="127"/>
    <n v="2"/>
    <s v="Regular-Adhe"/>
    <x v="0"/>
  </r>
  <r>
    <x v="19"/>
    <s v="10059BAA00/IND"/>
    <n v="80"/>
    <n v="1"/>
    <s v="Regular-Gask"/>
    <x v="0"/>
  </r>
  <r>
    <x v="19"/>
    <s v="10063WDA31/IND"/>
    <n v="0"/>
    <n v="1"/>
    <s v="Regular-Adhe"/>
    <x v="0"/>
  </r>
  <r>
    <x v="19"/>
    <s v="10063YDA31/IND"/>
    <n v="49"/>
    <n v="1"/>
    <s v="Regular-Adhe"/>
    <x v="0"/>
  </r>
  <r>
    <x v="19"/>
    <s v="1474NSA31/IND"/>
    <n v="163"/>
    <n v="1"/>
    <s v="MG-Sticker + Orientation"/>
    <x v="1"/>
  </r>
  <r>
    <x v="19"/>
    <s v="1506YCF31/IND"/>
    <n v="28"/>
    <n v="1"/>
    <s v="Regular-Adhe"/>
    <x v="0"/>
  </r>
  <r>
    <x v="19"/>
    <s v="1636YEG00/IND"/>
    <n v="62"/>
    <n v="1"/>
    <s v="Regular-Gask"/>
    <x v="0"/>
  </r>
  <r>
    <x v="19"/>
    <s v="1639SEB00/IND"/>
    <n v="717"/>
    <n v="1"/>
    <s v="Regular-Gask"/>
    <x v="0"/>
  </r>
  <r>
    <x v="19"/>
    <s v="1731SAA31/IND"/>
    <n v="38"/>
    <n v="1"/>
    <s v="Regular-Adhe"/>
    <x v="0"/>
  </r>
  <r>
    <x v="19"/>
    <s v="1767SED31/IND"/>
    <n v="4899"/>
    <n v="1"/>
    <s v="Regular+ Adheisve "/>
    <x v="0"/>
  </r>
  <r>
    <x v="19"/>
    <s v="1802WAF00/IND"/>
    <n v="35"/>
    <n v="1"/>
    <s v="Regular-Gask"/>
    <x v="0"/>
  </r>
  <r>
    <x v="19"/>
    <s v="1803NSB31/IND"/>
    <n v="28"/>
    <n v="1"/>
    <s v="MG Gask + PB assembly"/>
    <x v="1"/>
  </r>
  <r>
    <x v="19"/>
    <s v="1805SAK31/IND"/>
    <n v="130"/>
    <n v="1"/>
    <s v="MG Adhe + PB assembly"/>
    <x v="1"/>
  </r>
  <r>
    <x v="19"/>
    <s v="1806QBH31/IND"/>
    <n v="191"/>
    <n v="1"/>
    <s v="Regular-Gask"/>
    <x v="0"/>
  </r>
  <r>
    <x v="19"/>
    <s v="1806YAE00/IND"/>
    <n v="123"/>
    <n v="1"/>
    <s v="Regular-Gask"/>
    <x v="0"/>
  </r>
  <r>
    <x v="19"/>
    <s v="1824NAB00/IND"/>
    <n v="32"/>
    <n v="1"/>
    <s v="Regular-Gask"/>
    <x v="0"/>
  </r>
  <r>
    <x v="19"/>
    <s v="1825SAC00/IND"/>
    <n v="86"/>
    <n v="1"/>
    <s v="Regular-Gask"/>
    <x v="0"/>
  </r>
  <r>
    <x v="19"/>
    <s v="1849WAA31/IND"/>
    <n v="33"/>
    <n v="1"/>
    <s v="MG Adhe + DR Adhe + Orientation"/>
    <x v="1"/>
  </r>
  <r>
    <x v="19"/>
    <s v="1849YAA31/IND"/>
    <n v="103"/>
    <n v="1"/>
    <s v="MG Adhe + DR Adhe + Orientation"/>
    <x v="1"/>
  </r>
  <r>
    <x v="19"/>
    <s v="1870YAB40/IND"/>
    <n v="47"/>
    <n v="1"/>
    <s v="Regular-Gask"/>
    <x v="0"/>
  </r>
  <r>
    <x v="19"/>
    <s v="2131YAB00/IND"/>
    <n v="146"/>
    <n v="1"/>
    <s v="Regular-Adhe"/>
    <x v="0"/>
  </r>
  <r>
    <x v="19"/>
    <s v="2481KAJ00/IND"/>
    <n v="29"/>
    <n v="1"/>
    <s v="Regular-Gask"/>
    <x v="0"/>
  </r>
  <r>
    <x v="19"/>
    <s v="2489SAC00/IND"/>
    <n v="158"/>
    <n v="1"/>
    <s v="Regular-Gask"/>
    <x v="0"/>
  </r>
  <r>
    <x v="19"/>
    <s v="2565WAA00/IND"/>
    <n v="0"/>
    <n v="1"/>
    <s v="Regular-Gask"/>
    <x v="0"/>
  </r>
  <r>
    <x v="19"/>
    <s v="2574BAA31/IND"/>
    <n v="82"/>
    <n v="1"/>
    <s v="Regular-Gask"/>
    <x v="0"/>
  </r>
  <r>
    <x v="19"/>
    <s v="2576WAC31/IND"/>
    <n v="38"/>
    <n v="1"/>
    <s v="Regular-Adhe"/>
    <x v="0"/>
  </r>
  <r>
    <x v="19"/>
    <s v="2590KAA00/IND"/>
    <n v="26"/>
    <n v="1"/>
    <s v="Regular-Gask"/>
    <x v="0"/>
  </r>
  <r>
    <x v="19"/>
    <s v="2598SAB40/IND"/>
    <n v="40"/>
    <n v="1"/>
    <s v="Regular-Gask"/>
    <x v="0"/>
  </r>
  <r>
    <x v="19"/>
    <s v="2606SAC32/IND"/>
    <n v="30"/>
    <n v="1"/>
    <s v="Regular-Adhe"/>
    <x v="0"/>
  </r>
  <r>
    <x v="19"/>
    <s v="2606WAA31/IND"/>
    <n v="26"/>
    <n v="1"/>
    <s v="Regular-Adhe"/>
    <x v="0"/>
  </r>
  <r>
    <x v="19"/>
    <s v="2606WAC36/IND"/>
    <n v="40"/>
    <n v="1"/>
    <s v="Regular-Adhe"/>
    <x v="0"/>
  </r>
  <r>
    <x v="19"/>
    <s v="2606WAC37/IND"/>
    <n v="26"/>
    <n v="1"/>
    <s v="Regular-Adhe"/>
    <x v="0"/>
  </r>
  <r>
    <x v="19"/>
    <s v="2638WAB00/IND"/>
    <n v="148"/>
    <n v="1"/>
    <s v="Regular-Gask"/>
    <x v="0"/>
  </r>
  <r>
    <x v="19"/>
    <s v="2648SAA00/IND"/>
    <n v="26"/>
    <n v="1"/>
    <s v="Regular-Gask"/>
    <x v="0"/>
  </r>
  <r>
    <x v="19"/>
    <s v="2664QAB00/IND"/>
    <n v="264"/>
    <n v="1"/>
    <s v="Regular-Gask"/>
    <x v="0"/>
  </r>
  <r>
    <x v="19"/>
    <s v="2665WAA31/IND"/>
    <n v="28"/>
    <n v="1"/>
    <s v="Regular-Adhe"/>
    <x v="0"/>
  </r>
  <r>
    <x v="19"/>
    <s v="2727WAA31/IND"/>
    <n v="31"/>
    <n v="1"/>
    <s v="Regular-Adhe"/>
    <x v="0"/>
  </r>
  <r>
    <x v="19"/>
    <s v="2747WAA31/IND"/>
    <n v="207"/>
    <n v="1"/>
    <s v="Regular-Adhe"/>
    <x v="0"/>
  </r>
  <r>
    <x v="19"/>
    <s v="2760WAA00/IND"/>
    <n v="70"/>
    <n v="1"/>
    <s v="Regular-Gask"/>
    <x v="0"/>
  </r>
  <r>
    <x v="19"/>
    <s v="2772WAA31/IND"/>
    <n v="26"/>
    <n v="1"/>
    <s v="Regular-Adhe"/>
    <x v="0"/>
  </r>
  <r>
    <x v="19"/>
    <s v="2773WAA31/IND"/>
    <n v="36"/>
    <n v="1"/>
    <s v="Regular-Adhe"/>
    <x v="0"/>
  </r>
  <r>
    <x v="19"/>
    <s v="3084NSE32/IND"/>
    <n v="53"/>
    <n v="1"/>
    <s v="MG-Sticker + Orientation"/>
    <x v="1"/>
  </r>
  <r>
    <x v="19"/>
    <s v="311YAH34/IND"/>
    <n v="28"/>
    <n v="1"/>
    <s v="Regular-Adhe"/>
    <x v="0"/>
  </r>
  <r>
    <x v="19"/>
    <s v="3220SAA00/IND"/>
    <n v="43"/>
    <n v="1"/>
    <s v="Regular-Gask"/>
    <x v="0"/>
  </r>
  <r>
    <x v="19"/>
    <s v="3245SSA00/IND"/>
    <n v="27"/>
    <n v="1"/>
    <s v="Regular-Gask"/>
    <x v="0"/>
  </r>
  <r>
    <x v="19"/>
    <s v="3247QAC31/IND"/>
    <n v="28"/>
    <n v="1"/>
    <s v="Regular-Adhe"/>
    <x v="0"/>
  </r>
  <r>
    <x v="19"/>
    <s v="3250NSA31/IND"/>
    <n v="37"/>
    <n v="1"/>
    <s v="Regular-Adhe"/>
    <x v="0"/>
  </r>
  <r>
    <x v="19"/>
    <s v="3270WCB31/IND"/>
    <n v="114"/>
    <n v="1"/>
    <s v="MG Adhe + DR Adhe + PB assly"/>
    <x v="1"/>
  </r>
  <r>
    <x v="19"/>
    <s v="3304KDB31/IND"/>
    <n v="129"/>
    <n v="1"/>
    <s v="MG Adhe + DR Adhe + PB assly"/>
    <x v="1"/>
  </r>
  <r>
    <x v="19"/>
    <s v="3305QAD31/IND"/>
    <n v="86"/>
    <n v="1"/>
    <s v="Regular-Gask"/>
    <x v="0"/>
  </r>
  <r>
    <x v="19"/>
    <s v="3315KDA32/IND"/>
    <n v="28"/>
    <n v="1"/>
    <s v="MG Adhe + DR Adhe + PB assly"/>
    <x v="1"/>
  </r>
  <r>
    <x v="19"/>
    <s v="3317NSA31/IND"/>
    <n v="28"/>
    <n v="1"/>
    <s v="Regular-Gask"/>
    <x v="0"/>
  </r>
  <r>
    <x v="19"/>
    <s v="3322NFA31/IND"/>
    <n v="36"/>
    <n v="1"/>
    <s v="Regular-Gask"/>
    <x v="0"/>
  </r>
  <r>
    <x v="19"/>
    <s v="3323QKA32/IND"/>
    <n v="55"/>
    <n v="1"/>
    <s v="Regular-Gask"/>
    <x v="0"/>
  </r>
  <r>
    <x v="19"/>
    <s v="3327KKA32/IND"/>
    <n v="60"/>
    <n v="1"/>
    <s v="MG Adhe + DR Adhe + PB assly"/>
    <x v="1"/>
  </r>
  <r>
    <x v="19"/>
    <s v="3331KFA33/IND"/>
    <n v="0"/>
    <n v="1"/>
    <s v="MG Adhe + DR Adhe + PB assly"/>
    <x v="1"/>
  </r>
  <r>
    <x v="19"/>
    <s v="6109SAA31/IND"/>
    <n v="65"/>
    <n v="1"/>
    <s v="MG Adhe + Activator"/>
    <x v="1"/>
  </r>
  <r>
    <x v="19"/>
    <s v="6207WAD00/IND"/>
    <n v="79"/>
    <n v="1"/>
    <s v="Regular-Gask"/>
    <x v="0"/>
  </r>
  <r>
    <x v="19"/>
    <s v="6216QAB32/IND"/>
    <n v="26"/>
    <n v="1"/>
    <s v="Regular-Adhe"/>
    <x v="0"/>
  </r>
  <r>
    <x v="19"/>
    <s v="6219SAA00/IND"/>
    <n v="29"/>
    <n v="1"/>
    <s v="Regular-Gask"/>
    <x v="0"/>
  </r>
  <r>
    <x v="19"/>
    <s v="6221WAA00/IND"/>
    <n v="149"/>
    <n v="1"/>
    <s v="Regular-Adhe"/>
    <x v="0"/>
  </r>
  <r>
    <x v="19"/>
    <s v="6237QBA31/IND"/>
    <n v="43"/>
    <n v="1"/>
    <s v="MG-Sticker"/>
    <x v="1"/>
  </r>
  <r>
    <x v="19"/>
    <s v="6237SAA31/IND"/>
    <n v="29"/>
    <n v="1"/>
    <s v="MG-Sticker"/>
    <x v="1"/>
  </r>
  <r>
    <x v="19"/>
    <s v="6237WAB31/IND"/>
    <n v="119"/>
    <n v="1"/>
    <s v="MG-Sticker + Orientation"/>
    <x v="1"/>
  </r>
  <r>
    <x v="19"/>
    <s v="6248WAA30/IND"/>
    <n v="42"/>
    <n v="1"/>
    <s v="Regular-Gask"/>
    <x v="0"/>
  </r>
  <r>
    <x v="19"/>
    <s v="6282QAB31/IND"/>
    <n v="26"/>
    <n v="1"/>
    <s v="Regular-Gask"/>
    <x v="0"/>
  </r>
  <r>
    <x v="19"/>
    <s v="6296SAA00/IND"/>
    <n v="27"/>
    <n v="1"/>
    <s v="Regular-Gask"/>
    <x v="0"/>
  </r>
  <r>
    <x v="19"/>
    <s v="6296WAB00/IND"/>
    <n v="133"/>
    <n v="1"/>
    <s v="Regular-Gask"/>
    <x v="0"/>
  </r>
  <r>
    <x v="19"/>
    <s v="6303WAA00/IND"/>
    <n v="141"/>
    <n v="1"/>
    <s v="Regular-Gask"/>
    <x v="0"/>
  </r>
  <r>
    <x v="19"/>
    <s v="6315KAA33/IND"/>
    <n v="33"/>
    <n v="1"/>
    <s v="MG Gask ( Top Assembly) + DR Adhe"/>
    <x v="1"/>
  </r>
  <r>
    <x v="19"/>
    <s v="7152NAA31/IND"/>
    <n v="29"/>
    <n v="1"/>
    <s v="Regular-Gask"/>
    <x v="0"/>
  </r>
  <r>
    <x v="19"/>
    <s v="8193SAA00/IND"/>
    <n v="57"/>
    <n v="1"/>
    <s v="MG Gask- Top Assembly"/>
    <x v="1"/>
  </r>
  <r>
    <x v="19"/>
    <s v="10059BAA00/IND"/>
    <n v="168"/>
    <n v="2"/>
    <s v="Regular-Gask"/>
    <x v="0"/>
  </r>
  <r>
    <x v="19"/>
    <s v="10060BAA00/IND"/>
    <n v="273"/>
    <n v="2"/>
    <s v="Regular-Gask"/>
    <x v="0"/>
  </r>
  <r>
    <x v="19"/>
    <s v="1639SEB00/IND"/>
    <n v="1039"/>
    <n v="2"/>
    <s v="Regular-Gask"/>
    <x v="0"/>
  </r>
  <r>
    <x v="19"/>
    <s v="1650BAG00/IND"/>
    <n v="42"/>
    <n v="2"/>
    <s v="Regular-Gask"/>
    <x v="0"/>
  </r>
  <r>
    <x v="19"/>
    <s v="1698NAD31/IND"/>
    <n v="30"/>
    <n v="2"/>
    <s v="Regular-Adhe"/>
    <x v="0"/>
  </r>
  <r>
    <x v="19"/>
    <s v="1698SAF00/IND"/>
    <n v="103"/>
    <n v="2"/>
    <s v="Regular-Gask"/>
    <x v="0"/>
  </r>
  <r>
    <x v="19"/>
    <s v="1767SED31/IND"/>
    <n v="341"/>
    <n v="2"/>
    <s v="Regular+ Adheisve "/>
    <x v="0"/>
  </r>
  <r>
    <x v="19"/>
    <s v="1775BEA00/IND"/>
    <n v="55"/>
    <n v="2"/>
    <s v="Regular-Gask"/>
    <x v="0"/>
  </r>
  <r>
    <x v="19"/>
    <s v="1803NSB31/IND"/>
    <n v="176"/>
    <n v="2"/>
    <s v="MG Gask + PB assembly"/>
    <x v="1"/>
  </r>
  <r>
    <x v="19"/>
    <s v="1823WAD00/IND"/>
    <n v="242"/>
    <n v="2"/>
    <s v="Regular-Gask"/>
    <x v="0"/>
  </r>
  <r>
    <x v="19"/>
    <s v="1824BAA40/IND"/>
    <n v="151"/>
    <n v="2"/>
    <s v="Regular-Gask"/>
    <x v="0"/>
  </r>
  <r>
    <x v="19"/>
    <s v="1824WAA40/IND"/>
    <n v="224"/>
    <n v="2"/>
    <s v="Regular-Gask"/>
    <x v="0"/>
  </r>
  <r>
    <x v="19"/>
    <s v="1824YAB00/IND"/>
    <n v="39"/>
    <n v="2"/>
    <s v="Regular-Gask"/>
    <x v="0"/>
  </r>
  <r>
    <x v="19"/>
    <s v="1825KAC00/IND"/>
    <n v="160"/>
    <n v="2"/>
    <s v="Regular-Gask"/>
    <x v="0"/>
  </r>
  <r>
    <x v="19"/>
    <s v="1825SAC00/IND"/>
    <n v="52"/>
    <n v="2"/>
    <s v="Regular-Gask"/>
    <x v="0"/>
  </r>
  <r>
    <x v="19"/>
    <s v="1825YAA00/IND"/>
    <n v="94"/>
    <n v="2"/>
    <s v="Regular-Gask"/>
    <x v="0"/>
  </r>
  <r>
    <x v="19"/>
    <s v="1825YAC00/IND"/>
    <n v="429"/>
    <n v="2"/>
    <s v="Regular-Gask"/>
    <x v="0"/>
  </r>
  <r>
    <x v="19"/>
    <s v="1865NAA31/IND"/>
    <n v="50"/>
    <n v="2"/>
    <s v="Regular-Gask"/>
    <x v="0"/>
  </r>
  <r>
    <x v="19"/>
    <s v="1877SAA00/IND"/>
    <n v="126"/>
    <n v="2"/>
    <s v="Regular-Gask"/>
    <x v="0"/>
  </r>
  <r>
    <x v="19"/>
    <s v="2345YAA00/IND"/>
    <n v="310"/>
    <n v="2"/>
    <s v="Regular-Adhe"/>
    <x v="0"/>
  </r>
  <r>
    <x v="19"/>
    <s v="2370YAB00/IND"/>
    <n v="555"/>
    <n v="2"/>
    <s v="Regular-Adhe"/>
    <x v="0"/>
  </r>
  <r>
    <x v="19"/>
    <s v="2665WAA31/IND"/>
    <n v="48"/>
    <n v="2"/>
    <s v="Regular-Adhe"/>
    <x v="0"/>
  </r>
  <r>
    <x v="19"/>
    <s v="2679SAB00/IND"/>
    <n v="83"/>
    <n v="2"/>
    <s v="Regular-Gask"/>
    <x v="0"/>
  </r>
  <r>
    <x v="19"/>
    <s v="2679WAB00/IND"/>
    <n v="189"/>
    <n v="2"/>
    <s v="Regular-Gask"/>
    <x v="0"/>
  </r>
  <r>
    <x v="19"/>
    <s v="2774WAA00/IND"/>
    <n v="426"/>
    <n v="2"/>
    <s v="Regular-Gask"/>
    <x v="0"/>
  </r>
  <r>
    <x v="19"/>
    <s v="2781SAA00/IND"/>
    <n v="154"/>
    <n v="2"/>
    <s v="Regular-Gask"/>
    <x v="0"/>
  </r>
  <r>
    <x v="19"/>
    <s v="3089NAF31/IND"/>
    <n v="90"/>
    <n v="2"/>
    <s v="MG-Sticker + Orientation"/>
    <x v="1"/>
  </r>
  <r>
    <x v="19"/>
    <s v="3120SSG00/IND"/>
    <n v="109"/>
    <n v="2"/>
    <s v="Regular-Gask"/>
    <x v="0"/>
  </r>
  <r>
    <x v="19"/>
    <s v="3240SAA00/IND"/>
    <n v="56"/>
    <n v="2"/>
    <s v="Regular-Adhe"/>
    <x v="0"/>
  </r>
  <r>
    <x v="19"/>
    <s v="3246NSA31/IND"/>
    <n v="269"/>
    <n v="2"/>
    <s v="Regular-Gask"/>
    <x v="0"/>
  </r>
  <r>
    <x v="19"/>
    <s v="3287KCE32/IND"/>
    <n v="94"/>
    <n v="2"/>
    <s v="MG Gask + PB assembly"/>
    <x v="1"/>
  </r>
  <r>
    <x v="19"/>
    <s v="3287NAB31/IND"/>
    <n v="44"/>
    <n v="2"/>
    <s v="MG Gask + PB assembly"/>
    <x v="1"/>
  </r>
  <r>
    <x v="19"/>
    <s v="3291SAA00/IND"/>
    <n v="1127"/>
    <n v="2"/>
    <s v="Regular-Gask"/>
    <x v="0"/>
  </r>
  <r>
    <x v="19"/>
    <s v="3323SKA00/IND"/>
    <n v="394"/>
    <n v="2"/>
    <s v="Regular-Gask"/>
    <x v="0"/>
  </r>
  <r>
    <x v="19"/>
    <s v="3330QAA31/IND"/>
    <n v="54"/>
    <n v="2"/>
    <s v="Regular-Gask"/>
    <x v="0"/>
  </r>
  <r>
    <x v="19"/>
    <s v="3330QAA32/IND"/>
    <n v="97"/>
    <n v="2"/>
    <s v="Regular-Gask"/>
    <x v="0"/>
  </r>
  <r>
    <x v="19"/>
    <s v="6172SAB31/IND"/>
    <n v="84"/>
    <n v="2"/>
    <s v="MG-Sticker + Orientation"/>
    <x v="1"/>
  </r>
  <r>
    <x v="19"/>
    <s v="6248SAA00/IND"/>
    <n v="355"/>
    <n v="2"/>
    <s v="Regular-Gask"/>
    <x v="0"/>
  </r>
  <r>
    <x v="19"/>
    <s v="6248WAA30/IND"/>
    <n v="283"/>
    <n v="2"/>
    <s v="Regular-Gask"/>
    <x v="0"/>
  </r>
  <r>
    <x v="19"/>
    <s v="6280SAA00/IND"/>
    <n v="330"/>
    <n v="2"/>
    <s v="Regular-Gask"/>
    <x v="0"/>
  </r>
  <r>
    <x v="19"/>
    <s v="6282SAA00/IND"/>
    <n v="77"/>
    <n v="2"/>
    <s v="Regular-Gask"/>
    <x v="0"/>
  </r>
  <r>
    <x v="19"/>
    <s v="6314QAA31/IND"/>
    <n v="249"/>
    <n v="2"/>
    <s v="Regular-Gask"/>
    <x v="0"/>
  </r>
  <r>
    <x v="19"/>
    <s v="6327WAA31/IND"/>
    <n v="934"/>
    <n v="2"/>
    <s v="Regular-Gask"/>
    <x v="0"/>
  </r>
  <r>
    <x v="19"/>
    <s v="7078YAH00/IND"/>
    <n v="100"/>
    <n v="2"/>
    <s v="Regular-Adhe"/>
    <x v="0"/>
  </r>
  <r>
    <x v="19"/>
    <s v="7133WAA31/IND"/>
    <n v="66"/>
    <n v="2"/>
    <s v="Regular-Adhe"/>
    <x v="0"/>
  </r>
  <r>
    <x v="19"/>
    <s v="7134YAB00/IND"/>
    <n v="48"/>
    <n v="2"/>
    <s v="Regular-Gask"/>
    <x v="0"/>
  </r>
  <r>
    <x v="19"/>
    <s v="7144NAA31/IND"/>
    <n v="57"/>
    <n v="2"/>
    <s v="Regular-Adhe"/>
    <x v="0"/>
  </r>
  <r>
    <x v="19"/>
    <s v="8141SAB00/IND"/>
    <n v="70"/>
    <n v="2"/>
    <s v="Regular-Gask"/>
    <x v="0"/>
  </r>
  <r>
    <x v="19"/>
    <s v="90024BAE31/IND"/>
    <n v="94"/>
    <n v="2"/>
    <s v="Regular-Adhe"/>
    <x v="0"/>
  </r>
  <r>
    <x v="19"/>
    <s v="90024YAE31/IND"/>
    <n v="82"/>
    <n v="2"/>
    <s v="Regular-Adhe"/>
    <x v="0"/>
  </r>
  <r>
    <x v="19"/>
    <s v="9151BAD40/IND"/>
    <n v="177"/>
    <n v="2"/>
    <s v="MG Adhe + Activator"/>
    <x v="1"/>
  </r>
  <r>
    <x v="19"/>
    <s v="9151SAB00/IND"/>
    <n v="194"/>
    <n v="2"/>
    <s v="MG Adhe + Activator"/>
    <x v="1"/>
  </r>
  <r>
    <x v="19"/>
    <s v="9315YAE00/IND"/>
    <n v="83"/>
    <n v="2"/>
    <s v="Regular-Adhe"/>
    <x v="0"/>
  </r>
  <r>
    <x v="19"/>
    <s v="6027SEC00/IND"/>
    <n v="100"/>
    <n v="2"/>
    <s v="Regular-Gask"/>
    <x v="0"/>
  </r>
  <r>
    <x v="20"/>
    <s v="10060BAA00/IND"/>
    <n v="88"/>
    <n v="1"/>
    <s v="Regular-Gask"/>
    <x v="0"/>
  </r>
  <r>
    <x v="20"/>
    <s v="1474QAE32/IND"/>
    <n v="29"/>
    <n v="1"/>
    <s v="MG-Sticker + Orientation"/>
    <x v="1"/>
  </r>
  <r>
    <x v="20"/>
    <s v="1636SEG00/IND"/>
    <n v="295"/>
    <n v="1"/>
    <s v="Regular-Gask"/>
    <x v="0"/>
  </r>
  <r>
    <x v="20"/>
    <s v="1639SEB00/IND"/>
    <n v="54"/>
    <n v="1"/>
    <s v="Regular-Gask"/>
    <x v="0"/>
  </r>
  <r>
    <x v="20"/>
    <s v="1698QCF31/IND"/>
    <n v="27"/>
    <n v="1"/>
    <s v="Regular-Gask"/>
    <x v="0"/>
  </r>
  <r>
    <x v="20"/>
    <s v="1698WAF00/IND"/>
    <n v="177"/>
    <n v="1"/>
    <s v="Regular-Gask"/>
    <x v="0"/>
  </r>
  <r>
    <x v="20"/>
    <s v="1713WAG00/IND"/>
    <n v="51"/>
    <n v="1"/>
    <s v="Regular-Gask"/>
    <x v="0"/>
  </r>
  <r>
    <x v="20"/>
    <s v="1715YAB00/IND"/>
    <n v="37"/>
    <n v="1"/>
    <s v="Regular-Adhe"/>
    <x v="0"/>
  </r>
  <r>
    <x v="20"/>
    <s v="1729SAD00/IND"/>
    <n v="36"/>
    <n v="1"/>
    <s v="Regular-Gask"/>
    <x v="0"/>
  </r>
  <r>
    <x v="20"/>
    <s v="1730SAA00/IND"/>
    <n v="215"/>
    <n v="1"/>
    <s v="Regular-Gask"/>
    <x v="0"/>
  </r>
  <r>
    <x v="20"/>
    <s v="1802SAE00/IND"/>
    <n v="64"/>
    <n v="1"/>
    <s v="Regular-Gask"/>
    <x v="0"/>
  </r>
  <r>
    <x v="20"/>
    <s v="1806SAA00/IND"/>
    <n v="104"/>
    <n v="1"/>
    <s v="Regular-Gask"/>
    <x v="0"/>
  </r>
  <r>
    <x v="20"/>
    <s v="1806SAA40/IND"/>
    <n v="265"/>
    <n v="1"/>
    <s v="Regular-Gask"/>
    <x v="0"/>
  </r>
  <r>
    <x v="20"/>
    <s v="1806SAE00/IND"/>
    <n v="0"/>
    <n v="1"/>
    <s v="Regular-Gask"/>
    <x v="0"/>
  </r>
  <r>
    <x v="20"/>
    <s v="1823SAA32/IND"/>
    <n v="61"/>
    <n v="1"/>
    <s v="Regular-Gask"/>
    <x v="0"/>
  </r>
  <r>
    <x v="20"/>
    <s v="1823SAC00/IND"/>
    <n v="51"/>
    <n v="1"/>
    <s v="Regular-Gask"/>
    <x v="0"/>
  </r>
  <r>
    <x v="20"/>
    <s v="1824WAA40/IND"/>
    <n v="110"/>
    <n v="1"/>
    <s v="Regular-Gask"/>
    <x v="0"/>
  </r>
  <r>
    <x v="20"/>
    <s v="1824YAC00/IND"/>
    <n v="64"/>
    <n v="1"/>
    <s v="Regular-Gask"/>
    <x v="0"/>
  </r>
  <r>
    <x v="20"/>
    <s v="1825BAA00/IND"/>
    <n v="242"/>
    <n v="1"/>
    <s v="Regular-Gask"/>
    <x v="0"/>
  </r>
  <r>
    <x v="20"/>
    <s v="1825KAA00/IND"/>
    <n v="265"/>
    <n v="1"/>
    <s v="Regular-Gask"/>
    <x v="0"/>
  </r>
  <r>
    <x v="20"/>
    <s v="1825KAC00/IND"/>
    <n v="191"/>
    <n v="1"/>
    <s v="Regular-Gask"/>
    <x v="0"/>
  </r>
  <r>
    <x v="20"/>
    <s v="1866SAA00/IND"/>
    <n v="73"/>
    <n v="1"/>
    <s v="Regular-Gask"/>
    <x v="0"/>
  </r>
  <r>
    <x v="20"/>
    <s v="1870SAB40/IND"/>
    <n v="69"/>
    <n v="1"/>
    <s v="Regular-Gask"/>
    <x v="0"/>
  </r>
  <r>
    <x v="20"/>
    <s v="1877SAA00/IND"/>
    <n v="34"/>
    <n v="1"/>
    <s v="Regular-Gask"/>
    <x v="0"/>
  </r>
  <r>
    <x v="20"/>
    <s v="2417YAB00/IND"/>
    <n v="412"/>
    <n v="1"/>
    <s v="Regular-Adhe"/>
    <x v="0"/>
  </r>
  <r>
    <x v="20"/>
    <s v="2565SAA00/IND"/>
    <n v="134"/>
    <n v="1"/>
    <s v="Regular-Gask"/>
    <x v="0"/>
  </r>
  <r>
    <x v="20"/>
    <s v="2565WAA00/IND"/>
    <n v="0"/>
    <n v="1"/>
    <s v="Regular-Gask"/>
    <x v="0"/>
  </r>
  <r>
    <x v="20"/>
    <s v="2576WAC31/IND"/>
    <n v="98"/>
    <n v="1"/>
    <s v="Regular-Adhe"/>
    <x v="0"/>
  </r>
  <r>
    <x v="20"/>
    <s v="2578WAB31/IND"/>
    <n v="31"/>
    <n v="1"/>
    <s v="Regular-Adhe"/>
    <x v="0"/>
  </r>
  <r>
    <x v="20"/>
    <s v="2594YAA00/IND"/>
    <n v="694"/>
    <n v="1"/>
    <s v="Regular-Adhe"/>
    <x v="0"/>
  </r>
  <r>
    <x v="20"/>
    <s v="2606YAC31/IND"/>
    <n v="124"/>
    <n v="1"/>
    <s v="Regular-Adhe"/>
    <x v="0"/>
  </r>
  <r>
    <x v="20"/>
    <s v="2606YAC35/IND"/>
    <n v="358"/>
    <n v="1"/>
    <s v="Regular-Adhe"/>
    <x v="0"/>
  </r>
  <r>
    <x v="20"/>
    <s v="2606YAC36/IND"/>
    <n v="152"/>
    <n v="1"/>
    <s v="Regular-Adhe"/>
    <x v="0"/>
  </r>
  <r>
    <x v="20"/>
    <s v="2639SAA00/IND"/>
    <n v="27"/>
    <n v="1"/>
    <s v="Regular-Gask"/>
    <x v="0"/>
  </r>
  <r>
    <x v="20"/>
    <s v="2648WAA00/IND"/>
    <n v="265"/>
    <n v="1"/>
    <s v="Regular-Gask"/>
    <x v="0"/>
  </r>
  <r>
    <x v="20"/>
    <s v="2651WHF31/IND"/>
    <n v="26"/>
    <n v="1"/>
    <s v="MG Adhe + DR Adhe + Orientation"/>
    <x v="1"/>
  </r>
  <r>
    <x v="20"/>
    <s v="2664SAB00/IND"/>
    <n v="129"/>
    <n v="1"/>
    <s v="Regular-Gask"/>
    <x v="0"/>
  </r>
  <r>
    <x v="20"/>
    <s v="2670WAC31/IND"/>
    <n v="235"/>
    <n v="1"/>
    <s v="Regular-Adhe"/>
    <x v="0"/>
  </r>
  <r>
    <x v="20"/>
    <s v="2679WAB00/IND"/>
    <n v="389"/>
    <n v="1"/>
    <s v="Regular-Gask"/>
    <x v="0"/>
  </r>
  <r>
    <x v="20"/>
    <s v="2687WAA31/IND"/>
    <n v="133"/>
    <n v="1"/>
    <s v="Regular-Adhe"/>
    <x v="0"/>
  </r>
  <r>
    <x v="20"/>
    <s v="2702WAA00/IND"/>
    <n v="48"/>
    <n v="1"/>
    <s v="Regular-Gask"/>
    <x v="0"/>
  </r>
  <r>
    <x v="20"/>
    <s v="2724WAA31/IND"/>
    <n v="58"/>
    <n v="1"/>
    <s v="Regular-Adhe"/>
    <x v="0"/>
  </r>
  <r>
    <x v="20"/>
    <s v="2725YAA31/IND"/>
    <n v="713"/>
    <n v="1"/>
    <s v="Regular-Adhe"/>
    <x v="0"/>
  </r>
  <r>
    <x v="20"/>
    <s v="2775QAA31/IND"/>
    <n v="0"/>
    <n v="1"/>
    <s v="MG Gask- Top Assembly"/>
    <x v="1"/>
  </r>
  <r>
    <x v="20"/>
    <s v="2775WAA00/IND"/>
    <n v="162"/>
    <n v="1"/>
    <s v="MG Gask- Top Assembly"/>
    <x v="1"/>
  </r>
  <r>
    <x v="20"/>
    <s v="3089SAL35/IND"/>
    <n v="134"/>
    <n v="1"/>
    <s v="MG-Sticker + Orientation"/>
    <x v="1"/>
  </r>
  <r>
    <x v="20"/>
    <s v="3215SSA31/IND"/>
    <n v="0"/>
    <n v="1"/>
    <s v="Regular-Adhe"/>
    <x v="0"/>
  </r>
  <r>
    <x v="20"/>
    <s v="3220SAA00/IND"/>
    <n v="43"/>
    <n v="1"/>
    <s v="Regular-Gask"/>
    <x v="0"/>
  </r>
  <r>
    <x v="20"/>
    <s v="3227SAA00/IND"/>
    <n v="77"/>
    <n v="1"/>
    <s v="MG Gask + PB assembly"/>
    <x v="1"/>
  </r>
  <r>
    <x v="20"/>
    <s v="3240SAA00/IND"/>
    <n v="90"/>
    <n v="1"/>
    <s v="Regular-Adhe"/>
    <x v="0"/>
  </r>
  <r>
    <x v="20"/>
    <s v="3287WCA00/IND"/>
    <n v="57"/>
    <n v="1"/>
    <s v="MG Gask + PB assembly"/>
    <x v="1"/>
  </r>
  <r>
    <x v="20"/>
    <s v="3301QAA31/IND"/>
    <n v="95"/>
    <n v="1"/>
    <s v="Regular-Gask"/>
    <x v="0"/>
  </r>
  <r>
    <x v="20"/>
    <s v="3305SAA00/IND"/>
    <n v="79"/>
    <n v="1"/>
    <s v="Regular-Gask"/>
    <x v="0"/>
  </r>
  <r>
    <x v="20"/>
    <s v="3305SAD00/IND"/>
    <n v="41"/>
    <n v="1"/>
    <s v="Regular-Gask"/>
    <x v="0"/>
  </r>
  <r>
    <x v="20"/>
    <s v="3313SCA32/IND"/>
    <n v="51"/>
    <n v="1"/>
    <s v="Regular-Adhe"/>
    <x v="0"/>
  </r>
  <r>
    <x v="20"/>
    <s v="3317SAA00/IND"/>
    <n v="57"/>
    <n v="1"/>
    <s v="Regular-Gask"/>
    <x v="0"/>
  </r>
  <r>
    <x v="20"/>
    <s v="3322QFA31/IND"/>
    <n v="153"/>
    <n v="1"/>
    <s v="Regular-Gask"/>
    <x v="0"/>
  </r>
  <r>
    <x v="20"/>
    <s v="6078SAG42/IND"/>
    <n v="120"/>
    <n v="1"/>
    <s v="MG-Sticker"/>
    <x v="1"/>
  </r>
  <r>
    <x v="20"/>
    <s v="6221WAA31/IND"/>
    <n v="54"/>
    <n v="1"/>
    <s v="Regular-Adhe"/>
    <x v="0"/>
  </r>
  <r>
    <x v="20"/>
    <s v="6248SAA00/IND"/>
    <n v="49"/>
    <n v="1"/>
    <s v="Regular-Gask"/>
    <x v="0"/>
  </r>
  <r>
    <x v="20"/>
    <s v="6296QAB31/IND"/>
    <n v="30"/>
    <n v="1"/>
    <s v="Regular-Gask"/>
    <x v="0"/>
  </r>
  <r>
    <x v="20"/>
    <s v="6303WAA00/IND"/>
    <n v="141"/>
    <n v="1"/>
    <s v="Regular-Gask"/>
    <x v="0"/>
  </r>
  <r>
    <x v="20"/>
    <s v="6306QAA31/IND"/>
    <n v="56"/>
    <n v="1"/>
    <s v="MG Adhe + DR Adhe"/>
    <x v="1"/>
  </r>
  <r>
    <x v="20"/>
    <s v="6307WAA31/IND"/>
    <n v="79"/>
    <n v="1"/>
    <s v="Regular-Adhe"/>
    <x v="0"/>
  </r>
  <r>
    <x v="20"/>
    <s v="6314WAA31/IND"/>
    <n v="93"/>
    <n v="1"/>
    <s v="Regular-Gask"/>
    <x v="0"/>
  </r>
  <r>
    <x v="20"/>
    <s v="6323WAA31/IND"/>
    <n v="88"/>
    <n v="1"/>
    <s v="Regular-Adhe"/>
    <x v="0"/>
  </r>
  <r>
    <x v="20"/>
    <s v="8060YAC00/IND"/>
    <n v="167"/>
    <n v="1"/>
    <s v="Regular-Adhe"/>
    <x v="0"/>
  </r>
  <r>
    <x v="20"/>
    <s v="8107YAA00/IND"/>
    <n v="200"/>
    <n v="1"/>
    <s v="Regular-Adhe"/>
    <x v="0"/>
  </r>
  <r>
    <x v="20"/>
    <s v="9264YEE00/IND"/>
    <n v="65"/>
    <n v="1"/>
    <s v="Regular-Adhe"/>
    <x v="0"/>
  </r>
  <r>
    <x v="20"/>
    <s v="95095WAB31/IND"/>
    <n v="78"/>
    <n v="1"/>
    <s v="Regular-Adhe"/>
    <x v="0"/>
  </r>
  <r>
    <x v="20"/>
    <s v="95154QAB31/IND"/>
    <n v="185"/>
    <n v="1"/>
    <s v="Regular-Adhe"/>
    <x v="0"/>
  </r>
  <r>
    <x v="20"/>
    <s v="1767SED31/IND"/>
    <n v="485"/>
    <n v="1"/>
    <s v="Regular+ Adheisve "/>
    <x v="0"/>
  </r>
  <r>
    <x v="20"/>
    <s v="3286KAA31/IND"/>
    <n v="250"/>
    <n v="1"/>
    <s v="MG Gask + DR Adhe - Orientation + PB Assy"/>
    <x v="1"/>
  </r>
  <r>
    <x v="20"/>
    <s v="10063WDA31/IND"/>
    <n v="43"/>
    <n v="2"/>
    <s v="Regular-Adhe"/>
    <x v="0"/>
  </r>
  <r>
    <x v="20"/>
    <s v="1636BEG00/IND"/>
    <n v="67"/>
    <n v="2"/>
    <s v="Regular-Gask"/>
    <x v="0"/>
  </r>
  <r>
    <x v="20"/>
    <s v="1870NSA31/IND"/>
    <n v="0"/>
    <n v="2"/>
    <s v="MG Adhe + PB assembly"/>
    <x v="1"/>
  </r>
  <r>
    <x v="20"/>
    <s v="2574BAA31/IND"/>
    <n v="45"/>
    <n v="2"/>
    <s v="Regular-Gask"/>
    <x v="0"/>
  </r>
  <r>
    <x v="20"/>
    <s v="2606YAA31/IND"/>
    <n v="63"/>
    <n v="2"/>
    <s v="Regular-Adhe"/>
    <x v="0"/>
  </r>
  <r>
    <x v="20"/>
    <s v="2639WAA00/IND"/>
    <n v="38"/>
    <n v="2"/>
    <s v="Regular-Gask"/>
    <x v="0"/>
  </r>
  <r>
    <x v="20"/>
    <s v="2651WHF31/IND"/>
    <n v="32"/>
    <n v="2"/>
    <s v="MG Adhe + DR Adhe + Orientation"/>
    <x v="1"/>
  </r>
  <r>
    <x v="20"/>
    <s v="2660WAA00/IND"/>
    <n v="94"/>
    <n v="2"/>
    <s v="Regular-Gask"/>
    <x v="0"/>
  </r>
  <r>
    <x v="20"/>
    <s v="2664SAB00/IND"/>
    <n v="128"/>
    <n v="2"/>
    <s v="Regular-Gask"/>
    <x v="0"/>
  </r>
  <r>
    <x v="20"/>
    <s v="2679SAB00/IND"/>
    <n v="106"/>
    <n v="2"/>
    <s v="Regular-Gask"/>
    <x v="0"/>
  </r>
  <r>
    <x v="20"/>
    <s v="2679YAB00/IND"/>
    <n v="176"/>
    <n v="2"/>
    <s v="Regular-Gask"/>
    <x v="0"/>
  </r>
  <r>
    <x v="20"/>
    <s v="2687WAA31/IND"/>
    <n v="39"/>
    <n v="2"/>
    <s v="Regular-Adhe"/>
    <x v="0"/>
  </r>
  <r>
    <x v="20"/>
    <s v="2781SAA00/IND"/>
    <n v="100"/>
    <n v="2"/>
    <s v="Regular-Gask"/>
    <x v="0"/>
  </r>
  <r>
    <x v="20"/>
    <s v="3099KSJ31/IND"/>
    <n v="144"/>
    <n v="2"/>
    <s v="MG Gask + DR Adhe + Orientation"/>
    <x v="1"/>
  </r>
  <r>
    <x v="20"/>
    <s v="3247NAC31/IND"/>
    <n v="86"/>
    <n v="2"/>
    <s v="Regular-Adhe"/>
    <x v="0"/>
  </r>
  <r>
    <x v="20"/>
    <s v="3249NBA31/IND"/>
    <n v="29"/>
    <n v="2"/>
    <s v="Regular-Adhe"/>
    <x v="0"/>
  </r>
  <r>
    <x v="20"/>
    <s v="3305NAC31/IND"/>
    <n v="74"/>
    <n v="2"/>
    <s v="Regular-Gask"/>
    <x v="0"/>
  </r>
  <r>
    <x v="20"/>
    <s v="3305QAD31/IND"/>
    <n v="173"/>
    <n v="2"/>
    <s v="Regular-Gask"/>
    <x v="0"/>
  </r>
  <r>
    <x v="20"/>
    <s v="3337QKB32/IND"/>
    <n v="280"/>
    <n v="2"/>
    <s v="MG Gask + DR Adhe + PB Assly"/>
    <x v="1"/>
  </r>
  <r>
    <x v="20"/>
    <s v="6093WAB31/IND"/>
    <n v="25"/>
    <n v="2"/>
    <s v="MG Adhe + Activator"/>
    <x v="1"/>
  </r>
  <r>
    <x v="20"/>
    <s v="6189SAA00/IND"/>
    <n v="129"/>
    <n v="2"/>
    <s v="Regular-Gask"/>
    <x v="0"/>
  </r>
  <r>
    <x v="20"/>
    <s v="6222NAB31/IND"/>
    <n v="55"/>
    <n v="2"/>
    <s v="Regular-Gask"/>
    <x v="0"/>
  </r>
  <r>
    <x v="20"/>
    <s v="6248SAA00/IND"/>
    <n v="110"/>
    <n v="2"/>
    <s v="Regular-Gask"/>
    <x v="0"/>
  </r>
  <r>
    <x v="20"/>
    <s v="6248WAA30/IND"/>
    <n v="257"/>
    <n v="2"/>
    <s v="Regular-Gask"/>
    <x v="0"/>
  </r>
  <r>
    <x v="20"/>
    <s v="6269WAA00/IND"/>
    <n v="112"/>
    <n v="2"/>
    <s v="Regular-Gask"/>
    <x v="0"/>
  </r>
  <r>
    <x v="20"/>
    <s v="6274WAA31/IND"/>
    <n v="168"/>
    <n v="2"/>
    <s v="Regular-Adhe"/>
    <x v="0"/>
  </r>
  <r>
    <x v="20"/>
    <s v="6282SAA00/IND"/>
    <n v="58"/>
    <n v="2"/>
    <s v="Regular-Gask"/>
    <x v="0"/>
  </r>
  <r>
    <x v="20"/>
    <s v="6284NAA31/IND"/>
    <n v="29"/>
    <n v="2"/>
    <s v="Regular-Gask"/>
    <x v="0"/>
  </r>
  <r>
    <x v="20"/>
    <s v="6292WAA00/IND"/>
    <n v="87"/>
    <n v="2"/>
    <s v="Regular-Gask"/>
    <x v="0"/>
  </r>
  <r>
    <x v="20"/>
    <s v="6296NAA31/IND"/>
    <n v="144"/>
    <n v="2"/>
    <s v="Regular-Gask"/>
    <x v="0"/>
  </r>
  <r>
    <x v="20"/>
    <s v="6306QAA31/IND"/>
    <n v="137"/>
    <n v="2"/>
    <s v="MG Adhe + DR Adhe"/>
    <x v="1"/>
  </r>
  <r>
    <x v="20"/>
    <s v="6314WAA31/IND"/>
    <n v="51"/>
    <n v="2"/>
    <s v="Regular-Gask"/>
    <x v="0"/>
  </r>
  <r>
    <x v="20"/>
    <s v="8109YAA00/IND"/>
    <n v="126"/>
    <n v="2"/>
    <s v="Regular-Adhe"/>
    <x v="0"/>
  </r>
  <r>
    <x v="20"/>
    <s v="87001NAD31/IND"/>
    <n v="163"/>
    <n v="2"/>
    <s v="Regular-Adhe"/>
    <x v="0"/>
  </r>
  <r>
    <x v="20"/>
    <s v="9151SAB00/IND"/>
    <n v="63"/>
    <n v="2"/>
    <s v="MG Adhe + Activator"/>
    <x v="1"/>
  </r>
  <r>
    <x v="20"/>
    <s v="9264YEE00/IND"/>
    <n v="299"/>
    <n v="2"/>
    <s v="Regular-Adhe"/>
    <x v="0"/>
  </r>
  <r>
    <x v="20"/>
    <s v="95154QAB31/IND"/>
    <n v="496"/>
    <n v="2"/>
    <s v="Regular-Adhe"/>
    <x v="0"/>
  </r>
  <r>
    <x v="20"/>
    <s v="3331KFA33/IND"/>
    <n v="63"/>
    <n v="2"/>
    <s v="MG Adhe + DR Adhe + PB assly"/>
    <x v="1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  <r>
    <x v="21"/>
    <m/>
    <m/>
    <m/>
    <m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0">
  <r>
    <x v="0"/>
    <s v="10047BAA31/IND"/>
    <n v="78"/>
    <d v="2026-05-04T00:00:00"/>
    <n v="2"/>
    <s v="10047"/>
    <n v="14"/>
    <s v="Regular-Adhe"/>
    <x v="0"/>
  </r>
  <r>
    <x v="0"/>
    <s v="10047WAA31/IND"/>
    <n v="204"/>
    <d v="2026-05-04T00:00:00"/>
    <n v="2"/>
    <s v="10047"/>
    <n v="14"/>
    <s v="Regular-Adhe"/>
    <x v="1"/>
  </r>
  <r>
    <x v="0"/>
    <s v="1584SAE00/IND"/>
    <n v="387"/>
    <d v="2026-05-04T00:00:00"/>
    <n v="1"/>
    <s v="1584"/>
    <n v="13"/>
    <s v="Regular-Gask"/>
    <x v="2"/>
  </r>
  <r>
    <x v="1"/>
    <s v="1713SAJ00/IND"/>
    <n v="267"/>
    <d v="2026-05-04T00:00:00"/>
    <n v="1"/>
    <s v="1713"/>
    <n v="13"/>
    <s v="Regular-Gask"/>
    <x v="1"/>
  </r>
  <r>
    <x v="2"/>
    <s v="1730SAA00/IND"/>
    <n v="128"/>
    <d v="2026-05-04T00:00:00"/>
    <n v="2"/>
    <s v="1730"/>
    <n v="13"/>
    <s v="Regular-Gask"/>
    <x v="1"/>
  </r>
  <r>
    <x v="3"/>
    <s v="1733KCA32/IND"/>
    <n v="199"/>
    <d v="2026-05-04T00:00:00"/>
    <n v="1"/>
    <s v="1733"/>
    <n v="13"/>
    <s v="MG Adhe +  PB Assy + DR Sticker"/>
    <x v="1"/>
  </r>
  <r>
    <x v="3"/>
    <s v="1733KCA34/IND"/>
    <n v="89"/>
    <d v="2026-05-04T00:00:00"/>
    <n v="1"/>
    <s v="1733"/>
    <n v="13"/>
    <s v="MG Adhe +  PB Assy + DR Sticker"/>
    <x v="0"/>
  </r>
  <r>
    <x v="4"/>
    <s v="1767SED31/IND"/>
    <n v="85"/>
    <d v="2026-05-04T00:00:00"/>
    <n v="1"/>
    <s v="1767"/>
    <n v="13"/>
    <s v="Regular-Adhe"/>
    <x v="0"/>
  </r>
  <r>
    <x v="5"/>
    <s v="1767SED31/IND"/>
    <n v="791"/>
    <d v="2026-05-04T00:00:00"/>
    <n v="2"/>
    <s v="1767"/>
    <n v="13"/>
    <s v="Regular-Adhe"/>
    <x v="3"/>
  </r>
  <r>
    <x v="2"/>
    <s v="1773NAA31/IND"/>
    <n v="57"/>
    <d v="2026-05-04T00:00:00"/>
    <n v="2"/>
    <s v="1773"/>
    <n v="13"/>
    <s v="Regular-Gask"/>
    <x v="0"/>
  </r>
  <r>
    <x v="2"/>
    <s v="1802SAE30/IND"/>
    <n v="1015"/>
    <d v="2026-05-04T00:00:00"/>
    <n v="1"/>
    <s v="1802"/>
    <n v="13"/>
    <s v="Regular-Gask"/>
    <x v="4"/>
  </r>
  <r>
    <x v="6"/>
    <s v="1802SAE30/IND"/>
    <n v="1253"/>
    <d v="2026-05-04T00:00:00"/>
    <n v="2"/>
    <s v="1802"/>
    <n v="13"/>
    <s v="Regular-Gask"/>
    <x v="4"/>
  </r>
  <r>
    <x v="3"/>
    <s v="1805SAK31/IND"/>
    <n v="321"/>
    <d v="2026-05-04T00:00:00"/>
    <n v="1"/>
    <s v="1805"/>
    <n v="13"/>
    <s v="MG Adhe + PB assembly"/>
    <x v="2"/>
  </r>
  <r>
    <x v="3"/>
    <s v="1805SAK31/IND"/>
    <n v="95"/>
    <d v="2026-05-04T00:00:00"/>
    <n v="2"/>
    <s v="1805"/>
    <n v="13"/>
    <s v="MG Adhe + PB assembly"/>
    <x v="0"/>
  </r>
  <r>
    <x v="7"/>
    <s v="1824BAA40/IND"/>
    <n v="185"/>
    <d v="2026-05-04T00:00:00"/>
    <n v="1"/>
    <s v="1824"/>
    <n v="13"/>
    <s v="Regular-Gask"/>
    <x v="1"/>
  </r>
  <r>
    <x v="7"/>
    <s v="1824BAB00/IND"/>
    <n v="291"/>
    <d v="2026-05-04T00:00:00"/>
    <n v="1"/>
    <s v="1824"/>
    <n v="13"/>
    <s v="Regular-Gask"/>
    <x v="1"/>
  </r>
  <r>
    <x v="7"/>
    <s v="1824NAB00/IND"/>
    <n v="373"/>
    <d v="2026-05-04T00:00:00"/>
    <n v="1"/>
    <s v="1824"/>
    <n v="13"/>
    <s v="Regular-Gask"/>
    <x v="2"/>
  </r>
  <r>
    <x v="6"/>
    <s v="1825BAA00/IND"/>
    <n v="108"/>
    <d v="2026-05-04T00:00:00"/>
    <n v="2"/>
    <s v="1825"/>
    <n v="13"/>
    <s v="Regular-Gask"/>
    <x v="1"/>
  </r>
  <r>
    <x v="6"/>
    <s v="1825SAC00/IND"/>
    <n v="160"/>
    <d v="2026-05-04T00:00:00"/>
    <n v="1"/>
    <s v="1825"/>
    <n v="13"/>
    <s v="Regular-Gask"/>
    <x v="1"/>
  </r>
  <r>
    <x v="6"/>
    <s v="1825WAA40/IND"/>
    <n v="139"/>
    <d v="2026-05-04T00:00:00"/>
    <n v="1"/>
    <s v="1825"/>
    <n v="13"/>
    <s v="Regular-Gask"/>
    <x v="1"/>
  </r>
  <r>
    <x v="8"/>
    <s v="1845WAA31/IND"/>
    <n v="231"/>
    <d v="2026-05-04T00:00:00"/>
    <n v="2"/>
    <s v="1845"/>
    <n v="13"/>
    <s v="Regular-Adhe"/>
    <x v="1"/>
  </r>
  <r>
    <x v="6"/>
    <s v="2418YAC00/IND"/>
    <n v="53"/>
    <d v="2026-05-04T00:00:00"/>
    <n v="2"/>
    <s v="2418"/>
    <n v="13"/>
    <s v="Regular-Adhe"/>
    <x v="0"/>
  </r>
  <r>
    <x v="0"/>
    <s v="2579QAC31/IND"/>
    <n v="56"/>
    <d v="2026-05-04T00:00:00"/>
    <n v="2"/>
    <s v="2579"/>
    <n v="13"/>
    <s v="Regular-Adhe"/>
    <x v="0"/>
  </r>
  <r>
    <x v="0"/>
    <s v="2579WAC31/IND"/>
    <n v="86"/>
    <d v="2026-05-04T00:00:00"/>
    <n v="1"/>
    <s v="2579"/>
    <n v="13"/>
    <s v="Regular-Adhe"/>
    <x v="0"/>
  </r>
  <r>
    <x v="9"/>
    <s v="2594YAA00/IND"/>
    <n v="54"/>
    <d v="2026-05-04T00:00:00"/>
    <n v="1"/>
    <s v="2594"/>
    <n v="13"/>
    <s v="Regular-Adhe"/>
    <x v="0"/>
  </r>
  <r>
    <x v="10"/>
    <s v="2598SAA30/IND"/>
    <n v="114"/>
    <d v="2026-05-04T00:00:00"/>
    <n v="2"/>
    <s v="2598"/>
    <n v="13"/>
    <s v="Regular-Gask"/>
    <x v="1"/>
  </r>
  <r>
    <x v="10"/>
    <s v="2598WAB00/IND"/>
    <n v="205"/>
    <d v="2026-05-04T00:00:00"/>
    <n v="1"/>
    <s v="2598"/>
    <n v="13"/>
    <s v="Regular-Gask"/>
    <x v="1"/>
  </r>
  <r>
    <x v="10"/>
    <s v="2598YAB00/IND"/>
    <n v="591"/>
    <d v="2026-05-04T00:00:00"/>
    <n v="1"/>
    <s v="2598"/>
    <n v="13"/>
    <s v="Regular-Gask"/>
    <x v="3"/>
  </r>
  <r>
    <x v="10"/>
    <s v="2598YAB40/IND"/>
    <n v="436"/>
    <d v="2026-05-04T00:00:00"/>
    <n v="1"/>
    <s v="2598"/>
    <n v="13"/>
    <s v="Regular-Gask"/>
    <x v="2"/>
  </r>
  <r>
    <x v="3"/>
    <s v="2603SAD31/IND"/>
    <n v="245"/>
    <d v="2026-05-04T00:00:00"/>
    <n v="2"/>
    <s v="2603"/>
    <n v="13"/>
    <s v="Regular-Adhe"/>
    <x v="1"/>
  </r>
  <r>
    <x v="7"/>
    <s v="2603SAD31/IND"/>
    <n v="154"/>
    <d v="2026-05-04T00:00:00"/>
    <n v="2"/>
    <s v="2603"/>
    <n v="13"/>
    <s v="Regular-Adhe"/>
    <x v="1"/>
  </r>
  <r>
    <x v="3"/>
    <s v="2603SAD32/IND"/>
    <n v="142"/>
    <d v="2026-05-04T00:00:00"/>
    <n v="2"/>
    <s v="2603"/>
    <n v="13"/>
    <s v="Regular-Adhe"/>
    <x v="1"/>
  </r>
  <r>
    <x v="7"/>
    <s v="2608QAB32/IND"/>
    <n v="133"/>
    <d v="2026-05-04T00:00:00"/>
    <n v="2"/>
    <s v="2608"/>
    <n v="13"/>
    <s v="Regular-Adhe"/>
    <x v="1"/>
  </r>
  <r>
    <x v="7"/>
    <s v="2608YAB31/IND"/>
    <n v="261"/>
    <d v="2026-05-04T00:00:00"/>
    <n v="1"/>
    <s v="2608"/>
    <n v="13"/>
    <s v="Regular-Adhe"/>
    <x v="1"/>
  </r>
  <r>
    <x v="2"/>
    <s v="2622WAA31/IND"/>
    <n v="320"/>
    <d v="2026-05-04T00:00:00"/>
    <n v="2"/>
    <s v="2622"/>
    <n v="13"/>
    <s v="Regular-Adhe"/>
    <x v="2"/>
  </r>
  <r>
    <x v="0"/>
    <s v="2637WAA31/IND"/>
    <n v="84"/>
    <d v="2026-05-04T00:00:00"/>
    <n v="1"/>
    <s v="2637"/>
    <n v="13"/>
    <s v="Regular-Adhe"/>
    <x v="0"/>
  </r>
  <r>
    <x v="4"/>
    <s v="2639SAA00/IND"/>
    <n v="73"/>
    <d v="2026-05-04T00:00:00"/>
    <n v="1"/>
    <s v="2639"/>
    <n v="13"/>
    <s v="Regular-Gask"/>
    <x v="0"/>
  </r>
  <r>
    <x v="4"/>
    <s v="2639SAA00/IND"/>
    <n v="102"/>
    <d v="2026-05-04T00:00:00"/>
    <n v="2"/>
    <s v="2639"/>
    <n v="13"/>
    <s v="Regular-Gask"/>
    <x v="1"/>
  </r>
  <r>
    <x v="4"/>
    <s v="2642YAA31/IND"/>
    <n v="137"/>
    <d v="2026-05-04T00:00:00"/>
    <n v="1"/>
    <s v="2642"/>
    <n v="13"/>
    <s v="Regular-Adhe"/>
    <x v="1"/>
  </r>
  <r>
    <x v="8"/>
    <s v="2642YAA31/IND"/>
    <n v="65"/>
    <d v="2026-05-04T00:00:00"/>
    <n v="2"/>
    <s v="2642"/>
    <n v="13"/>
    <s v="Regular-Adhe"/>
    <x v="0"/>
  </r>
  <r>
    <x v="6"/>
    <s v="2648WAD00/IND"/>
    <n v="87"/>
    <d v="2026-05-04T00:00:00"/>
    <n v="1"/>
    <s v="2648"/>
    <n v="13"/>
    <s v="Regular-Gask"/>
    <x v="0"/>
  </r>
  <r>
    <x v="3"/>
    <s v="2651QAB31/IND"/>
    <n v="386"/>
    <d v="2026-05-04T00:00:00"/>
    <n v="1"/>
    <s v="2651"/>
    <n v="13"/>
    <s v="MG Adhe + DR Adhe + Orientation"/>
    <x v="2"/>
  </r>
  <r>
    <x v="8"/>
    <s v="2652NAA31/IND"/>
    <n v="204"/>
    <d v="2026-05-04T00:00:00"/>
    <n v="2"/>
    <s v="2652"/>
    <n v="13"/>
    <s v="Regular-Adhe"/>
    <x v="1"/>
  </r>
  <r>
    <x v="10"/>
    <s v="2660NAA31/IND"/>
    <n v="233"/>
    <d v="2026-05-04T00:00:00"/>
    <n v="2"/>
    <s v="2660"/>
    <n v="13"/>
    <s v="Regular-Gask"/>
    <x v="1"/>
  </r>
  <r>
    <x v="1"/>
    <s v="2665WAA31/IND"/>
    <n v="379"/>
    <d v="2026-05-04T00:00:00"/>
    <n v="2"/>
    <s v="2665"/>
    <n v="13"/>
    <s v="Regular-Adhe"/>
    <x v="2"/>
  </r>
  <r>
    <x v="6"/>
    <s v="2669WAA31/IND"/>
    <n v="88"/>
    <d v="2026-05-04T00:00:00"/>
    <n v="1"/>
    <s v="2669"/>
    <n v="13"/>
    <s v="Regular-Adhe"/>
    <x v="0"/>
  </r>
  <r>
    <x v="4"/>
    <s v="2683WAA30/IND"/>
    <n v="100"/>
    <d v="2026-05-04T00:00:00"/>
    <n v="1"/>
    <s v="2683"/>
    <n v="13"/>
    <s v="Regular-Gask"/>
    <x v="0"/>
  </r>
  <r>
    <x v="0"/>
    <s v="2687WAA31/IND"/>
    <n v="254"/>
    <d v="2026-05-04T00:00:00"/>
    <n v="1"/>
    <s v="2687"/>
    <n v="13"/>
    <s v="Regular-Adhe"/>
    <x v="1"/>
  </r>
  <r>
    <x v="6"/>
    <s v="2724WAA31/IND"/>
    <n v="126"/>
    <d v="2026-05-04T00:00:00"/>
    <n v="2"/>
    <s v="2724"/>
    <n v="13"/>
    <s v="Regular-Adhe"/>
    <x v="1"/>
  </r>
  <r>
    <x v="6"/>
    <s v="2724YAA31/IND"/>
    <n v="171"/>
    <d v="2026-05-04T00:00:00"/>
    <n v="1"/>
    <s v="2724"/>
    <n v="13"/>
    <s v="Regular-Adhe"/>
    <x v="1"/>
  </r>
  <r>
    <x v="0"/>
    <s v="2727YAA31/IND"/>
    <n v="203"/>
    <d v="2026-05-04T00:00:00"/>
    <n v="2"/>
    <s v="2727"/>
    <n v="13"/>
    <s v="Regular-Adhe"/>
    <x v="1"/>
  </r>
  <r>
    <x v="3"/>
    <s v="2747WAA31/IND"/>
    <n v="60"/>
    <d v="2026-05-04T00:00:00"/>
    <n v="1"/>
    <s v="2747"/>
    <n v="13"/>
    <s v="Regular-Adhe"/>
    <x v="0"/>
  </r>
  <r>
    <x v="2"/>
    <s v="2760QAA00/IND"/>
    <n v="207"/>
    <d v="2026-05-04T00:00:00"/>
    <n v="1"/>
    <s v="2760"/>
    <n v="13"/>
    <s v="Regular-Gask"/>
    <x v="1"/>
  </r>
  <r>
    <x v="1"/>
    <s v="2761SAA31/IND"/>
    <n v="173"/>
    <d v="2026-05-04T00:00:00"/>
    <n v="2"/>
    <s v="2761"/>
    <n v="13"/>
    <s v="Regular-Adhe"/>
    <x v="1"/>
  </r>
  <r>
    <x v="11"/>
    <s v="2784WAA00/IND"/>
    <n v="296"/>
    <d v="2026-05-04T00:00:00"/>
    <n v="2"/>
    <s v="2784"/>
    <n v="13"/>
    <s v="Regular-Gask"/>
    <x v="1"/>
  </r>
  <r>
    <x v="11"/>
    <s v="2784WAA31/IND"/>
    <n v="374"/>
    <d v="2026-05-04T00:00:00"/>
    <n v="2"/>
    <s v="2784"/>
    <n v="13"/>
    <s v="Regular-Gask"/>
    <x v="2"/>
  </r>
  <r>
    <x v="9"/>
    <s v="2786WAA31/IND"/>
    <n v="294"/>
    <d v="2026-05-04T00:00:00"/>
    <n v="2"/>
    <s v="2786"/>
    <n v="13"/>
    <s v="Regular-Adhe"/>
    <x v="1"/>
  </r>
  <r>
    <x v="11"/>
    <s v="2799WAA31/IND"/>
    <n v="158"/>
    <d v="2026-05-04T00:00:00"/>
    <n v="1"/>
    <s v="2799"/>
    <n v="13"/>
    <s v="Regular-Adhe"/>
    <x v="1"/>
  </r>
  <r>
    <x v="12"/>
    <s v="3099KSJ31/IND"/>
    <n v="253"/>
    <d v="2026-05-04T00:00:00"/>
    <n v="1"/>
    <s v="3099"/>
    <n v="13"/>
    <s v="MG Gask + DR Adhe + Orientation"/>
    <x v="1"/>
  </r>
  <r>
    <x v="12"/>
    <s v="3147KSA32/IND"/>
    <n v="143"/>
    <d v="2026-05-04T00:00:00"/>
    <n v="2"/>
    <s v="3147"/>
    <n v="13"/>
    <s v="MG Sticker + DR Sticker"/>
    <x v="1"/>
  </r>
  <r>
    <x v="9"/>
    <s v="3215SSA32/IND"/>
    <n v="65"/>
    <d v="2026-05-04T00:00:00"/>
    <n v="1"/>
    <s v="3215"/>
    <n v="13"/>
    <s v="Regular-Adhe"/>
    <x v="0"/>
  </r>
  <r>
    <x v="8"/>
    <s v="3215SSA32/IND"/>
    <n v="170"/>
    <d v="2026-05-04T00:00:00"/>
    <n v="2"/>
    <s v="3215"/>
    <n v="13"/>
    <s v="Regular-Adhe"/>
    <x v="1"/>
  </r>
  <r>
    <x v="8"/>
    <s v="3215SSA33/IND"/>
    <n v="96"/>
    <d v="2026-05-04T00:00:00"/>
    <n v="2"/>
    <s v="3215"/>
    <n v="13"/>
    <s v="Regular-Adhe"/>
    <x v="0"/>
  </r>
  <r>
    <x v="4"/>
    <s v="3220SAA00/IND"/>
    <n v="84"/>
    <d v="2026-05-04T00:00:00"/>
    <n v="1"/>
    <s v="3220"/>
    <n v="13"/>
    <s v="Regular-Gask"/>
    <x v="0"/>
  </r>
  <r>
    <x v="13"/>
    <s v="3227SFA00/IND"/>
    <n v="92"/>
    <d v="2026-05-04T00:00:00"/>
    <n v="2"/>
    <s v="3227"/>
    <n v="13"/>
    <s v="MG Gask + PB assembly"/>
    <x v="0"/>
  </r>
  <r>
    <x v="0"/>
    <s v="3240SAA00/IND"/>
    <n v="745"/>
    <d v="2026-05-04T00:00:00"/>
    <n v="1"/>
    <s v="3240"/>
    <n v="13"/>
    <s v="Regular-Adhe"/>
    <x v="3"/>
  </r>
  <r>
    <x v="9"/>
    <s v="3246NSA31/IND"/>
    <n v="95"/>
    <d v="2026-05-04T00:00:00"/>
    <n v="2"/>
    <s v="3246"/>
    <n v="13"/>
    <s v="Regular-Gask"/>
    <x v="0"/>
  </r>
  <r>
    <x v="2"/>
    <s v="3247SAB00/IND"/>
    <n v="171"/>
    <d v="2026-05-04T00:00:00"/>
    <n v="2"/>
    <s v="3247"/>
    <n v="13"/>
    <s v="Regular-Gask"/>
    <x v="1"/>
  </r>
  <r>
    <x v="13"/>
    <s v="3270NCB31/IND"/>
    <n v="97"/>
    <d v="2026-05-04T00:00:00"/>
    <n v="1"/>
    <s v="3270"/>
    <n v="13"/>
    <s v="MG Adhe + DR Adhe + PB assly"/>
    <x v="0"/>
  </r>
  <r>
    <x v="1"/>
    <s v="3277NAA32/IND"/>
    <n v="147"/>
    <d v="2026-05-04T00:00:00"/>
    <n v="2"/>
    <s v="3277"/>
    <n v="13"/>
    <s v="Regular-Gask"/>
    <x v="1"/>
  </r>
  <r>
    <x v="5"/>
    <s v="3286KAA31/IND"/>
    <n v="172"/>
    <d v="2026-05-04T00:00:00"/>
    <n v="2"/>
    <s v="3286"/>
    <n v="13"/>
    <s v="MG Gask + DR Adhe - Orientation + PB Assy"/>
    <x v="1"/>
  </r>
  <r>
    <x v="9"/>
    <s v="3291SAA00/IND"/>
    <n v="1222"/>
    <d v="2026-05-04T00:00:00"/>
    <n v="1"/>
    <s v="3291"/>
    <n v="13"/>
    <s v="Regular-Gask"/>
    <x v="4"/>
  </r>
  <r>
    <x v="7"/>
    <s v="3295QAA31/IND"/>
    <n v="102"/>
    <d v="2026-05-04T00:00:00"/>
    <n v="1"/>
    <s v="3295"/>
    <n v="13"/>
    <s v="Regular-Gask"/>
    <x v="1"/>
  </r>
  <r>
    <x v="7"/>
    <s v="3295SAA00/IND"/>
    <n v="57"/>
    <d v="2026-05-04T00:00:00"/>
    <n v="2"/>
    <s v="3295"/>
    <n v="13"/>
    <s v="Regular-Gask"/>
    <x v="0"/>
  </r>
  <r>
    <x v="8"/>
    <s v="3299SAA31/IND"/>
    <n v="149"/>
    <d v="2026-05-04T00:00:00"/>
    <n v="2"/>
    <s v="3299"/>
    <n v="13"/>
    <s v="Regular-Adhe"/>
    <x v="1"/>
  </r>
  <r>
    <x v="9"/>
    <s v="3305SAD00/IND"/>
    <n v="99"/>
    <d v="2026-05-04T00:00:00"/>
    <n v="2"/>
    <s v="3305"/>
    <n v="13"/>
    <s v="Regular-Gask"/>
    <x v="0"/>
  </r>
  <r>
    <x v="9"/>
    <s v="3305WAD00/IND"/>
    <n v="113"/>
    <d v="2026-05-04T00:00:00"/>
    <n v="2"/>
    <s v="3305"/>
    <n v="13"/>
    <s v="Regular-Gask"/>
    <x v="1"/>
  </r>
  <r>
    <x v="7"/>
    <s v="3317SAA00/IND"/>
    <n v="184"/>
    <d v="2026-05-04T00:00:00"/>
    <n v="1"/>
    <s v="3317"/>
    <n v="13"/>
    <s v="Regular-Gask"/>
    <x v="1"/>
  </r>
  <r>
    <x v="12"/>
    <s v="3321QDA31/IND"/>
    <n v="484"/>
    <d v="2026-05-04T00:00:00"/>
    <n v="2"/>
    <s v="3321"/>
    <n v="13"/>
    <s v="MG Adhe + DR Adhe + PB assly"/>
    <x v="2"/>
  </r>
  <r>
    <x v="0"/>
    <s v="3322NFA31/IND"/>
    <n v="84"/>
    <d v="2026-05-04T00:00:00"/>
    <n v="1"/>
    <s v="3322"/>
    <n v="13"/>
    <s v="Regular-Gask"/>
    <x v="0"/>
  </r>
  <r>
    <x v="0"/>
    <s v="3322QFA31/IND"/>
    <n v="216"/>
    <d v="2026-05-04T00:00:00"/>
    <n v="1"/>
    <s v="3322"/>
    <n v="13"/>
    <s v="Regular-Gask"/>
    <x v="1"/>
  </r>
  <r>
    <x v="9"/>
    <s v="3330QAA32/IND"/>
    <n v="52"/>
    <d v="2026-05-04T00:00:00"/>
    <n v="2"/>
    <s v="3330"/>
    <n v="13"/>
    <s v="Regular-Gask"/>
    <x v="0"/>
  </r>
  <r>
    <x v="9"/>
    <s v="3330SCA31/IND"/>
    <n v="64"/>
    <d v="2026-05-04T00:00:00"/>
    <n v="2"/>
    <s v="3330"/>
    <n v="13"/>
    <s v="Regular-Gask"/>
    <x v="0"/>
  </r>
  <r>
    <x v="5"/>
    <s v="6109SAA31/IND"/>
    <n v="146"/>
    <d v="2026-05-04T00:00:00"/>
    <n v="2"/>
    <s v="6109"/>
    <n v="13"/>
    <s v="MG Adhe + Activator"/>
    <x v="1"/>
  </r>
  <r>
    <x v="12"/>
    <s v="6172SAB31/IND"/>
    <n v="170"/>
    <d v="2026-05-04T00:00:00"/>
    <n v="2"/>
    <s v="6172"/>
    <n v="13"/>
    <s v="MG-Sticker + Orientation"/>
    <x v="1"/>
  </r>
  <r>
    <x v="4"/>
    <s v="6210WAD00/IND"/>
    <n v="88"/>
    <d v="2026-05-04T00:00:00"/>
    <n v="2"/>
    <s v="6210"/>
    <n v="13"/>
    <s v="Regular-Gask"/>
    <x v="0"/>
  </r>
  <r>
    <x v="0"/>
    <s v="6222SAB00/IND"/>
    <n v="61"/>
    <d v="2026-05-04T00:00:00"/>
    <n v="1"/>
    <s v="6222"/>
    <n v="13"/>
    <s v="Regular-Gask"/>
    <x v="0"/>
  </r>
  <r>
    <x v="0"/>
    <s v="6222SAB00/IND"/>
    <n v="55"/>
    <d v="2026-05-04T00:00:00"/>
    <n v="2"/>
    <s v="6222"/>
    <n v="13"/>
    <s v="Regular-Gask"/>
    <x v="0"/>
  </r>
  <r>
    <x v="11"/>
    <s v="6234WAA00/IND"/>
    <n v="161"/>
    <d v="2026-05-04T00:00:00"/>
    <n v="1"/>
    <s v="6234"/>
    <n v="13"/>
    <s v="Regular-Adhe"/>
    <x v="1"/>
  </r>
  <r>
    <x v="12"/>
    <s v="6237NBA31/IND"/>
    <n v="236"/>
    <d v="2026-05-04T00:00:00"/>
    <n v="2"/>
    <s v="6237"/>
    <n v="13"/>
    <s v="MG-Sticker"/>
    <x v="1"/>
  </r>
  <r>
    <x v="12"/>
    <s v="6237QAA31/IND"/>
    <n v="144"/>
    <d v="2026-05-04T00:00:00"/>
    <n v="1"/>
    <s v="6237"/>
    <n v="13"/>
    <s v="Regular-Adhe"/>
    <x v="1"/>
  </r>
  <r>
    <x v="6"/>
    <s v="6265SAA32/IND"/>
    <n v="110"/>
    <d v="2026-05-04T00:00:00"/>
    <n v="1"/>
    <s v="6265"/>
    <n v="13"/>
    <s v="Regular-Adhe"/>
    <x v="1"/>
  </r>
  <r>
    <x v="9"/>
    <s v="6280SAA00/IND"/>
    <n v="152"/>
    <d v="2026-05-04T00:00:00"/>
    <n v="1"/>
    <s v="6280"/>
    <n v="13"/>
    <s v="Regular-Gask"/>
    <x v="1"/>
  </r>
  <r>
    <x v="1"/>
    <s v="6282QAB31/IND"/>
    <n v="282"/>
    <d v="2026-05-04T00:00:00"/>
    <n v="1"/>
    <s v="6282"/>
    <n v="13"/>
    <s v="Regular-Gask"/>
    <x v="1"/>
  </r>
  <r>
    <x v="1"/>
    <s v="6282SAA00/IND"/>
    <n v="116"/>
    <d v="2026-05-04T00:00:00"/>
    <n v="1"/>
    <s v="6282"/>
    <n v="13"/>
    <s v="Regular-Gask"/>
    <x v="1"/>
  </r>
  <r>
    <x v="4"/>
    <s v="6283QAA33/IND"/>
    <n v="70"/>
    <d v="2026-05-04T00:00:00"/>
    <n v="1"/>
    <s v="6283"/>
    <n v="13"/>
    <s v="Regular-Adhe"/>
    <x v="0"/>
  </r>
  <r>
    <x v="4"/>
    <s v="6283QAA33/IND"/>
    <n v="304"/>
    <d v="2026-05-04T00:00:00"/>
    <n v="2"/>
    <s v="6283"/>
    <n v="13"/>
    <s v="Regular-Adhe"/>
    <x v="2"/>
  </r>
  <r>
    <x v="4"/>
    <s v="6283SAA31/IND"/>
    <n v="81"/>
    <d v="2026-05-04T00:00:00"/>
    <n v="2"/>
    <s v="6283"/>
    <n v="13"/>
    <s v="Regular-Adhe"/>
    <x v="0"/>
  </r>
  <r>
    <x v="6"/>
    <s v="6284SAA00/IND"/>
    <n v="291"/>
    <d v="2026-05-04T00:00:00"/>
    <n v="1"/>
    <s v="6284"/>
    <n v="13"/>
    <s v="Regular-Gask"/>
    <x v="1"/>
  </r>
  <r>
    <x v="9"/>
    <s v="6284SAA00/IND"/>
    <n v="69"/>
    <d v="2026-05-04T00:00:00"/>
    <n v="2"/>
    <s v="6284"/>
    <n v="13"/>
    <s v="Regular-Gask"/>
    <x v="0"/>
  </r>
  <r>
    <x v="0"/>
    <s v="6292QAA31/IND"/>
    <n v="80"/>
    <d v="2026-05-04T00:00:00"/>
    <n v="1"/>
    <s v="6292"/>
    <n v="13"/>
    <s v="Regular-Gask"/>
    <x v="0"/>
  </r>
  <r>
    <x v="1"/>
    <s v="6296SAB00/IND"/>
    <n v="390"/>
    <d v="2026-05-04T00:00:00"/>
    <n v="1"/>
    <s v="6296"/>
    <n v="13"/>
    <s v="Regular-Gask"/>
    <x v="2"/>
  </r>
  <r>
    <x v="1"/>
    <s v="6296WAC00/IND"/>
    <n v="477"/>
    <d v="2026-05-04T00:00:00"/>
    <n v="1"/>
    <s v="6296"/>
    <n v="13"/>
    <s v="Regular-Gask"/>
    <x v="2"/>
  </r>
  <r>
    <x v="1"/>
    <s v="6309WAA31/IND"/>
    <n v="227"/>
    <d v="2026-05-04T00:00:00"/>
    <n v="2"/>
    <s v="6309"/>
    <n v="13"/>
    <s v="Regular-Adhe"/>
    <x v="1"/>
  </r>
  <r>
    <x v="13"/>
    <s v="6310QAA31/IND"/>
    <n v="66"/>
    <d v="2026-05-04T00:00:00"/>
    <n v="2"/>
    <s v="6310"/>
    <n v="13"/>
    <s v="Regular-Gask (double side)"/>
    <x v="0"/>
  </r>
  <r>
    <x v="4"/>
    <s v="6319WAA31/IND"/>
    <n v="132"/>
    <d v="2026-05-04T00:00:00"/>
    <n v="1"/>
    <s v="6319"/>
    <n v="13"/>
    <s v="Regular-Adhe"/>
    <x v="1"/>
  </r>
  <r>
    <x v="4"/>
    <s v="6319WAA31/IND"/>
    <n v="96"/>
    <d v="2026-05-04T00:00:00"/>
    <n v="2"/>
    <s v="6319"/>
    <n v="13"/>
    <s v="Regular-Adhe"/>
    <x v="0"/>
  </r>
  <r>
    <x v="7"/>
    <s v="6327WAA31/IND"/>
    <n v="322"/>
    <d v="2026-05-04T00:00:00"/>
    <n v="2"/>
    <s v="6327"/>
    <n v="13"/>
    <s v="Regular-Gask"/>
    <x v="2"/>
  </r>
  <r>
    <x v="4"/>
    <s v="6328WCA31/IND"/>
    <n v="742"/>
    <d v="2026-05-04T00:00:00"/>
    <n v="2"/>
    <s v="6328"/>
    <n v="13"/>
    <s v="Regular-Adhe"/>
    <x v="3"/>
  </r>
  <r>
    <x v="3"/>
    <s v="7078YAD00/IND"/>
    <n v="79"/>
    <d v="2026-05-04T00:00:00"/>
    <n v="1"/>
    <s v="7078"/>
    <n v="13"/>
    <s v="Regular-Adhe"/>
    <x v="0"/>
  </r>
  <r>
    <x v="3"/>
    <s v="7078YAH00/IND"/>
    <n v="106"/>
    <d v="2026-05-04T00:00:00"/>
    <n v="1"/>
    <s v="7078"/>
    <n v="13"/>
    <s v="Regular-Adhe"/>
    <x v="1"/>
  </r>
  <r>
    <x v="0"/>
    <s v="7144NAA31/IND"/>
    <n v="111"/>
    <d v="2026-05-04T00:00:00"/>
    <n v="1"/>
    <s v="7144"/>
    <n v="13"/>
    <s v="Regular-Adhe"/>
    <x v="1"/>
  </r>
  <r>
    <x v="7"/>
    <s v="8141SAB00/IND"/>
    <n v="263"/>
    <d v="2026-05-04T00:00:00"/>
    <n v="1"/>
    <s v="8141"/>
    <n v="13"/>
    <s v="Regular-Gask"/>
    <x v="1"/>
  </r>
  <r>
    <x v="7"/>
    <s v="8141SAB00/IND"/>
    <n v="122"/>
    <d v="2026-05-04T00:00:00"/>
    <n v="2"/>
    <s v="8141"/>
    <n v="13"/>
    <s v="Regular-Gask"/>
    <x v="1"/>
  </r>
  <r>
    <x v="7"/>
    <s v="8141WAB00/IND"/>
    <n v="110"/>
    <d v="2026-05-04T00:00:00"/>
    <n v="1"/>
    <s v="8141"/>
    <n v="13"/>
    <s v="Regular-Gask"/>
    <x v="1"/>
  </r>
  <r>
    <x v="12"/>
    <s v="9151BAD40/IND"/>
    <n v="82"/>
    <d v="2026-05-04T00:00:00"/>
    <n v="2"/>
    <s v="9151"/>
    <n v="13"/>
    <s v="MG Adhe + Activator"/>
    <x v="0"/>
  </r>
  <r>
    <x v="3"/>
    <s v="9151SAB00/IND"/>
    <n v="469"/>
    <d v="2026-05-04T00:00:00"/>
    <n v="1"/>
    <s v="9151"/>
    <n v="13"/>
    <s v="MG Adhe + Activator"/>
    <x v="2"/>
  </r>
  <r>
    <x v="6"/>
    <s v="9315BAE00/IND"/>
    <n v="241"/>
    <d v="2026-05-04T00:00:00"/>
    <n v="2"/>
    <s v="9315"/>
    <n v="13"/>
    <s v="Regular-Adhe"/>
    <x v="1"/>
  </r>
  <r>
    <x v="11"/>
    <s v="95232WAB31/IND"/>
    <n v="346"/>
    <d v="2026-05-04T00:00:00"/>
    <n v="1"/>
    <s v="95232"/>
    <n v="14"/>
    <s v="MG Adhe + DR screw"/>
    <x v="2"/>
  </r>
  <r>
    <x v="10"/>
    <s v="10059BAA00/IND"/>
    <n v="53"/>
    <d v="2026-05-05T00:00:00"/>
    <n v="1"/>
    <s v="10059"/>
    <n v="14"/>
    <s v="Regular-Gask"/>
    <x v="0"/>
  </r>
  <r>
    <x v="3"/>
    <s v="1474NSA31/IND"/>
    <n v="62"/>
    <d v="2026-05-05T00:00:00"/>
    <n v="1"/>
    <s v="1474"/>
    <n v="13"/>
    <s v="MG-Sticker + Orientation"/>
    <x v="0"/>
  </r>
  <r>
    <x v="3"/>
    <s v="1474SSA30/IND"/>
    <n v="64"/>
    <d v="2026-05-05T00:00:00"/>
    <n v="1"/>
    <s v="1474"/>
    <n v="13"/>
    <s v="MG-Sticker + Orientation"/>
    <x v="0"/>
  </r>
  <r>
    <x v="7"/>
    <s v="1506BCF31/IND"/>
    <n v="51"/>
    <d v="2026-05-05T00:00:00"/>
    <n v="1"/>
    <s v="1506"/>
    <n v="13"/>
    <s v="Regular-Adhe"/>
    <x v="0"/>
  </r>
  <r>
    <x v="1"/>
    <s v="1584SAE00/IND"/>
    <n v="212"/>
    <d v="2026-05-05T00:00:00"/>
    <n v="1"/>
    <s v="1584"/>
    <n v="13"/>
    <s v="Regular-Gask"/>
    <x v="1"/>
  </r>
  <r>
    <x v="7"/>
    <s v="1636YEG00/IND"/>
    <n v="230"/>
    <d v="2026-05-05T00:00:00"/>
    <n v="1"/>
    <s v="1636"/>
    <n v="13"/>
    <s v="Regular-Gask"/>
    <x v="1"/>
  </r>
  <r>
    <x v="2"/>
    <s v="1730SAA00/IND"/>
    <n v="107"/>
    <d v="2026-05-05T00:00:00"/>
    <n v="1"/>
    <s v="1730"/>
    <n v="13"/>
    <s v="Regular-Gask"/>
    <x v="1"/>
  </r>
  <r>
    <x v="8"/>
    <s v="1767SEA32/IND"/>
    <n v="206"/>
    <d v="2026-05-05T00:00:00"/>
    <n v="1"/>
    <s v="1767"/>
    <n v="13"/>
    <s v="Regular-Adhe"/>
    <x v="1"/>
  </r>
  <r>
    <x v="4"/>
    <s v="1770SAA31/IND"/>
    <n v="888"/>
    <d v="2026-05-05T00:00:00"/>
    <n v="1"/>
    <s v="1770"/>
    <n v="13"/>
    <s v="Regular-Adhe"/>
    <x v="3"/>
  </r>
  <r>
    <x v="0"/>
    <s v="1802SAE30/IND"/>
    <n v="882"/>
    <d v="2026-05-05T00:00:00"/>
    <n v="1"/>
    <s v="1802"/>
    <n v="13"/>
    <s v="Regular-Gask"/>
    <x v="3"/>
  </r>
  <r>
    <x v="9"/>
    <s v="1806QAE31/IND"/>
    <n v="165"/>
    <d v="2026-05-05T00:00:00"/>
    <n v="1"/>
    <s v="1806"/>
    <n v="13"/>
    <s v="Regular-Gask"/>
    <x v="1"/>
  </r>
  <r>
    <x v="7"/>
    <s v="1824WAB00/IND"/>
    <n v="76"/>
    <d v="2026-05-05T00:00:00"/>
    <n v="1"/>
    <s v="1824"/>
    <n v="13"/>
    <s v="Regular-Gask"/>
    <x v="0"/>
  </r>
  <r>
    <x v="6"/>
    <s v="1825KAA00/IND"/>
    <n v="51"/>
    <d v="2026-05-05T00:00:00"/>
    <n v="1"/>
    <s v="1825"/>
    <n v="13"/>
    <s v="Regular-Gask"/>
    <x v="0"/>
  </r>
  <r>
    <x v="1"/>
    <s v="1845WAA31/IND"/>
    <n v="104"/>
    <d v="2026-05-05T00:00:00"/>
    <n v="1"/>
    <s v="1845"/>
    <n v="13"/>
    <s v="Regular-Adhe"/>
    <x v="1"/>
  </r>
  <r>
    <x v="12"/>
    <s v="1849WAA31/IND"/>
    <n v="101"/>
    <d v="2026-05-05T00:00:00"/>
    <n v="1"/>
    <s v="1849"/>
    <n v="13"/>
    <s v="MG Adhe + DR Adhe + Orientation"/>
    <x v="1"/>
  </r>
  <r>
    <x v="6"/>
    <s v="1899SAA31/IND"/>
    <n v="331"/>
    <d v="2026-05-05T00:00:00"/>
    <n v="1"/>
    <s v="1899"/>
    <n v="13"/>
    <s v="Regular-Adhe"/>
    <x v="2"/>
  </r>
  <r>
    <x v="7"/>
    <s v="1927YAG00/IND"/>
    <n v="83"/>
    <d v="2026-05-05T00:00:00"/>
    <n v="1"/>
    <s v="1927"/>
    <n v="13"/>
    <s v="Regular-Adhe"/>
    <x v="0"/>
  </r>
  <r>
    <x v="10"/>
    <s v="2480SAU00/IND"/>
    <n v="94"/>
    <d v="2026-05-05T00:00:00"/>
    <n v="1"/>
    <s v="2480"/>
    <n v="13"/>
    <s v="Regular-Gask"/>
    <x v="0"/>
  </r>
  <r>
    <x v="4"/>
    <s v="2511WAA31/IND"/>
    <n v="56"/>
    <d v="2026-05-05T00:00:00"/>
    <n v="1"/>
    <s v="2511"/>
    <n v="13"/>
    <s v="Regular-Adhe"/>
    <x v="0"/>
  </r>
  <r>
    <x v="2"/>
    <s v="2565SAA00/IND"/>
    <n v="120"/>
    <d v="2026-05-05T00:00:00"/>
    <n v="1"/>
    <s v="2565"/>
    <n v="13"/>
    <s v="Regular-Gask"/>
    <x v="1"/>
  </r>
  <r>
    <x v="6"/>
    <s v="2576SAC31/IND"/>
    <n v="192"/>
    <d v="2026-05-05T00:00:00"/>
    <n v="1"/>
    <s v="2576"/>
    <n v="13"/>
    <s v="Regular-Adhe"/>
    <x v="1"/>
  </r>
  <r>
    <x v="10"/>
    <s v="2598SAB00/IND"/>
    <n v="310"/>
    <d v="2026-05-05T00:00:00"/>
    <n v="1"/>
    <s v="2598"/>
    <n v="13"/>
    <s v="Regular-Gask"/>
    <x v="2"/>
  </r>
  <r>
    <x v="10"/>
    <s v="2598WAB00/IND"/>
    <n v="519"/>
    <d v="2026-05-05T00:00:00"/>
    <n v="1"/>
    <s v="2598"/>
    <n v="13"/>
    <s v="Regular-Gask"/>
    <x v="3"/>
  </r>
  <r>
    <x v="9"/>
    <s v="2620QAA31/IND"/>
    <n v="218"/>
    <d v="2026-05-05T00:00:00"/>
    <n v="1"/>
    <s v="2620"/>
    <n v="13"/>
    <s v="Regular-Adhe"/>
    <x v="1"/>
  </r>
  <r>
    <x v="9"/>
    <s v="2620WAA31/IND"/>
    <n v="53"/>
    <d v="2026-05-05T00:00:00"/>
    <n v="1"/>
    <s v="2620"/>
    <n v="13"/>
    <s v="Regular-Adhe"/>
    <x v="0"/>
  </r>
  <r>
    <x v="1"/>
    <s v="2649SAA31/IND"/>
    <n v="263"/>
    <d v="2026-05-05T00:00:00"/>
    <n v="1"/>
    <s v="2649"/>
    <n v="13"/>
    <s v="Regular-Adhe"/>
    <x v="1"/>
  </r>
  <r>
    <x v="9"/>
    <s v="2656WAB00/IND"/>
    <n v="59"/>
    <d v="2026-05-05T00:00:00"/>
    <n v="1"/>
    <s v="2656"/>
    <n v="13"/>
    <s v="Regular-Gask"/>
    <x v="0"/>
  </r>
  <r>
    <x v="7"/>
    <s v="2670WAC31/IND"/>
    <n v="103"/>
    <d v="2026-05-05T00:00:00"/>
    <n v="1"/>
    <s v="2670"/>
    <n v="13"/>
    <s v="Regular-Adhe"/>
    <x v="1"/>
  </r>
  <r>
    <x v="0"/>
    <s v="2687WAA31/IND"/>
    <n v="245"/>
    <d v="2026-05-05T00:00:00"/>
    <n v="1"/>
    <s v="2687"/>
    <n v="13"/>
    <s v="Regular-Adhe"/>
    <x v="1"/>
  </r>
  <r>
    <x v="6"/>
    <s v="2724WAA31/IND"/>
    <n v="226"/>
    <d v="2026-05-05T00:00:00"/>
    <n v="1"/>
    <s v="2724"/>
    <n v="13"/>
    <s v="Regular-Adhe"/>
    <x v="1"/>
  </r>
  <r>
    <x v="2"/>
    <s v="2725WAA31/IND"/>
    <n v="333"/>
    <d v="2026-05-05T00:00:00"/>
    <n v="1"/>
    <s v="2725"/>
    <n v="13"/>
    <s v="Regular-Adhe"/>
    <x v="2"/>
  </r>
  <r>
    <x v="2"/>
    <s v="2760QAA00/IND"/>
    <n v="70"/>
    <d v="2026-05-05T00:00:00"/>
    <n v="1"/>
    <s v="2760"/>
    <n v="13"/>
    <s v="Regular-Gask"/>
    <x v="0"/>
  </r>
  <r>
    <x v="11"/>
    <s v="2806WEA31/IND"/>
    <n v="478"/>
    <d v="2026-05-05T00:00:00"/>
    <n v="1"/>
    <s v="2806"/>
    <n v="13"/>
    <s v="Regular-Adhe"/>
    <x v="2"/>
  </r>
  <r>
    <x v="13"/>
    <s v="3227SAA00/IND"/>
    <n v="111"/>
    <d v="2026-05-05T00:00:00"/>
    <n v="1"/>
    <s v="3227"/>
    <n v="13"/>
    <s v="MG Gask + PB assembly"/>
    <x v="1"/>
  </r>
  <r>
    <x v="9"/>
    <s v="3247NAB31/IND"/>
    <n v="52"/>
    <d v="2026-05-05T00:00:00"/>
    <n v="1"/>
    <s v="3247"/>
    <n v="13"/>
    <s v="Regular-Gask"/>
    <x v="0"/>
  </r>
  <r>
    <x v="5"/>
    <s v="3286KAA31/IND"/>
    <n v="94"/>
    <d v="2026-05-05T00:00:00"/>
    <n v="1"/>
    <s v="3286"/>
    <n v="13"/>
    <s v="MG Gask + DR Adhe - Orientation + PB Assy"/>
    <x v="0"/>
  </r>
  <r>
    <x v="9"/>
    <s v="3305SAA00/IND"/>
    <n v="126"/>
    <d v="2026-05-05T00:00:00"/>
    <n v="1"/>
    <s v="3305"/>
    <n v="13"/>
    <s v="Regular-Gask"/>
    <x v="1"/>
  </r>
  <r>
    <x v="9"/>
    <s v="3305SCA00/IND"/>
    <n v="60"/>
    <d v="2026-05-05T00:00:00"/>
    <n v="1"/>
    <s v="3305"/>
    <n v="13"/>
    <s v="Regular-Gask"/>
    <x v="0"/>
  </r>
  <r>
    <x v="7"/>
    <s v="3317SAA00/IND"/>
    <n v="191"/>
    <d v="2026-05-05T00:00:00"/>
    <n v="1"/>
    <s v="3317"/>
    <n v="13"/>
    <s v="Regular-Gask"/>
    <x v="1"/>
  </r>
  <r>
    <x v="3"/>
    <s v="3330QAA32/IND"/>
    <n v="75"/>
    <d v="2026-05-05T00:00:00"/>
    <n v="1"/>
    <s v="3330"/>
    <n v="13"/>
    <s v="Regular-Gask"/>
    <x v="0"/>
  </r>
  <r>
    <x v="5"/>
    <s v="6109SAA31/IND"/>
    <n v="108"/>
    <d v="2026-05-05T00:00:00"/>
    <n v="1"/>
    <s v="6109"/>
    <n v="13"/>
    <s v="MG Adhe + Activator"/>
    <x v="1"/>
  </r>
  <r>
    <x v="5"/>
    <s v="6206WAB32/IND"/>
    <n v="99"/>
    <d v="2026-05-05T00:00:00"/>
    <n v="1"/>
    <s v="6206"/>
    <n v="13"/>
    <s v="MG Adhe + DR Adhe + Orientation"/>
    <x v="0"/>
  </r>
  <r>
    <x v="7"/>
    <s v="6210WAD00/IND"/>
    <n v="161"/>
    <d v="2026-05-05T00:00:00"/>
    <n v="1"/>
    <s v="6210"/>
    <n v="13"/>
    <s v="Regular-Gask"/>
    <x v="1"/>
  </r>
  <r>
    <x v="3"/>
    <s v="6237QBA31/IND"/>
    <n v="90"/>
    <d v="2026-05-05T00:00:00"/>
    <n v="1"/>
    <s v="6237"/>
    <n v="13"/>
    <s v="MG-Sticker"/>
    <x v="0"/>
  </r>
  <r>
    <x v="9"/>
    <s v="6280SAA00/IND"/>
    <n v="133"/>
    <d v="2026-05-05T00:00:00"/>
    <n v="1"/>
    <s v="6280"/>
    <n v="13"/>
    <s v="Regular-Gask"/>
    <x v="1"/>
  </r>
  <r>
    <x v="9"/>
    <s v="6282QAB31/IND"/>
    <n v="219"/>
    <d v="2026-05-05T00:00:00"/>
    <n v="1"/>
    <s v="6282"/>
    <n v="13"/>
    <s v="Regular-Gask"/>
    <x v="1"/>
  </r>
  <r>
    <x v="1"/>
    <s v="6296WAA00/IND"/>
    <n v="124"/>
    <d v="2026-05-05T00:00:00"/>
    <n v="1"/>
    <s v="6296"/>
    <n v="13"/>
    <s v="Regular-Gask"/>
    <x v="1"/>
  </r>
  <r>
    <x v="1"/>
    <s v="6307WAA31/IND"/>
    <n v="74"/>
    <d v="2026-05-05T00:00:00"/>
    <n v="1"/>
    <s v="6307"/>
    <n v="13"/>
    <s v="Regular-Adhe"/>
    <x v="0"/>
  </r>
  <r>
    <x v="4"/>
    <s v="6319WAA32/IND"/>
    <n v="247"/>
    <d v="2026-05-05T00:00:00"/>
    <n v="1"/>
    <s v="6319"/>
    <n v="13"/>
    <s v="Regular-Adhe"/>
    <x v="1"/>
  </r>
  <r>
    <x v="11"/>
    <s v="7148NAB31/IND"/>
    <n v="170"/>
    <d v="2026-05-05T00:00:00"/>
    <n v="1"/>
    <s v="7148"/>
    <n v="13"/>
    <s v="Regular-Adhe"/>
    <x v="1"/>
  </r>
  <r>
    <x v="1"/>
    <s v="7152SAA00/IND"/>
    <n v="94"/>
    <d v="2026-05-05T00:00:00"/>
    <n v="1"/>
    <s v="7152"/>
    <n v="13"/>
    <s v="Regular-Gask"/>
    <x v="0"/>
  </r>
  <r>
    <x v="1"/>
    <s v="8109YAA00/IND"/>
    <n v="325"/>
    <d v="2026-05-05T00:00:00"/>
    <n v="1"/>
    <s v="8109"/>
    <n v="13"/>
    <s v="Regular-Adhe"/>
    <x v="2"/>
  </r>
  <r>
    <x v="6"/>
    <s v="8110YAB00/IND"/>
    <n v="188"/>
    <d v="2026-05-05T00:00:00"/>
    <n v="1"/>
    <s v="8110"/>
    <n v="13"/>
    <s v="Regular-Adhe"/>
    <x v="1"/>
  </r>
  <r>
    <x v="7"/>
    <s v="8141SAB00/IND"/>
    <n v="157"/>
    <d v="2026-05-05T00:00:00"/>
    <n v="1"/>
    <s v="8141"/>
    <n v="13"/>
    <s v="Regular-Gask"/>
    <x v="1"/>
  </r>
  <r>
    <x v="7"/>
    <s v="8141WAB00/IND"/>
    <n v="119"/>
    <d v="2026-05-05T00:00:00"/>
    <n v="1"/>
    <s v="8141"/>
    <n v="13"/>
    <s v="Regular-Gask"/>
    <x v="1"/>
  </r>
  <r>
    <x v="3"/>
    <s v="9315YAB31/IND"/>
    <n v="51"/>
    <d v="2026-05-05T00:00:00"/>
    <n v="1"/>
    <s v="9315"/>
    <n v="13"/>
    <s v="Regular-Adhe"/>
    <x v="0"/>
  </r>
  <r>
    <x v="3"/>
    <s v="9315YAE00/IND"/>
    <n v="53"/>
    <d v="2026-05-05T00:00:00"/>
    <n v="1"/>
    <s v="9315"/>
    <n v="13"/>
    <s v="Regular-Adhe"/>
    <x v="0"/>
  </r>
  <r>
    <x v="7"/>
    <s v="1650BAD00/IND"/>
    <n v="300"/>
    <d v="2026-05-05T00:00:00"/>
    <n v="2"/>
    <s v="1650"/>
    <n v="13"/>
    <s v="Regular-Gask"/>
    <x v="1"/>
  </r>
  <r>
    <x v="3"/>
    <s v="1698SAF00/IND"/>
    <n v="465"/>
    <d v="2026-05-05T00:00:00"/>
    <n v="2"/>
    <s v="1698"/>
    <n v="13"/>
    <s v="Regular-Gask"/>
    <x v="2"/>
  </r>
  <r>
    <x v="2"/>
    <s v="1730SAA00/IND"/>
    <n v="210"/>
    <d v="2026-05-05T00:00:00"/>
    <n v="2"/>
    <s v="1730"/>
    <n v="13"/>
    <s v="Regular-Gask"/>
    <x v="1"/>
  </r>
  <r>
    <x v="3"/>
    <s v="1733KCA32/IND"/>
    <n v="278"/>
    <d v="2026-05-05T00:00:00"/>
    <n v="2"/>
    <s v="1733"/>
    <n v="13"/>
    <s v="MG Adhe +  PB Assy + DR Sticker"/>
    <x v="1"/>
  </r>
  <r>
    <x v="3"/>
    <s v="1733KCA34/IND"/>
    <n v="322"/>
    <d v="2026-05-05T00:00:00"/>
    <n v="2"/>
    <s v="1733"/>
    <n v="13"/>
    <s v="MG Adhe +  PB Assy + DR Sticker"/>
    <x v="2"/>
  </r>
  <r>
    <x v="8"/>
    <s v="1767SEA32/IND"/>
    <n v="189"/>
    <d v="2026-05-05T00:00:00"/>
    <n v="2"/>
    <s v="1767"/>
    <n v="13"/>
    <s v="Regular-Adhe"/>
    <x v="1"/>
  </r>
  <r>
    <x v="1"/>
    <s v="1774SEA32/IND"/>
    <n v="109"/>
    <d v="2026-05-05T00:00:00"/>
    <n v="2"/>
    <s v="1774"/>
    <n v="13"/>
    <s v="Regular-Adhe"/>
    <x v="1"/>
  </r>
  <r>
    <x v="2"/>
    <s v="1775BEA00/IND"/>
    <n v="116"/>
    <d v="2026-05-05T00:00:00"/>
    <n v="2"/>
    <s v="1775"/>
    <n v="13"/>
    <s v="Regular-Gask"/>
    <x v="1"/>
  </r>
  <r>
    <x v="3"/>
    <s v="1805SAK31/IND"/>
    <n v="87"/>
    <d v="2026-05-05T00:00:00"/>
    <n v="2"/>
    <s v="1805"/>
    <n v="13"/>
    <s v="MG Adhe + PB assembly"/>
    <x v="0"/>
  </r>
  <r>
    <x v="6"/>
    <s v="1824WAB00/IND"/>
    <n v="111"/>
    <d v="2026-05-05T00:00:00"/>
    <n v="2"/>
    <s v="1824"/>
    <n v="13"/>
    <s v="Regular-Gask"/>
    <x v="1"/>
  </r>
  <r>
    <x v="12"/>
    <s v="1849YAA31/IND"/>
    <n v="61"/>
    <d v="2026-05-05T00:00:00"/>
    <n v="2"/>
    <s v="1849"/>
    <n v="13"/>
    <s v="MG Adhe + DR Adhe + Orientation"/>
    <x v="0"/>
  </r>
  <r>
    <x v="4"/>
    <s v="2131YAB00/IND"/>
    <n v="77"/>
    <d v="2026-05-05T00:00:00"/>
    <n v="2"/>
    <s v="2131"/>
    <n v="13"/>
    <s v="Regular-Adhe"/>
    <x v="0"/>
  </r>
  <r>
    <x v="10"/>
    <s v="2598WAB00/IND"/>
    <n v="116"/>
    <d v="2026-05-05T00:00:00"/>
    <n v="2"/>
    <s v="2598"/>
    <n v="13"/>
    <s v="Regular-Gask"/>
    <x v="1"/>
  </r>
  <r>
    <x v="3"/>
    <s v="2603SAD32/IND"/>
    <n v="168"/>
    <d v="2026-05-05T00:00:00"/>
    <n v="2"/>
    <s v="2603"/>
    <n v="13"/>
    <s v="Regular-Adhe"/>
    <x v="1"/>
  </r>
  <r>
    <x v="4"/>
    <s v="2638SAB00/IND"/>
    <n v="88"/>
    <d v="2026-05-05T00:00:00"/>
    <n v="2"/>
    <s v="2638"/>
    <n v="13"/>
    <s v="Regular-Gask"/>
    <x v="0"/>
  </r>
  <r>
    <x v="4"/>
    <s v="2642SAA31/IND"/>
    <n v="77"/>
    <d v="2026-05-05T00:00:00"/>
    <n v="2"/>
    <s v="2642"/>
    <n v="13"/>
    <s v="Regular-Adhe"/>
    <x v="0"/>
  </r>
  <r>
    <x v="1"/>
    <s v="2649WAC00/IND"/>
    <n v="64"/>
    <d v="2026-05-05T00:00:00"/>
    <n v="2"/>
    <s v="2649"/>
    <n v="13"/>
    <s v="Regular-Gask"/>
    <x v="0"/>
  </r>
  <r>
    <x v="5"/>
    <s v="311WAH34/IND"/>
    <n v="81"/>
    <d v="2026-05-05T00:00:00"/>
    <n v="2"/>
    <s v="311"/>
    <n v="12"/>
    <s v="Regular-Adhe"/>
    <x v="0"/>
  </r>
  <r>
    <x v="7"/>
    <s v="3184NAB31/IND"/>
    <n v="42"/>
    <d v="2026-05-05T00:00:00"/>
    <n v="2"/>
    <s v="3184"/>
    <n v="13"/>
    <s v="Regular-Adhe"/>
    <x v="5"/>
  </r>
  <r>
    <x v="3"/>
    <s v="3240SAA00/IND"/>
    <n v="202"/>
    <d v="2026-05-05T00:00:00"/>
    <n v="2"/>
    <s v="3240"/>
    <n v="13"/>
    <s v="Regular-Adhe"/>
    <x v="1"/>
  </r>
  <r>
    <x v="9"/>
    <s v="3246SAA00/IND"/>
    <n v="143"/>
    <d v="2026-05-05T00:00:00"/>
    <n v="2"/>
    <s v="3246"/>
    <n v="13"/>
    <s v="Regular-Gask"/>
    <x v="1"/>
  </r>
  <r>
    <x v="9"/>
    <s v="3247SAB00/IND"/>
    <n v="74"/>
    <d v="2026-05-05T00:00:00"/>
    <n v="2"/>
    <s v="3247"/>
    <n v="13"/>
    <s v="Regular-Gask"/>
    <x v="0"/>
  </r>
  <r>
    <x v="9"/>
    <s v="3254NBA31/IND"/>
    <n v="47"/>
    <d v="2026-05-05T00:00:00"/>
    <n v="2"/>
    <s v="3254"/>
    <n v="13"/>
    <s v="Regular-Gask"/>
    <x v="5"/>
  </r>
  <r>
    <x v="6"/>
    <s v="3273QAA31/IND"/>
    <n v="81"/>
    <d v="2026-05-05T00:00:00"/>
    <n v="2"/>
    <s v="3273"/>
    <n v="13"/>
    <s v="Regular-Adhe"/>
    <x v="0"/>
  </r>
  <r>
    <x v="3"/>
    <s v="3287WCA00/IND"/>
    <n v="239"/>
    <d v="2026-05-05T00:00:00"/>
    <n v="2"/>
    <s v="3287"/>
    <n v="13"/>
    <s v="MG Gask + PB assembly"/>
    <x v="1"/>
  </r>
  <r>
    <x v="12"/>
    <s v="3321QDA33/IND"/>
    <n v="162"/>
    <d v="2026-05-05T00:00:00"/>
    <n v="2"/>
    <s v="3321"/>
    <n v="13"/>
    <s v="MG Adhe + DR Adhe + PB assly"/>
    <x v="1"/>
  </r>
  <r>
    <x v="2"/>
    <s v="3323QKA32/IND"/>
    <n v="79"/>
    <d v="2026-05-05T00:00:00"/>
    <n v="2"/>
    <s v="3323"/>
    <n v="13"/>
    <s v="Regular-Gask"/>
    <x v="0"/>
  </r>
  <r>
    <x v="3"/>
    <s v="3327KKA32/IND"/>
    <n v="47"/>
    <d v="2026-05-05T00:00:00"/>
    <n v="2"/>
    <s v="3327"/>
    <n v="13"/>
    <s v="MG Adhe + DR Adhe + PB assly"/>
    <x v="5"/>
  </r>
  <r>
    <x v="3"/>
    <s v="3330NAA31/IND"/>
    <n v="47"/>
    <d v="2026-05-05T00:00:00"/>
    <n v="2"/>
    <s v="3330"/>
    <n v="13"/>
    <s v="Regular-Gask"/>
    <x v="5"/>
  </r>
  <r>
    <x v="3"/>
    <s v="3330SCA31/IND"/>
    <n v="124"/>
    <d v="2026-05-05T00:00:00"/>
    <n v="2"/>
    <s v="3330"/>
    <n v="13"/>
    <s v="Regular-Gask"/>
    <x v="1"/>
  </r>
  <r>
    <x v="3"/>
    <s v="6207WAA00/IND"/>
    <n v="238"/>
    <d v="2026-05-05T00:00:00"/>
    <n v="2"/>
    <s v="6207"/>
    <n v="13"/>
    <s v="Regular-Gask"/>
    <x v="1"/>
  </r>
  <r>
    <x v="9"/>
    <s v="6259WSA31/IND"/>
    <n v="48"/>
    <d v="2026-05-05T00:00:00"/>
    <n v="2"/>
    <s v="6259"/>
    <n v="13"/>
    <s v="Regular-Adhe"/>
    <x v="5"/>
  </r>
  <r>
    <x v="6"/>
    <s v="6265NAB31/IND"/>
    <n v="47"/>
    <d v="2026-05-05T00:00:00"/>
    <n v="2"/>
    <s v="6265"/>
    <n v="13"/>
    <s v="Regular-Adhe"/>
    <x v="5"/>
  </r>
  <r>
    <x v="4"/>
    <s v="6283NAA31/IND"/>
    <n v="178"/>
    <d v="2026-05-05T00:00:00"/>
    <n v="2"/>
    <s v="6283"/>
    <n v="13"/>
    <s v="Regular-Adhe"/>
    <x v="1"/>
  </r>
  <r>
    <x v="9"/>
    <s v="6284SAA00/IND"/>
    <n v="48"/>
    <d v="2026-05-05T00:00:00"/>
    <n v="2"/>
    <s v="6284"/>
    <n v="13"/>
    <s v="Regular-Gask"/>
    <x v="5"/>
  </r>
  <r>
    <x v="1"/>
    <s v="6296WAC00/IND"/>
    <n v="41"/>
    <d v="2026-05-05T00:00:00"/>
    <n v="2"/>
    <s v="6296"/>
    <n v="13"/>
    <s v="Regular-Gask"/>
    <x v="5"/>
  </r>
  <r>
    <x v="4"/>
    <s v="6319WAA32/IND"/>
    <n v="93"/>
    <d v="2026-05-05T00:00:00"/>
    <n v="2"/>
    <s v="6319"/>
    <n v="13"/>
    <s v="Regular-Adhe"/>
    <x v="0"/>
  </r>
  <r>
    <x v="0"/>
    <s v="8080SAA00/IND"/>
    <n v="77"/>
    <d v="2026-05-05T00:00:00"/>
    <n v="2"/>
    <s v="8080"/>
    <n v="13"/>
    <s v="Regular-Adhe"/>
    <x v="0"/>
  </r>
  <r>
    <x v="0"/>
    <s v="8080YAA00/IND"/>
    <n v="185"/>
    <d v="2026-05-05T00:00:00"/>
    <n v="2"/>
    <s v="8080"/>
    <n v="13"/>
    <s v="Regular-Adhe"/>
    <x v="1"/>
  </r>
  <r>
    <x v="0"/>
    <s v="8109YAA00/IND"/>
    <n v="92"/>
    <d v="2026-05-05T00:00:00"/>
    <n v="2"/>
    <s v="8109"/>
    <n v="13"/>
    <s v="Regular-Adhe"/>
    <x v="0"/>
  </r>
  <r>
    <x v="2"/>
    <s v="8111YAA00/IND"/>
    <n v="294"/>
    <d v="2026-05-05T00:00:00"/>
    <n v="2"/>
    <s v="8111"/>
    <n v="13"/>
    <s v="Regular-Adhe"/>
    <x v="1"/>
  </r>
  <r>
    <x v="3"/>
    <s v="9151SAB00/IND"/>
    <n v="214"/>
    <d v="2026-05-05T00:00:00"/>
    <n v="2"/>
    <s v="9151"/>
    <n v="13"/>
    <s v="MG Adhe + Activator"/>
    <x v="1"/>
  </r>
  <r>
    <x v="0"/>
    <s v="10047BAA31/IND"/>
    <n v="178"/>
    <d v="2026-05-06T00:00:00"/>
    <n v="2"/>
    <s v="10047"/>
    <n v="14"/>
    <s v="Regular-Adhe"/>
    <x v="1"/>
  </r>
  <r>
    <x v="10"/>
    <s v="10059BAA00/IND"/>
    <n v="194"/>
    <d v="2026-05-06T00:00:00"/>
    <n v="1"/>
    <s v="10059"/>
    <n v="14"/>
    <s v="Regular-Gask"/>
    <x v="1"/>
  </r>
  <r>
    <x v="3"/>
    <s v="1474QAE32/IND"/>
    <n v="104"/>
    <d v="2026-05-06T00:00:00"/>
    <n v="2"/>
    <s v="1474"/>
    <n v="13"/>
    <s v="MG-Sticker + Orientation"/>
    <x v="1"/>
  </r>
  <r>
    <x v="3"/>
    <s v="1474QDE31/IND"/>
    <n v="50"/>
    <d v="2026-05-06T00:00:00"/>
    <n v="2"/>
    <s v="1474"/>
    <n v="13"/>
    <s v="MG-Sticker + Orientation"/>
    <x v="5"/>
  </r>
  <r>
    <x v="13"/>
    <s v="1474SSA30/IND"/>
    <n v="64"/>
    <d v="2026-05-06T00:00:00"/>
    <n v="1"/>
    <s v="1474"/>
    <n v="13"/>
    <s v="MG-Sticker + Orientation"/>
    <x v="0"/>
  </r>
  <r>
    <x v="0"/>
    <s v="1584SAE00/IND"/>
    <n v="185"/>
    <d v="2026-05-06T00:00:00"/>
    <n v="1"/>
    <s v="1584"/>
    <n v="13"/>
    <s v="Regular-Gask"/>
    <x v="1"/>
  </r>
  <r>
    <x v="4"/>
    <s v="1585SAP00/IND"/>
    <n v="70"/>
    <d v="2026-05-06T00:00:00"/>
    <n v="2"/>
    <s v="1585"/>
    <n v="13"/>
    <s v="Regular-Gask"/>
    <x v="0"/>
  </r>
  <r>
    <x v="10"/>
    <s v="1627BAJ00/IND"/>
    <n v="67"/>
    <d v="2026-05-06T00:00:00"/>
    <n v="2"/>
    <s v="1627"/>
    <n v="13"/>
    <s v="Regular-Gask"/>
    <x v="0"/>
  </r>
  <r>
    <x v="4"/>
    <s v="1636YEG00/IND"/>
    <n v="76"/>
    <d v="2026-05-06T00:00:00"/>
    <n v="2"/>
    <s v="1636"/>
    <n v="13"/>
    <s v="Regular-Gask"/>
    <x v="0"/>
  </r>
  <r>
    <x v="12"/>
    <s v="1672WAA31/IND"/>
    <n v="147"/>
    <d v="2026-05-06T00:00:00"/>
    <n v="1"/>
    <s v="1672"/>
    <n v="13"/>
    <s v="MG Adhe + DR Adhe + Orientation"/>
    <x v="1"/>
  </r>
  <r>
    <x v="3"/>
    <s v="1698NAD31/IND"/>
    <n v="61"/>
    <d v="2026-05-06T00:00:00"/>
    <n v="2"/>
    <s v="1698"/>
    <n v="13"/>
    <s v="Regular-Adhe"/>
    <x v="0"/>
  </r>
  <r>
    <x v="0"/>
    <s v="1698SAF00/IND"/>
    <n v="465"/>
    <d v="2026-05-06T00:00:00"/>
    <n v="2"/>
    <s v="1698"/>
    <n v="13"/>
    <s v="Regular-Gask"/>
    <x v="2"/>
  </r>
  <r>
    <x v="3"/>
    <s v="1733KCA32/IND"/>
    <n v="1151"/>
    <d v="2026-05-06T00:00:00"/>
    <n v="2"/>
    <s v="1733"/>
    <n v="13"/>
    <s v="MG Adhe +  PB Assy + DR Sticker"/>
    <x v="4"/>
  </r>
  <r>
    <x v="12"/>
    <s v="1733KCA32/IND"/>
    <n v="278"/>
    <d v="2026-05-06T00:00:00"/>
    <n v="2"/>
    <s v="1733"/>
    <n v="13"/>
    <s v="MG Adhe +  PB Assy + DR Sticker"/>
    <x v="1"/>
  </r>
  <r>
    <x v="5"/>
    <s v="1733KCA32/IND"/>
    <n v="199"/>
    <d v="2026-05-06T00:00:00"/>
    <n v="1"/>
    <s v="1733"/>
    <n v="13"/>
    <s v="MG Adhe +  PB Assy + DR Sticker"/>
    <x v="1"/>
  </r>
  <r>
    <x v="5"/>
    <s v="1733KCA34/IND"/>
    <n v="322"/>
    <d v="2026-05-06T00:00:00"/>
    <n v="2"/>
    <s v="1733"/>
    <n v="13"/>
    <s v="MG Adhe +  PB Assy + DR Sticker"/>
    <x v="2"/>
  </r>
  <r>
    <x v="5"/>
    <s v="1733KCA34/IND"/>
    <n v="89"/>
    <d v="2026-05-06T00:00:00"/>
    <n v="1"/>
    <s v="1733"/>
    <n v="13"/>
    <s v="MG Adhe +  PB Assy + DR Sticker"/>
    <x v="0"/>
  </r>
  <r>
    <x v="2"/>
    <s v="1773SAA00/IND"/>
    <n v="95"/>
    <d v="2026-05-06T00:00:00"/>
    <n v="2"/>
    <s v="1773"/>
    <n v="13"/>
    <s v="Regular-Gask"/>
    <x v="0"/>
  </r>
  <r>
    <x v="2"/>
    <s v="1775SEB00/IND"/>
    <n v="45"/>
    <d v="2026-05-06T00:00:00"/>
    <n v="2"/>
    <s v="1775"/>
    <n v="13"/>
    <s v="Regular-Gask"/>
    <x v="5"/>
  </r>
  <r>
    <x v="1"/>
    <s v="1802SAE30/IND"/>
    <n v="698"/>
    <d v="2026-05-06T00:00:00"/>
    <n v="1"/>
    <s v="1802"/>
    <n v="13"/>
    <s v="Regular-Gask"/>
    <x v="3"/>
  </r>
  <r>
    <x v="12"/>
    <s v="1805SAK31/IND"/>
    <n v="321"/>
    <d v="2026-05-06T00:00:00"/>
    <n v="1"/>
    <s v="1805"/>
    <n v="13"/>
    <s v="MG Adhe + PB assembly"/>
    <x v="2"/>
  </r>
  <r>
    <x v="9"/>
    <s v="1806QAE31/IND"/>
    <n v="120"/>
    <d v="2026-05-06T00:00:00"/>
    <n v="2"/>
    <s v="1806"/>
    <n v="13"/>
    <s v="Regular-Gask"/>
    <x v="1"/>
  </r>
  <r>
    <x v="2"/>
    <s v="1823QCD00/IND"/>
    <n v="382"/>
    <d v="2026-05-06T00:00:00"/>
    <n v="2"/>
    <s v="1823"/>
    <n v="13"/>
    <s v="Regular-Gask"/>
    <x v="2"/>
  </r>
  <r>
    <x v="9"/>
    <s v="1824BAB00/IND"/>
    <n v="57"/>
    <d v="2026-05-06T00:00:00"/>
    <n v="2"/>
    <s v="1824"/>
    <n v="13"/>
    <s v="Regular-Gask"/>
    <x v="0"/>
  </r>
  <r>
    <x v="9"/>
    <s v="1824WAB00/IND"/>
    <n v="122"/>
    <d v="2026-05-06T00:00:00"/>
    <n v="2"/>
    <s v="1824"/>
    <n v="13"/>
    <s v="Regular-Gask"/>
    <x v="1"/>
  </r>
  <r>
    <x v="6"/>
    <s v="1825KAA00/IND"/>
    <n v="207"/>
    <d v="2026-05-06T00:00:00"/>
    <n v="2"/>
    <s v="1825"/>
    <n v="13"/>
    <s v="Regular-Gask"/>
    <x v="1"/>
  </r>
  <r>
    <x v="6"/>
    <s v="1825KAC00/IND"/>
    <n v="61"/>
    <d v="2026-05-06T00:00:00"/>
    <n v="2"/>
    <s v="1825"/>
    <n v="13"/>
    <s v="Regular-Gask"/>
    <x v="0"/>
  </r>
  <r>
    <x v="0"/>
    <s v="1865NAA31/IND"/>
    <n v="67"/>
    <d v="2026-05-06T00:00:00"/>
    <n v="2"/>
    <s v="1865"/>
    <n v="13"/>
    <s v="Regular-Gask"/>
    <x v="0"/>
  </r>
  <r>
    <x v="4"/>
    <s v="1866SAA00/IND"/>
    <n v="67"/>
    <d v="2026-05-06T00:00:00"/>
    <n v="2"/>
    <s v="1866"/>
    <n v="13"/>
    <s v="Regular-Gask"/>
    <x v="0"/>
  </r>
  <r>
    <x v="12"/>
    <s v="1884SSA31/IND"/>
    <n v="95"/>
    <d v="2026-05-06T00:00:00"/>
    <n v="1"/>
    <s v="1884"/>
    <n v="13"/>
    <s v="MG Gask + DR Adhe + Orientation"/>
    <x v="0"/>
  </r>
  <r>
    <x v="3"/>
    <s v="1885SAA34/IND"/>
    <n v="105"/>
    <d v="2026-05-06T00:00:00"/>
    <n v="2"/>
    <s v="1885"/>
    <n v="13"/>
    <s v="MG Adhe + DR Adhe"/>
    <x v="1"/>
  </r>
  <r>
    <x v="1"/>
    <s v="2481BAJ00/IND"/>
    <n v="449"/>
    <d v="2026-05-06T00:00:00"/>
    <n v="1"/>
    <s v="2481"/>
    <n v="13"/>
    <s v="Regular-Gask"/>
    <x v="2"/>
  </r>
  <r>
    <x v="2"/>
    <s v="2569SAA33/IND"/>
    <n v="57"/>
    <d v="2026-05-06T00:00:00"/>
    <n v="1"/>
    <s v="2569"/>
    <n v="13"/>
    <s v="Regular-Adhe"/>
    <x v="0"/>
  </r>
  <r>
    <x v="5"/>
    <s v="2575QAG32/IND"/>
    <n v="53"/>
    <d v="2026-05-06T00:00:00"/>
    <n v="2"/>
    <s v="2575"/>
    <n v="13"/>
    <s v="MG-Sticker + Orientation"/>
    <x v="0"/>
  </r>
  <r>
    <x v="2"/>
    <s v="2593WAB00/IND"/>
    <n v="114"/>
    <d v="2026-05-06T00:00:00"/>
    <n v="1"/>
    <s v="2593"/>
    <n v="13"/>
    <s v="Regular-Gask"/>
    <x v="1"/>
  </r>
  <r>
    <x v="2"/>
    <s v="2594YAA00/IND"/>
    <n v="149"/>
    <d v="2026-05-06T00:00:00"/>
    <n v="2"/>
    <s v="2594"/>
    <n v="13"/>
    <s v="Regular-Adhe"/>
    <x v="1"/>
  </r>
  <r>
    <x v="7"/>
    <s v="2603SAD31/IND"/>
    <n v="256"/>
    <d v="2026-05-06T00:00:00"/>
    <n v="2"/>
    <s v="2603"/>
    <n v="13"/>
    <s v="Regular-Adhe"/>
    <x v="1"/>
  </r>
  <r>
    <x v="7"/>
    <s v="2603SAD31/IND"/>
    <n v="245"/>
    <d v="2026-05-06T00:00:00"/>
    <n v="2"/>
    <s v="2603"/>
    <n v="13"/>
    <s v="Regular-Adhe"/>
    <x v="1"/>
  </r>
  <r>
    <x v="7"/>
    <s v="2603SAD31/IND"/>
    <n v="56"/>
    <d v="2026-05-06T00:00:00"/>
    <n v="2"/>
    <s v="2603"/>
    <n v="13"/>
    <s v="Regular-Adhe"/>
    <x v="0"/>
  </r>
  <r>
    <x v="7"/>
    <s v="2603SAD32/IND"/>
    <n v="142"/>
    <d v="2026-05-06T00:00:00"/>
    <n v="2"/>
    <s v="2603"/>
    <n v="13"/>
    <s v="Regular-Adhe"/>
    <x v="1"/>
  </r>
  <r>
    <x v="7"/>
    <s v="2603SAD32/IND"/>
    <n v="168"/>
    <d v="2026-05-06T00:00:00"/>
    <n v="2"/>
    <s v="2603"/>
    <n v="13"/>
    <s v="Regular-Adhe"/>
    <x v="1"/>
  </r>
  <r>
    <x v="3"/>
    <s v="2608QAB32/IND"/>
    <n v="944"/>
    <d v="2026-05-06T00:00:00"/>
    <n v="1"/>
    <s v="2608"/>
    <n v="13"/>
    <s v="Regular-Adhe"/>
    <x v="3"/>
  </r>
  <r>
    <x v="3"/>
    <s v="2608QAB32/IND"/>
    <n v="334"/>
    <d v="2026-05-06T00:00:00"/>
    <n v="2"/>
    <s v="2608"/>
    <n v="13"/>
    <s v="Regular-Adhe"/>
    <x v="2"/>
  </r>
  <r>
    <x v="4"/>
    <s v="2638SAB00/IND"/>
    <n v="59"/>
    <d v="2026-05-06T00:00:00"/>
    <n v="1"/>
    <s v="2638"/>
    <n v="13"/>
    <s v="Regular-Gask"/>
    <x v="0"/>
  </r>
  <r>
    <x v="2"/>
    <s v="2638WAA00/IND"/>
    <n v="765"/>
    <d v="2026-05-06T00:00:00"/>
    <n v="1"/>
    <s v="2638"/>
    <n v="13"/>
    <s v="Regular-Gask"/>
    <x v="3"/>
  </r>
  <r>
    <x v="2"/>
    <s v="2638WAB00/IND"/>
    <n v="263"/>
    <d v="2026-05-06T00:00:00"/>
    <n v="1"/>
    <s v="2638"/>
    <n v="13"/>
    <s v="Regular-Gask"/>
    <x v="1"/>
  </r>
  <r>
    <x v="4"/>
    <s v="2642QAA31/IND"/>
    <n v="87"/>
    <d v="2026-05-06T00:00:00"/>
    <n v="2"/>
    <s v="2642"/>
    <n v="13"/>
    <s v="Regular-Adhe"/>
    <x v="0"/>
  </r>
  <r>
    <x v="3"/>
    <s v="2651NAB31/IND"/>
    <n v="244"/>
    <d v="2026-05-06T00:00:00"/>
    <n v="1"/>
    <s v="2651"/>
    <n v="13"/>
    <s v="MG Adhe + DR Adhe + Orientation"/>
    <x v="1"/>
  </r>
  <r>
    <x v="13"/>
    <s v="2651NAB31/IND"/>
    <n v="244"/>
    <d v="2026-05-06T00:00:00"/>
    <n v="1"/>
    <s v="2651"/>
    <n v="13"/>
    <s v="MG Adhe + DR Adhe + Orientation"/>
    <x v="1"/>
  </r>
  <r>
    <x v="13"/>
    <s v="2651QAB31/IND"/>
    <n v="386"/>
    <d v="2026-05-06T00:00:00"/>
    <n v="1"/>
    <s v="2651"/>
    <n v="13"/>
    <s v="MG Adhe + DR Adhe + Orientation"/>
    <x v="2"/>
  </r>
  <r>
    <x v="4"/>
    <s v="2652NAA31/IND"/>
    <n v="47"/>
    <d v="2026-05-06T00:00:00"/>
    <n v="2"/>
    <s v="2652"/>
    <n v="13"/>
    <s v="Regular-Adhe"/>
    <x v="5"/>
  </r>
  <r>
    <x v="10"/>
    <s v="2660SAA00/IND"/>
    <n v="285"/>
    <d v="2026-05-06T00:00:00"/>
    <n v="1"/>
    <s v="2660"/>
    <n v="13"/>
    <s v="Regular-Gask"/>
    <x v="1"/>
  </r>
  <r>
    <x v="10"/>
    <s v="2660SAA00/IND"/>
    <n v="71"/>
    <d v="2026-05-06T00:00:00"/>
    <n v="2"/>
    <s v="2660"/>
    <n v="13"/>
    <s v="Regular-Gask"/>
    <x v="0"/>
  </r>
  <r>
    <x v="2"/>
    <s v="2683SAA30/IND"/>
    <n v="148"/>
    <d v="2026-05-06T00:00:00"/>
    <n v="1"/>
    <s v="2683"/>
    <n v="13"/>
    <s v="Regular-Gask"/>
    <x v="1"/>
  </r>
  <r>
    <x v="4"/>
    <s v="2683WAA30/IND"/>
    <n v="51"/>
    <d v="2026-05-06T00:00:00"/>
    <n v="2"/>
    <s v="2683"/>
    <n v="13"/>
    <s v="Regular-Gask"/>
    <x v="0"/>
  </r>
  <r>
    <x v="11"/>
    <s v="2698WAA31/IND"/>
    <n v="190"/>
    <d v="2026-05-06T00:00:00"/>
    <n v="1"/>
    <s v="2698"/>
    <n v="13"/>
    <s v="MG Adhe + DR Adhe"/>
    <x v="1"/>
  </r>
  <r>
    <x v="3"/>
    <s v="2747WAA31/IND"/>
    <n v="44"/>
    <d v="2026-05-06T00:00:00"/>
    <n v="2"/>
    <s v="2747"/>
    <n v="13"/>
    <s v="Regular-Adhe"/>
    <x v="5"/>
  </r>
  <r>
    <x v="2"/>
    <s v="2747WAA31/IND"/>
    <n v="44"/>
    <d v="2026-05-06T00:00:00"/>
    <n v="2"/>
    <s v="2747"/>
    <n v="13"/>
    <s v="Regular-Adhe"/>
    <x v="5"/>
  </r>
  <r>
    <x v="2"/>
    <s v="2747WAA31/IND"/>
    <n v="60"/>
    <d v="2026-05-06T00:00:00"/>
    <n v="1"/>
    <s v="2747"/>
    <n v="13"/>
    <s v="Regular-Adhe"/>
    <x v="0"/>
  </r>
  <r>
    <x v="3"/>
    <s v="2747WAA32/IND"/>
    <n v="89"/>
    <d v="2026-05-06T00:00:00"/>
    <n v="1"/>
    <s v="2747"/>
    <n v="13"/>
    <s v="Regular-Adhe"/>
    <x v="0"/>
  </r>
  <r>
    <x v="2"/>
    <s v="2747WAA32/IND"/>
    <n v="89"/>
    <d v="2026-05-06T00:00:00"/>
    <n v="1"/>
    <s v="2747"/>
    <n v="13"/>
    <s v="Regular-Adhe"/>
    <x v="0"/>
  </r>
  <r>
    <x v="10"/>
    <s v="2758WAA00/IND"/>
    <n v="176"/>
    <d v="2026-05-06T00:00:00"/>
    <n v="1"/>
    <s v="2758"/>
    <n v="13"/>
    <s v="Regular-Adhe"/>
    <x v="1"/>
  </r>
  <r>
    <x v="10"/>
    <s v="2758YAA00/IND"/>
    <n v="190"/>
    <d v="2026-05-06T00:00:00"/>
    <n v="1"/>
    <s v="2758"/>
    <n v="13"/>
    <s v="Regular-Adhe"/>
    <x v="1"/>
  </r>
  <r>
    <x v="10"/>
    <s v="2759NAA31/IND"/>
    <n v="161"/>
    <d v="2026-05-06T00:00:00"/>
    <n v="1"/>
    <s v="2759"/>
    <n v="13"/>
    <s v="Regular-Adhe"/>
    <x v="1"/>
  </r>
  <r>
    <x v="1"/>
    <s v="2781WAA00/IND"/>
    <n v="216"/>
    <d v="2026-05-06T00:00:00"/>
    <n v="2"/>
    <s v="2781"/>
    <n v="13"/>
    <s v="Regular-Gask"/>
    <x v="1"/>
  </r>
  <r>
    <x v="11"/>
    <s v="2784WAA00/IND"/>
    <n v="194"/>
    <d v="2026-05-06T00:00:00"/>
    <n v="1"/>
    <s v="2784"/>
    <n v="13"/>
    <s v="Regular-Gask"/>
    <x v="1"/>
  </r>
  <r>
    <x v="11"/>
    <s v="2784WAA00/IND"/>
    <n v="83"/>
    <d v="2026-05-06T00:00:00"/>
    <n v="2"/>
    <s v="2784"/>
    <n v="13"/>
    <s v="Regular-Gask"/>
    <x v="0"/>
  </r>
  <r>
    <x v="11"/>
    <s v="2784WAA31/IND"/>
    <n v="205"/>
    <d v="2026-05-06T00:00:00"/>
    <n v="1"/>
    <s v="2784"/>
    <n v="13"/>
    <s v="Regular-Gask"/>
    <x v="1"/>
  </r>
  <r>
    <x v="9"/>
    <s v="2786QAA31/IND"/>
    <n v="72"/>
    <d v="2026-05-06T00:00:00"/>
    <n v="1"/>
    <s v="2786"/>
    <n v="13"/>
    <s v="Regular-Adhe"/>
    <x v="0"/>
  </r>
  <r>
    <x v="9"/>
    <s v="2786WAA31/IND"/>
    <n v="331"/>
    <d v="2026-05-06T00:00:00"/>
    <n v="1"/>
    <s v="2786"/>
    <n v="13"/>
    <s v="Regular-Adhe"/>
    <x v="2"/>
  </r>
  <r>
    <x v="9"/>
    <s v="3215SSA33/IND"/>
    <n v="94"/>
    <d v="2026-05-06T00:00:00"/>
    <n v="1"/>
    <s v="3215"/>
    <n v="13"/>
    <s v="Regular-Adhe"/>
    <x v="0"/>
  </r>
  <r>
    <x v="13"/>
    <s v="3224NSA31/IND"/>
    <n v="66"/>
    <d v="2026-05-06T00:00:00"/>
    <n v="2"/>
    <s v="3224"/>
    <n v="13"/>
    <s v="MG Adhe + DR Adhe + PB assly"/>
    <x v="0"/>
  </r>
  <r>
    <x v="13"/>
    <s v="3227SFA00/IND"/>
    <n v="173"/>
    <d v="2026-05-06T00:00:00"/>
    <n v="2"/>
    <s v="3227"/>
    <n v="13"/>
    <s v="MG Gask + PB assembly"/>
    <x v="1"/>
  </r>
  <r>
    <x v="1"/>
    <s v="3236SAA00/IND"/>
    <n v="87"/>
    <d v="2026-05-06T00:00:00"/>
    <n v="2"/>
    <s v="3236"/>
    <n v="13"/>
    <s v="Regular-Gask"/>
    <x v="0"/>
  </r>
  <r>
    <x v="0"/>
    <s v="3240SAA00/IND"/>
    <n v="202"/>
    <d v="2026-05-06T00:00:00"/>
    <n v="2"/>
    <s v="3240"/>
    <n v="13"/>
    <s v="Regular-Adhe"/>
    <x v="1"/>
  </r>
  <r>
    <x v="5"/>
    <s v="3242NAA31/IND"/>
    <n v="188"/>
    <d v="2026-05-06T00:00:00"/>
    <n v="2"/>
    <s v="3242"/>
    <n v="13"/>
    <s v="Regular-Adhe"/>
    <x v="1"/>
  </r>
  <r>
    <x v="5"/>
    <s v="3246SAA00/IND"/>
    <n v="126"/>
    <d v="2026-05-06T00:00:00"/>
    <n v="2"/>
    <s v="3246"/>
    <n v="13"/>
    <s v="Regular-Gask"/>
    <x v="1"/>
  </r>
  <r>
    <x v="0"/>
    <s v="3247SAB00/IND"/>
    <n v="207"/>
    <d v="2026-05-06T00:00:00"/>
    <n v="1"/>
    <s v="3247"/>
    <n v="13"/>
    <s v="Regular-Gask"/>
    <x v="1"/>
  </r>
  <r>
    <x v="3"/>
    <s v="3287QAA31/IND"/>
    <n v="50"/>
    <d v="2026-05-06T00:00:00"/>
    <n v="2"/>
    <s v="3287"/>
    <n v="13"/>
    <s v="MG Gask + PB assembly"/>
    <x v="5"/>
  </r>
  <r>
    <x v="5"/>
    <s v="3287WCA00/IND"/>
    <n v="239"/>
    <d v="2026-05-06T00:00:00"/>
    <n v="2"/>
    <s v="3287"/>
    <n v="13"/>
    <s v="MG Gask + PB assembly"/>
    <x v="1"/>
  </r>
  <r>
    <x v="9"/>
    <s v="3290SAA00/IND"/>
    <n v="147"/>
    <d v="2026-05-06T00:00:00"/>
    <n v="1"/>
    <s v="3290"/>
    <n v="13"/>
    <s v="Regular-Gask"/>
    <x v="1"/>
  </r>
  <r>
    <x v="9"/>
    <s v="3291SAA00/IND"/>
    <n v="281"/>
    <d v="2026-05-06T00:00:00"/>
    <n v="1"/>
    <s v="3291"/>
    <n v="13"/>
    <s v="Regular-Gask"/>
    <x v="1"/>
  </r>
  <r>
    <x v="12"/>
    <s v="3292SAB31/IND"/>
    <n v="71"/>
    <d v="2026-05-06T00:00:00"/>
    <n v="1"/>
    <s v="3292"/>
    <n v="13"/>
    <s v="MG Adhe + DR Adhe"/>
    <x v="0"/>
  </r>
  <r>
    <x v="7"/>
    <s v="3294NAA31/IND"/>
    <n v="145"/>
    <d v="2026-05-06T00:00:00"/>
    <n v="1"/>
    <s v="3294"/>
    <n v="13"/>
    <s v="Regular-Gask"/>
    <x v="1"/>
  </r>
  <r>
    <x v="5"/>
    <s v="3305QAD31/IND"/>
    <n v="137"/>
    <d v="2026-05-06T00:00:00"/>
    <n v="2"/>
    <s v="3305"/>
    <n v="13"/>
    <s v="Regular-Gask"/>
    <x v="1"/>
  </r>
  <r>
    <x v="7"/>
    <s v="3317SAA00/IND"/>
    <n v="125"/>
    <d v="2026-05-06T00:00:00"/>
    <n v="1"/>
    <s v="3317"/>
    <n v="13"/>
    <s v="Regular-Gask"/>
    <x v="1"/>
  </r>
  <r>
    <x v="7"/>
    <s v="3317SAA00/IND"/>
    <n v="60"/>
    <d v="2026-05-06T00:00:00"/>
    <n v="2"/>
    <s v="3317"/>
    <n v="13"/>
    <s v="Regular-Gask"/>
    <x v="0"/>
  </r>
  <r>
    <x v="7"/>
    <s v="3317SAB00/IND"/>
    <n v="116"/>
    <d v="2026-05-06T00:00:00"/>
    <n v="2"/>
    <s v="3317"/>
    <n v="13"/>
    <s v="Regular-Gask"/>
    <x v="1"/>
  </r>
  <r>
    <x v="12"/>
    <s v="3319NDA31/IND"/>
    <n v="215"/>
    <d v="2026-05-06T00:00:00"/>
    <n v="2"/>
    <s v="3319"/>
    <n v="13"/>
    <s v="MG Gask + PB assembly"/>
    <x v="1"/>
  </r>
  <r>
    <x v="12"/>
    <s v="3319QDA31/IND"/>
    <n v="107"/>
    <d v="2026-05-06T00:00:00"/>
    <n v="2"/>
    <s v="3319"/>
    <n v="13"/>
    <s v="MG Gask + PB assembly"/>
    <x v="1"/>
  </r>
  <r>
    <x v="12"/>
    <s v="3321QDA31/IND"/>
    <n v="92"/>
    <d v="2026-05-06T00:00:00"/>
    <n v="1"/>
    <s v="3321"/>
    <n v="13"/>
    <s v="MG Adhe + DR Adhe + PB assly"/>
    <x v="0"/>
  </r>
  <r>
    <x v="0"/>
    <s v="3322QFA31/IND"/>
    <n v="430"/>
    <d v="2026-05-06T00:00:00"/>
    <n v="1"/>
    <s v="3322"/>
    <n v="13"/>
    <s v="Regular-Gask"/>
    <x v="2"/>
  </r>
  <r>
    <x v="0"/>
    <s v="3322SFA00/IND"/>
    <n v="160"/>
    <d v="2026-05-06T00:00:00"/>
    <n v="1"/>
    <s v="3322"/>
    <n v="13"/>
    <s v="Regular-Gask"/>
    <x v="1"/>
  </r>
  <r>
    <x v="0"/>
    <s v="3322SFA00/IND"/>
    <n v="136"/>
    <d v="2026-05-06T00:00:00"/>
    <n v="2"/>
    <s v="3322"/>
    <n v="13"/>
    <s v="Regular-Gask"/>
    <x v="1"/>
  </r>
  <r>
    <x v="2"/>
    <s v="3323QKA31/IND"/>
    <n v="62"/>
    <d v="2026-05-06T00:00:00"/>
    <n v="1"/>
    <s v="3323"/>
    <n v="13"/>
    <s v="Regular-Gask"/>
    <x v="0"/>
  </r>
  <r>
    <x v="12"/>
    <s v="3327KKA32/IND"/>
    <n v="47"/>
    <d v="2026-05-06T00:00:00"/>
    <n v="2"/>
    <s v="3327"/>
    <n v="13"/>
    <s v="MG Adhe + DR Adhe + PB assly"/>
    <x v="5"/>
  </r>
  <r>
    <x v="9"/>
    <s v="3330NAA31/IND"/>
    <n v="47"/>
    <d v="2026-05-06T00:00:00"/>
    <n v="2"/>
    <s v="3330"/>
    <n v="13"/>
    <s v="Regular-Gask"/>
    <x v="5"/>
  </r>
  <r>
    <x v="9"/>
    <s v="3330NAA31/IND"/>
    <n v="127"/>
    <d v="2026-05-06T00:00:00"/>
    <n v="2"/>
    <s v="3330"/>
    <n v="13"/>
    <s v="Regular-Gask"/>
    <x v="1"/>
  </r>
  <r>
    <x v="9"/>
    <s v="3330QAA32/IND"/>
    <n v="62"/>
    <d v="2026-05-06T00:00:00"/>
    <n v="1"/>
    <s v="3330"/>
    <n v="13"/>
    <s v="Regular-Gask"/>
    <x v="0"/>
  </r>
  <r>
    <x v="9"/>
    <s v="3330QAA32/IND"/>
    <n v="75"/>
    <d v="2026-05-06T00:00:00"/>
    <n v="1"/>
    <s v="3330"/>
    <n v="13"/>
    <s v="Regular-Gask"/>
    <x v="0"/>
  </r>
  <r>
    <x v="9"/>
    <s v="3330QAA32/IND"/>
    <n v="62"/>
    <d v="2026-05-06T00:00:00"/>
    <n v="1"/>
    <s v="3330"/>
    <n v="13"/>
    <s v="Regular-Gask"/>
    <x v="0"/>
  </r>
  <r>
    <x v="9"/>
    <s v="3330SCA31/IND"/>
    <n v="124"/>
    <d v="2026-05-06T00:00:00"/>
    <n v="2"/>
    <s v="3330"/>
    <n v="13"/>
    <s v="Regular-Gask"/>
    <x v="1"/>
  </r>
  <r>
    <x v="9"/>
    <s v="3330SCA31/IND"/>
    <n v="165"/>
    <d v="2026-05-06T00:00:00"/>
    <n v="2"/>
    <s v="3330"/>
    <n v="13"/>
    <s v="Regular-Gask"/>
    <x v="1"/>
  </r>
  <r>
    <x v="10"/>
    <s v="6027SEC00/IND"/>
    <n v="153"/>
    <d v="2026-05-06T00:00:00"/>
    <n v="2"/>
    <s v="6027"/>
    <n v="13"/>
    <s v="Regular-Gask"/>
    <x v="1"/>
  </r>
  <r>
    <x v="11"/>
    <s v="6078SAG39/IND"/>
    <n v="127"/>
    <d v="2026-05-06T00:00:00"/>
    <n v="2"/>
    <s v="6078"/>
    <n v="13"/>
    <s v="MG-Sticker + Orientation"/>
    <x v="1"/>
  </r>
  <r>
    <x v="5"/>
    <s v="6109SAA31/IND"/>
    <n v="60"/>
    <d v="2026-05-06T00:00:00"/>
    <n v="1"/>
    <s v="6109"/>
    <n v="13"/>
    <s v="MG Adhe + Activator"/>
    <x v="0"/>
  </r>
  <r>
    <x v="10"/>
    <s v="6147NSA31/IND"/>
    <n v="97"/>
    <d v="2026-05-06T00:00:00"/>
    <n v="2"/>
    <s v="6147"/>
    <n v="13"/>
    <s v="Regular-Adhe"/>
    <x v="0"/>
  </r>
  <r>
    <x v="12"/>
    <s v="6172SAB31/IND"/>
    <n v="112"/>
    <d v="2026-05-06T00:00:00"/>
    <n v="1"/>
    <s v="6172"/>
    <n v="13"/>
    <s v="MG-Sticker + Orientation"/>
    <x v="1"/>
  </r>
  <r>
    <x v="5"/>
    <s v="6206QAB31/IND"/>
    <n v="73"/>
    <d v="2026-05-06T00:00:00"/>
    <n v="1"/>
    <s v="6206"/>
    <n v="13"/>
    <s v="MG Adhe + DR Adhe + Orientation"/>
    <x v="0"/>
  </r>
  <r>
    <x v="5"/>
    <s v="6206WAA31/IND"/>
    <n v="54"/>
    <d v="2026-05-06T00:00:00"/>
    <n v="2"/>
    <s v="6206"/>
    <n v="13"/>
    <s v="MG Adhe + DR Adhe + Orientation"/>
    <x v="0"/>
  </r>
  <r>
    <x v="1"/>
    <s v="6207WAA00/IND"/>
    <n v="238"/>
    <d v="2026-05-06T00:00:00"/>
    <n v="2"/>
    <s v="6207"/>
    <n v="13"/>
    <s v="Regular-Gask"/>
    <x v="1"/>
  </r>
  <r>
    <x v="4"/>
    <s v="6210WAD00/IND"/>
    <n v="112"/>
    <d v="2026-05-06T00:00:00"/>
    <n v="1"/>
    <s v="6210"/>
    <n v="13"/>
    <s v="Regular-Gask"/>
    <x v="1"/>
  </r>
  <r>
    <x v="13"/>
    <s v="6216NAA31/IND"/>
    <n v="153"/>
    <d v="2026-05-06T00:00:00"/>
    <n v="1"/>
    <s v="6216"/>
    <n v="13"/>
    <s v="MG Adhe + DR Adhe + Orientation"/>
    <x v="1"/>
  </r>
  <r>
    <x v="4"/>
    <s v="6216QAB32/IND"/>
    <n v="80"/>
    <d v="2026-05-06T00:00:00"/>
    <n v="1"/>
    <s v="6216"/>
    <n v="13"/>
    <s v="Regular-Adhe"/>
    <x v="0"/>
  </r>
  <r>
    <x v="4"/>
    <s v="6216WAB31/IND"/>
    <n v="127"/>
    <d v="2026-05-06T00:00:00"/>
    <n v="1"/>
    <s v="6216"/>
    <n v="13"/>
    <s v="Regular-Adhe"/>
    <x v="1"/>
  </r>
  <r>
    <x v="6"/>
    <s v="6219SAA00/IND"/>
    <n v="147"/>
    <d v="2026-05-06T00:00:00"/>
    <n v="1"/>
    <s v="6219"/>
    <n v="13"/>
    <s v="Regular-Gask"/>
    <x v="1"/>
  </r>
  <r>
    <x v="6"/>
    <s v="6225WAA00/IND"/>
    <n v="191"/>
    <d v="2026-05-06T00:00:00"/>
    <n v="1"/>
    <s v="6225"/>
    <n v="13"/>
    <s v="Regular-Gask"/>
    <x v="1"/>
  </r>
  <r>
    <x v="10"/>
    <s v="6230WAA31/IND"/>
    <n v="173"/>
    <d v="2026-05-06T00:00:00"/>
    <n v="1"/>
    <s v="6230"/>
    <n v="13"/>
    <s v="Regular-Adhe"/>
    <x v="1"/>
  </r>
  <r>
    <x v="3"/>
    <s v="6237QAA31/IND"/>
    <n v="50"/>
    <d v="2026-05-06T00:00:00"/>
    <n v="2"/>
    <s v="6237"/>
    <n v="13"/>
    <s v="Regular-Adhe"/>
    <x v="5"/>
  </r>
  <r>
    <x v="6"/>
    <s v="6265NAA31/IND"/>
    <n v="63"/>
    <d v="2026-05-06T00:00:00"/>
    <n v="1"/>
    <s v="6265"/>
    <n v="13"/>
    <s v="Regular-Adhe"/>
    <x v="0"/>
  </r>
  <r>
    <x v="6"/>
    <s v="6265NAB31/IND"/>
    <n v="347"/>
    <d v="2026-05-06T00:00:00"/>
    <n v="1"/>
    <s v="6265"/>
    <n v="13"/>
    <s v="Regular-Adhe"/>
    <x v="2"/>
  </r>
  <r>
    <x v="6"/>
    <s v="6265SAA32/IND"/>
    <n v="53"/>
    <d v="2026-05-06T00:00:00"/>
    <n v="1"/>
    <s v="6265"/>
    <n v="13"/>
    <s v="Regular-Adhe"/>
    <x v="0"/>
  </r>
  <r>
    <x v="4"/>
    <s v="6280SAA00/IND"/>
    <n v="159"/>
    <d v="2026-05-06T00:00:00"/>
    <n v="1"/>
    <s v="6280"/>
    <n v="13"/>
    <s v="Regular-Gask"/>
    <x v="1"/>
  </r>
  <r>
    <x v="4"/>
    <s v="6283QAA33/IND"/>
    <n v="277"/>
    <d v="2026-05-06T00:00:00"/>
    <n v="2"/>
    <s v="6283"/>
    <n v="13"/>
    <s v="Regular-Adhe"/>
    <x v="1"/>
  </r>
  <r>
    <x v="1"/>
    <s v="6296QAA33/IND"/>
    <n v="101"/>
    <d v="2026-05-06T00:00:00"/>
    <n v="2"/>
    <s v="6296"/>
    <n v="13"/>
    <s v="Regular-Gask"/>
    <x v="1"/>
  </r>
  <r>
    <x v="1"/>
    <s v="6296QAC31/IND"/>
    <n v="71"/>
    <d v="2026-05-06T00:00:00"/>
    <n v="2"/>
    <s v="6296"/>
    <n v="13"/>
    <s v="Regular-Gask"/>
    <x v="0"/>
  </r>
  <r>
    <x v="13"/>
    <s v="6306WAA31/IND"/>
    <n v="141"/>
    <d v="2026-05-06T00:00:00"/>
    <n v="1"/>
    <s v="6306"/>
    <n v="13"/>
    <s v="MG Adhe + DR Adhe"/>
    <x v="1"/>
  </r>
  <r>
    <x v="1"/>
    <s v="6309WAA31/IND"/>
    <n v="65"/>
    <d v="2026-05-06T00:00:00"/>
    <n v="1"/>
    <s v="6309"/>
    <n v="13"/>
    <s v="Regular-Adhe"/>
    <x v="0"/>
  </r>
  <r>
    <x v="4"/>
    <s v="6319WAA32/IND"/>
    <n v="130"/>
    <d v="2026-05-06T00:00:00"/>
    <n v="1"/>
    <s v="6319"/>
    <n v="13"/>
    <s v="Regular-Adhe"/>
    <x v="1"/>
  </r>
  <r>
    <x v="7"/>
    <s v="6327WAA31/IND"/>
    <n v="103"/>
    <d v="2026-05-06T00:00:00"/>
    <n v="1"/>
    <s v="6327"/>
    <n v="13"/>
    <s v="Regular-Gask"/>
    <x v="1"/>
  </r>
  <r>
    <x v="4"/>
    <s v="6328SCA32/IND"/>
    <n v="117"/>
    <d v="2026-05-06T00:00:00"/>
    <n v="1"/>
    <s v="6328"/>
    <n v="13"/>
    <s v="Regular-Adhe"/>
    <x v="1"/>
  </r>
  <r>
    <x v="3"/>
    <s v="7078YAD00/IND"/>
    <n v="115"/>
    <d v="2026-05-06T00:00:00"/>
    <n v="2"/>
    <s v="7078"/>
    <n v="13"/>
    <s v="Regular-Adhe"/>
    <x v="1"/>
  </r>
  <r>
    <x v="3"/>
    <s v="7133SAC00/IND"/>
    <n v="108"/>
    <d v="2026-05-06T00:00:00"/>
    <n v="2"/>
    <s v="7133"/>
    <n v="13"/>
    <s v="Regular-Adhe"/>
    <x v="1"/>
  </r>
  <r>
    <x v="0"/>
    <s v="7134YAB00/IND"/>
    <n v="213"/>
    <d v="2026-05-06T00:00:00"/>
    <n v="1"/>
    <s v="7134"/>
    <n v="13"/>
    <s v="Regular-Gask"/>
    <x v="1"/>
  </r>
  <r>
    <x v="1"/>
    <s v="7152NAA31/IND"/>
    <n v="117"/>
    <d v="2026-05-06T00:00:00"/>
    <n v="2"/>
    <s v="7152"/>
    <n v="13"/>
    <s v="Regular-Gask"/>
    <x v="1"/>
  </r>
  <r>
    <x v="6"/>
    <s v="8107YAA00/IND"/>
    <n v="85"/>
    <d v="2026-05-06T00:00:00"/>
    <n v="1"/>
    <s v="8107"/>
    <n v="13"/>
    <s v="Regular-Adhe"/>
    <x v="0"/>
  </r>
  <r>
    <x v="0"/>
    <s v="8109YAA00/IND"/>
    <n v="191"/>
    <d v="2026-05-06T00:00:00"/>
    <n v="2"/>
    <s v="8109"/>
    <n v="13"/>
    <s v="Regular-Adhe"/>
    <x v="1"/>
  </r>
  <r>
    <x v="7"/>
    <s v="8141SAB00/IND"/>
    <n v="107"/>
    <d v="2026-05-06T00:00:00"/>
    <n v="1"/>
    <s v="8141"/>
    <n v="13"/>
    <s v="Regular-Gask"/>
    <x v="1"/>
  </r>
  <r>
    <x v="7"/>
    <s v="8141WAB00/IND"/>
    <n v="145"/>
    <d v="2026-05-06T00:00:00"/>
    <n v="1"/>
    <s v="8141"/>
    <n v="13"/>
    <s v="Regular-Gask"/>
    <x v="1"/>
  </r>
  <r>
    <x v="3"/>
    <s v="90024BAE31/IND"/>
    <n v="103"/>
    <d v="2026-05-06T00:00:00"/>
    <n v="2"/>
    <s v="90024"/>
    <n v="14"/>
    <s v="Regular-Adhe"/>
    <x v="1"/>
  </r>
  <r>
    <x v="13"/>
    <s v="9151SAB00/IND"/>
    <n v="214"/>
    <d v="2026-05-06T00:00:00"/>
    <n v="2"/>
    <s v="9151"/>
    <n v="13"/>
    <s v="MG Adhe + Activator"/>
    <x v="1"/>
  </r>
  <r>
    <x v="13"/>
    <s v="9151SAB00/IND"/>
    <n v="469"/>
    <d v="2026-05-06T00:00:00"/>
    <n v="1"/>
    <s v="9151"/>
    <n v="13"/>
    <s v="MG Adhe + Activator"/>
    <x v="2"/>
  </r>
  <r>
    <x v="3"/>
    <s v="9151SAB00/IND"/>
    <n v="304"/>
    <d v="2026-05-06T00:00:00"/>
    <n v="2"/>
    <s v="9151"/>
    <n v="13"/>
    <s v="MG Adhe + Activator"/>
    <x v="2"/>
  </r>
  <r>
    <x v="4"/>
    <s v="9264YEE00/IND"/>
    <n v="119"/>
    <d v="2026-05-06T00:00:00"/>
    <n v="1"/>
    <s v="9264"/>
    <n v="13"/>
    <s v="Regular-Adhe"/>
    <x v="1"/>
  </r>
  <r>
    <x v="3"/>
    <s v="9315BAE00/IND"/>
    <n v="528"/>
    <d v="2026-05-06T00:00:00"/>
    <n v="2"/>
    <s v="9315"/>
    <n v="13"/>
    <s v="Regular-Adhe"/>
    <x v="3"/>
  </r>
  <r>
    <x v="6"/>
    <s v="9315YAB31/IND"/>
    <n v="51"/>
    <d v="2026-05-06T00:00:00"/>
    <n v="1"/>
    <s v="9315"/>
    <n v="13"/>
    <s v="Regular-Adhe"/>
    <x v="0"/>
  </r>
  <r>
    <x v="6"/>
    <s v="9315YAE00/IND"/>
    <n v="167"/>
    <d v="2026-05-06T00:00:00"/>
    <n v="1"/>
    <s v="9315"/>
    <n v="13"/>
    <s v="Regular-Adhe"/>
    <x v="1"/>
  </r>
  <r>
    <x v="6"/>
    <s v="9315YAE00/IND"/>
    <n v="53"/>
    <d v="2026-05-06T00:00:00"/>
    <n v="1"/>
    <s v="9315"/>
    <n v="13"/>
    <s v="Regular-Adhe"/>
    <x v="0"/>
  </r>
  <r>
    <x v="11"/>
    <s v="95095WAB32/IND"/>
    <n v="75"/>
    <d v="2026-05-06T00:00:00"/>
    <n v="1"/>
    <s v="95095"/>
    <n v="14"/>
    <s v="Regular-Adhe"/>
    <x v="0"/>
  </r>
  <r>
    <x v="11"/>
    <s v="95127WAB31/IND"/>
    <n v="367"/>
    <d v="2026-05-06T00:00:00"/>
    <n v="1"/>
    <s v="95127"/>
    <n v="14"/>
    <s v="Regular-Adhe"/>
    <x v="2"/>
  </r>
  <r>
    <x v="0"/>
    <s v="10047WAA31/IND"/>
    <n v="49"/>
    <d v="2026-05-07T00:00:00"/>
    <n v="1"/>
    <s v="10047"/>
    <n v="14"/>
    <s v="Regular-Adhe"/>
    <x v="5"/>
  </r>
  <r>
    <x v="2"/>
    <s v="10059BAA00/IND"/>
    <n v="174"/>
    <d v="2026-05-07T00:00:00"/>
    <n v="2"/>
    <s v="10059"/>
    <n v="14"/>
    <s v="Regular-Gask"/>
    <x v="1"/>
  </r>
  <r>
    <x v="13"/>
    <s v="1474NSA31/IND"/>
    <n v="62"/>
    <d v="2026-05-07T00:00:00"/>
    <n v="1"/>
    <s v="1474"/>
    <n v="13"/>
    <s v="MG-Sticker + Orientation"/>
    <x v="0"/>
  </r>
  <r>
    <x v="13"/>
    <s v="1474QAE32/IND"/>
    <n v="104"/>
    <d v="2026-05-07T00:00:00"/>
    <n v="2"/>
    <s v="1474"/>
    <n v="13"/>
    <s v="MG-Sticker + Orientation"/>
    <x v="1"/>
  </r>
  <r>
    <x v="13"/>
    <s v="1474QDE31/IND"/>
    <n v="50"/>
    <d v="2026-05-07T00:00:00"/>
    <n v="2"/>
    <s v="1474"/>
    <n v="13"/>
    <s v="MG-Sticker + Orientation"/>
    <x v="5"/>
  </r>
  <r>
    <x v="0"/>
    <s v="1584SAE00/IND"/>
    <n v="105"/>
    <d v="2026-05-07T00:00:00"/>
    <n v="1"/>
    <s v="1584"/>
    <n v="13"/>
    <s v="Regular-Gask"/>
    <x v="1"/>
  </r>
  <r>
    <x v="0"/>
    <s v="1584SAE00/IND"/>
    <n v="217"/>
    <d v="2026-05-07T00:00:00"/>
    <n v="2"/>
    <s v="1584"/>
    <n v="13"/>
    <s v="Regular-Gask"/>
    <x v="1"/>
  </r>
  <r>
    <x v="7"/>
    <s v="1650BAG00/IND"/>
    <n v="116"/>
    <d v="2026-05-07T00:00:00"/>
    <n v="2"/>
    <s v="1650"/>
    <n v="13"/>
    <s v="Regular-Gask"/>
    <x v="1"/>
  </r>
  <r>
    <x v="0"/>
    <s v="1698NAD31/IND"/>
    <n v="61"/>
    <d v="2026-05-07T00:00:00"/>
    <n v="2"/>
    <s v="1698"/>
    <n v="13"/>
    <s v="Regular-Adhe"/>
    <x v="0"/>
  </r>
  <r>
    <x v="2"/>
    <s v="1729SAA00/IND"/>
    <n v="49"/>
    <d v="2026-05-07T00:00:00"/>
    <n v="1"/>
    <s v="1729"/>
    <n v="13"/>
    <s v="Regular-Gask"/>
    <x v="5"/>
  </r>
  <r>
    <x v="2"/>
    <s v="1730SAA00/IND"/>
    <n v="117"/>
    <d v="2026-05-07T00:00:00"/>
    <n v="1"/>
    <s v="1730"/>
    <n v="13"/>
    <s v="Regular-Gask"/>
    <x v="1"/>
  </r>
  <r>
    <x v="2"/>
    <s v="1730SAA00/IND"/>
    <n v="45"/>
    <d v="2026-05-07T00:00:00"/>
    <n v="2"/>
    <s v="1730"/>
    <n v="13"/>
    <s v="Regular-Gask"/>
    <x v="5"/>
  </r>
  <r>
    <x v="5"/>
    <s v="1733KCA31/IND"/>
    <n v="643"/>
    <d v="2026-05-07T00:00:00"/>
    <n v="1"/>
    <s v="1733"/>
    <n v="13"/>
    <s v="MG Adhe +  PB Assy + DR Sticker"/>
    <x v="3"/>
  </r>
  <r>
    <x v="5"/>
    <s v="1733KCA32/IND"/>
    <n v="74"/>
    <d v="2026-05-07T00:00:00"/>
    <n v="2"/>
    <s v="1733"/>
    <n v="13"/>
    <s v="MG Adhe +  PB Assy + DR Sticker"/>
    <x v="0"/>
  </r>
  <r>
    <x v="13"/>
    <s v="1733KCA32/IND"/>
    <n v="1151"/>
    <d v="2026-05-07T00:00:00"/>
    <n v="2"/>
    <s v="1733"/>
    <n v="13"/>
    <s v="MG Adhe +  PB Assy + DR Sticker"/>
    <x v="4"/>
  </r>
  <r>
    <x v="9"/>
    <s v="1739YAA00/IND"/>
    <n v="49"/>
    <d v="2026-05-07T00:00:00"/>
    <n v="1"/>
    <s v="1739"/>
    <n v="13"/>
    <s v="Regular-Gask"/>
    <x v="5"/>
  </r>
  <r>
    <x v="4"/>
    <s v="1767SEA32/IND"/>
    <n v="101"/>
    <d v="2026-05-07T00:00:00"/>
    <n v="1"/>
    <s v="1767"/>
    <n v="13"/>
    <s v="Regular-Adhe"/>
    <x v="1"/>
  </r>
  <r>
    <x v="4"/>
    <s v="1767SED31/IND"/>
    <n v="342"/>
    <d v="2026-05-07T00:00:00"/>
    <n v="1"/>
    <s v="1767"/>
    <n v="13"/>
    <s v="Regular-Adhe"/>
    <x v="2"/>
  </r>
  <r>
    <x v="2"/>
    <s v="1775KEA00/IND"/>
    <n v="44"/>
    <d v="2026-05-07T00:00:00"/>
    <n v="1"/>
    <s v="1775"/>
    <n v="13"/>
    <s v="Regular-Gask"/>
    <x v="5"/>
  </r>
  <r>
    <x v="2"/>
    <s v="1775KEA00/IND"/>
    <n v="175"/>
    <d v="2026-05-07T00:00:00"/>
    <n v="2"/>
    <s v="1775"/>
    <n v="13"/>
    <s v="Regular-Gask"/>
    <x v="1"/>
  </r>
  <r>
    <x v="10"/>
    <s v="1802QSE00/IND"/>
    <n v="83"/>
    <d v="2026-05-07T00:00:00"/>
    <n v="1"/>
    <s v="1802"/>
    <n v="13"/>
    <s v="Regular-Gask"/>
    <x v="0"/>
  </r>
  <r>
    <x v="10"/>
    <s v="1802SAE00/IND"/>
    <n v="47"/>
    <d v="2026-05-07T00:00:00"/>
    <n v="1"/>
    <s v="1802"/>
    <n v="13"/>
    <s v="Regular-Gask"/>
    <x v="5"/>
  </r>
  <r>
    <x v="10"/>
    <s v="1802SAE30/IND"/>
    <n v="1000"/>
    <d v="2026-05-07T00:00:00"/>
    <n v="1"/>
    <s v="1802"/>
    <n v="13"/>
    <s v="Regular-Gask"/>
    <x v="3"/>
  </r>
  <r>
    <x v="9"/>
    <s v="1802SAE30/IND"/>
    <n v="1000"/>
    <d v="2026-05-07T00:00:00"/>
    <n v="1"/>
    <s v="1802"/>
    <n v="13"/>
    <s v="Regular-Gask"/>
    <x v="3"/>
  </r>
  <r>
    <x v="2"/>
    <s v="1802SAE30/IND"/>
    <n v="435"/>
    <d v="2026-05-07T00:00:00"/>
    <n v="1"/>
    <s v="1802"/>
    <n v="13"/>
    <s v="Regular-Gask"/>
    <x v="2"/>
  </r>
  <r>
    <x v="10"/>
    <s v="1802WAE30/IND"/>
    <n v="46"/>
    <d v="2026-05-07T00:00:00"/>
    <n v="1"/>
    <s v="1802"/>
    <n v="13"/>
    <s v="Regular-Gask"/>
    <x v="5"/>
  </r>
  <r>
    <x v="12"/>
    <s v="1805SAK31/IND"/>
    <n v="95"/>
    <d v="2026-05-07T00:00:00"/>
    <n v="2"/>
    <s v="1805"/>
    <n v="13"/>
    <s v="MG Adhe + PB assembly"/>
    <x v="0"/>
  </r>
  <r>
    <x v="12"/>
    <s v="1805SAK31/IND"/>
    <n v="87"/>
    <d v="2026-05-07T00:00:00"/>
    <n v="2"/>
    <s v="1805"/>
    <n v="13"/>
    <s v="MG Adhe + PB assembly"/>
    <x v="0"/>
  </r>
  <r>
    <x v="9"/>
    <s v="1806SAA40/IND"/>
    <n v="85"/>
    <d v="2026-05-07T00:00:00"/>
    <n v="1"/>
    <s v="1806"/>
    <n v="13"/>
    <s v="Regular-Gask"/>
    <x v="0"/>
  </r>
  <r>
    <x v="9"/>
    <s v="1824SAB00/IND"/>
    <n v="47"/>
    <d v="2026-05-07T00:00:00"/>
    <n v="1"/>
    <s v="1824"/>
    <n v="13"/>
    <s v="Regular-Gask"/>
    <x v="5"/>
  </r>
  <r>
    <x v="6"/>
    <s v="1825YAA00/IND"/>
    <n v="45"/>
    <d v="2026-05-07T00:00:00"/>
    <n v="1"/>
    <s v="1825"/>
    <n v="13"/>
    <s v="Regular-Gask"/>
    <x v="5"/>
  </r>
  <r>
    <x v="10"/>
    <s v="2480NAU31/IND"/>
    <n v="43"/>
    <d v="2026-05-07T00:00:00"/>
    <n v="1"/>
    <s v="2480"/>
    <n v="13"/>
    <s v="Regular-Gask"/>
    <x v="5"/>
  </r>
  <r>
    <x v="10"/>
    <s v="2480SAU00/IND"/>
    <n v="67"/>
    <d v="2026-05-07T00:00:00"/>
    <n v="1"/>
    <s v="2480"/>
    <n v="13"/>
    <s v="Regular-Gask"/>
    <x v="0"/>
  </r>
  <r>
    <x v="6"/>
    <s v="2540WAJ35/IND"/>
    <n v="103"/>
    <d v="2026-05-07T00:00:00"/>
    <n v="1"/>
    <s v="2540"/>
    <n v="13"/>
    <s v="Regular-Adhe"/>
    <x v="1"/>
  </r>
  <r>
    <x v="6"/>
    <s v="2540WAK31/IND"/>
    <n v="93"/>
    <d v="2026-05-07T00:00:00"/>
    <n v="1"/>
    <s v="2540"/>
    <n v="13"/>
    <s v="Regular-Adhe"/>
    <x v="0"/>
  </r>
  <r>
    <x v="10"/>
    <s v="2565WAA00/IND"/>
    <n v="49"/>
    <d v="2026-05-07T00:00:00"/>
    <n v="1"/>
    <s v="2565"/>
    <n v="13"/>
    <s v="Regular-Gask"/>
    <x v="5"/>
  </r>
  <r>
    <x v="0"/>
    <s v="2579QAC31/IND"/>
    <n v="43"/>
    <d v="2026-05-07T00:00:00"/>
    <n v="1"/>
    <s v="2579"/>
    <n v="13"/>
    <s v="Regular-Adhe"/>
    <x v="5"/>
  </r>
  <r>
    <x v="2"/>
    <s v="2593YAA00/IND"/>
    <n v="59"/>
    <d v="2026-05-07T00:00:00"/>
    <n v="1"/>
    <s v="2593"/>
    <n v="13"/>
    <s v="Regular-Gask"/>
    <x v="0"/>
  </r>
  <r>
    <x v="2"/>
    <s v="2593YAB32/IND"/>
    <n v="46"/>
    <d v="2026-05-07T00:00:00"/>
    <n v="1"/>
    <s v="2593"/>
    <n v="13"/>
    <s v="Regular-Gask"/>
    <x v="5"/>
  </r>
  <r>
    <x v="4"/>
    <s v="2598SAA30/IND"/>
    <n v="881"/>
    <d v="2026-05-07T00:00:00"/>
    <n v="2"/>
    <s v="2598"/>
    <n v="13"/>
    <s v="Regular-Gask"/>
    <x v="3"/>
  </r>
  <r>
    <x v="2"/>
    <s v="2598SAB00/IND"/>
    <n v="898"/>
    <d v="2026-05-07T00:00:00"/>
    <n v="2"/>
    <s v="2598"/>
    <n v="13"/>
    <s v="Regular-Gask"/>
    <x v="3"/>
  </r>
  <r>
    <x v="0"/>
    <s v="2598WAB00/IND"/>
    <n v="931"/>
    <d v="2026-05-07T00:00:00"/>
    <n v="2"/>
    <s v="2598"/>
    <n v="13"/>
    <s v="Regular-Gask"/>
    <x v="3"/>
  </r>
  <r>
    <x v="10"/>
    <s v="2606SAC31/IND"/>
    <n v="389"/>
    <d v="2026-05-07T00:00:00"/>
    <n v="2"/>
    <s v="2606"/>
    <n v="13"/>
    <s v="Regular-Adhe"/>
    <x v="2"/>
  </r>
  <r>
    <x v="10"/>
    <s v="2606SAC32/IND"/>
    <n v="163"/>
    <d v="2026-05-07T00:00:00"/>
    <n v="2"/>
    <s v="2606"/>
    <n v="13"/>
    <s v="Regular-Adhe"/>
    <x v="1"/>
  </r>
  <r>
    <x v="10"/>
    <s v="2606SAC33/IND"/>
    <n v="171"/>
    <d v="2026-05-07T00:00:00"/>
    <n v="2"/>
    <s v="2606"/>
    <n v="13"/>
    <s v="Regular-Adhe"/>
    <x v="1"/>
  </r>
  <r>
    <x v="10"/>
    <s v="2606SAC34/IND"/>
    <n v="207"/>
    <d v="2026-05-07T00:00:00"/>
    <n v="2"/>
    <s v="2606"/>
    <n v="13"/>
    <s v="Regular-Adhe"/>
    <x v="1"/>
  </r>
  <r>
    <x v="10"/>
    <s v="2606YAC31/IND"/>
    <n v="52"/>
    <d v="2026-05-07T00:00:00"/>
    <n v="1"/>
    <s v="2606"/>
    <n v="13"/>
    <s v="Regular-Adhe"/>
    <x v="0"/>
  </r>
  <r>
    <x v="10"/>
    <s v="2606YAC35/IND"/>
    <n v="68"/>
    <d v="2026-05-07T00:00:00"/>
    <n v="2"/>
    <s v="2606"/>
    <n v="13"/>
    <s v="Regular-Adhe"/>
    <x v="0"/>
  </r>
  <r>
    <x v="7"/>
    <s v="2608QAB32/IND"/>
    <n v="944"/>
    <d v="2026-05-07T00:00:00"/>
    <n v="1"/>
    <s v="2608"/>
    <n v="13"/>
    <s v="Regular-Adhe"/>
    <x v="3"/>
  </r>
  <r>
    <x v="7"/>
    <s v="2608QAB32/IND"/>
    <n v="334"/>
    <d v="2026-05-07T00:00:00"/>
    <n v="2"/>
    <s v="2608"/>
    <n v="13"/>
    <s v="Regular-Adhe"/>
    <x v="2"/>
  </r>
  <r>
    <x v="7"/>
    <s v="2608WAB31/IND"/>
    <n v="47"/>
    <d v="2026-05-07T00:00:00"/>
    <n v="1"/>
    <s v="2608"/>
    <n v="13"/>
    <s v="Regular-Adhe"/>
    <x v="5"/>
  </r>
  <r>
    <x v="4"/>
    <s v="2638SAB00/IND"/>
    <n v="283"/>
    <d v="2026-05-07T00:00:00"/>
    <n v="2"/>
    <s v="2638"/>
    <n v="13"/>
    <s v="Regular-Gask"/>
    <x v="1"/>
  </r>
  <r>
    <x v="4"/>
    <s v="2638WAB00/IND"/>
    <n v="146"/>
    <d v="2026-05-07T00:00:00"/>
    <n v="1"/>
    <s v="2638"/>
    <n v="13"/>
    <s v="Regular-Gask"/>
    <x v="1"/>
  </r>
  <r>
    <x v="4"/>
    <s v="2639SAA00/IND"/>
    <n v="171"/>
    <d v="2026-05-07T00:00:00"/>
    <n v="2"/>
    <s v="2639"/>
    <n v="13"/>
    <s v="Regular-Gask"/>
    <x v="1"/>
  </r>
  <r>
    <x v="6"/>
    <s v="2648WAA00/IND"/>
    <n v="191"/>
    <d v="2026-05-07T00:00:00"/>
    <n v="1"/>
    <s v="2648"/>
    <n v="13"/>
    <s v="Regular-Gask"/>
    <x v="1"/>
  </r>
  <r>
    <x v="6"/>
    <s v="2648WAA00/IND"/>
    <n v="242"/>
    <d v="2026-05-07T00:00:00"/>
    <n v="2"/>
    <s v="2648"/>
    <n v="13"/>
    <s v="Regular-Gask"/>
    <x v="1"/>
  </r>
  <r>
    <x v="13"/>
    <s v="2651WAB31/IND"/>
    <n v="83"/>
    <d v="2026-05-07T00:00:00"/>
    <n v="1"/>
    <s v="2651"/>
    <n v="13"/>
    <s v="MG Adhe + DR Adhe + Orientation"/>
    <x v="0"/>
  </r>
  <r>
    <x v="9"/>
    <s v="2656WAB00/IND"/>
    <n v="52"/>
    <d v="2026-05-07T00:00:00"/>
    <n v="1"/>
    <s v="2656"/>
    <n v="13"/>
    <s v="Regular-Gask"/>
    <x v="0"/>
  </r>
  <r>
    <x v="10"/>
    <s v="2660SAA00/IND"/>
    <n v="361"/>
    <d v="2026-05-07T00:00:00"/>
    <n v="2"/>
    <s v="2660"/>
    <n v="13"/>
    <s v="Regular-Gask"/>
    <x v="2"/>
  </r>
  <r>
    <x v="7"/>
    <s v="2664SAB00/IND"/>
    <n v="42"/>
    <d v="2026-05-07T00:00:00"/>
    <n v="1"/>
    <s v="2664"/>
    <n v="13"/>
    <s v="Regular-Gask"/>
    <x v="5"/>
  </r>
  <r>
    <x v="0"/>
    <s v="2679WAA00/IND"/>
    <n v="44"/>
    <d v="2026-05-07T00:00:00"/>
    <n v="1"/>
    <s v="2679"/>
    <n v="13"/>
    <s v="Regular-Gask"/>
    <x v="5"/>
  </r>
  <r>
    <x v="0"/>
    <s v="2679WAB00/IND"/>
    <n v="170"/>
    <d v="2026-05-07T00:00:00"/>
    <n v="1"/>
    <s v="2679"/>
    <n v="13"/>
    <s v="Regular-Gask"/>
    <x v="1"/>
  </r>
  <r>
    <x v="1"/>
    <s v="2702WAA00/IND"/>
    <n v="141"/>
    <d v="2026-05-07T00:00:00"/>
    <n v="1"/>
    <s v="2702"/>
    <n v="13"/>
    <s v="Regular-Gask"/>
    <x v="1"/>
  </r>
  <r>
    <x v="1"/>
    <s v="2702WAA30/IND"/>
    <n v="58"/>
    <d v="2026-05-07T00:00:00"/>
    <n v="1"/>
    <s v="2702"/>
    <n v="13"/>
    <s v="Regular-Gask"/>
    <x v="0"/>
  </r>
  <r>
    <x v="1"/>
    <s v="2702WAA31/IND"/>
    <n v="73"/>
    <d v="2026-05-07T00:00:00"/>
    <n v="1"/>
    <s v="2702"/>
    <n v="13"/>
    <s v="Regular-Gask"/>
    <x v="0"/>
  </r>
  <r>
    <x v="6"/>
    <s v="2724WAA31/IND"/>
    <n v="112"/>
    <d v="2026-05-07T00:00:00"/>
    <n v="1"/>
    <s v="2724"/>
    <n v="13"/>
    <s v="Regular-Adhe"/>
    <x v="1"/>
  </r>
  <r>
    <x v="0"/>
    <s v="2727WAA31/IND"/>
    <n v="107"/>
    <d v="2026-05-07T00:00:00"/>
    <n v="1"/>
    <s v="2727"/>
    <n v="13"/>
    <s v="Regular-Adhe"/>
    <x v="1"/>
  </r>
  <r>
    <x v="2"/>
    <s v="2747WAA32/IND"/>
    <n v="44"/>
    <d v="2026-05-07T00:00:00"/>
    <n v="1"/>
    <s v="2747"/>
    <n v="13"/>
    <s v="Regular-Adhe"/>
    <x v="5"/>
  </r>
  <r>
    <x v="2"/>
    <s v="2760QAA00/IND"/>
    <n v="73"/>
    <d v="2026-05-07T00:00:00"/>
    <n v="1"/>
    <s v="2760"/>
    <n v="13"/>
    <s v="Regular-Gask"/>
    <x v="0"/>
  </r>
  <r>
    <x v="10"/>
    <s v="2772WAA31/IND"/>
    <n v="111"/>
    <d v="2026-05-07T00:00:00"/>
    <n v="2"/>
    <s v="2772"/>
    <n v="13"/>
    <s v="Regular-Adhe"/>
    <x v="1"/>
  </r>
  <r>
    <x v="1"/>
    <s v="2774WAA00/IND"/>
    <n v="42"/>
    <d v="2026-05-07T00:00:00"/>
    <n v="1"/>
    <s v="2774"/>
    <n v="13"/>
    <s v="Regular-Gask"/>
    <x v="5"/>
  </r>
  <r>
    <x v="6"/>
    <s v="3123NKE31/IND"/>
    <n v="74"/>
    <d v="2026-05-07T00:00:00"/>
    <n v="2"/>
    <s v="3123"/>
    <n v="13"/>
    <s v="Regular-Gask"/>
    <x v="0"/>
  </r>
  <r>
    <x v="13"/>
    <s v="3227SFA00/IND"/>
    <n v="143"/>
    <d v="2026-05-07T00:00:00"/>
    <n v="2"/>
    <s v="3227"/>
    <n v="13"/>
    <s v="MG Gask + PB assembly"/>
    <x v="1"/>
  </r>
  <r>
    <x v="10"/>
    <s v="3255NAA31/IND"/>
    <n v="84"/>
    <d v="2026-05-07T00:00:00"/>
    <n v="2"/>
    <s v="3255"/>
    <n v="13"/>
    <s v="Regular-Gask"/>
    <x v="0"/>
  </r>
  <r>
    <x v="6"/>
    <s v="3273NAA31/IND"/>
    <n v="92"/>
    <d v="2026-05-07T00:00:00"/>
    <n v="2"/>
    <s v="3273"/>
    <n v="13"/>
    <s v="Regular-Adhe"/>
    <x v="0"/>
  </r>
  <r>
    <x v="5"/>
    <s v="3287KCE31/IND"/>
    <n v="42"/>
    <d v="2026-05-07T00:00:00"/>
    <n v="1"/>
    <s v="3287"/>
    <n v="13"/>
    <s v="MG Gask + PB assembly"/>
    <x v="5"/>
  </r>
  <r>
    <x v="3"/>
    <s v="3287NAB31/IND"/>
    <n v="104"/>
    <d v="2026-05-07T00:00:00"/>
    <n v="2"/>
    <s v="3287"/>
    <n v="13"/>
    <s v="MG Gask + PB assembly"/>
    <x v="1"/>
  </r>
  <r>
    <x v="5"/>
    <s v="3287QAA31/IND"/>
    <n v="50"/>
    <d v="2026-05-07T00:00:00"/>
    <n v="2"/>
    <s v="3287"/>
    <n v="13"/>
    <s v="MG Gask + PB assembly"/>
    <x v="5"/>
  </r>
  <r>
    <x v="9"/>
    <s v="3290SAA00/IND"/>
    <n v="43"/>
    <d v="2026-05-07T00:00:00"/>
    <n v="1"/>
    <s v="3290"/>
    <n v="13"/>
    <s v="Regular-Gask"/>
    <x v="5"/>
  </r>
  <r>
    <x v="9"/>
    <s v="3291SAA00/IND"/>
    <n v="105"/>
    <d v="2026-05-07T00:00:00"/>
    <n v="1"/>
    <s v="3291"/>
    <n v="13"/>
    <s v="Regular-Gask"/>
    <x v="1"/>
  </r>
  <r>
    <x v="9"/>
    <s v="3291SAA00/IND"/>
    <n v="207"/>
    <d v="2026-05-07T00:00:00"/>
    <n v="2"/>
    <s v="3291"/>
    <n v="13"/>
    <s v="Regular-Gask"/>
    <x v="1"/>
  </r>
  <r>
    <x v="12"/>
    <s v="3292QAA31/IND"/>
    <n v="70"/>
    <d v="2026-05-07T00:00:00"/>
    <n v="2"/>
    <s v="3292"/>
    <n v="13"/>
    <s v="MG Adhe + DR Adhe"/>
    <x v="0"/>
  </r>
  <r>
    <x v="0"/>
    <s v="3301QAA32/IND"/>
    <n v="57"/>
    <d v="2026-05-07T00:00:00"/>
    <n v="2"/>
    <s v="3301"/>
    <n v="13"/>
    <s v="Regular-Gask"/>
    <x v="0"/>
  </r>
  <r>
    <x v="9"/>
    <s v="3305NAC31/IND"/>
    <n v="44"/>
    <d v="2026-05-07T00:00:00"/>
    <n v="2"/>
    <s v="3305"/>
    <n v="13"/>
    <s v="Regular-Gask"/>
    <x v="5"/>
  </r>
  <r>
    <x v="13"/>
    <s v="3318SAA00/IND"/>
    <n v="183"/>
    <d v="2026-05-07T00:00:00"/>
    <n v="1"/>
    <s v="3318"/>
    <n v="13"/>
    <s v="Regular-Gask (double side)"/>
    <x v="1"/>
  </r>
  <r>
    <x v="12"/>
    <s v="3327KKA32/IND"/>
    <n v="285"/>
    <d v="2026-05-07T00:00:00"/>
    <n v="2"/>
    <s v="3327"/>
    <n v="13"/>
    <s v="MG Adhe + DR Adhe + PB assly"/>
    <x v="1"/>
  </r>
  <r>
    <x v="9"/>
    <s v="3330SCA31/IND"/>
    <n v="77"/>
    <d v="2026-05-07T00:00:00"/>
    <n v="2"/>
    <s v="3330"/>
    <n v="13"/>
    <s v="Regular-Gask"/>
    <x v="0"/>
  </r>
  <r>
    <x v="11"/>
    <s v="3344KKA31/IND"/>
    <n v="750"/>
    <d v="2026-05-07T00:00:00"/>
    <n v="2"/>
    <s v="3344"/>
    <n v="13"/>
    <s v="MG Gask + DR Adhe + PB Assly"/>
    <x v="3"/>
  </r>
  <r>
    <x v="11"/>
    <s v="3344KKA33/IND"/>
    <n v="816"/>
    <d v="2026-05-07T00:00:00"/>
    <n v="2"/>
    <s v="3344"/>
    <n v="13"/>
    <s v="MG Gask + DR Adhe + PB Assly"/>
    <x v="3"/>
  </r>
  <r>
    <x v="11"/>
    <s v="3344KKA35/IND"/>
    <n v="138"/>
    <d v="2026-05-07T00:00:00"/>
    <n v="2"/>
    <s v="3344"/>
    <n v="13"/>
    <s v="MG Gask + DR Adhe + PB Assly"/>
    <x v="1"/>
  </r>
  <r>
    <x v="11"/>
    <s v="6078SAG39/IND"/>
    <n v="75"/>
    <d v="2026-05-07T00:00:00"/>
    <n v="2"/>
    <s v="6078"/>
    <n v="13"/>
    <s v="MG-Sticker + Orientation"/>
    <x v="0"/>
  </r>
  <r>
    <x v="5"/>
    <s v="6109SAA31/IND"/>
    <n v="157"/>
    <d v="2026-05-07T00:00:00"/>
    <n v="1"/>
    <s v="6109"/>
    <n v="13"/>
    <s v="MG Adhe + Activator"/>
    <x v="1"/>
  </r>
  <r>
    <x v="5"/>
    <s v="6206WAB32/IND"/>
    <n v="58"/>
    <d v="2026-05-07T00:00:00"/>
    <n v="1"/>
    <s v="6206"/>
    <n v="13"/>
    <s v="MG Adhe + DR Adhe + Orientation"/>
    <x v="0"/>
  </r>
  <r>
    <x v="1"/>
    <s v="6221NSA31/IND"/>
    <n v="42"/>
    <d v="2026-05-07T00:00:00"/>
    <n v="1"/>
    <s v="6221"/>
    <n v="13"/>
    <s v="Regular-Adhe"/>
    <x v="5"/>
  </r>
  <r>
    <x v="1"/>
    <s v="6221QAA31/IND"/>
    <n v="444"/>
    <d v="2026-05-07T00:00:00"/>
    <n v="2"/>
    <s v="6221"/>
    <n v="13"/>
    <s v="Regular-Adhe"/>
    <x v="2"/>
  </r>
  <r>
    <x v="6"/>
    <s v="6225WAA00/IND"/>
    <n v="74"/>
    <d v="2026-05-07T00:00:00"/>
    <n v="1"/>
    <s v="6225"/>
    <n v="13"/>
    <s v="Regular-Gask"/>
    <x v="0"/>
  </r>
  <r>
    <x v="11"/>
    <s v="6234WAA00/IND"/>
    <n v="41"/>
    <d v="2026-05-07T00:00:00"/>
    <n v="1"/>
    <s v="6234"/>
    <n v="13"/>
    <s v="Regular-Adhe"/>
    <x v="5"/>
  </r>
  <r>
    <x v="12"/>
    <s v="6237QAA31/IND"/>
    <n v="50"/>
    <d v="2026-05-07T00:00:00"/>
    <n v="2"/>
    <s v="6237"/>
    <n v="13"/>
    <s v="Regular-Adhe"/>
    <x v="5"/>
  </r>
  <r>
    <x v="3"/>
    <s v="6237QAA31/IND"/>
    <n v="64"/>
    <d v="2026-05-07T00:00:00"/>
    <n v="2"/>
    <s v="6237"/>
    <n v="13"/>
    <s v="Regular-Adhe"/>
    <x v="0"/>
  </r>
  <r>
    <x v="12"/>
    <s v="6237QBA31/IND"/>
    <n v="90"/>
    <d v="2026-05-07T00:00:00"/>
    <n v="1"/>
    <s v="6237"/>
    <n v="13"/>
    <s v="MG-Sticker"/>
    <x v="0"/>
  </r>
  <r>
    <x v="9"/>
    <s v="6259SSA31/IND"/>
    <n v="72"/>
    <d v="2026-05-07T00:00:00"/>
    <n v="1"/>
    <s v="6259"/>
    <n v="13"/>
    <s v="Regular-Adhe"/>
    <x v="0"/>
  </r>
  <r>
    <x v="1"/>
    <s v="6269WAA00/IND"/>
    <n v="166"/>
    <d v="2026-05-07T00:00:00"/>
    <n v="2"/>
    <s v="6269"/>
    <n v="13"/>
    <s v="Regular-Gask"/>
    <x v="1"/>
  </r>
  <r>
    <x v="1"/>
    <s v="6274NAA31/IND"/>
    <n v="119"/>
    <d v="2026-05-07T00:00:00"/>
    <n v="1"/>
    <s v="6274"/>
    <n v="13"/>
    <s v="Regular-Adhe"/>
    <x v="1"/>
  </r>
  <r>
    <x v="1"/>
    <s v="6285NAA31/IND"/>
    <n v="378"/>
    <d v="2026-05-07T00:00:00"/>
    <n v="2"/>
    <s v="6285"/>
    <n v="13"/>
    <s v="Regular-Gask"/>
    <x v="2"/>
  </r>
  <r>
    <x v="1"/>
    <s v="6285NAB31/IND"/>
    <n v="45"/>
    <d v="2026-05-07T00:00:00"/>
    <n v="1"/>
    <s v="6285"/>
    <n v="13"/>
    <s v="Regular-Gask"/>
    <x v="5"/>
  </r>
  <r>
    <x v="1"/>
    <s v="6296SAA00/IND"/>
    <n v="43"/>
    <d v="2026-05-07T00:00:00"/>
    <n v="1"/>
    <s v="6296"/>
    <n v="13"/>
    <s v="Regular-Gask"/>
    <x v="5"/>
  </r>
  <r>
    <x v="6"/>
    <s v="6296WAA00/IND"/>
    <n v="275"/>
    <d v="2026-05-07T00:00:00"/>
    <n v="1"/>
    <s v="6296"/>
    <n v="13"/>
    <s v="Regular-Gask"/>
    <x v="1"/>
  </r>
  <r>
    <x v="1"/>
    <s v="6296WAA00/IND"/>
    <n v="325"/>
    <d v="2026-05-07T00:00:00"/>
    <n v="2"/>
    <s v="6296"/>
    <n v="13"/>
    <s v="Regular-Gask"/>
    <x v="2"/>
  </r>
  <r>
    <x v="1"/>
    <s v="6309WAA31/IND"/>
    <n v="65"/>
    <d v="2026-05-07T00:00:00"/>
    <n v="1"/>
    <s v="6309"/>
    <n v="13"/>
    <s v="Regular-Adhe"/>
    <x v="0"/>
  </r>
  <r>
    <x v="5"/>
    <s v="6315KAA32/IND"/>
    <n v="47"/>
    <d v="2026-05-07T00:00:00"/>
    <n v="2"/>
    <s v="6315"/>
    <n v="13"/>
    <s v="MG Gask ( Top Assembly) + DR Adhe"/>
    <x v="5"/>
  </r>
  <r>
    <x v="2"/>
    <s v="7078YAD00/IND"/>
    <n v="79"/>
    <d v="2026-05-07T00:00:00"/>
    <n v="1"/>
    <s v="7078"/>
    <n v="13"/>
    <s v="Regular-Adhe"/>
    <x v="0"/>
  </r>
  <r>
    <x v="2"/>
    <s v="7078YAD00/IND"/>
    <n v="115"/>
    <d v="2026-05-07T00:00:00"/>
    <n v="2"/>
    <s v="7078"/>
    <n v="13"/>
    <s v="Regular-Adhe"/>
    <x v="1"/>
  </r>
  <r>
    <x v="2"/>
    <s v="7078YAH00/IND"/>
    <n v="106"/>
    <d v="2026-05-07T00:00:00"/>
    <n v="1"/>
    <s v="7078"/>
    <n v="13"/>
    <s v="Regular-Adhe"/>
    <x v="1"/>
  </r>
  <r>
    <x v="7"/>
    <s v="7133SAC00/IND"/>
    <n v="108"/>
    <d v="2026-05-07T00:00:00"/>
    <n v="2"/>
    <s v="7133"/>
    <n v="13"/>
    <s v="Regular-Adhe"/>
    <x v="1"/>
  </r>
  <r>
    <x v="1"/>
    <s v="7152SAA00/IND"/>
    <n v="42"/>
    <d v="2026-05-07T00:00:00"/>
    <n v="1"/>
    <s v="7152"/>
    <n v="13"/>
    <s v="Regular-Gask"/>
    <x v="5"/>
  </r>
  <r>
    <x v="0"/>
    <s v="8080SAA00/IND"/>
    <n v="101"/>
    <d v="2026-05-07T00:00:00"/>
    <n v="2"/>
    <s v="8080"/>
    <n v="13"/>
    <s v="Regular-Adhe"/>
    <x v="1"/>
  </r>
  <r>
    <x v="0"/>
    <s v="8080YAA00/IND"/>
    <n v="404"/>
    <d v="2026-05-07T00:00:00"/>
    <n v="1"/>
    <s v="8080"/>
    <n v="13"/>
    <s v="Regular-Adhe"/>
    <x v="2"/>
  </r>
  <r>
    <x v="1"/>
    <s v="8168QAA31/IND"/>
    <n v="120"/>
    <d v="2026-05-07T00:00:00"/>
    <n v="2"/>
    <s v="8168"/>
    <n v="13"/>
    <s v="Regular-Adhe"/>
    <x v="1"/>
  </r>
  <r>
    <x v="2"/>
    <s v="87001NAD31/IND"/>
    <n v="44"/>
    <d v="2026-05-07T00:00:00"/>
    <n v="1"/>
    <s v="87001"/>
    <n v="14"/>
    <s v="Regular-Adhe"/>
    <x v="5"/>
  </r>
  <r>
    <x v="13"/>
    <s v="9151SAB00/IND"/>
    <n v="304"/>
    <d v="2026-05-07T00:00:00"/>
    <n v="2"/>
    <s v="9151"/>
    <n v="13"/>
    <s v="MG Adhe + Activator"/>
    <x v="2"/>
  </r>
  <r>
    <x v="6"/>
    <s v="9315BAE00/IND"/>
    <n v="528"/>
    <d v="2026-05-07T00:00:00"/>
    <n v="2"/>
    <s v="9315"/>
    <n v="13"/>
    <s v="Regular-Adhe"/>
    <x v="3"/>
  </r>
  <r>
    <x v="2"/>
    <s v="9323SAK30/IND"/>
    <n v="44"/>
    <d v="2026-05-07T00:00:00"/>
    <n v="2"/>
    <s v="9323"/>
    <n v="13"/>
    <s v="Regular-Gask"/>
    <x v="5"/>
  </r>
  <r>
    <x v="11"/>
    <s v="95232WAB31/IND"/>
    <n v="370"/>
    <d v="2026-05-07T00:00:00"/>
    <n v="1"/>
    <s v="95232"/>
    <n v="14"/>
    <s v="MG Adhe + DR screw"/>
    <x v="2"/>
  </r>
  <r>
    <x v="10"/>
    <s v="10059BAA00/IND"/>
    <n v="114"/>
    <d v="2026-05-08T00:00:00"/>
    <n v="2"/>
    <s v="10059"/>
    <n v="14"/>
    <s v="Regular-Gask"/>
    <x v="1"/>
  </r>
  <r>
    <x v="4"/>
    <s v="10060BAA00/IND"/>
    <n v="62"/>
    <d v="2026-05-08T00:00:00"/>
    <n v="1"/>
    <s v="10060"/>
    <n v="14"/>
    <s v="Regular-Gask"/>
    <x v="0"/>
  </r>
  <r>
    <x v="13"/>
    <s v="1474SSA30/IND"/>
    <n v="60"/>
    <d v="2026-05-08T00:00:00"/>
    <n v="1"/>
    <s v="1474"/>
    <n v="13"/>
    <s v="MG-Sticker + Orientation"/>
    <x v="0"/>
  </r>
  <r>
    <x v="7"/>
    <s v="1650BAD00/IND"/>
    <n v="133"/>
    <d v="2026-05-08T00:00:00"/>
    <n v="2"/>
    <s v="1650"/>
    <n v="13"/>
    <s v="Regular-Gask"/>
    <x v="1"/>
  </r>
  <r>
    <x v="10"/>
    <s v="1715YAB00/IND"/>
    <n v="63"/>
    <d v="2026-05-08T00:00:00"/>
    <n v="1"/>
    <s v="1715"/>
    <n v="13"/>
    <s v="Regular-Adhe"/>
    <x v="0"/>
  </r>
  <r>
    <x v="2"/>
    <s v="1729SAH00/IND"/>
    <n v="62"/>
    <d v="2026-05-08T00:00:00"/>
    <n v="2"/>
    <s v="1729"/>
    <n v="13"/>
    <s v="Regular-Gask"/>
    <x v="0"/>
  </r>
  <r>
    <x v="2"/>
    <s v="1730SAA00/IND"/>
    <n v="66"/>
    <d v="2026-05-08T00:00:00"/>
    <n v="1"/>
    <s v="1730"/>
    <n v="13"/>
    <s v="Regular-Gask"/>
    <x v="0"/>
  </r>
  <r>
    <x v="6"/>
    <s v="1767SEA32/IND"/>
    <n v="511"/>
    <d v="2026-05-08T00:00:00"/>
    <n v="2"/>
    <s v="1767"/>
    <n v="13"/>
    <s v="Regular-Adhe"/>
    <x v="3"/>
  </r>
  <r>
    <x v="4"/>
    <s v="1767SED31/IND"/>
    <n v="237"/>
    <d v="2026-05-08T00:00:00"/>
    <n v="1"/>
    <s v="1767"/>
    <n v="13"/>
    <s v="Regular-Adhe"/>
    <x v="1"/>
  </r>
  <r>
    <x v="2"/>
    <s v="1773SAA00/IND"/>
    <n v="68"/>
    <d v="2026-05-08T00:00:00"/>
    <n v="1"/>
    <s v="1773"/>
    <n v="13"/>
    <s v="Regular-Gask"/>
    <x v="0"/>
  </r>
  <r>
    <x v="2"/>
    <s v="1774SEA32/IND"/>
    <n v="402"/>
    <d v="2026-05-08T00:00:00"/>
    <n v="2"/>
    <s v="1774"/>
    <n v="13"/>
    <s v="Regular-Adhe"/>
    <x v="2"/>
  </r>
  <r>
    <x v="2"/>
    <s v="1775KEA00/IND"/>
    <n v="354"/>
    <d v="2026-05-08T00:00:00"/>
    <n v="2"/>
    <s v="1775"/>
    <n v="13"/>
    <s v="Regular-Gask"/>
    <x v="2"/>
  </r>
  <r>
    <x v="2"/>
    <s v="1775SEB00/IND"/>
    <n v="46"/>
    <d v="2026-05-08T00:00:00"/>
    <n v="1"/>
    <s v="1775"/>
    <n v="13"/>
    <s v="Regular-Gask"/>
    <x v="5"/>
  </r>
  <r>
    <x v="10"/>
    <s v="1802SAE30/IND"/>
    <n v="107"/>
    <d v="2026-05-08T00:00:00"/>
    <n v="1"/>
    <s v="1802"/>
    <n v="13"/>
    <s v="Regular-Gask"/>
    <x v="1"/>
  </r>
  <r>
    <x v="3"/>
    <s v="1805SAK31/IND"/>
    <n v="115"/>
    <d v="2026-05-08T00:00:00"/>
    <n v="2"/>
    <s v="1805"/>
    <n v="13"/>
    <s v="MG Adhe + PB assembly"/>
    <x v="1"/>
  </r>
  <r>
    <x v="9"/>
    <s v="1823QCD00/IND"/>
    <n v="146"/>
    <d v="2026-05-08T00:00:00"/>
    <n v="1"/>
    <s v="1823"/>
    <n v="13"/>
    <s v="Regular-Gask"/>
    <x v="1"/>
  </r>
  <r>
    <x v="9"/>
    <s v="1824BAB00/IND"/>
    <n v="205"/>
    <d v="2026-05-08T00:00:00"/>
    <n v="1"/>
    <s v="1824"/>
    <n v="13"/>
    <s v="Regular-Gask"/>
    <x v="1"/>
  </r>
  <r>
    <x v="9"/>
    <s v="1824YAC00/IND"/>
    <n v="120"/>
    <d v="2026-05-08T00:00:00"/>
    <n v="1"/>
    <s v="1824"/>
    <n v="13"/>
    <s v="Regular-Gask"/>
    <x v="1"/>
  </r>
  <r>
    <x v="6"/>
    <s v="1825KAA00/IND"/>
    <n v="534"/>
    <d v="2026-05-08T00:00:00"/>
    <n v="1"/>
    <s v="1825"/>
    <n v="13"/>
    <s v="Regular-Gask"/>
    <x v="3"/>
  </r>
  <r>
    <x v="1"/>
    <s v="1845SAA31/IND"/>
    <n v="79"/>
    <d v="2026-05-08T00:00:00"/>
    <n v="1"/>
    <s v="1845"/>
    <n v="13"/>
    <s v="Regular-Adhe"/>
    <x v="0"/>
  </r>
  <r>
    <x v="10"/>
    <s v="1863SAA31/IND"/>
    <n v="58"/>
    <d v="2026-05-08T00:00:00"/>
    <n v="1"/>
    <s v="1863"/>
    <n v="13"/>
    <s v="Regular-Adhe"/>
    <x v="0"/>
  </r>
  <r>
    <x v="10"/>
    <s v="1863SAA32/IND"/>
    <n v="97"/>
    <d v="2026-05-08T00:00:00"/>
    <n v="1"/>
    <s v="1863"/>
    <n v="13"/>
    <s v="Regular-Adhe"/>
    <x v="0"/>
  </r>
  <r>
    <x v="13"/>
    <s v="1870SAB40/IND"/>
    <n v="59"/>
    <d v="2026-05-08T00:00:00"/>
    <n v="1"/>
    <s v="1870"/>
    <n v="13"/>
    <s v="Regular-Gask"/>
    <x v="0"/>
  </r>
  <r>
    <x v="3"/>
    <s v="1885SAA34/IND"/>
    <n v="246"/>
    <d v="2026-05-08T00:00:00"/>
    <n v="1"/>
    <s v="1885"/>
    <n v="13"/>
    <s v="MG Adhe + DR Adhe"/>
    <x v="1"/>
  </r>
  <r>
    <x v="4"/>
    <s v="1899SAA31/IND"/>
    <n v="1270"/>
    <d v="2026-05-08T00:00:00"/>
    <n v="2"/>
    <s v="1899"/>
    <n v="13"/>
    <s v="Regular-Adhe"/>
    <x v="4"/>
  </r>
  <r>
    <x v="10"/>
    <s v="2480SAU00/IND"/>
    <n v="58"/>
    <d v="2026-05-08T00:00:00"/>
    <n v="2"/>
    <s v="2480"/>
    <n v="13"/>
    <s v="Regular-Gask"/>
    <x v="0"/>
  </r>
  <r>
    <x v="0"/>
    <s v="2489SAC00/IND"/>
    <n v="80"/>
    <d v="2026-05-08T00:00:00"/>
    <n v="1"/>
    <s v="2489"/>
    <n v="13"/>
    <s v="Regular-Gask"/>
    <x v="0"/>
  </r>
  <r>
    <x v="6"/>
    <s v="2540WAJ35/IND"/>
    <n v="131"/>
    <d v="2026-05-08T00:00:00"/>
    <n v="1"/>
    <s v="2540"/>
    <n v="13"/>
    <s v="Regular-Adhe"/>
    <x v="1"/>
  </r>
  <r>
    <x v="6"/>
    <s v="2540WAK31/IND"/>
    <n v="96"/>
    <d v="2026-05-08T00:00:00"/>
    <n v="2"/>
    <s v="2540"/>
    <n v="13"/>
    <s v="Regular-Adhe"/>
    <x v="0"/>
  </r>
  <r>
    <x v="10"/>
    <s v="2565WAB31/IND"/>
    <n v="60"/>
    <d v="2026-05-08T00:00:00"/>
    <n v="1"/>
    <s v="2565"/>
    <n v="13"/>
    <s v="Regular-Adhe"/>
    <x v="0"/>
  </r>
  <r>
    <x v="1"/>
    <s v="2572SAB31/IND"/>
    <n v="118"/>
    <d v="2026-05-08T00:00:00"/>
    <n v="2"/>
    <s v="2572"/>
    <n v="13"/>
    <s v="Regular-Gask"/>
    <x v="1"/>
  </r>
  <r>
    <x v="6"/>
    <s v="2576WAC31/IND"/>
    <n v="330"/>
    <d v="2026-05-08T00:00:00"/>
    <n v="2"/>
    <s v="2576"/>
    <n v="13"/>
    <s v="Regular-Adhe"/>
    <x v="2"/>
  </r>
  <r>
    <x v="0"/>
    <s v="2578WAB31/IND"/>
    <n v="224"/>
    <d v="2026-05-08T00:00:00"/>
    <n v="2"/>
    <s v="2578"/>
    <n v="13"/>
    <s v="Regular-Adhe"/>
    <x v="1"/>
  </r>
  <r>
    <x v="9"/>
    <s v="2589SAA31/IND"/>
    <n v="302"/>
    <d v="2026-05-08T00:00:00"/>
    <n v="1"/>
    <s v="2589"/>
    <n v="13"/>
    <s v="Regular-Adhe"/>
    <x v="2"/>
  </r>
  <r>
    <x v="2"/>
    <s v="2590KAA00/IND"/>
    <n v="127"/>
    <d v="2026-05-08T00:00:00"/>
    <n v="1"/>
    <s v="2590"/>
    <n v="13"/>
    <s v="Regular-Gask"/>
    <x v="1"/>
  </r>
  <r>
    <x v="1"/>
    <s v="2598SAA30/IND"/>
    <n v="406"/>
    <d v="2026-05-08T00:00:00"/>
    <n v="1"/>
    <s v="2598"/>
    <n v="13"/>
    <s v="Regular-Gask"/>
    <x v="2"/>
  </r>
  <r>
    <x v="10"/>
    <s v="2598SAA30/IND"/>
    <n v="115"/>
    <d v="2026-05-08T00:00:00"/>
    <n v="2"/>
    <s v="2598"/>
    <n v="13"/>
    <s v="Regular-Gask"/>
    <x v="1"/>
  </r>
  <r>
    <x v="1"/>
    <s v="2598SAB00/IND"/>
    <n v="136"/>
    <d v="2026-05-08T00:00:00"/>
    <n v="1"/>
    <s v="2598"/>
    <n v="13"/>
    <s v="Regular-Gask"/>
    <x v="1"/>
  </r>
  <r>
    <x v="10"/>
    <s v="2598SAB40/IND"/>
    <n v="71"/>
    <d v="2026-05-08T00:00:00"/>
    <n v="2"/>
    <s v="2598"/>
    <n v="13"/>
    <s v="Regular-Gask"/>
    <x v="0"/>
  </r>
  <r>
    <x v="2"/>
    <s v="2598WAB00/IND"/>
    <n v="518"/>
    <d v="2026-05-08T00:00:00"/>
    <n v="1"/>
    <s v="2598"/>
    <n v="13"/>
    <s v="Regular-Gask"/>
    <x v="3"/>
  </r>
  <r>
    <x v="10"/>
    <s v="2606WAC33/IND"/>
    <n v="550"/>
    <d v="2026-05-08T00:00:00"/>
    <n v="2"/>
    <s v="2606"/>
    <n v="13"/>
    <s v="Regular-Adhe"/>
    <x v="3"/>
  </r>
  <r>
    <x v="10"/>
    <s v="2606WAC35/IND"/>
    <n v="463"/>
    <d v="2026-05-08T00:00:00"/>
    <n v="2"/>
    <s v="2606"/>
    <n v="13"/>
    <s v="Regular-Adhe"/>
    <x v="2"/>
  </r>
  <r>
    <x v="3"/>
    <s v="2608QAB32/IND"/>
    <n v="1335"/>
    <d v="2026-05-08T00:00:00"/>
    <n v="2"/>
    <s v="2608"/>
    <n v="13"/>
    <s v="Regular-Adhe"/>
    <x v="4"/>
  </r>
  <r>
    <x v="9"/>
    <s v="2621QAB31/IND"/>
    <n v="71"/>
    <d v="2026-05-08T00:00:00"/>
    <n v="1"/>
    <s v="2621"/>
    <n v="13"/>
    <s v="Regular-Adhe"/>
    <x v="0"/>
  </r>
  <r>
    <x v="7"/>
    <s v="2628SAA00/IND"/>
    <n v="246"/>
    <d v="2026-05-08T00:00:00"/>
    <n v="1"/>
    <s v="2628"/>
    <n v="13"/>
    <s v="Regular-Gask"/>
    <x v="1"/>
  </r>
  <r>
    <x v="7"/>
    <s v="2628WAA00/IND"/>
    <n v="153"/>
    <d v="2026-05-08T00:00:00"/>
    <n v="2"/>
    <s v="2628"/>
    <n v="13"/>
    <s v="Regular-Gask"/>
    <x v="1"/>
  </r>
  <r>
    <x v="6"/>
    <s v="2638SAB00/IND"/>
    <n v="343"/>
    <d v="2026-05-08T00:00:00"/>
    <n v="1"/>
    <s v="2638"/>
    <n v="13"/>
    <s v="Regular-Gask"/>
    <x v="2"/>
  </r>
  <r>
    <x v="4"/>
    <s v="2639SAA00/IND"/>
    <n v="72"/>
    <d v="2026-05-08T00:00:00"/>
    <n v="2"/>
    <s v="2639"/>
    <n v="13"/>
    <s v="Regular-Gask"/>
    <x v="0"/>
  </r>
  <r>
    <x v="8"/>
    <s v="2642QAA31/IND"/>
    <n v="170"/>
    <d v="2026-05-08T00:00:00"/>
    <n v="2"/>
    <s v="2642"/>
    <n v="13"/>
    <s v="Regular-Adhe"/>
    <x v="1"/>
  </r>
  <r>
    <x v="8"/>
    <s v="2642SAA31/IND"/>
    <n v="146"/>
    <d v="2026-05-08T00:00:00"/>
    <n v="2"/>
    <s v="2642"/>
    <n v="13"/>
    <s v="Regular-Adhe"/>
    <x v="1"/>
  </r>
  <r>
    <x v="6"/>
    <s v="2648WAA00/IND"/>
    <n v="151"/>
    <d v="2026-05-08T00:00:00"/>
    <n v="1"/>
    <s v="2648"/>
    <n v="13"/>
    <s v="Regular-Gask"/>
    <x v="1"/>
  </r>
  <r>
    <x v="13"/>
    <s v="2651WAA31/IND"/>
    <n v="55"/>
    <d v="2026-05-08T00:00:00"/>
    <n v="2"/>
    <s v="2651"/>
    <n v="13"/>
    <s v="MG Adhe + DR Adhe + Orientation"/>
    <x v="0"/>
  </r>
  <r>
    <x v="7"/>
    <s v="2664QAB00/IND"/>
    <n v="116"/>
    <d v="2026-05-08T00:00:00"/>
    <n v="2"/>
    <s v="2664"/>
    <n v="13"/>
    <s v="Regular-Gask"/>
    <x v="1"/>
  </r>
  <r>
    <x v="1"/>
    <s v="2665WAA31/IND"/>
    <n v="258"/>
    <d v="2026-05-08T00:00:00"/>
    <n v="2"/>
    <s v="2665"/>
    <n v="13"/>
    <s v="Regular-Adhe"/>
    <x v="1"/>
  </r>
  <r>
    <x v="10"/>
    <s v="2680WAA00/IND"/>
    <n v="118"/>
    <d v="2026-05-08T00:00:00"/>
    <n v="1"/>
    <s v="2680"/>
    <n v="13"/>
    <s v="Regular-Adhe"/>
    <x v="1"/>
  </r>
  <r>
    <x v="10"/>
    <s v="2758YAA00/IND"/>
    <n v="71"/>
    <d v="2026-05-08T00:00:00"/>
    <n v="2"/>
    <s v="2758"/>
    <n v="13"/>
    <s v="Regular-Adhe"/>
    <x v="0"/>
  </r>
  <r>
    <x v="11"/>
    <s v="2784WAA00/IND"/>
    <n v="327"/>
    <d v="2026-05-08T00:00:00"/>
    <n v="2"/>
    <s v="2784"/>
    <n v="13"/>
    <s v="Regular-Gask"/>
    <x v="2"/>
  </r>
  <r>
    <x v="13"/>
    <s v="3089NAF31/IND"/>
    <n v="62"/>
    <d v="2026-05-08T00:00:00"/>
    <n v="1"/>
    <s v="3089"/>
    <n v="13"/>
    <s v="MG-Sticker + Orientation"/>
    <x v="0"/>
  </r>
  <r>
    <x v="13"/>
    <s v="3089SFF33/IND"/>
    <n v="145"/>
    <d v="2026-05-08T00:00:00"/>
    <n v="1"/>
    <s v="3089"/>
    <n v="13"/>
    <s v="MG-Sticker + Orientation"/>
    <x v="1"/>
  </r>
  <r>
    <x v="5"/>
    <s v="3165SBA31/IND"/>
    <n v="81"/>
    <d v="2026-05-08T00:00:00"/>
    <n v="1"/>
    <s v="3165"/>
    <n v="13"/>
    <s v="MG Gask + PB assembly"/>
    <x v="0"/>
  </r>
  <r>
    <x v="0"/>
    <s v="3240SAA00/IND"/>
    <n v="179"/>
    <d v="2026-05-08T00:00:00"/>
    <n v="1"/>
    <s v="3240"/>
    <n v="13"/>
    <s v="Regular-Adhe"/>
    <x v="1"/>
  </r>
  <r>
    <x v="5"/>
    <s v="3286KAA31/IND"/>
    <n v="99"/>
    <d v="2026-05-08T00:00:00"/>
    <n v="1"/>
    <s v="3286"/>
    <n v="13"/>
    <s v="MG Gask + DR Adhe - Orientation + PB Assy"/>
    <x v="0"/>
  </r>
  <r>
    <x v="5"/>
    <s v="3286KAA33/IND"/>
    <n v="213"/>
    <d v="2026-05-08T00:00:00"/>
    <n v="2"/>
    <s v="3286"/>
    <n v="13"/>
    <s v="MG Gask + DR Adhe - Orientation + PB Assy"/>
    <x v="1"/>
  </r>
  <r>
    <x v="3"/>
    <s v="3287KCE32/IND"/>
    <n v="136"/>
    <d v="2026-05-08T00:00:00"/>
    <n v="1"/>
    <s v="3287"/>
    <n v="13"/>
    <s v="MG Gask + PB assembly"/>
    <x v="1"/>
  </r>
  <r>
    <x v="5"/>
    <s v="3287NAB31/IND"/>
    <n v="104"/>
    <d v="2026-05-08T00:00:00"/>
    <n v="2"/>
    <s v="3287"/>
    <n v="13"/>
    <s v="MG Gask + PB assembly"/>
    <x v="1"/>
  </r>
  <r>
    <x v="3"/>
    <s v="3287WCA00/IND"/>
    <n v="228"/>
    <d v="2026-05-08T00:00:00"/>
    <n v="1"/>
    <s v="3287"/>
    <n v="13"/>
    <s v="MG Gask + PB assembly"/>
    <x v="1"/>
  </r>
  <r>
    <x v="9"/>
    <s v="3290SAA00/IND"/>
    <n v="98"/>
    <d v="2026-05-08T00:00:00"/>
    <n v="1"/>
    <s v="3290"/>
    <n v="13"/>
    <s v="Regular-Gask"/>
    <x v="0"/>
  </r>
  <r>
    <x v="9"/>
    <s v="3291SAA00/IND"/>
    <n v="92"/>
    <d v="2026-05-08T00:00:00"/>
    <n v="1"/>
    <s v="3291"/>
    <n v="13"/>
    <s v="Regular-Gask"/>
    <x v="0"/>
  </r>
  <r>
    <x v="12"/>
    <s v="3304KAB31/IND"/>
    <n v="351"/>
    <d v="2026-05-08T00:00:00"/>
    <n v="1"/>
    <s v="3304"/>
    <n v="13"/>
    <s v="MG Adhe + DR Adhe + PB assly"/>
    <x v="2"/>
  </r>
  <r>
    <x v="12"/>
    <s v="3304KDB31/IND"/>
    <n v="119"/>
    <d v="2026-05-08T00:00:00"/>
    <n v="1"/>
    <s v="3304"/>
    <n v="13"/>
    <s v="MG Adhe + DR Adhe + PB assly"/>
    <x v="1"/>
  </r>
  <r>
    <x v="9"/>
    <s v="3305SAB00/IND"/>
    <n v="131"/>
    <d v="2026-05-08T00:00:00"/>
    <n v="2"/>
    <s v="3305"/>
    <n v="13"/>
    <s v="Regular-Gask"/>
    <x v="1"/>
  </r>
  <r>
    <x v="5"/>
    <s v="3308KDA31/IND"/>
    <n v="1222"/>
    <d v="2026-05-08T00:00:00"/>
    <n v="2"/>
    <s v="3308"/>
    <n v="13"/>
    <s v="MG Adhe + DR Adhe"/>
    <x v="4"/>
  </r>
  <r>
    <x v="12"/>
    <s v="3321SDA31/IND"/>
    <n v="107"/>
    <d v="2026-05-08T00:00:00"/>
    <n v="2"/>
    <s v="3321"/>
    <n v="13"/>
    <s v="MG Adhe + DR Adhe + PB assly"/>
    <x v="1"/>
  </r>
  <r>
    <x v="12"/>
    <s v="3327KKA32/IND"/>
    <n v="453"/>
    <d v="2026-05-08T00:00:00"/>
    <n v="2"/>
    <s v="3327"/>
    <n v="13"/>
    <s v="MG Adhe + DR Adhe + PB assly"/>
    <x v="2"/>
  </r>
  <r>
    <x v="12"/>
    <s v="3327NKB31/IND"/>
    <n v="60"/>
    <d v="2026-05-08T00:00:00"/>
    <n v="2"/>
    <s v="3327"/>
    <n v="13"/>
    <s v="MG Adhe + PB assembly"/>
    <x v="0"/>
  </r>
  <r>
    <x v="9"/>
    <s v="3330SCA31/IND"/>
    <n v="98"/>
    <d v="2026-05-08T00:00:00"/>
    <n v="1"/>
    <s v="3330"/>
    <n v="13"/>
    <s v="Regular-Gask"/>
    <x v="0"/>
  </r>
  <r>
    <x v="11"/>
    <s v="3344KKA35/IND"/>
    <n v="60"/>
    <d v="2026-05-08T00:00:00"/>
    <n v="2"/>
    <s v="3344"/>
    <n v="13"/>
    <s v="MG Gask + DR Adhe + PB Assly"/>
    <x v="0"/>
  </r>
  <r>
    <x v="11"/>
    <s v="6078SAG39/IND"/>
    <n v="86"/>
    <d v="2026-05-08T00:00:00"/>
    <n v="2"/>
    <s v="6078"/>
    <n v="13"/>
    <s v="MG-Sticker + Orientation"/>
    <x v="0"/>
  </r>
  <r>
    <x v="13"/>
    <s v="6109SAA31/IND"/>
    <n v="424"/>
    <d v="2026-05-08T00:00:00"/>
    <n v="2"/>
    <s v="6109"/>
    <n v="13"/>
    <s v="MG Adhe + Activator"/>
    <x v="2"/>
  </r>
  <r>
    <x v="1"/>
    <s v="6207NAD31/IND"/>
    <n v="152"/>
    <d v="2026-05-08T00:00:00"/>
    <n v="1"/>
    <s v="6207"/>
    <n v="13"/>
    <s v="Regular-Gask"/>
    <x v="1"/>
  </r>
  <r>
    <x v="1"/>
    <s v="6207WAE00/IND"/>
    <n v="119"/>
    <d v="2026-05-08T00:00:00"/>
    <n v="1"/>
    <s v="6207"/>
    <n v="13"/>
    <s v="Regular-Gask"/>
    <x v="1"/>
  </r>
  <r>
    <x v="1"/>
    <s v="6221QAA31/IND"/>
    <n v="807"/>
    <d v="2026-05-08T00:00:00"/>
    <n v="2"/>
    <s v="6221"/>
    <n v="13"/>
    <s v="Regular-Adhe"/>
    <x v="3"/>
  </r>
  <r>
    <x v="6"/>
    <s v="6225QAA31/IND"/>
    <n v="51"/>
    <d v="2026-05-08T00:00:00"/>
    <n v="1"/>
    <s v="6225"/>
    <n v="13"/>
    <s v="Regular-Gask"/>
    <x v="0"/>
  </r>
  <r>
    <x v="12"/>
    <s v="6237QAA31/IND"/>
    <n v="64"/>
    <d v="2026-05-08T00:00:00"/>
    <n v="2"/>
    <s v="6237"/>
    <n v="13"/>
    <s v="Regular-Adhe"/>
    <x v="0"/>
  </r>
  <r>
    <x v="12"/>
    <s v="6237SAA31/IND"/>
    <n v="68"/>
    <d v="2026-05-08T00:00:00"/>
    <n v="2"/>
    <s v="6237"/>
    <n v="13"/>
    <s v="MG-Sticker"/>
    <x v="0"/>
  </r>
  <r>
    <x v="9"/>
    <s v="6259SSA31/IND"/>
    <n v="84"/>
    <d v="2026-05-08T00:00:00"/>
    <n v="2"/>
    <s v="6259"/>
    <n v="13"/>
    <s v="Regular-Adhe"/>
    <x v="0"/>
  </r>
  <r>
    <x v="9"/>
    <s v="6259WSA31/IND"/>
    <n v="109"/>
    <d v="2026-05-08T00:00:00"/>
    <n v="2"/>
    <s v="6259"/>
    <n v="13"/>
    <s v="Regular-Adhe"/>
    <x v="1"/>
  </r>
  <r>
    <x v="1"/>
    <s v="6274QAA31/IND"/>
    <n v="256"/>
    <d v="2026-05-08T00:00:00"/>
    <n v="1"/>
    <s v="6274"/>
    <n v="13"/>
    <s v="Regular-Adhe"/>
    <x v="1"/>
  </r>
  <r>
    <x v="1"/>
    <s v="6274QAA31/IND"/>
    <n v="158"/>
    <d v="2026-05-08T00:00:00"/>
    <n v="2"/>
    <s v="6274"/>
    <n v="13"/>
    <s v="Regular-Adhe"/>
    <x v="1"/>
  </r>
  <r>
    <x v="8"/>
    <s v="6277WAA31/IND"/>
    <n v="539"/>
    <d v="2026-05-08T00:00:00"/>
    <n v="2"/>
    <s v="6277"/>
    <n v="13"/>
    <s v="Regular-Adhe"/>
    <x v="3"/>
  </r>
  <r>
    <x v="13"/>
    <s v="6278WAA31/IND"/>
    <n v="52"/>
    <d v="2026-05-08T00:00:00"/>
    <n v="2"/>
    <s v="6278"/>
    <n v="13"/>
    <s v="MG Adhe + DR Adhe"/>
    <x v="0"/>
  </r>
  <r>
    <x v="4"/>
    <s v="6283QAA33/IND"/>
    <n v="193"/>
    <d v="2026-05-08T00:00:00"/>
    <n v="1"/>
    <s v="6283"/>
    <n v="13"/>
    <s v="Regular-Adhe"/>
    <x v="1"/>
  </r>
  <r>
    <x v="4"/>
    <s v="6283WAA31/IND"/>
    <n v="264"/>
    <d v="2026-05-08T00:00:00"/>
    <n v="2"/>
    <s v="6283"/>
    <n v="13"/>
    <s v="Regular-Adhe"/>
    <x v="1"/>
  </r>
  <r>
    <x v="1"/>
    <s v="6285WAC00/IND"/>
    <n v="53"/>
    <d v="2026-05-08T00:00:00"/>
    <n v="1"/>
    <s v="6285"/>
    <n v="13"/>
    <s v="Regular-Gask"/>
    <x v="0"/>
  </r>
  <r>
    <x v="0"/>
    <s v="6287WAA00/IND"/>
    <n v="305"/>
    <d v="2026-05-08T00:00:00"/>
    <n v="1"/>
    <s v="6287"/>
    <n v="13"/>
    <s v="Regular-Gask"/>
    <x v="2"/>
  </r>
  <r>
    <x v="0"/>
    <s v="6291WAA00/IND"/>
    <n v="59"/>
    <d v="2026-05-08T00:00:00"/>
    <n v="2"/>
    <s v="6291"/>
    <n v="13"/>
    <s v="Regular-Gask"/>
    <x v="0"/>
  </r>
  <r>
    <x v="0"/>
    <s v="6296QAA33/IND"/>
    <n v="192"/>
    <d v="2026-05-08T00:00:00"/>
    <n v="2"/>
    <s v="6296"/>
    <n v="13"/>
    <s v="Regular-Gask"/>
    <x v="1"/>
  </r>
  <r>
    <x v="0"/>
    <s v="6296SAA00/IND"/>
    <n v="194"/>
    <d v="2026-05-08T00:00:00"/>
    <n v="2"/>
    <s v="6296"/>
    <n v="13"/>
    <s v="Regular-Gask"/>
    <x v="1"/>
  </r>
  <r>
    <x v="6"/>
    <s v="6303NAA31/IND"/>
    <n v="72"/>
    <d v="2026-05-08T00:00:00"/>
    <n v="2"/>
    <s v="6303"/>
    <n v="13"/>
    <s v="Regular-Gask"/>
    <x v="0"/>
  </r>
  <r>
    <x v="6"/>
    <s v="6303WAA00/IND"/>
    <n v="55"/>
    <d v="2026-05-08T00:00:00"/>
    <n v="2"/>
    <s v="6303"/>
    <n v="13"/>
    <s v="Regular-Gask"/>
    <x v="0"/>
  </r>
  <r>
    <x v="9"/>
    <s v="6314SAA31/IND"/>
    <n v="251"/>
    <d v="2026-05-08T00:00:00"/>
    <n v="2"/>
    <s v="6314"/>
    <n v="13"/>
    <s v="Regular-Gask"/>
    <x v="1"/>
  </r>
  <r>
    <x v="9"/>
    <s v="6314WAA31/IND"/>
    <n v="217"/>
    <d v="2026-05-08T00:00:00"/>
    <n v="2"/>
    <s v="6314"/>
    <n v="13"/>
    <s v="Regular-Gask"/>
    <x v="1"/>
  </r>
  <r>
    <x v="4"/>
    <s v="6316SAA31/IND"/>
    <n v="46"/>
    <d v="2026-05-08T00:00:00"/>
    <n v="2"/>
    <s v="6316"/>
    <n v="13"/>
    <s v="MG Gask- Top Assembly"/>
    <x v="5"/>
  </r>
  <r>
    <x v="4"/>
    <s v="6316WAA31/IND"/>
    <n v="109"/>
    <d v="2026-05-08T00:00:00"/>
    <n v="2"/>
    <s v="6316"/>
    <n v="13"/>
    <s v="MG Gask- Top Assembly"/>
    <x v="1"/>
  </r>
  <r>
    <x v="7"/>
    <s v="6327WAA31/IND"/>
    <n v="50"/>
    <d v="2026-05-08T00:00:00"/>
    <n v="2"/>
    <s v="6327"/>
    <n v="13"/>
    <s v="Regular-Gask"/>
    <x v="5"/>
  </r>
  <r>
    <x v="4"/>
    <s v="6328QCA31/IND"/>
    <n v="240"/>
    <d v="2026-05-08T00:00:00"/>
    <n v="2"/>
    <s v="6328"/>
    <n v="13"/>
    <s v="Regular-Adhe"/>
    <x v="1"/>
  </r>
  <r>
    <x v="4"/>
    <s v="6328SCA32/IND"/>
    <n v="153"/>
    <d v="2026-05-08T00:00:00"/>
    <n v="2"/>
    <s v="6328"/>
    <n v="13"/>
    <s v="Regular-Adhe"/>
    <x v="1"/>
  </r>
  <r>
    <x v="3"/>
    <s v="7078YAD00/IND"/>
    <n v="147"/>
    <d v="2026-05-08T00:00:00"/>
    <n v="2"/>
    <s v="7078"/>
    <n v="13"/>
    <s v="Regular-Adhe"/>
    <x v="1"/>
  </r>
  <r>
    <x v="3"/>
    <s v="7078YAH00/IND"/>
    <n v="354"/>
    <d v="2026-05-08T00:00:00"/>
    <n v="2"/>
    <s v="7078"/>
    <n v="13"/>
    <s v="Regular-Adhe"/>
    <x v="2"/>
  </r>
  <r>
    <x v="1"/>
    <s v="7152NAA31/IND"/>
    <n v="58"/>
    <d v="2026-05-08T00:00:00"/>
    <n v="2"/>
    <s v="7152"/>
    <n v="13"/>
    <s v="Regular-Gask"/>
    <x v="0"/>
  </r>
  <r>
    <x v="9"/>
    <s v="8063YAA31/IND"/>
    <n v="160"/>
    <d v="2026-05-08T00:00:00"/>
    <n v="2"/>
    <s v="8063"/>
    <n v="13"/>
    <s v="Regular-Adhe"/>
    <x v="1"/>
  </r>
  <r>
    <x v="0"/>
    <s v="8080SAA00/IND"/>
    <n v="103"/>
    <d v="2026-05-08T00:00:00"/>
    <n v="2"/>
    <s v="8080"/>
    <n v="13"/>
    <s v="Regular-Adhe"/>
    <x v="1"/>
  </r>
  <r>
    <x v="7"/>
    <s v="8141SAB00/IND"/>
    <n v="515"/>
    <d v="2026-05-08T00:00:00"/>
    <n v="1"/>
    <s v="8141"/>
    <n v="13"/>
    <s v="Regular-Gask"/>
    <x v="3"/>
  </r>
  <r>
    <x v="10"/>
    <s v="8164SAC00/IND"/>
    <n v="59"/>
    <d v="2026-05-08T00:00:00"/>
    <n v="2"/>
    <s v="8164"/>
    <n v="13"/>
    <s v="Regular-Gask"/>
    <x v="0"/>
  </r>
  <r>
    <x v="0"/>
    <s v="90024BAE31/IND"/>
    <n v="103"/>
    <d v="2026-05-08T00:00:00"/>
    <n v="2"/>
    <s v="90024"/>
    <n v="14"/>
    <s v="Regular-Adhe"/>
    <x v="1"/>
  </r>
  <r>
    <x v="0"/>
    <s v="90024BAE31/IND"/>
    <n v="224"/>
    <d v="2026-05-08T00:00:00"/>
    <n v="1"/>
    <s v="90024"/>
    <n v="14"/>
    <s v="Regular-Adhe"/>
    <x v="1"/>
  </r>
  <r>
    <x v="13"/>
    <s v="9151SAB00/IND"/>
    <n v="420"/>
    <d v="2026-05-08T00:00:00"/>
    <n v="1"/>
    <s v="9151"/>
    <n v="13"/>
    <s v="MG Adhe + Activator"/>
    <x v="2"/>
  </r>
  <r>
    <x v="11"/>
    <s v="95154QAB31/IND"/>
    <n v="146"/>
    <d v="2026-05-08T00:00:00"/>
    <n v="1"/>
    <s v="95154"/>
    <n v="14"/>
    <s v="Regular-Adhe"/>
    <x v="1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s v=""/>
    <n v="0"/>
    <e v="#N/A"/>
    <x v="5"/>
  </r>
  <r>
    <x v="14"/>
    <m/>
    <m/>
    <m/>
    <m/>
    <m/>
    <m/>
    <m/>
    <x v="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0">
  <r>
    <x v="0"/>
    <s v="10047BAA31/IND"/>
    <n v="78"/>
    <d v="2026-05-04T00:00:00"/>
    <n v="2"/>
    <s v="10047"/>
    <n v="14"/>
    <s v="Regular-Adhe"/>
    <s v="51-100"/>
    <x v="0"/>
    <x v="0"/>
  </r>
  <r>
    <x v="0"/>
    <s v="10047WAA31/IND"/>
    <n v="204"/>
    <d v="2026-05-04T00:00:00"/>
    <n v="2"/>
    <s v="10047"/>
    <n v="14"/>
    <s v="Regular-Adhe"/>
    <s v="101-300"/>
    <x v="0"/>
    <x v="0"/>
  </r>
  <r>
    <x v="0"/>
    <s v="1584SAE00/IND"/>
    <n v="387"/>
    <d v="2026-05-04T00:00:00"/>
    <n v="1"/>
    <s v="1584"/>
    <n v="13"/>
    <s v="Regular-Gask"/>
    <s v="301-500"/>
    <x v="0"/>
    <x v="0"/>
  </r>
  <r>
    <x v="1"/>
    <s v="1713SAJ00/IND"/>
    <n v="267"/>
    <d v="2026-05-04T00:00:00"/>
    <n v="1"/>
    <s v="1713"/>
    <n v="13"/>
    <s v="Regular-Gask"/>
    <s v="101-300"/>
    <x v="0"/>
    <x v="0"/>
  </r>
  <r>
    <x v="2"/>
    <s v="1730SAA00/IND"/>
    <n v="128"/>
    <d v="2026-05-04T00:00:00"/>
    <n v="2"/>
    <s v="1730"/>
    <n v="13"/>
    <s v="Regular-Gask"/>
    <s v="101-300"/>
    <x v="0"/>
    <x v="0"/>
  </r>
  <r>
    <x v="3"/>
    <s v="1733KCA32/IND"/>
    <n v="199"/>
    <d v="2026-05-04T00:00:00"/>
    <n v="1"/>
    <s v="1733"/>
    <n v="13"/>
    <s v="MG Adhe +  PB Assy + DR Sticker"/>
    <s v="101-300"/>
    <x v="1"/>
    <x v="0"/>
  </r>
  <r>
    <x v="3"/>
    <s v="1733KCA34/IND"/>
    <n v="89"/>
    <d v="2026-05-04T00:00:00"/>
    <n v="1"/>
    <s v="1733"/>
    <n v="13"/>
    <s v="MG Adhe +  PB Assy + DR Sticker"/>
    <s v="51-100"/>
    <x v="1"/>
    <x v="1"/>
  </r>
  <r>
    <x v="4"/>
    <s v="1767SED31/IND"/>
    <n v="85"/>
    <d v="2026-05-04T00:00:00"/>
    <n v="1"/>
    <s v="1767"/>
    <n v="13"/>
    <s v="Regular-Adhe"/>
    <s v="51-100"/>
    <x v="1"/>
    <x v="0"/>
  </r>
  <r>
    <x v="5"/>
    <s v="1767SED31/IND"/>
    <n v="791"/>
    <d v="2026-05-04T00:00:00"/>
    <n v="2"/>
    <s v="1767"/>
    <n v="13"/>
    <s v="Regular-Adhe"/>
    <s v="501-1000"/>
    <x v="1"/>
    <x v="0"/>
  </r>
  <r>
    <x v="2"/>
    <s v="1773NAA31/IND"/>
    <n v="57"/>
    <d v="2026-05-04T00:00:00"/>
    <n v="2"/>
    <s v="1773"/>
    <n v="13"/>
    <s v="Regular-Gask"/>
    <s v="51-100"/>
    <x v="0"/>
    <x v="0"/>
  </r>
  <r>
    <x v="2"/>
    <s v="1802SAE30/IND"/>
    <n v="1015"/>
    <d v="2026-05-04T00:00:00"/>
    <n v="1"/>
    <s v="1802"/>
    <n v="13"/>
    <s v="Regular-Gask"/>
    <s v="1000more "/>
    <x v="0"/>
    <x v="0"/>
  </r>
  <r>
    <x v="6"/>
    <s v="1802SAE30/IND"/>
    <n v="1253"/>
    <d v="2026-05-04T00:00:00"/>
    <n v="2"/>
    <s v="1802"/>
    <n v="13"/>
    <s v="Regular-Gask"/>
    <s v="1000more "/>
    <x v="0"/>
    <x v="0"/>
  </r>
  <r>
    <x v="3"/>
    <s v="1805SAK31/IND"/>
    <n v="321"/>
    <d v="2026-05-04T00:00:00"/>
    <n v="1"/>
    <s v="1805"/>
    <n v="13"/>
    <s v="MG Adhe + PB assembly"/>
    <s v="301-500"/>
    <x v="1"/>
    <x v="0"/>
  </r>
  <r>
    <x v="3"/>
    <s v="1805SAK31/IND"/>
    <n v="95"/>
    <d v="2026-05-04T00:00:00"/>
    <n v="2"/>
    <s v="1805"/>
    <n v="13"/>
    <s v="MG Adhe + PB assembly"/>
    <s v="51-100"/>
    <x v="1"/>
    <x v="0"/>
  </r>
  <r>
    <x v="7"/>
    <s v="1824BAA40/IND"/>
    <n v="185"/>
    <d v="2026-05-04T00:00:00"/>
    <n v="1"/>
    <s v="1824"/>
    <n v="13"/>
    <s v="Regular-Gask"/>
    <s v="101-300"/>
    <x v="0"/>
    <x v="0"/>
  </r>
  <r>
    <x v="7"/>
    <s v="1824BAB00/IND"/>
    <n v="291"/>
    <d v="2026-05-04T00:00:00"/>
    <n v="1"/>
    <s v="1824"/>
    <n v="13"/>
    <s v="Regular-Gask"/>
    <s v="101-300"/>
    <x v="0"/>
    <x v="0"/>
  </r>
  <r>
    <x v="7"/>
    <s v="1824NAB00/IND"/>
    <n v="373"/>
    <d v="2026-05-04T00:00:00"/>
    <n v="1"/>
    <s v="1824"/>
    <n v="13"/>
    <s v="Regular-Gask"/>
    <s v="301-500"/>
    <x v="0"/>
    <x v="0"/>
  </r>
  <r>
    <x v="6"/>
    <s v="1825BAA00/IND"/>
    <n v="108"/>
    <d v="2026-05-04T00:00:00"/>
    <n v="2"/>
    <s v="1825"/>
    <n v="13"/>
    <s v="Regular-Gask"/>
    <s v="101-300"/>
    <x v="0"/>
    <x v="0"/>
  </r>
  <r>
    <x v="6"/>
    <s v="1825SAC00/IND"/>
    <n v="160"/>
    <d v="2026-05-04T00:00:00"/>
    <n v="1"/>
    <s v="1825"/>
    <n v="13"/>
    <s v="Regular-Gask"/>
    <s v="101-300"/>
    <x v="0"/>
    <x v="0"/>
  </r>
  <r>
    <x v="6"/>
    <s v="1825WAA40/IND"/>
    <n v="139"/>
    <d v="2026-05-04T00:00:00"/>
    <n v="1"/>
    <s v="1825"/>
    <n v="13"/>
    <s v="Regular-Gask"/>
    <s v="101-300"/>
    <x v="0"/>
    <x v="0"/>
  </r>
  <r>
    <x v="8"/>
    <s v="1845WAA31/IND"/>
    <n v="231"/>
    <d v="2026-05-04T00:00:00"/>
    <n v="2"/>
    <s v="1845"/>
    <n v="13"/>
    <s v="Regular-Adhe"/>
    <s v="101-300"/>
    <x v="1"/>
    <x v="0"/>
  </r>
  <r>
    <x v="6"/>
    <s v="2418YAC00/IND"/>
    <n v="53"/>
    <d v="2026-05-04T00:00:00"/>
    <n v="2"/>
    <s v="2418"/>
    <n v="13"/>
    <s v="Regular-Adhe"/>
    <s v="51-100"/>
    <x v="1"/>
    <x v="1"/>
  </r>
  <r>
    <x v="0"/>
    <s v="2579QAC31/IND"/>
    <n v="56"/>
    <d v="2026-05-04T00:00:00"/>
    <n v="2"/>
    <s v="2579"/>
    <n v="13"/>
    <s v="Regular-Adhe"/>
    <s v="51-100"/>
    <x v="1"/>
    <x v="1"/>
  </r>
  <r>
    <x v="0"/>
    <s v="2579WAC31/IND"/>
    <n v="86"/>
    <d v="2026-05-04T00:00:00"/>
    <n v="1"/>
    <s v="2579"/>
    <n v="13"/>
    <s v="Regular-Adhe"/>
    <s v="51-100"/>
    <x v="1"/>
    <x v="1"/>
  </r>
  <r>
    <x v="9"/>
    <s v="2594YAA00/IND"/>
    <n v="54"/>
    <d v="2026-05-04T00:00:00"/>
    <n v="1"/>
    <s v="2594"/>
    <n v="13"/>
    <s v="Regular-Adhe"/>
    <s v="51-100"/>
    <x v="1"/>
    <x v="1"/>
  </r>
  <r>
    <x v="10"/>
    <s v="2598SAA30/IND"/>
    <n v="114"/>
    <d v="2026-05-04T00:00:00"/>
    <n v="2"/>
    <s v="2598"/>
    <n v="13"/>
    <s v="Regular-Gask"/>
    <s v="101-300"/>
    <x v="0"/>
    <x v="1"/>
  </r>
  <r>
    <x v="10"/>
    <s v="2598WAB00/IND"/>
    <n v="205"/>
    <d v="2026-05-04T00:00:00"/>
    <n v="1"/>
    <s v="2598"/>
    <n v="13"/>
    <s v="Regular-Gask"/>
    <s v="101-300"/>
    <x v="0"/>
    <x v="1"/>
  </r>
  <r>
    <x v="10"/>
    <s v="2598YAB00/IND"/>
    <n v="591"/>
    <d v="2026-05-04T00:00:00"/>
    <n v="1"/>
    <s v="2598"/>
    <n v="13"/>
    <s v="Regular-Gask"/>
    <s v="501-1000"/>
    <x v="0"/>
    <x v="1"/>
  </r>
  <r>
    <x v="10"/>
    <s v="2598YAB40/IND"/>
    <n v="436"/>
    <d v="2026-05-04T00:00:00"/>
    <n v="1"/>
    <s v="2598"/>
    <n v="13"/>
    <s v="Regular-Gask"/>
    <s v="301-500"/>
    <x v="0"/>
    <x v="1"/>
  </r>
  <r>
    <x v="3"/>
    <s v="2603SAD31/IND"/>
    <n v="245"/>
    <d v="2026-05-04T00:00:00"/>
    <n v="2"/>
    <s v="2603"/>
    <n v="13"/>
    <s v="Regular-Adhe"/>
    <s v="101-300"/>
    <x v="1"/>
    <x v="1"/>
  </r>
  <r>
    <x v="7"/>
    <s v="2603SAD31/IND"/>
    <n v="154"/>
    <d v="2026-05-04T00:00:00"/>
    <n v="2"/>
    <s v="2603"/>
    <n v="13"/>
    <s v="Regular-Adhe"/>
    <s v="101-300"/>
    <x v="1"/>
    <x v="1"/>
  </r>
  <r>
    <x v="3"/>
    <s v="2603SAD32/IND"/>
    <n v="142"/>
    <d v="2026-05-04T00:00:00"/>
    <n v="2"/>
    <s v="2603"/>
    <n v="13"/>
    <s v="Regular-Adhe"/>
    <s v="101-300"/>
    <x v="1"/>
    <x v="1"/>
  </r>
  <r>
    <x v="7"/>
    <s v="2608QAB32/IND"/>
    <n v="133"/>
    <d v="2026-05-04T00:00:00"/>
    <n v="2"/>
    <s v="2608"/>
    <n v="13"/>
    <s v="Regular-Adhe"/>
    <s v="101-300"/>
    <x v="1"/>
    <x v="1"/>
  </r>
  <r>
    <x v="7"/>
    <s v="2608YAB31/IND"/>
    <n v="261"/>
    <d v="2026-05-04T00:00:00"/>
    <n v="1"/>
    <s v="2608"/>
    <n v="13"/>
    <s v="Regular-Adhe"/>
    <s v="101-300"/>
    <x v="1"/>
    <x v="1"/>
  </r>
  <r>
    <x v="2"/>
    <s v="2622WAA31/IND"/>
    <n v="320"/>
    <d v="2026-05-04T00:00:00"/>
    <n v="2"/>
    <s v="2622"/>
    <n v="13"/>
    <s v="Regular-Adhe"/>
    <s v="301-500"/>
    <x v="1"/>
    <x v="1"/>
  </r>
  <r>
    <x v="0"/>
    <s v="2637WAA31/IND"/>
    <n v="84"/>
    <d v="2026-05-04T00:00:00"/>
    <n v="1"/>
    <s v="2637"/>
    <n v="13"/>
    <s v="Regular-Adhe"/>
    <s v="51-100"/>
    <x v="1"/>
    <x v="1"/>
  </r>
  <r>
    <x v="4"/>
    <s v="2639SAA00/IND"/>
    <n v="73"/>
    <d v="2026-05-04T00:00:00"/>
    <n v="1"/>
    <s v="2639"/>
    <n v="13"/>
    <s v="Regular-Gask"/>
    <s v="51-100"/>
    <x v="0"/>
    <x v="1"/>
  </r>
  <r>
    <x v="4"/>
    <s v="2639SAA00/IND"/>
    <n v="102"/>
    <d v="2026-05-04T00:00:00"/>
    <n v="2"/>
    <s v="2639"/>
    <n v="13"/>
    <s v="Regular-Gask"/>
    <s v="101-300"/>
    <x v="0"/>
    <x v="1"/>
  </r>
  <r>
    <x v="4"/>
    <s v="2642YAA31/IND"/>
    <n v="137"/>
    <d v="2026-05-04T00:00:00"/>
    <n v="1"/>
    <s v="2642"/>
    <n v="13"/>
    <s v="Regular-Adhe"/>
    <s v="101-300"/>
    <x v="1"/>
    <x v="1"/>
  </r>
  <r>
    <x v="8"/>
    <s v="2642YAA31/IND"/>
    <n v="65"/>
    <d v="2026-05-04T00:00:00"/>
    <n v="2"/>
    <s v="2642"/>
    <n v="13"/>
    <s v="Regular-Adhe"/>
    <s v="51-100"/>
    <x v="1"/>
    <x v="1"/>
  </r>
  <r>
    <x v="6"/>
    <s v="2648WAD00/IND"/>
    <n v="87"/>
    <d v="2026-05-04T00:00:00"/>
    <n v="1"/>
    <s v="2648"/>
    <n v="13"/>
    <s v="Regular-Gask"/>
    <s v="51-100"/>
    <x v="0"/>
    <x v="1"/>
  </r>
  <r>
    <x v="3"/>
    <s v="2651QAB31/IND"/>
    <n v="386"/>
    <d v="2026-05-04T00:00:00"/>
    <n v="1"/>
    <s v="2651"/>
    <n v="13"/>
    <s v="MG Adhe + DR Adhe + Orientation"/>
    <s v="301-500"/>
    <x v="1"/>
    <x v="1"/>
  </r>
  <r>
    <x v="8"/>
    <s v="2652NAA31/IND"/>
    <n v="204"/>
    <d v="2026-05-04T00:00:00"/>
    <n v="2"/>
    <s v="2652"/>
    <n v="13"/>
    <s v="Regular-Adhe"/>
    <s v="101-300"/>
    <x v="1"/>
    <x v="1"/>
  </r>
  <r>
    <x v="10"/>
    <s v="2660NAA31/IND"/>
    <n v="233"/>
    <d v="2026-05-04T00:00:00"/>
    <n v="2"/>
    <s v="2660"/>
    <n v="13"/>
    <s v="Regular-Gask"/>
    <s v="101-300"/>
    <x v="0"/>
    <x v="1"/>
  </r>
  <r>
    <x v="1"/>
    <s v="2665WAA31/IND"/>
    <n v="379"/>
    <d v="2026-05-04T00:00:00"/>
    <n v="2"/>
    <s v="2665"/>
    <n v="13"/>
    <s v="Regular-Adhe"/>
    <s v="301-500"/>
    <x v="1"/>
    <x v="1"/>
  </r>
  <r>
    <x v="6"/>
    <s v="2669WAA31/IND"/>
    <n v="88"/>
    <d v="2026-05-04T00:00:00"/>
    <n v="1"/>
    <s v="2669"/>
    <n v="13"/>
    <s v="Regular-Adhe"/>
    <s v="51-100"/>
    <x v="1"/>
    <x v="1"/>
  </r>
  <r>
    <x v="4"/>
    <s v="2683WAA30/IND"/>
    <n v="100"/>
    <d v="2026-05-04T00:00:00"/>
    <n v="1"/>
    <s v="2683"/>
    <n v="13"/>
    <s v="Regular-Gask"/>
    <s v="51-100"/>
    <x v="0"/>
    <x v="1"/>
  </r>
  <r>
    <x v="0"/>
    <s v="2687WAA31/IND"/>
    <n v="254"/>
    <d v="2026-05-04T00:00:00"/>
    <n v="1"/>
    <s v="2687"/>
    <n v="13"/>
    <s v="Regular-Adhe"/>
    <s v="101-300"/>
    <x v="1"/>
    <x v="1"/>
  </r>
  <r>
    <x v="6"/>
    <s v="2724WAA31/IND"/>
    <n v="126"/>
    <d v="2026-05-04T00:00:00"/>
    <n v="2"/>
    <s v="2724"/>
    <n v="13"/>
    <s v="Regular-Adhe"/>
    <s v="101-300"/>
    <x v="1"/>
    <x v="1"/>
  </r>
  <r>
    <x v="6"/>
    <s v="2724YAA31/IND"/>
    <n v="171"/>
    <d v="2026-05-04T00:00:00"/>
    <n v="1"/>
    <s v="2724"/>
    <n v="13"/>
    <s v="Regular-Adhe"/>
    <s v="101-300"/>
    <x v="1"/>
    <x v="1"/>
  </r>
  <r>
    <x v="0"/>
    <s v="2727YAA31/IND"/>
    <n v="203"/>
    <d v="2026-05-04T00:00:00"/>
    <n v="2"/>
    <s v="2727"/>
    <n v="13"/>
    <s v="Regular-Adhe"/>
    <s v="101-300"/>
    <x v="1"/>
    <x v="1"/>
  </r>
  <r>
    <x v="3"/>
    <s v="2747WAA31/IND"/>
    <n v="60"/>
    <d v="2026-05-04T00:00:00"/>
    <n v="1"/>
    <s v="2747"/>
    <n v="13"/>
    <s v="Regular-Adhe"/>
    <s v="51-100"/>
    <x v="1"/>
    <x v="0"/>
  </r>
  <r>
    <x v="2"/>
    <s v="2760QAA00/IND"/>
    <n v="207"/>
    <d v="2026-05-04T00:00:00"/>
    <n v="1"/>
    <s v="2760"/>
    <n v="13"/>
    <s v="Regular-Gask"/>
    <s v="101-300"/>
    <x v="1"/>
    <x v="1"/>
  </r>
  <r>
    <x v="1"/>
    <s v="2761SAA31/IND"/>
    <n v="173"/>
    <d v="2026-05-04T00:00:00"/>
    <n v="2"/>
    <s v="2761"/>
    <n v="13"/>
    <s v="Regular-Adhe"/>
    <s v="101-300"/>
    <x v="1"/>
    <x v="1"/>
  </r>
  <r>
    <x v="11"/>
    <s v="2784WAA00/IND"/>
    <n v="296"/>
    <d v="2026-05-04T00:00:00"/>
    <n v="2"/>
    <s v="2784"/>
    <n v="13"/>
    <s v="Regular-Gask"/>
    <s v="101-300"/>
    <x v="1"/>
    <x v="1"/>
  </r>
  <r>
    <x v="11"/>
    <s v="2784WAA31/IND"/>
    <n v="374"/>
    <d v="2026-05-04T00:00:00"/>
    <n v="2"/>
    <s v="2784"/>
    <n v="13"/>
    <s v="Regular-Gask"/>
    <s v="301-500"/>
    <x v="1"/>
    <x v="1"/>
  </r>
  <r>
    <x v="9"/>
    <s v="2786WAA31/IND"/>
    <n v="294"/>
    <d v="2026-05-04T00:00:00"/>
    <n v="2"/>
    <s v="2786"/>
    <n v="13"/>
    <s v="Regular-Adhe"/>
    <s v="101-300"/>
    <x v="1"/>
    <x v="1"/>
  </r>
  <r>
    <x v="11"/>
    <s v="2799WAA31/IND"/>
    <n v="158"/>
    <d v="2026-05-04T00:00:00"/>
    <n v="1"/>
    <s v="2799"/>
    <n v="13"/>
    <s v="Regular-Adhe"/>
    <s v="101-300"/>
    <x v="1"/>
    <x v="1"/>
  </r>
  <r>
    <x v="12"/>
    <s v="3099KSJ31/IND"/>
    <n v="253"/>
    <d v="2026-05-04T00:00:00"/>
    <n v="1"/>
    <s v="3099"/>
    <n v="13"/>
    <s v="MG Gask + DR Adhe + Orientation"/>
    <s v="101-300"/>
    <x v="0"/>
    <x v="0"/>
  </r>
  <r>
    <x v="12"/>
    <s v="3147KSA32/IND"/>
    <n v="143"/>
    <d v="2026-05-04T00:00:00"/>
    <n v="2"/>
    <s v="3147"/>
    <n v="13"/>
    <s v="MG Sticker + DR Sticker"/>
    <s v="101-300"/>
    <x v="2"/>
    <x v="0"/>
  </r>
  <r>
    <x v="9"/>
    <s v="3215SSA32/IND"/>
    <n v="65"/>
    <d v="2026-05-04T00:00:00"/>
    <n v="1"/>
    <s v="3215"/>
    <n v="13"/>
    <s v="Regular-Adhe"/>
    <s v="51-100"/>
    <x v="1"/>
    <x v="0"/>
  </r>
  <r>
    <x v="8"/>
    <s v="3215SSA32/IND"/>
    <n v="170"/>
    <d v="2026-05-04T00:00:00"/>
    <n v="2"/>
    <s v="3215"/>
    <n v="13"/>
    <s v="Regular-Adhe"/>
    <s v="101-300"/>
    <x v="1"/>
    <x v="0"/>
  </r>
  <r>
    <x v="8"/>
    <s v="3215SSA33/IND"/>
    <n v="96"/>
    <d v="2026-05-04T00:00:00"/>
    <n v="2"/>
    <s v="3215"/>
    <n v="13"/>
    <s v="Regular-Adhe"/>
    <s v="51-100"/>
    <x v="1"/>
    <x v="0"/>
  </r>
  <r>
    <x v="4"/>
    <s v="3220SAA00/IND"/>
    <n v="84"/>
    <d v="2026-05-04T00:00:00"/>
    <n v="1"/>
    <s v="3220"/>
    <n v="13"/>
    <s v="Regular-Gask"/>
    <s v="51-100"/>
    <x v="0"/>
    <x v="0"/>
  </r>
  <r>
    <x v="13"/>
    <s v="3227SFA00/IND"/>
    <n v="92"/>
    <d v="2026-05-04T00:00:00"/>
    <n v="2"/>
    <s v="3227"/>
    <n v="13"/>
    <s v="MG Gask + PB assembly"/>
    <s v="51-100"/>
    <x v="0"/>
    <x v="0"/>
  </r>
  <r>
    <x v="0"/>
    <s v="3240SAA00/IND"/>
    <n v="745"/>
    <d v="2026-05-04T00:00:00"/>
    <n v="1"/>
    <s v="3240"/>
    <n v="13"/>
    <s v="Regular-Adhe"/>
    <s v="501-1000"/>
    <x v="1"/>
    <x v="0"/>
  </r>
  <r>
    <x v="9"/>
    <s v="3246NSA31/IND"/>
    <n v="95"/>
    <d v="2026-05-04T00:00:00"/>
    <n v="2"/>
    <s v="3246"/>
    <n v="13"/>
    <s v="Regular-Gask"/>
    <s v="51-100"/>
    <x v="0"/>
    <x v="0"/>
  </r>
  <r>
    <x v="2"/>
    <s v="3247SAB00/IND"/>
    <n v="171"/>
    <d v="2026-05-04T00:00:00"/>
    <n v="2"/>
    <s v="3247"/>
    <n v="13"/>
    <s v="Regular-Gask"/>
    <s v="101-300"/>
    <x v="0"/>
    <x v="0"/>
  </r>
  <r>
    <x v="13"/>
    <s v="3270NCB31/IND"/>
    <n v="97"/>
    <d v="2026-05-04T00:00:00"/>
    <n v="1"/>
    <s v="3270"/>
    <n v="13"/>
    <s v="MG Adhe + DR Adhe + PB assly"/>
    <s v="51-100"/>
    <x v="1"/>
    <x v="1"/>
  </r>
  <r>
    <x v="1"/>
    <s v="3277NAA32/IND"/>
    <n v="147"/>
    <d v="2026-05-04T00:00:00"/>
    <n v="2"/>
    <s v="3277"/>
    <n v="13"/>
    <s v="Regular-Gask"/>
    <s v="101-300"/>
    <x v="0"/>
    <x v="0"/>
  </r>
  <r>
    <x v="5"/>
    <s v="3286KAA31/IND"/>
    <n v="172"/>
    <d v="2026-05-04T00:00:00"/>
    <n v="2"/>
    <s v="3286"/>
    <n v="13"/>
    <s v="MG Gask + DR Adhe - Orientation + PB Assy"/>
    <s v="101-300"/>
    <x v="1"/>
    <x v="0"/>
  </r>
  <r>
    <x v="9"/>
    <s v="3291SAA00/IND"/>
    <n v="1222"/>
    <d v="2026-05-04T00:00:00"/>
    <n v="1"/>
    <s v="3291"/>
    <n v="13"/>
    <s v="Regular-Gask"/>
    <s v="1000more "/>
    <x v="0"/>
    <x v="0"/>
  </r>
  <r>
    <x v="7"/>
    <s v="3295QAA31/IND"/>
    <n v="102"/>
    <d v="2026-05-04T00:00:00"/>
    <n v="1"/>
    <s v="3295"/>
    <n v="13"/>
    <s v="Regular-Gask"/>
    <s v="101-300"/>
    <x v="0"/>
    <x v="0"/>
  </r>
  <r>
    <x v="7"/>
    <s v="3295SAA00/IND"/>
    <n v="57"/>
    <d v="2026-05-04T00:00:00"/>
    <n v="2"/>
    <s v="3295"/>
    <n v="13"/>
    <s v="Regular-Gask"/>
    <s v="51-100"/>
    <x v="0"/>
    <x v="0"/>
  </r>
  <r>
    <x v="8"/>
    <s v="3299SAA31/IND"/>
    <n v="149"/>
    <d v="2026-05-04T00:00:00"/>
    <n v="2"/>
    <s v="3299"/>
    <n v="13"/>
    <s v="Regular-Adhe"/>
    <s v="101-300"/>
    <x v="1"/>
    <x v="0"/>
  </r>
  <r>
    <x v="9"/>
    <s v="3305SAD00/IND"/>
    <n v="99"/>
    <d v="2026-05-04T00:00:00"/>
    <n v="2"/>
    <s v="3305"/>
    <n v="13"/>
    <s v="Regular-Gask"/>
    <s v="51-100"/>
    <x v="0"/>
    <x v="0"/>
  </r>
  <r>
    <x v="9"/>
    <s v="3305WAD00/IND"/>
    <n v="113"/>
    <d v="2026-05-04T00:00:00"/>
    <n v="2"/>
    <s v="3305"/>
    <n v="13"/>
    <s v="Regular-Gask"/>
    <s v="101-300"/>
    <x v="0"/>
    <x v="0"/>
  </r>
  <r>
    <x v="7"/>
    <s v="3317SAA00/IND"/>
    <n v="184"/>
    <d v="2026-05-04T00:00:00"/>
    <n v="1"/>
    <s v="3317"/>
    <n v="13"/>
    <s v="Regular-Gask"/>
    <s v="101-300"/>
    <x v="1"/>
    <x v="0"/>
  </r>
  <r>
    <x v="12"/>
    <s v="3321QDA31/IND"/>
    <n v="484"/>
    <d v="2026-05-04T00:00:00"/>
    <n v="2"/>
    <s v="3321"/>
    <n v="13"/>
    <s v="MG Adhe + DR Adhe + PB assly"/>
    <s v="301-500"/>
    <x v="1"/>
    <x v="0"/>
  </r>
  <r>
    <x v="0"/>
    <s v="3322NFA31/IND"/>
    <n v="84"/>
    <d v="2026-05-04T00:00:00"/>
    <n v="1"/>
    <s v="3322"/>
    <n v="13"/>
    <s v="Regular-Gask"/>
    <s v="51-100"/>
    <x v="1"/>
    <x v="0"/>
  </r>
  <r>
    <x v="0"/>
    <s v="3322QFA31/IND"/>
    <n v="216"/>
    <d v="2026-05-04T00:00:00"/>
    <n v="1"/>
    <s v="3322"/>
    <n v="13"/>
    <s v="Regular-Gask"/>
    <s v="101-300"/>
    <x v="1"/>
    <x v="0"/>
  </r>
  <r>
    <x v="9"/>
    <s v="3330QAA32/IND"/>
    <n v="52"/>
    <d v="2026-05-04T00:00:00"/>
    <n v="2"/>
    <s v="3330"/>
    <n v="13"/>
    <s v="Regular-Gask"/>
    <s v="51-100"/>
    <x v="1"/>
    <x v="0"/>
  </r>
  <r>
    <x v="9"/>
    <s v="3330SCA31/IND"/>
    <n v="64"/>
    <d v="2026-05-04T00:00:00"/>
    <n v="2"/>
    <s v="3330"/>
    <n v="13"/>
    <s v="Regular-Gask"/>
    <s v="51-100"/>
    <x v="1"/>
    <x v="0"/>
  </r>
  <r>
    <x v="5"/>
    <s v="6109SAA31/IND"/>
    <n v="146"/>
    <d v="2026-05-04T00:00:00"/>
    <n v="2"/>
    <s v="6109"/>
    <n v="13"/>
    <s v="MG Adhe + Activator"/>
    <s v="101-300"/>
    <x v="1"/>
    <x v="1"/>
  </r>
  <r>
    <x v="12"/>
    <s v="6172SAB31/IND"/>
    <n v="170"/>
    <d v="2026-05-04T00:00:00"/>
    <n v="2"/>
    <s v="6172"/>
    <n v="13"/>
    <s v="MG-Sticker + Orientation"/>
    <s v="101-300"/>
    <x v="2"/>
    <x v="1"/>
  </r>
  <r>
    <x v="4"/>
    <s v="6210WAD00/IND"/>
    <n v="88"/>
    <d v="2026-05-04T00:00:00"/>
    <n v="2"/>
    <s v="6210"/>
    <n v="13"/>
    <s v="Regular-Gask"/>
    <s v="51-100"/>
    <x v="0"/>
    <x v="1"/>
  </r>
  <r>
    <x v="0"/>
    <s v="6222SAB00/IND"/>
    <n v="61"/>
    <d v="2026-05-04T00:00:00"/>
    <n v="1"/>
    <s v="6222"/>
    <n v="13"/>
    <s v="Regular-Gask"/>
    <s v="51-100"/>
    <x v="0"/>
    <x v="1"/>
  </r>
  <r>
    <x v="0"/>
    <s v="6222SAB00/IND"/>
    <n v="55"/>
    <d v="2026-05-04T00:00:00"/>
    <n v="2"/>
    <s v="6222"/>
    <n v="13"/>
    <s v="Regular-Gask"/>
    <s v="51-100"/>
    <x v="0"/>
    <x v="1"/>
  </r>
  <r>
    <x v="11"/>
    <s v="6234WAA00/IND"/>
    <n v="161"/>
    <d v="2026-05-04T00:00:00"/>
    <n v="1"/>
    <s v="6234"/>
    <n v="13"/>
    <s v="Regular-Adhe"/>
    <s v="101-300"/>
    <x v="1"/>
    <x v="1"/>
  </r>
  <r>
    <x v="12"/>
    <s v="6237NBA31/IND"/>
    <n v="236"/>
    <d v="2026-05-04T00:00:00"/>
    <n v="2"/>
    <s v="6237"/>
    <n v="13"/>
    <s v="MG-Sticker"/>
    <s v="101-300"/>
    <x v="2"/>
    <x v="1"/>
  </r>
  <r>
    <x v="12"/>
    <s v="6237QAA31/IND"/>
    <n v="144"/>
    <d v="2026-05-04T00:00:00"/>
    <n v="1"/>
    <s v="6237"/>
    <n v="13"/>
    <s v="Regular-Adhe"/>
    <s v="101-300"/>
    <x v="1"/>
    <x v="1"/>
  </r>
  <r>
    <x v="6"/>
    <s v="6265SAA32/IND"/>
    <n v="110"/>
    <d v="2026-05-04T00:00:00"/>
    <n v="1"/>
    <s v="6265"/>
    <n v="13"/>
    <s v="Regular-Adhe"/>
    <s v="101-300"/>
    <x v="1"/>
    <x v="1"/>
  </r>
  <r>
    <x v="9"/>
    <s v="6280SAA00/IND"/>
    <n v="152"/>
    <d v="2026-05-04T00:00:00"/>
    <n v="1"/>
    <s v="6280"/>
    <n v="13"/>
    <s v="Regular-Gask"/>
    <s v="101-300"/>
    <x v="0"/>
    <x v="1"/>
  </r>
  <r>
    <x v="1"/>
    <s v="6282QAB31/IND"/>
    <n v="282"/>
    <d v="2026-05-04T00:00:00"/>
    <n v="1"/>
    <s v="6282"/>
    <n v="13"/>
    <s v="Regular-Gask"/>
    <s v="101-300"/>
    <x v="0"/>
    <x v="1"/>
  </r>
  <r>
    <x v="1"/>
    <s v="6282SAA00/IND"/>
    <n v="116"/>
    <d v="2026-05-04T00:00:00"/>
    <n v="1"/>
    <s v="6282"/>
    <n v="13"/>
    <s v="Regular-Gask"/>
    <s v="101-300"/>
    <x v="0"/>
    <x v="1"/>
  </r>
  <r>
    <x v="4"/>
    <s v="6283QAA33/IND"/>
    <n v="70"/>
    <d v="2026-05-04T00:00:00"/>
    <n v="1"/>
    <s v="6283"/>
    <n v="13"/>
    <s v="Regular-Adhe"/>
    <s v="51-100"/>
    <x v="1"/>
    <x v="1"/>
  </r>
  <r>
    <x v="4"/>
    <s v="6283QAA33/IND"/>
    <n v="304"/>
    <d v="2026-05-04T00:00:00"/>
    <n v="2"/>
    <s v="6283"/>
    <n v="13"/>
    <s v="Regular-Adhe"/>
    <s v="301-500"/>
    <x v="1"/>
    <x v="1"/>
  </r>
  <r>
    <x v="4"/>
    <s v="6283SAA31/IND"/>
    <n v="81"/>
    <d v="2026-05-04T00:00:00"/>
    <n v="2"/>
    <s v="6283"/>
    <n v="13"/>
    <s v="Regular-Adhe"/>
    <s v="51-100"/>
    <x v="1"/>
    <x v="1"/>
  </r>
  <r>
    <x v="6"/>
    <s v="6284SAA00/IND"/>
    <n v="291"/>
    <d v="2026-05-04T00:00:00"/>
    <n v="1"/>
    <s v="6284"/>
    <n v="13"/>
    <s v="Regular-Gask"/>
    <s v="101-300"/>
    <x v="0"/>
    <x v="1"/>
  </r>
  <r>
    <x v="9"/>
    <s v="6284SAA00/IND"/>
    <n v="69"/>
    <d v="2026-05-04T00:00:00"/>
    <n v="2"/>
    <s v="6284"/>
    <n v="13"/>
    <s v="Regular-Gask"/>
    <s v="51-100"/>
    <x v="0"/>
    <x v="1"/>
  </r>
  <r>
    <x v="0"/>
    <s v="6292QAA31/IND"/>
    <n v="80"/>
    <d v="2026-05-04T00:00:00"/>
    <n v="1"/>
    <s v="6292"/>
    <n v="13"/>
    <s v="Regular-Gask"/>
    <s v="51-100"/>
    <x v="0"/>
    <x v="1"/>
  </r>
  <r>
    <x v="1"/>
    <s v="6296SAB00/IND"/>
    <n v="390"/>
    <d v="2026-05-04T00:00:00"/>
    <n v="1"/>
    <s v="6296"/>
    <n v="13"/>
    <s v="Regular-Gask"/>
    <s v="301-500"/>
    <x v="0"/>
    <x v="1"/>
  </r>
  <r>
    <x v="1"/>
    <s v="6296WAC00/IND"/>
    <n v="477"/>
    <d v="2026-05-04T00:00:00"/>
    <n v="1"/>
    <s v="6296"/>
    <n v="13"/>
    <s v="Regular-Gask"/>
    <s v="301-500"/>
    <x v="0"/>
    <x v="1"/>
  </r>
  <r>
    <x v="1"/>
    <s v="6309WAA31/IND"/>
    <n v="227"/>
    <d v="2026-05-04T00:00:00"/>
    <n v="2"/>
    <s v="6309"/>
    <n v="13"/>
    <s v="Regular-Adhe"/>
    <s v="101-300"/>
    <x v="0"/>
    <x v="1"/>
  </r>
  <r>
    <x v="13"/>
    <s v="6310QAA31/IND"/>
    <n v="66"/>
    <d v="2026-05-04T00:00:00"/>
    <n v="2"/>
    <s v="6310"/>
    <n v="13"/>
    <s v="Regular-Gask (double side)"/>
    <s v="51-100"/>
    <x v="0"/>
    <x v="1"/>
  </r>
  <r>
    <x v="4"/>
    <s v="6319WAA31/IND"/>
    <n v="132"/>
    <d v="2026-05-04T00:00:00"/>
    <n v="1"/>
    <s v="6319"/>
    <n v="13"/>
    <s v="Regular-Adhe"/>
    <s v="101-300"/>
    <x v="0"/>
    <x v="1"/>
  </r>
  <r>
    <x v="4"/>
    <s v="6319WAA31/IND"/>
    <n v="96"/>
    <d v="2026-05-04T00:00:00"/>
    <n v="2"/>
    <s v="6319"/>
    <n v="13"/>
    <s v="Regular-Adhe"/>
    <s v="51-100"/>
    <x v="0"/>
    <x v="1"/>
  </r>
  <r>
    <x v="7"/>
    <s v="6327WAA31/IND"/>
    <n v="322"/>
    <d v="2026-05-04T00:00:00"/>
    <n v="2"/>
    <s v="6327"/>
    <n v="13"/>
    <s v="Regular-Gask"/>
    <s v="301-500"/>
    <x v="0"/>
    <x v="1"/>
  </r>
  <r>
    <x v="4"/>
    <s v="6328WCA31/IND"/>
    <n v="742"/>
    <d v="2026-05-04T00:00:00"/>
    <n v="2"/>
    <s v="6328"/>
    <n v="13"/>
    <s v="Regular-Adhe"/>
    <s v="501-1000"/>
    <x v="0"/>
    <x v="1"/>
  </r>
  <r>
    <x v="3"/>
    <s v="7078YAD00/IND"/>
    <n v="79"/>
    <d v="2026-05-04T00:00:00"/>
    <n v="1"/>
    <s v="7078"/>
    <n v="13"/>
    <s v="Regular-Adhe"/>
    <s v="51-100"/>
    <x v="1"/>
    <x v="1"/>
  </r>
  <r>
    <x v="3"/>
    <s v="7078YAH00/IND"/>
    <n v="106"/>
    <d v="2026-05-04T00:00:00"/>
    <n v="1"/>
    <s v="7078"/>
    <n v="13"/>
    <s v="Regular-Adhe"/>
    <s v="101-300"/>
    <x v="1"/>
    <x v="1"/>
  </r>
  <r>
    <x v="0"/>
    <s v="7144NAA31/IND"/>
    <n v="111"/>
    <d v="2026-05-04T00:00:00"/>
    <n v="1"/>
    <s v="7144"/>
    <n v="13"/>
    <s v="Regular-Adhe"/>
    <s v="101-300"/>
    <x v="1"/>
    <x v="0"/>
  </r>
  <r>
    <x v="7"/>
    <s v="8141SAB00/IND"/>
    <n v="263"/>
    <d v="2026-05-04T00:00:00"/>
    <n v="1"/>
    <s v="8141"/>
    <n v="13"/>
    <s v="Regular-Gask"/>
    <s v="101-300"/>
    <x v="0"/>
    <x v="1"/>
  </r>
  <r>
    <x v="7"/>
    <s v="8141SAB00/IND"/>
    <n v="122"/>
    <d v="2026-05-04T00:00:00"/>
    <n v="2"/>
    <s v="8141"/>
    <n v="13"/>
    <s v="Regular-Gask"/>
    <s v="101-300"/>
    <x v="0"/>
    <x v="1"/>
  </r>
  <r>
    <x v="7"/>
    <s v="8141WAB00/IND"/>
    <n v="110"/>
    <d v="2026-05-04T00:00:00"/>
    <n v="1"/>
    <s v="8141"/>
    <n v="13"/>
    <s v="Regular-Gask"/>
    <s v="101-300"/>
    <x v="0"/>
    <x v="1"/>
  </r>
  <r>
    <x v="12"/>
    <s v="9151BAD40/IND"/>
    <n v="82"/>
    <d v="2026-05-04T00:00:00"/>
    <n v="2"/>
    <s v="9151"/>
    <n v="13"/>
    <s v="MG Adhe + Activator"/>
    <s v="51-100"/>
    <x v="1"/>
    <x v="1"/>
  </r>
  <r>
    <x v="3"/>
    <s v="9151SAB00/IND"/>
    <n v="469"/>
    <d v="2026-05-04T00:00:00"/>
    <n v="1"/>
    <s v="9151"/>
    <n v="13"/>
    <s v="MG Adhe + Activator"/>
    <s v="301-500"/>
    <x v="1"/>
    <x v="1"/>
  </r>
  <r>
    <x v="6"/>
    <s v="9315BAE00/IND"/>
    <n v="241"/>
    <d v="2026-05-04T00:00:00"/>
    <n v="2"/>
    <s v="9315"/>
    <n v="13"/>
    <s v="Regular-Adhe"/>
    <s v="101-300"/>
    <x v="1"/>
    <x v="1"/>
  </r>
  <r>
    <x v="11"/>
    <s v="95232WAB31/IND"/>
    <n v="346"/>
    <d v="2026-05-04T00:00:00"/>
    <n v="1"/>
    <s v="95232"/>
    <n v="14"/>
    <s v="MG Adhe + DR screw"/>
    <s v="301-500"/>
    <x v="1"/>
    <x v="1"/>
  </r>
  <r>
    <x v="10"/>
    <s v="10059BAA00/IND"/>
    <n v="53"/>
    <d v="2026-05-05T00:00:00"/>
    <n v="1"/>
    <s v="10059"/>
    <n v="14"/>
    <s v="Regular-Gask"/>
    <s v="51-100"/>
    <x v="0"/>
    <x v="0"/>
  </r>
  <r>
    <x v="3"/>
    <s v="1474NSA31/IND"/>
    <n v="62"/>
    <d v="2026-05-05T00:00:00"/>
    <n v="1"/>
    <s v="1474"/>
    <n v="13"/>
    <s v="MG-Sticker + Orientation"/>
    <s v="51-100"/>
    <x v="2"/>
    <x v="1"/>
  </r>
  <r>
    <x v="3"/>
    <s v="1474SSA30/IND"/>
    <n v="64"/>
    <d v="2026-05-05T00:00:00"/>
    <n v="1"/>
    <s v="1474"/>
    <n v="13"/>
    <s v="MG-Sticker + Orientation"/>
    <s v="51-100"/>
    <x v="2"/>
    <x v="1"/>
  </r>
  <r>
    <x v="7"/>
    <s v="1506BCF31/IND"/>
    <n v="51"/>
    <d v="2026-05-05T00:00:00"/>
    <n v="1"/>
    <s v="1506"/>
    <n v="13"/>
    <s v="Regular-Adhe"/>
    <s v="51-100"/>
    <x v="1"/>
    <x v="0"/>
  </r>
  <r>
    <x v="1"/>
    <s v="1584SAE00/IND"/>
    <n v="212"/>
    <d v="2026-05-05T00:00:00"/>
    <n v="1"/>
    <s v="1584"/>
    <n v="13"/>
    <s v="Regular-Gask"/>
    <s v="101-300"/>
    <x v="0"/>
    <x v="0"/>
  </r>
  <r>
    <x v="7"/>
    <s v="1636YEG00/IND"/>
    <n v="230"/>
    <d v="2026-05-05T00:00:00"/>
    <n v="1"/>
    <s v="1636"/>
    <n v="13"/>
    <s v="Regular-Gask"/>
    <s v="101-300"/>
    <x v="0"/>
    <x v="1"/>
  </r>
  <r>
    <x v="2"/>
    <s v="1730SAA00/IND"/>
    <n v="107"/>
    <d v="2026-05-05T00:00:00"/>
    <n v="1"/>
    <s v="1730"/>
    <n v="13"/>
    <s v="Regular-Gask"/>
    <s v="101-300"/>
    <x v="0"/>
    <x v="0"/>
  </r>
  <r>
    <x v="8"/>
    <s v="1767SEA32/IND"/>
    <n v="206"/>
    <d v="2026-05-05T00:00:00"/>
    <n v="1"/>
    <s v="1767"/>
    <n v="13"/>
    <s v="Regular-Adhe"/>
    <s v="101-300"/>
    <x v="1"/>
    <x v="0"/>
  </r>
  <r>
    <x v="4"/>
    <s v="1770SAA31/IND"/>
    <n v="888"/>
    <d v="2026-05-05T00:00:00"/>
    <n v="1"/>
    <s v="1770"/>
    <n v="13"/>
    <s v="Regular-Adhe"/>
    <s v="501-1000"/>
    <x v="1"/>
    <x v="0"/>
  </r>
  <r>
    <x v="0"/>
    <s v="1802SAE30/IND"/>
    <n v="882"/>
    <d v="2026-05-05T00:00:00"/>
    <n v="1"/>
    <s v="1802"/>
    <n v="13"/>
    <s v="Regular-Gask"/>
    <s v="501-1000"/>
    <x v="0"/>
    <x v="0"/>
  </r>
  <r>
    <x v="9"/>
    <s v="1806QAE31/IND"/>
    <n v="165"/>
    <d v="2026-05-05T00:00:00"/>
    <n v="1"/>
    <s v="1806"/>
    <n v="13"/>
    <s v="Regular-Gask"/>
    <s v="101-300"/>
    <x v="0"/>
    <x v="0"/>
  </r>
  <r>
    <x v="7"/>
    <s v="1824WAB00/IND"/>
    <n v="76"/>
    <d v="2026-05-05T00:00:00"/>
    <n v="1"/>
    <s v="1824"/>
    <n v="13"/>
    <s v="Regular-Gask"/>
    <s v="51-100"/>
    <x v="0"/>
    <x v="0"/>
  </r>
  <r>
    <x v="6"/>
    <s v="1825KAA00/IND"/>
    <n v="51"/>
    <d v="2026-05-05T00:00:00"/>
    <n v="1"/>
    <s v="1825"/>
    <n v="13"/>
    <s v="Regular-Gask"/>
    <s v="51-100"/>
    <x v="0"/>
    <x v="0"/>
  </r>
  <r>
    <x v="1"/>
    <s v="1845WAA31/IND"/>
    <n v="104"/>
    <d v="2026-05-05T00:00:00"/>
    <n v="1"/>
    <s v="1845"/>
    <n v="13"/>
    <s v="Regular-Adhe"/>
    <s v="101-300"/>
    <x v="1"/>
    <x v="0"/>
  </r>
  <r>
    <x v="12"/>
    <s v="1849WAA31/IND"/>
    <n v="101"/>
    <d v="2026-05-05T00:00:00"/>
    <n v="1"/>
    <s v="1849"/>
    <n v="13"/>
    <s v="MG Adhe + DR Adhe + Orientation"/>
    <s v="101-300"/>
    <x v="1"/>
    <x v="0"/>
  </r>
  <r>
    <x v="6"/>
    <s v="1899SAA31/IND"/>
    <n v="331"/>
    <d v="2026-05-05T00:00:00"/>
    <n v="1"/>
    <s v="1899"/>
    <n v="13"/>
    <s v="Regular-Adhe"/>
    <s v="301-500"/>
    <x v="1"/>
    <x v="0"/>
  </r>
  <r>
    <x v="7"/>
    <s v="1927YAG00/IND"/>
    <n v="83"/>
    <d v="2026-05-05T00:00:00"/>
    <n v="1"/>
    <s v="1927"/>
    <n v="13"/>
    <s v="Regular-Adhe"/>
    <s v="51-100"/>
    <x v="1"/>
    <x v="1"/>
  </r>
  <r>
    <x v="10"/>
    <s v="2480SAU00/IND"/>
    <n v="94"/>
    <d v="2026-05-05T00:00:00"/>
    <n v="1"/>
    <s v="2480"/>
    <n v="13"/>
    <s v="Regular-Gask"/>
    <s v="51-100"/>
    <x v="1"/>
    <x v="1"/>
  </r>
  <r>
    <x v="4"/>
    <s v="2511WAA31/IND"/>
    <n v="56"/>
    <d v="2026-05-05T00:00:00"/>
    <n v="1"/>
    <s v="2511"/>
    <n v="13"/>
    <s v="Regular-Adhe"/>
    <s v="51-100"/>
    <x v="1"/>
    <x v="1"/>
  </r>
  <r>
    <x v="2"/>
    <s v="2565SAA00/IND"/>
    <n v="120"/>
    <d v="2026-05-05T00:00:00"/>
    <n v="1"/>
    <s v="2565"/>
    <n v="13"/>
    <s v="Regular-Gask"/>
    <s v="101-300"/>
    <x v="0"/>
    <x v="1"/>
  </r>
  <r>
    <x v="6"/>
    <s v="2576SAC31/IND"/>
    <n v="192"/>
    <d v="2026-05-05T00:00:00"/>
    <n v="1"/>
    <s v="2576"/>
    <n v="13"/>
    <s v="Regular-Adhe"/>
    <s v="101-300"/>
    <x v="1"/>
    <x v="1"/>
  </r>
  <r>
    <x v="10"/>
    <s v="2598SAB00/IND"/>
    <n v="310"/>
    <d v="2026-05-05T00:00:00"/>
    <n v="1"/>
    <s v="2598"/>
    <n v="13"/>
    <s v="Regular-Gask"/>
    <s v="301-500"/>
    <x v="0"/>
    <x v="1"/>
  </r>
  <r>
    <x v="10"/>
    <s v="2598WAB00/IND"/>
    <n v="519"/>
    <d v="2026-05-05T00:00:00"/>
    <n v="1"/>
    <s v="2598"/>
    <n v="13"/>
    <s v="Regular-Gask"/>
    <s v="501-1000"/>
    <x v="0"/>
    <x v="1"/>
  </r>
  <r>
    <x v="9"/>
    <s v="2620QAA31/IND"/>
    <n v="218"/>
    <d v="2026-05-05T00:00:00"/>
    <n v="1"/>
    <s v="2620"/>
    <n v="13"/>
    <s v="Regular-Adhe"/>
    <s v="101-300"/>
    <x v="1"/>
    <x v="1"/>
  </r>
  <r>
    <x v="9"/>
    <s v="2620WAA31/IND"/>
    <n v="53"/>
    <d v="2026-05-05T00:00:00"/>
    <n v="1"/>
    <s v="2620"/>
    <n v="13"/>
    <s v="Regular-Adhe"/>
    <s v="51-100"/>
    <x v="1"/>
    <x v="1"/>
  </r>
  <r>
    <x v="1"/>
    <s v="2649SAA31/IND"/>
    <n v="263"/>
    <d v="2026-05-05T00:00:00"/>
    <n v="1"/>
    <s v="2649"/>
    <n v="13"/>
    <s v="Regular-Adhe"/>
    <s v="101-300"/>
    <x v="1"/>
    <x v="1"/>
  </r>
  <r>
    <x v="9"/>
    <s v="2656WAB00/IND"/>
    <n v="59"/>
    <d v="2026-05-05T00:00:00"/>
    <n v="1"/>
    <s v="2656"/>
    <n v="13"/>
    <s v="Regular-Gask"/>
    <s v="51-100"/>
    <x v="0"/>
    <x v="1"/>
  </r>
  <r>
    <x v="7"/>
    <s v="2670WAC31/IND"/>
    <n v="103"/>
    <d v="2026-05-05T00:00:00"/>
    <n v="1"/>
    <s v="2670"/>
    <n v="13"/>
    <s v="Regular-Adhe"/>
    <s v="101-300"/>
    <x v="1"/>
    <x v="1"/>
  </r>
  <r>
    <x v="0"/>
    <s v="2687WAA31/IND"/>
    <n v="245"/>
    <d v="2026-05-05T00:00:00"/>
    <n v="1"/>
    <s v="2687"/>
    <n v="13"/>
    <s v="Regular-Adhe"/>
    <s v="101-300"/>
    <x v="1"/>
    <x v="1"/>
  </r>
  <r>
    <x v="6"/>
    <s v="2724WAA31/IND"/>
    <n v="226"/>
    <d v="2026-05-05T00:00:00"/>
    <n v="1"/>
    <s v="2724"/>
    <n v="13"/>
    <s v="Regular-Adhe"/>
    <s v="101-300"/>
    <x v="1"/>
    <x v="1"/>
  </r>
  <r>
    <x v="2"/>
    <s v="2725WAA31/IND"/>
    <n v="333"/>
    <d v="2026-05-05T00:00:00"/>
    <n v="1"/>
    <s v="2725"/>
    <n v="13"/>
    <s v="Regular-Adhe"/>
    <s v="301-500"/>
    <x v="1"/>
    <x v="1"/>
  </r>
  <r>
    <x v="2"/>
    <s v="2760QAA00/IND"/>
    <n v="70"/>
    <d v="2026-05-05T00:00:00"/>
    <n v="1"/>
    <s v="2760"/>
    <n v="13"/>
    <s v="Regular-Gask"/>
    <s v="51-100"/>
    <x v="1"/>
    <x v="1"/>
  </r>
  <r>
    <x v="11"/>
    <s v="2806WEA31/IND"/>
    <n v="478"/>
    <d v="2026-05-05T00:00:00"/>
    <n v="1"/>
    <s v="2806"/>
    <n v="13"/>
    <s v="Regular-Adhe"/>
    <s v="301-500"/>
    <x v="1"/>
    <x v="1"/>
  </r>
  <r>
    <x v="13"/>
    <s v="3227SAA00/IND"/>
    <n v="111"/>
    <d v="2026-05-05T00:00:00"/>
    <n v="1"/>
    <s v="3227"/>
    <n v="13"/>
    <s v="MG Gask + PB assembly"/>
    <s v="101-300"/>
    <x v="0"/>
    <x v="0"/>
  </r>
  <r>
    <x v="9"/>
    <s v="3247NAB31/IND"/>
    <n v="52"/>
    <d v="2026-05-05T00:00:00"/>
    <n v="1"/>
    <s v="3247"/>
    <n v="13"/>
    <s v="Regular-Gask"/>
    <s v="51-100"/>
    <x v="0"/>
    <x v="0"/>
  </r>
  <r>
    <x v="5"/>
    <s v="3286KAA31/IND"/>
    <n v="94"/>
    <d v="2026-05-05T00:00:00"/>
    <n v="1"/>
    <s v="3286"/>
    <n v="13"/>
    <s v="MG Gask + DR Adhe - Orientation + PB Assy"/>
    <s v="51-100"/>
    <x v="1"/>
    <x v="0"/>
  </r>
  <r>
    <x v="9"/>
    <s v="3305SAA00/IND"/>
    <n v="126"/>
    <d v="2026-05-05T00:00:00"/>
    <n v="1"/>
    <s v="3305"/>
    <n v="13"/>
    <s v="Regular-Gask"/>
    <s v="101-300"/>
    <x v="0"/>
    <x v="0"/>
  </r>
  <r>
    <x v="9"/>
    <s v="3305SCA00/IND"/>
    <n v="60"/>
    <d v="2026-05-05T00:00:00"/>
    <n v="1"/>
    <s v="3305"/>
    <n v="13"/>
    <s v="Regular-Gask"/>
    <s v="51-100"/>
    <x v="0"/>
    <x v="0"/>
  </r>
  <r>
    <x v="7"/>
    <s v="3317SAA00/IND"/>
    <n v="191"/>
    <d v="2026-05-05T00:00:00"/>
    <n v="1"/>
    <s v="3317"/>
    <n v="13"/>
    <s v="Regular-Gask"/>
    <s v="101-300"/>
    <x v="1"/>
    <x v="0"/>
  </r>
  <r>
    <x v="3"/>
    <s v="3330QAA32/IND"/>
    <n v="75"/>
    <d v="2026-05-05T00:00:00"/>
    <n v="1"/>
    <s v="3330"/>
    <n v="13"/>
    <s v="Regular-Gask"/>
    <s v="51-100"/>
    <x v="1"/>
    <x v="0"/>
  </r>
  <r>
    <x v="5"/>
    <s v="6109SAA31/IND"/>
    <n v="108"/>
    <d v="2026-05-05T00:00:00"/>
    <n v="1"/>
    <s v="6109"/>
    <n v="13"/>
    <s v="MG Adhe + Activator"/>
    <s v="101-300"/>
    <x v="1"/>
    <x v="1"/>
  </r>
  <r>
    <x v="5"/>
    <s v="6206WAB32/IND"/>
    <n v="99"/>
    <d v="2026-05-05T00:00:00"/>
    <n v="1"/>
    <s v="6206"/>
    <n v="13"/>
    <s v="MG Adhe + DR Adhe + Orientation"/>
    <s v="51-100"/>
    <x v="1"/>
    <x v="1"/>
  </r>
  <r>
    <x v="7"/>
    <s v="6210WAD00/IND"/>
    <n v="161"/>
    <d v="2026-05-05T00:00:00"/>
    <n v="1"/>
    <s v="6210"/>
    <n v="13"/>
    <s v="Regular-Gask"/>
    <s v="101-300"/>
    <x v="0"/>
    <x v="1"/>
  </r>
  <r>
    <x v="3"/>
    <s v="6237QBA31/IND"/>
    <n v="90"/>
    <d v="2026-05-05T00:00:00"/>
    <n v="1"/>
    <s v="6237"/>
    <n v="13"/>
    <s v="MG-Sticker"/>
    <s v="51-100"/>
    <x v="2"/>
    <x v="1"/>
  </r>
  <r>
    <x v="9"/>
    <s v="6280SAA00/IND"/>
    <n v="133"/>
    <d v="2026-05-05T00:00:00"/>
    <n v="1"/>
    <s v="6280"/>
    <n v="13"/>
    <s v="Regular-Gask"/>
    <s v="101-300"/>
    <x v="0"/>
    <x v="1"/>
  </r>
  <r>
    <x v="9"/>
    <s v="6282QAB31/IND"/>
    <n v="219"/>
    <d v="2026-05-05T00:00:00"/>
    <n v="1"/>
    <s v="6282"/>
    <n v="13"/>
    <s v="Regular-Gask"/>
    <s v="101-300"/>
    <x v="0"/>
    <x v="1"/>
  </r>
  <r>
    <x v="1"/>
    <s v="6296WAA00/IND"/>
    <n v="124"/>
    <d v="2026-05-05T00:00:00"/>
    <n v="1"/>
    <s v="6296"/>
    <n v="13"/>
    <s v="Regular-Gask"/>
    <s v="101-300"/>
    <x v="0"/>
    <x v="0"/>
  </r>
  <r>
    <x v="1"/>
    <s v="6307WAA31/IND"/>
    <n v="74"/>
    <d v="2026-05-05T00:00:00"/>
    <n v="1"/>
    <s v="6307"/>
    <n v="13"/>
    <s v="Regular-Adhe"/>
    <s v="51-100"/>
    <x v="0"/>
    <x v="1"/>
  </r>
  <r>
    <x v="4"/>
    <s v="6319WAA32/IND"/>
    <n v="247"/>
    <d v="2026-05-05T00:00:00"/>
    <n v="1"/>
    <s v="6319"/>
    <n v="13"/>
    <s v="Regular-Adhe"/>
    <s v="101-300"/>
    <x v="0"/>
    <x v="1"/>
  </r>
  <r>
    <x v="11"/>
    <s v="7148NAB31/IND"/>
    <n v="170"/>
    <d v="2026-05-05T00:00:00"/>
    <n v="1"/>
    <s v="7148"/>
    <n v="13"/>
    <s v="Regular-Adhe"/>
    <s v="101-300"/>
    <x v="1"/>
    <x v="1"/>
  </r>
  <r>
    <x v="1"/>
    <s v="7152SAA00/IND"/>
    <n v="94"/>
    <d v="2026-05-05T00:00:00"/>
    <n v="1"/>
    <s v="7152"/>
    <n v="13"/>
    <s v="Regular-Gask"/>
    <s v="51-100"/>
    <x v="1"/>
    <x v="0"/>
  </r>
  <r>
    <x v="1"/>
    <s v="8109YAA00/IND"/>
    <n v="325"/>
    <d v="2026-05-05T00:00:00"/>
    <n v="1"/>
    <s v="8109"/>
    <n v="13"/>
    <s v="Regular-Adhe"/>
    <s v="301-500"/>
    <x v="1"/>
    <x v="1"/>
  </r>
  <r>
    <x v="6"/>
    <s v="8110YAB00/IND"/>
    <n v="188"/>
    <d v="2026-05-05T00:00:00"/>
    <n v="1"/>
    <s v="8110"/>
    <n v="13"/>
    <s v="Regular-Adhe"/>
    <s v="101-300"/>
    <x v="1"/>
    <x v="1"/>
  </r>
  <r>
    <x v="7"/>
    <s v="8141SAB00/IND"/>
    <n v="157"/>
    <d v="2026-05-05T00:00:00"/>
    <n v="1"/>
    <s v="8141"/>
    <n v="13"/>
    <s v="Regular-Gask"/>
    <s v="101-300"/>
    <x v="0"/>
    <x v="1"/>
  </r>
  <r>
    <x v="7"/>
    <s v="8141WAB00/IND"/>
    <n v="119"/>
    <d v="2026-05-05T00:00:00"/>
    <n v="1"/>
    <s v="8141"/>
    <n v="13"/>
    <s v="Regular-Gask"/>
    <s v="101-300"/>
    <x v="0"/>
    <x v="1"/>
  </r>
  <r>
    <x v="3"/>
    <s v="9315YAB31/IND"/>
    <n v="51"/>
    <d v="2026-05-05T00:00:00"/>
    <n v="1"/>
    <s v="9315"/>
    <n v="13"/>
    <s v="Regular-Adhe"/>
    <s v="51-100"/>
    <x v="1"/>
    <x v="1"/>
  </r>
  <r>
    <x v="3"/>
    <s v="9315YAE00/IND"/>
    <n v="53"/>
    <d v="2026-05-05T00:00:00"/>
    <n v="1"/>
    <s v="9315"/>
    <n v="13"/>
    <s v="Regular-Adhe"/>
    <s v="51-100"/>
    <x v="1"/>
    <x v="1"/>
  </r>
  <r>
    <x v="7"/>
    <s v="1650BAD00/IND"/>
    <n v="300"/>
    <d v="2026-05-05T00:00:00"/>
    <n v="2"/>
    <s v="1650"/>
    <n v="13"/>
    <s v="Regular-Gask"/>
    <s v="101-300"/>
    <x v="0"/>
    <x v="0"/>
  </r>
  <r>
    <x v="3"/>
    <s v="1698SAF00/IND"/>
    <n v="465"/>
    <d v="2026-05-05T00:00:00"/>
    <n v="2"/>
    <s v="1698"/>
    <n v="13"/>
    <s v="Regular-Gask"/>
    <s v="301-500"/>
    <x v="0"/>
    <x v="0"/>
  </r>
  <r>
    <x v="2"/>
    <s v="1730SAA00/IND"/>
    <n v="210"/>
    <d v="2026-05-05T00:00:00"/>
    <n v="2"/>
    <s v="1730"/>
    <n v="13"/>
    <s v="Regular-Gask"/>
    <s v="101-300"/>
    <x v="0"/>
    <x v="0"/>
  </r>
  <r>
    <x v="3"/>
    <s v="1733KCA32/IND"/>
    <n v="278"/>
    <d v="2026-05-05T00:00:00"/>
    <n v="2"/>
    <s v="1733"/>
    <n v="13"/>
    <s v="MG Adhe +  PB Assy + DR Sticker"/>
    <s v="101-300"/>
    <x v="1"/>
    <x v="0"/>
  </r>
  <r>
    <x v="3"/>
    <s v="1733KCA34/IND"/>
    <n v="322"/>
    <d v="2026-05-05T00:00:00"/>
    <n v="2"/>
    <s v="1733"/>
    <n v="13"/>
    <s v="MG Adhe +  PB Assy + DR Sticker"/>
    <s v="301-500"/>
    <x v="1"/>
    <x v="1"/>
  </r>
  <r>
    <x v="8"/>
    <s v="1767SEA32/IND"/>
    <n v="189"/>
    <d v="2026-05-05T00:00:00"/>
    <n v="2"/>
    <s v="1767"/>
    <n v="13"/>
    <s v="Regular-Adhe"/>
    <s v="101-300"/>
    <x v="1"/>
    <x v="0"/>
  </r>
  <r>
    <x v="1"/>
    <s v="1774SEA32/IND"/>
    <n v="109"/>
    <d v="2026-05-05T00:00:00"/>
    <n v="2"/>
    <s v="1774"/>
    <n v="13"/>
    <s v="Regular-Adhe"/>
    <s v="101-300"/>
    <x v="1"/>
    <x v="0"/>
  </r>
  <r>
    <x v="2"/>
    <s v="1775BEA00/IND"/>
    <n v="116"/>
    <d v="2026-05-05T00:00:00"/>
    <n v="2"/>
    <s v="1775"/>
    <n v="13"/>
    <s v="Regular-Gask"/>
    <s v="101-300"/>
    <x v="0"/>
    <x v="0"/>
  </r>
  <r>
    <x v="3"/>
    <s v="1805SAK31/IND"/>
    <n v="87"/>
    <d v="2026-05-05T00:00:00"/>
    <n v="2"/>
    <s v="1805"/>
    <n v="13"/>
    <s v="MG Adhe + PB assembly"/>
    <s v="51-100"/>
    <x v="1"/>
    <x v="0"/>
  </r>
  <r>
    <x v="6"/>
    <s v="1824WAB00/IND"/>
    <n v="111"/>
    <d v="2026-05-05T00:00:00"/>
    <n v="2"/>
    <s v="1824"/>
    <n v="13"/>
    <s v="Regular-Gask"/>
    <s v="101-300"/>
    <x v="0"/>
    <x v="0"/>
  </r>
  <r>
    <x v="12"/>
    <s v="1849YAA31/IND"/>
    <n v="61"/>
    <d v="2026-05-05T00:00:00"/>
    <n v="2"/>
    <s v="1849"/>
    <n v="13"/>
    <s v="MG Adhe + DR Adhe + Orientation"/>
    <s v="51-100"/>
    <x v="1"/>
    <x v="0"/>
  </r>
  <r>
    <x v="4"/>
    <s v="2131YAB00/IND"/>
    <n v="77"/>
    <d v="2026-05-05T00:00:00"/>
    <n v="2"/>
    <s v="2131"/>
    <n v="13"/>
    <s v="Regular-Adhe"/>
    <s v="51-100"/>
    <x v="1"/>
    <x v="1"/>
  </r>
  <r>
    <x v="10"/>
    <s v="2598WAB00/IND"/>
    <n v="116"/>
    <d v="2026-05-05T00:00:00"/>
    <n v="2"/>
    <s v="2598"/>
    <n v="13"/>
    <s v="Regular-Gask"/>
    <s v="101-300"/>
    <x v="0"/>
    <x v="1"/>
  </r>
  <r>
    <x v="3"/>
    <s v="2603SAD32/IND"/>
    <n v="168"/>
    <d v="2026-05-05T00:00:00"/>
    <n v="2"/>
    <s v="2603"/>
    <n v="13"/>
    <s v="Regular-Adhe"/>
    <s v="101-300"/>
    <x v="1"/>
    <x v="1"/>
  </r>
  <r>
    <x v="4"/>
    <s v="2638SAB00/IND"/>
    <n v="88"/>
    <d v="2026-05-05T00:00:00"/>
    <n v="2"/>
    <s v="2638"/>
    <n v="13"/>
    <s v="Regular-Gask"/>
    <s v="51-100"/>
    <x v="0"/>
    <x v="1"/>
  </r>
  <r>
    <x v="4"/>
    <s v="2642SAA31/IND"/>
    <n v="77"/>
    <d v="2026-05-05T00:00:00"/>
    <n v="2"/>
    <s v="2642"/>
    <n v="13"/>
    <s v="Regular-Adhe"/>
    <s v="51-100"/>
    <x v="1"/>
    <x v="1"/>
  </r>
  <r>
    <x v="1"/>
    <s v="2649WAC00/IND"/>
    <n v="64"/>
    <d v="2026-05-05T00:00:00"/>
    <n v="2"/>
    <s v="2649"/>
    <n v="13"/>
    <s v="Regular-Gask"/>
    <s v="51-100"/>
    <x v="0"/>
    <x v="1"/>
  </r>
  <r>
    <x v="5"/>
    <s v="311WAH34/IND"/>
    <n v="81"/>
    <d v="2026-05-05T00:00:00"/>
    <n v="2"/>
    <s v="311"/>
    <n v="12"/>
    <s v="Regular-Adhe"/>
    <s v="51-100"/>
    <x v="1"/>
    <x v="1"/>
  </r>
  <r>
    <x v="7"/>
    <s v="3184NAB31/IND"/>
    <n v="42"/>
    <d v="2026-05-05T00:00:00"/>
    <n v="2"/>
    <s v="3184"/>
    <n v="13"/>
    <s v="Regular-Adhe"/>
    <s v="0-50"/>
    <x v="1"/>
    <x v="0"/>
  </r>
  <r>
    <x v="3"/>
    <s v="3240SAA00/IND"/>
    <n v="202"/>
    <d v="2026-05-05T00:00:00"/>
    <n v="2"/>
    <s v="3240"/>
    <n v="13"/>
    <s v="Regular-Adhe"/>
    <s v="101-300"/>
    <x v="1"/>
    <x v="0"/>
  </r>
  <r>
    <x v="9"/>
    <s v="3246SAA00/IND"/>
    <n v="143"/>
    <d v="2026-05-05T00:00:00"/>
    <n v="2"/>
    <s v="3246"/>
    <n v="13"/>
    <s v="Regular-Gask"/>
    <s v="101-300"/>
    <x v="0"/>
    <x v="0"/>
  </r>
  <r>
    <x v="9"/>
    <s v="3247SAB00/IND"/>
    <n v="74"/>
    <d v="2026-05-05T00:00:00"/>
    <n v="2"/>
    <s v="3247"/>
    <n v="13"/>
    <s v="Regular-Gask"/>
    <s v="51-100"/>
    <x v="0"/>
    <x v="0"/>
  </r>
  <r>
    <x v="9"/>
    <s v="3254NBA31/IND"/>
    <n v="47"/>
    <d v="2026-05-05T00:00:00"/>
    <n v="2"/>
    <s v="3254"/>
    <n v="13"/>
    <s v="Regular-Gask"/>
    <s v="0-50"/>
    <x v="0"/>
    <x v="0"/>
  </r>
  <r>
    <x v="6"/>
    <s v="3273QAA31/IND"/>
    <n v="81"/>
    <d v="2026-05-05T00:00:00"/>
    <n v="2"/>
    <s v="3273"/>
    <n v="13"/>
    <s v="Regular-Adhe"/>
    <s v="51-100"/>
    <x v="1"/>
    <x v="0"/>
  </r>
  <r>
    <x v="3"/>
    <s v="3287WCA00/IND"/>
    <n v="239"/>
    <d v="2026-05-05T00:00:00"/>
    <n v="2"/>
    <s v="3287"/>
    <n v="13"/>
    <s v="MG Gask + PB assembly"/>
    <s v="101-300"/>
    <x v="0"/>
    <x v="0"/>
  </r>
  <r>
    <x v="12"/>
    <s v="3321QDA33/IND"/>
    <n v="162"/>
    <d v="2026-05-05T00:00:00"/>
    <n v="2"/>
    <s v="3321"/>
    <n v="13"/>
    <s v="MG Adhe + DR Adhe + PB assly"/>
    <s v="101-300"/>
    <x v="1"/>
    <x v="0"/>
  </r>
  <r>
    <x v="2"/>
    <s v="3323QKA32/IND"/>
    <n v="79"/>
    <d v="2026-05-05T00:00:00"/>
    <n v="2"/>
    <s v="3323"/>
    <n v="13"/>
    <s v="Regular-Gask"/>
    <s v="51-100"/>
    <x v="1"/>
    <x v="0"/>
  </r>
  <r>
    <x v="3"/>
    <s v="3327KKA32/IND"/>
    <n v="47"/>
    <d v="2026-05-05T00:00:00"/>
    <n v="2"/>
    <s v="3327"/>
    <n v="13"/>
    <s v="MG Adhe + DR Adhe + PB assly"/>
    <s v="0-50"/>
    <x v="1"/>
    <x v="0"/>
  </r>
  <r>
    <x v="3"/>
    <s v="3330NAA31/IND"/>
    <n v="47"/>
    <d v="2026-05-05T00:00:00"/>
    <n v="2"/>
    <s v="3330"/>
    <n v="13"/>
    <s v="Regular-Gask"/>
    <s v="0-50"/>
    <x v="1"/>
    <x v="0"/>
  </r>
  <r>
    <x v="3"/>
    <s v="3330SCA31/IND"/>
    <n v="124"/>
    <d v="2026-05-05T00:00:00"/>
    <n v="2"/>
    <s v="3330"/>
    <n v="13"/>
    <s v="Regular-Gask"/>
    <s v="101-300"/>
    <x v="1"/>
    <x v="0"/>
  </r>
  <r>
    <x v="3"/>
    <s v="6207WAA00/IND"/>
    <n v="238"/>
    <d v="2026-05-05T00:00:00"/>
    <n v="2"/>
    <s v="6207"/>
    <n v="13"/>
    <s v="Regular-Gask"/>
    <s v="101-300"/>
    <x v="0"/>
    <x v="1"/>
  </r>
  <r>
    <x v="9"/>
    <s v="6259WSA31/IND"/>
    <n v="48"/>
    <d v="2026-05-05T00:00:00"/>
    <n v="2"/>
    <s v="6259"/>
    <n v="13"/>
    <s v="Regular-Adhe"/>
    <s v="0-50"/>
    <x v="1"/>
    <x v="1"/>
  </r>
  <r>
    <x v="6"/>
    <s v="6265NAB31/IND"/>
    <n v="47"/>
    <d v="2026-05-05T00:00:00"/>
    <n v="2"/>
    <s v="6265"/>
    <n v="13"/>
    <s v="Regular-Adhe"/>
    <s v="0-50"/>
    <x v="1"/>
    <x v="1"/>
  </r>
  <r>
    <x v="4"/>
    <s v="6283NAA31/IND"/>
    <n v="178"/>
    <d v="2026-05-05T00:00:00"/>
    <n v="2"/>
    <s v="6283"/>
    <n v="13"/>
    <s v="Regular-Adhe"/>
    <s v="101-300"/>
    <x v="1"/>
    <x v="1"/>
  </r>
  <r>
    <x v="9"/>
    <s v="6284SAA00/IND"/>
    <n v="48"/>
    <d v="2026-05-05T00:00:00"/>
    <n v="2"/>
    <s v="6284"/>
    <n v="13"/>
    <s v="Regular-Gask"/>
    <s v="0-50"/>
    <x v="0"/>
    <x v="1"/>
  </r>
  <r>
    <x v="1"/>
    <s v="6296WAC00/IND"/>
    <n v="41"/>
    <d v="2026-05-05T00:00:00"/>
    <n v="2"/>
    <s v="6296"/>
    <n v="13"/>
    <s v="Regular-Gask"/>
    <s v="0-50"/>
    <x v="0"/>
    <x v="1"/>
  </r>
  <r>
    <x v="4"/>
    <s v="6319WAA32/IND"/>
    <n v="93"/>
    <d v="2026-05-05T00:00:00"/>
    <n v="2"/>
    <s v="6319"/>
    <n v="13"/>
    <s v="Regular-Adhe"/>
    <s v="51-100"/>
    <x v="0"/>
    <x v="1"/>
  </r>
  <r>
    <x v="0"/>
    <s v="8080SAA00/IND"/>
    <n v="77"/>
    <d v="2026-05-05T00:00:00"/>
    <n v="2"/>
    <s v="8080"/>
    <n v="13"/>
    <s v="Regular-Adhe"/>
    <s v="51-100"/>
    <x v="1"/>
    <x v="1"/>
  </r>
  <r>
    <x v="0"/>
    <s v="8080YAA00/IND"/>
    <n v="185"/>
    <d v="2026-05-05T00:00:00"/>
    <n v="2"/>
    <s v="8080"/>
    <n v="13"/>
    <s v="Regular-Adhe"/>
    <s v="101-300"/>
    <x v="1"/>
    <x v="1"/>
  </r>
  <r>
    <x v="0"/>
    <s v="8109YAA00/IND"/>
    <n v="92"/>
    <d v="2026-05-05T00:00:00"/>
    <n v="2"/>
    <s v="8109"/>
    <n v="13"/>
    <s v="Regular-Adhe"/>
    <s v="51-100"/>
    <x v="1"/>
    <x v="1"/>
  </r>
  <r>
    <x v="2"/>
    <s v="8111YAA00/IND"/>
    <n v="294"/>
    <d v="2026-05-05T00:00:00"/>
    <n v="2"/>
    <s v="8111"/>
    <n v="13"/>
    <s v="Regular-Adhe"/>
    <s v="101-300"/>
    <x v="1"/>
    <x v="1"/>
  </r>
  <r>
    <x v="3"/>
    <s v="9151SAB00/IND"/>
    <n v="214"/>
    <d v="2026-05-05T00:00:00"/>
    <n v="2"/>
    <s v="9151"/>
    <n v="13"/>
    <s v="MG Adhe + Activator"/>
    <s v="101-300"/>
    <x v="1"/>
    <x v="1"/>
  </r>
  <r>
    <x v="0"/>
    <s v="10047BAA31/IND"/>
    <n v="178"/>
    <d v="2026-05-06T00:00:00"/>
    <n v="2"/>
    <s v="10047"/>
    <n v="14"/>
    <s v="Regular-Adhe"/>
    <s v="101-300"/>
    <x v="0"/>
    <x v="0"/>
  </r>
  <r>
    <x v="10"/>
    <s v="10059BAA00/IND"/>
    <n v="194"/>
    <d v="2026-05-06T00:00:00"/>
    <n v="1"/>
    <s v="10059"/>
    <n v="14"/>
    <s v="Regular-Gask"/>
    <s v="101-300"/>
    <x v="0"/>
    <x v="0"/>
  </r>
  <r>
    <x v="3"/>
    <s v="1474QAE32/IND"/>
    <n v="104"/>
    <d v="2026-05-06T00:00:00"/>
    <n v="2"/>
    <s v="1474"/>
    <n v="13"/>
    <s v="MG-Sticker + Orientation"/>
    <s v="101-300"/>
    <x v="2"/>
    <x v="1"/>
  </r>
  <r>
    <x v="3"/>
    <s v="1474QDE31/IND"/>
    <n v="50"/>
    <d v="2026-05-06T00:00:00"/>
    <n v="2"/>
    <s v="1474"/>
    <n v="13"/>
    <s v="MG-Sticker + Orientation"/>
    <s v="0-50"/>
    <x v="2"/>
    <x v="1"/>
  </r>
  <r>
    <x v="13"/>
    <s v="1474SSA30/IND"/>
    <n v="64"/>
    <d v="2026-05-06T00:00:00"/>
    <n v="1"/>
    <s v="1474"/>
    <n v="13"/>
    <s v="MG-Sticker + Orientation"/>
    <s v="51-100"/>
    <x v="2"/>
    <x v="1"/>
  </r>
  <r>
    <x v="0"/>
    <s v="1584SAE00/IND"/>
    <n v="185"/>
    <d v="2026-05-06T00:00:00"/>
    <n v="1"/>
    <s v="1584"/>
    <n v="13"/>
    <s v="Regular-Gask"/>
    <s v="101-300"/>
    <x v="0"/>
    <x v="0"/>
  </r>
  <r>
    <x v="4"/>
    <s v="1585SAP00/IND"/>
    <n v="70"/>
    <d v="2026-05-06T00:00:00"/>
    <n v="2"/>
    <s v="1585"/>
    <n v="13"/>
    <s v="Regular-Gask"/>
    <s v="51-100"/>
    <x v="0"/>
    <x v="0"/>
  </r>
  <r>
    <x v="10"/>
    <s v="1627BAJ00/IND"/>
    <n v="67"/>
    <d v="2026-05-06T00:00:00"/>
    <n v="2"/>
    <s v="1627"/>
    <n v="13"/>
    <s v="Regular-Gask"/>
    <s v="51-100"/>
    <x v="0"/>
    <x v="0"/>
  </r>
  <r>
    <x v="4"/>
    <s v="1636YEG00/IND"/>
    <n v="76"/>
    <d v="2026-05-06T00:00:00"/>
    <n v="2"/>
    <s v="1636"/>
    <n v="13"/>
    <s v="Regular-Gask"/>
    <s v="51-100"/>
    <x v="0"/>
    <x v="1"/>
  </r>
  <r>
    <x v="12"/>
    <s v="1672WAA31/IND"/>
    <n v="147"/>
    <d v="2026-05-06T00:00:00"/>
    <n v="1"/>
    <s v="1672"/>
    <n v="13"/>
    <s v="MG Adhe + DR Adhe + Orientation"/>
    <s v="101-300"/>
    <x v="1"/>
    <x v="0"/>
  </r>
  <r>
    <x v="3"/>
    <s v="1698NAD31/IND"/>
    <n v="61"/>
    <d v="2026-05-06T00:00:00"/>
    <n v="2"/>
    <s v="1698"/>
    <n v="13"/>
    <s v="Regular-Adhe"/>
    <s v="51-100"/>
    <x v="1"/>
    <x v="0"/>
  </r>
  <r>
    <x v="0"/>
    <s v="1698SAF00/IND"/>
    <n v="465"/>
    <d v="2026-05-06T00:00:00"/>
    <n v="2"/>
    <s v="1698"/>
    <n v="13"/>
    <s v="Regular-Gask"/>
    <s v="301-500"/>
    <x v="0"/>
    <x v="0"/>
  </r>
  <r>
    <x v="3"/>
    <s v="1733KCA32/IND"/>
    <n v="1151"/>
    <d v="2026-05-06T00:00:00"/>
    <n v="2"/>
    <s v="1733"/>
    <n v="13"/>
    <s v="MG Adhe +  PB Assy + DR Sticker"/>
    <s v="1000more "/>
    <x v="1"/>
    <x v="0"/>
  </r>
  <r>
    <x v="12"/>
    <s v="1733KCA32/IND"/>
    <n v="278"/>
    <d v="2026-05-06T00:00:00"/>
    <n v="2"/>
    <s v="1733"/>
    <n v="13"/>
    <s v="MG Adhe +  PB Assy + DR Sticker"/>
    <s v="101-300"/>
    <x v="1"/>
    <x v="0"/>
  </r>
  <r>
    <x v="5"/>
    <s v="1733KCA32/IND"/>
    <n v="199"/>
    <d v="2026-05-06T00:00:00"/>
    <n v="1"/>
    <s v="1733"/>
    <n v="13"/>
    <s v="MG Adhe +  PB Assy + DR Sticker"/>
    <s v="101-300"/>
    <x v="1"/>
    <x v="0"/>
  </r>
  <r>
    <x v="5"/>
    <s v="1733KCA34/IND"/>
    <n v="322"/>
    <d v="2026-05-06T00:00:00"/>
    <n v="2"/>
    <s v="1733"/>
    <n v="13"/>
    <s v="MG Adhe +  PB Assy + DR Sticker"/>
    <s v="301-500"/>
    <x v="1"/>
    <x v="1"/>
  </r>
  <r>
    <x v="5"/>
    <s v="1733KCA34/IND"/>
    <n v="89"/>
    <d v="2026-05-06T00:00:00"/>
    <n v="1"/>
    <s v="1733"/>
    <n v="13"/>
    <s v="MG Adhe +  PB Assy + DR Sticker"/>
    <s v="51-100"/>
    <x v="1"/>
    <x v="1"/>
  </r>
  <r>
    <x v="2"/>
    <s v="1773SAA00/IND"/>
    <n v="95"/>
    <d v="2026-05-06T00:00:00"/>
    <n v="2"/>
    <s v="1773"/>
    <n v="13"/>
    <s v="Regular-Gask"/>
    <s v="51-100"/>
    <x v="0"/>
    <x v="0"/>
  </r>
  <r>
    <x v="2"/>
    <s v="1775SEB00/IND"/>
    <n v="45"/>
    <d v="2026-05-06T00:00:00"/>
    <n v="2"/>
    <s v="1775"/>
    <n v="13"/>
    <s v="Regular-Gask"/>
    <s v="0-50"/>
    <x v="0"/>
    <x v="0"/>
  </r>
  <r>
    <x v="1"/>
    <s v="1802SAE30/IND"/>
    <n v="698"/>
    <d v="2026-05-06T00:00:00"/>
    <n v="1"/>
    <s v="1802"/>
    <n v="13"/>
    <s v="Regular-Gask"/>
    <s v="501-1000"/>
    <x v="0"/>
    <x v="0"/>
  </r>
  <r>
    <x v="12"/>
    <s v="1805SAK31/IND"/>
    <n v="321"/>
    <d v="2026-05-06T00:00:00"/>
    <n v="1"/>
    <s v="1805"/>
    <n v="13"/>
    <s v="MG Adhe + PB assembly"/>
    <s v="301-500"/>
    <x v="1"/>
    <x v="0"/>
  </r>
  <r>
    <x v="9"/>
    <s v="1806QAE31/IND"/>
    <n v="120"/>
    <d v="2026-05-06T00:00:00"/>
    <n v="2"/>
    <s v="1806"/>
    <n v="13"/>
    <s v="Regular-Gask"/>
    <s v="101-300"/>
    <x v="0"/>
    <x v="0"/>
  </r>
  <r>
    <x v="2"/>
    <s v="1823QCD00/IND"/>
    <n v="382"/>
    <d v="2026-05-06T00:00:00"/>
    <n v="2"/>
    <s v="1823"/>
    <n v="13"/>
    <s v="Regular-Gask"/>
    <s v="301-500"/>
    <x v="0"/>
    <x v="0"/>
  </r>
  <r>
    <x v="9"/>
    <s v="1824BAB00/IND"/>
    <n v="57"/>
    <d v="2026-05-06T00:00:00"/>
    <n v="2"/>
    <s v="1824"/>
    <n v="13"/>
    <s v="Regular-Gask"/>
    <s v="51-100"/>
    <x v="0"/>
    <x v="0"/>
  </r>
  <r>
    <x v="9"/>
    <s v="1824WAB00/IND"/>
    <n v="122"/>
    <d v="2026-05-06T00:00:00"/>
    <n v="2"/>
    <s v="1824"/>
    <n v="13"/>
    <s v="Regular-Gask"/>
    <s v="101-300"/>
    <x v="0"/>
    <x v="0"/>
  </r>
  <r>
    <x v="6"/>
    <s v="1825KAA00/IND"/>
    <n v="207"/>
    <d v="2026-05-06T00:00:00"/>
    <n v="2"/>
    <s v="1825"/>
    <n v="13"/>
    <s v="Regular-Gask"/>
    <s v="101-300"/>
    <x v="0"/>
    <x v="0"/>
  </r>
  <r>
    <x v="6"/>
    <s v="1825KAC00/IND"/>
    <n v="61"/>
    <d v="2026-05-06T00:00:00"/>
    <n v="2"/>
    <s v="1825"/>
    <n v="13"/>
    <s v="Regular-Gask"/>
    <s v="51-100"/>
    <x v="0"/>
    <x v="0"/>
  </r>
  <r>
    <x v="0"/>
    <s v="1865NAA31/IND"/>
    <n v="67"/>
    <d v="2026-05-06T00:00:00"/>
    <n v="2"/>
    <s v="1865"/>
    <n v="13"/>
    <s v="Regular-Gask"/>
    <s v="51-100"/>
    <x v="0"/>
    <x v="0"/>
  </r>
  <r>
    <x v="4"/>
    <s v="1866SAA00/IND"/>
    <n v="67"/>
    <d v="2026-05-06T00:00:00"/>
    <n v="2"/>
    <s v="1866"/>
    <n v="13"/>
    <s v="Regular-Gask"/>
    <s v="51-100"/>
    <x v="0"/>
    <x v="0"/>
  </r>
  <r>
    <x v="12"/>
    <s v="1884SSA31/IND"/>
    <n v="95"/>
    <d v="2026-05-06T00:00:00"/>
    <n v="1"/>
    <s v="1884"/>
    <n v="13"/>
    <s v="MG Gask + DR Adhe + Orientation"/>
    <s v="51-100"/>
    <x v="0"/>
    <x v="0"/>
  </r>
  <r>
    <x v="3"/>
    <s v="1885SAA34/IND"/>
    <n v="105"/>
    <d v="2026-05-06T00:00:00"/>
    <n v="2"/>
    <s v="1885"/>
    <n v="13"/>
    <s v="MG Adhe + DR Adhe"/>
    <s v="101-300"/>
    <x v="1"/>
    <x v="0"/>
  </r>
  <r>
    <x v="1"/>
    <s v="2481BAJ00/IND"/>
    <n v="449"/>
    <d v="2026-05-06T00:00:00"/>
    <n v="1"/>
    <s v="2481"/>
    <n v="13"/>
    <s v="Regular-Gask"/>
    <s v="301-500"/>
    <x v="0"/>
    <x v="1"/>
  </r>
  <r>
    <x v="2"/>
    <s v="2569SAA33/IND"/>
    <n v="57"/>
    <d v="2026-05-06T00:00:00"/>
    <n v="1"/>
    <s v="2569"/>
    <n v="13"/>
    <s v="Regular-Adhe"/>
    <s v="51-100"/>
    <x v="1"/>
    <x v="1"/>
  </r>
  <r>
    <x v="5"/>
    <s v="2575QAG32/IND"/>
    <n v="53"/>
    <d v="2026-05-06T00:00:00"/>
    <n v="2"/>
    <s v="2575"/>
    <n v="13"/>
    <s v="MG-Sticker + Orientation"/>
    <s v="51-100"/>
    <x v="2"/>
    <x v="1"/>
  </r>
  <r>
    <x v="2"/>
    <s v="2593WAB00/IND"/>
    <n v="114"/>
    <d v="2026-05-06T00:00:00"/>
    <n v="1"/>
    <s v="2593"/>
    <n v="13"/>
    <s v="Regular-Gask"/>
    <s v="101-300"/>
    <x v="0"/>
    <x v="1"/>
  </r>
  <r>
    <x v="2"/>
    <s v="2594YAA00/IND"/>
    <n v="149"/>
    <d v="2026-05-06T00:00:00"/>
    <n v="2"/>
    <s v="2594"/>
    <n v="13"/>
    <s v="Regular-Adhe"/>
    <s v="101-300"/>
    <x v="1"/>
    <x v="1"/>
  </r>
  <r>
    <x v="7"/>
    <s v="2603SAD31/IND"/>
    <n v="256"/>
    <d v="2026-05-06T00:00:00"/>
    <n v="2"/>
    <s v="2603"/>
    <n v="13"/>
    <s v="Regular-Adhe"/>
    <s v="101-300"/>
    <x v="1"/>
    <x v="1"/>
  </r>
  <r>
    <x v="7"/>
    <s v="2603SAD31/IND"/>
    <n v="245"/>
    <d v="2026-05-06T00:00:00"/>
    <n v="2"/>
    <s v="2603"/>
    <n v="13"/>
    <s v="Regular-Adhe"/>
    <s v="101-300"/>
    <x v="1"/>
    <x v="1"/>
  </r>
  <r>
    <x v="7"/>
    <s v="2603SAD31/IND"/>
    <n v="56"/>
    <d v="2026-05-06T00:00:00"/>
    <n v="2"/>
    <s v="2603"/>
    <n v="13"/>
    <s v="Regular-Adhe"/>
    <s v="51-100"/>
    <x v="1"/>
    <x v="1"/>
  </r>
  <r>
    <x v="7"/>
    <s v="2603SAD32/IND"/>
    <n v="142"/>
    <d v="2026-05-06T00:00:00"/>
    <n v="2"/>
    <s v="2603"/>
    <n v="13"/>
    <s v="Regular-Adhe"/>
    <s v="101-300"/>
    <x v="1"/>
    <x v="1"/>
  </r>
  <r>
    <x v="7"/>
    <s v="2603SAD32/IND"/>
    <n v="168"/>
    <d v="2026-05-06T00:00:00"/>
    <n v="2"/>
    <s v="2603"/>
    <n v="13"/>
    <s v="Regular-Adhe"/>
    <s v="101-300"/>
    <x v="1"/>
    <x v="1"/>
  </r>
  <r>
    <x v="3"/>
    <s v="2608QAB32/IND"/>
    <n v="944"/>
    <d v="2026-05-06T00:00:00"/>
    <n v="1"/>
    <s v="2608"/>
    <n v="13"/>
    <s v="Regular-Adhe"/>
    <s v="501-1000"/>
    <x v="1"/>
    <x v="1"/>
  </r>
  <r>
    <x v="3"/>
    <s v="2608QAB32/IND"/>
    <n v="334"/>
    <d v="2026-05-06T00:00:00"/>
    <n v="2"/>
    <s v="2608"/>
    <n v="13"/>
    <s v="Regular-Adhe"/>
    <s v="301-500"/>
    <x v="1"/>
    <x v="1"/>
  </r>
  <r>
    <x v="4"/>
    <s v="2638SAB00/IND"/>
    <n v="59"/>
    <d v="2026-05-06T00:00:00"/>
    <n v="1"/>
    <s v="2638"/>
    <n v="13"/>
    <s v="Regular-Gask"/>
    <s v="51-100"/>
    <x v="0"/>
    <x v="1"/>
  </r>
  <r>
    <x v="2"/>
    <s v="2638WAA00/IND"/>
    <n v="765"/>
    <d v="2026-05-06T00:00:00"/>
    <n v="1"/>
    <s v="2638"/>
    <n v="13"/>
    <s v="Regular-Gask"/>
    <s v="501-1000"/>
    <x v="0"/>
    <x v="1"/>
  </r>
  <r>
    <x v="2"/>
    <s v="2638WAB00/IND"/>
    <n v="263"/>
    <d v="2026-05-06T00:00:00"/>
    <n v="1"/>
    <s v="2638"/>
    <n v="13"/>
    <s v="Regular-Gask"/>
    <s v="101-300"/>
    <x v="0"/>
    <x v="1"/>
  </r>
  <r>
    <x v="4"/>
    <s v="2642QAA31/IND"/>
    <n v="87"/>
    <d v="2026-05-06T00:00:00"/>
    <n v="2"/>
    <s v="2642"/>
    <n v="13"/>
    <s v="Regular-Adhe"/>
    <s v="51-100"/>
    <x v="1"/>
    <x v="1"/>
  </r>
  <r>
    <x v="3"/>
    <s v="2651NAB31/IND"/>
    <n v="244"/>
    <d v="2026-05-06T00:00:00"/>
    <n v="1"/>
    <s v="2651"/>
    <n v="13"/>
    <s v="MG Adhe + DR Adhe + Orientation"/>
    <s v="101-300"/>
    <x v="1"/>
    <x v="1"/>
  </r>
  <r>
    <x v="13"/>
    <s v="2651NAB31/IND"/>
    <n v="244"/>
    <d v="2026-05-06T00:00:00"/>
    <n v="1"/>
    <s v="2651"/>
    <n v="13"/>
    <s v="MG Adhe + DR Adhe + Orientation"/>
    <s v="101-300"/>
    <x v="1"/>
    <x v="1"/>
  </r>
  <r>
    <x v="13"/>
    <s v="2651QAB31/IND"/>
    <n v="386"/>
    <d v="2026-05-06T00:00:00"/>
    <n v="1"/>
    <s v="2651"/>
    <n v="13"/>
    <s v="MG Adhe + DR Adhe + Orientation"/>
    <s v="301-500"/>
    <x v="1"/>
    <x v="1"/>
  </r>
  <r>
    <x v="4"/>
    <s v="2652NAA31/IND"/>
    <n v="47"/>
    <d v="2026-05-06T00:00:00"/>
    <n v="2"/>
    <s v="2652"/>
    <n v="13"/>
    <s v="Regular-Adhe"/>
    <s v="0-50"/>
    <x v="1"/>
    <x v="1"/>
  </r>
  <r>
    <x v="10"/>
    <s v="2660SAA00/IND"/>
    <n v="285"/>
    <d v="2026-05-06T00:00:00"/>
    <n v="1"/>
    <s v="2660"/>
    <n v="13"/>
    <s v="Regular-Gask"/>
    <s v="101-300"/>
    <x v="0"/>
    <x v="1"/>
  </r>
  <r>
    <x v="10"/>
    <s v="2660SAA00/IND"/>
    <n v="71"/>
    <d v="2026-05-06T00:00:00"/>
    <n v="2"/>
    <s v="2660"/>
    <n v="13"/>
    <s v="Regular-Gask"/>
    <s v="51-100"/>
    <x v="0"/>
    <x v="1"/>
  </r>
  <r>
    <x v="2"/>
    <s v="2683SAA30/IND"/>
    <n v="148"/>
    <d v="2026-05-06T00:00:00"/>
    <n v="1"/>
    <s v="2683"/>
    <n v="13"/>
    <s v="Regular-Gask"/>
    <s v="101-300"/>
    <x v="0"/>
    <x v="1"/>
  </r>
  <r>
    <x v="4"/>
    <s v="2683WAA30/IND"/>
    <n v="51"/>
    <d v="2026-05-06T00:00:00"/>
    <n v="2"/>
    <s v="2683"/>
    <n v="13"/>
    <s v="Regular-Gask"/>
    <s v="51-100"/>
    <x v="0"/>
    <x v="1"/>
  </r>
  <r>
    <x v="11"/>
    <s v="2698WAA31/IND"/>
    <n v="190"/>
    <d v="2026-05-06T00:00:00"/>
    <n v="1"/>
    <s v="2698"/>
    <n v="13"/>
    <s v="MG Adhe + DR Adhe"/>
    <s v="101-300"/>
    <x v="1"/>
    <x v="1"/>
  </r>
  <r>
    <x v="3"/>
    <s v="2747WAA31/IND"/>
    <n v="44"/>
    <d v="2026-05-06T00:00:00"/>
    <n v="2"/>
    <s v="2747"/>
    <n v="13"/>
    <s v="Regular-Adhe"/>
    <s v="0-50"/>
    <x v="1"/>
    <x v="0"/>
  </r>
  <r>
    <x v="2"/>
    <s v="2747WAA31/IND"/>
    <n v="44"/>
    <d v="2026-05-06T00:00:00"/>
    <n v="2"/>
    <s v="2747"/>
    <n v="13"/>
    <s v="Regular-Adhe"/>
    <s v="0-50"/>
    <x v="1"/>
    <x v="0"/>
  </r>
  <r>
    <x v="2"/>
    <s v="2747WAA31/IND"/>
    <n v="60"/>
    <d v="2026-05-06T00:00:00"/>
    <n v="1"/>
    <s v="2747"/>
    <n v="13"/>
    <s v="Regular-Adhe"/>
    <s v="51-100"/>
    <x v="1"/>
    <x v="0"/>
  </r>
  <r>
    <x v="3"/>
    <s v="2747WAA32/IND"/>
    <n v="89"/>
    <d v="2026-05-06T00:00:00"/>
    <n v="1"/>
    <s v="2747"/>
    <n v="13"/>
    <s v="Regular-Adhe"/>
    <s v="51-100"/>
    <x v="1"/>
    <x v="0"/>
  </r>
  <r>
    <x v="2"/>
    <s v="2747WAA32/IND"/>
    <n v="89"/>
    <d v="2026-05-06T00:00:00"/>
    <n v="1"/>
    <s v="2747"/>
    <n v="13"/>
    <s v="Regular-Adhe"/>
    <s v="51-100"/>
    <x v="1"/>
    <x v="0"/>
  </r>
  <r>
    <x v="10"/>
    <s v="2758WAA00/IND"/>
    <n v="176"/>
    <d v="2026-05-06T00:00:00"/>
    <n v="1"/>
    <s v="2758"/>
    <n v="13"/>
    <s v="Regular-Adhe"/>
    <s v="101-300"/>
    <x v="1"/>
    <x v="1"/>
  </r>
  <r>
    <x v="10"/>
    <s v="2758YAA00/IND"/>
    <n v="190"/>
    <d v="2026-05-06T00:00:00"/>
    <n v="1"/>
    <s v="2758"/>
    <n v="13"/>
    <s v="Regular-Adhe"/>
    <s v="101-300"/>
    <x v="1"/>
    <x v="1"/>
  </r>
  <r>
    <x v="10"/>
    <s v="2759NAA31/IND"/>
    <n v="161"/>
    <d v="2026-05-06T00:00:00"/>
    <n v="1"/>
    <s v="2759"/>
    <n v="13"/>
    <s v="Regular-Adhe"/>
    <s v="101-300"/>
    <x v="1"/>
    <x v="1"/>
  </r>
  <r>
    <x v="1"/>
    <s v="2781WAA00/IND"/>
    <n v="216"/>
    <d v="2026-05-06T00:00:00"/>
    <n v="2"/>
    <s v="2781"/>
    <n v="13"/>
    <s v="Regular-Gask"/>
    <s v="101-300"/>
    <x v="1"/>
    <x v="1"/>
  </r>
  <r>
    <x v="11"/>
    <s v="2784WAA00/IND"/>
    <n v="194"/>
    <d v="2026-05-06T00:00:00"/>
    <n v="1"/>
    <s v="2784"/>
    <n v="13"/>
    <s v="Regular-Gask"/>
    <s v="101-300"/>
    <x v="1"/>
    <x v="1"/>
  </r>
  <r>
    <x v="11"/>
    <s v="2784WAA00/IND"/>
    <n v="83"/>
    <d v="2026-05-06T00:00:00"/>
    <n v="2"/>
    <s v="2784"/>
    <n v="13"/>
    <s v="Regular-Gask"/>
    <s v="51-100"/>
    <x v="1"/>
    <x v="1"/>
  </r>
  <r>
    <x v="11"/>
    <s v="2784WAA31/IND"/>
    <n v="205"/>
    <d v="2026-05-06T00:00:00"/>
    <n v="1"/>
    <s v="2784"/>
    <n v="13"/>
    <s v="Regular-Gask"/>
    <s v="101-300"/>
    <x v="1"/>
    <x v="1"/>
  </r>
  <r>
    <x v="9"/>
    <s v="2786QAA31/IND"/>
    <n v="72"/>
    <d v="2026-05-06T00:00:00"/>
    <n v="1"/>
    <s v="2786"/>
    <n v="13"/>
    <s v="Regular-Adhe"/>
    <s v="51-100"/>
    <x v="1"/>
    <x v="1"/>
  </r>
  <r>
    <x v="9"/>
    <s v="2786WAA31/IND"/>
    <n v="331"/>
    <d v="2026-05-06T00:00:00"/>
    <n v="1"/>
    <s v="2786"/>
    <n v="13"/>
    <s v="Regular-Adhe"/>
    <s v="301-500"/>
    <x v="1"/>
    <x v="1"/>
  </r>
  <r>
    <x v="9"/>
    <s v="3215SSA33/IND"/>
    <n v="94"/>
    <d v="2026-05-06T00:00:00"/>
    <n v="1"/>
    <s v="3215"/>
    <n v="13"/>
    <s v="Regular-Adhe"/>
    <s v="51-100"/>
    <x v="1"/>
    <x v="0"/>
  </r>
  <r>
    <x v="13"/>
    <s v="3224NSA31/IND"/>
    <n v="66"/>
    <d v="2026-05-06T00:00:00"/>
    <n v="2"/>
    <s v="3224"/>
    <n v="13"/>
    <s v="MG Adhe + DR Adhe + PB assly"/>
    <s v="51-100"/>
    <x v="1"/>
    <x v="0"/>
  </r>
  <r>
    <x v="13"/>
    <s v="3227SFA00/IND"/>
    <n v="173"/>
    <d v="2026-05-06T00:00:00"/>
    <n v="2"/>
    <s v="3227"/>
    <n v="13"/>
    <s v="MG Gask + PB assembly"/>
    <s v="101-300"/>
    <x v="0"/>
    <x v="0"/>
  </r>
  <r>
    <x v="1"/>
    <s v="3236SAA00/IND"/>
    <n v="87"/>
    <d v="2026-05-06T00:00:00"/>
    <n v="2"/>
    <s v="3236"/>
    <n v="13"/>
    <s v="Regular-Gask"/>
    <s v="51-100"/>
    <x v="0"/>
    <x v="0"/>
  </r>
  <r>
    <x v="0"/>
    <s v="3240SAA00/IND"/>
    <n v="202"/>
    <d v="2026-05-06T00:00:00"/>
    <n v="2"/>
    <s v="3240"/>
    <n v="13"/>
    <s v="Regular-Adhe"/>
    <s v="101-300"/>
    <x v="1"/>
    <x v="0"/>
  </r>
  <r>
    <x v="5"/>
    <s v="3242NAA31/IND"/>
    <n v="188"/>
    <d v="2026-05-06T00:00:00"/>
    <n v="2"/>
    <s v="3242"/>
    <n v="13"/>
    <s v="Regular-Adhe"/>
    <s v="101-300"/>
    <x v="1"/>
    <x v="0"/>
  </r>
  <r>
    <x v="5"/>
    <s v="3246SAA00/IND"/>
    <n v="126"/>
    <d v="2026-05-06T00:00:00"/>
    <n v="2"/>
    <s v="3246"/>
    <n v="13"/>
    <s v="Regular-Gask"/>
    <s v="101-300"/>
    <x v="0"/>
    <x v="0"/>
  </r>
  <r>
    <x v="0"/>
    <s v="3247SAB00/IND"/>
    <n v="207"/>
    <d v="2026-05-06T00:00:00"/>
    <n v="1"/>
    <s v="3247"/>
    <n v="13"/>
    <s v="Regular-Gask"/>
    <s v="101-300"/>
    <x v="0"/>
    <x v="0"/>
  </r>
  <r>
    <x v="3"/>
    <s v="3287QAA31/IND"/>
    <n v="50"/>
    <d v="2026-05-06T00:00:00"/>
    <n v="2"/>
    <s v="3287"/>
    <n v="13"/>
    <s v="MG Gask + PB assembly"/>
    <s v="0-50"/>
    <x v="0"/>
    <x v="0"/>
  </r>
  <r>
    <x v="5"/>
    <s v="3287WCA00/IND"/>
    <n v="239"/>
    <d v="2026-05-06T00:00:00"/>
    <n v="2"/>
    <s v="3287"/>
    <n v="13"/>
    <s v="MG Gask + PB assembly"/>
    <s v="101-300"/>
    <x v="0"/>
    <x v="0"/>
  </r>
  <r>
    <x v="9"/>
    <s v="3290SAA00/IND"/>
    <n v="147"/>
    <d v="2026-05-06T00:00:00"/>
    <n v="1"/>
    <s v="3290"/>
    <n v="13"/>
    <s v="Regular-Gask"/>
    <s v="101-300"/>
    <x v="0"/>
    <x v="0"/>
  </r>
  <r>
    <x v="9"/>
    <s v="3291SAA00/IND"/>
    <n v="281"/>
    <d v="2026-05-06T00:00:00"/>
    <n v="1"/>
    <s v="3291"/>
    <n v="13"/>
    <s v="Regular-Gask"/>
    <s v="101-300"/>
    <x v="0"/>
    <x v="0"/>
  </r>
  <r>
    <x v="12"/>
    <s v="3292SAB31/IND"/>
    <n v="71"/>
    <d v="2026-05-06T00:00:00"/>
    <n v="1"/>
    <s v="3292"/>
    <n v="13"/>
    <s v="MG Adhe + DR Adhe"/>
    <s v="51-100"/>
    <x v="1"/>
    <x v="0"/>
  </r>
  <r>
    <x v="7"/>
    <s v="3294NAA31/IND"/>
    <n v="145"/>
    <d v="2026-05-06T00:00:00"/>
    <n v="1"/>
    <s v="3294"/>
    <n v="13"/>
    <s v="Regular-Gask"/>
    <s v="101-300"/>
    <x v="0"/>
    <x v="0"/>
  </r>
  <r>
    <x v="5"/>
    <s v="3305QAD31/IND"/>
    <n v="137"/>
    <d v="2026-05-06T00:00:00"/>
    <n v="2"/>
    <s v="3305"/>
    <n v="13"/>
    <s v="Regular-Gask"/>
    <s v="101-300"/>
    <x v="0"/>
    <x v="0"/>
  </r>
  <r>
    <x v="7"/>
    <s v="3317SAA00/IND"/>
    <n v="125"/>
    <d v="2026-05-06T00:00:00"/>
    <n v="1"/>
    <s v="3317"/>
    <n v="13"/>
    <s v="Regular-Gask"/>
    <s v="101-300"/>
    <x v="1"/>
    <x v="0"/>
  </r>
  <r>
    <x v="7"/>
    <s v="3317SAA00/IND"/>
    <n v="60"/>
    <d v="2026-05-06T00:00:00"/>
    <n v="2"/>
    <s v="3317"/>
    <n v="13"/>
    <s v="Regular-Gask"/>
    <s v="51-100"/>
    <x v="1"/>
    <x v="0"/>
  </r>
  <r>
    <x v="7"/>
    <s v="3317SAB00/IND"/>
    <n v="116"/>
    <d v="2026-05-06T00:00:00"/>
    <n v="2"/>
    <s v="3317"/>
    <n v="13"/>
    <s v="Regular-Gask"/>
    <s v="101-300"/>
    <x v="1"/>
    <x v="0"/>
  </r>
  <r>
    <x v="12"/>
    <s v="3319NDA31/IND"/>
    <n v="215"/>
    <d v="2026-05-06T00:00:00"/>
    <n v="2"/>
    <s v="3319"/>
    <n v="13"/>
    <s v="MG Gask + PB assembly"/>
    <s v="101-300"/>
    <x v="1"/>
    <x v="0"/>
  </r>
  <r>
    <x v="12"/>
    <s v="3319QDA31/IND"/>
    <n v="107"/>
    <d v="2026-05-06T00:00:00"/>
    <n v="2"/>
    <s v="3319"/>
    <n v="13"/>
    <s v="MG Gask + PB assembly"/>
    <s v="101-300"/>
    <x v="1"/>
    <x v="0"/>
  </r>
  <r>
    <x v="12"/>
    <s v="3321QDA31/IND"/>
    <n v="92"/>
    <d v="2026-05-06T00:00:00"/>
    <n v="1"/>
    <s v="3321"/>
    <n v="13"/>
    <s v="MG Adhe + DR Adhe + PB assly"/>
    <s v="51-100"/>
    <x v="1"/>
    <x v="0"/>
  </r>
  <r>
    <x v="0"/>
    <s v="3322QFA31/IND"/>
    <n v="430"/>
    <d v="2026-05-06T00:00:00"/>
    <n v="1"/>
    <s v="3322"/>
    <n v="13"/>
    <s v="Regular-Gask"/>
    <s v="301-500"/>
    <x v="1"/>
    <x v="0"/>
  </r>
  <r>
    <x v="0"/>
    <s v="3322SFA00/IND"/>
    <n v="160"/>
    <d v="2026-05-06T00:00:00"/>
    <n v="1"/>
    <s v="3322"/>
    <n v="13"/>
    <s v="Regular-Gask"/>
    <s v="101-300"/>
    <x v="1"/>
    <x v="0"/>
  </r>
  <r>
    <x v="0"/>
    <s v="3322SFA00/IND"/>
    <n v="136"/>
    <d v="2026-05-06T00:00:00"/>
    <n v="2"/>
    <s v="3322"/>
    <n v="13"/>
    <s v="Regular-Gask"/>
    <s v="101-300"/>
    <x v="1"/>
    <x v="0"/>
  </r>
  <r>
    <x v="2"/>
    <s v="3323QKA31/IND"/>
    <n v="62"/>
    <d v="2026-05-06T00:00:00"/>
    <n v="1"/>
    <s v="3323"/>
    <n v="13"/>
    <s v="Regular-Gask"/>
    <s v="51-100"/>
    <x v="1"/>
    <x v="0"/>
  </r>
  <r>
    <x v="12"/>
    <s v="3327KKA32/IND"/>
    <n v="47"/>
    <d v="2026-05-06T00:00:00"/>
    <n v="2"/>
    <s v="3327"/>
    <n v="13"/>
    <s v="MG Adhe + DR Adhe + PB assly"/>
    <s v="0-50"/>
    <x v="1"/>
    <x v="0"/>
  </r>
  <r>
    <x v="9"/>
    <s v="3330NAA31/IND"/>
    <n v="47"/>
    <d v="2026-05-06T00:00:00"/>
    <n v="2"/>
    <s v="3330"/>
    <n v="13"/>
    <s v="Regular-Gask"/>
    <s v="0-50"/>
    <x v="1"/>
    <x v="0"/>
  </r>
  <r>
    <x v="9"/>
    <s v="3330NAA31/IND"/>
    <n v="127"/>
    <d v="2026-05-06T00:00:00"/>
    <n v="2"/>
    <s v="3330"/>
    <n v="13"/>
    <s v="Regular-Gask"/>
    <s v="101-300"/>
    <x v="1"/>
    <x v="0"/>
  </r>
  <r>
    <x v="9"/>
    <s v="3330QAA32/IND"/>
    <n v="62"/>
    <d v="2026-05-06T00:00:00"/>
    <n v="1"/>
    <s v="3330"/>
    <n v="13"/>
    <s v="Regular-Gask"/>
    <s v="51-100"/>
    <x v="1"/>
    <x v="0"/>
  </r>
  <r>
    <x v="9"/>
    <s v="3330QAA32/IND"/>
    <n v="75"/>
    <d v="2026-05-06T00:00:00"/>
    <n v="1"/>
    <s v="3330"/>
    <n v="13"/>
    <s v="Regular-Gask"/>
    <s v="51-100"/>
    <x v="1"/>
    <x v="0"/>
  </r>
  <r>
    <x v="9"/>
    <s v="3330QAA32/IND"/>
    <n v="62"/>
    <d v="2026-05-06T00:00:00"/>
    <n v="1"/>
    <s v="3330"/>
    <n v="13"/>
    <s v="Regular-Gask"/>
    <s v="51-100"/>
    <x v="1"/>
    <x v="0"/>
  </r>
  <r>
    <x v="9"/>
    <s v="3330SCA31/IND"/>
    <n v="124"/>
    <d v="2026-05-06T00:00:00"/>
    <n v="2"/>
    <s v="3330"/>
    <n v="13"/>
    <s v="Regular-Gask"/>
    <s v="101-300"/>
    <x v="1"/>
    <x v="0"/>
  </r>
  <r>
    <x v="9"/>
    <s v="3330SCA31/IND"/>
    <n v="165"/>
    <d v="2026-05-06T00:00:00"/>
    <n v="2"/>
    <s v="3330"/>
    <n v="13"/>
    <s v="Regular-Gask"/>
    <s v="101-300"/>
    <x v="1"/>
    <x v="0"/>
  </r>
  <r>
    <x v="10"/>
    <s v="6027SEC00/IND"/>
    <n v="153"/>
    <d v="2026-05-06T00:00:00"/>
    <n v="2"/>
    <s v="6027"/>
    <n v="13"/>
    <s v="Regular-Gask"/>
    <s v="101-300"/>
    <x v="0"/>
    <x v="1"/>
  </r>
  <r>
    <x v="11"/>
    <s v="6078SAG39/IND"/>
    <n v="127"/>
    <d v="2026-05-06T00:00:00"/>
    <n v="2"/>
    <s v="6078"/>
    <n v="13"/>
    <s v="MG-Sticker + Orientation"/>
    <s v="101-300"/>
    <x v="2"/>
    <x v="1"/>
  </r>
  <r>
    <x v="5"/>
    <s v="6109SAA31/IND"/>
    <n v="60"/>
    <d v="2026-05-06T00:00:00"/>
    <n v="1"/>
    <s v="6109"/>
    <n v="13"/>
    <s v="MG Adhe + Activator"/>
    <s v="51-100"/>
    <x v="1"/>
    <x v="1"/>
  </r>
  <r>
    <x v="10"/>
    <s v="6147NSA31/IND"/>
    <n v="97"/>
    <d v="2026-05-06T00:00:00"/>
    <n v="2"/>
    <s v="6147"/>
    <n v="13"/>
    <s v="Regular-Adhe"/>
    <s v="51-100"/>
    <x v="1"/>
    <x v="0"/>
  </r>
  <r>
    <x v="12"/>
    <s v="6172SAB31/IND"/>
    <n v="112"/>
    <d v="2026-05-06T00:00:00"/>
    <n v="1"/>
    <s v="6172"/>
    <n v="13"/>
    <s v="MG-Sticker + Orientation"/>
    <s v="101-300"/>
    <x v="2"/>
    <x v="1"/>
  </r>
  <r>
    <x v="5"/>
    <s v="6206QAB31/IND"/>
    <n v="73"/>
    <d v="2026-05-06T00:00:00"/>
    <n v="1"/>
    <s v="6206"/>
    <n v="13"/>
    <s v="MG Adhe + DR Adhe + Orientation"/>
    <s v="51-100"/>
    <x v="1"/>
    <x v="1"/>
  </r>
  <r>
    <x v="5"/>
    <s v="6206WAA31/IND"/>
    <n v="54"/>
    <d v="2026-05-06T00:00:00"/>
    <n v="2"/>
    <s v="6206"/>
    <n v="13"/>
    <s v="MG Adhe + DR Adhe + Orientation"/>
    <s v="51-100"/>
    <x v="1"/>
    <x v="1"/>
  </r>
  <r>
    <x v="1"/>
    <s v="6207WAA00/IND"/>
    <n v="238"/>
    <d v="2026-05-06T00:00:00"/>
    <n v="2"/>
    <s v="6207"/>
    <n v="13"/>
    <s v="Regular-Gask"/>
    <s v="101-300"/>
    <x v="0"/>
    <x v="1"/>
  </r>
  <r>
    <x v="4"/>
    <s v="6210WAD00/IND"/>
    <n v="112"/>
    <d v="2026-05-06T00:00:00"/>
    <n v="1"/>
    <s v="6210"/>
    <n v="13"/>
    <s v="Regular-Gask"/>
    <s v="101-300"/>
    <x v="0"/>
    <x v="1"/>
  </r>
  <r>
    <x v="13"/>
    <s v="6216NAA31/IND"/>
    <n v="153"/>
    <d v="2026-05-06T00:00:00"/>
    <n v="1"/>
    <s v="6216"/>
    <n v="13"/>
    <s v="MG Adhe + DR Adhe + Orientation"/>
    <s v="101-300"/>
    <x v="1"/>
    <x v="1"/>
  </r>
  <r>
    <x v="4"/>
    <s v="6216QAB32/IND"/>
    <n v="80"/>
    <d v="2026-05-06T00:00:00"/>
    <n v="1"/>
    <s v="6216"/>
    <n v="13"/>
    <s v="Regular-Adhe"/>
    <s v="51-100"/>
    <x v="1"/>
    <x v="1"/>
  </r>
  <r>
    <x v="4"/>
    <s v="6216WAB31/IND"/>
    <n v="127"/>
    <d v="2026-05-06T00:00:00"/>
    <n v="1"/>
    <s v="6216"/>
    <n v="13"/>
    <s v="Regular-Adhe"/>
    <s v="101-300"/>
    <x v="1"/>
    <x v="1"/>
  </r>
  <r>
    <x v="6"/>
    <s v="6219SAA00/IND"/>
    <n v="147"/>
    <d v="2026-05-06T00:00:00"/>
    <n v="1"/>
    <s v="6219"/>
    <n v="13"/>
    <s v="Regular-Gask"/>
    <s v="101-300"/>
    <x v="0"/>
    <x v="1"/>
  </r>
  <r>
    <x v="6"/>
    <s v="6225WAA00/IND"/>
    <n v="191"/>
    <d v="2026-05-06T00:00:00"/>
    <n v="1"/>
    <s v="6225"/>
    <n v="13"/>
    <s v="Regular-Gask"/>
    <s v="101-300"/>
    <x v="0"/>
    <x v="1"/>
  </r>
  <r>
    <x v="10"/>
    <s v="6230WAA31/IND"/>
    <n v="173"/>
    <d v="2026-05-06T00:00:00"/>
    <n v="1"/>
    <s v="6230"/>
    <n v="13"/>
    <s v="Regular-Adhe"/>
    <s v="101-300"/>
    <x v="1"/>
    <x v="1"/>
  </r>
  <r>
    <x v="3"/>
    <s v="6237QAA31/IND"/>
    <n v="50"/>
    <d v="2026-05-06T00:00:00"/>
    <n v="2"/>
    <s v="6237"/>
    <n v="13"/>
    <s v="Regular-Adhe"/>
    <s v="0-50"/>
    <x v="1"/>
    <x v="1"/>
  </r>
  <r>
    <x v="6"/>
    <s v="6265NAA31/IND"/>
    <n v="63"/>
    <d v="2026-05-06T00:00:00"/>
    <n v="1"/>
    <s v="6265"/>
    <n v="13"/>
    <s v="Regular-Adhe"/>
    <s v="51-100"/>
    <x v="1"/>
    <x v="1"/>
  </r>
  <r>
    <x v="6"/>
    <s v="6265NAB31/IND"/>
    <n v="347"/>
    <d v="2026-05-06T00:00:00"/>
    <n v="1"/>
    <s v="6265"/>
    <n v="13"/>
    <s v="Regular-Adhe"/>
    <s v="301-500"/>
    <x v="1"/>
    <x v="1"/>
  </r>
  <r>
    <x v="6"/>
    <s v="6265SAA32/IND"/>
    <n v="53"/>
    <d v="2026-05-06T00:00:00"/>
    <n v="1"/>
    <s v="6265"/>
    <n v="13"/>
    <s v="Regular-Adhe"/>
    <s v="51-100"/>
    <x v="1"/>
    <x v="1"/>
  </r>
  <r>
    <x v="4"/>
    <s v="6280SAA00/IND"/>
    <n v="159"/>
    <d v="2026-05-06T00:00:00"/>
    <n v="1"/>
    <s v="6280"/>
    <n v="13"/>
    <s v="Regular-Gask"/>
    <s v="101-300"/>
    <x v="0"/>
    <x v="1"/>
  </r>
  <r>
    <x v="4"/>
    <s v="6283QAA33/IND"/>
    <n v="277"/>
    <d v="2026-05-06T00:00:00"/>
    <n v="2"/>
    <s v="6283"/>
    <n v="13"/>
    <s v="Regular-Adhe"/>
    <s v="101-300"/>
    <x v="1"/>
    <x v="1"/>
  </r>
  <r>
    <x v="1"/>
    <s v="6296QAA33/IND"/>
    <n v="101"/>
    <d v="2026-05-06T00:00:00"/>
    <n v="2"/>
    <s v="6296"/>
    <n v="13"/>
    <s v="Regular-Gask"/>
    <s v="101-300"/>
    <x v="0"/>
    <x v="0"/>
  </r>
  <r>
    <x v="1"/>
    <s v="6296QAC31/IND"/>
    <n v="71"/>
    <d v="2026-05-06T00:00:00"/>
    <n v="2"/>
    <s v="6296"/>
    <n v="13"/>
    <s v="Regular-Gask"/>
    <s v="51-100"/>
    <x v="0"/>
    <x v="1"/>
  </r>
  <r>
    <x v="13"/>
    <s v="6306WAA31/IND"/>
    <n v="141"/>
    <d v="2026-05-06T00:00:00"/>
    <n v="1"/>
    <s v="6306"/>
    <n v="13"/>
    <s v="MG Adhe + DR Adhe"/>
    <s v="101-300"/>
    <x v="0"/>
    <x v="0"/>
  </r>
  <r>
    <x v="1"/>
    <s v="6309WAA31/IND"/>
    <n v="65"/>
    <d v="2026-05-06T00:00:00"/>
    <n v="1"/>
    <s v="6309"/>
    <n v="13"/>
    <s v="Regular-Adhe"/>
    <s v="51-100"/>
    <x v="0"/>
    <x v="1"/>
  </r>
  <r>
    <x v="4"/>
    <s v="6319WAA32/IND"/>
    <n v="130"/>
    <d v="2026-05-06T00:00:00"/>
    <n v="1"/>
    <s v="6319"/>
    <n v="13"/>
    <s v="Regular-Adhe"/>
    <s v="101-300"/>
    <x v="0"/>
    <x v="1"/>
  </r>
  <r>
    <x v="7"/>
    <s v="6327WAA31/IND"/>
    <n v="103"/>
    <d v="2026-05-06T00:00:00"/>
    <n v="1"/>
    <s v="6327"/>
    <n v="13"/>
    <s v="Regular-Gask"/>
    <s v="101-300"/>
    <x v="0"/>
    <x v="1"/>
  </r>
  <r>
    <x v="4"/>
    <s v="6328SCA32/IND"/>
    <n v="117"/>
    <d v="2026-05-06T00:00:00"/>
    <n v="1"/>
    <s v="6328"/>
    <n v="13"/>
    <s v="Regular-Adhe"/>
    <s v="101-300"/>
    <x v="0"/>
    <x v="1"/>
  </r>
  <r>
    <x v="3"/>
    <s v="7078YAD00/IND"/>
    <n v="115"/>
    <d v="2026-05-06T00:00:00"/>
    <n v="2"/>
    <s v="7078"/>
    <n v="13"/>
    <s v="Regular-Adhe"/>
    <s v="101-300"/>
    <x v="1"/>
    <x v="1"/>
  </r>
  <r>
    <x v="3"/>
    <s v="7133SAC00/IND"/>
    <n v="108"/>
    <d v="2026-05-06T00:00:00"/>
    <n v="2"/>
    <s v="7133"/>
    <n v="13"/>
    <s v="Regular-Adhe"/>
    <s v="101-300"/>
    <x v="1"/>
    <x v="0"/>
  </r>
  <r>
    <x v="0"/>
    <s v="7134YAB00/IND"/>
    <n v="213"/>
    <d v="2026-05-06T00:00:00"/>
    <n v="1"/>
    <s v="7134"/>
    <n v="13"/>
    <s v="Regular-Gask"/>
    <s v="101-300"/>
    <x v="0"/>
    <x v="0"/>
  </r>
  <r>
    <x v="1"/>
    <s v="7152NAA31/IND"/>
    <n v="117"/>
    <d v="2026-05-06T00:00:00"/>
    <n v="2"/>
    <s v="7152"/>
    <n v="13"/>
    <s v="Regular-Gask"/>
    <s v="101-300"/>
    <x v="1"/>
    <x v="0"/>
  </r>
  <r>
    <x v="6"/>
    <s v="8107YAA00/IND"/>
    <n v="85"/>
    <d v="2026-05-06T00:00:00"/>
    <n v="1"/>
    <s v="8107"/>
    <n v="13"/>
    <s v="Regular-Adhe"/>
    <s v="51-100"/>
    <x v="1"/>
    <x v="1"/>
  </r>
  <r>
    <x v="0"/>
    <s v="8109YAA00/IND"/>
    <n v="191"/>
    <d v="2026-05-06T00:00:00"/>
    <n v="2"/>
    <s v="8109"/>
    <n v="13"/>
    <s v="Regular-Adhe"/>
    <s v="101-300"/>
    <x v="1"/>
    <x v="1"/>
  </r>
  <r>
    <x v="7"/>
    <s v="8141SAB00/IND"/>
    <n v="107"/>
    <d v="2026-05-06T00:00:00"/>
    <n v="1"/>
    <s v="8141"/>
    <n v="13"/>
    <s v="Regular-Gask"/>
    <s v="101-300"/>
    <x v="0"/>
    <x v="1"/>
  </r>
  <r>
    <x v="7"/>
    <s v="8141WAB00/IND"/>
    <n v="145"/>
    <d v="2026-05-06T00:00:00"/>
    <n v="1"/>
    <s v="8141"/>
    <n v="13"/>
    <s v="Regular-Gask"/>
    <s v="101-300"/>
    <x v="0"/>
    <x v="1"/>
  </r>
  <r>
    <x v="3"/>
    <s v="90024BAE31/IND"/>
    <n v="103"/>
    <d v="2026-05-06T00:00:00"/>
    <n v="2"/>
    <s v="90024"/>
    <n v="14"/>
    <s v="Regular-Adhe"/>
    <s v="101-300"/>
    <x v="1"/>
    <x v="0"/>
  </r>
  <r>
    <x v="13"/>
    <s v="9151SAB00/IND"/>
    <n v="214"/>
    <d v="2026-05-06T00:00:00"/>
    <n v="2"/>
    <s v="9151"/>
    <n v="13"/>
    <s v="MG Adhe + Activator"/>
    <s v="101-300"/>
    <x v="1"/>
    <x v="1"/>
  </r>
  <r>
    <x v="13"/>
    <s v="9151SAB00/IND"/>
    <n v="469"/>
    <d v="2026-05-06T00:00:00"/>
    <n v="1"/>
    <s v="9151"/>
    <n v="13"/>
    <s v="MG Adhe + Activator"/>
    <s v="301-500"/>
    <x v="1"/>
    <x v="1"/>
  </r>
  <r>
    <x v="3"/>
    <s v="9151SAB00/IND"/>
    <n v="304"/>
    <d v="2026-05-06T00:00:00"/>
    <n v="2"/>
    <s v="9151"/>
    <n v="13"/>
    <s v="MG Adhe + Activator"/>
    <s v="301-500"/>
    <x v="1"/>
    <x v="1"/>
  </r>
  <r>
    <x v="4"/>
    <s v="9264YEE00/IND"/>
    <n v="119"/>
    <d v="2026-05-06T00:00:00"/>
    <n v="1"/>
    <s v="9264"/>
    <n v="13"/>
    <s v="Regular-Adhe"/>
    <s v="101-300"/>
    <x v="1"/>
    <x v="1"/>
  </r>
  <r>
    <x v="3"/>
    <s v="9315BAE00/IND"/>
    <n v="528"/>
    <d v="2026-05-06T00:00:00"/>
    <n v="2"/>
    <s v="9315"/>
    <n v="13"/>
    <s v="Regular-Adhe"/>
    <s v="501-1000"/>
    <x v="1"/>
    <x v="1"/>
  </r>
  <r>
    <x v="6"/>
    <s v="9315YAB31/IND"/>
    <n v="51"/>
    <d v="2026-05-06T00:00:00"/>
    <n v="1"/>
    <s v="9315"/>
    <n v="13"/>
    <s v="Regular-Adhe"/>
    <s v="51-100"/>
    <x v="1"/>
    <x v="1"/>
  </r>
  <r>
    <x v="6"/>
    <s v="9315YAE00/IND"/>
    <n v="167"/>
    <d v="2026-05-06T00:00:00"/>
    <n v="1"/>
    <s v="9315"/>
    <n v="13"/>
    <s v="Regular-Adhe"/>
    <s v="101-300"/>
    <x v="1"/>
    <x v="1"/>
  </r>
  <r>
    <x v="6"/>
    <s v="9315YAE00/IND"/>
    <n v="53"/>
    <d v="2026-05-06T00:00:00"/>
    <n v="1"/>
    <s v="9315"/>
    <n v="13"/>
    <s v="Regular-Adhe"/>
    <s v="51-100"/>
    <x v="1"/>
    <x v="1"/>
  </r>
  <r>
    <x v="11"/>
    <s v="95095WAB32/IND"/>
    <n v="75"/>
    <d v="2026-05-06T00:00:00"/>
    <n v="1"/>
    <s v="95095"/>
    <n v="14"/>
    <s v="Regular-Adhe"/>
    <s v="51-100"/>
    <x v="1"/>
    <x v="1"/>
  </r>
  <r>
    <x v="11"/>
    <s v="95127WAB31/IND"/>
    <n v="367"/>
    <d v="2026-05-06T00:00:00"/>
    <n v="1"/>
    <s v="95127"/>
    <n v="14"/>
    <s v="Regular-Adhe"/>
    <s v="301-500"/>
    <x v="1"/>
    <x v="1"/>
  </r>
  <r>
    <x v="0"/>
    <s v="10047WAA31/IND"/>
    <n v="49"/>
    <d v="2026-05-07T00:00:00"/>
    <n v="1"/>
    <s v="10047"/>
    <n v="14"/>
    <s v="Regular-Adhe"/>
    <s v="0-50"/>
    <x v="0"/>
    <x v="0"/>
  </r>
  <r>
    <x v="2"/>
    <s v="10059BAA00/IND"/>
    <n v="174"/>
    <d v="2026-05-07T00:00:00"/>
    <n v="2"/>
    <s v="10059"/>
    <n v="14"/>
    <s v="Regular-Gask"/>
    <s v="101-300"/>
    <x v="0"/>
    <x v="0"/>
  </r>
  <r>
    <x v="13"/>
    <s v="1474NSA31/IND"/>
    <n v="62"/>
    <d v="2026-05-07T00:00:00"/>
    <n v="1"/>
    <s v="1474"/>
    <n v="13"/>
    <s v="MG-Sticker + Orientation"/>
    <s v="51-100"/>
    <x v="2"/>
    <x v="1"/>
  </r>
  <r>
    <x v="13"/>
    <s v="1474QAE32/IND"/>
    <n v="104"/>
    <d v="2026-05-07T00:00:00"/>
    <n v="2"/>
    <s v="1474"/>
    <n v="13"/>
    <s v="MG-Sticker + Orientation"/>
    <s v="101-300"/>
    <x v="2"/>
    <x v="1"/>
  </r>
  <r>
    <x v="13"/>
    <s v="1474QDE31/IND"/>
    <n v="50"/>
    <d v="2026-05-07T00:00:00"/>
    <n v="2"/>
    <s v="1474"/>
    <n v="13"/>
    <s v="MG-Sticker + Orientation"/>
    <s v="0-50"/>
    <x v="2"/>
    <x v="1"/>
  </r>
  <r>
    <x v="0"/>
    <s v="1584SAE00/IND"/>
    <n v="105"/>
    <d v="2026-05-07T00:00:00"/>
    <n v="1"/>
    <s v="1584"/>
    <n v="13"/>
    <s v="Regular-Gask"/>
    <s v="101-300"/>
    <x v="0"/>
    <x v="0"/>
  </r>
  <r>
    <x v="0"/>
    <s v="1584SAE00/IND"/>
    <n v="217"/>
    <d v="2026-05-07T00:00:00"/>
    <n v="2"/>
    <s v="1584"/>
    <n v="13"/>
    <s v="Regular-Gask"/>
    <s v="101-300"/>
    <x v="0"/>
    <x v="0"/>
  </r>
  <r>
    <x v="7"/>
    <s v="1650BAG00/IND"/>
    <n v="116"/>
    <d v="2026-05-07T00:00:00"/>
    <n v="2"/>
    <s v="1650"/>
    <n v="13"/>
    <s v="Regular-Gask"/>
    <s v="101-300"/>
    <x v="0"/>
    <x v="0"/>
  </r>
  <r>
    <x v="0"/>
    <s v="1698NAD31/IND"/>
    <n v="61"/>
    <d v="2026-05-07T00:00:00"/>
    <n v="2"/>
    <s v="1698"/>
    <n v="13"/>
    <s v="Regular-Adhe"/>
    <s v="51-100"/>
    <x v="1"/>
    <x v="0"/>
  </r>
  <r>
    <x v="2"/>
    <s v="1729SAA00/IND"/>
    <n v="49"/>
    <d v="2026-05-07T00:00:00"/>
    <n v="1"/>
    <s v="1729"/>
    <n v="13"/>
    <s v="Regular-Gask"/>
    <s v="0-50"/>
    <x v="0"/>
    <x v="0"/>
  </r>
  <r>
    <x v="2"/>
    <s v="1730SAA00/IND"/>
    <n v="117"/>
    <d v="2026-05-07T00:00:00"/>
    <n v="1"/>
    <s v="1730"/>
    <n v="13"/>
    <s v="Regular-Gask"/>
    <s v="101-300"/>
    <x v="0"/>
    <x v="0"/>
  </r>
  <r>
    <x v="2"/>
    <s v="1730SAA00/IND"/>
    <n v="45"/>
    <d v="2026-05-07T00:00:00"/>
    <n v="2"/>
    <s v="1730"/>
    <n v="13"/>
    <s v="Regular-Gask"/>
    <s v="0-50"/>
    <x v="0"/>
    <x v="0"/>
  </r>
  <r>
    <x v="5"/>
    <s v="1733KCA31/IND"/>
    <n v="643"/>
    <d v="2026-05-07T00:00:00"/>
    <n v="1"/>
    <s v="1733"/>
    <n v="13"/>
    <s v="MG Adhe +  PB Assy + DR Sticker"/>
    <s v="501-1000"/>
    <x v="1"/>
    <x v="0"/>
  </r>
  <r>
    <x v="5"/>
    <s v="1733KCA32/IND"/>
    <n v="74"/>
    <d v="2026-05-07T00:00:00"/>
    <n v="2"/>
    <s v="1733"/>
    <n v="13"/>
    <s v="MG Adhe +  PB Assy + DR Sticker"/>
    <s v="51-100"/>
    <x v="1"/>
    <x v="0"/>
  </r>
  <r>
    <x v="13"/>
    <s v="1733KCA32/IND"/>
    <n v="1151"/>
    <d v="2026-05-07T00:00:00"/>
    <n v="2"/>
    <s v="1733"/>
    <n v="13"/>
    <s v="MG Adhe +  PB Assy + DR Sticker"/>
    <s v="1000more "/>
    <x v="1"/>
    <x v="0"/>
  </r>
  <r>
    <x v="9"/>
    <s v="1739YAA00/IND"/>
    <n v="49"/>
    <d v="2026-05-07T00:00:00"/>
    <n v="1"/>
    <s v="1739"/>
    <n v="13"/>
    <s v="Regular-Gask"/>
    <s v="0-50"/>
    <x v="0"/>
    <x v="0"/>
  </r>
  <r>
    <x v="4"/>
    <s v="1767SEA32/IND"/>
    <n v="101"/>
    <d v="2026-05-07T00:00:00"/>
    <n v="1"/>
    <s v="1767"/>
    <n v="13"/>
    <s v="Regular-Adhe"/>
    <s v="101-300"/>
    <x v="1"/>
    <x v="0"/>
  </r>
  <r>
    <x v="4"/>
    <s v="1767SED31/IND"/>
    <n v="342"/>
    <d v="2026-05-07T00:00:00"/>
    <n v="1"/>
    <s v="1767"/>
    <n v="13"/>
    <s v="Regular-Adhe"/>
    <s v="301-500"/>
    <x v="1"/>
    <x v="0"/>
  </r>
  <r>
    <x v="2"/>
    <s v="1775KEA00/IND"/>
    <n v="44"/>
    <d v="2026-05-07T00:00:00"/>
    <n v="1"/>
    <s v="1775"/>
    <n v="13"/>
    <s v="Regular-Gask"/>
    <s v="0-50"/>
    <x v="0"/>
    <x v="0"/>
  </r>
  <r>
    <x v="2"/>
    <s v="1775KEA00/IND"/>
    <n v="175"/>
    <d v="2026-05-07T00:00:00"/>
    <n v="2"/>
    <s v="1775"/>
    <n v="13"/>
    <s v="Regular-Gask"/>
    <s v="101-300"/>
    <x v="0"/>
    <x v="0"/>
  </r>
  <r>
    <x v="10"/>
    <s v="1802QSE00/IND"/>
    <n v="83"/>
    <d v="2026-05-07T00:00:00"/>
    <n v="1"/>
    <s v="1802"/>
    <n v="13"/>
    <s v="Regular-Gask"/>
    <s v="51-100"/>
    <x v="0"/>
    <x v="0"/>
  </r>
  <r>
    <x v="10"/>
    <s v="1802SAE00/IND"/>
    <n v="47"/>
    <d v="2026-05-07T00:00:00"/>
    <n v="1"/>
    <s v="1802"/>
    <n v="13"/>
    <s v="Regular-Gask"/>
    <s v="0-50"/>
    <x v="0"/>
    <x v="0"/>
  </r>
  <r>
    <x v="10"/>
    <s v="1802SAE30/IND"/>
    <n v="1000"/>
    <d v="2026-05-07T00:00:00"/>
    <n v="1"/>
    <s v="1802"/>
    <n v="13"/>
    <s v="Regular-Gask"/>
    <s v="501-1000"/>
    <x v="0"/>
    <x v="0"/>
  </r>
  <r>
    <x v="9"/>
    <s v="1802SAE30/IND"/>
    <n v="1000"/>
    <d v="2026-05-07T00:00:00"/>
    <n v="1"/>
    <s v="1802"/>
    <n v="13"/>
    <s v="Regular-Gask"/>
    <s v="501-1000"/>
    <x v="0"/>
    <x v="0"/>
  </r>
  <r>
    <x v="2"/>
    <s v="1802SAE30/IND"/>
    <n v="435"/>
    <d v="2026-05-07T00:00:00"/>
    <n v="1"/>
    <s v="1802"/>
    <n v="13"/>
    <s v="Regular-Gask"/>
    <s v="301-500"/>
    <x v="0"/>
    <x v="0"/>
  </r>
  <r>
    <x v="10"/>
    <s v="1802WAE30/IND"/>
    <n v="46"/>
    <d v="2026-05-07T00:00:00"/>
    <n v="1"/>
    <s v="1802"/>
    <n v="13"/>
    <s v="Regular-Gask"/>
    <s v="0-50"/>
    <x v="0"/>
    <x v="0"/>
  </r>
  <r>
    <x v="12"/>
    <s v="1805SAK31/IND"/>
    <n v="95"/>
    <d v="2026-05-07T00:00:00"/>
    <n v="2"/>
    <s v="1805"/>
    <n v="13"/>
    <s v="MG Adhe + PB assembly"/>
    <s v="51-100"/>
    <x v="1"/>
    <x v="0"/>
  </r>
  <r>
    <x v="12"/>
    <s v="1805SAK31/IND"/>
    <n v="87"/>
    <d v="2026-05-07T00:00:00"/>
    <n v="2"/>
    <s v="1805"/>
    <n v="13"/>
    <s v="MG Adhe + PB assembly"/>
    <s v="51-100"/>
    <x v="1"/>
    <x v="0"/>
  </r>
  <r>
    <x v="9"/>
    <s v="1806SAA40/IND"/>
    <n v="85"/>
    <d v="2026-05-07T00:00:00"/>
    <n v="1"/>
    <s v="1806"/>
    <n v="13"/>
    <s v="Regular-Gask"/>
    <s v="51-100"/>
    <x v="0"/>
    <x v="0"/>
  </r>
  <r>
    <x v="9"/>
    <s v="1824SAB00/IND"/>
    <n v="47"/>
    <d v="2026-05-07T00:00:00"/>
    <n v="1"/>
    <s v="1824"/>
    <n v="13"/>
    <s v="Regular-Gask"/>
    <s v="0-50"/>
    <x v="0"/>
    <x v="0"/>
  </r>
  <r>
    <x v="6"/>
    <s v="1825YAA00/IND"/>
    <n v="45"/>
    <d v="2026-05-07T00:00:00"/>
    <n v="1"/>
    <s v="1825"/>
    <n v="13"/>
    <s v="Regular-Gask"/>
    <s v="0-50"/>
    <x v="0"/>
    <x v="0"/>
  </r>
  <r>
    <x v="10"/>
    <s v="2480NAU31/IND"/>
    <n v="43"/>
    <d v="2026-05-07T00:00:00"/>
    <n v="1"/>
    <s v="2480"/>
    <n v="13"/>
    <s v="Regular-Gask"/>
    <s v="0-50"/>
    <x v="1"/>
    <x v="1"/>
  </r>
  <r>
    <x v="10"/>
    <s v="2480SAU00/IND"/>
    <n v="67"/>
    <d v="2026-05-07T00:00:00"/>
    <n v="1"/>
    <s v="2480"/>
    <n v="13"/>
    <s v="Regular-Gask"/>
    <s v="51-100"/>
    <x v="1"/>
    <x v="1"/>
  </r>
  <r>
    <x v="6"/>
    <s v="2540WAJ35/IND"/>
    <n v="103"/>
    <d v="2026-05-07T00:00:00"/>
    <n v="1"/>
    <s v="2540"/>
    <n v="13"/>
    <s v="Regular-Adhe"/>
    <s v="101-300"/>
    <x v="1"/>
    <x v="1"/>
  </r>
  <r>
    <x v="6"/>
    <s v="2540WAK31/IND"/>
    <n v="93"/>
    <d v="2026-05-07T00:00:00"/>
    <n v="1"/>
    <s v="2540"/>
    <n v="13"/>
    <s v="Regular-Adhe"/>
    <s v="51-100"/>
    <x v="1"/>
    <x v="1"/>
  </r>
  <r>
    <x v="10"/>
    <s v="2565WAA00/IND"/>
    <n v="49"/>
    <d v="2026-05-07T00:00:00"/>
    <n v="1"/>
    <s v="2565"/>
    <n v="13"/>
    <s v="Regular-Gask"/>
    <s v="0-50"/>
    <x v="0"/>
    <x v="1"/>
  </r>
  <r>
    <x v="0"/>
    <s v="2579QAC31/IND"/>
    <n v="43"/>
    <d v="2026-05-07T00:00:00"/>
    <n v="1"/>
    <s v="2579"/>
    <n v="13"/>
    <s v="Regular-Adhe"/>
    <s v="0-50"/>
    <x v="1"/>
    <x v="1"/>
  </r>
  <r>
    <x v="2"/>
    <s v="2593YAA00/IND"/>
    <n v="59"/>
    <d v="2026-05-07T00:00:00"/>
    <n v="1"/>
    <s v="2593"/>
    <n v="13"/>
    <s v="Regular-Gask"/>
    <s v="51-100"/>
    <x v="0"/>
    <x v="1"/>
  </r>
  <r>
    <x v="2"/>
    <s v="2593YAB32/IND"/>
    <n v="46"/>
    <d v="2026-05-07T00:00:00"/>
    <n v="1"/>
    <s v="2593"/>
    <n v="13"/>
    <s v="Regular-Gask"/>
    <s v="0-50"/>
    <x v="0"/>
    <x v="1"/>
  </r>
  <r>
    <x v="4"/>
    <s v="2598SAA30/IND"/>
    <n v="881"/>
    <d v="2026-05-07T00:00:00"/>
    <n v="2"/>
    <s v="2598"/>
    <n v="13"/>
    <s v="Regular-Gask"/>
    <s v="501-1000"/>
    <x v="0"/>
    <x v="1"/>
  </r>
  <r>
    <x v="2"/>
    <s v="2598SAB00/IND"/>
    <n v="898"/>
    <d v="2026-05-07T00:00:00"/>
    <n v="2"/>
    <s v="2598"/>
    <n v="13"/>
    <s v="Regular-Gask"/>
    <s v="501-1000"/>
    <x v="0"/>
    <x v="1"/>
  </r>
  <r>
    <x v="0"/>
    <s v="2598WAB00/IND"/>
    <n v="931"/>
    <d v="2026-05-07T00:00:00"/>
    <n v="2"/>
    <s v="2598"/>
    <n v="13"/>
    <s v="Regular-Gask"/>
    <s v="501-1000"/>
    <x v="0"/>
    <x v="1"/>
  </r>
  <r>
    <x v="10"/>
    <s v="2606SAC31/IND"/>
    <n v="389"/>
    <d v="2026-05-07T00:00:00"/>
    <n v="2"/>
    <s v="2606"/>
    <n v="13"/>
    <s v="Regular-Adhe"/>
    <s v="301-500"/>
    <x v="1"/>
    <x v="1"/>
  </r>
  <r>
    <x v="10"/>
    <s v="2606SAC32/IND"/>
    <n v="163"/>
    <d v="2026-05-07T00:00:00"/>
    <n v="2"/>
    <s v="2606"/>
    <n v="13"/>
    <s v="Regular-Adhe"/>
    <s v="101-300"/>
    <x v="1"/>
    <x v="1"/>
  </r>
  <r>
    <x v="10"/>
    <s v="2606SAC33/IND"/>
    <n v="171"/>
    <d v="2026-05-07T00:00:00"/>
    <n v="2"/>
    <s v="2606"/>
    <n v="13"/>
    <s v="Regular-Adhe"/>
    <s v="101-300"/>
    <x v="1"/>
    <x v="1"/>
  </r>
  <r>
    <x v="10"/>
    <s v="2606SAC34/IND"/>
    <n v="207"/>
    <d v="2026-05-07T00:00:00"/>
    <n v="2"/>
    <s v="2606"/>
    <n v="13"/>
    <s v="Regular-Adhe"/>
    <s v="101-300"/>
    <x v="1"/>
    <x v="1"/>
  </r>
  <r>
    <x v="10"/>
    <s v="2606YAC31/IND"/>
    <n v="52"/>
    <d v="2026-05-07T00:00:00"/>
    <n v="1"/>
    <s v="2606"/>
    <n v="13"/>
    <s v="Regular-Adhe"/>
    <s v="51-100"/>
    <x v="1"/>
    <x v="1"/>
  </r>
  <r>
    <x v="10"/>
    <s v="2606YAC35/IND"/>
    <n v="68"/>
    <d v="2026-05-07T00:00:00"/>
    <n v="2"/>
    <s v="2606"/>
    <n v="13"/>
    <s v="Regular-Adhe"/>
    <s v="51-100"/>
    <x v="1"/>
    <x v="1"/>
  </r>
  <r>
    <x v="7"/>
    <s v="2608QAB32/IND"/>
    <n v="944"/>
    <d v="2026-05-07T00:00:00"/>
    <n v="1"/>
    <s v="2608"/>
    <n v="13"/>
    <s v="Regular-Adhe"/>
    <s v="501-1000"/>
    <x v="1"/>
    <x v="1"/>
  </r>
  <r>
    <x v="7"/>
    <s v="2608QAB32/IND"/>
    <n v="334"/>
    <d v="2026-05-07T00:00:00"/>
    <n v="2"/>
    <s v="2608"/>
    <n v="13"/>
    <s v="Regular-Adhe"/>
    <s v="301-500"/>
    <x v="1"/>
    <x v="1"/>
  </r>
  <r>
    <x v="7"/>
    <s v="2608WAB31/IND"/>
    <n v="47"/>
    <d v="2026-05-07T00:00:00"/>
    <n v="1"/>
    <s v="2608"/>
    <n v="13"/>
    <s v="Regular-Adhe"/>
    <s v="0-50"/>
    <x v="1"/>
    <x v="1"/>
  </r>
  <r>
    <x v="4"/>
    <s v="2638SAB00/IND"/>
    <n v="283"/>
    <d v="2026-05-07T00:00:00"/>
    <n v="2"/>
    <s v="2638"/>
    <n v="13"/>
    <s v="Regular-Gask"/>
    <s v="101-300"/>
    <x v="0"/>
    <x v="1"/>
  </r>
  <r>
    <x v="4"/>
    <s v="2638WAB00/IND"/>
    <n v="146"/>
    <d v="2026-05-07T00:00:00"/>
    <n v="1"/>
    <s v="2638"/>
    <n v="13"/>
    <s v="Regular-Gask"/>
    <s v="101-300"/>
    <x v="0"/>
    <x v="1"/>
  </r>
  <r>
    <x v="4"/>
    <s v="2639SAA00/IND"/>
    <n v="171"/>
    <d v="2026-05-07T00:00:00"/>
    <n v="2"/>
    <s v="2639"/>
    <n v="13"/>
    <s v="Regular-Gask"/>
    <s v="101-300"/>
    <x v="0"/>
    <x v="1"/>
  </r>
  <r>
    <x v="6"/>
    <s v="2648WAA00/IND"/>
    <n v="191"/>
    <d v="2026-05-07T00:00:00"/>
    <n v="1"/>
    <s v="2648"/>
    <n v="13"/>
    <s v="Regular-Gask"/>
    <s v="101-300"/>
    <x v="0"/>
    <x v="1"/>
  </r>
  <r>
    <x v="6"/>
    <s v="2648WAA00/IND"/>
    <n v="242"/>
    <d v="2026-05-07T00:00:00"/>
    <n v="2"/>
    <s v="2648"/>
    <n v="13"/>
    <s v="Regular-Gask"/>
    <s v="101-300"/>
    <x v="0"/>
    <x v="1"/>
  </r>
  <r>
    <x v="13"/>
    <s v="2651WAB31/IND"/>
    <n v="83"/>
    <d v="2026-05-07T00:00:00"/>
    <n v="1"/>
    <s v="2651"/>
    <n v="13"/>
    <s v="MG Adhe + DR Adhe + Orientation"/>
    <s v="51-100"/>
    <x v="1"/>
    <x v="1"/>
  </r>
  <r>
    <x v="9"/>
    <s v="2656WAB00/IND"/>
    <n v="52"/>
    <d v="2026-05-07T00:00:00"/>
    <n v="1"/>
    <s v="2656"/>
    <n v="13"/>
    <s v="Regular-Gask"/>
    <s v="51-100"/>
    <x v="0"/>
    <x v="1"/>
  </r>
  <r>
    <x v="10"/>
    <s v="2660SAA00/IND"/>
    <n v="361"/>
    <d v="2026-05-07T00:00:00"/>
    <n v="2"/>
    <s v="2660"/>
    <n v="13"/>
    <s v="Regular-Gask"/>
    <s v="301-500"/>
    <x v="0"/>
    <x v="1"/>
  </r>
  <r>
    <x v="7"/>
    <s v="2664SAB00/IND"/>
    <n v="42"/>
    <d v="2026-05-07T00:00:00"/>
    <n v="1"/>
    <s v="2664"/>
    <n v="13"/>
    <s v="Regular-Gask"/>
    <s v="0-50"/>
    <x v="0"/>
    <x v="1"/>
  </r>
  <r>
    <x v="0"/>
    <s v="2679WAA00/IND"/>
    <n v="44"/>
    <d v="2026-05-07T00:00:00"/>
    <n v="1"/>
    <s v="2679"/>
    <n v="13"/>
    <s v="Regular-Gask"/>
    <s v="0-50"/>
    <x v="0"/>
    <x v="1"/>
  </r>
  <r>
    <x v="0"/>
    <s v="2679WAB00/IND"/>
    <n v="170"/>
    <d v="2026-05-07T00:00:00"/>
    <n v="1"/>
    <s v="2679"/>
    <n v="13"/>
    <s v="Regular-Gask"/>
    <s v="101-300"/>
    <x v="0"/>
    <x v="1"/>
  </r>
  <r>
    <x v="1"/>
    <s v="2702WAA00/IND"/>
    <n v="141"/>
    <d v="2026-05-07T00:00:00"/>
    <n v="1"/>
    <s v="2702"/>
    <n v="13"/>
    <s v="Regular-Gask"/>
    <s v="101-300"/>
    <x v="0"/>
    <x v="1"/>
  </r>
  <r>
    <x v="1"/>
    <s v="2702WAA30/IND"/>
    <n v="58"/>
    <d v="2026-05-07T00:00:00"/>
    <n v="1"/>
    <s v="2702"/>
    <n v="13"/>
    <s v="Regular-Gask"/>
    <s v="51-100"/>
    <x v="0"/>
    <x v="1"/>
  </r>
  <r>
    <x v="1"/>
    <s v="2702WAA31/IND"/>
    <n v="73"/>
    <d v="2026-05-07T00:00:00"/>
    <n v="1"/>
    <s v="2702"/>
    <n v="13"/>
    <s v="Regular-Gask"/>
    <s v="51-100"/>
    <x v="0"/>
    <x v="1"/>
  </r>
  <r>
    <x v="6"/>
    <s v="2724WAA31/IND"/>
    <n v="112"/>
    <d v="2026-05-07T00:00:00"/>
    <n v="1"/>
    <s v="2724"/>
    <n v="13"/>
    <s v="Regular-Adhe"/>
    <s v="101-300"/>
    <x v="1"/>
    <x v="1"/>
  </r>
  <r>
    <x v="0"/>
    <s v="2727WAA31/IND"/>
    <n v="107"/>
    <d v="2026-05-07T00:00:00"/>
    <n v="1"/>
    <s v="2727"/>
    <n v="13"/>
    <s v="Regular-Adhe"/>
    <s v="101-300"/>
    <x v="1"/>
    <x v="1"/>
  </r>
  <r>
    <x v="2"/>
    <s v="2747WAA32/IND"/>
    <n v="44"/>
    <d v="2026-05-07T00:00:00"/>
    <n v="1"/>
    <s v="2747"/>
    <n v="13"/>
    <s v="Regular-Adhe"/>
    <s v="0-50"/>
    <x v="1"/>
    <x v="0"/>
  </r>
  <r>
    <x v="2"/>
    <s v="2760QAA00/IND"/>
    <n v="73"/>
    <d v="2026-05-07T00:00:00"/>
    <n v="1"/>
    <s v="2760"/>
    <n v="13"/>
    <s v="Regular-Gask"/>
    <s v="51-100"/>
    <x v="1"/>
    <x v="1"/>
  </r>
  <r>
    <x v="10"/>
    <s v="2772WAA31/IND"/>
    <n v="111"/>
    <d v="2026-05-07T00:00:00"/>
    <n v="2"/>
    <s v="2772"/>
    <n v="13"/>
    <s v="Regular-Adhe"/>
    <s v="101-300"/>
    <x v="1"/>
    <x v="1"/>
  </r>
  <r>
    <x v="1"/>
    <s v="2774WAA00/IND"/>
    <n v="42"/>
    <d v="2026-05-07T00:00:00"/>
    <n v="1"/>
    <s v="2774"/>
    <n v="13"/>
    <s v="Regular-Gask"/>
    <s v="0-50"/>
    <x v="1"/>
    <x v="1"/>
  </r>
  <r>
    <x v="6"/>
    <s v="3123NKE31/IND"/>
    <n v="74"/>
    <d v="2026-05-07T00:00:00"/>
    <n v="2"/>
    <s v="3123"/>
    <n v="13"/>
    <s v="Regular-Gask"/>
    <s v="51-100"/>
    <x v="0"/>
    <x v="0"/>
  </r>
  <r>
    <x v="13"/>
    <s v="3227SFA00/IND"/>
    <n v="143"/>
    <d v="2026-05-07T00:00:00"/>
    <n v="2"/>
    <s v="3227"/>
    <n v="13"/>
    <s v="MG Gask + PB assembly"/>
    <s v="101-300"/>
    <x v="0"/>
    <x v="0"/>
  </r>
  <r>
    <x v="10"/>
    <s v="3255NAA31/IND"/>
    <n v="84"/>
    <d v="2026-05-07T00:00:00"/>
    <n v="2"/>
    <s v="3255"/>
    <n v="13"/>
    <s v="Regular-Gask"/>
    <s v="51-100"/>
    <x v="0"/>
    <x v="1"/>
  </r>
  <r>
    <x v="6"/>
    <s v="3273NAA31/IND"/>
    <n v="92"/>
    <d v="2026-05-07T00:00:00"/>
    <n v="2"/>
    <s v="3273"/>
    <n v="13"/>
    <s v="Regular-Adhe"/>
    <s v="51-100"/>
    <x v="1"/>
    <x v="0"/>
  </r>
  <r>
    <x v="5"/>
    <s v="3287KCE31/IND"/>
    <n v="42"/>
    <d v="2026-05-07T00:00:00"/>
    <n v="1"/>
    <s v="3287"/>
    <n v="13"/>
    <s v="MG Gask + PB assembly"/>
    <s v="0-50"/>
    <x v="0"/>
    <x v="0"/>
  </r>
  <r>
    <x v="3"/>
    <s v="3287NAB31/IND"/>
    <n v="104"/>
    <d v="2026-05-07T00:00:00"/>
    <n v="2"/>
    <s v="3287"/>
    <n v="13"/>
    <s v="MG Gask + PB assembly"/>
    <s v="101-300"/>
    <x v="0"/>
    <x v="0"/>
  </r>
  <r>
    <x v="5"/>
    <s v="3287QAA31/IND"/>
    <n v="50"/>
    <d v="2026-05-07T00:00:00"/>
    <n v="2"/>
    <s v="3287"/>
    <n v="13"/>
    <s v="MG Gask + PB assembly"/>
    <s v="0-50"/>
    <x v="0"/>
    <x v="0"/>
  </r>
  <r>
    <x v="9"/>
    <s v="3290SAA00/IND"/>
    <n v="43"/>
    <d v="2026-05-07T00:00:00"/>
    <n v="1"/>
    <s v="3290"/>
    <n v="13"/>
    <s v="Regular-Gask"/>
    <s v="0-50"/>
    <x v="0"/>
    <x v="0"/>
  </r>
  <r>
    <x v="9"/>
    <s v="3291SAA00/IND"/>
    <n v="105"/>
    <d v="2026-05-07T00:00:00"/>
    <n v="1"/>
    <s v="3291"/>
    <n v="13"/>
    <s v="Regular-Gask"/>
    <s v="101-300"/>
    <x v="0"/>
    <x v="0"/>
  </r>
  <r>
    <x v="9"/>
    <s v="3291SAA00/IND"/>
    <n v="207"/>
    <d v="2026-05-07T00:00:00"/>
    <n v="2"/>
    <s v="3291"/>
    <n v="13"/>
    <s v="Regular-Gask"/>
    <s v="101-300"/>
    <x v="0"/>
    <x v="0"/>
  </r>
  <r>
    <x v="12"/>
    <s v="3292QAA31/IND"/>
    <n v="70"/>
    <d v="2026-05-07T00:00:00"/>
    <n v="2"/>
    <s v="3292"/>
    <n v="13"/>
    <s v="MG Adhe + DR Adhe"/>
    <s v="51-100"/>
    <x v="1"/>
    <x v="0"/>
  </r>
  <r>
    <x v="0"/>
    <s v="3301QAA32/IND"/>
    <n v="57"/>
    <d v="2026-05-07T00:00:00"/>
    <n v="2"/>
    <s v="3301"/>
    <n v="13"/>
    <s v="Regular-Gask"/>
    <s v="51-100"/>
    <x v="0"/>
    <x v="0"/>
  </r>
  <r>
    <x v="9"/>
    <s v="3305NAC31/IND"/>
    <n v="44"/>
    <d v="2026-05-07T00:00:00"/>
    <n v="2"/>
    <s v="3305"/>
    <n v="13"/>
    <s v="Regular-Gask"/>
    <s v="0-50"/>
    <x v="0"/>
    <x v="0"/>
  </r>
  <r>
    <x v="13"/>
    <s v="3318SAA00/IND"/>
    <n v="183"/>
    <d v="2026-05-07T00:00:00"/>
    <n v="1"/>
    <s v="3318"/>
    <n v="13"/>
    <s v="Regular-Gask (double side)"/>
    <s v="101-300"/>
    <x v="1"/>
    <x v="0"/>
  </r>
  <r>
    <x v="12"/>
    <s v="3327KKA32/IND"/>
    <n v="285"/>
    <d v="2026-05-07T00:00:00"/>
    <n v="2"/>
    <s v="3327"/>
    <n v="13"/>
    <s v="MG Adhe + DR Adhe + PB assly"/>
    <s v="101-300"/>
    <x v="1"/>
    <x v="0"/>
  </r>
  <r>
    <x v="9"/>
    <s v="3330SCA31/IND"/>
    <n v="77"/>
    <d v="2026-05-07T00:00:00"/>
    <n v="2"/>
    <s v="3330"/>
    <n v="13"/>
    <s v="Regular-Gask"/>
    <s v="51-100"/>
    <x v="1"/>
    <x v="0"/>
  </r>
  <r>
    <x v="11"/>
    <s v="3344KKA31/IND"/>
    <n v="750"/>
    <d v="2026-05-07T00:00:00"/>
    <n v="2"/>
    <s v="3344"/>
    <n v="13"/>
    <s v="MG Gask + DR Adhe + PB Assly"/>
    <s v="501-1000"/>
    <x v="1"/>
    <x v="0"/>
  </r>
  <r>
    <x v="11"/>
    <s v="3344KKA33/IND"/>
    <n v="816"/>
    <d v="2026-05-07T00:00:00"/>
    <n v="2"/>
    <s v="3344"/>
    <n v="13"/>
    <s v="MG Gask + DR Adhe + PB Assly"/>
    <s v="501-1000"/>
    <x v="1"/>
    <x v="0"/>
  </r>
  <r>
    <x v="11"/>
    <s v="3344KKA35/IND"/>
    <n v="138"/>
    <d v="2026-05-07T00:00:00"/>
    <n v="2"/>
    <s v="3344"/>
    <n v="13"/>
    <s v="MG Gask + DR Adhe + PB Assly"/>
    <s v="101-300"/>
    <x v="1"/>
    <x v="0"/>
  </r>
  <r>
    <x v="11"/>
    <s v="6078SAG39/IND"/>
    <n v="75"/>
    <d v="2026-05-07T00:00:00"/>
    <n v="2"/>
    <s v="6078"/>
    <n v="13"/>
    <s v="MG-Sticker + Orientation"/>
    <s v="51-100"/>
    <x v="2"/>
    <x v="1"/>
  </r>
  <r>
    <x v="5"/>
    <s v="6109SAA31/IND"/>
    <n v="157"/>
    <d v="2026-05-07T00:00:00"/>
    <n v="1"/>
    <s v="6109"/>
    <n v="13"/>
    <s v="MG Adhe + Activator"/>
    <s v="101-300"/>
    <x v="1"/>
    <x v="1"/>
  </r>
  <r>
    <x v="5"/>
    <s v="6206WAB32/IND"/>
    <n v="58"/>
    <d v="2026-05-07T00:00:00"/>
    <n v="1"/>
    <s v="6206"/>
    <n v="13"/>
    <s v="MG Adhe + DR Adhe + Orientation"/>
    <s v="51-100"/>
    <x v="1"/>
    <x v="1"/>
  </r>
  <r>
    <x v="1"/>
    <s v="6221NSA31/IND"/>
    <n v="42"/>
    <d v="2026-05-07T00:00:00"/>
    <n v="1"/>
    <s v="6221"/>
    <n v="13"/>
    <s v="Regular-Adhe"/>
    <s v="0-50"/>
    <x v="1"/>
    <x v="1"/>
  </r>
  <r>
    <x v="1"/>
    <s v="6221QAA31/IND"/>
    <n v="444"/>
    <d v="2026-05-07T00:00:00"/>
    <n v="2"/>
    <s v="6221"/>
    <n v="13"/>
    <s v="Regular-Adhe"/>
    <s v="301-500"/>
    <x v="1"/>
    <x v="1"/>
  </r>
  <r>
    <x v="6"/>
    <s v="6225WAA00/IND"/>
    <n v="74"/>
    <d v="2026-05-07T00:00:00"/>
    <n v="1"/>
    <s v="6225"/>
    <n v="13"/>
    <s v="Regular-Gask"/>
    <s v="51-100"/>
    <x v="0"/>
    <x v="1"/>
  </r>
  <r>
    <x v="11"/>
    <s v="6234WAA00/IND"/>
    <n v="41"/>
    <d v="2026-05-07T00:00:00"/>
    <n v="1"/>
    <s v="6234"/>
    <n v="13"/>
    <s v="Regular-Adhe"/>
    <s v="0-50"/>
    <x v="1"/>
    <x v="1"/>
  </r>
  <r>
    <x v="12"/>
    <s v="6237QAA31/IND"/>
    <n v="50"/>
    <d v="2026-05-07T00:00:00"/>
    <n v="2"/>
    <s v="6237"/>
    <n v="13"/>
    <s v="Regular-Adhe"/>
    <s v="0-50"/>
    <x v="1"/>
    <x v="1"/>
  </r>
  <r>
    <x v="3"/>
    <s v="6237QAA31/IND"/>
    <n v="64"/>
    <d v="2026-05-07T00:00:00"/>
    <n v="2"/>
    <s v="6237"/>
    <n v="13"/>
    <s v="Regular-Adhe"/>
    <s v="51-100"/>
    <x v="1"/>
    <x v="1"/>
  </r>
  <r>
    <x v="12"/>
    <s v="6237QBA31/IND"/>
    <n v="90"/>
    <d v="2026-05-07T00:00:00"/>
    <n v="1"/>
    <s v="6237"/>
    <n v="13"/>
    <s v="MG-Sticker"/>
    <s v="51-100"/>
    <x v="2"/>
    <x v="1"/>
  </r>
  <r>
    <x v="9"/>
    <s v="6259SSA31/IND"/>
    <n v="72"/>
    <d v="2026-05-07T00:00:00"/>
    <n v="1"/>
    <s v="6259"/>
    <n v="13"/>
    <s v="Regular-Adhe"/>
    <s v="51-100"/>
    <x v="1"/>
    <x v="1"/>
  </r>
  <r>
    <x v="1"/>
    <s v="6269WAA00/IND"/>
    <n v="166"/>
    <d v="2026-05-07T00:00:00"/>
    <n v="2"/>
    <s v="6269"/>
    <n v="13"/>
    <s v="Regular-Gask"/>
    <s v="101-300"/>
    <x v="0"/>
    <x v="1"/>
  </r>
  <r>
    <x v="1"/>
    <s v="6274NAA31/IND"/>
    <n v="119"/>
    <d v="2026-05-07T00:00:00"/>
    <n v="1"/>
    <s v="6274"/>
    <n v="13"/>
    <s v="Regular-Adhe"/>
    <s v="101-300"/>
    <x v="1"/>
    <x v="1"/>
  </r>
  <r>
    <x v="1"/>
    <s v="6285NAA31/IND"/>
    <n v="378"/>
    <d v="2026-05-07T00:00:00"/>
    <n v="2"/>
    <s v="6285"/>
    <n v="13"/>
    <s v="Regular-Gask"/>
    <s v="301-500"/>
    <x v="0"/>
    <x v="1"/>
  </r>
  <r>
    <x v="1"/>
    <s v="6285NAB31/IND"/>
    <n v="45"/>
    <d v="2026-05-07T00:00:00"/>
    <n v="1"/>
    <s v="6285"/>
    <n v="13"/>
    <s v="Regular-Gask"/>
    <s v="0-50"/>
    <x v="0"/>
    <x v="1"/>
  </r>
  <r>
    <x v="1"/>
    <s v="6296SAA00/IND"/>
    <n v="43"/>
    <d v="2026-05-07T00:00:00"/>
    <n v="1"/>
    <s v="6296"/>
    <n v="13"/>
    <s v="Regular-Gask"/>
    <s v="0-50"/>
    <x v="0"/>
    <x v="1"/>
  </r>
  <r>
    <x v="6"/>
    <s v="6296WAA00/IND"/>
    <n v="275"/>
    <d v="2026-05-07T00:00:00"/>
    <n v="1"/>
    <s v="6296"/>
    <n v="13"/>
    <s v="Regular-Gask"/>
    <s v="101-300"/>
    <x v="0"/>
    <x v="0"/>
  </r>
  <r>
    <x v="1"/>
    <s v="6296WAA00/IND"/>
    <n v="325"/>
    <d v="2026-05-07T00:00:00"/>
    <n v="2"/>
    <s v="6296"/>
    <n v="13"/>
    <s v="Regular-Gask"/>
    <s v="301-500"/>
    <x v="0"/>
    <x v="0"/>
  </r>
  <r>
    <x v="1"/>
    <s v="6309WAA31/IND"/>
    <n v="65"/>
    <d v="2026-05-07T00:00:00"/>
    <n v="1"/>
    <s v="6309"/>
    <n v="13"/>
    <s v="Regular-Adhe"/>
    <s v="51-100"/>
    <x v="0"/>
    <x v="1"/>
  </r>
  <r>
    <x v="5"/>
    <s v="6315KAA32/IND"/>
    <n v="47"/>
    <d v="2026-05-07T00:00:00"/>
    <n v="2"/>
    <s v="6315"/>
    <n v="13"/>
    <s v="MG Gask ( Top Assembly) + DR Adhe"/>
    <s v="0-50"/>
    <x v="0"/>
    <x v="0"/>
  </r>
  <r>
    <x v="2"/>
    <s v="7078YAD00/IND"/>
    <n v="79"/>
    <d v="2026-05-07T00:00:00"/>
    <n v="1"/>
    <s v="7078"/>
    <n v="13"/>
    <s v="Regular-Adhe"/>
    <s v="51-100"/>
    <x v="1"/>
    <x v="1"/>
  </r>
  <r>
    <x v="2"/>
    <s v="7078YAD00/IND"/>
    <n v="115"/>
    <d v="2026-05-07T00:00:00"/>
    <n v="2"/>
    <s v="7078"/>
    <n v="13"/>
    <s v="Regular-Adhe"/>
    <s v="101-300"/>
    <x v="1"/>
    <x v="1"/>
  </r>
  <r>
    <x v="2"/>
    <s v="7078YAH00/IND"/>
    <n v="106"/>
    <d v="2026-05-07T00:00:00"/>
    <n v="1"/>
    <s v="7078"/>
    <n v="13"/>
    <s v="Regular-Adhe"/>
    <s v="101-300"/>
    <x v="1"/>
    <x v="1"/>
  </r>
  <r>
    <x v="7"/>
    <s v="7133SAC00/IND"/>
    <n v="108"/>
    <d v="2026-05-07T00:00:00"/>
    <n v="2"/>
    <s v="7133"/>
    <n v="13"/>
    <s v="Regular-Adhe"/>
    <s v="101-300"/>
    <x v="1"/>
    <x v="0"/>
  </r>
  <r>
    <x v="1"/>
    <s v="7152SAA00/IND"/>
    <n v="42"/>
    <d v="2026-05-07T00:00:00"/>
    <n v="1"/>
    <s v="7152"/>
    <n v="13"/>
    <s v="Regular-Gask"/>
    <s v="0-50"/>
    <x v="1"/>
    <x v="0"/>
  </r>
  <r>
    <x v="0"/>
    <s v="8080SAA00/IND"/>
    <n v="101"/>
    <d v="2026-05-07T00:00:00"/>
    <n v="2"/>
    <s v="8080"/>
    <n v="13"/>
    <s v="Regular-Adhe"/>
    <s v="101-300"/>
    <x v="1"/>
    <x v="1"/>
  </r>
  <r>
    <x v="0"/>
    <s v="8080YAA00/IND"/>
    <n v="404"/>
    <d v="2026-05-07T00:00:00"/>
    <n v="1"/>
    <s v="8080"/>
    <n v="13"/>
    <s v="Regular-Adhe"/>
    <s v="301-500"/>
    <x v="1"/>
    <x v="1"/>
  </r>
  <r>
    <x v="1"/>
    <s v="8168QAA31/IND"/>
    <n v="120"/>
    <d v="2026-05-07T00:00:00"/>
    <n v="2"/>
    <s v="8168"/>
    <n v="13"/>
    <s v="Regular-Adhe"/>
    <s v="101-300"/>
    <x v="1"/>
    <x v="1"/>
  </r>
  <r>
    <x v="2"/>
    <s v="87001NAD31/IND"/>
    <n v="44"/>
    <d v="2026-05-07T00:00:00"/>
    <n v="1"/>
    <s v="87001"/>
    <n v="14"/>
    <s v="Regular-Adhe"/>
    <s v="0-50"/>
    <x v="1"/>
    <x v="1"/>
  </r>
  <r>
    <x v="13"/>
    <s v="9151SAB00/IND"/>
    <n v="304"/>
    <d v="2026-05-07T00:00:00"/>
    <n v="2"/>
    <s v="9151"/>
    <n v="13"/>
    <s v="MG Adhe + Activator"/>
    <s v="301-500"/>
    <x v="1"/>
    <x v="1"/>
  </r>
  <r>
    <x v="6"/>
    <s v="9315BAE00/IND"/>
    <n v="528"/>
    <d v="2026-05-07T00:00:00"/>
    <n v="2"/>
    <s v="9315"/>
    <n v="13"/>
    <s v="Regular-Adhe"/>
    <s v="501-1000"/>
    <x v="1"/>
    <x v="1"/>
  </r>
  <r>
    <x v="2"/>
    <s v="9323SAK30/IND"/>
    <n v="44"/>
    <d v="2026-05-07T00:00:00"/>
    <n v="2"/>
    <s v="9323"/>
    <n v="13"/>
    <s v="Regular-Gask"/>
    <s v="0-50"/>
    <x v="1"/>
    <x v="0"/>
  </r>
  <r>
    <x v="11"/>
    <s v="95232WAB31/IND"/>
    <n v="370"/>
    <d v="2026-05-07T00:00:00"/>
    <n v="1"/>
    <s v="95232"/>
    <n v="14"/>
    <s v="MG Adhe + DR screw"/>
    <s v="301-500"/>
    <x v="1"/>
    <x v="1"/>
  </r>
  <r>
    <x v="10"/>
    <s v="10059BAA00/IND"/>
    <n v="114"/>
    <d v="2026-05-08T00:00:00"/>
    <n v="2"/>
    <s v="10059"/>
    <n v="14"/>
    <s v="Regular-Gask"/>
    <s v="101-300"/>
    <x v="0"/>
    <x v="0"/>
  </r>
  <r>
    <x v="4"/>
    <s v="10060BAA00/IND"/>
    <n v="62"/>
    <d v="2026-05-08T00:00:00"/>
    <n v="1"/>
    <s v="10060"/>
    <n v="14"/>
    <s v="Regular-Gask"/>
    <s v="51-100"/>
    <x v="0"/>
    <x v="0"/>
  </r>
  <r>
    <x v="13"/>
    <s v="1474SSA30/IND"/>
    <n v="60"/>
    <d v="2026-05-08T00:00:00"/>
    <n v="1"/>
    <s v="1474"/>
    <n v="13"/>
    <s v="MG-Sticker + Orientation"/>
    <s v="51-100"/>
    <x v="2"/>
    <x v="1"/>
  </r>
  <r>
    <x v="7"/>
    <s v="1650BAD00/IND"/>
    <n v="133"/>
    <d v="2026-05-08T00:00:00"/>
    <n v="2"/>
    <s v="1650"/>
    <n v="13"/>
    <s v="Regular-Gask"/>
    <s v="101-300"/>
    <x v="0"/>
    <x v="0"/>
  </r>
  <r>
    <x v="10"/>
    <s v="1715YAB00/IND"/>
    <n v="63"/>
    <d v="2026-05-08T00:00:00"/>
    <n v="1"/>
    <s v="1715"/>
    <n v="13"/>
    <s v="Regular-Adhe"/>
    <s v="51-100"/>
    <x v="1"/>
    <x v="1"/>
  </r>
  <r>
    <x v="2"/>
    <s v="1729SAH00/IND"/>
    <n v="62"/>
    <d v="2026-05-08T00:00:00"/>
    <n v="2"/>
    <s v="1729"/>
    <n v="13"/>
    <s v="Regular-Gask"/>
    <s v="51-100"/>
    <x v="0"/>
    <x v="0"/>
  </r>
  <r>
    <x v="2"/>
    <s v="1730SAA00/IND"/>
    <n v="66"/>
    <d v="2026-05-08T00:00:00"/>
    <n v="1"/>
    <s v="1730"/>
    <n v="13"/>
    <s v="Regular-Gask"/>
    <s v="51-100"/>
    <x v="0"/>
    <x v="0"/>
  </r>
  <r>
    <x v="6"/>
    <s v="1767SEA32/IND"/>
    <n v="511"/>
    <d v="2026-05-08T00:00:00"/>
    <n v="2"/>
    <s v="1767"/>
    <n v="13"/>
    <s v="Regular-Adhe"/>
    <s v="501-1000"/>
    <x v="1"/>
    <x v="0"/>
  </r>
  <r>
    <x v="4"/>
    <s v="1767SED31/IND"/>
    <n v="237"/>
    <d v="2026-05-08T00:00:00"/>
    <n v="1"/>
    <s v="1767"/>
    <n v="13"/>
    <s v="Regular-Adhe"/>
    <s v="101-300"/>
    <x v="1"/>
    <x v="0"/>
  </r>
  <r>
    <x v="2"/>
    <s v="1773SAA00/IND"/>
    <n v="68"/>
    <d v="2026-05-08T00:00:00"/>
    <n v="1"/>
    <s v="1773"/>
    <n v="13"/>
    <s v="Regular-Gask"/>
    <s v="51-100"/>
    <x v="0"/>
    <x v="0"/>
  </r>
  <r>
    <x v="2"/>
    <s v="1774SEA32/IND"/>
    <n v="402"/>
    <d v="2026-05-08T00:00:00"/>
    <n v="2"/>
    <s v="1774"/>
    <n v="13"/>
    <s v="Regular-Adhe"/>
    <s v="301-500"/>
    <x v="1"/>
    <x v="0"/>
  </r>
  <r>
    <x v="2"/>
    <s v="1775KEA00/IND"/>
    <n v="354"/>
    <d v="2026-05-08T00:00:00"/>
    <n v="2"/>
    <s v="1775"/>
    <n v="13"/>
    <s v="Regular-Gask"/>
    <s v="301-500"/>
    <x v="0"/>
    <x v="0"/>
  </r>
  <r>
    <x v="2"/>
    <s v="1775SEB00/IND"/>
    <n v="46"/>
    <d v="2026-05-08T00:00:00"/>
    <n v="1"/>
    <s v="1775"/>
    <n v="13"/>
    <s v="Regular-Gask"/>
    <s v="0-50"/>
    <x v="0"/>
    <x v="0"/>
  </r>
  <r>
    <x v="10"/>
    <s v="1802SAE30/IND"/>
    <n v="107"/>
    <d v="2026-05-08T00:00:00"/>
    <n v="1"/>
    <s v="1802"/>
    <n v="13"/>
    <s v="Regular-Gask"/>
    <s v="101-300"/>
    <x v="0"/>
    <x v="0"/>
  </r>
  <r>
    <x v="3"/>
    <s v="1805SAK31/IND"/>
    <n v="115"/>
    <d v="2026-05-08T00:00:00"/>
    <n v="2"/>
    <s v="1805"/>
    <n v="13"/>
    <s v="MG Adhe + PB assembly"/>
    <s v="101-300"/>
    <x v="1"/>
    <x v="0"/>
  </r>
  <r>
    <x v="9"/>
    <s v="1823QCD00/IND"/>
    <n v="146"/>
    <d v="2026-05-08T00:00:00"/>
    <n v="1"/>
    <s v="1823"/>
    <n v="13"/>
    <s v="Regular-Gask"/>
    <s v="101-300"/>
    <x v="0"/>
    <x v="0"/>
  </r>
  <r>
    <x v="9"/>
    <s v="1824BAB00/IND"/>
    <n v="205"/>
    <d v="2026-05-08T00:00:00"/>
    <n v="1"/>
    <s v="1824"/>
    <n v="13"/>
    <s v="Regular-Gask"/>
    <s v="101-300"/>
    <x v="0"/>
    <x v="0"/>
  </r>
  <r>
    <x v="9"/>
    <s v="1824YAC00/IND"/>
    <n v="120"/>
    <d v="2026-05-08T00:00:00"/>
    <n v="1"/>
    <s v="1824"/>
    <n v="13"/>
    <s v="Regular-Gask"/>
    <s v="101-300"/>
    <x v="0"/>
    <x v="0"/>
  </r>
  <r>
    <x v="6"/>
    <s v="1825KAA00/IND"/>
    <n v="534"/>
    <d v="2026-05-08T00:00:00"/>
    <n v="1"/>
    <s v="1825"/>
    <n v="13"/>
    <s v="Regular-Gask"/>
    <s v="501-1000"/>
    <x v="0"/>
    <x v="0"/>
  </r>
  <r>
    <x v="1"/>
    <s v="1845SAA31/IND"/>
    <n v="79"/>
    <d v="2026-05-08T00:00:00"/>
    <n v="1"/>
    <s v="1845"/>
    <n v="13"/>
    <s v="Regular-Adhe"/>
    <s v="51-100"/>
    <x v="1"/>
    <x v="0"/>
  </r>
  <r>
    <x v="10"/>
    <s v="1863SAA31/IND"/>
    <n v="58"/>
    <d v="2026-05-08T00:00:00"/>
    <n v="1"/>
    <s v="1863"/>
    <n v="13"/>
    <s v="Regular-Adhe"/>
    <s v="51-100"/>
    <x v="1"/>
    <x v="0"/>
  </r>
  <r>
    <x v="10"/>
    <s v="1863SAA32/IND"/>
    <n v="97"/>
    <d v="2026-05-08T00:00:00"/>
    <n v="1"/>
    <s v="1863"/>
    <n v="13"/>
    <s v="Regular-Adhe"/>
    <s v="51-100"/>
    <x v="1"/>
    <x v="0"/>
  </r>
  <r>
    <x v="13"/>
    <s v="1870SAB40/IND"/>
    <n v="59"/>
    <d v="2026-05-08T00:00:00"/>
    <n v="1"/>
    <s v="1870"/>
    <n v="13"/>
    <s v="Regular-Gask"/>
    <s v="51-100"/>
    <x v="0"/>
    <x v="0"/>
  </r>
  <r>
    <x v="3"/>
    <s v="1885SAA34/IND"/>
    <n v="246"/>
    <d v="2026-05-08T00:00:00"/>
    <n v="1"/>
    <s v="1885"/>
    <n v="13"/>
    <s v="MG Adhe + DR Adhe"/>
    <s v="101-300"/>
    <x v="1"/>
    <x v="0"/>
  </r>
  <r>
    <x v="4"/>
    <s v="1899SAA31/IND"/>
    <n v="1270"/>
    <d v="2026-05-08T00:00:00"/>
    <n v="2"/>
    <s v="1899"/>
    <n v="13"/>
    <s v="Regular-Adhe"/>
    <s v="1000more "/>
    <x v="1"/>
    <x v="0"/>
  </r>
  <r>
    <x v="10"/>
    <s v="2480SAU00/IND"/>
    <n v="58"/>
    <d v="2026-05-08T00:00:00"/>
    <n v="2"/>
    <s v="2480"/>
    <n v="13"/>
    <s v="Regular-Gask"/>
    <s v="51-100"/>
    <x v="1"/>
    <x v="1"/>
  </r>
  <r>
    <x v="0"/>
    <s v="2489SAC00/IND"/>
    <n v="80"/>
    <d v="2026-05-08T00:00:00"/>
    <n v="1"/>
    <s v="2489"/>
    <n v="13"/>
    <s v="Regular-Gask"/>
    <s v="51-100"/>
    <x v="0"/>
    <x v="1"/>
  </r>
  <r>
    <x v="6"/>
    <s v="2540WAJ35/IND"/>
    <n v="131"/>
    <d v="2026-05-08T00:00:00"/>
    <n v="1"/>
    <s v="2540"/>
    <n v="13"/>
    <s v="Regular-Adhe"/>
    <s v="101-300"/>
    <x v="1"/>
    <x v="1"/>
  </r>
  <r>
    <x v="6"/>
    <s v="2540WAK31/IND"/>
    <n v="96"/>
    <d v="2026-05-08T00:00:00"/>
    <n v="2"/>
    <s v="2540"/>
    <n v="13"/>
    <s v="Regular-Adhe"/>
    <s v="51-100"/>
    <x v="1"/>
    <x v="1"/>
  </r>
  <r>
    <x v="10"/>
    <s v="2565WAB31/IND"/>
    <n v="60"/>
    <d v="2026-05-08T00:00:00"/>
    <n v="1"/>
    <s v="2565"/>
    <n v="13"/>
    <s v="Regular-Adhe"/>
    <s v="51-100"/>
    <x v="1"/>
    <x v="1"/>
  </r>
  <r>
    <x v="1"/>
    <s v="2572SAB31/IND"/>
    <n v="118"/>
    <d v="2026-05-08T00:00:00"/>
    <n v="2"/>
    <s v="2572"/>
    <n v="13"/>
    <s v="Regular-Gask"/>
    <s v="101-300"/>
    <x v="0"/>
    <x v="1"/>
  </r>
  <r>
    <x v="6"/>
    <s v="2576WAC31/IND"/>
    <n v="330"/>
    <d v="2026-05-08T00:00:00"/>
    <n v="2"/>
    <s v="2576"/>
    <n v="13"/>
    <s v="Regular-Adhe"/>
    <s v="301-500"/>
    <x v="1"/>
    <x v="1"/>
  </r>
  <r>
    <x v="0"/>
    <s v="2578WAB31/IND"/>
    <n v="224"/>
    <d v="2026-05-08T00:00:00"/>
    <n v="2"/>
    <s v="2578"/>
    <n v="13"/>
    <s v="Regular-Adhe"/>
    <s v="101-300"/>
    <x v="1"/>
    <x v="1"/>
  </r>
  <r>
    <x v="9"/>
    <s v="2589SAA31/IND"/>
    <n v="302"/>
    <d v="2026-05-08T00:00:00"/>
    <n v="1"/>
    <s v="2589"/>
    <n v="13"/>
    <s v="Regular-Adhe"/>
    <s v="301-500"/>
    <x v="1"/>
    <x v="1"/>
  </r>
  <r>
    <x v="2"/>
    <s v="2590KAA00/IND"/>
    <n v="127"/>
    <d v="2026-05-08T00:00:00"/>
    <n v="1"/>
    <s v="2590"/>
    <n v="13"/>
    <s v="Regular-Gask"/>
    <s v="101-300"/>
    <x v="0"/>
    <x v="1"/>
  </r>
  <r>
    <x v="1"/>
    <s v="2598SAA30/IND"/>
    <n v="406"/>
    <d v="2026-05-08T00:00:00"/>
    <n v="1"/>
    <s v="2598"/>
    <n v="13"/>
    <s v="Regular-Gask"/>
    <s v="301-500"/>
    <x v="0"/>
    <x v="1"/>
  </r>
  <r>
    <x v="10"/>
    <s v="2598SAA30/IND"/>
    <n v="115"/>
    <d v="2026-05-08T00:00:00"/>
    <n v="2"/>
    <s v="2598"/>
    <n v="13"/>
    <s v="Regular-Gask"/>
    <s v="101-300"/>
    <x v="0"/>
    <x v="1"/>
  </r>
  <r>
    <x v="1"/>
    <s v="2598SAB00/IND"/>
    <n v="136"/>
    <d v="2026-05-08T00:00:00"/>
    <n v="1"/>
    <s v="2598"/>
    <n v="13"/>
    <s v="Regular-Gask"/>
    <s v="101-300"/>
    <x v="0"/>
    <x v="1"/>
  </r>
  <r>
    <x v="10"/>
    <s v="2598SAB40/IND"/>
    <n v="71"/>
    <d v="2026-05-08T00:00:00"/>
    <n v="2"/>
    <s v="2598"/>
    <n v="13"/>
    <s v="Regular-Gask"/>
    <s v="51-100"/>
    <x v="0"/>
    <x v="1"/>
  </r>
  <r>
    <x v="2"/>
    <s v="2598WAB00/IND"/>
    <n v="518"/>
    <d v="2026-05-08T00:00:00"/>
    <n v="1"/>
    <s v="2598"/>
    <n v="13"/>
    <s v="Regular-Gask"/>
    <s v="501-1000"/>
    <x v="0"/>
    <x v="1"/>
  </r>
  <r>
    <x v="10"/>
    <s v="2606WAC33/IND"/>
    <n v="550"/>
    <d v="2026-05-08T00:00:00"/>
    <n v="2"/>
    <s v="2606"/>
    <n v="13"/>
    <s v="Regular-Adhe"/>
    <s v="501-1000"/>
    <x v="1"/>
    <x v="1"/>
  </r>
  <r>
    <x v="10"/>
    <s v="2606WAC35/IND"/>
    <n v="463"/>
    <d v="2026-05-08T00:00:00"/>
    <n v="2"/>
    <s v="2606"/>
    <n v="13"/>
    <s v="Regular-Adhe"/>
    <s v="301-500"/>
    <x v="1"/>
    <x v="1"/>
  </r>
  <r>
    <x v="3"/>
    <s v="2608QAB32/IND"/>
    <n v="1335"/>
    <d v="2026-05-08T00:00:00"/>
    <n v="2"/>
    <s v="2608"/>
    <n v="13"/>
    <s v="Regular-Adhe"/>
    <s v="1000more "/>
    <x v="1"/>
    <x v="1"/>
  </r>
  <r>
    <x v="9"/>
    <s v="2621QAB31/IND"/>
    <n v="71"/>
    <d v="2026-05-08T00:00:00"/>
    <n v="1"/>
    <s v="2621"/>
    <n v="13"/>
    <s v="Regular-Adhe"/>
    <s v="51-100"/>
    <x v="1"/>
    <x v="1"/>
  </r>
  <r>
    <x v="7"/>
    <s v="2628SAA00/IND"/>
    <n v="246"/>
    <d v="2026-05-08T00:00:00"/>
    <n v="1"/>
    <s v="2628"/>
    <n v="13"/>
    <s v="Regular-Gask"/>
    <s v="101-300"/>
    <x v="0"/>
    <x v="1"/>
  </r>
  <r>
    <x v="7"/>
    <s v="2628WAA00/IND"/>
    <n v="153"/>
    <d v="2026-05-08T00:00:00"/>
    <n v="2"/>
    <s v="2628"/>
    <n v="13"/>
    <s v="Regular-Gask"/>
    <s v="101-300"/>
    <x v="0"/>
    <x v="1"/>
  </r>
  <r>
    <x v="6"/>
    <s v="2638SAB00/IND"/>
    <n v="343"/>
    <d v="2026-05-08T00:00:00"/>
    <n v="1"/>
    <s v="2638"/>
    <n v="13"/>
    <s v="Regular-Gask"/>
    <s v="301-500"/>
    <x v="0"/>
    <x v="1"/>
  </r>
  <r>
    <x v="4"/>
    <s v="2639SAA00/IND"/>
    <n v="72"/>
    <d v="2026-05-08T00:00:00"/>
    <n v="2"/>
    <s v="2639"/>
    <n v="13"/>
    <s v="Regular-Gask"/>
    <s v="51-100"/>
    <x v="0"/>
    <x v="1"/>
  </r>
  <r>
    <x v="8"/>
    <s v="2642QAA31/IND"/>
    <n v="170"/>
    <d v="2026-05-08T00:00:00"/>
    <n v="2"/>
    <s v="2642"/>
    <n v="13"/>
    <s v="Regular-Adhe"/>
    <s v="101-300"/>
    <x v="1"/>
    <x v="1"/>
  </r>
  <r>
    <x v="8"/>
    <s v="2642SAA31/IND"/>
    <n v="146"/>
    <d v="2026-05-08T00:00:00"/>
    <n v="2"/>
    <s v="2642"/>
    <n v="13"/>
    <s v="Regular-Adhe"/>
    <s v="101-300"/>
    <x v="1"/>
    <x v="1"/>
  </r>
  <r>
    <x v="6"/>
    <s v="2648WAA00/IND"/>
    <n v="151"/>
    <d v="2026-05-08T00:00:00"/>
    <n v="1"/>
    <s v="2648"/>
    <n v="13"/>
    <s v="Regular-Gask"/>
    <s v="101-300"/>
    <x v="0"/>
    <x v="1"/>
  </r>
  <r>
    <x v="13"/>
    <s v="2651WAA31/IND"/>
    <n v="55"/>
    <d v="2026-05-08T00:00:00"/>
    <n v="2"/>
    <s v="2651"/>
    <n v="13"/>
    <s v="MG Adhe + DR Adhe + Orientation"/>
    <s v="51-100"/>
    <x v="1"/>
    <x v="1"/>
  </r>
  <r>
    <x v="7"/>
    <s v="2664QAB00/IND"/>
    <n v="116"/>
    <d v="2026-05-08T00:00:00"/>
    <n v="2"/>
    <s v="2664"/>
    <n v="13"/>
    <s v="Regular-Gask"/>
    <s v="101-300"/>
    <x v="0"/>
    <x v="1"/>
  </r>
  <r>
    <x v="1"/>
    <s v="2665WAA31/IND"/>
    <n v="258"/>
    <d v="2026-05-08T00:00:00"/>
    <n v="2"/>
    <s v="2665"/>
    <n v="13"/>
    <s v="Regular-Adhe"/>
    <s v="101-300"/>
    <x v="1"/>
    <x v="1"/>
  </r>
  <r>
    <x v="10"/>
    <s v="2680WAA00/IND"/>
    <n v="118"/>
    <d v="2026-05-08T00:00:00"/>
    <n v="1"/>
    <s v="2680"/>
    <n v="13"/>
    <s v="Regular-Adhe"/>
    <s v="101-300"/>
    <x v="1"/>
    <x v="1"/>
  </r>
  <r>
    <x v="10"/>
    <s v="2758YAA00/IND"/>
    <n v="71"/>
    <d v="2026-05-08T00:00:00"/>
    <n v="2"/>
    <s v="2758"/>
    <n v="13"/>
    <s v="Regular-Adhe"/>
    <s v="51-100"/>
    <x v="1"/>
    <x v="1"/>
  </r>
  <r>
    <x v="11"/>
    <s v="2784WAA00/IND"/>
    <n v="327"/>
    <d v="2026-05-08T00:00:00"/>
    <n v="2"/>
    <s v="2784"/>
    <n v="13"/>
    <s v="Regular-Gask"/>
    <s v="301-500"/>
    <x v="1"/>
    <x v="1"/>
  </r>
  <r>
    <x v="13"/>
    <s v="3089NAF31/IND"/>
    <n v="62"/>
    <d v="2026-05-08T00:00:00"/>
    <n v="1"/>
    <s v="3089"/>
    <n v="13"/>
    <s v="MG-Sticker + Orientation"/>
    <s v="51-100"/>
    <x v="2"/>
    <x v="0"/>
  </r>
  <r>
    <x v="13"/>
    <s v="3089SFF33/IND"/>
    <n v="145"/>
    <d v="2026-05-08T00:00:00"/>
    <n v="1"/>
    <s v="3089"/>
    <n v="13"/>
    <s v="MG-Sticker + Orientation"/>
    <s v="101-300"/>
    <x v="2"/>
    <x v="0"/>
  </r>
  <r>
    <x v="5"/>
    <s v="3165SBA31/IND"/>
    <n v="81"/>
    <d v="2026-05-08T00:00:00"/>
    <n v="1"/>
    <s v="3165"/>
    <n v="13"/>
    <s v="MG Gask + PB assembly"/>
    <s v="51-100"/>
    <x v="0"/>
    <x v="0"/>
  </r>
  <r>
    <x v="0"/>
    <s v="3240SAA00/IND"/>
    <n v="179"/>
    <d v="2026-05-08T00:00:00"/>
    <n v="1"/>
    <s v="3240"/>
    <n v="13"/>
    <s v="Regular-Adhe"/>
    <s v="101-300"/>
    <x v="1"/>
    <x v="0"/>
  </r>
  <r>
    <x v="5"/>
    <s v="3286KAA31/IND"/>
    <n v="99"/>
    <d v="2026-05-08T00:00:00"/>
    <n v="1"/>
    <s v="3286"/>
    <n v="13"/>
    <s v="MG Gask + DR Adhe - Orientation + PB Assy"/>
    <s v="51-100"/>
    <x v="1"/>
    <x v="0"/>
  </r>
  <r>
    <x v="5"/>
    <s v="3286KAA33/IND"/>
    <n v="213"/>
    <d v="2026-05-08T00:00:00"/>
    <n v="2"/>
    <s v="3286"/>
    <n v="13"/>
    <s v="MG Gask + DR Adhe - Orientation + PB Assy"/>
    <s v="101-300"/>
    <x v="1"/>
    <x v="0"/>
  </r>
  <r>
    <x v="3"/>
    <s v="3287KCE32/IND"/>
    <n v="136"/>
    <d v="2026-05-08T00:00:00"/>
    <n v="1"/>
    <s v="3287"/>
    <n v="13"/>
    <s v="MG Gask + PB assembly"/>
    <s v="101-300"/>
    <x v="0"/>
    <x v="0"/>
  </r>
  <r>
    <x v="5"/>
    <s v="3287NAB31/IND"/>
    <n v="104"/>
    <d v="2026-05-08T00:00:00"/>
    <n v="2"/>
    <s v="3287"/>
    <n v="13"/>
    <s v="MG Gask + PB assembly"/>
    <s v="101-300"/>
    <x v="0"/>
    <x v="0"/>
  </r>
  <r>
    <x v="3"/>
    <s v="3287WCA00/IND"/>
    <n v="228"/>
    <d v="2026-05-08T00:00:00"/>
    <n v="1"/>
    <s v="3287"/>
    <n v="13"/>
    <s v="MG Gask + PB assembly"/>
    <s v="101-300"/>
    <x v="0"/>
    <x v="0"/>
  </r>
  <r>
    <x v="9"/>
    <s v="3290SAA00/IND"/>
    <n v="98"/>
    <d v="2026-05-08T00:00:00"/>
    <n v="1"/>
    <s v="3290"/>
    <n v="13"/>
    <s v="Regular-Gask"/>
    <s v="51-100"/>
    <x v="0"/>
    <x v="0"/>
  </r>
  <r>
    <x v="9"/>
    <s v="3291SAA00/IND"/>
    <n v="92"/>
    <d v="2026-05-08T00:00:00"/>
    <n v="1"/>
    <s v="3291"/>
    <n v="13"/>
    <s v="Regular-Gask"/>
    <s v="51-100"/>
    <x v="0"/>
    <x v="0"/>
  </r>
  <r>
    <x v="12"/>
    <s v="3304KAB31/IND"/>
    <n v="351"/>
    <d v="2026-05-08T00:00:00"/>
    <n v="1"/>
    <s v="3304"/>
    <n v="13"/>
    <s v="MG Adhe + DR Adhe + PB assly"/>
    <s v="301-500"/>
    <x v="1"/>
    <x v="0"/>
  </r>
  <r>
    <x v="12"/>
    <s v="3304KDB31/IND"/>
    <n v="119"/>
    <d v="2026-05-08T00:00:00"/>
    <n v="1"/>
    <s v="3304"/>
    <n v="13"/>
    <s v="MG Adhe + DR Adhe + PB assly"/>
    <s v="101-300"/>
    <x v="1"/>
    <x v="0"/>
  </r>
  <r>
    <x v="9"/>
    <s v="3305SAB00/IND"/>
    <n v="131"/>
    <d v="2026-05-08T00:00:00"/>
    <n v="2"/>
    <s v="3305"/>
    <n v="13"/>
    <s v="Regular-Gask"/>
    <s v="101-300"/>
    <x v="0"/>
    <x v="0"/>
  </r>
  <r>
    <x v="5"/>
    <s v="3308KDA31/IND"/>
    <n v="1222"/>
    <d v="2026-05-08T00:00:00"/>
    <n v="2"/>
    <s v="3308"/>
    <n v="13"/>
    <s v="MG Adhe + DR Adhe"/>
    <s v="1000more "/>
    <x v="1"/>
    <x v="0"/>
  </r>
  <r>
    <x v="12"/>
    <s v="3321SDA31/IND"/>
    <n v="107"/>
    <d v="2026-05-08T00:00:00"/>
    <n v="2"/>
    <s v="3321"/>
    <n v="13"/>
    <s v="MG Adhe + DR Adhe + PB assly"/>
    <s v="101-300"/>
    <x v="1"/>
    <x v="0"/>
  </r>
  <r>
    <x v="12"/>
    <s v="3327KKA32/IND"/>
    <n v="453"/>
    <d v="2026-05-08T00:00:00"/>
    <n v="2"/>
    <s v="3327"/>
    <n v="13"/>
    <s v="MG Adhe + DR Adhe + PB assly"/>
    <s v="301-500"/>
    <x v="1"/>
    <x v="0"/>
  </r>
  <r>
    <x v="12"/>
    <s v="3327NKB31/IND"/>
    <n v="60"/>
    <d v="2026-05-08T00:00:00"/>
    <n v="2"/>
    <s v="3327"/>
    <n v="13"/>
    <s v="MG Adhe + PB assembly"/>
    <s v="51-100"/>
    <x v="1"/>
    <x v="0"/>
  </r>
  <r>
    <x v="9"/>
    <s v="3330SCA31/IND"/>
    <n v="98"/>
    <d v="2026-05-08T00:00:00"/>
    <n v="1"/>
    <s v="3330"/>
    <n v="13"/>
    <s v="Regular-Gask"/>
    <s v="51-100"/>
    <x v="1"/>
    <x v="0"/>
  </r>
  <r>
    <x v="11"/>
    <s v="3344KKA35/IND"/>
    <n v="60"/>
    <d v="2026-05-08T00:00:00"/>
    <n v="2"/>
    <s v="3344"/>
    <n v="13"/>
    <s v="MG Gask + DR Adhe + PB Assly"/>
    <s v="51-100"/>
    <x v="1"/>
    <x v="0"/>
  </r>
  <r>
    <x v="11"/>
    <s v="6078SAG39/IND"/>
    <n v="86"/>
    <d v="2026-05-08T00:00:00"/>
    <n v="2"/>
    <s v="6078"/>
    <n v="13"/>
    <s v="MG-Sticker + Orientation"/>
    <s v="51-100"/>
    <x v="2"/>
    <x v="1"/>
  </r>
  <r>
    <x v="13"/>
    <s v="6109SAA31/IND"/>
    <n v="424"/>
    <d v="2026-05-08T00:00:00"/>
    <n v="2"/>
    <s v="6109"/>
    <n v="13"/>
    <s v="MG Adhe + Activator"/>
    <s v="301-500"/>
    <x v="1"/>
    <x v="1"/>
  </r>
  <r>
    <x v="1"/>
    <s v="6207NAD31/IND"/>
    <n v="152"/>
    <d v="2026-05-08T00:00:00"/>
    <n v="1"/>
    <s v="6207"/>
    <n v="13"/>
    <s v="Regular-Gask"/>
    <s v="101-300"/>
    <x v="0"/>
    <x v="1"/>
  </r>
  <r>
    <x v="1"/>
    <s v="6207WAE00/IND"/>
    <n v="119"/>
    <d v="2026-05-08T00:00:00"/>
    <n v="1"/>
    <s v="6207"/>
    <n v="13"/>
    <s v="Regular-Gask"/>
    <s v="101-300"/>
    <x v="0"/>
    <x v="1"/>
  </r>
  <r>
    <x v="1"/>
    <s v="6221QAA31/IND"/>
    <n v="807"/>
    <d v="2026-05-08T00:00:00"/>
    <n v="2"/>
    <s v="6221"/>
    <n v="13"/>
    <s v="Regular-Adhe"/>
    <s v="501-1000"/>
    <x v="1"/>
    <x v="1"/>
  </r>
  <r>
    <x v="6"/>
    <s v="6225QAA31/IND"/>
    <n v="51"/>
    <d v="2026-05-08T00:00:00"/>
    <n v="1"/>
    <s v="6225"/>
    <n v="13"/>
    <s v="Regular-Gask"/>
    <s v="51-100"/>
    <x v="0"/>
    <x v="1"/>
  </r>
  <r>
    <x v="12"/>
    <s v="6237QAA31/IND"/>
    <n v="64"/>
    <d v="2026-05-08T00:00:00"/>
    <n v="2"/>
    <s v="6237"/>
    <n v="13"/>
    <s v="Regular-Adhe"/>
    <s v="51-100"/>
    <x v="1"/>
    <x v="1"/>
  </r>
  <r>
    <x v="12"/>
    <s v="6237SAA31/IND"/>
    <n v="68"/>
    <d v="2026-05-08T00:00:00"/>
    <n v="2"/>
    <s v="6237"/>
    <n v="13"/>
    <s v="MG-Sticker"/>
    <s v="51-100"/>
    <x v="2"/>
    <x v="1"/>
  </r>
  <r>
    <x v="9"/>
    <s v="6259SSA31/IND"/>
    <n v="84"/>
    <d v="2026-05-08T00:00:00"/>
    <n v="2"/>
    <s v="6259"/>
    <n v="13"/>
    <s v="Regular-Adhe"/>
    <s v="51-100"/>
    <x v="1"/>
    <x v="1"/>
  </r>
  <r>
    <x v="9"/>
    <s v="6259WSA31/IND"/>
    <n v="109"/>
    <d v="2026-05-08T00:00:00"/>
    <n v="2"/>
    <s v="6259"/>
    <n v="13"/>
    <s v="Regular-Adhe"/>
    <s v="101-300"/>
    <x v="1"/>
    <x v="1"/>
  </r>
  <r>
    <x v="1"/>
    <s v="6274QAA31/IND"/>
    <n v="256"/>
    <d v="2026-05-08T00:00:00"/>
    <n v="1"/>
    <s v="6274"/>
    <n v="13"/>
    <s v="Regular-Adhe"/>
    <s v="101-300"/>
    <x v="1"/>
    <x v="1"/>
  </r>
  <r>
    <x v="1"/>
    <s v="6274QAA31/IND"/>
    <n v="158"/>
    <d v="2026-05-08T00:00:00"/>
    <n v="2"/>
    <s v="6274"/>
    <n v="13"/>
    <s v="Regular-Adhe"/>
    <s v="101-300"/>
    <x v="1"/>
    <x v="1"/>
  </r>
  <r>
    <x v="8"/>
    <s v="6277WAA31/IND"/>
    <n v="539"/>
    <d v="2026-05-08T00:00:00"/>
    <n v="2"/>
    <s v="6277"/>
    <n v="13"/>
    <s v="Regular-Adhe"/>
    <s v="501-1000"/>
    <x v="1"/>
    <x v="1"/>
  </r>
  <r>
    <x v="13"/>
    <s v="6278WAA31/IND"/>
    <n v="52"/>
    <d v="2026-05-08T00:00:00"/>
    <n v="2"/>
    <s v="6278"/>
    <n v="13"/>
    <s v="MG Adhe + DR Adhe"/>
    <s v="51-100"/>
    <x v="1"/>
    <x v="1"/>
  </r>
  <r>
    <x v="4"/>
    <s v="6283QAA33/IND"/>
    <n v="193"/>
    <d v="2026-05-08T00:00:00"/>
    <n v="1"/>
    <s v="6283"/>
    <n v="13"/>
    <s v="Regular-Adhe"/>
    <s v="101-300"/>
    <x v="1"/>
    <x v="1"/>
  </r>
  <r>
    <x v="4"/>
    <s v="6283WAA31/IND"/>
    <n v="264"/>
    <d v="2026-05-08T00:00:00"/>
    <n v="2"/>
    <s v="6283"/>
    <n v="13"/>
    <s v="Regular-Adhe"/>
    <s v="101-300"/>
    <x v="1"/>
    <x v="1"/>
  </r>
  <r>
    <x v="1"/>
    <s v="6285WAC00/IND"/>
    <n v="53"/>
    <d v="2026-05-08T00:00:00"/>
    <n v="1"/>
    <s v="6285"/>
    <n v="13"/>
    <s v="Regular-Gask"/>
    <s v="51-100"/>
    <x v="0"/>
    <x v="1"/>
  </r>
  <r>
    <x v="0"/>
    <s v="6287WAA00/IND"/>
    <n v="305"/>
    <d v="2026-05-08T00:00:00"/>
    <n v="1"/>
    <s v="6287"/>
    <n v="13"/>
    <s v="Regular-Gask"/>
    <s v="301-500"/>
    <x v="0"/>
    <x v="1"/>
  </r>
  <r>
    <x v="0"/>
    <s v="6291WAA00/IND"/>
    <n v="59"/>
    <d v="2026-05-08T00:00:00"/>
    <n v="2"/>
    <s v="6291"/>
    <n v="13"/>
    <s v="Regular-Gask"/>
    <s v="51-100"/>
    <x v="0"/>
    <x v="1"/>
  </r>
  <r>
    <x v="0"/>
    <s v="6296QAA33/IND"/>
    <n v="192"/>
    <d v="2026-05-08T00:00:00"/>
    <n v="2"/>
    <s v="6296"/>
    <n v="13"/>
    <s v="Regular-Gask"/>
    <s v="101-300"/>
    <x v="0"/>
    <x v="0"/>
  </r>
  <r>
    <x v="0"/>
    <s v="6296SAA00/IND"/>
    <n v="194"/>
    <d v="2026-05-08T00:00:00"/>
    <n v="2"/>
    <s v="6296"/>
    <n v="13"/>
    <s v="Regular-Gask"/>
    <s v="101-300"/>
    <x v="0"/>
    <x v="1"/>
  </r>
  <r>
    <x v="6"/>
    <s v="6303NAA31/IND"/>
    <n v="72"/>
    <d v="2026-05-08T00:00:00"/>
    <n v="2"/>
    <s v="6303"/>
    <n v="13"/>
    <s v="Regular-Gask"/>
    <s v="51-100"/>
    <x v="0"/>
    <x v="1"/>
  </r>
  <r>
    <x v="6"/>
    <s v="6303WAA00/IND"/>
    <n v="55"/>
    <d v="2026-05-08T00:00:00"/>
    <n v="2"/>
    <s v="6303"/>
    <n v="13"/>
    <s v="Regular-Gask"/>
    <s v="51-100"/>
    <x v="0"/>
    <x v="1"/>
  </r>
  <r>
    <x v="9"/>
    <s v="6314SAA31/IND"/>
    <n v="251"/>
    <d v="2026-05-08T00:00:00"/>
    <n v="2"/>
    <s v="6314"/>
    <n v="13"/>
    <s v="Regular-Gask"/>
    <s v="101-300"/>
    <x v="0"/>
    <x v="1"/>
  </r>
  <r>
    <x v="9"/>
    <s v="6314WAA31/IND"/>
    <n v="217"/>
    <d v="2026-05-08T00:00:00"/>
    <n v="2"/>
    <s v="6314"/>
    <n v="13"/>
    <s v="Regular-Gask"/>
    <s v="101-300"/>
    <x v="0"/>
    <x v="1"/>
  </r>
  <r>
    <x v="4"/>
    <s v="6316SAA31/IND"/>
    <n v="46"/>
    <d v="2026-05-08T00:00:00"/>
    <n v="2"/>
    <s v="6316"/>
    <n v="13"/>
    <s v="MG Gask- Top Assembly"/>
    <s v="0-50"/>
    <x v="0"/>
    <x v="0"/>
  </r>
  <r>
    <x v="4"/>
    <s v="6316WAA31/IND"/>
    <n v="109"/>
    <d v="2026-05-08T00:00:00"/>
    <n v="2"/>
    <s v="6316"/>
    <n v="13"/>
    <s v="MG Gask- Top Assembly"/>
    <s v="101-300"/>
    <x v="0"/>
    <x v="0"/>
  </r>
  <r>
    <x v="7"/>
    <s v="6327WAA31/IND"/>
    <n v="50"/>
    <d v="2026-05-08T00:00:00"/>
    <n v="2"/>
    <s v="6327"/>
    <n v="13"/>
    <s v="Regular-Gask"/>
    <s v="0-50"/>
    <x v="0"/>
    <x v="1"/>
  </r>
  <r>
    <x v="4"/>
    <s v="6328QCA31/IND"/>
    <n v="240"/>
    <d v="2026-05-08T00:00:00"/>
    <n v="2"/>
    <s v="6328"/>
    <n v="13"/>
    <s v="Regular-Adhe"/>
    <s v="101-300"/>
    <x v="0"/>
    <x v="1"/>
  </r>
  <r>
    <x v="4"/>
    <s v="6328SCA32/IND"/>
    <n v="153"/>
    <d v="2026-05-08T00:00:00"/>
    <n v="2"/>
    <s v="6328"/>
    <n v="13"/>
    <s v="Regular-Adhe"/>
    <s v="101-300"/>
    <x v="0"/>
    <x v="1"/>
  </r>
  <r>
    <x v="3"/>
    <s v="7078YAD00/IND"/>
    <n v="147"/>
    <d v="2026-05-08T00:00:00"/>
    <n v="2"/>
    <s v="7078"/>
    <n v="13"/>
    <s v="Regular-Adhe"/>
    <s v="101-300"/>
    <x v="1"/>
    <x v="1"/>
  </r>
  <r>
    <x v="3"/>
    <s v="7078YAH00/IND"/>
    <n v="354"/>
    <d v="2026-05-08T00:00:00"/>
    <n v="2"/>
    <s v="7078"/>
    <n v="13"/>
    <s v="Regular-Adhe"/>
    <s v="301-500"/>
    <x v="1"/>
    <x v="1"/>
  </r>
  <r>
    <x v="1"/>
    <s v="7152NAA31/IND"/>
    <n v="58"/>
    <d v="2026-05-08T00:00:00"/>
    <n v="2"/>
    <s v="7152"/>
    <n v="13"/>
    <s v="Regular-Gask"/>
    <s v="51-100"/>
    <x v="1"/>
    <x v="0"/>
  </r>
  <r>
    <x v="9"/>
    <s v="8063YAA31/IND"/>
    <n v="160"/>
    <d v="2026-05-08T00:00:00"/>
    <n v="2"/>
    <s v="8063"/>
    <n v="13"/>
    <s v="Regular-Adhe"/>
    <s v="101-300"/>
    <x v="1"/>
    <x v="1"/>
  </r>
  <r>
    <x v="0"/>
    <s v="8080SAA00/IND"/>
    <n v="103"/>
    <d v="2026-05-08T00:00:00"/>
    <n v="2"/>
    <s v="8080"/>
    <n v="13"/>
    <s v="Regular-Adhe"/>
    <s v="101-300"/>
    <x v="1"/>
    <x v="1"/>
  </r>
  <r>
    <x v="7"/>
    <s v="8141SAB00/IND"/>
    <n v="515"/>
    <d v="2026-05-08T00:00:00"/>
    <n v="1"/>
    <s v="8141"/>
    <n v="13"/>
    <s v="Regular-Gask"/>
    <s v="501-1000"/>
    <x v="0"/>
    <x v="1"/>
  </r>
  <r>
    <x v="10"/>
    <s v="8164SAC00/IND"/>
    <n v="59"/>
    <d v="2026-05-08T00:00:00"/>
    <n v="2"/>
    <s v="8164"/>
    <n v="13"/>
    <s v="Regular-Gask"/>
    <s v="51-100"/>
    <x v="0"/>
    <x v="1"/>
  </r>
  <r>
    <x v="0"/>
    <s v="90024BAE31/IND"/>
    <n v="103"/>
    <d v="2026-05-08T00:00:00"/>
    <n v="2"/>
    <s v="90024"/>
    <n v="14"/>
    <s v="Regular-Adhe"/>
    <s v="101-300"/>
    <x v="1"/>
    <x v="0"/>
  </r>
  <r>
    <x v="0"/>
    <s v="90024BAE31/IND"/>
    <n v="224"/>
    <d v="2026-05-08T00:00:00"/>
    <n v="1"/>
    <s v="90024"/>
    <n v="14"/>
    <s v="Regular-Adhe"/>
    <s v="101-300"/>
    <x v="1"/>
    <x v="0"/>
  </r>
  <r>
    <x v="13"/>
    <s v="9151SAB00/IND"/>
    <n v="420"/>
    <d v="2026-05-08T00:00:00"/>
    <n v="1"/>
    <s v="9151"/>
    <n v="13"/>
    <s v="MG Adhe + Activator"/>
    <s v="301-500"/>
    <x v="1"/>
    <x v="1"/>
  </r>
  <r>
    <x v="11"/>
    <s v="95154QAB31/IND"/>
    <n v="146"/>
    <d v="2026-05-08T00:00:00"/>
    <n v="1"/>
    <s v="95154"/>
    <n v="14"/>
    <s v="Regular-Adhe"/>
    <s v="101-300"/>
    <x v="1"/>
    <x v="1"/>
  </r>
  <r>
    <x v="12"/>
    <s v="10026SAA31/IND"/>
    <n v="171"/>
    <d v="2026-05-09T00:00:00"/>
    <n v="2"/>
    <s v="10026"/>
    <n v="14"/>
    <s v="MG Adhe + PB assembly"/>
    <s v="101-300"/>
    <x v="1"/>
    <x v="0"/>
  </r>
  <r>
    <x v="6"/>
    <s v="10038WAA00/IND"/>
    <n v="84"/>
    <d v="2026-05-09T00:00:00"/>
    <n v="2"/>
    <s v="10038"/>
    <n v="14"/>
    <s v="Regular-Gask"/>
    <s v="51-100"/>
    <x v="0"/>
    <x v="0"/>
  </r>
  <r>
    <x v="0"/>
    <s v="10047WAA31/IND"/>
    <n v="56"/>
    <d v="2026-05-09T00:00:00"/>
    <n v="1"/>
    <s v="10047"/>
    <n v="14"/>
    <s v="Regular-Adhe"/>
    <s v="51-100"/>
    <x v="0"/>
    <x v="0"/>
  </r>
  <r>
    <x v="1"/>
    <s v="1163YAE00/IND"/>
    <n v="77"/>
    <d v="2026-05-09T00:00:00"/>
    <n v="2"/>
    <s v="1163"/>
    <n v="13"/>
    <s v="Regular-Adhe"/>
    <s v="51-100"/>
    <x v="1"/>
    <x v="1"/>
  </r>
  <r>
    <x v="7"/>
    <s v="1506YCG31/IND"/>
    <n v="326"/>
    <d v="2026-05-09T00:00:00"/>
    <n v="2"/>
    <s v="1506"/>
    <n v="13"/>
    <s v="Regular-Adhe"/>
    <s v="301-500"/>
    <x v="1"/>
    <x v="1"/>
  </r>
  <r>
    <x v="0"/>
    <s v="1584SAE00/IND"/>
    <n v="152"/>
    <d v="2026-05-09T00:00:00"/>
    <n v="1"/>
    <s v="1584"/>
    <n v="13"/>
    <s v="Regular-Gask"/>
    <s v="101-300"/>
    <x v="0"/>
    <x v="0"/>
  </r>
  <r>
    <x v="0"/>
    <s v="1584SAE00/IND"/>
    <n v="81"/>
    <d v="2026-05-09T00:00:00"/>
    <n v="2"/>
    <s v="1584"/>
    <n v="13"/>
    <s v="Regular-Gask"/>
    <s v="51-100"/>
    <x v="0"/>
    <x v="0"/>
  </r>
  <r>
    <x v="4"/>
    <s v="1636BEG00/IND"/>
    <n v="87"/>
    <d v="2026-05-09T00:00:00"/>
    <n v="2"/>
    <s v="1636"/>
    <n v="13"/>
    <s v="Regular-Gask"/>
    <s v="51-100"/>
    <x v="0"/>
    <x v="1"/>
  </r>
  <r>
    <x v="4"/>
    <s v="1636YEG00/IND"/>
    <n v="447"/>
    <d v="2026-05-09T00:00:00"/>
    <n v="2"/>
    <s v="1636"/>
    <n v="13"/>
    <s v="Regular-Gask"/>
    <s v="301-500"/>
    <x v="0"/>
    <x v="1"/>
  </r>
  <r>
    <x v="7"/>
    <s v="1650BAD00/IND"/>
    <n v="121"/>
    <d v="2026-05-09T00:00:00"/>
    <n v="1"/>
    <s v="1650"/>
    <n v="13"/>
    <s v="Regular-Gask"/>
    <s v="101-300"/>
    <x v="0"/>
    <x v="0"/>
  </r>
  <r>
    <x v="14"/>
    <s v="1733KCA34/IND"/>
    <n v="99"/>
    <d v="2026-05-09T00:00:00"/>
    <n v="1"/>
    <s v="1733"/>
    <n v="13"/>
    <s v="MG Adhe +  PB Assy + DR Sticker"/>
    <s v="51-100"/>
    <x v="1"/>
    <x v="1"/>
  </r>
  <r>
    <x v="6"/>
    <s v="1767SEA32/IND"/>
    <n v="301"/>
    <d v="2026-05-09T00:00:00"/>
    <n v="1"/>
    <s v="1767"/>
    <n v="13"/>
    <s v="Regular-Adhe"/>
    <s v="301-500"/>
    <x v="1"/>
    <x v="0"/>
  </r>
  <r>
    <x v="6"/>
    <s v="1767SED31/IND"/>
    <n v="221"/>
    <d v="2026-05-09T00:00:00"/>
    <n v="1"/>
    <s v="1767"/>
    <n v="13"/>
    <s v="Regular-Adhe"/>
    <s v="101-300"/>
    <x v="1"/>
    <x v="0"/>
  </r>
  <r>
    <x v="4"/>
    <s v="1767SED31/IND"/>
    <n v="102"/>
    <d v="2026-05-09T00:00:00"/>
    <n v="2"/>
    <s v="1767"/>
    <n v="13"/>
    <s v="Regular-Adhe"/>
    <s v="101-300"/>
    <x v="1"/>
    <x v="0"/>
  </r>
  <r>
    <x v="2"/>
    <s v="1773SAA00/IND"/>
    <n v="234"/>
    <d v="2026-05-09T00:00:00"/>
    <n v="1"/>
    <s v="1773"/>
    <n v="13"/>
    <s v="Regular-Gask"/>
    <s v="101-300"/>
    <x v="0"/>
    <x v="0"/>
  </r>
  <r>
    <x v="1"/>
    <s v="1774SEA32/IND"/>
    <n v="90"/>
    <d v="2026-05-09T00:00:00"/>
    <n v="2"/>
    <s v="1774"/>
    <n v="13"/>
    <s v="Regular-Adhe"/>
    <s v="51-100"/>
    <x v="1"/>
    <x v="0"/>
  </r>
  <r>
    <x v="2"/>
    <s v="1775BEA00/IND"/>
    <n v="193"/>
    <d v="2026-05-09T00:00:00"/>
    <n v="2"/>
    <s v="1775"/>
    <n v="13"/>
    <s v="Regular-Gask"/>
    <s v="101-300"/>
    <x v="0"/>
    <x v="0"/>
  </r>
  <r>
    <x v="2"/>
    <s v="1775KEA00/IND"/>
    <n v="193"/>
    <d v="2026-05-09T00:00:00"/>
    <n v="1"/>
    <s v="1775"/>
    <n v="13"/>
    <s v="Regular-Gask"/>
    <s v="101-300"/>
    <x v="0"/>
    <x v="0"/>
  </r>
  <r>
    <x v="2"/>
    <s v="1775KEA00/IND"/>
    <n v="393"/>
    <d v="2026-05-09T00:00:00"/>
    <n v="2"/>
    <s v="1775"/>
    <n v="13"/>
    <s v="Regular-Gask"/>
    <s v="301-500"/>
    <x v="0"/>
    <x v="0"/>
  </r>
  <r>
    <x v="10"/>
    <s v="1802SAE30/IND"/>
    <n v="878"/>
    <d v="2026-05-09T00:00:00"/>
    <n v="1"/>
    <s v="1802"/>
    <n v="13"/>
    <s v="Regular-Gask"/>
    <s v="501-1000"/>
    <x v="0"/>
    <x v="0"/>
  </r>
  <r>
    <x v="14"/>
    <s v="1805NAK41/IND"/>
    <n v="161"/>
    <d v="2026-05-09T00:00:00"/>
    <n v="1"/>
    <s v="1805"/>
    <n v="13"/>
    <s v="MG Adhe + PB assembly"/>
    <s v="101-300"/>
    <x v="1"/>
    <x v="0"/>
  </r>
  <r>
    <x v="14"/>
    <s v="1805SAK31/IND"/>
    <n v="235"/>
    <d v="2026-05-09T00:00:00"/>
    <n v="2"/>
    <s v="1805"/>
    <n v="13"/>
    <s v="MG Adhe + PB assembly"/>
    <s v="101-300"/>
    <x v="1"/>
    <x v="0"/>
  </r>
  <r>
    <x v="14"/>
    <s v="1805YAK31/IND"/>
    <n v="106"/>
    <d v="2026-05-09T00:00:00"/>
    <n v="1"/>
    <s v="1805"/>
    <n v="13"/>
    <s v="MG Adhe + PB assembly"/>
    <s v="101-300"/>
    <x v="1"/>
    <x v="0"/>
  </r>
  <r>
    <x v="9"/>
    <s v="1806QAE31/IND"/>
    <n v="63"/>
    <d v="2026-05-09T00:00:00"/>
    <n v="1"/>
    <s v="1806"/>
    <n v="13"/>
    <s v="Regular-Gask"/>
    <s v="51-100"/>
    <x v="0"/>
    <x v="0"/>
  </r>
  <r>
    <x v="9"/>
    <s v="1806QBH31/IND"/>
    <n v="68"/>
    <d v="2026-05-09T00:00:00"/>
    <n v="1"/>
    <s v="1806"/>
    <n v="13"/>
    <s v="Regular-Gask"/>
    <s v="51-100"/>
    <x v="0"/>
    <x v="0"/>
  </r>
  <r>
    <x v="9"/>
    <s v="1823QCD00/IND"/>
    <n v="142"/>
    <d v="2026-05-09T00:00:00"/>
    <n v="2"/>
    <s v="1823"/>
    <n v="13"/>
    <s v="Regular-Gask"/>
    <s v="101-300"/>
    <x v="0"/>
    <x v="0"/>
  </r>
  <r>
    <x v="9"/>
    <s v="1823SAC00/IND"/>
    <n v="136"/>
    <d v="2026-05-09T00:00:00"/>
    <n v="1"/>
    <s v="1823"/>
    <n v="13"/>
    <s v="Regular-Gask"/>
    <s v="101-300"/>
    <x v="0"/>
    <x v="0"/>
  </r>
  <r>
    <x v="6"/>
    <s v="1825KAA00/IND"/>
    <n v="184"/>
    <d v="2026-05-09T00:00:00"/>
    <n v="1"/>
    <s v="1825"/>
    <n v="13"/>
    <s v="Regular-Gask"/>
    <s v="101-300"/>
    <x v="0"/>
    <x v="0"/>
  </r>
  <r>
    <x v="6"/>
    <s v="1825KAA00/IND"/>
    <n v="616"/>
    <d v="2026-05-09T00:00:00"/>
    <n v="2"/>
    <s v="1825"/>
    <n v="13"/>
    <s v="Regular-Gask"/>
    <s v="501-1000"/>
    <x v="0"/>
    <x v="0"/>
  </r>
  <r>
    <x v="6"/>
    <s v="1825SAC00/IND"/>
    <n v="111"/>
    <d v="2026-05-09T00:00:00"/>
    <n v="2"/>
    <s v="1825"/>
    <n v="13"/>
    <s v="Regular-Gask"/>
    <s v="101-300"/>
    <x v="0"/>
    <x v="0"/>
  </r>
  <r>
    <x v="1"/>
    <s v="1845YAA32/IND"/>
    <n v="265"/>
    <d v="2026-05-09T00:00:00"/>
    <n v="1"/>
    <s v="1845"/>
    <n v="13"/>
    <s v="Regular-Adhe"/>
    <s v="101-300"/>
    <x v="1"/>
    <x v="0"/>
  </r>
  <r>
    <x v="12"/>
    <s v="1849YAA31/IND"/>
    <n v="435"/>
    <d v="2026-05-09T00:00:00"/>
    <n v="1"/>
    <s v="1849"/>
    <n v="13"/>
    <s v="MG Adhe + DR Adhe + Orientation"/>
    <s v="301-500"/>
    <x v="1"/>
    <x v="0"/>
  </r>
  <r>
    <x v="0"/>
    <s v="1865NAA31/IND"/>
    <n v="357"/>
    <d v="2026-05-09T00:00:00"/>
    <n v="2"/>
    <s v="1865"/>
    <n v="13"/>
    <s v="Regular-Gask"/>
    <s v="301-500"/>
    <x v="0"/>
    <x v="0"/>
  </r>
  <r>
    <x v="4"/>
    <s v="1866SAA00/IND"/>
    <n v="55"/>
    <d v="2026-05-09T00:00:00"/>
    <n v="1"/>
    <s v="1866"/>
    <n v="13"/>
    <s v="Regular-Gask"/>
    <s v="51-100"/>
    <x v="0"/>
    <x v="0"/>
  </r>
  <r>
    <x v="5"/>
    <s v="1870SAB40/IND"/>
    <n v="64"/>
    <d v="2026-05-09T00:00:00"/>
    <n v="1"/>
    <s v="1870"/>
    <n v="13"/>
    <s v="Regular-Gask"/>
    <s v="51-100"/>
    <x v="0"/>
    <x v="0"/>
  </r>
  <r>
    <x v="4"/>
    <s v="1899SAA31/IND"/>
    <n v="182"/>
    <d v="2026-05-09T00:00:00"/>
    <n v="1"/>
    <s v="1899"/>
    <n v="13"/>
    <s v="Regular-Adhe"/>
    <s v="101-300"/>
    <x v="1"/>
    <x v="0"/>
  </r>
  <r>
    <x v="10"/>
    <s v="2480WAU00/IND"/>
    <n v="156"/>
    <d v="2026-05-09T00:00:00"/>
    <n v="1"/>
    <s v="2480"/>
    <n v="13"/>
    <s v="Regular-Gask"/>
    <s v="101-300"/>
    <x v="1"/>
    <x v="1"/>
  </r>
  <r>
    <x v="10"/>
    <s v="2565SAA00/IND"/>
    <n v="132"/>
    <d v="2026-05-09T00:00:00"/>
    <n v="2"/>
    <s v="2565"/>
    <n v="13"/>
    <s v="Regular-Gask"/>
    <s v="101-300"/>
    <x v="0"/>
    <x v="1"/>
  </r>
  <r>
    <x v="1"/>
    <s v="2572YAB00/IND"/>
    <n v="102"/>
    <d v="2026-05-09T00:00:00"/>
    <n v="1"/>
    <s v="2572"/>
    <n v="13"/>
    <s v="Regular-Gask"/>
    <s v="101-300"/>
    <x v="0"/>
    <x v="1"/>
  </r>
  <r>
    <x v="5"/>
    <s v="2575QAG32/IND"/>
    <n v="98"/>
    <d v="2026-05-09T00:00:00"/>
    <n v="2"/>
    <s v="2575"/>
    <n v="13"/>
    <s v="MG-Sticker + Orientation"/>
    <s v="51-100"/>
    <x v="2"/>
    <x v="1"/>
  </r>
  <r>
    <x v="0"/>
    <s v="2578QAB31/IND"/>
    <n v="68"/>
    <d v="2026-05-09T00:00:00"/>
    <n v="2"/>
    <s v="2578"/>
    <n v="13"/>
    <s v="Regular-Adhe"/>
    <s v="51-100"/>
    <x v="1"/>
    <x v="1"/>
  </r>
  <r>
    <x v="0"/>
    <s v="2579YAC31/IND"/>
    <n v="169"/>
    <d v="2026-05-09T00:00:00"/>
    <n v="2"/>
    <s v="2579"/>
    <n v="13"/>
    <s v="Regular-Adhe"/>
    <s v="101-300"/>
    <x v="1"/>
    <x v="1"/>
  </r>
  <r>
    <x v="2"/>
    <s v="2590KAA00/IND"/>
    <n v="95"/>
    <d v="2026-05-09T00:00:00"/>
    <n v="1"/>
    <s v="2590"/>
    <n v="13"/>
    <s v="Regular-Gask"/>
    <s v="51-100"/>
    <x v="0"/>
    <x v="1"/>
  </r>
  <r>
    <x v="2"/>
    <s v="2593YAA00/IND"/>
    <n v="421"/>
    <d v="2026-05-09T00:00:00"/>
    <n v="1"/>
    <s v="2593"/>
    <n v="13"/>
    <s v="Regular-Gask"/>
    <s v="301-500"/>
    <x v="0"/>
    <x v="1"/>
  </r>
  <r>
    <x v="2"/>
    <s v="2593YAA00/IND"/>
    <n v="61"/>
    <d v="2026-05-09T00:00:00"/>
    <n v="2"/>
    <s v="2593"/>
    <n v="13"/>
    <s v="Regular-Gask"/>
    <s v="51-100"/>
    <x v="0"/>
    <x v="1"/>
  </r>
  <r>
    <x v="9"/>
    <s v="2593YAB32/IND"/>
    <n v="466"/>
    <d v="2026-05-09T00:00:00"/>
    <n v="1"/>
    <s v="2593"/>
    <n v="13"/>
    <s v="Regular-Gask"/>
    <s v="301-500"/>
    <x v="0"/>
    <x v="1"/>
  </r>
  <r>
    <x v="10"/>
    <s v="2593YAB32/IND"/>
    <n v="533"/>
    <d v="2026-05-09T00:00:00"/>
    <n v="2"/>
    <s v="2593"/>
    <n v="13"/>
    <s v="Regular-Gask"/>
    <s v="501-1000"/>
    <x v="0"/>
    <x v="1"/>
  </r>
  <r>
    <x v="9"/>
    <s v="2594YAA00/IND"/>
    <n v="390"/>
    <d v="2026-05-09T00:00:00"/>
    <n v="2"/>
    <s v="2594"/>
    <n v="13"/>
    <s v="Regular-Adhe"/>
    <s v="301-500"/>
    <x v="1"/>
    <x v="1"/>
  </r>
  <r>
    <x v="7"/>
    <s v="2598YAB41/IND"/>
    <n v="493"/>
    <d v="2026-05-09T00:00:00"/>
    <n v="2"/>
    <s v="2598"/>
    <n v="13"/>
    <s v="Regular-Gask"/>
    <s v="301-500"/>
    <x v="0"/>
    <x v="1"/>
  </r>
  <r>
    <x v="0"/>
    <s v="2604WAA31/IND"/>
    <n v="237"/>
    <d v="2026-05-09T00:00:00"/>
    <n v="1"/>
    <s v="2604"/>
    <n v="13"/>
    <s v="Regular-Adhe"/>
    <s v="101-300"/>
    <x v="1"/>
    <x v="1"/>
  </r>
  <r>
    <x v="7"/>
    <s v="2608QAB32/IND"/>
    <n v="1335"/>
    <d v="2026-05-09T00:00:00"/>
    <n v="2"/>
    <s v="2608"/>
    <n v="13"/>
    <s v="Regular-Adhe"/>
    <s v="1000more "/>
    <x v="1"/>
    <x v="1"/>
  </r>
  <r>
    <x v="14"/>
    <s v="2608QAB32/IND"/>
    <n v="145"/>
    <d v="2026-05-09T00:00:00"/>
    <n v="2"/>
    <s v="2608"/>
    <n v="13"/>
    <s v="Regular-Adhe"/>
    <s v="101-300"/>
    <x v="1"/>
    <x v="1"/>
  </r>
  <r>
    <x v="2"/>
    <s v="2617SAD00/IND"/>
    <n v="92"/>
    <d v="2026-05-09T00:00:00"/>
    <n v="1"/>
    <s v="2617"/>
    <n v="13"/>
    <s v="Regular-Gask"/>
    <s v="51-100"/>
    <x v="0"/>
    <x v="1"/>
  </r>
  <r>
    <x v="9"/>
    <s v="2621YAA31/IND"/>
    <n v="51"/>
    <d v="2026-05-09T00:00:00"/>
    <n v="1"/>
    <s v="2621"/>
    <n v="13"/>
    <s v="Regular-Adhe"/>
    <s v="51-100"/>
    <x v="1"/>
    <x v="1"/>
  </r>
  <r>
    <x v="9"/>
    <s v="2622WAA31/IND"/>
    <n v="200"/>
    <d v="2026-05-09T00:00:00"/>
    <n v="1"/>
    <s v="2622"/>
    <n v="13"/>
    <s v="Regular-Adhe"/>
    <s v="101-300"/>
    <x v="1"/>
    <x v="1"/>
  </r>
  <r>
    <x v="4"/>
    <s v="2638SAB00/IND"/>
    <n v="102"/>
    <d v="2026-05-09T00:00:00"/>
    <n v="1"/>
    <s v="2638"/>
    <n v="13"/>
    <s v="Regular-Gask"/>
    <s v="101-300"/>
    <x v="0"/>
    <x v="1"/>
  </r>
  <r>
    <x v="4"/>
    <s v="2638SAB00/IND"/>
    <n v="109"/>
    <d v="2026-05-09T00:00:00"/>
    <n v="2"/>
    <s v="2638"/>
    <n v="13"/>
    <s v="Regular-Gask"/>
    <s v="101-300"/>
    <x v="0"/>
    <x v="1"/>
  </r>
  <r>
    <x v="4"/>
    <s v="2639SAA00/IND"/>
    <n v="200"/>
    <d v="2026-05-09T00:00:00"/>
    <n v="1"/>
    <s v="2639"/>
    <n v="13"/>
    <s v="Regular-Gask"/>
    <s v="101-300"/>
    <x v="0"/>
    <x v="1"/>
  </r>
  <r>
    <x v="6"/>
    <s v="2648WAE00/IND"/>
    <n v="94"/>
    <d v="2026-05-09T00:00:00"/>
    <n v="1"/>
    <s v="2648"/>
    <n v="13"/>
    <s v="Regular-Gask"/>
    <s v="51-100"/>
    <x v="0"/>
    <x v="1"/>
  </r>
  <r>
    <x v="1"/>
    <s v="2649WAA31/IND"/>
    <n v="72"/>
    <d v="2026-05-09T00:00:00"/>
    <n v="2"/>
    <s v="2649"/>
    <n v="13"/>
    <s v="Regular-Adhe"/>
    <s v="51-100"/>
    <x v="1"/>
    <x v="1"/>
  </r>
  <r>
    <x v="14"/>
    <s v="2651WHF31/IND"/>
    <n v="167"/>
    <d v="2026-05-09T00:00:00"/>
    <n v="1"/>
    <s v="2651"/>
    <n v="13"/>
    <s v="MG Adhe + DR Adhe + Orientation"/>
    <s v="101-300"/>
    <x v="1"/>
    <x v="1"/>
  </r>
  <r>
    <x v="1"/>
    <s v="2665YAA31/IND"/>
    <n v="156"/>
    <d v="2026-05-09T00:00:00"/>
    <n v="2"/>
    <s v="2665"/>
    <n v="13"/>
    <s v="Regular-Adhe"/>
    <s v="101-300"/>
    <x v="1"/>
    <x v="1"/>
  </r>
  <r>
    <x v="7"/>
    <s v="2678YAA00/IND"/>
    <n v="731"/>
    <d v="2026-05-09T00:00:00"/>
    <n v="2"/>
    <s v="2678"/>
    <n v="13"/>
    <s v="Regular-Gask"/>
    <s v="501-1000"/>
    <x v="0"/>
    <x v="1"/>
  </r>
  <r>
    <x v="6"/>
    <s v="2724WAA31/IND"/>
    <n v="437"/>
    <d v="2026-05-09T00:00:00"/>
    <n v="1"/>
    <s v="2724"/>
    <n v="13"/>
    <s v="Regular-Adhe"/>
    <s v="301-500"/>
    <x v="1"/>
    <x v="1"/>
  </r>
  <r>
    <x v="6"/>
    <s v="2724YAA31/IND"/>
    <n v="237"/>
    <d v="2026-05-09T00:00:00"/>
    <n v="2"/>
    <s v="2724"/>
    <n v="13"/>
    <s v="Regular-Adhe"/>
    <s v="101-300"/>
    <x v="1"/>
    <x v="1"/>
  </r>
  <r>
    <x v="10"/>
    <s v="2725WAA31/IND"/>
    <n v="75"/>
    <d v="2026-05-09T00:00:00"/>
    <n v="1"/>
    <s v="2725"/>
    <n v="13"/>
    <s v="Regular-Adhe"/>
    <s v="51-100"/>
    <x v="1"/>
    <x v="1"/>
  </r>
  <r>
    <x v="10"/>
    <s v="2725YAA31/IND"/>
    <n v="180"/>
    <d v="2026-05-09T00:00:00"/>
    <n v="2"/>
    <s v="2725"/>
    <n v="13"/>
    <s v="Regular-Adhe"/>
    <s v="101-300"/>
    <x v="1"/>
    <x v="1"/>
  </r>
  <r>
    <x v="0"/>
    <s v="2769WAA31/IND"/>
    <n v="308"/>
    <d v="2026-05-09T00:00:00"/>
    <n v="1"/>
    <s v="2769"/>
    <n v="13"/>
    <s v="Regular-Adhe"/>
    <s v="301-500"/>
    <x v="1"/>
    <x v="1"/>
  </r>
  <r>
    <x v="9"/>
    <s v="2786QAA31/IND"/>
    <n v="121"/>
    <d v="2026-05-09T00:00:00"/>
    <n v="1"/>
    <s v="2786"/>
    <n v="13"/>
    <s v="Regular-Adhe"/>
    <s v="101-300"/>
    <x v="1"/>
    <x v="1"/>
  </r>
  <r>
    <x v="13"/>
    <s v="3089SFF33/IND"/>
    <n v="192"/>
    <d v="2026-05-09T00:00:00"/>
    <n v="2"/>
    <s v="3089"/>
    <n v="13"/>
    <s v="MG-Sticker + Orientation"/>
    <s v="101-300"/>
    <x v="2"/>
    <x v="0"/>
  </r>
  <r>
    <x v="0"/>
    <s v="3240SAA00/IND"/>
    <n v="78"/>
    <d v="2026-05-09T00:00:00"/>
    <n v="1"/>
    <s v="3240"/>
    <n v="13"/>
    <s v="Regular-Adhe"/>
    <s v="51-100"/>
    <x v="1"/>
    <x v="0"/>
  </r>
  <r>
    <x v="0"/>
    <s v="3240SAA00/IND"/>
    <n v="1107"/>
    <d v="2026-05-09T00:00:00"/>
    <n v="2"/>
    <s v="3240"/>
    <n v="13"/>
    <s v="Regular-Adhe"/>
    <s v="1000more "/>
    <x v="1"/>
    <x v="0"/>
  </r>
  <r>
    <x v="9"/>
    <s v="3247NAB31/IND"/>
    <n v="75"/>
    <d v="2026-05-09T00:00:00"/>
    <n v="1"/>
    <s v="3247"/>
    <n v="13"/>
    <s v="Regular-Gask"/>
    <s v="51-100"/>
    <x v="0"/>
    <x v="0"/>
  </r>
  <r>
    <x v="9"/>
    <s v="3247SAB00/IND"/>
    <n v="364"/>
    <d v="2026-05-09T00:00:00"/>
    <n v="2"/>
    <s v="3247"/>
    <n v="13"/>
    <s v="Regular-Gask"/>
    <s v="301-500"/>
    <x v="0"/>
    <x v="0"/>
  </r>
  <r>
    <x v="5"/>
    <s v="3287KCE32/IND"/>
    <n v="136"/>
    <d v="2026-05-09T00:00:00"/>
    <n v="1"/>
    <s v="3287"/>
    <n v="13"/>
    <s v="MG Gask + PB assembly"/>
    <s v="101-300"/>
    <x v="0"/>
    <x v="0"/>
  </r>
  <r>
    <x v="5"/>
    <s v="3287QAA31/IND"/>
    <n v="109"/>
    <d v="2026-05-09T00:00:00"/>
    <n v="2"/>
    <s v="3287"/>
    <n v="13"/>
    <s v="MG Gask + PB assembly"/>
    <s v="101-300"/>
    <x v="0"/>
    <x v="0"/>
  </r>
  <r>
    <x v="5"/>
    <s v="3287WCA00/IND"/>
    <n v="228"/>
    <d v="2026-05-09T00:00:00"/>
    <n v="1"/>
    <s v="3287"/>
    <n v="13"/>
    <s v="MG Gask + PB assembly"/>
    <s v="101-300"/>
    <x v="0"/>
    <x v="0"/>
  </r>
  <r>
    <x v="9"/>
    <s v="3291SAA00/IND"/>
    <n v="152"/>
    <d v="2026-05-09T00:00:00"/>
    <n v="2"/>
    <s v="3291"/>
    <n v="13"/>
    <s v="Regular-Gask"/>
    <s v="101-300"/>
    <x v="0"/>
    <x v="0"/>
  </r>
  <r>
    <x v="0"/>
    <s v="3300NAA31/IND"/>
    <n v="61"/>
    <d v="2026-05-09T00:00:00"/>
    <n v="2"/>
    <s v="3300"/>
    <n v="13"/>
    <s v="Regular-Adhe"/>
    <s v="51-100"/>
    <x v="1"/>
    <x v="0"/>
  </r>
  <r>
    <x v="5"/>
    <s v="3303KAA31/IND"/>
    <n v="95"/>
    <d v="2026-05-09T00:00:00"/>
    <n v="1"/>
    <s v="3303"/>
    <n v="13"/>
    <s v="MG Adhe + DR sticker"/>
    <s v="51-100"/>
    <x v="1"/>
    <x v="0"/>
  </r>
  <r>
    <x v="9"/>
    <s v="3305SAD00/IND"/>
    <n v="59"/>
    <d v="2026-05-09T00:00:00"/>
    <n v="1"/>
    <s v="3305"/>
    <n v="13"/>
    <s v="Regular-Gask"/>
    <s v="51-100"/>
    <x v="0"/>
    <x v="0"/>
  </r>
  <r>
    <x v="9"/>
    <s v="3313SCA31/IND"/>
    <n v="212"/>
    <d v="2026-05-09T00:00:00"/>
    <n v="2"/>
    <s v="3313"/>
    <n v="13"/>
    <s v="Regular-Adhe"/>
    <s v="101-300"/>
    <x v="1"/>
    <x v="0"/>
  </r>
  <r>
    <x v="6"/>
    <s v="3317NSA31/IND"/>
    <n v="74"/>
    <d v="2026-05-09T00:00:00"/>
    <n v="2"/>
    <s v="3317"/>
    <n v="13"/>
    <s v="Regular-Gask"/>
    <s v="51-100"/>
    <x v="1"/>
    <x v="0"/>
  </r>
  <r>
    <x v="2"/>
    <s v="3323SKA00/IND"/>
    <n v="120"/>
    <d v="2026-05-09T00:00:00"/>
    <n v="2"/>
    <s v="3323"/>
    <n v="13"/>
    <s v="Regular-Gask"/>
    <s v="101-300"/>
    <x v="1"/>
    <x v="0"/>
  </r>
  <r>
    <x v="12"/>
    <s v="3326QCC31/IND"/>
    <n v="54"/>
    <d v="2026-05-09T00:00:00"/>
    <n v="2"/>
    <s v="3326"/>
    <n v="13"/>
    <s v="Regular-Gask"/>
    <s v="51-100"/>
    <x v="1"/>
    <x v="0"/>
  </r>
  <r>
    <x v="12"/>
    <s v="3327KKA32/IND"/>
    <n v="597"/>
    <d v="2026-05-09T00:00:00"/>
    <n v="2"/>
    <s v="3327"/>
    <n v="13"/>
    <s v="MG Adhe + DR Adhe + PB assly"/>
    <s v="501-1000"/>
    <x v="1"/>
    <x v="0"/>
  </r>
  <r>
    <x v="12"/>
    <s v="3327SKB33/IND"/>
    <n v="290"/>
    <d v="2026-05-09T00:00:00"/>
    <n v="2"/>
    <s v="3327"/>
    <n v="13"/>
    <s v="MG Adhe + PB assembly"/>
    <s v="101-300"/>
    <x v="1"/>
    <x v="0"/>
  </r>
  <r>
    <x v="10"/>
    <s v="6027SEC00/IND"/>
    <n v="71"/>
    <d v="2026-05-09T00:00:00"/>
    <n v="2"/>
    <s v="6027"/>
    <n v="13"/>
    <s v="Regular-Gask"/>
    <s v="51-100"/>
    <x v="0"/>
    <x v="1"/>
  </r>
  <r>
    <x v="5"/>
    <s v="6109SAA31/IND"/>
    <n v="63"/>
    <d v="2026-05-09T00:00:00"/>
    <n v="1"/>
    <s v="6109"/>
    <n v="13"/>
    <s v="MG Adhe + Activator"/>
    <s v="51-100"/>
    <x v="1"/>
    <x v="1"/>
  </r>
  <r>
    <x v="5"/>
    <s v="6109SAA34/IND"/>
    <n v="230"/>
    <d v="2026-05-09T00:00:00"/>
    <n v="1"/>
    <s v="6109"/>
    <n v="13"/>
    <s v="MG Adhe + Activator"/>
    <s v="101-300"/>
    <x v="1"/>
    <x v="1"/>
  </r>
  <r>
    <x v="5"/>
    <s v="6206WAB32/IND"/>
    <n v="86"/>
    <d v="2026-05-09T00:00:00"/>
    <n v="1"/>
    <s v="6206"/>
    <n v="13"/>
    <s v="MG Adhe + DR Adhe + Orientation"/>
    <s v="51-100"/>
    <x v="1"/>
    <x v="1"/>
  </r>
  <r>
    <x v="4"/>
    <s v="6210WAD00/IND"/>
    <n v="55"/>
    <d v="2026-05-09T00:00:00"/>
    <n v="2"/>
    <s v="6210"/>
    <n v="13"/>
    <s v="Regular-Gask"/>
    <s v="51-100"/>
    <x v="0"/>
    <x v="1"/>
  </r>
  <r>
    <x v="13"/>
    <s v="6216WAA31/IND"/>
    <n v="237"/>
    <d v="2026-05-09T00:00:00"/>
    <n v="1"/>
    <s v="6216"/>
    <n v="13"/>
    <s v="MG Adhe + DR Adhe + Orientation"/>
    <s v="101-300"/>
    <x v="1"/>
    <x v="1"/>
  </r>
  <r>
    <x v="10"/>
    <s v="6222NAA31/IND"/>
    <n v="484"/>
    <d v="2026-05-09T00:00:00"/>
    <n v="2"/>
    <s v="6222"/>
    <n v="13"/>
    <s v="Regular-Gask"/>
    <s v="301-500"/>
    <x v="0"/>
    <x v="1"/>
  </r>
  <r>
    <x v="0"/>
    <s v="6222NAB31/IND"/>
    <n v="89"/>
    <d v="2026-05-09T00:00:00"/>
    <n v="2"/>
    <s v="6222"/>
    <n v="13"/>
    <s v="Regular-Gask"/>
    <s v="51-100"/>
    <x v="0"/>
    <x v="1"/>
  </r>
  <r>
    <x v="14"/>
    <s v="6237WAB32/IND"/>
    <n v="79"/>
    <d v="2026-05-09T00:00:00"/>
    <n v="2"/>
    <s v="6237"/>
    <n v="13"/>
    <s v="MG-Sticker + Orientation"/>
    <s v="51-100"/>
    <x v="2"/>
    <x v="1"/>
  </r>
  <r>
    <x v="10"/>
    <s v="6247WAA00/IND"/>
    <n v="61"/>
    <d v="2026-05-09T00:00:00"/>
    <n v="1"/>
    <s v="6247"/>
    <n v="13"/>
    <s v="Regular-Gask"/>
    <s v="51-100"/>
    <x v="0"/>
    <x v="1"/>
  </r>
  <r>
    <x v="7"/>
    <s v="6248WAA00/IND"/>
    <n v="85"/>
    <d v="2026-05-09T00:00:00"/>
    <n v="1"/>
    <s v="6248"/>
    <n v="13"/>
    <s v="Regular-Gask"/>
    <s v="51-100"/>
    <x v="0"/>
    <x v="1"/>
  </r>
  <r>
    <x v="9"/>
    <s v="6259SSA31/IND"/>
    <n v="62"/>
    <d v="2026-05-09T00:00:00"/>
    <n v="1"/>
    <s v="6259"/>
    <n v="13"/>
    <s v="Regular-Adhe"/>
    <s v="51-100"/>
    <x v="1"/>
    <x v="1"/>
  </r>
  <r>
    <x v="1"/>
    <s v="6274QAA31/IND"/>
    <n v="514"/>
    <d v="2026-05-09T00:00:00"/>
    <n v="1"/>
    <s v="6274"/>
    <n v="13"/>
    <s v="Regular-Adhe"/>
    <s v="501-1000"/>
    <x v="1"/>
    <x v="1"/>
  </r>
  <r>
    <x v="1"/>
    <s v="6274QAA31/IND"/>
    <n v="155"/>
    <d v="2026-05-09T00:00:00"/>
    <n v="2"/>
    <s v="6274"/>
    <n v="13"/>
    <s v="Regular-Adhe"/>
    <s v="101-300"/>
    <x v="1"/>
    <x v="1"/>
  </r>
  <r>
    <x v="9"/>
    <s v="6282QAB31/IND"/>
    <n v="107"/>
    <d v="2026-05-09T00:00:00"/>
    <n v="1"/>
    <s v="6282"/>
    <n v="13"/>
    <s v="Regular-Gask"/>
    <s v="101-300"/>
    <x v="0"/>
    <x v="1"/>
  </r>
  <r>
    <x v="1"/>
    <s v="6285NAA31/IND"/>
    <n v="51"/>
    <d v="2026-05-09T00:00:00"/>
    <n v="1"/>
    <s v="6285"/>
    <n v="13"/>
    <s v="Regular-Gask"/>
    <s v="51-100"/>
    <x v="0"/>
    <x v="1"/>
  </r>
  <r>
    <x v="1"/>
    <s v="6285WAC00/IND"/>
    <n v="67"/>
    <d v="2026-05-09T00:00:00"/>
    <n v="2"/>
    <s v="6285"/>
    <n v="13"/>
    <s v="Regular-Gask"/>
    <s v="51-100"/>
    <x v="0"/>
    <x v="1"/>
  </r>
  <r>
    <x v="9"/>
    <s v="6296QAA33/IND"/>
    <n v="527"/>
    <d v="2026-05-09T00:00:00"/>
    <n v="1"/>
    <s v="6296"/>
    <n v="13"/>
    <s v="Regular-Gask"/>
    <s v="501-1000"/>
    <x v="0"/>
    <x v="0"/>
  </r>
  <r>
    <x v="1"/>
    <s v="6296QAA33/IND"/>
    <n v="379"/>
    <d v="2026-05-09T00:00:00"/>
    <n v="2"/>
    <s v="6296"/>
    <n v="13"/>
    <s v="Regular-Gask"/>
    <s v="301-500"/>
    <x v="0"/>
    <x v="0"/>
  </r>
  <r>
    <x v="1"/>
    <s v="6296QAC31/IND"/>
    <n v="243"/>
    <d v="2026-05-09T00:00:00"/>
    <n v="2"/>
    <s v="6296"/>
    <n v="13"/>
    <s v="Regular-Gask"/>
    <s v="101-300"/>
    <x v="0"/>
    <x v="1"/>
  </r>
  <r>
    <x v="1"/>
    <s v="6296SAB00/IND"/>
    <n v="65"/>
    <d v="2026-05-09T00:00:00"/>
    <n v="2"/>
    <s v="6296"/>
    <n v="13"/>
    <s v="Regular-Gask"/>
    <s v="51-100"/>
    <x v="0"/>
    <x v="1"/>
  </r>
  <r>
    <x v="0"/>
    <s v="6296WAA00/IND"/>
    <n v="280"/>
    <d v="2026-05-09T00:00:00"/>
    <n v="1"/>
    <s v="6296"/>
    <n v="13"/>
    <s v="Regular-Gask"/>
    <s v="101-300"/>
    <x v="0"/>
    <x v="0"/>
  </r>
  <r>
    <x v="1"/>
    <s v="6296WAB00/IND"/>
    <n v="133"/>
    <d v="2026-05-09T00:00:00"/>
    <n v="2"/>
    <s v="6296"/>
    <n v="13"/>
    <s v="Regular-Gask"/>
    <s v="101-300"/>
    <x v="0"/>
    <x v="1"/>
  </r>
  <r>
    <x v="6"/>
    <s v="6303WAA00/IND"/>
    <n v="159"/>
    <d v="2026-05-09T00:00:00"/>
    <n v="1"/>
    <s v="6303"/>
    <n v="13"/>
    <s v="Regular-Gask"/>
    <s v="101-300"/>
    <x v="0"/>
    <x v="1"/>
  </r>
  <r>
    <x v="1"/>
    <s v="6307QAA31/IND"/>
    <n v="248"/>
    <d v="2026-05-09T00:00:00"/>
    <n v="1"/>
    <s v="6307"/>
    <n v="13"/>
    <s v="Regular-Adhe"/>
    <s v="101-300"/>
    <x v="0"/>
    <x v="1"/>
  </r>
  <r>
    <x v="2"/>
    <s v="6314WAA31/IND"/>
    <n v="103"/>
    <d v="2026-05-09T00:00:00"/>
    <n v="2"/>
    <s v="6314"/>
    <n v="13"/>
    <s v="Regular-Gask"/>
    <s v="101-300"/>
    <x v="0"/>
    <x v="1"/>
  </r>
  <r>
    <x v="4"/>
    <s v="6316WAA31/IND"/>
    <n v="62"/>
    <d v="2026-05-09T00:00:00"/>
    <n v="1"/>
    <s v="6316"/>
    <n v="13"/>
    <s v="MG Gask- Top Assembly"/>
    <s v="51-100"/>
    <x v="0"/>
    <x v="0"/>
  </r>
  <r>
    <x v="4"/>
    <s v="6319WAA32/IND"/>
    <n v="208"/>
    <d v="2026-05-09T00:00:00"/>
    <n v="2"/>
    <s v="6319"/>
    <n v="13"/>
    <s v="Regular-Adhe"/>
    <s v="101-300"/>
    <x v="0"/>
    <x v="1"/>
  </r>
  <r>
    <x v="2"/>
    <s v="7078YAD00/IND"/>
    <n v="147"/>
    <d v="2026-05-09T00:00:00"/>
    <n v="2"/>
    <s v="7078"/>
    <n v="13"/>
    <s v="Regular-Adhe"/>
    <s v="101-300"/>
    <x v="1"/>
    <x v="1"/>
  </r>
  <r>
    <x v="2"/>
    <s v="7078YAD00/IND"/>
    <n v="155"/>
    <d v="2026-05-09T00:00:00"/>
    <n v="2"/>
    <s v="7078"/>
    <n v="13"/>
    <s v="Regular-Adhe"/>
    <s v="101-300"/>
    <x v="1"/>
    <x v="1"/>
  </r>
  <r>
    <x v="2"/>
    <s v="7078YAH00/IND"/>
    <n v="354"/>
    <d v="2026-05-09T00:00:00"/>
    <n v="2"/>
    <s v="7078"/>
    <n v="13"/>
    <s v="Regular-Adhe"/>
    <s v="301-500"/>
    <x v="1"/>
    <x v="1"/>
  </r>
  <r>
    <x v="2"/>
    <s v="7078YAH00/IND"/>
    <n v="83"/>
    <d v="2026-05-09T00:00:00"/>
    <n v="2"/>
    <s v="7078"/>
    <n v="13"/>
    <s v="Regular-Adhe"/>
    <s v="51-100"/>
    <x v="1"/>
    <x v="1"/>
  </r>
  <r>
    <x v="6"/>
    <s v="8107YAA00/IND"/>
    <n v="85"/>
    <d v="2026-05-09T00:00:00"/>
    <n v="2"/>
    <s v="8107"/>
    <n v="13"/>
    <s v="Regular-Adhe"/>
    <s v="51-100"/>
    <x v="1"/>
    <x v="1"/>
  </r>
  <r>
    <x v="0"/>
    <s v="8109YAA00/IND"/>
    <n v="89"/>
    <d v="2026-05-09T00:00:00"/>
    <n v="2"/>
    <s v="8109"/>
    <n v="13"/>
    <s v="Regular-Adhe"/>
    <s v="51-100"/>
    <x v="1"/>
    <x v="1"/>
  </r>
  <r>
    <x v="7"/>
    <s v="8141SAB00/IND"/>
    <n v="187"/>
    <d v="2026-05-09T00:00:00"/>
    <n v="1"/>
    <s v="8141"/>
    <n v="13"/>
    <s v="Regular-Gask"/>
    <s v="101-300"/>
    <x v="0"/>
    <x v="1"/>
  </r>
  <r>
    <x v="14"/>
    <s v="90024BAE31/IND"/>
    <n v="232"/>
    <d v="2026-05-09T00:00:00"/>
    <n v="1"/>
    <s v="90024"/>
    <n v="14"/>
    <s v="Regular-Adhe"/>
    <s v="101-300"/>
    <x v="1"/>
    <x v="0"/>
  </r>
  <r>
    <x v="14"/>
    <s v="90024YAE31/IND"/>
    <n v="88"/>
    <d v="2026-05-09T00:00:00"/>
    <n v="2"/>
    <s v="90024"/>
    <n v="14"/>
    <s v="Regular-Adhe"/>
    <s v="51-100"/>
    <x v="1"/>
    <x v="0"/>
  </r>
  <r>
    <x v="2"/>
    <s v="9154YAD00/IND"/>
    <n v="113"/>
    <d v="2026-05-09T00:00:00"/>
    <n v="2"/>
    <s v="9154"/>
    <n v="13"/>
    <s v="Regular-Adhe"/>
    <s v="101-300"/>
    <x v="1"/>
    <x v="1"/>
  </r>
  <r>
    <x v="6"/>
    <s v="9315BAE00/IND"/>
    <n v="59"/>
    <d v="2026-05-09T00:00:00"/>
    <n v="1"/>
    <s v="9315"/>
    <n v="13"/>
    <s v="Regular-Adhe"/>
    <s v="51-100"/>
    <x v="1"/>
    <x v="1"/>
  </r>
  <r>
    <x v="6"/>
    <s v="9315BAE00/IND"/>
    <n v="133"/>
    <d v="2026-05-09T00:00:00"/>
    <n v="2"/>
    <s v="9315"/>
    <n v="13"/>
    <s v="Regular-Adhe"/>
    <s v="101-300"/>
    <x v="1"/>
    <x v="1"/>
  </r>
  <r>
    <x v="6"/>
    <s v="9315YAB31/IND"/>
    <n v="61"/>
    <d v="2026-05-09T00:00:00"/>
    <n v="1"/>
    <s v="9315"/>
    <n v="13"/>
    <s v="Regular-Adhe"/>
    <s v="51-100"/>
    <x v="1"/>
    <x v="1"/>
  </r>
  <r>
    <x v="11"/>
    <s v="95154QAB31/IND"/>
    <n v="66"/>
    <d v="2026-05-09T00:00:00"/>
    <n v="2"/>
    <s v="95154"/>
    <n v="14"/>
    <s v="Regular-Adhe"/>
    <s v="51-100"/>
    <x v="1"/>
    <x v="1"/>
  </r>
  <r>
    <x v="5"/>
    <s v="1885SAA35/IND"/>
    <n v="228"/>
    <d v="2026-05-09T00:00:00"/>
    <n v="2"/>
    <s v="1885"/>
    <n v="13"/>
    <s v="MG Adhe + DR Adhe"/>
    <s v="101-300"/>
    <x v="1"/>
    <x v="0"/>
  </r>
  <r>
    <x v="5"/>
    <s v="1885SAA34/IND"/>
    <n v="606"/>
    <d v="2026-05-09T00:00:00"/>
    <n v="2"/>
    <s v="1885"/>
    <n v="13"/>
    <s v="MG Adhe + DR Adhe"/>
    <s v="501-1000"/>
    <x v="1"/>
    <x v="0"/>
  </r>
  <r>
    <x v="10"/>
    <s v="10027SAA00/IND"/>
    <n v="68"/>
    <d v="2026-05-11T00:00:00"/>
    <n v="1"/>
    <s v="10027"/>
    <n v="14"/>
    <s v="Regular-Gask"/>
    <s v="51-100"/>
    <x v="0"/>
    <x v="0"/>
  </r>
  <r>
    <x v="0"/>
    <s v="1584SAE00/IND"/>
    <n v="545"/>
    <d v="2026-05-11T00:00:00"/>
    <n v="1"/>
    <s v="1584"/>
    <n v="13"/>
    <s v="Regular-Gask"/>
    <s v="501-1000"/>
    <x v="0"/>
    <x v="0"/>
  </r>
  <r>
    <x v="1"/>
    <s v="1584SAE00/IND"/>
    <n v="243"/>
    <d v="2026-05-11T00:00:00"/>
    <n v="2"/>
    <s v="1584"/>
    <n v="13"/>
    <s v="Regular-Gask"/>
    <s v="101-300"/>
    <x v="0"/>
    <x v="0"/>
  </r>
  <r>
    <x v="4"/>
    <s v="1636BEG00/IND"/>
    <n v="286"/>
    <d v="2026-05-11T00:00:00"/>
    <n v="1"/>
    <s v="1636"/>
    <n v="13"/>
    <s v="Regular-Gask"/>
    <s v="101-300"/>
    <x v="0"/>
    <x v="1"/>
  </r>
  <r>
    <x v="4"/>
    <s v="1636BEG00/IND"/>
    <n v="228"/>
    <d v="2026-05-11T00:00:00"/>
    <n v="2"/>
    <s v="1636"/>
    <n v="13"/>
    <s v="Regular-Gask"/>
    <s v="101-300"/>
    <x v="0"/>
    <x v="1"/>
  </r>
  <r>
    <x v="4"/>
    <s v="1636YEG00/IND"/>
    <n v="86"/>
    <d v="2026-05-11T00:00:00"/>
    <n v="1"/>
    <s v="1636"/>
    <n v="13"/>
    <s v="Regular-Gask"/>
    <s v="51-100"/>
    <x v="0"/>
    <x v="1"/>
  </r>
  <r>
    <x v="7"/>
    <s v="1650BAG00/IND"/>
    <n v="74"/>
    <d v="2026-05-11T00:00:00"/>
    <n v="1"/>
    <s v="1650"/>
    <n v="13"/>
    <s v="Regular-Gask"/>
    <s v="51-100"/>
    <x v="0"/>
    <x v="0"/>
  </r>
  <r>
    <x v="7"/>
    <s v="1650BAG00/IND"/>
    <n v="72"/>
    <d v="2026-05-11T00:00:00"/>
    <n v="2"/>
    <s v="1650"/>
    <n v="13"/>
    <s v="Regular-Gask"/>
    <s v="51-100"/>
    <x v="0"/>
    <x v="0"/>
  </r>
  <r>
    <x v="14"/>
    <s v="1698SAF00/IND"/>
    <n v="607"/>
    <d v="2026-05-11T00:00:00"/>
    <n v="1"/>
    <s v="1698"/>
    <n v="13"/>
    <s v="Regular-Gask"/>
    <s v="501-1000"/>
    <x v="0"/>
    <x v="0"/>
  </r>
  <r>
    <x v="14"/>
    <s v="1698SAF00/IND"/>
    <n v="180"/>
    <d v="2026-05-11T00:00:00"/>
    <n v="2"/>
    <s v="1698"/>
    <n v="13"/>
    <s v="Regular-Gask"/>
    <s v="101-300"/>
    <x v="0"/>
    <x v="0"/>
  </r>
  <r>
    <x v="1"/>
    <s v="1713SAJ00/IND"/>
    <n v="85"/>
    <d v="2026-05-11T00:00:00"/>
    <n v="1"/>
    <s v="1713"/>
    <n v="13"/>
    <s v="Regular-Gask"/>
    <s v="51-100"/>
    <x v="0"/>
    <x v="0"/>
  </r>
  <r>
    <x v="10"/>
    <s v="1715YAB00/IND"/>
    <n v="106"/>
    <d v="2026-05-11T00:00:00"/>
    <n v="1"/>
    <s v="1715"/>
    <n v="13"/>
    <s v="Regular-Adhe"/>
    <s v="101-300"/>
    <x v="1"/>
    <x v="1"/>
  </r>
  <r>
    <x v="13"/>
    <s v="1733KCA31/IND"/>
    <n v="1156"/>
    <d v="2026-05-11T00:00:00"/>
    <n v="1"/>
    <s v="1733"/>
    <n v="13"/>
    <s v="MG Adhe +  PB Assy + DR Sticker"/>
    <s v="1000more "/>
    <x v="1"/>
    <x v="0"/>
  </r>
  <r>
    <x v="13"/>
    <s v="1733KCA33/IND"/>
    <n v="78"/>
    <d v="2026-05-11T00:00:00"/>
    <n v="1"/>
    <s v="1733"/>
    <n v="13"/>
    <s v="MG Adhe +  PB Assy + DR Sticker"/>
    <s v="51-100"/>
    <x v="1"/>
    <x v="0"/>
  </r>
  <r>
    <x v="13"/>
    <s v="1733KCA34/IND"/>
    <n v="99"/>
    <d v="2026-05-11T00:00:00"/>
    <n v="1"/>
    <s v="1733"/>
    <n v="13"/>
    <s v="MG Adhe +  PB Assy + DR Sticker"/>
    <s v="51-100"/>
    <x v="1"/>
    <x v="1"/>
  </r>
  <r>
    <x v="13"/>
    <s v="1733KCA34/IND"/>
    <n v="64"/>
    <d v="2026-05-11T00:00:00"/>
    <n v="1"/>
    <s v="1733"/>
    <n v="13"/>
    <s v="MG Adhe +  PB Assy + DR Sticker"/>
    <s v="51-100"/>
    <x v="1"/>
    <x v="1"/>
  </r>
  <r>
    <x v="4"/>
    <s v="1767SEA32/IND"/>
    <n v="248"/>
    <d v="2026-05-11T00:00:00"/>
    <n v="1"/>
    <s v="1767"/>
    <n v="13"/>
    <s v="Regular-Adhe"/>
    <s v="101-300"/>
    <x v="1"/>
    <x v="0"/>
  </r>
  <r>
    <x v="4"/>
    <s v="1767SEA33/IND"/>
    <n v="195"/>
    <d v="2026-05-11T00:00:00"/>
    <n v="2"/>
    <s v="1767"/>
    <n v="13"/>
    <s v="Regular-Adhe"/>
    <s v="101-300"/>
    <x v="1"/>
    <x v="0"/>
  </r>
  <r>
    <x v="2"/>
    <s v="1773SAA00/IND"/>
    <n v="58"/>
    <d v="2026-05-11T00:00:00"/>
    <n v="1"/>
    <s v="1773"/>
    <n v="13"/>
    <s v="Regular-Gask"/>
    <s v="51-100"/>
    <x v="0"/>
    <x v="0"/>
  </r>
  <r>
    <x v="2"/>
    <s v="1773SAA30/IND"/>
    <n v="59"/>
    <d v="2026-05-11T00:00:00"/>
    <n v="1"/>
    <s v="1773"/>
    <n v="13"/>
    <s v="Regular-Gask"/>
    <s v="51-100"/>
    <x v="0"/>
    <x v="0"/>
  </r>
  <r>
    <x v="2"/>
    <s v="1773YAA00/IND"/>
    <n v="850"/>
    <d v="2026-05-11T00:00:00"/>
    <n v="2"/>
    <s v="1773"/>
    <n v="13"/>
    <s v="Regular-Gask"/>
    <s v="501-1000"/>
    <x v="0"/>
    <x v="0"/>
  </r>
  <r>
    <x v="2"/>
    <s v="1775BEA00/IND"/>
    <n v="162"/>
    <d v="2026-05-11T00:00:00"/>
    <n v="2"/>
    <s v="1775"/>
    <n v="13"/>
    <s v="Regular-Gask"/>
    <s v="101-300"/>
    <x v="0"/>
    <x v="0"/>
  </r>
  <r>
    <x v="2"/>
    <s v="1775KEA00/IND"/>
    <n v="109"/>
    <d v="2026-05-11T00:00:00"/>
    <n v="1"/>
    <s v="1775"/>
    <n v="13"/>
    <s v="Regular-Gask"/>
    <s v="101-300"/>
    <x v="0"/>
    <x v="0"/>
  </r>
  <r>
    <x v="2"/>
    <s v="1775KEA00/IND"/>
    <n v="138"/>
    <d v="2026-05-11T00:00:00"/>
    <n v="2"/>
    <s v="1775"/>
    <n v="13"/>
    <s v="Regular-Gask"/>
    <s v="101-300"/>
    <x v="0"/>
    <x v="0"/>
  </r>
  <r>
    <x v="10"/>
    <s v="1802NAG31/IND"/>
    <n v="135"/>
    <d v="2026-05-11T00:00:00"/>
    <n v="1"/>
    <s v="1802"/>
    <n v="13"/>
    <s v="Regular-Gask"/>
    <s v="101-300"/>
    <x v="0"/>
    <x v="0"/>
  </r>
  <r>
    <x v="6"/>
    <s v="1802SAE30/IND"/>
    <n v="1006"/>
    <d v="2026-05-11T00:00:00"/>
    <n v="1"/>
    <s v="1802"/>
    <n v="13"/>
    <s v="Regular-Gask"/>
    <s v="1000more "/>
    <x v="0"/>
    <x v="0"/>
  </r>
  <r>
    <x v="12"/>
    <s v="1805NAK41/IND"/>
    <n v="161"/>
    <d v="2026-05-11T00:00:00"/>
    <n v="1"/>
    <s v="1805"/>
    <n v="13"/>
    <s v="MG Adhe + PB assembly"/>
    <s v="101-300"/>
    <x v="1"/>
    <x v="0"/>
  </r>
  <r>
    <x v="14"/>
    <s v="1805SAK31/IND"/>
    <n v="180"/>
    <d v="2026-05-11T00:00:00"/>
    <n v="1"/>
    <s v="1805"/>
    <n v="13"/>
    <s v="MG Adhe + PB assembly"/>
    <s v="101-300"/>
    <x v="1"/>
    <x v="0"/>
  </r>
  <r>
    <x v="12"/>
    <s v="1805SAK31/IND"/>
    <n v="115"/>
    <d v="2026-05-11T00:00:00"/>
    <n v="2"/>
    <s v="1805"/>
    <n v="13"/>
    <s v="MG Adhe + PB assembly"/>
    <s v="101-300"/>
    <x v="1"/>
    <x v="0"/>
  </r>
  <r>
    <x v="12"/>
    <s v="1805SAK31/IND"/>
    <n v="235"/>
    <d v="2026-05-11T00:00:00"/>
    <n v="2"/>
    <s v="1805"/>
    <n v="13"/>
    <s v="MG Adhe + PB assembly"/>
    <s v="101-300"/>
    <x v="1"/>
    <x v="0"/>
  </r>
  <r>
    <x v="14"/>
    <s v="1805YAK31/IND"/>
    <n v="92"/>
    <d v="2026-05-11T00:00:00"/>
    <n v="2"/>
    <s v="1805"/>
    <n v="13"/>
    <s v="MG Adhe + PB assembly"/>
    <s v="51-100"/>
    <x v="1"/>
    <x v="0"/>
  </r>
  <r>
    <x v="9"/>
    <s v="1823SAA31/IND"/>
    <n v="132"/>
    <d v="2026-05-11T00:00:00"/>
    <n v="1"/>
    <s v="1823"/>
    <n v="13"/>
    <s v="Regular-Gask"/>
    <s v="101-300"/>
    <x v="0"/>
    <x v="0"/>
  </r>
  <r>
    <x v="9"/>
    <s v="1824BAB00/IND"/>
    <n v="54"/>
    <d v="2026-05-11T00:00:00"/>
    <n v="1"/>
    <s v="1824"/>
    <n v="13"/>
    <s v="Regular-Gask"/>
    <s v="51-100"/>
    <x v="0"/>
    <x v="0"/>
  </r>
  <r>
    <x v="6"/>
    <s v="1825BAA00/IND"/>
    <n v="72"/>
    <d v="2026-05-11T00:00:00"/>
    <n v="1"/>
    <s v="1825"/>
    <n v="13"/>
    <s v="Regular-Gask"/>
    <s v="51-100"/>
    <x v="0"/>
    <x v="0"/>
  </r>
  <r>
    <x v="7"/>
    <s v="1825KAA00/IND"/>
    <n v="131"/>
    <d v="2026-05-11T00:00:00"/>
    <n v="2"/>
    <s v="1825"/>
    <n v="13"/>
    <s v="Regular-Gask"/>
    <s v="101-300"/>
    <x v="0"/>
    <x v="0"/>
  </r>
  <r>
    <x v="5"/>
    <s v="1870SAB40/IND"/>
    <n v="83"/>
    <d v="2026-05-11T00:00:00"/>
    <n v="1"/>
    <s v="1870"/>
    <n v="13"/>
    <s v="Regular-Gask"/>
    <s v="51-100"/>
    <x v="0"/>
    <x v="0"/>
  </r>
  <r>
    <x v="15"/>
    <s v="1885SAA34/IND"/>
    <n v="52"/>
    <d v="2026-05-11T00:00:00"/>
    <n v="1"/>
    <s v="1885"/>
    <n v="13"/>
    <s v="MG Adhe + DR Adhe"/>
    <s v="51-100"/>
    <x v="1"/>
    <x v="0"/>
  </r>
  <r>
    <x v="9"/>
    <s v="2370YAB00/IND"/>
    <n v="66"/>
    <d v="2026-05-11T00:00:00"/>
    <n v="1"/>
    <s v="2370"/>
    <n v="13"/>
    <s v="Regular-Adhe"/>
    <s v="51-100"/>
    <x v="1"/>
    <x v="1"/>
  </r>
  <r>
    <x v="10"/>
    <s v="2480WAU00/IND"/>
    <n v="220"/>
    <d v="2026-05-11T00:00:00"/>
    <n v="1"/>
    <s v="2480"/>
    <n v="13"/>
    <s v="Regular-Gask"/>
    <s v="101-300"/>
    <x v="1"/>
    <x v="1"/>
  </r>
  <r>
    <x v="0"/>
    <s v="2481KAJ00/IND"/>
    <n v="302"/>
    <d v="2026-05-11T00:00:00"/>
    <n v="2"/>
    <s v="2481"/>
    <n v="13"/>
    <s v="Regular-Gask"/>
    <s v="301-500"/>
    <x v="0"/>
    <x v="1"/>
  </r>
  <r>
    <x v="10"/>
    <s v="2565SAA00/IND"/>
    <n v="164"/>
    <d v="2026-05-11T00:00:00"/>
    <n v="2"/>
    <s v="2565"/>
    <n v="13"/>
    <s v="Regular-Gask"/>
    <s v="101-300"/>
    <x v="0"/>
    <x v="1"/>
  </r>
  <r>
    <x v="1"/>
    <s v="2569WAA31/IND"/>
    <n v="376"/>
    <d v="2026-05-11T00:00:00"/>
    <n v="1"/>
    <s v="2569"/>
    <n v="13"/>
    <s v="Regular-Adhe"/>
    <s v="301-500"/>
    <x v="1"/>
    <x v="1"/>
  </r>
  <r>
    <x v="2"/>
    <s v="2570SAA32/IND"/>
    <n v="152"/>
    <d v="2026-05-11T00:00:00"/>
    <n v="1"/>
    <s v="2570"/>
    <n v="13"/>
    <s v="Regular-Adhe"/>
    <s v="101-300"/>
    <x v="1"/>
    <x v="1"/>
  </r>
  <r>
    <x v="5"/>
    <s v="2575WAG31/IND"/>
    <n v="119"/>
    <d v="2026-05-11T00:00:00"/>
    <n v="1"/>
    <s v="2575"/>
    <n v="13"/>
    <s v="MG-Sticker + Orientation"/>
    <s v="101-300"/>
    <x v="2"/>
    <x v="1"/>
  </r>
  <r>
    <x v="6"/>
    <s v="2576QAC31/IND"/>
    <n v="68"/>
    <d v="2026-05-11T00:00:00"/>
    <n v="1"/>
    <s v="2576"/>
    <n v="13"/>
    <s v="Regular-Adhe"/>
    <s v="51-100"/>
    <x v="1"/>
    <x v="1"/>
  </r>
  <r>
    <x v="2"/>
    <s v="2590KAA00/IND"/>
    <n v="61"/>
    <d v="2026-05-11T00:00:00"/>
    <n v="1"/>
    <s v="2590"/>
    <n v="13"/>
    <s v="Regular-Gask"/>
    <s v="51-100"/>
    <x v="0"/>
    <x v="1"/>
  </r>
  <r>
    <x v="2"/>
    <s v="2593YAA00/IND"/>
    <n v="111"/>
    <d v="2026-05-11T00:00:00"/>
    <n v="2"/>
    <s v="2593"/>
    <n v="13"/>
    <s v="Regular-Gask"/>
    <s v="101-300"/>
    <x v="0"/>
    <x v="1"/>
  </r>
  <r>
    <x v="2"/>
    <s v="2593YAB32/IND"/>
    <n v="343"/>
    <d v="2026-05-11T00:00:00"/>
    <n v="1"/>
    <s v="2593"/>
    <n v="13"/>
    <s v="Regular-Gask"/>
    <s v="301-500"/>
    <x v="0"/>
    <x v="1"/>
  </r>
  <r>
    <x v="9"/>
    <s v="2594YAA00/IND"/>
    <n v="314"/>
    <d v="2026-05-11T00:00:00"/>
    <n v="2"/>
    <s v="2594"/>
    <n v="13"/>
    <s v="Regular-Adhe"/>
    <s v="301-500"/>
    <x v="1"/>
    <x v="1"/>
  </r>
  <r>
    <x v="0"/>
    <s v="2596SAA31/IND"/>
    <n v="53"/>
    <d v="2026-05-11T00:00:00"/>
    <n v="1"/>
    <s v="2596"/>
    <n v="13"/>
    <s v="Regular-Adhe"/>
    <s v="51-100"/>
    <x v="1"/>
    <x v="1"/>
  </r>
  <r>
    <x v="10"/>
    <s v="2598SAB00/IND"/>
    <n v="371"/>
    <d v="2026-05-11T00:00:00"/>
    <n v="2"/>
    <s v="2598"/>
    <n v="13"/>
    <s v="Regular-Gask"/>
    <s v="301-500"/>
    <x v="0"/>
    <x v="1"/>
  </r>
  <r>
    <x v="14"/>
    <s v="2608QAB32/IND"/>
    <n v="299"/>
    <d v="2026-05-11T00:00:00"/>
    <n v="1"/>
    <s v="2608"/>
    <n v="13"/>
    <s v="Regular-Adhe"/>
    <s v="101-300"/>
    <x v="1"/>
    <x v="1"/>
  </r>
  <r>
    <x v="2"/>
    <s v="2617NAD31/IND"/>
    <n v="96"/>
    <d v="2026-05-11T00:00:00"/>
    <n v="2"/>
    <s v="2617"/>
    <n v="13"/>
    <s v="Regular-Gask"/>
    <s v="51-100"/>
    <x v="0"/>
    <x v="1"/>
  </r>
  <r>
    <x v="9"/>
    <s v="2620QAA31/IND"/>
    <n v="114"/>
    <d v="2026-05-11T00:00:00"/>
    <n v="2"/>
    <s v="2620"/>
    <n v="13"/>
    <s v="Regular-Adhe"/>
    <s v="101-300"/>
    <x v="1"/>
    <x v="1"/>
  </r>
  <r>
    <x v="9"/>
    <s v="2620WAA31/IND"/>
    <n v="155"/>
    <d v="2026-05-11T00:00:00"/>
    <n v="2"/>
    <s v="2620"/>
    <n v="13"/>
    <s v="Regular-Adhe"/>
    <s v="101-300"/>
    <x v="1"/>
    <x v="1"/>
  </r>
  <r>
    <x v="9"/>
    <s v="2622WAA31/IND"/>
    <n v="760"/>
    <d v="2026-05-11T00:00:00"/>
    <n v="1"/>
    <s v="2622"/>
    <n v="13"/>
    <s v="Regular-Adhe"/>
    <s v="501-1000"/>
    <x v="1"/>
    <x v="1"/>
  </r>
  <r>
    <x v="4"/>
    <s v="2628WAA00/IND"/>
    <n v="143"/>
    <d v="2026-05-11T00:00:00"/>
    <n v="1"/>
    <s v="2628"/>
    <n v="13"/>
    <s v="Regular-Gask"/>
    <s v="101-300"/>
    <x v="0"/>
    <x v="1"/>
  </r>
  <r>
    <x v="4"/>
    <s v="2638SAB00/IND"/>
    <n v="85"/>
    <d v="2026-05-11T00:00:00"/>
    <n v="2"/>
    <s v="2638"/>
    <n v="13"/>
    <s v="Regular-Gask"/>
    <s v="51-100"/>
    <x v="0"/>
    <x v="1"/>
  </r>
  <r>
    <x v="4"/>
    <s v="2639SAA00/IND"/>
    <n v="63"/>
    <d v="2026-05-11T00:00:00"/>
    <n v="1"/>
    <s v="2639"/>
    <n v="13"/>
    <s v="Regular-Gask"/>
    <s v="51-100"/>
    <x v="0"/>
    <x v="1"/>
  </r>
  <r>
    <x v="7"/>
    <s v="2648QAF31/IND"/>
    <n v="164"/>
    <d v="2026-05-11T00:00:00"/>
    <n v="2"/>
    <s v="2648"/>
    <n v="13"/>
    <s v="Regular-Gask"/>
    <s v="101-300"/>
    <x v="0"/>
    <x v="1"/>
  </r>
  <r>
    <x v="7"/>
    <s v="2648WAA00/IND"/>
    <n v="116"/>
    <d v="2026-05-11T00:00:00"/>
    <n v="2"/>
    <s v="2648"/>
    <n v="13"/>
    <s v="Regular-Gask"/>
    <s v="101-300"/>
    <x v="0"/>
    <x v="1"/>
  </r>
  <r>
    <x v="7"/>
    <s v="2648WAF00/IND"/>
    <n v="54"/>
    <d v="2026-05-11T00:00:00"/>
    <n v="2"/>
    <s v="2648"/>
    <n v="13"/>
    <s v="Regular-Gask"/>
    <s v="51-100"/>
    <x v="0"/>
    <x v="1"/>
  </r>
  <r>
    <x v="1"/>
    <s v="2649SAA31/IND"/>
    <n v="167"/>
    <d v="2026-05-11T00:00:00"/>
    <n v="1"/>
    <s v="2649"/>
    <n v="13"/>
    <s v="Regular-Adhe"/>
    <s v="101-300"/>
    <x v="1"/>
    <x v="1"/>
  </r>
  <r>
    <x v="1"/>
    <s v="2649SAA31/IND"/>
    <n v="237"/>
    <d v="2026-05-11T00:00:00"/>
    <n v="2"/>
    <s v="2649"/>
    <n v="13"/>
    <s v="Regular-Adhe"/>
    <s v="101-300"/>
    <x v="1"/>
    <x v="1"/>
  </r>
  <r>
    <x v="13"/>
    <s v="2651WHF31/IND"/>
    <n v="167"/>
    <d v="2026-05-11T00:00:00"/>
    <n v="1"/>
    <s v="2651"/>
    <n v="13"/>
    <s v="MG Adhe + DR Adhe + Orientation"/>
    <s v="101-300"/>
    <x v="1"/>
    <x v="1"/>
  </r>
  <r>
    <x v="10"/>
    <s v="2660WAA00/IND"/>
    <n v="490"/>
    <d v="2026-05-11T00:00:00"/>
    <n v="1"/>
    <s v="2660"/>
    <n v="13"/>
    <s v="Regular-Gask"/>
    <s v="301-500"/>
    <x v="0"/>
    <x v="1"/>
  </r>
  <r>
    <x v="10"/>
    <s v="2680WAA00/IND"/>
    <n v="66"/>
    <d v="2026-05-11T00:00:00"/>
    <n v="2"/>
    <s v="2680"/>
    <n v="13"/>
    <s v="Regular-Adhe"/>
    <s v="51-100"/>
    <x v="1"/>
    <x v="1"/>
  </r>
  <r>
    <x v="6"/>
    <s v="2724YAA31/IND"/>
    <n v="343"/>
    <d v="2026-05-11T00:00:00"/>
    <n v="2"/>
    <s v="2724"/>
    <n v="13"/>
    <s v="Regular-Adhe"/>
    <s v="301-500"/>
    <x v="1"/>
    <x v="1"/>
  </r>
  <r>
    <x v="10"/>
    <s v="2725WAA31/IND"/>
    <n v="188"/>
    <d v="2026-05-11T00:00:00"/>
    <n v="1"/>
    <s v="2725"/>
    <n v="13"/>
    <s v="Regular-Adhe"/>
    <s v="101-300"/>
    <x v="1"/>
    <x v="1"/>
  </r>
  <r>
    <x v="0"/>
    <s v="2727WAA31/IND"/>
    <n v="53"/>
    <d v="2026-05-11T00:00:00"/>
    <n v="1"/>
    <s v="2727"/>
    <n v="13"/>
    <s v="Regular-Adhe"/>
    <s v="51-100"/>
    <x v="1"/>
    <x v="1"/>
  </r>
  <r>
    <x v="12"/>
    <s v="3099KSJ31/IND"/>
    <n v="72"/>
    <d v="2026-05-11T00:00:00"/>
    <n v="1"/>
    <s v="3099"/>
    <n v="13"/>
    <s v="MG Gask + DR Adhe + Orientation"/>
    <s v="51-100"/>
    <x v="0"/>
    <x v="0"/>
  </r>
  <r>
    <x v="7"/>
    <s v="3184QAB31/IND"/>
    <n v="175"/>
    <d v="2026-05-11T00:00:00"/>
    <n v="1"/>
    <s v="3184"/>
    <n v="13"/>
    <s v="Regular-Adhe"/>
    <s v="101-300"/>
    <x v="1"/>
    <x v="0"/>
  </r>
  <r>
    <x v="12"/>
    <s v="3240NAC31/IND"/>
    <n v="51"/>
    <d v="2026-05-11T00:00:00"/>
    <n v="2"/>
    <s v="3240"/>
    <n v="13"/>
    <s v="Regular-Adhe"/>
    <s v="51-100"/>
    <x v="1"/>
    <x v="0"/>
  </r>
  <r>
    <x v="0"/>
    <s v="3240SAA00/IND"/>
    <n v="569"/>
    <d v="2026-05-11T00:00:00"/>
    <n v="2"/>
    <s v="3240"/>
    <n v="13"/>
    <s v="Regular-Adhe"/>
    <s v="501-1000"/>
    <x v="1"/>
    <x v="0"/>
  </r>
  <r>
    <x v="9"/>
    <s v="3247SAB00/IND"/>
    <n v="111"/>
    <d v="2026-05-11T00:00:00"/>
    <n v="1"/>
    <s v="3247"/>
    <n v="13"/>
    <s v="Regular-Gask"/>
    <s v="101-300"/>
    <x v="0"/>
    <x v="0"/>
  </r>
  <r>
    <x v="6"/>
    <s v="3273NAA31/IND"/>
    <n v="115"/>
    <d v="2026-05-11T00:00:00"/>
    <n v="2"/>
    <s v="3273"/>
    <n v="13"/>
    <s v="Regular-Adhe"/>
    <s v="101-300"/>
    <x v="1"/>
    <x v="0"/>
  </r>
  <r>
    <x v="6"/>
    <s v="3273QHA31/IND"/>
    <n v="93"/>
    <d v="2026-05-11T00:00:00"/>
    <n v="2"/>
    <s v="3273"/>
    <n v="13"/>
    <s v="Regular-Adhe"/>
    <s v="51-100"/>
    <x v="1"/>
    <x v="0"/>
  </r>
  <r>
    <x v="6"/>
    <s v="3273SAA31/IND"/>
    <n v="54"/>
    <d v="2026-05-11T00:00:00"/>
    <n v="1"/>
    <s v="3273"/>
    <n v="13"/>
    <s v="Regular-Adhe"/>
    <s v="51-100"/>
    <x v="1"/>
    <x v="0"/>
  </r>
  <r>
    <x v="5"/>
    <s v="3286KAA31/IND"/>
    <n v="91"/>
    <d v="2026-05-11T00:00:00"/>
    <n v="1"/>
    <s v="3286"/>
    <n v="13"/>
    <s v="MG Gask + DR Adhe - Orientation + PB Assy"/>
    <s v="51-100"/>
    <x v="1"/>
    <x v="0"/>
  </r>
  <r>
    <x v="5"/>
    <s v="3286KAA33/IND"/>
    <n v="171"/>
    <d v="2026-05-11T00:00:00"/>
    <n v="2"/>
    <s v="3286"/>
    <n v="13"/>
    <s v="MG Gask + DR Adhe - Orientation + PB Assy"/>
    <s v="101-300"/>
    <x v="1"/>
    <x v="0"/>
  </r>
  <r>
    <x v="4"/>
    <s v="3290SAA00/IND"/>
    <n v="203"/>
    <d v="2026-05-11T00:00:00"/>
    <n v="1"/>
    <s v="3290"/>
    <n v="13"/>
    <s v="Regular-Gask"/>
    <s v="101-300"/>
    <x v="0"/>
    <x v="0"/>
  </r>
  <r>
    <x v="12"/>
    <s v="3292QAA32/IND"/>
    <n v="64"/>
    <d v="2026-05-11T00:00:00"/>
    <n v="1"/>
    <s v="3292"/>
    <n v="13"/>
    <s v="MG Adhe + DR Adhe"/>
    <s v="51-100"/>
    <x v="1"/>
    <x v="0"/>
  </r>
  <r>
    <x v="4"/>
    <s v="3299SAA31/IND"/>
    <n v="62"/>
    <d v="2026-05-11T00:00:00"/>
    <n v="1"/>
    <s v="3299"/>
    <n v="13"/>
    <s v="Regular-Adhe"/>
    <s v="51-100"/>
    <x v="1"/>
    <x v="0"/>
  </r>
  <r>
    <x v="0"/>
    <s v="3301QAA31/IND"/>
    <n v="57"/>
    <d v="2026-05-11T00:00:00"/>
    <n v="1"/>
    <s v="3301"/>
    <n v="13"/>
    <s v="Regular-Gask"/>
    <s v="51-100"/>
    <x v="0"/>
    <x v="0"/>
  </r>
  <r>
    <x v="9"/>
    <s v="3305SAA00/IND"/>
    <n v="84"/>
    <d v="2026-05-11T00:00:00"/>
    <n v="2"/>
    <s v="3305"/>
    <n v="13"/>
    <s v="Regular-Gask"/>
    <s v="51-100"/>
    <x v="0"/>
    <x v="0"/>
  </r>
  <r>
    <x v="6"/>
    <s v="3317NCB31/IND"/>
    <n v="149"/>
    <d v="2026-05-11T00:00:00"/>
    <n v="1"/>
    <s v="3317"/>
    <n v="13"/>
    <s v="Regular-Gask"/>
    <s v="101-300"/>
    <x v="1"/>
    <x v="0"/>
  </r>
  <r>
    <x v="7"/>
    <s v="3317SAA00/IND"/>
    <n v="51"/>
    <d v="2026-05-11T00:00:00"/>
    <n v="1"/>
    <s v="3317"/>
    <n v="13"/>
    <s v="Regular-Gask"/>
    <s v="51-100"/>
    <x v="1"/>
    <x v="0"/>
  </r>
  <r>
    <x v="5"/>
    <s v="3319NDA31/IND"/>
    <n v="509"/>
    <d v="2026-05-11T00:00:00"/>
    <n v="2"/>
    <s v="3319"/>
    <n v="13"/>
    <s v="MG Gask + PB assembly"/>
    <s v="501-1000"/>
    <x v="1"/>
    <x v="0"/>
  </r>
  <r>
    <x v="0"/>
    <s v="3322SFA00/IND"/>
    <n v="123"/>
    <d v="2026-05-11T00:00:00"/>
    <n v="1"/>
    <s v="3322"/>
    <n v="13"/>
    <s v="Regular-Gask"/>
    <s v="101-300"/>
    <x v="1"/>
    <x v="0"/>
  </r>
  <r>
    <x v="2"/>
    <s v="3323QKA31/IND"/>
    <n v="79"/>
    <d v="2026-05-11T00:00:00"/>
    <n v="1"/>
    <s v="3323"/>
    <n v="13"/>
    <s v="Regular-Gask"/>
    <s v="51-100"/>
    <x v="1"/>
    <x v="0"/>
  </r>
  <r>
    <x v="12"/>
    <s v="3327KKA32/IND"/>
    <n v="153"/>
    <d v="2026-05-11T00:00:00"/>
    <n v="2"/>
    <s v="3327"/>
    <n v="13"/>
    <s v="MG Adhe + DR Adhe + PB assly"/>
    <s v="101-300"/>
    <x v="1"/>
    <x v="0"/>
  </r>
  <r>
    <x v="12"/>
    <s v="6172SAB31/IND"/>
    <n v="338"/>
    <d v="2026-05-11T00:00:00"/>
    <n v="1"/>
    <s v="6172"/>
    <n v="13"/>
    <s v="MG-Sticker + Orientation"/>
    <s v="301-500"/>
    <x v="2"/>
    <x v="1"/>
  </r>
  <r>
    <x v="1"/>
    <s v="6204SSA00/IND"/>
    <n v="198"/>
    <d v="2026-05-11T00:00:00"/>
    <n v="1"/>
    <s v="6204"/>
    <n v="13"/>
    <s v="Regular-Gask"/>
    <s v="101-300"/>
    <x v="0"/>
    <x v="1"/>
  </r>
  <r>
    <x v="5"/>
    <s v="6206NAA31/IND"/>
    <n v="184"/>
    <d v="2026-05-11T00:00:00"/>
    <n v="2"/>
    <s v="6206"/>
    <n v="13"/>
    <s v="MG Adhe + DR Adhe + Orientation"/>
    <s v="101-300"/>
    <x v="1"/>
    <x v="1"/>
  </r>
  <r>
    <x v="13"/>
    <s v="6216WAA31/IND"/>
    <n v="208"/>
    <d v="2026-05-11T00:00:00"/>
    <n v="1"/>
    <s v="6216"/>
    <n v="13"/>
    <s v="MG Adhe + DR Adhe + Orientation"/>
    <s v="101-300"/>
    <x v="1"/>
    <x v="1"/>
  </r>
  <r>
    <x v="0"/>
    <s v="6222NAB31/IND"/>
    <n v="184"/>
    <d v="2026-05-11T00:00:00"/>
    <n v="1"/>
    <s v="6222"/>
    <n v="13"/>
    <s v="Regular-Gask"/>
    <s v="101-300"/>
    <x v="0"/>
    <x v="1"/>
  </r>
  <r>
    <x v="0"/>
    <s v="6222SAA00/IND"/>
    <n v="64"/>
    <d v="2026-05-11T00:00:00"/>
    <n v="1"/>
    <s v="6222"/>
    <n v="13"/>
    <s v="Regular-Gask"/>
    <s v="51-100"/>
    <x v="0"/>
    <x v="1"/>
  </r>
  <r>
    <x v="6"/>
    <s v="6225WAA00/IND"/>
    <n v="56"/>
    <d v="2026-05-11T00:00:00"/>
    <n v="1"/>
    <s v="6225"/>
    <n v="13"/>
    <s v="Regular-Gask"/>
    <s v="51-100"/>
    <x v="0"/>
    <x v="1"/>
  </r>
  <r>
    <x v="6"/>
    <s v="6265NAB31/IND"/>
    <n v="69"/>
    <d v="2026-05-11T00:00:00"/>
    <n v="2"/>
    <s v="6265"/>
    <n v="13"/>
    <s v="Regular-Adhe"/>
    <s v="51-100"/>
    <x v="1"/>
    <x v="1"/>
  </r>
  <r>
    <x v="6"/>
    <s v="6265SAA32/IND"/>
    <n v="142"/>
    <d v="2026-05-11T00:00:00"/>
    <n v="2"/>
    <s v="6265"/>
    <n v="13"/>
    <s v="Regular-Adhe"/>
    <s v="101-300"/>
    <x v="1"/>
    <x v="1"/>
  </r>
  <r>
    <x v="1"/>
    <s v="6266NAB31/IND"/>
    <n v="53"/>
    <d v="2026-05-11T00:00:00"/>
    <n v="2"/>
    <s v="6266"/>
    <n v="13"/>
    <s v="Regular-Adhe"/>
    <s v="51-100"/>
    <x v="1"/>
    <x v="1"/>
  </r>
  <r>
    <x v="1"/>
    <s v="6274QAA31/IND"/>
    <n v="63"/>
    <d v="2026-05-11T00:00:00"/>
    <n v="2"/>
    <s v="6274"/>
    <n v="13"/>
    <s v="Regular-Adhe"/>
    <s v="51-100"/>
    <x v="1"/>
    <x v="1"/>
  </r>
  <r>
    <x v="9"/>
    <s v="6282WAB00/IND"/>
    <n v="119"/>
    <d v="2026-05-11T00:00:00"/>
    <n v="2"/>
    <s v="6282"/>
    <n v="13"/>
    <s v="Regular-Gask"/>
    <s v="101-300"/>
    <x v="0"/>
    <x v="1"/>
  </r>
  <r>
    <x v="4"/>
    <s v="6283WAA31/IND"/>
    <n v="72"/>
    <d v="2026-05-11T00:00:00"/>
    <n v="1"/>
    <s v="6283"/>
    <n v="13"/>
    <s v="Regular-Adhe"/>
    <s v="51-100"/>
    <x v="1"/>
    <x v="1"/>
  </r>
  <r>
    <x v="1"/>
    <s v="6285WAC00/IND"/>
    <n v="105"/>
    <d v="2026-05-11T00:00:00"/>
    <n v="2"/>
    <s v="6285"/>
    <n v="13"/>
    <s v="Regular-Gask"/>
    <s v="101-300"/>
    <x v="0"/>
    <x v="1"/>
  </r>
  <r>
    <x v="0"/>
    <s v="6292QAA31/IND"/>
    <n v="70"/>
    <d v="2026-05-11T00:00:00"/>
    <n v="2"/>
    <s v="6292"/>
    <n v="13"/>
    <s v="Regular-Gask"/>
    <s v="51-100"/>
    <x v="0"/>
    <x v="1"/>
  </r>
  <r>
    <x v="1"/>
    <s v="6296WAA00/IND"/>
    <n v="201"/>
    <d v="2026-05-11T00:00:00"/>
    <n v="1"/>
    <s v="6296"/>
    <n v="13"/>
    <s v="Regular-Gask"/>
    <s v="101-300"/>
    <x v="0"/>
    <x v="0"/>
  </r>
  <r>
    <x v="1"/>
    <s v="6296WAB00/IND"/>
    <n v="111"/>
    <d v="2026-05-11T00:00:00"/>
    <n v="1"/>
    <s v="6296"/>
    <n v="13"/>
    <s v="Regular-Gask"/>
    <s v="101-300"/>
    <x v="0"/>
    <x v="1"/>
  </r>
  <r>
    <x v="1"/>
    <s v="6296WAC00/IND"/>
    <n v="73"/>
    <d v="2026-05-11T00:00:00"/>
    <n v="2"/>
    <s v="6296"/>
    <n v="13"/>
    <s v="Regular-Gask"/>
    <s v="51-100"/>
    <x v="0"/>
    <x v="1"/>
  </r>
  <r>
    <x v="7"/>
    <s v="6303WAA00/IND"/>
    <n v="131"/>
    <d v="2026-05-11T00:00:00"/>
    <n v="2"/>
    <s v="6303"/>
    <n v="13"/>
    <s v="Regular-Gask"/>
    <s v="101-300"/>
    <x v="0"/>
    <x v="1"/>
  </r>
  <r>
    <x v="5"/>
    <s v="6306WAA31/IND"/>
    <n v="105"/>
    <d v="2026-05-11T00:00:00"/>
    <n v="2"/>
    <s v="6306"/>
    <n v="13"/>
    <s v="MG Adhe + DR Adhe"/>
    <s v="101-300"/>
    <x v="0"/>
    <x v="0"/>
  </r>
  <r>
    <x v="1"/>
    <s v="6307QAA31/IND"/>
    <n v="220"/>
    <d v="2026-05-11T00:00:00"/>
    <n v="1"/>
    <s v="6307"/>
    <n v="13"/>
    <s v="Regular-Adhe"/>
    <s v="101-300"/>
    <x v="0"/>
    <x v="1"/>
  </r>
  <r>
    <x v="4"/>
    <s v="6319QAA31/IND"/>
    <n v="92"/>
    <d v="2026-05-11T00:00:00"/>
    <n v="1"/>
    <s v="6319"/>
    <n v="13"/>
    <s v="Regular-Adhe"/>
    <s v="51-100"/>
    <x v="0"/>
    <x v="1"/>
  </r>
  <r>
    <x v="4"/>
    <s v="6319WAA31/IND"/>
    <n v="131"/>
    <d v="2026-05-11T00:00:00"/>
    <n v="1"/>
    <s v="6319"/>
    <n v="13"/>
    <s v="Regular-Adhe"/>
    <s v="101-300"/>
    <x v="0"/>
    <x v="1"/>
  </r>
  <r>
    <x v="4"/>
    <s v="6319WAA32/IND"/>
    <n v="68"/>
    <d v="2026-05-11T00:00:00"/>
    <n v="1"/>
    <s v="6319"/>
    <n v="13"/>
    <s v="Regular-Adhe"/>
    <s v="51-100"/>
    <x v="0"/>
    <x v="1"/>
  </r>
  <r>
    <x v="14"/>
    <s v="7078YAD00/IND"/>
    <n v="59"/>
    <d v="2026-05-11T00:00:00"/>
    <n v="2"/>
    <s v="7078"/>
    <n v="13"/>
    <s v="Regular-Adhe"/>
    <s v="51-100"/>
    <x v="1"/>
    <x v="1"/>
  </r>
  <r>
    <x v="14"/>
    <s v="7078YAH00/IND"/>
    <n v="131"/>
    <d v="2026-05-11T00:00:00"/>
    <n v="2"/>
    <s v="7078"/>
    <n v="13"/>
    <s v="Regular-Adhe"/>
    <s v="101-300"/>
    <x v="1"/>
    <x v="1"/>
  </r>
  <r>
    <x v="1"/>
    <s v="7152NAA31/IND"/>
    <n v="141"/>
    <d v="2026-05-11T00:00:00"/>
    <n v="2"/>
    <s v="7152"/>
    <n v="13"/>
    <s v="Regular-Gask"/>
    <s v="101-300"/>
    <x v="1"/>
    <x v="0"/>
  </r>
  <r>
    <x v="10"/>
    <s v="8080YAA00/IND"/>
    <n v="529"/>
    <d v="2026-05-11T00:00:00"/>
    <n v="2"/>
    <s v="8080"/>
    <n v="13"/>
    <s v="Regular-Adhe"/>
    <s v="501-1000"/>
    <x v="1"/>
    <x v="1"/>
  </r>
  <r>
    <x v="6"/>
    <s v="8110YAB00/IND"/>
    <n v="58"/>
    <d v="2026-05-11T00:00:00"/>
    <n v="1"/>
    <s v="8110"/>
    <n v="13"/>
    <s v="Regular-Adhe"/>
    <s v="51-100"/>
    <x v="1"/>
    <x v="1"/>
  </r>
  <r>
    <x v="4"/>
    <s v="8141SAB00/IND"/>
    <n v="253"/>
    <d v="2026-05-11T00:00:00"/>
    <n v="1"/>
    <s v="8141"/>
    <n v="13"/>
    <s v="Regular-Gask"/>
    <s v="101-300"/>
    <x v="0"/>
    <x v="1"/>
  </r>
  <r>
    <x v="0"/>
    <s v="90024BAE31/IND"/>
    <n v="232"/>
    <d v="2026-05-11T00:00:00"/>
    <n v="1"/>
    <s v="90024"/>
    <n v="14"/>
    <s v="Regular-Adhe"/>
    <s v="101-300"/>
    <x v="1"/>
    <x v="0"/>
  </r>
  <r>
    <x v="14"/>
    <s v="90024BAE31/IND"/>
    <n v="312"/>
    <d v="2026-05-11T00:00:00"/>
    <n v="2"/>
    <s v="90024"/>
    <n v="14"/>
    <s v="Regular-Adhe"/>
    <s v="301-500"/>
    <x v="1"/>
    <x v="0"/>
  </r>
  <r>
    <x v="0"/>
    <s v="90024YAE31/IND"/>
    <n v="88"/>
    <d v="2026-05-11T00:00:00"/>
    <n v="2"/>
    <s v="90024"/>
    <n v="14"/>
    <s v="Regular-Adhe"/>
    <s v="51-100"/>
    <x v="1"/>
    <x v="0"/>
  </r>
  <r>
    <x v="6"/>
    <s v="9315BAE00/IND"/>
    <n v="123"/>
    <d v="2026-05-11T00:00:00"/>
    <n v="2"/>
    <s v="9315"/>
    <n v="13"/>
    <s v="Regular-Adhe"/>
    <s v="101-300"/>
    <x v="1"/>
    <x v="1"/>
  </r>
  <r>
    <x v="10"/>
    <s v="10027QAA00/IND"/>
    <n v="101"/>
    <d v="2026-05-12T00:00:00"/>
    <n v="2"/>
    <s v="10027"/>
    <n v="14"/>
    <s v="Regular-Gask"/>
    <s v="101-300"/>
    <x v="0"/>
    <x v="0"/>
  </r>
  <r>
    <x v="4"/>
    <s v="10060BAA00/IND"/>
    <n v="52"/>
    <d v="2026-05-12T00:00:00"/>
    <n v="2"/>
    <s v="10060"/>
    <n v="14"/>
    <s v="Regular-Gask"/>
    <s v="51-100"/>
    <x v="0"/>
    <x v="0"/>
  </r>
  <r>
    <x v="1"/>
    <s v="1584SAE00/IND"/>
    <n v="457"/>
    <d v="2026-05-12T00:00:00"/>
    <n v="1"/>
    <s v="1584"/>
    <n v="13"/>
    <s v="Regular-Gask"/>
    <s v="301-500"/>
    <x v="0"/>
    <x v="0"/>
  </r>
  <r>
    <x v="0"/>
    <s v="1584SAE00/IND"/>
    <n v="258"/>
    <d v="2026-05-12T00:00:00"/>
    <n v="2"/>
    <s v="1584"/>
    <n v="13"/>
    <s v="Regular-Gask"/>
    <s v="101-300"/>
    <x v="0"/>
    <x v="0"/>
  </r>
  <r>
    <x v="7"/>
    <s v="1650BAD00/IND"/>
    <n v="119"/>
    <d v="2026-05-12T00:00:00"/>
    <n v="2"/>
    <s v="1650"/>
    <n v="13"/>
    <s v="Regular-Gask"/>
    <s v="101-300"/>
    <x v="0"/>
    <x v="0"/>
  </r>
  <r>
    <x v="7"/>
    <s v="1650YAG00/IND"/>
    <n v="121"/>
    <d v="2026-05-12T00:00:00"/>
    <n v="1"/>
    <s v="1650"/>
    <n v="13"/>
    <s v="Regular-Gask"/>
    <s v="101-300"/>
    <x v="0"/>
    <x v="0"/>
  </r>
  <r>
    <x v="0"/>
    <s v="1698SAF00/IND"/>
    <n v="607"/>
    <d v="2026-05-12T00:00:00"/>
    <n v="1"/>
    <s v="1698"/>
    <n v="13"/>
    <s v="Regular-Gask"/>
    <s v="501-1000"/>
    <x v="0"/>
    <x v="0"/>
  </r>
  <r>
    <x v="0"/>
    <s v="1698SAF00/IND"/>
    <n v="180"/>
    <d v="2026-05-12T00:00:00"/>
    <n v="2"/>
    <s v="1698"/>
    <n v="13"/>
    <s v="Regular-Gask"/>
    <s v="101-300"/>
    <x v="0"/>
    <x v="0"/>
  </r>
  <r>
    <x v="0"/>
    <s v="1698SAF00/IND"/>
    <n v="209"/>
    <d v="2026-05-12T00:00:00"/>
    <n v="2"/>
    <s v="1698"/>
    <n v="13"/>
    <s v="Regular-Gask"/>
    <s v="101-300"/>
    <x v="0"/>
    <x v="0"/>
  </r>
  <r>
    <x v="2"/>
    <s v="1729SAA00/IND"/>
    <n v="42"/>
    <d v="2026-05-12T00:00:00"/>
    <n v="1"/>
    <s v="1729"/>
    <n v="13"/>
    <s v="Regular-Gask"/>
    <s v="0-50"/>
    <x v="0"/>
    <x v="0"/>
  </r>
  <r>
    <x v="2"/>
    <s v="1729SAD00/IND"/>
    <n v="47"/>
    <d v="2026-05-12T00:00:00"/>
    <n v="1"/>
    <s v="1729"/>
    <n v="13"/>
    <s v="Regular-Gask"/>
    <s v="0-50"/>
    <x v="0"/>
    <x v="0"/>
  </r>
  <r>
    <x v="12"/>
    <s v="1734BAA00/IND"/>
    <n v="41"/>
    <d v="2026-05-12T00:00:00"/>
    <n v="1"/>
    <s v="1734"/>
    <n v="13"/>
    <s v="MG Gask + PB assembly"/>
    <s v="0-50"/>
    <x v="0"/>
    <x v="1"/>
  </r>
  <r>
    <x v="12"/>
    <s v="1734KAA00/IND"/>
    <n v="44"/>
    <d v="2026-05-12T00:00:00"/>
    <n v="1"/>
    <s v="1734"/>
    <n v="13"/>
    <s v="MG Gask + PB assembly"/>
    <s v="0-50"/>
    <x v="0"/>
    <x v="0"/>
  </r>
  <r>
    <x v="4"/>
    <s v="1767SEA33/IND"/>
    <n v="416"/>
    <d v="2026-05-12T00:00:00"/>
    <n v="1"/>
    <s v="1767"/>
    <n v="13"/>
    <s v="Regular-Adhe"/>
    <s v="301-500"/>
    <x v="1"/>
    <x v="0"/>
  </r>
  <r>
    <x v="4"/>
    <s v="1767SEA33/IND"/>
    <n v="74"/>
    <d v="2026-05-12T00:00:00"/>
    <n v="2"/>
    <s v="1767"/>
    <n v="13"/>
    <s v="Regular-Adhe"/>
    <s v="51-100"/>
    <x v="1"/>
    <x v="0"/>
  </r>
  <r>
    <x v="9"/>
    <s v="1767SED31/IND"/>
    <n v="976"/>
    <d v="2026-05-12T00:00:00"/>
    <n v="1"/>
    <s v="1767"/>
    <n v="13"/>
    <s v="Regular-Adhe"/>
    <s v="501-1000"/>
    <x v="1"/>
    <x v="0"/>
  </r>
  <r>
    <x v="8"/>
    <s v="1767SED31/IND"/>
    <n v="692"/>
    <d v="2026-05-12T00:00:00"/>
    <n v="2"/>
    <s v="1767"/>
    <n v="13"/>
    <s v="Regular-Adhe"/>
    <s v="501-1000"/>
    <x v="1"/>
    <x v="0"/>
  </r>
  <r>
    <x v="7"/>
    <s v="1771SAA31/IND"/>
    <n v="50"/>
    <d v="2026-05-12T00:00:00"/>
    <n v="1"/>
    <s v="1771"/>
    <n v="13"/>
    <s v="Regular-Adhe"/>
    <s v="0-50"/>
    <x v="1"/>
    <x v="0"/>
  </r>
  <r>
    <x v="2"/>
    <s v="1773WAA30/IND"/>
    <n v="49"/>
    <d v="2026-05-12T00:00:00"/>
    <n v="1"/>
    <s v="1773"/>
    <n v="13"/>
    <s v="Regular-Gask"/>
    <s v="0-50"/>
    <x v="0"/>
    <x v="0"/>
  </r>
  <r>
    <x v="2"/>
    <s v="1775BEA00/IND"/>
    <n v="315"/>
    <d v="2026-05-12T00:00:00"/>
    <n v="1"/>
    <s v="1775"/>
    <n v="13"/>
    <s v="Regular-Gask"/>
    <s v="301-500"/>
    <x v="0"/>
    <x v="0"/>
  </r>
  <r>
    <x v="2"/>
    <s v="1775KEA00/IND"/>
    <n v="186"/>
    <d v="2026-05-12T00:00:00"/>
    <n v="2"/>
    <s v="1775"/>
    <n v="13"/>
    <s v="Regular-Gask"/>
    <s v="101-300"/>
    <x v="0"/>
    <x v="0"/>
  </r>
  <r>
    <x v="10"/>
    <s v="1802NSE40/IND"/>
    <n v="958"/>
    <d v="2026-05-12T00:00:00"/>
    <n v="2"/>
    <s v="1802"/>
    <n v="13"/>
    <s v="Regular-Gask"/>
    <s v="501-1000"/>
    <x v="0"/>
    <x v="0"/>
  </r>
  <r>
    <x v="5"/>
    <s v="1805SAK31/IND"/>
    <n v="180"/>
    <d v="2026-05-12T00:00:00"/>
    <n v="1"/>
    <s v="1805"/>
    <n v="13"/>
    <s v="MG Adhe + PB assembly"/>
    <s v="101-300"/>
    <x v="1"/>
    <x v="0"/>
  </r>
  <r>
    <x v="5"/>
    <s v="1805YAK31/IND"/>
    <n v="106"/>
    <d v="2026-05-12T00:00:00"/>
    <n v="1"/>
    <s v="1805"/>
    <n v="13"/>
    <s v="MG Adhe + PB assembly"/>
    <s v="101-300"/>
    <x v="1"/>
    <x v="0"/>
  </r>
  <r>
    <x v="5"/>
    <s v="1805YAK31/IND"/>
    <n v="92"/>
    <d v="2026-05-12T00:00:00"/>
    <n v="2"/>
    <s v="1805"/>
    <n v="13"/>
    <s v="MG Adhe + PB assembly"/>
    <s v="51-100"/>
    <x v="1"/>
    <x v="0"/>
  </r>
  <r>
    <x v="9"/>
    <s v="1823QCD00/IND"/>
    <n v="43"/>
    <d v="2026-05-12T00:00:00"/>
    <n v="1"/>
    <s v="1823"/>
    <n v="13"/>
    <s v="Regular-Gask"/>
    <s v="0-50"/>
    <x v="0"/>
    <x v="0"/>
  </r>
  <r>
    <x v="4"/>
    <s v="1825KAA00/IND"/>
    <n v="363"/>
    <d v="2026-05-12T00:00:00"/>
    <n v="2"/>
    <s v="1825"/>
    <n v="13"/>
    <s v="Regular-Gask"/>
    <s v="301-500"/>
    <x v="0"/>
    <x v="0"/>
  </r>
  <r>
    <x v="6"/>
    <s v="1825SAC00/IND"/>
    <n v="224"/>
    <d v="2026-05-12T00:00:00"/>
    <n v="1"/>
    <s v="1825"/>
    <n v="13"/>
    <s v="Regular-Gask"/>
    <s v="101-300"/>
    <x v="0"/>
    <x v="0"/>
  </r>
  <r>
    <x v="1"/>
    <s v="1825SAC00/IND"/>
    <n v="928"/>
    <d v="2026-05-12T00:00:00"/>
    <n v="2"/>
    <s v="1825"/>
    <n v="13"/>
    <s v="Regular-Gask"/>
    <s v="501-1000"/>
    <x v="0"/>
    <x v="0"/>
  </r>
  <r>
    <x v="6"/>
    <s v="1825YAC00/IND"/>
    <n v="47"/>
    <d v="2026-05-12T00:00:00"/>
    <n v="1"/>
    <s v="1825"/>
    <n v="13"/>
    <s v="Regular-Gask"/>
    <s v="0-50"/>
    <x v="0"/>
    <x v="0"/>
  </r>
  <r>
    <x v="1"/>
    <s v="1845SAA31/IND"/>
    <n v="101"/>
    <d v="2026-05-12T00:00:00"/>
    <n v="1"/>
    <s v="1845"/>
    <n v="13"/>
    <s v="Regular-Adhe"/>
    <s v="101-300"/>
    <x v="1"/>
    <x v="0"/>
  </r>
  <r>
    <x v="1"/>
    <s v="1845YAA32/IND"/>
    <n v="89"/>
    <d v="2026-05-12T00:00:00"/>
    <n v="1"/>
    <s v="1845"/>
    <n v="13"/>
    <s v="Regular-Adhe"/>
    <s v="51-100"/>
    <x v="1"/>
    <x v="0"/>
  </r>
  <r>
    <x v="1"/>
    <s v="1845YAA32/IND"/>
    <n v="151"/>
    <d v="2026-05-12T00:00:00"/>
    <n v="2"/>
    <s v="1845"/>
    <n v="13"/>
    <s v="Regular-Adhe"/>
    <s v="101-300"/>
    <x v="1"/>
    <x v="0"/>
  </r>
  <r>
    <x v="4"/>
    <s v="1866SAA00/IND"/>
    <n v="63"/>
    <d v="2026-05-12T00:00:00"/>
    <n v="2"/>
    <s v="1866"/>
    <n v="13"/>
    <s v="Regular-Gask"/>
    <s v="51-100"/>
    <x v="0"/>
    <x v="0"/>
  </r>
  <r>
    <x v="12"/>
    <s v="1884SSA31/IND"/>
    <n v="48"/>
    <d v="2026-05-12T00:00:00"/>
    <n v="1"/>
    <s v="1884"/>
    <n v="13"/>
    <s v="MG Gask + DR Adhe + Orientation"/>
    <s v="0-50"/>
    <x v="0"/>
    <x v="0"/>
  </r>
  <r>
    <x v="4"/>
    <s v="1899SAA31/IND"/>
    <n v="122"/>
    <d v="2026-05-12T00:00:00"/>
    <n v="1"/>
    <s v="1899"/>
    <n v="13"/>
    <s v="Regular-Adhe"/>
    <s v="101-300"/>
    <x v="1"/>
    <x v="0"/>
  </r>
  <r>
    <x v="4"/>
    <s v="1899SAA31/IND"/>
    <n v="100"/>
    <d v="2026-05-12T00:00:00"/>
    <n v="2"/>
    <s v="1899"/>
    <n v="13"/>
    <s v="Regular-Adhe"/>
    <s v="51-100"/>
    <x v="1"/>
    <x v="0"/>
  </r>
  <r>
    <x v="6"/>
    <s v="2418YAC00/IND"/>
    <n v="140"/>
    <d v="2026-05-12T00:00:00"/>
    <n v="1"/>
    <s v="2418"/>
    <n v="13"/>
    <s v="Regular-Adhe"/>
    <s v="101-300"/>
    <x v="1"/>
    <x v="1"/>
  </r>
  <r>
    <x v="0"/>
    <s v="2481KAJ00/IND"/>
    <n v="546"/>
    <d v="2026-05-12T00:00:00"/>
    <n v="2"/>
    <s v="2481"/>
    <n v="13"/>
    <s v="Regular-Gask"/>
    <s v="501-1000"/>
    <x v="0"/>
    <x v="1"/>
  </r>
  <r>
    <x v="2"/>
    <s v="2569WAA31/IND"/>
    <n v="45"/>
    <d v="2026-05-12T00:00:00"/>
    <n v="2"/>
    <s v="2569"/>
    <n v="13"/>
    <s v="Regular-Adhe"/>
    <s v="0-50"/>
    <x v="1"/>
    <x v="1"/>
  </r>
  <r>
    <x v="2"/>
    <s v="2590KAA00/IND"/>
    <n v="112"/>
    <d v="2026-05-12T00:00:00"/>
    <n v="1"/>
    <s v="2590"/>
    <n v="13"/>
    <s v="Regular-Gask"/>
    <s v="101-300"/>
    <x v="0"/>
    <x v="1"/>
  </r>
  <r>
    <x v="2"/>
    <s v="2593WAB00/IND"/>
    <n v="54"/>
    <d v="2026-05-12T00:00:00"/>
    <n v="1"/>
    <s v="2593"/>
    <n v="13"/>
    <s v="Regular-Gask"/>
    <s v="51-100"/>
    <x v="0"/>
    <x v="1"/>
  </r>
  <r>
    <x v="2"/>
    <s v="2593YAA00/IND"/>
    <n v="400"/>
    <d v="2026-05-12T00:00:00"/>
    <n v="2"/>
    <s v="2593"/>
    <n v="13"/>
    <s v="Regular-Gask"/>
    <s v="301-500"/>
    <x v="0"/>
    <x v="1"/>
  </r>
  <r>
    <x v="2"/>
    <s v="2593YAB32/IND"/>
    <n v="42"/>
    <d v="2026-05-12T00:00:00"/>
    <n v="1"/>
    <s v="2593"/>
    <n v="13"/>
    <s v="Regular-Gask"/>
    <s v="0-50"/>
    <x v="0"/>
    <x v="1"/>
  </r>
  <r>
    <x v="9"/>
    <s v="2594YAA00/IND"/>
    <n v="100"/>
    <d v="2026-05-12T00:00:00"/>
    <n v="2"/>
    <s v="2594"/>
    <n v="13"/>
    <s v="Regular-Adhe"/>
    <s v="51-100"/>
    <x v="1"/>
    <x v="1"/>
  </r>
  <r>
    <x v="6"/>
    <s v="2598YAA30/IND"/>
    <n v="1000"/>
    <d v="2026-05-12T00:00:00"/>
    <n v="1"/>
    <s v="2598"/>
    <n v="13"/>
    <s v="Regular-Gask"/>
    <s v="501-1000"/>
    <x v="0"/>
    <x v="1"/>
  </r>
  <r>
    <x v="4"/>
    <s v="2598YAA30/IND"/>
    <n v="242"/>
    <d v="2026-05-12T00:00:00"/>
    <n v="1"/>
    <s v="2598"/>
    <n v="13"/>
    <s v="Regular-Gask"/>
    <s v="101-300"/>
    <x v="0"/>
    <x v="1"/>
  </r>
  <r>
    <x v="7"/>
    <s v="2606QAC31/IND"/>
    <n v="96"/>
    <d v="2026-05-12T00:00:00"/>
    <n v="1"/>
    <s v="2606"/>
    <n v="13"/>
    <s v="Regular-Adhe"/>
    <s v="51-100"/>
    <x v="1"/>
    <x v="1"/>
  </r>
  <r>
    <x v="9"/>
    <s v="2608QAB32/IND"/>
    <n v="145"/>
    <d v="2026-05-12T00:00:00"/>
    <n v="2"/>
    <s v="2608"/>
    <n v="13"/>
    <s v="Regular-Adhe"/>
    <s v="101-300"/>
    <x v="1"/>
    <x v="1"/>
  </r>
  <r>
    <x v="9"/>
    <s v="2608QAB32/IND"/>
    <n v="299"/>
    <d v="2026-05-12T00:00:00"/>
    <n v="1"/>
    <s v="2608"/>
    <n v="13"/>
    <s v="Regular-Adhe"/>
    <s v="101-300"/>
    <x v="1"/>
    <x v="1"/>
  </r>
  <r>
    <x v="9"/>
    <s v="2608WAB31/IND"/>
    <n v="49"/>
    <d v="2026-05-12T00:00:00"/>
    <n v="1"/>
    <s v="2608"/>
    <n v="13"/>
    <s v="Regular-Adhe"/>
    <s v="0-50"/>
    <x v="1"/>
    <x v="1"/>
  </r>
  <r>
    <x v="2"/>
    <s v="2617YAD00/IND"/>
    <n v="101"/>
    <d v="2026-05-12T00:00:00"/>
    <n v="1"/>
    <s v="2617"/>
    <n v="13"/>
    <s v="Regular-Gask"/>
    <s v="101-300"/>
    <x v="0"/>
    <x v="1"/>
  </r>
  <r>
    <x v="13"/>
    <s v="2651WAA31/IND"/>
    <n v="41"/>
    <d v="2026-05-12T00:00:00"/>
    <n v="1"/>
    <s v="2651"/>
    <n v="13"/>
    <s v="MG Adhe + DR Adhe + Orientation"/>
    <s v="0-50"/>
    <x v="1"/>
    <x v="1"/>
  </r>
  <r>
    <x v="9"/>
    <s v="2656WAB00/IND"/>
    <n v="42"/>
    <d v="2026-05-12T00:00:00"/>
    <n v="1"/>
    <s v="2656"/>
    <n v="13"/>
    <s v="Regular-Gask"/>
    <s v="0-50"/>
    <x v="0"/>
    <x v="1"/>
  </r>
  <r>
    <x v="10"/>
    <s v="2660WAA00/IND"/>
    <n v="142"/>
    <d v="2026-05-12T00:00:00"/>
    <n v="1"/>
    <s v="2660"/>
    <n v="13"/>
    <s v="Regular-Gask"/>
    <s v="101-300"/>
    <x v="0"/>
    <x v="1"/>
  </r>
  <r>
    <x v="10"/>
    <s v="2660WAA00/IND"/>
    <n v="590"/>
    <d v="2026-05-12T00:00:00"/>
    <n v="2"/>
    <s v="2660"/>
    <n v="13"/>
    <s v="Regular-Gask"/>
    <s v="501-1000"/>
    <x v="0"/>
    <x v="1"/>
  </r>
  <r>
    <x v="7"/>
    <s v="2664SAB00/IND"/>
    <n v="49"/>
    <d v="2026-05-12T00:00:00"/>
    <n v="1"/>
    <s v="2664"/>
    <n v="13"/>
    <s v="Regular-Gask"/>
    <s v="0-50"/>
    <x v="0"/>
    <x v="1"/>
  </r>
  <r>
    <x v="7"/>
    <s v="2678YAA00/IND"/>
    <n v="94"/>
    <d v="2026-05-12T00:00:00"/>
    <n v="1"/>
    <s v="2678"/>
    <n v="13"/>
    <s v="Regular-Gask"/>
    <s v="51-100"/>
    <x v="0"/>
    <x v="1"/>
  </r>
  <r>
    <x v="10"/>
    <s v="2725WAA31/IND"/>
    <n v="104"/>
    <d v="2026-05-12T00:00:00"/>
    <n v="2"/>
    <s v="2725"/>
    <n v="13"/>
    <s v="Regular-Adhe"/>
    <s v="101-300"/>
    <x v="1"/>
    <x v="1"/>
  </r>
  <r>
    <x v="7"/>
    <s v="2729WAA00/IND"/>
    <n v="68"/>
    <d v="2026-05-12T00:00:00"/>
    <n v="1"/>
    <s v="2729"/>
    <n v="13"/>
    <s v="Regular-Gask"/>
    <s v="51-100"/>
    <x v="0"/>
    <x v="1"/>
  </r>
  <r>
    <x v="2"/>
    <s v="2769WAA31/IND"/>
    <n v="60"/>
    <d v="2026-05-12T00:00:00"/>
    <n v="2"/>
    <s v="2769"/>
    <n v="13"/>
    <s v="Regular-Adhe"/>
    <s v="51-100"/>
    <x v="1"/>
    <x v="1"/>
  </r>
  <r>
    <x v="13"/>
    <s v="3089SAL35/IND"/>
    <n v="48"/>
    <d v="2026-05-12T00:00:00"/>
    <n v="1"/>
    <s v="3089"/>
    <n v="13"/>
    <s v="MG-Sticker + Orientation"/>
    <s v="0-50"/>
    <x v="2"/>
    <x v="0"/>
  </r>
  <r>
    <x v="6"/>
    <s v="3123QJE00/IND"/>
    <n v="45"/>
    <d v="2026-05-12T00:00:00"/>
    <n v="1"/>
    <s v="3123"/>
    <n v="13"/>
    <s v="Regular-Gask"/>
    <s v="0-50"/>
    <x v="0"/>
    <x v="0"/>
  </r>
  <r>
    <x v="6"/>
    <s v="3123QJE00/IND"/>
    <n v="49"/>
    <d v="2026-05-12T00:00:00"/>
    <n v="2"/>
    <s v="3123"/>
    <n v="13"/>
    <s v="Regular-Gask"/>
    <s v="0-50"/>
    <x v="0"/>
    <x v="0"/>
  </r>
  <r>
    <x v="5"/>
    <s v="3166KJA33/IND"/>
    <n v="48"/>
    <d v="2026-05-12T00:00:00"/>
    <n v="1"/>
    <s v="3166"/>
    <n v="13"/>
    <s v="MG Gask + DR Sticker"/>
    <s v="0-50"/>
    <x v="0"/>
    <x v="0"/>
  </r>
  <r>
    <x v="0"/>
    <s v="3240SAA00/IND"/>
    <n v="233"/>
    <d v="2026-05-12T00:00:00"/>
    <n v="2"/>
    <s v="3240"/>
    <n v="13"/>
    <s v="Regular-Adhe"/>
    <s v="101-300"/>
    <x v="1"/>
    <x v="0"/>
  </r>
  <r>
    <x v="9"/>
    <s v="3246SAA00/IND"/>
    <n v="46"/>
    <d v="2026-05-12T00:00:00"/>
    <n v="1"/>
    <s v="3246"/>
    <n v="13"/>
    <s v="Regular-Gask"/>
    <s v="0-50"/>
    <x v="0"/>
    <x v="0"/>
  </r>
  <r>
    <x v="10"/>
    <s v="3250NSA31/IND"/>
    <n v="413"/>
    <d v="2026-05-12T00:00:00"/>
    <n v="1"/>
    <s v="3250"/>
    <n v="13"/>
    <s v="Regular-Adhe"/>
    <s v="301-500"/>
    <x v="1"/>
    <x v="0"/>
  </r>
  <r>
    <x v="10"/>
    <s v="3255NBA31/IND"/>
    <n v="49"/>
    <d v="2026-05-12T00:00:00"/>
    <n v="1"/>
    <s v="3255"/>
    <n v="13"/>
    <s v="Regular-Gask"/>
    <s v="0-50"/>
    <x v="0"/>
    <x v="1"/>
  </r>
  <r>
    <x v="10"/>
    <s v="3255SAA00/IND"/>
    <n v="50"/>
    <d v="2026-05-12T00:00:00"/>
    <n v="1"/>
    <s v="3255"/>
    <n v="13"/>
    <s v="Regular-Gask"/>
    <s v="0-50"/>
    <x v="0"/>
    <x v="1"/>
  </r>
  <r>
    <x v="6"/>
    <s v="3273NAA31/IND"/>
    <n v="82"/>
    <d v="2026-05-12T00:00:00"/>
    <n v="2"/>
    <s v="3273"/>
    <n v="13"/>
    <s v="Regular-Adhe"/>
    <s v="51-100"/>
    <x v="1"/>
    <x v="0"/>
  </r>
  <r>
    <x v="5"/>
    <s v="3287NCA31/IND"/>
    <n v="113"/>
    <d v="2026-05-12T00:00:00"/>
    <n v="1"/>
    <s v="3287"/>
    <n v="13"/>
    <s v="MG Gask + PB assembly"/>
    <s v="101-300"/>
    <x v="0"/>
    <x v="0"/>
  </r>
  <r>
    <x v="5"/>
    <s v="3287WCA00/IND"/>
    <n v="43"/>
    <d v="2026-05-12T00:00:00"/>
    <n v="1"/>
    <s v="3287"/>
    <n v="13"/>
    <s v="MG Gask + PB assembly"/>
    <s v="0-50"/>
    <x v="0"/>
    <x v="0"/>
  </r>
  <r>
    <x v="9"/>
    <s v="3291SAA00/IND"/>
    <n v="53"/>
    <d v="2026-05-12T00:00:00"/>
    <n v="2"/>
    <s v="3291"/>
    <n v="13"/>
    <s v="Regular-Gask"/>
    <s v="51-100"/>
    <x v="0"/>
    <x v="0"/>
  </r>
  <r>
    <x v="9"/>
    <s v="3305NAC31/IND"/>
    <n v="71"/>
    <d v="2026-05-12T00:00:00"/>
    <n v="2"/>
    <s v="3305"/>
    <n v="13"/>
    <s v="Regular-Gask"/>
    <s v="51-100"/>
    <x v="0"/>
    <x v="0"/>
  </r>
  <r>
    <x v="9"/>
    <s v="3305QAB31/IND"/>
    <n v="381"/>
    <d v="2026-05-12T00:00:00"/>
    <n v="2"/>
    <s v="3305"/>
    <n v="13"/>
    <s v="Regular-Gask"/>
    <s v="301-500"/>
    <x v="0"/>
    <x v="0"/>
  </r>
  <r>
    <x v="13"/>
    <s v="3318SAA00/IND"/>
    <n v="82"/>
    <d v="2026-05-12T00:00:00"/>
    <n v="1"/>
    <s v="3318"/>
    <n v="13"/>
    <s v="Regular-Gask (double side)"/>
    <s v="51-100"/>
    <x v="1"/>
    <x v="0"/>
  </r>
  <r>
    <x v="12"/>
    <s v="3321QDA33/IND"/>
    <n v="49"/>
    <d v="2026-05-12T00:00:00"/>
    <n v="1"/>
    <s v="3321"/>
    <n v="13"/>
    <s v="MG Adhe + DR Adhe + PB assly"/>
    <s v="0-50"/>
    <x v="1"/>
    <x v="0"/>
  </r>
  <r>
    <x v="5"/>
    <s v="3326KFA31/IND"/>
    <n v="103"/>
    <d v="2026-05-12T00:00:00"/>
    <n v="2"/>
    <s v="3326"/>
    <n v="13"/>
    <s v="MG Gask + DR Sticker"/>
    <s v="101-300"/>
    <x v="1"/>
    <x v="0"/>
  </r>
  <r>
    <x v="12"/>
    <s v="3327KKA32/IND"/>
    <n v="474"/>
    <d v="2026-05-12T00:00:00"/>
    <n v="2"/>
    <s v="3327"/>
    <n v="13"/>
    <s v="MG Adhe + DR Adhe + PB assly"/>
    <s v="301-500"/>
    <x v="1"/>
    <x v="0"/>
  </r>
  <r>
    <x v="9"/>
    <s v="3330QAA32/IND"/>
    <n v="46"/>
    <d v="2026-05-12T00:00:00"/>
    <n v="1"/>
    <s v="3330"/>
    <n v="13"/>
    <s v="Regular-Gask"/>
    <s v="0-50"/>
    <x v="1"/>
    <x v="0"/>
  </r>
  <r>
    <x v="11"/>
    <s v="3340SHA31/IND"/>
    <n v="32"/>
    <d v="2026-05-12T00:00:00"/>
    <n v="2"/>
    <s v="3340"/>
    <n v="13"/>
    <e v="#N/A"/>
    <s v="0-50"/>
    <x v="1"/>
    <x v="2"/>
  </r>
  <r>
    <x v="11"/>
    <s v="3344KKA35/IND"/>
    <n v="131"/>
    <d v="2026-05-12T00:00:00"/>
    <n v="1"/>
    <s v="3344"/>
    <n v="13"/>
    <s v="MG Gask + DR Adhe + PB Assly"/>
    <s v="101-300"/>
    <x v="1"/>
    <x v="0"/>
  </r>
  <r>
    <x v="12"/>
    <s v="6172SAB31/IND"/>
    <n v="400"/>
    <d v="2026-05-12T00:00:00"/>
    <n v="1"/>
    <s v="6172"/>
    <n v="13"/>
    <s v="MG-Sticker + Orientation"/>
    <s v="301-500"/>
    <x v="2"/>
    <x v="1"/>
  </r>
  <r>
    <x v="1"/>
    <s v="6207SAA00/IND"/>
    <n v="82"/>
    <d v="2026-05-12T00:00:00"/>
    <n v="2"/>
    <s v="6207"/>
    <n v="13"/>
    <s v="Regular-Gask"/>
    <s v="51-100"/>
    <x v="0"/>
    <x v="1"/>
  </r>
  <r>
    <x v="4"/>
    <s v="6210NAD31/IND"/>
    <n v="61"/>
    <d v="2026-05-12T00:00:00"/>
    <n v="2"/>
    <s v="6210"/>
    <n v="13"/>
    <s v="Regular-Gask"/>
    <s v="51-100"/>
    <x v="0"/>
    <x v="1"/>
  </r>
  <r>
    <x v="4"/>
    <s v="6216WAB31/IND"/>
    <n v="47"/>
    <d v="2026-05-12T00:00:00"/>
    <n v="2"/>
    <s v="6216"/>
    <n v="13"/>
    <s v="Regular-Adhe"/>
    <s v="0-50"/>
    <x v="1"/>
    <x v="1"/>
  </r>
  <r>
    <x v="12"/>
    <s v="6237WAB32/IND"/>
    <n v="79"/>
    <d v="2026-05-12T00:00:00"/>
    <n v="2"/>
    <s v="6237"/>
    <n v="13"/>
    <s v="MG-Sticker + Orientation"/>
    <s v="51-100"/>
    <x v="2"/>
    <x v="1"/>
  </r>
  <r>
    <x v="6"/>
    <s v="6265NAA31/IND"/>
    <n v="130"/>
    <d v="2026-05-12T00:00:00"/>
    <n v="2"/>
    <s v="6265"/>
    <n v="13"/>
    <s v="Regular-Adhe"/>
    <s v="101-300"/>
    <x v="1"/>
    <x v="1"/>
  </r>
  <r>
    <x v="6"/>
    <s v="6265NAA32/IND"/>
    <n v="349"/>
    <d v="2026-05-12T00:00:00"/>
    <n v="2"/>
    <s v="6265"/>
    <n v="13"/>
    <s v="Regular-Adhe"/>
    <s v="301-500"/>
    <x v="1"/>
    <x v="1"/>
  </r>
  <r>
    <x v="6"/>
    <s v="6265SAA31/IND"/>
    <n v="188"/>
    <d v="2026-05-12T00:00:00"/>
    <n v="2"/>
    <s v="6265"/>
    <n v="13"/>
    <s v="Regular-Adhe"/>
    <s v="101-300"/>
    <x v="1"/>
    <x v="1"/>
  </r>
  <r>
    <x v="6"/>
    <s v="6265SAA32/IND"/>
    <n v="97"/>
    <d v="2026-05-12T00:00:00"/>
    <n v="2"/>
    <s v="6265"/>
    <n v="13"/>
    <s v="Regular-Adhe"/>
    <s v="51-100"/>
    <x v="1"/>
    <x v="1"/>
  </r>
  <r>
    <x v="1"/>
    <s v="6296QAB31/IND"/>
    <n v="46"/>
    <d v="2026-05-12T00:00:00"/>
    <n v="1"/>
    <s v="6296"/>
    <n v="13"/>
    <s v="Regular-Gask"/>
    <s v="0-50"/>
    <x v="0"/>
    <x v="1"/>
  </r>
  <r>
    <x v="1"/>
    <s v="6296QAB31/IND"/>
    <n v="306"/>
    <d v="2026-05-12T00:00:00"/>
    <n v="2"/>
    <s v="6296"/>
    <n v="13"/>
    <s v="Regular-Gask"/>
    <s v="301-500"/>
    <x v="0"/>
    <x v="1"/>
  </r>
  <r>
    <x v="1"/>
    <s v="6296SAB00/IND"/>
    <n v="78"/>
    <d v="2026-05-12T00:00:00"/>
    <n v="2"/>
    <s v="6296"/>
    <n v="13"/>
    <s v="Regular-Gask"/>
    <s v="51-100"/>
    <x v="0"/>
    <x v="1"/>
  </r>
  <r>
    <x v="2"/>
    <s v="6314WAA31/IND"/>
    <n v="56"/>
    <d v="2026-05-12T00:00:00"/>
    <n v="1"/>
    <s v="6314"/>
    <n v="13"/>
    <s v="Regular-Gask"/>
    <s v="51-100"/>
    <x v="0"/>
    <x v="1"/>
  </r>
  <r>
    <x v="7"/>
    <s v="6327WAA31/IND"/>
    <n v="116"/>
    <d v="2026-05-12T00:00:00"/>
    <n v="1"/>
    <s v="6327"/>
    <n v="13"/>
    <s v="Regular-Gask"/>
    <s v="101-300"/>
    <x v="0"/>
    <x v="1"/>
  </r>
  <r>
    <x v="4"/>
    <s v="6328QCA31/IND"/>
    <n v="62"/>
    <d v="2026-05-12T00:00:00"/>
    <n v="1"/>
    <s v="6328"/>
    <n v="13"/>
    <s v="Regular-Adhe"/>
    <s v="51-100"/>
    <x v="0"/>
    <x v="1"/>
  </r>
  <r>
    <x v="4"/>
    <s v="6328SCA32/IND"/>
    <n v="77"/>
    <d v="2026-05-12T00:00:00"/>
    <n v="1"/>
    <s v="6328"/>
    <n v="13"/>
    <s v="Regular-Adhe"/>
    <s v="51-100"/>
    <x v="0"/>
    <x v="1"/>
  </r>
  <r>
    <x v="4"/>
    <s v="6328WCA31/IND"/>
    <n v="334"/>
    <d v="2026-05-12T00:00:00"/>
    <n v="2"/>
    <s v="6328"/>
    <n v="13"/>
    <s v="Regular-Adhe"/>
    <s v="301-500"/>
    <x v="0"/>
    <x v="1"/>
  </r>
  <r>
    <x v="2"/>
    <s v="7078YAD00/IND"/>
    <n v="59"/>
    <d v="2026-05-12T00:00:00"/>
    <n v="2"/>
    <s v="7078"/>
    <n v="13"/>
    <s v="Regular-Adhe"/>
    <s v="51-100"/>
    <x v="1"/>
    <x v="1"/>
  </r>
  <r>
    <x v="14"/>
    <s v="7078YAH00/IND"/>
    <n v="131"/>
    <d v="2026-05-12T00:00:00"/>
    <n v="2"/>
    <s v="7078"/>
    <n v="13"/>
    <s v="Regular-Adhe"/>
    <s v="101-300"/>
    <x v="1"/>
    <x v="1"/>
  </r>
  <r>
    <x v="6"/>
    <s v="8107YAA00/IND"/>
    <n v="46"/>
    <d v="2026-05-12T00:00:00"/>
    <n v="1"/>
    <s v="8107"/>
    <n v="13"/>
    <s v="Regular-Adhe"/>
    <s v="0-50"/>
    <x v="1"/>
    <x v="1"/>
  </r>
  <r>
    <x v="7"/>
    <s v="8141SAB00/IND"/>
    <n v="538"/>
    <d v="2026-05-12T00:00:00"/>
    <n v="1"/>
    <s v="8141"/>
    <n v="13"/>
    <s v="Regular-Gask"/>
    <s v="501-1000"/>
    <x v="0"/>
    <x v="1"/>
  </r>
  <r>
    <x v="7"/>
    <s v="8141SAB00/IND"/>
    <n v="475"/>
    <d v="2026-05-12T00:00:00"/>
    <n v="2"/>
    <s v="8141"/>
    <n v="13"/>
    <s v="Regular-Gask"/>
    <s v="301-500"/>
    <x v="0"/>
    <x v="1"/>
  </r>
  <r>
    <x v="2"/>
    <s v="87001NAD31/IND"/>
    <n v="86"/>
    <d v="2026-05-12T00:00:00"/>
    <n v="2"/>
    <s v="87001"/>
    <n v="14"/>
    <s v="Regular-Adhe"/>
    <s v="51-100"/>
    <x v="1"/>
    <x v="1"/>
  </r>
  <r>
    <x v="0"/>
    <s v="90024BAE31/IND"/>
    <n v="312"/>
    <d v="2026-05-12T00:00:00"/>
    <n v="2"/>
    <s v="90024"/>
    <n v="14"/>
    <s v="Regular-Adhe"/>
    <s v="301-500"/>
    <x v="1"/>
    <x v="0"/>
  </r>
  <r>
    <x v="12"/>
    <s v="9151YAD40/IND"/>
    <n v="49"/>
    <d v="2026-05-12T00:00:00"/>
    <n v="1"/>
    <s v="9151"/>
    <n v="13"/>
    <s v="MG Adhe + Activator"/>
    <s v="0-50"/>
    <x v="1"/>
    <x v="1"/>
  </r>
  <r>
    <x v="2"/>
    <s v="9323SAK30/IND"/>
    <n v="53"/>
    <d v="2026-05-12T00:00:00"/>
    <n v="1"/>
    <s v="9323"/>
    <n v="13"/>
    <s v="Regular-Gask"/>
    <s v="51-100"/>
    <x v="1"/>
    <x v="0"/>
  </r>
  <r>
    <x v="11"/>
    <s v="95127WAB31/IND"/>
    <n v="100"/>
    <d v="2026-05-12T00:00:00"/>
    <n v="1"/>
    <s v="95127"/>
    <n v="14"/>
    <s v="Regular-Adhe"/>
    <s v="51-100"/>
    <x v="1"/>
    <x v="1"/>
  </r>
  <r>
    <x v="16"/>
    <s v="2797WAB31/IND"/>
    <n v="34"/>
    <d v="2026-05-12T00:00:00"/>
    <n v="1"/>
    <s v="2797"/>
    <n v="13"/>
    <e v="#N/A"/>
    <s v="0-50"/>
    <x v="1"/>
    <x v="2"/>
  </r>
  <r>
    <x v="11"/>
    <s v="2799WAA31/IND"/>
    <n v="410"/>
    <d v="2026-05-12T00:00:00"/>
    <n v="1"/>
    <s v="2799"/>
    <n v="13"/>
    <s v="Regular-Adhe"/>
    <s v="301-500"/>
    <x v="1"/>
    <x v="1"/>
  </r>
  <r>
    <x v="13"/>
    <s v="1474NSA31/IND"/>
    <n v="502"/>
    <d v="2026-05-13T00:00:00"/>
    <n v="1"/>
    <s v="1474"/>
    <n v="13"/>
    <s v="MG-Sticker + Orientation"/>
    <s v="501-1000"/>
    <x v="2"/>
    <x v="1"/>
  </r>
  <r>
    <x v="0"/>
    <s v="1584SAE00/IND"/>
    <n v="116"/>
    <d v="2026-05-13T00:00:00"/>
    <n v="2"/>
    <s v="1584"/>
    <n v="13"/>
    <s v="Regular-Gask"/>
    <s v="101-300"/>
    <x v="0"/>
    <x v="0"/>
  </r>
  <r>
    <x v="4"/>
    <s v="1639SEB00/IND"/>
    <n v="230"/>
    <d v="2026-05-13T00:00:00"/>
    <n v="2"/>
    <s v="1639"/>
    <n v="13"/>
    <s v="Regular-Gask"/>
    <s v="101-300"/>
    <x v="0"/>
    <x v="1"/>
  </r>
  <r>
    <x v="0"/>
    <s v="1698SAF00/IND"/>
    <n v="312"/>
    <d v="2026-05-13T00:00:00"/>
    <n v="2"/>
    <s v="1698"/>
    <n v="13"/>
    <s v="Regular-Gask"/>
    <s v="301-500"/>
    <x v="0"/>
    <x v="0"/>
  </r>
  <r>
    <x v="14"/>
    <s v="1733KCA31/IND"/>
    <n v="155"/>
    <d v="2026-05-13T00:00:00"/>
    <n v="2"/>
    <s v="1733"/>
    <n v="13"/>
    <s v="MG Adhe +  PB Assy + DR Sticker"/>
    <s v="101-300"/>
    <x v="1"/>
    <x v="0"/>
  </r>
  <r>
    <x v="8"/>
    <s v="1767SED31/IND"/>
    <n v="567"/>
    <d v="2026-05-13T00:00:00"/>
    <n v="1"/>
    <s v="1767"/>
    <n v="13"/>
    <s v="Regular-Adhe"/>
    <s v="501-1000"/>
    <x v="1"/>
    <x v="0"/>
  </r>
  <r>
    <x v="4"/>
    <s v="1767SED31/IND"/>
    <n v="1000"/>
    <d v="2026-05-13T00:00:00"/>
    <n v="2"/>
    <s v="1767"/>
    <n v="13"/>
    <s v="Regular-Adhe"/>
    <s v="501-1000"/>
    <x v="1"/>
    <x v="0"/>
  </r>
  <r>
    <x v="8"/>
    <s v="1767SED31/IND"/>
    <n v="312"/>
    <d v="2026-05-13T00:00:00"/>
    <n v="2"/>
    <s v="1767"/>
    <n v="13"/>
    <s v="Regular-Adhe"/>
    <s v="301-500"/>
    <x v="1"/>
    <x v="0"/>
  </r>
  <r>
    <x v="9"/>
    <s v="1769SAA34/IND"/>
    <n v="50"/>
    <d v="2026-05-13T00:00:00"/>
    <n v="2"/>
    <s v="1769"/>
    <n v="13"/>
    <s v="Regular-Adhe"/>
    <s v="0-50"/>
    <x v="1"/>
    <x v="0"/>
  </r>
  <r>
    <x v="2"/>
    <s v="1773WAA30/IND"/>
    <n v="51"/>
    <d v="2026-05-13T00:00:00"/>
    <n v="1"/>
    <s v="1773"/>
    <n v="13"/>
    <s v="Regular-Gask"/>
    <s v="51-100"/>
    <x v="0"/>
    <x v="0"/>
  </r>
  <r>
    <x v="10"/>
    <s v="1802QSF00/IND"/>
    <n v="122"/>
    <d v="2026-05-13T00:00:00"/>
    <n v="2"/>
    <s v="1802"/>
    <n v="13"/>
    <s v="Regular-Gask"/>
    <s v="101-300"/>
    <x v="0"/>
    <x v="0"/>
  </r>
  <r>
    <x v="10"/>
    <s v="1802SAE30/IND"/>
    <n v="1001"/>
    <d v="2026-05-13T00:00:00"/>
    <n v="2"/>
    <s v="1802"/>
    <n v="13"/>
    <s v="Regular-Gask"/>
    <s v="1000more "/>
    <x v="0"/>
    <x v="0"/>
  </r>
  <r>
    <x v="7"/>
    <s v="1802SAE30/IND"/>
    <n v="1000"/>
    <d v="2026-05-13T00:00:00"/>
    <n v="2"/>
    <s v="1802"/>
    <n v="13"/>
    <s v="Regular-Gask"/>
    <s v="501-1000"/>
    <x v="0"/>
    <x v="0"/>
  </r>
  <r>
    <x v="6"/>
    <s v="1802SAE30/IND"/>
    <n v="1000"/>
    <d v="2026-05-13T00:00:00"/>
    <n v="2"/>
    <s v="1802"/>
    <n v="13"/>
    <s v="Regular-Gask"/>
    <s v="501-1000"/>
    <x v="0"/>
    <x v="0"/>
  </r>
  <r>
    <x v="9"/>
    <s v="1806QAE31/IND"/>
    <n v="110"/>
    <d v="2026-05-13T00:00:00"/>
    <n v="2"/>
    <s v="1806"/>
    <n v="13"/>
    <s v="Regular-Gask"/>
    <s v="101-300"/>
    <x v="0"/>
    <x v="0"/>
  </r>
  <r>
    <x v="9"/>
    <s v="1824BAB00/IND"/>
    <n v="74"/>
    <d v="2026-05-13T00:00:00"/>
    <n v="2"/>
    <s v="1824"/>
    <n v="13"/>
    <s v="Regular-Gask"/>
    <s v="51-100"/>
    <x v="0"/>
    <x v="0"/>
  </r>
  <r>
    <x v="2"/>
    <s v="1825KAA00/IND"/>
    <n v="518"/>
    <d v="2026-05-13T00:00:00"/>
    <n v="2"/>
    <s v="1825"/>
    <n v="13"/>
    <s v="Regular-Gask"/>
    <s v="501-1000"/>
    <x v="0"/>
    <x v="0"/>
  </r>
  <r>
    <x v="6"/>
    <s v="1825KAC00/IND"/>
    <n v="80"/>
    <d v="2026-05-13T00:00:00"/>
    <n v="2"/>
    <s v="1825"/>
    <n v="13"/>
    <s v="Regular-Gask"/>
    <s v="51-100"/>
    <x v="0"/>
    <x v="0"/>
  </r>
  <r>
    <x v="4"/>
    <s v="1825SAC00/IND"/>
    <n v="165"/>
    <d v="2026-05-13T00:00:00"/>
    <n v="2"/>
    <s v="1825"/>
    <n v="13"/>
    <s v="Regular-Gask"/>
    <s v="101-300"/>
    <x v="0"/>
    <x v="0"/>
  </r>
  <r>
    <x v="4"/>
    <s v="1825YAA00/IND"/>
    <n v="113"/>
    <d v="2026-05-13T00:00:00"/>
    <n v="2"/>
    <s v="1825"/>
    <n v="13"/>
    <s v="Regular-Gask"/>
    <s v="101-300"/>
    <x v="0"/>
    <x v="0"/>
  </r>
  <r>
    <x v="8"/>
    <s v="1845SAA31/IND"/>
    <n v="230"/>
    <d v="2026-05-13T00:00:00"/>
    <n v="1"/>
    <s v="1845"/>
    <n v="13"/>
    <s v="Regular-Adhe"/>
    <s v="101-300"/>
    <x v="1"/>
    <x v="0"/>
  </r>
  <r>
    <x v="1"/>
    <s v="1845SAA31/IND"/>
    <n v="194"/>
    <d v="2026-05-13T00:00:00"/>
    <n v="2"/>
    <s v="1845"/>
    <n v="13"/>
    <s v="Regular-Adhe"/>
    <s v="101-300"/>
    <x v="1"/>
    <x v="0"/>
  </r>
  <r>
    <x v="10"/>
    <s v="1863SAA32/IND"/>
    <n v="47"/>
    <d v="2026-05-13T00:00:00"/>
    <n v="2"/>
    <s v="1863"/>
    <n v="13"/>
    <s v="Regular-Adhe"/>
    <s v="0-50"/>
    <x v="1"/>
    <x v="0"/>
  </r>
  <r>
    <x v="10"/>
    <s v="2480SAU00/IND"/>
    <n v="53"/>
    <d v="2026-05-13T00:00:00"/>
    <n v="2"/>
    <s v="2480"/>
    <n v="13"/>
    <s v="Regular-Gask"/>
    <s v="51-100"/>
    <x v="1"/>
    <x v="1"/>
  </r>
  <r>
    <x v="0"/>
    <s v="2481KAJ00/IND"/>
    <n v="800"/>
    <d v="2026-05-13T00:00:00"/>
    <n v="2"/>
    <s v="2481"/>
    <n v="13"/>
    <s v="Regular-Gask"/>
    <s v="501-1000"/>
    <x v="0"/>
    <x v="1"/>
  </r>
  <r>
    <x v="10"/>
    <s v="2565SAA00/IND"/>
    <n v="219"/>
    <d v="2026-05-13T00:00:00"/>
    <n v="1"/>
    <s v="2565"/>
    <n v="13"/>
    <s v="Regular-Gask"/>
    <s v="101-300"/>
    <x v="0"/>
    <x v="1"/>
  </r>
  <r>
    <x v="2"/>
    <s v="2569WAA31/IND"/>
    <n v="42"/>
    <d v="2026-05-13T00:00:00"/>
    <n v="1"/>
    <s v="2569"/>
    <n v="13"/>
    <s v="Regular-Adhe"/>
    <s v="0-50"/>
    <x v="1"/>
    <x v="1"/>
  </r>
  <r>
    <x v="6"/>
    <s v="2576QAC31/IND"/>
    <n v="303"/>
    <d v="2026-05-13T00:00:00"/>
    <n v="1"/>
    <s v="2576"/>
    <n v="13"/>
    <s v="Regular-Adhe"/>
    <s v="301-500"/>
    <x v="1"/>
    <x v="1"/>
  </r>
  <r>
    <x v="6"/>
    <s v="2576YAC31/IND"/>
    <n v="69"/>
    <d v="2026-05-13T00:00:00"/>
    <n v="2"/>
    <s v="2576"/>
    <n v="13"/>
    <s v="Regular-Adhe"/>
    <s v="51-100"/>
    <x v="1"/>
    <x v="1"/>
  </r>
  <r>
    <x v="2"/>
    <s v="2593SAA00/IND"/>
    <n v="192"/>
    <d v="2026-05-13T00:00:00"/>
    <n v="1"/>
    <s v="2593"/>
    <n v="13"/>
    <s v="Regular-Gask"/>
    <s v="101-300"/>
    <x v="0"/>
    <x v="1"/>
  </r>
  <r>
    <x v="2"/>
    <s v="2593SAB00/IND"/>
    <n v="83"/>
    <d v="2026-05-13T00:00:00"/>
    <n v="2"/>
    <s v="2593"/>
    <n v="13"/>
    <s v="Regular-Gask"/>
    <s v="51-100"/>
    <x v="0"/>
    <x v="1"/>
  </r>
  <r>
    <x v="4"/>
    <s v="2598SAB00/IND"/>
    <n v="272"/>
    <d v="2026-05-13T00:00:00"/>
    <n v="1"/>
    <s v="2598"/>
    <n v="13"/>
    <s v="Regular-Gask"/>
    <s v="101-300"/>
    <x v="0"/>
    <x v="1"/>
  </r>
  <r>
    <x v="4"/>
    <s v="2598SAB40/IND"/>
    <n v="147"/>
    <d v="2026-05-13T00:00:00"/>
    <n v="1"/>
    <s v="2598"/>
    <n v="13"/>
    <s v="Regular-Gask"/>
    <s v="101-300"/>
    <x v="0"/>
    <x v="1"/>
  </r>
  <r>
    <x v="6"/>
    <s v="2648SAF00/IND"/>
    <n v="77"/>
    <d v="2026-05-13T00:00:00"/>
    <n v="2"/>
    <s v="2648"/>
    <n v="13"/>
    <s v="Regular-Gask"/>
    <s v="51-100"/>
    <x v="0"/>
    <x v="1"/>
  </r>
  <r>
    <x v="6"/>
    <s v="2648WAA00/IND"/>
    <n v="79"/>
    <d v="2026-05-13T00:00:00"/>
    <n v="2"/>
    <s v="2648"/>
    <n v="13"/>
    <s v="Regular-Gask"/>
    <s v="51-100"/>
    <x v="0"/>
    <x v="1"/>
  </r>
  <r>
    <x v="1"/>
    <s v="2649SAA31/IND"/>
    <n v="73"/>
    <d v="2026-05-13T00:00:00"/>
    <n v="2"/>
    <s v="2649"/>
    <n v="13"/>
    <s v="Regular-Adhe"/>
    <s v="51-100"/>
    <x v="1"/>
    <x v="1"/>
  </r>
  <r>
    <x v="1"/>
    <s v="2649WAA31/IND"/>
    <n v="50"/>
    <d v="2026-05-13T00:00:00"/>
    <n v="1"/>
    <s v="2649"/>
    <n v="13"/>
    <s v="Regular-Adhe"/>
    <s v="0-50"/>
    <x v="1"/>
    <x v="1"/>
  </r>
  <r>
    <x v="14"/>
    <s v="2651WAB33/IND"/>
    <n v="307"/>
    <d v="2026-05-13T00:00:00"/>
    <n v="2"/>
    <s v="2651"/>
    <n v="13"/>
    <s v="MG Adhe + DR Adhe + Orientation"/>
    <s v="301-500"/>
    <x v="1"/>
    <x v="1"/>
  </r>
  <r>
    <x v="13"/>
    <s v="2651WAB36/IND"/>
    <n v="185"/>
    <d v="2026-05-13T00:00:00"/>
    <n v="1"/>
    <s v="2651"/>
    <n v="13"/>
    <s v="MG Adhe + DR Adhe + Orientation"/>
    <s v="101-300"/>
    <x v="1"/>
    <x v="1"/>
  </r>
  <r>
    <x v="9"/>
    <s v="2656WAB00/IND"/>
    <n v="164"/>
    <d v="2026-05-13T00:00:00"/>
    <n v="2"/>
    <s v="2656"/>
    <n v="13"/>
    <s v="Regular-Gask"/>
    <s v="101-300"/>
    <x v="0"/>
    <x v="1"/>
  </r>
  <r>
    <x v="1"/>
    <s v="2659WAC31/IND"/>
    <n v="174"/>
    <d v="2026-05-13T00:00:00"/>
    <n v="2"/>
    <s v="2659"/>
    <n v="13"/>
    <s v="Regular-Adhe"/>
    <s v="101-300"/>
    <x v="1"/>
    <x v="1"/>
  </r>
  <r>
    <x v="1"/>
    <s v="2665WAA31/IND"/>
    <n v="204"/>
    <d v="2026-05-13T00:00:00"/>
    <n v="2"/>
    <s v="2665"/>
    <n v="13"/>
    <s v="Regular-Adhe"/>
    <s v="101-300"/>
    <x v="1"/>
    <x v="1"/>
  </r>
  <r>
    <x v="1"/>
    <s v="2665YAA31/IND"/>
    <n v="213"/>
    <d v="2026-05-13T00:00:00"/>
    <n v="1"/>
    <s v="2665"/>
    <n v="13"/>
    <s v="Regular-Adhe"/>
    <s v="101-300"/>
    <x v="1"/>
    <x v="1"/>
  </r>
  <r>
    <x v="0"/>
    <s v="2687WAA31/IND"/>
    <n v="72"/>
    <d v="2026-05-13T00:00:00"/>
    <n v="2"/>
    <s v="2687"/>
    <n v="13"/>
    <s v="Regular-Adhe"/>
    <s v="51-100"/>
    <x v="1"/>
    <x v="1"/>
  </r>
  <r>
    <x v="1"/>
    <s v="2702WAA00/IND"/>
    <n v="424"/>
    <d v="2026-05-13T00:00:00"/>
    <n v="2"/>
    <s v="2702"/>
    <n v="13"/>
    <s v="Regular-Gask"/>
    <s v="301-500"/>
    <x v="0"/>
    <x v="1"/>
  </r>
  <r>
    <x v="6"/>
    <s v="2724YAA31/IND"/>
    <n v="96"/>
    <d v="2026-05-13T00:00:00"/>
    <n v="1"/>
    <s v="2724"/>
    <n v="13"/>
    <s v="Regular-Adhe"/>
    <s v="51-100"/>
    <x v="1"/>
    <x v="1"/>
  </r>
  <r>
    <x v="10"/>
    <s v="2758WAA00/IND"/>
    <n v="46"/>
    <d v="2026-05-13T00:00:00"/>
    <n v="1"/>
    <s v="2758"/>
    <n v="13"/>
    <s v="Regular-Adhe"/>
    <s v="0-50"/>
    <x v="1"/>
    <x v="1"/>
  </r>
  <r>
    <x v="11"/>
    <s v="2784WAA00/IND"/>
    <n v="70"/>
    <d v="2026-05-13T00:00:00"/>
    <n v="2"/>
    <s v="2784"/>
    <n v="13"/>
    <s v="Regular-Gask"/>
    <s v="51-100"/>
    <x v="1"/>
    <x v="1"/>
  </r>
  <r>
    <x v="9"/>
    <s v="2786WAA31/IND"/>
    <n v="108"/>
    <d v="2026-05-13T00:00:00"/>
    <n v="2"/>
    <s v="2786"/>
    <n v="13"/>
    <s v="Regular-Adhe"/>
    <s v="101-300"/>
    <x v="1"/>
    <x v="1"/>
  </r>
  <r>
    <x v="11"/>
    <s v="2797WAB31/IND"/>
    <n v="313"/>
    <d v="2026-05-13T00:00:00"/>
    <n v="2"/>
    <s v="2797"/>
    <n v="13"/>
    <e v="#N/A"/>
    <s v="301-500"/>
    <x v="1"/>
    <x v="2"/>
  </r>
  <r>
    <x v="11"/>
    <s v="2799WAA31/IND"/>
    <n v="277"/>
    <d v="2026-05-13T00:00:00"/>
    <n v="2"/>
    <s v="2799"/>
    <n v="13"/>
    <s v="Regular-Adhe"/>
    <s v="101-300"/>
    <x v="1"/>
    <x v="1"/>
  </r>
  <r>
    <x v="11"/>
    <s v="2799WAA31/IND"/>
    <n v="153"/>
    <d v="2026-05-13T00:00:00"/>
    <n v="2"/>
    <s v="2799"/>
    <n v="13"/>
    <s v="Regular-Adhe"/>
    <s v="101-300"/>
    <x v="1"/>
    <x v="1"/>
  </r>
  <r>
    <x v="13"/>
    <s v="3227SAA00/IND"/>
    <n v="144"/>
    <d v="2026-05-13T00:00:00"/>
    <n v="1"/>
    <s v="3227"/>
    <n v="13"/>
    <s v="MG Gask + PB assembly"/>
    <s v="101-300"/>
    <x v="0"/>
    <x v="0"/>
  </r>
  <r>
    <x v="13"/>
    <s v="3227SFA00/IND"/>
    <n v="113"/>
    <d v="2026-05-13T00:00:00"/>
    <n v="1"/>
    <s v="3227"/>
    <n v="13"/>
    <s v="MG Gask + PB assembly"/>
    <s v="101-300"/>
    <x v="0"/>
    <x v="0"/>
  </r>
  <r>
    <x v="0"/>
    <s v="3240SAA00/IND"/>
    <n v="56"/>
    <d v="2026-05-13T00:00:00"/>
    <n v="2"/>
    <s v="3240"/>
    <n v="13"/>
    <s v="Regular-Adhe"/>
    <s v="51-100"/>
    <x v="1"/>
    <x v="0"/>
  </r>
  <r>
    <x v="9"/>
    <s v="3246SAA00/IND"/>
    <n v="90"/>
    <d v="2026-05-13T00:00:00"/>
    <n v="1"/>
    <s v="3246"/>
    <n v="13"/>
    <s v="Regular-Gask"/>
    <s v="51-100"/>
    <x v="0"/>
    <x v="0"/>
  </r>
  <r>
    <x v="9"/>
    <s v="3247SAB00/IND"/>
    <n v="117"/>
    <d v="2026-05-13T00:00:00"/>
    <n v="1"/>
    <s v="3247"/>
    <n v="13"/>
    <s v="Regular-Gask"/>
    <s v="101-300"/>
    <x v="0"/>
    <x v="0"/>
  </r>
  <r>
    <x v="10"/>
    <s v="3255NAA31/IND"/>
    <n v="81"/>
    <d v="2026-05-13T00:00:00"/>
    <n v="2"/>
    <s v="3255"/>
    <n v="13"/>
    <s v="Regular-Gask"/>
    <s v="51-100"/>
    <x v="0"/>
    <x v="1"/>
  </r>
  <r>
    <x v="13"/>
    <s v="3287KCE34/IND"/>
    <n v="326"/>
    <d v="2026-05-13T00:00:00"/>
    <n v="2"/>
    <s v="3287"/>
    <n v="13"/>
    <s v="MG Gask + PB assembly"/>
    <s v="301-500"/>
    <x v="0"/>
    <x v="0"/>
  </r>
  <r>
    <x v="13"/>
    <s v="3287SDA00/IND"/>
    <n v="91"/>
    <d v="2026-05-13T00:00:00"/>
    <n v="2"/>
    <s v="3287"/>
    <n v="13"/>
    <s v="MG Gask + PB assembly"/>
    <s v="51-100"/>
    <x v="0"/>
    <x v="0"/>
  </r>
  <r>
    <x v="9"/>
    <s v="3291SAA00/IND"/>
    <n v="70"/>
    <d v="2026-05-13T00:00:00"/>
    <n v="1"/>
    <s v="3291"/>
    <n v="13"/>
    <s v="Regular-Gask"/>
    <s v="51-100"/>
    <x v="0"/>
    <x v="0"/>
  </r>
  <r>
    <x v="12"/>
    <s v="3292SAB31/IND"/>
    <n v="85"/>
    <d v="2026-05-13T00:00:00"/>
    <n v="1"/>
    <s v="3292"/>
    <n v="13"/>
    <s v="MG Adhe + DR Adhe"/>
    <s v="51-100"/>
    <x v="1"/>
    <x v="0"/>
  </r>
  <r>
    <x v="4"/>
    <s v="3299SAA31/IND"/>
    <n v="52"/>
    <d v="2026-05-13T00:00:00"/>
    <n v="1"/>
    <s v="3299"/>
    <n v="13"/>
    <s v="Regular-Adhe"/>
    <s v="51-100"/>
    <x v="1"/>
    <x v="0"/>
  </r>
  <r>
    <x v="3"/>
    <s v="3304KAB31/IND"/>
    <n v="57"/>
    <d v="2026-05-13T00:00:00"/>
    <n v="2"/>
    <s v="3304"/>
    <n v="13"/>
    <s v="MG Adhe + DR Adhe + PB assly"/>
    <s v="51-100"/>
    <x v="1"/>
    <x v="0"/>
  </r>
  <r>
    <x v="12"/>
    <s v="3304KDB31/IND"/>
    <n v="107"/>
    <d v="2026-05-13T00:00:00"/>
    <n v="1"/>
    <s v="3304"/>
    <n v="13"/>
    <s v="MG Adhe + DR Adhe + PB assly"/>
    <s v="101-300"/>
    <x v="1"/>
    <x v="0"/>
  </r>
  <r>
    <x v="9"/>
    <s v="3313SCA31/IND"/>
    <n v="73"/>
    <d v="2026-05-13T00:00:00"/>
    <n v="1"/>
    <s v="3313"/>
    <n v="13"/>
    <s v="Regular-Adhe"/>
    <s v="51-100"/>
    <x v="1"/>
    <x v="0"/>
  </r>
  <r>
    <x v="9"/>
    <s v="3313SCA32/IND"/>
    <n v="255"/>
    <d v="2026-05-13T00:00:00"/>
    <n v="1"/>
    <s v="3313"/>
    <n v="13"/>
    <s v="Regular-Adhe"/>
    <s v="101-300"/>
    <x v="1"/>
    <x v="0"/>
  </r>
  <r>
    <x v="7"/>
    <s v="3317SAA00/IND"/>
    <n v="55"/>
    <d v="2026-05-13T00:00:00"/>
    <n v="1"/>
    <s v="3317"/>
    <n v="13"/>
    <s v="Regular-Gask"/>
    <s v="51-100"/>
    <x v="1"/>
    <x v="0"/>
  </r>
  <r>
    <x v="7"/>
    <s v="3317SAB00/IND"/>
    <n v="79"/>
    <d v="2026-05-13T00:00:00"/>
    <n v="1"/>
    <s v="3317"/>
    <n v="13"/>
    <s v="Regular-Gask"/>
    <s v="51-100"/>
    <x v="1"/>
    <x v="0"/>
  </r>
  <r>
    <x v="5"/>
    <s v="3319QDA31/IND"/>
    <n v="71"/>
    <d v="2026-05-13T00:00:00"/>
    <n v="2"/>
    <s v="3319"/>
    <n v="13"/>
    <s v="MG Gask + PB assembly"/>
    <s v="51-100"/>
    <x v="1"/>
    <x v="0"/>
  </r>
  <r>
    <x v="0"/>
    <s v="3322NFA31/IND"/>
    <n v="313"/>
    <d v="2026-05-13T00:00:00"/>
    <n v="2"/>
    <s v="3322"/>
    <n v="13"/>
    <s v="Regular-Gask"/>
    <s v="301-500"/>
    <x v="1"/>
    <x v="0"/>
  </r>
  <r>
    <x v="0"/>
    <s v="3322SFA00/IND"/>
    <n v="67"/>
    <d v="2026-05-13T00:00:00"/>
    <n v="1"/>
    <s v="3322"/>
    <n v="13"/>
    <s v="Regular-Gask"/>
    <s v="51-100"/>
    <x v="1"/>
    <x v="0"/>
  </r>
  <r>
    <x v="2"/>
    <s v="3323QKA00/IND"/>
    <n v="87"/>
    <d v="2026-05-13T00:00:00"/>
    <n v="2"/>
    <s v="3323"/>
    <n v="13"/>
    <s v="Regular-Gask"/>
    <s v="51-100"/>
    <x v="1"/>
    <x v="0"/>
  </r>
  <r>
    <x v="5"/>
    <s v="3327KKA32/IND"/>
    <n v="150"/>
    <d v="2026-05-13T00:00:00"/>
    <n v="2"/>
    <s v="3327"/>
    <n v="13"/>
    <s v="MG Adhe + DR Adhe + PB assly"/>
    <s v="101-300"/>
    <x v="1"/>
    <x v="0"/>
  </r>
  <r>
    <x v="5"/>
    <s v="3327QKB31/IND"/>
    <n v="133"/>
    <d v="2026-05-13T00:00:00"/>
    <n v="2"/>
    <s v="3327"/>
    <n v="13"/>
    <s v="MG Adhe + PB assembly"/>
    <s v="101-300"/>
    <x v="1"/>
    <x v="0"/>
  </r>
  <r>
    <x v="9"/>
    <s v="3330QAA32/IND"/>
    <n v="93"/>
    <d v="2026-05-13T00:00:00"/>
    <n v="2"/>
    <s v="3330"/>
    <n v="13"/>
    <s v="Regular-Gask"/>
    <s v="51-100"/>
    <x v="1"/>
    <x v="0"/>
  </r>
  <r>
    <x v="11"/>
    <s v="3344KKA32/IND"/>
    <n v="649"/>
    <d v="2026-05-13T00:00:00"/>
    <n v="2"/>
    <s v="3344"/>
    <n v="13"/>
    <s v="MG Gask + DR Adhe + PB Assly"/>
    <s v="501-1000"/>
    <x v="1"/>
    <x v="0"/>
  </r>
  <r>
    <x v="5"/>
    <s v="6109SAA34/IND"/>
    <n v="142"/>
    <d v="2026-05-13T00:00:00"/>
    <n v="1"/>
    <s v="6109"/>
    <n v="13"/>
    <s v="MG Adhe + Activator"/>
    <s v="101-300"/>
    <x v="1"/>
    <x v="1"/>
  </r>
  <r>
    <x v="13"/>
    <s v="6117SAA31/IND"/>
    <n v="107"/>
    <d v="2026-05-13T00:00:00"/>
    <n v="1"/>
    <s v="6117"/>
    <n v="13"/>
    <s v="MG Adhe + DR Adhe + Orientation"/>
    <s v="101-300"/>
    <x v="1"/>
    <x v="1"/>
  </r>
  <r>
    <x v="10"/>
    <s v="6147NSA31/IND"/>
    <n v="57"/>
    <d v="2026-05-13T00:00:00"/>
    <n v="2"/>
    <s v="6147"/>
    <n v="13"/>
    <s v="Regular-Adhe"/>
    <s v="51-100"/>
    <x v="1"/>
    <x v="0"/>
  </r>
  <r>
    <x v="12"/>
    <s v="6172SAB31/IND"/>
    <n v="264"/>
    <d v="2026-05-13T00:00:00"/>
    <n v="1"/>
    <s v="6172"/>
    <n v="13"/>
    <s v="MG-Sticker + Orientation"/>
    <s v="101-300"/>
    <x v="2"/>
    <x v="1"/>
  </r>
  <r>
    <x v="13"/>
    <s v="6216QDA32/IND"/>
    <n v="642"/>
    <d v="2026-05-13T00:00:00"/>
    <n v="2"/>
    <s v="6216"/>
    <n v="13"/>
    <s v="MG Adhe + DR Adhe + Orientation"/>
    <s v="501-1000"/>
    <x v="1"/>
    <x v="1"/>
  </r>
  <r>
    <x v="6"/>
    <s v="6265SAA31/IND"/>
    <n v="97"/>
    <d v="2026-05-13T00:00:00"/>
    <n v="1"/>
    <s v="6265"/>
    <n v="13"/>
    <s v="Regular-Adhe"/>
    <s v="51-100"/>
    <x v="1"/>
    <x v="1"/>
  </r>
  <r>
    <x v="6"/>
    <s v="6265SAB31/IND"/>
    <n v="219"/>
    <d v="2026-05-13T00:00:00"/>
    <n v="1"/>
    <s v="6265"/>
    <n v="13"/>
    <s v="Regular-Adhe"/>
    <s v="101-300"/>
    <x v="1"/>
    <x v="1"/>
  </r>
  <r>
    <x v="6"/>
    <s v="6265SAB31/IND"/>
    <n v="41"/>
    <d v="2026-05-13T00:00:00"/>
    <n v="2"/>
    <s v="6265"/>
    <n v="13"/>
    <s v="Regular-Adhe"/>
    <s v="0-50"/>
    <x v="1"/>
    <x v="1"/>
  </r>
  <r>
    <x v="9"/>
    <s v="6282QAB31/IND"/>
    <n v="113"/>
    <d v="2026-05-13T00:00:00"/>
    <n v="2"/>
    <s v="6282"/>
    <n v="13"/>
    <s v="Regular-Gask"/>
    <s v="101-300"/>
    <x v="0"/>
    <x v="1"/>
  </r>
  <r>
    <x v="9"/>
    <s v="6282SAA00/IND"/>
    <n v="77"/>
    <d v="2026-05-13T00:00:00"/>
    <n v="2"/>
    <s v="6282"/>
    <n v="13"/>
    <s v="Regular-Gask"/>
    <s v="51-100"/>
    <x v="0"/>
    <x v="1"/>
  </r>
  <r>
    <x v="9"/>
    <s v="6282WAB00/IND"/>
    <n v="368"/>
    <d v="2026-05-13T00:00:00"/>
    <n v="2"/>
    <s v="6282"/>
    <n v="13"/>
    <s v="Regular-Gask"/>
    <s v="301-500"/>
    <x v="0"/>
    <x v="1"/>
  </r>
  <r>
    <x v="9"/>
    <s v="6284SAA00/IND"/>
    <n v="61"/>
    <d v="2026-05-13T00:00:00"/>
    <n v="1"/>
    <s v="6284"/>
    <n v="13"/>
    <s v="Regular-Gask"/>
    <s v="51-100"/>
    <x v="0"/>
    <x v="1"/>
  </r>
  <r>
    <x v="1"/>
    <s v="6296SAB00/IND"/>
    <n v="74"/>
    <d v="2026-05-13T00:00:00"/>
    <n v="1"/>
    <s v="6296"/>
    <n v="13"/>
    <s v="Regular-Gask"/>
    <s v="51-100"/>
    <x v="0"/>
    <x v="1"/>
  </r>
  <r>
    <x v="0"/>
    <s v="6296WAA00/IND"/>
    <n v="346"/>
    <d v="2026-05-13T00:00:00"/>
    <n v="1"/>
    <s v="6296"/>
    <n v="13"/>
    <s v="Regular-Gask"/>
    <s v="301-500"/>
    <x v="0"/>
    <x v="0"/>
  </r>
  <r>
    <x v="1"/>
    <s v="6296WAA00/IND"/>
    <n v="566"/>
    <d v="2026-05-13T00:00:00"/>
    <n v="2"/>
    <s v="6296"/>
    <n v="13"/>
    <s v="Regular-Gask"/>
    <s v="501-1000"/>
    <x v="0"/>
    <x v="0"/>
  </r>
  <r>
    <x v="2"/>
    <s v="7078YAD00/IND"/>
    <n v="800"/>
    <d v="2026-05-13T00:00:00"/>
    <n v="2"/>
    <s v="7078"/>
    <n v="13"/>
    <s v="Regular-Adhe"/>
    <s v="501-1000"/>
    <x v="1"/>
    <x v="1"/>
  </r>
  <r>
    <x v="2"/>
    <s v="7078YAH00/IND"/>
    <n v="131"/>
    <d v="2026-05-13T00:00:00"/>
    <n v="2"/>
    <s v="7078"/>
    <n v="13"/>
    <s v="Regular-Adhe"/>
    <s v="101-300"/>
    <x v="1"/>
    <x v="1"/>
  </r>
  <r>
    <x v="4"/>
    <s v="7140NAA31/IND"/>
    <n v="81"/>
    <d v="2026-05-13T00:00:00"/>
    <n v="2"/>
    <s v="7140"/>
    <n v="13"/>
    <s v="Regular-Gask"/>
    <s v="51-100"/>
    <x v="0"/>
    <x v="0"/>
  </r>
  <r>
    <x v="1"/>
    <s v="7152SAA00/IND"/>
    <n v="55"/>
    <d v="2026-05-13T00:00:00"/>
    <n v="2"/>
    <s v="7152"/>
    <n v="13"/>
    <s v="Regular-Gask"/>
    <s v="51-100"/>
    <x v="1"/>
    <x v="0"/>
  </r>
  <r>
    <x v="10"/>
    <s v="8080YAA00/IND"/>
    <n v="206"/>
    <d v="2026-05-13T00:00:00"/>
    <n v="2"/>
    <s v="8080"/>
    <n v="13"/>
    <s v="Regular-Adhe"/>
    <s v="101-300"/>
    <x v="1"/>
    <x v="1"/>
  </r>
  <r>
    <x v="7"/>
    <s v="8141SAB00/IND"/>
    <n v="720"/>
    <d v="2026-05-13T00:00:00"/>
    <n v="1"/>
    <s v="8141"/>
    <n v="13"/>
    <s v="Regular-Gask"/>
    <s v="501-1000"/>
    <x v="0"/>
    <x v="1"/>
  </r>
  <r>
    <x v="10"/>
    <s v="8164WAA00/IND"/>
    <n v="57"/>
    <d v="2026-05-13T00:00:00"/>
    <n v="1"/>
    <s v="8164"/>
    <n v="13"/>
    <s v="Regular-Gask"/>
    <s v="51-100"/>
    <x v="0"/>
    <x v="1"/>
  </r>
  <r>
    <x v="0"/>
    <s v="90024BAE31/IND"/>
    <n v="132"/>
    <d v="2026-05-13T00:00:00"/>
    <n v="2"/>
    <s v="90024"/>
    <n v="14"/>
    <s v="Regular-Adhe"/>
    <s v="101-300"/>
    <x v="1"/>
    <x v="0"/>
  </r>
  <r>
    <x v="6"/>
    <s v="9315BAE00/IND"/>
    <n v="171"/>
    <d v="2026-05-13T00:00:00"/>
    <n v="2"/>
    <s v="9315"/>
    <n v="13"/>
    <s v="Regular-Adhe"/>
    <s v="101-300"/>
    <x v="1"/>
    <x v="1"/>
  </r>
  <r>
    <x v="12"/>
    <s v="10026SAA31/IND"/>
    <n v="50"/>
    <d v="2026-05-14T00:00:00"/>
    <n v="2"/>
    <s v="10026"/>
    <n v="14"/>
    <s v="MG Adhe + PB assembly"/>
    <s v="0-50"/>
    <x v="1"/>
    <x v="0"/>
  </r>
  <r>
    <x v="0"/>
    <s v="10047WAA31/IND"/>
    <n v="37"/>
    <d v="2026-05-14T00:00:00"/>
    <n v="1"/>
    <s v="10047"/>
    <n v="14"/>
    <s v="Regular-Adhe"/>
    <s v="0-50"/>
    <x v="0"/>
    <x v="0"/>
  </r>
  <r>
    <x v="13"/>
    <s v="1474NSE31/IND"/>
    <n v="130"/>
    <d v="2026-05-14T00:00:00"/>
    <n v="1"/>
    <s v="1474"/>
    <n v="13"/>
    <s v="MG-Sticker + Orientation"/>
    <s v="101-300"/>
    <x v="2"/>
    <x v="1"/>
  </r>
  <r>
    <x v="6"/>
    <s v="1580YEA00/IND"/>
    <n v="40"/>
    <d v="2026-05-14T00:00:00"/>
    <n v="1"/>
    <s v="1580"/>
    <n v="13"/>
    <s v="Regular-Gask"/>
    <s v="0-50"/>
    <x v="0"/>
    <x v="1"/>
  </r>
  <r>
    <x v="4"/>
    <s v="1585SAP00/IND"/>
    <n v="40"/>
    <d v="2026-05-14T00:00:00"/>
    <n v="2"/>
    <s v="1585"/>
    <n v="13"/>
    <s v="Regular-Gask"/>
    <s v="0-50"/>
    <x v="0"/>
    <x v="0"/>
  </r>
  <r>
    <x v="10"/>
    <s v="1627YAK00/IND"/>
    <n v="37"/>
    <d v="2026-05-14T00:00:00"/>
    <n v="1"/>
    <s v="1627"/>
    <n v="13"/>
    <s v="Regular-Gask"/>
    <s v="0-50"/>
    <x v="0"/>
    <x v="0"/>
  </r>
  <r>
    <x v="4"/>
    <s v="1636BEG00/IND"/>
    <n v="100"/>
    <d v="2026-05-14T00:00:00"/>
    <n v="1"/>
    <s v="1636"/>
    <n v="13"/>
    <s v="Regular-Gask"/>
    <s v="51-100"/>
    <x v="0"/>
    <x v="1"/>
  </r>
  <r>
    <x v="2"/>
    <s v="1729SAH00/IND"/>
    <n v="36"/>
    <d v="2026-05-14T00:00:00"/>
    <n v="2"/>
    <s v="1729"/>
    <n v="13"/>
    <s v="Regular-Gask"/>
    <s v="0-50"/>
    <x v="0"/>
    <x v="0"/>
  </r>
  <r>
    <x v="5"/>
    <s v="1733KCA31/IND"/>
    <n v="155"/>
    <d v="2026-05-14T00:00:00"/>
    <n v="2"/>
    <s v="1733"/>
    <n v="13"/>
    <s v="MG Adhe +  PB Assy + DR Sticker"/>
    <s v="101-300"/>
    <x v="1"/>
    <x v="0"/>
  </r>
  <r>
    <x v="5"/>
    <s v="1733KCA34/IND"/>
    <n v="150"/>
    <d v="2026-05-14T00:00:00"/>
    <n v="1"/>
    <s v="1733"/>
    <n v="13"/>
    <s v="MG Adhe +  PB Assy + DR Sticker"/>
    <s v="101-300"/>
    <x v="1"/>
    <x v="1"/>
  </r>
  <r>
    <x v="5"/>
    <s v="1733KCA34/IND"/>
    <n v="56"/>
    <d v="2026-05-14T00:00:00"/>
    <n v="2"/>
    <s v="1733"/>
    <n v="13"/>
    <s v="MG Adhe +  PB Assy + DR Sticker"/>
    <s v="51-100"/>
    <x v="1"/>
    <x v="1"/>
  </r>
  <r>
    <x v="5"/>
    <s v="1733YAC31/IND"/>
    <n v="113"/>
    <d v="2026-05-14T00:00:00"/>
    <n v="1"/>
    <s v="1733"/>
    <n v="13"/>
    <s v="MG Adhe + PB assembly"/>
    <s v="101-300"/>
    <x v="1"/>
    <x v="0"/>
  </r>
  <r>
    <x v="4"/>
    <s v="1767SEA32/IND"/>
    <n v="31"/>
    <d v="2026-05-14T00:00:00"/>
    <n v="2"/>
    <s v="1767"/>
    <n v="13"/>
    <s v="Regular-Adhe"/>
    <s v="0-50"/>
    <x v="1"/>
    <x v="0"/>
  </r>
  <r>
    <x v="4"/>
    <s v="1767SED31/IND"/>
    <n v="880"/>
    <d v="2026-05-14T00:00:00"/>
    <n v="2"/>
    <s v="1767"/>
    <n v="13"/>
    <s v="Regular-Adhe"/>
    <s v="501-1000"/>
    <x v="1"/>
    <x v="0"/>
  </r>
  <r>
    <x v="2"/>
    <s v="1773WAA00/IND"/>
    <n v="31"/>
    <d v="2026-05-14T00:00:00"/>
    <n v="2"/>
    <s v="1773"/>
    <n v="13"/>
    <s v="Regular-Gask"/>
    <s v="0-50"/>
    <x v="0"/>
    <x v="0"/>
  </r>
  <r>
    <x v="2"/>
    <s v="1775BEA00/IND"/>
    <n v="71"/>
    <d v="2026-05-14T00:00:00"/>
    <n v="2"/>
    <s v="1775"/>
    <n v="13"/>
    <s v="Regular-Gask"/>
    <s v="51-100"/>
    <x v="0"/>
    <x v="0"/>
  </r>
  <r>
    <x v="2"/>
    <s v="1775YEB31/IND"/>
    <n v="63"/>
    <d v="2026-05-14T00:00:00"/>
    <n v="1"/>
    <s v="1775"/>
    <n v="13"/>
    <s v="Regular-Gask"/>
    <s v="51-100"/>
    <x v="0"/>
    <x v="0"/>
  </r>
  <r>
    <x v="6"/>
    <s v="1802WAF00/IND"/>
    <n v="249"/>
    <d v="2026-05-14T00:00:00"/>
    <n v="1"/>
    <s v="1802"/>
    <n v="13"/>
    <s v="Regular-Gask"/>
    <s v="101-300"/>
    <x v="0"/>
    <x v="0"/>
  </r>
  <r>
    <x v="5"/>
    <s v="1803NSB31/IND"/>
    <n v="38"/>
    <d v="2026-05-14T00:00:00"/>
    <n v="1"/>
    <s v="1803"/>
    <n v="13"/>
    <s v="MG Gask + PB assembly"/>
    <s v="0-50"/>
    <x v="0"/>
    <x v="0"/>
  </r>
  <r>
    <x v="12"/>
    <s v="1805SAK31/IND"/>
    <n v="72"/>
    <d v="2026-05-14T00:00:00"/>
    <n v="2"/>
    <s v="1805"/>
    <n v="13"/>
    <s v="MG Adhe + PB assembly"/>
    <s v="51-100"/>
    <x v="1"/>
    <x v="0"/>
  </r>
  <r>
    <x v="9"/>
    <s v="1806SAA40/IND"/>
    <n v="49"/>
    <d v="2026-05-14T00:00:00"/>
    <n v="1"/>
    <s v="1806"/>
    <n v="13"/>
    <s v="Regular-Gask"/>
    <s v="0-50"/>
    <x v="0"/>
    <x v="0"/>
  </r>
  <r>
    <x v="9"/>
    <s v="1823QCD00/IND"/>
    <n v="42"/>
    <d v="2026-05-14T00:00:00"/>
    <n v="1"/>
    <s v="1823"/>
    <n v="13"/>
    <s v="Regular-Gask"/>
    <s v="0-50"/>
    <x v="0"/>
    <x v="0"/>
  </r>
  <r>
    <x v="9"/>
    <s v="1823QCD00/IND"/>
    <n v="620"/>
    <d v="2026-05-14T00:00:00"/>
    <n v="2"/>
    <s v="1823"/>
    <n v="13"/>
    <s v="Regular-Gask"/>
    <s v="501-1000"/>
    <x v="0"/>
    <x v="0"/>
  </r>
  <r>
    <x v="9"/>
    <s v="1824SAB00/IND"/>
    <n v="42"/>
    <d v="2026-05-14T00:00:00"/>
    <n v="1"/>
    <s v="1824"/>
    <n v="13"/>
    <s v="Regular-Gask"/>
    <s v="0-50"/>
    <x v="0"/>
    <x v="0"/>
  </r>
  <r>
    <x v="9"/>
    <s v="1824YAB00/IND"/>
    <n v="55"/>
    <d v="2026-05-14T00:00:00"/>
    <n v="2"/>
    <s v="1824"/>
    <n v="13"/>
    <s v="Regular-Gask"/>
    <s v="51-100"/>
    <x v="0"/>
    <x v="0"/>
  </r>
  <r>
    <x v="10"/>
    <s v="1825KAA00/IND"/>
    <n v="928"/>
    <d v="2026-05-14T00:00:00"/>
    <n v="2"/>
    <s v="1825"/>
    <n v="13"/>
    <s v="Regular-Gask"/>
    <s v="501-1000"/>
    <x v="0"/>
    <x v="0"/>
  </r>
  <r>
    <x v="12"/>
    <s v="1849NSA31/IND"/>
    <n v="77"/>
    <d v="2026-05-14T00:00:00"/>
    <n v="2"/>
    <s v="1849"/>
    <n v="13"/>
    <s v="MG Adhe + DR Adhe + Orientation"/>
    <s v="51-100"/>
    <x v="1"/>
    <x v="0"/>
  </r>
  <r>
    <x v="12"/>
    <s v="1849NSA32/IND"/>
    <n v="125"/>
    <d v="2026-05-14T00:00:00"/>
    <n v="2"/>
    <s v="1849"/>
    <n v="13"/>
    <s v="MG Adhe + DR Adhe + Orientation"/>
    <s v="101-300"/>
    <x v="1"/>
    <x v="0"/>
  </r>
  <r>
    <x v="12"/>
    <s v="1849WAA31/IND"/>
    <n v="194"/>
    <d v="2026-05-14T00:00:00"/>
    <n v="2"/>
    <s v="1849"/>
    <n v="13"/>
    <s v="MG Adhe + DR Adhe + Orientation"/>
    <s v="101-300"/>
    <x v="1"/>
    <x v="0"/>
  </r>
  <r>
    <x v="12"/>
    <s v="1849YAA31/IND"/>
    <n v="629"/>
    <d v="2026-05-14T00:00:00"/>
    <n v="2"/>
    <s v="1849"/>
    <n v="13"/>
    <s v="MG Adhe + DR Adhe + Orientation"/>
    <s v="501-1000"/>
    <x v="1"/>
    <x v="0"/>
  </r>
  <r>
    <x v="1"/>
    <s v="1877NAA31/IND"/>
    <n v="37"/>
    <d v="2026-05-14T00:00:00"/>
    <n v="2"/>
    <s v="1877"/>
    <n v="13"/>
    <s v="Regular-Gask"/>
    <s v="0-50"/>
    <x v="0"/>
    <x v="0"/>
  </r>
  <r>
    <x v="1"/>
    <s v="1877SAA00/IND"/>
    <n v="41"/>
    <d v="2026-05-14T00:00:00"/>
    <n v="1"/>
    <s v="1877"/>
    <n v="13"/>
    <s v="Regular-Gask"/>
    <s v="0-50"/>
    <x v="0"/>
    <x v="0"/>
  </r>
  <r>
    <x v="4"/>
    <s v="1899QAA31/IND"/>
    <n v="73"/>
    <d v="2026-05-14T00:00:00"/>
    <n v="2"/>
    <s v="1899"/>
    <n v="13"/>
    <s v="Regular-Adhe"/>
    <s v="51-100"/>
    <x v="1"/>
    <x v="0"/>
  </r>
  <r>
    <x v="4"/>
    <s v="2131YAB00/IND"/>
    <n v="35"/>
    <d v="2026-05-14T00:00:00"/>
    <n v="2"/>
    <s v="2131"/>
    <n v="13"/>
    <s v="Regular-Adhe"/>
    <s v="0-50"/>
    <x v="1"/>
    <x v="1"/>
  </r>
  <r>
    <x v="5"/>
    <s v="2457YAB31/IND"/>
    <n v="393"/>
    <d v="2026-05-14T00:00:00"/>
    <n v="2"/>
    <s v="2457"/>
    <n v="13"/>
    <s v="MG Adhe + Activator"/>
    <s v="301-500"/>
    <x v="1"/>
    <x v="1"/>
  </r>
  <r>
    <x v="0"/>
    <s v="2481KAJ00/IND"/>
    <n v="423"/>
    <d v="2026-05-14T00:00:00"/>
    <n v="2"/>
    <s v="2481"/>
    <n v="13"/>
    <s v="Regular-Gask"/>
    <s v="301-500"/>
    <x v="0"/>
    <x v="1"/>
  </r>
  <r>
    <x v="6"/>
    <s v="2497WAC31/IND"/>
    <n v="37"/>
    <d v="2026-05-14T00:00:00"/>
    <n v="1"/>
    <s v="2497"/>
    <n v="13"/>
    <s v="Regular-Adhe"/>
    <s v="0-50"/>
    <x v="1"/>
    <x v="1"/>
  </r>
  <r>
    <x v="10"/>
    <s v="2565SAA00/IND"/>
    <n v="252"/>
    <d v="2026-05-14T00:00:00"/>
    <n v="2"/>
    <s v="2565"/>
    <n v="13"/>
    <s v="Regular-Gask"/>
    <s v="101-300"/>
    <x v="0"/>
    <x v="1"/>
  </r>
  <r>
    <x v="2"/>
    <s v="2569SAA33/IND"/>
    <n v="165"/>
    <d v="2026-05-14T00:00:00"/>
    <n v="1"/>
    <s v="2569"/>
    <n v="13"/>
    <s v="Regular-Adhe"/>
    <s v="101-300"/>
    <x v="1"/>
    <x v="1"/>
  </r>
  <r>
    <x v="2"/>
    <s v="2569SAA33/IND"/>
    <n v="201"/>
    <d v="2026-05-14T00:00:00"/>
    <n v="2"/>
    <s v="2569"/>
    <n v="13"/>
    <s v="Regular-Adhe"/>
    <s v="101-300"/>
    <x v="1"/>
    <x v="1"/>
  </r>
  <r>
    <x v="10"/>
    <s v="2574BAA31/IND"/>
    <n v="86"/>
    <d v="2026-05-14T00:00:00"/>
    <n v="2"/>
    <s v="2574"/>
    <n v="13"/>
    <s v="Regular-Gask"/>
    <s v="51-100"/>
    <x v="0"/>
    <x v="1"/>
  </r>
  <r>
    <x v="2"/>
    <s v="2593WAB00/IND"/>
    <n v="345"/>
    <d v="2026-05-14T00:00:00"/>
    <n v="2"/>
    <s v="2593"/>
    <n v="13"/>
    <s v="Regular-Gask"/>
    <s v="301-500"/>
    <x v="0"/>
    <x v="1"/>
  </r>
  <r>
    <x v="2"/>
    <s v="2593YAA00/IND"/>
    <n v="114"/>
    <d v="2026-05-14T00:00:00"/>
    <n v="1"/>
    <s v="2593"/>
    <n v="13"/>
    <s v="Regular-Gask"/>
    <s v="101-300"/>
    <x v="0"/>
    <x v="1"/>
  </r>
  <r>
    <x v="2"/>
    <s v="2593YAB32/IND"/>
    <n v="63"/>
    <d v="2026-05-14T00:00:00"/>
    <n v="1"/>
    <s v="2593"/>
    <n v="13"/>
    <s v="Regular-Gask"/>
    <s v="51-100"/>
    <x v="0"/>
    <x v="1"/>
  </r>
  <r>
    <x v="6"/>
    <s v="2598SAB40/IND"/>
    <n v="62"/>
    <d v="2026-05-14T00:00:00"/>
    <n v="2"/>
    <s v="2598"/>
    <n v="13"/>
    <s v="Regular-Gask"/>
    <s v="51-100"/>
    <x v="0"/>
    <x v="1"/>
  </r>
  <r>
    <x v="7"/>
    <s v="2598WAB00/IND"/>
    <n v="47"/>
    <d v="2026-05-14T00:00:00"/>
    <n v="1"/>
    <s v="2598"/>
    <n v="13"/>
    <s v="Regular-Gask"/>
    <s v="0-50"/>
    <x v="0"/>
    <x v="1"/>
  </r>
  <r>
    <x v="7"/>
    <s v="2606WAC36/IND"/>
    <n v="501"/>
    <d v="2026-05-14T00:00:00"/>
    <n v="1"/>
    <s v="2606"/>
    <n v="13"/>
    <s v="Regular-Adhe"/>
    <s v="501-1000"/>
    <x v="1"/>
    <x v="1"/>
  </r>
  <r>
    <x v="2"/>
    <s v="2617NAD31/IND"/>
    <n v="61"/>
    <d v="2026-05-14T00:00:00"/>
    <n v="2"/>
    <s v="2617"/>
    <n v="13"/>
    <s v="Regular-Gask"/>
    <s v="51-100"/>
    <x v="0"/>
    <x v="1"/>
  </r>
  <r>
    <x v="7"/>
    <s v="2628WAA00/IND"/>
    <n v="100"/>
    <d v="2026-05-14T00:00:00"/>
    <n v="1"/>
    <s v="2628"/>
    <n v="13"/>
    <s v="Regular-Gask"/>
    <s v="51-100"/>
    <x v="0"/>
    <x v="1"/>
  </r>
  <r>
    <x v="4"/>
    <s v="2639SAA00/IND"/>
    <n v="46"/>
    <d v="2026-05-14T00:00:00"/>
    <n v="1"/>
    <s v="2639"/>
    <n v="13"/>
    <s v="Regular-Gask"/>
    <s v="0-50"/>
    <x v="0"/>
    <x v="1"/>
  </r>
  <r>
    <x v="6"/>
    <s v="2648QAA31/IND"/>
    <n v="144"/>
    <d v="2026-05-14T00:00:00"/>
    <n v="1"/>
    <s v="2648"/>
    <n v="13"/>
    <s v="Regular-Gask"/>
    <s v="101-300"/>
    <x v="0"/>
    <x v="1"/>
  </r>
  <r>
    <x v="6"/>
    <s v="2648WAF00/IND"/>
    <n v="61"/>
    <d v="2026-05-14T00:00:00"/>
    <n v="1"/>
    <s v="2648"/>
    <n v="13"/>
    <s v="Regular-Gask"/>
    <s v="51-100"/>
    <x v="0"/>
    <x v="1"/>
  </r>
  <r>
    <x v="14"/>
    <s v="2651NAB31/IND"/>
    <n v="170"/>
    <d v="2026-05-14T00:00:00"/>
    <n v="2"/>
    <s v="2651"/>
    <n v="13"/>
    <s v="MG Adhe + DR Adhe + Orientation"/>
    <s v="101-300"/>
    <x v="1"/>
    <x v="1"/>
  </r>
  <r>
    <x v="13"/>
    <s v="2651SHF31/IND"/>
    <n v="40"/>
    <d v="2026-05-14T00:00:00"/>
    <n v="1"/>
    <s v="2651"/>
    <n v="13"/>
    <s v="MG Adhe + DR Adhe + Orientation"/>
    <s v="0-50"/>
    <x v="1"/>
    <x v="1"/>
  </r>
  <r>
    <x v="14"/>
    <s v="2651WAA31/IND"/>
    <n v="61"/>
    <d v="2026-05-14T00:00:00"/>
    <n v="2"/>
    <s v="2651"/>
    <n v="13"/>
    <s v="MG Adhe + DR Adhe + Orientation"/>
    <s v="51-100"/>
    <x v="1"/>
    <x v="1"/>
  </r>
  <r>
    <x v="13"/>
    <s v="2651WAB33/IND"/>
    <n v="307"/>
    <d v="2026-05-14T00:00:00"/>
    <n v="2"/>
    <s v="2651"/>
    <n v="13"/>
    <s v="MG Adhe + DR Adhe + Orientation"/>
    <s v="301-500"/>
    <x v="1"/>
    <x v="1"/>
  </r>
  <r>
    <x v="1"/>
    <s v="2659WAA31/IND"/>
    <n v="44"/>
    <d v="2026-05-14T00:00:00"/>
    <n v="2"/>
    <s v="2659"/>
    <n v="13"/>
    <s v="Regular-Adhe"/>
    <s v="0-50"/>
    <x v="1"/>
    <x v="1"/>
  </r>
  <r>
    <x v="10"/>
    <s v="2660WAA00/IND"/>
    <n v="138"/>
    <d v="2026-05-14T00:00:00"/>
    <n v="1"/>
    <s v="2660"/>
    <n v="13"/>
    <s v="Regular-Gask"/>
    <s v="101-300"/>
    <x v="0"/>
    <x v="1"/>
  </r>
  <r>
    <x v="4"/>
    <s v="2670WAC31/IND"/>
    <n v="60"/>
    <d v="2026-05-14T00:00:00"/>
    <n v="1"/>
    <s v="2670"/>
    <n v="13"/>
    <s v="Regular-Adhe"/>
    <s v="51-100"/>
    <x v="1"/>
    <x v="1"/>
  </r>
  <r>
    <x v="7"/>
    <s v="2678YAA00/IND"/>
    <n v="458"/>
    <d v="2026-05-14T00:00:00"/>
    <n v="2"/>
    <s v="2678"/>
    <n v="13"/>
    <s v="Regular-Gask"/>
    <s v="301-500"/>
    <x v="0"/>
    <x v="1"/>
  </r>
  <r>
    <x v="0"/>
    <s v="2679YAB00/IND"/>
    <n v="40"/>
    <d v="2026-05-14T00:00:00"/>
    <n v="1"/>
    <s v="2679"/>
    <n v="13"/>
    <s v="Regular-Gask"/>
    <s v="0-50"/>
    <x v="0"/>
    <x v="1"/>
  </r>
  <r>
    <x v="2"/>
    <s v="2760NAA31/IND"/>
    <n v="35"/>
    <d v="2026-05-14T00:00:00"/>
    <n v="2"/>
    <s v="2760"/>
    <n v="13"/>
    <s v="Regular-Gask"/>
    <s v="0-50"/>
    <x v="1"/>
    <x v="1"/>
  </r>
  <r>
    <x v="2"/>
    <s v="2760YAA00/IND"/>
    <n v="170"/>
    <d v="2026-05-14T00:00:00"/>
    <n v="2"/>
    <s v="2760"/>
    <n v="13"/>
    <s v="Regular-Gask"/>
    <s v="101-300"/>
    <x v="1"/>
    <x v="1"/>
  </r>
  <r>
    <x v="12"/>
    <s v="3084NSC34/IND"/>
    <n v="40"/>
    <d v="2026-05-14T00:00:00"/>
    <n v="1"/>
    <s v="3084"/>
    <n v="13"/>
    <s v="MG-Sticker + Orientation"/>
    <s v="0-50"/>
    <x v="2"/>
    <x v="0"/>
  </r>
  <r>
    <x v="12"/>
    <s v="3084NSE32/IND"/>
    <n v="35"/>
    <d v="2026-05-14T00:00:00"/>
    <n v="2"/>
    <s v="3084"/>
    <n v="13"/>
    <s v="MG-Sticker + Orientation"/>
    <s v="0-50"/>
    <x v="2"/>
    <x v="0"/>
  </r>
  <r>
    <x v="13"/>
    <s v="3089SFF33/IND"/>
    <n v="41"/>
    <d v="2026-05-14T00:00:00"/>
    <n v="1"/>
    <s v="3089"/>
    <n v="13"/>
    <s v="MG-Sticker + Orientation"/>
    <s v="0-50"/>
    <x v="2"/>
    <x v="0"/>
  </r>
  <r>
    <x v="6"/>
    <s v="3123NKE31/IND"/>
    <n v="39"/>
    <d v="2026-05-14T00:00:00"/>
    <n v="2"/>
    <s v="3123"/>
    <n v="13"/>
    <s v="Regular-Gask"/>
    <s v="0-50"/>
    <x v="0"/>
    <x v="0"/>
  </r>
  <r>
    <x v="12"/>
    <s v="3147KSA32/IND"/>
    <n v="44"/>
    <d v="2026-05-14T00:00:00"/>
    <n v="1"/>
    <s v="3147"/>
    <n v="13"/>
    <s v="MG Sticker + DR Sticker"/>
    <s v="0-50"/>
    <x v="2"/>
    <x v="0"/>
  </r>
  <r>
    <x v="9"/>
    <s v="3215SSA33/IND"/>
    <n v="243"/>
    <d v="2026-05-14T00:00:00"/>
    <n v="1"/>
    <s v="3215"/>
    <n v="13"/>
    <s v="Regular-Adhe"/>
    <s v="101-300"/>
    <x v="1"/>
    <x v="0"/>
  </r>
  <r>
    <x v="4"/>
    <s v="3220SAA00/IND"/>
    <n v="45"/>
    <d v="2026-05-14T00:00:00"/>
    <n v="1"/>
    <s v="3220"/>
    <n v="13"/>
    <s v="Regular-Gask"/>
    <s v="0-50"/>
    <x v="0"/>
    <x v="0"/>
  </r>
  <r>
    <x v="13"/>
    <s v="3224NSA31/IND"/>
    <n v="49"/>
    <d v="2026-05-14T00:00:00"/>
    <n v="1"/>
    <s v="3224"/>
    <n v="13"/>
    <s v="MG Adhe + DR Adhe + PB assly"/>
    <s v="0-50"/>
    <x v="1"/>
    <x v="0"/>
  </r>
  <r>
    <x v="0"/>
    <s v="3240SAA00/IND"/>
    <n v="264"/>
    <d v="2026-05-14T00:00:00"/>
    <n v="2"/>
    <s v="3240"/>
    <n v="13"/>
    <s v="Regular-Adhe"/>
    <s v="101-300"/>
    <x v="1"/>
    <x v="0"/>
  </r>
  <r>
    <x v="9"/>
    <s v="3242NAA31/IND"/>
    <n v="891"/>
    <d v="2026-05-14T00:00:00"/>
    <n v="2"/>
    <s v="3242"/>
    <n v="13"/>
    <s v="Regular-Adhe"/>
    <s v="501-1000"/>
    <x v="1"/>
    <x v="0"/>
  </r>
  <r>
    <x v="9"/>
    <s v="3246NSA31/IND"/>
    <n v="80"/>
    <d v="2026-05-14T00:00:00"/>
    <n v="2"/>
    <s v="3246"/>
    <n v="13"/>
    <s v="Regular-Gask"/>
    <s v="51-100"/>
    <x v="0"/>
    <x v="0"/>
  </r>
  <r>
    <x v="9"/>
    <s v="3247NAC31/IND"/>
    <n v="89"/>
    <d v="2026-05-14T00:00:00"/>
    <n v="2"/>
    <s v="3247"/>
    <n v="13"/>
    <s v="Regular-Adhe"/>
    <s v="51-100"/>
    <x v="1"/>
    <x v="0"/>
  </r>
  <r>
    <x v="10"/>
    <s v="3250NSA31/IND"/>
    <n v="320"/>
    <d v="2026-05-14T00:00:00"/>
    <n v="1"/>
    <s v="3250"/>
    <n v="13"/>
    <s v="Regular-Adhe"/>
    <s v="301-500"/>
    <x v="1"/>
    <x v="0"/>
  </r>
  <r>
    <x v="6"/>
    <s v="3273NAA31/IND"/>
    <n v="41"/>
    <d v="2026-05-14T00:00:00"/>
    <n v="1"/>
    <s v="3273"/>
    <n v="13"/>
    <s v="Regular-Adhe"/>
    <s v="0-50"/>
    <x v="1"/>
    <x v="0"/>
  </r>
  <r>
    <x v="6"/>
    <s v="3273NAA31/IND"/>
    <n v="111"/>
    <d v="2026-05-14T00:00:00"/>
    <n v="2"/>
    <s v="3273"/>
    <n v="13"/>
    <s v="Regular-Adhe"/>
    <s v="101-300"/>
    <x v="1"/>
    <x v="0"/>
  </r>
  <r>
    <x v="1"/>
    <s v="3277SAA00/IND"/>
    <n v="39"/>
    <d v="2026-05-14T00:00:00"/>
    <n v="1"/>
    <s v="3277"/>
    <n v="13"/>
    <s v="Regular-Gask"/>
    <s v="0-50"/>
    <x v="0"/>
    <x v="0"/>
  </r>
  <r>
    <x v="5"/>
    <s v="3287NCA31/IND"/>
    <n v="255"/>
    <d v="2026-05-14T00:00:00"/>
    <n v="1"/>
    <s v="3287"/>
    <n v="13"/>
    <s v="MG Gask + PB assembly"/>
    <s v="101-300"/>
    <x v="0"/>
    <x v="0"/>
  </r>
  <r>
    <x v="5"/>
    <s v="3287QAA31/IND"/>
    <n v="67"/>
    <d v="2026-05-14T00:00:00"/>
    <n v="2"/>
    <s v="3287"/>
    <n v="13"/>
    <s v="MG Gask + PB assembly"/>
    <s v="51-100"/>
    <x v="0"/>
    <x v="0"/>
  </r>
  <r>
    <x v="5"/>
    <s v="3287SAF00/IND"/>
    <n v="39"/>
    <d v="2026-05-14T00:00:00"/>
    <n v="1"/>
    <s v="3287"/>
    <n v="13"/>
    <s v="Regular-Gask"/>
    <s v="0-50"/>
    <x v="0"/>
    <x v="0"/>
  </r>
  <r>
    <x v="12"/>
    <s v="3292SAB31/IND"/>
    <n v="73"/>
    <d v="2026-05-14T00:00:00"/>
    <n v="2"/>
    <s v="3292"/>
    <n v="13"/>
    <s v="MG Adhe + DR Adhe"/>
    <s v="51-100"/>
    <x v="1"/>
    <x v="0"/>
  </r>
  <r>
    <x v="0"/>
    <s v="3301NAA31/IND"/>
    <n v="36"/>
    <d v="2026-05-14T00:00:00"/>
    <n v="1"/>
    <s v="3301"/>
    <n v="13"/>
    <s v="Regular-Gask"/>
    <s v="0-50"/>
    <x v="0"/>
    <x v="0"/>
  </r>
  <r>
    <x v="0"/>
    <s v="3301NAA31/IND"/>
    <n v="257"/>
    <d v="2026-05-14T00:00:00"/>
    <n v="2"/>
    <s v="3301"/>
    <n v="13"/>
    <s v="Regular-Gask"/>
    <s v="101-300"/>
    <x v="0"/>
    <x v="0"/>
  </r>
  <r>
    <x v="0"/>
    <s v="3301QAA31/IND"/>
    <n v="67"/>
    <d v="2026-05-14T00:00:00"/>
    <n v="2"/>
    <s v="3301"/>
    <n v="13"/>
    <s v="Regular-Gask"/>
    <s v="51-100"/>
    <x v="0"/>
    <x v="0"/>
  </r>
  <r>
    <x v="5"/>
    <s v="3303KAA31/IND"/>
    <n v="46"/>
    <d v="2026-05-14T00:00:00"/>
    <n v="1"/>
    <s v="3303"/>
    <n v="13"/>
    <s v="MG Adhe + DR sticker"/>
    <s v="0-50"/>
    <x v="1"/>
    <x v="0"/>
  </r>
  <r>
    <x v="5"/>
    <s v="3308SDA31/IND"/>
    <n v="93"/>
    <d v="2026-05-14T00:00:00"/>
    <n v="1"/>
    <s v="3308"/>
    <n v="13"/>
    <s v="MG Adhe + DR Adhe"/>
    <s v="51-100"/>
    <x v="1"/>
    <x v="0"/>
  </r>
  <r>
    <x v="9"/>
    <s v="3313SCA31/IND"/>
    <n v="54"/>
    <d v="2026-05-14T00:00:00"/>
    <n v="1"/>
    <s v="3313"/>
    <n v="13"/>
    <s v="Regular-Adhe"/>
    <s v="51-100"/>
    <x v="1"/>
    <x v="0"/>
  </r>
  <r>
    <x v="9"/>
    <s v="3313SCA32/IND"/>
    <n v="152"/>
    <d v="2026-05-14T00:00:00"/>
    <n v="1"/>
    <s v="3313"/>
    <n v="13"/>
    <s v="Regular-Adhe"/>
    <s v="101-300"/>
    <x v="1"/>
    <x v="0"/>
  </r>
  <r>
    <x v="6"/>
    <s v="3317NAA31/IND"/>
    <n v="36"/>
    <d v="2026-05-14T00:00:00"/>
    <n v="1"/>
    <s v="3317"/>
    <n v="13"/>
    <s v="Regular-Gask"/>
    <s v="0-50"/>
    <x v="1"/>
    <x v="0"/>
  </r>
  <r>
    <x v="6"/>
    <s v="3317NAA31/IND"/>
    <n v="92"/>
    <d v="2026-05-14T00:00:00"/>
    <n v="2"/>
    <s v="3317"/>
    <n v="13"/>
    <s v="Regular-Gask"/>
    <s v="51-100"/>
    <x v="1"/>
    <x v="0"/>
  </r>
  <r>
    <x v="7"/>
    <s v="3317SAA00/IND"/>
    <n v="63"/>
    <d v="2026-05-14T00:00:00"/>
    <n v="1"/>
    <s v="3317"/>
    <n v="13"/>
    <s v="Regular-Gask"/>
    <s v="51-100"/>
    <x v="1"/>
    <x v="0"/>
  </r>
  <r>
    <x v="0"/>
    <s v="3322NFA31/IND"/>
    <n v="601"/>
    <d v="2026-05-14T00:00:00"/>
    <n v="2"/>
    <s v="3322"/>
    <n v="13"/>
    <s v="Regular-Gask"/>
    <s v="501-1000"/>
    <x v="1"/>
    <x v="0"/>
  </r>
  <r>
    <x v="12"/>
    <s v="3327KKA32/IND"/>
    <n v="38"/>
    <d v="2026-05-14T00:00:00"/>
    <n v="2"/>
    <s v="3327"/>
    <n v="13"/>
    <s v="MG Adhe + DR Adhe + PB assly"/>
    <s v="0-50"/>
    <x v="1"/>
    <x v="0"/>
  </r>
  <r>
    <x v="12"/>
    <s v="3327SKB33/IND"/>
    <n v="51"/>
    <d v="2026-05-14T00:00:00"/>
    <n v="1"/>
    <s v="3327"/>
    <n v="13"/>
    <s v="MG Adhe + PB assembly"/>
    <s v="51-100"/>
    <x v="1"/>
    <x v="0"/>
  </r>
  <r>
    <x v="6"/>
    <s v="3341SDA31/IND"/>
    <n v="41"/>
    <d v="2026-05-14T00:00:00"/>
    <n v="2"/>
    <s v="3341"/>
    <n v="13"/>
    <s v="Regular-Gask"/>
    <s v="0-50"/>
    <x v="1"/>
    <x v="0"/>
  </r>
  <r>
    <x v="5"/>
    <s v="3344KKA32/IND"/>
    <n v="649"/>
    <d v="2026-05-14T00:00:00"/>
    <n v="2"/>
    <s v="3344"/>
    <n v="13"/>
    <s v="MG Gask + DR Adhe + PB Assly"/>
    <s v="501-1000"/>
    <x v="1"/>
    <x v="0"/>
  </r>
  <r>
    <x v="5"/>
    <s v="3344KKA35/IND"/>
    <n v="160"/>
    <d v="2026-05-14T00:00:00"/>
    <n v="1"/>
    <s v="3344"/>
    <n v="13"/>
    <s v="MG Gask + DR Adhe + PB Assly"/>
    <s v="101-300"/>
    <x v="1"/>
    <x v="0"/>
  </r>
  <r>
    <x v="5"/>
    <s v="3344KKA35/IND"/>
    <n v="205"/>
    <d v="2026-05-14T00:00:00"/>
    <n v="2"/>
    <s v="3344"/>
    <n v="13"/>
    <s v="MG Gask + DR Adhe + PB Assly"/>
    <s v="101-300"/>
    <x v="1"/>
    <x v="0"/>
  </r>
  <r>
    <x v="5"/>
    <s v="6107SAA32/IND"/>
    <n v="39"/>
    <d v="2026-05-14T00:00:00"/>
    <n v="1"/>
    <s v="6107"/>
    <n v="13"/>
    <s v="MG Adhe + Activator"/>
    <s v="0-50"/>
    <x v="1"/>
    <x v="1"/>
  </r>
  <r>
    <x v="5"/>
    <s v="6206WAB32/IND"/>
    <n v="40"/>
    <d v="2026-05-14T00:00:00"/>
    <n v="1"/>
    <s v="6206"/>
    <n v="13"/>
    <s v="MG Adhe + DR Adhe + Orientation"/>
    <s v="0-50"/>
    <x v="1"/>
    <x v="1"/>
  </r>
  <r>
    <x v="1"/>
    <s v="6207SAA00/IND"/>
    <n v="31"/>
    <d v="2026-05-14T00:00:00"/>
    <n v="2"/>
    <s v="6207"/>
    <n v="13"/>
    <s v="Regular-Gask"/>
    <s v="0-50"/>
    <x v="0"/>
    <x v="1"/>
  </r>
  <r>
    <x v="0"/>
    <s v="6222SAA00/IND"/>
    <n v="36"/>
    <d v="2026-05-14T00:00:00"/>
    <n v="1"/>
    <s v="6222"/>
    <n v="13"/>
    <s v="Regular-Gask"/>
    <s v="0-50"/>
    <x v="0"/>
    <x v="1"/>
  </r>
  <r>
    <x v="10"/>
    <s v="6247WAA00/IND"/>
    <n v="124"/>
    <d v="2026-05-14T00:00:00"/>
    <n v="1"/>
    <s v="6247"/>
    <n v="13"/>
    <s v="Regular-Gask"/>
    <s v="101-300"/>
    <x v="0"/>
    <x v="1"/>
  </r>
  <r>
    <x v="1"/>
    <s v="6249SAA00/IND"/>
    <n v="33"/>
    <d v="2026-05-14T00:00:00"/>
    <n v="2"/>
    <s v="6249"/>
    <n v="13"/>
    <s v="Regular-Gask"/>
    <s v="0-50"/>
    <x v="0"/>
    <x v="1"/>
  </r>
  <r>
    <x v="6"/>
    <s v="6265SAA31/IND"/>
    <n v="38"/>
    <d v="2026-05-14T00:00:00"/>
    <n v="1"/>
    <s v="6265"/>
    <n v="13"/>
    <s v="Regular-Adhe"/>
    <s v="0-50"/>
    <x v="1"/>
    <x v="1"/>
  </r>
  <r>
    <x v="1"/>
    <s v="6266NAB31/IND"/>
    <n v="48"/>
    <d v="2026-05-14T00:00:00"/>
    <n v="2"/>
    <s v="6266"/>
    <n v="13"/>
    <s v="Regular-Adhe"/>
    <s v="0-50"/>
    <x v="1"/>
    <x v="1"/>
  </r>
  <r>
    <x v="4"/>
    <s v="6270WAA31/IND"/>
    <n v="67"/>
    <d v="2026-05-14T00:00:00"/>
    <n v="1"/>
    <s v="6270"/>
    <n v="13"/>
    <s v="Regular-Adhe"/>
    <s v="51-100"/>
    <x v="1"/>
    <x v="1"/>
  </r>
  <r>
    <x v="1"/>
    <s v="6274QAA31/IND"/>
    <n v="45"/>
    <d v="2026-05-14T00:00:00"/>
    <n v="2"/>
    <s v="6274"/>
    <n v="13"/>
    <s v="Regular-Adhe"/>
    <s v="0-50"/>
    <x v="1"/>
    <x v="1"/>
  </r>
  <r>
    <x v="1"/>
    <s v="6277WAA31/IND"/>
    <n v="311"/>
    <d v="2026-05-14T00:00:00"/>
    <n v="2"/>
    <s v="6277"/>
    <n v="13"/>
    <s v="Regular-Adhe"/>
    <s v="301-500"/>
    <x v="1"/>
    <x v="1"/>
  </r>
  <r>
    <x v="13"/>
    <s v="6278WAA31/IND"/>
    <n v="44"/>
    <d v="2026-05-14T00:00:00"/>
    <n v="2"/>
    <s v="6278"/>
    <n v="13"/>
    <s v="MG Adhe + DR Adhe"/>
    <s v="0-50"/>
    <x v="1"/>
    <x v="1"/>
  </r>
  <r>
    <x v="9"/>
    <s v="6282QAB31/IND"/>
    <n v="461"/>
    <d v="2026-05-14T00:00:00"/>
    <n v="1"/>
    <s v="6282"/>
    <n v="13"/>
    <s v="Regular-Gask"/>
    <s v="301-500"/>
    <x v="0"/>
    <x v="1"/>
  </r>
  <r>
    <x v="4"/>
    <s v="6283NAA31/IND"/>
    <n v="77"/>
    <d v="2026-05-14T00:00:00"/>
    <n v="2"/>
    <s v="6283"/>
    <n v="13"/>
    <s v="Regular-Adhe"/>
    <s v="51-100"/>
    <x v="1"/>
    <x v="1"/>
  </r>
  <r>
    <x v="4"/>
    <s v="6284SAA00/IND"/>
    <n v="235"/>
    <d v="2026-05-14T00:00:00"/>
    <n v="1"/>
    <s v="6284"/>
    <n v="13"/>
    <s v="Regular-Gask"/>
    <s v="101-300"/>
    <x v="0"/>
    <x v="1"/>
  </r>
  <r>
    <x v="4"/>
    <s v="6284SAA00/IND"/>
    <n v="232"/>
    <d v="2026-05-14T00:00:00"/>
    <n v="2"/>
    <s v="6284"/>
    <n v="13"/>
    <s v="Regular-Gask"/>
    <s v="101-300"/>
    <x v="0"/>
    <x v="1"/>
  </r>
  <r>
    <x v="0"/>
    <s v="6291SAA00/IND"/>
    <n v="69"/>
    <d v="2026-05-14T00:00:00"/>
    <n v="2"/>
    <s v="6291"/>
    <n v="13"/>
    <s v="Regular-Gask"/>
    <s v="51-100"/>
    <x v="0"/>
    <x v="1"/>
  </r>
  <r>
    <x v="1"/>
    <s v="6296QAB31/IND"/>
    <n v="120"/>
    <d v="2026-05-14T00:00:00"/>
    <n v="1"/>
    <s v="6296"/>
    <n v="13"/>
    <s v="Regular-Gask"/>
    <s v="101-300"/>
    <x v="0"/>
    <x v="1"/>
  </r>
  <r>
    <x v="1"/>
    <s v="6296SAA00/IND"/>
    <n v="63"/>
    <d v="2026-05-14T00:00:00"/>
    <n v="1"/>
    <s v="6296"/>
    <n v="13"/>
    <s v="Regular-Gask"/>
    <s v="51-100"/>
    <x v="0"/>
    <x v="1"/>
  </r>
  <r>
    <x v="1"/>
    <s v="6296SAA00/IND"/>
    <n v="482"/>
    <d v="2026-05-14T00:00:00"/>
    <n v="2"/>
    <s v="6296"/>
    <n v="13"/>
    <s v="Regular-Gask"/>
    <s v="301-500"/>
    <x v="0"/>
    <x v="1"/>
  </r>
  <r>
    <x v="1"/>
    <s v="6296WAA00/IND"/>
    <n v="244"/>
    <d v="2026-05-14T00:00:00"/>
    <n v="2"/>
    <s v="6296"/>
    <n v="13"/>
    <s v="Regular-Gask"/>
    <s v="101-300"/>
    <x v="0"/>
    <x v="0"/>
  </r>
  <r>
    <x v="6"/>
    <s v="6314WAA31/IND"/>
    <n v="45"/>
    <d v="2026-05-14T00:00:00"/>
    <n v="1"/>
    <s v="6314"/>
    <n v="13"/>
    <s v="Regular-Gask"/>
    <s v="0-50"/>
    <x v="0"/>
    <x v="1"/>
  </r>
  <r>
    <x v="7"/>
    <s v="6327QAA31/IND"/>
    <n v="34"/>
    <d v="2026-05-14T00:00:00"/>
    <n v="2"/>
    <s v="6327"/>
    <n v="13"/>
    <s v="Regular-Gask"/>
    <s v="0-50"/>
    <x v="0"/>
    <x v="1"/>
  </r>
  <r>
    <x v="2"/>
    <s v="7078YAD00/IND"/>
    <n v="502"/>
    <d v="2026-05-14T00:00:00"/>
    <n v="2"/>
    <s v="7078"/>
    <n v="13"/>
    <s v="Regular-Adhe"/>
    <s v="501-1000"/>
    <x v="1"/>
    <x v="1"/>
  </r>
  <r>
    <x v="9"/>
    <s v="7131WCA31/IND"/>
    <n v="35"/>
    <d v="2026-05-14T00:00:00"/>
    <n v="2"/>
    <s v="7131"/>
    <n v="13"/>
    <s v="Regular-Gask"/>
    <s v="0-50"/>
    <x v="0"/>
    <x v="0"/>
  </r>
  <r>
    <x v="7"/>
    <s v="7133SAC00/IND"/>
    <n v="44"/>
    <d v="2026-05-14T00:00:00"/>
    <n v="1"/>
    <s v="7133"/>
    <n v="13"/>
    <s v="Regular-Adhe"/>
    <s v="0-50"/>
    <x v="1"/>
    <x v="0"/>
  </r>
  <r>
    <x v="0"/>
    <s v="7144NAA31/IND"/>
    <n v="36"/>
    <d v="2026-05-14T00:00:00"/>
    <n v="2"/>
    <s v="7144"/>
    <n v="13"/>
    <s v="Regular-Adhe"/>
    <s v="0-50"/>
    <x v="1"/>
    <x v="0"/>
  </r>
  <r>
    <x v="1"/>
    <s v="7152NAA31/IND"/>
    <n v="73"/>
    <d v="2026-05-14T00:00:00"/>
    <n v="2"/>
    <s v="7152"/>
    <n v="13"/>
    <s v="Regular-Gask"/>
    <s v="51-100"/>
    <x v="1"/>
    <x v="0"/>
  </r>
  <r>
    <x v="1"/>
    <s v="7152QAA31/IND"/>
    <n v="60"/>
    <d v="2026-05-14T00:00:00"/>
    <n v="1"/>
    <s v="7152"/>
    <n v="13"/>
    <s v="Regular-Gask"/>
    <s v="51-100"/>
    <x v="1"/>
    <x v="0"/>
  </r>
  <r>
    <x v="7"/>
    <s v="7153YAC32/IND"/>
    <n v="548"/>
    <d v="2026-05-14T00:00:00"/>
    <n v="2"/>
    <s v="7153"/>
    <n v="13"/>
    <s v="MG Gask- Top Assembly"/>
    <s v="501-1000"/>
    <x v="1"/>
    <x v="0"/>
  </r>
  <r>
    <x v="0"/>
    <s v="8080YAA00/IND"/>
    <n v="247"/>
    <d v="2026-05-14T00:00:00"/>
    <n v="2"/>
    <s v="8080"/>
    <n v="13"/>
    <s v="Regular-Adhe"/>
    <s v="101-300"/>
    <x v="1"/>
    <x v="1"/>
  </r>
  <r>
    <x v="0"/>
    <s v="8109YAA00/IND"/>
    <n v="38"/>
    <d v="2026-05-14T00:00:00"/>
    <n v="1"/>
    <s v="8109"/>
    <n v="13"/>
    <s v="Regular-Adhe"/>
    <s v="0-50"/>
    <x v="1"/>
    <x v="1"/>
  </r>
  <r>
    <x v="7"/>
    <s v="8141QAB00/IND"/>
    <n v="127"/>
    <d v="2026-05-14T00:00:00"/>
    <n v="1"/>
    <s v="8141"/>
    <n v="13"/>
    <s v="Regular-Gask"/>
    <s v="101-300"/>
    <x v="0"/>
    <x v="1"/>
  </r>
  <r>
    <x v="7"/>
    <s v="8141SAB00/IND"/>
    <n v="52"/>
    <d v="2026-05-14T00:00:00"/>
    <n v="1"/>
    <s v="8141"/>
    <n v="13"/>
    <s v="Regular-Gask"/>
    <s v="51-100"/>
    <x v="0"/>
    <x v="1"/>
  </r>
  <r>
    <x v="0"/>
    <s v="8190QAC32/IND"/>
    <n v="262"/>
    <d v="2026-05-14T00:00:00"/>
    <n v="1"/>
    <s v="8190"/>
    <n v="13"/>
    <s v="Regular-Adhe"/>
    <s v="101-300"/>
    <x v="1"/>
    <x v="1"/>
  </r>
  <r>
    <x v="0"/>
    <s v="8190YAD00/IND"/>
    <n v="37"/>
    <d v="2026-05-14T00:00:00"/>
    <n v="1"/>
    <s v="8190"/>
    <n v="13"/>
    <s v="Regular-Adhe"/>
    <s v="0-50"/>
    <x v="1"/>
    <x v="1"/>
  </r>
  <r>
    <x v="0"/>
    <s v="90024BAE31/IND"/>
    <n v="56"/>
    <d v="2026-05-14T00:00:00"/>
    <n v="2"/>
    <s v="90024"/>
    <n v="14"/>
    <s v="Regular-Adhe"/>
    <s v="51-100"/>
    <x v="1"/>
    <x v="0"/>
  </r>
  <r>
    <x v="6"/>
    <s v="9315BAE00/IND"/>
    <n v="340"/>
    <d v="2026-05-14T00:00:00"/>
    <n v="2"/>
    <s v="9315"/>
    <n v="13"/>
    <s v="Regular-Adhe"/>
    <s v="301-500"/>
    <x v="1"/>
    <x v="1"/>
  </r>
  <r>
    <x v="6"/>
    <s v="9315YAE00/IND"/>
    <n v="193"/>
    <d v="2026-05-14T00:00:00"/>
    <n v="2"/>
    <s v="9315"/>
    <n v="13"/>
    <s v="Regular-Adhe"/>
    <s v="101-300"/>
    <x v="1"/>
    <x v="1"/>
  </r>
  <r>
    <x v="11"/>
    <s v="95156QAB31/IND"/>
    <n v="40"/>
    <d v="2026-05-14T00:00:00"/>
    <n v="1"/>
    <s v="95156"/>
    <n v="14"/>
    <s v="Regular-Adhe"/>
    <s v="0-50"/>
    <x v="1"/>
    <x v="1"/>
  </r>
  <r>
    <x v="9"/>
    <s v="10027QAA00/IND"/>
    <n v="233"/>
    <d v="2026-05-15T00:00:00"/>
    <n v="1"/>
    <s v="10027"/>
    <n v="14"/>
    <s v="Regular-Gask"/>
    <s v="101-300"/>
    <x v="0"/>
    <x v="0"/>
  </r>
  <r>
    <x v="6"/>
    <s v="10038SAA00/IND"/>
    <n v="36"/>
    <d v="2026-05-15T00:00:00"/>
    <n v="1"/>
    <s v="10038"/>
    <n v="14"/>
    <s v="Regular-Gask"/>
    <s v="0-50"/>
    <x v="0"/>
    <x v="0"/>
  </r>
  <r>
    <x v="14"/>
    <s v="1474NSA31/IND"/>
    <n v="97"/>
    <d v="2026-05-15T00:00:00"/>
    <n v="2"/>
    <s v="1474"/>
    <n v="13"/>
    <s v="MG-Sticker + Orientation"/>
    <s v="51-100"/>
    <x v="2"/>
    <x v="1"/>
  </r>
  <r>
    <x v="7"/>
    <s v="1650BAD00/IND"/>
    <n v="33"/>
    <d v="2026-05-15T00:00:00"/>
    <n v="1"/>
    <s v="1650"/>
    <n v="13"/>
    <s v="Regular-Gask"/>
    <s v="0-50"/>
    <x v="0"/>
    <x v="0"/>
  </r>
  <r>
    <x v="7"/>
    <s v="1650BAD00/IND"/>
    <n v="229"/>
    <d v="2026-05-15T00:00:00"/>
    <n v="2"/>
    <s v="1650"/>
    <n v="13"/>
    <s v="Regular-Gask"/>
    <s v="101-300"/>
    <x v="0"/>
    <x v="0"/>
  </r>
  <r>
    <x v="7"/>
    <s v="1650BAG00/IND"/>
    <n v="71"/>
    <d v="2026-05-15T00:00:00"/>
    <n v="2"/>
    <s v="1650"/>
    <n v="13"/>
    <s v="Regular-Gask"/>
    <s v="51-100"/>
    <x v="0"/>
    <x v="0"/>
  </r>
  <r>
    <x v="12"/>
    <s v="1672WAA31/IND"/>
    <n v="46"/>
    <d v="2026-05-15T00:00:00"/>
    <n v="1"/>
    <s v="1672"/>
    <n v="13"/>
    <s v="MG Adhe + DR Adhe + Orientation"/>
    <s v="0-50"/>
    <x v="1"/>
    <x v="0"/>
  </r>
  <r>
    <x v="1"/>
    <s v="1698SAF00/IND"/>
    <n v="902"/>
    <d v="2026-05-15T00:00:00"/>
    <n v="1"/>
    <s v="1698"/>
    <n v="13"/>
    <s v="Regular-Gask"/>
    <s v="501-1000"/>
    <x v="0"/>
    <x v="0"/>
  </r>
  <r>
    <x v="0"/>
    <s v="1698WAF00/IND"/>
    <n v="34"/>
    <d v="2026-05-15T00:00:00"/>
    <n v="1"/>
    <s v="1698"/>
    <n v="13"/>
    <s v="Regular-Gask"/>
    <s v="0-50"/>
    <x v="0"/>
    <x v="0"/>
  </r>
  <r>
    <x v="0"/>
    <s v="1698WAF00/IND"/>
    <n v="71"/>
    <d v="2026-05-15T00:00:00"/>
    <n v="2"/>
    <s v="1698"/>
    <n v="13"/>
    <s v="Regular-Gask"/>
    <s v="51-100"/>
    <x v="0"/>
    <x v="0"/>
  </r>
  <r>
    <x v="14"/>
    <s v="1733KCA34/IND"/>
    <n v="441"/>
    <d v="2026-05-15T00:00:00"/>
    <n v="2"/>
    <s v="1733"/>
    <n v="13"/>
    <s v="MG Adhe +  PB Assy + DR Sticker"/>
    <s v="301-500"/>
    <x v="1"/>
    <x v="1"/>
  </r>
  <r>
    <x v="7"/>
    <s v="1767SED31/IND"/>
    <n v="751"/>
    <d v="2026-05-15T00:00:00"/>
    <n v="2"/>
    <s v="1767"/>
    <n v="13"/>
    <s v="Regular-Adhe"/>
    <s v="501-1000"/>
    <x v="1"/>
    <x v="0"/>
  </r>
  <r>
    <x v="2"/>
    <s v="1773SAA30/IND"/>
    <n v="174"/>
    <d v="2026-05-15T00:00:00"/>
    <n v="2"/>
    <s v="1773"/>
    <n v="13"/>
    <s v="Regular-Gask"/>
    <s v="101-300"/>
    <x v="0"/>
    <x v="0"/>
  </r>
  <r>
    <x v="2"/>
    <s v="1775BEA00/IND"/>
    <n v="205"/>
    <d v="2026-05-15T00:00:00"/>
    <n v="1"/>
    <s v="1775"/>
    <n v="13"/>
    <s v="Regular-Gask"/>
    <s v="101-300"/>
    <x v="0"/>
    <x v="0"/>
  </r>
  <r>
    <x v="0"/>
    <s v="1802NSE40/IND"/>
    <n v="998"/>
    <d v="2026-05-15T00:00:00"/>
    <n v="2"/>
    <s v="1802"/>
    <n v="13"/>
    <s v="Regular-Gask"/>
    <s v="501-1000"/>
    <x v="0"/>
    <x v="0"/>
  </r>
  <r>
    <x v="10"/>
    <s v="1802QSE00/IND"/>
    <n v="266"/>
    <d v="2026-05-15T00:00:00"/>
    <n v="1"/>
    <s v="1802"/>
    <n v="13"/>
    <s v="Regular-Gask"/>
    <s v="101-300"/>
    <x v="0"/>
    <x v="0"/>
  </r>
  <r>
    <x v="10"/>
    <s v="1802QSF00/IND"/>
    <n v="151"/>
    <d v="2026-05-15T00:00:00"/>
    <n v="1"/>
    <s v="1802"/>
    <n v="13"/>
    <s v="Regular-Gask"/>
    <s v="101-300"/>
    <x v="0"/>
    <x v="0"/>
  </r>
  <r>
    <x v="10"/>
    <s v="1802SAE30/IND"/>
    <n v="60"/>
    <d v="2026-05-15T00:00:00"/>
    <n v="1"/>
    <s v="1802"/>
    <n v="13"/>
    <s v="Regular-Gask"/>
    <s v="51-100"/>
    <x v="0"/>
    <x v="0"/>
  </r>
  <r>
    <x v="10"/>
    <s v="1802SAE30/IND"/>
    <n v="476"/>
    <d v="2026-05-15T00:00:00"/>
    <n v="2"/>
    <s v="1802"/>
    <n v="13"/>
    <s v="Regular-Gask"/>
    <s v="301-500"/>
    <x v="0"/>
    <x v="0"/>
  </r>
  <r>
    <x v="9"/>
    <s v="1806SGA30/IND"/>
    <n v="33"/>
    <d v="2026-05-15T00:00:00"/>
    <n v="1"/>
    <s v="1806"/>
    <n v="13"/>
    <s v="Regular-Gask"/>
    <s v="0-50"/>
    <x v="0"/>
    <x v="0"/>
  </r>
  <r>
    <x v="9"/>
    <s v="1823QCD00/IND"/>
    <n v="491"/>
    <d v="2026-05-15T00:00:00"/>
    <n v="2"/>
    <s v="1823"/>
    <n v="13"/>
    <s v="Regular-Gask"/>
    <s v="301-500"/>
    <x v="0"/>
    <x v="0"/>
  </r>
  <r>
    <x v="9"/>
    <s v="1824BAB00/IND"/>
    <n v="36"/>
    <d v="2026-05-15T00:00:00"/>
    <n v="1"/>
    <s v="1824"/>
    <n v="13"/>
    <s v="Regular-Gask"/>
    <s v="0-50"/>
    <x v="0"/>
    <x v="0"/>
  </r>
  <r>
    <x v="9"/>
    <s v="1824NAB00/IND"/>
    <n v="114"/>
    <d v="2026-05-15T00:00:00"/>
    <n v="2"/>
    <s v="1824"/>
    <n v="13"/>
    <s v="Regular-Gask"/>
    <s v="101-300"/>
    <x v="0"/>
    <x v="0"/>
  </r>
  <r>
    <x v="6"/>
    <s v="1825KAC00/IND"/>
    <n v="31"/>
    <d v="2026-05-15T00:00:00"/>
    <n v="1"/>
    <s v="1825"/>
    <n v="13"/>
    <s v="Regular-Gask"/>
    <s v="0-50"/>
    <x v="0"/>
    <x v="0"/>
  </r>
  <r>
    <x v="5"/>
    <s v="1870SAB00/IND"/>
    <n v="43"/>
    <d v="2026-05-15T00:00:00"/>
    <n v="1"/>
    <s v="1870"/>
    <n v="13"/>
    <s v="Regular-Gask"/>
    <s v="0-50"/>
    <x v="0"/>
    <x v="0"/>
  </r>
  <r>
    <x v="1"/>
    <s v="1877QSA31/IND"/>
    <n v="128"/>
    <d v="2026-05-15T00:00:00"/>
    <n v="1"/>
    <s v="1877"/>
    <n v="13"/>
    <s v="Regular-Gask"/>
    <s v="101-300"/>
    <x v="0"/>
    <x v="0"/>
  </r>
  <r>
    <x v="12"/>
    <s v="1884SSA31/IND"/>
    <n v="179"/>
    <d v="2026-05-15T00:00:00"/>
    <n v="1"/>
    <s v="1884"/>
    <n v="13"/>
    <s v="MG Gask + DR Adhe + Orientation"/>
    <s v="101-300"/>
    <x v="0"/>
    <x v="0"/>
  </r>
  <r>
    <x v="12"/>
    <s v="1884SSA31/IND"/>
    <n v="48"/>
    <d v="2026-05-15T00:00:00"/>
    <n v="2"/>
    <s v="1884"/>
    <n v="13"/>
    <s v="MG Gask + DR Adhe + Orientation"/>
    <s v="0-50"/>
    <x v="0"/>
    <x v="0"/>
  </r>
  <r>
    <x v="4"/>
    <s v="1899SAA31/IND"/>
    <n v="236"/>
    <d v="2026-05-15T00:00:00"/>
    <n v="2"/>
    <s v="1899"/>
    <n v="13"/>
    <s v="Regular-Adhe"/>
    <s v="101-300"/>
    <x v="1"/>
    <x v="0"/>
  </r>
  <r>
    <x v="9"/>
    <s v="1927YAG00/IND"/>
    <n v="35"/>
    <d v="2026-05-15T00:00:00"/>
    <n v="1"/>
    <s v="1927"/>
    <n v="13"/>
    <s v="Regular-Adhe"/>
    <s v="0-50"/>
    <x v="1"/>
    <x v="1"/>
  </r>
  <r>
    <x v="9"/>
    <s v="2370YAB00/IND"/>
    <n v="145"/>
    <d v="2026-05-15T00:00:00"/>
    <n v="1"/>
    <s v="2370"/>
    <n v="13"/>
    <s v="Regular-Adhe"/>
    <s v="101-300"/>
    <x v="1"/>
    <x v="1"/>
  </r>
  <r>
    <x v="6"/>
    <s v="2455SAB32/IND"/>
    <n v="35"/>
    <d v="2026-05-15T00:00:00"/>
    <n v="1"/>
    <s v="2455"/>
    <n v="13"/>
    <s v="Regular-Adhe"/>
    <s v="0-50"/>
    <x v="1"/>
    <x v="1"/>
  </r>
  <r>
    <x v="0"/>
    <s v="2481KAJ00/IND"/>
    <n v="58"/>
    <d v="2026-05-15T00:00:00"/>
    <n v="2"/>
    <s v="2481"/>
    <n v="13"/>
    <s v="Regular-Gask"/>
    <s v="51-100"/>
    <x v="0"/>
    <x v="1"/>
  </r>
  <r>
    <x v="9"/>
    <s v="2536YAB41/IND"/>
    <n v="47"/>
    <d v="2026-05-15T00:00:00"/>
    <n v="2"/>
    <s v="2536"/>
    <n v="13"/>
    <s v="Regular-Adhe"/>
    <s v="0-50"/>
    <x v="1"/>
    <x v="1"/>
  </r>
  <r>
    <x v="6"/>
    <s v="2576SAC31/IND"/>
    <n v="96"/>
    <d v="2026-05-15T00:00:00"/>
    <n v="1"/>
    <s v="2576"/>
    <n v="13"/>
    <s v="Regular-Adhe"/>
    <s v="51-100"/>
    <x v="1"/>
    <x v="1"/>
  </r>
  <r>
    <x v="0"/>
    <s v="2579SAC31/IND"/>
    <n v="33"/>
    <d v="2026-05-15T00:00:00"/>
    <n v="1"/>
    <s v="2579"/>
    <n v="13"/>
    <s v="Regular-Adhe"/>
    <s v="0-50"/>
    <x v="1"/>
    <x v="1"/>
  </r>
  <r>
    <x v="9"/>
    <s v="2589SAA31/IND"/>
    <n v="39"/>
    <d v="2026-05-15T00:00:00"/>
    <n v="1"/>
    <s v="2589"/>
    <n v="13"/>
    <s v="Regular-Adhe"/>
    <s v="0-50"/>
    <x v="1"/>
    <x v="1"/>
  </r>
  <r>
    <x v="6"/>
    <s v="2590KAA00/IND"/>
    <n v="190"/>
    <d v="2026-05-15T00:00:00"/>
    <n v="1"/>
    <s v="2590"/>
    <n v="13"/>
    <s v="Regular-Gask"/>
    <s v="101-300"/>
    <x v="0"/>
    <x v="1"/>
  </r>
  <r>
    <x v="6"/>
    <s v="2593SAA00/IND"/>
    <n v="65"/>
    <d v="2026-05-15T00:00:00"/>
    <n v="1"/>
    <s v="2593"/>
    <n v="13"/>
    <s v="Regular-Gask"/>
    <s v="51-100"/>
    <x v="0"/>
    <x v="1"/>
  </r>
  <r>
    <x v="6"/>
    <s v="2593SAB00/IND"/>
    <n v="306"/>
    <d v="2026-05-15T00:00:00"/>
    <n v="1"/>
    <s v="2593"/>
    <n v="13"/>
    <s v="Regular-Gask"/>
    <s v="301-500"/>
    <x v="0"/>
    <x v="1"/>
  </r>
  <r>
    <x v="6"/>
    <s v="2598SAA30/IND"/>
    <n v="75"/>
    <d v="2026-05-15T00:00:00"/>
    <n v="2"/>
    <s v="2598"/>
    <n v="13"/>
    <s v="Regular-Gask"/>
    <s v="51-100"/>
    <x v="0"/>
    <x v="1"/>
  </r>
  <r>
    <x v="10"/>
    <s v="2598SAA30/IND"/>
    <n v="46"/>
    <d v="2026-05-15T00:00:00"/>
    <n v="1"/>
    <s v="2598"/>
    <n v="13"/>
    <s v="Regular-Gask"/>
    <s v="0-50"/>
    <x v="0"/>
    <x v="1"/>
  </r>
  <r>
    <x v="6"/>
    <s v="2598SAB40/IND"/>
    <n v="80"/>
    <d v="2026-05-15T00:00:00"/>
    <n v="2"/>
    <s v="2598"/>
    <n v="13"/>
    <s v="Regular-Gask"/>
    <s v="51-100"/>
    <x v="0"/>
    <x v="1"/>
  </r>
  <r>
    <x v="14"/>
    <s v="2603SAD31/IND"/>
    <n v="33"/>
    <d v="2026-05-15T00:00:00"/>
    <n v="1"/>
    <s v="2603"/>
    <n v="13"/>
    <s v="Regular-Adhe"/>
    <s v="0-50"/>
    <x v="1"/>
    <x v="1"/>
  </r>
  <r>
    <x v="5"/>
    <s v="2607SAA41/IND"/>
    <n v="51"/>
    <d v="2026-05-15T00:00:00"/>
    <n v="2"/>
    <s v="2607"/>
    <n v="13"/>
    <s v="MG-Sticker + Orientation"/>
    <s v="51-100"/>
    <x v="2"/>
    <x v="1"/>
  </r>
  <r>
    <x v="2"/>
    <s v="2617SAD00/IND"/>
    <n v="26"/>
    <d v="2026-05-15T00:00:00"/>
    <n v="2"/>
    <s v="2617"/>
    <n v="13"/>
    <s v="Regular-Gask"/>
    <s v="0-50"/>
    <x v="0"/>
    <x v="1"/>
  </r>
  <r>
    <x v="9"/>
    <s v="2622WAA31/IND"/>
    <n v="152"/>
    <d v="2026-05-15T00:00:00"/>
    <n v="2"/>
    <s v="2622"/>
    <n v="13"/>
    <s v="Regular-Adhe"/>
    <s v="101-300"/>
    <x v="1"/>
    <x v="1"/>
  </r>
  <r>
    <x v="4"/>
    <s v="2638WAA00/IND"/>
    <n v="232"/>
    <d v="2026-05-15T00:00:00"/>
    <n v="2"/>
    <s v="2638"/>
    <n v="13"/>
    <s v="Regular-Gask"/>
    <s v="101-300"/>
    <x v="0"/>
    <x v="1"/>
  </r>
  <r>
    <x v="4"/>
    <s v="2639WAA00/IND"/>
    <n v="125"/>
    <d v="2026-05-15T00:00:00"/>
    <n v="2"/>
    <s v="2639"/>
    <n v="13"/>
    <s v="Regular-Gask"/>
    <s v="101-300"/>
    <x v="0"/>
    <x v="1"/>
  </r>
  <r>
    <x v="4"/>
    <s v="2642QAA31/IND"/>
    <n v="212"/>
    <d v="2026-05-15T00:00:00"/>
    <n v="2"/>
    <s v="2642"/>
    <n v="13"/>
    <s v="Regular-Adhe"/>
    <s v="101-300"/>
    <x v="1"/>
    <x v="1"/>
  </r>
  <r>
    <x v="13"/>
    <s v="2651NAB31/IND"/>
    <n v="170"/>
    <d v="2026-05-15T00:00:00"/>
    <n v="2"/>
    <s v="2651"/>
    <n v="13"/>
    <s v="MG Adhe + DR Adhe + Orientation"/>
    <s v="101-300"/>
    <x v="1"/>
    <x v="1"/>
  </r>
  <r>
    <x v="13"/>
    <s v="2651WAA31/IND"/>
    <n v="61"/>
    <d v="2026-05-15T00:00:00"/>
    <n v="2"/>
    <s v="2651"/>
    <n v="13"/>
    <s v="MG Adhe + DR Adhe + Orientation"/>
    <s v="51-100"/>
    <x v="1"/>
    <x v="1"/>
  </r>
  <r>
    <x v="13"/>
    <s v="2651WHF31/IND"/>
    <n v="31"/>
    <d v="2026-05-15T00:00:00"/>
    <n v="1"/>
    <s v="2651"/>
    <n v="13"/>
    <s v="MG Adhe + DR Adhe + Orientation"/>
    <s v="0-50"/>
    <x v="1"/>
    <x v="1"/>
  </r>
  <r>
    <x v="7"/>
    <s v="2656SAA00/IND"/>
    <n v="387"/>
    <d v="2026-05-15T00:00:00"/>
    <n v="1"/>
    <s v="2656"/>
    <n v="13"/>
    <s v="Regular-Gask"/>
    <s v="301-500"/>
    <x v="0"/>
    <x v="1"/>
  </r>
  <r>
    <x v="7"/>
    <s v="2656SAA00/IND"/>
    <n v="193"/>
    <d v="2026-05-15T00:00:00"/>
    <n v="2"/>
    <s v="2656"/>
    <n v="13"/>
    <s v="Regular-Gask"/>
    <s v="101-300"/>
    <x v="0"/>
    <x v="1"/>
  </r>
  <r>
    <x v="10"/>
    <s v="2660SAA00/IND"/>
    <n v="144"/>
    <d v="2026-05-15T00:00:00"/>
    <n v="2"/>
    <s v="2660"/>
    <n v="13"/>
    <s v="Regular-Gask"/>
    <s v="101-300"/>
    <x v="0"/>
    <x v="1"/>
  </r>
  <r>
    <x v="10"/>
    <s v="2660WAA00/IND"/>
    <n v="135"/>
    <d v="2026-05-15T00:00:00"/>
    <n v="2"/>
    <s v="2660"/>
    <n v="13"/>
    <s v="Regular-Gask"/>
    <s v="101-300"/>
    <x v="0"/>
    <x v="1"/>
  </r>
  <r>
    <x v="1"/>
    <s v="2665WAA31/IND"/>
    <n v="92"/>
    <d v="2026-05-15T00:00:00"/>
    <n v="1"/>
    <s v="2665"/>
    <n v="13"/>
    <s v="Regular-Adhe"/>
    <s v="51-100"/>
    <x v="1"/>
    <x v="1"/>
  </r>
  <r>
    <x v="0"/>
    <s v="2667QAA31/IND"/>
    <n v="37"/>
    <d v="2026-05-15T00:00:00"/>
    <n v="1"/>
    <s v="2667"/>
    <n v="13"/>
    <s v="Regular-Adhe"/>
    <s v="0-50"/>
    <x v="1"/>
    <x v="1"/>
  </r>
  <r>
    <x v="0"/>
    <s v="2679WAB00/IND"/>
    <n v="43"/>
    <d v="2026-05-15T00:00:00"/>
    <n v="1"/>
    <s v="2679"/>
    <n v="13"/>
    <s v="Regular-Gask"/>
    <s v="0-50"/>
    <x v="0"/>
    <x v="1"/>
  </r>
  <r>
    <x v="1"/>
    <s v="2702YAA00/IND"/>
    <n v="73"/>
    <d v="2026-05-15T00:00:00"/>
    <n v="2"/>
    <s v="2702"/>
    <n v="13"/>
    <s v="Regular-Gask"/>
    <s v="51-100"/>
    <x v="0"/>
    <x v="1"/>
  </r>
  <r>
    <x v="2"/>
    <s v="2760QAA00/IND"/>
    <n v="54"/>
    <d v="2026-05-15T00:00:00"/>
    <n v="1"/>
    <s v="2760"/>
    <n v="13"/>
    <s v="Regular-Gask"/>
    <s v="51-100"/>
    <x v="1"/>
    <x v="1"/>
  </r>
  <r>
    <x v="7"/>
    <s v="2769WAA31/IND"/>
    <n v="109"/>
    <d v="2026-05-15T00:00:00"/>
    <n v="2"/>
    <s v="2769"/>
    <n v="13"/>
    <s v="Regular-Adhe"/>
    <s v="101-300"/>
    <x v="1"/>
    <x v="1"/>
  </r>
  <r>
    <x v="1"/>
    <s v="2774WAA00/IND"/>
    <n v="34"/>
    <d v="2026-05-15T00:00:00"/>
    <n v="1"/>
    <s v="2774"/>
    <n v="13"/>
    <s v="Regular-Gask"/>
    <s v="0-50"/>
    <x v="1"/>
    <x v="1"/>
  </r>
  <r>
    <x v="9"/>
    <s v="2783SAA31/IND"/>
    <n v="34"/>
    <d v="2026-05-15T00:00:00"/>
    <n v="1"/>
    <s v="2783"/>
    <n v="13"/>
    <s v="Regular-Adhe"/>
    <s v="0-50"/>
    <x v="1"/>
    <x v="1"/>
  </r>
  <r>
    <x v="11"/>
    <s v="2806WEA31/IND"/>
    <n v="370"/>
    <d v="2026-05-15T00:00:00"/>
    <n v="2"/>
    <s v="2806"/>
    <n v="13"/>
    <s v="Regular-Adhe"/>
    <s v="301-500"/>
    <x v="1"/>
    <x v="1"/>
  </r>
  <r>
    <x v="7"/>
    <s v="3184NAA00/IND"/>
    <n v="60"/>
    <d v="2026-05-15T00:00:00"/>
    <n v="2"/>
    <s v="3184"/>
    <n v="13"/>
    <s v="Regular-Gask"/>
    <s v="51-100"/>
    <x v="0"/>
    <x v="0"/>
  </r>
  <r>
    <x v="7"/>
    <s v="3184QAB31/IND"/>
    <n v="35"/>
    <d v="2026-05-15T00:00:00"/>
    <n v="1"/>
    <s v="3184"/>
    <n v="13"/>
    <s v="Regular-Adhe"/>
    <s v="0-50"/>
    <x v="1"/>
    <x v="0"/>
  </r>
  <r>
    <x v="9"/>
    <s v="3215SSA31/IND"/>
    <n v="31"/>
    <d v="2026-05-15T00:00:00"/>
    <n v="1"/>
    <s v="3215"/>
    <n v="13"/>
    <s v="Regular-Adhe"/>
    <s v="0-50"/>
    <x v="1"/>
    <x v="0"/>
  </r>
  <r>
    <x v="12"/>
    <s v="3216NSA31/IND"/>
    <n v="31"/>
    <d v="2026-05-15T00:00:00"/>
    <n v="1"/>
    <s v="3216"/>
    <n v="13"/>
    <s v="MG Gask + PB assembly"/>
    <s v="0-50"/>
    <x v="0"/>
    <x v="0"/>
  </r>
  <r>
    <x v="9"/>
    <s v="3245SSA00/IND"/>
    <n v="44"/>
    <d v="2026-05-15T00:00:00"/>
    <n v="2"/>
    <s v="3245"/>
    <n v="13"/>
    <s v="Regular-Gask"/>
    <s v="0-50"/>
    <x v="0"/>
    <x v="0"/>
  </r>
  <r>
    <x v="6"/>
    <s v="3273SAA31/IND"/>
    <n v="38"/>
    <d v="2026-05-15T00:00:00"/>
    <n v="1"/>
    <s v="3273"/>
    <n v="13"/>
    <s v="Regular-Adhe"/>
    <s v="0-50"/>
    <x v="1"/>
    <x v="0"/>
  </r>
  <r>
    <x v="0"/>
    <s v="3301NAA31/IND"/>
    <n v="75"/>
    <d v="2026-05-15T00:00:00"/>
    <n v="2"/>
    <s v="3301"/>
    <n v="13"/>
    <s v="Regular-Gask"/>
    <s v="51-100"/>
    <x v="0"/>
    <x v="0"/>
  </r>
  <r>
    <x v="5"/>
    <s v="3303KKE33/IND"/>
    <n v="90"/>
    <d v="2026-05-15T00:00:00"/>
    <n v="1"/>
    <s v="3303"/>
    <n v="13"/>
    <s v="MG Adhe + DR sticker"/>
    <s v="51-100"/>
    <x v="1"/>
    <x v="0"/>
  </r>
  <r>
    <x v="5"/>
    <s v="3303KKE34/IND"/>
    <n v="157"/>
    <d v="2026-05-15T00:00:00"/>
    <n v="1"/>
    <s v="3303"/>
    <n v="13"/>
    <s v="MG Adhe + DR sticker"/>
    <s v="101-300"/>
    <x v="1"/>
    <x v="0"/>
  </r>
  <r>
    <x v="5"/>
    <s v="3303KKF31/IND"/>
    <n v="34"/>
    <d v="2026-05-15T00:00:00"/>
    <n v="1"/>
    <s v="3303"/>
    <n v="13"/>
    <s v="MG Adhe + DR sticker"/>
    <s v="0-50"/>
    <x v="1"/>
    <x v="0"/>
  </r>
  <r>
    <x v="12"/>
    <s v="3304KAB31/IND"/>
    <n v="57"/>
    <d v="2026-05-15T00:00:00"/>
    <n v="2"/>
    <s v="3304"/>
    <n v="13"/>
    <s v="MG Adhe + DR Adhe + PB assly"/>
    <s v="51-100"/>
    <x v="1"/>
    <x v="0"/>
  </r>
  <r>
    <x v="9"/>
    <s v="3305QAD31/IND"/>
    <n v="488"/>
    <d v="2026-05-15T00:00:00"/>
    <n v="1"/>
    <s v="3305"/>
    <n v="13"/>
    <s v="Regular-Gask"/>
    <s v="301-500"/>
    <x v="0"/>
    <x v="0"/>
  </r>
  <r>
    <x v="9"/>
    <s v="3305QAD31/IND"/>
    <n v="89"/>
    <d v="2026-05-15T00:00:00"/>
    <n v="2"/>
    <s v="3305"/>
    <n v="13"/>
    <s v="Regular-Gask"/>
    <s v="51-100"/>
    <x v="0"/>
    <x v="0"/>
  </r>
  <r>
    <x v="9"/>
    <s v="3305SAD00/IND"/>
    <n v="33"/>
    <d v="2026-05-15T00:00:00"/>
    <n v="1"/>
    <s v="3305"/>
    <n v="13"/>
    <s v="Regular-Gask"/>
    <s v="0-50"/>
    <x v="0"/>
    <x v="0"/>
  </r>
  <r>
    <x v="9"/>
    <s v="3305SCA00/IND"/>
    <n v="34"/>
    <d v="2026-05-15T00:00:00"/>
    <n v="1"/>
    <s v="3305"/>
    <n v="13"/>
    <s v="Regular-Gask"/>
    <s v="0-50"/>
    <x v="0"/>
    <x v="0"/>
  </r>
  <r>
    <x v="9"/>
    <s v="3305WAD00/IND"/>
    <n v="36"/>
    <d v="2026-05-15T00:00:00"/>
    <n v="1"/>
    <s v="3305"/>
    <n v="13"/>
    <s v="Regular-Gask"/>
    <s v="0-50"/>
    <x v="0"/>
    <x v="0"/>
  </r>
  <r>
    <x v="12"/>
    <s v="3315KDA34/IND"/>
    <n v="33"/>
    <d v="2026-05-15T00:00:00"/>
    <n v="1"/>
    <s v="3315"/>
    <n v="13"/>
    <s v="MG Adhe + DR Adhe + PB assly"/>
    <s v="0-50"/>
    <x v="1"/>
    <x v="0"/>
  </r>
  <r>
    <x v="12"/>
    <s v="3321SDA31/IND"/>
    <n v="37"/>
    <d v="2026-05-15T00:00:00"/>
    <n v="1"/>
    <s v="3321"/>
    <n v="13"/>
    <s v="MG Adhe + DR Adhe + PB assly"/>
    <s v="0-50"/>
    <x v="1"/>
    <x v="0"/>
  </r>
  <r>
    <x v="12"/>
    <s v="3321SDA31/IND"/>
    <n v="191"/>
    <d v="2026-05-15T00:00:00"/>
    <n v="2"/>
    <s v="3321"/>
    <n v="13"/>
    <s v="MG Adhe + DR Adhe + PB assly"/>
    <s v="101-300"/>
    <x v="1"/>
    <x v="0"/>
  </r>
  <r>
    <x v="0"/>
    <s v="3322SAA00/IND"/>
    <n v="100"/>
    <d v="2026-05-15T00:00:00"/>
    <n v="2"/>
    <s v="3322"/>
    <n v="13"/>
    <s v="Regular-Gask"/>
    <s v="51-100"/>
    <x v="1"/>
    <x v="0"/>
  </r>
  <r>
    <x v="12"/>
    <s v="3327NKB31/IND"/>
    <n v="35"/>
    <d v="2026-05-15T00:00:00"/>
    <n v="1"/>
    <s v="3327"/>
    <n v="13"/>
    <s v="MG Adhe + PB assembly"/>
    <s v="0-50"/>
    <x v="1"/>
    <x v="0"/>
  </r>
  <r>
    <x v="9"/>
    <s v="3330NAA31/IND"/>
    <n v="44"/>
    <d v="2026-05-15T00:00:00"/>
    <n v="1"/>
    <s v="3330"/>
    <n v="13"/>
    <s v="Regular-Gask"/>
    <s v="0-50"/>
    <x v="1"/>
    <x v="0"/>
  </r>
  <r>
    <x v="9"/>
    <s v="3330SCA31/IND"/>
    <n v="32"/>
    <d v="2026-05-15T00:00:00"/>
    <n v="1"/>
    <s v="3330"/>
    <n v="13"/>
    <s v="Regular-Gask"/>
    <s v="0-50"/>
    <x v="1"/>
    <x v="0"/>
  </r>
  <r>
    <x v="12"/>
    <s v="3333NJA31/IND"/>
    <n v="68"/>
    <d v="2026-05-15T00:00:00"/>
    <n v="2"/>
    <s v="3333"/>
    <n v="13"/>
    <s v="Regular-Gask (double side)"/>
    <s v="51-100"/>
    <x v="1"/>
    <x v="0"/>
  </r>
  <r>
    <x v="10"/>
    <s v="6147NSA31/IND"/>
    <n v="79"/>
    <d v="2026-05-15T00:00:00"/>
    <n v="2"/>
    <s v="6147"/>
    <n v="13"/>
    <s v="Regular-Adhe"/>
    <s v="51-100"/>
    <x v="1"/>
    <x v="0"/>
  </r>
  <r>
    <x v="1"/>
    <s v="6207WAD00/IND"/>
    <n v="123"/>
    <d v="2026-05-15T00:00:00"/>
    <n v="2"/>
    <s v="6207"/>
    <n v="13"/>
    <s v="Regular-Gask"/>
    <s v="101-300"/>
    <x v="0"/>
    <x v="1"/>
  </r>
  <r>
    <x v="4"/>
    <s v="6216QAB32/IND"/>
    <n v="205"/>
    <d v="2026-05-15T00:00:00"/>
    <n v="1"/>
    <s v="6216"/>
    <n v="13"/>
    <s v="Regular-Adhe"/>
    <s v="101-300"/>
    <x v="1"/>
    <x v="1"/>
  </r>
  <r>
    <x v="13"/>
    <s v="6216QSA31/IND"/>
    <n v="217"/>
    <d v="2026-05-15T00:00:00"/>
    <n v="2"/>
    <s v="6216"/>
    <n v="13"/>
    <s v="MG Adhe + DR Adhe + Orientation"/>
    <s v="101-300"/>
    <x v="1"/>
    <x v="1"/>
  </r>
  <r>
    <x v="13"/>
    <s v="6216WAA31/IND"/>
    <n v="35"/>
    <d v="2026-05-15T00:00:00"/>
    <n v="1"/>
    <s v="6216"/>
    <n v="13"/>
    <s v="MG Adhe + DR Adhe + Orientation"/>
    <s v="0-50"/>
    <x v="1"/>
    <x v="1"/>
  </r>
  <r>
    <x v="1"/>
    <s v="6221NSA31/IND"/>
    <n v="156"/>
    <d v="2026-05-15T00:00:00"/>
    <n v="2"/>
    <s v="6221"/>
    <n v="13"/>
    <s v="Regular-Adhe"/>
    <s v="101-300"/>
    <x v="1"/>
    <x v="1"/>
  </r>
  <r>
    <x v="10"/>
    <s v="6247WAA00/IND"/>
    <n v="166"/>
    <d v="2026-05-15T00:00:00"/>
    <n v="1"/>
    <s v="6247"/>
    <n v="13"/>
    <s v="Regular-Gask"/>
    <s v="101-300"/>
    <x v="0"/>
    <x v="1"/>
  </r>
  <r>
    <x v="7"/>
    <s v="6248WAA00/IND"/>
    <n v="160"/>
    <d v="2026-05-15T00:00:00"/>
    <n v="2"/>
    <s v="6248"/>
    <n v="13"/>
    <s v="Regular-Gask"/>
    <s v="101-300"/>
    <x v="0"/>
    <x v="1"/>
  </r>
  <r>
    <x v="6"/>
    <s v="6265NAA32/IND"/>
    <n v="145"/>
    <d v="2026-05-15T00:00:00"/>
    <n v="2"/>
    <s v="6265"/>
    <n v="13"/>
    <s v="Regular-Adhe"/>
    <s v="101-300"/>
    <x v="1"/>
    <x v="1"/>
  </r>
  <r>
    <x v="6"/>
    <s v="6265QAA32/IND"/>
    <n v="317"/>
    <d v="2026-05-15T00:00:00"/>
    <n v="1"/>
    <s v="6265"/>
    <n v="13"/>
    <s v="Regular-Adhe"/>
    <s v="301-500"/>
    <x v="1"/>
    <x v="1"/>
  </r>
  <r>
    <x v="11"/>
    <s v="6270QAA32/IND"/>
    <n v="65"/>
    <d v="2026-05-15T00:00:00"/>
    <n v="2"/>
    <s v="6270"/>
    <n v="13"/>
    <s v="Regular-Adhe"/>
    <s v="51-100"/>
    <x v="1"/>
    <x v="1"/>
  </r>
  <r>
    <x v="1"/>
    <s v="6274QAA31/IND"/>
    <n v="290"/>
    <d v="2026-05-15T00:00:00"/>
    <n v="2"/>
    <s v="6274"/>
    <n v="13"/>
    <s v="Regular-Adhe"/>
    <s v="101-300"/>
    <x v="1"/>
    <x v="1"/>
  </r>
  <r>
    <x v="1"/>
    <s v="6277NAA31/IND"/>
    <n v="70"/>
    <d v="2026-05-15T00:00:00"/>
    <n v="1"/>
    <s v="6277"/>
    <n v="13"/>
    <s v="Regular-Adhe"/>
    <s v="51-100"/>
    <x v="1"/>
    <x v="1"/>
  </r>
  <r>
    <x v="9"/>
    <s v="6282QAB31/IND"/>
    <n v="126"/>
    <d v="2026-05-15T00:00:00"/>
    <n v="2"/>
    <s v="6282"/>
    <n v="13"/>
    <s v="Regular-Gask"/>
    <s v="101-300"/>
    <x v="0"/>
    <x v="1"/>
  </r>
  <r>
    <x v="4"/>
    <s v="6284SAA00/IND"/>
    <n v="102"/>
    <d v="2026-05-15T00:00:00"/>
    <n v="1"/>
    <s v="6284"/>
    <n v="13"/>
    <s v="Regular-Gask"/>
    <s v="101-300"/>
    <x v="0"/>
    <x v="1"/>
  </r>
  <r>
    <x v="4"/>
    <s v="6284SAA00/IND"/>
    <n v="488"/>
    <d v="2026-05-15T00:00:00"/>
    <n v="2"/>
    <s v="6284"/>
    <n v="13"/>
    <s v="Regular-Gask"/>
    <s v="301-500"/>
    <x v="0"/>
    <x v="1"/>
  </r>
  <r>
    <x v="4"/>
    <s v="6284WAA00/IND"/>
    <n v="461"/>
    <d v="2026-05-15T00:00:00"/>
    <n v="1"/>
    <s v="6284"/>
    <n v="13"/>
    <s v="Regular-Gask"/>
    <s v="301-500"/>
    <x v="0"/>
    <x v="1"/>
  </r>
  <r>
    <x v="4"/>
    <s v="6284WAA00/IND"/>
    <n v="287"/>
    <d v="2026-05-15T00:00:00"/>
    <n v="2"/>
    <s v="6284"/>
    <n v="13"/>
    <s v="Regular-Gask"/>
    <s v="101-300"/>
    <x v="0"/>
    <x v="1"/>
  </r>
  <r>
    <x v="10"/>
    <s v="6296NAA31/IND"/>
    <n v="339"/>
    <d v="2026-05-15T00:00:00"/>
    <n v="2"/>
    <s v="6296"/>
    <n v="13"/>
    <s v="Regular-Gask"/>
    <s v="301-500"/>
    <x v="0"/>
    <x v="1"/>
  </r>
  <r>
    <x v="2"/>
    <s v="6296NAA31/IND"/>
    <n v="1000"/>
    <d v="2026-05-15T00:00:00"/>
    <n v="2"/>
    <s v="6296"/>
    <n v="13"/>
    <s v="Regular-Gask"/>
    <s v="501-1000"/>
    <x v="0"/>
    <x v="1"/>
  </r>
  <r>
    <x v="1"/>
    <s v="6296QAA33/IND"/>
    <n v="287"/>
    <d v="2026-05-15T00:00:00"/>
    <n v="2"/>
    <s v="6296"/>
    <n v="13"/>
    <s v="Regular-Gask"/>
    <s v="101-300"/>
    <x v="0"/>
    <x v="0"/>
  </r>
  <r>
    <x v="1"/>
    <s v="6296QAB31/IND"/>
    <n v="291"/>
    <d v="2026-05-15T00:00:00"/>
    <n v="2"/>
    <s v="6296"/>
    <n v="13"/>
    <s v="Regular-Gask"/>
    <s v="101-300"/>
    <x v="0"/>
    <x v="1"/>
  </r>
  <r>
    <x v="1"/>
    <s v="6296SAA00/IND"/>
    <n v="154"/>
    <d v="2026-05-15T00:00:00"/>
    <n v="2"/>
    <s v="6296"/>
    <n v="13"/>
    <s v="Regular-Gask"/>
    <s v="101-300"/>
    <x v="0"/>
    <x v="1"/>
  </r>
  <r>
    <x v="13"/>
    <s v="6306WAA31/IND"/>
    <n v="72"/>
    <d v="2026-05-15T00:00:00"/>
    <n v="1"/>
    <s v="6306"/>
    <n v="13"/>
    <s v="MG Adhe + DR Adhe"/>
    <s v="51-100"/>
    <x v="0"/>
    <x v="0"/>
  </r>
  <r>
    <x v="6"/>
    <s v="6314WAA31/IND"/>
    <n v="92"/>
    <d v="2026-05-15T00:00:00"/>
    <n v="1"/>
    <s v="6314"/>
    <n v="13"/>
    <s v="Regular-Gask"/>
    <s v="51-100"/>
    <x v="0"/>
    <x v="1"/>
  </r>
  <r>
    <x v="14"/>
    <s v="7078YAD00/IND"/>
    <n v="838"/>
    <d v="2026-05-15T00:00:00"/>
    <n v="2"/>
    <s v="7078"/>
    <n v="13"/>
    <s v="Regular-Adhe"/>
    <s v="501-1000"/>
    <x v="1"/>
    <x v="1"/>
  </r>
  <r>
    <x v="14"/>
    <s v="7078YAH00/IND"/>
    <n v="125"/>
    <d v="2026-05-15T00:00:00"/>
    <n v="2"/>
    <s v="7078"/>
    <n v="13"/>
    <s v="Regular-Adhe"/>
    <s v="101-300"/>
    <x v="1"/>
    <x v="1"/>
  </r>
  <r>
    <x v="0"/>
    <s v="7134YAB00/IND"/>
    <n v="53"/>
    <d v="2026-05-15T00:00:00"/>
    <n v="2"/>
    <s v="7134"/>
    <n v="13"/>
    <s v="Regular-Gask"/>
    <s v="51-100"/>
    <x v="0"/>
    <x v="0"/>
  </r>
  <r>
    <x v="10"/>
    <s v="8060SAC00/IND"/>
    <n v="118"/>
    <d v="2026-05-15T00:00:00"/>
    <n v="2"/>
    <s v="8060"/>
    <n v="13"/>
    <s v="Regular-Adhe"/>
    <s v="101-300"/>
    <x v="1"/>
    <x v="1"/>
  </r>
  <r>
    <x v="7"/>
    <s v="8141QAB00/IND"/>
    <n v="245"/>
    <d v="2026-05-15T00:00:00"/>
    <n v="2"/>
    <s v="8141"/>
    <n v="13"/>
    <s v="Regular-Gask"/>
    <s v="101-300"/>
    <x v="0"/>
    <x v="1"/>
  </r>
  <r>
    <x v="7"/>
    <s v="8141SAB00/IND"/>
    <n v="190"/>
    <d v="2026-05-15T00:00:00"/>
    <n v="1"/>
    <s v="8141"/>
    <n v="13"/>
    <s v="Regular-Gask"/>
    <s v="101-300"/>
    <x v="0"/>
    <x v="1"/>
  </r>
  <r>
    <x v="7"/>
    <s v="8141SAB00/IND"/>
    <n v="101"/>
    <d v="2026-05-15T00:00:00"/>
    <n v="2"/>
    <s v="8141"/>
    <n v="13"/>
    <s v="Regular-Gask"/>
    <s v="101-300"/>
    <x v="0"/>
    <x v="1"/>
  </r>
  <r>
    <x v="7"/>
    <s v="8141WAB00/IND"/>
    <n v="33"/>
    <d v="2026-05-15T00:00:00"/>
    <n v="1"/>
    <s v="8141"/>
    <n v="13"/>
    <s v="Regular-Gask"/>
    <s v="0-50"/>
    <x v="0"/>
    <x v="1"/>
  </r>
  <r>
    <x v="14"/>
    <s v="9151SAB00/IND"/>
    <n v="83"/>
    <d v="2026-05-15T00:00:00"/>
    <n v="1"/>
    <s v="9151"/>
    <n v="13"/>
    <s v="MG Adhe + Activator"/>
    <s v="51-100"/>
    <x v="1"/>
    <x v="1"/>
  </r>
  <r>
    <x v="6"/>
    <s v="9315BAE00/IND"/>
    <n v="167"/>
    <d v="2026-05-15T00:00:00"/>
    <n v="2"/>
    <s v="9315"/>
    <n v="13"/>
    <s v="Regular-Adhe"/>
    <s v="101-300"/>
    <x v="1"/>
    <x v="1"/>
  </r>
  <r>
    <x v="6"/>
    <s v="9315YAB31/IND"/>
    <n v="54"/>
    <d v="2026-05-15T00:00:00"/>
    <n v="1"/>
    <s v="9315"/>
    <n v="13"/>
    <s v="Regular-Adhe"/>
    <s v="51-100"/>
    <x v="1"/>
    <x v="1"/>
  </r>
  <r>
    <x v="6"/>
    <s v="9315YAE00/IND"/>
    <n v="294"/>
    <d v="2026-05-15T00:00:00"/>
    <n v="2"/>
    <s v="9315"/>
    <n v="13"/>
    <s v="Regular-Adhe"/>
    <s v="101-300"/>
    <x v="1"/>
    <x v="1"/>
  </r>
  <r>
    <x v="11"/>
    <s v="95127WAB31/IND"/>
    <n v="40"/>
    <d v="2026-05-15T00:00:00"/>
    <n v="1"/>
    <s v="95127"/>
    <n v="14"/>
    <s v="Regular-Adhe"/>
    <s v="0-50"/>
    <x v="1"/>
    <x v="1"/>
  </r>
  <r>
    <x v="6"/>
    <s v="10063SDA31/IND"/>
    <n v="76"/>
    <d v="2026-05-16T00:00:00"/>
    <n v="1"/>
    <s v="10063"/>
    <n v="14"/>
    <s v="Regular-Adhe"/>
    <s v="51-100"/>
    <x v="0"/>
    <x v="0"/>
  </r>
  <r>
    <x v="13"/>
    <s v="1474NSA31/IND"/>
    <n v="97"/>
    <d v="2026-05-16T00:00:00"/>
    <n v="2"/>
    <s v="1474"/>
    <n v="13"/>
    <s v="MG-Sticker + Orientation"/>
    <s v="51-100"/>
    <x v="2"/>
    <x v="1"/>
  </r>
  <r>
    <x v="10"/>
    <s v="1627BAJ00/IND"/>
    <n v="54"/>
    <d v="2026-05-16T00:00:00"/>
    <n v="1"/>
    <s v="1627"/>
    <n v="13"/>
    <s v="Regular-Gask"/>
    <s v="51-100"/>
    <x v="0"/>
    <x v="0"/>
  </r>
  <r>
    <x v="7"/>
    <s v="1650BAD00/IND"/>
    <n v="85"/>
    <d v="2026-05-16T00:00:00"/>
    <n v="1"/>
    <s v="1650"/>
    <n v="13"/>
    <s v="Regular-Gask"/>
    <s v="51-100"/>
    <x v="0"/>
    <x v="0"/>
  </r>
  <r>
    <x v="7"/>
    <s v="1650BAD00/IND"/>
    <n v="210"/>
    <d v="2026-05-16T00:00:00"/>
    <n v="2"/>
    <s v="1650"/>
    <n v="13"/>
    <s v="Regular-Gask"/>
    <s v="101-300"/>
    <x v="0"/>
    <x v="0"/>
  </r>
  <r>
    <x v="7"/>
    <s v="1650BAG00/IND"/>
    <n v="78"/>
    <d v="2026-05-16T00:00:00"/>
    <n v="1"/>
    <s v="1650"/>
    <n v="13"/>
    <s v="Regular-Gask"/>
    <s v="51-100"/>
    <x v="0"/>
    <x v="0"/>
  </r>
  <r>
    <x v="7"/>
    <s v="1650BAG00/IND"/>
    <n v="76"/>
    <d v="2026-05-16T00:00:00"/>
    <n v="2"/>
    <s v="1650"/>
    <n v="13"/>
    <s v="Regular-Gask"/>
    <s v="51-100"/>
    <x v="0"/>
    <x v="0"/>
  </r>
  <r>
    <x v="7"/>
    <s v="1650YAG00/IND"/>
    <n v="397"/>
    <d v="2026-05-16T00:00:00"/>
    <n v="2"/>
    <s v="1650"/>
    <n v="13"/>
    <s v="Regular-Gask"/>
    <s v="301-500"/>
    <x v="0"/>
    <x v="0"/>
  </r>
  <r>
    <x v="14"/>
    <s v="1698NAD31/IND"/>
    <n v="58"/>
    <d v="2026-05-16T00:00:00"/>
    <n v="2"/>
    <s v="1698"/>
    <n v="13"/>
    <s v="Regular-Adhe"/>
    <s v="51-100"/>
    <x v="1"/>
    <x v="0"/>
  </r>
  <r>
    <x v="14"/>
    <s v="1698SAF00/IND"/>
    <n v="150"/>
    <d v="2026-05-16T00:00:00"/>
    <n v="2"/>
    <s v="1698"/>
    <n v="13"/>
    <s v="Regular-Gask"/>
    <s v="101-300"/>
    <x v="0"/>
    <x v="0"/>
  </r>
  <r>
    <x v="14"/>
    <s v="1698WAF00/IND"/>
    <n v="268"/>
    <d v="2026-05-16T00:00:00"/>
    <n v="2"/>
    <s v="1698"/>
    <n v="13"/>
    <s v="Regular-Gask"/>
    <s v="101-300"/>
    <x v="0"/>
    <x v="0"/>
  </r>
  <r>
    <x v="14"/>
    <s v="1733KCA33/IND"/>
    <n v="127"/>
    <d v="2026-05-16T00:00:00"/>
    <n v="2"/>
    <s v="1733"/>
    <n v="13"/>
    <s v="MG Adhe +  PB Assy + DR Sticker"/>
    <s v="101-300"/>
    <x v="1"/>
    <x v="0"/>
  </r>
  <r>
    <x v="13"/>
    <s v="1733KCA34/IND"/>
    <n v="441"/>
    <d v="2026-05-16T00:00:00"/>
    <n v="2"/>
    <s v="1733"/>
    <n v="13"/>
    <s v="MG Adhe +  PB Assy + DR Sticker"/>
    <s v="301-500"/>
    <x v="1"/>
    <x v="1"/>
  </r>
  <r>
    <x v="14"/>
    <s v="1733KCA34/IND"/>
    <n v="594"/>
    <d v="2026-05-16T00:00:00"/>
    <n v="2"/>
    <s v="1733"/>
    <n v="13"/>
    <s v="MG Adhe +  PB Assy + DR Sticker"/>
    <s v="501-1000"/>
    <x v="1"/>
    <x v="1"/>
  </r>
  <r>
    <x v="7"/>
    <s v="1767SED31/IND"/>
    <n v="503"/>
    <d v="2026-05-16T00:00:00"/>
    <n v="2"/>
    <s v="1767"/>
    <n v="13"/>
    <s v="Regular-Adhe"/>
    <s v="501-1000"/>
    <x v="1"/>
    <x v="0"/>
  </r>
  <r>
    <x v="2"/>
    <s v="1773WAA30/IND"/>
    <n v="66"/>
    <d v="2026-05-16T00:00:00"/>
    <n v="2"/>
    <s v="1773"/>
    <n v="13"/>
    <s v="Regular-Gask"/>
    <s v="51-100"/>
    <x v="0"/>
    <x v="0"/>
  </r>
  <r>
    <x v="1"/>
    <s v="1774SEB31/IND"/>
    <n v="42"/>
    <d v="2026-05-16T00:00:00"/>
    <n v="1"/>
    <s v="1774"/>
    <n v="13"/>
    <s v="Regular-Adhe"/>
    <s v="0-50"/>
    <x v="1"/>
    <x v="0"/>
  </r>
  <r>
    <x v="2"/>
    <s v="1775BEA00/IND"/>
    <n v="199"/>
    <d v="2026-05-16T00:00:00"/>
    <n v="2"/>
    <s v="1775"/>
    <n v="13"/>
    <s v="Regular-Gask"/>
    <s v="101-300"/>
    <x v="0"/>
    <x v="0"/>
  </r>
  <r>
    <x v="10"/>
    <s v="1802QSE00/IND"/>
    <n v="299"/>
    <d v="2026-05-16T00:00:00"/>
    <n v="1"/>
    <s v="1802"/>
    <n v="13"/>
    <s v="Regular-Gask"/>
    <s v="101-300"/>
    <x v="0"/>
    <x v="0"/>
  </r>
  <r>
    <x v="10"/>
    <s v="1802QSF00/IND"/>
    <n v="454"/>
    <d v="2026-05-16T00:00:00"/>
    <n v="1"/>
    <s v="1802"/>
    <n v="13"/>
    <s v="Regular-Gask"/>
    <s v="301-500"/>
    <x v="0"/>
    <x v="0"/>
  </r>
  <r>
    <x v="0"/>
    <s v="1802SAE30/IND"/>
    <n v="1007"/>
    <d v="2026-05-16T00:00:00"/>
    <n v="2"/>
    <s v="1802"/>
    <n v="13"/>
    <s v="Regular-Gask"/>
    <s v="1000more "/>
    <x v="0"/>
    <x v="0"/>
  </r>
  <r>
    <x v="7"/>
    <s v="1802SAE30/IND"/>
    <n v="1000"/>
    <d v="2026-05-16T00:00:00"/>
    <n v="2"/>
    <s v="1802"/>
    <n v="13"/>
    <s v="Regular-Gask"/>
    <s v="501-1000"/>
    <x v="0"/>
    <x v="0"/>
  </r>
  <r>
    <x v="5"/>
    <s v="1803NSB31/IND"/>
    <n v="43"/>
    <d v="2026-05-16T00:00:00"/>
    <n v="2"/>
    <s v="1803"/>
    <n v="13"/>
    <s v="MG Gask + PB assembly"/>
    <s v="0-50"/>
    <x v="0"/>
    <x v="0"/>
  </r>
  <r>
    <x v="14"/>
    <s v="1805NAK41/IND"/>
    <n v="1000"/>
    <d v="2026-05-16T00:00:00"/>
    <n v="2"/>
    <s v="1805"/>
    <n v="13"/>
    <s v="MG Adhe + PB assembly"/>
    <s v="501-1000"/>
    <x v="1"/>
    <x v="0"/>
  </r>
  <r>
    <x v="9"/>
    <s v="1823QCD00/IND"/>
    <n v="760"/>
    <d v="2026-05-16T00:00:00"/>
    <n v="2"/>
    <s v="1823"/>
    <n v="13"/>
    <s v="Regular-Gask"/>
    <s v="501-1000"/>
    <x v="0"/>
    <x v="0"/>
  </r>
  <r>
    <x v="9"/>
    <s v="1824BAA00/IND"/>
    <n v="220"/>
    <d v="2026-05-16T00:00:00"/>
    <n v="2"/>
    <s v="1824"/>
    <n v="13"/>
    <s v="Regular-Gask"/>
    <s v="101-300"/>
    <x v="0"/>
    <x v="0"/>
  </r>
  <r>
    <x v="9"/>
    <s v="1824YAC00/IND"/>
    <n v="233"/>
    <d v="2026-05-16T00:00:00"/>
    <n v="2"/>
    <s v="1824"/>
    <n v="13"/>
    <s v="Regular-Gask"/>
    <s v="101-300"/>
    <x v="0"/>
    <x v="0"/>
  </r>
  <r>
    <x v="6"/>
    <s v="1825KAA00/IND"/>
    <n v="66"/>
    <d v="2026-05-16T00:00:00"/>
    <n v="2"/>
    <s v="1825"/>
    <n v="13"/>
    <s v="Regular-Gask"/>
    <s v="51-100"/>
    <x v="0"/>
    <x v="0"/>
  </r>
  <r>
    <x v="6"/>
    <s v="1825SAC00/IND"/>
    <n v="651"/>
    <d v="2026-05-16T00:00:00"/>
    <n v="1"/>
    <s v="1825"/>
    <n v="13"/>
    <s v="Regular-Gask"/>
    <s v="501-1000"/>
    <x v="0"/>
    <x v="0"/>
  </r>
  <r>
    <x v="6"/>
    <s v="1825SAC00/IND"/>
    <n v="114"/>
    <d v="2026-05-16T00:00:00"/>
    <n v="2"/>
    <s v="1825"/>
    <n v="13"/>
    <s v="Regular-Gask"/>
    <s v="101-300"/>
    <x v="0"/>
    <x v="0"/>
  </r>
  <r>
    <x v="4"/>
    <s v="1899SAA31/IND"/>
    <n v="1136"/>
    <d v="2026-05-16T00:00:00"/>
    <n v="2"/>
    <s v="1899"/>
    <n v="13"/>
    <s v="Regular-Adhe"/>
    <s v="1000more "/>
    <x v="1"/>
    <x v="0"/>
  </r>
  <r>
    <x v="10"/>
    <s v="2480WAP00/IND"/>
    <n v="202"/>
    <d v="2026-05-16T00:00:00"/>
    <n v="2"/>
    <s v="2480"/>
    <n v="13"/>
    <s v="Regular-Gask"/>
    <s v="101-300"/>
    <x v="0"/>
    <x v="1"/>
  </r>
  <r>
    <x v="7"/>
    <s v="2540WAJ35/IND"/>
    <n v="315"/>
    <d v="2026-05-16T00:00:00"/>
    <n v="1"/>
    <s v="2540"/>
    <n v="13"/>
    <s v="Regular-Adhe"/>
    <s v="301-500"/>
    <x v="1"/>
    <x v="1"/>
  </r>
  <r>
    <x v="6"/>
    <s v="2540WAJ35/IND"/>
    <n v="144"/>
    <d v="2026-05-16T00:00:00"/>
    <n v="2"/>
    <s v="2540"/>
    <n v="13"/>
    <s v="Regular-Adhe"/>
    <s v="101-300"/>
    <x v="1"/>
    <x v="1"/>
  </r>
  <r>
    <x v="10"/>
    <s v="2565SAA00/IND"/>
    <n v="199"/>
    <d v="2026-05-16T00:00:00"/>
    <n v="1"/>
    <s v="2565"/>
    <n v="13"/>
    <s v="Regular-Gask"/>
    <s v="101-300"/>
    <x v="0"/>
    <x v="1"/>
  </r>
  <r>
    <x v="5"/>
    <s v="2575WAG31/IND"/>
    <n v="111"/>
    <d v="2026-05-16T00:00:00"/>
    <n v="1"/>
    <s v="2575"/>
    <n v="13"/>
    <s v="MG-Sticker + Orientation"/>
    <s v="101-300"/>
    <x v="2"/>
    <x v="1"/>
  </r>
  <r>
    <x v="0"/>
    <s v="2577WAB31/IND"/>
    <n v="141"/>
    <d v="2026-05-16T00:00:00"/>
    <n v="1"/>
    <s v="2577"/>
    <n v="13"/>
    <s v="Regular-Adhe"/>
    <s v="101-300"/>
    <x v="1"/>
    <x v="1"/>
  </r>
  <r>
    <x v="9"/>
    <s v="2589SAA31/IND"/>
    <n v="84"/>
    <d v="2026-05-16T00:00:00"/>
    <n v="2"/>
    <s v="2589"/>
    <n v="13"/>
    <s v="Regular-Adhe"/>
    <s v="51-100"/>
    <x v="1"/>
    <x v="1"/>
  </r>
  <r>
    <x v="2"/>
    <s v="2593SAA00/IND"/>
    <n v="846"/>
    <d v="2026-05-16T00:00:00"/>
    <n v="1"/>
    <s v="2593"/>
    <n v="13"/>
    <s v="Regular-Gask"/>
    <s v="501-1000"/>
    <x v="0"/>
    <x v="1"/>
  </r>
  <r>
    <x v="2"/>
    <s v="2593YAB32/IND"/>
    <n v="60"/>
    <d v="2026-05-16T00:00:00"/>
    <n v="1"/>
    <s v="2593"/>
    <n v="13"/>
    <s v="Regular-Gask"/>
    <s v="51-100"/>
    <x v="0"/>
    <x v="1"/>
  </r>
  <r>
    <x v="10"/>
    <s v="2598SAA30/IND"/>
    <n v="47"/>
    <d v="2026-05-16T00:00:00"/>
    <n v="2"/>
    <s v="2598"/>
    <n v="13"/>
    <s v="Regular-Gask"/>
    <s v="0-50"/>
    <x v="0"/>
    <x v="1"/>
  </r>
  <r>
    <x v="10"/>
    <s v="2598SAB40/IND"/>
    <n v="324"/>
    <d v="2026-05-16T00:00:00"/>
    <n v="1"/>
    <s v="2598"/>
    <n v="13"/>
    <s v="Regular-Gask"/>
    <s v="301-500"/>
    <x v="0"/>
    <x v="1"/>
  </r>
  <r>
    <x v="10"/>
    <s v="2598WAB00/IND"/>
    <n v="160"/>
    <d v="2026-05-16T00:00:00"/>
    <n v="2"/>
    <s v="2598"/>
    <n v="13"/>
    <s v="Regular-Gask"/>
    <s v="101-300"/>
    <x v="0"/>
    <x v="1"/>
  </r>
  <r>
    <x v="7"/>
    <s v="2603SAD31/IND"/>
    <n v="33"/>
    <d v="2026-05-16T00:00:00"/>
    <n v="1"/>
    <s v="2603"/>
    <n v="13"/>
    <s v="Regular-Adhe"/>
    <s v="0-50"/>
    <x v="1"/>
    <x v="1"/>
  </r>
  <r>
    <x v="8"/>
    <s v="2606WAC34/IND"/>
    <n v="284"/>
    <d v="2026-05-16T00:00:00"/>
    <n v="1"/>
    <s v="2606"/>
    <n v="13"/>
    <s v="Regular-Adhe"/>
    <s v="101-300"/>
    <x v="1"/>
    <x v="1"/>
  </r>
  <r>
    <x v="8"/>
    <s v="2606WAC36/IND"/>
    <n v="556"/>
    <d v="2026-05-16T00:00:00"/>
    <n v="1"/>
    <s v="2606"/>
    <n v="13"/>
    <s v="Regular-Adhe"/>
    <s v="501-1000"/>
    <x v="1"/>
    <x v="1"/>
  </r>
  <r>
    <x v="2"/>
    <s v="2617NAD31/IND"/>
    <n v="184"/>
    <d v="2026-05-16T00:00:00"/>
    <n v="2"/>
    <s v="2617"/>
    <n v="13"/>
    <s v="Regular-Gask"/>
    <s v="101-300"/>
    <x v="0"/>
    <x v="1"/>
  </r>
  <r>
    <x v="2"/>
    <s v="2617SAB00/IND"/>
    <n v="70"/>
    <d v="2026-05-16T00:00:00"/>
    <n v="2"/>
    <s v="2617"/>
    <n v="13"/>
    <s v="Regular-Gask"/>
    <s v="51-100"/>
    <x v="0"/>
    <x v="1"/>
  </r>
  <r>
    <x v="9"/>
    <s v="2620QAA31/IND"/>
    <n v="62"/>
    <d v="2026-05-16T00:00:00"/>
    <n v="2"/>
    <s v="2620"/>
    <n v="13"/>
    <s v="Regular-Adhe"/>
    <s v="51-100"/>
    <x v="1"/>
    <x v="1"/>
  </r>
  <r>
    <x v="9"/>
    <s v="2622WAA31/IND"/>
    <n v="186"/>
    <d v="2026-05-16T00:00:00"/>
    <n v="2"/>
    <s v="2622"/>
    <n v="13"/>
    <s v="Regular-Adhe"/>
    <s v="101-300"/>
    <x v="1"/>
    <x v="1"/>
  </r>
  <r>
    <x v="4"/>
    <s v="2639SAA00/IND"/>
    <n v="109"/>
    <d v="2026-05-16T00:00:00"/>
    <n v="2"/>
    <s v="2639"/>
    <n v="13"/>
    <s v="Regular-Gask"/>
    <s v="101-300"/>
    <x v="0"/>
    <x v="1"/>
  </r>
  <r>
    <x v="4"/>
    <s v="2642QAA31/IND"/>
    <n v="174"/>
    <d v="2026-05-16T00:00:00"/>
    <n v="2"/>
    <s v="2642"/>
    <n v="13"/>
    <s v="Regular-Adhe"/>
    <s v="101-300"/>
    <x v="1"/>
    <x v="1"/>
  </r>
  <r>
    <x v="4"/>
    <s v="2642WAA31/IND"/>
    <n v="221"/>
    <d v="2026-05-16T00:00:00"/>
    <n v="1"/>
    <s v="2642"/>
    <n v="13"/>
    <s v="Regular-Adhe"/>
    <s v="101-300"/>
    <x v="1"/>
    <x v="1"/>
  </r>
  <r>
    <x v="1"/>
    <s v="2649SAC00/IND"/>
    <n v="48"/>
    <d v="2026-05-16T00:00:00"/>
    <n v="1"/>
    <s v="2649"/>
    <n v="13"/>
    <s v="Regular-Gask"/>
    <s v="0-50"/>
    <x v="0"/>
    <x v="1"/>
  </r>
  <r>
    <x v="13"/>
    <s v="2651NHD31/IND"/>
    <n v="399"/>
    <d v="2026-05-16T00:00:00"/>
    <n v="1"/>
    <s v="2651"/>
    <n v="13"/>
    <s v="MG Adhe + DR Adhe + Orientation"/>
    <s v="301-500"/>
    <x v="1"/>
    <x v="1"/>
  </r>
  <r>
    <x v="9"/>
    <s v="2656SAA00/IND"/>
    <n v="74"/>
    <d v="2026-05-16T00:00:00"/>
    <n v="1"/>
    <s v="2656"/>
    <n v="13"/>
    <s v="Regular-Gask"/>
    <s v="51-100"/>
    <x v="0"/>
    <x v="1"/>
  </r>
  <r>
    <x v="1"/>
    <s v="2665WAA31/IND"/>
    <n v="69"/>
    <d v="2026-05-16T00:00:00"/>
    <n v="1"/>
    <s v="2665"/>
    <n v="13"/>
    <s v="Regular-Adhe"/>
    <s v="51-100"/>
    <x v="1"/>
    <x v="1"/>
  </r>
  <r>
    <x v="7"/>
    <s v="2678WAA00/IND"/>
    <n v="699"/>
    <d v="2026-05-16T00:00:00"/>
    <n v="1"/>
    <s v="2678"/>
    <n v="13"/>
    <s v="Regular-Gask"/>
    <s v="501-1000"/>
    <x v="0"/>
    <x v="1"/>
  </r>
  <r>
    <x v="1"/>
    <s v="2702WAA00/IND"/>
    <n v="45"/>
    <d v="2026-05-16T00:00:00"/>
    <n v="2"/>
    <s v="2702"/>
    <n v="13"/>
    <s v="Regular-Gask"/>
    <s v="0-50"/>
    <x v="0"/>
    <x v="1"/>
  </r>
  <r>
    <x v="1"/>
    <s v="2761SAA31/IND"/>
    <n v="231"/>
    <d v="2026-05-16T00:00:00"/>
    <n v="2"/>
    <s v="2761"/>
    <n v="13"/>
    <s v="Regular-Adhe"/>
    <s v="101-300"/>
    <x v="1"/>
    <x v="1"/>
  </r>
  <r>
    <x v="0"/>
    <s v="2787WEA31/IND"/>
    <n v="47"/>
    <d v="2026-05-16T00:00:00"/>
    <n v="1"/>
    <s v="2787"/>
    <n v="13"/>
    <s v="Regular-Gask"/>
    <s v="0-50"/>
    <x v="1"/>
    <x v="1"/>
  </r>
  <r>
    <x v="11"/>
    <s v="2806WEA31/IND"/>
    <n v="216"/>
    <d v="2026-05-16T00:00:00"/>
    <n v="2"/>
    <s v="2806"/>
    <n v="13"/>
    <s v="Regular-Adhe"/>
    <s v="101-300"/>
    <x v="1"/>
    <x v="1"/>
  </r>
  <r>
    <x v="13"/>
    <s v="3224NSA31/IND"/>
    <n v="64"/>
    <d v="2026-05-16T00:00:00"/>
    <n v="2"/>
    <s v="3224"/>
    <n v="13"/>
    <s v="MG Adhe + DR Adhe + PB assly"/>
    <s v="51-100"/>
    <x v="1"/>
    <x v="0"/>
  </r>
  <r>
    <x v="17"/>
    <s v="3240SAA00/IND"/>
    <n v="763"/>
    <d v="2026-05-16T00:00:00"/>
    <n v="2"/>
    <s v="3240"/>
    <n v="13"/>
    <s v="Regular-Adhe"/>
    <s v="501-1000"/>
    <x v="1"/>
    <x v="0"/>
  </r>
  <r>
    <x v="9"/>
    <s v="3242NAA31/IND"/>
    <n v="58"/>
    <d v="2026-05-16T00:00:00"/>
    <n v="2"/>
    <s v="3242"/>
    <n v="13"/>
    <s v="Regular-Adhe"/>
    <s v="51-100"/>
    <x v="1"/>
    <x v="0"/>
  </r>
  <r>
    <x v="9"/>
    <s v="3254NBA31/IND"/>
    <n v="83"/>
    <d v="2026-05-16T00:00:00"/>
    <n v="2"/>
    <s v="3254"/>
    <n v="13"/>
    <s v="Regular-Gask"/>
    <s v="51-100"/>
    <x v="0"/>
    <x v="0"/>
  </r>
  <r>
    <x v="10"/>
    <s v="3255NAA31/IND"/>
    <n v="45"/>
    <d v="2026-05-16T00:00:00"/>
    <n v="2"/>
    <s v="3255"/>
    <n v="13"/>
    <s v="Regular-Gask"/>
    <s v="0-50"/>
    <x v="0"/>
    <x v="1"/>
  </r>
  <r>
    <x v="5"/>
    <s v="3287NCA31/IND"/>
    <n v="277"/>
    <d v="2026-05-16T00:00:00"/>
    <n v="2"/>
    <s v="3287"/>
    <n v="13"/>
    <s v="MG Gask + PB assembly"/>
    <s v="101-300"/>
    <x v="0"/>
    <x v="0"/>
  </r>
  <r>
    <x v="0"/>
    <s v="3301NAA31/IND"/>
    <n v="116"/>
    <d v="2026-05-16T00:00:00"/>
    <n v="2"/>
    <s v="3301"/>
    <n v="13"/>
    <s v="Regular-Gask"/>
    <s v="101-300"/>
    <x v="0"/>
    <x v="0"/>
  </r>
  <r>
    <x v="0"/>
    <s v="3301QAA31/IND"/>
    <n v="139"/>
    <d v="2026-05-16T00:00:00"/>
    <n v="1"/>
    <s v="3301"/>
    <n v="13"/>
    <s v="Regular-Gask"/>
    <s v="101-300"/>
    <x v="0"/>
    <x v="0"/>
  </r>
  <r>
    <x v="9"/>
    <s v="3305QAA31/IND"/>
    <n v="175"/>
    <d v="2026-05-16T00:00:00"/>
    <n v="2"/>
    <s v="3305"/>
    <n v="13"/>
    <s v="Regular-Gask"/>
    <s v="101-300"/>
    <x v="0"/>
    <x v="0"/>
  </r>
  <r>
    <x v="6"/>
    <s v="3317NAA31/IND"/>
    <n v="108"/>
    <d v="2026-05-16T00:00:00"/>
    <n v="1"/>
    <s v="3317"/>
    <n v="13"/>
    <s v="Regular-Gask"/>
    <s v="101-300"/>
    <x v="1"/>
    <x v="0"/>
  </r>
  <r>
    <x v="12"/>
    <s v="3319NDA31/IND"/>
    <n v="184"/>
    <d v="2026-05-16T00:00:00"/>
    <n v="2"/>
    <s v="3319"/>
    <n v="13"/>
    <s v="MG Gask + PB assembly"/>
    <s v="101-300"/>
    <x v="1"/>
    <x v="0"/>
  </r>
  <r>
    <x v="12"/>
    <s v="3319QDA31/IND"/>
    <n v="58"/>
    <d v="2026-05-16T00:00:00"/>
    <n v="2"/>
    <s v="3319"/>
    <n v="13"/>
    <s v="MG Gask + PB assembly"/>
    <s v="51-100"/>
    <x v="1"/>
    <x v="0"/>
  </r>
  <r>
    <x v="9"/>
    <s v="3330NAA31/IND"/>
    <n v="48"/>
    <d v="2026-05-16T00:00:00"/>
    <n v="2"/>
    <s v="3330"/>
    <n v="13"/>
    <s v="Regular-Gask"/>
    <s v="0-50"/>
    <x v="1"/>
    <x v="0"/>
  </r>
  <r>
    <x v="12"/>
    <s v="3335NFA31/IND"/>
    <n v="141"/>
    <d v="2026-05-16T00:00:00"/>
    <n v="1"/>
    <s v="3335"/>
    <n v="13"/>
    <s v="MG Gask + PB assembly"/>
    <s v="101-300"/>
    <x v="1"/>
    <x v="0"/>
  </r>
  <r>
    <x v="6"/>
    <s v="3341NDA31/IND"/>
    <n v="48"/>
    <d v="2026-05-16T00:00:00"/>
    <n v="2"/>
    <s v="3341"/>
    <n v="13"/>
    <s v="Regular-Gask"/>
    <s v="0-50"/>
    <x v="1"/>
    <x v="0"/>
  </r>
  <r>
    <x v="5"/>
    <s v="3344KKA35/IND"/>
    <n v="129"/>
    <d v="2026-05-16T00:00:00"/>
    <n v="2"/>
    <s v="3344"/>
    <n v="13"/>
    <s v="MG Gask + DR Adhe + PB Assly"/>
    <s v="101-300"/>
    <x v="1"/>
    <x v="0"/>
  </r>
  <r>
    <x v="5"/>
    <s v="6206WAA31/IND"/>
    <n v="156"/>
    <d v="2026-05-16T00:00:00"/>
    <n v="2"/>
    <s v="6206"/>
    <n v="13"/>
    <s v="MG Adhe + DR Adhe + Orientation"/>
    <s v="101-300"/>
    <x v="1"/>
    <x v="1"/>
  </r>
  <r>
    <x v="1"/>
    <s v="6207NAD31/IND"/>
    <n v="51"/>
    <d v="2026-05-16T00:00:00"/>
    <n v="2"/>
    <s v="6207"/>
    <n v="13"/>
    <s v="Regular-Gask"/>
    <s v="51-100"/>
    <x v="0"/>
    <x v="1"/>
  </r>
  <r>
    <x v="1"/>
    <s v="6207SAA00/IND"/>
    <n v="124"/>
    <d v="2026-05-16T00:00:00"/>
    <n v="2"/>
    <s v="6207"/>
    <n v="13"/>
    <s v="Regular-Gask"/>
    <s v="101-300"/>
    <x v="0"/>
    <x v="1"/>
  </r>
  <r>
    <x v="4"/>
    <s v="6210WAD00/IND"/>
    <n v="49"/>
    <d v="2026-05-16T00:00:00"/>
    <n v="2"/>
    <s v="6210"/>
    <n v="13"/>
    <s v="Regular-Gask"/>
    <s v="0-50"/>
    <x v="0"/>
    <x v="1"/>
  </r>
  <r>
    <x v="1"/>
    <s v="6221NAA31/IND"/>
    <n v="86"/>
    <d v="2026-05-16T00:00:00"/>
    <n v="1"/>
    <s v="6221"/>
    <n v="13"/>
    <s v="Regular-Adhe"/>
    <s v="51-100"/>
    <x v="1"/>
    <x v="1"/>
  </r>
  <r>
    <x v="1"/>
    <s v="6221QAA31/IND"/>
    <n v="101"/>
    <d v="2026-05-16T00:00:00"/>
    <n v="2"/>
    <s v="6221"/>
    <n v="13"/>
    <s v="Regular-Adhe"/>
    <s v="101-300"/>
    <x v="1"/>
    <x v="1"/>
  </r>
  <r>
    <x v="8"/>
    <s v="6234NAA31/IND"/>
    <n v="54"/>
    <d v="2026-05-16T00:00:00"/>
    <n v="2"/>
    <s v="6234"/>
    <n v="13"/>
    <s v="Regular-Adhe"/>
    <s v="51-100"/>
    <x v="1"/>
    <x v="1"/>
  </r>
  <r>
    <x v="8"/>
    <s v="6234QAA30/IND"/>
    <n v="51"/>
    <d v="2026-05-16T00:00:00"/>
    <n v="1"/>
    <s v="6234"/>
    <n v="13"/>
    <s v="Regular-Adhe"/>
    <s v="51-100"/>
    <x v="1"/>
    <x v="1"/>
  </r>
  <r>
    <x v="6"/>
    <s v="6265SAA31/IND"/>
    <n v="135"/>
    <d v="2026-05-16T00:00:00"/>
    <n v="2"/>
    <s v="6265"/>
    <n v="13"/>
    <s v="Regular-Adhe"/>
    <s v="101-300"/>
    <x v="1"/>
    <x v="1"/>
  </r>
  <r>
    <x v="6"/>
    <s v="6265SAA32/IND"/>
    <n v="61"/>
    <d v="2026-05-16T00:00:00"/>
    <n v="2"/>
    <s v="6265"/>
    <n v="13"/>
    <s v="Regular-Adhe"/>
    <s v="51-100"/>
    <x v="1"/>
    <x v="1"/>
  </r>
  <r>
    <x v="6"/>
    <s v="6265SAB31/IND"/>
    <n v="58"/>
    <d v="2026-05-16T00:00:00"/>
    <n v="2"/>
    <s v="6265"/>
    <n v="13"/>
    <s v="Regular-Adhe"/>
    <s v="51-100"/>
    <x v="1"/>
    <x v="1"/>
  </r>
  <r>
    <x v="1"/>
    <s v="6274QAA31/IND"/>
    <n v="120"/>
    <d v="2026-05-16T00:00:00"/>
    <n v="1"/>
    <s v="6274"/>
    <n v="13"/>
    <s v="Regular-Adhe"/>
    <s v="101-300"/>
    <x v="1"/>
    <x v="1"/>
  </r>
  <r>
    <x v="1"/>
    <s v="6274QAA31/IND"/>
    <n v="137"/>
    <d v="2026-05-16T00:00:00"/>
    <n v="2"/>
    <s v="6274"/>
    <n v="13"/>
    <s v="Regular-Adhe"/>
    <s v="101-300"/>
    <x v="1"/>
    <x v="1"/>
  </r>
  <r>
    <x v="9"/>
    <s v="6282SAA00/IND"/>
    <n v="74"/>
    <d v="2026-05-16T00:00:00"/>
    <n v="1"/>
    <s v="6282"/>
    <n v="13"/>
    <s v="Regular-Gask"/>
    <s v="51-100"/>
    <x v="0"/>
    <x v="1"/>
  </r>
  <r>
    <x v="9"/>
    <s v="6282SAA00/IND"/>
    <n v="98"/>
    <d v="2026-05-16T00:00:00"/>
    <n v="2"/>
    <s v="6282"/>
    <n v="13"/>
    <s v="Regular-Gask"/>
    <s v="51-100"/>
    <x v="0"/>
    <x v="1"/>
  </r>
  <r>
    <x v="9"/>
    <s v="6284QAA31/IND"/>
    <n v="42"/>
    <d v="2026-05-16T00:00:00"/>
    <n v="1"/>
    <s v="6284"/>
    <n v="13"/>
    <s v="Regular-Gask"/>
    <s v="0-50"/>
    <x v="0"/>
    <x v="1"/>
  </r>
  <r>
    <x v="4"/>
    <s v="6284SAA00/IND"/>
    <n v="497"/>
    <d v="2026-05-16T00:00:00"/>
    <n v="1"/>
    <s v="6284"/>
    <n v="13"/>
    <s v="Regular-Gask"/>
    <s v="301-500"/>
    <x v="0"/>
    <x v="1"/>
  </r>
  <r>
    <x v="9"/>
    <s v="6284WAA00/IND"/>
    <n v="54"/>
    <d v="2026-05-16T00:00:00"/>
    <n v="1"/>
    <s v="6284"/>
    <n v="13"/>
    <s v="Regular-Gask"/>
    <s v="51-100"/>
    <x v="0"/>
    <x v="1"/>
  </r>
  <r>
    <x v="1"/>
    <s v="6296SAA00/IND"/>
    <n v="141"/>
    <d v="2026-05-16T00:00:00"/>
    <n v="1"/>
    <s v="6296"/>
    <n v="13"/>
    <s v="Regular-Gask"/>
    <s v="101-300"/>
    <x v="0"/>
    <x v="1"/>
  </r>
  <r>
    <x v="1"/>
    <s v="6296SAB00/IND"/>
    <n v="103"/>
    <d v="2026-05-16T00:00:00"/>
    <n v="2"/>
    <s v="6296"/>
    <n v="13"/>
    <s v="Regular-Gask"/>
    <s v="101-300"/>
    <x v="0"/>
    <x v="1"/>
  </r>
  <r>
    <x v="1"/>
    <s v="6296WAB00/IND"/>
    <n v="78"/>
    <d v="2026-05-16T00:00:00"/>
    <n v="1"/>
    <s v="6296"/>
    <n v="13"/>
    <s v="Regular-Gask"/>
    <s v="51-100"/>
    <x v="0"/>
    <x v="1"/>
  </r>
  <r>
    <x v="6"/>
    <s v="6303WAA00/IND"/>
    <n v="176"/>
    <d v="2026-05-16T00:00:00"/>
    <n v="1"/>
    <s v="6303"/>
    <n v="13"/>
    <s v="Regular-Gask"/>
    <s v="101-300"/>
    <x v="0"/>
    <x v="1"/>
  </r>
  <r>
    <x v="6"/>
    <s v="6303WAA00/IND"/>
    <n v="800"/>
    <d v="2026-05-16T00:00:00"/>
    <n v="2"/>
    <s v="6303"/>
    <n v="13"/>
    <s v="Regular-Gask"/>
    <s v="501-1000"/>
    <x v="0"/>
    <x v="1"/>
  </r>
  <r>
    <x v="2"/>
    <s v="6323QAA31/IND"/>
    <n v="74"/>
    <d v="2026-05-16T00:00:00"/>
    <n v="2"/>
    <s v="6323"/>
    <n v="13"/>
    <s v="Regular-Adhe"/>
    <s v="51-100"/>
    <x v="0"/>
    <x v="1"/>
  </r>
  <r>
    <x v="7"/>
    <s v="6327WAA31/IND"/>
    <n v="193"/>
    <d v="2026-05-16T00:00:00"/>
    <n v="2"/>
    <s v="6327"/>
    <n v="13"/>
    <s v="Regular-Gask"/>
    <s v="101-300"/>
    <x v="0"/>
    <x v="1"/>
  </r>
  <r>
    <x v="4"/>
    <s v="6328SCA31/IND"/>
    <n v="255"/>
    <d v="2026-05-16T00:00:00"/>
    <n v="2"/>
    <s v="6328"/>
    <n v="13"/>
    <s v="Regular-Adhe"/>
    <s v="101-300"/>
    <x v="0"/>
    <x v="1"/>
  </r>
  <r>
    <x v="4"/>
    <s v="6328SCA32/IND"/>
    <n v="148"/>
    <d v="2026-05-16T00:00:00"/>
    <n v="2"/>
    <s v="6328"/>
    <n v="13"/>
    <s v="Regular-Adhe"/>
    <s v="101-300"/>
    <x v="0"/>
    <x v="1"/>
  </r>
  <r>
    <x v="2"/>
    <s v="7078YAD00/IND"/>
    <n v="838"/>
    <d v="2026-05-16T00:00:00"/>
    <n v="2"/>
    <s v="7078"/>
    <n v="13"/>
    <s v="Regular-Adhe"/>
    <s v="501-1000"/>
    <x v="1"/>
    <x v="1"/>
  </r>
  <r>
    <x v="2"/>
    <s v="7078YAD00/IND"/>
    <n v="399"/>
    <d v="2026-05-16T00:00:00"/>
    <n v="2"/>
    <s v="7078"/>
    <n v="13"/>
    <s v="Regular-Adhe"/>
    <s v="301-500"/>
    <x v="1"/>
    <x v="1"/>
  </r>
  <r>
    <x v="2"/>
    <s v="7078YAH00/IND"/>
    <n v="125"/>
    <d v="2026-05-16T00:00:00"/>
    <n v="2"/>
    <s v="7078"/>
    <n v="13"/>
    <s v="Regular-Adhe"/>
    <s v="101-300"/>
    <x v="1"/>
    <x v="1"/>
  </r>
  <r>
    <x v="0"/>
    <s v="7134YAB00/IND"/>
    <n v="63"/>
    <d v="2026-05-16T00:00:00"/>
    <n v="2"/>
    <s v="7134"/>
    <n v="13"/>
    <s v="Regular-Gask"/>
    <s v="51-100"/>
    <x v="0"/>
    <x v="0"/>
  </r>
  <r>
    <x v="1"/>
    <s v="7152NAA31/IND"/>
    <n v="62"/>
    <d v="2026-05-16T00:00:00"/>
    <n v="2"/>
    <s v="7152"/>
    <n v="13"/>
    <s v="Regular-Gask"/>
    <s v="51-100"/>
    <x v="1"/>
    <x v="0"/>
  </r>
  <r>
    <x v="10"/>
    <s v="77031NAG31/IND"/>
    <n v="65"/>
    <d v="2026-05-16T00:00:00"/>
    <n v="2"/>
    <s v="77031"/>
    <n v="14"/>
    <s v="Regular-Gask"/>
    <s v="51-100"/>
    <x v="0"/>
    <x v="0"/>
  </r>
  <r>
    <x v="10"/>
    <s v="8060YAC00/IND"/>
    <n v="130"/>
    <d v="2026-05-16T00:00:00"/>
    <n v="1"/>
    <s v="8060"/>
    <n v="13"/>
    <s v="Regular-Adhe"/>
    <s v="101-300"/>
    <x v="1"/>
    <x v="1"/>
  </r>
  <r>
    <x v="6"/>
    <s v="8107YAA00/IND"/>
    <n v="60"/>
    <d v="2026-05-16T00:00:00"/>
    <n v="1"/>
    <s v="8107"/>
    <n v="13"/>
    <s v="Regular-Adhe"/>
    <s v="51-100"/>
    <x v="1"/>
    <x v="1"/>
  </r>
  <r>
    <x v="0"/>
    <s v="8109YAA00/IND"/>
    <n v="89"/>
    <d v="2026-05-16T00:00:00"/>
    <n v="1"/>
    <s v="8109"/>
    <n v="13"/>
    <s v="Regular-Adhe"/>
    <s v="51-100"/>
    <x v="1"/>
    <x v="1"/>
  </r>
  <r>
    <x v="0"/>
    <s v="8111YAA00/IND"/>
    <n v="44"/>
    <d v="2026-05-16T00:00:00"/>
    <n v="1"/>
    <s v="8111"/>
    <n v="13"/>
    <s v="Regular-Adhe"/>
    <s v="0-50"/>
    <x v="1"/>
    <x v="1"/>
  </r>
  <r>
    <x v="7"/>
    <s v="8141WAB00/IND"/>
    <n v="682"/>
    <d v="2026-05-16T00:00:00"/>
    <n v="2"/>
    <s v="8141"/>
    <n v="13"/>
    <s v="Regular-Gask"/>
    <s v="501-1000"/>
    <x v="0"/>
    <x v="1"/>
  </r>
  <r>
    <x v="2"/>
    <s v="8193QAA31/IND"/>
    <n v="43"/>
    <d v="2026-05-16T00:00:00"/>
    <n v="1"/>
    <s v="8193"/>
    <n v="13"/>
    <s v="MG Gask- Top Assembly"/>
    <s v="0-50"/>
    <x v="1"/>
    <x v="1"/>
  </r>
  <r>
    <x v="0"/>
    <s v="90024BAE31/IND"/>
    <n v="251"/>
    <d v="2026-05-16T00:00:00"/>
    <n v="2"/>
    <s v="90024"/>
    <n v="14"/>
    <s v="Regular-Adhe"/>
    <s v="101-300"/>
    <x v="1"/>
    <x v="0"/>
  </r>
  <r>
    <x v="12"/>
    <s v="9151BAD40/IND"/>
    <n v="58"/>
    <d v="2026-05-16T00:00:00"/>
    <n v="2"/>
    <s v="9151"/>
    <n v="13"/>
    <s v="MG Adhe + Activator"/>
    <s v="51-100"/>
    <x v="1"/>
    <x v="1"/>
  </r>
  <r>
    <x v="12"/>
    <s v="9151SAB00/IND"/>
    <n v="83"/>
    <d v="2026-05-16T00:00:00"/>
    <n v="1"/>
    <s v="9151"/>
    <n v="13"/>
    <s v="MG Adhe + Activator"/>
    <s v="51-100"/>
    <x v="1"/>
    <x v="1"/>
  </r>
  <r>
    <x v="12"/>
    <s v="9151SAB00/IND"/>
    <n v="171"/>
    <d v="2026-05-16T00:00:00"/>
    <n v="2"/>
    <s v="9151"/>
    <n v="13"/>
    <s v="MG Adhe + Activator"/>
    <s v="101-300"/>
    <x v="1"/>
    <x v="1"/>
  </r>
  <r>
    <x v="9"/>
    <s v="9264YEE00/IND"/>
    <n v="286"/>
    <d v="2026-05-16T00:00:00"/>
    <n v="1"/>
    <s v="9264"/>
    <n v="13"/>
    <s v="Regular-Adhe"/>
    <s v="101-300"/>
    <x v="1"/>
    <x v="1"/>
  </r>
  <r>
    <x v="6"/>
    <s v="9315YAE00/IND"/>
    <n v="126"/>
    <d v="2026-05-16T00:00:00"/>
    <n v="1"/>
    <s v="9315"/>
    <n v="13"/>
    <s v="Regular-Adhe"/>
    <s v="101-300"/>
    <x v="1"/>
    <x v="1"/>
  </r>
  <r>
    <x v="11"/>
    <s v="95136WAB31/IND"/>
    <n v="99"/>
    <d v="2026-05-16T00:00:00"/>
    <n v="2"/>
    <s v="95136"/>
    <n v="14"/>
    <s v="Regular-Adhe"/>
    <s v="51-100"/>
    <x v="1"/>
    <x v="1"/>
  </r>
  <r>
    <x v="6"/>
    <s v="10024SAA00/IND"/>
    <n v="248"/>
    <d v="2026-05-18T00:00:00"/>
    <n v="2"/>
    <s v="10024"/>
    <n v="14"/>
    <s v="Regular-Gask"/>
    <s v="101-300"/>
    <x v="0"/>
    <x v="0"/>
  </r>
  <r>
    <x v="0"/>
    <s v="10047YAA31/IND"/>
    <n v="134"/>
    <d v="2026-05-18T00:00:00"/>
    <n v="2"/>
    <s v="10047"/>
    <n v="14"/>
    <s v="Regular-Adhe"/>
    <s v="101-300"/>
    <x v="0"/>
    <x v="0"/>
  </r>
  <r>
    <x v="4"/>
    <s v="10060BAA00/IND"/>
    <n v="148"/>
    <d v="2026-05-18T00:00:00"/>
    <n v="2"/>
    <s v="10060"/>
    <n v="14"/>
    <s v="Regular-Gask"/>
    <s v="101-300"/>
    <x v="0"/>
    <x v="0"/>
  </r>
  <r>
    <x v="13"/>
    <s v="1474SSA30/IND"/>
    <n v="117"/>
    <d v="2026-05-18T00:00:00"/>
    <n v="1"/>
    <s v="1474"/>
    <n v="13"/>
    <s v="MG-Sticker + Orientation"/>
    <s v="101-300"/>
    <x v="2"/>
    <x v="1"/>
  </r>
  <r>
    <x v="7"/>
    <s v="1650BAD00/IND"/>
    <n v="66"/>
    <d v="2026-05-18T00:00:00"/>
    <n v="1"/>
    <s v="1650"/>
    <n v="13"/>
    <s v="Regular-Gask"/>
    <s v="51-100"/>
    <x v="0"/>
    <x v="0"/>
  </r>
  <r>
    <x v="7"/>
    <s v="1650BAD00/IND"/>
    <n v="138"/>
    <d v="2026-05-18T00:00:00"/>
    <n v="2"/>
    <s v="1650"/>
    <n v="13"/>
    <s v="Regular-Gask"/>
    <s v="101-300"/>
    <x v="0"/>
    <x v="0"/>
  </r>
  <r>
    <x v="7"/>
    <s v="1650BAG00/IND"/>
    <n v="204"/>
    <d v="2026-05-18T00:00:00"/>
    <n v="2"/>
    <s v="1650"/>
    <n v="13"/>
    <s v="Regular-Gask"/>
    <s v="101-300"/>
    <x v="0"/>
    <x v="0"/>
  </r>
  <r>
    <x v="4"/>
    <s v="1698NAD31/IND"/>
    <n v="58"/>
    <d v="2026-05-18T00:00:00"/>
    <n v="2"/>
    <s v="1698"/>
    <n v="13"/>
    <s v="Regular-Adhe"/>
    <s v="51-100"/>
    <x v="1"/>
    <x v="0"/>
  </r>
  <r>
    <x v="4"/>
    <s v="1698SAF00/IND"/>
    <n v="150"/>
    <d v="2026-05-18T00:00:00"/>
    <n v="2"/>
    <s v="1698"/>
    <n v="13"/>
    <s v="Regular-Gask"/>
    <s v="101-300"/>
    <x v="0"/>
    <x v="0"/>
  </r>
  <r>
    <x v="4"/>
    <s v="1698WAF00/IND"/>
    <n v="268"/>
    <d v="2026-05-18T00:00:00"/>
    <n v="2"/>
    <s v="1698"/>
    <n v="13"/>
    <s v="Regular-Gask"/>
    <s v="101-300"/>
    <x v="0"/>
    <x v="0"/>
  </r>
  <r>
    <x v="1"/>
    <s v="1713SAJ00/IND"/>
    <n v="127"/>
    <d v="2026-05-18T00:00:00"/>
    <n v="1"/>
    <s v="1713"/>
    <n v="13"/>
    <s v="Regular-Gask"/>
    <s v="101-300"/>
    <x v="0"/>
    <x v="0"/>
  </r>
  <r>
    <x v="13"/>
    <s v="1733KCA31/IND"/>
    <n v="816"/>
    <d v="2026-05-18T00:00:00"/>
    <n v="1"/>
    <s v="1733"/>
    <n v="13"/>
    <s v="MG Adhe +  PB Assy + DR Sticker"/>
    <s v="501-1000"/>
    <x v="1"/>
    <x v="0"/>
  </r>
  <r>
    <x v="13"/>
    <s v="1733KCA33/IND"/>
    <n v="127"/>
    <d v="2026-05-18T00:00:00"/>
    <n v="2"/>
    <s v="1733"/>
    <n v="13"/>
    <s v="MG Adhe +  PB Assy + DR Sticker"/>
    <s v="101-300"/>
    <x v="1"/>
    <x v="0"/>
  </r>
  <r>
    <x v="13"/>
    <s v="1733KCA34/IND"/>
    <n v="594"/>
    <d v="2026-05-18T00:00:00"/>
    <n v="2"/>
    <s v="1733"/>
    <n v="13"/>
    <s v="MG Adhe +  PB Assy + DR Sticker"/>
    <s v="501-1000"/>
    <x v="1"/>
    <x v="1"/>
  </r>
  <r>
    <x v="13"/>
    <s v="1733KCA34/IND"/>
    <n v="258"/>
    <d v="2026-05-18T00:00:00"/>
    <n v="1"/>
    <s v="1733"/>
    <n v="13"/>
    <s v="MG Adhe +  PB Assy + DR Sticker"/>
    <s v="101-300"/>
    <x v="1"/>
    <x v="1"/>
  </r>
  <r>
    <x v="2"/>
    <s v="1773NAA31/IND"/>
    <n v="52"/>
    <d v="2026-05-18T00:00:00"/>
    <n v="2"/>
    <s v="1773"/>
    <n v="13"/>
    <s v="Regular-Gask"/>
    <s v="51-100"/>
    <x v="0"/>
    <x v="0"/>
  </r>
  <r>
    <x v="2"/>
    <s v="1773SAA00/IND"/>
    <n v="176"/>
    <d v="2026-05-18T00:00:00"/>
    <n v="2"/>
    <s v="1773"/>
    <n v="13"/>
    <s v="Regular-Gask"/>
    <s v="101-300"/>
    <x v="0"/>
    <x v="0"/>
  </r>
  <r>
    <x v="2"/>
    <s v="1775KEA00/IND"/>
    <n v="105"/>
    <d v="2026-05-18T00:00:00"/>
    <n v="2"/>
    <s v="1775"/>
    <n v="13"/>
    <s v="Regular-Gask"/>
    <s v="101-300"/>
    <x v="0"/>
    <x v="0"/>
  </r>
  <r>
    <x v="2"/>
    <s v="1802SAE30/IND"/>
    <n v="1000"/>
    <d v="2026-05-18T00:00:00"/>
    <n v="1"/>
    <s v="1802"/>
    <n v="13"/>
    <s v="Regular-Gask"/>
    <s v="501-1000"/>
    <x v="0"/>
    <x v="0"/>
  </r>
  <r>
    <x v="6"/>
    <s v="1802SAE30/IND"/>
    <n v="430"/>
    <d v="2026-05-18T00:00:00"/>
    <n v="1"/>
    <s v="1802"/>
    <n v="13"/>
    <s v="Regular-Gask"/>
    <s v="301-500"/>
    <x v="0"/>
    <x v="0"/>
  </r>
  <r>
    <x v="4"/>
    <s v="1802SAE30/IND"/>
    <n v="416"/>
    <d v="2026-05-18T00:00:00"/>
    <n v="2"/>
    <s v="1802"/>
    <n v="13"/>
    <s v="Regular-Gask"/>
    <s v="301-500"/>
    <x v="0"/>
    <x v="0"/>
  </r>
  <r>
    <x v="14"/>
    <s v="1805NAK31/IND"/>
    <n v="229"/>
    <d v="2026-05-18T00:00:00"/>
    <n v="1"/>
    <s v="1805"/>
    <n v="13"/>
    <s v="MG Adhe + PB assembly"/>
    <s v="101-300"/>
    <x v="1"/>
    <x v="0"/>
  </r>
  <r>
    <x v="12"/>
    <s v="1805NAK41/IND"/>
    <n v="1000"/>
    <d v="2026-05-18T00:00:00"/>
    <n v="2"/>
    <s v="1805"/>
    <n v="13"/>
    <s v="MG Adhe + PB assembly"/>
    <s v="501-1000"/>
    <x v="1"/>
    <x v="0"/>
  </r>
  <r>
    <x v="9"/>
    <s v="1806QAE31/IND"/>
    <n v="203"/>
    <d v="2026-05-18T00:00:00"/>
    <n v="1"/>
    <s v="1806"/>
    <n v="13"/>
    <s v="Regular-Gask"/>
    <s v="101-300"/>
    <x v="0"/>
    <x v="0"/>
  </r>
  <r>
    <x v="9"/>
    <s v="1823QCD00/IND"/>
    <n v="890"/>
    <d v="2026-05-18T00:00:00"/>
    <n v="1"/>
    <s v="1823"/>
    <n v="13"/>
    <s v="Regular-Gask"/>
    <s v="501-1000"/>
    <x v="0"/>
    <x v="0"/>
  </r>
  <r>
    <x v="9"/>
    <s v="1823QCD00/IND"/>
    <n v="147"/>
    <d v="2026-05-18T00:00:00"/>
    <n v="2"/>
    <s v="1823"/>
    <n v="13"/>
    <s v="Regular-Gask"/>
    <s v="101-300"/>
    <x v="0"/>
    <x v="0"/>
  </r>
  <r>
    <x v="10"/>
    <s v="1823SAA31/IND"/>
    <n v="233"/>
    <d v="2026-05-18T00:00:00"/>
    <n v="1"/>
    <s v="1823"/>
    <n v="13"/>
    <s v="Regular-Gask"/>
    <s v="101-300"/>
    <x v="0"/>
    <x v="0"/>
  </r>
  <r>
    <x v="9"/>
    <s v="1823SAA31/IND"/>
    <n v="47"/>
    <d v="2026-05-18T00:00:00"/>
    <n v="2"/>
    <s v="1823"/>
    <n v="13"/>
    <s v="Regular-Gask"/>
    <s v="0-50"/>
    <x v="0"/>
    <x v="0"/>
  </r>
  <r>
    <x v="9"/>
    <s v="1823SAA32/IND"/>
    <n v="352"/>
    <d v="2026-05-18T00:00:00"/>
    <n v="2"/>
    <s v="1823"/>
    <n v="13"/>
    <s v="Regular-Gask"/>
    <s v="301-500"/>
    <x v="0"/>
    <x v="0"/>
  </r>
  <r>
    <x v="4"/>
    <s v="1823WAD00/IND"/>
    <n v="271"/>
    <d v="2026-05-18T00:00:00"/>
    <n v="1"/>
    <s v="1823"/>
    <n v="13"/>
    <s v="Regular-Gask"/>
    <s v="101-300"/>
    <x v="0"/>
    <x v="0"/>
  </r>
  <r>
    <x v="9"/>
    <s v="1823YAA31/IND"/>
    <n v="94"/>
    <d v="2026-05-18T00:00:00"/>
    <n v="2"/>
    <s v="1823"/>
    <n v="13"/>
    <s v="Regular-Gask"/>
    <s v="51-100"/>
    <x v="0"/>
    <x v="0"/>
  </r>
  <r>
    <x v="9"/>
    <s v="1824BAA00/IND"/>
    <n v="484"/>
    <d v="2026-05-18T00:00:00"/>
    <n v="1"/>
    <s v="1824"/>
    <n v="13"/>
    <s v="Regular-Gask"/>
    <s v="301-500"/>
    <x v="0"/>
    <x v="0"/>
  </r>
  <r>
    <x v="6"/>
    <s v="1825KAA00/IND"/>
    <n v="208"/>
    <d v="2026-05-18T00:00:00"/>
    <n v="1"/>
    <s v="1825"/>
    <n v="13"/>
    <s v="Regular-Gask"/>
    <s v="101-300"/>
    <x v="0"/>
    <x v="0"/>
  </r>
  <r>
    <x v="6"/>
    <s v="1825KAC00/IND"/>
    <n v="215"/>
    <d v="2026-05-18T00:00:00"/>
    <n v="2"/>
    <s v="1825"/>
    <n v="13"/>
    <s v="Regular-Gask"/>
    <s v="101-300"/>
    <x v="0"/>
    <x v="0"/>
  </r>
  <r>
    <x v="6"/>
    <s v="1825SAC00/IND"/>
    <n v="222"/>
    <d v="2026-05-18T00:00:00"/>
    <n v="1"/>
    <s v="1825"/>
    <n v="13"/>
    <s v="Regular-Gask"/>
    <s v="101-300"/>
    <x v="0"/>
    <x v="0"/>
  </r>
  <r>
    <x v="6"/>
    <s v="1825SAC00/IND"/>
    <n v="216"/>
    <d v="2026-05-18T00:00:00"/>
    <n v="2"/>
    <s v="1825"/>
    <n v="13"/>
    <s v="Regular-Gask"/>
    <s v="101-300"/>
    <x v="0"/>
    <x v="0"/>
  </r>
  <r>
    <x v="12"/>
    <s v="1849NSA31/IND"/>
    <n v="163"/>
    <d v="2026-05-18T00:00:00"/>
    <n v="2"/>
    <s v="1849"/>
    <n v="13"/>
    <s v="MG Adhe + DR Adhe + Orientation"/>
    <s v="101-300"/>
    <x v="1"/>
    <x v="0"/>
  </r>
  <r>
    <x v="0"/>
    <s v="1865SAA00/IND"/>
    <n v="198"/>
    <d v="2026-05-18T00:00:00"/>
    <n v="1"/>
    <s v="1865"/>
    <n v="13"/>
    <s v="Regular-Gask"/>
    <s v="101-300"/>
    <x v="0"/>
    <x v="0"/>
  </r>
  <r>
    <x v="12"/>
    <s v="1884NAA31/IND"/>
    <n v="305"/>
    <d v="2026-05-18T00:00:00"/>
    <n v="2"/>
    <s v="1884"/>
    <n v="13"/>
    <s v="MG Gask + DR Adhe + Orientation"/>
    <s v="301-500"/>
    <x v="0"/>
    <x v="0"/>
  </r>
  <r>
    <x v="10"/>
    <s v="2480WAP00/IND"/>
    <n v="225"/>
    <d v="2026-05-18T00:00:00"/>
    <n v="1"/>
    <s v="2480"/>
    <n v="13"/>
    <s v="Regular-Gask"/>
    <s v="101-300"/>
    <x v="0"/>
    <x v="1"/>
  </r>
  <r>
    <x v="9"/>
    <s v="2536YAB41/IND"/>
    <n v="68"/>
    <d v="2026-05-18T00:00:00"/>
    <n v="2"/>
    <s v="2536"/>
    <n v="13"/>
    <s v="Regular-Adhe"/>
    <s v="51-100"/>
    <x v="1"/>
    <x v="1"/>
  </r>
  <r>
    <x v="6"/>
    <s v="2540WAJ35/IND"/>
    <n v="42"/>
    <d v="2026-05-18T00:00:00"/>
    <n v="2"/>
    <s v="2540"/>
    <n v="13"/>
    <s v="Regular-Adhe"/>
    <s v="0-50"/>
    <x v="1"/>
    <x v="1"/>
  </r>
  <r>
    <x v="2"/>
    <s v="2570SAA32/IND"/>
    <n v="522"/>
    <d v="2026-05-18T00:00:00"/>
    <n v="1"/>
    <s v="2570"/>
    <n v="13"/>
    <s v="Regular-Adhe"/>
    <s v="501-1000"/>
    <x v="1"/>
    <x v="1"/>
  </r>
  <r>
    <x v="2"/>
    <s v="2593SAA00/IND"/>
    <n v="244"/>
    <d v="2026-05-18T00:00:00"/>
    <n v="1"/>
    <s v="2593"/>
    <n v="13"/>
    <s v="Regular-Gask"/>
    <s v="101-300"/>
    <x v="0"/>
    <x v="1"/>
  </r>
  <r>
    <x v="2"/>
    <s v="2593YAB00/IND"/>
    <n v="110"/>
    <d v="2026-05-18T00:00:00"/>
    <n v="1"/>
    <s v="2593"/>
    <n v="13"/>
    <s v="Regular-Gask"/>
    <s v="101-300"/>
    <x v="0"/>
    <x v="1"/>
  </r>
  <r>
    <x v="2"/>
    <s v="2593YAB32/IND"/>
    <n v="561"/>
    <d v="2026-05-18T00:00:00"/>
    <n v="1"/>
    <s v="2593"/>
    <n v="13"/>
    <s v="Regular-Gask"/>
    <s v="501-1000"/>
    <x v="0"/>
    <x v="1"/>
  </r>
  <r>
    <x v="10"/>
    <s v="2598SAB00/IND"/>
    <n v="45"/>
    <d v="2026-05-18T00:00:00"/>
    <n v="1"/>
    <s v="2598"/>
    <n v="13"/>
    <s v="Regular-Gask"/>
    <s v="0-50"/>
    <x v="0"/>
    <x v="1"/>
  </r>
  <r>
    <x v="10"/>
    <s v="2598SAB40/IND"/>
    <n v="164"/>
    <d v="2026-05-18T00:00:00"/>
    <n v="1"/>
    <s v="2598"/>
    <n v="13"/>
    <s v="Regular-Gask"/>
    <s v="101-300"/>
    <x v="0"/>
    <x v="1"/>
  </r>
  <r>
    <x v="10"/>
    <s v="2598YAB00/IND"/>
    <n v="980"/>
    <d v="2026-05-18T00:00:00"/>
    <n v="1"/>
    <s v="2598"/>
    <n v="13"/>
    <s v="Regular-Gask"/>
    <s v="501-1000"/>
    <x v="0"/>
    <x v="1"/>
  </r>
  <r>
    <x v="8"/>
    <s v="2606WAC31/IND"/>
    <n v="175"/>
    <d v="2026-05-18T00:00:00"/>
    <n v="1"/>
    <s v="2606"/>
    <n v="13"/>
    <s v="Regular-Adhe"/>
    <s v="101-300"/>
    <x v="1"/>
    <x v="1"/>
  </r>
  <r>
    <x v="8"/>
    <s v="2606WAC34/IND"/>
    <n v="130"/>
    <d v="2026-05-18T00:00:00"/>
    <n v="1"/>
    <s v="2606"/>
    <n v="13"/>
    <s v="Regular-Adhe"/>
    <s v="101-300"/>
    <x v="1"/>
    <x v="1"/>
  </r>
  <r>
    <x v="8"/>
    <s v="2606WAC35/IND"/>
    <n v="301"/>
    <d v="2026-05-18T00:00:00"/>
    <n v="1"/>
    <s v="2606"/>
    <n v="13"/>
    <s v="Regular-Adhe"/>
    <s v="301-500"/>
    <x v="1"/>
    <x v="1"/>
  </r>
  <r>
    <x v="8"/>
    <s v="2606WAC37/IND"/>
    <n v="161"/>
    <d v="2026-05-18T00:00:00"/>
    <n v="1"/>
    <s v="2606"/>
    <n v="13"/>
    <s v="Regular-Adhe"/>
    <s v="101-300"/>
    <x v="1"/>
    <x v="1"/>
  </r>
  <r>
    <x v="8"/>
    <s v="2606WAC38/IND"/>
    <n v="273"/>
    <d v="2026-05-18T00:00:00"/>
    <n v="1"/>
    <s v="2606"/>
    <n v="13"/>
    <s v="Regular-Adhe"/>
    <s v="101-300"/>
    <x v="1"/>
    <x v="1"/>
  </r>
  <r>
    <x v="10"/>
    <s v="2606YAC31/IND"/>
    <n v="239"/>
    <d v="2026-05-18T00:00:00"/>
    <n v="1"/>
    <s v="2606"/>
    <n v="13"/>
    <s v="Regular-Adhe"/>
    <s v="101-300"/>
    <x v="1"/>
    <x v="1"/>
  </r>
  <r>
    <x v="10"/>
    <s v="2606YAC34/IND"/>
    <n v="87"/>
    <d v="2026-05-18T00:00:00"/>
    <n v="1"/>
    <s v="2606"/>
    <n v="13"/>
    <s v="Regular-Adhe"/>
    <s v="51-100"/>
    <x v="1"/>
    <x v="1"/>
  </r>
  <r>
    <x v="10"/>
    <s v="2606YAC35/IND"/>
    <n v="344"/>
    <d v="2026-05-18T00:00:00"/>
    <n v="1"/>
    <s v="2606"/>
    <n v="13"/>
    <s v="Regular-Adhe"/>
    <s v="301-500"/>
    <x v="1"/>
    <x v="1"/>
  </r>
  <r>
    <x v="14"/>
    <s v="2608QAB32/IND"/>
    <n v="469"/>
    <d v="2026-05-18T00:00:00"/>
    <n v="2"/>
    <s v="2608"/>
    <n v="13"/>
    <s v="Regular-Adhe"/>
    <s v="301-500"/>
    <x v="1"/>
    <x v="1"/>
  </r>
  <r>
    <x v="9"/>
    <s v="2620QAA31/IND"/>
    <n v="149"/>
    <d v="2026-05-18T00:00:00"/>
    <n v="1"/>
    <s v="2620"/>
    <n v="13"/>
    <s v="Regular-Adhe"/>
    <s v="101-300"/>
    <x v="1"/>
    <x v="1"/>
  </r>
  <r>
    <x v="9"/>
    <s v="2621QAB31/IND"/>
    <n v="182"/>
    <d v="2026-05-18T00:00:00"/>
    <n v="1"/>
    <s v="2621"/>
    <n v="13"/>
    <s v="Regular-Adhe"/>
    <s v="101-300"/>
    <x v="1"/>
    <x v="1"/>
  </r>
  <r>
    <x v="6"/>
    <s v="2648SAA00/IND"/>
    <n v="473"/>
    <d v="2026-05-18T00:00:00"/>
    <n v="1"/>
    <s v="2648"/>
    <n v="13"/>
    <s v="Regular-Gask"/>
    <s v="301-500"/>
    <x v="0"/>
    <x v="1"/>
  </r>
  <r>
    <x v="6"/>
    <s v="2648SAA00/IND"/>
    <n v="418"/>
    <d v="2026-05-18T00:00:00"/>
    <n v="2"/>
    <s v="2648"/>
    <n v="13"/>
    <s v="Regular-Gask"/>
    <s v="301-500"/>
    <x v="0"/>
    <x v="1"/>
  </r>
  <r>
    <x v="6"/>
    <s v="2648WAA00/IND"/>
    <n v="150"/>
    <d v="2026-05-18T00:00:00"/>
    <n v="1"/>
    <s v="2648"/>
    <n v="13"/>
    <s v="Regular-Gask"/>
    <s v="101-300"/>
    <x v="0"/>
    <x v="1"/>
  </r>
  <r>
    <x v="6"/>
    <s v="2648WAA00/IND"/>
    <n v="200"/>
    <d v="2026-05-18T00:00:00"/>
    <n v="2"/>
    <s v="2648"/>
    <n v="13"/>
    <s v="Regular-Gask"/>
    <s v="101-300"/>
    <x v="0"/>
    <x v="1"/>
  </r>
  <r>
    <x v="1"/>
    <s v="2665YAA31/IND"/>
    <n v="71"/>
    <d v="2026-05-18T00:00:00"/>
    <n v="1"/>
    <s v="2665"/>
    <n v="13"/>
    <s v="Regular-Adhe"/>
    <s v="51-100"/>
    <x v="1"/>
    <x v="1"/>
  </r>
  <r>
    <x v="4"/>
    <s v="2678YAA00/IND"/>
    <n v="1259"/>
    <d v="2026-05-18T00:00:00"/>
    <n v="1"/>
    <s v="2678"/>
    <n v="13"/>
    <s v="Regular-Gask"/>
    <s v="1000more "/>
    <x v="0"/>
    <x v="1"/>
  </r>
  <r>
    <x v="1"/>
    <s v="2702WAA00/IND"/>
    <n v="144"/>
    <d v="2026-05-18T00:00:00"/>
    <n v="1"/>
    <s v="2702"/>
    <n v="13"/>
    <s v="Regular-Gask"/>
    <s v="101-300"/>
    <x v="0"/>
    <x v="1"/>
  </r>
  <r>
    <x v="1"/>
    <s v="2702WAA30/IND"/>
    <n v="709"/>
    <d v="2026-05-18T00:00:00"/>
    <n v="1"/>
    <s v="2702"/>
    <n v="13"/>
    <s v="Regular-Gask"/>
    <s v="501-1000"/>
    <x v="0"/>
    <x v="1"/>
  </r>
  <r>
    <x v="1"/>
    <s v="2702WAA31/IND"/>
    <n v="596"/>
    <d v="2026-05-18T00:00:00"/>
    <n v="1"/>
    <s v="2702"/>
    <n v="13"/>
    <s v="Regular-Gask"/>
    <s v="501-1000"/>
    <x v="0"/>
    <x v="1"/>
  </r>
  <r>
    <x v="0"/>
    <s v="2727WAA31/IND"/>
    <n v="74"/>
    <d v="2026-05-18T00:00:00"/>
    <n v="2"/>
    <s v="2727"/>
    <n v="13"/>
    <s v="Regular-Adhe"/>
    <s v="51-100"/>
    <x v="1"/>
    <x v="1"/>
  </r>
  <r>
    <x v="1"/>
    <s v="2781WAA00/IND"/>
    <n v="49"/>
    <d v="2026-05-18T00:00:00"/>
    <n v="2"/>
    <s v="2781"/>
    <n v="13"/>
    <s v="Regular-Gask"/>
    <s v="0-50"/>
    <x v="1"/>
    <x v="1"/>
  </r>
  <r>
    <x v="11"/>
    <s v="2784WAA31/IND"/>
    <n v="181"/>
    <d v="2026-05-18T00:00:00"/>
    <n v="2"/>
    <s v="2784"/>
    <n v="13"/>
    <s v="Regular-Gask"/>
    <s v="101-300"/>
    <x v="1"/>
    <x v="1"/>
  </r>
  <r>
    <x v="14"/>
    <s v="3240SAA00/IND"/>
    <n v="420"/>
    <d v="2026-05-18T00:00:00"/>
    <n v="1"/>
    <s v="3240"/>
    <n v="13"/>
    <s v="Regular-Adhe"/>
    <s v="301-500"/>
    <x v="1"/>
    <x v="0"/>
  </r>
  <r>
    <x v="0"/>
    <s v="3240SAA00/IND"/>
    <n v="763"/>
    <d v="2026-05-18T00:00:00"/>
    <n v="2"/>
    <s v="3240"/>
    <n v="13"/>
    <s v="Regular-Adhe"/>
    <s v="501-1000"/>
    <x v="1"/>
    <x v="0"/>
  </r>
  <r>
    <x v="9"/>
    <s v="3247NAC31/IND"/>
    <n v="106"/>
    <d v="2026-05-18T00:00:00"/>
    <n v="2"/>
    <s v="3247"/>
    <n v="13"/>
    <s v="Regular-Adhe"/>
    <s v="101-300"/>
    <x v="1"/>
    <x v="0"/>
  </r>
  <r>
    <x v="6"/>
    <s v="3273NAA31/IND"/>
    <n v="79"/>
    <d v="2026-05-18T00:00:00"/>
    <n v="2"/>
    <s v="3273"/>
    <n v="13"/>
    <s v="Regular-Adhe"/>
    <s v="51-100"/>
    <x v="1"/>
    <x v="0"/>
  </r>
  <r>
    <x v="1"/>
    <s v="3277NCB31/IND"/>
    <n v="150"/>
    <d v="2026-05-18T00:00:00"/>
    <n v="2"/>
    <s v="3277"/>
    <n v="13"/>
    <s v="Regular-Gask"/>
    <s v="101-300"/>
    <x v="0"/>
    <x v="0"/>
  </r>
  <r>
    <x v="14"/>
    <s v="3287NCA31/IND"/>
    <n v="125"/>
    <d v="2026-05-18T00:00:00"/>
    <n v="2"/>
    <s v="3287"/>
    <n v="13"/>
    <s v="MG Gask + PB assembly"/>
    <s v="101-300"/>
    <x v="0"/>
    <x v="0"/>
  </r>
  <r>
    <x v="0"/>
    <s v="3301QAA32/IND"/>
    <n v="125"/>
    <d v="2026-05-18T00:00:00"/>
    <n v="2"/>
    <s v="3301"/>
    <n v="13"/>
    <s v="Regular-Gask"/>
    <s v="101-300"/>
    <x v="0"/>
    <x v="0"/>
  </r>
  <r>
    <x v="9"/>
    <s v="3305QAB31/IND"/>
    <n v="105"/>
    <d v="2026-05-18T00:00:00"/>
    <n v="2"/>
    <s v="3305"/>
    <n v="13"/>
    <s v="Regular-Gask"/>
    <s v="101-300"/>
    <x v="0"/>
    <x v="0"/>
  </r>
  <r>
    <x v="0"/>
    <s v="3305QAD31/IND"/>
    <n v="451"/>
    <d v="2026-05-18T00:00:00"/>
    <n v="1"/>
    <s v="3305"/>
    <n v="13"/>
    <s v="Regular-Gask"/>
    <s v="301-500"/>
    <x v="0"/>
    <x v="0"/>
  </r>
  <r>
    <x v="0"/>
    <s v="3322NFA31/IND"/>
    <n v="356"/>
    <d v="2026-05-18T00:00:00"/>
    <n v="2"/>
    <s v="3322"/>
    <n v="13"/>
    <s v="Regular-Gask"/>
    <s v="301-500"/>
    <x v="1"/>
    <x v="0"/>
  </r>
  <r>
    <x v="0"/>
    <s v="3322QFA31/IND"/>
    <n v="265"/>
    <d v="2026-05-18T00:00:00"/>
    <n v="2"/>
    <s v="3322"/>
    <n v="13"/>
    <s v="Regular-Gask"/>
    <s v="101-300"/>
    <x v="1"/>
    <x v="0"/>
  </r>
  <r>
    <x v="12"/>
    <s v="3326KFA31/IND"/>
    <n v="136"/>
    <d v="2026-05-18T00:00:00"/>
    <n v="2"/>
    <s v="3326"/>
    <n v="13"/>
    <s v="MG Gask + DR Sticker"/>
    <s v="101-300"/>
    <x v="1"/>
    <x v="0"/>
  </r>
  <r>
    <x v="12"/>
    <s v="3327NKB31/IND"/>
    <n v="41"/>
    <d v="2026-05-18T00:00:00"/>
    <n v="2"/>
    <s v="3327"/>
    <n v="13"/>
    <s v="MG Adhe + PB assembly"/>
    <s v="0-50"/>
    <x v="1"/>
    <x v="0"/>
  </r>
  <r>
    <x v="9"/>
    <s v="3330NAA31/IND"/>
    <n v="211"/>
    <d v="2026-05-18T00:00:00"/>
    <n v="2"/>
    <s v="3330"/>
    <n v="13"/>
    <s v="Regular-Gask"/>
    <s v="101-300"/>
    <x v="1"/>
    <x v="0"/>
  </r>
  <r>
    <x v="9"/>
    <s v="3330QAA31/IND"/>
    <n v="79"/>
    <d v="2026-05-18T00:00:00"/>
    <n v="2"/>
    <s v="3330"/>
    <n v="13"/>
    <s v="Regular-Gask"/>
    <s v="51-100"/>
    <x v="1"/>
    <x v="0"/>
  </r>
  <r>
    <x v="9"/>
    <s v="3330SCA31/IND"/>
    <n v="92"/>
    <d v="2026-05-18T00:00:00"/>
    <n v="1"/>
    <s v="3330"/>
    <n v="13"/>
    <s v="Regular-Gask"/>
    <s v="51-100"/>
    <x v="1"/>
    <x v="0"/>
  </r>
  <r>
    <x v="13"/>
    <s v="6117SAA31/IND"/>
    <n v="40"/>
    <d v="2026-05-18T00:00:00"/>
    <n v="2"/>
    <s v="6117"/>
    <n v="13"/>
    <s v="MG Adhe + DR Adhe + Orientation"/>
    <s v="0-50"/>
    <x v="1"/>
    <x v="1"/>
  </r>
  <r>
    <x v="10"/>
    <s v="6147NSA31/IND"/>
    <n v="361"/>
    <d v="2026-05-18T00:00:00"/>
    <n v="2"/>
    <s v="6147"/>
    <n v="13"/>
    <s v="Regular-Adhe"/>
    <s v="301-500"/>
    <x v="1"/>
    <x v="0"/>
  </r>
  <r>
    <x v="13"/>
    <s v="6216WAA31/IND"/>
    <n v="57"/>
    <d v="2026-05-18T00:00:00"/>
    <n v="1"/>
    <s v="6216"/>
    <n v="13"/>
    <s v="MG Adhe + DR Adhe + Orientation"/>
    <s v="51-100"/>
    <x v="1"/>
    <x v="1"/>
  </r>
  <r>
    <x v="9"/>
    <s v="6282QAB31/IND"/>
    <n v="68"/>
    <d v="2026-05-18T00:00:00"/>
    <n v="1"/>
    <s v="6282"/>
    <n v="13"/>
    <s v="Regular-Gask"/>
    <s v="51-100"/>
    <x v="0"/>
    <x v="1"/>
  </r>
  <r>
    <x v="10"/>
    <s v="6282SAA00/IND"/>
    <n v="348"/>
    <d v="2026-05-18T00:00:00"/>
    <n v="1"/>
    <s v="6282"/>
    <n v="13"/>
    <s v="Regular-Gask"/>
    <s v="301-500"/>
    <x v="0"/>
    <x v="1"/>
  </r>
  <r>
    <x v="1"/>
    <s v="6296QAB31/IND"/>
    <n v="88"/>
    <d v="2026-05-18T00:00:00"/>
    <n v="1"/>
    <s v="6296"/>
    <n v="13"/>
    <s v="Regular-Gask"/>
    <s v="51-100"/>
    <x v="0"/>
    <x v="1"/>
  </r>
  <r>
    <x v="7"/>
    <s v="6303NAA31/IND"/>
    <n v="740"/>
    <d v="2026-05-18T00:00:00"/>
    <n v="2"/>
    <s v="6303"/>
    <n v="13"/>
    <s v="Regular-Gask"/>
    <s v="501-1000"/>
    <x v="0"/>
    <x v="1"/>
  </r>
  <r>
    <x v="7"/>
    <s v="6303WAA00/IND"/>
    <n v="76"/>
    <d v="2026-05-18T00:00:00"/>
    <n v="2"/>
    <s v="6303"/>
    <n v="13"/>
    <s v="Regular-Gask"/>
    <s v="51-100"/>
    <x v="0"/>
    <x v="1"/>
  </r>
  <r>
    <x v="7"/>
    <s v="6327QAA31/IND"/>
    <n v="127"/>
    <d v="2026-05-18T00:00:00"/>
    <n v="2"/>
    <s v="6327"/>
    <n v="13"/>
    <s v="Regular-Gask"/>
    <s v="101-300"/>
    <x v="0"/>
    <x v="1"/>
  </r>
  <r>
    <x v="9"/>
    <s v="7131NSA31/IND"/>
    <n v="67"/>
    <d v="2026-05-18T00:00:00"/>
    <n v="1"/>
    <s v="7131"/>
    <n v="13"/>
    <s v="Regular-Gask"/>
    <s v="51-100"/>
    <x v="0"/>
    <x v="0"/>
  </r>
  <r>
    <x v="1"/>
    <s v="7152NAA31/IND"/>
    <n v="313"/>
    <d v="2026-05-18T00:00:00"/>
    <n v="2"/>
    <s v="7152"/>
    <n v="13"/>
    <s v="Regular-Gask"/>
    <s v="301-500"/>
    <x v="1"/>
    <x v="0"/>
  </r>
  <r>
    <x v="1"/>
    <s v="7153YAC32/IND"/>
    <n v="120"/>
    <d v="2026-05-18T00:00:00"/>
    <n v="2"/>
    <s v="7153"/>
    <n v="13"/>
    <s v="MG Gask- Top Assembly"/>
    <s v="101-300"/>
    <x v="1"/>
    <x v="0"/>
  </r>
  <r>
    <x v="5"/>
    <s v="7155YAA00/IND"/>
    <n v="750"/>
    <d v="2026-05-18T00:00:00"/>
    <n v="2"/>
    <s v="7155"/>
    <n v="13"/>
    <s v="MG Gask + PB assembly"/>
    <s v="501-1000"/>
    <x v="1"/>
    <x v="0"/>
  </r>
  <r>
    <x v="7"/>
    <s v="8141SAB00/IND"/>
    <n v="251"/>
    <d v="2026-05-18T00:00:00"/>
    <n v="1"/>
    <s v="8141"/>
    <n v="13"/>
    <s v="Regular-Gask"/>
    <s v="101-300"/>
    <x v="0"/>
    <x v="1"/>
  </r>
  <r>
    <x v="7"/>
    <s v="8141WAB00/IND"/>
    <n v="259"/>
    <d v="2026-05-18T00:00:00"/>
    <n v="1"/>
    <s v="8141"/>
    <n v="13"/>
    <s v="Regular-Gask"/>
    <s v="101-300"/>
    <x v="0"/>
    <x v="1"/>
  </r>
  <r>
    <x v="0"/>
    <s v="90024BAE31/IND"/>
    <n v="406"/>
    <d v="2026-05-18T00:00:00"/>
    <n v="1"/>
    <s v="90024"/>
    <n v="14"/>
    <s v="Regular-Adhe"/>
    <s v="301-500"/>
    <x v="1"/>
    <x v="0"/>
  </r>
  <r>
    <x v="6"/>
    <s v="9315BAE00/IND"/>
    <n v="48"/>
    <d v="2026-05-18T00:00:00"/>
    <n v="2"/>
    <s v="9315"/>
    <n v="13"/>
    <s v="Regular-Adhe"/>
    <s v="0-50"/>
    <x v="1"/>
    <x v="1"/>
  </r>
  <r>
    <x v="6"/>
    <s v="9315YAE00/IND"/>
    <n v="196"/>
    <d v="2026-05-18T00:00:00"/>
    <n v="1"/>
    <s v="9315"/>
    <n v="13"/>
    <s v="Regular-Adhe"/>
    <s v="101-300"/>
    <x v="1"/>
    <x v="1"/>
  </r>
  <r>
    <x v="6"/>
    <s v="10024QAA00/IND"/>
    <n v="80"/>
    <d v="2026-05-19T00:00:00"/>
    <n v="1"/>
    <s v="10024"/>
    <n v="14"/>
    <s v="Regular-Gask"/>
    <s v="51-100"/>
    <x v="0"/>
    <x v="0"/>
  </r>
  <r>
    <x v="6"/>
    <s v="10024SAA00/IND"/>
    <n v="194"/>
    <d v="2026-05-19T00:00:00"/>
    <n v="2"/>
    <s v="10024"/>
    <n v="14"/>
    <s v="Regular-Gask"/>
    <s v="101-300"/>
    <x v="0"/>
    <x v="0"/>
  </r>
  <r>
    <x v="6"/>
    <s v="10038QAA31/IND"/>
    <n v="34"/>
    <d v="2026-05-19T00:00:00"/>
    <n v="2"/>
    <s v="10038"/>
    <n v="14"/>
    <s v="Regular-Gask"/>
    <s v="0-50"/>
    <x v="0"/>
    <x v="0"/>
  </r>
  <r>
    <x v="0"/>
    <s v="1650BAD00/IND"/>
    <n v="333"/>
    <d v="2026-05-19T00:00:00"/>
    <n v="2"/>
    <s v="1650"/>
    <n v="13"/>
    <s v="Regular-Gask"/>
    <s v="301-500"/>
    <x v="0"/>
    <x v="0"/>
  </r>
  <r>
    <x v="7"/>
    <s v="1650BAG00/IND"/>
    <n v="73"/>
    <d v="2026-05-19T00:00:00"/>
    <n v="2"/>
    <s v="1650"/>
    <n v="13"/>
    <s v="Regular-Gask"/>
    <s v="51-100"/>
    <x v="0"/>
    <x v="0"/>
  </r>
  <r>
    <x v="7"/>
    <s v="1650YAG00/IND"/>
    <n v="36"/>
    <d v="2026-05-19T00:00:00"/>
    <n v="2"/>
    <s v="1650"/>
    <n v="13"/>
    <s v="Regular-Gask"/>
    <s v="0-50"/>
    <x v="0"/>
    <x v="0"/>
  </r>
  <r>
    <x v="0"/>
    <s v="1698SAF00/IND"/>
    <n v="151"/>
    <d v="2026-05-19T00:00:00"/>
    <n v="1"/>
    <s v="1698"/>
    <n v="13"/>
    <s v="Regular-Gask"/>
    <s v="101-300"/>
    <x v="0"/>
    <x v="0"/>
  </r>
  <r>
    <x v="13"/>
    <s v="1733YAC31/IND"/>
    <n v="76"/>
    <d v="2026-05-19T00:00:00"/>
    <n v="1"/>
    <s v="1733"/>
    <n v="13"/>
    <s v="MG Adhe + PB assembly"/>
    <s v="51-100"/>
    <x v="1"/>
    <x v="0"/>
  </r>
  <r>
    <x v="9"/>
    <s v="1739YAA00/IND"/>
    <n v="44"/>
    <d v="2026-05-19T00:00:00"/>
    <n v="2"/>
    <s v="1739"/>
    <n v="13"/>
    <s v="Regular-Gask"/>
    <s v="0-50"/>
    <x v="0"/>
    <x v="0"/>
  </r>
  <r>
    <x v="4"/>
    <s v="1767SEA33/IND"/>
    <n v="112"/>
    <d v="2026-05-19T00:00:00"/>
    <n v="1"/>
    <s v="1767"/>
    <n v="13"/>
    <s v="Regular-Adhe"/>
    <s v="101-300"/>
    <x v="1"/>
    <x v="0"/>
  </r>
  <r>
    <x v="7"/>
    <s v="1771SAA31/IND"/>
    <n v="88"/>
    <d v="2026-05-19T00:00:00"/>
    <n v="1"/>
    <s v="1771"/>
    <n v="13"/>
    <s v="Regular-Adhe"/>
    <s v="51-100"/>
    <x v="1"/>
    <x v="0"/>
  </r>
  <r>
    <x v="2"/>
    <s v="1773SAA00/IND"/>
    <n v="117"/>
    <d v="2026-05-19T00:00:00"/>
    <n v="1"/>
    <s v="1773"/>
    <n v="13"/>
    <s v="Regular-Gask"/>
    <s v="101-300"/>
    <x v="0"/>
    <x v="0"/>
  </r>
  <r>
    <x v="2"/>
    <s v="1775KEA00/IND"/>
    <n v="116"/>
    <d v="2026-05-19T00:00:00"/>
    <n v="1"/>
    <s v="1775"/>
    <n v="13"/>
    <s v="Regular-Gask"/>
    <s v="101-300"/>
    <x v="0"/>
    <x v="0"/>
  </r>
  <r>
    <x v="2"/>
    <s v="1775KEA00/IND"/>
    <n v="231"/>
    <d v="2026-05-19T00:00:00"/>
    <n v="2"/>
    <s v="1775"/>
    <n v="13"/>
    <s v="Regular-Gask"/>
    <s v="101-300"/>
    <x v="0"/>
    <x v="0"/>
  </r>
  <r>
    <x v="10"/>
    <s v="1802QSF00/IND"/>
    <n v="284"/>
    <d v="2026-05-19T00:00:00"/>
    <n v="1"/>
    <s v="1802"/>
    <n v="13"/>
    <s v="Regular-Gask"/>
    <s v="101-300"/>
    <x v="0"/>
    <x v="0"/>
  </r>
  <r>
    <x v="5"/>
    <s v="1802SAE00/IND"/>
    <n v="62"/>
    <d v="2026-05-19T00:00:00"/>
    <n v="1"/>
    <s v="1802"/>
    <n v="13"/>
    <s v="Regular-Gask"/>
    <s v="51-100"/>
    <x v="0"/>
    <x v="0"/>
  </r>
  <r>
    <x v="9"/>
    <s v="1802SAE30/IND"/>
    <n v="1000"/>
    <d v="2026-05-19T00:00:00"/>
    <n v="1"/>
    <s v="1802"/>
    <n v="13"/>
    <s v="Regular-Gask"/>
    <s v="501-1000"/>
    <x v="0"/>
    <x v="0"/>
  </r>
  <r>
    <x v="5"/>
    <s v="1802SAE30/IND"/>
    <n v="717"/>
    <d v="2026-05-19T00:00:00"/>
    <n v="1"/>
    <s v="1802"/>
    <n v="13"/>
    <s v="Regular-Gask"/>
    <s v="501-1000"/>
    <x v="0"/>
    <x v="0"/>
  </r>
  <r>
    <x v="12"/>
    <s v="1805NAK31/IND"/>
    <n v="229"/>
    <d v="2026-05-19T00:00:00"/>
    <n v="1"/>
    <s v="1805"/>
    <n v="13"/>
    <s v="MG Adhe + PB assembly"/>
    <s v="101-300"/>
    <x v="1"/>
    <x v="0"/>
  </r>
  <r>
    <x v="12"/>
    <s v="1805NAK31/IND"/>
    <n v="196"/>
    <d v="2026-05-19T00:00:00"/>
    <n v="1"/>
    <s v="1805"/>
    <n v="13"/>
    <s v="MG Adhe + PB assembly"/>
    <s v="101-300"/>
    <x v="1"/>
    <x v="0"/>
  </r>
  <r>
    <x v="12"/>
    <s v="1805NAK41/IND"/>
    <n v="147"/>
    <d v="2026-05-19T00:00:00"/>
    <n v="1"/>
    <s v="1805"/>
    <n v="13"/>
    <s v="MG Adhe + PB assembly"/>
    <s v="101-300"/>
    <x v="1"/>
    <x v="0"/>
  </r>
  <r>
    <x v="9"/>
    <s v="1806QBH31/IND"/>
    <n v="35"/>
    <d v="2026-05-19T00:00:00"/>
    <n v="2"/>
    <s v="1806"/>
    <n v="13"/>
    <s v="Regular-Gask"/>
    <s v="0-50"/>
    <x v="0"/>
    <x v="0"/>
  </r>
  <r>
    <x v="9"/>
    <s v="1823SAA32/IND"/>
    <n v="58"/>
    <d v="2026-05-19T00:00:00"/>
    <n v="1"/>
    <s v="1823"/>
    <n v="13"/>
    <s v="Regular-Gask"/>
    <s v="51-100"/>
    <x v="0"/>
    <x v="0"/>
  </r>
  <r>
    <x v="7"/>
    <s v="1864SAA00/IND"/>
    <n v="43"/>
    <d v="2026-05-19T00:00:00"/>
    <n v="2"/>
    <s v="1864"/>
    <n v="13"/>
    <s v="Regular-Gask"/>
    <s v="0-50"/>
    <x v="0"/>
    <x v="0"/>
  </r>
  <r>
    <x v="0"/>
    <s v="1865SAA00/IND"/>
    <n v="45"/>
    <d v="2026-05-19T00:00:00"/>
    <n v="2"/>
    <s v="1865"/>
    <n v="13"/>
    <s v="Regular-Gask"/>
    <s v="0-50"/>
    <x v="0"/>
    <x v="0"/>
  </r>
  <r>
    <x v="13"/>
    <s v="1870SAB00/IND"/>
    <n v="76"/>
    <d v="2026-05-19T00:00:00"/>
    <n v="2"/>
    <s v="1870"/>
    <n v="13"/>
    <s v="Regular-Gask"/>
    <s v="51-100"/>
    <x v="0"/>
    <x v="0"/>
  </r>
  <r>
    <x v="13"/>
    <s v="1870YAB40/IND"/>
    <n v="230"/>
    <d v="2026-05-19T00:00:00"/>
    <n v="1"/>
    <s v="1870"/>
    <n v="13"/>
    <s v="Regular-Gask"/>
    <s v="101-300"/>
    <x v="0"/>
    <x v="0"/>
  </r>
  <r>
    <x v="1"/>
    <s v="1877NAA31/IND"/>
    <n v="35"/>
    <d v="2026-05-19T00:00:00"/>
    <n v="2"/>
    <s v="1877"/>
    <n v="13"/>
    <s v="Regular-Gask"/>
    <s v="0-50"/>
    <x v="0"/>
    <x v="0"/>
  </r>
  <r>
    <x v="4"/>
    <s v="1899QAA31/IND"/>
    <n v="503"/>
    <d v="2026-05-19T00:00:00"/>
    <n v="1"/>
    <s v="1899"/>
    <n v="13"/>
    <s v="Regular-Adhe"/>
    <s v="501-1000"/>
    <x v="1"/>
    <x v="0"/>
  </r>
  <r>
    <x v="9"/>
    <s v="2370YAB00/IND"/>
    <n v="51"/>
    <d v="2026-05-19T00:00:00"/>
    <n v="1"/>
    <s v="2370"/>
    <n v="13"/>
    <s v="Regular-Adhe"/>
    <s v="51-100"/>
    <x v="1"/>
    <x v="1"/>
  </r>
  <r>
    <x v="10"/>
    <s v="2480WAP00/IND"/>
    <n v="301"/>
    <d v="2026-05-19T00:00:00"/>
    <n v="2"/>
    <s v="2480"/>
    <n v="13"/>
    <s v="Regular-Gask"/>
    <s v="301-500"/>
    <x v="0"/>
    <x v="1"/>
  </r>
  <r>
    <x v="10"/>
    <s v="2565SAA00/IND"/>
    <n v="63"/>
    <d v="2026-05-19T00:00:00"/>
    <n v="2"/>
    <s v="2565"/>
    <n v="13"/>
    <s v="Regular-Gask"/>
    <s v="51-100"/>
    <x v="0"/>
    <x v="1"/>
  </r>
  <r>
    <x v="10"/>
    <s v="2565WAB32/IND"/>
    <n v="72"/>
    <d v="2026-05-19T00:00:00"/>
    <n v="1"/>
    <s v="2565"/>
    <n v="13"/>
    <s v="Regular-Adhe"/>
    <s v="51-100"/>
    <x v="1"/>
    <x v="1"/>
  </r>
  <r>
    <x v="2"/>
    <s v="2590KAA00/IND"/>
    <n v="160"/>
    <d v="2026-05-19T00:00:00"/>
    <n v="1"/>
    <s v="2590"/>
    <n v="13"/>
    <s v="Regular-Gask"/>
    <s v="101-300"/>
    <x v="0"/>
    <x v="1"/>
  </r>
  <r>
    <x v="2"/>
    <s v="2590KAA00/IND"/>
    <n v="283"/>
    <d v="2026-05-19T00:00:00"/>
    <n v="2"/>
    <s v="2590"/>
    <n v="13"/>
    <s v="Regular-Gask"/>
    <s v="101-300"/>
    <x v="0"/>
    <x v="1"/>
  </r>
  <r>
    <x v="2"/>
    <s v="2593WAB00/IND"/>
    <n v="259"/>
    <d v="2026-05-19T00:00:00"/>
    <n v="2"/>
    <s v="2593"/>
    <n v="13"/>
    <s v="Regular-Gask"/>
    <s v="101-300"/>
    <x v="0"/>
    <x v="1"/>
  </r>
  <r>
    <x v="2"/>
    <s v="2593WAB31/IND"/>
    <n v="54"/>
    <d v="2026-05-19T00:00:00"/>
    <n v="2"/>
    <s v="2593"/>
    <n v="13"/>
    <s v="Regular-Gask"/>
    <s v="51-100"/>
    <x v="0"/>
    <x v="1"/>
  </r>
  <r>
    <x v="10"/>
    <s v="2598SAA30/IND"/>
    <n v="104"/>
    <d v="2026-05-19T00:00:00"/>
    <n v="1"/>
    <s v="2598"/>
    <n v="13"/>
    <s v="Regular-Gask"/>
    <s v="101-300"/>
    <x v="0"/>
    <x v="1"/>
  </r>
  <r>
    <x v="10"/>
    <s v="2598YAA30/IND"/>
    <n v="39"/>
    <d v="2026-05-19T00:00:00"/>
    <n v="2"/>
    <s v="2598"/>
    <n v="13"/>
    <s v="Regular-Gask"/>
    <s v="0-50"/>
    <x v="0"/>
    <x v="1"/>
  </r>
  <r>
    <x v="10"/>
    <s v="2598YAB00/IND"/>
    <n v="1000"/>
    <d v="2026-05-19T00:00:00"/>
    <n v="1"/>
    <s v="2598"/>
    <n v="13"/>
    <s v="Regular-Gask"/>
    <s v="501-1000"/>
    <x v="0"/>
    <x v="1"/>
  </r>
  <r>
    <x v="1"/>
    <s v="2598YAB00/IND"/>
    <n v="454"/>
    <d v="2026-05-19T00:00:00"/>
    <n v="1"/>
    <s v="2598"/>
    <n v="13"/>
    <s v="Regular-Gask"/>
    <s v="301-500"/>
    <x v="0"/>
    <x v="1"/>
  </r>
  <r>
    <x v="10"/>
    <s v="2606WAC31/IND"/>
    <n v="76"/>
    <d v="2026-05-19T00:00:00"/>
    <n v="1"/>
    <s v="2606"/>
    <n v="13"/>
    <s v="Regular-Adhe"/>
    <s v="51-100"/>
    <x v="1"/>
    <x v="1"/>
  </r>
  <r>
    <x v="10"/>
    <s v="2608QAB32/IND"/>
    <n v="1000"/>
    <d v="2026-05-19T00:00:00"/>
    <n v="2"/>
    <s v="2608"/>
    <n v="13"/>
    <s v="Regular-Adhe"/>
    <s v="501-1000"/>
    <x v="1"/>
    <x v="1"/>
  </r>
  <r>
    <x v="3"/>
    <s v="2608QAB32/IND"/>
    <n v="1000"/>
    <d v="2026-05-19T00:00:00"/>
    <n v="2"/>
    <s v="2608"/>
    <n v="13"/>
    <s v="Regular-Adhe"/>
    <s v="501-1000"/>
    <x v="1"/>
    <x v="1"/>
  </r>
  <r>
    <x v="3"/>
    <s v="2608QAB32/IND"/>
    <n v="390"/>
    <d v="2026-05-19T00:00:00"/>
    <n v="2"/>
    <s v="2608"/>
    <n v="13"/>
    <s v="Regular-Adhe"/>
    <s v="301-500"/>
    <x v="1"/>
    <x v="1"/>
  </r>
  <r>
    <x v="7"/>
    <s v="2608QAB32/IND"/>
    <n v="469"/>
    <d v="2026-05-19T00:00:00"/>
    <n v="2"/>
    <s v="2608"/>
    <n v="13"/>
    <s v="Regular-Adhe"/>
    <s v="301-500"/>
    <x v="1"/>
    <x v="1"/>
  </r>
  <r>
    <x v="7"/>
    <s v="2608QAB32/IND"/>
    <n v="259"/>
    <d v="2026-05-19T00:00:00"/>
    <n v="1"/>
    <s v="2608"/>
    <n v="13"/>
    <s v="Regular-Adhe"/>
    <s v="101-300"/>
    <x v="1"/>
    <x v="1"/>
  </r>
  <r>
    <x v="7"/>
    <s v="2608SAB31/IND"/>
    <n v="189"/>
    <d v="2026-05-19T00:00:00"/>
    <n v="1"/>
    <s v="2608"/>
    <n v="13"/>
    <s v="Regular-Adhe"/>
    <s v="101-300"/>
    <x v="1"/>
    <x v="1"/>
  </r>
  <r>
    <x v="9"/>
    <s v="2621QAB31/IND"/>
    <n v="34"/>
    <d v="2026-05-19T00:00:00"/>
    <n v="2"/>
    <s v="2621"/>
    <n v="13"/>
    <s v="Regular-Adhe"/>
    <s v="0-50"/>
    <x v="1"/>
    <x v="1"/>
  </r>
  <r>
    <x v="6"/>
    <s v="2648NAA31/IND"/>
    <n v="41"/>
    <d v="2026-05-19T00:00:00"/>
    <n v="2"/>
    <s v="2648"/>
    <n v="13"/>
    <s v="Regular-Gask"/>
    <s v="0-50"/>
    <x v="0"/>
    <x v="1"/>
  </r>
  <r>
    <x v="6"/>
    <s v="2648SAA00/IND"/>
    <n v="93"/>
    <d v="2026-05-19T00:00:00"/>
    <n v="2"/>
    <s v="2648"/>
    <n v="13"/>
    <s v="Regular-Gask"/>
    <s v="51-100"/>
    <x v="0"/>
    <x v="1"/>
  </r>
  <r>
    <x v="6"/>
    <s v="2648WAA00/IND"/>
    <n v="1099"/>
    <d v="2026-05-19T00:00:00"/>
    <n v="1"/>
    <s v="2648"/>
    <n v="13"/>
    <s v="Regular-Gask"/>
    <s v="1000more "/>
    <x v="0"/>
    <x v="1"/>
  </r>
  <r>
    <x v="9"/>
    <s v="2656SAA00/IND"/>
    <n v="91"/>
    <d v="2026-05-19T00:00:00"/>
    <n v="1"/>
    <s v="2656"/>
    <n v="13"/>
    <s v="Regular-Gask"/>
    <s v="51-100"/>
    <x v="0"/>
    <x v="1"/>
  </r>
  <r>
    <x v="10"/>
    <s v="2660NAA31/IND"/>
    <n v="40"/>
    <d v="2026-05-19T00:00:00"/>
    <n v="2"/>
    <s v="2660"/>
    <n v="13"/>
    <s v="Regular-Gask"/>
    <s v="0-50"/>
    <x v="0"/>
    <x v="1"/>
  </r>
  <r>
    <x v="10"/>
    <s v="2660YAA00/IND"/>
    <n v="47"/>
    <d v="2026-05-19T00:00:00"/>
    <n v="2"/>
    <s v="2660"/>
    <n v="13"/>
    <s v="Regular-Gask"/>
    <s v="0-50"/>
    <x v="0"/>
    <x v="1"/>
  </r>
  <r>
    <x v="6"/>
    <s v="2669WAA31/IND"/>
    <n v="40"/>
    <d v="2026-05-19T00:00:00"/>
    <n v="2"/>
    <s v="2669"/>
    <n v="13"/>
    <s v="Regular-Adhe"/>
    <s v="0-50"/>
    <x v="1"/>
    <x v="1"/>
  </r>
  <r>
    <x v="0"/>
    <s v="2752WAA32/IND"/>
    <n v="61"/>
    <d v="2026-05-19T00:00:00"/>
    <n v="1"/>
    <s v="2752"/>
    <n v="13"/>
    <s v="Regular-Adhe"/>
    <s v="51-100"/>
    <x v="1"/>
    <x v="0"/>
  </r>
  <r>
    <x v="13"/>
    <s v="3089SAL35/IND"/>
    <n v="42"/>
    <d v="2026-05-19T00:00:00"/>
    <n v="2"/>
    <s v="3089"/>
    <n v="13"/>
    <s v="MG-Sticker + Orientation"/>
    <s v="0-50"/>
    <x v="2"/>
    <x v="0"/>
  </r>
  <r>
    <x v="12"/>
    <s v="3099KSJ31/IND"/>
    <n v="79"/>
    <d v="2026-05-19T00:00:00"/>
    <n v="1"/>
    <s v="3099"/>
    <n v="13"/>
    <s v="MG Gask + DR Adhe + Orientation"/>
    <s v="51-100"/>
    <x v="0"/>
    <x v="0"/>
  </r>
  <r>
    <x v="12"/>
    <s v="3147KSA32/IND"/>
    <n v="35"/>
    <d v="2026-05-19T00:00:00"/>
    <n v="2"/>
    <s v="3147"/>
    <n v="13"/>
    <s v="MG Sticker + DR Sticker"/>
    <s v="0-50"/>
    <x v="2"/>
    <x v="0"/>
  </r>
  <r>
    <x v="4"/>
    <s v="3220SAA00/IND"/>
    <n v="630"/>
    <d v="2026-05-19T00:00:00"/>
    <n v="1"/>
    <s v="3220"/>
    <n v="13"/>
    <s v="Regular-Gask"/>
    <s v="501-1000"/>
    <x v="0"/>
    <x v="0"/>
  </r>
  <r>
    <x v="0"/>
    <s v="3240SAA00/IND"/>
    <n v="420"/>
    <d v="2026-05-19T00:00:00"/>
    <n v="1"/>
    <s v="3240"/>
    <n v="13"/>
    <s v="Regular-Adhe"/>
    <s v="301-500"/>
    <x v="1"/>
    <x v="0"/>
  </r>
  <r>
    <x v="9"/>
    <s v="3246SAA00/IND"/>
    <n v="53"/>
    <d v="2026-05-19T00:00:00"/>
    <n v="1"/>
    <s v="3246"/>
    <n v="13"/>
    <s v="Regular-Gask"/>
    <s v="51-100"/>
    <x v="0"/>
    <x v="0"/>
  </r>
  <r>
    <x v="9"/>
    <s v="3247SAB00/IND"/>
    <n v="54"/>
    <d v="2026-05-19T00:00:00"/>
    <n v="1"/>
    <s v="3247"/>
    <n v="13"/>
    <s v="Regular-Gask"/>
    <s v="51-100"/>
    <x v="0"/>
    <x v="0"/>
  </r>
  <r>
    <x v="10"/>
    <s v="3250NSA31/IND"/>
    <n v="34"/>
    <d v="2026-05-19T00:00:00"/>
    <n v="2"/>
    <s v="3250"/>
    <n v="13"/>
    <s v="Regular-Adhe"/>
    <s v="0-50"/>
    <x v="1"/>
    <x v="0"/>
  </r>
  <r>
    <x v="1"/>
    <s v="3277NCB31/IND"/>
    <n v="39"/>
    <d v="2026-05-19T00:00:00"/>
    <n v="2"/>
    <s v="3277"/>
    <n v="13"/>
    <s v="Regular-Gask"/>
    <s v="0-50"/>
    <x v="0"/>
    <x v="0"/>
  </r>
  <r>
    <x v="5"/>
    <s v="3287KAA31/IND"/>
    <n v="46"/>
    <d v="2026-05-19T00:00:00"/>
    <n v="2"/>
    <s v="3287"/>
    <n v="13"/>
    <s v="MG Gask + PB assembly"/>
    <s v="0-50"/>
    <x v="0"/>
    <x v="0"/>
  </r>
  <r>
    <x v="5"/>
    <s v="3287NCA31/IND"/>
    <n v="125"/>
    <d v="2026-05-19T00:00:00"/>
    <n v="2"/>
    <s v="3287"/>
    <n v="13"/>
    <s v="MG Gask + PB assembly"/>
    <s v="101-300"/>
    <x v="0"/>
    <x v="0"/>
  </r>
  <r>
    <x v="5"/>
    <s v="3287QCA31/IND"/>
    <n v="141"/>
    <d v="2026-05-19T00:00:00"/>
    <n v="2"/>
    <s v="3287"/>
    <n v="13"/>
    <s v="MG Gask + PB assembly"/>
    <s v="101-300"/>
    <x v="0"/>
    <x v="0"/>
  </r>
  <r>
    <x v="9"/>
    <s v="3290SAA00/IND"/>
    <n v="64"/>
    <d v="2026-05-19T00:00:00"/>
    <n v="1"/>
    <s v="3290"/>
    <n v="13"/>
    <s v="Regular-Gask"/>
    <s v="51-100"/>
    <x v="0"/>
    <x v="0"/>
  </r>
  <r>
    <x v="12"/>
    <s v="3319QDA31/IND"/>
    <n v="41"/>
    <d v="2026-05-19T00:00:00"/>
    <n v="2"/>
    <s v="3319"/>
    <n v="13"/>
    <s v="MG Gask + PB assembly"/>
    <s v="0-50"/>
    <x v="1"/>
    <x v="0"/>
  </r>
  <r>
    <x v="12"/>
    <s v="3321NDA32/IND"/>
    <n v="49"/>
    <d v="2026-05-19T00:00:00"/>
    <n v="2"/>
    <s v="3321"/>
    <n v="13"/>
    <s v="MG Adhe + DR Adhe + PB assly"/>
    <s v="0-50"/>
    <x v="1"/>
    <x v="0"/>
  </r>
  <r>
    <x v="0"/>
    <s v="3322NFA31/IND"/>
    <n v="54"/>
    <d v="2026-05-19T00:00:00"/>
    <n v="2"/>
    <s v="3322"/>
    <n v="13"/>
    <s v="Regular-Gask"/>
    <s v="51-100"/>
    <x v="1"/>
    <x v="0"/>
  </r>
  <r>
    <x v="0"/>
    <s v="3322QFA31/IND"/>
    <n v="75"/>
    <d v="2026-05-19T00:00:00"/>
    <n v="1"/>
    <s v="3322"/>
    <n v="13"/>
    <s v="Regular-Gask"/>
    <s v="51-100"/>
    <x v="1"/>
    <x v="0"/>
  </r>
  <r>
    <x v="12"/>
    <s v="3327KKA32/IND"/>
    <n v="28"/>
    <d v="2026-05-19T00:00:00"/>
    <n v="1"/>
    <s v="3327"/>
    <n v="13"/>
    <s v="MG Adhe + DR Adhe + PB assly"/>
    <s v="0-50"/>
    <x v="1"/>
    <x v="0"/>
  </r>
  <r>
    <x v="12"/>
    <s v="3333QJA32/IND"/>
    <n v="57"/>
    <d v="2026-05-19T00:00:00"/>
    <n v="1"/>
    <s v="3333"/>
    <n v="13"/>
    <s v="Regular-Gask (double side)"/>
    <s v="51-100"/>
    <x v="1"/>
    <x v="0"/>
  </r>
  <r>
    <x v="5"/>
    <s v="6109SAA34/IND"/>
    <n v="193"/>
    <d v="2026-05-19T00:00:00"/>
    <n v="2"/>
    <s v="6109"/>
    <n v="13"/>
    <s v="MG Adhe + Activator"/>
    <s v="101-300"/>
    <x v="1"/>
    <x v="1"/>
  </r>
  <r>
    <x v="5"/>
    <s v="6206QAB31/IND"/>
    <n v="99"/>
    <d v="2026-05-19T00:00:00"/>
    <n v="1"/>
    <s v="6206"/>
    <n v="13"/>
    <s v="MG Adhe + DR Adhe + Orientation"/>
    <s v="51-100"/>
    <x v="1"/>
    <x v="1"/>
  </r>
  <r>
    <x v="0"/>
    <s v="6215WAC00/IND"/>
    <n v="44"/>
    <d v="2026-05-19T00:00:00"/>
    <n v="2"/>
    <s v="6215"/>
    <n v="13"/>
    <s v="Regular-Gask"/>
    <s v="0-50"/>
    <x v="0"/>
    <x v="1"/>
  </r>
  <r>
    <x v="1"/>
    <s v="6221NSA31/IND"/>
    <n v="43"/>
    <d v="2026-05-19T00:00:00"/>
    <n v="2"/>
    <s v="6221"/>
    <n v="13"/>
    <s v="Regular-Adhe"/>
    <s v="0-50"/>
    <x v="1"/>
    <x v="1"/>
  </r>
  <r>
    <x v="1"/>
    <s v="6221QAA33/IND"/>
    <n v="34"/>
    <d v="2026-05-19T00:00:00"/>
    <n v="2"/>
    <s v="6221"/>
    <n v="13"/>
    <s v="Regular-Adhe"/>
    <s v="0-50"/>
    <x v="1"/>
    <x v="1"/>
  </r>
  <r>
    <x v="1"/>
    <s v="6221WAA00/IND"/>
    <n v="37"/>
    <d v="2026-05-19T00:00:00"/>
    <n v="2"/>
    <s v="6221"/>
    <n v="13"/>
    <s v="Regular-Adhe"/>
    <s v="0-50"/>
    <x v="1"/>
    <x v="1"/>
  </r>
  <r>
    <x v="0"/>
    <s v="6222WAA00/IND"/>
    <n v="132"/>
    <d v="2026-05-19T00:00:00"/>
    <n v="2"/>
    <s v="6222"/>
    <n v="13"/>
    <s v="Regular-Gask"/>
    <s v="101-300"/>
    <x v="0"/>
    <x v="1"/>
  </r>
  <r>
    <x v="7"/>
    <s v="6248QAA32/IND"/>
    <n v="82"/>
    <d v="2026-05-19T00:00:00"/>
    <n v="1"/>
    <s v="6248"/>
    <n v="13"/>
    <s v="Regular-Gask"/>
    <s v="51-100"/>
    <x v="0"/>
    <x v="1"/>
  </r>
  <r>
    <x v="1"/>
    <s v="6274QAA31/IND"/>
    <n v="106"/>
    <d v="2026-05-19T00:00:00"/>
    <n v="1"/>
    <s v="6274"/>
    <n v="13"/>
    <s v="Regular-Adhe"/>
    <s v="101-300"/>
    <x v="1"/>
    <x v="1"/>
  </r>
  <r>
    <x v="1"/>
    <s v="6274QAA31/IND"/>
    <n v="207"/>
    <d v="2026-05-19T00:00:00"/>
    <n v="2"/>
    <s v="6274"/>
    <n v="13"/>
    <s v="Regular-Adhe"/>
    <s v="101-300"/>
    <x v="1"/>
    <x v="1"/>
  </r>
  <r>
    <x v="0"/>
    <s v="6282SAA00/IND"/>
    <n v="479"/>
    <d v="2026-05-19T00:00:00"/>
    <n v="1"/>
    <s v="6282"/>
    <n v="13"/>
    <s v="Regular-Gask"/>
    <s v="301-500"/>
    <x v="0"/>
    <x v="1"/>
  </r>
  <r>
    <x v="9"/>
    <s v="6282WAB00/IND"/>
    <n v="35"/>
    <d v="2026-05-19T00:00:00"/>
    <n v="2"/>
    <s v="6282"/>
    <n v="13"/>
    <s v="Regular-Gask"/>
    <s v="0-50"/>
    <x v="0"/>
    <x v="1"/>
  </r>
  <r>
    <x v="9"/>
    <s v="6284QAA31/IND"/>
    <n v="50"/>
    <d v="2026-05-19T00:00:00"/>
    <n v="2"/>
    <s v="6284"/>
    <n v="13"/>
    <s v="Regular-Gask"/>
    <s v="0-50"/>
    <x v="0"/>
    <x v="1"/>
  </r>
  <r>
    <x v="9"/>
    <s v="6284WAA00/IND"/>
    <n v="167"/>
    <d v="2026-05-19T00:00:00"/>
    <n v="1"/>
    <s v="6284"/>
    <n v="13"/>
    <s v="Regular-Gask"/>
    <s v="101-300"/>
    <x v="0"/>
    <x v="1"/>
  </r>
  <r>
    <x v="0"/>
    <s v="6292QAA33/IND"/>
    <n v="88"/>
    <d v="2026-05-19T00:00:00"/>
    <n v="1"/>
    <s v="6292"/>
    <n v="13"/>
    <s v="Regular-Gask"/>
    <s v="51-100"/>
    <x v="0"/>
    <x v="1"/>
  </r>
  <r>
    <x v="1"/>
    <s v="6296WAA00/IND"/>
    <n v="55"/>
    <d v="2026-05-19T00:00:00"/>
    <n v="1"/>
    <s v="6296"/>
    <n v="13"/>
    <s v="Regular-Gask"/>
    <s v="51-100"/>
    <x v="0"/>
    <x v="0"/>
  </r>
  <r>
    <x v="1"/>
    <s v="6296WAA00/IND"/>
    <n v="356"/>
    <d v="2026-05-19T00:00:00"/>
    <n v="2"/>
    <s v="6296"/>
    <n v="13"/>
    <s v="Regular-Gask"/>
    <s v="301-500"/>
    <x v="0"/>
    <x v="0"/>
  </r>
  <r>
    <x v="2"/>
    <s v="6303WAA00/IND"/>
    <n v="694"/>
    <d v="2026-05-19T00:00:00"/>
    <n v="1"/>
    <s v="6303"/>
    <n v="13"/>
    <s v="Regular-Gask"/>
    <s v="501-1000"/>
    <x v="0"/>
    <x v="1"/>
  </r>
  <r>
    <x v="4"/>
    <s v="6303WAA00/IND"/>
    <n v="476"/>
    <d v="2026-05-19T00:00:00"/>
    <n v="2"/>
    <s v="6303"/>
    <n v="13"/>
    <s v="Regular-Gask"/>
    <s v="301-500"/>
    <x v="0"/>
    <x v="1"/>
  </r>
  <r>
    <x v="1"/>
    <s v="6309NAA31/IND"/>
    <n v="32"/>
    <d v="2026-05-19T00:00:00"/>
    <n v="2"/>
    <s v="6309"/>
    <n v="13"/>
    <s v="Regular-Adhe"/>
    <s v="0-50"/>
    <x v="0"/>
    <x v="1"/>
  </r>
  <r>
    <x v="7"/>
    <s v="6327WAA32/IND"/>
    <n v="213"/>
    <d v="2026-05-19T00:00:00"/>
    <n v="1"/>
    <s v="6327"/>
    <n v="13"/>
    <s v="Regular-Gask"/>
    <s v="101-300"/>
    <x v="0"/>
    <x v="1"/>
  </r>
  <r>
    <x v="3"/>
    <s v="7078YAH00/IND"/>
    <n v="102"/>
    <d v="2026-05-19T00:00:00"/>
    <n v="1"/>
    <s v="7078"/>
    <n v="13"/>
    <s v="Regular-Adhe"/>
    <s v="101-300"/>
    <x v="1"/>
    <x v="1"/>
  </r>
  <r>
    <x v="0"/>
    <s v="8080YAA00/IND"/>
    <n v="94"/>
    <d v="2026-05-19T00:00:00"/>
    <n v="1"/>
    <s v="8080"/>
    <n v="13"/>
    <s v="Regular-Adhe"/>
    <s v="51-100"/>
    <x v="1"/>
    <x v="1"/>
  </r>
  <r>
    <x v="7"/>
    <s v="8141SAB00/IND"/>
    <n v="937"/>
    <d v="2026-05-19T00:00:00"/>
    <n v="1"/>
    <s v="8141"/>
    <n v="13"/>
    <s v="Regular-Gask"/>
    <s v="501-1000"/>
    <x v="0"/>
    <x v="1"/>
  </r>
  <r>
    <x v="1"/>
    <s v="8141SAB00/IND"/>
    <n v="152"/>
    <d v="2026-05-19T00:00:00"/>
    <n v="2"/>
    <s v="8141"/>
    <n v="13"/>
    <s v="Regular-Gask"/>
    <s v="101-300"/>
    <x v="0"/>
    <x v="1"/>
  </r>
  <r>
    <x v="7"/>
    <s v="8141WAB00/IND"/>
    <n v="519"/>
    <d v="2026-05-19T00:00:00"/>
    <n v="1"/>
    <s v="8141"/>
    <n v="13"/>
    <s v="Regular-Gask"/>
    <s v="501-1000"/>
    <x v="0"/>
    <x v="1"/>
  </r>
  <r>
    <x v="7"/>
    <s v="8141YAB00/IND"/>
    <n v="92"/>
    <d v="2026-05-19T00:00:00"/>
    <n v="1"/>
    <s v="8141"/>
    <n v="13"/>
    <s v="Regular-Gask"/>
    <s v="51-100"/>
    <x v="0"/>
    <x v="1"/>
  </r>
  <r>
    <x v="2"/>
    <s v="8190YAD00/IND"/>
    <n v="64"/>
    <d v="2026-05-19T00:00:00"/>
    <n v="1"/>
    <s v="8190"/>
    <n v="13"/>
    <s v="Regular-Adhe"/>
    <s v="51-100"/>
    <x v="1"/>
    <x v="1"/>
  </r>
  <r>
    <x v="12"/>
    <s v="9151SAB00/IND"/>
    <n v="54"/>
    <d v="2026-05-19T00:00:00"/>
    <n v="1"/>
    <s v="9151"/>
    <n v="13"/>
    <s v="MG Adhe + Activator"/>
    <s v="51-100"/>
    <x v="1"/>
    <x v="1"/>
  </r>
  <r>
    <x v="6"/>
    <s v="9315YAE00/IND"/>
    <n v="311"/>
    <d v="2026-05-19T00:00:00"/>
    <n v="1"/>
    <s v="9315"/>
    <n v="13"/>
    <s v="Regular-Adhe"/>
    <s v="301-500"/>
    <x v="1"/>
    <x v="1"/>
  </r>
  <r>
    <x v="6"/>
    <s v="10024QAA00/IND"/>
    <n v="217"/>
    <d v="2026-05-20T00:00:00"/>
    <n v="2"/>
    <s v="10024"/>
    <n v="14"/>
    <s v="Regular-Gask"/>
    <s v="101-300"/>
    <x v="0"/>
    <x v="0"/>
  </r>
  <r>
    <x v="10"/>
    <s v="10024SAA00/IND"/>
    <n v="154"/>
    <d v="2026-05-20T00:00:00"/>
    <n v="1"/>
    <s v="10024"/>
    <n v="14"/>
    <s v="Regular-Gask"/>
    <s v="101-300"/>
    <x v="0"/>
    <x v="0"/>
  </r>
  <r>
    <x v="12"/>
    <s v="10026SAA31/IND"/>
    <n v="95"/>
    <d v="2026-05-20T00:00:00"/>
    <n v="1"/>
    <s v="10026"/>
    <n v="14"/>
    <s v="MG Adhe + PB assembly"/>
    <s v="51-100"/>
    <x v="1"/>
    <x v="0"/>
  </r>
  <r>
    <x v="12"/>
    <s v="10026SAA31/IND"/>
    <n v="551"/>
    <d v="2026-05-20T00:00:00"/>
    <n v="2"/>
    <s v="10026"/>
    <n v="14"/>
    <s v="MG Adhe + PB assembly"/>
    <s v="501-1000"/>
    <x v="1"/>
    <x v="0"/>
  </r>
  <r>
    <x v="13"/>
    <s v="1474SSA30/IND"/>
    <n v="138"/>
    <d v="2026-05-20T00:00:00"/>
    <n v="2"/>
    <s v="1474"/>
    <n v="13"/>
    <s v="MG-Sticker + Orientation"/>
    <s v="101-300"/>
    <x v="2"/>
    <x v="1"/>
  </r>
  <r>
    <x v="7"/>
    <s v="1506YCG31/IND"/>
    <n v="127"/>
    <d v="2026-05-20T00:00:00"/>
    <n v="1"/>
    <s v="1506"/>
    <n v="13"/>
    <s v="Regular-Adhe"/>
    <s v="101-300"/>
    <x v="1"/>
    <x v="1"/>
  </r>
  <r>
    <x v="4"/>
    <s v="1636YEG00/IND"/>
    <n v="95"/>
    <d v="2026-05-20T00:00:00"/>
    <n v="1"/>
    <s v="1636"/>
    <n v="13"/>
    <s v="Regular-Gask"/>
    <s v="51-100"/>
    <x v="0"/>
    <x v="1"/>
  </r>
  <r>
    <x v="7"/>
    <s v="1650BAD00/IND"/>
    <n v="159"/>
    <d v="2026-05-20T00:00:00"/>
    <n v="2"/>
    <s v="1650"/>
    <n v="13"/>
    <s v="Regular-Gask"/>
    <s v="101-300"/>
    <x v="0"/>
    <x v="0"/>
  </r>
  <r>
    <x v="7"/>
    <s v="1650BAG00/IND"/>
    <n v="195"/>
    <d v="2026-05-20T00:00:00"/>
    <n v="2"/>
    <s v="1650"/>
    <n v="13"/>
    <s v="Regular-Gask"/>
    <s v="101-300"/>
    <x v="0"/>
    <x v="0"/>
  </r>
  <r>
    <x v="2"/>
    <s v="1730SAA00/IND"/>
    <n v="33"/>
    <d v="2026-05-20T00:00:00"/>
    <n v="1"/>
    <s v="1730"/>
    <n v="13"/>
    <s v="Regular-Gask"/>
    <s v="0-50"/>
    <x v="0"/>
    <x v="0"/>
  </r>
  <r>
    <x v="5"/>
    <s v="1733KCA32/IND"/>
    <n v="354"/>
    <d v="2026-05-20T00:00:00"/>
    <n v="2"/>
    <s v="1733"/>
    <n v="13"/>
    <s v="MG Adhe +  PB Assy + DR Sticker"/>
    <s v="301-500"/>
    <x v="1"/>
    <x v="0"/>
  </r>
  <r>
    <x v="5"/>
    <s v="1733KCA34/IND"/>
    <n v="480"/>
    <d v="2026-05-20T00:00:00"/>
    <n v="2"/>
    <s v="1733"/>
    <n v="13"/>
    <s v="MG Adhe +  PB Assy + DR Sticker"/>
    <s v="301-500"/>
    <x v="1"/>
    <x v="1"/>
  </r>
  <r>
    <x v="4"/>
    <s v="1767SED31/IND"/>
    <n v="259"/>
    <d v="2026-05-20T00:00:00"/>
    <n v="1"/>
    <s v="1767"/>
    <n v="13"/>
    <s v="Regular-Adhe"/>
    <s v="101-300"/>
    <x v="1"/>
    <x v="0"/>
  </r>
  <r>
    <x v="4"/>
    <s v="1767SED31/IND"/>
    <n v="761"/>
    <d v="2026-05-20T00:00:00"/>
    <n v="2"/>
    <s v="1767"/>
    <n v="13"/>
    <s v="Regular-Adhe"/>
    <s v="501-1000"/>
    <x v="1"/>
    <x v="0"/>
  </r>
  <r>
    <x v="7"/>
    <s v="1770SAA31/IND"/>
    <n v="426"/>
    <d v="2026-05-20T00:00:00"/>
    <n v="2"/>
    <s v="1770"/>
    <n v="13"/>
    <s v="Regular-Adhe"/>
    <s v="301-500"/>
    <x v="1"/>
    <x v="0"/>
  </r>
  <r>
    <x v="1"/>
    <s v="1773WAA30/IND"/>
    <n v="118"/>
    <d v="2026-05-20T00:00:00"/>
    <n v="1"/>
    <s v="1773"/>
    <n v="13"/>
    <s v="Regular-Gask"/>
    <s v="101-300"/>
    <x v="0"/>
    <x v="0"/>
  </r>
  <r>
    <x v="2"/>
    <s v="1775BEA00/IND"/>
    <n v="267"/>
    <d v="2026-05-20T00:00:00"/>
    <n v="2"/>
    <s v="1775"/>
    <n v="13"/>
    <s v="Regular-Gask"/>
    <s v="101-300"/>
    <x v="0"/>
    <x v="0"/>
  </r>
  <r>
    <x v="7"/>
    <s v="1802SAE30/IND"/>
    <n v="966"/>
    <d v="2026-05-20T00:00:00"/>
    <n v="2"/>
    <s v="1802"/>
    <n v="13"/>
    <s v="Regular-Gask"/>
    <s v="501-1000"/>
    <x v="0"/>
    <x v="0"/>
  </r>
  <r>
    <x v="2"/>
    <s v="1802SAE30/IND"/>
    <n v="1000"/>
    <d v="2026-05-20T00:00:00"/>
    <n v="2"/>
    <s v="1802"/>
    <n v="13"/>
    <s v="Regular-Gask"/>
    <s v="501-1000"/>
    <x v="0"/>
    <x v="0"/>
  </r>
  <r>
    <x v="10"/>
    <s v="1802SAE30/IND"/>
    <n v="1000"/>
    <d v="2026-05-20T00:00:00"/>
    <n v="2"/>
    <s v="1802"/>
    <n v="13"/>
    <s v="Regular-Gask"/>
    <s v="501-1000"/>
    <x v="0"/>
    <x v="0"/>
  </r>
  <r>
    <x v="1"/>
    <s v="1802SAE30/IND"/>
    <n v="1000"/>
    <d v="2026-05-20T00:00:00"/>
    <n v="2"/>
    <s v="1802"/>
    <n v="13"/>
    <s v="Regular-Gask"/>
    <s v="501-1000"/>
    <x v="0"/>
    <x v="0"/>
  </r>
  <r>
    <x v="13"/>
    <s v="1802SAE30/IND"/>
    <n v="1000"/>
    <d v="2026-05-20T00:00:00"/>
    <n v="2"/>
    <s v="1802"/>
    <n v="13"/>
    <s v="Regular-Gask"/>
    <s v="501-1000"/>
    <x v="0"/>
    <x v="0"/>
  </r>
  <r>
    <x v="5"/>
    <s v="1802SAE30/IND"/>
    <n v="500"/>
    <d v="2026-05-20T00:00:00"/>
    <n v="2"/>
    <s v="1802"/>
    <n v="13"/>
    <s v="Regular-Gask"/>
    <s v="301-500"/>
    <x v="0"/>
    <x v="0"/>
  </r>
  <r>
    <x v="9"/>
    <s v="1806NAA31/IND"/>
    <n v="500"/>
    <d v="2026-05-20T00:00:00"/>
    <n v="2"/>
    <s v="1806"/>
    <n v="13"/>
    <s v="Regular-Gask"/>
    <s v="301-500"/>
    <x v="0"/>
    <x v="0"/>
  </r>
  <r>
    <x v="9"/>
    <s v="1806NBA31/IND"/>
    <n v="1269"/>
    <d v="2026-05-20T00:00:00"/>
    <n v="2"/>
    <s v="1806"/>
    <n v="13"/>
    <s v="Regular-Gask"/>
    <s v="1000more "/>
    <x v="0"/>
    <x v="0"/>
  </r>
  <r>
    <x v="9"/>
    <s v="1806SAA00/IND"/>
    <n v="117"/>
    <d v="2026-05-20T00:00:00"/>
    <n v="2"/>
    <s v="1806"/>
    <n v="13"/>
    <s v="Regular-Gask"/>
    <s v="101-300"/>
    <x v="0"/>
    <x v="0"/>
  </r>
  <r>
    <x v="9"/>
    <s v="1806SAA40/IND"/>
    <n v="142"/>
    <d v="2026-05-20T00:00:00"/>
    <n v="2"/>
    <s v="1806"/>
    <n v="13"/>
    <s v="Regular-Gask"/>
    <s v="101-300"/>
    <x v="0"/>
    <x v="0"/>
  </r>
  <r>
    <x v="0"/>
    <s v="1823SAA32/IND"/>
    <n v="894"/>
    <d v="2026-05-20T00:00:00"/>
    <n v="2"/>
    <s v="1823"/>
    <n v="13"/>
    <s v="Regular-Gask"/>
    <s v="501-1000"/>
    <x v="0"/>
    <x v="0"/>
  </r>
  <r>
    <x v="4"/>
    <s v="1823SAC00/IND"/>
    <n v="149"/>
    <d v="2026-05-20T00:00:00"/>
    <n v="2"/>
    <s v="1823"/>
    <n v="13"/>
    <s v="Regular-Gask"/>
    <s v="101-300"/>
    <x v="0"/>
    <x v="0"/>
  </r>
  <r>
    <x v="9"/>
    <s v="1823WAD00/IND"/>
    <n v="106"/>
    <d v="2026-05-20T00:00:00"/>
    <n v="1"/>
    <s v="1823"/>
    <n v="13"/>
    <s v="Regular-Gask"/>
    <s v="101-300"/>
    <x v="0"/>
    <x v="0"/>
  </r>
  <r>
    <x v="9"/>
    <s v="1824BAA00/IND"/>
    <n v="61"/>
    <d v="2026-05-20T00:00:00"/>
    <n v="2"/>
    <s v="1824"/>
    <n v="13"/>
    <s v="Regular-Gask"/>
    <s v="51-100"/>
    <x v="0"/>
    <x v="0"/>
  </r>
  <r>
    <x v="6"/>
    <s v="1825BAC00/IND"/>
    <n v="68"/>
    <d v="2026-05-20T00:00:00"/>
    <n v="1"/>
    <s v="1825"/>
    <n v="13"/>
    <s v="Regular-Gask"/>
    <s v="51-100"/>
    <x v="0"/>
    <x v="0"/>
  </r>
  <r>
    <x v="6"/>
    <s v="1825KAA00/IND"/>
    <n v="178"/>
    <d v="2026-05-20T00:00:00"/>
    <n v="2"/>
    <s v="1825"/>
    <n v="13"/>
    <s v="Regular-Gask"/>
    <s v="101-300"/>
    <x v="0"/>
    <x v="0"/>
  </r>
  <r>
    <x v="6"/>
    <s v="1825KAC00/IND"/>
    <n v="143"/>
    <d v="2026-05-20T00:00:00"/>
    <n v="2"/>
    <s v="1825"/>
    <n v="13"/>
    <s v="Regular-Gask"/>
    <s v="101-300"/>
    <x v="0"/>
    <x v="0"/>
  </r>
  <r>
    <x v="6"/>
    <s v="1825SAC00/IND"/>
    <n v="741"/>
    <d v="2026-05-20T00:00:00"/>
    <n v="2"/>
    <s v="1825"/>
    <n v="13"/>
    <s v="Regular-Gask"/>
    <s v="501-1000"/>
    <x v="0"/>
    <x v="0"/>
  </r>
  <r>
    <x v="6"/>
    <s v="1825YAC00/IND"/>
    <n v="397"/>
    <d v="2026-05-20T00:00:00"/>
    <n v="1"/>
    <s v="1825"/>
    <n v="13"/>
    <s v="Regular-Gask"/>
    <s v="301-500"/>
    <x v="0"/>
    <x v="0"/>
  </r>
  <r>
    <x v="0"/>
    <s v="1865SAA00/IND"/>
    <n v="71"/>
    <d v="2026-05-20T00:00:00"/>
    <n v="1"/>
    <s v="1865"/>
    <n v="13"/>
    <s v="Regular-Gask"/>
    <s v="51-100"/>
    <x v="0"/>
    <x v="0"/>
  </r>
  <r>
    <x v="4"/>
    <s v="1899QAA31/IND"/>
    <n v="68"/>
    <d v="2026-05-20T00:00:00"/>
    <n v="2"/>
    <s v="1899"/>
    <n v="13"/>
    <s v="Regular-Adhe"/>
    <s v="51-100"/>
    <x v="1"/>
    <x v="0"/>
  </r>
  <r>
    <x v="4"/>
    <s v="1899SAA31/IND"/>
    <n v="1381"/>
    <d v="2026-05-20T00:00:00"/>
    <n v="2"/>
    <s v="1899"/>
    <n v="13"/>
    <s v="Regular-Adhe"/>
    <s v="1000more "/>
    <x v="1"/>
    <x v="0"/>
  </r>
  <r>
    <x v="9"/>
    <s v="1927YAG00/IND"/>
    <n v="45"/>
    <d v="2026-05-20T00:00:00"/>
    <n v="1"/>
    <s v="1927"/>
    <n v="13"/>
    <s v="Regular-Adhe"/>
    <s v="0-50"/>
    <x v="1"/>
    <x v="1"/>
  </r>
  <r>
    <x v="4"/>
    <s v="2345YAA00/IND"/>
    <n v="105"/>
    <d v="2026-05-20T00:00:00"/>
    <n v="2"/>
    <s v="2345"/>
    <n v="13"/>
    <s v="Regular-Adhe"/>
    <s v="101-300"/>
    <x v="1"/>
    <x v="1"/>
  </r>
  <r>
    <x v="4"/>
    <s v="2345YAA31/IND"/>
    <n v="105"/>
    <d v="2026-05-20T00:00:00"/>
    <n v="2"/>
    <s v="2345"/>
    <n v="13"/>
    <s v="Regular-Adhe"/>
    <s v="101-300"/>
    <x v="1"/>
    <x v="1"/>
  </r>
  <r>
    <x v="6"/>
    <s v="2455SAB32/IND"/>
    <n v="131"/>
    <d v="2026-05-20T00:00:00"/>
    <n v="1"/>
    <s v="2455"/>
    <n v="13"/>
    <s v="Regular-Adhe"/>
    <s v="101-300"/>
    <x v="1"/>
    <x v="1"/>
  </r>
  <r>
    <x v="10"/>
    <s v="2480WAU00/IND"/>
    <n v="43"/>
    <d v="2026-05-20T00:00:00"/>
    <n v="1"/>
    <s v="2480"/>
    <n v="13"/>
    <s v="Regular-Gask"/>
    <s v="0-50"/>
    <x v="1"/>
    <x v="1"/>
  </r>
  <r>
    <x v="0"/>
    <s v="2481KAJ00/IND"/>
    <n v="570"/>
    <d v="2026-05-20T00:00:00"/>
    <n v="2"/>
    <s v="2481"/>
    <n v="13"/>
    <s v="Regular-Gask"/>
    <s v="501-1000"/>
    <x v="0"/>
    <x v="1"/>
  </r>
  <r>
    <x v="6"/>
    <s v="2539WEC32/IND"/>
    <n v="131"/>
    <d v="2026-05-20T00:00:00"/>
    <n v="2"/>
    <s v="2539"/>
    <n v="13"/>
    <s v="Regular-Adhe"/>
    <s v="101-300"/>
    <x v="1"/>
    <x v="1"/>
  </r>
  <r>
    <x v="6"/>
    <s v="2540WAJ35/IND"/>
    <n v="88"/>
    <d v="2026-05-20T00:00:00"/>
    <n v="2"/>
    <s v="2540"/>
    <n v="13"/>
    <s v="Regular-Adhe"/>
    <s v="51-100"/>
    <x v="1"/>
    <x v="1"/>
  </r>
  <r>
    <x v="6"/>
    <s v="2540WAK31/IND"/>
    <n v="107"/>
    <d v="2026-05-20T00:00:00"/>
    <n v="2"/>
    <s v="2540"/>
    <n v="13"/>
    <s v="Regular-Adhe"/>
    <s v="101-300"/>
    <x v="1"/>
    <x v="1"/>
  </r>
  <r>
    <x v="2"/>
    <s v="2569SAA33/IND"/>
    <n v="56"/>
    <d v="2026-05-20T00:00:00"/>
    <n v="1"/>
    <s v="2569"/>
    <n v="13"/>
    <s v="Regular-Adhe"/>
    <s v="51-100"/>
    <x v="1"/>
    <x v="1"/>
  </r>
  <r>
    <x v="8"/>
    <s v="2569SAA33/IND"/>
    <n v="319"/>
    <d v="2026-05-20T00:00:00"/>
    <n v="2"/>
    <s v="2569"/>
    <n v="13"/>
    <s v="Regular-Adhe"/>
    <s v="301-500"/>
    <x v="1"/>
    <x v="1"/>
  </r>
  <r>
    <x v="6"/>
    <s v="2576YAC31/IND"/>
    <n v="31"/>
    <d v="2026-05-20T00:00:00"/>
    <n v="1"/>
    <s v="2576"/>
    <n v="13"/>
    <s v="Regular-Adhe"/>
    <s v="0-50"/>
    <x v="1"/>
    <x v="1"/>
  </r>
  <r>
    <x v="10"/>
    <s v="2601WAA32/IND"/>
    <n v="1280"/>
    <d v="2026-05-20T00:00:00"/>
    <n v="2"/>
    <s v="2601"/>
    <n v="13"/>
    <s v="Regular-Adhe"/>
    <s v="1000more "/>
    <x v="1"/>
    <x v="1"/>
  </r>
  <r>
    <x v="10"/>
    <s v="2601WAB31/IND"/>
    <n v="272"/>
    <d v="2026-05-20T00:00:00"/>
    <n v="2"/>
    <s v="2601"/>
    <n v="13"/>
    <s v="Regular-Adhe"/>
    <s v="101-300"/>
    <x v="1"/>
    <x v="1"/>
  </r>
  <r>
    <x v="14"/>
    <s v="2603SAD31/IND"/>
    <n v="761"/>
    <d v="2026-05-20T00:00:00"/>
    <n v="2"/>
    <s v="2603"/>
    <n v="13"/>
    <s v="Regular-Adhe"/>
    <s v="501-1000"/>
    <x v="1"/>
    <x v="1"/>
  </r>
  <r>
    <x v="7"/>
    <s v="2606SAC31/IND"/>
    <n v="38"/>
    <d v="2026-05-20T00:00:00"/>
    <n v="1"/>
    <s v="2606"/>
    <n v="13"/>
    <s v="Regular-Adhe"/>
    <s v="0-50"/>
    <x v="1"/>
    <x v="1"/>
  </r>
  <r>
    <x v="2"/>
    <s v="2608QAB32/IND"/>
    <n v="1000"/>
    <d v="2026-05-20T00:00:00"/>
    <n v="2"/>
    <s v="2608"/>
    <n v="13"/>
    <s v="Regular-Adhe"/>
    <s v="501-1000"/>
    <x v="1"/>
    <x v="1"/>
  </r>
  <r>
    <x v="7"/>
    <s v="2608QAB32/IND"/>
    <n v="390"/>
    <d v="2026-05-20T00:00:00"/>
    <n v="2"/>
    <s v="2608"/>
    <n v="13"/>
    <s v="Regular-Adhe"/>
    <s v="301-500"/>
    <x v="1"/>
    <x v="1"/>
  </r>
  <r>
    <x v="1"/>
    <s v="2608QAB32/IND"/>
    <n v="1000"/>
    <d v="2026-05-20T00:00:00"/>
    <n v="2"/>
    <s v="2608"/>
    <n v="13"/>
    <s v="Regular-Adhe"/>
    <s v="501-1000"/>
    <x v="1"/>
    <x v="1"/>
  </r>
  <r>
    <x v="2"/>
    <s v="2608QAB32/IND"/>
    <n v="1000"/>
    <d v="2026-05-20T00:00:00"/>
    <n v="2"/>
    <s v="2608"/>
    <n v="13"/>
    <s v="Regular-Adhe"/>
    <s v="501-1000"/>
    <x v="1"/>
    <x v="1"/>
  </r>
  <r>
    <x v="7"/>
    <s v="2608QAB32/IND"/>
    <n v="500"/>
    <d v="2026-05-20T00:00:00"/>
    <n v="2"/>
    <s v="2608"/>
    <n v="13"/>
    <s v="Regular-Adhe"/>
    <s v="301-500"/>
    <x v="1"/>
    <x v="1"/>
  </r>
  <r>
    <x v="9"/>
    <s v="2620QAA31/IND"/>
    <n v="39"/>
    <d v="2026-05-20T00:00:00"/>
    <n v="1"/>
    <s v="2620"/>
    <n v="13"/>
    <s v="Regular-Adhe"/>
    <s v="0-50"/>
    <x v="1"/>
    <x v="1"/>
  </r>
  <r>
    <x v="9"/>
    <s v="2620QAA31/IND"/>
    <n v="175"/>
    <d v="2026-05-20T00:00:00"/>
    <n v="2"/>
    <s v="2620"/>
    <n v="13"/>
    <s v="Regular-Adhe"/>
    <s v="101-300"/>
    <x v="1"/>
    <x v="1"/>
  </r>
  <r>
    <x v="9"/>
    <s v="2620WAA31/IND"/>
    <n v="31"/>
    <d v="2026-05-20T00:00:00"/>
    <n v="1"/>
    <s v="2620"/>
    <n v="13"/>
    <s v="Regular-Adhe"/>
    <s v="0-50"/>
    <x v="1"/>
    <x v="1"/>
  </r>
  <r>
    <x v="9"/>
    <s v="2621WAA31/IND"/>
    <n v="321"/>
    <d v="2026-05-20T00:00:00"/>
    <n v="1"/>
    <s v="2621"/>
    <n v="13"/>
    <s v="Regular-Adhe"/>
    <s v="301-500"/>
    <x v="1"/>
    <x v="1"/>
  </r>
  <r>
    <x v="9"/>
    <s v="2622WAA31/IND"/>
    <n v="44"/>
    <d v="2026-05-20T00:00:00"/>
    <n v="1"/>
    <s v="2622"/>
    <n v="13"/>
    <s v="Regular-Adhe"/>
    <s v="0-50"/>
    <x v="1"/>
    <x v="1"/>
  </r>
  <r>
    <x v="7"/>
    <s v="2628WAA00/IND"/>
    <n v="56"/>
    <d v="2026-05-20T00:00:00"/>
    <n v="1"/>
    <s v="2628"/>
    <n v="13"/>
    <s v="Regular-Gask"/>
    <s v="51-100"/>
    <x v="0"/>
    <x v="1"/>
  </r>
  <r>
    <x v="0"/>
    <s v="2637WAA31/IND"/>
    <n v="400"/>
    <d v="2026-05-20T00:00:00"/>
    <n v="2"/>
    <s v="2637"/>
    <n v="13"/>
    <s v="Regular-Adhe"/>
    <s v="301-500"/>
    <x v="1"/>
    <x v="1"/>
  </r>
  <r>
    <x v="4"/>
    <s v="2638WAA00/IND"/>
    <n v="97"/>
    <d v="2026-05-20T00:00:00"/>
    <n v="1"/>
    <s v="2638"/>
    <n v="13"/>
    <s v="Regular-Gask"/>
    <s v="51-100"/>
    <x v="0"/>
    <x v="1"/>
  </r>
  <r>
    <x v="6"/>
    <s v="2648WAA00/IND"/>
    <n v="500"/>
    <d v="2026-05-20T00:00:00"/>
    <n v="2"/>
    <s v="2648"/>
    <n v="13"/>
    <s v="Regular-Gask"/>
    <s v="301-500"/>
    <x v="0"/>
    <x v="1"/>
  </r>
  <r>
    <x v="13"/>
    <s v="2651WAB31/IND"/>
    <n v="55"/>
    <d v="2026-05-20T00:00:00"/>
    <n v="1"/>
    <s v="2651"/>
    <n v="13"/>
    <s v="MG Adhe + DR Adhe + Orientation"/>
    <s v="51-100"/>
    <x v="1"/>
    <x v="1"/>
  </r>
  <r>
    <x v="13"/>
    <s v="2651WHF31/IND"/>
    <n v="388"/>
    <d v="2026-05-20T00:00:00"/>
    <n v="1"/>
    <s v="2651"/>
    <n v="13"/>
    <s v="MG Adhe + DR Adhe + Orientation"/>
    <s v="301-500"/>
    <x v="1"/>
    <x v="1"/>
  </r>
  <r>
    <x v="4"/>
    <s v="2652NAA31/IND"/>
    <n v="37"/>
    <d v="2026-05-20T00:00:00"/>
    <n v="1"/>
    <s v="2652"/>
    <n v="13"/>
    <s v="Regular-Adhe"/>
    <s v="0-50"/>
    <x v="1"/>
    <x v="1"/>
  </r>
  <r>
    <x v="1"/>
    <s v="2665YAA31/IND"/>
    <n v="195"/>
    <d v="2026-05-20T00:00:00"/>
    <n v="2"/>
    <s v="2665"/>
    <n v="13"/>
    <s v="Regular-Adhe"/>
    <s v="101-300"/>
    <x v="1"/>
    <x v="1"/>
  </r>
  <r>
    <x v="0"/>
    <s v="2679WAA00/IND"/>
    <n v="41"/>
    <d v="2026-05-20T00:00:00"/>
    <n v="1"/>
    <s v="2679"/>
    <n v="13"/>
    <s v="Regular-Gask"/>
    <s v="0-50"/>
    <x v="0"/>
    <x v="1"/>
  </r>
  <r>
    <x v="0"/>
    <s v="2687WAA31/IND"/>
    <n v="39"/>
    <d v="2026-05-20T00:00:00"/>
    <n v="1"/>
    <s v="2687"/>
    <n v="13"/>
    <s v="Regular-Adhe"/>
    <s v="0-50"/>
    <x v="1"/>
    <x v="1"/>
  </r>
  <r>
    <x v="0"/>
    <s v="2727WAA31/IND"/>
    <n v="67"/>
    <d v="2026-05-20T00:00:00"/>
    <n v="1"/>
    <s v="2727"/>
    <n v="13"/>
    <s v="Regular-Adhe"/>
    <s v="51-100"/>
    <x v="1"/>
    <x v="1"/>
  </r>
  <r>
    <x v="0"/>
    <s v="2727YAA31/IND"/>
    <n v="583"/>
    <d v="2026-05-20T00:00:00"/>
    <n v="2"/>
    <s v="2727"/>
    <n v="13"/>
    <s v="Regular-Adhe"/>
    <s v="501-1000"/>
    <x v="1"/>
    <x v="1"/>
  </r>
  <r>
    <x v="1"/>
    <s v="2774WAA00/IND"/>
    <n v="42"/>
    <d v="2026-05-20T00:00:00"/>
    <n v="1"/>
    <s v="2774"/>
    <n v="13"/>
    <s v="Regular-Gask"/>
    <s v="0-50"/>
    <x v="1"/>
    <x v="1"/>
  </r>
  <r>
    <x v="11"/>
    <s v="2784SAC00/IND"/>
    <n v="257"/>
    <d v="2026-05-20T00:00:00"/>
    <n v="2"/>
    <s v="2784"/>
    <n v="13"/>
    <e v="#N/A"/>
    <s v="101-300"/>
    <x v="1"/>
    <x v="2"/>
  </r>
  <r>
    <x v="10"/>
    <s v="3255NBA31/IND"/>
    <n v="38"/>
    <d v="2026-05-20T00:00:00"/>
    <n v="1"/>
    <s v="3255"/>
    <n v="13"/>
    <s v="Regular-Gask"/>
    <s v="0-50"/>
    <x v="0"/>
    <x v="1"/>
  </r>
  <r>
    <x v="13"/>
    <s v="3272NAA32/IND"/>
    <n v="38"/>
    <d v="2026-05-20T00:00:00"/>
    <n v="1"/>
    <s v="3272"/>
    <n v="13"/>
    <s v="MG Adhe + DR Adhe + Orientation"/>
    <s v="0-50"/>
    <x v="1"/>
    <x v="1"/>
  </r>
  <r>
    <x v="1"/>
    <s v="3277NAA31/IND"/>
    <n v="51"/>
    <d v="2026-05-20T00:00:00"/>
    <n v="1"/>
    <s v="3277"/>
    <n v="13"/>
    <s v="Regular-Gask"/>
    <s v="51-100"/>
    <x v="0"/>
    <x v="0"/>
  </r>
  <r>
    <x v="12"/>
    <s v="3326NDC31/IND"/>
    <n v="32"/>
    <d v="2026-05-20T00:00:00"/>
    <n v="1"/>
    <s v="3326"/>
    <n v="13"/>
    <s v="Regular-Gask"/>
    <s v="0-50"/>
    <x v="1"/>
    <x v="0"/>
  </r>
  <r>
    <x v="12"/>
    <s v="6172NAB31/IND"/>
    <n v="39"/>
    <d v="2026-05-20T00:00:00"/>
    <n v="1"/>
    <s v="6172"/>
    <n v="13"/>
    <s v="MG-Sticker + Orientation"/>
    <s v="0-50"/>
    <x v="2"/>
    <x v="1"/>
  </r>
  <r>
    <x v="1"/>
    <s v="6204SAA00/IND"/>
    <n v="349"/>
    <d v="2026-05-20T00:00:00"/>
    <n v="1"/>
    <s v="6204"/>
    <n v="13"/>
    <s v="Regular-Gask"/>
    <s v="301-500"/>
    <x v="0"/>
    <x v="1"/>
  </r>
  <r>
    <x v="4"/>
    <s v="6210WAD00/IND"/>
    <n v="250"/>
    <d v="2026-05-20T00:00:00"/>
    <n v="1"/>
    <s v="6210"/>
    <n v="13"/>
    <s v="Regular-Gask"/>
    <s v="101-300"/>
    <x v="0"/>
    <x v="1"/>
  </r>
  <r>
    <x v="0"/>
    <s v="6215WAC00/IND"/>
    <n v="384"/>
    <d v="2026-05-20T00:00:00"/>
    <n v="1"/>
    <s v="6215"/>
    <n v="13"/>
    <s v="Regular-Gask"/>
    <s v="301-500"/>
    <x v="0"/>
    <x v="1"/>
  </r>
  <r>
    <x v="11"/>
    <s v="6234NAA31/IND"/>
    <n v="135"/>
    <d v="2026-05-20T00:00:00"/>
    <n v="2"/>
    <s v="6234"/>
    <n v="13"/>
    <s v="Regular-Adhe"/>
    <s v="101-300"/>
    <x v="1"/>
    <x v="1"/>
  </r>
  <r>
    <x v="12"/>
    <s v="6237QAB31/IND"/>
    <n v="35"/>
    <d v="2026-05-20T00:00:00"/>
    <n v="1"/>
    <s v="6237"/>
    <n v="13"/>
    <s v="MG-Sticker + Orientation"/>
    <s v="0-50"/>
    <x v="1"/>
    <x v="1"/>
  </r>
  <r>
    <x v="12"/>
    <s v="6237WAB31/IND"/>
    <n v="45"/>
    <d v="2026-05-20T00:00:00"/>
    <n v="1"/>
    <s v="6237"/>
    <n v="13"/>
    <s v="MG-Sticker + Orientation"/>
    <s v="0-50"/>
    <x v="2"/>
    <x v="1"/>
  </r>
  <r>
    <x v="8"/>
    <s v="6259SSA31/IND"/>
    <n v="343"/>
    <d v="2026-05-20T00:00:00"/>
    <n v="1"/>
    <s v="6259"/>
    <n v="13"/>
    <s v="Regular-Adhe"/>
    <s v="301-500"/>
    <x v="1"/>
    <x v="1"/>
  </r>
  <r>
    <x v="1"/>
    <s v="6269QAA00/IND"/>
    <n v="88"/>
    <d v="2026-05-20T00:00:00"/>
    <n v="2"/>
    <s v="6269"/>
    <n v="13"/>
    <s v="Regular-Gask"/>
    <s v="51-100"/>
    <x v="0"/>
    <x v="1"/>
  </r>
  <r>
    <x v="1"/>
    <s v="6274QAA31/IND"/>
    <n v="181"/>
    <d v="2026-05-20T00:00:00"/>
    <n v="1"/>
    <s v="6274"/>
    <n v="13"/>
    <s v="Regular-Adhe"/>
    <s v="101-300"/>
    <x v="1"/>
    <x v="1"/>
  </r>
  <r>
    <x v="9"/>
    <s v="6284WAA00/IND"/>
    <n v="51"/>
    <d v="2026-05-20T00:00:00"/>
    <n v="1"/>
    <s v="6284"/>
    <n v="13"/>
    <s v="Regular-Gask"/>
    <s v="51-100"/>
    <x v="0"/>
    <x v="1"/>
  </r>
  <r>
    <x v="1"/>
    <s v="6285NAA31/IND"/>
    <n v="34"/>
    <d v="2026-05-20T00:00:00"/>
    <n v="1"/>
    <s v="6285"/>
    <n v="13"/>
    <s v="Regular-Gask"/>
    <s v="0-50"/>
    <x v="0"/>
    <x v="1"/>
  </r>
  <r>
    <x v="1"/>
    <s v="6285WAC00/IND"/>
    <n v="109"/>
    <d v="2026-05-20T00:00:00"/>
    <n v="1"/>
    <s v="6285"/>
    <n v="13"/>
    <s v="Regular-Gask"/>
    <s v="101-300"/>
    <x v="0"/>
    <x v="1"/>
  </r>
  <r>
    <x v="0"/>
    <s v="6303WAA00/IND"/>
    <n v="155"/>
    <d v="2026-05-20T00:00:00"/>
    <n v="1"/>
    <s v="6303"/>
    <n v="13"/>
    <s v="Regular-Gask"/>
    <s v="101-300"/>
    <x v="0"/>
    <x v="1"/>
  </r>
  <r>
    <x v="2"/>
    <s v="6311SAA00/IND"/>
    <n v="160"/>
    <d v="2026-05-20T00:00:00"/>
    <n v="2"/>
    <s v="6311"/>
    <n v="13"/>
    <s v="Regular-Gask"/>
    <s v="101-300"/>
    <x v="0"/>
    <x v="1"/>
  </r>
  <r>
    <x v="11"/>
    <s v="6325WAB31/IND"/>
    <n v="32"/>
    <d v="2026-05-20T00:00:00"/>
    <n v="2"/>
    <s v="6325"/>
    <n v="13"/>
    <e v="#N/A"/>
    <s v="0-50"/>
    <x v="0"/>
    <x v="2"/>
  </r>
  <r>
    <x v="4"/>
    <s v="6328QCA31/IND"/>
    <n v="109"/>
    <d v="2026-05-20T00:00:00"/>
    <n v="2"/>
    <s v="6328"/>
    <n v="13"/>
    <s v="Regular-Adhe"/>
    <s v="101-300"/>
    <x v="0"/>
    <x v="1"/>
  </r>
  <r>
    <x v="2"/>
    <s v="7078YAD00/IND"/>
    <n v="36"/>
    <d v="2026-05-20T00:00:00"/>
    <n v="1"/>
    <s v="7078"/>
    <n v="13"/>
    <s v="Regular-Adhe"/>
    <s v="0-50"/>
    <x v="1"/>
    <x v="1"/>
  </r>
  <r>
    <x v="2"/>
    <s v="7078YAH00/IND"/>
    <n v="102"/>
    <d v="2026-05-20T00:00:00"/>
    <n v="1"/>
    <s v="7078"/>
    <n v="13"/>
    <s v="Regular-Adhe"/>
    <s v="101-300"/>
    <x v="1"/>
    <x v="1"/>
  </r>
  <r>
    <x v="9"/>
    <s v="7131NCA34/IND"/>
    <n v="31"/>
    <d v="2026-05-20T00:00:00"/>
    <n v="1"/>
    <s v="7131"/>
    <n v="13"/>
    <s v="Regular-Gask"/>
    <s v="0-50"/>
    <x v="0"/>
    <x v="0"/>
  </r>
  <r>
    <x v="5"/>
    <s v="7155YAA00/IND"/>
    <n v="43"/>
    <d v="2026-05-20T00:00:00"/>
    <n v="1"/>
    <s v="7155"/>
    <n v="13"/>
    <s v="MG Gask + PB assembly"/>
    <s v="0-50"/>
    <x v="1"/>
    <x v="0"/>
  </r>
  <r>
    <x v="6"/>
    <s v="8110YAB00/IND"/>
    <n v="33"/>
    <d v="2026-05-20T00:00:00"/>
    <n v="1"/>
    <s v="8110"/>
    <n v="13"/>
    <s v="Regular-Adhe"/>
    <s v="0-50"/>
    <x v="1"/>
    <x v="1"/>
  </r>
  <r>
    <x v="1"/>
    <s v="8141YAB00/IND"/>
    <n v="412"/>
    <d v="2026-05-20T00:00:00"/>
    <n v="1"/>
    <s v="8141"/>
    <n v="13"/>
    <s v="Regular-Gask"/>
    <s v="301-500"/>
    <x v="0"/>
    <x v="1"/>
  </r>
  <r>
    <x v="7"/>
    <s v="8141YAB00/IND"/>
    <n v="53"/>
    <d v="2026-05-20T00:00:00"/>
    <n v="2"/>
    <s v="8141"/>
    <n v="13"/>
    <s v="Regular-Gask"/>
    <s v="51-100"/>
    <x v="0"/>
    <x v="1"/>
  </r>
  <r>
    <x v="0"/>
    <s v="90024BAE31/IND"/>
    <n v="164"/>
    <d v="2026-05-20T00:00:00"/>
    <n v="2"/>
    <s v="90024"/>
    <n v="14"/>
    <s v="Regular-Adhe"/>
    <s v="101-300"/>
    <x v="1"/>
    <x v="0"/>
  </r>
  <r>
    <x v="12"/>
    <s v="9151SAB00/IND"/>
    <n v="65"/>
    <d v="2026-05-20T00:00:00"/>
    <n v="2"/>
    <s v="9151"/>
    <n v="13"/>
    <s v="MG Adhe + Activator"/>
    <s v="51-100"/>
    <x v="1"/>
    <x v="1"/>
  </r>
  <r>
    <x v="12"/>
    <s v="9151YAD40/IND"/>
    <n v="55"/>
    <d v="2026-05-20T00:00:00"/>
    <n v="2"/>
    <s v="9151"/>
    <n v="13"/>
    <s v="MG Adhe + Activator"/>
    <s v="51-100"/>
    <x v="1"/>
    <x v="1"/>
  </r>
  <r>
    <x v="6"/>
    <s v="9315BAE00/IND"/>
    <n v="33"/>
    <d v="2026-05-20T00:00:00"/>
    <n v="1"/>
    <s v="9315"/>
    <n v="13"/>
    <s v="Regular-Adhe"/>
    <s v="0-50"/>
    <x v="1"/>
    <x v="1"/>
  </r>
  <r>
    <x v="11"/>
    <s v="95095WAB31/IND"/>
    <n v="55"/>
    <d v="2026-05-20T00:00:00"/>
    <n v="1"/>
    <s v="95095"/>
    <n v="14"/>
    <s v="Regular-Adhe"/>
    <s v="51-100"/>
    <x v="1"/>
    <x v="1"/>
  </r>
  <r>
    <x v="12"/>
    <s v="10026SAA31/IND"/>
    <n v="392"/>
    <d v="2026-05-21T00:00:00"/>
    <n v="1"/>
    <s v="10026"/>
    <n v="14"/>
    <s v="MG Adhe + PB assembly"/>
    <s v="301-500"/>
    <x v="1"/>
    <x v="0"/>
  </r>
  <r>
    <x v="7"/>
    <s v="1506YCG31/IND"/>
    <n v="48"/>
    <d v="2026-05-21T00:00:00"/>
    <n v="1"/>
    <s v="1506"/>
    <n v="13"/>
    <s v="Regular-Adhe"/>
    <s v="0-50"/>
    <x v="1"/>
    <x v="1"/>
  </r>
  <r>
    <x v="13"/>
    <s v="1521YAP00/IND"/>
    <n v="302"/>
    <d v="2026-05-21T00:00:00"/>
    <n v="1"/>
    <s v="1521"/>
    <n v="13"/>
    <s v="Regular-Adhe"/>
    <s v="301-500"/>
    <x v="1"/>
    <x v="0"/>
  </r>
  <r>
    <x v="2"/>
    <s v="1729SAA00/IND"/>
    <n v="104"/>
    <d v="2026-05-21T00:00:00"/>
    <n v="1"/>
    <s v="1729"/>
    <n v="13"/>
    <s v="Regular-Gask"/>
    <s v="101-300"/>
    <x v="0"/>
    <x v="0"/>
  </r>
  <r>
    <x v="2"/>
    <s v="1729SAD00/IND"/>
    <n v="151"/>
    <d v="2026-05-21T00:00:00"/>
    <n v="1"/>
    <s v="1729"/>
    <n v="13"/>
    <s v="Regular-Gask"/>
    <s v="101-300"/>
    <x v="0"/>
    <x v="0"/>
  </r>
  <r>
    <x v="4"/>
    <s v="1767SED31/IND"/>
    <n v="187"/>
    <d v="2026-05-21T00:00:00"/>
    <n v="1"/>
    <s v="1767"/>
    <n v="13"/>
    <s v="Regular-Adhe"/>
    <s v="101-300"/>
    <x v="1"/>
    <x v="0"/>
  </r>
  <r>
    <x v="2"/>
    <s v="1775BEA00/IND"/>
    <n v="35"/>
    <d v="2026-05-21T00:00:00"/>
    <n v="1"/>
    <s v="1775"/>
    <n v="13"/>
    <s v="Regular-Gask"/>
    <s v="0-50"/>
    <x v="0"/>
    <x v="0"/>
  </r>
  <r>
    <x v="0"/>
    <s v="1865SAA00/IND"/>
    <n v="59"/>
    <d v="2026-05-21T00:00:00"/>
    <n v="1"/>
    <s v="1865"/>
    <n v="13"/>
    <s v="Regular-Gask"/>
    <s v="51-100"/>
    <x v="0"/>
    <x v="0"/>
  </r>
  <r>
    <x v="4"/>
    <s v="1866SAA00/IND"/>
    <n v="325"/>
    <d v="2026-05-21T00:00:00"/>
    <n v="1"/>
    <s v="1866"/>
    <n v="13"/>
    <s v="Regular-Gask"/>
    <s v="301-500"/>
    <x v="0"/>
    <x v="0"/>
  </r>
  <r>
    <x v="12"/>
    <s v="1884NAA31/IND"/>
    <n v="46"/>
    <d v="2026-05-21T00:00:00"/>
    <n v="1"/>
    <s v="1884"/>
    <n v="13"/>
    <s v="MG Gask + DR Adhe + Orientation"/>
    <s v="0-50"/>
    <x v="0"/>
    <x v="0"/>
  </r>
  <r>
    <x v="0"/>
    <s v="2481BAJ00/IND"/>
    <n v="35"/>
    <d v="2026-05-21T00:00:00"/>
    <n v="1"/>
    <s v="2481"/>
    <n v="13"/>
    <s v="Regular-Gask"/>
    <s v="0-50"/>
    <x v="0"/>
    <x v="1"/>
  </r>
  <r>
    <x v="2"/>
    <s v="2570SAB32/IND"/>
    <n v="123"/>
    <d v="2026-05-21T00:00:00"/>
    <n v="1"/>
    <s v="2570"/>
    <n v="13"/>
    <s v="Regular-Adhe"/>
    <s v="101-300"/>
    <x v="1"/>
    <x v="1"/>
  </r>
  <r>
    <x v="5"/>
    <s v="2575WAG31/IND"/>
    <n v="227"/>
    <d v="2026-05-21T00:00:00"/>
    <n v="1"/>
    <s v="2575"/>
    <n v="13"/>
    <s v="MG-Sticker + Orientation"/>
    <s v="101-300"/>
    <x v="2"/>
    <x v="1"/>
  </r>
  <r>
    <x v="6"/>
    <s v="2576YAC31/IND"/>
    <n v="55"/>
    <d v="2026-05-21T00:00:00"/>
    <n v="1"/>
    <s v="2576"/>
    <n v="13"/>
    <s v="Regular-Adhe"/>
    <s v="51-100"/>
    <x v="1"/>
    <x v="1"/>
  </r>
  <r>
    <x v="4"/>
    <s v="2638YAA00/IND"/>
    <n v="76"/>
    <d v="2026-05-21T00:00:00"/>
    <n v="1"/>
    <s v="2638"/>
    <n v="13"/>
    <s v="Regular-Gask"/>
    <s v="51-100"/>
    <x v="0"/>
    <x v="1"/>
  </r>
  <r>
    <x v="9"/>
    <s v="3291SAA00/IND"/>
    <n v="308"/>
    <d v="2026-05-21T00:00:00"/>
    <n v="1"/>
    <s v="3291"/>
    <n v="13"/>
    <s v="Regular-Gask"/>
    <s v="301-500"/>
    <x v="0"/>
    <x v="0"/>
  </r>
  <r>
    <x v="5"/>
    <s v="6109SAA34/IND"/>
    <n v="195"/>
    <d v="2026-05-21T00:00:00"/>
    <n v="1"/>
    <s v="6109"/>
    <n v="13"/>
    <s v="MG Adhe + Activator"/>
    <s v="101-300"/>
    <x v="1"/>
    <x v="1"/>
  </r>
  <r>
    <x v="1"/>
    <s v="6207WAA00/IND"/>
    <n v="569"/>
    <d v="2026-05-21T00:00:00"/>
    <n v="1"/>
    <s v="6207"/>
    <n v="13"/>
    <s v="Regular-Gask"/>
    <s v="501-1000"/>
    <x v="0"/>
    <x v="1"/>
  </r>
  <r>
    <x v="1"/>
    <s v="6215WAC00/IND"/>
    <n v="105"/>
    <d v="2026-05-21T00:00:00"/>
    <n v="1"/>
    <s v="6215"/>
    <n v="13"/>
    <s v="Regular-Gask"/>
    <s v="101-300"/>
    <x v="0"/>
    <x v="1"/>
  </r>
  <r>
    <x v="9"/>
    <s v="6284SAA00/IND"/>
    <n v="48"/>
    <d v="2026-05-21T00:00:00"/>
    <n v="1"/>
    <s v="6284"/>
    <n v="13"/>
    <s v="Regular-Gask"/>
    <s v="0-50"/>
    <x v="0"/>
    <x v="1"/>
  </r>
  <r>
    <x v="0"/>
    <s v="8109YAA00/IND"/>
    <n v="47"/>
    <d v="2026-05-21T00:00:00"/>
    <n v="1"/>
    <s v="8109"/>
    <n v="13"/>
    <s v="Regular-Adhe"/>
    <s v="0-50"/>
    <x v="1"/>
    <x v="1"/>
  </r>
  <r>
    <x v="2"/>
    <s v="8190YAD00/IND"/>
    <n v="91"/>
    <d v="2026-05-21T00:00:00"/>
    <n v="1"/>
    <s v="8190"/>
    <n v="13"/>
    <s v="Regular-Adhe"/>
    <s v="51-100"/>
    <x v="1"/>
    <x v="1"/>
  </r>
  <r>
    <x v="7"/>
    <s v="2603SAD31/IND"/>
    <n v="761"/>
    <d v="2026-05-21T00:00:00"/>
    <n v="1"/>
    <s v="2603"/>
    <n v="13"/>
    <s v="Regular-Adhe"/>
    <s v="501-1000"/>
    <x v="1"/>
    <x v="1"/>
  </r>
  <r>
    <x v="12"/>
    <s v="10026SAA31/IND"/>
    <n v="356"/>
    <d v="2026-05-21T00:00:00"/>
    <n v="2"/>
    <s v="10026"/>
    <n v="14"/>
    <s v="MG Adhe + PB assembly"/>
    <s v="301-500"/>
    <x v="1"/>
    <x v="0"/>
  </r>
  <r>
    <x v="0"/>
    <s v="1698SAF00/IND"/>
    <n v="82"/>
    <d v="2026-05-21T00:00:00"/>
    <n v="2"/>
    <s v="1698"/>
    <n v="13"/>
    <s v="Regular-Gask"/>
    <s v="51-100"/>
    <x v="0"/>
    <x v="0"/>
  </r>
  <r>
    <x v="2"/>
    <s v="1730SAA00/IND"/>
    <n v="130"/>
    <d v="2026-05-21T00:00:00"/>
    <n v="2"/>
    <s v="1730"/>
    <n v="13"/>
    <s v="Regular-Gask"/>
    <s v="101-300"/>
    <x v="0"/>
    <x v="0"/>
  </r>
  <r>
    <x v="13"/>
    <s v="1733KCA34/IND"/>
    <n v="422"/>
    <d v="2026-05-21T00:00:00"/>
    <n v="2"/>
    <s v="1733"/>
    <n v="13"/>
    <s v="MG Adhe +  PB Assy + DR Sticker"/>
    <s v="301-500"/>
    <x v="1"/>
    <x v="1"/>
  </r>
  <r>
    <x v="4"/>
    <s v="1767SED31/IND"/>
    <n v="84"/>
    <d v="2026-05-21T00:00:00"/>
    <n v="2"/>
    <s v="1767"/>
    <n v="13"/>
    <s v="Regular-Adhe"/>
    <s v="51-100"/>
    <x v="1"/>
    <x v="0"/>
  </r>
  <r>
    <x v="2"/>
    <s v="1773YAA00/IND"/>
    <n v="162"/>
    <d v="2026-05-21T00:00:00"/>
    <n v="2"/>
    <s v="1773"/>
    <n v="13"/>
    <s v="Regular-Gask"/>
    <s v="101-300"/>
    <x v="0"/>
    <x v="0"/>
  </r>
  <r>
    <x v="2"/>
    <s v="1775KEA00/IND"/>
    <n v="66"/>
    <d v="2026-05-21T00:00:00"/>
    <n v="2"/>
    <s v="1775"/>
    <n v="13"/>
    <s v="Regular-Gask"/>
    <s v="51-100"/>
    <x v="0"/>
    <x v="0"/>
  </r>
  <r>
    <x v="10"/>
    <s v="1802QSF00/IND"/>
    <n v="169"/>
    <d v="2026-05-21T00:00:00"/>
    <n v="2"/>
    <s v="1802"/>
    <n v="13"/>
    <s v="Regular-Gask"/>
    <s v="101-300"/>
    <x v="0"/>
    <x v="0"/>
  </r>
  <r>
    <x v="10"/>
    <s v="1823SAA00/IND"/>
    <n v="132"/>
    <d v="2026-05-21T00:00:00"/>
    <n v="2"/>
    <s v="1823"/>
    <n v="13"/>
    <s v="Regular-Gask"/>
    <s v="101-300"/>
    <x v="0"/>
    <x v="0"/>
  </r>
  <r>
    <x v="10"/>
    <s v="1823SAA31/IND"/>
    <n v="69"/>
    <d v="2026-05-21T00:00:00"/>
    <n v="2"/>
    <s v="1823"/>
    <n v="13"/>
    <s v="Regular-Gask"/>
    <s v="51-100"/>
    <x v="0"/>
    <x v="0"/>
  </r>
  <r>
    <x v="10"/>
    <s v="1823SAC00/IND"/>
    <n v="189"/>
    <d v="2026-05-21T00:00:00"/>
    <n v="2"/>
    <s v="1823"/>
    <n v="13"/>
    <s v="Regular-Gask"/>
    <s v="101-300"/>
    <x v="0"/>
    <x v="0"/>
  </r>
  <r>
    <x v="9"/>
    <s v="1824BAA00/IND"/>
    <n v="209"/>
    <d v="2026-05-21T00:00:00"/>
    <n v="2"/>
    <s v="1824"/>
    <n v="13"/>
    <s v="Regular-Gask"/>
    <s v="101-300"/>
    <x v="0"/>
    <x v="0"/>
  </r>
  <r>
    <x v="9"/>
    <s v="1824WAA00/IND"/>
    <n v="129"/>
    <d v="2026-05-21T00:00:00"/>
    <n v="2"/>
    <s v="1824"/>
    <n v="13"/>
    <s v="Regular-Gask"/>
    <s v="101-300"/>
    <x v="0"/>
    <x v="0"/>
  </r>
  <r>
    <x v="7"/>
    <s v="1864SAA00/IND"/>
    <n v="160"/>
    <d v="2026-05-21T00:00:00"/>
    <n v="2"/>
    <s v="1864"/>
    <n v="13"/>
    <s v="Regular-Gask"/>
    <s v="101-300"/>
    <x v="0"/>
    <x v="0"/>
  </r>
  <r>
    <x v="7"/>
    <s v="1864SAB00/IND"/>
    <n v="100"/>
    <d v="2026-05-21T00:00:00"/>
    <n v="2"/>
    <s v="1864"/>
    <n v="13"/>
    <s v="Regular-Gask"/>
    <s v="51-100"/>
    <x v="0"/>
    <x v="0"/>
  </r>
  <r>
    <x v="4"/>
    <s v="1866SAA00/IND"/>
    <n v="228"/>
    <d v="2026-05-21T00:00:00"/>
    <n v="2"/>
    <s v="1866"/>
    <n v="13"/>
    <s v="Regular-Gask"/>
    <s v="101-300"/>
    <x v="0"/>
    <x v="0"/>
  </r>
  <r>
    <x v="13"/>
    <s v="1870YAB40/IND"/>
    <n v="174"/>
    <d v="2026-05-21T00:00:00"/>
    <n v="2"/>
    <s v="1870"/>
    <n v="13"/>
    <s v="Regular-Gask"/>
    <s v="101-300"/>
    <x v="0"/>
    <x v="0"/>
  </r>
  <r>
    <x v="0"/>
    <s v="2481KAJ00/IND"/>
    <n v="625"/>
    <d v="2026-05-21T00:00:00"/>
    <n v="2"/>
    <s v="2481"/>
    <n v="13"/>
    <s v="Regular-Gask"/>
    <s v="501-1000"/>
    <x v="0"/>
    <x v="1"/>
  </r>
  <r>
    <x v="9"/>
    <s v="2536YAB41/IND"/>
    <n v="62"/>
    <d v="2026-05-21T00:00:00"/>
    <n v="2"/>
    <s v="2536"/>
    <n v="13"/>
    <s v="Regular-Adhe"/>
    <s v="51-100"/>
    <x v="1"/>
    <x v="1"/>
  </r>
  <r>
    <x v="2"/>
    <s v="2569WAA31/IND"/>
    <n v="431"/>
    <d v="2026-05-21T00:00:00"/>
    <n v="2"/>
    <s v="2569"/>
    <n v="13"/>
    <s v="Regular-Adhe"/>
    <s v="301-500"/>
    <x v="1"/>
    <x v="1"/>
  </r>
  <r>
    <x v="2"/>
    <s v="2590KAA00/IND"/>
    <n v="118"/>
    <d v="2026-05-21T00:00:00"/>
    <n v="2"/>
    <s v="2590"/>
    <n v="13"/>
    <s v="Regular-Gask"/>
    <s v="101-300"/>
    <x v="0"/>
    <x v="1"/>
  </r>
  <r>
    <x v="2"/>
    <s v="2593YAA00/IND"/>
    <n v="43"/>
    <d v="2026-05-21T00:00:00"/>
    <n v="2"/>
    <s v="2593"/>
    <n v="13"/>
    <s v="Regular-Gask"/>
    <s v="0-50"/>
    <x v="0"/>
    <x v="1"/>
  </r>
  <r>
    <x v="4"/>
    <s v="2638WAA00/IND"/>
    <n v="53"/>
    <d v="2026-05-21T00:00:00"/>
    <n v="2"/>
    <s v="2638"/>
    <n v="13"/>
    <s v="Regular-Gask"/>
    <s v="51-100"/>
    <x v="0"/>
    <x v="1"/>
  </r>
  <r>
    <x v="1"/>
    <s v="2649WAC00/IND"/>
    <n v="49"/>
    <d v="2026-05-21T00:00:00"/>
    <n v="2"/>
    <s v="2649"/>
    <n v="13"/>
    <s v="Regular-Gask"/>
    <s v="0-50"/>
    <x v="0"/>
    <x v="1"/>
  </r>
  <r>
    <x v="13"/>
    <s v="3089SFF33/IND"/>
    <n v="67"/>
    <d v="2026-05-21T00:00:00"/>
    <n v="2"/>
    <s v="3089"/>
    <n v="13"/>
    <s v="MG-Sticker + Orientation"/>
    <s v="51-100"/>
    <x v="2"/>
    <x v="0"/>
  </r>
  <r>
    <x v="9"/>
    <s v="3215SSA31/IND"/>
    <n v="55"/>
    <d v="2026-05-21T00:00:00"/>
    <n v="2"/>
    <s v="3215"/>
    <n v="13"/>
    <s v="Regular-Adhe"/>
    <s v="51-100"/>
    <x v="1"/>
    <x v="0"/>
  </r>
  <r>
    <x v="4"/>
    <s v="3220SAA00/IND"/>
    <n v="775"/>
    <d v="2026-05-21T00:00:00"/>
    <n v="2"/>
    <s v="3220"/>
    <n v="13"/>
    <s v="Regular-Gask"/>
    <s v="501-1000"/>
    <x v="0"/>
    <x v="0"/>
  </r>
  <r>
    <x v="1"/>
    <s v="3222SSA00/IND"/>
    <n v="34"/>
    <d v="2026-05-21T00:00:00"/>
    <n v="2"/>
    <s v="3222"/>
    <n v="13"/>
    <s v="Regular-Gask"/>
    <s v="0-50"/>
    <x v="0"/>
    <x v="0"/>
  </r>
  <r>
    <x v="13"/>
    <s v="3227SAA00/IND"/>
    <n v="43"/>
    <d v="2026-05-21T00:00:00"/>
    <n v="2"/>
    <s v="3227"/>
    <n v="13"/>
    <s v="MG Gask + PB assembly"/>
    <s v="0-50"/>
    <x v="0"/>
    <x v="0"/>
  </r>
  <r>
    <x v="9"/>
    <s v="3242NAA31/IND"/>
    <n v="32"/>
    <d v="2026-05-21T00:00:00"/>
    <n v="2"/>
    <s v="3242"/>
    <n v="13"/>
    <s v="Regular-Adhe"/>
    <s v="0-50"/>
    <x v="1"/>
    <x v="0"/>
  </r>
  <r>
    <x v="9"/>
    <s v="3246SAA00/IND"/>
    <n v="51"/>
    <d v="2026-05-21T00:00:00"/>
    <n v="2"/>
    <s v="3246"/>
    <n v="13"/>
    <s v="Regular-Gask"/>
    <s v="51-100"/>
    <x v="0"/>
    <x v="0"/>
  </r>
  <r>
    <x v="10"/>
    <s v="3255NBA31/IND"/>
    <n v="86"/>
    <d v="2026-05-21T00:00:00"/>
    <n v="2"/>
    <s v="3255"/>
    <n v="13"/>
    <s v="Regular-Gask"/>
    <s v="51-100"/>
    <x v="0"/>
    <x v="1"/>
  </r>
  <r>
    <x v="6"/>
    <s v="3273NAA31/IND"/>
    <n v="57"/>
    <d v="2026-05-21T00:00:00"/>
    <n v="2"/>
    <s v="3273"/>
    <n v="13"/>
    <s v="Regular-Adhe"/>
    <s v="51-100"/>
    <x v="1"/>
    <x v="0"/>
  </r>
  <r>
    <x v="1"/>
    <s v="3277NCB31/IND"/>
    <n v="50"/>
    <d v="2026-05-21T00:00:00"/>
    <n v="2"/>
    <s v="3277"/>
    <n v="13"/>
    <s v="Regular-Gask"/>
    <s v="0-50"/>
    <x v="0"/>
    <x v="0"/>
  </r>
  <r>
    <x v="10"/>
    <s v="3291SAA00/IND"/>
    <n v="337"/>
    <d v="2026-05-21T00:00:00"/>
    <n v="2"/>
    <s v="3291"/>
    <n v="13"/>
    <s v="Regular-Gask"/>
    <s v="301-500"/>
    <x v="0"/>
    <x v="0"/>
  </r>
  <r>
    <x v="9"/>
    <s v="3305SAB00/IND"/>
    <n v="54"/>
    <d v="2026-05-21T00:00:00"/>
    <n v="2"/>
    <s v="3305"/>
    <n v="13"/>
    <s v="Regular-Gask"/>
    <s v="51-100"/>
    <x v="0"/>
    <x v="0"/>
  </r>
  <r>
    <x v="13"/>
    <s v="3319QDA31/IND"/>
    <n v="213"/>
    <d v="2026-05-21T00:00:00"/>
    <n v="2"/>
    <s v="3319"/>
    <n v="13"/>
    <s v="MG Gask + PB assembly"/>
    <s v="101-300"/>
    <x v="1"/>
    <x v="0"/>
  </r>
  <r>
    <x v="10"/>
    <s v="6147NSA31/IND"/>
    <n v="75"/>
    <d v="2026-05-21T00:00:00"/>
    <n v="2"/>
    <s v="6147"/>
    <n v="13"/>
    <s v="Regular-Adhe"/>
    <s v="51-100"/>
    <x v="1"/>
    <x v="0"/>
  </r>
  <r>
    <x v="12"/>
    <s v="6172SAB31/IND"/>
    <n v="359"/>
    <d v="2026-05-21T00:00:00"/>
    <n v="2"/>
    <s v="6172"/>
    <n v="13"/>
    <s v="MG-Sticker + Orientation"/>
    <s v="301-500"/>
    <x v="2"/>
    <x v="1"/>
  </r>
  <r>
    <x v="5"/>
    <s v="6206NAA31/IND"/>
    <n v="170"/>
    <d v="2026-05-21T00:00:00"/>
    <n v="2"/>
    <s v="6206"/>
    <n v="13"/>
    <s v="MG Adhe + DR Adhe + Orientation"/>
    <s v="101-300"/>
    <x v="1"/>
    <x v="1"/>
  </r>
  <r>
    <x v="1"/>
    <s v="6207WAA00/IND"/>
    <n v="40"/>
    <d v="2026-05-21T00:00:00"/>
    <n v="2"/>
    <s v="6207"/>
    <n v="13"/>
    <s v="Regular-Gask"/>
    <s v="0-50"/>
    <x v="0"/>
    <x v="1"/>
  </r>
  <r>
    <x v="13"/>
    <s v="6216QDA32/IND"/>
    <n v="114"/>
    <d v="2026-05-21T00:00:00"/>
    <n v="2"/>
    <s v="6216"/>
    <n v="13"/>
    <s v="MG Adhe + DR Adhe + Orientation"/>
    <s v="101-300"/>
    <x v="1"/>
    <x v="1"/>
  </r>
  <r>
    <x v="1"/>
    <s v="6274NAA31/IND"/>
    <n v="786"/>
    <d v="2026-05-21T00:00:00"/>
    <n v="2"/>
    <s v="6274"/>
    <n v="13"/>
    <s v="Regular-Adhe"/>
    <s v="501-1000"/>
    <x v="1"/>
    <x v="1"/>
  </r>
  <r>
    <x v="9"/>
    <s v="6282QAB31/IND"/>
    <n v="39"/>
    <d v="2026-05-21T00:00:00"/>
    <n v="2"/>
    <s v="6282"/>
    <n v="13"/>
    <s v="Regular-Gask"/>
    <s v="0-50"/>
    <x v="0"/>
    <x v="1"/>
  </r>
  <r>
    <x v="1"/>
    <s v="6307WAA31/IND"/>
    <n v="84"/>
    <d v="2026-05-21T00:00:00"/>
    <n v="2"/>
    <s v="6307"/>
    <n v="13"/>
    <s v="Regular-Adhe"/>
    <s v="51-100"/>
    <x v="0"/>
    <x v="1"/>
  </r>
  <r>
    <x v="6"/>
    <s v="8107YAA00/IND"/>
    <n v="44"/>
    <d v="2026-05-21T00:00:00"/>
    <n v="2"/>
    <s v="8107"/>
    <n v="13"/>
    <s v="Regular-Adhe"/>
    <s v="0-50"/>
    <x v="1"/>
    <x v="1"/>
  </r>
  <r>
    <x v="0"/>
    <s v="8109YAA00/IND"/>
    <n v="34"/>
    <d v="2026-05-21T00:00:00"/>
    <n v="2"/>
    <s v="8109"/>
    <n v="13"/>
    <s v="Regular-Adhe"/>
    <s v="0-50"/>
    <x v="1"/>
    <x v="1"/>
  </r>
  <r>
    <x v="5"/>
    <s v="9151YAD40/IND"/>
    <n v="896"/>
    <d v="2026-05-21T00:00:00"/>
    <n v="2"/>
    <s v="9151"/>
    <n v="13"/>
    <s v="MG Adhe + Activator"/>
    <s v="501-1000"/>
    <x v="1"/>
    <x v="1"/>
  </r>
  <r>
    <x v="0"/>
    <s v="1802SAE00/IND"/>
    <n v="1000"/>
    <d v="2026-05-21T00:00:00"/>
    <n v="2"/>
    <s v="1802"/>
    <n v="13"/>
    <s v="Regular-Gask"/>
    <s v="501-1000"/>
    <x v="0"/>
    <x v="0"/>
  </r>
  <r>
    <x v="6"/>
    <s v="1802SAE00/IND"/>
    <n v="1200"/>
    <d v="2026-05-21T00:00:00"/>
    <n v="2"/>
    <s v="1802"/>
    <n v="13"/>
    <s v="Regular-Gask"/>
    <s v="1000more "/>
    <x v="0"/>
    <x v="0"/>
  </r>
  <r>
    <x v="9"/>
    <s v="1806SAA00/IND"/>
    <n v="1000"/>
    <d v="2026-05-21T00:00:00"/>
    <n v="2"/>
    <s v="1806"/>
    <n v="13"/>
    <s v="Regular-Gask"/>
    <s v="501-1000"/>
    <x v="0"/>
    <x v="0"/>
  </r>
  <r>
    <x v="10"/>
    <s v="1806SAA00/IND"/>
    <n v="360"/>
    <d v="2026-05-21T00:00:00"/>
    <n v="2"/>
    <s v="1806"/>
    <n v="13"/>
    <s v="Regular-Gask"/>
    <s v="301-500"/>
    <x v="0"/>
    <x v="0"/>
  </r>
  <r>
    <x v="12"/>
    <s v="1805NAK31/IND"/>
    <n v="400"/>
    <d v="2026-05-21T00:00:00"/>
    <n v="2"/>
    <s v="1805"/>
    <n v="13"/>
    <s v="MG Adhe + PB assembly"/>
    <s v="301-500"/>
    <x v="1"/>
    <x v="0"/>
  </r>
  <r>
    <x v="12"/>
    <s v="10026SAA31/IND"/>
    <n v="100"/>
    <d v="2026-05-22T00:00:00"/>
    <n v="2"/>
    <s v="10026"/>
    <n v="14"/>
    <s v="MG Adhe + PB assembly"/>
    <s v="51-100"/>
    <x v="1"/>
    <x v="0"/>
  </r>
  <r>
    <x v="9"/>
    <s v="10027SAA00/IND"/>
    <n v="650"/>
    <d v="2026-05-22T00:00:00"/>
    <n v="2"/>
    <s v="10027"/>
    <n v="14"/>
    <s v="Regular-Gask"/>
    <s v="501-1000"/>
    <x v="0"/>
    <x v="0"/>
  </r>
  <r>
    <x v="6"/>
    <s v="10038NAA31/IND"/>
    <n v="154"/>
    <d v="2026-05-22T00:00:00"/>
    <n v="1"/>
    <s v="10038"/>
    <n v="14"/>
    <s v="Regular-Gask"/>
    <s v="101-300"/>
    <x v="0"/>
    <x v="0"/>
  </r>
  <r>
    <x v="0"/>
    <s v="10047YAA31/IND"/>
    <n v="241"/>
    <d v="2026-05-22T00:00:00"/>
    <n v="1"/>
    <s v="10047"/>
    <n v="14"/>
    <s v="Regular-Adhe"/>
    <s v="101-300"/>
    <x v="0"/>
    <x v="0"/>
  </r>
  <r>
    <x v="4"/>
    <s v="10060BAA00/IND"/>
    <n v="214"/>
    <d v="2026-05-22T00:00:00"/>
    <n v="1"/>
    <s v="10060"/>
    <n v="14"/>
    <s v="Regular-Gask"/>
    <s v="101-300"/>
    <x v="0"/>
    <x v="0"/>
  </r>
  <r>
    <x v="6"/>
    <s v="10063NDA31/IND"/>
    <n v="130"/>
    <d v="2026-05-22T00:00:00"/>
    <n v="1"/>
    <s v="10063"/>
    <n v="14"/>
    <s v="Regular-Adhe"/>
    <s v="101-300"/>
    <x v="0"/>
    <x v="0"/>
  </r>
  <r>
    <x v="6"/>
    <s v="10063WDA31/IND"/>
    <n v="36"/>
    <d v="2026-05-22T00:00:00"/>
    <n v="1"/>
    <s v="10063"/>
    <n v="14"/>
    <s v="Regular-Adhe"/>
    <s v="0-50"/>
    <x v="0"/>
    <x v="0"/>
  </r>
  <r>
    <x v="4"/>
    <s v="1636YEG00/IND"/>
    <n v="345"/>
    <d v="2026-05-22T00:00:00"/>
    <n v="1"/>
    <s v="1636"/>
    <n v="13"/>
    <s v="Regular-Gask"/>
    <s v="301-500"/>
    <x v="0"/>
    <x v="1"/>
  </r>
  <r>
    <x v="7"/>
    <s v="1650BAD00/IND"/>
    <n v="88"/>
    <d v="2026-05-22T00:00:00"/>
    <n v="1"/>
    <s v="1650"/>
    <n v="13"/>
    <s v="Regular-Gask"/>
    <s v="51-100"/>
    <x v="0"/>
    <x v="0"/>
  </r>
  <r>
    <x v="7"/>
    <s v="1650BAG00/IND"/>
    <n v="56"/>
    <d v="2026-05-22T00:00:00"/>
    <n v="1"/>
    <s v="1650"/>
    <n v="13"/>
    <s v="Regular-Gask"/>
    <s v="51-100"/>
    <x v="0"/>
    <x v="0"/>
  </r>
  <r>
    <x v="0"/>
    <s v="1698SAF00/IND"/>
    <n v="84"/>
    <d v="2026-05-22T00:00:00"/>
    <n v="2"/>
    <s v="1698"/>
    <n v="13"/>
    <s v="Regular-Gask"/>
    <s v="51-100"/>
    <x v="0"/>
    <x v="0"/>
  </r>
  <r>
    <x v="2"/>
    <s v="1729SAD00/IND"/>
    <n v="59"/>
    <d v="2026-05-22T00:00:00"/>
    <n v="1"/>
    <s v="1729"/>
    <n v="13"/>
    <s v="Regular-Gask"/>
    <s v="51-100"/>
    <x v="0"/>
    <x v="0"/>
  </r>
  <r>
    <x v="2"/>
    <s v="1729SAD00/IND"/>
    <n v="116"/>
    <d v="2026-05-22T00:00:00"/>
    <n v="2"/>
    <s v="1729"/>
    <n v="13"/>
    <s v="Regular-Gask"/>
    <s v="101-300"/>
    <x v="0"/>
    <x v="0"/>
  </r>
  <r>
    <x v="12"/>
    <s v="1734KAA00/IND"/>
    <n v="33"/>
    <d v="2026-05-22T00:00:00"/>
    <n v="2"/>
    <s v="1734"/>
    <n v="13"/>
    <s v="MG Gask + PB assembly"/>
    <s v="0-50"/>
    <x v="0"/>
    <x v="0"/>
  </r>
  <r>
    <x v="12"/>
    <s v="1734WAA00/IND"/>
    <n v="41"/>
    <d v="2026-05-22T00:00:00"/>
    <n v="1"/>
    <s v="1734"/>
    <n v="13"/>
    <s v="MG Gask + PB assembly"/>
    <s v="0-50"/>
    <x v="0"/>
    <x v="0"/>
  </r>
  <r>
    <x v="4"/>
    <s v="1739YAA00/IND"/>
    <n v="465"/>
    <d v="2026-05-22T00:00:00"/>
    <n v="2"/>
    <s v="1739"/>
    <n v="13"/>
    <s v="Regular-Gask"/>
    <s v="301-500"/>
    <x v="0"/>
    <x v="0"/>
  </r>
  <r>
    <x v="4"/>
    <s v="1767SEA33/IND"/>
    <n v="40"/>
    <d v="2026-05-22T00:00:00"/>
    <n v="1"/>
    <s v="1767"/>
    <n v="13"/>
    <s v="Regular-Adhe"/>
    <s v="0-50"/>
    <x v="1"/>
    <x v="0"/>
  </r>
  <r>
    <x v="4"/>
    <s v="1767SEA33/IND"/>
    <n v="69"/>
    <d v="2026-05-22T00:00:00"/>
    <n v="2"/>
    <s v="1767"/>
    <n v="13"/>
    <s v="Regular-Adhe"/>
    <s v="51-100"/>
    <x v="1"/>
    <x v="0"/>
  </r>
  <r>
    <x v="4"/>
    <s v="1767SED31/IND"/>
    <n v="157"/>
    <d v="2026-05-22T00:00:00"/>
    <n v="1"/>
    <s v="1767"/>
    <n v="13"/>
    <s v="Regular-Adhe"/>
    <s v="101-300"/>
    <x v="1"/>
    <x v="0"/>
  </r>
  <r>
    <x v="2"/>
    <s v="1773NAA31/IND"/>
    <n v="36"/>
    <d v="2026-05-22T00:00:00"/>
    <n v="2"/>
    <s v="1773"/>
    <n v="13"/>
    <s v="Regular-Gask"/>
    <s v="0-50"/>
    <x v="0"/>
    <x v="0"/>
  </r>
  <r>
    <x v="2"/>
    <s v="1773SAA00/IND"/>
    <n v="110"/>
    <d v="2026-05-22T00:00:00"/>
    <n v="2"/>
    <s v="1773"/>
    <n v="13"/>
    <s v="Regular-Gask"/>
    <s v="101-300"/>
    <x v="0"/>
    <x v="0"/>
  </r>
  <r>
    <x v="2"/>
    <s v="1773WAA30/IND"/>
    <n v="94"/>
    <d v="2026-05-22T00:00:00"/>
    <n v="1"/>
    <s v="1773"/>
    <n v="13"/>
    <s v="Regular-Gask"/>
    <s v="51-100"/>
    <x v="0"/>
    <x v="0"/>
  </r>
  <r>
    <x v="2"/>
    <s v="1773YAA00/IND"/>
    <n v="901"/>
    <d v="2026-05-22T00:00:00"/>
    <n v="1"/>
    <s v="1773"/>
    <n v="13"/>
    <s v="Regular-Gask"/>
    <s v="501-1000"/>
    <x v="0"/>
    <x v="0"/>
  </r>
  <r>
    <x v="2"/>
    <s v="1773YAA00/IND"/>
    <n v="471"/>
    <d v="2026-05-22T00:00:00"/>
    <n v="2"/>
    <s v="1773"/>
    <n v="13"/>
    <s v="Regular-Gask"/>
    <s v="301-500"/>
    <x v="0"/>
    <x v="0"/>
  </r>
  <r>
    <x v="2"/>
    <s v="1775BEA00/IND"/>
    <n v="82"/>
    <d v="2026-05-22T00:00:00"/>
    <n v="1"/>
    <s v="1775"/>
    <n v="13"/>
    <s v="Regular-Gask"/>
    <s v="51-100"/>
    <x v="0"/>
    <x v="0"/>
  </r>
  <r>
    <x v="9"/>
    <s v="1823QCD00/IND"/>
    <n v="319"/>
    <d v="2026-05-22T00:00:00"/>
    <n v="2"/>
    <s v="1823"/>
    <n v="13"/>
    <s v="Regular-Gask"/>
    <s v="301-500"/>
    <x v="0"/>
    <x v="0"/>
  </r>
  <r>
    <x v="9"/>
    <s v="1823WAD00/IND"/>
    <n v="55"/>
    <d v="2026-05-22T00:00:00"/>
    <n v="1"/>
    <s v="1823"/>
    <n v="13"/>
    <s v="Regular-Gask"/>
    <s v="51-100"/>
    <x v="0"/>
    <x v="0"/>
  </r>
  <r>
    <x v="7"/>
    <s v="1824BAA00/IND"/>
    <n v="123"/>
    <d v="2026-05-22T00:00:00"/>
    <n v="2"/>
    <s v="1824"/>
    <n v="13"/>
    <s v="Regular-Gask"/>
    <s v="101-300"/>
    <x v="0"/>
    <x v="0"/>
  </r>
  <r>
    <x v="9"/>
    <s v="1824WAA00/IND"/>
    <n v="41"/>
    <d v="2026-05-22T00:00:00"/>
    <n v="1"/>
    <s v="1824"/>
    <n v="13"/>
    <s v="Regular-Gask"/>
    <s v="0-50"/>
    <x v="0"/>
    <x v="0"/>
  </r>
  <r>
    <x v="6"/>
    <s v="1825KAA00/IND"/>
    <n v="671"/>
    <d v="2026-05-22T00:00:00"/>
    <n v="2"/>
    <s v="1825"/>
    <n v="13"/>
    <s v="Regular-Gask"/>
    <s v="501-1000"/>
    <x v="0"/>
    <x v="0"/>
  </r>
  <r>
    <x v="6"/>
    <s v="1825SAC00/IND"/>
    <n v="420"/>
    <d v="2026-05-22T00:00:00"/>
    <n v="1"/>
    <s v="1825"/>
    <n v="13"/>
    <s v="Regular-Gask"/>
    <s v="301-500"/>
    <x v="0"/>
    <x v="0"/>
  </r>
  <r>
    <x v="6"/>
    <s v="1825WAA40/IND"/>
    <n v="261"/>
    <d v="2026-05-22T00:00:00"/>
    <n v="2"/>
    <s v="1825"/>
    <n v="13"/>
    <s v="Regular-Gask"/>
    <s v="101-300"/>
    <x v="0"/>
    <x v="0"/>
  </r>
  <r>
    <x v="7"/>
    <s v="1864SAB00/IND"/>
    <n v="72"/>
    <d v="2026-05-22T00:00:00"/>
    <n v="2"/>
    <s v="1864"/>
    <n v="13"/>
    <s v="Regular-Gask"/>
    <s v="51-100"/>
    <x v="0"/>
    <x v="0"/>
  </r>
  <r>
    <x v="4"/>
    <s v="1866SAA00/IND"/>
    <n v="140"/>
    <d v="2026-05-22T00:00:00"/>
    <n v="1"/>
    <s v="1866"/>
    <n v="13"/>
    <s v="Regular-Gask"/>
    <s v="101-300"/>
    <x v="0"/>
    <x v="0"/>
  </r>
  <r>
    <x v="4"/>
    <s v="1866SAA00/IND"/>
    <n v="260"/>
    <d v="2026-05-22T00:00:00"/>
    <n v="2"/>
    <s v="1866"/>
    <n v="13"/>
    <s v="Regular-Gask"/>
    <s v="101-300"/>
    <x v="0"/>
    <x v="0"/>
  </r>
  <r>
    <x v="12"/>
    <s v="1870SAB40/IND"/>
    <n v="478"/>
    <d v="2026-05-22T00:00:00"/>
    <n v="2"/>
    <s v="1870"/>
    <n v="13"/>
    <s v="Regular-Gask"/>
    <s v="301-500"/>
    <x v="0"/>
    <x v="0"/>
  </r>
  <r>
    <x v="12"/>
    <s v="1884SSA31/IND"/>
    <n v="36"/>
    <d v="2026-05-22T00:00:00"/>
    <n v="1"/>
    <s v="1884"/>
    <n v="13"/>
    <s v="MG Gask + DR Adhe + Orientation"/>
    <s v="0-50"/>
    <x v="0"/>
    <x v="0"/>
  </r>
  <r>
    <x v="7"/>
    <s v="1899SAA31/IND"/>
    <n v="940"/>
    <d v="2026-05-22T00:00:00"/>
    <n v="1"/>
    <s v="1899"/>
    <n v="13"/>
    <s v="Regular-Adhe"/>
    <s v="501-1000"/>
    <x v="1"/>
    <x v="0"/>
  </r>
  <r>
    <x v="4"/>
    <s v="2468YEB31/IND"/>
    <n v="191"/>
    <d v="2026-05-22T00:00:00"/>
    <n v="1"/>
    <s v="2468"/>
    <n v="13"/>
    <s v="Regular-Adhe"/>
    <s v="101-300"/>
    <x v="1"/>
    <x v="1"/>
  </r>
  <r>
    <x v="9"/>
    <s v="2536YAB41/IND"/>
    <n v="152"/>
    <d v="2026-05-22T00:00:00"/>
    <n v="1"/>
    <s v="2536"/>
    <n v="13"/>
    <s v="Regular-Adhe"/>
    <s v="101-300"/>
    <x v="1"/>
    <x v="1"/>
  </r>
  <r>
    <x v="6"/>
    <s v="2539WEA41/IND"/>
    <n v="38"/>
    <d v="2026-05-22T00:00:00"/>
    <n v="2"/>
    <s v="2539"/>
    <n v="13"/>
    <s v="Regular-Adhe"/>
    <s v="0-50"/>
    <x v="1"/>
    <x v="1"/>
  </r>
  <r>
    <x v="6"/>
    <s v="2540WAK31/IND"/>
    <n v="74"/>
    <d v="2026-05-22T00:00:00"/>
    <n v="1"/>
    <s v="2540"/>
    <n v="13"/>
    <s v="Regular-Adhe"/>
    <s v="51-100"/>
    <x v="1"/>
    <x v="1"/>
  </r>
  <r>
    <x v="10"/>
    <s v="2565SAA00/IND"/>
    <n v="85"/>
    <d v="2026-05-22T00:00:00"/>
    <n v="1"/>
    <s v="2565"/>
    <n v="13"/>
    <s v="Regular-Gask"/>
    <s v="51-100"/>
    <x v="0"/>
    <x v="1"/>
  </r>
  <r>
    <x v="10"/>
    <s v="2569SAA33/IND"/>
    <n v="344"/>
    <d v="2026-05-22T00:00:00"/>
    <n v="1"/>
    <s v="2569"/>
    <n v="13"/>
    <s v="Regular-Adhe"/>
    <s v="301-500"/>
    <x v="1"/>
    <x v="1"/>
  </r>
  <r>
    <x v="10"/>
    <s v="2569WAA31/IND"/>
    <n v="489"/>
    <d v="2026-05-22T00:00:00"/>
    <n v="1"/>
    <s v="2569"/>
    <n v="13"/>
    <s v="Regular-Adhe"/>
    <s v="301-500"/>
    <x v="1"/>
    <x v="1"/>
  </r>
  <r>
    <x v="10"/>
    <s v="2569WAB31/IND"/>
    <n v="88"/>
    <d v="2026-05-22T00:00:00"/>
    <n v="1"/>
    <s v="2569"/>
    <n v="13"/>
    <s v="Regular-Adhe"/>
    <s v="51-100"/>
    <x v="1"/>
    <x v="1"/>
  </r>
  <r>
    <x v="2"/>
    <s v="2570SAA32/IND"/>
    <n v="343"/>
    <d v="2026-05-22T00:00:00"/>
    <n v="1"/>
    <s v="2570"/>
    <n v="13"/>
    <s v="Regular-Adhe"/>
    <s v="301-500"/>
    <x v="1"/>
    <x v="1"/>
  </r>
  <r>
    <x v="5"/>
    <s v="2575QAG32/IND"/>
    <n v="45"/>
    <d v="2026-05-22T00:00:00"/>
    <n v="2"/>
    <s v="2575"/>
    <n v="13"/>
    <s v="MG-Sticker + Orientation"/>
    <s v="0-50"/>
    <x v="2"/>
    <x v="1"/>
  </r>
  <r>
    <x v="13"/>
    <s v="2575WAG31/IND"/>
    <n v="206"/>
    <d v="2026-05-22T00:00:00"/>
    <n v="1"/>
    <s v="2575"/>
    <n v="13"/>
    <s v="MG-Sticker + Orientation"/>
    <s v="101-300"/>
    <x v="2"/>
    <x v="1"/>
  </r>
  <r>
    <x v="0"/>
    <s v="2579WAC31/IND"/>
    <n v="47"/>
    <d v="2026-05-22T00:00:00"/>
    <n v="1"/>
    <s v="2579"/>
    <n v="13"/>
    <s v="Regular-Adhe"/>
    <s v="0-50"/>
    <x v="1"/>
    <x v="1"/>
  </r>
  <r>
    <x v="0"/>
    <s v="2579YAC31/IND"/>
    <n v="118"/>
    <d v="2026-05-22T00:00:00"/>
    <n v="1"/>
    <s v="2579"/>
    <n v="13"/>
    <s v="Regular-Adhe"/>
    <s v="101-300"/>
    <x v="1"/>
    <x v="1"/>
  </r>
  <r>
    <x v="0"/>
    <s v="2579YAC32/IND"/>
    <n v="61"/>
    <d v="2026-05-22T00:00:00"/>
    <n v="1"/>
    <s v="2579"/>
    <n v="13"/>
    <s v="Regular-Adhe"/>
    <s v="51-100"/>
    <x v="1"/>
    <x v="1"/>
  </r>
  <r>
    <x v="10"/>
    <s v="2598WAB00/IND"/>
    <n v="474"/>
    <d v="2026-05-22T00:00:00"/>
    <n v="1"/>
    <s v="2598"/>
    <n v="13"/>
    <s v="Regular-Gask"/>
    <s v="301-500"/>
    <x v="0"/>
    <x v="1"/>
  </r>
  <r>
    <x v="1"/>
    <s v="2598YAB00/IND"/>
    <n v="550"/>
    <d v="2026-05-22T00:00:00"/>
    <n v="1"/>
    <s v="2598"/>
    <n v="13"/>
    <s v="Regular-Gask"/>
    <s v="501-1000"/>
    <x v="0"/>
    <x v="1"/>
  </r>
  <r>
    <x v="2"/>
    <s v="2617NAD31/IND"/>
    <n v="57"/>
    <d v="2026-05-22T00:00:00"/>
    <n v="2"/>
    <s v="2617"/>
    <n v="13"/>
    <s v="Regular-Gask"/>
    <s v="51-100"/>
    <x v="0"/>
    <x v="1"/>
  </r>
  <r>
    <x v="9"/>
    <s v="2621WAA31/IND"/>
    <n v="69"/>
    <d v="2026-05-22T00:00:00"/>
    <n v="1"/>
    <s v="2621"/>
    <n v="13"/>
    <s v="Regular-Adhe"/>
    <s v="51-100"/>
    <x v="1"/>
    <x v="1"/>
  </r>
  <r>
    <x v="9"/>
    <s v="2621YAA31/IND"/>
    <n v="144"/>
    <d v="2026-05-22T00:00:00"/>
    <n v="1"/>
    <s v="2621"/>
    <n v="13"/>
    <s v="Regular-Adhe"/>
    <s v="101-300"/>
    <x v="1"/>
    <x v="1"/>
  </r>
  <r>
    <x v="0"/>
    <s v="2637WAA31/IND"/>
    <n v="176"/>
    <d v="2026-05-22T00:00:00"/>
    <n v="1"/>
    <s v="2637"/>
    <n v="13"/>
    <s v="Regular-Adhe"/>
    <s v="101-300"/>
    <x v="1"/>
    <x v="1"/>
  </r>
  <r>
    <x v="6"/>
    <s v="2648QAA31/IND"/>
    <n v="324"/>
    <d v="2026-05-22T00:00:00"/>
    <n v="1"/>
    <s v="2648"/>
    <n v="13"/>
    <s v="Regular-Gask"/>
    <s v="301-500"/>
    <x v="0"/>
    <x v="1"/>
  </r>
  <r>
    <x v="1"/>
    <s v="2649WAA31/IND"/>
    <n v="332"/>
    <d v="2026-05-22T00:00:00"/>
    <n v="2"/>
    <s v="2649"/>
    <n v="13"/>
    <s v="Regular-Adhe"/>
    <s v="301-500"/>
    <x v="1"/>
    <x v="1"/>
  </r>
  <r>
    <x v="7"/>
    <s v="2664QAB00/IND"/>
    <n v="98"/>
    <d v="2026-05-22T00:00:00"/>
    <n v="2"/>
    <s v="2664"/>
    <n v="13"/>
    <s v="Regular-Gask"/>
    <s v="51-100"/>
    <x v="0"/>
    <x v="1"/>
  </r>
  <r>
    <x v="13"/>
    <s v="2773WAA31/IND"/>
    <n v="525"/>
    <d v="2026-05-22T00:00:00"/>
    <n v="1"/>
    <s v="2773"/>
    <n v="13"/>
    <s v="Regular-Adhe"/>
    <s v="501-1000"/>
    <x v="1"/>
    <x v="1"/>
  </r>
  <r>
    <x v="9"/>
    <s v="3215SSA31/IND"/>
    <n v="147"/>
    <d v="2026-05-22T00:00:00"/>
    <n v="1"/>
    <s v="3215"/>
    <n v="13"/>
    <s v="Regular-Adhe"/>
    <s v="101-300"/>
    <x v="1"/>
    <x v="0"/>
  </r>
  <r>
    <x v="9"/>
    <s v="3215SSA31/IND"/>
    <n v="54"/>
    <d v="2026-05-22T00:00:00"/>
    <n v="2"/>
    <s v="3215"/>
    <n v="13"/>
    <s v="Regular-Adhe"/>
    <s v="51-100"/>
    <x v="1"/>
    <x v="0"/>
  </r>
  <r>
    <x v="0"/>
    <s v="3240SAA00/IND"/>
    <n v="244"/>
    <d v="2026-05-22T00:00:00"/>
    <n v="2"/>
    <s v="3240"/>
    <n v="13"/>
    <s v="Regular-Adhe"/>
    <s v="101-300"/>
    <x v="1"/>
    <x v="0"/>
  </r>
  <r>
    <x v="9"/>
    <s v="3247NSB31/IND"/>
    <n v="221"/>
    <d v="2026-05-22T00:00:00"/>
    <n v="1"/>
    <s v="3247"/>
    <n v="13"/>
    <s v="Regular-Gask"/>
    <s v="101-300"/>
    <x v="0"/>
    <x v="0"/>
  </r>
  <r>
    <x v="9"/>
    <s v="3247SAB00/IND"/>
    <n v="34"/>
    <d v="2026-05-22T00:00:00"/>
    <n v="1"/>
    <s v="3247"/>
    <n v="13"/>
    <s v="Regular-Gask"/>
    <s v="0-50"/>
    <x v="0"/>
    <x v="0"/>
  </r>
  <r>
    <x v="7"/>
    <s v="3254SBA00/IND"/>
    <n v="122"/>
    <d v="2026-05-22T00:00:00"/>
    <n v="2"/>
    <s v="3254"/>
    <n v="13"/>
    <s v="Regular-Gask"/>
    <s v="101-300"/>
    <x v="0"/>
    <x v="0"/>
  </r>
  <r>
    <x v="1"/>
    <s v="3277SCB00/IND"/>
    <n v="68"/>
    <d v="2026-05-22T00:00:00"/>
    <n v="2"/>
    <s v="3277"/>
    <n v="13"/>
    <s v="Regular-Gask"/>
    <s v="51-100"/>
    <x v="0"/>
    <x v="0"/>
  </r>
  <r>
    <x v="5"/>
    <s v="3286KAA31/IND"/>
    <n v="37"/>
    <d v="2026-05-22T00:00:00"/>
    <n v="2"/>
    <s v="3286"/>
    <n v="13"/>
    <s v="MG Gask + DR Adhe - Orientation + PB Assy"/>
    <s v="0-50"/>
    <x v="1"/>
    <x v="0"/>
  </r>
  <r>
    <x v="7"/>
    <s v="3291SAA00/IND"/>
    <n v="349"/>
    <d v="2026-05-22T00:00:00"/>
    <n v="2"/>
    <s v="3291"/>
    <n v="13"/>
    <s v="Regular-Gask"/>
    <s v="301-500"/>
    <x v="0"/>
    <x v="0"/>
  </r>
  <r>
    <x v="12"/>
    <s v="3292SAB31/IND"/>
    <n v="56"/>
    <d v="2026-05-22T00:00:00"/>
    <n v="2"/>
    <s v="3292"/>
    <n v="13"/>
    <s v="MG Adhe + DR Adhe"/>
    <s v="51-100"/>
    <x v="1"/>
    <x v="0"/>
  </r>
  <r>
    <x v="7"/>
    <s v="3294NAA31/IND"/>
    <n v="240"/>
    <d v="2026-05-22T00:00:00"/>
    <n v="1"/>
    <s v="3294"/>
    <n v="13"/>
    <s v="Regular-Gask"/>
    <s v="101-300"/>
    <x v="0"/>
    <x v="0"/>
  </r>
  <r>
    <x v="5"/>
    <s v="3303KKE33/IND"/>
    <n v="35"/>
    <d v="2026-05-22T00:00:00"/>
    <n v="2"/>
    <s v="3303"/>
    <n v="13"/>
    <s v="MG Adhe + DR sticker"/>
    <s v="0-50"/>
    <x v="1"/>
    <x v="0"/>
  </r>
  <r>
    <x v="5"/>
    <s v="3303SAB31/IND"/>
    <n v="101"/>
    <d v="2026-05-22T00:00:00"/>
    <n v="1"/>
    <s v="3303"/>
    <n v="13"/>
    <s v="MG Adhe + DR sticker"/>
    <s v="101-300"/>
    <x v="1"/>
    <x v="0"/>
  </r>
  <r>
    <x v="9"/>
    <s v="3305SAD00/IND"/>
    <n v="77"/>
    <d v="2026-05-22T00:00:00"/>
    <n v="2"/>
    <s v="3305"/>
    <n v="13"/>
    <s v="Regular-Gask"/>
    <s v="51-100"/>
    <x v="0"/>
    <x v="0"/>
  </r>
  <r>
    <x v="7"/>
    <s v="3317SAA00/IND"/>
    <n v="42"/>
    <d v="2026-05-22T00:00:00"/>
    <n v="2"/>
    <s v="3317"/>
    <n v="13"/>
    <s v="Regular-Gask"/>
    <s v="0-50"/>
    <x v="1"/>
    <x v="0"/>
  </r>
  <r>
    <x v="12"/>
    <s v="3319QDA31/IND"/>
    <n v="80"/>
    <d v="2026-05-22T00:00:00"/>
    <n v="2"/>
    <s v="3319"/>
    <n v="13"/>
    <s v="MG Gask + PB assembly"/>
    <s v="51-100"/>
    <x v="1"/>
    <x v="0"/>
  </r>
  <r>
    <x v="12"/>
    <s v="3321QDA33/IND"/>
    <n v="37"/>
    <d v="2026-05-22T00:00:00"/>
    <n v="2"/>
    <s v="3321"/>
    <n v="13"/>
    <s v="MG Adhe + DR Adhe + PB assly"/>
    <s v="0-50"/>
    <x v="1"/>
    <x v="0"/>
  </r>
  <r>
    <x v="0"/>
    <s v="3322SFA00/IND"/>
    <n v="141"/>
    <d v="2026-05-22T00:00:00"/>
    <n v="2"/>
    <s v="3322"/>
    <n v="13"/>
    <s v="Regular-Gask"/>
    <s v="101-300"/>
    <x v="1"/>
    <x v="0"/>
  </r>
  <r>
    <x v="12"/>
    <s v="3327SKB33/IND"/>
    <n v="70"/>
    <d v="2026-05-22T00:00:00"/>
    <n v="2"/>
    <s v="3327"/>
    <n v="13"/>
    <s v="MG Adhe + PB assembly"/>
    <s v="51-100"/>
    <x v="1"/>
    <x v="0"/>
  </r>
  <r>
    <x v="12"/>
    <s v="6172SAB31/IND"/>
    <n v="75"/>
    <d v="2026-05-22T00:00:00"/>
    <n v="1"/>
    <s v="6172"/>
    <n v="13"/>
    <s v="MG-Sticker + Orientation"/>
    <s v="51-100"/>
    <x v="2"/>
    <x v="1"/>
  </r>
  <r>
    <x v="1"/>
    <s v="6207WAA00/IND"/>
    <n v="299"/>
    <d v="2026-05-22T00:00:00"/>
    <n v="1"/>
    <s v="6207"/>
    <n v="13"/>
    <s v="Regular-Gask"/>
    <s v="101-300"/>
    <x v="0"/>
    <x v="1"/>
  </r>
  <r>
    <x v="1"/>
    <s v="6221NSA31/IND"/>
    <n v="35"/>
    <d v="2026-05-22T00:00:00"/>
    <n v="2"/>
    <s v="6221"/>
    <n v="13"/>
    <s v="Regular-Adhe"/>
    <s v="0-50"/>
    <x v="1"/>
    <x v="1"/>
  </r>
  <r>
    <x v="11"/>
    <s v="6234NAA31/IND"/>
    <n v="86"/>
    <d v="2026-05-22T00:00:00"/>
    <n v="2"/>
    <s v="6234"/>
    <n v="13"/>
    <s v="Regular-Adhe"/>
    <s v="51-100"/>
    <x v="1"/>
    <x v="1"/>
  </r>
  <r>
    <x v="9"/>
    <s v="6282SAA00/IND"/>
    <n v="45"/>
    <d v="2026-05-22T00:00:00"/>
    <n v="2"/>
    <s v="6282"/>
    <n v="13"/>
    <s v="Regular-Gask"/>
    <s v="0-50"/>
    <x v="0"/>
    <x v="1"/>
  </r>
  <r>
    <x v="9"/>
    <s v="6284WAA00/IND"/>
    <n v="439"/>
    <d v="2026-05-22T00:00:00"/>
    <n v="1"/>
    <s v="6284"/>
    <n v="13"/>
    <s v="Regular-Gask"/>
    <s v="301-500"/>
    <x v="0"/>
    <x v="1"/>
  </r>
  <r>
    <x v="1"/>
    <s v="6296SAA00/IND"/>
    <n v="190"/>
    <d v="2026-05-22T00:00:00"/>
    <n v="2"/>
    <s v="6296"/>
    <n v="13"/>
    <s v="Regular-Gask"/>
    <s v="101-300"/>
    <x v="0"/>
    <x v="1"/>
  </r>
  <r>
    <x v="1"/>
    <s v="6296SAB00/IND"/>
    <n v="88"/>
    <d v="2026-05-22T00:00:00"/>
    <n v="1"/>
    <s v="6296"/>
    <n v="13"/>
    <s v="Regular-Gask"/>
    <s v="51-100"/>
    <x v="0"/>
    <x v="1"/>
  </r>
  <r>
    <x v="2"/>
    <s v="6311SAA00/IND"/>
    <n v="80"/>
    <d v="2026-05-22T00:00:00"/>
    <n v="1"/>
    <s v="6311"/>
    <n v="13"/>
    <s v="Regular-Gask"/>
    <s v="51-100"/>
    <x v="0"/>
    <x v="1"/>
  </r>
  <r>
    <x v="1"/>
    <s v="6311SAA00/IND"/>
    <n v="286"/>
    <d v="2026-05-22T00:00:00"/>
    <n v="2"/>
    <s v="6311"/>
    <n v="13"/>
    <s v="Regular-Gask"/>
    <s v="101-300"/>
    <x v="0"/>
    <x v="1"/>
  </r>
  <r>
    <x v="7"/>
    <s v="7133SAC00/IND"/>
    <n v="49"/>
    <d v="2026-05-22T00:00:00"/>
    <n v="2"/>
    <s v="7133"/>
    <n v="13"/>
    <s v="Regular-Adhe"/>
    <s v="0-50"/>
    <x v="1"/>
    <x v="0"/>
  </r>
  <r>
    <x v="0"/>
    <s v="7134YAB00/IND"/>
    <n v="36"/>
    <d v="2026-05-22T00:00:00"/>
    <n v="2"/>
    <s v="7134"/>
    <n v="13"/>
    <s v="Regular-Gask"/>
    <s v="0-50"/>
    <x v="0"/>
    <x v="0"/>
  </r>
  <r>
    <x v="1"/>
    <s v="7153YAC32/IND"/>
    <n v="84"/>
    <d v="2026-05-22T00:00:00"/>
    <n v="1"/>
    <s v="7153"/>
    <n v="13"/>
    <s v="MG Gask- Top Assembly"/>
    <s v="51-100"/>
    <x v="1"/>
    <x v="0"/>
  </r>
  <r>
    <x v="10"/>
    <s v="8060SAC00/IND"/>
    <n v="248"/>
    <d v="2026-05-22T00:00:00"/>
    <n v="2"/>
    <s v="8060"/>
    <n v="13"/>
    <s v="Regular-Adhe"/>
    <s v="101-300"/>
    <x v="1"/>
    <x v="1"/>
  </r>
  <r>
    <x v="9"/>
    <s v="8068YAA41/IND"/>
    <n v="40"/>
    <d v="2026-05-22T00:00:00"/>
    <n v="2"/>
    <s v="8068"/>
    <n v="13"/>
    <s v="Regular-Adhe"/>
    <s v="0-50"/>
    <x v="1"/>
    <x v="1"/>
  </r>
  <r>
    <x v="10"/>
    <s v="8073YEA31/IND"/>
    <n v="108"/>
    <d v="2026-05-22T00:00:00"/>
    <n v="2"/>
    <s v="8073"/>
    <n v="13"/>
    <s v="Regular-Adhe"/>
    <s v="101-300"/>
    <x v="1"/>
    <x v="1"/>
  </r>
  <r>
    <x v="0"/>
    <s v="8091WAB31/IND"/>
    <n v="56"/>
    <d v="2026-05-22T00:00:00"/>
    <n v="2"/>
    <s v="8091"/>
    <n v="13"/>
    <s v="Regular-Adhe"/>
    <s v="51-100"/>
    <x v="1"/>
    <x v="1"/>
  </r>
  <r>
    <x v="0"/>
    <s v="8109YAA00/IND"/>
    <n v="347"/>
    <d v="2026-05-22T00:00:00"/>
    <n v="1"/>
    <s v="8109"/>
    <n v="13"/>
    <s v="Regular-Adhe"/>
    <s v="301-500"/>
    <x v="1"/>
    <x v="1"/>
  </r>
  <r>
    <x v="1"/>
    <s v="8123QEA31/IND"/>
    <n v="114"/>
    <d v="2026-05-22T00:00:00"/>
    <n v="1"/>
    <s v="8123"/>
    <n v="13"/>
    <s v="Regular-Adhe"/>
    <s v="101-300"/>
    <x v="1"/>
    <x v="1"/>
  </r>
  <r>
    <x v="10"/>
    <s v="8919YAB31/IND"/>
    <n v="72"/>
    <d v="2026-05-22T00:00:00"/>
    <n v="2"/>
    <s v="8919"/>
    <n v="13"/>
    <s v="Regular-Adhe"/>
    <s v="51-100"/>
    <x v="1"/>
    <x v="1"/>
  </r>
  <r>
    <x v="0"/>
    <s v="90024YAE31/IND"/>
    <n v="72"/>
    <d v="2026-05-22T00:00:00"/>
    <n v="2"/>
    <s v="90024"/>
    <n v="14"/>
    <s v="Regular-Adhe"/>
    <s v="51-100"/>
    <x v="1"/>
    <x v="0"/>
  </r>
  <r>
    <x v="12"/>
    <s v="10026SAA31/IND"/>
    <n v="93"/>
    <d v="2026-05-23T00:00:00"/>
    <n v="2"/>
    <s v="10026"/>
    <n v="14"/>
    <s v="MG Adhe + PB assembly"/>
    <s v="51-100"/>
    <x v="1"/>
    <x v="0"/>
  </r>
  <r>
    <x v="9"/>
    <s v="10027NAA31/IND"/>
    <n v="490"/>
    <d v="2026-05-23T00:00:00"/>
    <n v="1"/>
    <s v="10027"/>
    <n v="14"/>
    <s v="Regular-Gask"/>
    <s v="301-500"/>
    <x v="0"/>
    <x v="0"/>
  </r>
  <r>
    <x v="6"/>
    <s v="10063BDA31/IND"/>
    <n v="101"/>
    <d v="2026-05-23T00:00:00"/>
    <n v="2"/>
    <s v="10063"/>
    <n v="14"/>
    <s v="Regular-Adhe"/>
    <s v="101-300"/>
    <x v="0"/>
    <x v="0"/>
  </r>
  <r>
    <x v="7"/>
    <s v="1636YEG00/IND"/>
    <n v="658"/>
    <d v="2026-05-23T00:00:00"/>
    <n v="1"/>
    <s v="1636"/>
    <n v="13"/>
    <s v="Regular-Gask"/>
    <s v="501-1000"/>
    <x v="0"/>
    <x v="1"/>
  </r>
  <r>
    <x v="4"/>
    <s v="1636YEG00/IND"/>
    <n v="116"/>
    <d v="2026-05-23T00:00:00"/>
    <n v="2"/>
    <s v="1636"/>
    <n v="13"/>
    <s v="Regular-Gask"/>
    <s v="101-300"/>
    <x v="0"/>
    <x v="1"/>
  </r>
  <r>
    <x v="1"/>
    <s v="1698QCF31/IND"/>
    <n v="144"/>
    <d v="2026-05-23T00:00:00"/>
    <n v="2"/>
    <s v="1698"/>
    <n v="13"/>
    <s v="Regular-Gask"/>
    <s v="101-300"/>
    <x v="0"/>
    <x v="0"/>
  </r>
  <r>
    <x v="1"/>
    <s v="1698SAF00/IND"/>
    <n v="169"/>
    <d v="2026-05-23T00:00:00"/>
    <n v="2"/>
    <s v="1698"/>
    <n v="13"/>
    <s v="Regular-Gask"/>
    <s v="101-300"/>
    <x v="0"/>
    <x v="0"/>
  </r>
  <r>
    <x v="2"/>
    <s v="1729SAA00/IND"/>
    <n v="45"/>
    <d v="2026-05-23T00:00:00"/>
    <n v="1"/>
    <s v="1729"/>
    <n v="13"/>
    <s v="Regular-Gask"/>
    <s v="0-50"/>
    <x v="0"/>
    <x v="0"/>
  </r>
  <r>
    <x v="2"/>
    <s v="1730SAA00/IND"/>
    <n v="39"/>
    <d v="2026-05-23T00:00:00"/>
    <n v="1"/>
    <s v="1730"/>
    <n v="13"/>
    <s v="Regular-Gask"/>
    <s v="0-50"/>
    <x v="0"/>
    <x v="0"/>
  </r>
  <r>
    <x v="13"/>
    <s v="1733KCA31/IND"/>
    <n v="37"/>
    <d v="2026-05-23T00:00:00"/>
    <n v="1"/>
    <s v="1733"/>
    <n v="13"/>
    <s v="MG Adhe +  PB Assy + DR Sticker"/>
    <s v="0-50"/>
    <x v="1"/>
    <x v="0"/>
  </r>
  <r>
    <x v="13"/>
    <s v="1733KCA34/IND"/>
    <n v="45"/>
    <d v="2026-05-23T00:00:00"/>
    <n v="1"/>
    <s v="1733"/>
    <n v="13"/>
    <s v="MG Adhe +  PB Assy + DR Sticker"/>
    <s v="0-50"/>
    <x v="1"/>
    <x v="1"/>
  </r>
  <r>
    <x v="13"/>
    <s v="1733KCA34/IND"/>
    <n v="510"/>
    <d v="2026-05-23T00:00:00"/>
    <n v="2"/>
    <s v="1733"/>
    <n v="13"/>
    <s v="MG Adhe +  PB Assy + DR Sticker"/>
    <s v="501-1000"/>
    <x v="1"/>
    <x v="1"/>
  </r>
  <r>
    <x v="9"/>
    <s v="1739YAA00/IND"/>
    <n v="68"/>
    <d v="2026-05-23T00:00:00"/>
    <n v="2"/>
    <s v="1739"/>
    <n v="13"/>
    <s v="Regular-Gask"/>
    <s v="51-100"/>
    <x v="0"/>
    <x v="0"/>
  </r>
  <r>
    <x v="4"/>
    <s v="1767SEA33/IND"/>
    <n v="197"/>
    <d v="2026-05-23T00:00:00"/>
    <n v="2"/>
    <s v="1767"/>
    <n v="13"/>
    <s v="Regular-Adhe"/>
    <s v="101-300"/>
    <x v="1"/>
    <x v="0"/>
  </r>
  <r>
    <x v="8"/>
    <s v="1767SED31/IND"/>
    <n v="207"/>
    <d v="2026-05-23T00:00:00"/>
    <n v="1"/>
    <s v="1767"/>
    <n v="13"/>
    <s v="Regular-Adhe"/>
    <s v="101-300"/>
    <x v="1"/>
    <x v="0"/>
  </r>
  <r>
    <x v="0"/>
    <s v="1773SAA00/IND"/>
    <n v="361"/>
    <d v="2026-05-23T00:00:00"/>
    <n v="1"/>
    <s v="1773"/>
    <n v="13"/>
    <s v="Regular-Gask"/>
    <s v="301-500"/>
    <x v="0"/>
    <x v="0"/>
  </r>
  <r>
    <x v="2"/>
    <s v="1773WAA30/IND"/>
    <n v="243"/>
    <d v="2026-05-23T00:00:00"/>
    <n v="2"/>
    <s v="1773"/>
    <n v="13"/>
    <s v="Regular-Gask"/>
    <s v="101-300"/>
    <x v="0"/>
    <x v="0"/>
  </r>
  <r>
    <x v="0"/>
    <s v="1773YAA00/IND"/>
    <n v="158"/>
    <d v="2026-05-23T00:00:00"/>
    <n v="1"/>
    <s v="1773"/>
    <n v="13"/>
    <s v="Regular-Gask"/>
    <s v="101-300"/>
    <x v="0"/>
    <x v="0"/>
  </r>
  <r>
    <x v="1"/>
    <s v="1774SEA33/IND"/>
    <n v="44"/>
    <d v="2026-05-23T00:00:00"/>
    <n v="1"/>
    <s v="1774"/>
    <n v="13"/>
    <s v="Regular-Adhe"/>
    <s v="0-50"/>
    <x v="1"/>
    <x v="0"/>
  </r>
  <r>
    <x v="1"/>
    <s v="1774WEA31/IND"/>
    <n v="67"/>
    <d v="2026-05-23T00:00:00"/>
    <n v="2"/>
    <s v="1774"/>
    <n v="13"/>
    <s v="Regular-Adhe"/>
    <s v="51-100"/>
    <x v="1"/>
    <x v="0"/>
  </r>
  <r>
    <x v="2"/>
    <s v="1775KEA00/IND"/>
    <n v="356"/>
    <d v="2026-05-23T00:00:00"/>
    <n v="2"/>
    <s v="1775"/>
    <n v="13"/>
    <s v="Regular-Gask"/>
    <s v="301-500"/>
    <x v="0"/>
    <x v="0"/>
  </r>
  <r>
    <x v="10"/>
    <s v="1802SAE30/IND"/>
    <n v="133"/>
    <d v="2026-05-23T00:00:00"/>
    <n v="1"/>
    <s v="1802"/>
    <n v="13"/>
    <s v="Regular-Gask"/>
    <s v="101-300"/>
    <x v="0"/>
    <x v="0"/>
  </r>
  <r>
    <x v="12"/>
    <s v="1805SAK31/IND"/>
    <n v="31"/>
    <d v="2026-05-23T00:00:00"/>
    <n v="1"/>
    <s v="1805"/>
    <n v="13"/>
    <s v="MG Adhe + PB assembly"/>
    <s v="0-50"/>
    <x v="1"/>
    <x v="0"/>
  </r>
  <r>
    <x v="6"/>
    <s v="1806NBA31/IND"/>
    <n v="202"/>
    <d v="2026-05-23T00:00:00"/>
    <n v="1"/>
    <s v="1806"/>
    <n v="13"/>
    <s v="Regular-Gask"/>
    <s v="101-300"/>
    <x v="0"/>
    <x v="0"/>
  </r>
  <r>
    <x v="10"/>
    <s v="1824BAA00/IND"/>
    <n v="175"/>
    <d v="2026-05-23T00:00:00"/>
    <n v="2"/>
    <s v="1824"/>
    <n v="13"/>
    <s v="Regular-Gask"/>
    <s v="101-300"/>
    <x v="0"/>
    <x v="0"/>
  </r>
  <r>
    <x v="10"/>
    <s v="1824WAA00/IND"/>
    <n v="634"/>
    <d v="2026-05-23T00:00:00"/>
    <n v="2"/>
    <s v="1824"/>
    <n v="13"/>
    <s v="Regular-Gask"/>
    <s v="501-1000"/>
    <x v="0"/>
    <x v="0"/>
  </r>
  <r>
    <x v="9"/>
    <s v="1824WAA40/IND"/>
    <n v="1185"/>
    <d v="2026-05-23T00:00:00"/>
    <n v="2"/>
    <s v="1824"/>
    <n v="13"/>
    <s v="Regular-Gask"/>
    <s v="1000more "/>
    <x v="0"/>
    <x v="0"/>
  </r>
  <r>
    <x v="6"/>
    <s v="1825YAA00/IND"/>
    <n v="107"/>
    <d v="2026-05-23T00:00:00"/>
    <n v="2"/>
    <s v="1825"/>
    <n v="13"/>
    <s v="Regular-Gask"/>
    <s v="101-300"/>
    <x v="0"/>
    <x v="0"/>
  </r>
  <r>
    <x v="1"/>
    <s v="1845WAA31/IND"/>
    <n v="26"/>
    <d v="2026-05-23T00:00:00"/>
    <n v="2"/>
    <s v="1845"/>
    <n v="13"/>
    <s v="Regular-Adhe"/>
    <s v="0-50"/>
    <x v="1"/>
    <x v="0"/>
  </r>
  <r>
    <x v="13"/>
    <s v="1849YAA31/IND"/>
    <n v="294"/>
    <d v="2026-05-23T00:00:00"/>
    <n v="2"/>
    <s v="1849"/>
    <n v="13"/>
    <s v="MG Adhe + DR Adhe + Orientation"/>
    <s v="101-300"/>
    <x v="1"/>
    <x v="0"/>
  </r>
  <r>
    <x v="12"/>
    <s v="1870SAB40/IND"/>
    <n v="564"/>
    <d v="2026-05-23T00:00:00"/>
    <n v="1"/>
    <s v="1870"/>
    <n v="13"/>
    <s v="Regular-Gask"/>
    <s v="501-1000"/>
    <x v="0"/>
    <x v="0"/>
  </r>
  <r>
    <x v="13"/>
    <s v="1870SAB40/IND"/>
    <n v="192"/>
    <d v="2026-05-23T00:00:00"/>
    <n v="2"/>
    <s v="1870"/>
    <n v="13"/>
    <s v="Regular-Gask"/>
    <s v="101-300"/>
    <x v="0"/>
    <x v="0"/>
  </r>
  <r>
    <x v="12"/>
    <s v="1870YAB40/IND"/>
    <n v="73"/>
    <d v="2026-05-23T00:00:00"/>
    <n v="1"/>
    <s v="1870"/>
    <n v="13"/>
    <s v="Regular-Gask"/>
    <s v="51-100"/>
    <x v="0"/>
    <x v="0"/>
  </r>
  <r>
    <x v="12"/>
    <s v="1884SSA31/IND"/>
    <n v="141"/>
    <d v="2026-05-23T00:00:00"/>
    <n v="1"/>
    <s v="1884"/>
    <n v="13"/>
    <s v="MG Gask + DR Adhe + Orientation"/>
    <s v="101-300"/>
    <x v="0"/>
    <x v="0"/>
  </r>
  <r>
    <x v="10"/>
    <s v="2481KAJ00/IND"/>
    <n v="184"/>
    <d v="2026-05-23T00:00:00"/>
    <n v="2"/>
    <s v="2481"/>
    <n v="13"/>
    <s v="Regular-Gask"/>
    <s v="101-300"/>
    <x v="0"/>
    <x v="1"/>
  </r>
  <r>
    <x v="2"/>
    <s v="2569SAA33/IND"/>
    <n v="44"/>
    <d v="2026-05-23T00:00:00"/>
    <n v="2"/>
    <s v="2569"/>
    <n v="13"/>
    <s v="Regular-Adhe"/>
    <s v="0-50"/>
    <x v="1"/>
    <x v="1"/>
  </r>
  <r>
    <x v="5"/>
    <s v="2575WAG31/IND"/>
    <n v="37"/>
    <d v="2026-05-23T00:00:00"/>
    <n v="1"/>
    <s v="2575"/>
    <n v="13"/>
    <s v="MG-Sticker + Orientation"/>
    <s v="0-50"/>
    <x v="2"/>
    <x v="1"/>
  </r>
  <r>
    <x v="2"/>
    <s v="2590BAA00/IND"/>
    <n v="109"/>
    <d v="2026-05-23T00:00:00"/>
    <n v="2"/>
    <s v="2590"/>
    <n v="13"/>
    <s v="Regular-Gask"/>
    <s v="101-300"/>
    <x v="0"/>
    <x v="1"/>
  </r>
  <r>
    <x v="2"/>
    <s v="2590KAA00/IND"/>
    <n v="82"/>
    <d v="2026-05-23T00:00:00"/>
    <n v="2"/>
    <s v="2590"/>
    <n v="13"/>
    <s v="Regular-Gask"/>
    <s v="51-100"/>
    <x v="0"/>
    <x v="1"/>
  </r>
  <r>
    <x v="7"/>
    <s v="2601WAA32/IND"/>
    <n v="320"/>
    <d v="2026-05-23T00:00:00"/>
    <n v="2"/>
    <s v="2601"/>
    <n v="13"/>
    <s v="Regular-Adhe"/>
    <s v="301-500"/>
    <x v="1"/>
    <x v="1"/>
  </r>
  <r>
    <x v="7"/>
    <s v="2601WAB31/IND"/>
    <n v="301"/>
    <d v="2026-05-23T00:00:00"/>
    <n v="2"/>
    <s v="2601"/>
    <n v="13"/>
    <s v="Regular-Adhe"/>
    <s v="301-500"/>
    <x v="1"/>
    <x v="1"/>
  </r>
  <r>
    <x v="7"/>
    <s v="2606SAA31/IND"/>
    <n v="26"/>
    <d v="2026-05-23T00:00:00"/>
    <n v="2"/>
    <s v="2606"/>
    <n v="13"/>
    <s v="Regular-Adhe"/>
    <s v="0-50"/>
    <x v="1"/>
    <x v="1"/>
  </r>
  <r>
    <x v="14"/>
    <s v="2608QAB32/IND"/>
    <n v="575"/>
    <d v="2026-05-23T00:00:00"/>
    <n v="2"/>
    <s v="2608"/>
    <n v="13"/>
    <s v="Regular-Adhe"/>
    <s v="501-1000"/>
    <x v="1"/>
    <x v="1"/>
  </r>
  <r>
    <x v="7"/>
    <s v="2628WAA00/IND"/>
    <n v="25"/>
    <d v="2026-05-23T00:00:00"/>
    <n v="2"/>
    <s v="2628"/>
    <n v="13"/>
    <s v="Regular-Gask"/>
    <s v="0-50"/>
    <x v="0"/>
    <x v="1"/>
  </r>
  <r>
    <x v="4"/>
    <s v="2638SAB00/IND"/>
    <n v="28"/>
    <d v="2026-05-23T00:00:00"/>
    <n v="2"/>
    <s v="2638"/>
    <n v="13"/>
    <s v="Regular-Gask"/>
    <s v="0-50"/>
    <x v="0"/>
    <x v="1"/>
  </r>
  <r>
    <x v="4"/>
    <s v="2638WAA00/IND"/>
    <n v="46"/>
    <d v="2026-05-23T00:00:00"/>
    <n v="1"/>
    <s v="2638"/>
    <n v="13"/>
    <s v="Regular-Gask"/>
    <s v="0-50"/>
    <x v="0"/>
    <x v="1"/>
  </r>
  <r>
    <x v="4"/>
    <s v="2638WAB00/IND"/>
    <n v="46"/>
    <d v="2026-05-23T00:00:00"/>
    <n v="1"/>
    <s v="2638"/>
    <n v="13"/>
    <s v="Regular-Gask"/>
    <s v="0-50"/>
    <x v="0"/>
    <x v="1"/>
  </r>
  <r>
    <x v="4"/>
    <s v="2639SCA00/IND"/>
    <n v="25"/>
    <d v="2026-05-23T00:00:00"/>
    <n v="2"/>
    <s v="2639"/>
    <n v="13"/>
    <s v="Regular-Gask"/>
    <s v="0-50"/>
    <x v="0"/>
    <x v="1"/>
  </r>
  <r>
    <x v="6"/>
    <s v="2648WAE00/IND"/>
    <n v="26"/>
    <d v="2026-05-23T00:00:00"/>
    <n v="2"/>
    <s v="2648"/>
    <n v="13"/>
    <s v="Regular-Gask"/>
    <s v="0-50"/>
    <x v="0"/>
    <x v="1"/>
  </r>
  <r>
    <x v="1"/>
    <s v="2649SAA31/IND"/>
    <n v="45"/>
    <d v="2026-05-23T00:00:00"/>
    <n v="2"/>
    <s v="2649"/>
    <n v="13"/>
    <s v="Regular-Adhe"/>
    <s v="0-50"/>
    <x v="1"/>
    <x v="1"/>
  </r>
  <r>
    <x v="10"/>
    <s v="2660SAA00/IND"/>
    <n v="140"/>
    <d v="2026-05-23T00:00:00"/>
    <n v="2"/>
    <s v="2660"/>
    <n v="13"/>
    <s v="Regular-Gask"/>
    <s v="101-300"/>
    <x v="0"/>
    <x v="1"/>
  </r>
  <r>
    <x v="7"/>
    <s v="2664QAB00/IND"/>
    <n v="116"/>
    <d v="2026-05-23T00:00:00"/>
    <n v="1"/>
    <s v="2664"/>
    <n v="13"/>
    <s v="Regular-Gask"/>
    <s v="101-300"/>
    <x v="0"/>
    <x v="1"/>
  </r>
  <r>
    <x v="1"/>
    <s v="2665SAA31/IND"/>
    <n v="27"/>
    <d v="2026-05-23T00:00:00"/>
    <n v="2"/>
    <s v="2665"/>
    <n v="13"/>
    <s v="Regular-Adhe"/>
    <s v="0-50"/>
    <x v="1"/>
    <x v="1"/>
  </r>
  <r>
    <x v="2"/>
    <s v="2747WAA31/IND"/>
    <n v="70"/>
    <d v="2026-05-23T00:00:00"/>
    <n v="1"/>
    <s v="2747"/>
    <n v="13"/>
    <s v="Regular-Adhe"/>
    <s v="51-100"/>
    <x v="1"/>
    <x v="0"/>
  </r>
  <r>
    <x v="10"/>
    <s v="2759NAA31/IND"/>
    <n v="25"/>
    <d v="2026-05-23T00:00:00"/>
    <n v="2"/>
    <s v="2759"/>
    <n v="13"/>
    <s v="Regular-Adhe"/>
    <s v="0-50"/>
    <x v="1"/>
    <x v="1"/>
  </r>
  <r>
    <x v="11"/>
    <s v="2806WEA31/IND"/>
    <n v="167"/>
    <d v="2026-05-23T00:00:00"/>
    <n v="1"/>
    <s v="2806"/>
    <n v="13"/>
    <s v="Regular-Adhe"/>
    <s v="101-300"/>
    <x v="1"/>
    <x v="1"/>
  </r>
  <r>
    <x v="13"/>
    <s v="3089NAL31/IND"/>
    <n v="137"/>
    <d v="2026-05-23T00:00:00"/>
    <n v="2"/>
    <s v="3089"/>
    <n v="13"/>
    <s v="MG-Sticker + Orientation"/>
    <s v="101-300"/>
    <x v="2"/>
    <x v="0"/>
  </r>
  <r>
    <x v="6"/>
    <s v="3184NAB31/IND"/>
    <n v="356"/>
    <d v="2026-05-23T00:00:00"/>
    <n v="2"/>
    <s v="3184"/>
    <n v="13"/>
    <s v="Regular-Adhe"/>
    <s v="301-500"/>
    <x v="1"/>
    <x v="0"/>
  </r>
  <r>
    <x v="6"/>
    <s v="3215SSA31/IND"/>
    <n v="318"/>
    <d v="2026-05-23T00:00:00"/>
    <n v="2"/>
    <s v="3215"/>
    <n v="13"/>
    <s v="Regular-Adhe"/>
    <s v="301-500"/>
    <x v="1"/>
    <x v="0"/>
  </r>
  <r>
    <x v="13"/>
    <s v="3227SFA00/IND"/>
    <n v="28"/>
    <d v="2026-05-23T00:00:00"/>
    <n v="2"/>
    <s v="3227"/>
    <n v="13"/>
    <s v="MG Gask + PB assembly"/>
    <s v="0-50"/>
    <x v="0"/>
    <x v="0"/>
  </r>
  <r>
    <x v="12"/>
    <s v="3240NAB31/IND"/>
    <n v="27"/>
    <d v="2026-05-23T00:00:00"/>
    <n v="2"/>
    <s v="3240"/>
    <n v="13"/>
    <s v="MG Adhe + PB assembly"/>
    <s v="0-50"/>
    <x v="1"/>
    <x v="0"/>
  </r>
  <r>
    <x v="0"/>
    <s v="3240SAA00/IND"/>
    <n v="463"/>
    <d v="2026-05-23T00:00:00"/>
    <n v="2"/>
    <s v="3240"/>
    <n v="13"/>
    <s v="Regular-Adhe"/>
    <s v="301-500"/>
    <x v="1"/>
    <x v="0"/>
  </r>
  <r>
    <x v="9"/>
    <s v="3245NSA31/IND"/>
    <n v="25"/>
    <d v="2026-05-23T00:00:00"/>
    <n v="2"/>
    <s v="3245"/>
    <n v="13"/>
    <s v="Regular-Gask"/>
    <s v="0-50"/>
    <x v="0"/>
    <x v="0"/>
  </r>
  <r>
    <x v="6"/>
    <s v="3246SAA00/IND"/>
    <n v="228"/>
    <d v="2026-05-23T00:00:00"/>
    <n v="1"/>
    <s v="3246"/>
    <n v="13"/>
    <s v="Regular-Gask"/>
    <s v="101-300"/>
    <x v="0"/>
    <x v="0"/>
  </r>
  <r>
    <x v="1"/>
    <s v="3247NSB31/IND"/>
    <n v="600"/>
    <d v="2026-05-23T00:00:00"/>
    <n v="1"/>
    <s v="3247"/>
    <n v="13"/>
    <s v="Regular-Gask"/>
    <s v="501-1000"/>
    <x v="0"/>
    <x v="0"/>
  </r>
  <r>
    <x v="7"/>
    <s v="3254SBA00/IND"/>
    <n v="238"/>
    <d v="2026-05-23T00:00:00"/>
    <n v="1"/>
    <s v="3254"/>
    <n v="13"/>
    <s v="Regular-Gask"/>
    <s v="101-300"/>
    <x v="0"/>
    <x v="0"/>
  </r>
  <r>
    <x v="6"/>
    <s v="3254SBA00/IND"/>
    <n v="222"/>
    <d v="2026-05-23T00:00:00"/>
    <n v="2"/>
    <s v="3254"/>
    <n v="13"/>
    <s v="Regular-Gask"/>
    <s v="101-300"/>
    <x v="0"/>
    <x v="0"/>
  </r>
  <r>
    <x v="13"/>
    <s v="3270WCB31/IND"/>
    <n v="27"/>
    <d v="2026-05-23T00:00:00"/>
    <n v="2"/>
    <s v="3270"/>
    <n v="13"/>
    <s v="MG Adhe + DR Adhe + PB assly"/>
    <s v="0-50"/>
    <x v="1"/>
    <x v="1"/>
  </r>
  <r>
    <x v="6"/>
    <s v="3273SAA31/IND"/>
    <n v="36"/>
    <d v="2026-05-23T00:00:00"/>
    <n v="1"/>
    <s v="3273"/>
    <n v="13"/>
    <s v="Regular-Adhe"/>
    <s v="0-50"/>
    <x v="1"/>
    <x v="0"/>
  </r>
  <r>
    <x v="5"/>
    <s v="3286KAA31/IND"/>
    <n v="443"/>
    <d v="2026-05-23T00:00:00"/>
    <n v="1"/>
    <s v="3286"/>
    <n v="13"/>
    <s v="MG Gask + DR Adhe - Orientation + PB Assy"/>
    <s v="301-500"/>
    <x v="1"/>
    <x v="0"/>
  </r>
  <r>
    <x v="5"/>
    <s v="3286KAA31/IND"/>
    <n v="321"/>
    <d v="2026-05-23T00:00:00"/>
    <n v="2"/>
    <s v="3286"/>
    <n v="13"/>
    <s v="MG Gask + DR Adhe - Orientation + PB Assy"/>
    <s v="301-500"/>
    <x v="1"/>
    <x v="0"/>
  </r>
  <r>
    <x v="5"/>
    <s v="3287NCA31/IND"/>
    <n v="39"/>
    <d v="2026-05-23T00:00:00"/>
    <n v="1"/>
    <s v="3287"/>
    <n v="13"/>
    <s v="MG Gask + PB assembly"/>
    <s v="0-50"/>
    <x v="0"/>
    <x v="0"/>
  </r>
  <r>
    <x v="5"/>
    <s v="3287SAA00/IND"/>
    <n v="68"/>
    <d v="2026-05-23T00:00:00"/>
    <n v="1"/>
    <s v="3287"/>
    <n v="13"/>
    <s v="MG Gask + PB assembly"/>
    <s v="51-100"/>
    <x v="0"/>
    <x v="0"/>
  </r>
  <r>
    <x v="9"/>
    <s v="3290SAA00/IND"/>
    <n v="89"/>
    <d v="2026-05-23T00:00:00"/>
    <n v="1"/>
    <s v="3290"/>
    <n v="13"/>
    <s v="Regular-Gask"/>
    <s v="51-100"/>
    <x v="0"/>
    <x v="0"/>
  </r>
  <r>
    <x v="4"/>
    <s v="3299SAB31/IND"/>
    <n v="155"/>
    <d v="2026-05-23T00:00:00"/>
    <n v="2"/>
    <s v="3299"/>
    <n v="13"/>
    <s v="Regular-Adhe"/>
    <s v="101-300"/>
    <x v="1"/>
    <x v="0"/>
  </r>
  <r>
    <x v="5"/>
    <s v="3303KAC31/IND"/>
    <n v="26"/>
    <d v="2026-05-23T00:00:00"/>
    <n v="2"/>
    <s v="3303"/>
    <n v="13"/>
    <s v="MG Adhe + DR sticker"/>
    <s v="0-50"/>
    <x v="1"/>
    <x v="0"/>
  </r>
  <r>
    <x v="5"/>
    <s v="3303KKE33/IND"/>
    <n v="98"/>
    <d v="2026-05-23T00:00:00"/>
    <n v="2"/>
    <s v="3303"/>
    <n v="13"/>
    <s v="MG Adhe + DR sticker"/>
    <s v="51-100"/>
    <x v="1"/>
    <x v="0"/>
  </r>
  <r>
    <x v="4"/>
    <s v="3305NSB31/IND"/>
    <n v="123"/>
    <d v="2026-05-23T00:00:00"/>
    <n v="1"/>
    <s v="3305"/>
    <n v="13"/>
    <s v="Regular-Gask"/>
    <s v="101-300"/>
    <x v="0"/>
    <x v="0"/>
  </r>
  <r>
    <x v="9"/>
    <s v="3305SAB00/IND"/>
    <n v="30"/>
    <d v="2026-05-23T00:00:00"/>
    <n v="2"/>
    <s v="3305"/>
    <n v="13"/>
    <s v="Regular-Gask"/>
    <s v="0-50"/>
    <x v="0"/>
    <x v="0"/>
  </r>
  <r>
    <x v="9"/>
    <s v="3305SAD00/IND"/>
    <n v="44"/>
    <d v="2026-05-23T00:00:00"/>
    <n v="2"/>
    <s v="3305"/>
    <n v="13"/>
    <s v="Regular-Gask"/>
    <s v="0-50"/>
    <x v="0"/>
    <x v="0"/>
  </r>
  <r>
    <x v="5"/>
    <s v="3308SDA31/IND"/>
    <n v="53"/>
    <d v="2026-05-23T00:00:00"/>
    <n v="1"/>
    <s v="3308"/>
    <n v="13"/>
    <s v="MG Adhe + DR Adhe"/>
    <s v="51-100"/>
    <x v="1"/>
    <x v="0"/>
  </r>
  <r>
    <x v="9"/>
    <s v="3313SCA31/IND"/>
    <n v="29"/>
    <d v="2026-05-23T00:00:00"/>
    <n v="2"/>
    <s v="3313"/>
    <n v="13"/>
    <s v="Regular-Adhe"/>
    <s v="0-50"/>
    <x v="1"/>
    <x v="0"/>
  </r>
  <r>
    <x v="12"/>
    <s v="3315KDA35/IND"/>
    <n v="28"/>
    <d v="2026-05-23T00:00:00"/>
    <n v="2"/>
    <s v="3315"/>
    <n v="13"/>
    <s v="MG Adhe + DR Adhe + PB assly"/>
    <s v="0-50"/>
    <x v="1"/>
    <x v="0"/>
  </r>
  <r>
    <x v="12"/>
    <s v="3319NDA31/IND"/>
    <n v="36"/>
    <d v="2026-05-23T00:00:00"/>
    <n v="1"/>
    <s v="3319"/>
    <n v="13"/>
    <s v="MG Gask + PB assembly"/>
    <s v="0-50"/>
    <x v="1"/>
    <x v="0"/>
  </r>
  <r>
    <x v="12"/>
    <s v="3319QDA31/IND"/>
    <n v="69"/>
    <d v="2026-05-23T00:00:00"/>
    <n v="2"/>
    <s v="3319"/>
    <n v="13"/>
    <s v="MG Gask + PB assembly"/>
    <s v="51-100"/>
    <x v="1"/>
    <x v="0"/>
  </r>
  <r>
    <x v="0"/>
    <s v="3322SFA00/IND"/>
    <n v="43"/>
    <d v="2026-05-23T00:00:00"/>
    <n v="2"/>
    <s v="3322"/>
    <n v="13"/>
    <s v="Regular-Gask"/>
    <s v="0-50"/>
    <x v="1"/>
    <x v="0"/>
  </r>
  <r>
    <x v="9"/>
    <s v="3330NAA31/IND"/>
    <n v="31"/>
    <d v="2026-05-23T00:00:00"/>
    <n v="1"/>
    <s v="3330"/>
    <n v="13"/>
    <s v="Regular-Gask"/>
    <s v="0-50"/>
    <x v="1"/>
    <x v="0"/>
  </r>
  <r>
    <x v="9"/>
    <s v="3330NAA31/IND"/>
    <n v="64"/>
    <d v="2026-05-23T00:00:00"/>
    <n v="2"/>
    <s v="3330"/>
    <n v="13"/>
    <s v="Regular-Gask"/>
    <s v="51-100"/>
    <x v="1"/>
    <x v="0"/>
  </r>
  <r>
    <x v="6"/>
    <s v="3341QDA31/IND"/>
    <n v="26"/>
    <d v="2026-05-23T00:00:00"/>
    <n v="2"/>
    <s v="3341"/>
    <n v="13"/>
    <s v="Regular-Gask"/>
    <s v="0-50"/>
    <x v="1"/>
    <x v="0"/>
  </r>
  <r>
    <x v="13"/>
    <s v="6093WAB31/IND"/>
    <n v="25"/>
    <d v="2026-05-23T00:00:00"/>
    <n v="2"/>
    <s v="6093"/>
    <n v="13"/>
    <s v="MG Adhe + Activator"/>
    <s v="0-50"/>
    <x v="1"/>
    <x v="1"/>
  </r>
  <r>
    <x v="13"/>
    <s v="6117SAA31/IND"/>
    <n v="486"/>
    <d v="2026-05-23T00:00:00"/>
    <n v="1"/>
    <s v="6117"/>
    <n v="13"/>
    <s v="MG Adhe + DR Adhe + Orientation"/>
    <s v="301-500"/>
    <x v="1"/>
    <x v="1"/>
  </r>
  <r>
    <x v="1"/>
    <s v="6204SAA00/IND"/>
    <n v="140"/>
    <d v="2026-05-23T00:00:00"/>
    <n v="2"/>
    <s v="6204"/>
    <n v="13"/>
    <s v="Regular-Gask"/>
    <s v="101-300"/>
    <x v="0"/>
    <x v="1"/>
  </r>
  <r>
    <x v="4"/>
    <s v="6210WAD00/IND"/>
    <n v="152"/>
    <d v="2026-05-23T00:00:00"/>
    <n v="2"/>
    <s v="6210"/>
    <n v="13"/>
    <s v="Regular-Gask"/>
    <s v="101-300"/>
    <x v="0"/>
    <x v="1"/>
  </r>
  <r>
    <x v="8"/>
    <s v="6221QAA31/IND"/>
    <n v="207"/>
    <d v="2026-05-23T00:00:00"/>
    <n v="1"/>
    <s v="6221"/>
    <n v="13"/>
    <s v="Regular-Adhe"/>
    <s v="101-300"/>
    <x v="1"/>
    <x v="1"/>
  </r>
  <r>
    <x v="8"/>
    <s v="6221WAA00/IND"/>
    <n v="554"/>
    <d v="2026-05-23T00:00:00"/>
    <n v="1"/>
    <s v="6221"/>
    <n v="13"/>
    <s v="Regular-Adhe"/>
    <s v="501-1000"/>
    <x v="1"/>
    <x v="1"/>
  </r>
  <r>
    <x v="8"/>
    <s v="6221WAA31/IND"/>
    <n v="65"/>
    <d v="2026-05-23T00:00:00"/>
    <n v="1"/>
    <s v="6221"/>
    <n v="13"/>
    <s v="Regular-Adhe"/>
    <s v="51-100"/>
    <x v="1"/>
    <x v="1"/>
  </r>
  <r>
    <x v="1"/>
    <s v="6221WAA31/IND"/>
    <n v="368"/>
    <d v="2026-05-23T00:00:00"/>
    <n v="2"/>
    <s v="6221"/>
    <n v="13"/>
    <s v="Regular-Adhe"/>
    <s v="301-500"/>
    <x v="1"/>
    <x v="1"/>
  </r>
  <r>
    <x v="6"/>
    <s v="6225QAA31/IND"/>
    <n v="30"/>
    <d v="2026-05-23T00:00:00"/>
    <n v="2"/>
    <s v="6225"/>
    <n v="13"/>
    <s v="Regular-Gask"/>
    <s v="0-50"/>
    <x v="0"/>
    <x v="1"/>
  </r>
  <r>
    <x v="11"/>
    <s v="6234NAA31/IND"/>
    <n v="29"/>
    <d v="2026-05-23T00:00:00"/>
    <n v="2"/>
    <s v="6234"/>
    <n v="13"/>
    <s v="Regular-Adhe"/>
    <s v="0-50"/>
    <x v="1"/>
    <x v="1"/>
  </r>
  <r>
    <x v="12"/>
    <s v="6237NBA31/IND"/>
    <n v="301"/>
    <d v="2026-05-23T00:00:00"/>
    <n v="1"/>
    <s v="6237"/>
    <n v="13"/>
    <s v="MG-Sticker"/>
    <s v="301-500"/>
    <x v="2"/>
    <x v="1"/>
  </r>
  <r>
    <x v="12"/>
    <s v="6237QBA31/IND"/>
    <n v="28"/>
    <d v="2026-05-23T00:00:00"/>
    <n v="2"/>
    <s v="6237"/>
    <n v="13"/>
    <s v="MG-Sticker"/>
    <s v="0-50"/>
    <x v="2"/>
    <x v="1"/>
  </r>
  <r>
    <x v="12"/>
    <s v="6237WAB31/IND"/>
    <n v="36"/>
    <d v="2026-05-23T00:00:00"/>
    <n v="1"/>
    <s v="6237"/>
    <n v="13"/>
    <s v="MG-Sticker + Orientation"/>
    <s v="0-50"/>
    <x v="2"/>
    <x v="1"/>
  </r>
  <r>
    <x v="6"/>
    <s v="6258QAB33/IND"/>
    <n v="28"/>
    <d v="2026-05-23T00:00:00"/>
    <n v="2"/>
    <s v="6258"/>
    <n v="13"/>
    <s v="Regular-Adhe"/>
    <s v="0-50"/>
    <x v="1"/>
    <x v="1"/>
  </r>
  <r>
    <x v="10"/>
    <s v="6280SAA00/IND"/>
    <n v="216"/>
    <d v="2026-05-23T00:00:00"/>
    <n v="1"/>
    <s v="6280"/>
    <n v="13"/>
    <s v="Regular-Gask"/>
    <s v="101-300"/>
    <x v="0"/>
    <x v="1"/>
  </r>
  <r>
    <x v="4"/>
    <s v="6282QAB31/IND"/>
    <n v="343"/>
    <d v="2026-05-23T00:00:00"/>
    <n v="2"/>
    <s v="6282"/>
    <n v="13"/>
    <s v="Regular-Gask"/>
    <s v="301-500"/>
    <x v="0"/>
    <x v="1"/>
  </r>
  <r>
    <x v="9"/>
    <s v="6284SAA00/IND"/>
    <n v="59"/>
    <d v="2026-05-23T00:00:00"/>
    <n v="2"/>
    <s v="6284"/>
    <n v="13"/>
    <s v="Regular-Gask"/>
    <s v="51-100"/>
    <x v="0"/>
    <x v="1"/>
  </r>
  <r>
    <x v="0"/>
    <s v="6291SAA00/IND"/>
    <n v="163"/>
    <d v="2026-05-23T00:00:00"/>
    <n v="1"/>
    <s v="6291"/>
    <n v="13"/>
    <s v="Regular-Gask"/>
    <s v="101-300"/>
    <x v="0"/>
    <x v="1"/>
  </r>
  <r>
    <x v="1"/>
    <s v="6296QAB31/IND"/>
    <n v="26"/>
    <d v="2026-05-23T00:00:00"/>
    <n v="2"/>
    <s v="6296"/>
    <n v="13"/>
    <s v="Regular-Gask"/>
    <s v="0-50"/>
    <x v="0"/>
    <x v="1"/>
  </r>
  <r>
    <x v="1"/>
    <s v="6296SAA00/IND"/>
    <n v="107"/>
    <d v="2026-05-23T00:00:00"/>
    <n v="2"/>
    <s v="6296"/>
    <n v="13"/>
    <s v="Regular-Gask"/>
    <s v="101-300"/>
    <x v="0"/>
    <x v="1"/>
  </r>
  <r>
    <x v="4"/>
    <s v="6328SCA31/IND"/>
    <n v="169"/>
    <d v="2026-05-23T00:00:00"/>
    <n v="2"/>
    <s v="6328"/>
    <n v="13"/>
    <s v="Regular-Adhe"/>
    <s v="101-300"/>
    <x v="0"/>
    <x v="1"/>
  </r>
  <r>
    <x v="10"/>
    <s v="8060YAC00/IND"/>
    <n v="168"/>
    <d v="2026-05-23T00:00:00"/>
    <n v="2"/>
    <s v="8060"/>
    <n v="13"/>
    <s v="Regular-Adhe"/>
    <s v="101-300"/>
    <x v="1"/>
    <x v="1"/>
  </r>
  <r>
    <x v="2"/>
    <s v="87001NAD31/IND"/>
    <n v="29"/>
    <d v="2026-05-23T00:00:00"/>
    <n v="2"/>
    <s v="87001"/>
    <n v="14"/>
    <s v="Regular-Adhe"/>
    <s v="0-50"/>
    <x v="1"/>
    <x v="1"/>
  </r>
  <r>
    <x v="12"/>
    <s v="9151SAB00/IND"/>
    <n v="193"/>
    <d v="2026-05-23T00:00:00"/>
    <n v="2"/>
    <s v="9151"/>
    <n v="13"/>
    <s v="MG Adhe + Activator"/>
    <s v="101-300"/>
    <x v="1"/>
    <x v="1"/>
  </r>
  <r>
    <x v="12"/>
    <s v="9151YAD40/IND"/>
    <n v="562"/>
    <d v="2026-05-23T00:00:00"/>
    <n v="2"/>
    <s v="9151"/>
    <n v="13"/>
    <s v="MG Adhe + Activator"/>
    <s v="501-1000"/>
    <x v="1"/>
    <x v="1"/>
  </r>
  <r>
    <x v="9"/>
    <s v="9264SEE00/IND"/>
    <n v="35"/>
    <d v="2026-05-23T00:00:00"/>
    <n v="2"/>
    <s v="9264"/>
    <n v="13"/>
    <s v="Regular-Adhe"/>
    <s v="0-50"/>
    <x v="1"/>
    <x v="1"/>
  </r>
  <r>
    <x v="12"/>
    <s v="10026SAA31/IND"/>
    <n v="93"/>
    <d v="2026-05-25T00:00:00"/>
    <n v="2"/>
    <s v="10026"/>
    <n v="14"/>
    <s v="MG Adhe + PB assembly"/>
    <s v="51-100"/>
    <x v="1"/>
    <x v="0"/>
  </r>
  <r>
    <x v="9"/>
    <s v="10027NAA31/IND"/>
    <n v="490"/>
    <d v="2026-05-25T00:00:00"/>
    <n v="1"/>
    <s v="10027"/>
    <n v="14"/>
    <s v="Regular-Gask"/>
    <s v="301-500"/>
    <x v="0"/>
    <x v="0"/>
  </r>
  <r>
    <x v="6"/>
    <s v="10063BDA31/IND"/>
    <n v="101"/>
    <d v="2026-05-25T00:00:00"/>
    <n v="2"/>
    <s v="10063"/>
    <n v="14"/>
    <s v="Regular-Adhe"/>
    <s v="101-300"/>
    <x v="0"/>
    <x v="0"/>
  </r>
  <r>
    <x v="7"/>
    <s v="1636YEG00/IND"/>
    <n v="658"/>
    <d v="2026-05-25T00:00:00"/>
    <n v="1"/>
    <s v="1636"/>
    <n v="13"/>
    <s v="Regular-Gask"/>
    <s v="501-1000"/>
    <x v="0"/>
    <x v="1"/>
  </r>
  <r>
    <x v="4"/>
    <s v="1636YEG00/IND"/>
    <n v="116"/>
    <d v="2026-05-25T00:00:00"/>
    <n v="2"/>
    <s v="1636"/>
    <n v="13"/>
    <s v="Regular-Gask"/>
    <s v="101-300"/>
    <x v="0"/>
    <x v="1"/>
  </r>
  <r>
    <x v="1"/>
    <s v="1698QCF31/IND"/>
    <n v="144"/>
    <d v="2026-05-25T00:00:00"/>
    <n v="2"/>
    <s v="1698"/>
    <n v="13"/>
    <s v="Regular-Gask"/>
    <s v="101-300"/>
    <x v="0"/>
    <x v="0"/>
  </r>
  <r>
    <x v="1"/>
    <s v="1698SAF00/IND"/>
    <n v="169"/>
    <d v="2026-05-25T00:00:00"/>
    <n v="2"/>
    <s v="1698"/>
    <n v="13"/>
    <s v="Regular-Gask"/>
    <s v="101-300"/>
    <x v="0"/>
    <x v="0"/>
  </r>
  <r>
    <x v="2"/>
    <s v="1729SAA00/IND"/>
    <n v="45"/>
    <d v="2026-05-25T00:00:00"/>
    <n v="1"/>
    <s v="1729"/>
    <n v="13"/>
    <s v="Regular-Gask"/>
    <s v="0-50"/>
    <x v="0"/>
    <x v="0"/>
  </r>
  <r>
    <x v="2"/>
    <s v="1730SAA00/IND"/>
    <n v="39"/>
    <d v="2026-05-25T00:00:00"/>
    <n v="1"/>
    <s v="1730"/>
    <n v="13"/>
    <s v="Regular-Gask"/>
    <s v="0-50"/>
    <x v="0"/>
    <x v="0"/>
  </r>
  <r>
    <x v="13"/>
    <s v="1733KCA31/IND"/>
    <n v="37"/>
    <d v="2026-05-25T00:00:00"/>
    <n v="1"/>
    <s v="1733"/>
    <n v="13"/>
    <s v="MG Adhe +  PB Assy + DR Sticker"/>
    <s v="0-50"/>
    <x v="1"/>
    <x v="0"/>
  </r>
  <r>
    <x v="13"/>
    <s v="1733KCA34/IND"/>
    <n v="45"/>
    <d v="2026-05-25T00:00:00"/>
    <n v="1"/>
    <s v="1733"/>
    <n v="13"/>
    <s v="MG Adhe +  PB Assy + DR Sticker"/>
    <s v="0-50"/>
    <x v="1"/>
    <x v="1"/>
  </r>
  <r>
    <x v="13"/>
    <s v="1733KCA34/IND"/>
    <n v="510"/>
    <d v="2026-05-25T00:00:00"/>
    <n v="2"/>
    <s v="1733"/>
    <n v="13"/>
    <s v="MG Adhe +  PB Assy + DR Sticker"/>
    <s v="501-1000"/>
    <x v="1"/>
    <x v="1"/>
  </r>
  <r>
    <x v="9"/>
    <s v="1739YAA00/IND"/>
    <n v="68"/>
    <d v="2026-05-25T00:00:00"/>
    <n v="2"/>
    <s v="1739"/>
    <n v="13"/>
    <s v="Regular-Gask"/>
    <s v="51-100"/>
    <x v="0"/>
    <x v="0"/>
  </r>
  <r>
    <x v="4"/>
    <s v="1767SEA33/IND"/>
    <n v="197"/>
    <d v="2026-05-25T00:00:00"/>
    <n v="2"/>
    <s v="1767"/>
    <n v="13"/>
    <s v="Regular-Adhe"/>
    <s v="101-300"/>
    <x v="1"/>
    <x v="0"/>
  </r>
  <r>
    <x v="8"/>
    <s v="1767SED31/IND"/>
    <n v="207"/>
    <d v="2026-05-25T00:00:00"/>
    <n v="1"/>
    <s v="1767"/>
    <n v="13"/>
    <s v="Regular-Adhe"/>
    <s v="101-300"/>
    <x v="1"/>
    <x v="0"/>
  </r>
  <r>
    <x v="0"/>
    <s v="1773SAA00/IND"/>
    <n v="361"/>
    <d v="2026-05-25T00:00:00"/>
    <n v="1"/>
    <s v="1773"/>
    <n v="13"/>
    <s v="Regular-Gask"/>
    <s v="301-500"/>
    <x v="0"/>
    <x v="0"/>
  </r>
  <r>
    <x v="2"/>
    <s v="1773WAA30/IND"/>
    <n v="243"/>
    <d v="2026-05-25T00:00:00"/>
    <n v="2"/>
    <s v="1773"/>
    <n v="13"/>
    <s v="Regular-Gask"/>
    <s v="101-300"/>
    <x v="0"/>
    <x v="0"/>
  </r>
  <r>
    <x v="0"/>
    <s v="1773YAA00/IND"/>
    <n v="158"/>
    <d v="2026-05-25T00:00:00"/>
    <n v="1"/>
    <s v="1773"/>
    <n v="13"/>
    <s v="Regular-Gask"/>
    <s v="101-300"/>
    <x v="0"/>
    <x v="0"/>
  </r>
  <r>
    <x v="1"/>
    <s v="1774SEA33/IND"/>
    <n v="44"/>
    <d v="2026-05-25T00:00:00"/>
    <n v="1"/>
    <s v="1774"/>
    <n v="13"/>
    <s v="Regular-Adhe"/>
    <s v="0-50"/>
    <x v="1"/>
    <x v="0"/>
  </r>
  <r>
    <x v="1"/>
    <s v="1774WEA31/IND"/>
    <n v="67"/>
    <d v="2026-05-25T00:00:00"/>
    <n v="2"/>
    <s v="1774"/>
    <n v="13"/>
    <s v="Regular-Adhe"/>
    <s v="51-100"/>
    <x v="1"/>
    <x v="0"/>
  </r>
  <r>
    <x v="2"/>
    <s v="1775KEA00/IND"/>
    <n v="356"/>
    <d v="2026-05-25T00:00:00"/>
    <n v="2"/>
    <s v="1775"/>
    <n v="13"/>
    <s v="Regular-Gask"/>
    <s v="301-500"/>
    <x v="0"/>
    <x v="0"/>
  </r>
  <r>
    <x v="10"/>
    <s v="1802SAE30/IND"/>
    <n v="133"/>
    <d v="2026-05-25T00:00:00"/>
    <n v="1"/>
    <s v="1802"/>
    <n v="13"/>
    <s v="Regular-Gask"/>
    <s v="101-300"/>
    <x v="0"/>
    <x v="0"/>
  </r>
  <r>
    <x v="12"/>
    <s v="1805SAK31/IND"/>
    <n v="31"/>
    <d v="2026-05-25T00:00:00"/>
    <n v="1"/>
    <s v="1805"/>
    <n v="13"/>
    <s v="MG Adhe + PB assembly"/>
    <s v="0-50"/>
    <x v="1"/>
    <x v="0"/>
  </r>
  <r>
    <x v="6"/>
    <s v="1806NBA31/IND"/>
    <n v="202"/>
    <d v="2026-05-25T00:00:00"/>
    <n v="1"/>
    <s v="1806"/>
    <n v="13"/>
    <s v="Regular-Gask"/>
    <s v="101-300"/>
    <x v="0"/>
    <x v="0"/>
  </r>
  <r>
    <x v="10"/>
    <s v="1824BAA00/IND"/>
    <n v="175"/>
    <d v="2026-05-25T00:00:00"/>
    <n v="2"/>
    <s v="1824"/>
    <n v="13"/>
    <s v="Regular-Gask"/>
    <s v="101-300"/>
    <x v="0"/>
    <x v="0"/>
  </r>
  <r>
    <x v="10"/>
    <s v="1824WAA00/IND"/>
    <n v="634"/>
    <d v="2026-05-25T00:00:00"/>
    <n v="2"/>
    <s v="1824"/>
    <n v="13"/>
    <s v="Regular-Gask"/>
    <s v="501-1000"/>
    <x v="0"/>
    <x v="0"/>
  </r>
  <r>
    <x v="9"/>
    <s v="1824WAA40/IND"/>
    <n v="1185"/>
    <d v="2026-05-25T00:00:00"/>
    <n v="2"/>
    <s v="1824"/>
    <n v="13"/>
    <s v="Regular-Gask"/>
    <s v="1000more "/>
    <x v="0"/>
    <x v="0"/>
  </r>
  <r>
    <x v="6"/>
    <s v="1825YAA00/IND"/>
    <n v="107"/>
    <d v="2026-05-25T00:00:00"/>
    <n v="2"/>
    <s v="1825"/>
    <n v="13"/>
    <s v="Regular-Gask"/>
    <s v="101-300"/>
    <x v="0"/>
    <x v="0"/>
  </r>
  <r>
    <x v="1"/>
    <s v="1845WAA31/IND"/>
    <n v="26"/>
    <d v="2026-05-25T00:00:00"/>
    <n v="2"/>
    <s v="1845"/>
    <n v="13"/>
    <s v="Regular-Adhe"/>
    <s v="0-50"/>
    <x v="1"/>
    <x v="0"/>
  </r>
  <r>
    <x v="13"/>
    <s v="1849YAA31/IND"/>
    <n v="294"/>
    <d v="2026-05-25T00:00:00"/>
    <n v="2"/>
    <s v="1849"/>
    <n v="13"/>
    <s v="MG Adhe + DR Adhe + Orientation"/>
    <s v="101-300"/>
    <x v="1"/>
    <x v="0"/>
  </r>
  <r>
    <x v="12"/>
    <s v="1870SAB40/IND"/>
    <n v="564"/>
    <d v="2026-05-25T00:00:00"/>
    <n v="1"/>
    <s v="1870"/>
    <n v="13"/>
    <s v="Regular-Gask"/>
    <s v="501-1000"/>
    <x v="0"/>
    <x v="0"/>
  </r>
  <r>
    <x v="13"/>
    <s v="1870SAB40/IND"/>
    <n v="192"/>
    <d v="2026-05-25T00:00:00"/>
    <n v="2"/>
    <s v="1870"/>
    <n v="13"/>
    <s v="Regular-Gask"/>
    <s v="101-300"/>
    <x v="0"/>
    <x v="0"/>
  </r>
  <r>
    <x v="12"/>
    <s v="1870YAB40/IND"/>
    <n v="73"/>
    <d v="2026-05-25T00:00:00"/>
    <n v="1"/>
    <s v="1870"/>
    <n v="13"/>
    <s v="Regular-Gask"/>
    <s v="51-100"/>
    <x v="0"/>
    <x v="0"/>
  </r>
  <r>
    <x v="12"/>
    <s v="1884SSA31/IND"/>
    <n v="141"/>
    <d v="2026-05-25T00:00:00"/>
    <n v="1"/>
    <s v="1884"/>
    <n v="13"/>
    <s v="MG Gask + DR Adhe + Orientation"/>
    <s v="101-300"/>
    <x v="0"/>
    <x v="0"/>
  </r>
  <r>
    <x v="10"/>
    <s v="2481KAJ00/IND"/>
    <n v="184"/>
    <d v="2026-05-25T00:00:00"/>
    <n v="2"/>
    <s v="2481"/>
    <n v="13"/>
    <s v="Regular-Gask"/>
    <s v="101-300"/>
    <x v="0"/>
    <x v="1"/>
  </r>
  <r>
    <x v="2"/>
    <s v="2569SAA33/IND"/>
    <n v="44"/>
    <d v="2026-05-25T00:00:00"/>
    <n v="2"/>
    <s v="2569"/>
    <n v="13"/>
    <s v="Regular-Adhe"/>
    <s v="0-50"/>
    <x v="1"/>
    <x v="1"/>
  </r>
  <r>
    <x v="5"/>
    <s v="2575WAG31/IND"/>
    <n v="37"/>
    <d v="2026-05-25T00:00:00"/>
    <n v="1"/>
    <s v="2575"/>
    <n v="13"/>
    <s v="MG-Sticker + Orientation"/>
    <s v="0-50"/>
    <x v="2"/>
    <x v="1"/>
  </r>
  <r>
    <x v="2"/>
    <s v="2590BAA00/IND"/>
    <n v="109"/>
    <d v="2026-05-25T00:00:00"/>
    <n v="2"/>
    <s v="2590"/>
    <n v="13"/>
    <s v="Regular-Gask"/>
    <s v="101-300"/>
    <x v="0"/>
    <x v="1"/>
  </r>
  <r>
    <x v="2"/>
    <s v="2590KAA00/IND"/>
    <n v="82"/>
    <d v="2026-05-25T00:00:00"/>
    <n v="2"/>
    <s v="2590"/>
    <n v="13"/>
    <s v="Regular-Gask"/>
    <s v="51-100"/>
    <x v="0"/>
    <x v="1"/>
  </r>
  <r>
    <x v="7"/>
    <s v="2601WAA32/IND"/>
    <n v="320"/>
    <d v="2026-05-25T00:00:00"/>
    <n v="2"/>
    <s v="2601"/>
    <n v="13"/>
    <s v="Regular-Adhe"/>
    <s v="301-500"/>
    <x v="1"/>
    <x v="1"/>
  </r>
  <r>
    <x v="7"/>
    <s v="2601WAB31/IND"/>
    <n v="301"/>
    <d v="2026-05-25T00:00:00"/>
    <n v="2"/>
    <s v="2601"/>
    <n v="13"/>
    <s v="Regular-Adhe"/>
    <s v="301-500"/>
    <x v="1"/>
    <x v="1"/>
  </r>
  <r>
    <x v="7"/>
    <s v="2606SAA31/IND"/>
    <n v="26"/>
    <d v="2026-05-25T00:00:00"/>
    <n v="2"/>
    <s v="2606"/>
    <n v="13"/>
    <s v="Regular-Adhe"/>
    <s v="0-50"/>
    <x v="1"/>
    <x v="1"/>
  </r>
  <r>
    <x v="14"/>
    <s v="2608QAB32/IND"/>
    <n v="575"/>
    <d v="2026-05-25T00:00:00"/>
    <n v="2"/>
    <s v="2608"/>
    <n v="13"/>
    <s v="Regular-Adhe"/>
    <s v="501-1000"/>
    <x v="1"/>
    <x v="1"/>
  </r>
  <r>
    <x v="7"/>
    <s v="2628WAA00/IND"/>
    <n v="25"/>
    <d v="2026-05-25T00:00:00"/>
    <n v="2"/>
    <s v="2628"/>
    <n v="13"/>
    <s v="Regular-Gask"/>
    <s v="0-50"/>
    <x v="0"/>
    <x v="1"/>
  </r>
  <r>
    <x v="4"/>
    <s v="2638SAB00/IND"/>
    <n v="28"/>
    <d v="2026-05-25T00:00:00"/>
    <n v="2"/>
    <s v="2638"/>
    <n v="13"/>
    <s v="Regular-Gask"/>
    <s v="0-50"/>
    <x v="0"/>
    <x v="1"/>
  </r>
  <r>
    <x v="4"/>
    <s v="2638WAA00/IND"/>
    <n v="46"/>
    <d v="2026-05-25T00:00:00"/>
    <n v="1"/>
    <s v="2638"/>
    <n v="13"/>
    <s v="Regular-Gask"/>
    <s v="0-50"/>
    <x v="0"/>
    <x v="1"/>
  </r>
  <r>
    <x v="4"/>
    <s v="2638WAB00/IND"/>
    <n v="46"/>
    <d v="2026-05-25T00:00:00"/>
    <n v="1"/>
    <s v="2638"/>
    <n v="13"/>
    <s v="Regular-Gask"/>
    <s v="0-50"/>
    <x v="0"/>
    <x v="1"/>
  </r>
  <r>
    <x v="4"/>
    <s v="2639SCA00/IND"/>
    <n v="25"/>
    <d v="2026-05-25T00:00:00"/>
    <n v="2"/>
    <s v="2639"/>
    <n v="13"/>
    <s v="Regular-Gask"/>
    <s v="0-50"/>
    <x v="0"/>
    <x v="1"/>
  </r>
  <r>
    <x v="6"/>
    <s v="2648WAE00/IND"/>
    <n v="26"/>
    <d v="2026-05-25T00:00:00"/>
    <n v="2"/>
    <s v="2648"/>
    <n v="13"/>
    <s v="Regular-Gask"/>
    <s v="0-50"/>
    <x v="0"/>
    <x v="1"/>
  </r>
  <r>
    <x v="1"/>
    <s v="2649SAA31/IND"/>
    <n v="45"/>
    <d v="2026-05-25T00:00:00"/>
    <n v="2"/>
    <s v="2649"/>
    <n v="13"/>
    <s v="Regular-Adhe"/>
    <s v="0-50"/>
    <x v="1"/>
    <x v="1"/>
  </r>
  <r>
    <x v="10"/>
    <s v="2660SAA00/IND"/>
    <n v="140"/>
    <d v="2026-05-25T00:00:00"/>
    <n v="2"/>
    <s v="2660"/>
    <n v="13"/>
    <s v="Regular-Gask"/>
    <s v="101-300"/>
    <x v="0"/>
    <x v="1"/>
  </r>
  <r>
    <x v="7"/>
    <s v="2664QAB00/IND"/>
    <n v="116"/>
    <d v="2026-05-25T00:00:00"/>
    <n v="1"/>
    <s v="2664"/>
    <n v="13"/>
    <s v="Regular-Gask"/>
    <s v="101-300"/>
    <x v="0"/>
    <x v="1"/>
  </r>
  <r>
    <x v="1"/>
    <s v="2665SAA31/IND"/>
    <n v="27"/>
    <d v="2026-05-25T00:00:00"/>
    <n v="2"/>
    <s v="2665"/>
    <n v="13"/>
    <s v="Regular-Adhe"/>
    <s v="0-50"/>
    <x v="1"/>
    <x v="1"/>
  </r>
  <r>
    <x v="2"/>
    <s v="2747WAA31/IND"/>
    <n v="70"/>
    <d v="2026-05-25T00:00:00"/>
    <n v="1"/>
    <s v="2747"/>
    <n v="13"/>
    <s v="Regular-Adhe"/>
    <s v="51-100"/>
    <x v="1"/>
    <x v="0"/>
  </r>
  <r>
    <x v="10"/>
    <s v="2759NAA31/IND"/>
    <n v="25"/>
    <d v="2026-05-25T00:00:00"/>
    <n v="2"/>
    <s v="2759"/>
    <n v="13"/>
    <s v="Regular-Adhe"/>
    <s v="0-50"/>
    <x v="1"/>
    <x v="1"/>
  </r>
  <r>
    <x v="11"/>
    <s v="2806WEA31/IND"/>
    <n v="167"/>
    <d v="2026-05-25T00:00:00"/>
    <n v="1"/>
    <s v="2806"/>
    <n v="13"/>
    <s v="Regular-Adhe"/>
    <s v="101-300"/>
    <x v="1"/>
    <x v="1"/>
  </r>
  <r>
    <x v="13"/>
    <s v="3089NAL31/IND"/>
    <n v="137"/>
    <d v="2026-05-25T00:00:00"/>
    <n v="2"/>
    <s v="3089"/>
    <n v="13"/>
    <s v="MG-Sticker + Orientation"/>
    <s v="101-300"/>
    <x v="2"/>
    <x v="0"/>
  </r>
  <r>
    <x v="6"/>
    <s v="3184NAB31/IND"/>
    <n v="356"/>
    <d v="2026-05-25T00:00:00"/>
    <n v="2"/>
    <s v="3184"/>
    <n v="13"/>
    <s v="Regular-Adhe"/>
    <s v="301-500"/>
    <x v="1"/>
    <x v="0"/>
  </r>
  <r>
    <x v="6"/>
    <s v="3215SSA31/IND"/>
    <n v="318"/>
    <d v="2026-05-25T00:00:00"/>
    <n v="2"/>
    <s v="3215"/>
    <n v="13"/>
    <s v="Regular-Adhe"/>
    <s v="301-500"/>
    <x v="1"/>
    <x v="0"/>
  </r>
  <r>
    <x v="13"/>
    <s v="3227SFA00/IND"/>
    <n v="28"/>
    <d v="2026-05-25T00:00:00"/>
    <n v="2"/>
    <s v="3227"/>
    <n v="13"/>
    <s v="MG Gask + PB assembly"/>
    <s v="0-50"/>
    <x v="0"/>
    <x v="0"/>
  </r>
  <r>
    <x v="12"/>
    <s v="3240NAB31/IND"/>
    <n v="27"/>
    <d v="2026-05-25T00:00:00"/>
    <n v="2"/>
    <s v="3240"/>
    <n v="13"/>
    <s v="MG Adhe + PB assembly"/>
    <s v="0-50"/>
    <x v="1"/>
    <x v="0"/>
  </r>
  <r>
    <x v="0"/>
    <s v="3240SAA00/IND"/>
    <n v="463"/>
    <d v="2026-05-25T00:00:00"/>
    <n v="2"/>
    <s v="3240"/>
    <n v="13"/>
    <s v="Regular-Adhe"/>
    <s v="301-500"/>
    <x v="1"/>
    <x v="0"/>
  </r>
  <r>
    <x v="9"/>
    <s v="3245NSA31/IND"/>
    <n v="25"/>
    <d v="2026-05-25T00:00:00"/>
    <n v="2"/>
    <s v="3245"/>
    <n v="13"/>
    <s v="Regular-Gask"/>
    <s v="0-50"/>
    <x v="0"/>
    <x v="0"/>
  </r>
  <r>
    <x v="6"/>
    <s v="3246SAA00/IND"/>
    <n v="228"/>
    <d v="2026-05-25T00:00:00"/>
    <n v="1"/>
    <s v="3246"/>
    <n v="13"/>
    <s v="Regular-Gask"/>
    <s v="101-300"/>
    <x v="0"/>
    <x v="0"/>
  </r>
  <r>
    <x v="1"/>
    <s v="3247NSB31/IND"/>
    <n v="600"/>
    <d v="2026-05-25T00:00:00"/>
    <n v="1"/>
    <s v="3247"/>
    <n v="13"/>
    <s v="Regular-Gask"/>
    <s v="501-1000"/>
    <x v="0"/>
    <x v="0"/>
  </r>
  <r>
    <x v="7"/>
    <s v="3254SBA00/IND"/>
    <n v="238"/>
    <d v="2026-05-25T00:00:00"/>
    <n v="1"/>
    <s v="3254"/>
    <n v="13"/>
    <s v="Regular-Gask"/>
    <s v="101-300"/>
    <x v="0"/>
    <x v="0"/>
  </r>
  <r>
    <x v="6"/>
    <s v="3254SBA00/IND"/>
    <n v="222"/>
    <d v="2026-05-25T00:00:00"/>
    <n v="2"/>
    <s v="3254"/>
    <n v="13"/>
    <s v="Regular-Gask"/>
    <s v="101-300"/>
    <x v="0"/>
    <x v="0"/>
  </r>
  <r>
    <x v="13"/>
    <s v="3270WCB31/IND"/>
    <n v="27"/>
    <d v="2026-05-25T00:00:00"/>
    <n v="2"/>
    <s v="3270"/>
    <n v="13"/>
    <s v="MG Adhe + DR Adhe + PB assly"/>
    <s v="0-50"/>
    <x v="1"/>
    <x v="1"/>
  </r>
  <r>
    <x v="6"/>
    <s v="3273SAA31/IND"/>
    <n v="36"/>
    <d v="2026-05-25T00:00:00"/>
    <n v="1"/>
    <s v="3273"/>
    <n v="13"/>
    <s v="Regular-Adhe"/>
    <s v="0-50"/>
    <x v="1"/>
    <x v="0"/>
  </r>
  <r>
    <x v="5"/>
    <s v="3286KAA31/IND"/>
    <n v="443"/>
    <d v="2026-05-25T00:00:00"/>
    <n v="1"/>
    <s v="3286"/>
    <n v="13"/>
    <s v="MG Gask + DR Adhe - Orientation + PB Assy"/>
    <s v="301-500"/>
    <x v="1"/>
    <x v="0"/>
  </r>
  <r>
    <x v="5"/>
    <s v="3286KAA31/IND"/>
    <n v="321"/>
    <d v="2026-05-25T00:00:00"/>
    <n v="2"/>
    <s v="3286"/>
    <n v="13"/>
    <s v="MG Gask + DR Adhe - Orientation + PB Assy"/>
    <s v="301-500"/>
    <x v="1"/>
    <x v="0"/>
  </r>
  <r>
    <x v="5"/>
    <s v="3287NCA31/IND"/>
    <n v="39"/>
    <d v="2026-05-25T00:00:00"/>
    <n v="1"/>
    <s v="3287"/>
    <n v="13"/>
    <s v="MG Gask + PB assembly"/>
    <s v="0-50"/>
    <x v="0"/>
    <x v="0"/>
  </r>
  <r>
    <x v="5"/>
    <s v="3287SAA00/IND"/>
    <n v="68"/>
    <d v="2026-05-25T00:00:00"/>
    <n v="1"/>
    <s v="3287"/>
    <n v="13"/>
    <s v="MG Gask + PB assembly"/>
    <s v="51-100"/>
    <x v="0"/>
    <x v="0"/>
  </r>
  <r>
    <x v="9"/>
    <s v="3290SAA00/IND"/>
    <n v="89"/>
    <d v="2026-05-25T00:00:00"/>
    <n v="1"/>
    <s v="3290"/>
    <n v="13"/>
    <s v="Regular-Gask"/>
    <s v="51-100"/>
    <x v="0"/>
    <x v="0"/>
  </r>
  <r>
    <x v="4"/>
    <s v="3299SAB31/IND"/>
    <n v="155"/>
    <d v="2026-05-25T00:00:00"/>
    <n v="2"/>
    <s v="3299"/>
    <n v="13"/>
    <s v="Regular-Adhe"/>
    <s v="101-300"/>
    <x v="1"/>
    <x v="0"/>
  </r>
  <r>
    <x v="5"/>
    <s v="3303KAC31/IND"/>
    <n v="26"/>
    <d v="2026-05-25T00:00:00"/>
    <n v="2"/>
    <s v="3303"/>
    <n v="13"/>
    <s v="MG Adhe + DR sticker"/>
    <s v="0-50"/>
    <x v="1"/>
    <x v="0"/>
  </r>
  <r>
    <x v="5"/>
    <s v="3303KKE33/IND"/>
    <n v="98"/>
    <d v="2026-05-25T00:00:00"/>
    <n v="2"/>
    <s v="3303"/>
    <n v="13"/>
    <s v="MG Adhe + DR sticker"/>
    <s v="51-100"/>
    <x v="1"/>
    <x v="0"/>
  </r>
  <r>
    <x v="4"/>
    <s v="3305NSB31/IND"/>
    <n v="123"/>
    <d v="2026-05-25T00:00:00"/>
    <n v="1"/>
    <s v="3305"/>
    <n v="13"/>
    <s v="Regular-Gask"/>
    <s v="101-300"/>
    <x v="0"/>
    <x v="0"/>
  </r>
  <r>
    <x v="9"/>
    <s v="3305SAB00/IND"/>
    <n v="30"/>
    <d v="2026-05-25T00:00:00"/>
    <n v="2"/>
    <s v="3305"/>
    <n v="13"/>
    <s v="Regular-Gask"/>
    <s v="0-50"/>
    <x v="0"/>
    <x v="0"/>
  </r>
  <r>
    <x v="9"/>
    <s v="3305SAD00/IND"/>
    <n v="44"/>
    <d v="2026-05-25T00:00:00"/>
    <n v="2"/>
    <s v="3305"/>
    <n v="13"/>
    <s v="Regular-Gask"/>
    <s v="0-50"/>
    <x v="0"/>
    <x v="0"/>
  </r>
  <r>
    <x v="5"/>
    <s v="3308SDA31/IND"/>
    <n v="53"/>
    <d v="2026-05-25T00:00:00"/>
    <n v="1"/>
    <s v="3308"/>
    <n v="13"/>
    <s v="MG Adhe + DR Adhe"/>
    <s v="51-100"/>
    <x v="1"/>
    <x v="0"/>
  </r>
  <r>
    <x v="9"/>
    <s v="3313SCA31/IND"/>
    <n v="29"/>
    <d v="2026-05-25T00:00:00"/>
    <n v="2"/>
    <s v="3313"/>
    <n v="13"/>
    <s v="Regular-Adhe"/>
    <s v="0-50"/>
    <x v="1"/>
    <x v="0"/>
  </r>
  <r>
    <x v="12"/>
    <s v="3315KDA35/IND"/>
    <n v="28"/>
    <d v="2026-05-25T00:00:00"/>
    <n v="2"/>
    <s v="3315"/>
    <n v="13"/>
    <s v="MG Adhe + DR Adhe + PB assly"/>
    <s v="0-50"/>
    <x v="1"/>
    <x v="0"/>
  </r>
  <r>
    <x v="12"/>
    <s v="3319NDA31/IND"/>
    <n v="36"/>
    <d v="2026-05-25T00:00:00"/>
    <n v="1"/>
    <s v="3319"/>
    <n v="13"/>
    <s v="MG Gask + PB assembly"/>
    <s v="0-50"/>
    <x v="1"/>
    <x v="0"/>
  </r>
  <r>
    <x v="12"/>
    <s v="3319QDA31/IND"/>
    <n v="69"/>
    <d v="2026-05-25T00:00:00"/>
    <n v="2"/>
    <s v="3319"/>
    <n v="13"/>
    <s v="MG Gask + PB assembly"/>
    <s v="51-100"/>
    <x v="1"/>
    <x v="0"/>
  </r>
  <r>
    <x v="0"/>
    <s v="3322SFA00/IND"/>
    <n v="43"/>
    <d v="2026-05-25T00:00:00"/>
    <n v="2"/>
    <s v="3322"/>
    <n v="13"/>
    <s v="Regular-Gask"/>
    <s v="0-50"/>
    <x v="1"/>
    <x v="0"/>
  </r>
  <r>
    <x v="9"/>
    <s v="3330NAA31/IND"/>
    <n v="31"/>
    <d v="2026-05-25T00:00:00"/>
    <n v="1"/>
    <s v="3330"/>
    <n v="13"/>
    <s v="Regular-Gask"/>
    <s v="0-50"/>
    <x v="1"/>
    <x v="0"/>
  </r>
  <r>
    <x v="9"/>
    <s v="3330NAA31/IND"/>
    <n v="64"/>
    <d v="2026-05-25T00:00:00"/>
    <n v="2"/>
    <s v="3330"/>
    <n v="13"/>
    <s v="Regular-Gask"/>
    <s v="51-100"/>
    <x v="1"/>
    <x v="0"/>
  </r>
  <r>
    <x v="6"/>
    <s v="3341QDA31/IND"/>
    <n v="26"/>
    <d v="2026-05-25T00:00:00"/>
    <n v="2"/>
    <s v="3341"/>
    <n v="13"/>
    <s v="Regular-Gask"/>
    <s v="0-50"/>
    <x v="1"/>
    <x v="0"/>
  </r>
  <r>
    <x v="13"/>
    <s v="6093WAB31/IND"/>
    <n v="25"/>
    <d v="2026-05-25T00:00:00"/>
    <n v="2"/>
    <s v="6093"/>
    <n v="13"/>
    <s v="MG Adhe + Activator"/>
    <s v="0-50"/>
    <x v="1"/>
    <x v="1"/>
  </r>
  <r>
    <x v="13"/>
    <s v="6117SAA31/IND"/>
    <n v="486"/>
    <d v="2026-05-25T00:00:00"/>
    <n v="1"/>
    <s v="6117"/>
    <n v="13"/>
    <s v="MG Adhe + DR Adhe + Orientation"/>
    <s v="301-500"/>
    <x v="1"/>
    <x v="1"/>
  </r>
  <r>
    <x v="1"/>
    <s v="6204SAA00/IND"/>
    <n v="140"/>
    <d v="2026-05-25T00:00:00"/>
    <n v="2"/>
    <s v="6204"/>
    <n v="13"/>
    <s v="Regular-Gask"/>
    <s v="101-300"/>
    <x v="0"/>
    <x v="1"/>
  </r>
  <r>
    <x v="4"/>
    <s v="6210WAD00/IND"/>
    <n v="152"/>
    <d v="2026-05-25T00:00:00"/>
    <n v="2"/>
    <s v="6210"/>
    <n v="13"/>
    <s v="Regular-Gask"/>
    <s v="101-300"/>
    <x v="0"/>
    <x v="1"/>
  </r>
  <r>
    <x v="8"/>
    <s v="6221QAA31/IND"/>
    <n v="207"/>
    <d v="2026-05-25T00:00:00"/>
    <n v="1"/>
    <s v="6221"/>
    <n v="13"/>
    <s v="Regular-Adhe"/>
    <s v="101-300"/>
    <x v="1"/>
    <x v="1"/>
  </r>
  <r>
    <x v="8"/>
    <s v="6221WAA00/IND"/>
    <n v="554"/>
    <d v="2026-05-25T00:00:00"/>
    <n v="1"/>
    <s v="6221"/>
    <n v="13"/>
    <s v="Regular-Adhe"/>
    <s v="501-1000"/>
    <x v="1"/>
    <x v="1"/>
  </r>
  <r>
    <x v="8"/>
    <s v="6221WAA31/IND"/>
    <n v="65"/>
    <d v="2026-05-25T00:00:00"/>
    <n v="1"/>
    <s v="6221"/>
    <n v="13"/>
    <s v="Regular-Adhe"/>
    <s v="51-100"/>
    <x v="1"/>
    <x v="1"/>
  </r>
  <r>
    <x v="1"/>
    <s v="6221WAA31/IND"/>
    <n v="368"/>
    <d v="2026-05-25T00:00:00"/>
    <n v="2"/>
    <s v="6221"/>
    <n v="13"/>
    <s v="Regular-Adhe"/>
    <s v="301-500"/>
    <x v="1"/>
    <x v="1"/>
  </r>
  <r>
    <x v="6"/>
    <s v="6225QAA31/IND"/>
    <n v="30"/>
    <d v="2026-05-25T00:00:00"/>
    <n v="2"/>
    <s v="6225"/>
    <n v="13"/>
    <s v="Regular-Gask"/>
    <s v="0-50"/>
    <x v="0"/>
    <x v="1"/>
  </r>
  <r>
    <x v="11"/>
    <s v="6234NAA31/IND"/>
    <n v="29"/>
    <d v="2026-05-25T00:00:00"/>
    <n v="2"/>
    <s v="6234"/>
    <n v="13"/>
    <s v="Regular-Adhe"/>
    <s v="0-50"/>
    <x v="1"/>
    <x v="1"/>
  </r>
  <r>
    <x v="12"/>
    <s v="6237NBA31/IND"/>
    <n v="301"/>
    <d v="2026-05-25T00:00:00"/>
    <n v="1"/>
    <s v="6237"/>
    <n v="13"/>
    <s v="MG-Sticker"/>
    <s v="301-500"/>
    <x v="2"/>
    <x v="1"/>
  </r>
  <r>
    <x v="12"/>
    <s v="6237QBA31/IND"/>
    <n v="28"/>
    <d v="2026-05-25T00:00:00"/>
    <n v="2"/>
    <s v="6237"/>
    <n v="13"/>
    <s v="MG-Sticker"/>
    <s v="0-50"/>
    <x v="2"/>
    <x v="1"/>
  </r>
  <r>
    <x v="12"/>
    <s v="6237WAB31/IND"/>
    <n v="36"/>
    <d v="2026-05-25T00:00:00"/>
    <n v="1"/>
    <s v="6237"/>
    <n v="13"/>
    <s v="MG-Sticker + Orientation"/>
    <s v="0-50"/>
    <x v="2"/>
    <x v="1"/>
  </r>
  <r>
    <x v="6"/>
    <s v="6258QAB33/IND"/>
    <n v="28"/>
    <d v="2026-05-25T00:00:00"/>
    <n v="2"/>
    <s v="6258"/>
    <n v="13"/>
    <s v="Regular-Adhe"/>
    <s v="0-50"/>
    <x v="1"/>
    <x v="1"/>
  </r>
  <r>
    <x v="10"/>
    <s v="6280SAA00/IND"/>
    <n v="216"/>
    <d v="2026-05-25T00:00:00"/>
    <n v="1"/>
    <s v="6280"/>
    <n v="13"/>
    <s v="Regular-Gask"/>
    <s v="101-300"/>
    <x v="0"/>
    <x v="1"/>
  </r>
  <r>
    <x v="4"/>
    <s v="6282QAB31/IND"/>
    <n v="343"/>
    <d v="2026-05-25T00:00:00"/>
    <n v="2"/>
    <s v="6282"/>
    <n v="13"/>
    <s v="Regular-Gask"/>
    <s v="301-500"/>
    <x v="0"/>
    <x v="1"/>
  </r>
  <r>
    <x v="9"/>
    <s v="6284SAA00/IND"/>
    <n v="59"/>
    <d v="2026-05-25T00:00:00"/>
    <n v="2"/>
    <s v="6284"/>
    <n v="13"/>
    <s v="Regular-Gask"/>
    <s v="51-100"/>
    <x v="0"/>
    <x v="1"/>
  </r>
  <r>
    <x v="0"/>
    <s v="6291SAA00/IND"/>
    <n v="163"/>
    <d v="2026-05-25T00:00:00"/>
    <n v="1"/>
    <s v="6291"/>
    <n v="13"/>
    <s v="Regular-Gask"/>
    <s v="101-300"/>
    <x v="0"/>
    <x v="1"/>
  </r>
  <r>
    <x v="1"/>
    <s v="6296QAB31/IND"/>
    <n v="26"/>
    <d v="2026-05-25T00:00:00"/>
    <n v="2"/>
    <s v="6296"/>
    <n v="13"/>
    <s v="Regular-Gask"/>
    <s v="0-50"/>
    <x v="0"/>
    <x v="1"/>
  </r>
  <r>
    <x v="1"/>
    <s v="6296SAA00/IND"/>
    <n v="107"/>
    <d v="2026-05-25T00:00:00"/>
    <n v="2"/>
    <s v="6296"/>
    <n v="13"/>
    <s v="Regular-Gask"/>
    <s v="101-300"/>
    <x v="0"/>
    <x v="1"/>
  </r>
  <r>
    <x v="4"/>
    <s v="6328SCA31/IND"/>
    <n v="169"/>
    <d v="2026-05-25T00:00:00"/>
    <n v="2"/>
    <s v="6328"/>
    <n v="13"/>
    <s v="Regular-Adhe"/>
    <s v="101-300"/>
    <x v="0"/>
    <x v="1"/>
  </r>
  <r>
    <x v="10"/>
    <s v="8060YAC00/IND"/>
    <n v="168"/>
    <d v="2026-05-25T00:00:00"/>
    <n v="2"/>
    <s v="8060"/>
    <n v="13"/>
    <s v="Regular-Adhe"/>
    <s v="101-300"/>
    <x v="1"/>
    <x v="1"/>
  </r>
  <r>
    <x v="2"/>
    <s v="87001NAD31/IND"/>
    <n v="29"/>
    <d v="2026-05-25T00:00:00"/>
    <n v="2"/>
    <s v="87001"/>
    <n v="14"/>
    <s v="Regular-Adhe"/>
    <s v="0-50"/>
    <x v="1"/>
    <x v="1"/>
  </r>
  <r>
    <x v="12"/>
    <s v="9151SAB00/IND"/>
    <n v="193"/>
    <d v="2026-05-25T00:00:00"/>
    <n v="2"/>
    <s v="9151"/>
    <n v="13"/>
    <s v="MG Adhe + Activator"/>
    <s v="101-300"/>
    <x v="1"/>
    <x v="1"/>
  </r>
  <r>
    <x v="12"/>
    <s v="9151YAD40/IND"/>
    <n v="562"/>
    <d v="2026-05-25T00:00:00"/>
    <n v="2"/>
    <s v="9151"/>
    <n v="13"/>
    <s v="MG Adhe + Activator"/>
    <s v="501-1000"/>
    <x v="1"/>
    <x v="1"/>
  </r>
  <r>
    <x v="9"/>
    <s v="9264SEE00/IND"/>
    <n v="35"/>
    <d v="2026-05-25T00:00:00"/>
    <n v="2"/>
    <s v="9264"/>
    <n v="13"/>
    <s v="Regular-Adhe"/>
    <s v="0-50"/>
    <x v="1"/>
    <x v="1"/>
  </r>
  <r>
    <x v="6"/>
    <s v="10024QAA00/IND"/>
    <n v="180"/>
    <d v="2026-05-26T00:00:00"/>
    <n v="1"/>
    <s v="10024"/>
    <n v="14"/>
    <s v="Regular-Gask"/>
    <s v="101-300"/>
    <x v="0"/>
    <x v="0"/>
  </r>
  <r>
    <x v="1"/>
    <s v="1163YAE00/IND"/>
    <n v="248"/>
    <d v="2026-05-26T00:00:00"/>
    <n v="1"/>
    <s v="1163"/>
    <n v="13"/>
    <s v="Regular-Adhe"/>
    <s v="101-300"/>
    <x v="1"/>
    <x v="1"/>
  </r>
  <r>
    <x v="2"/>
    <s v="1729SAA00/IND"/>
    <n v="248"/>
    <d v="2026-05-26T00:00:00"/>
    <n v="1"/>
    <s v="1729"/>
    <n v="13"/>
    <s v="Regular-Gask"/>
    <s v="101-300"/>
    <x v="0"/>
    <x v="0"/>
  </r>
  <r>
    <x v="13"/>
    <s v="1733KCA32/IND"/>
    <n v="92"/>
    <d v="2026-05-26T00:00:00"/>
    <n v="1"/>
    <s v="1733"/>
    <n v="13"/>
    <s v="MG Adhe +  PB Assy + DR Sticker"/>
    <s v="51-100"/>
    <x v="1"/>
    <x v="0"/>
  </r>
  <r>
    <x v="8"/>
    <s v="1767SED31/IND"/>
    <n v="259"/>
    <d v="2026-05-26T00:00:00"/>
    <n v="1"/>
    <s v="1767"/>
    <n v="13"/>
    <s v="Regular-Adhe"/>
    <s v="101-300"/>
    <x v="1"/>
    <x v="0"/>
  </r>
  <r>
    <x v="2"/>
    <s v="1773SAA00/IND"/>
    <n v="118"/>
    <d v="2026-05-26T00:00:00"/>
    <n v="1"/>
    <s v="1773"/>
    <n v="13"/>
    <s v="Regular-Gask"/>
    <s v="101-300"/>
    <x v="0"/>
    <x v="0"/>
  </r>
  <r>
    <x v="1"/>
    <s v="1774WEA31/IND"/>
    <n v="79"/>
    <d v="2026-05-26T00:00:00"/>
    <n v="1"/>
    <s v="1774"/>
    <n v="13"/>
    <s v="Regular-Adhe"/>
    <s v="51-100"/>
    <x v="1"/>
    <x v="0"/>
  </r>
  <r>
    <x v="2"/>
    <s v="1802QSE00/IND"/>
    <n v="100"/>
    <d v="2026-05-26T00:00:00"/>
    <n v="1"/>
    <s v="1802"/>
    <n v="13"/>
    <s v="Regular-Gask"/>
    <s v="51-100"/>
    <x v="0"/>
    <x v="0"/>
  </r>
  <r>
    <x v="2"/>
    <s v="1802QSF00/IND"/>
    <n v="122"/>
    <d v="2026-05-26T00:00:00"/>
    <n v="1"/>
    <s v="1802"/>
    <n v="13"/>
    <s v="Regular-Gask"/>
    <s v="101-300"/>
    <x v="0"/>
    <x v="0"/>
  </r>
  <r>
    <x v="0"/>
    <s v="1802SAE00/IND"/>
    <n v="700"/>
    <d v="2026-05-26T00:00:00"/>
    <n v="1"/>
    <s v="1802"/>
    <n v="13"/>
    <s v="Regular-Gask"/>
    <s v="501-1000"/>
    <x v="0"/>
    <x v="0"/>
  </r>
  <r>
    <x v="9"/>
    <s v="1806NSA00/IND"/>
    <n v="68"/>
    <d v="2026-05-26T00:00:00"/>
    <n v="1"/>
    <s v="1806"/>
    <n v="13"/>
    <s v="Regular-Gask"/>
    <s v="51-100"/>
    <x v="0"/>
    <x v="0"/>
  </r>
  <r>
    <x v="9"/>
    <s v="1806SAA40/IND"/>
    <n v="200"/>
    <d v="2026-05-26T00:00:00"/>
    <n v="1"/>
    <s v="1806"/>
    <n v="13"/>
    <s v="Regular-Gask"/>
    <s v="101-300"/>
    <x v="0"/>
    <x v="0"/>
  </r>
  <r>
    <x v="9"/>
    <s v="1824WAA40/IND"/>
    <n v="132"/>
    <d v="2026-05-26T00:00:00"/>
    <n v="1"/>
    <s v="1824"/>
    <n v="13"/>
    <s v="Regular-Gask"/>
    <s v="101-300"/>
    <x v="0"/>
    <x v="0"/>
  </r>
  <r>
    <x v="1"/>
    <s v="1845WAA31/IND"/>
    <n v="282"/>
    <d v="2026-05-26T00:00:00"/>
    <n v="1"/>
    <s v="1845"/>
    <n v="13"/>
    <s v="Regular-Adhe"/>
    <s v="101-300"/>
    <x v="1"/>
    <x v="0"/>
  </r>
  <r>
    <x v="1"/>
    <s v="1845YAA32/IND"/>
    <n v="54"/>
    <d v="2026-05-26T00:00:00"/>
    <n v="1"/>
    <s v="1845"/>
    <n v="13"/>
    <s v="Regular-Adhe"/>
    <s v="51-100"/>
    <x v="1"/>
    <x v="0"/>
  </r>
  <r>
    <x v="12"/>
    <s v="1849WAA31/IND"/>
    <n v="128"/>
    <d v="2026-05-26T00:00:00"/>
    <n v="1"/>
    <s v="1849"/>
    <n v="13"/>
    <s v="MG Adhe + DR Adhe + Orientation"/>
    <s v="101-300"/>
    <x v="1"/>
    <x v="0"/>
  </r>
  <r>
    <x v="7"/>
    <s v="1862SAA00/IND"/>
    <n v="215"/>
    <d v="2026-05-26T00:00:00"/>
    <n v="1"/>
    <s v="1862"/>
    <n v="13"/>
    <s v="Regular-Gask"/>
    <s v="101-300"/>
    <x v="0"/>
    <x v="0"/>
  </r>
  <r>
    <x v="10"/>
    <s v="1863SAA31/IND"/>
    <n v="70"/>
    <d v="2026-05-26T00:00:00"/>
    <n v="1"/>
    <s v="1863"/>
    <n v="13"/>
    <s v="Regular-Adhe"/>
    <s v="51-100"/>
    <x v="1"/>
    <x v="0"/>
  </r>
  <r>
    <x v="6"/>
    <s v="2481KAJ00/IND"/>
    <n v="436"/>
    <d v="2026-05-26T00:00:00"/>
    <n v="1"/>
    <s v="2481"/>
    <n v="13"/>
    <s v="Regular-Gask"/>
    <s v="301-500"/>
    <x v="0"/>
    <x v="1"/>
  </r>
  <r>
    <x v="10"/>
    <s v="2565SAA00/IND"/>
    <n v="103"/>
    <d v="2026-05-26T00:00:00"/>
    <n v="1"/>
    <s v="2565"/>
    <n v="13"/>
    <s v="Regular-Gask"/>
    <s v="101-300"/>
    <x v="0"/>
    <x v="1"/>
  </r>
  <r>
    <x v="2"/>
    <s v="2570SAA32/IND"/>
    <n v="200"/>
    <d v="2026-05-26T00:00:00"/>
    <n v="1"/>
    <s v="2570"/>
    <n v="13"/>
    <s v="Regular-Adhe"/>
    <s v="101-300"/>
    <x v="1"/>
    <x v="1"/>
  </r>
  <r>
    <x v="0"/>
    <s v="2578QAB31/IND"/>
    <n v="128"/>
    <d v="2026-05-26T00:00:00"/>
    <n v="1"/>
    <s v="2578"/>
    <n v="13"/>
    <s v="Regular-Adhe"/>
    <s v="101-300"/>
    <x v="1"/>
    <x v="1"/>
  </r>
  <r>
    <x v="9"/>
    <s v="2589SAA31/IND"/>
    <n v="55"/>
    <d v="2026-05-26T00:00:00"/>
    <n v="1"/>
    <s v="2589"/>
    <n v="13"/>
    <s v="Regular-Adhe"/>
    <s v="51-100"/>
    <x v="1"/>
    <x v="1"/>
  </r>
  <r>
    <x v="1"/>
    <s v="2601WAA32/IND"/>
    <n v="400"/>
    <d v="2026-05-26T00:00:00"/>
    <n v="1"/>
    <s v="2601"/>
    <n v="13"/>
    <s v="Regular-Adhe"/>
    <s v="301-500"/>
    <x v="1"/>
    <x v="1"/>
  </r>
  <r>
    <x v="1"/>
    <s v="2601WAB31/IND"/>
    <n v="1207"/>
    <d v="2026-05-26T00:00:00"/>
    <n v="1"/>
    <s v="2601"/>
    <n v="13"/>
    <s v="Regular-Adhe"/>
    <s v="1000more "/>
    <x v="1"/>
    <x v="1"/>
  </r>
  <r>
    <x v="7"/>
    <s v="2603SAD31/IND"/>
    <n v="78"/>
    <d v="2026-05-26T00:00:00"/>
    <n v="1"/>
    <s v="2603"/>
    <n v="13"/>
    <s v="Regular-Adhe"/>
    <s v="51-100"/>
    <x v="1"/>
    <x v="1"/>
  </r>
  <r>
    <x v="9"/>
    <s v="2634QEB31/IND"/>
    <n v="72"/>
    <d v="2026-05-26T00:00:00"/>
    <n v="1"/>
    <s v="2634"/>
    <n v="13"/>
    <s v="Regular-Adhe"/>
    <s v="51-100"/>
    <x v="1"/>
    <x v="1"/>
  </r>
  <r>
    <x v="4"/>
    <s v="2638WAB00/IND"/>
    <n v="62"/>
    <d v="2026-05-26T00:00:00"/>
    <n v="1"/>
    <s v="2638"/>
    <n v="13"/>
    <s v="Regular-Gask"/>
    <s v="51-100"/>
    <x v="0"/>
    <x v="1"/>
  </r>
  <r>
    <x v="4"/>
    <s v="2639SAA00/IND"/>
    <n v="1014"/>
    <d v="2026-05-26T00:00:00"/>
    <n v="1"/>
    <s v="2639"/>
    <n v="13"/>
    <s v="Regular-Gask"/>
    <s v="1000more "/>
    <x v="0"/>
    <x v="1"/>
  </r>
  <r>
    <x v="6"/>
    <s v="2649WAC00/IND"/>
    <n v="180"/>
    <d v="2026-05-26T00:00:00"/>
    <n v="1"/>
    <s v="2649"/>
    <n v="13"/>
    <s v="Regular-Gask"/>
    <s v="101-300"/>
    <x v="0"/>
    <x v="1"/>
  </r>
  <r>
    <x v="10"/>
    <s v="2660YAA00/IND"/>
    <n v="278"/>
    <d v="2026-05-26T00:00:00"/>
    <n v="1"/>
    <s v="2660"/>
    <n v="13"/>
    <s v="Regular-Gask"/>
    <s v="101-300"/>
    <x v="0"/>
    <x v="1"/>
  </r>
  <r>
    <x v="8"/>
    <s v="2670WAA31/IND"/>
    <n v="189"/>
    <d v="2026-05-26T00:00:00"/>
    <n v="1"/>
    <s v="2670"/>
    <n v="13"/>
    <s v="Regular-Adhe"/>
    <s v="101-300"/>
    <x v="1"/>
    <x v="1"/>
  </r>
  <r>
    <x v="7"/>
    <s v="2729SAA00/IND"/>
    <n v="234"/>
    <d v="2026-05-26T00:00:00"/>
    <n v="1"/>
    <s v="2729"/>
    <n v="13"/>
    <s v="Regular-Gask"/>
    <s v="101-300"/>
    <x v="0"/>
    <x v="1"/>
  </r>
  <r>
    <x v="9"/>
    <s v="2786QAA31/IND"/>
    <n v="154"/>
    <d v="2026-05-26T00:00:00"/>
    <n v="1"/>
    <s v="2786"/>
    <n v="13"/>
    <s v="Regular-Adhe"/>
    <s v="101-300"/>
    <x v="1"/>
    <x v="1"/>
  </r>
  <r>
    <x v="11"/>
    <s v="2799WAA31/IND"/>
    <n v="316"/>
    <d v="2026-05-26T00:00:00"/>
    <n v="1"/>
    <s v="2799"/>
    <n v="13"/>
    <s v="Regular-Adhe"/>
    <s v="301-500"/>
    <x v="1"/>
    <x v="1"/>
  </r>
  <r>
    <x v="11"/>
    <s v="2806WEA31/IND"/>
    <n v="100"/>
    <d v="2026-05-26T00:00:00"/>
    <n v="1"/>
    <s v="2806"/>
    <n v="13"/>
    <s v="Regular-Adhe"/>
    <s v="51-100"/>
    <x v="1"/>
    <x v="1"/>
  </r>
  <r>
    <x v="13"/>
    <s v="3089SAL35/IND"/>
    <n v="191"/>
    <d v="2026-05-26T00:00:00"/>
    <n v="1"/>
    <s v="3089"/>
    <n v="13"/>
    <s v="MG-Sticker + Orientation"/>
    <s v="101-300"/>
    <x v="2"/>
    <x v="0"/>
  </r>
  <r>
    <x v="13"/>
    <s v="3224NSA31/IND"/>
    <n v="59"/>
    <d v="2026-05-26T00:00:00"/>
    <n v="1"/>
    <s v="3224"/>
    <n v="13"/>
    <s v="MG Adhe + DR Adhe + PB assly"/>
    <s v="51-100"/>
    <x v="1"/>
    <x v="0"/>
  </r>
  <r>
    <x v="5"/>
    <s v="3286KAA31/IND"/>
    <n v="328"/>
    <d v="2026-05-26T00:00:00"/>
    <n v="1"/>
    <s v="3286"/>
    <n v="13"/>
    <s v="MG Gask + DR Adhe - Orientation + PB Assy"/>
    <s v="301-500"/>
    <x v="1"/>
    <x v="0"/>
  </r>
  <r>
    <x v="9"/>
    <s v="3291SAA00/IND"/>
    <n v="80"/>
    <d v="2026-05-26T00:00:00"/>
    <n v="1"/>
    <s v="3291"/>
    <n v="13"/>
    <s v="Regular-Gask"/>
    <s v="51-100"/>
    <x v="0"/>
    <x v="0"/>
  </r>
  <r>
    <x v="13"/>
    <s v="6117SAA31/IND"/>
    <n v="53"/>
    <d v="2026-05-26T00:00:00"/>
    <n v="1"/>
    <s v="6117"/>
    <n v="13"/>
    <s v="MG Adhe + DR Adhe + Orientation"/>
    <s v="51-100"/>
    <x v="1"/>
    <x v="1"/>
  </r>
  <r>
    <x v="0"/>
    <s v="6222SAA00/IND"/>
    <n v="69"/>
    <d v="2026-05-26T00:00:00"/>
    <n v="1"/>
    <s v="6222"/>
    <n v="13"/>
    <s v="Regular-Gask"/>
    <s v="51-100"/>
    <x v="0"/>
    <x v="1"/>
  </r>
  <r>
    <x v="12"/>
    <s v="6237SAA31/IND"/>
    <n v="152"/>
    <d v="2026-05-26T00:00:00"/>
    <n v="1"/>
    <s v="6237"/>
    <n v="13"/>
    <s v="MG-Sticker"/>
    <s v="101-300"/>
    <x v="2"/>
    <x v="1"/>
  </r>
  <r>
    <x v="6"/>
    <s v="6265SAA32/IND"/>
    <n v="57"/>
    <d v="2026-05-26T00:00:00"/>
    <n v="1"/>
    <s v="6265"/>
    <n v="13"/>
    <s v="Regular-Adhe"/>
    <s v="51-100"/>
    <x v="1"/>
    <x v="1"/>
  </r>
  <r>
    <x v="9"/>
    <s v="6284QAA31/IND"/>
    <n v="64"/>
    <d v="2026-05-26T00:00:00"/>
    <n v="1"/>
    <s v="6284"/>
    <n v="13"/>
    <s v="Regular-Gask"/>
    <s v="51-100"/>
    <x v="0"/>
    <x v="1"/>
  </r>
  <r>
    <x v="6"/>
    <s v="6303WAA00/IND"/>
    <n v="98"/>
    <d v="2026-05-26T00:00:00"/>
    <n v="1"/>
    <s v="6303"/>
    <n v="13"/>
    <s v="Regular-Gask"/>
    <s v="51-100"/>
    <x v="0"/>
    <x v="1"/>
  </r>
  <r>
    <x v="13"/>
    <s v="6310QAA31/IND"/>
    <n v="106"/>
    <d v="2026-05-26T00:00:00"/>
    <n v="1"/>
    <s v="6310"/>
    <n v="13"/>
    <s v="Regular-Gask (double side)"/>
    <s v="101-300"/>
    <x v="0"/>
    <x v="1"/>
  </r>
  <r>
    <x v="2"/>
    <s v="6311WAA00/IND"/>
    <n v="192"/>
    <d v="2026-05-26T00:00:00"/>
    <n v="1"/>
    <s v="6311"/>
    <n v="13"/>
    <s v="Regular-Gask"/>
    <s v="101-300"/>
    <x v="0"/>
    <x v="1"/>
  </r>
  <r>
    <x v="0"/>
    <s v="8080YAA00/IND"/>
    <n v="116"/>
    <d v="2026-05-26T00:00:00"/>
    <n v="1"/>
    <s v="8080"/>
    <n v="13"/>
    <s v="Regular-Adhe"/>
    <s v="101-300"/>
    <x v="1"/>
    <x v="1"/>
  </r>
  <r>
    <x v="7"/>
    <s v="8141SAB00/IND"/>
    <n v="251"/>
    <d v="2026-05-26T00:00:00"/>
    <n v="1"/>
    <s v="8141"/>
    <n v="13"/>
    <s v="Regular-Gask"/>
    <s v="101-300"/>
    <x v="0"/>
    <x v="1"/>
  </r>
  <r>
    <x v="10"/>
    <s v="8919YAB34/IND"/>
    <n v="390"/>
    <d v="2026-05-26T00:00:00"/>
    <n v="1"/>
    <s v="8919"/>
    <n v="13"/>
    <s v="Regular-Adhe"/>
    <s v="301-500"/>
    <x v="1"/>
    <x v="1"/>
  </r>
  <r>
    <x v="13"/>
    <s v="1521YAP00/IND"/>
    <n v="255"/>
    <d v="2026-05-26T00:00:00"/>
    <n v="2"/>
    <s v="1521"/>
    <n v="13"/>
    <s v="Regular-Adhe"/>
    <s v="101-300"/>
    <x v="1"/>
    <x v="0"/>
  </r>
  <r>
    <x v="6"/>
    <s v="1580YEA00/IND"/>
    <n v="49"/>
    <d v="2026-05-26T00:00:00"/>
    <n v="2"/>
    <s v="1580"/>
    <n v="13"/>
    <s v="Regular-Gask"/>
    <s v="0-50"/>
    <x v="0"/>
    <x v="1"/>
  </r>
  <r>
    <x v="4"/>
    <s v="1636YEG00/IND"/>
    <n v="101"/>
    <d v="2026-05-26T00:00:00"/>
    <n v="2"/>
    <s v="1636"/>
    <n v="13"/>
    <s v="Regular-Gask"/>
    <s v="101-300"/>
    <x v="0"/>
    <x v="1"/>
  </r>
  <r>
    <x v="0"/>
    <s v="1698SAF00/IND"/>
    <n v="72"/>
    <d v="2026-05-26T00:00:00"/>
    <n v="2"/>
    <s v="1698"/>
    <n v="13"/>
    <s v="Regular-Gask"/>
    <s v="51-100"/>
    <x v="0"/>
    <x v="0"/>
  </r>
  <r>
    <x v="3"/>
    <s v="1733YAC31/IND"/>
    <n v="418"/>
    <d v="2026-05-26T00:00:00"/>
    <n v="2"/>
    <s v="1733"/>
    <n v="13"/>
    <s v="MG Adhe + PB assembly"/>
    <s v="301-500"/>
    <x v="1"/>
    <x v="0"/>
  </r>
  <r>
    <x v="8"/>
    <s v="1767SEA33/IND"/>
    <n v="202"/>
    <d v="2026-05-26T00:00:00"/>
    <n v="2"/>
    <s v="1767"/>
    <n v="13"/>
    <s v="Regular-Adhe"/>
    <s v="101-300"/>
    <x v="1"/>
    <x v="0"/>
  </r>
  <r>
    <x v="2"/>
    <s v="1773SAA00/IND"/>
    <n v="215"/>
    <d v="2026-05-26T00:00:00"/>
    <n v="2"/>
    <s v="1773"/>
    <n v="13"/>
    <s v="Regular-Gask"/>
    <s v="101-300"/>
    <x v="0"/>
    <x v="0"/>
  </r>
  <r>
    <x v="2"/>
    <s v="1775BEA00/IND"/>
    <n v="58"/>
    <d v="2026-05-26T00:00:00"/>
    <n v="2"/>
    <s v="1775"/>
    <n v="13"/>
    <s v="Regular-Gask"/>
    <s v="51-100"/>
    <x v="0"/>
    <x v="0"/>
  </r>
  <r>
    <x v="2"/>
    <s v="1775KEA00/IND"/>
    <n v="91"/>
    <d v="2026-05-26T00:00:00"/>
    <n v="2"/>
    <s v="1775"/>
    <n v="13"/>
    <s v="Regular-Gask"/>
    <s v="51-100"/>
    <x v="0"/>
    <x v="0"/>
  </r>
  <r>
    <x v="5"/>
    <s v="1803NSB31/IND"/>
    <n v="419"/>
    <d v="2026-05-26T00:00:00"/>
    <n v="2"/>
    <s v="1803"/>
    <n v="13"/>
    <s v="MG Gask + PB assembly"/>
    <s v="301-500"/>
    <x v="0"/>
    <x v="0"/>
  </r>
  <r>
    <x v="12"/>
    <s v="1805SAK31/IND"/>
    <n v="120"/>
    <d v="2026-05-26T00:00:00"/>
    <n v="2"/>
    <s v="1805"/>
    <n v="13"/>
    <s v="MG Adhe + PB assembly"/>
    <s v="101-300"/>
    <x v="1"/>
    <x v="0"/>
  </r>
  <r>
    <x v="9"/>
    <s v="1824BAA40/IND"/>
    <n v="87"/>
    <d v="2026-05-26T00:00:00"/>
    <n v="2"/>
    <s v="1824"/>
    <n v="13"/>
    <s v="Regular-Gask"/>
    <s v="51-100"/>
    <x v="0"/>
    <x v="0"/>
  </r>
  <r>
    <x v="9"/>
    <s v="1824WAA40/IND"/>
    <n v="187"/>
    <d v="2026-05-26T00:00:00"/>
    <n v="2"/>
    <s v="1824"/>
    <n v="13"/>
    <s v="Regular-Gask"/>
    <s v="101-300"/>
    <x v="0"/>
    <x v="0"/>
  </r>
  <r>
    <x v="12"/>
    <s v="1849YAA31/IND"/>
    <n v="115"/>
    <d v="2026-05-26T00:00:00"/>
    <n v="2"/>
    <s v="1849"/>
    <n v="13"/>
    <s v="MG Adhe + DR Adhe + Orientation"/>
    <s v="101-300"/>
    <x v="1"/>
    <x v="0"/>
  </r>
  <r>
    <x v="7"/>
    <s v="1862SAA00/IND"/>
    <n v="214"/>
    <d v="2026-05-26T00:00:00"/>
    <n v="2"/>
    <s v="1862"/>
    <n v="13"/>
    <s v="Regular-Gask"/>
    <s v="101-300"/>
    <x v="0"/>
    <x v="0"/>
  </r>
  <r>
    <x v="12"/>
    <s v="1884NAA31/IND"/>
    <n v="49"/>
    <d v="2026-05-26T00:00:00"/>
    <n v="2"/>
    <s v="1884"/>
    <n v="13"/>
    <s v="MG Gask + DR Adhe + Orientation"/>
    <s v="0-50"/>
    <x v="0"/>
    <x v="0"/>
  </r>
  <r>
    <x v="4"/>
    <s v="2131YAB00/IND"/>
    <n v="242"/>
    <d v="2026-05-26T00:00:00"/>
    <n v="2"/>
    <s v="2131"/>
    <n v="13"/>
    <s v="Regular-Adhe"/>
    <s v="101-300"/>
    <x v="1"/>
    <x v="1"/>
  </r>
  <r>
    <x v="9"/>
    <s v="2417YAB00/IND"/>
    <n v="63"/>
    <d v="2026-05-26T00:00:00"/>
    <n v="2"/>
    <s v="2417"/>
    <n v="13"/>
    <s v="Regular-Adhe"/>
    <s v="51-100"/>
    <x v="1"/>
    <x v="1"/>
  </r>
  <r>
    <x v="4"/>
    <s v="2468YEB31/IND"/>
    <n v="75"/>
    <d v="2026-05-26T00:00:00"/>
    <n v="2"/>
    <s v="2468"/>
    <n v="13"/>
    <s v="Regular-Adhe"/>
    <s v="51-100"/>
    <x v="1"/>
    <x v="1"/>
  </r>
  <r>
    <x v="5"/>
    <s v="2575WAG31/IND"/>
    <n v="102"/>
    <d v="2026-05-26T00:00:00"/>
    <n v="2"/>
    <s v="2575"/>
    <n v="13"/>
    <s v="MG-Sticker + Orientation"/>
    <s v="101-300"/>
    <x v="2"/>
    <x v="1"/>
  </r>
  <r>
    <x v="10"/>
    <s v="2593YAA00/IND"/>
    <n v="330"/>
    <d v="2026-05-26T00:00:00"/>
    <n v="2"/>
    <s v="2593"/>
    <n v="13"/>
    <s v="Regular-Gask"/>
    <s v="301-500"/>
    <x v="0"/>
    <x v="1"/>
  </r>
  <r>
    <x v="2"/>
    <s v="2617WAB00/IND"/>
    <n v="48"/>
    <d v="2026-05-26T00:00:00"/>
    <n v="2"/>
    <s v="2617"/>
    <n v="13"/>
    <s v="Regular-Gask"/>
    <s v="0-50"/>
    <x v="0"/>
    <x v="1"/>
  </r>
  <r>
    <x v="8"/>
    <s v="2670WAA31/IND"/>
    <n v="303"/>
    <d v="2026-05-26T00:00:00"/>
    <n v="2"/>
    <s v="2670"/>
    <n v="13"/>
    <s v="Regular-Adhe"/>
    <s v="301-500"/>
    <x v="1"/>
    <x v="1"/>
  </r>
  <r>
    <x v="1"/>
    <s v="2781SAA00/IND"/>
    <n v="41"/>
    <d v="2026-05-26T00:00:00"/>
    <n v="2"/>
    <s v="2781"/>
    <n v="13"/>
    <s v="Regular-Gask"/>
    <s v="0-50"/>
    <x v="1"/>
    <x v="1"/>
  </r>
  <r>
    <x v="6"/>
    <s v="3246NSA31/IND"/>
    <n v="91"/>
    <d v="2026-05-26T00:00:00"/>
    <n v="2"/>
    <s v="3246"/>
    <n v="13"/>
    <s v="Regular-Gask"/>
    <s v="51-100"/>
    <x v="0"/>
    <x v="0"/>
  </r>
  <r>
    <x v="6"/>
    <s v="3246SAA00/IND"/>
    <n v="156"/>
    <d v="2026-05-26T00:00:00"/>
    <n v="2"/>
    <s v="3246"/>
    <n v="13"/>
    <s v="Regular-Gask"/>
    <s v="101-300"/>
    <x v="0"/>
    <x v="0"/>
  </r>
  <r>
    <x v="9"/>
    <s v="3254NBA31/IND"/>
    <n v="118"/>
    <d v="2026-05-26T00:00:00"/>
    <n v="2"/>
    <s v="3254"/>
    <n v="13"/>
    <s v="Regular-Gask"/>
    <s v="101-300"/>
    <x v="0"/>
    <x v="0"/>
  </r>
  <r>
    <x v="9"/>
    <s v="3261SAB00/IND"/>
    <n v="41"/>
    <d v="2026-05-26T00:00:00"/>
    <n v="2"/>
    <s v="3261"/>
    <n v="13"/>
    <s v="Regular-Gask"/>
    <s v="0-50"/>
    <x v="0"/>
    <x v="0"/>
  </r>
  <r>
    <x v="6"/>
    <s v="3273QAA31/IND"/>
    <n v="55"/>
    <d v="2026-05-26T00:00:00"/>
    <n v="2"/>
    <s v="3273"/>
    <n v="13"/>
    <s v="Regular-Adhe"/>
    <s v="51-100"/>
    <x v="1"/>
    <x v="0"/>
  </r>
  <r>
    <x v="13"/>
    <s v="3287KDA30/IND"/>
    <n v="259"/>
    <d v="2026-05-26T00:00:00"/>
    <n v="2"/>
    <s v="3287"/>
    <n v="13"/>
    <s v="MG Gask + PB assembly"/>
    <s v="101-300"/>
    <x v="0"/>
    <x v="0"/>
  </r>
  <r>
    <x v="7"/>
    <s v="3295QAA31/IND"/>
    <n v="79"/>
    <d v="2026-05-26T00:00:00"/>
    <n v="2"/>
    <s v="3295"/>
    <n v="13"/>
    <s v="Regular-Gask"/>
    <s v="51-100"/>
    <x v="0"/>
    <x v="0"/>
  </r>
  <r>
    <x v="10"/>
    <s v="3301NAA31/IND"/>
    <n v="120"/>
    <d v="2026-05-26T00:00:00"/>
    <n v="2"/>
    <s v="3301"/>
    <n v="13"/>
    <s v="Regular-Gask"/>
    <s v="101-300"/>
    <x v="0"/>
    <x v="0"/>
  </r>
  <r>
    <x v="10"/>
    <s v="3301QAA31/IND"/>
    <n v="63"/>
    <d v="2026-05-26T00:00:00"/>
    <n v="2"/>
    <s v="3301"/>
    <n v="13"/>
    <s v="Regular-Gask"/>
    <s v="51-100"/>
    <x v="0"/>
    <x v="0"/>
  </r>
  <r>
    <x v="9"/>
    <s v="3305SAD00/IND"/>
    <n v="60"/>
    <d v="2026-05-26T00:00:00"/>
    <n v="2"/>
    <s v="3305"/>
    <n v="13"/>
    <s v="Regular-Gask"/>
    <s v="51-100"/>
    <x v="0"/>
    <x v="0"/>
  </r>
  <r>
    <x v="5"/>
    <s v="3308KDA31/IND"/>
    <n v="49"/>
    <d v="2026-05-26T00:00:00"/>
    <n v="2"/>
    <s v="3308"/>
    <n v="13"/>
    <s v="MG Adhe + DR Adhe"/>
    <s v="0-50"/>
    <x v="1"/>
    <x v="0"/>
  </r>
  <r>
    <x v="6"/>
    <s v="3317NSA31/IND"/>
    <n v="50"/>
    <d v="2026-05-26T00:00:00"/>
    <n v="2"/>
    <s v="3317"/>
    <n v="13"/>
    <s v="Regular-Gask"/>
    <s v="0-50"/>
    <x v="1"/>
    <x v="0"/>
  </r>
  <r>
    <x v="6"/>
    <s v="3317QAA32/IND"/>
    <n v="307"/>
    <d v="2026-05-26T00:00:00"/>
    <n v="2"/>
    <s v="3317"/>
    <n v="13"/>
    <s v="Regular-Gask"/>
    <s v="301-500"/>
    <x v="1"/>
    <x v="0"/>
  </r>
  <r>
    <x v="9"/>
    <s v="3330NAA31/IND"/>
    <n v="91"/>
    <d v="2026-05-26T00:00:00"/>
    <n v="2"/>
    <s v="3330"/>
    <n v="13"/>
    <s v="Regular-Gask"/>
    <s v="51-100"/>
    <x v="1"/>
    <x v="0"/>
  </r>
  <r>
    <x v="5"/>
    <s v="6109SAA34/IND"/>
    <n v="122"/>
    <d v="2026-05-26T00:00:00"/>
    <n v="2"/>
    <s v="6109"/>
    <n v="13"/>
    <s v="MG Adhe + Activator"/>
    <s v="101-300"/>
    <x v="1"/>
    <x v="1"/>
  </r>
  <r>
    <x v="5"/>
    <s v="6206WAB31/IND"/>
    <n v="204"/>
    <d v="2026-05-26T00:00:00"/>
    <n v="2"/>
    <s v="6206"/>
    <n v="13"/>
    <s v="MG Adhe + DR Adhe + Orientation"/>
    <s v="101-300"/>
    <x v="1"/>
    <x v="1"/>
  </r>
  <r>
    <x v="7"/>
    <s v="6284WAA00/IND"/>
    <n v="402"/>
    <d v="2026-05-26T00:00:00"/>
    <n v="2"/>
    <s v="6284"/>
    <n v="13"/>
    <s v="Regular-Gask"/>
    <s v="301-500"/>
    <x v="0"/>
    <x v="1"/>
  </r>
  <r>
    <x v="7"/>
    <s v="6284WAB31/IND"/>
    <n v="190"/>
    <d v="2026-05-26T00:00:00"/>
    <n v="2"/>
    <s v="6284"/>
    <n v="13"/>
    <s v="Regular-Gask"/>
    <s v="101-300"/>
    <x v="0"/>
    <x v="1"/>
  </r>
  <r>
    <x v="0"/>
    <s v="6292QAA31/IND"/>
    <n v="41"/>
    <d v="2026-05-26T00:00:00"/>
    <n v="2"/>
    <s v="6292"/>
    <n v="13"/>
    <s v="Regular-Gask"/>
    <s v="0-50"/>
    <x v="0"/>
    <x v="1"/>
  </r>
  <r>
    <x v="0"/>
    <s v="6292WAA00/IND"/>
    <n v="86"/>
    <d v="2026-05-26T00:00:00"/>
    <n v="2"/>
    <s v="6292"/>
    <n v="13"/>
    <s v="Regular-Gask"/>
    <s v="51-100"/>
    <x v="0"/>
    <x v="1"/>
  </r>
  <r>
    <x v="1"/>
    <s v="6296QAB31/IND"/>
    <n v="279"/>
    <d v="2026-05-26T00:00:00"/>
    <n v="2"/>
    <s v="6296"/>
    <n v="13"/>
    <s v="Regular-Gask"/>
    <s v="101-300"/>
    <x v="0"/>
    <x v="1"/>
  </r>
  <r>
    <x v="12"/>
    <s v="7155NAA31/IND"/>
    <n v="305"/>
    <d v="2026-05-26T00:00:00"/>
    <n v="2"/>
    <s v="7155"/>
    <n v="13"/>
    <s v="MG Gask + PB assembly"/>
    <s v="301-500"/>
    <x v="1"/>
    <x v="0"/>
  </r>
  <r>
    <x v="11"/>
    <s v="7158SAA00/IND"/>
    <n v="698"/>
    <d v="2026-05-26T00:00:00"/>
    <n v="2"/>
    <s v="7158"/>
    <n v="13"/>
    <e v="#N/A"/>
    <s v="501-1000"/>
    <x v="1"/>
    <x v="2"/>
  </r>
  <r>
    <x v="0"/>
    <s v="8080SAA00/IND"/>
    <n v="103"/>
    <d v="2026-05-26T00:00:00"/>
    <n v="2"/>
    <s v="8080"/>
    <n v="13"/>
    <s v="Regular-Adhe"/>
    <s v="101-300"/>
    <x v="1"/>
    <x v="1"/>
  </r>
  <r>
    <x v="0"/>
    <s v="8109YAA00/IND"/>
    <n v="96"/>
    <d v="2026-05-26T00:00:00"/>
    <n v="2"/>
    <s v="8109"/>
    <n v="13"/>
    <s v="Regular-Adhe"/>
    <s v="51-100"/>
    <x v="1"/>
    <x v="1"/>
  </r>
  <r>
    <x v="1"/>
    <s v="8123WEA31/IND"/>
    <n v="57"/>
    <d v="2026-05-26T00:00:00"/>
    <n v="2"/>
    <s v="8123"/>
    <n v="13"/>
    <s v="Regular-Adhe"/>
    <s v="51-100"/>
    <x v="1"/>
    <x v="1"/>
  </r>
  <r>
    <x v="6"/>
    <s v="10024SAA00/IND"/>
    <n v="42"/>
    <d v="2026-05-27T00:00:00"/>
    <n v="1"/>
    <s v="10024"/>
    <n v="14"/>
    <s v="Regular-Gask"/>
    <s v="0-50"/>
    <x v="0"/>
    <x v="0"/>
  </r>
  <r>
    <x v="7"/>
    <s v="10060BAA00/IND"/>
    <n v="302"/>
    <d v="2026-05-27T00:00:00"/>
    <n v="1"/>
    <s v="10060"/>
    <n v="14"/>
    <s v="Regular-Gask"/>
    <s v="301-500"/>
    <x v="0"/>
    <x v="0"/>
  </r>
  <r>
    <x v="14"/>
    <s v="1733KCA32/IND"/>
    <n v="56"/>
    <d v="2026-05-27T00:00:00"/>
    <n v="1"/>
    <s v="1733"/>
    <n v="13"/>
    <s v="MG Adhe +  PB Assy + DR Sticker"/>
    <s v="51-100"/>
    <x v="1"/>
    <x v="0"/>
  </r>
  <r>
    <x v="14"/>
    <s v="1733KCA33/IND"/>
    <n v="218"/>
    <d v="2026-05-27T00:00:00"/>
    <n v="1"/>
    <s v="1733"/>
    <n v="13"/>
    <s v="MG Adhe +  PB Assy + DR Sticker"/>
    <s v="101-300"/>
    <x v="1"/>
    <x v="0"/>
  </r>
  <r>
    <x v="12"/>
    <s v="1734WAA00/IND"/>
    <n v="35"/>
    <d v="2026-05-27T00:00:00"/>
    <n v="1"/>
    <s v="1734"/>
    <n v="13"/>
    <s v="MG Gask + PB assembly"/>
    <s v="0-50"/>
    <x v="0"/>
    <x v="0"/>
  </r>
  <r>
    <x v="8"/>
    <s v="1767SED31/IND"/>
    <n v="198"/>
    <d v="2026-05-27T00:00:00"/>
    <n v="1"/>
    <s v="1767"/>
    <n v="13"/>
    <s v="Regular-Adhe"/>
    <s v="101-300"/>
    <x v="1"/>
    <x v="0"/>
  </r>
  <r>
    <x v="1"/>
    <s v="1773SAA00/IND"/>
    <n v="115"/>
    <d v="2026-05-27T00:00:00"/>
    <n v="1"/>
    <s v="1773"/>
    <n v="13"/>
    <s v="Regular-Gask"/>
    <s v="101-300"/>
    <x v="0"/>
    <x v="0"/>
  </r>
  <r>
    <x v="1"/>
    <s v="1773SAA30/IND"/>
    <n v="82"/>
    <d v="2026-05-27T00:00:00"/>
    <n v="1"/>
    <s v="1773"/>
    <n v="13"/>
    <s v="Regular-Gask"/>
    <s v="51-100"/>
    <x v="0"/>
    <x v="0"/>
  </r>
  <r>
    <x v="1"/>
    <s v="1774SEA33/IND"/>
    <n v="48"/>
    <d v="2026-05-27T00:00:00"/>
    <n v="1"/>
    <s v="1774"/>
    <n v="13"/>
    <s v="Regular-Adhe"/>
    <s v="0-50"/>
    <x v="1"/>
    <x v="0"/>
  </r>
  <r>
    <x v="2"/>
    <s v="1802SAE30/IND"/>
    <n v="711"/>
    <d v="2026-05-27T00:00:00"/>
    <n v="1"/>
    <s v="1802"/>
    <n v="13"/>
    <s v="Regular-Gask"/>
    <s v="501-1000"/>
    <x v="0"/>
    <x v="0"/>
  </r>
  <r>
    <x v="5"/>
    <s v="1803SAB00/IND"/>
    <n v="74"/>
    <d v="2026-05-27T00:00:00"/>
    <n v="1"/>
    <s v="1803"/>
    <n v="13"/>
    <s v="MG Gask + PB assembly"/>
    <s v="51-100"/>
    <x v="0"/>
    <x v="0"/>
  </r>
  <r>
    <x v="9"/>
    <s v="1823QCD00/IND"/>
    <n v="96"/>
    <d v="2026-05-27T00:00:00"/>
    <n v="1"/>
    <s v="1823"/>
    <n v="13"/>
    <s v="Regular-Gask"/>
    <s v="51-100"/>
    <x v="0"/>
    <x v="0"/>
  </r>
  <r>
    <x v="3"/>
    <s v="1885YAA32/IND"/>
    <n v="46"/>
    <d v="2026-05-27T00:00:00"/>
    <n v="1"/>
    <s v="1885"/>
    <n v="13"/>
    <s v="MG Adhe + DR Adhe"/>
    <s v="0-50"/>
    <x v="1"/>
    <x v="0"/>
  </r>
  <r>
    <x v="13"/>
    <s v="2331YAA00/IND"/>
    <n v="85"/>
    <d v="2026-05-27T00:00:00"/>
    <n v="1"/>
    <s v="2331"/>
    <n v="13"/>
    <s v="MG Adhe + Activator + Orientation"/>
    <s v="51-100"/>
    <x v="1"/>
    <x v="0"/>
  </r>
  <r>
    <x v="9"/>
    <s v="2536YAB41/IND"/>
    <n v="44"/>
    <d v="2026-05-27T00:00:00"/>
    <n v="1"/>
    <s v="2536"/>
    <n v="13"/>
    <s v="Regular-Adhe"/>
    <s v="0-50"/>
    <x v="1"/>
    <x v="1"/>
  </r>
  <r>
    <x v="6"/>
    <s v="2540WAJ35/IND"/>
    <n v="33"/>
    <d v="2026-05-27T00:00:00"/>
    <n v="1"/>
    <s v="2540"/>
    <n v="13"/>
    <s v="Regular-Adhe"/>
    <s v="0-50"/>
    <x v="1"/>
    <x v="1"/>
  </r>
  <r>
    <x v="2"/>
    <s v="2569SAA33/IND"/>
    <n v="40"/>
    <d v="2026-05-27T00:00:00"/>
    <n v="1"/>
    <s v="2569"/>
    <n v="13"/>
    <s v="Regular-Adhe"/>
    <s v="0-50"/>
    <x v="1"/>
    <x v="1"/>
  </r>
  <r>
    <x v="2"/>
    <s v="2569WAA31/IND"/>
    <n v="50"/>
    <d v="2026-05-27T00:00:00"/>
    <n v="1"/>
    <s v="2569"/>
    <n v="13"/>
    <s v="Regular-Adhe"/>
    <s v="0-50"/>
    <x v="1"/>
    <x v="1"/>
  </r>
  <r>
    <x v="7"/>
    <s v="2606QAC31/IND"/>
    <n v="38"/>
    <d v="2026-05-27T00:00:00"/>
    <n v="1"/>
    <s v="2606"/>
    <n v="13"/>
    <s v="Regular-Adhe"/>
    <s v="0-50"/>
    <x v="1"/>
    <x v="1"/>
  </r>
  <r>
    <x v="6"/>
    <s v="2638SAB00/IND"/>
    <n v="47"/>
    <d v="2026-05-27T00:00:00"/>
    <n v="1"/>
    <s v="2638"/>
    <n v="13"/>
    <s v="Regular-Gask"/>
    <s v="0-50"/>
    <x v="0"/>
    <x v="1"/>
  </r>
  <r>
    <x v="6"/>
    <s v="2638WAB00/IND"/>
    <n v="841"/>
    <d v="2026-05-27T00:00:00"/>
    <n v="1"/>
    <s v="2638"/>
    <n v="13"/>
    <s v="Regular-Gask"/>
    <s v="501-1000"/>
    <x v="0"/>
    <x v="1"/>
  </r>
  <r>
    <x v="8"/>
    <s v="2649SAA31/IND"/>
    <n v="48"/>
    <d v="2026-05-27T00:00:00"/>
    <n v="1"/>
    <s v="2649"/>
    <n v="13"/>
    <s v="Regular-Adhe"/>
    <s v="0-50"/>
    <x v="1"/>
    <x v="1"/>
  </r>
  <r>
    <x v="8"/>
    <s v="2649WAA31/IND"/>
    <n v="33"/>
    <d v="2026-05-27T00:00:00"/>
    <n v="1"/>
    <s v="2649"/>
    <n v="13"/>
    <s v="Regular-Adhe"/>
    <s v="0-50"/>
    <x v="1"/>
    <x v="1"/>
  </r>
  <r>
    <x v="7"/>
    <s v="2664QAB00/IND"/>
    <n v="208"/>
    <d v="2026-05-27T00:00:00"/>
    <n v="1"/>
    <s v="2664"/>
    <n v="13"/>
    <s v="Regular-Gask"/>
    <s v="101-300"/>
    <x v="0"/>
    <x v="1"/>
  </r>
  <r>
    <x v="0"/>
    <s v="2687WAA31/IND"/>
    <n v="73"/>
    <d v="2026-05-27T00:00:00"/>
    <n v="1"/>
    <s v="2687"/>
    <n v="13"/>
    <s v="Regular-Adhe"/>
    <s v="51-100"/>
    <x v="1"/>
    <x v="1"/>
  </r>
  <r>
    <x v="7"/>
    <s v="2729WAA00/IND"/>
    <n v="432"/>
    <d v="2026-05-27T00:00:00"/>
    <n v="1"/>
    <s v="2729"/>
    <n v="13"/>
    <s v="Regular-Gask"/>
    <s v="301-500"/>
    <x v="0"/>
    <x v="1"/>
  </r>
  <r>
    <x v="2"/>
    <s v="2748WAA31/IND"/>
    <n v="190"/>
    <d v="2026-05-27T00:00:00"/>
    <n v="1"/>
    <s v="2748"/>
    <n v="13"/>
    <s v="Regular-Adhe"/>
    <s v="101-300"/>
    <x v="1"/>
    <x v="0"/>
  </r>
  <r>
    <x v="2"/>
    <s v="2760YAA00/IND"/>
    <n v="40"/>
    <d v="2026-05-27T00:00:00"/>
    <n v="1"/>
    <s v="2760"/>
    <n v="13"/>
    <s v="Regular-Gask"/>
    <s v="0-50"/>
    <x v="1"/>
    <x v="1"/>
  </r>
  <r>
    <x v="11"/>
    <s v="2797WAB31/IND"/>
    <n v="121"/>
    <d v="2026-05-27T00:00:00"/>
    <n v="1"/>
    <s v="2797"/>
    <n v="13"/>
    <e v="#N/A"/>
    <s v="101-300"/>
    <x v="1"/>
    <x v="2"/>
  </r>
  <r>
    <x v="13"/>
    <s v="3270WCB31/IND"/>
    <n v="33"/>
    <d v="2026-05-27T00:00:00"/>
    <n v="1"/>
    <s v="3270"/>
    <n v="13"/>
    <s v="MG Adhe + DR Adhe + PB assly"/>
    <s v="0-50"/>
    <x v="1"/>
    <x v="1"/>
  </r>
  <r>
    <x v="13"/>
    <s v="3287KCE34/IND"/>
    <n v="58"/>
    <d v="2026-05-27T00:00:00"/>
    <n v="1"/>
    <s v="3287"/>
    <n v="13"/>
    <s v="MG Gask + PB assembly"/>
    <s v="51-100"/>
    <x v="0"/>
    <x v="0"/>
  </r>
  <r>
    <x v="13"/>
    <s v="3287KDA30/IND"/>
    <n v="360"/>
    <d v="2026-05-27T00:00:00"/>
    <n v="1"/>
    <s v="3287"/>
    <n v="13"/>
    <s v="MG Gask + PB assembly"/>
    <s v="301-500"/>
    <x v="0"/>
    <x v="0"/>
  </r>
  <r>
    <x v="13"/>
    <s v="3287QAA31/IND"/>
    <n v="375"/>
    <d v="2026-05-27T00:00:00"/>
    <n v="1"/>
    <s v="3287"/>
    <n v="13"/>
    <s v="MG Gask + PB assembly"/>
    <s v="301-500"/>
    <x v="0"/>
    <x v="0"/>
  </r>
  <r>
    <x v="12"/>
    <s v="3292QAA32/IND"/>
    <n v="44"/>
    <d v="2026-05-27T00:00:00"/>
    <n v="1"/>
    <s v="3292"/>
    <n v="13"/>
    <s v="MG Adhe + DR Adhe"/>
    <s v="0-50"/>
    <x v="1"/>
    <x v="0"/>
  </r>
  <r>
    <x v="9"/>
    <s v="3305NAA31/IND"/>
    <n v="34"/>
    <d v="2026-05-27T00:00:00"/>
    <n v="1"/>
    <s v="3305"/>
    <n v="13"/>
    <s v="Regular-Gask"/>
    <s v="0-50"/>
    <x v="0"/>
    <x v="0"/>
  </r>
  <r>
    <x v="9"/>
    <s v="3305SAB00/IND"/>
    <n v="59"/>
    <d v="2026-05-27T00:00:00"/>
    <n v="1"/>
    <s v="3305"/>
    <n v="13"/>
    <s v="Regular-Gask"/>
    <s v="51-100"/>
    <x v="0"/>
    <x v="0"/>
  </r>
  <r>
    <x v="2"/>
    <s v="3323QKA31/IND"/>
    <n v="34"/>
    <d v="2026-05-27T00:00:00"/>
    <n v="1"/>
    <s v="3323"/>
    <n v="13"/>
    <s v="Regular-Gask"/>
    <s v="0-50"/>
    <x v="1"/>
    <x v="0"/>
  </r>
  <r>
    <x v="12"/>
    <s v="3327KKA32/IND"/>
    <n v="51"/>
    <d v="2026-05-27T00:00:00"/>
    <n v="1"/>
    <s v="3327"/>
    <n v="13"/>
    <s v="MG Adhe + DR Adhe + PB assly"/>
    <s v="51-100"/>
    <x v="1"/>
    <x v="0"/>
  </r>
  <r>
    <x v="9"/>
    <s v="3330QAA32/IND"/>
    <n v="37"/>
    <d v="2026-05-27T00:00:00"/>
    <n v="1"/>
    <s v="3330"/>
    <n v="13"/>
    <s v="Regular-Gask"/>
    <s v="0-50"/>
    <x v="1"/>
    <x v="0"/>
  </r>
  <r>
    <x v="11"/>
    <s v="6078SAG36/IND"/>
    <n v="98"/>
    <d v="2026-05-27T00:00:00"/>
    <n v="1"/>
    <s v="6078"/>
    <n v="13"/>
    <s v="MG-Sticker + Orientation"/>
    <s v="51-100"/>
    <x v="2"/>
    <x v="1"/>
  </r>
  <r>
    <x v="11"/>
    <s v="6078SAG39/IND"/>
    <n v="38"/>
    <d v="2026-05-27T00:00:00"/>
    <n v="1"/>
    <s v="6078"/>
    <n v="13"/>
    <s v="MG-Sticker + Orientation"/>
    <s v="0-50"/>
    <x v="2"/>
    <x v="1"/>
  </r>
  <r>
    <x v="12"/>
    <s v="6172SAB31/IND"/>
    <n v="41"/>
    <d v="2026-05-27T00:00:00"/>
    <n v="1"/>
    <s v="6172"/>
    <n v="13"/>
    <s v="MG-Sticker + Orientation"/>
    <s v="0-50"/>
    <x v="2"/>
    <x v="1"/>
  </r>
  <r>
    <x v="1"/>
    <s v="6204SAA00/IND"/>
    <n v="44"/>
    <d v="2026-05-27T00:00:00"/>
    <n v="1"/>
    <s v="6204"/>
    <n v="13"/>
    <s v="Regular-Gask"/>
    <s v="0-50"/>
    <x v="0"/>
    <x v="1"/>
  </r>
  <r>
    <x v="5"/>
    <s v="6206WAB31/IND"/>
    <n v="204"/>
    <d v="2026-05-27T00:00:00"/>
    <n v="1"/>
    <s v="6206"/>
    <n v="13"/>
    <s v="MG Adhe + DR Adhe + Orientation"/>
    <s v="101-300"/>
    <x v="1"/>
    <x v="1"/>
  </r>
  <r>
    <x v="8"/>
    <s v="6234NAA31/IND"/>
    <n v="51"/>
    <d v="2026-05-27T00:00:00"/>
    <n v="1"/>
    <s v="6234"/>
    <n v="13"/>
    <s v="Regular-Adhe"/>
    <s v="51-100"/>
    <x v="1"/>
    <x v="1"/>
  </r>
  <r>
    <x v="12"/>
    <s v="6237WAB32/IND"/>
    <n v="40"/>
    <d v="2026-05-27T00:00:00"/>
    <n v="1"/>
    <s v="6237"/>
    <n v="13"/>
    <s v="MG-Sticker + Orientation"/>
    <s v="0-50"/>
    <x v="2"/>
    <x v="1"/>
  </r>
  <r>
    <x v="0"/>
    <s v="6291SAA00/IND"/>
    <n v="75"/>
    <d v="2026-05-27T00:00:00"/>
    <n v="1"/>
    <s v="6291"/>
    <n v="13"/>
    <s v="Regular-Gask"/>
    <s v="51-100"/>
    <x v="0"/>
    <x v="1"/>
  </r>
  <r>
    <x v="12"/>
    <s v="7147NAB31/IND"/>
    <n v="32"/>
    <d v="2026-05-27T00:00:00"/>
    <n v="1"/>
    <s v="7147"/>
    <n v="13"/>
    <s v="MG-Sticker"/>
    <s v="0-50"/>
    <x v="2"/>
    <x v="1"/>
  </r>
  <r>
    <x v="1"/>
    <s v="7152NAA31/IND"/>
    <n v="37"/>
    <d v="2026-05-27T00:00:00"/>
    <n v="1"/>
    <s v="7152"/>
    <n v="13"/>
    <s v="Regular-Gask"/>
    <s v="0-50"/>
    <x v="1"/>
    <x v="0"/>
  </r>
  <r>
    <x v="3"/>
    <s v="7158NAA31/IND"/>
    <n v="859"/>
    <d v="2026-05-27T00:00:00"/>
    <n v="1"/>
    <s v="7158"/>
    <n v="13"/>
    <e v="#N/A"/>
    <s v="501-1000"/>
    <x v="1"/>
    <x v="2"/>
  </r>
  <r>
    <x v="3"/>
    <s v="7158QAA31/IND"/>
    <n v="720"/>
    <d v="2026-05-27T00:00:00"/>
    <n v="1"/>
    <s v="7158"/>
    <n v="13"/>
    <e v="#N/A"/>
    <s v="501-1000"/>
    <x v="1"/>
    <x v="2"/>
  </r>
  <r>
    <x v="3"/>
    <s v="7158SAA31/IND"/>
    <n v="709"/>
    <d v="2026-05-27T00:00:00"/>
    <n v="1"/>
    <s v="7158"/>
    <n v="13"/>
    <e v="#N/A"/>
    <s v="501-1000"/>
    <x v="1"/>
    <x v="2"/>
  </r>
  <r>
    <x v="3"/>
    <s v="7158WAA31/IND"/>
    <n v="1314"/>
    <d v="2026-05-27T00:00:00"/>
    <n v="1"/>
    <s v="7158"/>
    <n v="13"/>
    <e v="#N/A"/>
    <s v="1000more "/>
    <x v="1"/>
    <x v="2"/>
  </r>
  <r>
    <x v="3"/>
    <s v="7158YAA31/IND"/>
    <n v="178"/>
    <d v="2026-05-27T00:00:00"/>
    <n v="1"/>
    <s v="7158"/>
    <n v="13"/>
    <e v="#N/A"/>
    <s v="101-300"/>
    <x v="1"/>
    <x v="2"/>
  </r>
  <r>
    <x v="1"/>
    <s v="8080SAA00/IND"/>
    <n v="127"/>
    <d v="2026-05-27T00:00:00"/>
    <n v="1"/>
    <s v="8080"/>
    <n v="13"/>
    <s v="Regular-Adhe"/>
    <s v="101-300"/>
    <x v="1"/>
    <x v="1"/>
  </r>
  <r>
    <x v="7"/>
    <s v="8141WAB00/IND"/>
    <n v="38"/>
    <d v="2026-05-27T00:00:00"/>
    <n v="1"/>
    <s v="8141"/>
    <n v="13"/>
    <s v="Regular-Gask"/>
    <s v="0-50"/>
    <x v="0"/>
    <x v="1"/>
  </r>
  <r>
    <x v="6"/>
    <s v="9315YAB31/IND"/>
    <n v="35"/>
    <d v="2026-05-27T00:00:00"/>
    <n v="1"/>
    <s v="9315"/>
    <n v="13"/>
    <s v="Regular-Adhe"/>
    <s v="0-50"/>
    <x v="1"/>
    <x v="1"/>
  </r>
  <r>
    <x v="0"/>
    <s v="3340NHA31/IND"/>
    <n v="1000"/>
    <d v="2026-05-27T00:00:00"/>
    <s v="kmc"/>
    <s v="3340"/>
    <n v="13"/>
    <e v="#N/A"/>
    <s v="501-1000"/>
    <x v="1"/>
    <x v="2"/>
  </r>
  <r>
    <x v="4"/>
    <s v="3340SAA31/IND"/>
    <n v="1000"/>
    <d v="2026-05-27T00:00:00"/>
    <s v="kmc"/>
    <s v="3340"/>
    <n v="13"/>
    <e v="#N/A"/>
    <s v="501-1000"/>
    <x v="1"/>
    <x v="2"/>
  </r>
  <r>
    <x v="10"/>
    <s v="3340SHA31/IND"/>
    <n v="911"/>
    <d v="2026-05-27T00:00:00"/>
    <s v="kmc"/>
    <s v="3340"/>
    <n v="13"/>
    <e v="#N/A"/>
    <s v="501-1000"/>
    <x v="1"/>
    <x v="2"/>
  </r>
  <r>
    <x v="9"/>
    <s v="3340NHA31/IND"/>
    <n v="1000"/>
    <d v="2026-05-27T00:00:00"/>
    <s v="kmc"/>
    <s v="3340"/>
    <n v="13"/>
    <e v="#N/A"/>
    <s v="501-1000"/>
    <x v="1"/>
    <x v="2"/>
  </r>
  <r>
    <x v="10"/>
    <s v="3340NHA31/IND"/>
    <n v="474"/>
    <d v="2026-05-27T00:00:00"/>
    <s v="kmc"/>
    <s v="3340"/>
    <n v="13"/>
    <e v="#N/A"/>
    <s v="301-500"/>
    <x v="1"/>
    <x v="2"/>
  </r>
  <r>
    <x v="4"/>
    <s v="3340SAA31/IND"/>
    <n v="34"/>
    <d v="2026-05-27T00:00:00"/>
    <s v="kmc"/>
    <s v="3340"/>
    <n v="13"/>
    <e v="#N/A"/>
    <s v="0-50"/>
    <x v="1"/>
    <x v="2"/>
  </r>
  <r>
    <x v="13"/>
    <s v="1733YAC31/IND"/>
    <n v="418"/>
    <d v="2026-05-27T00:00:00"/>
    <s v="kmc"/>
    <s v="1733"/>
    <n v="13"/>
    <s v="MG Adhe + PB assembly"/>
    <s v="301-500"/>
    <x v="1"/>
    <x v="0"/>
  </r>
  <r>
    <x v="0"/>
    <s v="10047BAA31/IND"/>
    <n v="91"/>
    <d v="2026-05-27T00:00:00"/>
    <n v="2"/>
    <s v="10047"/>
    <n v="14"/>
    <s v="Regular-Adhe"/>
    <s v="51-100"/>
    <x v="0"/>
    <x v="0"/>
  </r>
  <r>
    <x v="0"/>
    <s v="10047YAA31/IND"/>
    <n v="61"/>
    <d v="2026-05-27T00:00:00"/>
    <n v="2"/>
    <s v="10047"/>
    <n v="14"/>
    <s v="Regular-Adhe"/>
    <s v="51-100"/>
    <x v="0"/>
    <x v="0"/>
  </r>
  <r>
    <x v="4"/>
    <s v="10060BAA00/IND"/>
    <n v="265"/>
    <d v="2026-05-27T00:00:00"/>
    <n v="2"/>
    <s v="10060"/>
    <n v="14"/>
    <s v="Regular-Gask"/>
    <s v="101-300"/>
    <x v="0"/>
    <x v="0"/>
  </r>
  <r>
    <x v="8"/>
    <s v="10063BDA31/IND"/>
    <n v="264"/>
    <d v="2026-05-27T00:00:00"/>
    <n v="2"/>
    <s v="10063"/>
    <n v="14"/>
    <s v="Regular-Adhe"/>
    <s v="101-300"/>
    <x v="0"/>
    <x v="0"/>
  </r>
  <r>
    <x v="7"/>
    <s v="1650BAG00/IND"/>
    <n v="100"/>
    <d v="2026-05-27T00:00:00"/>
    <n v="2"/>
    <s v="1650"/>
    <n v="13"/>
    <s v="Regular-Gask"/>
    <s v="51-100"/>
    <x v="0"/>
    <x v="0"/>
  </r>
  <r>
    <x v="12"/>
    <s v="1734KAA00/IND"/>
    <n v="303"/>
    <d v="2026-05-27T00:00:00"/>
    <n v="2"/>
    <s v="1734"/>
    <n v="13"/>
    <s v="MG Gask + PB assembly"/>
    <s v="301-500"/>
    <x v="0"/>
    <x v="0"/>
  </r>
  <r>
    <x v="12"/>
    <s v="1734WAA00/IND"/>
    <n v="288"/>
    <d v="2026-05-27T00:00:00"/>
    <n v="2"/>
    <s v="1734"/>
    <n v="13"/>
    <s v="MG Gask + PB assembly"/>
    <s v="101-300"/>
    <x v="0"/>
    <x v="0"/>
  </r>
  <r>
    <x v="8"/>
    <s v="1767SEA32/IND"/>
    <n v="256"/>
    <d v="2026-05-27T00:00:00"/>
    <n v="2"/>
    <s v="1767"/>
    <n v="13"/>
    <s v="Regular-Adhe"/>
    <s v="101-300"/>
    <x v="1"/>
    <x v="0"/>
  </r>
  <r>
    <x v="8"/>
    <s v="1767SED31/IND"/>
    <n v="229"/>
    <d v="2026-05-27T00:00:00"/>
    <n v="2"/>
    <s v="1767"/>
    <n v="13"/>
    <s v="Regular-Adhe"/>
    <s v="101-300"/>
    <x v="1"/>
    <x v="0"/>
  </r>
  <r>
    <x v="2"/>
    <s v="1773SAA30/IND"/>
    <n v="109"/>
    <d v="2026-05-27T00:00:00"/>
    <n v="2"/>
    <s v="1773"/>
    <n v="13"/>
    <s v="Regular-Gask"/>
    <s v="101-300"/>
    <x v="0"/>
    <x v="0"/>
  </r>
  <r>
    <x v="1"/>
    <s v="1775BEA00/IND"/>
    <n v="44"/>
    <d v="2026-05-27T00:00:00"/>
    <n v="2"/>
    <s v="1775"/>
    <n v="13"/>
    <s v="Regular-Gask"/>
    <s v="0-50"/>
    <x v="0"/>
    <x v="0"/>
  </r>
  <r>
    <x v="1"/>
    <s v="1775KEA00/IND"/>
    <n v="666"/>
    <d v="2026-05-27T00:00:00"/>
    <n v="2"/>
    <s v="1775"/>
    <n v="13"/>
    <s v="Regular-Gask"/>
    <s v="501-1000"/>
    <x v="0"/>
    <x v="0"/>
  </r>
  <r>
    <x v="0"/>
    <s v="1802WAE30/IND"/>
    <n v="51"/>
    <d v="2026-05-27T00:00:00"/>
    <n v="2"/>
    <s v="1802"/>
    <n v="13"/>
    <s v="Regular-Gask"/>
    <s v="51-100"/>
    <x v="0"/>
    <x v="0"/>
  </r>
  <r>
    <x v="5"/>
    <s v="1803NSB31/IND"/>
    <n v="643"/>
    <d v="2026-05-27T00:00:00"/>
    <n v="2"/>
    <s v="1803"/>
    <n v="13"/>
    <s v="MG Gask + PB assembly"/>
    <s v="501-1000"/>
    <x v="0"/>
    <x v="0"/>
  </r>
  <r>
    <x v="5"/>
    <s v="1803SAB00/IND"/>
    <n v="140"/>
    <d v="2026-05-27T00:00:00"/>
    <n v="2"/>
    <s v="1803"/>
    <n v="13"/>
    <s v="MG Gask + PB assembly"/>
    <s v="101-300"/>
    <x v="0"/>
    <x v="0"/>
  </r>
  <r>
    <x v="9"/>
    <s v="1806SAE00/IND"/>
    <n v="176"/>
    <d v="2026-05-27T00:00:00"/>
    <n v="2"/>
    <s v="1806"/>
    <n v="13"/>
    <s v="Regular-Gask"/>
    <s v="101-300"/>
    <x v="0"/>
    <x v="0"/>
  </r>
  <r>
    <x v="9"/>
    <s v="1824YAB00/IND"/>
    <n v="126"/>
    <d v="2026-05-27T00:00:00"/>
    <n v="2"/>
    <s v="1824"/>
    <n v="13"/>
    <s v="Regular-Gask"/>
    <s v="101-300"/>
    <x v="0"/>
    <x v="0"/>
  </r>
  <r>
    <x v="1"/>
    <s v="1877NAA31/IND"/>
    <n v="131"/>
    <d v="2026-05-27T00:00:00"/>
    <n v="2"/>
    <s v="1877"/>
    <n v="13"/>
    <s v="Regular-Gask"/>
    <s v="101-300"/>
    <x v="0"/>
    <x v="0"/>
  </r>
  <r>
    <x v="6"/>
    <s v="1899SAA31/IND"/>
    <n v="306"/>
    <d v="2026-05-27T00:00:00"/>
    <n v="2"/>
    <s v="1899"/>
    <n v="13"/>
    <s v="Regular-Adhe"/>
    <s v="301-500"/>
    <x v="1"/>
    <x v="0"/>
  </r>
  <r>
    <x v="13"/>
    <s v="2331YAA00/IND"/>
    <n v="147"/>
    <d v="2026-05-27T00:00:00"/>
    <n v="2"/>
    <s v="2331"/>
    <n v="13"/>
    <s v="MG Adhe + Activator + Orientation"/>
    <s v="101-300"/>
    <x v="1"/>
    <x v="0"/>
  </r>
  <r>
    <x v="4"/>
    <s v="2511WAA31/IND"/>
    <n v="341"/>
    <d v="2026-05-27T00:00:00"/>
    <n v="2"/>
    <s v="2511"/>
    <n v="13"/>
    <s v="Regular-Adhe"/>
    <s v="301-500"/>
    <x v="1"/>
    <x v="1"/>
  </r>
  <r>
    <x v="6"/>
    <s v="2540WAJ35/IND"/>
    <n v="43"/>
    <d v="2026-05-27T00:00:00"/>
    <n v="2"/>
    <s v="2540"/>
    <n v="13"/>
    <s v="Regular-Adhe"/>
    <s v="0-50"/>
    <x v="1"/>
    <x v="1"/>
  </r>
  <r>
    <x v="6"/>
    <s v="2540WAK31/IND"/>
    <n v="266"/>
    <d v="2026-05-27T00:00:00"/>
    <n v="2"/>
    <s v="2540"/>
    <n v="13"/>
    <s v="Regular-Adhe"/>
    <s v="101-300"/>
    <x v="1"/>
    <x v="1"/>
  </r>
  <r>
    <x v="5"/>
    <s v="2575WAG31/IND"/>
    <n v="86"/>
    <d v="2026-05-27T00:00:00"/>
    <n v="2"/>
    <s v="2575"/>
    <n v="13"/>
    <s v="MG-Sticker + Orientation"/>
    <s v="51-100"/>
    <x v="2"/>
    <x v="1"/>
  </r>
  <r>
    <x v="5"/>
    <s v="2575WAH31/IND"/>
    <n v="65"/>
    <d v="2026-05-27T00:00:00"/>
    <n v="2"/>
    <s v="2575"/>
    <n v="13"/>
    <s v="MG-Sticker + Orientation"/>
    <s v="51-100"/>
    <x v="2"/>
    <x v="1"/>
  </r>
  <r>
    <x v="0"/>
    <s v="2579QAC31/IND"/>
    <n v="95"/>
    <d v="2026-05-27T00:00:00"/>
    <n v="2"/>
    <s v="2579"/>
    <n v="13"/>
    <s v="Regular-Adhe"/>
    <s v="51-100"/>
    <x v="1"/>
    <x v="1"/>
  </r>
  <r>
    <x v="0"/>
    <s v="2579WAC31/IND"/>
    <n v="90"/>
    <d v="2026-05-27T00:00:00"/>
    <n v="2"/>
    <s v="2579"/>
    <n v="13"/>
    <s v="Regular-Adhe"/>
    <s v="51-100"/>
    <x v="1"/>
    <x v="1"/>
  </r>
  <r>
    <x v="0"/>
    <s v="2579WAC32/IND"/>
    <n v="99"/>
    <d v="2026-05-27T00:00:00"/>
    <n v="2"/>
    <s v="2579"/>
    <n v="13"/>
    <s v="Regular-Adhe"/>
    <s v="51-100"/>
    <x v="1"/>
    <x v="1"/>
  </r>
  <r>
    <x v="7"/>
    <s v="2598SAA30/IND"/>
    <n v="101"/>
    <d v="2026-05-27T00:00:00"/>
    <n v="2"/>
    <s v="2598"/>
    <n v="13"/>
    <s v="Regular-Gask"/>
    <s v="101-300"/>
    <x v="0"/>
    <x v="1"/>
  </r>
  <r>
    <x v="7"/>
    <s v="2598SAB00/IND"/>
    <n v="56"/>
    <d v="2026-05-27T00:00:00"/>
    <n v="2"/>
    <s v="2598"/>
    <n v="13"/>
    <s v="Regular-Gask"/>
    <s v="51-100"/>
    <x v="0"/>
    <x v="1"/>
  </r>
  <r>
    <x v="7"/>
    <s v="2598SAB40/IND"/>
    <n v="67"/>
    <d v="2026-05-27T00:00:00"/>
    <n v="2"/>
    <s v="2598"/>
    <n v="13"/>
    <s v="Regular-Gask"/>
    <s v="51-100"/>
    <x v="0"/>
    <x v="1"/>
  </r>
  <r>
    <x v="7"/>
    <s v="2598WAB00/IND"/>
    <n v="363"/>
    <d v="2026-05-27T00:00:00"/>
    <n v="2"/>
    <s v="2598"/>
    <n v="13"/>
    <s v="Regular-Gask"/>
    <s v="301-500"/>
    <x v="0"/>
    <x v="1"/>
  </r>
  <r>
    <x v="10"/>
    <s v="2598YAB00/IND"/>
    <n v="876"/>
    <d v="2026-05-27T00:00:00"/>
    <n v="2"/>
    <s v="2598"/>
    <n v="13"/>
    <s v="Regular-Gask"/>
    <s v="501-1000"/>
    <x v="0"/>
    <x v="1"/>
  </r>
  <r>
    <x v="0"/>
    <s v="2604WAA31/IND"/>
    <n v="226"/>
    <d v="2026-05-27T00:00:00"/>
    <n v="2"/>
    <s v="2604"/>
    <n v="13"/>
    <s v="Regular-Adhe"/>
    <s v="101-300"/>
    <x v="1"/>
    <x v="1"/>
  </r>
  <r>
    <x v="6"/>
    <s v="2638WAB00/IND"/>
    <n v="432"/>
    <d v="2026-05-27T00:00:00"/>
    <n v="2"/>
    <s v="2638"/>
    <n v="13"/>
    <s v="Regular-Gask"/>
    <s v="301-500"/>
    <x v="0"/>
    <x v="1"/>
  </r>
  <r>
    <x v="6"/>
    <s v="2648QAE00/IND"/>
    <n v="76"/>
    <d v="2026-05-27T00:00:00"/>
    <n v="2"/>
    <s v="2648"/>
    <n v="13"/>
    <s v="Regular-Gask"/>
    <s v="51-100"/>
    <x v="0"/>
    <x v="1"/>
  </r>
  <r>
    <x v="14"/>
    <s v="2651WAB31/IND"/>
    <n v="647"/>
    <d v="2026-05-27T00:00:00"/>
    <n v="2"/>
    <s v="2651"/>
    <n v="13"/>
    <s v="MG Adhe + DR Adhe + Orientation"/>
    <s v="501-1000"/>
    <x v="1"/>
    <x v="1"/>
  </r>
  <r>
    <x v="14"/>
    <s v="2651WAB32/IND"/>
    <n v="720"/>
    <d v="2026-05-27T00:00:00"/>
    <n v="2"/>
    <s v="2651"/>
    <n v="13"/>
    <s v="MG Adhe + DR Adhe + Orientation"/>
    <s v="501-1000"/>
    <x v="1"/>
    <x v="1"/>
  </r>
  <r>
    <x v="14"/>
    <s v="2651WAB33/IND"/>
    <n v="99"/>
    <d v="2026-05-27T00:00:00"/>
    <n v="2"/>
    <s v="2651"/>
    <n v="13"/>
    <s v="MG Adhe + DR Adhe + Orientation"/>
    <s v="51-100"/>
    <x v="1"/>
    <x v="1"/>
  </r>
  <r>
    <x v="7"/>
    <s v="2660YAA00/IND"/>
    <n v="338"/>
    <d v="2026-05-27T00:00:00"/>
    <n v="2"/>
    <s v="2660"/>
    <n v="13"/>
    <s v="Regular-Gask"/>
    <s v="301-500"/>
    <x v="0"/>
    <x v="1"/>
  </r>
  <r>
    <x v="4"/>
    <s v="2670WAB31/IND"/>
    <n v="60"/>
    <d v="2026-05-27T00:00:00"/>
    <n v="2"/>
    <s v="2670"/>
    <n v="13"/>
    <s v="Regular-Adhe"/>
    <s v="51-100"/>
    <x v="1"/>
    <x v="1"/>
  </r>
  <r>
    <x v="9"/>
    <s v="2679NAA31/IND"/>
    <n v="251"/>
    <d v="2026-05-27T00:00:00"/>
    <n v="2"/>
    <s v="2679"/>
    <n v="13"/>
    <s v="Regular-Gask"/>
    <s v="101-300"/>
    <x v="0"/>
    <x v="1"/>
  </r>
  <r>
    <x v="9"/>
    <s v="2679WAB00/IND"/>
    <n v="97"/>
    <d v="2026-05-27T00:00:00"/>
    <n v="2"/>
    <s v="2679"/>
    <n v="13"/>
    <s v="Regular-Gask"/>
    <s v="51-100"/>
    <x v="0"/>
    <x v="1"/>
  </r>
  <r>
    <x v="2"/>
    <s v="2679YAA00/IND"/>
    <n v="508"/>
    <d v="2026-05-27T00:00:00"/>
    <n v="2"/>
    <s v="2679"/>
    <n v="13"/>
    <s v="Regular-Gask"/>
    <s v="501-1000"/>
    <x v="0"/>
    <x v="1"/>
  </r>
  <r>
    <x v="2"/>
    <s v="2679YAB00/IND"/>
    <n v="162"/>
    <d v="2026-05-27T00:00:00"/>
    <n v="2"/>
    <s v="2679"/>
    <n v="13"/>
    <s v="Regular-Gask"/>
    <s v="101-300"/>
    <x v="0"/>
    <x v="1"/>
  </r>
  <r>
    <x v="6"/>
    <s v="2683WAA30/IND"/>
    <n v="269"/>
    <d v="2026-05-27T00:00:00"/>
    <n v="2"/>
    <s v="2683"/>
    <n v="13"/>
    <s v="Regular-Gask"/>
    <s v="101-300"/>
    <x v="0"/>
    <x v="1"/>
  </r>
  <r>
    <x v="7"/>
    <s v="2729WAA00/IND"/>
    <n v="200"/>
    <d v="2026-05-27T00:00:00"/>
    <n v="2"/>
    <s v="2729"/>
    <n v="13"/>
    <s v="Regular-Gask"/>
    <s v="101-300"/>
    <x v="0"/>
    <x v="1"/>
  </r>
  <r>
    <x v="10"/>
    <s v="2759NAA31/IND"/>
    <n v="50"/>
    <d v="2026-05-27T00:00:00"/>
    <n v="2"/>
    <s v="2759"/>
    <n v="13"/>
    <s v="Regular-Adhe"/>
    <s v="0-50"/>
    <x v="1"/>
    <x v="1"/>
  </r>
  <r>
    <x v="1"/>
    <s v="2781WAA00/IND"/>
    <n v="217"/>
    <d v="2026-05-27T00:00:00"/>
    <n v="2"/>
    <s v="2781"/>
    <n v="13"/>
    <s v="Regular-Gask"/>
    <s v="101-300"/>
    <x v="1"/>
    <x v="1"/>
  </r>
  <r>
    <x v="3"/>
    <s v="2784SAC00/IND"/>
    <n v="269"/>
    <d v="2026-05-27T00:00:00"/>
    <n v="2"/>
    <s v="2784"/>
    <n v="13"/>
    <e v="#N/A"/>
    <s v="101-300"/>
    <x v="1"/>
    <x v="2"/>
  </r>
  <r>
    <x v="11"/>
    <s v="2806WEA31/IND"/>
    <n v="127"/>
    <d v="2026-05-27T00:00:00"/>
    <n v="2"/>
    <s v="2806"/>
    <n v="13"/>
    <s v="Regular-Adhe"/>
    <s v="101-300"/>
    <x v="1"/>
    <x v="1"/>
  </r>
  <r>
    <x v="13"/>
    <s v="3089NAL31/IND"/>
    <n v="33"/>
    <d v="2026-05-27T00:00:00"/>
    <n v="2"/>
    <s v="3089"/>
    <n v="13"/>
    <s v="MG-Sticker + Orientation"/>
    <s v="0-50"/>
    <x v="2"/>
    <x v="0"/>
  </r>
  <r>
    <x v="13"/>
    <s v="3089SFF33/IND"/>
    <n v="118"/>
    <d v="2026-05-27T00:00:00"/>
    <n v="2"/>
    <s v="3089"/>
    <n v="13"/>
    <s v="MG-Sticker + Orientation"/>
    <s v="101-300"/>
    <x v="2"/>
    <x v="0"/>
  </r>
  <r>
    <x v="12"/>
    <s v="3099KSJ31/IND"/>
    <n v="211"/>
    <d v="2026-05-27T00:00:00"/>
    <n v="2"/>
    <s v="3099"/>
    <n v="13"/>
    <s v="MG Gask + DR Adhe + Orientation"/>
    <s v="101-300"/>
    <x v="0"/>
    <x v="0"/>
  </r>
  <r>
    <x v="12"/>
    <s v="3147KSA32/IND"/>
    <n v="192"/>
    <d v="2026-05-27T00:00:00"/>
    <n v="2"/>
    <s v="3147"/>
    <n v="13"/>
    <s v="MG Sticker + DR Sticker"/>
    <s v="101-300"/>
    <x v="2"/>
    <x v="0"/>
  </r>
  <r>
    <x v="5"/>
    <s v="3165NBA31/IND"/>
    <n v="32"/>
    <d v="2026-05-27T00:00:00"/>
    <n v="2"/>
    <s v="3165"/>
    <n v="13"/>
    <s v="MG Gask + PB assembly"/>
    <s v="0-50"/>
    <x v="0"/>
    <x v="0"/>
  </r>
  <r>
    <x v="13"/>
    <s v="3224NSA31/IND"/>
    <n v="191"/>
    <d v="2026-05-27T00:00:00"/>
    <n v="2"/>
    <s v="3224"/>
    <n v="13"/>
    <s v="MG Adhe + DR Adhe + PB assly"/>
    <s v="101-300"/>
    <x v="1"/>
    <x v="0"/>
  </r>
  <r>
    <x v="0"/>
    <s v="3240SAA00/IND"/>
    <n v="1040"/>
    <d v="2026-05-27T00:00:00"/>
    <n v="2"/>
    <s v="3240"/>
    <n v="13"/>
    <s v="Regular-Adhe"/>
    <s v="1000more "/>
    <x v="1"/>
    <x v="0"/>
  </r>
  <r>
    <x v="7"/>
    <s v="3255NBA31/IND"/>
    <n v="129"/>
    <d v="2026-05-27T00:00:00"/>
    <n v="2"/>
    <s v="3255"/>
    <n v="13"/>
    <s v="Regular-Gask"/>
    <s v="101-300"/>
    <x v="0"/>
    <x v="1"/>
  </r>
  <r>
    <x v="7"/>
    <s v="3255SAA00/IND"/>
    <n v="181"/>
    <d v="2026-05-27T00:00:00"/>
    <n v="2"/>
    <s v="3255"/>
    <n v="13"/>
    <s v="Regular-Gask"/>
    <s v="101-300"/>
    <x v="0"/>
    <x v="1"/>
  </r>
  <r>
    <x v="1"/>
    <s v="3277SCB00/IND"/>
    <n v="92"/>
    <d v="2026-05-27T00:00:00"/>
    <n v="2"/>
    <s v="3277"/>
    <n v="13"/>
    <s v="Regular-Gask"/>
    <s v="51-100"/>
    <x v="0"/>
    <x v="0"/>
  </r>
  <r>
    <x v="5"/>
    <s v="3286KAA31/IND"/>
    <n v="165"/>
    <d v="2026-05-27T00:00:00"/>
    <n v="2"/>
    <s v="3286"/>
    <n v="13"/>
    <s v="MG Gask + DR Adhe - Orientation + PB Assy"/>
    <s v="101-300"/>
    <x v="1"/>
    <x v="0"/>
  </r>
  <r>
    <x v="5"/>
    <s v="3287KDA30/IND"/>
    <n v="82"/>
    <d v="2026-05-27T00:00:00"/>
    <n v="2"/>
    <s v="3287"/>
    <n v="13"/>
    <s v="MG Gask + PB assembly"/>
    <s v="51-100"/>
    <x v="0"/>
    <x v="0"/>
  </r>
  <r>
    <x v="5"/>
    <s v="3287KDB32/IND"/>
    <n v="206"/>
    <d v="2026-05-27T00:00:00"/>
    <n v="2"/>
    <s v="3287"/>
    <n v="13"/>
    <s v="MG Gask + PB assembly"/>
    <s v="101-300"/>
    <x v="0"/>
    <x v="0"/>
  </r>
  <r>
    <x v="5"/>
    <s v="3287QAA31/IND"/>
    <n v="335"/>
    <d v="2026-05-27T00:00:00"/>
    <n v="2"/>
    <s v="3287"/>
    <n v="13"/>
    <s v="MG Gask + PB assembly"/>
    <s v="301-500"/>
    <x v="0"/>
    <x v="0"/>
  </r>
  <r>
    <x v="9"/>
    <s v="3291SAA00/IND"/>
    <n v="121"/>
    <d v="2026-05-27T00:00:00"/>
    <n v="2"/>
    <s v="3291"/>
    <n v="13"/>
    <s v="Regular-Gask"/>
    <s v="101-300"/>
    <x v="0"/>
    <x v="0"/>
  </r>
  <r>
    <x v="12"/>
    <s v="3319QDA31/IND"/>
    <n v="71"/>
    <d v="2026-05-27T00:00:00"/>
    <n v="2"/>
    <s v="3319"/>
    <n v="13"/>
    <s v="MG Gask + PB assembly"/>
    <s v="51-100"/>
    <x v="1"/>
    <x v="0"/>
  </r>
  <r>
    <x v="12"/>
    <s v="3327SKB33/IND"/>
    <n v="68"/>
    <d v="2026-05-27T00:00:00"/>
    <n v="2"/>
    <s v="3327"/>
    <n v="13"/>
    <s v="MG Adhe + PB assembly"/>
    <s v="51-100"/>
    <x v="1"/>
    <x v="0"/>
  </r>
  <r>
    <x v="4"/>
    <s v="3340NHA31/IND"/>
    <n v="110"/>
    <d v="2026-05-27T00:00:00"/>
    <n v="2"/>
    <s v="3340"/>
    <n v="13"/>
    <e v="#N/A"/>
    <s v="101-300"/>
    <x v="1"/>
    <x v="2"/>
  </r>
  <r>
    <x v="4"/>
    <s v="3340QHA31/IND"/>
    <n v="172"/>
    <d v="2026-05-27T00:00:00"/>
    <n v="2"/>
    <s v="3340"/>
    <n v="13"/>
    <e v="#N/A"/>
    <s v="101-300"/>
    <x v="1"/>
    <x v="2"/>
  </r>
  <r>
    <x v="6"/>
    <s v="3341QDA31/IND"/>
    <n v="100"/>
    <d v="2026-05-27T00:00:00"/>
    <n v="2"/>
    <s v="3341"/>
    <n v="13"/>
    <s v="Regular-Gask"/>
    <s v="51-100"/>
    <x v="1"/>
    <x v="0"/>
  </r>
  <r>
    <x v="1"/>
    <s v="6024SAA31/IND"/>
    <n v="142"/>
    <d v="2026-05-27T00:00:00"/>
    <n v="2"/>
    <s v="6024"/>
    <n v="13"/>
    <s v="Regular-Adhe"/>
    <s v="101-300"/>
    <x v="1"/>
    <x v="1"/>
  </r>
  <r>
    <x v="5"/>
    <s v="6109SAA34/IND"/>
    <n v="54"/>
    <d v="2026-05-27T00:00:00"/>
    <n v="2"/>
    <s v="6109"/>
    <n v="13"/>
    <s v="MG Adhe + Activator"/>
    <s v="51-100"/>
    <x v="1"/>
    <x v="1"/>
  </r>
  <r>
    <x v="10"/>
    <s v="6147NSA31/IND"/>
    <n v="46"/>
    <d v="2026-05-27T00:00:00"/>
    <n v="2"/>
    <s v="6147"/>
    <n v="13"/>
    <s v="Regular-Adhe"/>
    <s v="0-50"/>
    <x v="1"/>
    <x v="0"/>
  </r>
  <r>
    <x v="10"/>
    <s v="6147QAA33/IND"/>
    <n v="196"/>
    <d v="2026-05-27T00:00:00"/>
    <n v="2"/>
    <s v="6147"/>
    <n v="13"/>
    <s v="Regular-Adhe"/>
    <s v="101-300"/>
    <x v="1"/>
    <x v="0"/>
  </r>
  <r>
    <x v="1"/>
    <s v="6207WAE00/IND"/>
    <n v="103"/>
    <d v="2026-05-27T00:00:00"/>
    <n v="2"/>
    <s v="6207"/>
    <n v="13"/>
    <s v="Regular-Gask"/>
    <s v="101-300"/>
    <x v="0"/>
    <x v="1"/>
  </r>
  <r>
    <x v="12"/>
    <s v="6237QAA31/IND"/>
    <n v="226"/>
    <d v="2026-05-27T00:00:00"/>
    <n v="2"/>
    <s v="6237"/>
    <n v="13"/>
    <s v="Regular-Adhe"/>
    <s v="101-300"/>
    <x v="1"/>
    <x v="1"/>
  </r>
  <r>
    <x v="1"/>
    <s v="6266NAB31/IND"/>
    <n v="209"/>
    <d v="2026-05-27T00:00:00"/>
    <n v="2"/>
    <s v="6266"/>
    <n v="13"/>
    <s v="Regular-Adhe"/>
    <s v="101-300"/>
    <x v="1"/>
    <x v="1"/>
  </r>
  <r>
    <x v="6"/>
    <s v="6300WAA31/IND"/>
    <n v="47"/>
    <d v="2026-05-27T00:00:00"/>
    <n v="2"/>
    <s v="6300"/>
    <n v="13"/>
    <s v="Regular-Gask"/>
    <s v="0-50"/>
    <x v="0"/>
    <x v="1"/>
  </r>
  <r>
    <x v="6"/>
    <s v="6303WAA00/IND"/>
    <n v="53"/>
    <d v="2026-05-27T00:00:00"/>
    <n v="2"/>
    <s v="6303"/>
    <n v="13"/>
    <s v="Regular-Gask"/>
    <s v="51-100"/>
    <x v="0"/>
    <x v="1"/>
  </r>
  <r>
    <x v="4"/>
    <s v="6319WAA31/IND"/>
    <n v="155"/>
    <d v="2026-05-27T00:00:00"/>
    <n v="2"/>
    <s v="6319"/>
    <n v="13"/>
    <s v="Regular-Adhe"/>
    <s v="101-300"/>
    <x v="0"/>
    <x v="1"/>
  </r>
  <r>
    <x v="11"/>
    <s v="6325WAB31/IND"/>
    <n v="251"/>
    <d v="2026-05-27T00:00:00"/>
    <n v="2"/>
    <s v="6325"/>
    <n v="13"/>
    <e v="#N/A"/>
    <s v="101-300"/>
    <x v="0"/>
    <x v="2"/>
  </r>
  <r>
    <x v="4"/>
    <s v="6328QCA31/IND"/>
    <n v="261"/>
    <d v="2026-05-27T00:00:00"/>
    <n v="2"/>
    <s v="6328"/>
    <n v="13"/>
    <s v="Regular-Adhe"/>
    <s v="101-300"/>
    <x v="0"/>
    <x v="1"/>
  </r>
  <r>
    <x v="14"/>
    <s v="7078YAD00/IND"/>
    <n v="181"/>
    <d v="2026-05-27T00:00:00"/>
    <n v="2"/>
    <s v="7078"/>
    <n v="13"/>
    <s v="Regular-Adhe"/>
    <s v="101-300"/>
    <x v="1"/>
    <x v="1"/>
  </r>
  <r>
    <x v="11"/>
    <s v="7159NFA31/IND"/>
    <n v="32"/>
    <d v="2026-05-27T00:00:00"/>
    <n v="2"/>
    <s v="7159"/>
    <n v="13"/>
    <e v="#N/A"/>
    <s v="0-50"/>
    <x v="1"/>
    <x v="2"/>
  </r>
  <r>
    <x v="10"/>
    <s v="8169EAA31/IND"/>
    <n v="168"/>
    <d v="2026-05-27T00:00:00"/>
    <n v="2"/>
    <s v="8169"/>
    <n v="13"/>
    <s v="Regular-Adhe"/>
    <s v="101-300"/>
    <x v="1"/>
    <x v="1"/>
  </r>
  <r>
    <x v="12"/>
    <s v="9151YAD40/IND"/>
    <n v="285"/>
    <d v="2026-05-27T00:00:00"/>
    <n v="2"/>
    <s v="9151"/>
    <n v="13"/>
    <s v="MG Adhe + Activator"/>
    <s v="101-300"/>
    <x v="1"/>
    <x v="1"/>
  </r>
  <r>
    <x v="2"/>
    <s v="9154YAD00/IND"/>
    <n v="65"/>
    <d v="2026-05-27T00:00:00"/>
    <n v="2"/>
    <s v="9154"/>
    <n v="13"/>
    <s v="Regular-Adhe"/>
    <s v="51-100"/>
    <x v="1"/>
    <x v="1"/>
  </r>
  <r>
    <x v="2"/>
    <s v="1866SAA00/IND"/>
    <n v="75"/>
    <d v="2026-05-27T00:00:00"/>
    <n v="3"/>
    <s v="1866"/>
    <n v="13"/>
    <s v="Regular-Gask"/>
    <s v="51-100"/>
    <x v="0"/>
    <x v="0"/>
  </r>
  <r>
    <x v="11"/>
    <s v="3342KEA32/IND"/>
    <n v="28"/>
    <d v="2026-05-27T00:00:00"/>
    <n v="3"/>
    <s v="3342"/>
    <n v="13"/>
    <e v="#N/A"/>
    <s v="0-50"/>
    <x v="1"/>
    <x v="2"/>
  </r>
  <r>
    <x v="9"/>
    <s v="10027SAA00/IND"/>
    <n v="76"/>
    <d v="2026-05-29T00:00:00"/>
    <n v="1"/>
    <s v="10027"/>
    <n v="14"/>
    <s v="Regular-Gask"/>
    <s v="51-100"/>
    <x v="0"/>
    <x v="0"/>
  </r>
  <r>
    <x v="6"/>
    <s v="10038QAA31/IND"/>
    <n v="101"/>
    <d v="2026-05-29T00:00:00"/>
    <n v="1"/>
    <s v="10038"/>
    <n v="14"/>
    <s v="Regular-Gask"/>
    <s v="101-300"/>
    <x v="0"/>
    <x v="0"/>
  </r>
  <r>
    <x v="6"/>
    <s v="10063BDA31/IND"/>
    <n v="117"/>
    <d v="2026-05-29T00:00:00"/>
    <n v="1"/>
    <s v="10063"/>
    <n v="14"/>
    <s v="Regular-Adhe"/>
    <s v="101-300"/>
    <x v="0"/>
    <x v="0"/>
  </r>
  <r>
    <x v="13"/>
    <s v="1474SSA00/IND"/>
    <n v="75"/>
    <d v="2026-05-29T00:00:00"/>
    <n v="1"/>
    <s v="1474"/>
    <n v="13"/>
    <s v="MG-Sticker + Orientation"/>
    <s v="51-100"/>
    <x v="2"/>
    <x v="1"/>
  </r>
  <r>
    <x v="1"/>
    <s v="1698QCF31/IND"/>
    <n v="50"/>
    <d v="2026-05-29T00:00:00"/>
    <n v="1"/>
    <s v="1698"/>
    <n v="13"/>
    <s v="Regular-Gask"/>
    <s v="0-50"/>
    <x v="0"/>
    <x v="0"/>
  </r>
  <r>
    <x v="1"/>
    <s v="1698SAF00/IND"/>
    <n v="186"/>
    <d v="2026-05-29T00:00:00"/>
    <n v="1"/>
    <s v="1698"/>
    <n v="13"/>
    <s v="Regular-Gask"/>
    <s v="101-300"/>
    <x v="0"/>
    <x v="0"/>
  </r>
  <r>
    <x v="12"/>
    <s v="1733KCA33/IND"/>
    <n v="322"/>
    <d v="2026-05-29T00:00:00"/>
    <n v="1"/>
    <s v="1733"/>
    <n v="13"/>
    <s v="MG Adhe +  PB Assy + DR Sticker"/>
    <s v="301-500"/>
    <x v="1"/>
    <x v="0"/>
  </r>
  <r>
    <x v="12"/>
    <s v="1733KCA34/IND"/>
    <n v="71"/>
    <d v="2026-05-29T00:00:00"/>
    <n v="1"/>
    <s v="1733"/>
    <n v="13"/>
    <s v="MG Adhe +  PB Assy + DR Sticker"/>
    <s v="51-100"/>
    <x v="1"/>
    <x v="1"/>
  </r>
  <r>
    <x v="8"/>
    <s v="1767SEA32/IND"/>
    <n v="31"/>
    <d v="2026-05-29T00:00:00"/>
    <n v="1"/>
    <s v="1767"/>
    <n v="13"/>
    <s v="Regular-Adhe"/>
    <s v="0-50"/>
    <x v="1"/>
    <x v="0"/>
  </r>
  <r>
    <x v="8"/>
    <s v="1767SEA33/IND"/>
    <n v="205"/>
    <d v="2026-05-29T00:00:00"/>
    <n v="1"/>
    <s v="1767"/>
    <n v="13"/>
    <s v="Regular-Adhe"/>
    <s v="101-300"/>
    <x v="1"/>
    <x v="0"/>
  </r>
  <r>
    <x v="9"/>
    <s v="1806NBA31/IND"/>
    <n v="36"/>
    <d v="2026-05-29T00:00:00"/>
    <n v="1"/>
    <s v="1806"/>
    <n v="13"/>
    <s v="Regular-Gask"/>
    <s v="0-50"/>
    <x v="0"/>
    <x v="0"/>
  </r>
  <r>
    <x v="9"/>
    <s v="1806SAA00/IND"/>
    <n v="225"/>
    <d v="2026-05-29T00:00:00"/>
    <n v="1"/>
    <s v="1806"/>
    <n v="13"/>
    <s v="Regular-Gask"/>
    <s v="101-300"/>
    <x v="0"/>
    <x v="0"/>
  </r>
  <r>
    <x v="8"/>
    <s v="1845SAA31/IND"/>
    <n v="69"/>
    <d v="2026-05-29T00:00:00"/>
    <n v="1"/>
    <s v="1845"/>
    <n v="13"/>
    <s v="Regular-Adhe"/>
    <s v="51-100"/>
    <x v="1"/>
    <x v="0"/>
  </r>
  <r>
    <x v="8"/>
    <s v="1845YAA32/IND"/>
    <n v="236"/>
    <d v="2026-05-29T00:00:00"/>
    <n v="1"/>
    <s v="1845"/>
    <n v="13"/>
    <s v="Regular-Adhe"/>
    <s v="101-300"/>
    <x v="1"/>
    <x v="0"/>
  </r>
  <r>
    <x v="7"/>
    <s v="1862SAA00/IND"/>
    <n v="82"/>
    <d v="2026-05-29T00:00:00"/>
    <n v="1"/>
    <s v="1862"/>
    <n v="13"/>
    <s v="Regular-Gask"/>
    <s v="51-100"/>
    <x v="0"/>
    <x v="0"/>
  </r>
  <r>
    <x v="12"/>
    <s v="1870SAB40/IND"/>
    <n v="63"/>
    <d v="2026-05-29T00:00:00"/>
    <n v="1"/>
    <s v="1870"/>
    <n v="13"/>
    <s v="Regular-Gask"/>
    <s v="51-100"/>
    <x v="0"/>
    <x v="0"/>
  </r>
  <r>
    <x v="4"/>
    <s v="2345YAA00/IND"/>
    <n v="304"/>
    <d v="2026-05-29T00:00:00"/>
    <n v="1"/>
    <s v="2345"/>
    <n v="13"/>
    <s v="Regular-Adhe"/>
    <s v="301-500"/>
    <x v="1"/>
    <x v="1"/>
  </r>
  <r>
    <x v="4"/>
    <s v="2468YEB31/IND"/>
    <n v="89"/>
    <d v="2026-05-29T00:00:00"/>
    <n v="1"/>
    <s v="2468"/>
    <n v="13"/>
    <s v="Regular-Adhe"/>
    <s v="51-100"/>
    <x v="1"/>
    <x v="1"/>
  </r>
  <r>
    <x v="10"/>
    <s v="2480NAU31/IND"/>
    <n v="41"/>
    <d v="2026-05-29T00:00:00"/>
    <n v="1"/>
    <s v="2480"/>
    <n v="13"/>
    <s v="Regular-Gask"/>
    <s v="0-50"/>
    <x v="1"/>
    <x v="1"/>
  </r>
  <r>
    <x v="10"/>
    <s v="2480SAU00/IND"/>
    <n v="72"/>
    <d v="2026-05-29T00:00:00"/>
    <n v="1"/>
    <s v="2480"/>
    <n v="13"/>
    <s v="Regular-Gask"/>
    <s v="51-100"/>
    <x v="1"/>
    <x v="1"/>
  </r>
  <r>
    <x v="2"/>
    <s v="2481BAJ00/IND"/>
    <n v="33"/>
    <d v="2026-05-29T00:00:00"/>
    <n v="1"/>
    <s v="2481"/>
    <n v="13"/>
    <s v="Regular-Gask"/>
    <s v="0-50"/>
    <x v="0"/>
    <x v="1"/>
  </r>
  <r>
    <x v="2"/>
    <s v="2481KAJ00/IND"/>
    <n v="323"/>
    <d v="2026-05-29T00:00:00"/>
    <n v="1"/>
    <s v="2481"/>
    <n v="13"/>
    <s v="Regular-Gask"/>
    <s v="301-500"/>
    <x v="0"/>
    <x v="1"/>
  </r>
  <r>
    <x v="10"/>
    <s v="2565WAA00/IND"/>
    <n v="48"/>
    <d v="2026-05-29T00:00:00"/>
    <n v="1"/>
    <s v="2565"/>
    <n v="13"/>
    <s v="Regular-Gask"/>
    <s v="0-50"/>
    <x v="0"/>
    <x v="1"/>
  </r>
  <r>
    <x v="0"/>
    <s v="2604WAA31/IND"/>
    <n v="84"/>
    <d v="2026-05-29T00:00:00"/>
    <n v="1"/>
    <s v="2604"/>
    <n v="13"/>
    <s v="Regular-Adhe"/>
    <s v="51-100"/>
    <x v="1"/>
    <x v="1"/>
  </r>
  <r>
    <x v="9"/>
    <s v="2620SAA31/IND"/>
    <n v="66"/>
    <d v="2026-05-29T00:00:00"/>
    <n v="1"/>
    <s v="2620"/>
    <n v="13"/>
    <s v="Regular-Adhe"/>
    <s v="51-100"/>
    <x v="1"/>
    <x v="1"/>
  </r>
  <r>
    <x v="6"/>
    <s v="2648QAA31/IND"/>
    <n v="112"/>
    <d v="2026-05-29T00:00:00"/>
    <n v="1"/>
    <s v="2648"/>
    <n v="13"/>
    <s v="Regular-Gask"/>
    <s v="101-300"/>
    <x v="0"/>
    <x v="1"/>
  </r>
  <r>
    <x v="1"/>
    <s v="2649WAA31/IND"/>
    <n v="33"/>
    <d v="2026-05-29T00:00:00"/>
    <n v="1"/>
    <s v="2649"/>
    <n v="13"/>
    <s v="Regular-Adhe"/>
    <s v="0-50"/>
    <x v="1"/>
    <x v="1"/>
  </r>
  <r>
    <x v="9"/>
    <s v="2656SAA00/IND"/>
    <n v="41"/>
    <d v="2026-05-29T00:00:00"/>
    <n v="1"/>
    <s v="2656"/>
    <n v="13"/>
    <s v="Regular-Gask"/>
    <s v="0-50"/>
    <x v="0"/>
    <x v="1"/>
  </r>
  <r>
    <x v="10"/>
    <s v="2660WAA00/IND"/>
    <n v="72"/>
    <d v="2026-05-29T00:00:00"/>
    <n v="1"/>
    <s v="2660"/>
    <n v="13"/>
    <s v="Regular-Gask"/>
    <s v="51-100"/>
    <x v="0"/>
    <x v="1"/>
  </r>
  <r>
    <x v="1"/>
    <s v="2665WAA31/IND"/>
    <n v="41"/>
    <d v="2026-05-29T00:00:00"/>
    <n v="1"/>
    <s v="2665"/>
    <n v="13"/>
    <s v="Regular-Adhe"/>
    <s v="0-50"/>
    <x v="1"/>
    <x v="1"/>
  </r>
  <r>
    <x v="7"/>
    <s v="2678YAA00/IND"/>
    <n v="40"/>
    <d v="2026-05-29T00:00:00"/>
    <n v="1"/>
    <s v="2678"/>
    <n v="13"/>
    <s v="Regular-Gask"/>
    <s v="0-50"/>
    <x v="0"/>
    <x v="1"/>
  </r>
  <r>
    <x v="4"/>
    <s v="3220SAA00/IND"/>
    <n v="98"/>
    <d v="2026-05-29T00:00:00"/>
    <n v="1"/>
    <s v="3220"/>
    <n v="13"/>
    <s v="Regular-Gask"/>
    <s v="51-100"/>
    <x v="0"/>
    <x v="0"/>
  </r>
  <r>
    <x v="0"/>
    <s v="3240SAA00/IND"/>
    <n v="283"/>
    <d v="2026-05-29T00:00:00"/>
    <n v="1"/>
    <s v="3240"/>
    <n v="13"/>
    <s v="Regular-Adhe"/>
    <s v="101-300"/>
    <x v="1"/>
    <x v="0"/>
  </r>
  <r>
    <x v="10"/>
    <s v="3241SSA00/IND"/>
    <n v="226"/>
    <d v="2026-05-29T00:00:00"/>
    <n v="1"/>
    <s v="3241"/>
    <n v="13"/>
    <s v="Regular-Adhe"/>
    <s v="101-300"/>
    <x v="1"/>
    <x v="0"/>
  </r>
  <r>
    <x v="9"/>
    <s v="3247SAB00/IND"/>
    <n v="37"/>
    <d v="2026-05-29T00:00:00"/>
    <n v="1"/>
    <s v="3247"/>
    <n v="13"/>
    <s v="Regular-Gask"/>
    <s v="0-50"/>
    <x v="0"/>
    <x v="0"/>
  </r>
  <r>
    <x v="9"/>
    <s v="3254NBA31/IND"/>
    <n v="40"/>
    <d v="2026-05-29T00:00:00"/>
    <n v="1"/>
    <s v="3254"/>
    <n v="13"/>
    <s v="Regular-Gask"/>
    <s v="0-50"/>
    <x v="0"/>
    <x v="0"/>
  </r>
  <r>
    <x v="6"/>
    <s v="3273NAA31/IND"/>
    <n v="42"/>
    <d v="2026-05-29T00:00:00"/>
    <n v="1"/>
    <s v="3273"/>
    <n v="13"/>
    <s v="Regular-Adhe"/>
    <s v="0-50"/>
    <x v="1"/>
    <x v="0"/>
  </r>
  <r>
    <x v="7"/>
    <s v="3276NAA31/IND"/>
    <n v="321"/>
    <d v="2026-05-29T00:00:00"/>
    <n v="1"/>
    <s v="3276"/>
    <n v="13"/>
    <s v="Regular-Gask"/>
    <s v="301-500"/>
    <x v="0"/>
    <x v="0"/>
  </r>
  <r>
    <x v="12"/>
    <s v="3292SAB31/IND"/>
    <n v="69"/>
    <d v="2026-05-29T00:00:00"/>
    <n v="1"/>
    <s v="3292"/>
    <n v="13"/>
    <s v="MG Adhe + DR Adhe"/>
    <s v="51-100"/>
    <x v="3"/>
    <x v="0"/>
  </r>
  <r>
    <x v="8"/>
    <s v="3299NAB31/IND"/>
    <n v="134"/>
    <d v="2026-05-29T00:00:00"/>
    <n v="1"/>
    <s v="3299"/>
    <n v="13"/>
    <s v="Regular-Adhe"/>
    <s v="101-300"/>
    <x v="3"/>
    <x v="0"/>
  </r>
  <r>
    <x v="13"/>
    <s v="3303KAC31/IND"/>
    <n v="59"/>
    <d v="2026-05-29T00:00:00"/>
    <n v="1"/>
    <s v="3303"/>
    <n v="13"/>
    <s v="MG Adhe + DR sticker"/>
    <s v="51-100"/>
    <x v="3"/>
    <x v="0"/>
  </r>
  <r>
    <x v="13"/>
    <s v="3303KKE33/IND"/>
    <n v="696"/>
    <d v="2026-05-29T00:00:00"/>
    <n v="1"/>
    <s v="3303"/>
    <n v="13"/>
    <s v="MG Adhe + DR sticker"/>
    <s v="501-1000"/>
    <x v="3"/>
    <x v="0"/>
  </r>
  <r>
    <x v="5"/>
    <s v="3303KKE34/IND"/>
    <n v="1135"/>
    <d v="2026-05-29T00:00:00"/>
    <n v="1"/>
    <s v="3303"/>
    <n v="13"/>
    <s v="MG Adhe + DR sticker"/>
    <s v="1000more "/>
    <x v="3"/>
    <x v="0"/>
  </r>
  <r>
    <x v="5"/>
    <s v="3303KKF31/IND"/>
    <n v="962"/>
    <d v="2026-05-29T00:00:00"/>
    <n v="1"/>
    <s v="3303"/>
    <n v="13"/>
    <s v="MG Adhe + DR sticker"/>
    <s v="501-1000"/>
    <x v="3"/>
    <x v="0"/>
  </r>
  <r>
    <x v="9"/>
    <s v="3330QAA32/IND"/>
    <n v="37"/>
    <d v="2026-05-29T00:00:00"/>
    <n v="1"/>
    <s v="3330"/>
    <n v="13"/>
    <s v="Regular-Gask"/>
    <s v="0-50"/>
    <x v="3"/>
    <x v="0"/>
  </r>
  <r>
    <x v="13"/>
    <s v="3344KKA31/IND"/>
    <n v="266"/>
    <d v="2026-05-29T00:00:00"/>
    <n v="1"/>
    <s v="3344"/>
    <n v="13"/>
    <s v="MG Gask + DR Adhe + PB Assly"/>
    <s v="101-300"/>
    <x v="3"/>
    <x v="0"/>
  </r>
  <r>
    <x v="13"/>
    <s v="3344KKA33/IND"/>
    <n v="107"/>
    <d v="2026-05-29T00:00:00"/>
    <n v="1"/>
    <s v="3344"/>
    <n v="13"/>
    <s v="MG Gask + DR Adhe + PB Assly"/>
    <s v="101-300"/>
    <x v="3"/>
    <x v="0"/>
  </r>
  <r>
    <x v="13"/>
    <s v="3344KKA35/IND"/>
    <n v="49"/>
    <d v="2026-05-29T00:00:00"/>
    <n v="1"/>
    <s v="3344"/>
    <n v="13"/>
    <s v="MG Gask + DR Adhe + PB Assly"/>
    <s v="0-50"/>
    <x v="3"/>
    <x v="0"/>
  </r>
  <r>
    <x v="3"/>
    <s v="6078SAG39/IND"/>
    <n v="115"/>
    <d v="2026-05-29T00:00:00"/>
    <n v="1"/>
    <s v="6078"/>
    <n v="13"/>
    <s v="MG-Sticker + Orientation"/>
    <s v="101-300"/>
    <x v="3"/>
    <x v="1"/>
  </r>
  <r>
    <x v="5"/>
    <s v="6107SAA32/IND"/>
    <n v="183"/>
    <d v="2026-05-29T00:00:00"/>
    <n v="1"/>
    <s v="6107"/>
    <n v="13"/>
    <s v="MG Adhe + Activator"/>
    <s v="101-300"/>
    <x v="3"/>
    <x v="1"/>
  </r>
  <r>
    <x v="5"/>
    <s v="6109SAA31/IND"/>
    <n v="36"/>
    <d v="2026-05-29T00:00:00"/>
    <n v="1"/>
    <s v="6109"/>
    <n v="13"/>
    <s v="MG Adhe + Activator"/>
    <s v="0-50"/>
    <x v="3"/>
    <x v="1"/>
  </r>
  <r>
    <x v="1"/>
    <s v="6207WAE00/IND"/>
    <n v="113"/>
    <d v="2026-05-29T00:00:00"/>
    <n v="1"/>
    <s v="6207"/>
    <n v="13"/>
    <s v="Regular-Gask"/>
    <s v="101-300"/>
    <x v="3"/>
    <x v="1"/>
  </r>
  <r>
    <x v="0"/>
    <s v="6215WAC00/IND"/>
    <n v="44"/>
    <d v="2026-05-29T00:00:00"/>
    <n v="1"/>
    <s v="6215"/>
    <n v="13"/>
    <s v="Regular-Gask"/>
    <s v="0-50"/>
    <x v="3"/>
    <x v="1"/>
  </r>
  <r>
    <x v="6"/>
    <s v="6219SAA00/IND"/>
    <n v="156"/>
    <d v="2026-05-29T00:00:00"/>
    <n v="1"/>
    <s v="6219"/>
    <n v="13"/>
    <s v="Regular-Gask"/>
    <s v="101-300"/>
    <x v="3"/>
    <x v="1"/>
  </r>
  <r>
    <x v="8"/>
    <s v="6234NAA31/IND"/>
    <n v="32"/>
    <d v="2026-05-29T00:00:00"/>
    <n v="1"/>
    <s v="6234"/>
    <n v="13"/>
    <s v="Regular-Adhe"/>
    <s v="0-50"/>
    <x v="3"/>
    <x v="1"/>
  </r>
  <r>
    <x v="6"/>
    <s v="6265SAA32/IND"/>
    <n v="37"/>
    <d v="2026-05-29T00:00:00"/>
    <n v="1"/>
    <s v="6265"/>
    <n v="13"/>
    <s v="Regular-Adhe"/>
    <s v="0-50"/>
    <x v="3"/>
    <x v="1"/>
  </r>
  <r>
    <x v="10"/>
    <s v="6282QAB31/IND"/>
    <n v="130"/>
    <d v="2026-05-29T00:00:00"/>
    <n v="1"/>
    <s v="6282"/>
    <n v="13"/>
    <s v="Regular-Gask"/>
    <s v="101-300"/>
    <x v="3"/>
    <x v="1"/>
  </r>
  <r>
    <x v="1"/>
    <s v="6296SAB00/IND"/>
    <n v="80"/>
    <d v="2026-05-29T00:00:00"/>
    <n v="1"/>
    <s v="6296"/>
    <n v="13"/>
    <s v="Regular-Gask"/>
    <s v="51-100"/>
    <x v="3"/>
    <x v="1"/>
  </r>
  <r>
    <x v="13"/>
    <s v="6306WAA31/IND"/>
    <n v="42"/>
    <d v="2026-05-29T00:00:00"/>
    <n v="1"/>
    <s v="6306"/>
    <n v="13"/>
    <s v="MG Adhe + DR Adhe"/>
    <s v="0-50"/>
    <x v="3"/>
    <x v="0"/>
  </r>
  <r>
    <x v="1"/>
    <s v="6309WAA31/IND"/>
    <n v="40"/>
    <d v="2026-05-29T00:00:00"/>
    <n v="1"/>
    <s v="6309"/>
    <n v="13"/>
    <s v="Regular-Adhe"/>
    <s v="0-50"/>
    <x v="3"/>
    <x v="1"/>
  </r>
  <r>
    <x v="2"/>
    <s v="7078YAD00/IND"/>
    <n v="65"/>
    <d v="2026-05-29T00:00:00"/>
    <n v="1"/>
    <s v="7078"/>
    <n v="13"/>
    <s v="Regular-Adhe"/>
    <s v="51-100"/>
    <x v="3"/>
    <x v="1"/>
  </r>
  <r>
    <x v="2"/>
    <s v="7078YAH00/IND"/>
    <n v="46"/>
    <d v="2026-05-29T00:00:00"/>
    <n v="1"/>
    <s v="7078"/>
    <n v="13"/>
    <s v="Regular-Adhe"/>
    <s v="0-50"/>
    <x v="3"/>
    <x v="1"/>
  </r>
  <r>
    <x v="12"/>
    <s v="7147NAB31/IND"/>
    <n v="168"/>
    <d v="2026-05-29T00:00:00"/>
    <n v="1"/>
    <s v="7147"/>
    <n v="13"/>
    <s v="MG-Sticker"/>
    <s v="101-300"/>
    <x v="3"/>
    <x v="1"/>
  </r>
  <r>
    <x v="1"/>
    <s v="7152SAA00/IND"/>
    <n v="34"/>
    <d v="2026-05-29T00:00:00"/>
    <n v="1"/>
    <s v="7152"/>
    <n v="13"/>
    <s v="Regular-Gask"/>
    <s v="0-50"/>
    <x v="3"/>
    <x v="0"/>
  </r>
  <r>
    <x v="7"/>
    <s v="8141SAB00/IND"/>
    <n v="40"/>
    <d v="2026-05-29T00:00:00"/>
    <n v="1"/>
    <s v="8141"/>
    <n v="13"/>
    <s v="Regular-Gask"/>
    <s v="0-50"/>
    <x v="3"/>
    <x v="1"/>
  </r>
  <r>
    <x v="12"/>
    <s v="6237QAA31/IND"/>
    <n v="940"/>
    <d v="2026-05-29T00:00:00"/>
    <n v="1"/>
    <s v="6237"/>
    <n v="13"/>
    <s v="Regular-Adhe"/>
    <s v="501-1000"/>
    <x v="3"/>
    <x v="1"/>
  </r>
  <r>
    <x v="13"/>
    <s v="2651WAB31/IND"/>
    <n v="647"/>
    <d v="2026-05-29T00:00:00"/>
    <s v="kmc"/>
    <s v="2651"/>
    <n v="13"/>
    <s v="MG Adhe + DR Adhe + Orientation"/>
    <s v="501-1000"/>
    <x v="3"/>
    <x v="1"/>
  </r>
  <r>
    <x v="13"/>
    <s v="2651WAB32/IND"/>
    <n v="720"/>
    <d v="2026-05-29T00:00:00"/>
    <s v="kmc"/>
    <s v="2651"/>
    <n v="13"/>
    <s v="MG Adhe + DR Adhe + Orientation"/>
    <s v="501-1000"/>
    <x v="3"/>
    <x v="1"/>
  </r>
  <r>
    <x v="0"/>
    <s v="10038QAA31/IND"/>
    <n v="411"/>
    <d v="2026-05-29T00:00:00"/>
    <n v="2"/>
    <s v="10038"/>
    <n v="14"/>
    <s v="Regular-Gask"/>
    <s v="301-500"/>
    <x v="3"/>
    <x v="0"/>
  </r>
  <r>
    <x v="4"/>
    <s v="10060BAA00/IND"/>
    <n v="69"/>
    <d v="2026-05-29T00:00:00"/>
    <n v="2"/>
    <s v="10060"/>
    <n v="14"/>
    <s v="Regular-Gask"/>
    <s v="51-100"/>
    <x v="3"/>
    <x v="0"/>
  </r>
  <r>
    <x v="0"/>
    <s v="10063BDA31/IND"/>
    <n v="123"/>
    <d v="2026-05-29T00:00:00"/>
    <n v="2"/>
    <s v="10063"/>
    <n v="14"/>
    <s v="Regular-Adhe"/>
    <s v="101-300"/>
    <x v="3"/>
    <x v="0"/>
  </r>
  <r>
    <x v="7"/>
    <s v="1650BAG00/IND"/>
    <n v="69"/>
    <d v="2026-05-29T00:00:00"/>
    <n v="2"/>
    <s v="1650"/>
    <n v="13"/>
    <s v="Regular-Gask"/>
    <s v="51-100"/>
    <x v="3"/>
    <x v="0"/>
  </r>
  <r>
    <x v="2"/>
    <s v="1773SAA30/IND"/>
    <n v="94"/>
    <d v="2026-05-29T00:00:00"/>
    <n v="2"/>
    <s v="1773"/>
    <n v="13"/>
    <s v="Regular-Gask"/>
    <s v="51-100"/>
    <x v="3"/>
    <x v="0"/>
  </r>
  <r>
    <x v="1"/>
    <s v="1774SEA33/IND"/>
    <n v="166"/>
    <d v="2026-05-29T00:00:00"/>
    <n v="2"/>
    <s v="1774"/>
    <n v="13"/>
    <s v="Regular-Adhe"/>
    <s v="101-300"/>
    <x v="3"/>
    <x v="0"/>
  </r>
  <r>
    <x v="2"/>
    <s v="1775BEA00/IND"/>
    <n v="86"/>
    <d v="2026-05-29T00:00:00"/>
    <n v="2"/>
    <s v="1775"/>
    <n v="13"/>
    <s v="Regular-Gask"/>
    <s v="51-100"/>
    <x v="3"/>
    <x v="0"/>
  </r>
  <r>
    <x v="2"/>
    <s v="1775KEA00/IND"/>
    <n v="572"/>
    <d v="2026-05-29T00:00:00"/>
    <n v="2"/>
    <s v="1775"/>
    <n v="13"/>
    <s v="Regular-Gask"/>
    <s v="501-1000"/>
    <x v="3"/>
    <x v="0"/>
  </r>
  <r>
    <x v="12"/>
    <s v="1805WAK41/IND"/>
    <n v="43"/>
    <d v="2026-05-29T00:00:00"/>
    <n v="2"/>
    <s v="1805"/>
    <n v="13"/>
    <s v="MG Adhe + PB assembly"/>
    <s v="0-50"/>
    <x v="3"/>
    <x v="0"/>
  </r>
  <r>
    <x v="10"/>
    <s v="1899SAA31/IND"/>
    <n v="516"/>
    <d v="2026-05-29T00:00:00"/>
    <n v="2"/>
    <s v="1899"/>
    <n v="13"/>
    <s v="Regular-Adhe"/>
    <s v="501-1000"/>
    <x v="3"/>
    <x v="0"/>
  </r>
  <r>
    <x v="10"/>
    <s v="1899WAA31/IND"/>
    <n v="70"/>
    <d v="2026-05-29T00:00:00"/>
    <n v="2"/>
    <s v="1899"/>
    <n v="13"/>
    <s v="Regular-Adhe"/>
    <s v="51-100"/>
    <x v="3"/>
    <x v="0"/>
  </r>
  <r>
    <x v="10"/>
    <s v="2574BAA31/IND"/>
    <n v="61"/>
    <d v="2026-05-29T00:00:00"/>
    <n v="2"/>
    <s v="2574"/>
    <n v="13"/>
    <s v="Regular-Gask"/>
    <s v="51-100"/>
    <x v="3"/>
    <x v="1"/>
  </r>
  <r>
    <x v="2"/>
    <s v="2593SAB31/IND"/>
    <n v="36"/>
    <d v="2026-05-29T00:00:00"/>
    <n v="2"/>
    <s v="2593"/>
    <n v="13"/>
    <s v="Regular-Gask"/>
    <s v="0-50"/>
    <x v="3"/>
    <x v="1"/>
  </r>
  <r>
    <x v="2"/>
    <s v="2648QAF31/IND"/>
    <n v="404"/>
    <d v="2026-05-29T00:00:00"/>
    <n v="2"/>
    <s v="2648"/>
    <n v="13"/>
    <s v="Regular-Gask"/>
    <s v="301-500"/>
    <x v="3"/>
    <x v="1"/>
  </r>
  <r>
    <x v="2"/>
    <s v="2648SAF00/IND"/>
    <n v="104"/>
    <d v="2026-05-29T00:00:00"/>
    <n v="2"/>
    <s v="2648"/>
    <n v="13"/>
    <s v="Regular-Gask"/>
    <s v="101-300"/>
    <x v="3"/>
    <x v="1"/>
  </r>
  <r>
    <x v="2"/>
    <s v="2648WAF00/IND"/>
    <n v="258"/>
    <d v="2026-05-29T00:00:00"/>
    <n v="2"/>
    <s v="2648"/>
    <n v="13"/>
    <s v="Regular-Gask"/>
    <s v="101-300"/>
    <x v="3"/>
    <x v="1"/>
  </r>
  <r>
    <x v="0"/>
    <s v="2679WAA00/IND"/>
    <n v="40"/>
    <d v="2026-05-29T00:00:00"/>
    <n v="2"/>
    <s v="2679"/>
    <n v="13"/>
    <s v="Regular-Gask"/>
    <s v="0-50"/>
    <x v="3"/>
    <x v="1"/>
  </r>
  <r>
    <x v="0"/>
    <s v="2679WAB00/IND"/>
    <n v="142"/>
    <d v="2026-05-29T00:00:00"/>
    <n v="2"/>
    <s v="2679"/>
    <n v="13"/>
    <s v="Regular-Gask"/>
    <s v="101-300"/>
    <x v="3"/>
    <x v="1"/>
  </r>
  <r>
    <x v="6"/>
    <s v="2683WAA30/IND"/>
    <n v="104"/>
    <d v="2026-05-29T00:00:00"/>
    <n v="2"/>
    <s v="2683"/>
    <n v="13"/>
    <s v="Regular-Gask"/>
    <s v="101-300"/>
    <x v="3"/>
    <x v="1"/>
  </r>
  <r>
    <x v="9"/>
    <s v="2754WAA31/IND"/>
    <n v="318"/>
    <d v="2026-05-29T00:00:00"/>
    <n v="2"/>
    <s v="2754"/>
    <n v="13"/>
    <s v="Regular-Adhe"/>
    <s v="301-500"/>
    <x v="3"/>
    <x v="0"/>
  </r>
  <r>
    <x v="12"/>
    <s v="2773WAA31/IND"/>
    <n v="279"/>
    <d v="2026-05-29T00:00:00"/>
    <n v="2"/>
    <s v="2773"/>
    <n v="13"/>
    <s v="Regular-Adhe"/>
    <s v="101-300"/>
    <x v="3"/>
    <x v="1"/>
  </r>
  <r>
    <x v="10"/>
    <s v="2784SAC00/IND"/>
    <n v="199"/>
    <d v="2026-05-29T00:00:00"/>
    <n v="2"/>
    <s v="2784"/>
    <n v="13"/>
    <e v="#N/A"/>
    <s v="101-300"/>
    <x v="3"/>
    <x v="2"/>
  </r>
  <r>
    <x v="10"/>
    <s v="2784WAA31/IND"/>
    <n v="69"/>
    <d v="2026-05-29T00:00:00"/>
    <n v="2"/>
    <s v="2784"/>
    <n v="13"/>
    <s v="Regular-Gask"/>
    <s v="51-100"/>
    <x v="3"/>
    <x v="1"/>
  </r>
  <r>
    <x v="10"/>
    <s v="2784WAC00/IND"/>
    <n v="94"/>
    <d v="2026-05-29T00:00:00"/>
    <n v="2"/>
    <s v="2784"/>
    <n v="13"/>
    <e v="#N/A"/>
    <s v="51-100"/>
    <x v="3"/>
    <x v="2"/>
  </r>
  <r>
    <x v="11"/>
    <s v="2806WEA31/IND"/>
    <n v="101"/>
    <d v="2026-05-29T00:00:00"/>
    <n v="2"/>
    <s v="2806"/>
    <n v="13"/>
    <s v="Regular-Adhe"/>
    <s v="101-300"/>
    <x v="3"/>
    <x v="1"/>
  </r>
  <r>
    <x v="0"/>
    <s v="2968QAA00/IND"/>
    <n v="191"/>
    <d v="2026-05-29T00:00:00"/>
    <n v="2"/>
    <s v="2968"/>
    <n v="13"/>
    <s v="Regular-Gask"/>
    <s v="101-300"/>
    <x v="3"/>
    <x v="1"/>
  </r>
  <r>
    <x v="13"/>
    <s v="3089NAL31/IND"/>
    <n v="59"/>
    <d v="2026-05-29T00:00:00"/>
    <n v="2"/>
    <s v="3089"/>
    <n v="13"/>
    <s v="MG-Sticker + Orientation"/>
    <s v="51-100"/>
    <x v="3"/>
    <x v="0"/>
  </r>
  <r>
    <x v="12"/>
    <s v="3099KSJ31/IND"/>
    <n v="94"/>
    <d v="2026-05-29T00:00:00"/>
    <n v="2"/>
    <s v="3099"/>
    <n v="13"/>
    <s v="MG Gask + DR Adhe + Orientation"/>
    <s v="51-100"/>
    <x v="3"/>
    <x v="0"/>
  </r>
  <r>
    <x v="7"/>
    <s v="3184NAB31/IND"/>
    <n v="72"/>
    <d v="2026-05-29T00:00:00"/>
    <n v="2"/>
    <s v="3184"/>
    <n v="13"/>
    <s v="Regular-Adhe"/>
    <s v="51-100"/>
    <x v="3"/>
    <x v="0"/>
  </r>
  <r>
    <x v="9"/>
    <s v="3215SSA31/IND"/>
    <n v="32"/>
    <d v="2026-05-29T00:00:00"/>
    <n v="2"/>
    <s v="3215"/>
    <n v="13"/>
    <s v="Regular-Adhe"/>
    <s v="0-50"/>
    <x v="3"/>
    <x v="0"/>
  </r>
  <r>
    <x v="9"/>
    <s v="3215SSA33/IND"/>
    <n v="74"/>
    <d v="2026-05-29T00:00:00"/>
    <n v="2"/>
    <s v="3215"/>
    <n v="13"/>
    <s v="Regular-Adhe"/>
    <s v="51-100"/>
    <x v="3"/>
    <x v="0"/>
  </r>
  <r>
    <x v="9"/>
    <s v="3241SSA00/IND"/>
    <n v="260"/>
    <d v="2026-05-29T00:00:00"/>
    <n v="2"/>
    <s v="3241"/>
    <n v="13"/>
    <s v="Regular-Adhe"/>
    <s v="101-300"/>
    <x v="3"/>
    <x v="0"/>
  </r>
  <r>
    <x v="10"/>
    <s v="3250NSA31/IND"/>
    <n v="58"/>
    <d v="2026-05-29T00:00:00"/>
    <n v="2"/>
    <s v="3250"/>
    <n v="13"/>
    <s v="Regular-Adhe"/>
    <s v="51-100"/>
    <x v="3"/>
    <x v="0"/>
  </r>
  <r>
    <x v="5"/>
    <s v="3287KDA30/IND"/>
    <n v="163"/>
    <d v="2026-05-29T00:00:00"/>
    <n v="2"/>
    <s v="3287"/>
    <n v="13"/>
    <s v="MG Gask + PB assembly"/>
    <s v="101-300"/>
    <x v="3"/>
    <x v="0"/>
  </r>
  <r>
    <x v="5"/>
    <s v="3287KDB32/IND"/>
    <n v="40"/>
    <d v="2026-05-29T00:00:00"/>
    <n v="2"/>
    <s v="3287"/>
    <n v="13"/>
    <s v="MG Gask + PB assembly"/>
    <s v="0-50"/>
    <x v="3"/>
    <x v="0"/>
  </r>
  <r>
    <x v="5"/>
    <s v="3287NCG31/IND"/>
    <n v="122"/>
    <d v="2026-05-29T00:00:00"/>
    <n v="2"/>
    <s v="3287"/>
    <n v="13"/>
    <s v="MG Gask + PB assembly"/>
    <s v="101-300"/>
    <x v="3"/>
    <x v="0"/>
  </r>
  <r>
    <x v="4"/>
    <s v="3299NAB31/IND"/>
    <n v="96"/>
    <d v="2026-05-29T00:00:00"/>
    <n v="2"/>
    <s v="3299"/>
    <n v="13"/>
    <s v="Regular-Adhe"/>
    <s v="51-100"/>
    <x v="3"/>
    <x v="0"/>
  </r>
  <r>
    <x v="0"/>
    <s v="3300NAA31/IND"/>
    <n v="104"/>
    <d v="2026-05-29T00:00:00"/>
    <n v="2"/>
    <s v="3300"/>
    <n v="13"/>
    <s v="Regular-Adhe"/>
    <s v="101-300"/>
    <x v="3"/>
    <x v="0"/>
  </r>
  <r>
    <x v="5"/>
    <s v="3303KKE33/IND"/>
    <n v="595"/>
    <d v="2026-05-29T00:00:00"/>
    <n v="2"/>
    <s v="3303"/>
    <n v="13"/>
    <s v="MG Adhe + DR sticker"/>
    <s v="501-1000"/>
    <x v="3"/>
    <x v="0"/>
  </r>
  <r>
    <x v="5"/>
    <s v="3303KKF31/IND"/>
    <n v="53"/>
    <d v="2026-05-29T00:00:00"/>
    <n v="2"/>
    <s v="3303"/>
    <n v="13"/>
    <s v="MG Adhe + DR sticker"/>
    <s v="51-100"/>
    <x v="3"/>
    <x v="0"/>
  </r>
  <r>
    <x v="12"/>
    <s v="3304KAB31/IND"/>
    <n v="39"/>
    <d v="2026-05-29T00:00:00"/>
    <n v="2"/>
    <s v="3304"/>
    <n v="13"/>
    <s v="MG Adhe + DR Adhe + PB assly"/>
    <s v="0-50"/>
    <x v="3"/>
    <x v="0"/>
  </r>
  <r>
    <x v="7"/>
    <s v="3317SAA00/IND"/>
    <n v="60"/>
    <d v="2026-05-29T00:00:00"/>
    <n v="2"/>
    <s v="3317"/>
    <n v="13"/>
    <s v="Regular-Gask"/>
    <s v="51-100"/>
    <x v="3"/>
    <x v="0"/>
  </r>
  <r>
    <x v="12"/>
    <s v="3319NDA31/IND"/>
    <n v="62"/>
    <d v="2026-05-29T00:00:00"/>
    <n v="2"/>
    <s v="3319"/>
    <n v="13"/>
    <s v="MG Gask + PB assembly"/>
    <s v="51-100"/>
    <x v="3"/>
    <x v="0"/>
  </r>
  <r>
    <x v="12"/>
    <s v="3327KKA32/IND"/>
    <n v="250"/>
    <d v="2026-05-29T00:00:00"/>
    <n v="2"/>
    <s v="3327"/>
    <n v="13"/>
    <s v="MG Adhe + DR Adhe + PB assly"/>
    <s v="101-300"/>
    <x v="3"/>
    <x v="0"/>
  </r>
  <r>
    <x v="9"/>
    <s v="3330NAA31/IND"/>
    <n v="47"/>
    <d v="2026-05-29T00:00:00"/>
    <n v="2"/>
    <s v="3330"/>
    <n v="13"/>
    <s v="Regular-Gask"/>
    <s v="0-50"/>
    <x v="3"/>
    <x v="0"/>
  </r>
  <r>
    <x v="4"/>
    <s v="3340NHA31/IND"/>
    <n v="39"/>
    <d v="2026-05-29T00:00:00"/>
    <n v="2"/>
    <s v="3340"/>
    <n v="13"/>
    <e v="#N/A"/>
    <s v="0-50"/>
    <x v="3"/>
    <x v="2"/>
  </r>
  <r>
    <x v="0"/>
    <s v="6222NAB31/IND"/>
    <n v="104"/>
    <d v="2026-05-29T00:00:00"/>
    <n v="2"/>
    <s v="6222"/>
    <n v="13"/>
    <s v="Regular-Gask"/>
    <s v="101-300"/>
    <x v="3"/>
    <x v="1"/>
  </r>
  <r>
    <x v="12"/>
    <s v="6237WAB31/IND"/>
    <n v="34"/>
    <d v="2026-05-29T00:00:00"/>
    <n v="2"/>
    <s v="6237"/>
    <n v="13"/>
    <s v="MG-Sticker + Orientation"/>
    <s v="0-50"/>
    <x v="3"/>
    <x v="1"/>
  </r>
  <r>
    <x v="12"/>
    <s v="6237WAB32/IND"/>
    <n v="411"/>
    <d v="2026-05-29T00:00:00"/>
    <n v="2"/>
    <s v="6237"/>
    <n v="13"/>
    <s v="MG-Sticker + Orientation"/>
    <s v="301-500"/>
    <x v="3"/>
    <x v="1"/>
  </r>
  <r>
    <x v="6"/>
    <s v="6265NAB31/IND"/>
    <n v="79"/>
    <d v="2026-05-29T00:00:00"/>
    <n v="2"/>
    <s v="6265"/>
    <n v="13"/>
    <s v="Regular-Adhe"/>
    <s v="51-100"/>
    <x v="3"/>
    <x v="1"/>
  </r>
  <r>
    <x v="1"/>
    <s v="6266NAB31/IND"/>
    <n v="96"/>
    <d v="2026-05-29T00:00:00"/>
    <n v="2"/>
    <s v="6266"/>
    <n v="13"/>
    <s v="Regular-Adhe"/>
    <s v="51-100"/>
    <x v="3"/>
    <x v="1"/>
  </r>
  <r>
    <x v="4"/>
    <s v="6283NAA31/IND"/>
    <n v="31"/>
    <d v="2026-05-29T00:00:00"/>
    <n v="2"/>
    <s v="6283"/>
    <n v="13"/>
    <s v="Regular-Adhe"/>
    <s v="0-50"/>
    <x v="3"/>
    <x v="1"/>
  </r>
  <r>
    <x v="1"/>
    <s v="6285NAA31/IND"/>
    <n v="45"/>
    <d v="2026-05-29T00:00:00"/>
    <n v="2"/>
    <s v="6285"/>
    <n v="13"/>
    <s v="Regular-Gask"/>
    <s v="0-50"/>
    <x v="3"/>
    <x v="1"/>
  </r>
  <r>
    <x v="1"/>
    <s v="6296SAA00/IND"/>
    <n v="963"/>
    <d v="2026-05-29T00:00:00"/>
    <n v="2"/>
    <s v="6296"/>
    <n v="13"/>
    <s v="Regular-Gask"/>
    <s v="501-1000"/>
    <x v="3"/>
    <x v="1"/>
  </r>
  <r>
    <x v="2"/>
    <s v="6314SAA31/IND"/>
    <n v="42"/>
    <d v="2026-05-29T00:00:00"/>
    <n v="2"/>
    <s v="6314"/>
    <n v="13"/>
    <s v="Regular-Gask"/>
    <s v="0-50"/>
    <x v="3"/>
    <x v="1"/>
  </r>
  <r>
    <x v="4"/>
    <s v="6316SAA31/IND"/>
    <n v="33"/>
    <d v="2026-05-29T00:00:00"/>
    <n v="2"/>
    <s v="6316"/>
    <n v="13"/>
    <s v="MG Gask- Top Assembly"/>
    <s v="0-50"/>
    <x v="3"/>
    <x v="0"/>
  </r>
  <r>
    <x v="11"/>
    <s v="6325WAB31/IND"/>
    <n v="63"/>
    <d v="2026-05-29T00:00:00"/>
    <n v="2"/>
    <s v="6325"/>
    <n v="13"/>
    <e v="#N/A"/>
    <s v="51-100"/>
    <x v="3"/>
    <x v="2"/>
  </r>
  <r>
    <x v="0"/>
    <s v="6327QAA31/IND"/>
    <n v="167"/>
    <d v="2026-05-29T00:00:00"/>
    <n v="2"/>
    <s v="6327"/>
    <n v="13"/>
    <s v="Regular-Gask"/>
    <s v="101-300"/>
    <x v="3"/>
    <x v="1"/>
  </r>
  <r>
    <x v="4"/>
    <s v="6328SCA32/IND"/>
    <n v="80"/>
    <d v="2026-05-29T00:00:00"/>
    <n v="2"/>
    <s v="6328"/>
    <n v="13"/>
    <s v="Regular-Adhe"/>
    <s v="51-100"/>
    <x v="3"/>
    <x v="1"/>
  </r>
  <r>
    <x v="6"/>
    <s v="7158NAA31/IND"/>
    <n v="859"/>
    <d v="2026-05-29T00:00:00"/>
    <s v="kmc"/>
    <s v="7158"/>
    <n v="13"/>
    <e v="#N/A"/>
    <s v="501-1000"/>
    <x v="3"/>
    <x v="2"/>
  </r>
  <r>
    <x v="7"/>
    <s v="7158QAA31/IND"/>
    <n v="720"/>
    <d v="2026-05-29T00:00:00"/>
    <s v="kmc"/>
    <s v="7158"/>
    <n v="13"/>
    <e v="#N/A"/>
    <s v="501-1000"/>
    <x v="3"/>
    <x v="2"/>
  </r>
  <r>
    <x v="7"/>
    <s v="7158SAA31/IND"/>
    <n v="709"/>
    <d v="2026-05-29T00:00:00"/>
    <s v="kmc"/>
    <s v="7158"/>
    <n v="13"/>
    <e v="#N/A"/>
    <s v="501-1000"/>
    <x v="3"/>
    <x v="2"/>
  </r>
  <r>
    <x v="4"/>
    <s v="7158WAA31/IND"/>
    <n v="1000"/>
    <d v="2026-05-29T00:00:00"/>
    <s v="kmc"/>
    <s v="7158"/>
    <n v="13"/>
    <e v="#N/A"/>
    <s v="501-1000"/>
    <x v="3"/>
    <x v="2"/>
  </r>
  <r>
    <x v="6"/>
    <s v="7158YAA31/IND"/>
    <n v="178"/>
    <d v="2026-05-29T00:00:00"/>
    <s v="kmc"/>
    <s v="7158"/>
    <n v="13"/>
    <e v="#N/A"/>
    <s v="101-300"/>
    <x v="3"/>
    <x v="2"/>
  </r>
  <r>
    <x v="4"/>
    <s v="7158WAA31/IND"/>
    <n v="314"/>
    <d v="2026-05-29T00:00:00"/>
    <s v="kmc"/>
    <s v="7158"/>
    <n v="13"/>
    <e v="#N/A"/>
    <s v="301-500"/>
    <x v="3"/>
    <x v="2"/>
  </r>
  <r>
    <x v="10"/>
    <s v="2784SAC00/IND"/>
    <n v="269"/>
    <d v="2026-05-29T00:00:00"/>
    <s v="kmc"/>
    <s v="2784"/>
    <n v="13"/>
    <e v="#N/A"/>
    <s v="101-300"/>
    <x v="3"/>
    <x v="2"/>
  </r>
  <r>
    <x v="4"/>
    <s v="10060BAA00/IND"/>
    <n v="138"/>
    <d v="2026-05-30T00:00:00"/>
    <n v="1"/>
    <s v="10060"/>
    <n v="14"/>
    <s v="Regular-Gask"/>
    <s v="101-300"/>
    <x v="3"/>
    <x v="0"/>
  </r>
  <r>
    <x v="13"/>
    <s v="1521YAP00/IND"/>
    <n v="78"/>
    <d v="2026-05-30T00:00:00"/>
    <n v="1"/>
    <s v="1521"/>
    <n v="13"/>
    <s v="Regular-Adhe"/>
    <s v="51-100"/>
    <x v="3"/>
    <x v="0"/>
  </r>
  <r>
    <x v="12"/>
    <s v="1734WAA00/IND"/>
    <n v="127"/>
    <d v="2026-05-30T00:00:00"/>
    <n v="1"/>
    <s v="1734"/>
    <n v="13"/>
    <s v="MG Gask + PB assembly"/>
    <s v="101-300"/>
    <x v="3"/>
    <x v="0"/>
  </r>
  <r>
    <x v="8"/>
    <s v="1767SEA32/IND"/>
    <n v="153"/>
    <d v="2026-05-30T00:00:00"/>
    <n v="1"/>
    <s v="1767"/>
    <n v="13"/>
    <s v="Regular-Adhe"/>
    <s v="101-300"/>
    <x v="3"/>
    <x v="0"/>
  </r>
  <r>
    <x v="2"/>
    <s v="1773WAA30/IND"/>
    <n v="40"/>
    <d v="2026-05-30T00:00:00"/>
    <n v="1"/>
    <s v="1773"/>
    <n v="13"/>
    <s v="Regular-Gask"/>
    <s v="0-50"/>
    <x v="3"/>
    <x v="0"/>
  </r>
  <r>
    <x v="14"/>
    <s v="1805SAK31/IND"/>
    <n v="547"/>
    <d v="2026-05-30T00:00:00"/>
    <n v="1"/>
    <s v="1805"/>
    <n v="13"/>
    <s v="MG Adhe + PB assembly"/>
    <s v="501-1000"/>
    <x v="3"/>
    <x v="0"/>
  </r>
  <r>
    <x v="9"/>
    <s v="1806SAA00/IND"/>
    <n v="79"/>
    <d v="2026-05-30T00:00:00"/>
    <n v="1"/>
    <s v="1806"/>
    <n v="13"/>
    <s v="Regular-Gask"/>
    <s v="51-100"/>
    <x v="3"/>
    <x v="0"/>
  </r>
  <r>
    <x v="6"/>
    <s v="1825SAC00/IND"/>
    <n v="47"/>
    <d v="2026-05-30T00:00:00"/>
    <n v="1"/>
    <s v="1825"/>
    <n v="13"/>
    <s v="Regular-Gask"/>
    <s v="0-50"/>
    <x v="3"/>
    <x v="0"/>
  </r>
  <r>
    <x v="8"/>
    <s v="1845YAA32/IND"/>
    <n v="247"/>
    <d v="2026-05-30T00:00:00"/>
    <n v="1"/>
    <s v="1845"/>
    <n v="13"/>
    <s v="Regular-Adhe"/>
    <s v="101-300"/>
    <x v="3"/>
    <x v="0"/>
  </r>
  <r>
    <x v="6"/>
    <s v="2455YAB32/IND"/>
    <n v="112"/>
    <d v="2026-05-30T00:00:00"/>
    <n v="1"/>
    <s v="2455"/>
    <n v="13"/>
    <s v="Regular-Adhe"/>
    <s v="101-300"/>
    <x v="3"/>
    <x v="1"/>
  </r>
  <r>
    <x v="10"/>
    <s v="2480QAU00/IND"/>
    <n v="169"/>
    <d v="2026-05-30T00:00:00"/>
    <n v="1"/>
    <s v="2480"/>
    <n v="13"/>
    <s v="Regular-Gask"/>
    <s v="101-300"/>
    <x v="3"/>
    <x v="1"/>
  </r>
  <r>
    <x v="2"/>
    <s v="2481BAJ00/IND"/>
    <n v="218"/>
    <d v="2026-05-30T00:00:00"/>
    <n v="1"/>
    <s v="2481"/>
    <n v="13"/>
    <s v="Regular-Gask"/>
    <s v="101-300"/>
    <x v="3"/>
    <x v="1"/>
  </r>
  <r>
    <x v="10"/>
    <s v="2565SAA00/IND"/>
    <n v="67"/>
    <d v="2026-05-30T00:00:00"/>
    <n v="1"/>
    <s v="2565"/>
    <n v="13"/>
    <s v="Regular-Gask"/>
    <s v="51-100"/>
    <x v="3"/>
    <x v="1"/>
  </r>
  <r>
    <x v="2"/>
    <s v="2569SAA33/IND"/>
    <n v="47"/>
    <d v="2026-05-30T00:00:00"/>
    <n v="1"/>
    <s v="2569"/>
    <n v="13"/>
    <s v="Regular-Adhe"/>
    <s v="0-50"/>
    <x v="3"/>
    <x v="1"/>
  </r>
  <r>
    <x v="6"/>
    <s v="2606SAC31/IND"/>
    <n v="92"/>
    <d v="2026-05-30T00:00:00"/>
    <n v="1"/>
    <s v="2606"/>
    <n v="13"/>
    <s v="Regular-Adhe"/>
    <s v="51-100"/>
    <x v="3"/>
    <x v="1"/>
  </r>
  <r>
    <x v="6"/>
    <s v="2606SAC32/IND"/>
    <n v="114"/>
    <d v="2026-05-30T00:00:00"/>
    <n v="1"/>
    <s v="2606"/>
    <n v="13"/>
    <s v="Regular-Adhe"/>
    <s v="101-300"/>
    <x v="3"/>
    <x v="1"/>
  </r>
  <r>
    <x v="6"/>
    <s v="2606SAC33/IND"/>
    <n v="110"/>
    <d v="2026-05-30T00:00:00"/>
    <n v="1"/>
    <s v="2606"/>
    <n v="13"/>
    <s v="Regular-Adhe"/>
    <s v="101-300"/>
    <x v="3"/>
    <x v="1"/>
  </r>
  <r>
    <x v="6"/>
    <s v="2606YAA31/IND"/>
    <n v="148"/>
    <d v="2026-05-30T00:00:00"/>
    <n v="1"/>
    <s v="2606"/>
    <n v="13"/>
    <s v="Regular-Adhe"/>
    <s v="101-300"/>
    <x v="3"/>
    <x v="1"/>
  </r>
  <r>
    <x v="9"/>
    <s v="2620QAA31/IND"/>
    <n v="70"/>
    <d v="2026-05-30T00:00:00"/>
    <n v="1"/>
    <s v="2620"/>
    <n v="13"/>
    <s v="Regular-Adhe"/>
    <s v="51-100"/>
    <x v="3"/>
    <x v="1"/>
  </r>
  <r>
    <x v="9"/>
    <s v="2620SAA31/IND"/>
    <n v="121"/>
    <d v="2026-05-30T00:00:00"/>
    <n v="1"/>
    <s v="2620"/>
    <n v="13"/>
    <s v="Regular-Adhe"/>
    <s v="101-300"/>
    <x v="3"/>
    <x v="1"/>
  </r>
  <r>
    <x v="9"/>
    <s v="2620WAA31/IND"/>
    <n v="233"/>
    <d v="2026-05-30T00:00:00"/>
    <n v="1"/>
    <s v="2620"/>
    <n v="13"/>
    <s v="Regular-Adhe"/>
    <s v="101-300"/>
    <x v="3"/>
    <x v="1"/>
  </r>
  <r>
    <x v="2"/>
    <s v="2642QAA31/IND"/>
    <n v="302"/>
    <d v="2026-05-30T00:00:00"/>
    <n v="1"/>
    <s v="2642"/>
    <n v="13"/>
    <s v="Regular-Adhe"/>
    <s v="301-500"/>
    <x v="3"/>
    <x v="1"/>
  </r>
  <r>
    <x v="2"/>
    <s v="2642SAA31/IND"/>
    <n v="122"/>
    <d v="2026-05-30T00:00:00"/>
    <n v="1"/>
    <s v="2642"/>
    <n v="13"/>
    <s v="Regular-Adhe"/>
    <s v="101-300"/>
    <x v="3"/>
    <x v="1"/>
  </r>
  <r>
    <x v="8"/>
    <s v="2644WAA31/IND"/>
    <n v="218"/>
    <d v="2026-05-30T00:00:00"/>
    <n v="1"/>
    <s v="2644"/>
    <n v="13"/>
    <s v="Regular-Adhe"/>
    <s v="101-300"/>
    <x v="3"/>
    <x v="1"/>
  </r>
  <r>
    <x v="13"/>
    <s v="2647WAA31/IND"/>
    <n v="100"/>
    <d v="2026-05-30T00:00:00"/>
    <n v="1"/>
    <s v="2647"/>
    <n v="13"/>
    <s v="MG Gask + BR Gask"/>
    <s v="51-100"/>
    <x v="3"/>
    <x v="1"/>
  </r>
  <r>
    <x v="13"/>
    <s v="2651WAB33/IND"/>
    <n v="553"/>
    <d v="2026-05-30T00:00:00"/>
    <n v="1"/>
    <s v="2651"/>
    <n v="13"/>
    <s v="MG Adhe + DR Adhe + Orientation"/>
    <s v="501-1000"/>
    <x v="3"/>
    <x v="1"/>
  </r>
  <r>
    <x v="13"/>
    <s v="2651WAB34/IND"/>
    <n v="390"/>
    <d v="2026-05-30T00:00:00"/>
    <n v="1"/>
    <s v="2651"/>
    <n v="13"/>
    <s v="MG Adhe + DR Adhe + Orientation"/>
    <s v="301-500"/>
    <x v="3"/>
    <x v="1"/>
  </r>
  <r>
    <x v="12"/>
    <s v="2651WAB36/IND"/>
    <n v="718"/>
    <d v="2026-05-30T00:00:00"/>
    <n v="1"/>
    <s v="2651"/>
    <n v="13"/>
    <s v="MG Adhe + DR Adhe + Orientation"/>
    <s v="501-1000"/>
    <x v="3"/>
    <x v="1"/>
  </r>
  <r>
    <x v="10"/>
    <s v="2678YAA00/IND"/>
    <n v="549"/>
    <d v="2026-05-30T00:00:00"/>
    <n v="1"/>
    <s v="2678"/>
    <n v="13"/>
    <s v="Regular-Gask"/>
    <s v="501-1000"/>
    <x v="3"/>
    <x v="1"/>
  </r>
  <r>
    <x v="7"/>
    <s v="2729WAA00/IND"/>
    <n v="335"/>
    <d v="2026-05-30T00:00:00"/>
    <n v="1"/>
    <s v="2729"/>
    <n v="13"/>
    <s v="Regular-Gask"/>
    <s v="301-500"/>
    <x v="3"/>
    <x v="1"/>
  </r>
  <r>
    <x v="2"/>
    <s v="2760NAA31/IND"/>
    <n v="109"/>
    <d v="2026-05-30T00:00:00"/>
    <n v="1"/>
    <s v="2760"/>
    <n v="13"/>
    <s v="Regular-Gask"/>
    <s v="101-300"/>
    <x v="3"/>
    <x v="1"/>
  </r>
  <r>
    <x v="9"/>
    <s v="2783WAA31/IND"/>
    <n v="289"/>
    <d v="2026-05-30T00:00:00"/>
    <n v="1"/>
    <s v="2783"/>
    <n v="13"/>
    <s v="Regular-Adhe"/>
    <s v="101-300"/>
    <x v="3"/>
    <x v="1"/>
  </r>
  <r>
    <x v="9"/>
    <s v="2786WAA31/IND"/>
    <n v="249"/>
    <d v="2026-05-30T00:00:00"/>
    <n v="1"/>
    <s v="2786"/>
    <n v="13"/>
    <s v="Regular-Adhe"/>
    <s v="101-300"/>
    <x v="3"/>
    <x v="1"/>
  </r>
  <r>
    <x v="12"/>
    <s v="3240NGB31/IND"/>
    <n v="94"/>
    <d v="2026-05-30T00:00:00"/>
    <n v="1"/>
    <s v="3240"/>
    <n v="13"/>
    <s v="MG Adhe + PB assembly"/>
    <s v="51-100"/>
    <x v="3"/>
    <x v="0"/>
  </r>
  <r>
    <x v="10"/>
    <s v="3247NSB31/IND"/>
    <n v="437"/>
    <d v="2026-05-30T00:00:00"/>
    <n v="1"/>
    <s v="3247"/>
    <n v="13"/>
    <s v="Regular-Gask"/>
    <s v="301-500"/>
    <x v="3"/>
    <x v="0"/>
  </r>
  <r>
    <x v="5"/>
    <s v="3286KAA31/IND"/>
    <n v="33"/>
    <d v="2026-05-30T00:00:00"/>
    <n v="1"/>
    <s v="3286"/>
    <n v="13"/>
    <s v="MG Gask + DR Adhe - Orientation + PB Assy"/>
    <s v="0-50"/>
    <x v="3"/>
    <x v="0"/>
  </r>
  <r>
    <x v="13"/>
    <s v="3287KCE33/IND"/>
    <n v="321"/>
    <d v="2026-05-30T00:00:00"/>
    <n v="1"/>
    <s v="3287"/>
    <n v="13"/>
    <s v="MG Gask + PB assembly"/>
    <s v="301-500"/>
    <x v="3"/>
    <x v="0"/>
  </r>
  <r>
    <x v="13"/>
    <s v="3287QAA31/IND"/>
    <n v="92"/>
    <d v="2026-05-30T00:00:00"/>
    <n v="1"/>
    <s v="3287"/>
    <n v="13"/>
    <s v="MG Gask + PB assembly"/>
    <s v="51-100"/>
    <x v="3"/>
    <x v="0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1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n v="2"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s v=""/>
    <n v="0"/>
    <e v="#N/A"/>
    <s v="0-50"/>
    <x v="3"/>
    <x v="2"/>
  </r>
  <r>
    <x v="18"/>
    <m/>
    <m/>
    <m/>
    <m/>
    <m/>
    <m/>
    <m/>
    <m/>
    <x v="3"/>
    <x v="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0">
  <r>
    <x v="0"/>
    <s v="10047BAA31/IND"/>
    <n v="78"/>
    <d v="2026-05-04T00:00:00"/>
    <x v="0"/>
    <s v="10047"/>
  </r>
  <r>
    <x v="0"/>
    <s v="10047WAA31/IND"/>
    <n v="204"/>
    <d v="2026-05-04T00:00:00"/>
    <x v="0"/>
    <s v="10047"/>
  </r>
  <r>
    <x v="0"/>
    <s v="1584SAE00/IND"/>
    <n v="387"/>
    <d v="2026-05-04T00:00:00"/>
    <x v="1"/>
    <s v="1584"/>
  </r>
  <r>
    <x v="1"/>
    <s v="1713SAJ00/IND"/>
    <n v="267"/>
    <d v="2026-05-04T00:00:00"/>
    <x v="1"/>
    <s v="1713"/>
  </r>
  <r>
    <x v="2"/>
    <s v="1730SAA00/IND"/>
    <n v="128"/>
    <d v="2026-05-04T00:00:00"/>
    <x v="0"/>
    <s v="1730"/>
  </r>
  <r>
    <x v="3"/>
    <s v="1733KCA32/IND"/>
    <n v="199"/>
    <d v="2026-05-04T00:00:00"/>
    <x v="1"/>
    <s v="1733"/>
  </r>
  <r>
    <x v="3"/>
    <s v="1733KCA34/IND"/>
    <n v="89"/>
    <d v="2026-05-04T00:00:00"/>
    <x v="1"/>
    <s v="1733"/>
  </r>
  <r>
    <x v="4"/>
    <s v="1767SED31/IND"/>
    <n v="85"/>
    <d v="2026-05-04T00:00:00"/>
    <x v="1"/>
    <s v="1767"/>
  </r>
  <r>
    <x v="5"/>
    <s v="1767SED31/IND"/>
    <n v="791"/>
    <d v="2026-05-04T00:00:00"/>
    <x v="0"/>
    <s v="1767"/>
  </r>
  <r>
    <x v="2"/>
    <s v="1773NAA31/IND"/>
    <n v="57"/>
    <d v="2026-05-04T00:00:00"/>
    <x v="0"/>
    <s v="1773"/>
  </r>
  <r>
    <x v="2"/>
    <s v="1802SAE30/IND"/>
    <n v="1015"/>
    <d v="2026-05-04T00:00:00"/>
    <x v="1"/>
    <s v="1802"/>
  </r>
  <r>
    <x v="6"/>
    <s v="1802SAE30/IND"/>
    <n v="1253"/>
    <d v="2026-05-04T00:00:00"/>
    <x v="0"/>
    <s v="1802"/>
  </r>
  <r>
    <x v="3"/>
    <s v="1805SAK31/IND"/>
    <n v="321"/>
    <d v="2026-05-04T00:00:00"/>
    <x v="1"/>
    <s v="1805"/>
  </r>
  <r>
    <x v="3"/>
    <s v="1805SAK31/IND"/>
    <n v="95"/>
    <d v="2026-05-04T00:00:00"/>
    <x v="0"/>
    <s v="1805"/>
  </r>
  <r>
    <x v="7"/>
    <s v="1824BAA40/IND"/>
    <n v="185"/>
    <d v="2026-05-04T00:00:00"/>
    <x v="1"/>
    <s v="1824"/>
  </r>
  <r>
    <x v="7"/>
    <s v="1824BAB00/IND"/>
    <n v="291"/>
    <d v="2026-05-04T00:00:00"/>
    <x v="1"/>
    <s v="1824"/>
  </r>
  <r>
    <x v="7"/>
    <s v="1824NAB00/IND"/>
    <n v="373"/>
    <d v="2026-05-04T00:00:00"/>
    <x v="1"/>
    <s v="1824"/>
  </r>
  <r>
    <x v="6"/>
    <s v="1825BAA00/IND"/>
    <n v="108"/>
    <d v="2026-05-04T00:00:00"/>
    <x v="0"/>
    <s v="1825"/>
  </r>
  <r>
    <x v="6"/>
    <s v="1825SAC00/IND"/>
    <n v="160"/>
    <d v="2026-05-04T00:00:00"/>
    <x v="1"/>
    <s v="1825"/>
  </r>
  <r>
    <x v="6"/>
    <s v="1825WAA40/IND"/>
    <n v="139"/>
    <d v="2026-05-04T00:00:00"/>
    <x v="1"/>
    <s v="1825"/>
  </r>
  <r>
    <x v="8"/>
    <s v="1845WAA31/IND"/>
    <n v="231"/>
    <d v="2026-05-04T00:00:00"/>
    <x v="0"/>
    <s v="1845"/>
  </r>
  <r>
    <x v="6"/>
    <s v="2418YAC00/IND"/>
    <n v="53"/>
    <d v="2026-05-04T00:00:00"/>
    <x v="0"/>
    <s v="2418"/>
  </r>
  <r>
    <x v="0"/>
    <s v="2579QAC31/IND"/>
    <n v="56"/>
    <d v="2026-05-04T00:00:00"/>
    <x v="0"/>
    <s v="2579"/>
  </r>
  <r>
    <x v="0"/>
    <s v="2579WAC31/IND"/>
    <n v="86"/>
    <d v="2026-05-04T00:00:00"/>
    <x v="1"/>
    <s v="2579"/>
  </r>
  <r>
    <x v="9"/>
    <s v="2594YAA00/IND"/>
    <n v="54"/>
    <d v="2026-05-04T00:00:00"/>
    <x v="1"/>
    <s v="2594"/>
  </r>
  <r>
    <x v="10"/>
    <s v="2598SAA30/IND"/>
    <n v="114"/>
    <d v="2026-05-04T00:00:00"/>
    <x v="0"/>
    <s v="2598"/>
  </r>
  <r>
    <x v="10"/>
    <s v="2598WAB00/IND"/>
    <n v="205"/>
    <d v="2026-05-04T00:00:00"/>
    <x v="1"/>
    <s v="2598"/>
  </r>
  <r>
    <x v="10"/>
    <s v="2598YAB00/IND"/>
    <n v="591"/>
    <d v="2026-05-04T00:00:00"/>
    <x v="1"/>
    <s v="2598"/>
  </r>
  <r>
    <x v="10"/>
    <s v="2598YAB40/IND"/>
    <n v="436"/>
    <d v="2026-05-04T00:00:00"/>
    <x v="1"/>
    <s v="2598"/>
  </r>
  <r>
    <x v="3"/>
    <s v="2603SAD31/IND"/>
    <n v="245"/>
    <d v="2026-05-04T00:00:00"/>
    <x v="0"/>
    <s v="2603"/>
  </r>
  <r>
    <x v="7"/>
    <s v="2603SAD31/IND"/>
    <n v="154"/>
    <d v="2026-05-04T00:00:00"/>
    <x v="0"/>
    <s v="2603"/>
  </r>
  <r>
    <x v="3"/>
    <s v="2603SAD32/IND"/>
    <n v="142"/>
    <d v="2026-05-04T00:00:00"/>
    <x v="0"/>
    <s v="2603"/>
  </r>
  <r>
    <x v="7"/>
    <s v="2608QAB32/IND"/>
    <n v="133"/>
    <d v="2026-05-04T00:00:00"/>
    <x v="0"/>
    <s v="2608"/>
  </r>
  <r>
    <x v="7"/>
    <s v="2608YAB31/IND"/>
    <n v="261"/>
    <d v="2026-05-04T00:00:00"/>
    <x v="1"/>
    <s v="2608"/>
  </r>
  <r>
    <x v="2"/>
    <s v="2622WAA31/IND"/>
    <n v="320"/>
    <d v="2026-05-04T00:00:00"/>
    <x v="0"/>
    <s v="2622"/>
  </r>
  <r>
    <x v="0"/>
    <s v="2637WAA31/IND"/>
    <n v="84"/>
    <d v="2026-05-04T00:00:00"/>
    <x v="1"/>
    <s v="2637"/>
  </r>
  <r>
    <x v="4"/>
    <s v="2639SAA00/IND"/>
    <n v="73"/>
    <d v="2026-05-04T00:00:00"/>
    <x v="1"/>
    <s v="2639"/>
  </r>
  <r>
    <x v="4"/>
    <s v="2639SAA00/IND"/>
    <n v="102"/>
    <d v="2026-05-04T00:00:00"/>
    <x v="0"/>
    <s v="2639"/>
  </r>
  <r>
    <x v="4"/>
    <s v="2642YAA31/IND"/>
    <n v="137"/>
    <d v="2026-05-04T00:00:00"/>
    <x v="1"/>
    <s v="2642"/>
  </r>
  <r>
    <x v="8"/>
    <s v="2642YAA31/IND"/>
    <n v="65"/>
    <d v="2026-05-04T00:00:00"/>
    <x v="0"/>
    <s v="2642"/>
  </r>
  <r>
    <x v="6"/>
    <s v="2648WAD00/IND"/>
    <n v="87"/>
    <d v="2026-05-04T00:00:00"/>
    <x v="1"/>
    <s v="2648"/>
  </r>
  <r>
    <x v="3"/>
    <s v="2651QAB31/IND"/>
    <n v="386"/>
    <d v="2026-05-04T00:00:00"/>
    <x v="1"/>
    <s v="2651"/>
  </r>
  <r>
    <x v="8"/>
    <s v="2652NAA31/IND"/>
    <n v="204"/>
    <d v="2026-05-04T00:00:00"/>
    <x v="0"/>
    <s v="2652"/>
  </r>
  <r>
    <x v="10"/>
    <s v="2660NAA31/IND"/>
    <n v="233"/>
    <d v="2026-05-04T00:00:00"/>
    <x v="0"/>
    <s v="2660"/>
  </r>
  <r>
    <x v="1"/>
    <s v="2665WAA31/IND"/>
    <n v="379"/>
    <d v="2026-05-04T00:00:00"/>
    <x v="0"/>
    <s v="2665"/>
  </r>
  <r>
    <x v="6"/>
    <s v="2669WAA31/IND"/>
    <n v="88"/>
    <d v="2026-05-04T00:00:00"/>
    <x v="1"/>
    <s v="2669"/>
  </r>
  <r>
    <x v="4"/>
    <s v="2683WAA30/IND"/>
    <n v="100"/>
    <d v="2026-05-04T00:00:00"/>
    <x v="1"/>
    <s v="2683"/>
  </r>
  <r>
    <x v="0"/>
    <s v="2687WAA31/IND"/>
    <n v="254"/>
    <d v="2026-05-04T00:00:00"/>
    <x v="1"/>
    <s v="2687"/>
  </r>
  <r>
    <x v="6"/>
    <s v="2724WAA31/IND"/>
    <n v="126"/>
    <d v="2026-05-04T00:00:00"/>
    <x v="0"/>
    <s v="2724"/>
  </r>
  <r>
    <x v="6"/>
    <s v="2724YAA31/IND"/>
    <n v="171"/>
    <d v="2026-05-04T00:00:00"/>
    <x v="1"/>
    <s v="2724"/>
  </r>
  <r>
    <x v="0"/>
    <s v="2727YAA31/IND"/>
    <n v="203"/>
    <d v="2026-05-04T00:00:00"/>
    <x v="0"/>
    <s v="2727"/>
  </r>
  <r>
    <x v="3"/>
    <s v="2747WAA31/IND"/>
    <n v="60"/>
    <d v="2026-05-04T00:00:00"/>
    <x v="1"/>
    <s v="2747"/>
  </r>
  <r>
    <x v="2"/>
    <s v="2760QAA00/IND"/>
    <n v="207"/>
    <d v="2026-05-04T00:00:00"/>
    <x v="1"/>
    <s v="2760"/>
  </r>
  <r>
    <x v="1"/>
    <s v="2761SAA31/IND"/>
    <n v="173"/>
    <d v="2026-05-04T00:00:00"/>
    <x v="0"/>
    <s v="2761"/>
  </r>
  <r>
    <x v="11"/>
    <s v="2784WAA00/IND"/>
    <n v="296"/>
    <d v="2026-05-04T00:00:00"/>
    <x v="0"/>
    <s v="2784"/>
  </r>
  <r>
    <x v="11"/>
    <s v="2784WAA31/IND"/>
    <n v="374"/>
    <d v="2026-05-04T00:00:00"/>
    <x v="0"/>
    <s v="2784"/>
  </r>
  <r>
    <x v="9"/>
    <s v="2786WAA31/IND"/>
    <n v="294"/>
    <d v="2026-05-04T00:00:00"/>
    <x v="0"/>
    <s v="2786"/>
  </r>
  <r>
    <x v="11"/>
    <s v="2799WAA31/IND"/>
    <n v="158"/>
    <d v="2026-05-04T00:00:00"/>
    <x v="1"/>
    <s v="2799"/>
  </r>
  <r>
    <x v="12"/>
    <s v="3099KSJ31/IND"/>
    <n v="253"/>
    <d v="2026-05-04T00:00:00"/>
    <x v="1"/>
    <s v="3099"/>
  </r>
  <r>
    <x v="12"/>
    <s v="3147KSA32/IND"/>
    <n v="143"/>
    <d v="2026-05-04T00:00:00"/>
    <x v="0"/>
    <s v="3147"/>
  </r>
  <r>
    <x v="9"/>
    <s v="3215SSA32/IND"/>
    <n v="65"/>
    <d v="2026-05-04T00:00:00"/>
    <x v="1"/>
    <s v="3215"/>
  </r>
  <r>
    <x v="8"/>
    <s v="3215SSA32/IND"/>
    <n v="170"/>
    <d v="2026-05-04T00:00:00"/>
    <x v="0"/>
    <s v="3215"/>
  </r>
  <r>
    <x v="8"/>
    <s v="3215SSA33/IND"/>
    <n v="96"/>
    <d v="2026-05-04T00:00:00"/>
    <x v="0"/>
    <s v="3215"/>
  </r>
  <r>
    <x v="4"/>
    <s v="3220SAA00/IND"/>
    <n v="84"/>
    <d v="2026-05-04T00:00:00"/>
    <x v="1"/>
    <s v="3220"/>
  </r>
  <r>
    <x v="13"/>
    <s v="3227SFA00/IND"/>
    <n v="92"/>
    <d v="2026-05-04T00:00:00"/>
    <x v="0"/>
    <s v="3227"/>
  </r>
  <r>
    <x v="0"/>
    <s v="3240SAA00/IND"/>
    <n v="745"/>
    <d v="2026-05-04T00:00:00"/>
    <x v="1"/>
    <s v="3240"/>
  </r>
  <r>
    <x v="9"/>
    <s v="3246NSA31/IND"/>
    <n v="95"/>
    <d v="2026-05-04T00:00:00"/>
    <x v="0"/>
    <s v="3246"/>
  </r>
  <r>
    <x v="2"/>
    <s v="3247SAB00/IND"/>
    <n v="171"/>
    <d v="2026-05-04T00:00:00"/>
    <x v="0"/>
    <s v="3247"/>
  </r>
  <r>
    <x v="13"/>
    <s v="3270NCB31/IND"/>
    <n v="97"/>
    <d v="2026-05-04T00:00:00"/>
    <x v="1"/>
    <s v="3270"/>
  </r>
  <r>
    <x v="1"/>
    <s v="3277NAA32/IND"/>
    <n v="147"/>
    <d v="2026-05-04T00:00:00"/>
    <x v="0"/>
    <s v="3277"/>
  </r>
  <r>
    <x v="5"/>
    <s v="3286KAA31/IND"/>
    <n v="172"/>
    <d v="2026-05-04T00:00:00"/>
    <x v="0"/>
    <s v="3286"/>
  </r>
  <r>
    <x v="9"/>
    <s v="3291SAA00/IND"/>
    <n v="1222"/>
    <d v="2026-05-04T00:00:00"/>
    <x v="1"/>
    <s v="3291"/>
  </r>
  <r>
    <x v="7"/>
    <s v="3295QAA31/IND"/>
    <n v="102"/>
    <d v="2026-05-04T00:00:00"/>
    <x v="1"/>
    <s v="3295"/>
  </r>
  <r>
    <x v="7"/>
    <s v="3295SAA00/IND"/>
    <n v="57"/>
    <d v="2026-05-04T00:00:00"/>
    <x v="0"/>
    <s v="3295"/>
  </r>
  <r>
    <x v="8"/>
    <s v="3299SAA31/IND"/>
    <n v="149"/>
    <d v="2026-05-04T00:00:00"/>
    <x v="0"/>
    <s v="3299"/>
  </r>
  <r>
    <x v="9"/>
    <s v="3305SAD00/IND"/>
    <n v="99"/>
    <d v="2026-05-04T00:00:00"/>
    <x v="0"/>
    <s v="3305"/>
  </r>
  <r>
    <x v="9"/>
    <s v="3305WAD00/IND"/>
    <n v="113"/>
    <d v="2026-05-04T00:00:00"/>
    <x v="0"/>
    <s v="3305"/>
  </r>
  <r>
    <x v="7"/>
    <s v="3317SAA00/IND"/>
    <n v="184"/>
    <d v="2026-05-04T00:00:00"/>
    <x v="1"/>
    <s v="3317"/>
  </r>
  <r>
    <x v="12"/>
    <s v="3321QDA31/IND"/>
    <n v="484"/>
    <d v="2026-05-04T00:00:00"/>
    <x v="0"/>
    <s v="3321"/>
  </r>
  <r>
    <x v="0"/>
    <s v="3322NFA31/IND"/>
    <n v="84"/>
    <d v="2026-05-04T00:00:00"/>
    <x v="1"/>
    <s v="3322"/>
  </r>
  <r>
    <x v="0"/>
    <s v="3322QFA31/IND"/>
    <n v="216"/>
    <d v="2026-05-04T00:00:00"/>
    <x v="1"/>
    <s v="3322"/>
  </r>
  <r>
    <x v="9"/>
    <s v="3330QAA32/IND"/>
    <n v="52"/>
    <d v="2026-05-04T00:00:00"/>
    <x v="0"/>
    <s v="3330"/>
  </r>
  <r>
    <x v="9"/>
    <s v="3330SCA31/IND"/>
    <n v="64"/>
    <d v="2026-05-04T00:00:00"/>
    <x v="0"/>
    <s v="3330"/>
  </r>
  <r>
    <x v="5"/>
    <s v="6109SAA31/IND"/>
    <n v="146"/>
    <d v="2026-05-04T00:00:00"/>
    <x v="0"/>
    <s v="6109"/>
  </r>
  <r>
    <x v="12"/>
    <s v="6172SAB31/IND"/>
    <n v="170"/>
    <d v="2026-05-04T00:00:00"/>
    <x v="0"/>
    <s v="6172"/>
  </r>
  <r>
    <x v="4"/>
    <s v="6210WAD00/IND"/>
    <n v="88"/>
    <d v="2026-05-04T00:00:00"/>
    <x v="0"/>
    <s v="6210"/>
  </r>
  <r>
    <x v="0"/>
    <s v="6222SAB00/IND"/>
    <n v="61"/>
    <d v="2026-05-04T00:00:00"/>
    <x v="1"/>
    <s v="6222"/>
  </r>
  <r>
    <x v="0"/>
    <s v="6222SAB00/IND"/>
    <n v="55"/>
    <d v="2026-05-04T00:00:00"/>
    <x v="0"/>
    <s v="6222"/>
  </r>
  <r>
    <x v="11"/>
    <s v="6234WAA00/IND"/>
    <n v="161"/>
    <d v="2026-05-04T00:00:00"/>
    <x v="1"/>
    <s v="6234"/>
  </r>
  <r>
    <x v="12"/>
    <s v="6237NBA31/IND"/>
    <n v="236"/>
    <d v="2026-05-04T00:00:00"/>
    <x v="0"/>
    <s v="6237"/>
  </r>
  <r>
    <x v="12"/>
    <s v="6237QAA31/IND"/>
    <n v="144"/>
    <d v="2026-05-04T00:00:00"/>
    <x v="1"/>
    <s v="6237"/>
  </r>
  <r>
    <x v="6"/>
    <s v="6265SAA32/IND"/>
    <n v="110"/>
    <d v="2026-05-04T00:00:00"/>
    <x v="1"/>
    <s v="6265"/>
  </r>
  <r>
    <x v="9"/>
    <s v="6280SAA00/IND"/>
    <n v="152"/>
    <d v="2026-05-04T00:00:00"/>
    <x v="1"/>
    <s v="6280"/>
  </r>
  <r>
    <x v="1"/>
    <s v="6282QAB31/IND"/>
    <n v="282"/>
    <d v="2026-05-04T00:00:00"/>
    <x v="1"/>
    <s v="6282"/>
  </r>
  <r>
    <x v="1"/>
    <s v="6282SAA00/IND"/>
    <n v="116"/>
    <d v="2026-05-04T00:00:00"/>
    <x v="1"/>
    <s v="6282"/>
  </r>
  <r>
    <x v="4"/>
    <s v="6283QAA33/IND"/>
    <n v="70"/>
    <d v="2026-05-04T00:00:00"/>
    <x v="1"/>
    <s v="6283"/>
  </r>
  <r>
    <x v="4"/>
    <s v="6283QAA33/IND"/>
    <n v="304"/>
    <d v="2026-05-04T00:00:00"/>
    <x v="0"/>
    <s v="6283"/>
  </r>
  <r>
    <x v="4"/>
    <s v="6283SAA31/IND"/>
    <n v="81"/>
    <d v="2026-05-04T00:00:00"/>
    <x v="0"/>
    <s v="6283"/>
  </r>
  <r>
    <x v="6"/>
    <s v="6284SAA00/IND"/>
    <n v="291"/>
    <d v="2026-05-04T00:00:00"/>
    <x v="1"/>
    <s v="6284"/>
  </r>
  <r>
    <x v="9"/>
    <s v="6284SAA00/IND"/>
    <n v="69"/>
    <d v="2026-05-04T00:00:00"/>
    <x v="0"/>
    <s v="6284"/>
  </r>
  <r>
    <x v="0"/>
    <s v="6292QAA31/IND"/>
    <n v="80"/>
    <d v="2026-05-04T00:00:00"/>
    <x v="1"/>
    <s v="6292"/>
  </r>
  <r>
    <x v="1"/>
    <s v="6296SAB00/IND"/>
    <n v="390"/>
    <d v="2026-05-04T00:00:00"/>
    <x v="1"/>
    <s v="6296"/>
  </r>
  <r>
    <x v="1"/>
    <s v="6296WAC00/IND"/>
    <n v="477"/>
    <d v="2026-05-04T00:00:00"/>
    <x v="1"/>
    <s v="6296"/>
  </r>
  <r>
    <x v="1"/>
    <s v="6309WAA31/IND"/>
    <n v="227"/>
    <d v="2026-05-04T00:00:00"/>
    <x v="0"/>
    <s v="6309"/>
  </r>
  <r>
    <x v="13"/>
    <s v="6310QAA31/IND"/>
    <n v="66"/>
    <d v="2026-05-04T00:00:00"/>
    <x v="0"/>
    <s v="6310"/>
  </r>
  <r>
    <x v="4"/>
    <s v="6319WAA31/IND"/>
    <n v="132"/>
    <d v="2026-05-04T00:00:00"/>
    <x v="1"/>
    <s v="6319"/>
  </r>
  <r>
    <x v="4"/>
    <s v="6319WAA31/IND"/>
    <n v="96"/>
    <d v="2026-05-04T00:00:00"/>
    <x v="0"/>
    <s v="6319"/>
  </r>
  <r>
    <x v="7"/>
    <s v="6327WAA31/IND"/>
    <n v="322"/>
    <d v="2026-05-04T00:00:00"/>
    <x v="0"/>
    <s v="6327"/>
  </r>
  <r>
    <x v="4"/>
    <s v="6328WCA31/IND"/>
    <n v="742"/>
    <d v="2026-05-04T00:00:00"/>
    <x v="0"/>
    <s v="6328"/>
  </r>
  <r>
    <x v="3"/>
    <s v="7078YAD00/IND"/>
    <n v="79"/>
    <d v="2026-05-04T00:00:00"/>
    <x v="1"/>
    <s v="7078"/>
  </r>
  <r>
    <x v="3"/>
    <s v="7078YAH00/IND"/>
    <n v="106"/>
    <d v="2026-05-04T00:00:00"/>
    <x v="1"/>
    <s v="7078"/>
  </r>
  <r>
    <x v="0"/>
    <s v="7144NAA31/IND"/>
    <n v="111"/>
    <d v="2026-05-04T00:00:00"/>
    <x v="1"/>
    <s v="7144"/>
  </r>
  <r>
    <x v="7"/>
    <s v="8141SAB00/IND"/>
    <n v="263"/>
    <d v="2026-05-04T00:00:00"/>
    <x v="1"/>
    <s v="8141"/>
  </r>
  <r>
    <x v="7"/>
    <s v="8141SAB00/IND"/>
    <n v="122"/>
    <d v="2026-05-04T00:00:00"/>
    <x v="0"/>
    <s v="8141"/>
  </r>
  <r>
    <x v="7"/>
    <s v="8141WAB00/IND"/>
    <n v="110"/>
    <d v="2026-05-04T00:00:00"/>
    <x v="1"/>
    <s v="8141"/>
  </r>
  <r>
    <x v="12"/>
    <s v="9151BAD40/IND"/>
    <n v="82"/>
    <d v="2026-05-04T00:00:00"/>
    <x v="0"/>
    <s v="9151"/>
  </r>
  <r>
    <x v="3"/>
    <s v="9151SAB00/IND"/>
    <n v="469"/>
    <d v="2026-05-04T00:00:00"/>
    <x v="1"/>
    <s v="9151"/>
  </r>
  <r>
    <x v="6"/>
    <s v="9315BAE00/IND"/>
    <n v="241"/>
    <d v="2026-05-04T00:00:00"/>
    <x v="0"/>
    <s v="9315"/>
  </r>
  <r>
    <x v="11"/>
    <s v="95232WAB31/IND"/>
    <n v="346"/>
    <d v="2026-05-04T00:00:00"/>
    <x v="1"/>
    <s v="95232"/>
  </r>
  <r>
    <x v="10"/>
    <s v="10059BAA00/IND"/>
    <n v="53"/>
    <d v="2026-05-05T00:00:00"/>
    <x v="1"/>
    <s v="10059"/>
  </r>
  <r>
    <x v="3"/>
    <s v="1474NSA31/IND"/>
    <n v="62"/>
    <d v="2026-05-05T00:00:00"/>
    <x v="1"/>
    <s v="1474"/>
  </r>
  <r>
    <x v="3"/>
    <s v="1474SSA30/IND"/>
    <n v="64"/>
    <d v="2026-05-05T00:00:00"/>
    <x v="1"/>
    <s v="1474"/>
  </r>
  <r>
    <x v="7"/>
    <s v="1506BCF31/IND"/>
    <n v="51"/>
    <d v="2026-05-05T00:00:00"/>
    <x v="1"/>
    <s v="1506"/>
  </r>
  <r>
    <x v="1"/>
    <s v="1584SAE00/IND"/>
    <n v="212"/>
    <d v="2026-05-05T00:00:00"/>
    <x v="1"/>
    <s v="1584"/>
  </r>
  <r>
    <x v="7"/>
    <s v="1636YEG00/IND"/>
    <n v="230"/>
    <d v="2026-05-05T00:00:00"/>
    <x v="1"/>
    <s v="1636"/>
  </r>
  <r>
    <x v="2"/>
    <s v="1730SAA00/IND"/>
    <n v="107"/>
    <d v="2026-05-05T00:00:00"/>
    <x v="1"/>
    <s v="1730"/>
  </r>
  <r>
    <x v="8"/>
    <s v="1767SEA32/IND"/>
    <n v="206"/>
    <d v="2026-05-05T00:00:00"/>
    <x v="1"/>
    <s v="1767"/>
  </r>
  <r>
    <x v="4"/>
    <s v="1770SAA31/IND"/>
    <n v="888"/>
    <d v="2026-05-05T00:00:00"/>
    <x v="1"/>
    <s v="1770"/>
  </r>
  <r>
    <x v="0"/>
    <s v="1802SAE30/IND"/>
    <n v="882"/>
    <d v="2026-05-05T00:00:00"/>
    <x v="1"/>
    <s v="1802"/>
  </r>
  <r>
    <x v="9"/>
    <s v="1806QAE31/IND"/>
    <n v="165"/>
    <d v="2026-05-05T00:00:00"/>
    <x v="1"/>
    <s v="1806"/>
  </r>
  <r>
    <x v="7"/>
    <s v="1824WAB00/IND"/>
    <n v="76"/>
    <d v="2026-05-05T00:00:00"/>
    <x v="1"/>
    <s v="1824"/>
  </r>
  <r>
    <x v="6"/>
    <s v="1825KAA00/IND"/>
    <n v="51"/>
    <d v="2026-05-05T00:00:00"/>
    <x v="1"/>
    <s v="1825"/>
  </r>
  <r>
    <x v="1"/>
    <s v="1845WAA31/IND"/>
    <n v="104"/>
    <d v="2026-05-05T00:00:00"/>
    <x v="1"/>
    <s v="1845"/>
  </r>
  <r>
    <x v="12"/>
    <s v="1849WAA31/IND"/>
    <n v="101"/>
    <d v="2026-05-05T00:00:00"/>
    <x v="1"/>
    <s v="1849"/>
  </r>
  <r>
    <x v="6"/>
    <s v="1899SAA31/IND"/>
    <n v="331"/>
    <d v="2026-05-05T00:00:00"/>
    <x v="1"/>
    <s v="1899"/>
  </r>
  <r>
    <x v="7"/>
    <s v="1927YAG00/IND"/>
    <n v="83"/>
    <d v="2026-05-05T00:00:00"/>
    <x v="1"/>
    <s v="1927"/>
  </r>
  <r>
    <x v="10"/>
    <s v="2480SAU00/IND"/>
    <n v="94"/>
    <d v="2026-05-05T00:00:00"/>
    <x v="1"/>
    <s v="2480"/>
  </r>
  <r>
    <x v="4"/>
    <s v="2511WAA31/IND"/>
    <n v="56"/>
    <d v="2026-05-05T00:00:00"/>
    <x v="1"/>
    <s v="2511"/>
  </r>
  <r>
    <x v="2"/>
    <s v="2565SAA00/IND"/>
    <n v="120"/>
    <d v="2026-05-05T00:00:00"/>
    <x v="1"/>
    <s v="2565"/>
  </r>
  <r>
    <x v="6"/>
    <s v="2576SAC31/IND"/>
    <n v="192"/>
    <d v="2026-05-05T00:00:00"/>
    <x v="1"/>
    <s v="2576"/>
  </r>
  <r>
    <x v="10"/>
    <s v="2598SAB00/IND"/>
    <n v="310"/>
    <d v="2026-05-05T00:00:00"/>
    <x v="1"/>
    <s v="2598"/>
  </r>
  <r>
    <x v="10"/>
    <s v="2598WAB00/IND"/>
    <n v="519"/>
    <d v="2026-05-05T00:00:00"/>
    <x v="1"/>
    <s v="2598"/>
  </r>
  <r>
    <x v="9"/>
    <s v="2620QAA31/IND"/>
    <n v="218"/>
    <d v="2026-05-05T00:00:00"/>
    <x v="1"/>
    <s v="2620"/>
  </r>
  <r>
    <x v="9"/>
    <s v="2620WAA31/IND"/>
    <n v="53"/>
    <d v="2026-05-05T00:00:00"/>
    <x v="1"/>
    <s v="2620"/>
  </r>
  <r>
    <x v="1"/>
    <s v="2649SAA31/IND"/>
    <n v="263"/>
    <d v="2026-05-05T00:00:00"/>
    <x v="1"/>
    <s v="2649"/>
  </r>
  <r>
    <x v="9"/>
    <s v="2656WAB00/IND"/>
    <n v="59"/>
    <d v="2026-05-05T00:00:00"/>
    <x v="1"/>
    <s v="2656"/>
  </r>
  <r>
    <x v="7"/>
    <s v="2670WAC31/IND"/>
    <n v="103"/>
    <d v="2026-05-05T00:00:00"/>
    <x v="1"/>
    <s v="2670"/>
  </r>
  <r>
    <x v="0"/>
    <s v="2687WAA31/IND"/>
    <n v="245"/>
    <d v="2026-05-05T00:00:00"/>
    <x v="1"/>
    <s v="2687"/>
  </r>
  <r>
    <x v="6"/>
    <s v="2724WAA31/IND"/>
    <n v="226"/>
    <d v="2026-05-05T00:00:00"/>
    <x v="1"/>
    <s v="2724"/>
  </r>
  <r>
    <x v="2"/>
    <s v="2725WAA31/IND"/>
    <n v="333"/>
    <d v="2026-05-05T00:00:00"/>
    <x v="1"/>
    <s v="2725"/>
  </r>
  <r>
    <x v="2"/>
    <s v="2760QAA00/IND"/>
    <n v="70"/>
    <d v="2026-05-05T00:00:00"/>
    <x v="1"/>
    <s v="2760"/>
  </r>
  <r>
    <x v="11"/>
    <s v="2806WEA31/IND"/>
    <n v="478"/>
    <d v="2026-05-05T00:00:00"/>
    <x v="1"/>
    <s v="2806"/>
  </r>
  <r>
    <x v="13"/>
    <s v="3227SAA00/IND"/>
    <n v="111"/>
    <d v="2026-05-05T00:00:00"/>
    <x v="1"/>
    <s v="3227"/>
  </r>
  <r>
    <x v="9"/>
    <s v="3247NAB31/IND"/>
    <n v="52"/>
    <d v="2026-05-05T00:00:00"/>
    <x v="1"/>
    <s v="3247"/>
  </r>
  <r>
    <x v="5"/>
    <s v="3286KAA31/IND"/>
    <n v="94"/>
    <d v="2026-05-05T00:00:00"/>
    <x v="1"/>
    <s v="3286"/>
  </r>
  <r>
    <x v="9"/>
    <s v="3305SAA00/IND"/>
    <n v="126"/>
    <d v="2026-05-05T00:00:00"/>
    <x v="1"/>
    <s v="3305"/>
  </r>
  <r>
    <x v="9"/>
    <s v="3305SCA00/IND"/>
    <n v="60"/>
    <d v="2026-05-05T00:00:00"/>
    <x v="1"/>
    <s v="3305"/>
  </r>
  <r>
    <x v="7"/>
    <s v="3317SAA00/IND"/>
    <n v="191"/>
    <d v="2026-05-05T00:00:00"/>
    <x v="1"/>
    <s v="3317"/>
  </r>
  <r>
    <x v="3"/>
    <s v="3330QAA32/IND"/>
    <n v="75"/>
    <d v="2026-05-05T00:00:00"/>
    <x v="1"/>
    <s v="3330"/>
  </r>
  <r>
    <x v="5"/>
    <s v="6109SAA31/IND"/>
    <n v="108"/>
    <d v="2026-05-05T00:00:00"/>
    <x v="1"/>
    <s v="6109"/>
  </r>
  <r>
    <x v="5"/>
    <s v="6206WAB32/IND"/>
    <n v="99"/>
    <d v="2026-05-05T00:00:00"/>
    <x v="1"/>
    <s v="6206"/>
  </r>
  <r>
    <x v="7"/>
    <s v="6210WAD00/IND"/>
    <n v="161"/>
    <d v="2026-05-05T00:00:00"/>
    <x v="1"/>
    <s v="6210"/>
  </r>
  <r>
    <x v="3"/>
    <s v="6237QBA31/IND"/>
    <n v="90"/>
    <d v="2026-05-05T00:00:00"/>
    <x v="1"/>
    <s v="6237"/>
  </r>
  <r>
    <x v="9"/>
    <s v="6280SAA00/IND"/>
    <n v="133"/>
    <d v="2026-05-05T00:00:00"/>
    <x v="1"/>
    <s v="6280"/>
  </r>
  <r>
    <x v="9"/>
    <s v="6282QAB31/IND"/>
    <n v="219"/>
    <d v="2026-05-05T00:00:00"/>
    <x v="1"/>
    <s v="6282"/>
  </r>
  <r>
    <x v="1"/>
    <s v="6296WAA00/IND"/>
    <n v="124"/>
    <d v="2026-05-05T00:00:00"/>
    <x v="1"/>
    <s v="6296"/>
  </r>
  <r>
    <x v="1"/>
    <s v="6307WAA31/IND"/>
    <n v="74"/>
    <d v="2026-05-05T00:00:00"/>
    <x v="1"/>
    <s v="6307"/>
  </r>
  <r>
    <x v="4"/>
    <s v="6319WAA32/IND"/>
    <n v="247"/>
    <d v="2026-05-05T00:00:00"/>
    <x v="1"/>
    <s v="6319"/>
  </r>
  <r>
    <x v="11"/>
    <s v="7148NAB31/IND"/>
    <n v="170"/>
    <d v="2026-05-05T00:00:00"/>
    <x v="1"/>
    <s v="7148"/>
  </r>
  <r>
    <x v="1"/>
    <s v="7152SAA00/IND"/>
    <n v="94"/>
    <d v="2026-05-05T00:00:00"/>
    <x v="1"/>
    <s v="7152"/>
  </r>
  <r>
    <x v="1"/>
    <s v="8109YAA00/IND"/>
    <n v="325"/>
    <d v="2026-05-05T00:00:00"/>
    <x v="1"/>
    <s v="8109"/>
  </r>
  <r>
    <x v="6"/>
    <s v="8110YAB00/IND"/>
    <n v="188"/>
    <d v="2026-05-05T00:00:00"/>
    <x v="1"/>
    <s v="8110"/>
  </r>
  <r>
    <x v="7"/>
    <s v="8141SAB00/IND"/>
    <n v="157"/>
    <d v="2026-05-05T00:00:00"/>
    <x v="1"/>
    <s v="8141"/>
  </r>
  <r>
    <x v="7"/>
    <s v="8141WAB00/IND"/>
    <n v="119"/>
    <d v="2026-05-05T00:00:00"/>
    <x v="1"/>
    <s v="8141"/>
  </r>
  <r>
    <x v="3"/>
    <s v="9315YAB31/IND"/>
    <n v="51"/>
    <d v="2026-05-05T00:00:00"/>
    <x v="1"/>
    <s v="9315"/>
  </r>
  <r>
    <x v="3"/>
    <s v="9315YAE00/IND"/>
    <n v="53"/>
    <d v="2026-05-05T00:00:00"/>
    <x v="1"/>
    <s v="9315"/>
  </r>
  <r>
    <x v="7"/>
    <s v="1650BAD00/IND"/>
    <n v="300"/>
    <d v="2026-05-05T00:00:00"/>
    <x v="0"/>
    <s v="1650"/>
  </r>
  <r>
    <x v="3"/>
    <s v="1698SAF00/IND"/>
    <n v="465"/>
    <d v="2026-05-05T00:00:00"/>
    <x v="0"/>
    <s v="1698"/>
  </r>
  <r>
    <x v="2"/>
    <s v="1730SAA00/IND"/>
    <n v="210"/>
    <d v="2026-05-05T00:00:00"/>
    <x v="0"/>
    <s v="1730"/>
  </r>
  <r>
    <x v="3"/>
    <s v="1733KCA32/IND"/>
    <n v="278"/>
    <d v="2026-05-05T00:00:00"/>
    <x v="0"/>
    <s v="1733"/>
  </r>
  <r>
    <x v="3"/>
    <s v="1733KCA34/IND"/>
    <n v="322"/>
    <d v="2026-05-05T00:00:00"/>
    <x v="0"/>
    <s v="1733"/>
  </r>
  <r>
    <x v="8"/>
    <s v="1767SEA32/IND"/>
    <n v="189"/>
    <d v="2026-05-05T00:00:00"/>
    <x v="0"/>
    <s v="1767"/>
  </r>
  <r>
    <x v="1"/>
    <s v="1774SEA32/IND"/>
    <n v="109"/>
    <d v="2026-05-05T00:00:00"/>
    <x v="0"/>
    <s v="1774"/>
  </r>
  <r>
    <x v="2"/>
    <s v="1775BEA00/IND"/>
    <n v="116"/>
    <d v="2026-05-05T00:00:00"/>
    <x v="0"/>
    <s v="1775"/>
  </r>
  <r>
    <x v="3"/>
    <s v="1805SAK31/IND"/>
    <n v="87"/>
    <d v="2026-05-05T00:00:00"/>
    <x v="0"/>
    <s v="1805"/>
  </r>
  <r>
    <x v="6"/>
    <s v="1824WAB00/IND"/>
    <n v="111"/>
    <d v="2026-05-05T00:00:00"/>
    <x v="0"/>
    <s v="1824"/>
  </r>
  <r>
    <x v="12"/>
    <s v="1849YAA31/IND"/>
    <n v="61"/>
    <d v="2026-05-05T00:00:00"/>
    <x v="0"/>
    <s v="1849"/>
  </r>
  <r>
    <x v="4"/>
    <s v="2131YAB00/IND"/>
    <n v="77"/>
    <d v="2026-05-05T00:00:00"/>
    <x v="0"/>
    <s v="2131"/>
  </r>
  <r>
    <x v="10"/>
    <s v="2598WAB00/IND"/>
    <n v="116"/>
    <d v="2026-05-05T00:00:00"/>
    <x v="0"/>
    <s v="2598"/>
  </r>
  <r>
    <x v="3"/>
    <s v="2603SAD32/IND"/>
    <n v="168"/>
    <d v="2026-05-05T00:00:00"/>
    <x v="0"/>
    <s v="2603"/>
  </r>
  <r>
    <x v="4"/>
    <s v="2638SAB00/IND"/>
    <n v="88"/>
    <d v="2026-05-05T00:00:00"/>
    <x v="0"/>
    <s v="2638"/>
  </r>
  <r>
    <x v="4"/>
    <s v="2642SAA31/IND"/>
    <n v="77"/>
    <d v="2026-05-05T00:00:00"/>
    <x v="0"/>
    <s v="2642"/>
  </r>
  <r>
    <x v="1"/>
    <s v="2649WAC00/IND"/>
    <n v="64"/>
    <d v="2026-05-05T00:00:00"/>
    <x v="0"/>
    <s v="2649"/>
  </r>
  <r>
    <x v="5"/>
    <s v="311WAH34/IND"/>
    <n v="81"/>
    <d v="2026-05-05T00:00:00"/>
    <x v="0"/>
    <s v="311"/>
  </r>
  <r>
    <x v="7"/>
    <s v="3184NAB31/IND"/>
    <n v="42"/>
    <d v="2026-05-05T00:00:00"/>
    <x v="0"/>
    <s v="3184"/>
  </r>
  <r>
    <x v="3"/>
    <s v="3240SAA00/IND"/>
    <n v="202"/>
    <d v="2026-05-05T00:00:00"/>
    <x v="0"/>
    <s v="3240"/>
  </r>
  <r>
    <x v="9"/>
    <s v="3246SAA00/IND"/>
    <n v="143"/>
    <d v="2026-05-05T00:00:00"/>
    <x v="0"/>
    <s v="3246"/>
  </r>
  <r>
    <x v="9"/>
    <s v="3247SAB00/IND"/>
    <n v="74"/>
    <d v="2026-05-05T00:00:00"/>
    <x v="0"/>
    <s v="3247"/>
  </r>
  <r>
    <x v="9"/>
    <s v="3254NBA31/IND"/>
    <n v="47"/>
    <d v="2026-05-05T00:00:00"/>
    <x v="0"/>
    <s v="3254"/>
  </r>
  <r>
    <x v="6"/>
    <s v="3273QAA31/IND"/>
    <n v="81"/>
    <d v="2026-05-05T00:00:00"/>
    <x v="0"/>
    <s v="3273"/>
  </r>
  <r>
    <x v="3"/>
    <s v="3287WCA00/IND"/>
    <n v="239"/>
    <d v="2026-05-05T00:00:00"/>
    <x v="0"/>
    <s v="3287"/>
  </r>
  <r>
    <x v="12"/>
    <s v="3321QDA33/IND"/>
    <n v="162"/>
    <d v="2026-05-05T00:00:00"/>
    <x v="0"/>
    <s v="3321"/>
  </r>
  <r>
    <x v="2"/>
    <s v="3323QKA32/IND"/>
    <n v="79"/>
    <d v="2026-05-05T00:00:00"/>
    <x v="0"/>
    <s v="3323"/>
  </r>
  <r>
    <x v="3"/>
    <s v="3327KKA32/IND"/>
    <n v="47"/>
    <d v="2026-05-05T00:00:00"/>
    <x v="0"/>
    <s v="3327"/>
  </r>
  <r>
    <x v="3"/>
    <s v="3330NAA31/IND"/>
    <n v="47"/>
    <d v="2026-05-05T00:00:00"/>
    <x v="0"/>
    <s v="3330"/>
  </r>
  <r>
    <x v="3"/>
    <s v="3330SCA31/IND"/>
    <n v="124"/>
    <d v="2026-05-05T00:00:00"/>
    <x v="0"/>
    <s v="3330"/>
  </r>
  <r>
    <x v="3"/>
    <s v="6207WAA00/IND"/>
    <n v="238"/>
    <d v="2026-05-05T00:00:00"/>
    <x v="0"/>
    <s v="6207"/>
  </r>
  <r>
    <x v="9"/>
    <s v="6259WSA31/IND"/>
    <n v="48"/>
    <d v="2026-05-05T00:00:00"/>
    <x v="0"/>
    <s v="6259"/>
  </r>
  <r>
    <x v="6"/>
    <s v="6265NAB31/IND"/>
    <n v="47"/>
    <d v="2026-05-05T00:00:00"/>
    <x v="0"/>
    <s v="6265"/>
  </r>
  <r>
    <x v="4"/>
    <s v="6283NAA31/IND"/>
    <n v="178"/>
    <d v="2026-05-05T00:00:00"/>
    <x v="0"/>
    <s v="6283"/>
  </r>
  <r>
    <x v="9"/>
    <s v="6284SAA00/IND"/>
    <n v="48"/>
    <d v="2026-05-05T00:00:00"/>
    <x v="0"/>
    <s v="6284"/>
  </r>
  <r>
    <x v="1"/>
    <s v="6296WAC00/IND"/>
    <n v="41"/>
    <d v="2026-05-05T00:00:00"/>
    <x v="0"/>
    <s v="6296"/>
  </r>
  <r>
    <x v="4"/>
    <s v="6319WAA32/IND"/>
    <n v="93"/>
    <d v="2026-05-05T00:00:00"/>
    <x v="0"/>
    <s v="6319"/>
  </r>
  <r>
    <x v="0"/>
    <s v="8080SAA00/IND"/>
    <n v="77"/>
    <d v="2026-05-05T00:00:00"/>
    <x v="0"/>
    <s v="8080"/>
  </r>
  <r>
    <x v="0"/>
    <s v="8080YAA00/IND"/>
    <n v="185"/>
    <d v="2026-05-05T00:00:00"/>
    <x v="0"/>
    <s v="8080"/>
  </r>
  <r>
    <x v="0"/>
    <s v="8109YAA00/IND"/>
    <n v="92"/>
    <d v="2026-05-05T00:00:00"/>
    <x v="0"/>
    <s v="8109"/>
  </r>
  <r>
    <x v="2"/>
    <s v="8111YAA00/IND"/>
    <n v="294"/>
    <d v="2026-05-05T00:00:00"/>
    <x v="0"/>
    <s v="8111"/>
  </r>
  <r>
    <x v="3"/>
    <s v="9151SAB00/IND"/>
    <n v="214"/>
    <d v="2026-05-05T00:00:00"/>
    <x v="0"/>
    <s v="9151"/>
  </r>
  <r>
    <x v="0"/>
    <s v="10047BAA31/IND"/>
    <n v="178"/>
    <d v="2026-05-06T00:00:00"/>
    <x v="0"/>
    <s v="10047"/>
  </r>
  <r>
    <x v="10"/>
    <s v="10059BAA00/IND"/>
    <n v="194"/>
    <d v="2026-05-06T00:00:00"/>
    <x v="1"/>
    <s v="10059"/>
  </r>
  <r>
    <x v="3"/>
    <s v="1474QAE32/IND"/>
    <n v="104"/>
    <d v="2026-05-06T00:00:00"/>
    <x v="0"/>
    <s v="1474"/>
  </r>
  <r>
    <x v="3"/>
    <s v="1474QDE31/IND"/>
    <n v="50"/>
    <d v="2026-05-06T00:00:00"/>
    <x v="0"/>
    <s v="1474"/>
  </r>
  <r>
    <x v="13"/>
    <s v="1474SSA30/IND"/>
    <n v="64"/>
    <d v="2026-05-06T00:00:00"/>
    <x v="1"/>
    <s v="1474"/>
  </r>
  <r>
    <x v="0"/>
    <s v="1584SAE00/IND"/>
    <n v="185"/>
    <d v="2026-05-06T00:00:00"/>
    <x v="1"/>
    <s v="1584"/>
  </r>
  <r>
    <x v="4"/>
    <s v="1585SAP00/IND"/>
    <n v="70"/>
    <d v="2026-05-06T00:00:00"/>
    <x v="0"/>
    <s v="1585"/>
  </r>
  <r>
    <x v="10"/>
    <s v="1627BAJ00/IND"/>
    <n v="67"/>
    <d v="2026-05-06T00:00:00"/>
    <x v="0"/>
    <s v="1627"/>
  </r>
  <r>
    <x v="4"/>
    <s v="1636YEG00/IND"/>
    <n v="76"/>
    <d v="2026-05-06T00:00:00"/>
    <x v="0"/>
    <s v="1636"/>
  </r>
  <r>
    <x v="12"/>
    <s v="1672WAA31/IND"/>
    <n v="147"/>
    <d v="2026-05-06T00:00:00"/>
    <x v="1"/>
    <s v="1672"/>
  </r>
  <r>
    <x v="3"/>
    <s v="1698NAD31/IND"/>
    <n v="61"/>
    <d v="2026-05-06T00:00:00"/>
    <x v="0"/>
    <s v="1698"/>
  </r>
  <r>
    <x v="0"/>
    <s v="1698SAF00/IND"/>
    <n v="465"/>
    <d v="2026-05-06T00:00:00"/>
    <x v="0"/>
    <s v="1698"/>
  </r>
  <r>
    <x v="3"/>
    <s v="1733KCA32/IND"/>
    <n v="1151"/>
    <d v="2026-05-06T00:00:00"/>
    <x v="0"/>
    <s v="1733"/>
  </r>
  <r>
    <x v="12"/>
    <s v="1733KCA32/IND"/>
    <n v="278"/>
    <d v="2026-05-06T00:00:00"/>
    <x v="0"/>
    <s v="1733"/>
  </r>
  <r>
    <x v="5"/>
    <s v="1733KCA32/IND"/>
    <n v="199"/>
    <d v="2026-05-06T00:00:00"/>
    <x v="1"/>
    <s v="1733"/>
  </r>
  <r>
    <x v="5"/>
    <s v="1733KCA34/IND"/>
    <n v="322"/>
    <d v="2026-05-06T00:00:00"/>
    <x v="0"/>
    <s v="1733"/>
  </r>
  <r>
    <x v="5"/>
    <s v="1733KCA34/IND"/>
    <n v="89"/>
    <d v="2026-05-06T00:00:00"/>
    <x v="1"/>
    <s v="1733"/>
  </r>
  <r>
    <x v="2"/>
    <s v="1773SAA00/IND"/>
    <n v="95"/>
    <d v="2026-05-06T00:00:00"/>
    <x v="0"/>
    <s v="1773"/>
  </r>
  <r>
    <x v="2"/>
    <s v="1775SEB00/IND"/>
    <n v="45"/>
    <d v="2026-05-06T00:00:00"/>
    <x v="0"/>
    <s v="1775"/>
  </r>
  <r>
    <x v="1"/>
    <s v="1802SAE30/IND"/>
    <n v="698"/>
    <d v="2026-05-06T00:00:00"/>
    <x v="1"/>
    <s v="1802"/>
  </r>
  <r>
    <x v="12"/>
    <s v="1805SAK31/IND"/>
    <n v="321"/>
    <d v="2026-05-06T00:00:00"/>
    <x v="1"/>
    <s v="1805"/>
  </r>
  <r>
    <x v="9"/>
    <s v="1806QAE31/IND"/>
    <n v="120"/>
    <d v="2026-05-06T00:00:00"/>
    <x v="0"/>
    <s v="1806"/>
  </r>
  <r>
    <x v="2"/>
    <s v="1823QCD00/IND"/>
    <n v="382"/>
    <d v="2026-05-06T00:00:00"/>
    <x v="0"/>
    <s v="1823"/>
  </r>
  <r>
    <x v="9"/>
    <s v="1824BAB00/IND"/>
    <n v="57"/>
    <d v="2026-05-06T00:00:00"/>
    <x v="0"/>
    <s v="1824"/>
  </r>
  <r>
    <x v="9"/>
    <s v="1824WAB00/IND"/>
    <n v="122"/>
    <d v="2026-05-06T00:00:00"/>
    <x v="0"/>
    <s v="1824"/>
  </r>
  <r>
    <x v="6"/>
    <s v="1825KAA00/IND"/>
    <n v="207"/>
    <d v="2026-05-06T00:00:00"/>
    <x v="0"/>
    <s v="1825"/>
  </r>
  <r>
    <x v="6"/>
    <s v="1825KAC00/IND"/>
    <n v="61"/>
    <d v="2026-05-06T00:00:00"/>
    <x v="0"/>
    <s v="1825"/>
  </r>
  <r>
    <x v="0"/>
    <s v="1865NAA31/IND"/>
    <n v="67"/>
    <d v="2026-05-06T00:00:00"/>
    <x v="0"/>
    <s v="1865"/>
  </r>
  <r>
    <x v="4"/>
    <s v="1866SAA00/IND"/>
    <n v="67"/>
    <d v="2026-05-06T00:00:00"/>
    <x v="0"/>
    <s v="1866"/>
  </r>
  <r>
    <x v="12"/>
    <s v="1884SSA31/IND"/>
    <n v="95"/>
    <d v="2026-05-06T00:00:00"/>
    <x v="1"/>
    <s v="1884"/>
  </r>
  <r>
    <x v="3"/>
    <s v="1885SAA34/IND"/>
    <n v="105"/>
    <d v="2026-05-06T00:00:00"/>
    <x v="0"/>
    <s v="1885"/>
  </r>
  <r>
    <x v="1"/>
    <s v="2481BAJ00/IND"/>
    <n v="449"/>
    <d v="2026-05-06T00:00:00"/>
    <x v="1"/>
    <s v="2481"/>
  </r>
  <r>
    <x v="2"/>
    <s v="2569SAA33/IND"/>
    <n v="57"/>
    <d v="2026-05-06T00:00:00"/>
    <x v="1"/>
    <s v="2569"/>
  </r>
  <r>
    <x v="5"/>
    <s v="2575QAG32/IND"/>
    <n v="53"/>
    <d v="2026-05-06T00:00:00"/>
    <x v="0"/>
    <s v="2575"/>
  </r>
  <r>
    <x v="2"/>
    <s v="2593WAB00/IND"/>
    <n v="114"/>
    <d v="2026-05-06T00:00:00"/>
    <x v="1"/>
    <s v="2593"/>
  </r>
  <r>
    <x v="2"/>
    <s v="2594YAA00/IND"/>
    <n v="149"/>
    <d v="2026-05-06T00:00:00"/>
    <x v="0"/>
    <s v="2594"/>
  </r>
  <r>
    <x v="7"/>
    <s v="2603SAD31/IND"/>
    <n v="256"/>
    <d v="2026-05-06T00:00:00"/>
    <x v="0"/>
    <s v="2603"/>
  </r>
  <r>
    <x v="7"/>
    <s v="2603SAD31/IND"/>
    <n v="245"/>
    <d v="2026-05-06T00:00:00"/>
    <x v="0"/>
    <s v="2603"/>
  </r>
  <r>
    <x v="7"/>
    <s v="2603SAD31/IND"/>
    <n v="56"/>
    <d v="2026-05-06T00:00:00"/>
    <x v="0"/>
    <s v="2603"/>
  </r>
  <r>
    <x v="7"/>
    <s v="2603SAD32/IND"/>
    <n v="142"/>
    <d v="2026-05-06T00:00:00"/>
    <x v="0"/>
    <s v="2603"/>
  </r>
  <r>
    <x v="7"/>
    <s v="2603SAD32/IND"/>
    <n v="168"/>
    <d v="2026-05-06T00:00:00"/>
    <x v="0"/>
    <s v="2603"/>
  </r>
  <r>
    <x v="3"/>
    <s v="2608QAB32/IND"/>
    <n v="944"/>
    <d v="2026-05-06T00:00:00"/>
    <x v="1"/>
    <s v="2608"/>
  </r>
  <r>
    <x v="3"/>
    <s v="2608QAB32/IND"/>
    <n v="334"/>
    <d v="2026-05-06T00:00:00"/>
    <x v="0"/>
    <s v="2608"/>
  </r>
  <r>
    <x v="4"/>
    <s v="2638SAB00/IND"/>
    <n v="59"/>
    <d v="2026-05-06T00:00:00"/>
    <x v="1"/>
    <s v="2638"/>
  </r>
  <r>
    <x v="2"/>
    <s v="2638WAA00/IND"/>
    <n v="765"/>
    <d v="2026-05-06T00:00:00"/>
    <x v="1"/>
    <s v="2638"/>
  </r>
  <r>
    <x v="2"/>
    <s v="2638WAB00/IND"/>
    <n v="263"/>
    <d v="2026-05-06T00:00:00"/>
    <x v="1"/>
    <s v="2638"/>
  </r>
  <r>
    <x v="4"/>
    <s v="2642QAA31/IND"/>
    <n v="87"/>
    <d v="2026-05-06T00:00:00"/>
    <x v="0"/>
    <s v="2642"/>
  </r>
  <r>
    <x v="3"/>
    <s v="2651NAB31/IND"/>
    <n v="244"/>
    <d v="2026-05-06T00:00:00"/>
    <x v="1"/>
    <s v="2651"/>
  </r>
  <r>
    <x v="13"/>
    <s v="2651NAB31/IND"/>
    <n v="244"/>
    <d v="2026-05-06T00:00:00"/>
    <x v="1"/>
    <s v="2651"/>
  </r>
  <r>
    <x v="13"/>
    <s v="2651QAB31/IND"/>
    <n v="386"/>
    <d v="2026-05-06T00:00:00"/>
    <x v="1"/>
    <s v="2651"/>
  </r>
  <r>
    <x v="4"/>
    <s v="2652NAA31/IND"/>
    <n v="47"/>
    <d v="2026-05-06T00:00:00"/>
    <x v="0"/>
    <s v="2652"/>
  </r>
  <r>
    <x v="10"/>
    <s v="2660SAA00/IND"/>
    <n v="285"/>
    <d v="2026-05-06T00:00:00"/>
    <x v="1"/>
    <s v="2660"/>
  </r>
  <r>
    <x v="10"/>
    <s v="2660SAA00/IND"/>
    <n v="71"/>
    <d v="2026-05-06T00:00:00"/>
    <x v="0"/>
    <s v="2660"/>
  </r>
  <r>
    <x v="2"/>
    <s v="2683SAA30/IND"/>
    <n v="148"/>
    <d v="2026-05-06T00:00:00"/>
    <x v="1"/>
    <s v="2683"/>
  </r>
  <r>
    <x v="4"/>
    <s v="2683WAA30/IND"/>
    <n v="51"/>
    <d v="2026-05-06T00:00:00"/>
    <x v="0"/>
    <s v="2683"/>
  </r>
  <r>
    <x v="11"/>
    <s v="2698WAA31/IND"/>
    <n v="190"/>
    <d v="2026-05-06T00:00:00"/>
    <x v="1"/>
    <s v="2698"/>
  </r>
  <r>
    <x v="3"/>
    <s v="2747WAA31/IND"/>
    <n v="44"/>
    <d v="2026-05-06T00:00:00"/>
    <x v="0"/>
    <s v="2747"/>
  </r>
  <r>
    <x v="2"/>
    <s v="2747WAA31/IND"/>
    <n v="44"/>
    <d v="2026-05-06T00:00:00"/>
    <x v="0"/>
    <s v="2747"/>
  </r>
  <r>
    <x v="2"/>
    <s v="2747WAA31/IND"/>
    <n v="60"/>
    <d v="2026-05-06T00:00:00"/>
    <x v="1"/>
    <s v="2747"/>
  </r>
  <r>
    <x v="3"/>
    <s v="2747WAA32/IND"/>
    <n v="89"/>
    <d v="2026-05-06T00:00:00"/>
    <x v="1"/>
    <s v="2747"/>
  </r>
  <r>
    <x v="2"/>
    <s v="2747WAA32/IND"/>
    <n v="89"/>
    <d v="2026-05-06T00:00:00"/>
    <x v="1"/>
    <s v="2747"/>
  </r>
  <r>
    <x v="10"/>
    <s v="2758WAA00/IND"/>
    <n v="176"/>
    <d v="2026-05-06T00:00:00"/>
    <x v="1"/>
    <s v="2758"/>
  </r>
  <r>
    <x v="10"/>
    <s v="2758YAA00/IND"/>
    <n v="190"/>
    <d v="2026-05-06T00:00:00"/>
    <x v="1"/>
    <s v="2758"/>
  </r>
  <r>
    <x v="10"/>
    <s v="2759NAA31/IND"/>
    <n v="161"/>
    <d v="2026-05-06T00:00:00"/>
    <x v="1"/>
    <s v="2759"/>
  </r>
  <r>
    <x v="1"/>
    <s v="2781WAA00/IND"/>
    <n v="216"/>
    <d v="2026-05-06T00:00:00"/>
    <x v="0"/>
    <s v="2781"/>
  </r>
  <r>
    <x v="11"/>
    <s v="2784WAA00/IND"/>
    <n v="194"/>
    <d v="2026-05-06T00:00:00"/>
    <x v="1"/>
    <s v="2784"/>
  </r>
  <r>
    <x v="11"/>
    <s v="2784WAA00/IND"/>
    <n v="83"/>
    <d v="2026-05-06T00:00:00"/>
    <x v="0"/>
    <s v="2784"/>
  </r>
  <r>
    <x v="11"/>
    <s v="2784WAA31/IND"/>
    <n v="205"/>
    <d v="2026-05-06T00:00:00"/>
    <x v="1"/>
    <s v="2784"/>
  </r>
  <r>
    <x v="9"/>
    <s v="2786QAA31/IND"/>
    <n v="72"/>
    <d v="2026-05-06T00:00:00"/>
    <x v="1"/>
    <s v="2786"/>
  </r>
  <r>
    <x v="9"/>
    <s v="2786WAA31/IND"/>
    <n v="331"/>
    <d v="2026-05-06T00:00:00"/>
    <x v="1"/>
    <s v="2786"/>
  </r>
  <r>
    <x v="9"/>
    <s v="3215SSA33/IND"/>
    <n v="94"/>
    <d v="2026-05-06T00:00:00"/>
    <x v="1"/>
    <s v="3215"/>
  </r>
  <r>
    <x v="13"/>
    <s v="3224NSA31/IND"/>
    <n v="66"/>
    <d v="2026-05-06T00:00:00"/>
    <x v="0"/>
    <s v="3224"/>
  </r>
  <r>
    <x v="13"/>
    <s v="3227SFA00/IND"/>
    <n v="173"/>
    <d v="2026-05-06T00:00:00"/>
    <x v="0"/>
    <s v="3227"/>
  </r>
  <r>
    <x v="1"/>
    <s v="3236SAA00/IND"/>
    <n v="87"/>
    <d v="2026-05-06T00:00:00"/>
    <x v="0"/>
    <s v="3236"/>
  </r>
  <r>
    <x v="0"/>
    <s v="3240SAA00/IND"/>
    <n v="202"/>
    <d v="2026-05-06T00:00:00"/>
    <x v="0"/>
    <s v="3240"/>
  </r>
  <r>
    <x v="5"/>
    <s v="3242NAA31/IND"/>
    <n v="188"/>
    <d v="2026-05-06T00:00:00"/>
    <x v="0"/>
    <s v="3242"/>
  </r>
  <r>
    <x v="5"/>
    <s v="3246SAA00/IND"/>
    <n v="126"/>
    <d v="2026-05-06T00:00:00"/>
    <x v="0"/>
    <s v="3246"/>
  </r>
  <r>
    <x v="0"/>
    <s v="3247SAB00/IND"/>
    <n v="207"/>
    <d v="2026-05-06T00:00:00"/>
    <x v="1"/>
    <s v="3247"/>
  </r>
  <r>
    <x v="3"/>
    <s v="3287QAA31/IND"/>
    <n v="50"/>
    <d v="2026-05-06T00:00:00"/>
    <x v="0"/>
    <s v="3287"/>
  </r>
  <r>
    <x v="5"/>
    <s v="3287WCA00/IND"/>
    <n v="239"/>
    <d v="2026-05-06T00:00:00"/>
    <x v="0"/>
    <s v="3287"/>
  </r>
  <r>
    <x v="9"/>
    <s v="3290SAA00/IND"/>
    <n v="147"/>
    <d v="2026-05-06T00:00:00"/>
    <x v="1"/>
    <s v="3290"/>
  </r>
  <r>
    <x v="9"/>
    <s v="3291SAA00/IND"/>
    <n v="281"/>
    <d v="2026-05-06T00:00:00"/>
    <x v="1"/>
    <s v="3291"/>
  </r>
  <r>
    <x v="12"/>
    <s v="3292SAB31/IND"/>
    <n v="71"/>
    <d v="2026-05-06T00:00:00"/>
    <x v="1"/>
    <s v="3292"/>
  </r>
  <r>
    <x v="7"/>
    <s v="3294NAA31/IND"/>
    <n v="145"/>
    <d v="2026-05-06T00:00:00"/>
    <x v="1"/>
    <s v="3294"/>
  </r>
  <r>
    <x v="5"/>
    <s v="3305QAD31/IND"/>
    <n v="137"/>
    <d v="2026-05-06T00:00:00"/>
    <x v="0"/>
    <s v="3305"/>
  </r>
  <r>
    <x v="7"/>
    <s v="3317SAA00/IND"/>
    <n v="125"/>
    <d v="2026-05-06T00:00:00"/>
    <x v="1"/>
    <s v="3317"/>
  </r>
  <r>
    <x v="7"/>
    <s v="3317SAA00/IND"/>
    <n v="60"/>
    <d v="2026-05-06T00:00:00"/>
    <x v="0"/>
    <s v="3317"/>
  </r>
  <r>
    <x v="7"/>
    <s v="3317SAB00/IND"/>
    <n v="116"/>
    <d v="2026-05-06T00:00:00"/>
    <x v="0"/>
    <s v="3317"/>
  </r>
  <r>
    <x v="12"/>
    <s v="3319NDA31/IND"/>
    <n v="215"/>
    <d v="2026-05-06T00:00:00"/>
    <x v="0"/>
    <s v="3319"/>
  </r>
  <r>
    <x v="12"/>
    <s v="3319QDA31/IND"/>
    <n v="107"/>
    <d v="2026-05-06T00:00:00"/>
    <x v="0"/>
    <s v="3319"/>
  </r>
  <r>
    <x v="12"/>
    <s v="3321QDA31/IND"/>
    <n v="92"/>
    <d v="2026-05-06T00:00:00"/>
    <x v="1"/>
    <s v="3321"/>
  </r>
  <r>
    <x v="0"/>
    <s v="3322QFA31/IND"/>
    <n v="430"/>
    <d v="2026-05-06T00:00:00"/>
    <x v="1"/>
    <s v="3322"/>
  </r>
  <r>
    <x v="0"/>
    <s v="3322SFA00/IND"/>
    <n v="160"/>
    <d v="2026-05-06T00:00:00"/>
    <x v="1"/>
    <s v="3322"/>
  </r>
  <r>
    <x v="0"/>
    <s v="3322SFA00/IND"/>
    <n v="136"/>
    <d v="2026-05-06T00:00:00"/>
    <x v="0"/>
    <s v="3322"/>
  </r>
  <r>
    <x v="2"/>
    <s v="3323QKA31/IND"/>
    <n v="62"/>
    <d v="2026-05-06T00:00:00"/>
    <x v="1"/>
    <s v="3323"/>
  </r>
  <r>
    <x v="12"/>
    <s v="3327KKA32/IND"/>
    <n v="47"/>
    <d v="2026-05-06T00:00:00"/>
    <x v="0"/>
    <s v="3327"/>
  </r>
  <r>
    <x v="9"/>
    <s v="3330NAA31/IND"/>
    <n v="47"/>
    <d v="2026-05-06T00:00:00"/>
    <x v="0"/>
    <s v="3330"/>
  </r>
  <r>
    <x v="9"/>
    <s v="3330NAA31/IND"/>
    <n v="127"/>
    <d v="2026-05-06T00:00:00"/>
    <x v="0"/>
    <s v="3330"/>
  </r>
  <r>
    <x v="9"/>
    <s v="3330QAA32/IND"/>
    <n v="62"/>
    <d v="2026-05-06T00:00:00"/>
    <x v="1"/>
    <s v="3330"/>
  </r>
  <r>
    <x v="9"/>
    <s v="3330QAA32/IND"/>
    <n v="75"/>
    <d v="2026-05-06T00:00:00"/>
    <x v="1"/>
    <s v="3330"/>
  </r>
  <r>
    <x v="9"/>
    <s v="3330QAA32/IND"/>
    <n v="62"/>
    <d v="2026-05-06T00:00:00"/>
    <x v="1"/>
    <s v="3330"/>
  </r>
  <r>
    <x v="9"/>
    <s v="3330SCA31/IND"/>
    <n v="124"/>
    <d v="2026-05-06T00:00:00"/>
    <x v="0"/>
    <s v="3330"/>
  </r>
  <r>
    <x v="9"/>
    <s v="3330SCA31/IND"/>
    <n v="165"/>
    <d v="2026-05-06T00:00:00"/>
    <x v="0"/>
    <s v="3330"/>
  </r>
  <r>
    <x v="10"/>
    <s v="6027SEC00/IND"/>
    <n v="153"/>
    <d v="2026-05-06T00:00:00"/>
    <x v="0"/>
    <s v="6027"/>
  </r>
  <r>
    <x v="11"/>
    <s v="6078SAG39/IND"/>
    <n v="127"/>
    <d v="2026-05-06T00:00:00"/>
    <x v="0"/>
    <s v="6078"/>
  </r>
  <r>
    <x v="5"/>
    <s v="6109SAA31/IND"/>
    <n v="60"/>
    <d v="2026-05-06T00:00:00"/>
    <x v="1"/>
    <s v="6109"/>
  </r>
  <r>
    <x v="10"/>
    <s v="6147NSA31/IND"/>
    <n v="97"/>
    <d v="2026-05-06T00:00:00"/>
    <x v="0"/>
    <s v="6147"/>
  </r>
  <r>
    <x v="12"/>
    <s v="6172SAB31/IND"/>
    <n v="112"/>
    <d v="2026-05-06T00:00:00"/>
    <x v="1"/>
    <s v="6172"/>
  </r>
  <r>
    <x v="5"/>
    <s v="6206QAB31/IND"/>
    <n v="73"/>
    <d v="2026-05-06T00:00:00"/>
    <x v="1"/>
    <s v="6206"/>
  </r>
  <r>
    <x v="5"/>
    <s v="6206WAA31/IND"/>
    <n v="54"/>
    <d v="2026-05-06T00:00:00"/>
    <x v="0"/>
    <s v="6206"/>
  </r>
  <r>
    <x v="1"/>
    <s v="6207WAA00/IND"/>
    <n v="238"/>
    <d v="2026-05-06T00:00:00"/>
    <x v="0"/>
    <s v="6207"/>
  </r>
  <r>
    <x v="4"/>
    <s v="6210WAD00/IND"/>
    <n v="112"/>
    <d v="2026-05-06T00:00:00"/>
    <x v="1"/>
    <s v="6210"/>
  </r>
  <r>
    <x v="13"/>
    <s v="6216NAA31/IND"/>
    <n v="153"/>
    <d v="2026-05-06T00:00:00"/>
    <x v="1"/>
    <s v="6216"/>
  </r>
  <r>
    <x v="4"/>
    <s v="6216QAB32/IND"/>
    <n v="80"/>
    <d v="2026-05-06T00:00:00"/>
    <x v="1"/>
    <s v="6216"/>
  </r>
  <r>
    <x v="4"/>
    <s v="6216WAB31/IND"/>
    <n v="127"/>
    <d v="2026-05-06T00:00:00"/>
    <x v="1"/>
    <s v="6216"/>
  </r>
  <r>
    <x v="6"/>
    <s v="6219SAA00/IND"/>
    <n v="147"/>
    <d v="2026-05-06T00:00:00"/>
    <x v="1"/>
    <s v="6219"/>
  </r>
  <r>
    <x v="6"/>
    <s v="6225WAA00/IND"/>
    <n v="191"/>
    <d v="2026-05-06T00:00:00"/>
    <x v="1"/>
    <s v="6225"/>
  </r>
  <r>
    <x v="10"/>
    <s v="6230WAA31/IND"/>
    <n v="173"/>
    <d v="2026-05-06T00:00:00"/>
    <x v="1"/>
    <s v="6230"/>
  </r>
  <r>
    <x v="3"/>
    <s v="6237QAA31/IND"/>
    <n v="50"/>
    <d v="2026-05-06T00:00:00"/>
    <x v="0"/>
    <s v="6237"/>
  </r>
  <r>
    <x v="6"/>
    <s v="6265NAA31/IND"/>
    <n v="63"/>
    <d v="2026-05-06T00:00:00"/>
    <x v="1"/>
    <s v="6265"/>
  </r>
  <r>
    <x v="6"/>
    <s v="6265NAB31/IND"/>
    <n v="347"/>
    <d v="2026-05-06T00:00:00"/>
    <x v="1"/>
    <s v="6265"/>
  </r>
  <r>
    <x v="6"/>
    <s v="6265SAA32/IND"/>
    <n v="53"/>
    <d v="2026-05-06T00:00:00"/>
    <x v="1"/>
    <s v="6265"/>
  </r>
  <r>
    <x v="4"/>
    <s v="6280SAA00/IND"/>
    <n v="159"/>
    <d v="2026-05-06T00:00:00"/>
    <x v="1"/>
    <s v="6280"/>
  </r>
  <r>
    <x v="4"/>
    <s v="6283QAA33/IND"/>
    <n v="277"/>
    <d v="2026-05-06T00:00:00"/>
    <x v="0"/>
    <s v="6283"/>
  </r>
  <r>
    <x v="1"/>
    <s v="6296QAA33/IND"/>
    <n v="101"/>
    <d v="2026-05-06T00:00:00"/>
    <x v="0"/>
    <s v="6296"/>
  </r>
  <r>
    <x v="1"/>
    <s v="6296QAC31/IND"/>
    <n v="71"/>
    <d v="2026-05-06T00:00:00"/>
    <x v="0"/>
    <s v="6296"/>
  </r>
  <r>
    <x v="13"/>
    <s v="6306WAA31/IND"/>
    <n v="141"/>
    <d v="2026-05-06T00:00:00"/>
    <x v="1"/>
    <s v="6306"/>
  </r>
  <r>
    <x v="1"/>
    <s v="6309WAA31/IND"/>
    <n v="65"/>
    <d v="2026-05-06T00:00:00"/>
    <x v="1"/>
    <s v="6309"/>
  </r>
  <r>
    <x v="4"/>
    <s v="6319WAA32/IND"/>
    <n v="130"/>
    <d v="2026-05-06T00:00:00"/>
    <x v="1"/>
    <s v="6319"/>
  </r>
  <r>
    <x v="7"/>
    <s v="6327WAA31/IND"/>
    <n v="103"/>
    <d v="2026-05-06T00:00:00"/>
    <x v="1"/>
    <s v="6327"/>
  </r>
  <r>
    <x v="4"/>
    <s v="6328SCA32/IND"/>
    <n v="117"/>
    <d v="2026-05-06T00:00:00"/>
    <x v="1"/>
    <s v="6328"/>
  </r>
  <r>
    <x v="3"/>
    <s v="7078YAD00/IND"/>
    <n v="115"/>
    <d v="2026-05-06T00:00:00"/>
    <x v="0"/>
    <s v="7078"/>
  </r>
  <r>
    <x v="3"/>
    <s v="7133SAC00/IND"/>
    <n v="108"/>
    <d v="2026-05-06T00:00:00"/>
    <x v="0"/>
    <s v="7133"/>
  </r>
  <r>
    <x v="0"/>
    <s v="7134YAB00/IND"/>
    <n v="213"/>
    <d v="2026-05-06T00:00:00"/>
    <x v="1"/>
    <s v="7134"/>
  </r>
  <r>
    <x v="1"/>
    <s v="7152NAA31/IND"/>
    <n v="117"/>
    <d v="2026-05-06T00:00:00"/>
    <x v="0"/>
    <s v="7152"/>
  </r>
  <r>
    <x v="6"/>
    <s v="8107YAA00/IND"/>
    <n v="85"/>
    <d v="2026-05-06T00:00:00"/>
    <x v="1"/>
    <s v="8107"/>
  </r>
  <r>
    <x v="0"/>
    <s v="8109YAA00/IND"/>
    <n v="191"/>
    <d v="2026-05-06T00:00:00"/>
    <x v="0"/>
    <s v="8109"/>
  </r>
  <r>
    <x v="7"/>
    <s v="8141SAB00/IND"/>
    <n v="107"/>
    <d v="2026-05-06T00:00:00"/>
    <x v="1"/>
    <s v="8141"/>
  </r>
  <r>
    <x v="7"/>
    <s v="8141WAB00/IND"/>
    <n v="145"/>
    <d v="2026-05-06T00:00:00"/>
    <x v="1"/>
    <s v="8141"/>
  </r>
  <r>
    <x v="3"/>
    <s v="90024BAE31/IND"/>
    <n v="103"/>
    <d v="2026-05-06T00:00:00"/>
    <x v="0"/>
    <s v="90024"/>
  </r>
  <r>
    <x v="13"/>
    <s v="9151SAB00/IND"/>
    <n v="214"/>
    <d v="2026-05-06T00:00:00"/>
    <x v="0"/>
    <s v="9151"/>
  </r>
  <r>
    <x v="13"/>
    <s v="9151SAB00/IND"/>
    <n v="469"/>
    <d v="2026-05-06T00:00:00"/>
    <x v="1"/>
    <s v="9151"/>
  </r>
  <r>
    <x v="3"/>
    <s v="9151SAB00/IND"/>
    <n v="304"/>
    <d v="2026-05-06T00:00:00"/>
    <x v="0"/>
    <s v="9151"/>
  </r>
  <r>
    <x v="4"/>
    <s v="9264YEE00/IND"/>
    <n v="119"/>
    <d v="2026-05-06T00:00:00"/>
    <x v="1"/>
    <s v="9264"/>
  </r>
  <r>
    <x v="3"/>
    <s v="9315BAE00/IND"/>
    <n v="528"/>
    <d v="2026-05-06T00:00:00"/>
    <x v="0"/>
    <s v="9315"/>
  </r>
  <r>
    <x v="6"/>
    <s v="9315YAB31/IND"/>
    <n v="51"/>
    <d v="2026-05-06T00:00:00"/>
    <x v="1"/>
    <s v="9315"/>
  </r>
  <r>
    <x v="6"/>
    <s v="9315YAE00/IND"/>
    <n v="167"/>
    <d v="2026-05-06T00:00:00"/>
    <x v="1"/>
    <s v="9315"/>
  </r>
  <r>
    <x v="6"/>
    <s v="9315YAE00/IND"/>
    <n v="53"/>
    <d v="2026-05-06T00:00:00"/>
    <x v="1"/>
    <s v="9315"/>
  </r>
  <r>
    <x v="11"/>
    <s v="95095WAB32/IND"/>
    <n v="75"/>
    <d v="2026-05-06T00:00:00"/>
    <x v="1"/>
    <s v="95095"/>
  </r>
  <r>
    <x v="11"/>
    <s v="95127WAB31/IND"/>
    <n v="367"/>
    <d v="2026-05-06T00:00:00"/>
    <x v="1"/>
    <s v="95127"/>
  </r>
  <r>
    <x v="0"/>
    <s v="10047WAA31/IND"/>
    <n v="49"/>
    <d v="2026-05-07T00:00:00"/>
    <x v="1"/>
    <s v="10047"/>
  </r>
  <r>
    <x v="2"/>
    <s v="10059BAA00/IND"/>
    <n v="174"/>
    <d v="2026-05-07T00:00:00"/>
    <x v="0"/>
    <s v="10059"/>
  </r>
  <r>
    <x v="13"/>
    <s v="1474NSA31/IND"/>
    <n v="62"/>
    <d v="2026-05-07T00:00:00"/>
    <x v="1"/>
    <s v="1474"/>
  </r>
  <r>
    <x v="13"/>
    <s v="1474QAE32/IND"/>
    <n v="104"/>
    <d v="2026-05-07T00:00:00"/>
    <x v="0"/>
    <s v="1474"/>
  </r>
  <r>
    <x v="13"/>
    <s v="1474QDE31/IND"/>
    <n v="50"/>
    <d v="2026-05-07T00:00:00"/>
    <x v="0"/>
    <s v="1474"/>
  </r>
  <r>
    <x v="0"/>
    <s v="1584SAE00/IND"/>
    <n v="105"/>
    <d v="2026-05-07T00:00:00"/>
    <x v="1"/>
    <s v="1584"/>
  </r>
  <r>
    <x v="0"/>
    <s v="1584SAE00/IND"/>
    <n v="217"/>
    <d v="2026-05-07T00:00:00"/>
    <x v="0"/>
    <s v="1584"/>
  </r>
  <r>
    <x v="7"/>
    <s v="1650BAG00/IND"/>
    <n v="116"/>
    <d v="2026-05-07T00:00:00"/>
    <x v="0"/>
    <s v="1650"/>
  </r>
  <r>
    <x v="0"/>
    <s v="1698NAD31/IND"/>
    <n v="61"/>
    <d v="2026-05-07T00:00:00"/>
    <x v="0"/>
    <s v="1698"/>
  </r>
  <r>
    <x v="2"/>
    <s v="1729SAA00/IND"/>
    <n v="49"/>
    <d v="2026-05-07T00:00:00"/>
    <x v="1"/>
    <s v="1729"/>
  </r>
  <r>
    <x v="2"/>
    <s v="1730SAA00/IND"/>
    <n v="117"/>
    <d v="2026-05-07T00:00:00"/>
    <x v="1"/>
    <s v="1730"/>
  </r>
  <r>
    <x v="2"/>
    <s v="1730SAA00/IND"/>
    <n v="45"/>
    <d v="2026-05-07T00:00:00"/>
    <x v="0"/>
    <s v="1730"/>
  </r>
  <r>
    <x v="5"/>
    <s v="1733KCA31/IND"/>
    <n v="643"/>
    <d v="2026-05-07T00:00:00"/>
    <x v="1"/>
    <s v="1733"/>
  </r>
  <r>
    <x v="5"/>
    <s v="1733KCA32/IND"/>
    <n v="74"/>
    <d v="2026-05-07T00:00:00"/>
    <x v="0"/>
    <s v="1733"/>
  </r>
  <r>
    <x v="13"/>
    <s v="1733KCA32/IND"/>
    <n v="1151"/>
    <d v="2026-05-07T00:00:00"/>
    <x v="0"/>
    <s v="1733"/>
  </r>
  <r>
    <x v="9"/>
    <s v="1739YAA00/IND"/>
    <n v="49"/>
    <d v="2026-05-07T00:00:00"/>
    <x v="1"/>
    <s v="1739"/>
  </r>
  <r>
    <x v="4"/>
    <s v="1767SEA32/IND"/>
    <n v="101"/>
    <d v="2026-05-07T00:00:00"/>
    <x v="1"/>
    <s v="1767"/>
  </r>
  <r>
    <x v="4"/>
    <s v="1767SED31/IND"/>
    <n v="342"/>
    <d v="2026-05-07T00:00:00"/>
    <x v="1"/>
    <s v="1767"/>
  </r>
  <r>
    <x v="2"/>
    <s v="1775KEA00/IND"/>
    <n v="44"/>
    <d v="2026-05-07T00:00:00"/>
    <x v="1"/>
    <s v="1775"/>
  </r>
  <r>
    <x v="2"/>
    <s v="1775KEA00/IND"/>
    <n v="175"/>
    <d v="2026-05-07T00:00:00"/>
    <x v="0"/>
    <s v="1775"/>
  </r>
  <r>
    <x v="10"/>
    <s v="1802QSE00/IND"/>
    <n v="83"/>
    <d v="2026-05-07T00:00:00"/>
    <x v="1"/>
    <s v="1802"/>
  </r>
  <r>
    <x v="10"/>
    <s v="1802SAE00/IND"/>
    <n v="47"/>
    <d v="2026-05-07T00:00:00"/>
    <x v="1"/>
    <s v="1802"/>
  </r>
  <r>
    <x v="10"/>
    <s v="1802SAE30/IND"/>
    <n v="1000"/>
    <d v="2026-05-07T00:00:00"/>
    <x v="1"/>
    <s v="1802"/>
  </r>
  <r>
    <x v="9"/>
    <s v="1802SAE30/IND"/>
    <n v="1000"/>
    <d v="2026-05-07T00:00:00"/>
    <x v="1"/>
    <s v="1802"/>
  </r>
  <r>
    <x v="2"/>
    <s v="1802SAE30/IND"/>
    <n v="435"/>
    <d v="2026-05-07T00:00:00"/>
    <x v="1"/>
    <s v="1802"/>
  </r>
  <r>
    <x v="10"/>
    <s v="1802WAE30/IND"/>
    <n v="46"/>
    <d v="2026-05-07T00:00:00"/>
    <x v="1"/>
    <s v="1802"/>
  </r>
  <r>
    <x v="12"/>
    <s v="1805SAK31/IND"/>
    <n v="95"/>
    <d v="2026-05-07T00:00:00"/>
    <x v="0"/>
    <s v="1805"/>
  </r>
  <r>
    <x v="12"/>
    <s v="1805SAK31/IND"/>
    <n v="87"/>
    <d v="2026-05-07T00:00:00"/>
    <x v="0"/>
    <s v="1805"/>
  </r>
  <r>
    <x v="9"/>
    <s v="1806SAA40/IND"/>
    <n v="85"/>
    <d v="2026-05-07T00:00:00"/>
    <x v="1"/>
    <s v="1806"/>
  </r>
  <r>
    <x v="9"/>
    <s v="1824SAB00/IND"/>
    <n v="47"/>
    <d v="2026-05-07T00:00:00"/>
    <x v="1"/>
    <s v="1824"/>
  </r>
  <r>
    <x v="6"/>
    <s v="1825YAA00/IND"/>
    <n v="45"/>
    <d v="2026-05-07T00:00:00"/>
    <x v="1"/>
    <s v="1825"/>
  </r>
  <r>
    <x v="10"/>
    <s v="2480NAU31/IND"/>
    <n v="43"/>
    <d v="2026-05-07T00:00:00"/>
    <x v="1"/>
    <s v="2480"/>
  </r>
  <r>
    <x v="10"/>
    <s v="2480SAU00/IND"/>
    <n v="67"/>
    <d v="2026-05-07T00:00:00"/>
    <x v="1"/>
    <s v="2480"/>
  </r>
  <r>
    <x v="6"/>
    <s v="2540WAJ35/IND"/>
    <n v="103"/>
    <d v="2026-05-07T00:00:00"/>
    <x v="1"/>
    <s v="2540"/>
  </r>
  <r>
    <x v="6"/>
    <s v="2540WAK31/IND"/>
    <n v="93"/>
    <d v="2026-05-07T00:00:00"/>
    <x v="1"/>
    <s v="2540"/>
  </r>
  <r>
    <x v="10"/>
    <s v="2565WAA00/IND"/>
    <n v="49"/>
    <d v="2026-05-07T00:00:00"/>
    <x v="1"/>
    <s v="2565"/>
  </r>
  <r>
    <x v="0"/>
    <s v="2579QAC31/IND"/>
    <n v="43"/>
    <d v="2026-05-07T00:00:00"/>
    <x v="1"/>
    <s v="2579"/>
  </r>
  <r>
    <x v="2"/>
    <s v="2593YAA00/IND"/>
    <n v="59"/>
    <d v="2026-05-07T00:00:00"/>
    <x v="1"/>
    <s v="2593"/>
  </r>
  <r>
    <x v="2"/>
    <s v="2593YAB32/IND"/>
    <n v="46"/>
    <d v="2026-05-07T00:00:00"/>
    <x v="1"/>
    <s v="2593"/>
  </r>
  <r>
    <x v="4"/>
    <s v="2598SAA30/IND"/>
    <n v="881"/>
    <d v="2026-05-07T00:00:00"/>
    <x v="0"/>
    <s v="2598"/>
  </r>
  <r>
    <x v="2"/>
    <s v="2598SAB00/IND"/>
    <n v="898"/>
    <d v="2026-05-07T00:00:00"/>
    <x v="0"/>
    <s v="2598"/>
  </r>
  <r>
    <x v="0"/>
    <s v="2598WAB00/IND"/>
    <n v="931"/>
    <d v="2026-05-07T00:00:00"/>
    <x v="0"/>
    <s v="2598"/>
  </r>
  <r>
    <x v="10"/>
    <s v="2606SAC31/IND"/>
    <n v="389"/>
    <d v="2026-05-07T00:00:00"/>
    <x v="0"/>
    <s v="2606"/>
  </r>
  <r>
    <x v="10"/>
    <s v="2606SAC32/IND"/>
    <n v="163"/>
    <d v="2026-05-07T00:00:00"/>
    <x v="0"/>
    <s v="2606"/>
  </r>
  <r>
    <x v="10"/>
    <s v="2606SAC33/IND"/>
    <n v="171"/>
    <d v="2026-05-07T00:00:00"/>
    <x v="0"/>
    <s v="2606"/>
  </r>
  <r>
    <x v="10"/>
    <s v="2606SAC34/IND"/>
    <n v="207"/>
    <d v="2026-05-07T00:00:00"/>
    <x v="0"/>
    <s v="2606"/>
  </r>
  <r>
    <x v="10"/>
    <s v="2606YAC31/IND"/>
    <n v="52"/>
    <d v="2026-05-07T00:00:00"/>
    <x v="1"/>
    <s v="2606"/>
  </r>
  <r>
    <x v="10"/>
    <s v="2606YAC35/IND"/>
    <n v="68"/>
    <d v="2026-05-07T00:00:00"/>
    <x v="0"/>
    <s v="2606"/>
  </r>
  <r>
    <x v="7"/>
    <s v="2608QAB32/IND"/>
    <n v="944"/>
    <d v="2026-05-07T00:00:00"/>
    <x v="1"/>
    <s v="2608"/>
  </r>
  <r>
    <x v="7"/>
    <s v="2608QAB32/IND"/>
    <n v="334"/>
    <d v="2026-05-07T00:00:00"/>
    <x v="0"/>
    <s v="2608"/>
  </r>
  <r>
    <x v="7"/>
    <s v="2608WAB31/IND"/>
    <n v="47"/>
    <d v="2026-05-07T00:00:00"/>
    <x v="1"/>
    <s v="2608"/>
  </r>
  <r>
    <x v="4"/>
    <s v="2638SAB00/IND"/>
    <n v="283"/>
    <d v="2026-05-07T00:00:00"/>
    <x v="0"/>
    <s v="2638"/>
  </r>
  <r>
    <x v="4"/>
    <s v="2638WAB00/IND"/>
    <n v="146"/>
    <d v="2026-05-07T00:00:00"/>
    <x v="1"/>
    <s v="2638"/>
  </r>
  <r>
    <x v="4"/>
    <s v="2639SAA00/IND"/>
    <n v="171"/>
    <d v="2026-05-07T00:00:00"/>
    <x v="0"/>
    <s v="2639"/>
  </r>
  <r>
    <x v="6"/>
    <s v="2648WAA00/IND"/>
    <n v="191"/>
    <d v="2026-05-07T00:00:00"/>
    <x v="1"/>
    <s v="2648"/>
  </r>
  <r>
    <x v="6"/>
    <s v="2648WAA00/IND"/>
    <n v="242"/>
    <d v="2026-05-07T00:00:00"/>
    <x v="0"/>
    <s v="2648"/>
  </r>
  <r>
    <x v="13"/>
    <s v="2651WAB31/IND"/>
    <n v="83"/>
    <d v="2026-05-07T00:00:00"/>
    <x v="1"/>
    <s v="2651"/>
  </r>
  <r>
    <x v="9"/>
    <s v="2656WAB00/IND"/>
    <n v="52"/>
    <d v="2026-05-07T00:00:00"/>
    <x v="1"/>
    <s v="2656"/>
  </r>
  <r>
    <x v="10"/>
    <s v="2660SAA00/IND"/>
    <n v="361"/>
    <d v="2026-05-07T00:00:00"/>
    <x v="0"/>
    <s v="2660"/>
  </r>
  <r>
    <x v="7"/>
    <s v="2664SAB00/IND"/>
    <n v="42"/>
    <d v="2026-05-07T00:00:00"/>
    <x v="1"/>
    <s v="2664"/>
  </r>
  <r>
    <x v="0"/>
    <s v="2679WAA00/IND"/>
    <n v="44"/>
    <d v="2026-05-07T00:00:00"/>
    <x v="1"/>
    <s v="2679"/>
  </r>
  <r>
    <x v="0"/>
    <s v="2679WAB00/IND"/>
    <n v="170"/>
    <d v="2026-05-07T00:00:00"/>
    <x v="1"/>
    <s v="2679"/>
  </r>
  <r>
    <x v="1"/>
    <s v="2702WAA00/IND"/>
    <n v="141"/>
    <d v="2026-05-07T00:00:00"/>
    <x v="1"/>
    <s v="2702"/>
  </r>
  <r>
    <x v="1"/>
    <s v="2702WAA30/IND"/>
    <n v="58"/>
    <d v="2026-05-07T00:00:00"/>
    <x v="1"/>
    <s v="2702"/>
  </r>
  <r>
    <x v="1"/>
    <s v="2702WAA31/IND"/>
    <n v="73"/>
    <d v="2026-05-07T00:00:00"/>
    <x v="1"/>
    <s v="2702"/>
  </r>
  <r>
    <x v="6"/>
    <s v="2724WAA31/IND"/>
    <n v="112"/>
    <d v="2026-05-07T00:00:00"/>
    <x v="1"/>
    <s v="2724"/>
  </r>
  <r>
    <x v="0"/>
    <s v="2727WAA31/IND"/>
    <n v="107"/>
    <d v="2026-05-07T00:00:00"/>
    <x v="1"/>
    <s v="2727"/>
  </r>
  <r>
    <x v="2"/>
    <s v="2747WAA32/IND"/>
    <n v="44"/>
    <d v="2026-05-07T00:00:00"/>
    <x v="1"/>
    <s v="2747"/>
  </r>
  <r>
    <x v="2"/>
    <s v="2760QAA00/IND"/>
    <n v="73"/>
    <d v="2026-05-07T00:00:00"/>
    <x v="1"/>
    <s v="2760"/>
  </r>
  <r>
    <x v="10"/>
    <s v="2772WAA31/IND"/>
    <n v="111"/>
    <d v="2026-05-07T00:00:00"/>
    <x v="0"/>
    <s v="2772"/>
  </r>
  <r>
    <x v="1"/>
    <s v="2774WAA00/IND"/>
    <n v="42"/>
    <d v="2026-05-07T00:00:00"/>
    <x v="1"/>
    <s v="2774"/>
  </r>
  <r>
    <x v="6"/>
    <s v="3123NKE31/IND"/>
    <n v="74"/>
    <d v="2026-05-07T00:00:00"/>
    <x v="0"/>
    <s v="3123"/>
  </r>
  <r>
    <x v="13"/>
    <s v="3227SFA00/IND"/>
    <n v="143"/>
    <d v="2026-05-07T00:00:00"/>
    <x v="0"/>
    <s v="3227"/>
  </r>
  <r>
    <x v="10"/>
    <s v="3255NAA31/IND"/>
    <n v="84"/>
    <d v="2026-05-07T00:00:00"/>
    <x v="0"/>
    <s v="3255"/>
  </r>
  <r>
    <x v="6"/>
    <s v="3273NAA31/IND"/>
    <n v="92"/>
    <d v="2026-05-07T00:00:00"/>
    <x v="0"/>
    <s v="3273"/>
  </r>
  <r>
    <x v="5"/>
    <s v="3287KCE31/IND"/>
    <n v="42"/>
    <d v="2026-05-07T00:00:00"/>
    <x v="1"/>
    <s v="3287"/>
  </r>
  <r>
    <x v="3"/>
    <s v="3287NAB31/IND"/>
    <n v="104"/>
    <d v="2026-05-07T00:00:00"/>
    <x v="0"/>
    <s v="3287"/>
  </r>
  <r>
    <x v="5"/>
    <s v="3287QAA31/IND"/>
    <n v="50"/>
    <d v="2026-05-07T00:00:00"/>
    <x v="0"/>
    <s v="3287"/>
  </r>
  <r>
    <x v="9"/>
    <s v="3290SAA00/IND"/>
    <n v="43"/>
    <d v="2026-05-07T00:00:00"/>
    <x v="1"/>
    <s v="3290"/>
  </r>
  <r>
    <x v="9"/>
    <s v="3291SAA00/IND"/>
    <n v="105"/>
    <d v="2026-05-07T00:00:00"/>
    <x v="1"/>
    <s v="3291"/>
  </r>
  <r>
    <x v="9"/>
    <s v="3291SAA00/IND"/>
    <n v="207"/>
    <d v="2026-05-07T00:00:00"/>
    <x v="0"/>
    <s v="3291"/>
  </r>
  <r>
    <x v="12"/>
    <s v="3292QAA31/IND"/>
    <n v="70"/>
    <d v="2026-05-07T00:00:00"/>
    <x v="0"/>
    <s v="3292"/>
  </r>
  <r>
    <x v="0"/>
    <s v="3301QAA32/IND"/>
    <n v="57"/>
    <d v="2026-05-07T00:00:00"/>
    <x v="0"/>
    <s v="3301"/>
  </r>
  <r>
    <x v="9"/>
    <s v="3305NAC31/IND"/>
    <n v="44"/>
    <d v="2026-05-07T00:00:00"/>
    <x v="0"/>
    <s v="3305"/>
  </r>
  <r>
    <x v="13"/>
    <s v="3318SAA00/IND"/>
    <n v="183"/>
    <d v="2026-05-07T00:00:00"/>
    <x v="1"/>
    <s v="3318"/>
  </r>
  <r>
    <x v="12"/>
    <s v="3327KKA32/IND"/>
    <n v="285"/>
    <d v="2026-05-07T00:00:00"/>
    <x v="0"/>
    <s v="3327"/>
  </r>
  <r>
    <x v="9"/>
    <s v="3330SCA31/IND"/>
    <n v="77"/>
    <d v="2026-05-07T00:00:00"/>
    <x v="0"/>
    <s v="3330"/>
  </r>
  <r>
    <x v="11"/>
    <s v="3344KKA31/IND"/>
    <n v="750"/>
    <d v="2026-05-07T00:00:00"/>
    <x v="0"/>
    <s v="3344"/>
  </r>
  <r>
    <x v="11"/>
    <s v="3344KKA33/IND"/>
    <n v="816"/>
    <d v="2026-05-07T00:00:00"/>
    <x v="0"/>
    <s v="3344"/>
  </r>
  <r>
    <x v="11"/>
    <s v="3344KKA35/IND"/>
    <n v="138"/>
    <d v="2026-05-07T00:00:00"/>
    <x v="0"/>
    <s v="3344"/>
  </r>
  <r>
    <x v="11"/>
    <s v="6078SAG39/IND"/>
    <n v="75"/>
    <d v="2026-05-07T00:00:00"/>
    <x v="0"/>
    <s v="6078"/>
  </r>
  <r>
    <x v="5"/>
    <s v="6109SAA31/IND"/>
    <n v="157"/>
    <d v="2026-05-07T00:00:00"/>
    <x v="1"/>
    <s v="6109"/>
  </r>
  <r>
    <x v="5"/>
    <s v="6206WAB32/IND"/>
    <n v="58"/>
    <d v="2026-05-07T00:00:00"/>
    <x v="1"/>
    <s v="6206"/>
  </r>
  <r>
    <x v="1"/>
    <s v="6221NSA31/IND"/>
    <n v="42"/>
    <d v="2026-05-07T00:00:00"/>
    <x v="1"/>
    <s v="6221"/>
  </r>
  <r>
    <x v="1"/>
    <s v="6221QAA31/IND"/>
    <n v="444"/>
    <d v="2026-05-07T00:00:00"/>
    <x v="0"/>
    <s v="6221"/>
  </r>
  <r>
    <x v="6"/>
    <s v="6225WAA00/IND"/>
    <n v="74"/>
    <d v="2026-05-07T00:00:00"/>
    <x v="1"/>
    <s v="6225"/>
  </r>
  <r>
    <x v="11"/>
    <s v="6234WAA00/IND"/>
    <n v="41"/>
    <d v="2026-05-07T00:00:00"/>
    <x v="1"/>
    <s v="6234"/>
  </r>
  <r>
    <x v="12"/>
    <s v="6237QAA31/IND"/>
    <n v="50"/>
    <d v="2026-05-07T00:00:00"/>
    <x v="0"/>
    <s v="6237"/>
  </r>
  <r>
    <x v="3"/>
    <s v="6237QAA31/IND"/>
    <n v="64"/>
    <d v="2026-05-07T00:00:00"/>
    <x v="0"/>
    <s v="6237"/>
  </r>
  <r>
    <x v="12"/>
    <s v="6237QBA31/IND"/>
    <n v="90"/>
    <d v="2026-05-07T00:00:00"/>
    <x v="1"/>
    <s v="6237"/>
  </r>
  <r>
    <x v="9"/>
    <s v="6259SSA31/IND"/>
    <n v="72"/>
    <d v="2026-05-07T00:00:00"/>
    <x v="1"/>
    <s v="6259"/>
  </r>
  <r>
    <x v="1"/>
    <s v="6269WAA00/IND"/>
    <n v="166"/>
    <d v="2026-05-07T00:00:00"/>
    <x v="0"/>
    <s v="6269"/>
  </r>
  <r>
    <x v="1"/>
    <s v="6274NAA31/IND"/>
    <n v="119"/>
    <d v="2026-05-07T00:00:00"/>
    <x v="1"/>
    <s v="6274"/>
  </r>
  <r>
    <x v="1"/>
    <s v="6285NAA31/IND"/>
    <n v="378"/>
    <d v="2026-05-07T00:00:00"/>
    <x v="0"/>
    <s v="6285"/>
  </r>
  <r>
    <x v="1"/>
    <s v="6285NAB31/IND"/>
    <n v="45"/>
    <d v="2026-05-07T00:00:00"/>
    <x v="1"/>
    <s v="6285"/>
  </r>
  <r>
    <x v="1"/>
    <s v="6296SAA00/IND"/>
    <n v="43"/>
    <d v="2026-05-07T00:00:00"/>
    <x v="1"/>
    <s v="6296"/>
  </r>
  <r>
    <x v="6"/>
    <s v="6296WAA00/IND"/>
    <n v="275"/>
    <d v="2026-05-07T00:00:00"/>
    <x v="1"/>
    <s v="6296"/>
  </r>
  <r>
    <x v="1"/>
    <s v="6296WAA00/IND"/>
    <n v="325"/>
    <d v="2026-05-07T00:00:00"/>
    <x v="0"/>
    <s v="6296"/>
  </r>
  <r>
    <x v="1"/>
    <s v="6309WAA31/IND"/>
    <n v="65"/>
    <d v="2026-05-07T00:00:00"/>
    <x v="1"/>
    <s v="6309"/>
  </r>
  <r>
    <x v="5"/>
    <s v="6315KAA32/IND"/>
    <n v="47"/>
    <d v="2026-05-07T00:00:00"/>
    <x v="0"/>
    <s v="6315"/>
  </r>
  <r>
    <x v="2"/>
    <s v="7078YAD00/IND"/>
    <n v="79"/>
    <d v="2026-05-07T00:00:00"/>
    <x v="1"/>
    <s v="7078"/>
  </r>
  <r>
    <x v="2"/>
    <s v="7078YAD00/IND"/>
    <n v="115"/>
    <d v="2026-05-07T00:00:00"/>
    <x v="0"/>
    <s v="7078"/>
  </r>
  <r>
    <x v="2"/>
    <s v="7078YAH00/IND"/>
    <n v="106"/>
    <d v="2026-05-07T00:00:00"/>
    <x v="1"/>
    <s v="7078"/>
  </r>
  <r>
    <x v="7"/>
    <s v="7133SAC00/IND"/>
    <n v="108"/>
    <d v="2026-05-07T00:00:00"/>
    <x v="0"/>
    <s v="7133"/>
  </r>
  <r>
    <x v="1"/>
    <s v="7152SAA00/IND"/>
    <n v="42"/>
    <d v="2026-05-07T00:00:00"/>
    <x v="1"/>
    <s v="7152"/>
  </r>
  <r>
    <x v="0"/>
    <s v="8080SAA00/IND"/>
    <n v="101"/>
    <d v="2026-05-07T00:00:00"/>
    <x v="0"/>
    <s v="8080"/>
  </r>
  <r>
    <x v="0"/>
    <s v="8080YAA00/IND"/>
    <n v="404"/>
    <d v="2026-05-07T00:00:00"/>
    <x v="1"/>
    <s v="8080"/>
  </r>
  <r>
    <x v="1"/>
    <s v="8168QAA31/IND"/>
    <n v="120"/>
    <d v="2026-05-07T00:00:00"/>
    <x v="0"/>
    <s v="8168"/>
  </r>
  <r>
    <x v="2"/>
    <s v="87001NAD31/IND"/>
    <n v="44"/>
    <d v="2026-05-07T00:00:00"/>
    <x v="1"/>
    <s v="87001"/>
  </r>
  <r>
    <x v="13"/>
    <s v="9151SAB00/IND"/>
    <n v="304"/>
    <d v="2026-05-07T00:00:00"/>
    <x v="0"/>
    <s v="9151"/>
  </r>
  <r>
    <x v="6"/>
    <s v="9315BAE00/IND"/>
    <n v="528"/>
    <d v="2026-05-07T00:00:00"/>
    <x v="0"/>
    <s v="9315"/>
  </r>
  <r>
    <x v="2"/>
    <s v="9323SAK30/IND"/>
    <n v="44"/>
    <d v="2026-05-07T00:00:00"/>
    <x v="0"/>
    <s v="9323"/>
  </r>
  <r>
    <x v="11"/>
    <s v="95232WAB31/IND"/>
    <n v="370"/>
    <d v="2026-05-07T00:00:00"/>
    <x v="1"/>
    <s v="95232"/>
  </r>
  <r>
    <x v="10"/>
    <s v="10059BAA00/IND"/>
    <n v="114"/>
    <d v="2026-05-08T00:00:00"/>
    <x v="0"/>
    <s v="10059"/>
  </r>
  <r>
    <x v="4"/>
    <s v="10060BAA00/IND"/>
    <n v="62"/>
    <d v="2026-05-08T00:00:00"/>
    <x v="1"/>
    <s v="10060"/>
  </r>
  <r>
    <x v="13"/>
    <s v="1474SSA30/IND"/>
    <n v="60"/>
    <d v="2026-05-08T00:00:00"/>
    <x v="1"/>
    <s v="1474"/>
  </r>
  <r>
    <x v="7"/>
    <s v="1650BAD00/IND"/>
    <n v="133"/>
    <d v="2026-05-08T00:00:00"/>
    <x v="0"/>
    <s v="1650"/>
  </r>
  <r>
    <x v="10"/>
    <s v="1715YAB00/IND"/>
    <n v="63"/>
    <d v="2026-05-08T00:00:00"/>
    <x v="1"/>
    <s v="1715"/>
  </r>
  <r>
    <x v="2"/>
    <s v="1729SAH00/IND"/>
    <n v="62"/>
    <d v="2026-05-08T00:00:00"/>
    <x v="0"/>
    <s v="1729"/>
  </r>
  <r>
    <x v="2"/>
    <s v="1730SAA00/IND"/>
    <n v="66"/>
    <d v="2026-05-08T00:00:00"/>
    <x v="1"/>
    <s v="1730"/>
  </r>
  <r>
    <x v="6"/>
    <s v="1767SEA32/IND"/>
    <n v="511"/>
    <d v="2026-05-08T00:00:00"/>
    <x v="0"/>
    <s v="1767"/>
  </r>
  <r>
    <x v="4"/>
    <s v="1767SED31/IND"/>
    <n v="237"/>
    <d v="2026-05-08T00:00:00"/>
    <x v="1"/>
    <s v="1767"/>
  </r>
  <r>
    <x v="2"/>
    <s v="1773SAA00/IND"/>
    <n v="68"/>
    <d v="2026-05-08T00:00:00"/>
    <x v="1"/>
    <s v="1773"/>
  </r>
  <r>
    <x v="2"/>
    <s v="1774SEA32/IND"/>
    <n v="402"/>
    <d v="2026-05-08T00:00:00"/>
    <x v="0"/>
    <s v="1774"/>
  </r>
  <r>
    <x v="2"/>
    <s v="1775KEA00/IND"/>
    <n v="354"/>
    <d v="2026-05-08T00:00:00"/>
    <x v="0"/>
    <s v="1775"/>
  </r>
  <r>
    <x v="2"/>
    <s v="1775SEB00/IND"/>
    <n v="46"/>
    <d v="2026-05-08T00:00:00"/>
    <x v="1"/>
    <s v="1775"/>
  </r>
  <r>
    <x v="10"/>
    <s v="1802SAE30/IND"/>
    <n v="107"/>
    <d v="2026-05-08T00:00:00"/>
    <x v="1"/>
    <s v="1802"/>
  </r>
  <r>
    <x v="3"/>
    <s v="1805SAK31/IND"/>
    <n v="115"/>
    <d v="2026-05-08T00:00:00"/>
    <x v="0"/>
    <s v="1805"/>
  </r>
  <r>
    <x v="9"/>
    <s v="1823QCD00/IND"/>
    <n v="146"/>
    <d v="2026-05-08T00:00:00"/>
    <x v="1"/>
    <s v="1823"/>
  </r>
  <r>
    <x v="9"/>
    <s v="1824BAB00/IND"/>
    <n v="205"/>
    <d v="2026-05-08T00:00:00"/>
    <x v="1"/>
    <s v="1824"/>
  </r>
  <r>
    <x v="9"/>
    <s v="1824YAC00/IND"/>
    <n v="120"/>
    <d v="2026-05-08T00:00:00"/>
    <x v="1"/>
    <s v="1824"/>
  </r>
  <r>
    <x v="6"/>
    <s v="1825KAA00/IND"/>
    <n v="534"/>
    <d v="2026-05-08T00:00:00"/>
    <x v="1"/>
    <s v="1825"/>
  </r>
  <r>
    <x v="1"/>
    <s v="1845SAA31/IND"/>
    <n v="79"/>
    <d v="2026-05-08T00:00:00"/>
    <x v="1"/>
    <s v="1845"/>
  </r>
  <r>
    <x v="10"/>
    <s v="1863SAA31/IND"/>
    <n v="58"/>
    <d v="2026-05-08T00:00:00"/>
    <x v="1"/>
    <s v="1863"/>
  </r>
  <r>
    <x v="10"/>
    <s v="1863SAA32/IND"/>
    <n v="97"/>
    <d v="2026-05-08T00:00:00"/>
    <x v="1"/>
    <s v="1863"/>
  </r>
  <r>
    <x v="13"/>
    <s v="1870SAB40/IND"/>
    <n v="59"/>
    <d v="2026-05-08T00:00:00"/>
    <x v="1"/>
    <s v="1870"/>
  </r>
  <r>
    <x v="3"/>
    <s v="1885SAA34/IND"/>
    <n v="246"/>
    <d v="2026-05-08T00:00:00"/>
    <x v="1"/>
    <s v="1885"/>
  </r>
  <r>
    <x v="4"/>
    <s v="1899SAA31/IND"/>
    <n v="1270"/>
    <d v="2026-05-08T00:00:00"/>
    <x v="0"/>
    <s v="1899"/>
  </r>
  <r>
    <x v="10"/>
    <s v="2480SAU00/IND"/>
    <n v="58"/>
    <d v="2026-05-08T00:00:00"/>
    <x v="0"/>
    <s v="2480"/>
  </r>
  <r>
    <x v="0"/>
    <s v="2489SAC00/IND"/>
    <n v="80"/>
    <d v="2026-05-08T00:00:00"/>
    <x v="1"/>
    <s v="2489"/>
  </r>
  <r>
    <x v="6"/>
    <s v="2540WAJ35/IND"/>
    <n v="131"/>
    <d v="2026-05-08T00:00:00"/>
    <x v="1"/>
    <s v="2540"/>
  </r>
  <r>
    <x v="6"/>
    <s v="2540WAK31/IND"/>
    <n v="96"/>
    <d v="2026-05-08T00:00:00"/>
    <x v="0"/>
    <s v="2540"/>
  </r>
  <r>
    <x v="10"/>
    <s v="2565WAB31/IND"/>
    <n v="60"/>
    <d v="2026-05-08T00:00:00"/>
    <x v="1"/>
    <s v="2565"/>
  </r>
  <r>
    <x v="1"/>
    <s v="2572SAB31/IND"/>
    <n v="118"/>
    <d v="2026-05-08T00:00:00"/>
    <x v="0"/>
    <s v="2572"/>
  </r>
  <r>
    <x v="6"/>
    <s v="2576WAC31/IND"/>
    <n v="330"/>
    <d v="2026-05-08T00:00:00"/>
    <x v="0"/>
    <s v="2576"/>
  </r>
  <r>
    <x v="0"/>
    <s v="2578WAB31/IND"/>
    <n v="224"/>
    <d v="2026-05-08T00:00:00"/>
    <x v="0"/>
    <s v="2578"/>
  </r>
  <r>
    <x v="9"/>
    <s v="2589SAA31/IND"/>
    <n v="302"/>
    <d v="2026-05-08T00:00:00"/>
    <x v="1"/>
    <s v="2589"/>
  </r>
  <r>
    <x v="2"/>
    <s v="2590KAA00/IND"/>
    <n v="127"/>
    <d v="2026-05-08T00:00:00"/>
    <x v="1"/>
    <s v="2590"/>
  </r>
  <r>
    <x v="1"/>
    <s v="2598SAA30/IND"/>
    <n v="406"/>
    <d v="2026-05-08T00:00:00"/>
    <x v="1"/>
    <s v="2598"/>
  </r>
  <r>
    <x v="10"/>
    <s v="2598SAA30/IND"/>
    <n v="115"/>
    <d v="2026-05-08T00:00:00"/>
    <x v="0"/>
    <s v="2598"/>
  </r>
  <r>
    <x v="1"/>
    <s v="2598SAB00/IND"/>
    <n v="136"/>
    <d v="2026-05-08T00:00:00"/>
    <x v="1"/>
    <s v="2598"/>
  </r>
  <r>
    <x v="10"/>
    <s v="2598SAB40/IND"/>
    <n v="71"/>
    <d v="2026-05-08T00:00:00"/>
    <x v="0"/>
    <s v="2598"/>
  </r>
  <r>
    <x v="2"/>
    <s v="2598WAB00/IND"/>
    <n v="518"/>
    <d v="2026-05-08T00:00:00"/>
    <x v="1"/>
    <s v="2598"/>
  </r>
  <r>
    <x v="10"/>
    <s v="2606WAC33/IND"/>
    <n v="550"/>
    <d v="2026-05-08T00:00:00"/>
    <x v="0"/>
    <s v="2606"/>
  </r>
  <r>
    <x v="10"/>
    <s v="2606WAC35/IND"/>
    <n v="463"/>
    <d v="2026-05-08T00:00:00"/>
    <x v="0"/>
    <s v="2606"/>
  </r>
  <r>
    <x v="3"/>
    <s v="2608QAB32/IND"/>
    <n v="1335"/>
    <d v="2026-05-08T00:00:00"/>
    <x v="0"/>
    <s v="2608"/>
  </r>
  <r>
    <x v="9"/>
    <s v="2621QAB31/IND"/>
    <n v="71"/>
    <d v="2026-05-08T00:00:00"/>
    <x v="1"/>
    <s v="2621"/>
  </r>
  <r>
    <x v="7"/>
    <s v="2628SAA00/IND"/>
    <n v="246"/>
    <d v="2026-05-08T00:00:00"/>
    <x v="1"/>
    <s v="2628"/>
  </r>
  <r>
    <x v="7"/>
    <s v="2628WAA00/IND"/>
    <n v="153"/>
    <d v="2026-05-08T00:00:00"/>
    <x v="0"/>
    <s v="2628"/>
  </r>
  <r>
    <x v="6"/>
    <s v="2638SAB00/IND"/>
    <n v="343"/>
    <d v="2026-05-08T00:00:00"/>
    <x v="1"/>
    <s v="2638"/>
  </r>
  <r>
    <x v="4"/>
    <s v="2639SAA00/IND"/>
    <n v="72"/>
    <d v="2026-05-08T00:00:00"/>
    <x v="0"/>
    <s v="2639"/>
  </r>
  <r>
    <x v="8"/>
    <s v="2642QAA31/IND"/>
    <n v="170"/>
    <d v="2026-05-08T00:00:00"/>
    <x v="0"/>
    <s v="2642"/>
  </r>
  <r>
    <x v="8"/>
    <s v="2642SAA31/IND"/>
    <n v="146"/>
    <d v="2026-05-08T00:00:00"/>
    <x v="0"/>
    <s v="2642"/>
  </r>
  <r>
    <x v="6"/>
    <s v="2648WAA00/IND"/>
    <n v="151"/>
    <d v="2026-05-08T00:00:00"/>
    <x v="1"/>
    <s v="2648"/>
  </r>
  <r>
    <x v="13"/>
    <s v="2651WAA31/IND"/>
    <n v="55"/>
    <d v="2026-05-08T00:00:00"/>
    <x v="0"/>
    <s v="2651"/>
  </r>
  <r>
    <x v="7"/>
    <s v="2664QAB00/IND"/>
    <n v="116"/>
    <d v="2026-05-08T00:00:00"/>
    <x v="0"/>
    <s v="2664"/>
  </r>
  <r>
    <x v="1"/>
    <s v="2665WAA31/IND"/>
    <n v="258"/>
    <d v="2026-05-08T00:00:00"/>
    <x v="0"/>
    <s v="2665"/>
  </r>
  <r>
    <x v="10"/>
    <s v="2680WAA00/IND"/>
    <n v="118"/>
    <d v="2026-05-08T00:00:00"/>
    <x v="1"/>
    <s v="2680"/>
  </r>
  <r>
    <x v="10"/>
    <s v="2758YAA00/IND"/>
    <n v="71"/>
    <d v="2026-05-08T00:00:00"/>
    <x v="0"/>
    <s v="2758"/>
  </r>
  <r>
    <x v="11"/>
    <s v="2784WAA00/IND"/>
    <n v="327"/>
    <d v="2026-05-08T00:00:00"/>
    <x v="0"/>
    <s v="2784"/>
  </r>
  <r>
    <x v="13"/>
    <s v="3089NAF31/IND"/>
    <n v="62"/>
    <d v="2026-05-08T00:00:00"/>
    <x v="1"/>
    <s v="3089"/>
  </r>
  <r>
    <x v="13"/>
    <s v="3089SFF33/IND"/>
    <n v="145"/>
    <d v="2026-05-08T00:00:00"/>
    <x v="1"/>
    <s v="3089"/>
  </r>
  <r>
    <x v="5"/>
    <s v="3165SBA31/IND"/>
    <n v="81"/>
    <d v="2026-05-08T00:00:00"/>
    <x v="1"/>
    <s v="3165"/>
  </r>
  <r>
    <x v="0"/>
    <s v="3240SAA00/IND"/>
    <n v="179"/>
    <d v="2026-05-08T00:00:00"/>
    <x v="1"/>
    <s v="3240"/>
  </r>
  <r>
    <x v="5"/>
    <s v="3286KAA31/IND"/>
    <n v="99"/>
    <d v="2026-05-08T00:00:00"/>
    <x v="1"/>
    <s v="3286"/>
  </r>
  <r>
    <x v="5"/>
    <s v="3286KAA33/IND"/>
    <n v="213"/>
    <d v="2026-05-08T00:00:00"/>
    <x v="0"/>
    <s v="3286"/>
  </r>
  <r>
    <x v="3"/>
    <s v="3287KCE32/IND"/>
    <n v="136"/>
    <d v="2026-05-08T00:00:00"/>
    <x v="1"/>
    <s v="3287"/>
  </r>
  <r>
    <x v="5"/>
    <s v="3287NAB31/IND"/>
    <n v="104"/>
    <d v="2026-05-08T00:00:00"/>
    <x v="0"/>
    <s v="3287"/>
  </r>
  <r>
    <x v="3"/>
    <s v="3287WCA00/IND"/>
    <n v="228"/>
    <d v="2026-05-08T00:00:00"/>
    <x v="1"/>
    <s v="3287"/>
  </r>
  <r>
    <x v="9"/>
    <s v="3290SAA00/IND"/>
    <n v="98"/>
    <d v="2026-05-08T00:00:00"/>
    <x v="1"/>
    <s v="3290"/>
  </r>
  <r>
    <x v="9"/>
    <s v="3291SAA00/IND"/>
    <n v="92"/>
    <d v="2026-05-08T00:00:00"/>
    <x v="1"/>
    <s v="3291"/>
  </r>
  <r>
    <x v="12"/>
    <s v="3304KAB31/IND"/>
    <n v="351"/>
    <d v="2026-05-08T00:00:00"/>
    <x v="1"/>
    <s v="3304"/>
  </r>
  <r>
    <x v="12"/>
    <s v="3304KDB31/IND"/>
    <n v="119"/>
    <d v="2026-05-08T00:00:00"/>
    <x v="1"/>
    <s v="3304"/>
  </r>
  <r>
    <x v="9"/>
    <s v="3305SAB00/IND"/>
    <n v="131"/>
    <d v="2026-05-08T00:00:00"/>
    <x v="0"/>
    <s v="3305"/>
  </r>
  <r>
    <x v="5"/>
    <s v="3308KDA31/IND"/>
    <n v="1222"/>
    <d v="2026-05-08T00:00:00"/>
    <x v="0"/>
    <s v="3308"/>
  </r>
  <r>
    <x v="12"/>
    <s v="3321SDA31/IND"/>
    <n v="107"/>
    <d v="2026-05-08T00:00:00"/>
    <x v="0"/>
    <s v="3321"/>
  </r>
  <r>
    <x v="12"/>
    <s v="3327KKA32/IND"/>
    <n v="453"/>
    <d v="2026-05-08T00:00:00"/>
    <x v="0"/>
    <s v="3327"/>
  </r>
  <r>
    <x v="12"/>
    <s v="3327NKB31/IND"/>
    <n v="60"/>
    <d v="2026-05-08T00:00:00"/>
    <x v="0"/>
    <s v="3327"/>
  </r>
  <r>
    <x v="9"/>
    <s v="3330SCA31/IND"/>
    <n v="98"/>
    <d v="2026-05-08T00:00:00"/>
    <x v="1"/>
    <s v="3330"/>
  </r>
  <r>
    <x v="11"/>
    <s v="3344KKA35/IND"/>
    <n v="60"/>
    <d v="2026-05-08T00:00:00"/>
    <x v="0"/>
    <s v="3344"/>
  </r>
  <r>
    <x v="11"/>
    <s v="6078SAG39/IND"/>
    <n v="86"/>
    <d v="2026-05-08T00:00:00"/>
    <x v="0"/>
    <s v="6078"/>
  </r>
  <r>
    <x v="13"/>
    <s v="6109SAA31/IND"/>
    <n v="424"/>
    <d v="2026-05-08T00:00:00"/>
    <x v="0"/>
    <s v="6109"/>
  </r>
  <r>
    <x v="1"/>
    <s v="6207NAD31/IND"/>
    <n v="152"/>
    <d v="2026-05-08T00:00:00"/>
    <x v="1"/>
    <s v="6207"/>
  </r>
  <r>
    <x v="1"/>
    <s v="6207WAE00/IND"/>
    <n v="119"/>
    <d v="2026-05-08T00:00:00"/>
    <x v="1"/>
    <s v="6207"/>
  </r>
  <r>
    <x v="1"/>
    <s v="6221QAA31/IND"/>
    <n v="807"/>
    <d v="2026-05-08T00:00:00"/>
    <x v="0"/>
    <s v="6221"/>
  </r>
  <r>
    <x v="6"/>
    <s v="6225QAA31/IND"/>
    <n v="51"/>
    <d v="2026-05-08T00:00:00"/>
    <x v="1"/>
    <s v="6225"/>
  </r>
  <r>
    <x v="12"/>
    <s v="6237QAA31/IND"/>
    <n v="64"/>
    <d v="2026-05-08T00:00:00"/>
    <x v="0"/>
    <s v="6237"/>
  </r>
  <r>
    <x v="12"/>
    <s v="6237SAA31/IND"/>
    <n v="68"/>
    <d v="2026-05-08T00:00:00"/>
    <x v="0"/>
    <s v="6237"/>
  </r>
  <r>
    <x v="9"/>
    <s v="6259SSA31/IND"/>
    <n v="84"/>
    <d v="2026-05-08T00:00:00"/>
    <x v="0"/>
    <s v="6259"/>
  </r>
  <r>
    <x v="9"/>
    <s v="6259WSA31/IND"/>
    <n v="109"/>
    <d v="2026-05-08T00:00:00"/>
    <x v="0"/>
    <s v="6259"/>
  </r>
  <r>
    <x v="1"/>
    <s v="6274QAA31/IND"/>
    <n v="256"/>
    <d v="2026-05-08T00:00:00"/>
    <x v="1"/>
    <s v="6274"/>
  </r>
  <r>
    <x v="1"/>
    <s v="6274QAA31/IND"/>
    <n v="158"/>
    <d v="2026-05-08T00:00:00"/>
    <x v="0"/>
    <s v="6274"/>
  </r>
  <r>
    <x v="8"/>
    <s v="6277WAA31/IND"/>
    <n v="539"/>
    <d v="2026-05-08T00:00:00"/>
    <x v="0"/>
    <s v="6277"/>
  </r>
  <r>
    <x v="13"/>
    <s v="6278WAA31/IND"/>
    <n v="52"/>
    <d v="2026-05-08T00:00:00"/>
    <x v="0"/>
    <s v="6278"/>
  </r>
  <r>
    <x v="4"/>
    <s v="6283QAA33/IND"/>
    <n v="193"/>
    <d v="2026-05-08T00:00:00"/>
    <x v="1"/>
    <s v="6283"/>
  </r>
  <r>
    <x v="4"/>
    <s v="6283WAA31/IND"/>
    <n v="264"/>
    <d v="2026-05-08T00:00:00"/>
    <x v="0"/>
    <s v="6283"/>
  </r>
  <r>
    <x v="1"/>
    <s v="6285WAC00/IND"/>
    <n v="53"/>
    <d v="2026-05-08T00:00:00"/>
    <x v="1"/>
    <s v="6285"/>
  </r>
  <r>
    <x v="0"/>
    <s v="6287WAA00/IND"/>
    <n v="305"/>
    <d v="2026-05-08T00:00:00"/>
    <x v="1"/>
    <s v="6287"/>
  </r>
  <r>
    <x v="0"/>
    <s v="6291WAA00/IND"/>
    <n v="59"/>
    <d v="2026-05-08T00:00:00"/>
    <x v="0"/>
    <s v="6291"/>
  </r>
  <r>
    <x v="0"/>
    <s v="6296QAA33/IND"/>
    <n v="192"/>
    <d v="2026-05-08T00:00:00"/>
    <x v="0"/>
    <s v="6296"/>
  </r>
  <r>
    <x v="0"/>
    <s v="6296SAA00/IND"/>
    <n v="194"/>
    <d v="2026-05-08T00:00:00"/>
    <x v="0"/>
    <s v="6296"/>
  </r>
  <r>
    <x v="6"/>
    <s v="6303NAA31/IND"/>
    <n v="72"/>
    <d v="2026-05-08T00:00:00"/>
    <x v="0"/>
    <s v="6303"/>
  </r>
  <r>
    <x v="6"/>
    <s v="6303WAA00/IND"/>
    <n v="55"/>
    <d v="2026-05-08T00:00:00"/>
    <x v="0"/>
    <s v="6303"/>
  </r>
  <r>
    <x v="9"/>
    <s v="6314SAA31/IND"/>
    <n v="251"/>
    <d v="2026-05-08T00:00:00"/>
    <x v="0"/>
    <s v="6314"/>
  </r>
  <r>
    <x v="9"/>
    <s v="6314WAA31/IND"/>
    <n v="217"/>
    <d v="2026-05-08T00:00:00"/>
    <x v="0"/>
    <s v="6314"/>
  </r>
  <r>
    <x v="4"/>
    <s v="6316SAA31/IND"/>
    <n v="46"/>
    <d v="2026-05-08T00:00:00"/>
    <x v="0"/>
    <s v="6316"/>
  </r>
  <r>
    <x v="4"/>
    <s v="6316WAA31/IND"/>
    <n v="109"/>
    <d v="2026-05-08T00:00:00"/>
    <x v="0"/>
    <s v="6316"/>
  </r>
  <r>
    <x v="7"/>
    <s v="6327WAA31/IND"/>
    <n v="50"/>
    <d v="2026-05-08T00:00:00"/>
    <x v="0"/>
    <s v="6327"/>
  </r>
  <r>
    <x v="4"/>
    <s v="6328QCA31/IND"/>
    <n v="240"/>
    <d v="2026-05-08T00:00:00"/>
    <x v="0"/>
    <s v="6328"/>
  </r>
  <r>
    <x v="4"/>
    <s v="6328SCA32/IND"/>
    <n v="153"/>
    <d v="2026-05-08T00:00:00"/>
    <x v="0"/>
    <s v="6328"/>
  </r>
  <r>
    <x v="3"/>
    <s v="7078YAD00/IND"/>
    <n v="147"/>
    <d v="2026-05-08T00:00:00"/>
    <x v="0"/>
    <s v="7078"/>
  </r>
  <r>
    <x v="3"/>
    <s v="7078YAH00/IND"/>
    <n v="354"/>
    <d v="2026-05-08T00:00:00"/>
    <x v="0"/>
    <s v="7078"/>
  </r>
  <r>
    <x v="1"/>
    <s v="7152NAA31/IND"/>
    <n v="58"/>
    <d v="2026-05-08T00:00:00"/>
    <x v="0"/>
    <s v="7152"/>
  </r>
  <r>
    <x v="9"/>
    <s v="8063YAA31/IND"/>
    <n v="160"/>
    <d v="2026-05-08T00:00:00"/>
    <x v="0"/>
    <s v="8063"/>
  </r>
  <r>
    <x v="0"/>
    <s v="8080SAA00/IND"/>
    <n v="103"/>
    <d v="2026-05-08T00:00:00"/>
    <x v="0"/>
    <s v="8080"/>
  </r>
  <r>
    <x v="7"/>
    <s v="8141SAB00/IND"/>
    <n v="515"/>
    <d v="2026-05-08T00:00:00"/>
    <x v="1"/>
    <s v="8141"/>
  </r>
  <r>
    <x v="10"/>
    <s v="8164SAC00/IND"/>
    <n v="59"/>
    <d v="2026-05-08T00:00:00"/>
    <x v="0"/>
    <s v="8164"/>
  </r>
  <r>
    <x v="0"/>
    <s v="90024BAE31/IND"/>
    <n v="103"/>
    <d v="2026-05-08T00:00:00"/>
    <x v="0"/>
    <s v="90024"/>
  </r>
  <r>
    <x v="0"/>
    <s v="90024BAE31/IND"/>
    <n v="224"/>
    <d v="2026-05-08T00:00:00"/>
    <x v="1"/>
    <s v="90024"/>
  </r>
  <r>
    <x v="13"/>
    <s v="9151SAB00/IND"/>
    <n v="420"/>
    <d v="2026-05-08T00:00:00"/>
    <x v="1"/>
    <s v="9151"/>
  </r>
  <r>
    <x v="11"/>
    <s v="95154QAB31/IND"/>
    <n v="146"/>
    <d v="2026-05-08T00:00:00"/>
    <x v="1"/>
    <s v="95154"/>
  </r>
  <r>
    <x v="12"/>
    <s v="10026SAA31/IND"/>
    <n v="171"/>
    <d v="2026-05-09T00:00:00"/>
    <x v="0"/>
    <s v="10026"/>
  </r>
  <r>
    <x v="6"/>
    <s v="10038WAA00/IND"/>
    <n v="84"/>
    <d v="2026-05-09T00:00:00"/>
    <x v="0"/>
    <s v="10038"/>
  </r>
  <r>
    <x v="0"/>
    <s v="10047WAA31/IND"/>
    <n v="56"/>
    <d v="2026-05-09T00:00:00"/>
    <x v="1"/>
    <s v="10047"/>
  </r>
  <r>
    <x v="1"/>
    <s v="1163YAE00/IND"/>
    <n v="77"/>
    <d v="2026-05-09T00:00:00"/>
    <x v="0"/>
    <s v="1163"/>
  </r>
  <r>
    <x v="7"/>
    <s v="1506YCG31/IND"/>
    <n v="326"/>
    <d v="2026-05-09T00:00:00"/>
    <x v="0"/>
    <s v="1506"/>
  </r>
  <r>
    <x v="0"/>
    <s v="1584SAE00/IND"/>
    <n v="152"/>
    <d v="2026-05-09T00:00:00"/>
    <x v="1"/>
    <s v="1584"/>
  </r>
  <r>
    <x v="0"/>
    <s v="1584SAE00/IND"/>
    <n v="81"/>
    <d v="2026-05-09T00:00:00"/>
    <x v="0"/>
    <s v="1584"/>
  </r>
  <r>
    <x v="4"/>
    <s v="1636BEG00/IND"/>
    <n v="87"/>
    <d v="2026-05-09T00:00:00"/>
    <x v="0"/>
    <s v="1636"/>
  </r>
  <r>
    <x v="4"/>
    <s v="1636YEG00/IND"/>
    <n v="447"/>
    <d v="2026-05-09T00:00:00"/>
    <x v="0"/>
    <s v="1636"/>
  </r>
  <r>
    <x v="7"/>
    <s v="1650BAD00/IND"/>
    <n v="121"/>
    <d v="2026-05-09T00:00:00"/>
    <x v="1"/>
    <s v="1650"/>
  </r>
  <r>
    <x v="14"/>
    <s v="1733KCA34/IND"/>
    <n v="99"/>
    <d v="2026-05-09T00:00:00"/>
    <x v="1"/>
    <s v="1733"/>
  </r>
  <r>
    <x v="6"/>
    <s v="1767SEA32/IND"/>
    <n v="301"/>
    <d v="2026-05-09T00:00:00"/>
    <x v="1"/>
    <s v="1767"/>
  </r>
  <r>
    <x v="6"/>
    <s v="1767SED31/IND"/>
    <n v="221"/>
    <d v="2026-05-09T00:00:00"/>
    <x v="1"/>
    <s v="1767"/>
  </r>
  <r>
    <x v="4"/>
    <s v="1767SED31/IND"/>
    <n v="102"/>
    <d v="2026-05-09T00:00:00"/>
    <x v="0"/>
    <s v="1767"/>
  </r>
  <r>
    <x v="2"/>
    <s v="1773SAA00/IND"/>
    <n v="234"/>
    <d v="2026-05-09T00:00:00"/>
    <x v="1"/>
    <s v="1773"/>
  </r>
  <r>
    <x v="1"/>
    <s v="1774SEA32/IND"/>
    <n v="90"/>
    <d v="2026-05-09T00:00:00"/>
    <x v="0"/>
    <s v="1774"/>
  </r>
  <r>
    <x v="2"/>
    <s v="1775BEA00/IND"/>
    <n v="193"/>
    <d v="2026-05-09T00:00:00"/>
    <x v="0"/>
    <s v="1775"/>
  </r>
  <r>
    <x v="2"/>
    <s v="1775KEA00/IND"/>
    <n v="193"/>
    <d v="2026-05-09T00:00:00"/>
    <x v="1"/>
    <s v="1775"/>
  </r>
  <r>
    <x v="2"/>
    <s v="1775KEA00/IND"/>
    <n v="393"/>
    <d v="2026-05-09T00:00:00"/>
    <x v="0"/>
    <s v="1775"/>
  </r>
  <r>
    <x v="10"/>
    <s v="1802SAE30/IND"/>
    <n v="878"/>
    <d v="2026-05-09T00:00:00"/>
    <x v="1"/>
    <s v="1802"/>
  </r>
  <r>
    <x v="14"/>
    <s v="1805NAK41/IND"/>
    <n v="161"/>
    <d v="2026-05-09T00:00:00"/>
    <x v="1"/>
    <s v="1805"/>
  </r>
  <r>
    <x v="14"/>
    <s v="1805SAK31/IND"/>
    <n v="235"/>
    <d v="2026-05-09T00:00:00"/>
    <x v="0"/>
    <s v="1805"/>
  </r>
  <r>
    <x v="14"/>
    <s v="1805YAK31/IND"/>
    <n v="106"/>
    <d v="2026-05-09T00:00:00"/>
    <x v="1"/>
    <s v="1805"/>
  </r>
  <r>
    <x v="9"/>
    <s v="1806QAE31/IND"/>
    <n v="63"/>
    <d v="2026-05-09T00:00:00"/>
    <x v="1"/>
    <s v="1806"/>
  </r>
  <r>
    <x v="9"/>
    <s v="1806QBH31/IND"/>
    <n v="68"/>
    <d v="2026-05-09T00:00:00"/>
    <x v="1"/>
    <s v="1806"/>
  </r>
  <r>
    <x v="9"/>
    <s v="1823QCD00/IND"/>
    <n v="142"/>
    <d v="2026-05-09T00:00:00"/>
    <x v="0"/>
    <s v="1823"/>
  </r>
  <r>
    <x v="9"/>
    <s v="1823SAC00/IND"/>
    <n v="136"/>
    <d v="2026-05-09T00:00:00"/>
    <x v="1"/>
    <s v="1823"/>
  </r>
  <r>
    <x v="6"/>
    <s v="1825KAA00/IND"/>
    <n v="184"/>
    <d v="2026-05-09T00:00:00"/>
    <x v="1"/>
    <s v="1825"/>
  </r>
  <r>
    <x v="6"/>
    <s v="1825KAA00/IND"/>
    <n v="616"/>
    <d v="2026-05-09T00:00:00"/>
    <x v="0"/>
    <s v="1825"/>
  </r>
  <r>
    <x v="6"/>
    <s v="1825SAC00/IND"/>
    <n v="111"/>
    <d v="2026-05-09T00:00:00"/>
    <x v="0"/>
    <s v="1825"/>
  </r>
  <r>
    <x v="1"/>
    <s v="1845YAA32/IND"/>
    <n v="265"/>
    <d v="2026-05-09T00:00:00"/>
    <x v="1"/>
    <s v="1845"/>
  </r>
  <r>
    <x v="12"/>
    <s v="1849YAA31/IND"/>
    <n v="435"/>
    <d v="2026-05-09T00:00:00"/>
    <x v="1"/>
    <s v="1849"/>
  </r>
  <r>
    <x v="0"/>
    <s v="1865NAA31/IND"/>
    <n v="357"/>
    <d v="2026-05-09T00:00:00"/>
    <x v="0"/>
    <s v="1865"/>
  </r>
  <r>
    <x v="4"/>
    <s v="1866SAA00/IND"/>
    <n v="55"/>
    <d v="2026-05-09T00:00:00"/>
    <x v="1"/>
    <s v="1866"/>
  </r>
  <r>
    <x v="5"/>
    <s v="1870SAB40/IND"/>
    <n v="64"/>
    <d v="2026-05-09T00:00:00"/>
    <x v="1"/>
    <s v="1870"/>
  </r>
  <r>
    <x v="4"/>
    <s v="1899SAA31/IND"/>
    <n v="182"/>
    <d v="2026-05-09T00:00:00"/>
    <x v="1"/>
    <s v="1899"/>
  </r>
  <r>
    <x v="10"/>
    <s v="2480WAU00/IND"/>
    <n v="156"/>
    <d v="2026-05-09T00:00:00"/>
    <x v="1"/>
    <s v="2480"/>
  </r>
  <r>
    <x v="10"/>
    <s v="2565SAA00/IND"/>
    <n v="132"/>
    <d v="2026-05-09T00:00:00"/>
    <x v="0"/>
    <s v="2565"/>
  </r>
  <r>
    <x v="1"/>
    <s v="2572YAB00/IND"/>
    <n v="102"/>
    <d v="2026-05-09T00:00:00"/>
    <x v="1"/>
    <s v="2572"/>
  </r>
  <r>
    <x v="5"/>
    <s v="2575QAG32/IND"/>
    <n v="98"/>
    <d v="2026-05-09T00:00:00"/>
    <x v="0"/>
    <s v="2575"/>
  </r>
  <r>
    <x v="0"/>
    <s v="2578QAB31/IND"/>
    <n v="68"/>
    <d v="2026-05-09T00:00:00"/>
    <x v="0"/>
    <s v="2578"/>
  </r>
  <r>
    <x v="0"/>
    <s v="2579YAC31/IND"/>
    <n v="169"/>
    <d v="2026-05-09T00:00:00"/>
    <x v="0"/>
    <s v="2579"/>
  </r>
  <r>
    <x v="2"/>
    <s v="2590KAA00/IND"/>
    <n v="95"/>
    <d v="2026-05-09T00:00:00"/>
    <x v="1"/>
    <s v="2590"/>
  </r>
  <r>
    <x v="2"/>
    <s v="2593YAA00/IND"/>
    <n v="421"/>
    <d v="2026-05-09T00:00:00"/>
    <x v="1"/>
    <s v="2593"/>
  </r>
  <r>
    <x v="2"/>
    <s v="2593YAA00/IND"/>
    <n v="61"/>
    <d v="2026-05-09T00:00:00"/>
    <x v="0"/>
    <s v="2593"/>
  </r>
  <r>
    <x v="9"/>
    <s v="2593YAB32/IND"/>
    <n v="466"/>
    <d v="2026-05-09T00:00:00"/>
    <x v="1"/>
    <s v="2593"/>
  </r>
  <r>
    <x v="10"/>
    <s v="2593YAB32/IND"/>
    <n v="533"/>
    <d v="2026-05-09T00:00:00"/>
    <x v="0"/>
    <s v="2593"/>
  </r>
  <r>
    <x v="9"/>
    <s v="2594YAA00/IND"/>
    <n v="390"/>
    <d v="2026-05-09T00:00:00"/>
    <x v="0"/>
    <s v="2594"/>
  </r>
  <r>
    <x v="7"/>
    <s v="2598YAB41/IND"/>
    <n v="493"/>
    <d v="2026-05-09T00:00:00"/>
    <x v="0"/>
    <s v="2598"/>
  </r>
  <r>
    <x v="0"/>
    <s v="2604WAA31/IND"/>
    <n v="237"/>
    <d v="2026-05-09T00:00:00"/>
    <x v="1"/>
    <s v="2604"/>
  </r>
  <r>
    <x v="7"/>
    <s v="2608QAB32/IND"/>
    <n v="1335"/>
    <d v="2026-05-09T00:00:00"/>
    <x v="0"/>
    <s v="2608"/>
  </r>
  <r>
    <x v="14"/>
    <s v="2608QAB32/IND"/>
    <n v="145"/>
    <d v="2026-05-09T00:00:00"/>
    <x v="0"/>
    <s v="2608"/>
  </r>
  <r>
    <x v="2"/>
    <s v="2617SAD00/IND"/>
    <n v="92"/>
    <d v="2026-05-09T00:00:00"/>
    <x v="1"/>
    <s v="2617"/>
  </r>
  <r>
    <x v="9"/>
    <s v="2621YAA31/IND"/>
    <n v="51"/>
    <d v="2026-05-09T00:00:00"/>
    <x v="1"/>
    <s v="2621"/>
  </r>
  <r>
    <x v="9"/>
    <s v="2622WAA31/IND"/>
    <n v="200"/>
    <d v="2026-05-09T00:00:00"/>
    <x v="1"/>
    <s v="2622"/>
  </r>
  <r>
    <x v="4"/>
    <s v="2638SAB00/IND"/>
    <n v="102"/>
    <d v="2026-05-09T00:00:00"/>
    <x v="1"/>
    <s v="2638"/>
  </r>
  <r>
    <x v="4"/>
    <s v="2638SAB00/IND"/>
    <n v="109"/>
    <d v="2026-05-09T00:00:00"/>
    <x v="0"/>
    <s v="2638"/>
  </r>
  <r>
    <x v="4"/>
    <s v="2639SAA00/IND"/>
    <n v="200"/>
    <d v="2026-05-09T00:00:00"/>
    <x v="1"/>
    <s v="2639"/>
  </r>
  <r>
    <x v="6"/>
    <s v="2648WAE00/IND"/>
    <n v="94"/>
    <d v="2026-05-09T00:00:00"/>
    <x v="1"/>
    <s v="2648"/>
  </r>
  <r>
    <x v="1"/>
    <s v="2649WAA31/IND"/>
    <n v="72"/>
    <d v="2026-05-09T00:00:00"/>
    <x v="0"/>
    <s v="2649"/>
  </r>
  <r>
    <x v="14"/>
    <s v="2651WHF31/IND"/>
    <n v="167"/>
    <d v="2026-05-09T00:00:00"/>
    <x v="1"/>
    <s v="2651"/>
  </r>
  <r>
    <x v="1"/>
    <s v="2665YAA31/IND"/>
    <n v="156"/>
    <d v="2026-05-09T00:00:00"/>
    <x v="0"/>
    <s v="2665"/>
  </r>
  <r>
    <x v="7"/>
    <s v="2678YAA00/IND"/>
    <n v="731"/>
    <d v="2026-05-09T00:00:00"/>
    <x v="0"/>
    <s v="2678"/>
  </r>
  <r>
    <x v="6"/>
    <s v="2724WAA31/IND"/>
    <n v="437"/>
    <d v="2026-05-09T00:00:00"/>
    <x v="1"/>
    <s v="2724"/>
  </r>
  <r>
    <x v="6"/>
    <s v="2724YAA31/IND"/>
    <n v="237"/>
    <d v="2026-05-09T00:00:00"/>
    <x v="0"/>
    <s v="2724"/>
  </r>
  <r>
    <x v="10"/>
    <s v="2725WAA31/IND"/>
    <n v="75"/>
    <d v="2026-05-09T00:00:00"/>
    <x v="1"/>
    <s v="2725"/>
  </r>
  <r>
    <x v="10"/>
    <s v="2725YAA31/IND"/>
    <n v="180"/>
    <d v="2026-05-09T00:00:00"/>
    <x v="0"/>
    <s v="2725"/>
  </r>
  <r>
    <x v="0"/>
    <s v="2769WAA31/IND"/>
    <n v="308"/>
    <d v="2026-05-09T00:00:00"/>
    <x v="1"/>
    <s v="2769"/>
  </r>
  <r>
    <x v="9"/>
    <s v="2786QAA31/IND"/>
    <n v="121"/>
    <d v="2026-05-09T00:00:00"/>
    <x v="1"/>
    <s v="2786"/>
  </r>
  <r>
    <x v="13"/>
    <s v="3089SFF33/IND"/>
    <n v="192"/>
    <d v="2026-05-09T00:00:00"/>
    <x v="0"/>
    <s v="3089"/>
  </r>
  <r>
    <x v="0"/>
    <s v="3240SAA00/IND"/>
    <n v="78"/>
    <d v="2026-05-09T00:00:00"/>
    <x v="1"/>
    <s v="3240"/>
  </r>
  <r>
    <x v="0"/>
    <s v="3240SAA00/IND"/>
    <n v="1107"/>
    <d v="2026-05-09T00:00:00"/>
    <x v="0"/>
    <s v="3240"/>
  </r>
  <r>
    <x v="9"/>
    <s v="3247NAB31/IND"/>
    <n v="75"/>
    <d v="2026-05-09T00:00:00"/>
    <x v="1"/>
    <s v="3247"/>
  </r>
  <r>
    <x v="9"/>
    <s v="3247SAB00/IND"/>
    <n v="364"/>
    <d v="2026-05-09T00:00:00"/>
    <x v="0"/>
    <s v="3247"/>
  </r>
  <r>
    <x v="5"/>
    <s v="3287KCE32/IND"/>
    <n v="136"/>
    <d v="2026-05-09T00:00:00"/>
    <x v="1"/>
    <s v="3287"/>
  </r>
  <r>
    <x v="5"/>
    <s v="3287QAA31/IND"/>
    <n v="109"/>
    <d v="2026-05-09T00:00:00"/>
    <x v="0"/>
    <s v="3287"/>
  </r>
  <r>
    <x v="5"/>
    <s v="3287WCA00/IND"/>
    <n v="228"/>
    <d v="2026-05-09T00:00:00"/>
    <x v="1"/>
    <s v="3287"/>
  </r>
  <r>
    <x v="9"/>
    <s v="3291SAA00/IND"/>
    <n v="152"/>
    <d v="2026-05-09T00:00:00"/>
    <x v="0"/>
    <s v="3291"/>
  </r>
  <r>
    <x v="0"/>
    <s v="3300NAA31/IND"/>
    <n v="61"/>
    <d v="2026-05-09T00:00:00"/>
    <x v="0"/>
    <s v="3300"/>
  </r>
  <r>
    <x v="5"/>
    <s v="3303KAA31/IND"/>
    <n v="95"/>
    <d v="2026-05-09T00:00:00"/>
    <x v="1"/>
    <s v="3303"/>
  </r>
  <r>
    <x v="9"/>
    <s v="3305SAD00/IND"/>
    <n v="59"/>
    <d v="2026-05-09T00:00:00"/>
    <x v="1"/>
    <s v="3305"/>
  </r>
  <r>
    <x v="9"/>
    <s v="3313SCA31/IND"/>
    <n v="212"/>
    <d v="2026-05-09T00:00:00"/>
    <x v="0"/>
    <s v="3313"/>
  </r>
  <r>
    <x v="6"/>
    <s v="3317NSA31/IND"/>
    <n v="74"/>
    <d v="2026-05-09T00:00:00"/>
    <x v="0"/>
    <s v="3317"/>
  </r>
  <r>
    <x v="2"/>
    <s v="3323SKA00/IND"/>
    <n v="120"/>
    <d v="2026-05-09T00:00:00"/>
    <x v="0"/>
    <s v="3323"/>
  </r>
  <r>
    <x v="12"/>
    <s v="3326QCC31/IND"/>
    <n v="54"/>
    <d v="2026-05-09T00:00:00"/>
    <x v="0"/>
    <s v="3326"/>
  </r>
  <r>
    <x v="12"/>
    <s v="3327KKA32/IND"/>
    <n v="597"/>
    <d v="2026-05-09T00:00:00"/>
    <x v="0"/>
    <s v="3327"/>
  </r>
  <r>
    <x v="12"/>
    <s v="3327SKB33/IND"/>
    <n v="290"/>
    <d v="2026-05-09T00:00:00"/>
    <x v="0"/>
    <s v="3327"/>
  </r>
  <r>
    <x v="10"/>
    <s v="6027SEC00/IND"/>
    <n v="71"/>
    <d v="2026-05-09T00:00:00"/>
    <x v="0"/>
    <s v="6027"/>
  </r>
  <r>
    <x v="5"/>
    <s v="6109SAA31/IND"/>
    <n v="63"/>
    <d v="2026-05-09T00:00:00"/>
    <x v="1"/>
    <s v="6109"/>
  </r>
  <r>
    <x v="5"/>
    <s v="6109SAA34/IND"/>
    <n v="230"/>
    <d v="2026-05-09T00:00:00"/>
    <x v="1"/>
    <s v="6109"/>
  </r>
  <r>
    <x v="5"/>
    <s v="6206WAB32/IND"/>
    <n v="86"/>
    <d v="2026-05-09T00:00:00"/>
    <x v="1"/>
    <s v="6206"/>
  </r>
  <r>
    <x v="4"/>
    <s v="6210WAD00/IND"/>
    <n v="55"/>
    <d v="2026-05-09T00:00:00"/>
    <x v="0"/>
    <s v="6210"/>
  </r>
  <r>
    <x v="13"/>
    <s v="6216WAA31/IND"/>
    <n v="237"/>
    <d v="2026-05-09T00:00:00"/>
    <x v="1"/>
    <s v="6216"/>
  </r>
  <r>
    <x v="10"/>
    <s v="6222NAA31/IND"/>
    <n v="484"/>
    <d v="2026-05-09T00:00:00"/>
    <x v="0"/>
    <s v="6222"/>
  </r>
  <r>
    <x v="0"/>
    <s v="6222NAB31/IND"/>
    <n v="89"/>
    <d v="2026-05-09T00:00:00"/>
    <x v="0"/>
    <s v="6222"/>
  </r>
  <r>
    <x v="14"/>
    <s v="6237WAB32/IND"/>
    <n v="79"/>
    <d v="2026-05-09T00:00:00"/>
    <x v="0"/>
    <s v="6237"/>
  </r>
  <r>
    <x v="10"/>
    <s v="6247WAA00/IND"/>
    <n v="61"/>
    <d v="2026-05-09T00:00:00"/>
    <x v="1"/>
    <s v="6247"/>
  </r>
  <r>
    <x v="7"/>
    <s v="6248WAA00/IND"/>
    <n v="85"/>
    <d v="2026-05-09T00:00:00"/>
    <x v="1"/>
    <s v="6248"/>
  </r>
  <r>
    <x v="9"/>
    <s v="6259SSA31/IND"/>
    <n v="62"/>
    <d v="2026-05-09T00:00:00"/>
    <x v="1"/>
    <s v="6259"/>
  </r>
  <r>
    <x v="1"/>
    <s v="6274QAA31/IND"/>
    <n v="514"/>
    <d v="2026-05-09T00:00:00"/>
    <x v="1"/>
    <s v="6274"/>
  </r>
  <r>
    <x v="1"/>
    <s v="6274QAA31/IND"/>
    <n v="155"/>
    <d v="2026-05-09T00:00:00"/>
    <x v="0"/>
    <s v="6274"/>
  </r>
  <r>
    <x v="9"/>
    <s v="6282QAB31/IND"/>
    <n v="107"/>
    <d v="2026-05-09T00:00:00"/>
    <x v="1"/>
    <s v="6282"/>
  </r>
  <r>
    <x v="1"/>
    <s v="6285NAA31/IND"/>
    <n v="51"/>
    <d v="2026-05-09T00:00:00"/>
    <x v="1"/>
    <s v="6285"/>
  </r>
  <r>
    <x v="1"/>
    <s v="6285WAC00/IND"/>
    <n v="67"/>
    <d v="2026-05-09T00:00:00"/>
    <x v="0"/>
    <s v="6285"/>
  </r>
  <r>
    <x v="9"/>
    <s v="6296QAA33/IND"/>
    <n v="527"/>
    <d v="2026-05-09T00:00:00"/>
    <x v="1"/>
    <s v="6296"/>
  </r>
  <r>
    <x v="1"/>
    <s v="6296QAA33/IND"/>
    <n v="379"/>
    <d v="2026-05-09T00:00:00"/>
    <x v="0"/>
    <s v="6296"/>
  </r>
  <r>
    <x v="1"/>
    <s v="6296QAC31/IND"/>
    <n v="243"/>
    <d v="2026-05-09T00:00:00"/>
    <x v="0"/>
    <s v="6296"/>
  </r>
  <r>
    <x v="1"/>
    <s v="6296SAB00/IND"/>
    <n v="65"/>
    <d v="2026-05-09T00:00:00"/>
    <x v="0"/>
    <s v="6296"/>
  </r>
  <r>
    <x v="0"/>
    <s v="6296WAA00/IND"/>
    <n v="280"/>
    <d v="2026-05-09T00:00:00"/>
    <x v="1"/>
    <s v="6296"/>
  </r>
  <r>
    <x v="1"/>
    <s v="6296WAB00/IND"/>
    <n v="133"/>
    <d v="2026-05-09T00:00:00"/>
    <x v="0"/>
    <s v="6296"/>
  </r>
  <r>
    <x v="6"/>
    <s v="6303WAA00/IND"/>
    <n v="159"/>
    <d v="2026-05-09T00:00:00"/>
    <x v="1"/>
    <s v="6303"/>
  </r>
  <r>
    <x v="1"/>
    <s v="6307QAA31/IND"/>
    <n v="248"/>
    <d v="2026-05-09T00:00:00"/>
    <x v="1"/>
    <s v="6307"/>
  </r>
  <r>
    <x v="2"/>
    <s v="6314WAA31/IND"/>
    <n v="103"/>
    <d v="2026-05-09T00:00:00"/>
    <x v="0"/>
    <s v="6314"/>
  </r>
  <r>
    <x v="4"/>
    <s v="6316WAA31/IND"/>
    <n v="62"/>
    <d v="2026-05-09T00:00:00"/>
    <x v="1"/>
    <s v="6316"/>
  </r>
  <r>
    <x v="4"/>
    <s v="6319WAA32/IND"/>
    <n v="208"/>
    <d v="2026-05-09T00:00:00"/>
    <x v="0"/>
    <s v="6319"/>
  </r>
  <r>
    <x v="2"/>
    <s v="7078YAD00/IND"/>
    <n v="147"/>
    <d v="2026-05-09T00:00:00"/>
    <x v="0"/>
    <s v="7078"/>
  </r>
  <r>
    <x v="2"/>
    <s v="7078YAD00/IND"/>
    <n v="155"/>
    <d v="2026-05-09T00:00:00"/>
    <x v="0"/>
    <s v="7078"/>
  </r>
  <r>
    <x v="2"/>
    <s v="7078YAH00/IND"/>
    <n v="354"/>
    <d v="2026-05-09T00:00:00"/>
    <x v="0"/>
    <s v="7078"/>
  </r>
  <r>
    <x v="2"/>
    <s v="7078YAH00/IND"/>
    <n v="83"/>
    <d v="2026-05-09T00:00:00"/>
    <x v="0"/>
    <s v="7078"/>
  </r>
  <r>
    <x v="6"/>
    <s v="8107YAA00/IND"/>
    <n v="85"/>
    <d v="2026-05-09T00:00:00"/>
    <x v="0"/>
    <s v="8107"/>
  </r>
  <r>
    <x v="0"/>
    <s v="8109YAA00/IND"/>
    <n v="89"/>
    <d v="2026-05-09T00:00:00"/>
    <x v="0"/>
    <s v="8109"/>
  </r>
  <r>
    <x v="7"/>
    <s v="8141SAB00/IND"/>
    <n v="187"/>
    <d v="2026-05-09T00:00:00"/>
    <x v="1"/>
    <s v="8141"/>
  </r>
  <r>
    <x v="14"/>
    <s v="90024BAE31/IND"/>
    <n v="232"/>
    <d v="2026-05-09T00:00:00"/>
    <x v="1"/>
    <s v="90024"/>
  </r>
  <r>
    <x v="14"/>
    <s v="90024YAE31/IND"/>
    <n v="88"/>
    <d v="2026-05-09T00:00:00"/>
    <x v="0"/>
    <s v="90024"/>
  </r>
  <r>
    <x v="2"/>
    <s v="9154YAD00/IND"/>
    <n v="113"/>
    <d v="2026-05-09T00:00:00"/>
    <x v="0"/>
    <s v="9154"/>
  </r>
  <r>
    <x v="6"/>
    <s v="9315BAE00/IND"/>
    <n v="59"/>
    <d v="2026-05-09T00:00:00"/>
    <x v="1"/>
    <s v="9315"/>
  </r>
  <r>
    <x v="6"/>
    <s v="9315BAE00/IND"/>
    <n v="133"/>
    <d v="2026-05-09T00:00:00"/>
    <x v="0"/>
    <s v="9315"/>
  </r>
  <r>
    <x v="6"/>
    <s v="9315YAB31/IND"/>
    <n v="61"/>
    <d v="2026-05-09T00:00:00"/>
    <x v="1"/>
    <s v="9315"/>
  </r>
  <r>
    <x v="11"/>
    <s v="95154QAB31/IND"/>
    <n v="66"/>
    <d v="2026-05-09T00:00:00"/>
    <x v="0"/>
    <s v="95154"/>
  </r>
  <r>
    <x v="5"/>
    <s v="1885SAA35/IND"/>
    <n v="228"/>
    <d v="2026-05-09T00:00:00"/>
    <x v="0"/>
    <s v="1885"/>
  </r>
  <r>
    <x v="5"/>
    <s v="1885SAA34/IND"/>
    <n v="606"/>
    <d v="2026-05-09T00:00:00"/>
    <x v="0"/>
    <s v="1885"/>
  </r>
  <r>
    <x v="10"/>
    <s v="10027SAA00/IND"/>
    <n v="68"/>
    <d v="2026-05-11T00:00:00"/>
    <x v="1"/>
    <s v="10027"/>
  </r>
  <r>
    <x v="0"/>
    <s v="1584SAE00/IND"/>
    <n v="545"/>
    <d v="2026-05-11T00:00:00"/>
    <x v="1"/>
    <s v="1584"/>
  </r>
  <r>
    <x v="1"/>
    <s v="1584SAE00/IND"/>
    <n v="243"/>
    <d v="2026-05-11T00:00:00"/>
    <x v="0"/>
    <s v="1584"/>
  </r>
  <r>
    <x v="4"/>
    <s v="1636BEG00/IND"/>
    <n v="286"/>
    <d v="2026-05-11T00:00:00"/>
    <x v="1"/>
    <s v="1636"/>
  </r>
  <r>
    <x v="4"/>
    <s v="1636BEG00/IND"/>
    <n v="228"/>
    <d v="2026-05-11T00:00:00"/>
    <x v="0"/>
    <s v="1636"/>
  </r>
  <r>
    <x v="4"/>
    <s v="1636YEG00/IND"/>
    <n v="86"/>
    <d v="2026-05-11T00:00:00"/>
    <x v="1"/>
    <s v="1636"/>
  </r>
  <r>
    <x v="7"/>
    <s v="1650BAG00/IND"/>
    <n v="74"/>
    <d v="2026-05-11T00:00:00"/>
    <x v="1"/>
    <s v="1650"/>
  </r>
  <r>
    <x v="7"/>
    <s v="1650BAG00/IND"/>
    <n v="72"/>
    <d v="2026-05-11T00:00:00"/>
    <x v="0"/>
    <s v="1650"/>
  </r>
  <r>
    <x v="14"/>
    <s v="1698SAF00/IND"/>
    <n v="607"/>
    <d v="2026-05-11T00:00:00"/>
    <x v="1"/>
    <s v="1698"/>
  </r>
  <r>
    <x v="14"/>
    <s v="1698SAF00/IND"/>
    <n v="180"/>
    <d v="2026-05-11T00:00:00"/>
    <x v="0"/>
    <s v="1698"/>
  </r>
  <r>
    <x v="1"/>
    <s v="1713SAJ00/IND"/>
    <n v="85"/>
    <d v="2026-05-11T00:00:00"/>
    <x v="1"/>
    <s v="1713"/>
  </r>
  <r>
    <x v="10"/>
    <s v="1715YAB00/IND"/>
    <n v="106"/>
    <d v="2026-05-11T00:00:00"/>
    <x v="1"/>
    <s v="1715"/>
  </r>
  <r>
    <x v="13"/>
    <s v="1733KCA31/IND"/>
    <n v="1156"/>
    <d v="2026-05-11T00:00:00"/>
    <x v="1"/>
    <s v="1733"/>
  </r>
  <r>
    <x v="13"/>
    <s v="1733KCA33/IND"/>
    <n v="78"/>
    <d v="2026-05-11T00:00:00"/>
    <x v="1"/>
    <s v="1733"/>
  </r>
  <r>
    <x v="13"/>
    <s v="1733KCA34/IND"/>
    <n v="99"/>
    <d v="2026-05-11T00:00:00"/>
    <x v="1"/>
    <s v="1733"/>
  </r>
  <r>
    <x v="13"/>
    <s v="1733KCA34/IND"/>
    <n v="64"/>
    <d v="2026-05-11T00:00:00"/>
    <x v="1"/>
    <s v="1733"/>
  </r>
  <r>
    <x v="4"/>
    <s v="1767SEA32/IND"/>
    <n v="248"/>
    <d v="2026-05-11T00:00:00"/>
    <x v="1"/>
    <s v="1767"/>
  </r>
  <r>
    <x v="4"/>
    <s v="1767SEA33/IND"/>
    <n v="195"/>
    <d v="2026-05-11T00:00:00"/>
    <x v="0"/>
    <s v="1767"/>
  </r>
  <r>
    <x v="2"/>
    <s v="1773SAA00/IND"/>
    <n v="58"/>
    <d v="2026-05-11T00:00:00"/>
    <x v="1"/>
    <s v="1773"/>
  </r>
  <r>
    <x v="2"/>
    <s v="1773SAA30/IND"/>
    <n v="59"/>
    <d v="2026-05-11T00:00:00"/>
    <x v="1"/>
    <s v="1773"/>
  </r>
  <r>
    <x v="2"/>
    <s v="1773YAA00/IND"/>
    <n v="850"/>
    <d v="2026-05-11T00:00:00"/>
    <x v="0"/>
    <s v="1773"/>
  </r>
  <r>
    <x v="2"/>
    <s v="1775BEA00/IND"/>
    <n v="162"/>
    <d v="2026-05-11T00:00:00"/>
    <x v="0"/>
    <s v="1775"/>
  </r>
  <r>
    <x v="2"/>
    <s v="1775KEA00/IND"/>
    <n v="109"/>
    <d v="2026-05-11T00:00:00"/>
    <x v="1"/>
    <s v="1775"/>
  </r>
  <r>
    <x v="2"/>
    <s v="1775KEA00/IND"/>
    <n v="138"/>
    <d v="2026-05-11T00:00:00"/>
    <x v="0"/>
    <s v="1775"/>
  </r>
  <r>
    <x v="10"/>
    <s v="1802NAG31/IND"/>
    <n v="135"/>
    <d v="2026-05-11T00:00:00"/>
    <x v="1"/>
    <s v="1802"/>
  </r>
  <r>
    <x v="6"/>
    <s v="1802SAE30/IND"/>
    <n v="1006"/>
    <d v="2026-05-11T00:00:00"/>
    <x v="1"/>
    <s v="1802"/>
  </r>
  <r>
    <x v="12"/>
    <s v="1805NAK41/IND"/>
    <n v="161"/>
    <d v="2026-05-11T00:00:00"/>
    <x v="1"/>
    <s v="1805"/>
  </r>
  <r>
    <x v="14"/>
    <s v="1805SAK31/IND"/>
    <n v="180"/>
    <d v="2026-05-11T00:00:00"/>
    <x v="1"/>
    <s v="1805"/>
  </r>
  <r>
    <x v="12"/>
    <s v="1805SAK31/IND"/>
    <n v="115"/>
    <d v="2026-05-11T00:00:00"/>
    <x v="0"/>
    <s v="1805"/>
  </r>
  <r>
    <x v="12"/>
    <s v="1805SAK31/IND"/>
    <n v="235"/>
    <d v="2026-05-11T00:00:00"/>
    <x v="0"/>
    <s v="1805"/>
  </r>
  <r>
    <x v="14"/>
    <s v="1805YAK31/IND"/>
    <n v="92"/>
    <d v="2026-05-11T00:00:00"/>
    <x v="0"/>
    <s v="1805"/>
  </r>
  <r>
    <x v="9"/>
    <s v="1823SAA31/IND"/>
    <n v="132"/>
    <d v="2026-05-11T00:00:00"/>
    <x v="1"/>
    <s v="1823"/>
  </r>
  <r>
    <x v="9"/>
    <s v="1824BAB00/IND"/>
    <n v="54"/>
    <d v="2026-05-11T00:00:00"/>
    <x v="1"/>
    <s v="1824"/>
  </r>
  <r>
    <x v="6"/>
    <s v="1825BAA00/IND"/>
    <n v="72"/>
    <d v="2026-05-11T00:00:00"/>
    <x v="1"/>
    <s v="1825"/>
  </r>
  <r>
    <x v="7"/>
    <s v="1825KAA00/IND"/>
    <n v="131"/>
    <d v="2026-05-11T00:00:00"/>
    <x v="0"/>
    <s v="1825"/>
  </r>
  <r>
    <x v="5"/>
    <s v="1870SAB40/IND"/>
    <n v="83"/>
    <d v="2026-05-11T00:00:00"/>
    <x v="1"/>
    <s v="1870"/>
  </r>
  <r>
    <x v="15"/>
    <s v="1885SAA34/IND"/>
    <n v="52"/>
    <d v="2026-05-11T00:00:00"/>
    <x v="1"/>
    <s v="1885"/>
  </r>
  <r>
    <x v="9"/>
    <s v="2370YAB00/IND"/>
    <n v="66"/>
    <d v="2026-05-11T00:00:00"/>
    <x v="1"/>
    <s v="2370"/>
  </r>
  <r>
    <x v="10"/>
    <s v="2480WAU00/IND"/>
    <n v="220"/>
    <d v="2026-05-11T00:00:00"/>
    <x v="1"/>
    <s v="2480"/>
  </r>
  <r>
    <x v="0"/>
    <s v="2481KAJ00/IND"/>
    <n v="302"/>
    <d v="2026-05-11T00:00:00"/>
    <x v="0"/>
    <s v="2481"/>
  </r>
  <r>
    <x v="10"/>
    <s v="2565SAA00/IND"/>
    <n v="164"/>
    <d v="2026-05-11T00:00:00"/>
    <x v="0"/>
    <s v="2565"/>
  </r>
  <r>
    <x v="1"/>
    <s v="2569WAA31/IND"/>
    <n v="376"/>
    <d v="2026-05-11T00:00:00"/>
    <x v="1"/>
    <s v="2569"/>
  </r>
  <r>
    <x v="2"/>
    <s v="2570SAA32/IND"/>
    <n v="152"/>
    <d v="2026-05-11T00:00:00"/>
    <x v="1"/>
    <s v="2570"/>
  </r>
  <r>
    <x v="5"/>
    <s v="2575WAG31/IND"/>
    <n v="119"/>
    <d v="2026-05-11T00:00:00"/>
    <x v="1"/>
    <s v="2575"/>
  </r>
  <r>
    <x v="6"/>
    <s v="2576QAC31/IND"/>
    <n v="68"/>
    <d v="2026-05-11T00:00:00"/>
    <x v="1"/>
    <s v="2576"/>
  </r>
  <r>
    <x v="2"/>
    <s v="2590KAA00/IND"/>
    <n v="61"/>
    <d v="2026-05-11T00:00:00"/>
    <x v="1"/>
    <s v="2590"/>
  </r>
  <r>
    <x v="2"/>
    <s v="2593YAA00/IND"/>
    <n v="111"/>
    <d v="2026-05-11T00:00:00"/>
    <x v="0"/>
    <s v="2593"/>
  </r>
  <r>
    <x v="2"/>
    <s v="2593YAB32/IND"/>
    <n v="343"/>
    <d v="2026-05-11T00:00:00"/>
    <x v="1"/>
    <s v="2593"/>
  </r>
  <r>
    <x v="9"/>
    <s v="2594YAA00/IND"/>
    <n v="314"/>
    <d v="2026-05-11T00:00:00"/>
    <x v="0"/>
    <s v="2594"/>
  </r>
  <r>
    <x v="0"/>
    <s v="2596SAA31/IND"/>
    <n v="53"/>
    <d v="2026-05-11T00:00:00"/>
    <x v="1"/>
    <s v="2596"/>
  </r>
  <r>
    <x v="10"/>
    <s v="2598SAB00/IND"/>
    <n v="371"/>
    <d v="2026-05-11T00:00:00"/>
    <x v="0"/>
    <s v="2598"/>
  </r>
  <r>
    <x v="14"/>
    <s v="2608QAB32/IND"/>
    <n v="299"/>
    <d v="2026-05-11T00:00:00"/>
    <x v="1"/>
    <s v="2608"/>
  </r>
  <r>
    <x v="2"/>
    <s v="2617NAD31/IND"/>
    <n v="96"/>
    <d v="2026-05-11T00:00:00"/>
    <x v="0"/>
    <s v="2617"/>
  </r>
  <r>
    <x v="9"/>
    <s v="2620QAA31/IND"/>
    <n v="114"/>
    <d v="2026-05-11T00:00:00"/>
    <x v="0"/>
    <s v="2620"/>
  </r>
  <r>
    <x v="9"/>
    <s v="2620WAA31/IND"/>
    <n v="155"/>
    <d v="2026-05-11T00:00:00"/>
    <x v="0"/>
    <s v="2620"/>
  </r>
  <r>
    <x v="9"/>
    <s v="2622WAA31/IND"/>
    <n v="760"/>
    <d v="2026-05-11T00:00:00"/>
    <x v="1"/>
    <s v="2622"/>
  </r>
  <r>
    <x v="4"/>
    <s v="2628WAA00/IND"/>
    <n v="143"/>
    <d v="2026-05-11T00:00:00"/>
    <x v="1"/>
    <s v="2628"/>
  </r>
  <r>
    <x v="4"/>
    <s v="2638SAB00/IND"/>
    <n v="85"/>
    <d v="2026-05-11T00:00:00"/>
    <x v="0"/>
    <s v="2638"/>
  </r>
  <r>
    <x v="4"/>
    <s v="2639SAA00/IND"/>
    <n v="63"/>
    <d v="2026-05-11T00:00:00"/>
    <x v="1"/>
    <s v="2639"/>
  </r>
  <r>
    <x v="7"/>
    <s v="2648QAF31/IND"/>
    <n v="164"/>
    <d v="2026-05-11T00:00:00"/>
    <x v="0"/>
    <s v="2648"/>
  </r>
  <r>
    <x v="7"/>
    <s v="2648WAA00/IND"/>
    <n v="116"/>
    <d v="2026-05-11T00:00:00"/>
    <x v="0"/>
    <s v="2648"/>
  </r>
  <r>
    <x v="7"/>
    <s v="2648WAF00/IND"/>
    <n v="54"/>
    <d v="2026-05-11T00:00:00"/>
    <x v="0"/>
    <s v="2648"/>
  </r>
  <r>
    <x v="1"/>
    <s v="2649SAA31/IND"/>
    <n v="167"/>
    <d v="2026-05-11T00:00:00"/>
    <x v="1"/>
    <s v="2649"/>
  </r>
  <r>
    <x v="1"/>
    <s v="2649SAA31/IND"/>
    <n v="237"/>
    <d v="2026-05-11T00:00:00"/>
    <x v="0"/>
    <s v="2649"/>
  </r>
  <r>
    <x v="13"/>
    <s v="2651WHF31/IND"/>
    <n v="167"/>
    <d v="2026-05-11T00:00:00"/>
    <x v="1"/>
    <s v="2651"/>
  </r>
  <r>
    <x v="10"/>
    <s v="2660WAA00/IND"/>
    <n v="490"/>
    <d v="2026-05-11T00:00:00"/>
    <x v="1"/>
    <s v="2660"/>
  </r>
  <r>
    <x v="10"/>
    <s v="2680WAA00/IND"/>
    <n v="66"/>
    <d v="2026-05-11T00:00:00"/>
    <x v="0"/>
    <s v="2680"/>
  </r>
  <r>
    <x v="6"/>
    <s v="2724YAA31/IND"/>
    <n v="343"/>
    <d v="2026-05-11T00:00:00"/>
    <x v="0"/>
    <s v="2724"/>
  </r>
  <r>
    <x v="10"/>
    <s v="2725WAA31/IND"/>
    <n v="188"/>
    <d v="2026-05-11T00:00:00"/>
    <x v="1"/>
    <s v="2725"/>
  </r>
  <r>
    <x v="0"/>
    <s v="2727WAA31/IND"/>
    <n v="53"/>
    <d v="2026-05-11T00:00:00"/>
    <x v="1"/>
    <s v="2727"/>
  </r>
  <r>
    <x v="12"/>
    <s v="3099KSJ31/IND"/>
    <n v="72"/>
    <d v="2026-05-11T00:00:00"/>
    <x v="1"/>
    <s v="3099"/>
  </r>
  <r>
    <x v="7"/>
    <s v="3184QAB31/IND"/>
    <n v="175"/>
    <d v="2026-05-11T00:00:00"/>
    <x v="1"/>
    <s v="3184"/>
  </r>
  <r>
    <x v="12"/>
    <s v="3240NAC31/IND"/>
    <n v="51"/>
    <d v="2026-05-11T00:00:00"/>
    <x v="0"/>
    <s v="3240"/>
  </r>
  <r>
    <x v="0"/>
    <s v="3240SAA00/IND"/>
    <n v="569"/>
    <d v="2026-05-11T00:00:00"/>
    <x v="0"/>
    <s v="3240"/>
  </r>
  <r>
    <x v="9"/>
    <s v="3247SAB00/IND"/>
    <n v="111"/>
    <d v="2026-05-11T00:00:00"/>
    <x v="1"/>
    <s v="3247"/>
  </r>
  <r>
    <x v="6"/>
    <s v="3273NAA31/IND"/>
    <n v="115"/>
    <d v="2026-05-11T00:00:00"/>
    <x v="0"/>
    <s v="3273"/>
  </r>
  <r>
    <x v="6"/>
    <s v="3273QHA31/IND"/>
    <n v="93"/>
    <d v="2026-05-11T00:00:00"/>
    <x v="0"/>
    <s v="3273"/>
  </r>
  <r>
    <x v="6"/>
    <s v="3273SAA31/IND"/>
    <n v="54"/>
    <d v="2026-05-11T00:00:00"/>
    <x v="1"/>
    <s v="3273"/>
  </r>
  <r>
    <x v="5"/>
    <s v="3286KAA31/IND"/>
    <n v="91"/>
    <d v="2026-05-11T00:00:00"/>
    <x v="1"/>
    <s v="3286"/>
  </r>
  <r>
    <x v="5"/>
    <s v="3286KAA33/IND"/>
    <n v="171"/>
    <d v="2026-05-11T00:00:00"/>
    <x v="0"/>
    <s v="3286"/>
  </r>
  <r>
    <x v="4"/>
    <s v="3290SAA00/IND"/>
    <n v="203"/>
    <d v="2026-05-11T00:00:00"/>
    <x v="1"/>
    <s v="3290"/>
  </r>
  <r>
    <x v="12"/>
    <s v="3292QAA32/IND"/>
    <n v="64"/>
    <d v="2026-05-11T00:00:00"/>
    <x v="1"/>
    <s v="3292"/>
  </r>
  <r>
    <x v="4"/>
    <s v="3299SAA31/IND"/>
    <n v="62"/>
    <d v="2026-05-11T00:00:00"/>
    <x v="1"/>
    <s v="3299"/>
  </r>
  <r>
    <x v="0"/>
    <s v="3301QAA31/IND"/>
    <n v="57"/>
    <d v="2026-05-11T00:00:00"/>
    <x v="1"/>
    <s v="3301"/>
  </r>
  <r>
    <x v="9"/>
    <s v="3305SAA00/IND"/>
    <n v="84"/>
    <d v="2026-05-11T00:00:00"/>
    <x v="0"/>
    <s v="3305"/>
  </r>
  <r>
    <x v="6"/>
    <s v="3317NCB31/IND"/>
    <n v="149"/>
    <d v="2026-05-11T00:00:00"/>
    <x v="1"/>
    <s v="3317"/>
  </r>
  <r>
    <x v="7"/>
    <s v="3317SAA00/IND"/>
    <n v="51"/>
    <d v="2026-05-11T00:00:00"/>
    <x v="1"/>
    <s v="3317"/>
  </r>
  <r>
    <x v="5"/>
    <s v="3319NDA31/IND"/>
    <n v="509"/>
    <d v="2026-05-11T00:00:00"/>
    <x v="0"/>
    <s v="3319"/>
  </r>
  <r>
    <x v="0"/>
    <s v="3322SFA00/IND"/>
    <n v="123"/>
    <d v="2026-05-11T00:00:00"/>
    <x v="1"/>
    <s v="3322"/>
  </r>
  <r>
    <x v="2"/>
    <s v="3323QKA31/IND"/>
    <n v="79"/>
    <d v="2026-05-11T00:00:00"/>
    <x v="1"/>
    <s v="3323"/>
  </r>
  <r>
    <x v="12"/>
    <s v="3327KKA32/IND"/>
    <n v="153"/>
    <d v="2026-05-11T00:00:00"/>
    <x v="0"/>
    <s v="3327"/>
  </r>
  <r>
    <x v="12"/>
    <s v="6172SAB31/IND"/>
    <n v="338"/>
    <d v="2026-05-11T00:00:00"/>
    <x v="1"/>
    <s v="6172"/>
  </r>
  <r>
    <x v="1"/>
    <s v="6204SSA00/IND"/>
    <n v="198"/>
    <d v="2026-05-11T00:00:00"/>
    <x v="1"/>
    <s v="6204"/>
  </r>
  <r>
    <x v="5"/>
    <s v="6206NAA31/IND"/>
    <n v="184"/>
    <d v="2026-05-11T00:00:00"/>
    <x v="0"/>
    <s v="6206"/>
  </r>
  <r>
    <x v="13"/>
    <s v="6216WAA31/IND"/>
    <n v="208"/>
    <d v="2026-05-11T00:00:00"/>
    <x v="1"/>
    <s v="6216"/>
  </r>
  <r>
    <x v="0"/>
    <s v="6222NAB31/IND"/>
    <n v="184"/>
    <d v="2026-05-11T00:00:00"/>
    <x v="1"/>
    <s v="6222"/>
  </r>
  <r>
    <x v="0"/>
    <s v="6222SAA00/IND"/>
    <n v="64"/>
    <d v="2026-05-11T00:00:00"/>
    <x v="1"/>
    <s v="6222"/>
  </r>
  <r>
    <x v="6"/>
    <s v="6225WAA00/IND"/>
    <n v="56"/>
    <d v="2026-05-11T00:00:00"/>
    <x v="1"/>
    <s v="6225"/>
  </r>
  <r>
    <x v="6"/>
    <s v="6265NAB31/IND"/>
    <n v="69"/>
    <d v="2026-05-11T00:00:00"/>
    <x v="0"/>
    <s v="6265"/>
  </r>
  <r>
    <x v="6"/>
    <s v="6265SAA32/IND"/>
    <n v="142"/>
    <d v="2026-05-11T00:00:00"/>
    <x v="0"/>
    <s v="6265"/>
  </r>
  <r>
    <x v="1"/>
    <s v="6266NAB31/IND"/>
    <n v="53"/>
    <d v="2026-05-11T00:00:00"/>
    <x v="0"/>
    <s v="6266"/>
  </r>
  <r>
    <x v="1"/>
    <s v="6274QAA31/IND"/>
    <n v="63"/>
    <d v="2026-05-11T00:00:00"/>
    <x v="0"/>
    <s v="6274"/>
  </r>
  <r>
    <x v="9"/>
    <s v="6282WAB00/IND"/>
    <n v="119"/>
    <d v="2026-05-11T00:00:00"/>
    <x v="0"/>
    <s v="6282"/>
  </r>
  <r>
    <x v="4"/>
    <s v="6283WAA31/IND"/>
    <n v="72"/>
    <d v="2026-05-11T00:00:00"/>
    <x v="1"/>
    <s v="6283"/>
  </r>
  <r>
    <x v="1"/>
    <s v="6285WAC00/IND"/>
    <n v="105"/>
    <d v="2026-05-11T00:00:00"/>
    <x v="0"/>
    <s v="6285"/>
  </r>
  <r>
    <x v="0"/>
    <s v="6292QAA31/IND"/>
    <n v="70"/>
    <d v="2026-05-11T00:00:00"/>
    <x v="0"/>
    <s v="6292"/>
  </r>
  <r>
    <x v="1"/>
    <s v="6296WAA00/IND"/>
    <n v="201"/>
    <d v="2026-05-11T00:00:00"/>
    <x v="1"/>
    <s v="6296"/>
  </r>
  <r>
    <x v="1"/>
    <s v="6296WAB00/IND"/>
    <n v="111"/>
    <d v="2026-05-11T00:00:00"/>
    <x v="1"/>
    <s v="6296"/>
  </r>
  <r>
    <x v="1"/>
    <s v="6296WAC00/IND"/>
    <n v="73"/>
    <d v="2026-05-11T00:00:00"/>
    <x v="0"/>
    <s v="6296"/>
  </r>
  <r>
    <x v="7"/>
    <s v="6303WAA00/IND"/>
    <n v="131"/>
    <d v="2026-05-11T00:00:00"/>
    <x v="0"/>
    <s v="6303"/>
  </r>
  <r>
    <x v="5"/>
    <s v="6306WAA31/IND"/>
    <n v="105"/>
    <d v="2026-05-11T00:00:00"/>
    <x v="0"/>
    <s v="6306"/>
  </r>
  <r>
    <x v="1"/>
    <s v="6307QAA31/IND"/>
    <n v="220"/>
    <d v="2026-05-11T00:00:00"/>
    <x v="1"/>
    <s v="6307"/>
  </r>
  <r>
    <x v="4"/>
    <s v="6319QAA31/IND"/>
    <n v="92"/>
    <d v="2026-05-11T00:00:00"/>
    <x v="1"/>
    <s v="6319"/>
  </r>
  <r>
    <x v="4"/>
    <s v="6319WAA31/IND"/>
    <n v="131"/>
    <d v="2026-05-11T00:00:00"/>
    <x v="1"/>
    <s v="6319"/>
  </r>
  <r>
    <x v="4"/>
    <s v="6319WAA32/IND"/>
    <n v="68"/>
    <d v="2026-05-11T00:00:00"/>
    <x v="1"/>
    <s v="6319"/>
  </r>
  <r>
    <x v="14"/>
    <s v="7078YAD00/IND"/>
    <n v="59"/>
    <d v="2026-05-11T00:00:00"/>
    <x v="0"/>
    <s v="7078"/>
  </r>
  <r>
    <x v="14"/>
    <s v="7078YAH00/IND"/>
    <n v="131"/>
    <d v="2026-05-11T00:00:00"/>
    <x v="0"/>
    <s v="7078"/>
  </r>
  <r>
    <x v="1"/>
    <s v="7152NAA31/IND"/>
    <n v="141"/>
    <d v="2026-05-11T00:00:00"/>
    <x v="0"/>
    <s v="7152"/>
  </r>
  <r>
    <x v="10"/>
    <s v="8080YAA00/IND"/>
    <n v="529"/>
    <d v="2026-05-11T00:00:00"/>
    <x v="0"/>
    <s v="8080"/>
  </r>
  <r>
    <x v="6"/>
    <s v="8110YAB00/IND"/>
    <n v="58"/>
    <d v="2026-05-11T00:00:00"/>
    <x v="1"/>
    <s v="8110"/>
  </r>
  <r>
    <x v="4"/>
    <s v="8141SAB00/IND"/>
    <n v="253"/>
    <d v="2026-05-11T00:00:00"/>
    <x v="1"/>
    <s v="8141"/>
  </r>
  <r>
    <x v="0"/>
    <s v="90024BAE31/IND"/>
    <n v="232"/>
    <d v="2026-05-11T00:00:00"/>
    <x v="1"/>
    <s v="90024"/>
  </r>
  <r>
    <x v="14"/>
    <s v="90024BAE31/IND"/>
    <n v="312"/>
    <d v="2026-05-11T00:00:00"/>
    <x v="0"/>
    <s v="90024"/>
  </r>
  <r>
    <x v="0"/>
    <s v="90024YAE31/IND"/>
    <n v="88"/>
    <d v="2026-05-11T00:00:00"/>
    <x v="0"/>
    <s v="90024"/>
  </r>
  <r>
    <x v="6"/>
    <s v="9315BAE00/IND"/>
    <n v="123"/>
    <d v="2026-05-11T00:00:00"/>
    <x v="0"/>
    <s v="9315"/>
  </r>
  <r>
    <x v="10"/>
    <s v="10027QAA00/IND"/>
    <n v="101"/>
    <d v="2026-05-12T00:00:00"/>
    <x v="0"/>
    <s v="10027"/>
  </r>
  <r>
    <x v="4"/>
    <s v="10060BAA00/IND"/>
    <n v="52"/>
    <d v="2026-05-12T00:00:00"/>
    <x v="0"/>
    <s v="10060"/>
  </r>
  <r>
    <x v="1"/>
    <s v="1584SAE00/IND"/>
    <n v="457"/>
    <d v="2026-05-12T00:00:00"/>
    <x v="1"/>
    <s v="1584"/>
  </r>
  <r>
    <x v="0"/>
    <s v="1584SAE00/IND"/>
    <n v="258"/>
    <d v="2026-05-12T00:00:00"/>
    <x v="0"/>
    <s v="1584"/>
  </r>
  <r>
    <x v="7"/>
    <s v="1650BAD00/IND"/>
    <n v="119"/>
    <d v="2026-05-12T00:00:00"/>
    <x v="0"/>
    <s v="1650"/>
  </r>
  <r>
    <x v="7"/>
    <s v="1650YAG00/IND"/>
    <n v="121"/>
    <d v="2026-05-12T00:00:00"/>
    <x v="1"/>
    <s v="1650"/>
  </r>
  <r>
    <x v="0"/>
    <s v="1698SAF00/IND"/>
    <n v="607"/>
    <d v="2026-05-12T00:00:00"/>
    <x v="1"/>
    <s v="1698"/>
  </r>
  <r>
    <x v="0"/>
    <s v="1698SAF00/IND"/>
    <n v="180"/>
    <d v="2026-05-12T00:00:00"/>
    <x v="0"/>
    <s v="1698"/>
  </r>
  <r>
    <x v="0"/>
    <s v="1698SAF00/IND"/>
    <n v="209"/>
    <d v="2026-05-12T00:00:00"/>
    <x v="0"/>
    <s v="1698"/>
  </r>
  <r>
    <x v="2"/>
    <s v="1729SAA00/IND"/>
    <n v="42"/>
    <d v="2026-05-12T00:00:00"/>
    <x v="1"/>
    <s v="1729"/>
  </r>
  <r>
    <x v="2"/>
    <s v="1729SAD00/IND"/>
    <n v="47"/>
    <d v="2026-05-12T00:00:00"/>
    <x v="1"/>
    <s v="1729"/>
  </r>
  <r>
    <x v="12"/>
    <s v="1734BAA00/IND"/>
    <n v="41"/>
    <d v="2026-05-12T00:00:00"/>
    <x v="1"/>
    <s v="1734"/>
  </r>
  <r>
    <x v="12"/>
    <s v="1734KAA00/IND"/>
    <n v="44"/>
    <d v="2026-05-12T00:00:00"/>
    <x v="1"/>
    <s v="1734"/>
  </r>
  <r>
    <x v="4"/>
    <s v="1767SEA33/IND"/>
    <n v="416"/>
    <d v="2026-05-12T00:00:00"/>
    <x v="1"/>
    <s v="1767"/>
  </r>
  <r>
    <x v="4"/>
    <s v="1767SEA33/IND"/>
    <n v="74"/>
    <d v="2026-05-12T00:00:00"/>
    <x v="0"/>
    <s v="1767"/>
  </r>
  <r>
    <x v="9"/>
    <s v="1767SED31/IND"/>
    <n v="976"/>
    <d v="2026-05-12T00:00:00"/>
    <x v="1"/>
    <s v="1767"/>
  </r>
  <r>
    <x v="8"/>
    <s v="1767SED31/IND"/>
    <n v="692"/>
    <d v="2026-05-12T00:00:00"/>
    <x v="0"/>
    <s v="1767"/>
  </r>
  <r>
    <x v="7"/>
    <s v="1771SAA31/IND"/>
    <n v="50"/>
    <d v="2026-05-12T00:00:00"/>
    <x v="1"/>
    <s v="1771"/>
  </r>
  <r>
    <x v="2"/>
    <s v="1773WAA30/IND"/>
    <n v="49"/>
    <d v="2026-05-12T00:00:00"/>
    <x v="1"/>
    <s v="1773"/>
  </r>
  <r>
    <x v="2"/>
    <s v="1775BEA00/IND"/>
    <n v="315"/>
    <d v="2026-05-12T00:00:00"/>
    <x v="1"/>
    <s v="1775"/>
  </r>
  <r>
    <x v="2"/>
    <s v="1775KEA00/IND"/>
    <n v="186"/>
    <d v="2026-05-12T00:00:00"/>
    <x v="0"/>
    <s v="1775"/>
  </r>
  <r>
    <x v="10"/>
    <s v="1802NSE40/IND"/>
    <n v="958"/>
    <d v="2026-05-12T00:00:00"/>
    <x v="0"/>
    <s v="1802"/>
  </r>
  <r>
    <x v="5"/>
    <s v="1805SAK31/IND"/>
    <n v="180"/>
    <d v="2026-05-12T00:00:00"/>
    <x v="1"/>
    <s v="1805"/>
  </r>
  <r>
    <x v="5"/>
    <s v="1805YAK31/IND"/>
    <n v="106"/>
    <d v="2026-05-12T00:00:00"/>
    <x v="1"/>
    <s v="1805"/>
  </r>
  <r>
    <x v="5"/>
    <s v="1805YAK31/IND"/>
    <n v="92"/>
    <d v="2026-05-12T00:00:00"/>
    <x v="0"/>
    <s v="1805"/>
  </r>
  <r>
    <x v="9"/>
    <s v="1823QCD00/IND"/>
    <n v="43"/>
    <d v="2026-05-12T00:00:00"/>
    <x v="1"/>
    <s v="1823"/>
  </r>
  <r>
    <x v="4"/>
    <s v="1825KAA00/IND"/>
    <n v="363"/>
    <d v="2026-05-12T00:00:00"/>
    <x v="0"/>
    <s v="1825"/>
  </r>
  <r>
    <x v="6"/>
    <s v="1825SAC00/IND"/>
    <n v="224"/>
    <d v="2026-05-12T00:00:00"/>
    <x v="1"/>
    <s v="1825"/>
  </r>
  <r>
    <x v="1"/>
    <s v="1825SAC00/IND"/>
    <n v="928"/>
    <d v="2026-05-12T00:00:00"/>
    <x v="0"/>
    <s v="1825"/>
  </r>
  <r>
    <x v="6"/>
    <s v="1825YAC00/IND"/>
    <n v="47"/>
    <d v="2026-05-12T00:00:00"/>
    <x v="1"/>
    <s v="1825"/>
  </r>
  <r>
    <x v="1"/>
    <s v="1845SAA31/IND"/>
    <n v="101"/>
    <d v="2026-05-12T00:00:00"/>
    <x v="1"/>
    <s v="1845"/>
  </r>
  <r>
    <x v="1"/>
    <s v="1845YAA32/IND"/>
    <n v="89"/>
    <d v="2026-05-12T00:00:00"/>
    <x v="1"/>
    <s v="1845"/>
  </r>
  <r>
    <x v="1"/>
    <s v="1845YAA32/IND"/>
    <n v="151"/>
    <d v="2026-05-12T00:00:00"/>
    <x v="0"/>
    <s v="1845"/>
  </r>
  <r>
    <x v="4"/>
    <s v="1866SAA00/IND"/>
    <n v="63"/>
    <d v="2026-05-12T00:00:00"/>
    <x v="0"/>
    <s v="1866"/>
  </r>
  <r>
    <x v="12"/>
    <s v="1884SSA31/IND"/>
    <n v="48"/>
    <d v="2026-05-12T00:00:00"/>
    <x v="1"/>
    <s v="1884"/>
  </r>
  <r>
    <x v="4"/>
    <s v="1899SAA31/IND"/>
    <n v="122"/>
    <d v="2026-05-12T00:00:00"/>
    <x v="1"/>
    <s v="1899"/>
  </r>
  <r>
    <x v="4"/>
    <s v="1899SAA31/IND"/>
    <n v="100"/>
    <d v="2026-05-12T00:00:00"/>
    <x v="0"/>
    <s v="1899"/>
  </r>
  <r>
    <x v="6"/>
    <s v="2418YAC00/IND"/>
    <n v="140"/>
    <d v="2026-05-12T00:00:00"/>
    <x v="1"/>
    <s v="2418"/>
  </r>
  <r>
    <x v="0"/>
    <s v="2481KAJ00/IND"/>
    <n v="546"/>
    <d v="2026-05-12T00:00:00"/>
    <x v="0"/>
    <s v="2481"/>
  </r>
  <r>
    <x v="2"/>
    <s v="2569WAA31/IND"/>
    <n v="45"/>
    <d v="2026-05-12T00:00:00"/>
    <x v="0"/>
    <s v="2569"/>
  </r>
  <r>
    <x v="2"/>
    <s v="2590KAA00/IND"/>
    <n v="112"/>
    <d v="2026-05-12T00:00:00"/>
    <x v="1"/>
    <s v="2590"/>
  </r>
  <r>
    <x v="2"/>
    <s v="2593WAB00/IND"/>
    <n v="54"/>
    <d v="2026-05-12T00:00:00"/>
    <x v="1"/>
    <s v="2593"/>
  </r>
  <r>
    <x v="2"/>
    <s v="2593YAA00/IND"/>
    <n v="400"/>
    <d v="2026-05-12T00:00:00"/>
    <x v="0"/>
    <s v="2593"/>
  </r>
  <r>
    <x v="2"/>
    <s v="2593YAB32/IND"/>
    <n v="42"/>
    <d v="2026-05-12T00:00:00"/>
    <x v="1"/>
    <s v="2593"/>
  </r>
  <r>
    <x v="9"/>
    <s v="2594YAA00/IND"/>
    <n v="100"/>
    <d v="2026-05-12T00:00:00"/>
    <x v="0"/>
    <s v="2594"/>
  </r>
  <r>
    <x v="6"/>
    <s v="2598YAA30/IND"/>
    <n v="1000"/>
    <d v="2026-05-12T00:00:00"/>
    <x v="1"/>
    <s v="2598"/>
  </r>
  <r>
    <x v="4"/>
    <s v="2598YAA30/IND"/>
    <n v="242"/>
    <d v="2026-05-12T00:00:00"/>
    <x v="1"/>
    <s v="2598"/>
  </r>
  <r>
    <x v="7"/>
    <s v="2606QAC31/IND"/>
    <n v="96"/>
    <d v="2026-05-12T00:00:00"/>
    <x v="1"/>
    <s v="2606"/>
  </r>
  <r>
    <x v="9"/>
    <s v="2608QAB32/IND"/>
    <n v="145"/>
    <d v="2026-05-12T00:00:00"/>
    <x v="0"/>
    <s v="2608"/>
  </r>
  <r>
    <x v="9"/>
    <s v="2608QAB32/IND"/>
    <n v="299"/>
    <d v="2026-05-12T00:00:00"/>
    <x v="1"/>
    <s v="2608"/>
  </r>
  <r>
    <x v="9"/>
    <s v="2608WAB31/IND"/>
    <n v="49"/>
    <d v="2026-05-12T00:00:00"/>
    <x v="1"/>
    <s v="2608"/>
  </r>
  <r>
    <x v="2"/>
    <s v="2617YAD00/IND"/>
    <n v="101"/>
    <d v="2026-05-12T00:00:00"/>
    <x v="1"/>
    <s v="2617"/>
  </r>
  <r>
    <x v="13"/>
    <s v="2651WAA31/IND"/>
    <n v="41"/>
    <d v="2026-05-12T00:00:00"/>
    <x v="1"/>
    <s v="2651"/>
  </r>
  <r>
    <x v="9"/>
    <s v="2656WAB00/IND"/>
    <n v="42"/>
    <d v="2026-05-12T00:00:00"/>
    <x v="1"/>
    <s v="2656"/>
  </r>
  <r>
    <x v="10"/>
    <s v="2660WAA00/IND"/>
    <n v="142"/>
    <d v="2026-05-12T00:00:00"/>
    <x v="1"/>
    <s v="2660"/>
  </r>
  <r>
    <x v="10"/>
    <s v="2660WAA00/IND"/>
    <n v="590"/>
    <d v="2026-05-12T00:00:00"/>
    <x v="0"/>
    <s v="2660"/>
  </r>
  <r>
    <x v="7"/>
    <s v="2664SAB00/IND"/>
    <n v="49"/>
    <d v="2026-05-12T00:00:00"/>
    <x v="1"/>
    <s v="2664"/>
  </r>
  <r>
    <x v="7"/>
    <s v="2678YAA00/IND"/>
    <n v="94"/>
    <d v="2026-05-12T00:00:00"/>
    <x v="1"/>
    <s v="2678"/>
  </r>
  <r>
    <x v="10"/>
    <s v="2725WAA31/IND"/>
    <n v="104"/>
    <d v="2026-05-12T00:00:00"/>
    <x v="0"/>
    <s v="2725"/>
  </r>
  <r>
    <x v="7"/>
    <s v="2729WAA00/IND"/>
    <n v="68"/>
    <d v="2026-05-12T00:00:00"/>
    <x v="1"/>
    <s v="2729"/>
  </r>
  <r>
    <x v="2"/>
    <s v="2769WAA31/IND"/>
    <n v="60"/>
    <d v="2026-05-12T00:00:00"/>
    <x v="0"/>
    <s v="2769"/>
  </r>
  <r>
    <x v="13"/>
    <s v="3089SAL35/IND"/>
    <n v="48"/>
    <d v="2026-05-12T00:00:00"/>
    <x v="1"/>
    <s v="3089"/>
  </r>
  <r>
    <x v="6"/>
    <s v="3123QJE00/IND"/>
    <n v="45"/>
    <d v="2026-05-12T00:00:00"/>
    <x v="1"/>
    <s v="3123"/>
  </r>
  <r>
    <x v="6"/>
    <s v="3123QJE00/IND"/>
    <n v="49"/>
    <d v="2026-05-12T00:00:00"/>
    <x v="0"/>
    <s v="3123"/>
  </r>
  <r>
    <x v="5"/>
    <s v="3166KJA33/IND"/>
    <n v="48"/>
    <d v="2026-05-12T00:00:00"/>
    <x v="1"/>
    <s v="3166"/>
  </r>
  <r>
    <x v="0"/>
    <s v="3240SAA00/IND"/>
    <n v="233"/>
    <d v="2026-05-12T00:00:00"/>
    <x v="0"/>
    <s v="3240"/>
  </r>
  <r>
    <x v="9"/>
    <s v="3246SAA00/IND"/>
    <n v="46"/>
    <d v="2026-05-12T00:00:00"/>
    <x v="1"/>
    <s v="3246"/>
  </r>
  <r>
    <x v="10"/>
    <s v="3250NSA31/IND"/>
    <n v="413"/>
    <d v="2026-05-12T00:00:00"/>
    <x v="1"/>
    <s v="3250"/>
  </r>
  <r>
    <x v="10"/>
    <s v="3255NBA31/IND"/>
    <n v="49"/>
    <d v="2026-05-12T00:00:00"/>
    <x v="1"/>
    <s v="3255"/>
  </r>
  <r>
    <x v="10"/>
    <s v="3255SAA00/IND"/>
    <n v="50"/>
    <d v="2026-05-12T00:00:00"/>
    <x v="1"/>
    <s v="3255"/>
  </r>
  <r>
    <x v="6"/>
    <s v="3273NAA31/IND"/>
    <n v="82"/>
    <d v="2026-05-12T00:00:00"/>
    <x v="0"/>
    <s v="3273"/>
  </r>
  <r>
    <x v="5"/>
    <s v="3287NCA31/IND"/>
    <n v="113"/>
    <d v="2026-05-12T00:00:00"/>
    <x v="1"/>
    <s v="3287"/>
  </r>
  <r>
    <x v="5"/>
    <s v="3287WCA00/IND"/>
    <n v="43"/>
    <d v="2026-05-12T00:00:00"/>
    <x v="1"/>
    <s v="3287"/>
  </r>
  <r>
    <x v="9"/>
    <s v="3291SAA00/IND"/>
    <n v="53"/>
    <d v="2026-05-12T00:00:00"/>
    <x v="0"/>
    <s v="3291"/>
  </r>
  <r>
    <x v="9"/>
    <s v="3305NAC31/IND"/>
    <n v="71"/>
    <d v="2026-05-12T00:00:00"/>
    <x v="0"/>
    <s v="3305"/>
  </r>
  <r>
    <x v="9"/>
    <s v="3305QAB31/IND"/>
    <n v="381"/>
    <d v="2026-05-12T00:00:00"/>
    <x v="0"/>
    <s v="3305"/>
  </r>
  <r>
    <x v="13"/>
    <s v="3318SAA00/IND"/>
    <n v="82"/>
    <d v="2026-05-12T00:00:00"/>
    <x v="1"/>
    <s v="3318"/>
  </r>
  <r>
    <x v="12"/>
    <s v="3321QDA33/IND"/>
    <n v="49"/>
    <d v="2026-05-12T00:00:00"/>
    <x v="1"/>
    <s v="3321"/>
  </r>
  <r>
    <x v="5"/>
    <s v="3326KFA31/IND"/>
    <n v="103"/>
    <d v="2026-05-12T00:00:00"/>
    <x v="0"/>
    <s v="3326"/>
  </r>
  <r>
    <x v="12"/>
    <s v="3327KKA32/IND"/>
    <n v="474"/>
    <d v="2026-05-12T00:00:00"/>
    <x v="0"/>
    <s v="3327"/>
  </r>
  <r>
    <x v="9"/>
    <s v="3330QAA32/IND"/>
    <n v="46"/>
    <d v="2026-05-12T00:00:00"/>
    <x v="1"/>
    <s v="3330"/>
  </r>
  <r>
    <x v="11"/>
    <s v="3340SHA31/IND"/>
    <n v="32"/>
    <d v="2026-05-12T00:00:00"/>
    <x v="0"/>
    <s v="3340"/>
  </r>
  <r>
    <x v="11"/>
    <s v="3344KKA35/IND"/>
    <n v="131"/>
    <d v="2026-05-12T00:00:00"/>
    <x v="1"/>
    <s v="3344"/>
  </r>
  <r>
    <x v="12"/>
    <s v="6172SAB31/IND"/>
    <n v="400"/>
    <d v="2026-05-12T00:00:00"/>
    <x v="1"/>
    <s v="6172"/>
  </r>
  <r>
    <x v="1"/>
    <s v="6207SAA00/IND"/>
    <n v="82"/>
    <d v="2026-05-12T00:00:00"/>
    <x v="0"/>
    <s v="6207"/>
  </r>
  <r>
    <x v="4"/>
    <s v="6210NAD31/IND"/>
    <n v="61"/>
    <d v="2026-05-12T00:00:00"/>
    <x v="0"/>
    <s v="6210"/>
  </r>
  <r>
    <x v="4"/>
    <s v="6216WAB31/IND"/>
    <n v="47"/>
    <d v="2026-05-12T00:00:00"/>
    <x v="0"/>
    <s v="6216"/>
  </r>
  <r>
    <x v="12"/>
    <s v="6237WAB32/IND"/>
    <n v="79"/>
    <d v="2026-05-12T00:00:00"/>
    <x v="0"/>
    <s v="6237"/>
  </r>
  <r>
    <x v="6"/>
    <s v="6265NAA31/IND"/>
    <n v="130"/>
    <d v="2026-05-12T00:00:00"/>
    <x v="0"/>
    <s v="6265"/>
  </r>
  <r>
    <x v="6"/>
    <s v="6265NAA32/IND"/>
    <n v="349"/>
    <d v="2026-05-12T00:00:00"/>
    <x v="0"/>
    <s v="6265"/>
  </r>
  <r>
    <x v="6"/>
    <s v="6265SAA31/IND"/>
    <n v="188"/>
    <d v="2026-05-12T00:00:00"/>
    <x v="0"/>
    <s v="6265"/>
  </r>
  <r>
    <x v="6"/>
    <s v="6265SAA32/IND"/>
    <n v="97"/>
    <d v="2026-05-12T00:00:00"/>
    <x v="0"/>
    <s v="6265"/>
  </r>
  <r>
    <x v="1"/>
    <s v="6296QAB31/IND"/>
    <n v="46"/>
    <d v="2026-05-12T00:00:00"/>
    <x v="1"/>
    <s v="6296"/>
  </r>
  <r>
    <x v="1"/>
    <s v="6296QAB31/IND"/>
    <n v="306"/>
    <d v="2026-05-12T00:00:00"/>
    <x v="0"/>
    <s v="6296"/>
  </r>
  <r>
    <x v="1"/>
    <s v="6296SAB00/IND"/>
    <n v="78"/>
    <d v="2026-05-12T00:00:00"/>
    <x v="0"/>
    <s v="6296"/>
  </r>
  <r>
    <x v="2"/>
    <s v="6314WAA31/IND"/>
    <n v="56"/>
    <d v="2026-05-12T00:00:00"/>
    <x v="1"/>
    <s v="6314"/>
  </r>
  <r>
    <x v="7"/>
    <s v="6327WAA31/IND"/>
    <n v="116"/>
    <d v="2026-05-12T00:00:00"/>
    <x v="1"/>
    <s v="6327"/>
  </r>
  <r>
    <x v="4"/>
    <s v="6328QCA31/IND"/>
    <n v="62"/>
    <d v="2026-05-12T00:00:00"/>
    <x v="1"/>
    <s v="6328"/>
  </r>
  <r>
    <x v="4"/>
    <s v="6328SCA32/IND"/>
    <n v="77"/>
    <d v="2026-05-12T00:00:00"/>
    <x v="1"/>
    <s v="6328"/>
  </r>
  <r>
    <x v="4"/>
    <s v="6328WCA31/IND"/>
    <n v="334"/>
    <d v="2026-05-12T00:00:00"/>
    <x v="0"/>
    <s v="6328"/>
  </r>
  <r>
    <x v="2"/>
    <s v="7078YAD00/IND"/>
    <n v="59"/>
    <d v="2026-05-12T00:00:00"/>
    <x v="0"/>
    <s v="7078"/>
  </r>
  <r>
    <x v="14"/>
    <s v="7078YAH00/IND"/>
    <n v="131"/>
    <d v="2026-05-12T00:00:00"/>
    <x v="0"/>
    <s v="7078"/>
  </r>
  <r>
    <x v="6"/>
    <s v="8107YAA00/IND"/>
    <n v="46"/>
    <d v="2026-05-12T00:00:00"/>
    <x v="1"/>
    <s v="8107"/>
  </r>
  <r>
    <x v="7"/>
    <s v="8141SAB00/IND"/>
    <n v="538"/>
    <d v="2026-05-12T00:00:00"/>
    <x v="1"/>
    <s v="8141"/>
  </r>
  <r>
    <x v="7"/>
    <s v="8141SAB00/IND"/>
    <n v="475"/>
    <d v="2026-05-12T00:00:00"/>
    <x v="0"/>
    <s v="8141"/>
  </r>
  <r>
    <x v="2"/>
    <s v="87001NAD31/IND"/>
    <n v="86"/>
    <d v="2026-05-12T00:00:00"/>
    <x v="0"/>
    <s v="87001"/>
  </r>
  <r>
    <x v="0"/>
    <s v="90024BAE31/IND"/>
    <n v="312"/>
    <d v="2026-05-12T00:00:00"/>
    <x v="0"/>
    <s v="90024"/>
  </r>
  <r>
    <x v="12"/>
    <s v="9151YAD40/IND"/>
    <n v="49"/>
    <d v="2026-05-12T00:00:00"/>
    <x v="1"/>
    <s v="9151"/>
  </r>
  <r>
    <x v="2"/>
    <s v="9323SAK30/IND"/>
    <n v="53"/>
    <d v="2026-05-12T00:00:00"/>
    <x v="1"/>
    <s v="9323"/>
  </r>
  <r>
    <x v="11"/>
    <s v="95127WAB31/IND"/>
    <n v="100"/>
    <d v="2026-05-12T00:00:00"/>
    <x v="1"/>
    <s v="95127"/>
  </r>
  <r>
    <x v="16"/>
    <s v="2797WAB31/IND"/>
    <n v="34"/>
    <d v="2026-05-12T00:00:00"/>
    <x v="1"/>
    <s v="2797"/>
  </r>
  <r>
    <x v="11"/>
    <s v="2799WAA31/IND"/>
    <n v="410"/>
    <d v="2026-05-12T00:00:00"/>
    <x v="1"/>
    <s v="2799"/>
  </r>
  <r>
    <x v="13"/>
    <s v="1474NSA31/IND"/>
    <n v="502"/>
    <d v="2026-05-13T00:00:00"/>
    <x v="1"/>
    <s v="1474"/>
  </r>
  <r>
    <x v="0"/>
    <s v="1584SAE00/IND"/>
    <n v="116"/>
    <d v="2026-05-13T00:00:00"/>
    <x v="0"/>
    <s v="1584"/>
  </r>
  <r>
    <x v="4"/>
    <s v="1639SEB00/IND"/>
    <n v="230"/>
    <d v="2026-05-13T00:00:00"/>
    <x v="0"/>
    <s v="1639"/>
  </r>
  <r>
    <x v="0"/>
    <s v="1698SAF00/IND"/>
    <n v="312"/>
    <d v="2026-05-13T00:00:00"/>
    <x v="0"/>
    <s v="1698"/>
  </r>
  <r>
    <x v="14"/>
    <s v="1733KCA31/IND"/>
    <n v="155"/>
    <d v="2026-05-13T00:00:00"/>
    <x v="0"/>
    <s v="1733"/>
  </r>
  <r>
    <x v="8"/>
    <s v="1767SED31/IND"/>
    <n v="567"/>
    <d v="2026-05-13T00:00:00"/>
    <x v="1"/>
    <s v="1767"/>
  </r>
  <r>
    <x v="4"/>
    <s v="1767SED31/IND"/>
    <n v="1000"/>
    <d v="2026-05-13T00:00:00"/>
    <x v="0"/>
    <s v="1767"/>
  </r>
  <r>
    <x v="8"/>
    <s v="1767SED31/IND"/>
    <n v="312"/>
    <d v="2026-05-13T00:00:00"/>
    <x v="0"/>
    <s v="1767"/>
  </r>
  <r>
    <x v="9"/>
    <s v="1769SAA34/IND"/>
    <n v="50"/>
    <d v="2026-05-13T00:00:00"/>
    <x v="0"/>
    <s v="1769"/>
  </r>
  <r>
    <x v="2"/>
    <s v="1773WAA30/IND"/>
    <n v="51"/>
    <d v="2026-05-13T00:00:00"/>
    <x v="1"/>
    <s v="1773"/>
  </r>
  <r>
    <x v="10"/>
    <s v="1802QSF00/IND"/>
    <n v="122"/>
    <d v="2026-05-13T00:00:00"/>
    <x v="0"/>
    <s v="1802"/>
  </r>
  <r>
    <x v="10"/>
    <s v="1802SAE30/IND"/>
    <n v="1001"/>
    <d v="2026-05-13T00:00:00"/>
    <x v="0"/>
    <s v="1802"/>
  </r>
  <r>
    <x v="7"/>
    <s v="1802SAE30/IND"/>
    <n v="1000"/>
    <d v="2026-05-13T00:00:00"/>
    <x v="0"/>
    <s v="1802"/>
  </r>
  <r>
    <x v="6"/>
    <s v="1802SAE30/IND"/>
    <n v="1000"/>
    <d v="2026-05-13T00:00:00"/>
    <x v="0"/>
    <s v="1802"/>
  </r>
  <r>
    <x v="9"/>
    <s v="1806QAE31/IND"/>
    <n v="110"/>
    <d v="2026-05-13T00:00:00"/>
    <x v="0"/>
    <s v="1806"/>
  </r>
  <r>
    <x v="9"/>
    <s v="1824BAB00/IND"/>
    <n v="74"/>
    <d v="2026-05-13T00:00:00"/>
    <x v="0"/>
    <s v="1824"/>
  </r>
  <r>
    <x v="2"/>
    <s v="1825KAA00/IND"/>
    <n v="518"/>
    <d v="2026-05-13T00:00:00"/>
    <x v="0"/>
    <s v="1825"/>
  </r>
  <r>
    <x v="6"/>
    <s v="1825KAC00/IND"/>
    <n v="80"/>
    <d v="2026-05-13T00:00:00"/>
    <x v="0"/>
    <s v="1825"/>
  </r>
  <r>
    <x v="4"/>
    <s v="1825SAC00/IND"/>
    <n v="165"/>
    <d v="2026-05-13T00:00:00"/>
    <x v="0"/>
    <s v="1825"/>
  </r>
  <r>
    <x v="4"/>
    <s v="1825YAA00/IND"/>
    <n v="113"/>
    <d v="2026-05-13T00:00:00"/>
    <x v="0"/>
    <s v="1825"/>
  </r>
  <r>
    <x v="8"/>
    <s v="1845SAA31/IND"/>
    <n v="230"/>
    <d v="2026-05-13T00:00:00"/>
    <x v="1"/>
    <s v="1845"/>
  </r>
  <r>
    <x v="1"/>
    <s v="1845SAA31/IND"/>
    <n v="194"/>
    <d v="2026-05-13T00:00:00"/>
    <x v="0"/>
    <s v="1845"/>
  </r>
  <r>
    <x v="10"/>
    <s v="1863SAA32/IND"/>
    <n v="47"/>
    <d v="2026-05-13T00:00:00"/>
    <x v="0"/>
    <s v="1863"/>
  </r>
  <r>
    <x v="10"/>
    <s v="2480SAU00/IND"/>
    <n v="53"/>
    <d v="2026-05-13T00:00:00"/>
    <x v="0"/>
    <s v="2480"/>
  </r>
  <r>
    <x v="0"/>
    <s v="2481KAJ00/IND"/>
    <n v="800"/>
    <d v="2026-05-13T00:00:00"/>
    <x v="0"/>
    <s v="2481"/>
  </r>
  <r>
    <x v="10"/>
    <s v="2565SAA00/IND"/>
    <n v="219"/>
    <d v="2026-05-13T00:00:00"/>
    <x v="1"/>
    <s v="2565"/>
  </r>
  <r>
    <x v="2"/>
    <s v="2569WAA31/IND"/>
    <n v="42"/>
    <d v="2026-05-13T00:00:00"/>
    <x v="1"/>
    <s v="2569"/>
  </r>
  <r>
    <x v="6"/>
    <s v="2576QAC31/IND"/>
    <n v="303"/>
    <d v="2026-05-13T00:00:00"/>
    <x v="1"/>
    <s v="2576"/>
  </r>
  <r>
    <x v="6"/>
    <s v="2576YAC31/IND"/>
    <n v="69"/>
    <d v="2026-05-13T00:00:00"/>
    <x v="0"/>
    <s v="2576"/>
  </r>
  <r>
    <x v="2"/>
    <s v="2593SAA00/IND"/>
    <n v="192"/>
    <d v="2026-05-13T00:00:00"/>
    <x v="1"/>
    <s v="2593"/>
  </r>
  <r>
    <x v="2"/>
    <s v="2593SAB00/IND"/>
    <n v="83"/>
    <d v="2026-05-13T00:00:00"/>
    <x v="0"/>
    <s v="2593"/>
  </r>
  <r>
    <x v="4"/>
    <s v="2598SAB00/IND"/>
    <n v="272"/>
    <d v="2026-05-13T00:00:00"/>
    <x v="1"/>
    <s v="2598"/>
  </r>
  <r>
    <x v="4"/>
    <s v="2598SAB40/IND"/>
    <n v="147"/>
    <d v="2026-05-13T00:00:00"/>
    <x v="1"/>
    <s v="2598"/>
  </r>
  <r>
    <x v="6"/>
    <s v="2648SAF00/IND"/>
    <n v="77"/>
    <d v="2026-05-13T00:00:00"/>
    <x v="0"/>
    <s v="2648"/>
  </r>
  <r>
    <x v="6"/>
    <s v="2648WAA00/IND"/>
    <n v="79"/>
    <d v="2026-05-13T00:00:00"/>
    <x v="0"/>
    <s v="2648"/>
  </r>
  <r>
    <x v="1"/>
    <s v="2649SAA31/IND"/>
    <n v="73"/>
    <d v="2026-05-13T00:00:00"/>
    <x v="0"/>
    <s v="2649"/>
  </r>
  <r>
    <x v="1"/>
    <s v="2649WAA31/IND"/>
    <n v="50"/>
    <d v="2026-05-13T00:00:00"/>
    <x v="1"/>
    <s v="2649"/>
  </r>
  <r>
    <x v="14"/>
    <s v="2651WAB33/IND"/>
    <n v="307"/>
    <d v="2026-05-13T00:00:00"/>
    <x v="0"/>
    <s v="2651"/>
  </r>
  <r>
    <x v="13"/>
    <s v="2651WAB36/IND"/>
    <n v="185"/>
    <d v="2026-05-13T00:00:00"/>
    <x v="1"/>
    <s v="2651"/>
  </r>
  <r>
    <x v="9"/>
    <s v="2656WAB00/IND"/>
    <n v="164"/>
    <d v="2026-05-13T00:00:00"/>
    <x v="0"/>
    <s v="2656"/>
  </r>
  <r>
    <x v="1"/>
    <s v="2659WAC31/IND"/>
    <n v="174"/>
    <d v="2026-05-13T00:00:00"/>
    <x v="0"/>
    <s v="2659"/>
  </r>
  <r>
    <x v="1"/>
    <s v="2665WAA31/IND"/>
    <n v="204"/>
    <d v="2026-05-13T00:00:00"/>
    <x v="0"/>
    <s v="2665"/>
  </r>
  <r>
    <x v="1"/>
    <s v="2665YAA31/IND"/>
    <n v="213"/>
    <d v="2026-05-13T00:00:00"/>
    <x v="1"/>
    <s v="2665"/>
  </r>
  <r>
    <x v="0"/>
    <s v="2687WAA31/IND"/>
    <n v="72"/>
    <d v="2026-05-13T00:00:00"/>
    <x v="0"/>
    <s v="2687"/>
  </r>
  <r>
    <x v="1"/>
    <s v="2702WAA00/IND"/>
    <n v="424"/>
    <d v="2026-05-13T00:00:00"/>
    <x v="0"/>
    <s v="2702"/>
  </r>
  <r>
    <x v="6"/>
    <s v="2724YAA31/IND"/>
    <n v="96"/>
    <d v="2026-05-13T00:00:00"/>
    <x v="1"/>
    <s v="2724"/>
  </r>
  <r>
    <x v="10"/>
    <s v="2758WAA00/IND"/>
    <n v="46"/>
    <d v="2026-05-13T00:00:00"/>
    <x v="1"/>
    <s v="2758"/>
  </r>
  <r>
    <x v="11"/>
    <s v="2784WAA00/IND"/>
    <n v="70"/>
    <d v="2026-05-13T00:00:00"/>
    <x v="0"/>
    <s v="2784"/>
  </r>
  <r>
    <x v="9"/>
    <s v="2786WAA31/IND"/>
    <n v="108"/>
    <d v="2026-05-13T00:00:00"/>
    <x v="0"/>
    <s v="2786"/>
  </r>
  <r>
    <x v="11"/>
    <s v="2797WAB31/IND"/>
    <n v="313"/>
    <d v="2026-05-13T00:00:00"/>
    <x v="0"/>
    <s v="2797"/>
  </r>
  <r>
    <x v="11"/>
    <s v="2799WAA31/IND"/>
    <n v="277"/>
    <d v="2026-05-13T00:00:00"/>
    <x v="0"/>
    <s v="2799"/>
  </r>
  <r>
    <x v="11"/>
    <s v="2799WAA31/IND"/>
    <n v="153"/>
    <d v="2026-05-13T00:00:00"/>
    <x v="0"/>
    <s v="2799"/>
  </r>
  <r>
    <x v="13"/>
    <s v="3227SAA00/IND"/>
    <n v="144"/>
    <d v="2026-05-13T00:00:00"/>
    <x v="1"/>
    <s v="3227"/>
  </r>
  <r>
    <x v="13"/>
    <s v="3227SFA00/IND"/>
    <n v="113"/>
    <d v="2026-05-13T00:00:00"/>
    <x v="1"/>
    <s v="3227"/>
  </r>
  <r>
    <x v="0"/>
    <s v="3240SAA00/IND"/>
    <n v="56"/>
    <d v="2026-05-13T00:00:00"/>
    <x v="0"/>
    <s v="3240"/>
  </r>
  <r>
    <x v="9"/>
    <s v="3246SAA00/IND"/>
    <n v="90"/>
    <d v="2026-05-13T00:00:00"/>
    <x v="1"/>
    <s v="3246"/>
  </r>
  <r>
    <x v="9"/>
    <s v="3247SAB00/IND"/>
    <n v="117"/>
    <d v="2026-05-13T00:00:00"/>
    <x v="1"/>
    <s v="3247"/>
  </r>
  <r>
    <x v="10"/>
    <s v="3255NAA31/IND"/>
    <n v="81"/>
    <d v="2026-05-13T00:00:00"/>
    <x v="0"/>
    <s v="3255"/>
  </r>
  <r>
    <x v="13"/>
    <s v="3287KCE34/IND"/>
    <n v="326"/>
    <d v="2026-05-13T00:00:00"/>
    <x v="0"/>
    <s v="3287"/>
  </r>
  <r>
    <x v="13"/>
    <s v="3287SDA00/IND"/>
    <n v="91"/>
    <d v="2026-05-13T00:00:00"/>
    <x v="0"/>
    <s v="3287"/>
  </r>
  <r>
    <x v="9"/>
    <s v="3291SAA00/IND"/>
    <n v="70"/>
    <d v="2026-05-13T00:00:00"/>
    <x v="1"/>
    <s v="3291"/>
  </r>
  <r>
    <x v="12"/>
    <s v="3292SAB31/IND"/>
    <n v="85"/>
    <d v="2026-05-13T00:00:00"/>
    <x v="1"/>
    <s v="3292"/>
  </r>
  <r>
    <x v="4"/>
    <s v="3299SAA31/IND"/>
    <n v="52"/>
    <d v="2026-05-13T00:00:00"/>
    <x v="1"/>
    <s v="3299"/>
  </r>
  <r>
    <x v="3"/>
    <s v="3304KAB31/IND"/>
    <n v="57"/>
    <d v="2026-05-13T00:00:00"/>
    <x v="0"/>
    <s v="3304"/>
  </r>
  <r>
    <x v="12"/>
    <s v="3304KDB31/IND"/>
    <n v="107"/>
    <d v="2026-05-13T00:00:00"/>
    <x v="1"/>
    <s v="3304"/>
  </r>
  <r>
    <x v="9"/>
    <s v="3313SCA31/IND"/>
    <n v="73"/>
    <d v="2026-05-13T00:00:00"/>
    <x v="1"/>
    <s v="3313"/>
  </r>
  <r>
    <x v="9"/>
    <s v="3313SCA32/IND"/>
    <n v="255"/>
    <d v="2026-05-13T00:00:00"/>
    <x v="1"/>
    <s v="3313"/>
  </r>
  <r>
    <x v="7"/>
    <s v="3317SAA00/IND"/>
    <n v="55"/>
    <d v="2026-05-13T00:00:00"/>
    <x v="1"/>
    <s v="3317"/>
  </r>
  <r>
    <x v="7"/>
    <s v="3317SAB00/IND"/>
    <n v="79"/>
    <d v="2026-05-13T00:00:00"/>
    <x v="1"/>
    <s v="3317"/>
  </r>
  <r>
    <x v="5"/>
    <s v="3319QDA31/IND"/>
    <n v="71"/>
    <d v="2026-05-13T00:00:00"/>
    <x v="0"/>
    <s v="3319"/>
  </r>
  <r>
    <x v="0"/>
    <s v="3322NFA31/IND"/>
    <n v="313"/>
    <d v="2026-05-13T00:00:00"/>
    <x v="0"/>
    <s v="3322"/>
  </r>
  <r>
    <x v="0"/>
    <s v="3322SFA00/IND"/>
    <n v="67"/>
    <d v="2026-05-13T00:00:00"/>
    <x v="1"/>
    <s v="3322"/>
  </r>
  <r>
    <x v="2"/>
    <s v="3323QKA00/IND"/>
    <n v="87"/>
    <d v="2026-05-13T00:00:00"/>
    <x v="0"/>
    <s v="3323"/>
  </r>
  <r>
    <x v="5"/>
    <s v="3327KKA32/IND"/>
    <n v="150"/>
    <d v="2026-05-13T00:00:00"/>
    <x v="0"/>
    <s v="3327"/>
  </r>
  <r>
    <x v="5"/>
    <s v="3327QKB31/IND"/>
    <n v="133"/>
    <d v="2026-05-13T00:00:00"/>
    <x v="0"/>
    <s v="3327"/>
  </r>
  <r>
    <x v="9"/>
    <s v="3330QAA32/IND"/>
    <n v="93"/>
    <d v="2026-05-13T00:00:00"/>
    <x v="0"/>
    <s v="3330"/>
  </r>
  <r>
    <x v="11"/>
    <s v="3344KKA32/IND"/>
    <n v="649"/>
    <d v="2026-05-13T00:00:00"/>
    <x v="0"/>
    <s v="3344"/>
  </r>
  <r>
    <x v="5"/>
    <s v="6109SAA34/IND"/>
    <n v="142"/>
    <d v="2026-05-13T00:00:00"/>
    <x v="1"/>
    <s v="6109"/>
  </r>
  <r>
    <x v="13"/>
    <s v="6117SAA31/IND"/>
    <n v="107"/>
    <d v="2026-05-13T00:00:00"/>
    <x v="1"/>
    <s v="6117"/>
  </r>
  <r>
    <x v="10"/>
    <s v="6147NSA31/IND"/>
    <n v="57"/>
    <d v="2026-05-13T00:00:00"/>
    <x v="0"/>
    <s v="6147"/>
  </r>
  <r>
    <x v="12"/>
    <s v="6172SAB31/IND"/>
    <n v="264"/>
    <d v="2026-05-13T00:00:00"/>
    <x v="1"/>
    <s v="6172"/>
  </r>
  <r>
    <x v="13"/>
    <s v="6216QDA32/IND"/>
    <n v="642"/>
    <d v="2026-05-13T00:00:00"/>
    <x v="0"/>
    <s v="6216"/>
  </r>
  <r>
    <x v="6"/>
    <s v="6265SAA31/IND"/>
    <n v="97"/>
    <d v="2026-05-13T00:00:00"/>
    <x v="1"/>
    <s v="6265"/>
  </r>
  <r>
    <x v="6"/>
    <s v="6265SAB31/IND"/>
    <n v="219"/>
    <d v="2026-05-13T00:00:00"/>
    <x v="1"/>
    <s v="6265"/>
  </r>
  <r>
    <x v="6"/>
    <s v="6265SAB31/IND"/>
    <n v="41"/>
    <d v="2026-05-13T00:00:00"/>
    <x v="0"/>
    <s v="6265"/>
  </r>
  <r>
    <x v="9"/>
    <s v="6282QAB31/IND"/>
    <n v="113"/>
    <d v="2026-05-13T00:00:00"/>
    <x v="0"/>
    <s v="6282"/>
  </r>
  <r>
    <x v="9"/>
    <s v="6282SAA00/IND"/>
    <n v="77"/>
    <d v="2026-05-13T00:00:00"/>
    <x v="0"/>
    <s v="6282"/>
  </r>
  <r>
    <x v="9"/>
    <s v="6282WAB00/IND"/>
    <n v="368"/>
    <d v="2026-05-13T00:00:00"/>
    <x v="0"/>
    <s v="6282"/>
  </r>
  <r>
    <x v="9"/>
    <s v="6284SAA00/IND"/>
    <n v="61"/>
    <d v="2026-05-13T00:00:00"/>
    <x v="1"/>
    <s v="6284"/>
  </r>
  <r>
    <x v="1"/>
    <s v="6296SAB00/IND"/>
    <n v="74"/>
    <d v="2026-05-13T00:00:00"/>
    <x v="1"/>
    <s v="6296"/>
  </r>
  <r>
    <x v="0"/>
    <s v="6296WAA00/IND"/>
    <n v="346"/>
    <d v="2026-05-13T00:00:00"/>
    <x v="1"/>
    <s v="6296"/>
  </r>
  <r>
    <x v="1"/>
    <s v="6296WAA00/IND"/>
    <n v="566"/>
    <d v="2026-05-13T00:00:00"/>
    <x v="0"/>
    <s v="6296"/>
  </r>
  <r>
    <x v="2"/>
    <s v="7078YAD00/IND"/>
    <n v="800"/>
    <d v="2026-05-13T00:00:00"/>
    <x v="0"/>
    <s v="7078"/>
  </r>
  <r>
    <x v="2"/>
    <s v="7078YAH00/IND"/>
    <n v="131"/>
    <d v="2026-05-13T00:00:00"/>
    <x v="0"/>
    <s v="7078"/>
  </r>
  <r>
    <x v="4"/>
    <s v="7140NAA31/IND"/>
    <n v="81"/>
    <d v="2026-05-13T00:00:00"/>
    <x v="0"/>
    <s v="7140"/>
  </r>
  <r>
    <x v="1"/>
    <s v="7152SAA00/IND"/>
    <n v="55"/>
    <d v="2026-05-13T00:00:00"/>
    <x v="0"/>
    <s v="7152"/>
  </r>
  <r>
    <x v="10"/>
    <s v="8080YAA00/IND"/>
    <n v="206"/>
    <d v="2026-05-13T00:00:00"/>
    <x v="0"/>
    <s v="8080"/>
  </r>
  <r>
    <x v="7"/>
    <s v="8141SAB00/IND"/>
    <n v="720"/>
    <d v="2026-05-13T00:00:00"/>
    <x v="1"/>
    <s v="8141"/>
  </r>
  <r>
    <x v="10"/>
    <s v="8164WAA00/IND"/>
    <n v="57"/>
    <d v="2026-05-13T00:00:00"/>
    <x v="1"/>
    <s v="8164"/>
  </r>
  <r>
    <x v="0"/>
    <s v="90024BAE31/IND"/>
    <n v="132"/>
    <d v="2026-05-13T00:00:00"/>
    <x v="0"/>
    <s v="90024"/>
  </r>
  <r>
    <x v="6"/>
    <s v="9315BAE00/IND"/>
    <n v="171"/>
    <d v="2026-05-13T00:00:00"/>
    <x v="0"/>
    <s v="9315"/>
  </r>
  <r>
    <x v="12"/>
    <s v="10026SAA31/IND"/>
    <n v="50"/>
    <d v="2026-05-14T00:00:00"/>
    <x v="0"/>
    <s v="10026"/>
  </r>
  <r>
    <x v="0"/>
    <s v="10047WAA31/IND"/>
    <n v="37"/>
    <d v="2026-05-14T00:00:00"/>
    <x v="1"/>
    <s v="10047"/>
  </r>
  <r>
    <x v="13"/>
    <s v="1474NSE31/IND"/>
    <n v="130"/>
    <d v="2026-05-14T00:00:00"/>
    <x v="1"/>
    <s v="1474"/>
  </r>
  <r>
    <x v="6"/>
    <s v="1580YEA00/IND"/>
    <n v="40"/>
    <d v="2026-05-14T00:00:00"/>
    <x v="1"/>
    <s v="1580"/>
  </r>
  <r>
    <x v="4"/>
    <s v="1585SAP00/IND"/>
    <n v="40"/>
    <d v="2026-05-14T00:00:00"/>
    <x v="0"/>
    <s v="1585"/>
  </r>
  <r>
    <x v="10"/>
    <s v="1627YAK00/IND"/>
    <n v="37"/>
    <d v="2026-05-14T00:00:00"/>
    <x v="1"/>
    <s v="1627"/>
  </r>
  <r>
    <x v="4"/>
    <s v="1636BEG00/IND"/>
    <n v="100"/>
    <d v="2026-05-14T00:00:00"/>
    <x v="1"/>
    <s v="1636"/>
  </r>
  <r>
    <x v="2"/>
    <s v="1729SAH00/IND"/>
    <n v="36"/>
    <d v="2026-05-14T00:00:00"/>
    <x v="0"/>
    <s v="1729"/>
  </r>
  <r>
    <x v="5"/>
    <s v="1733KCA31/IND"/>
    <n v="155"/>
    <d v="2026-05-14T00:00:00"/>
    <x v="0"/>
    <s v="1733"/>
  </r>
  <r>
    <x v="5"/>
    <s v="1733KCA34/IND"/>
    <n v="150"/>
    <d v="2026-05-14T00:00:00"/>
    <x v="1"/>
    <s v="1733"/>
  </r>
  <r>
    <x v="5"/>
    <s v="1733KCA34/IND"/>
    <n v="56"/>
    <d v="2026-05-14T00:00:00"/>
    <x v="0"/>
    <s v="1733"/>
  </r>
  <r>
    <x v="5"/>
    <s v="1733YAC31/IND"/>
    <n v="113"/>
    <d v="2026-05-14T00:00:00"/>
    <x v="1"/>
    <s v="1733"/>
  </r>
  <r>
    <x v="4"/>
    <s v="1767SEA32/IND"/>
    <n v="31"/>
    <d v="2026-05-14T00:00:00"/>
    <x v="0"/>
    <s v="1767"/>
  </r>
  <r>
    <x v="4"/>
    <s v="1767SED31/IND"/>
    <n v="880"/>
    <d v="2026-05-14T00:00:00"/>
    <x v="0"/>
    <s v="1767"/>
  </r>
  <r>
    <x v="2"/>
    <s v="1773WAA00/IND"/>
    <n v="31"/>
    <d v="2026-05-14T00:00:00"/>
    <x v="0"/>
    <s v="1773"/>
  </r>
  <r>
    <x v="2"/>
    <s v="1775BEA00/IND"/>
    <n v="71"/>
    <d v="2026-05-14T00:00:00"/>
    <x v="0"/>
    <s v="1775"/>
  </r>
  <r>
    <x v="2"/>
    <s v="1775YEB31/IND"/>
    <n v="63"/>
    <d v="2026-05-14T00:00:00"/>
    <x v="1"/>
    <s v="1775"/>
  </r>
  <r>
    <x v="6"/>
    <s v="1802WAF00/IND"/>
    <n v="249"/>
    <d v="2026-05-14T00:00:00"/>
    <x v="1"/>
    <s v="1802"/>
  </r>
  <r>
    <x v="5"/>
    <s v="1803NSB31/IND"/>
    <n v="38"/>
    <d v="2026-05-14T00:00:00"/>
    <x v="1"/>
    <s v="1803"/>
  </r>
  <r>
    <x v="12"/>
    <s v="1805SAK31/IND"/>
    <n v="72"/>
    <d v="2026-05-14T00:00:00"/>
    <x v="0"/>
    <s v="1805"/>
  </r>
  <r>
    <x v="9"/>
    <s v="1806SAA40/IND"/>
    <n v="49"/>
    <d v="2026-05-14T00:00:00"/>
    <x v="1"/>
    <s v="1806"/>
  </r>
  <r>
    <x v="9"/>
    <s v="1823QCD00/IND"/>
    <n v="42"/>
    <d v="2026-05-14T00:00:00"/>
    <x v="1"/>
    <s v="1823"/>
  </r>
  <r>
    <x v="9"/>
    <s v="1823QCD00/IND"/>
    <n v="620"/>
    <d v="2026-05-14T00:00:00"/>
    <x v="0"/>
    <s v="1823"/>
  </r>
  <r>
    <x v="9"/>
    <s v="1824SAB00/IND"/>
    <n v="42"/>
    <d v="2026-05-14T00:00:00"/>
    <x v="1"/>
    <s v="1824"/>
  </r>
  <r>
    <x v="9"/>
    <s v="1824YAB00/IND"/>
    <n v="55"/>
    <d v="2026-05-14T00:00:00"/>
    <x v="0"/>
    <s v="1824"/>
  </r>
  <r>
    <x v="10"/>
    <s v="1825KAA00/IND"/>
    <n v="928"/>
    <d v="2026-05-14T00:00:00"/>
    <x v="0"/>
    <s v="1825"/>
  </r>
  <r>
    <x v="12"/>
    <s v="1849NSA31/IND"/>
    <n v="77"/>
    <d v="2026-05-14T00:00:00"/>
    <x v="0"/>
    <s v="1849"/>
  </r>
  <r>
    <x v="12"/>
    <s v="1849NSA32/IND"/>
    <n v="125"/>
    <d v="2026-05-14T00:00:00"/>
    <x v="0"/>
    <s v="1849"/>
  </r>
  <r>
    <x v="12"/>
    <s v="1849WAA31/IND"/>
    <n v="194"/>
    <d v="2026-05-14T00:00:00"/>
    <x v="0"/>
    <s v="1849"/>
  </r>
  <r>
    <x v="12"/>
    <s v="1849YAA31/IND"/>
    <n v="629"/>
    <d v="2026-05-14T00:00:00"/>
    <x v="0"/>
    <s v="1849"/>
  </r>
  <r>
    <x v="1"/>
    <s v="1877NAA31/IND"/>
    <n v="37"/>
    <d v="2026-05-14T00:00:00"/>
    <x v="0"/>
    <s v="1877"/>
  </r>
  <r>
    <x v="1"/>
    <s v="1877SAA00/IND"/>
    <n v="41"/>
    <d v="2026-05-14T00:00:00"/>
    <x v="1"/>
    <s v="1877"/>
  </r>
  <r>
    <x v="4"/>
    <s v="1899QAA31/IND"/>
    <n v="73"/>
    <d v="2026-05-14T00:00:00"/>
    <x v="0"/>
    <s v="1899"/>
  </r>
  <r>
    <x v="4"/>
    <s v="2131YAB00/IND"/>
    <n v="35"/>
    <d v="2026-05-14T00:00:00"/>
    <x v="0"/>
    <s v="2131"/>
  </r>
  <r>
    <x v="5"/>
    <s v="2457YAB31/IND"/>
    <n v="393"/>
    <d v="2026-05-14T00:00:00"/>
    <x v="0"/>
    <s v="2457"/>
  </r>
  <r>
    <x v="0"/>
    <s v="2481KAJ00/IND"/>
    <n v="423"/>
    <d v="2026-05-14T00:00:00"/>
    <x v="0"/>
    <s v="2481"/>
  </r>
  <r>
    <x v="6"/>
    <s v="2497WAC31/IND"/>
    <n v="37"/>
    <d v="2026-05-14T00:00:00"/>
    <x v="1"/>
    <s v="2497"/>
  </r>
  <r>
    <x v="10"/>
    <s v="2565SAA00/IND"/>
    <n v="252"/>
    <d v="2026-05-14T00:00:00"/>
    <x v="0"/>
    <s v="2565"/>
  </r>
  <r>
    <x v="2"/>
    <s v="2569SAA33/IND"/>
    <n v="165"/>
    <d v="2026-05-14T00:00:00"/>
    <x v="1"/>
    <s v="2569"/>
  </r>
  <r>
    <x v="2"/>
    <s v="2569SAA33/IND"/>
    <n v="201"/>
    <d v="2026-05-14T00:00:00"/>
    <x v="0"/>
    <s v="2569"/>
  </r>
  <r>
    <x v="10"/>
    <s v="2574BAA31/IND"/>
    <n v="86"/>
    <d v="2026-05-14T00:00:00"/>
    <x v="0"/>
    <s v="2574"/>
  </r>
  <r>
    <x v="2"/>
    <s v="2593WAB00/IND"/>
    <n v="345"/>
    <d v="2026-05-14T00:00:00"/>
    <x v="0"/>
    <s v="2593"/>
  </r>
  <r>
    <x v="2"/>
    <s v="2593YAA00/IND"/>
    <n v="114"/>
    <d v="2026-05-14T00:00:00"/>
    <x v="1"/>
    <s v="2593"/>
  </r>
  <r>
    <x v="2"/>
    <s v="2593YAB32/IND"/>
    <n v="63"/>
    <d v="2026-05-14T00:00:00"/>
    <x v="1"/>
    <s v="2593"/>
  </r>
  <r>
    <x v="6"/>
    <s v="2598SAB40/IND"/>
    <n v="62"/>
    <d v="2026-05-14T00:00:00"/>
    <x v="0"/>
    <s v="2598"/>
  </r>
  <r>
    <x v="7"/>
    <s v="2598WAB00/IND"/>
    <n v="47"/>
    <d v="2026-05-14T00:00:00"/>
    <x v="1"/>
    <s v="2598"/>
  </r>
  <r>
    <x v="7"/>
    <s v="2606WAC36/IND"/>
    <n v="501"/>
    <d v="2026-05-14T00:00:00"/>
    <x v="1"/>
    <s v="2606"/>
  </r>
  <r>
    <x v="2"/>
    <s v="2617NAD31/IND"/>
    <n v="61"/>
    <d v="2026-05-14T00:00:00"/>
    <x v="0"/>
    <s v="2617"/>
  </r>
  <r>
    <x v="7"/>
    <s v="2628WAA00/IND"/>
    <n v="100"/>
    <d v="2026-05-14T00:00:00"/>
    <x v="1"/>
    <s v="2628"/>
  </r>
  <r>
    <x v="4"/>
    <s v="2639SAA00/IND"/>
    <n v="46"/>
    <d v="2026-05-14T00:00:00"/>
    <x v="1"/>
    <s v="2639"/>
  </r>
  <r>
    <x v="6"/>
    <s v="2648QAA31/IND"/>
    <n v="144"/>
    <d v="2026-05-14T00:00:00"/>
    <x v="1"/>
    <s v="2648"/>
  </r>
  <r>
    <x v="6"/>
    <s v="2648WAF00/IND"/>
    <n v="61"/>
    <d v="2026-05-14T00:00:00"/>
    <x v="1"/>
    <s v="2648"/>
  </r>
  <r>
    <x v="14"/>
    <s v="2651NAB31/IND"/>
    <n v="170"/>
    <d v="2026-05-14T00:00:00"/>
    <x v="0"/>
    <s v="2651"/>
  </r>
  <r>
    <x v="13"/>
    <s v="2651SHF31/IND"/>
    <n v="40"/>
    <d v="2026-05-14T00:00:00"/>
    <x v="1"/>
    <s v="2651"/>
  </r>
  <r>
    <x v="14"/>
    <s v="2651WAA31/IND"/>
    <n v="61"/>
    <d v="2026-05-14T00:00:00"/>
    <x v="0"/>
    <s v="2651"/>
  </r>
  <r>
    <x v="13"/>
    <s v="2651WAB33/IND"/>
    <n v="307"/>
    <d v="2026-05-14T00:00:00"/>
    <x v="0"/>
    <s v="2651"/>
  </r>
  <r>
    <x v="1"/>
    <s v="2659WAA31/IND"/>
    <n v="44"/>
    <d v="2026-05-14T00:00:00"/>
    <x v="0"/>
    <s v="2659"/>
  </r>
  <r>
    <x v="10"/>
    <s v="2660WAA00/IND"/>
    <n v="138"/>
    <d v="2026-05-14T00:00:00"/>
    <x v="1"/>
    <s v="2660"/>
  </r>
  <r>
    <x v="4"/>
    <s v="2670WAC31/IND"/>
    <n v="60"/>
    <d v="2026-05-14T00:00:00"/>
    <x v="1"/>
    <s v="2670"/>
  </r>
  <r>
    <x v="7"/>
    <s v="2678YAA00/IND"/>
    <n v="458"/>
    <d v="2026-05-14T00:00:00"/>
    <x v="0"/>
    <s v="2678"/>
  </r>
  <r>
    <x v="0"/>
    <s v="2679YAB00/IND"/>
    <n v="40"/>
    <d v="2026-05-14T00:00:00"/>
    <x v="1"/>
    <s v="2679"/>
  </r>
  <r>
    <x v="2"/>
    <s v="2760NAA31/IND"/>
    <n v="35"/>
    <d v="2026-05-14T00:00:00"/>
    <x v="0"/>
    <s v="2760"/>
  </r>
  <r>
    <x v="2"/>
    <s v="2760YAA00/IND"/>
    <n v="170"/>
    <d v="2026-05-14T00:00:00"/>
    <x v="0"/>
    <s v="2760"/>
  </r>
  <r>
    <x v="12"/>
    <s v="3084NSC34/IND"/>
    <n v="40"/>
    <d v="2026-05-14T00:00:00"/>
    <x v="1"/>
    <s v="3084"/>
  </r>
  <r>
    <x v="12"/>
    <s v="3084NSE32/IND"/>
    <n v="35"/>
    <d v="2026-05-14T00:00:00"/>
    <x v="0"/>
    <s v="3084"/>
  </r>
  <r>
    <x v="13"/>
    <s v="3089SFF33/IND"/>
    <n v="41"/>
    <d v="2026-05-14T00:00:00"/>
    <x v="1"/>
    <s v="3089"/>
  </r>
  <r>
    <x v="6"/>
    <s v="3123NKE31/IND"/>
    <n v="39"/>
    <d v="2026-05-14T00:00:00"/>
    <x v="0"/>
    <s v="3123"/>
  </r>
  <r>
    <x v="12"/>
    <s v="3147KSA32/IND"/>
    <n v="44"/>
    <d v="2026-05-14T00:00:00"/>
    <x v="1"/>
    <s v="3147"/>
  </r>
  <r>
    <x v="9"/>
    <s v="3215SSA33/IND"/>
    <n v="243"/>
    <d v="2026-05-14T00:00:00"/>
    <x v="1"/>
    <s v="3215"/>
  </r>
  <r>
    <x v="4"/>
    <s v="3220SAA00/IND"/>
    <n v="45"/>
    <d v="2026-05-14T00:00:00"/>
    <x v="1"/>
    <s v="3220"/>
  </r>
  <r>
    <x v="13"/>
    <s v="3224NSA31/IND"/>
    <n v="49"/>
    <d v="2026-05-14T00:00:00"/>
    <x v="1"/>
    <s v="3224"/>
  </r>
  <r>
    <x v="0"/>
    <s v="3240SAA00/IND"/>
    <n v="264"/>
    <d v="2026-05-14T00:00:00"/>
    <x v="0"/>
    <s v="3240"/>
  </r>
  <r>
    <x v="9"/>
    <s v="3242NAA31/IND"/>
    <n v="891"/>
    <d v="2026-05-14T00:00:00"/>
    <x v="0"/>
    <s v="3242"/>
  </r>
  <r>
    <x v="9"/>
    <s v="3246NSA31/IND"/>
    <n v="80"/>
    <d v="2026-05-14T00:00:00"/>
    <x v="0"/>
    <s v="3246"/>
  </r>
  <r>
    <x v="9"/>
    <s v="3247NAC31/IND"/>
    <n v="89"/>
    <d v="2026-05-14T00:00:00"/>
    <x v="0"/>
    <s v="3247"/>
  </r>
  <r>
    <x v="10"/>
    <s v="3250NSA31/IND"/>
    <n v="320"/>
    <d v="2026-05-14T00:00:00"/>
    <x v="1"/>
    <s v="3250"/>
  </r>
  <r>
    <x v="6"/>
    <s v="3273NAA31/IND"/>
    <n v="41"/>
    <d v="2026-05-14T00:00:00"/>
    <x v="1"/>
    <s v="3273"/>
  </r>
  <r>
    <x v="6"/>
    <s v="3273NAA31/IND"/>
    <n v="111"/>
    <d v="2026-05-14T00:00:00"/>
    <x v="0"/>
    <s v="3273"/>
  </r>
  <r>
    <x v="1"/>
    <s v="3277SAA00/IND"/>
    <n v="39"/>
    <d v="2026-05-14T00:00:00"/>
    <x v="1"/>
    <s v="3277"/>
  </r>
  <r>
    <x v="5"/>
    <s v="3287NCA31/IND"/>
    <n v="255"/>
    <d v="2026-05-14T00:00:00"/>
    <x v="1"/>
    <s v="3287"/>
  </r>
  <r>
    <x v="5"/>
    <s v="3287QAA31/IND"/>
    <n v="67"/>
    <d v="2026-05-14T00:00:00"/>
    <x v="0"/>
    <s v="3287"/>
  </r>
  <r>
    <x v="5"/>
    <s v="3287SAF00/IND"/>
    <n v="39"/>
    <d v="2026-05-14T00:00:00"/>
    <x v="1"/>
    <s v="3287"/>
  </r>
  <r>
    <x v="12"/>
    <s v="3292SAB31/IND"/>
    <n v="73"/>
    <d v="2026-05-14T00:00:00"/>
    <x v="0"/>
    <s v="3292"/>
  </r>
  <r>
    <x v="0"/>
    <s v="3301NAA31/IND"/>
    <n v="36"/>
    <d v="2026-05-14T00:00:00"/>
    <x v="1"/>
    <s v="3301"/>
  </r>
  <r>
    <x v="0"/>
    <s v="3301NAA31/IND"/>
    <n v="257"/>
    <d v="2026-05-14T00:00:00"/>
    <x v="0"/>
    <s v="3301"/>
  </r>
  <r>
    <x v="0"/>
    <s v="3301QAA31/IND"/>
    <n v="67"/>
    <d v="2026-05-14T00:00:00"/>
    <x v="0"/>
    <s v="3301"/>
  </r>
  <r>
    <x v="5"/>
    <s v="3303KAA31/IND"/>
    <n v="46"/>
    <d v="2026-05-14T00:00:00"/>
    <x v="1"/>
    <s v="3303"/>
  </r>
  <r>
    <x v="5"/>
    <s v="3308SDA31/IND"/>
    <n v="93"/>
    <d v="2026-05-14T00:00:00"/>
    <x v="1"/>
    <s v="3308"/>
  </r>
  <r>
    <x v="9"/>
    <s v="3313SCA31/IND"/>
    <n v="54"/>
    <d v="2026-05-14T00:00:00"/>
    <x v="1"/>
    <s v="3313"/>
  </r>
  <r>
    <x v="9"/>
    <s v="3313SCA32/IND"/>
    <n v="152"/>
    <d v="2026-05-14T00:00:00"/>
    <x v="1"/>
    <s v="3313"/>
  </r>
  <r>
    <x v="6"/>
    <s v="3317NAA31/IND"/>
    <n v="36"/>
    <d v="2026-05-14T00:00:00"/>
    <x v="1"/>
    <s v="3317"/>
  </r>
  <r>
    <x v="6"/>
    <s v="3317NAA31/IND"/>
    <n v="92"/>
    <d v="2026-05-14T00:00:00"/>
    <x v="0"/>
    <s v="3317"/>
  </r>
  <r>
    <x v="7"/>
    <s v="3317SAA00/IND"/>
    <n v="63"/>
    <d v="2026-05-14T00:00:00"/>
    <x v="1"/>
    <s v="3317"/>
  </r>
  <r>
    <x v="0"/>
    <s v="3322NFA31/IND"/>
    <n v="601"/>
    <d v="2026-05-14T00:00:00"/>
    <x v="0"/>
    <s v="3322"/>
  </r>
  <r>
    <x v="12"/>
    <s v="3327KKA32/IND"/>
    <n v="38"/>
    <d v="2026-05-14T00:00:00"/>
    <x v="0"/>
    <s v="3327"/>
  </r>
  <r>
    <x v="12"/>
    <s v="3327SKB33/IND"/>
    <n v="51"/>
    <d v="2026-05-14T00:00:00"/>
    <x v="1"/>
    <s v="3327"/>
  </r>
  <r>
    <x v="6"/>
    <s v="3341SDA31/IND"/>
    <n v="41"/>
    <d v="2026-05-14T00:00:00"/>
    <x v="0"/>
    <s v="3341"/>
  </r>
  <r>
    <x v="5"/>
    <s v="3344KKA32/IND"/>
    <n v="649"/>
    <d v="2026-05-14T00:00:00"/>
    <x v="0"/>
    <s v="3344"/>
  </r>
  <r>
    <x v="5"/>
    <s v="3344KKA35/IND"/>
    <n v="160"/>
    <d v="2026-05-14T00:00:00"/>
    <x v="1"/>
    <s v="3344"/>
  </r>
  <r>
    <x v="5"/>
    <s v="3344KKA35/IND"/>
    <n v="205"/>
    <d v="2026-05-14T00:00:00"/>
    <x v="0"/>
    <s v="3344"/>
  </r>
  <r>
    <x v="5"/>
    <s v="6107SAA32/IND"/>
    <n v="39"/>
    <d v="2026-05-14T00:00:00"/>
    <x v="1"/>
    <s v="6107"/>
  </r>
  <r>
    <x v="5"/>
    <s v="6206WAB32/IND"/>
    <n v="40"/>
    <d v="2026-05-14T00:00:00"/>
    <x v="1"/>
    <s v="6206"/>
  </r>
  <r>
    <x v="1"/>
    <s v="6207SAA00/IND"/>
    <n v="31"/>
    <d v="2026-05-14T00:00:00"/>
    <x v="0"/>
    <s v="6207"/>
  </r>
  <r>
    <x v="0"/>
    <s v="6222SAA00/IND"/>
    <n v="36"/>
    <d v="2026-05-14T00:00:00"/>
    <x v="1"/>
    <s v="6222"/>
  </r>
  <r>
    <x v="10"/>
    <s v="6247WAA00/IND"/>
    <n v="124"/>
    <d v="2026-05-14T00:00:00"/>
    <x v="1"/>
    <s v="6247"/>
  </r>
  <r>
    <x v="1"/>
    <s v="6249SAA00/IND"/>
    <n v="33"/>
    <d v="2026-05-14T00:00:00"/>
    <x v="0"/>
    <s v="6249"/>
  </r>
  <r>
    <x v="6"/>
    <s v="6265SAA31/IND"/>
    <n v="38"/>
    <d v="2026-05-14T00:00:00"/>
    <x v="1"/>
    <s v="6265"/>
  </r>
  <r>
    <x v="1"/>
    <s v="6266NAB31/IND"/>
    <n v="48"/>
    <d v="2026-05-14T00:00:00"/>
    <x v="0"/>
    <s v="6266"/>
  </r>
  <r>
    <x v="4"/>
    <s v="6270WAA31/IND"/>
    <n v="67"/>
    <d v="2026-05-14T00:00:00"/>
    <x v="1"/>
    <s v="6270"/>
  </r>
  <r>
    <x v="1"/>
    <s v="6274QAA31/IND"/>
    <n v="45"/>
    <d v="2026-05-14T00:00:00"/>
    <x v="0"/>
    <s v="6274"/>
  </r>
  <r>
    <x v="1"/>
    <s v="6277WAA31/IND"/>
    <n v="311"/>
    <d v="2026-05-14T00:00:00"/>
    <x v="0"/>
    <s v="6277"/>
  </r>
  <r>
    <x v="13"/>
    <s v="6278WAA31/IND"/>
    <n v="44"/>
    <d v="2026-05-14T00:00:00"/>
    <x v="0"/>
    <s v="6278"/>
  </r>
  <r>
    <x v="9"/>
    <s v="6282QAB31/IND"/>
    <n v="461"/>
    <d v="2026-05-14T00:00:00"/>
    <x v="1"/>
    <s v="6282"/>
  </r>
  <r>
    <x v="4"/>
    <s v="6283NAA31/IND"/>
    <n v="77"/>
    <d v="2026-05-14T00:00:00"/>
    <x v="0"/>
    <s v="6283"/>
  </r>
  <r>
    <x v="4"/>
    <s v="6284SAA00/IND"/>
    <n v="235"/>
    <d v="2026-05-14T00:00:00"/>
    <x v="1"/>
    <s v="6284"/>
  </r>
  <r>
    <x v="4"/>
    <s v="6284SAA00/IND"/>
    <n v="232"/>
    <d v="2026-05-14T00:00:00"/>
    <x v="0"/>
    <s v="6284"/>
  </r>
  <r>
    <x v="0"/>
    <s v="6291SAA00/IND"/>
    <n v="69"/>
    <d v="2026-05-14T00:00:00"/>
    <x v="0"/>
    <s v="6291"/>
  </r>
  <r>
    <x v="1"/>
    <s v="6296QAB31/IND"/>
    <n v="120"/>
    <d v="2026-05-14T00:00:00"/>
    <x v="1"/>
    <s v="6296"/>
  </r>
  <r>
    <x v="1"/>
    <s v="6296SAA00/IND"/>
    <n v="63"/>
    <d v="2026-05-14T00:00:00"/>
    <x v="1"/>
    <s v="6296"/>
  </r>
  <r>
    <x v="1"/>
    <s v="6296SAA00/IND"/>
    <n v="482"/>
    <d v="2026-05-14T00:00:00"/>
    <x v="0"/>
    <s v="6296"/>
  </r>
  <r>
    <x v="1"/>
    <s v="6296WAA00/IND"/>
    <n v="244"/>
    <d v="2026-05-14T00:00:00"/>
    <x v="0"/>
    <s v="6296"/>
  </r>
  <r>
    <x v="6"/>
    <s v="6314WAA31/IND"/>
    <n v="45"/>
    <d v="2026-05-14T00:00:00"/>
    <x v="1"/>
    <s v="6314"/>
  </r>
  <r>
    <x v="7"/>
    <s v="6327QAA31/IND"/>
    <n v="34"/>
    <d v="2026-05-14T00:00:00"/>
    <x v="0"/>
    <s v="6327"/>
  </r>
  <r>
    <x v="2"/>
    <s v="7078YAD00/IND"/>
    <n v="502"/>
    <d v="2026-05-14T00:00:00"/>
    <x v="0"/>
    <s v="7078"/>
  </r>
  <r>
    <x v="9"/>
    <s v="7131WCA31/IND"/>
    <n v="35"/>
    <d v="2026-05-14T00:00:00"/>
    <x v="0"/>
    <s v="7131"/>
  </r>
  <r>
    <x v="7"/>
    <s v="7133SAC00/IND"/>
    <n v="44"/>
    <d v="2026-05-14T00:00:00"/>
    <x v="1"/>
    <s v="7133"/>
  </r>
  <r>
    <x v="0"/>
    <s v="7144NAA31/IND"/>
    <n v="36"/>
    <d v="2026-05-14T00:00:00"/>
    <x v="0"/>
    <s v="7144"/>
  </r>
  <r>
    <x v="1"/>
    <s v="7152NAA31/IND"/>
    <n v="73"/>
    <d v="2026-05-14T00:00:00"/>
    <x v="0"/>
    <s v="7152"/>
  </r>
  <r>
    <x v="1"/>
    <s v="7152QAA31/IND"/>
    <n v="60"/>
    <d v="2026-05-14T00:00:00"/>
    <x v="1"/>
    <s v="7152"/>
  </r>
  <r>
    <x v="7"/>
    <s v="7153YAC32/IND"/>
    <n v="548"/>
    <d v="2026-05-14T00:00:00"/>
    <x v="0"/>
    <s v="7153"/>
  </r>
  <r>
    <x v="0"/>
    <s v="8080YAA00/IND"/>
    <n v="247"/>
    <d v="2026-05-14T00:00:00"/>
    <x v="0"/>
    <s v="8080"/>
  </r>
  <r>
    <x v="0"/>
    <s v="8109YAA00/IND"/>
    <n v="38"/>
    <d v="2026-05-14T00:00:00"/>
    <x v="1"/>
    <s v="8109"/>
  </r>
  <r>
    <x v="7"/>
    <s v="8141QAB00/IND"/>
    <n v="127"/>
    <d v="2026-05-14T00:00:00"/>
    <x v="1"/>
    <s v="8141"/>
  </r>
  <r>
    <x v="7"/>
    <s v="8141SAB00/IND"/>
    <n v="52"/>
    <d v="2026-05-14T00:00:00"/>
    <x v="1"/>
    <s v="8141"/>
  </r>
  <r>
    <x v="0"/>
    <s v="8190QAC32/IND"/>
    <n v="262"/>
    <d v="2026-05-14T00:00:00"/>
    <x v="1"/>
    <s v="8190"/>
  </r>
  <r>
    <x v="0"/>
    <s v="8190YAD00/IND"/>
    <n v="37"/>
    <d v="2026-05-14T00:00:00"/>
    <x v="1"/>
    <s v="8190"/>
  </r>
  <r>
    <x v="0"/>
    <s v="90024BAE31/IND"/>
    <n v="56"/>
    <d v="2026-05-14T00:00:00"/>
    <x v="0"/>
    <s v="90024"/>
  </r>
  <r>
    <x v="6"/>
    <s v="9315BAE00/IND"/>
    <n v="340"/>
    <d v="2026-05-14T00:00:00"/>
    <x v="0"/>
    <s v="9315"/>
  </r>
  <r>
    <x v="6"/>
    <s v="9315YAE00/IND"/>
    <n v="193"/>
    <d v="2026-05-14T00:00:00"/>
    <x v="0"/>
    <s v="9315"/>
  </r>
  <r>
    <x v="11"/>
    <s v="95156QAB31/IND"/>
    <n v="40"/>
    <d v="2026-05-14T00:00:00"/>
    <x v="1"/>
    <s v="95156"/>
  </r>
  <r>
    <x v="9"/>
    <s v="10027QAA00/IND"/>
    <n v="233"/>
    <d v="2026-05-15T00:00:00"/>
    <x v="1"/>
    <s v="10027"/>
  </r>
  <r>
    <x v="6"/>
    <s v="10038SAA00/IND"/>
    <n v="36"/>
    <d v="2026-05-15T00:00:00"/>
    <x v="1"/>
    <s v="10038"/>
  </r>
  <r>
    <x v="14"/>
    <s v="1474NSA31/IND"/>
    <n v="97"/>
    <d v="2026-05-15T00:00:00"/>
    <x v="0"/>
    <s v="1474"/>
  </r>
  <r>
    <x v="7"/>
    <s v="1650BAD00/IND"/>
    <n v="33"/>
    <d v="2026-05-15T00:00:00"/>
    <x v="1"/>
    <s v="1650"/>
  </r>
  <r>
    <x v="7"/>
    <s v="1650BAD00/IND"/>
    <n v="229"/>
    <d v="2026-05-15T00:00:00"/>
    <x v="0"/>
    <s v="1650"/>
  </r>
  <r>
    <x v="7"/>
    <s v="1650BAG00/IND"/>
    <n v="71"/>
    <d v="2026-05-15T00:00:00"/>
    <x v="0"/>
    <s v="1650"/>
  </r>
  <r>
    <x v="12"/>
    <s v="1672WAA31/IND"/>
    <n v="46"/>
    <d v="2026-05-15T00:00:00"/>
    <x v="1"/>
    <s v="1672"/>
  </r>
  <r>
    <x v="1"/>
    <s v="1698SAF00/IND"/>
    <n v="902"/>
    <d v="2026-05-15T00:00:00"/>
    <x v="1"/>
    <s v="1698"/>
  </r>
  <r>
    <x v="0"/>
    <s v="1698WAF00/IND"/>
    <n v="34"/>
    <d v="2026-05-15T00:00:00"/>
    <x v="1"/>
    <s v="1698"/>
  </r>
  <r>
    <x v="0"/>
    <s v="1698WAF00/IND"/>
    <n v="71"/>
    <d v="2026-05-15T00:00:00"/>
    <x v="0"/>
    <s v="1698"/>
  </r>
  <r>
    <x v="14"/>
    <s v="1733KCA34/IND"/>
    <n v="441"/>
    <d v="2026-05-15T00:00:00"/>
    <x v="0"/>
    <s v="1733"/>
  </r>
  <r>
    <x v="7"/>
    <s v="1767SED31/IND"/>
    <n v="751"/>
    <d v="2026-05-15T00:00:00"/>
    <x v="0"/>
    <s v="1767"/>
  </r>
  <r>
    <x v="2"/>
    <s v="1773SAA30/IND"/>
    <n v="174"/>
    <d v="2026-05-15T00:00:00"/>
    <x v="0"/>
    <s v="1773"/>
  </r>
  <r>
    <x v="2"/>
    <s v="1775BEA00/IND"/>
    <n v="205"/>
    <d v="2026-05-15T00:00:00"/>
    <x v="1"/>
    <s v="1775"/>
  </r>
  <r>
    <x v="0"/>
    <s v="1802NSE40/IND"/>
    <n v="998"/>
    <d v="2026-05-15T00:00:00"/>
    <x v="0"/>
    <s v="1802"/>
  </r>
  <r>
    <x v="10"/>
    <s v="1802QSE00/IND"/>
    <n v="266"/>
    <d v="2026-05-15T00:00:00"/>
    <x v="1"/>
    <s v="1802"/>
  </r>
  <r>
    <x v="10"/>
    <s v="1802QSF00/IND"/>
    <n v="151"/>
    <d v="2026-05-15T00:00:00"/>
    <x v="1"/>
    <s v="1802"/>
  </r>
  <r>
    <x v="10"/>
    <s v="1802SAE30/IND"/>
    <n v="60"/>
    <d v="2026-05-15T00:00:00"/>
    <x v="1"/>
    <s v="1802"/>
  </r>
  <r>
    <x v="10"/>
    <s v="1802SAE30/IND"/>
    <n v="476"/>
    <d v="2026-05-15T00:00:00"/>
    <x v="0"/>
    <s v="1802"/>
  </r>
  <r>
    <x v="9"/>
    <s v="1806SGA30/IND"/>
    <n v="33"/>
    <d v="2026-05-15T00:00:00"/>
    <x v="1"/>
    <s v="1806"/>
  </r>
  <r>
    <x v="9"/>
    <s v="1823QCD00/IND"/>
    <n v="491"/>
    <d v="2026-05-15T00:00:00"/>
    <x v="0"/>
    <s v="1823"/>
  </r>
  <r>
    <x v="9"/>
    <s v="1824BAB00/IND"/>
    <n v="36"/>
    <d v="2026-05-15T00:00:00"/>
    <x v="1"/>
    <s v="1824"/>
  </r>
  <r>
    <x v="9"/>
    <s v="1824NAB00/IND"/>
    <n v="114"/>
    <d v="2026-05-15T00:00:00"/>
    <x v="0"/>
    <s v="1824"/>
  </r>
  <r>
    <x v="6"/>
    <s v="1825KAC00/IND"/>
    <n v="31"/>
    <d v="2026-05-15T00:00:00"/>
    <x v="1"/>
    <s v="1825"/>
  </r>
  <r>
    <x v="5"/>
    <s v="1870SAB00/IND"/>
    <n v="43"/>
    <d v="2026-05-15T00:00:00"/>
    <x v="1"/>
    <s v="1870"/>
  </r>
  <r>
    <x v="1"/>
    <s v="1877QSA31/IND"/>
    <n v="128"/>
    <d v="2026-05-15T00:00:00"/>
    <x v="1"/>
    <s v="1877"/>
  </r>
  <r>
    <x v="12"/>
    <s v="1884SSA31/IND"/>
    <n v="179"/>
    <d v="2026-05-15T00:00:00"/>
    <x v="1"/>
    <s v="1884"/>
  </r>
  <r>
    <x v="12"/>
    <s v="1884SSA31/IND"/>
    <n v="48"/>
    <d v="2026-05-15T00:00:00"/>
    <x v="0"/>
    <s v="1884"/>
  </r>
  <r>
    <x v="4"/>
    <s v="1899SAA31/IND"/>
    <n v="236"/>
    <d v="2026-05-15T00:00:00"/>
    <x v="0"/>
    <s v="1899"/>
  </r>
  <r>
    <x v="9"/>
    <s v="1927YAG00/IND"/>
    <n v="35"/>
    <d v="2026-05-15T00:00:00"/>
    <x v="1"/>
    <s v="1927"/>
  </r>
  <r>
    <x v="9"/>
    <s v="2370YAB00/IND"/>
    <n v="145"/>
    <d v="2026-05-15T00:00:00"/>
    <x v="1"/>
    <s v="2370"/>
  </r>
  <r>
    <x v="6"/>
    <s v="2455SAB32/IND"/>
    <n v="35"/>
    <d v="2026-05-15T00:00:00"/>
    <x v="1"/>
    <s v="2455"/>
  </r>
  <r>
    <x v="0"/>
    <s v="2481KAJ00/IND"/>
    <n v="58"/>
    <d v="2026-05-15T00:00:00"/>
    <x v="0"/>
    <s v="2481"/>
  </r>
  <r>
    <x v="9"/>
    <s v="2536YAB41/IND"/>
    <n v="47"/>
    <d v="2026-05-15T00:00:00"/>
    <x v="0"/>
    <s v="2536"/>
  </r>
  <r>
    <x v="6"/>
    <s v="2576SAC31/IND"/>
    <n v="96"/>
    <d v="2026-05-15T00:00:00"/>
    <x v="1"/>
    <s v="2576"/>
  </r>
  <r>
    <x v="0"/>
    <s v="2579SAC31/IND"/>
    <n v="33"/>
    <d v="2026-05-15T00:00:00"/>
    <x v="1"/>
    <s v="2579"/>
  </r>
  <r>
    <x v="9"/>
    <s v="2589SAA31/IND"/>
    <n v="39"/>
    <d v="2026-05-15T00:00:00"/>
    <x v="1"/>
    <s v="2589"/>
  </r>
  <r>
    <x v="6"/>
    <s v="2590KAA00/IND"/>
    <n v="190"/>
    <d v="2026-05-15T00:00:00"/>
    <x v="1"/>
    <s v="2590"/>
  </r>
  <r>
    <x v="6"/>
    <s v="2593SAA00/IND"/>
    <n v="65"/>
    <d v="2026-05-15T00:00:00"/>
    <x v="1"/>
    <s v="2593"/>
  </r>
  <r>
    <x v="6"/>
    <s v="2593SAB00/IND"/>
    <n v="306"/>
    <d v="2026-05-15T00:00:00"/>
    <x v="1"/>
    <s v="2593"/>
  </r>
  <r>
    <x v="6"/>
    <s v="2598SAA30/IND"/>
    <n v="75"/>
    <d v="2026-05-15T00:00:00"/>
    <x v="0"/>
    <s v="2598"/>
  </r>
  <r>
    <x v="10"/>
    <s v="2598SAA30/IND"/>
    <n v="46"/>
    <d v="2026-05-15T00:00:00"/>
    <x v="1"/>
    <s v="2598"/>
  </r>
  <r>
    <x v="6"/>
    <s v="2598SAB40/IND"/>
    <n v="80"/>
    <d v="2026-05-15T00:00:00"/>
    <x v="0"/>
    <s v="2598"/>
  </r>
  <r>
    <x v="14"/>
    <s v="2603SAD31/IND"/>
    <n v="33"/>
    <d v="2026-05-15T00:00:00"/>
    <x v="1"/>
    <s v="2603"/>
  </r>
  <r>
    <x v="5"/>
    <s v="2607SAA41/IND"/>
    <n v="51"/>
    <d v="2026-05-15T00:00:00"/>
    <x v="0"/>
    <s v="2607"/>
  </r>
  <r>
    <x v="2"/>
    <s v="2617SAD00/IND"/>
    <n v="26"/>
    <d v="2026-05-15T00:00:00"/>
    <x v="0"/>
    <s v="2617"/>
  </r>
  <r>
    <x v="9"/>
    <s v="2622WAA31/IND"/>
    <n v="152"/>
    <d v="2026-05-15T00:00:00"/>
    <x v="0"/>
    <s v="2622"/>
  </r>
  <r>
    <x v="4"/>
    <s v="2638WAA00/IND"/>
    <n v="232"/>
    <d v="2026-05-15T00:00:00"/>
    <x v="0"/>
    <s v="2638"/>
  </r>
  <r>
    <x v="4"/>
    <s v="2639WAA00/IND"/>
    <n v="125"/>
    <d v="2026-05-15T00:00:00"/>
    <x v="0"/>
    <s v="2639"/>
  </r>
  <r>
    <x v="4"/>
    <s v="2642QAA31/IND"/>
    <n v="212"/>
    <d v="2026-05-15T00:00:00"/>
    <x v="0"/>
    <s v="2642"/>
  </r>
  <r>
    <x v="13"/>
    <s v="2651NAB31/IND"/>
    <n v="170"/>
    <d v="2026-05-15T00:00:00"/>
    <x v="0"/>
    <s v="2651"/>
  </r>
  <r>
    <x v="13"/>
    <s v="2651WAA31/IND"/>
    <n v="61"/>
    <d v="2026-05-15T00:00:00"/>
    <x v="0"/>
    <s v="2651"/>
  </r>
  <r>
    <x v="13"/>
    <s v="2651WHF31/IND"/>
    <n v="31"/>
    <d v="2026-05-15T00:00:00"/>
    <x v="1"/>
    <s v="2651"/>
  </r>
  <r>
    <x v="7"/>
    <s v="2656SAA00/IND"/>
    <n v="387"/>
    <d v="2026-05-15T00:00:00"/>
    <x v="1"/>
    <s v="2656"/>
  </r>
  <r>
    <x v="7"/>
    <s v="2656SAA00/IND"/>
    <n v="193"/>
    <d v="2026-05-15T00:00:00"/>
    <x v="0"/>
    <s v="2656"/>
  </r>
  <r>
    <x v="10"/>
    <s v="2660SAA00/IND"/>
    <n v="144"/>
    <d v="2026-05-15T00:00:00"/>
    <x v="0"/>
    <s v="2660"/>
  </r>
  <r>
    <x v="10"/>
    <s v="2660WAA00/IND"/>
    <n v="135"/>
    <d v="2026-05-15T00:00:00"/>
    <x v="0"/>
    <s v="2660"/>
  </r>
  <r>
    <x v="1"/>
    <s v="2665WAA31/IND"/>
    <n v="92"/>
    <d v="2026-05-15T00:00:00"/>
    <x v="1"/>
    <s v="2665"/>
  </r>
  <r>
    <x v="0"/>
    <s v="2667QAA31/IND"/>
    <n v="37"/>
    <d v="2026-05-15T00:00:00"/>
    <x v="1"/>
    <s v="2667"/>
  </r>
  <r>
    <x v="0"/>
    <s v="2679WAB00/IND"/>
    <n v="43"/>
    <d v="2026-05-15T00:00:00"/>
    <x v="1"/>
    <s v="2679"/>
  </r>
  <r>
    <x v="1"/>
    <s v="2702YAA00/IND"/>
    <n v="73"/>
    <d v="2026-05-15T00:00:00"/>
    <x v="0"/>
    <s v="2702"/>
  </r>
  <r>
    <x v="2"/>
    <s v="2760QAA00/IND"/>
    <n v="54"/>
    <d v="2026-05-15T00:00:00"/>
    <x v="1"/>
    <s v="2760"/>
  </r>
  <r>
    <x v="7"/>
    <s v="2769WAA31/IND"/>
    <n v="109"/>
    <d v="2026-05-15T00:00:00"/>
    <x v="0"/>
    <s v="2769"/>
  </r>
  <r>
    <x v="1"/>
    <s v="2774WAA00/IND"/>
    <n v="34"/>
    <d v="2026-05-15T00:00:00"/>
    <x v="1"/>
    <s v="2774"/>
  </r>
  <r>
    <x v="9"/>
    <s v="2783SAA31/IND"/>
    <n v="34"/>
    <d v="2026-05-15T00:00:00"/>
    <x v="1"/>
    <s v="2783"/>
  </r>
  <r>
    <x v="11"/>
    <s v="2806WEA31/IND"/>
    <n v="370"/>
    <d v="2026-05-15T00:00:00"/>
    <x v="0"/>
    <s v="2806"/>
  </r>
  <r>
    <x v="7"/>
    <s v="3184NAA00/IND"/>
    <n v="60"/>
    <d v="2026-05-15T00:00:00"/>
    <x v="0"/>
    <s v="3184"/>
  </r>
  <r>
    <x v="7"/>
    <s v="3184QAB31/IND"/>
    <n v="35"/>
    <d v="2026-05-15T00:00:00"/>
    <x v="1"/>
    <s v="3184"/>
  </r>
  <r>
    <x v="9"/>
    <s v="3215SSA31/IND"/>
    <n v="31"/>
    <d v="2026-05-15T00:00:00"/>
    <x v="1"/>
    <s v="3215"/>
  </r>
  <r>
    <x v="12"/>
    <s v="3216NSA31/IND"/>
    <n v="31"/>
    <d v="2026-05-15T00:00:00"/>
    <x v="1"/>
    <s v="3216"/>
  </r>
  <r>
    <x v="9"/>
    <s v="3245SSA00/IND"/>
    <n v="44"/>
    <d v="2026-05-15T00:00:00"/>
    <x v="0"/>
    <s v="3245"/>
  </r>
  <r>
    <x v="6"/>
    <s v="3273SAA31/IND"/>
    <n v="38"/>
    <d v="2026-05-15T00:00:00"/>
    <x v="1"/>
    <s v="3273"/>
  </r>
  <r>
    <x v="0"/>
    <s v="3301NAA31/IND"/>
    <n v="75"/>
    <d v="2026-05-15T00:00:00"/>
    <x v="0"/>
    <s v="3301"/>
  </r>
  <r>
    <x v="5"/>
    <s v="3303KKE33/IND"/>
    <n v="90"/>
    <d v="2026-05-15T00:00:00"/>
    <x v="1"/>
    <s v="3303"/>
  </r>
  <r>
    <x v="5"/>
    <s v="3303KKE34/IND"/>
    <n v="157"/>
    <d v="2026-05-15T00:00:00"/>
    <x v="1"/>
    <s v="3303"/>
  </r>
  <r>
    <x v="5"/>
    <s v="3303KKF31/IND"/>
    <n v="34"/>
    <d v="2026-05-15T00:00:00"/>
    <x v="1"/>
    <s v="3303"/>
  </r>
  <r>
    <x v="12"/>
    <s v="3304KAB31/IND"/>
    <n v="57"/>
    <d v="2026-05-15T00:00:00"/>
    <x v="0"/>
    <s v="3304"/>
  </r>
  <r>
    <x v="9"/>
    <s v="3305QAD31/IND"/>
    <n v="488"/>
    <d v="2026-05-15T00:00:00"/>
    <x v="1"/>
    <s v="3305"/>
  </r>
  <r>
    <x v="9"/>
    <s v="3305QAD31/IND"/>
    <n v="89"/>
    <d v="2026-05-15T00:00:00"/>
    <x v="0"/>
    <s v="3305"/>
  </r>
  <r>
    <x v="9"/>
    <s v="3305SAD00/IND"/>
    <n v="33"/>
    <d v="2026-05-15T00:00:00"/>
    <x v="1"/>
    <s v="3305"/>
  </r>
  <r>
    <x v="9"/>
    <s v="3305SCA00/IND"/>
    <n v="34"/>
    <d v="2026-05-15T00:00:00"/>
    <x v="1"/>
    <s v="3305"/>
  </r>
  <r>
    <x v="9"/>
    <s v="3305WAD00/IND"/>
    <n v="36"/>
    <d v="2026-05-15T00:00:00"/>
    <x v="1"/>
    <s v="3305"/>
  </r>
  <r>
    <x v="12"/>
    <s v="3315KDA34/IND"/>
    <n v="33"/>
    <d v="2026-05-15T00:00:00"/>
    <x v="1"/>
    <s v="3315"/>
  </r>
  <r>
    <x v="12"/>
    <s v="3321SDA31/IND"/>
    <n v="37"/>
    <d v="2026-05-15T00:00:00"/>
    <x v="1"/>
    <s v="3321"/>
  </r>
  <r>
    <x v="12"/>
    <s v="3321SDA31/IND"/>
    <n v="191"/>
    <d v="2026-05-15T00:00:00"/>
    <x v="0"/>
    <s v="3321"/>
  </r>
  <r>
    <x v="0"/>
    <s v="3322SAA00/IND"/>
    <n v="100"/>
    <d v="2026-05-15T00:00:00"/>
    <x v="0"/>
    <s v="3322"/>
  </r>
  <r>
    <x v="12"/>
    <s v="3327NKB31/IND"/>
    <n v="35"/>
    <d v="2026-05-15T00:00:00"/>
    <x v="1"/>
    <s v="3327"/>
  </r>
  <r>
    <x v="9"/>
    <s v="3330NAA31/IND"/>
    <n v="44"/>
    <d v="2026-05-15T00:00:00"/>
    <x v="1"/>
    <s v="3330"/>
  </r>
  <r>
    <x v="9"/>
    <s v="3330SCA31/IND"/>
    <n v="32"/>
    <d v="2026-05-15T00:00:00"/>
    <x v="1"/>
    <s v="3330"/>
  </r>
  <r>
    <x v="12"/>
    <s v="3333NJA31/IND"/>
    <n v="68"/>
    <d v="2026-05-15T00:00:00"/>
    <x v="0"/>
    <s v="3333"/>
  </r>
  <r>
    <x v="10"/>
    <s v="6147NSA31/IND"/>
    <n v="79"/>
    <d v="2026-05-15T00:00:00"/>
    <x v="0"/>
    <s v="6147"/>
  </r>
  <r>
    <x v="1"/>
    <s v="6207WAD00/IND"/>
    <n v="123"/>
    <d v="2026-05-15T00:00:00"/>
    <x v="0"/>
    <s v="6207"/>
  </r>
  <r>
    <x v="4"/>
    <s v="6216QAB32/IND"/>
    <n v="205"/>
    <d v="2026-05-15T00:00:00"/>
    <x v="1"/>
    <s v="6216"/>
  </r>
  <r>
    <x v="13"/>
    <s v="6216QSA31/IND"/>
    <n v="217"/>
    <d v="2026-05-15T00:00:00"/>
    <x v="0"/>
    <s v="6216"/>
  </r>
  <r>
    <x v="13"/>
    <s v="6216WAA31/IND"/>
    <n v="35"/>
    <d v="2026-05-15T00:00:00"/>
    <x v="1"/>
    <s v="6216"/>
  </r>
  <r>
    <x v="1"/>
    <s v="6221NSA31/IND"/>
    <n v="156"/>
    <d v="2026-05-15T00:00:00"/>
    <x v="0"/>
    <s v="6221"/>
  </r>
  <r>
    <x v="10"/>
    <s v="6247WAA00/IND"/>
    <n v="166"/>
    <d v="2026-05-15T00:00:00"/>
    <x v="1"/>
    <s v="6247"/>
  </r>
  <r>
    <x v="7"/>
    <s v="6248WAA00/IND"/>
    <n v="160"/>
    <d v="2026-05-15T00:00:00"/>
    <x v="0"/>
    <s v="6248"/>
  </r>
  <r>
    <x v="6"/>
    <s v="6265NAA32/IND"/>
    <n v="145"/>
    <d v="2026-05-15T00:00:00"/>
    <x v="0"/>
    <s v="6265"/>
  </r>
  <r>
    <x v="6"/>
    <s v="6265QAA32/IND"/>
    <n v="317"/>
    <d v="2026-05-15T00:00:00"/>
    <x v="1"/>
    <s v="6265"/>
  </r>
  <r>
    <x v="11"/>
    <s v="6270QAA32/IND"/>
    <n v="65"/>
    <d v="2026-05-15T00:00:00"/>
    <x v="0"/>
    <s v="6270"/>
  </r>
  <r>
    <x v="1"/>
    <s v="6274QAA31/IND"/>
    <n v="290"/>
    <d v="2026-05-15T00:00:00"/>
    <x v="0"/>
    <s v="6274"/>
  </r>
  <r>
    <x v="1"/>
    <s v="6277NAA31/IND"/>
    <n v="70"/>
    <d v="2026-05-15T00:00:00"/>
    <x v="1"/>
    <s v="6277"/>
  </r>
  <r>
    <x v="9"/>
    <s v="6282QAB31/IND"/>
    <n v="126"/>
    <d v="2026-05-15T00:00:00"/>
    <x v="0"/>
    <s v="6282"/>
  </r>
  <r>
    <x v="4"/>
    <s v="6284SAA00/IND"/>
    <n v="102"/>
    <d v="2026-05-15T00:00:00"/>
    <x v="1"/>
    <s v="6284"/>
  </r>
  <r>
    <x v="4"/>
    <s v="6284SAA00/IND"/>
    <n v="488"/>
    <d v="2026-05-15T00:00:00"/>
    <x v="0"/>
    <s v="6284"/>
  </r>
  <r>
    <x v="4"/>
    <s v="6284WAA00/IND"/>
    <n v="461"/>
    <d v="2026-05-15T00:00:00"/>
    <x v="1"/>
    <s v="6284"/>
  </r>
  <r>
    <x v="4"/>
    <s v="6284WAA00/IND"/>
    <n v="287"/>
    <d v="2026-05-15T00:00:00"/>
    <x v="0"/>
    <s v="6284"/>
  </r>
  <r>
    <x v="10"/>
    <s v="6296NAA31/IND"/>
    <n v="339"/>
    <d v="2026-05-15T00:00:00"/>
    <x v="0"/>
    <s v="6296"/>
  </r>
  <r>
    <x v="2"/>
    <s v="6296NAA31/IND"/>
    <n v="1000"/>
    <d v="2026-05-15T00:00:00"/>
    <x v="0"/>
    <s v="6296"/>
  </r>
  <r>
    <x v="1"/>
    <s v="6296QAA33/IND"/>
    <n v="287"/>
    <d v="2026-05-15T00:00:00"/>
    <x v="0"/>
    <s v="6296"/>
  </r>
  <r>
    <x v="1"/>
    <s v="6296QAB31/IND"/>
    <n v="291"/>
    <d v="2026-05-15T00:00:00"/>
    <x v="0"/>
    <s v="6296"/>
  </r>
  <r>
    <x v="1"/>
    <s v="6296SAA00/IND"/>
    <n v="154"/>
    <d v="2026-05-15T00:00:00"/>
    <x v="0"/>
    <s v="6296"/>
  </r>
  <r>
    <x v="13"/>
    <s v="6306WAA31/IND"/>
    <n v="72"/>
    <d v="2026-05-15T00:00:00"/>
    <x v="1"/>
    <s v="6306"/>
  </r>
  <r>
    <x v="6"/>
    <s v="6314WAA31/IND"/>
    <n v="92"/>
    <d v="2026-05-15T00:00:00"/>
    <x v="1"/>
    <s v="6314"/>
  </r>
  <r>
    <x v="14"/>
    <s v="7078YAD00/IND"/>
    <n v="838"/>
    <d v="2026-05-15T00:00:00"/>
    <x v="0"/>
    <s v="7078"/>
  </r>
  <r>
    <x v="14"/>
    <s v="7078YAH00/IND"/>
    <n v="125"/>
    <d v="2026-05-15T00:00:00"/>
    <x v="0"/>
    <s v="7078"/>
  </r>
  <r>
    <x v="0"/>
    <s v="7134YAB00/IND"/>
    <n v="53"/>
    <d v="2026-05-15T00:00:00"/>
    <x v="0"/>
    <s v="7134"/>
  </r>
  <r>
    <x v="10"/>
    <s v="8060SAC00/IND"/>
    <n v="118"/>
    <d v="2026-05-15T00:00:00"/>
    <x v="0"/>
    <s v="8060"/>
  </r>
  <r>
    <x v="7"/>
    <s v="8141QAB00/IND"/>
    <n v="245"/>
    <d v="2026-05-15T00:00:00"/>
    <x v="0"/>
    <s v="8141"/>
  </r>
  <r>
    <x v="7"/>
    <s v="8141SAB00/IND"/>
    <n v="190"/>
    <d v="2026-05-15T00:00:00"/>
    <x v="1"/>
    <s v="8141"/>
  </r>
  <r>
    <x v="7"/>
    <s v="8141SAB00/IND"/>
    <n v="101"/>
    <d v="2026-05-15T00:00:00"/>
    <x v="0"/>
    <s v="8141"/>
  </r>
  <r>
    <x v="7"/>
    <s v="8141WAB00/IND"/>
    <n v="33"/>
    <d v="2026-05-15T00:00:00"/>
    <x v="1"/>
    <s v="8141"/>
  </r>
  <r>
    <x v="14"/>
    <s v="9151SAB00/IND"/>
    <n v="83"/>
    <d v="2026-05-15T00:00:00"/>
    <x v="1"/>
    <s v="9151"/>
  </r>
  <r>
    <x v="6"/>
    <s v="9315BAE00/IND"/>
    <n v="167"/>
    <d v="2026-05-15T00:00:00"/>
    <x v="0"/>
    <s v="9315"/>
  </r>
  <r>
    <x v="6"/>
    <s v="9315YAB31/IND"/>
    <n v="54"/>
    <d v="2026-05-15T00:00:00"/>
    <x v="1"/>
    <s v="9315"/>
  </r>
  <r>
    <x v="6"/>
    <s v="9315YAE00/IND"/>
    <n v="294"/>
    <d v="2026-05-15T00:00:00"/>
    <x v="0"/>
    <s v="9315"/>
  </r>
  <r>
    <x v="11"/>
    <s v="95127WAB31/IND"/>
    <n v="40"/>
    <d v="2026-05-15T00:00:00"/>
    <x v="1"/>
    <s v="95127"/>
  </r>
  <r>
    <x v="6"/>
    <s v="10063SDA31/IND"/>
    <n v="76"/>
    <d v="2026-05-16T00:00:00"/>
    <x v="1"/>
    <s v="10063"/>
  </r>
  <r>
    <x v="13"/>
    <s v="1474NSA31/IND"/>
    <n v="97"/>
    <d v="2026-05-16T00:00:00"/>
    <x v="0"/>
    <s v="1474"/>
  </r>
  <r>
    <x v="10"/>
    <s v="1627BAJ00/IND"/>
    <n v="54"/>
    <d v="2026-05-16T00:00:00"/>
    <x v="1"/>
    <s v="1627"/>
  </r>
  <r>
    <x v="7"/>
    <s v="1650BAD00/IND"/>
    <n v="85"/>
    <d v="2026-05-16T00:00:00"/>
    <x v="1"/>
    <s v="1650"/>
  </r>
  <r>
    <x v="7"/>
    <s v="1650BAD00/IND"/>
    <n v="210"/>
    <d v="2026-05-16T00:00:00"/>
    <x v="0"/>
    <s v="1650"/>
  </r>
  <r>
    <x v="7"/>
    <s v="1650BAG00/IND"/>
    <n v="78"/>
    <d v="2026-05-16T00:00:00"/>
    <x v="1"/>
    <s v="1650"/>
  </r>
  <r>
    <x v="7"/>
    <s v="1650BAG00/IND"/>
    <n v="76"/>
    <d v="2026-05-16T00:00:00"/>
    <x v="0"/>
    <s v="1650"/>
  </r>
  <r>
    <x v="7"/>
    <s v="1650YAG00/IND"/>
    <n v="397"/>
    <d v="2026-05-16T00:00:00"/>
    <x v="0"/>
    <s v="1650"/>
  </r>
  <r>
    <x v="14"/>
    <s v="1698NAD31/IND"/>
    <n v="58"/>
    <d v="2026-05-16T00:00:00"/>
    <x v="0"/>
    <s v="1698"/>
  </r>
  <r>
    <x v="14"/>
    <s v="1698SAF00/IND"/>
    <n v="150"/>
    <d v="2026-05-16T00:00:00"/>
    <x v="0"/>
    <s v="1698"/>
  </r>
  <r>
    <x v="14"/>
    <s v="1698WAF00/IND"/>
    <n v="268"/>
    <d v="2026-05-16T00:00:00"/>
    <x v="0"/>
    <s v="1698"/>
  </r>
  <r>
    <x v="14"/>
    <s v="1733KCA33/IND"/>
    <n v="127"/>
    <d v="2026-05-16T00:00:00"/>
    <x v="0"/>
    <s v="1733"/>
  </r>
  <r>
    <x v="13"/>
    <s v="1733KCA34/IND"/>
    <n v="441"/>
    <d v="2026-05-16T00:00:00"/>
    <x v="0"/>
    <s v="1733"/>
  </r>
  <r>
    <x v="14"/>
    <s v="1733KCA34/IND"/>
    <n v="594"/>
    <d v="2026-05-16T00:00:00"/>
    <x v="0"/>
    <s v="1733"/>
  </r>
  <r>
    <x v="7"/>
    <s v="1767SED31/IND"/>
    <n v="503"/>
    <d v="2026-05-16T00:00:00"/>
    <x v="0"/>
    <s v="1767"/>
  </r>
  <r>
    <x v="2"/>
    <s v="1773WAA30/IND"/>
    <n v="66"/>
    <d v="2026-05-16T00:00:00"/>
    <x v="0"/>
    <s v="1773"/>
  </r>
  <r>
    <x v="1"/>
    <s v="1774SEB31/IND"/>
    <n v="42"/>
    <d v="2026-05-16T00:00:00"/>
    <x v="1"/>
    <s v="1774"/>
  </r>
  <r>
    <x v="2"/>
    <s v="1775BEA00/IND"/>
    <n v="199"/>
    <d v="2026-05-16T00:00:00"/>
    <x v="0"/>
    <s v="1775"/>
  </r>
  <r>
    <x v="10"/>
    <s v="1802QSE00/IND"/>
    <n v="299"/>
    <d v="2026-05-16T00:00:00"/>
    <x v="1"/>
    <s v="1802"/>
  </r>
  <r>
    <x v="10"/>
    <s v="1802QSF00/IND"/>
    <n v="454"/>
    <d v="2026-05-16T00:00:00"/>
    <x v="1"/>
    <s v="1802"/>
  </r>
  <r>
    <x v="0"/>
    <s v="1802SAE30/IND"/>
    <n v="1007"/>
    <d v="2026-05-16T00:00:00"/>
    <x v="0"/>
    <s v="1802"/>
  </r>
  <r>
    <x v="7"/>
    <s v="1802SAE30/IND"/>
    <n v="1000"/>
    <d v="2026-05-16T00:00:00"/>
    <x v="0"/>
    <s v="1802"/>
  </r>
  <r>
    <x v="5"/>
    <s v="1803NSB31/IND"/>
    <n v="43"/>
    <d v="2026-05-16T00:00:00"/>
    <x v="0"/>
    <s v="1803"/>
  </r>
  <r>
    <x v="14"/>
    <s v="1805NAK41/IND"/>
    <n v="1000"/>
    <d v="2026-05-16T00:00:00"/>
    <x v="0"/>
    <s v="1805"/>
  </r>
  <r>
    <x v="9"/>
    <s v="1823QCD00/IND"/>
    <n v="760"/>
    <d v="2026-05-16T00:00:00"/>
    <x v="0"/>
    <s v="1823"/>
  </r>
  <r>
    <x v="9"/>
    <s v="1824BAA00/IND"/>
    <n v="220"/>
    <d v="2026-05-16T00:00:00"/>
    <x v="0"/>
    <s v="1824"/>
  </r>
  <r>
    <x v="9"/>
    <s v="1824YAC00/IND"/>
    <n v="233"/>
    <d v="2026-05-16T00:00:00"/>
    <x v="0"/>
    <s v="1824"/>
  </r>
  <r>
    <x v="6"/>
    <s v="1825KAA00/IND"/>
    <n v="66"/>
    <d v="2026-05-16T00:00:00"/>
    <x v="0"/>
    <s v="1825"/>
  </r>
  <r>
    <x v="6"/>
    <s v="1825SAC00/IND"/>
    <n v="651"/>
    <d v="2026-05-16T00:00:00"/>
    <x v="1"/>
    <s v="1825"/>
  </r>
  <r>
    <x v="6"/>
    <s v="1825SAC00/IND"/>
    <n v="114"/>
    <d v="2026-05-16T00:00:00"/>
    <x v="0"/>
    <s v="1825"/>
  </r>
  <r>
    <x v="4"/>
    <s v="1899SAA31/IND"/>
    <n v="1136"/>
    <d v="2026-05-16T00:00:00"/>
    <x v="0"/>
    <s v="1899"/>
  </r>
  <r>
    <x v="10"/>
    <s v="2480WAP00/IND"/>
    <n v="202"/>
    <d v="2026-05-16T00:00:00"/>
    <x v="0"/>
    <s v="2480"/>
  </r>
  <r>
    <x v="7"/>
    <s v="2540WAJ35/IND"/>
    <n v="315"/>
    <d v="2026-05-16T00:00:00"/>
    <x v="1"/>
    <s v="2540"/>
  </r>
  <r>
    <x v="6"/>
    <s v="2540WAJ35/IND"/>
    <n v="144"/>
    <d v="2026-05-16T00:00:00"/>
    <x v="0"/>
    <s v="2540"/>
  </r>
  <r>
    <x v="10"/>
    <s v="2565SAA00/IND"/>
    <n v="199"/>
    <d v="2026-05-16T00:00:00"/>
    <x v="1"/>
    <s v="2565"/>
  </r>
  <r>
    <x v="5"/>
    <s v="2575WAG31/IND"/>
    <n v="111"/>
    <d v="2026-05-16T00:00:00"/>
    <x v="1"/>
    <s v="2575"/>
  </r>
  <r>
    <x v="0"/>
    <s v="2577WAB31/IND"/>
    <n v="141"/>
    <d v="2026-05-16T00:00:00"/>
    <x v="1"/>
    <s v="2577"/>
  </r>
  <r>
    <x v="9"/>
    <s v="2589SAA31/IND"/>
    <n v="84"/>
    <d v="2026-05-16T00:00:00"/>
    <x v="0"/>
    <s v="2589"/>
  </r>
  <r>
    <x v="2"/>
    <s v="2593SAA00/IND"/>
    <n v="846"/>
    <d v="2026-05-16T00:00:00"/>
    <x v="1"/>
    <s v="2593"/>
  </r>
  <r>
    <x v="2"/>
    <s v="2593YAB32/IND"/>
    <n v="60"/>
    <d v="2026-05-16T00:00:00"/>
    <x v="1"/>
    <s v="2593"/>
  </r>
  <r>
    <x v="10"/>
    <s v="2598SAA30/IND"/>
    <n v="47"/>
    <d v="2026-05-16T00:00:00"/>
    <x v="0"/>
    <s v="2598"/>
  </r>
  <r>
    <x v="10"/>
    <s v="2598SAB40/IND"/>
    <n v="324"/>
    <d v="2026-05-16T00:00:00"/>
    <x v="1"/>
    <s v="2598"/>
  </r>
  <r>
    <x v="10"/>
    <s v="2598WAB00/IND"/>
    <n v="160"/>
    <d v="2026-05-16T00:00:00"/>
    <x v="0"/>
    <s v="2598"/>
  </r>
  <r>
    <x v="7"/>
    <s v="2603SAD31/IND"/>
    <n v="33"/>
    <d v="2026-05-16T00:00:00"/>
    <x v="1"/>
    <s v="2603"/>
  </r>
  <r>
    <x v="8"/>
    <s v="2606WAC34/IND"/>
    <n v="284"/>
    <d v="2026-05-16T00:00:00"/>
    <x v="1"/>
    <s v="2606"/>
  </r>
  <r>
    <x v="8"/>
    <s v="2606WAC36/IND"/>
    <n v="556"/>
    <d v="2026-05-16T00:00:00"/>
    <x v="1"/>
    <s v="2606"/>
  </r>
  <r>
    <x v="2"/>
    <s v="2617NAD31/IND"/>
    <n v="184"/>
    <d v="2026-05-16T00:00:00"/>
    <x v="0"/>
    <s v="2617"/>
  </r>
  <r>
    <x v="2"/>
    <s v="2617SAB00/IND"/>
    <n v="70"/>
    <d v="2026-05-16T00:00:00"/>
    <x v="0"/>
    <s v="2617"/>
  </r>
  <r>
    <x v="9"/>
    <s v="2620QAA31/IND"/>
    <n v="62"/>
    <d v="2026-05-16T00:00:00"/>
    <x v="0"/>
    <s v="2620"/>
  </r>
  <r>
    <x v="9"/>
    <s v="2622WAA31/IND"/>
    <n v="186"/>
    <d v="2026-05-16T00:00:00"/>
    <x v="0"/>
    <s v="2622"/>
  </r>
  <r>
    <x v="4"/>
    <s v="2639SAA00/IND"/>
    <n v="109"/>
    <d v="2026-05-16T00:00:00"/>
    <x v="0"/>
    <s v="2639"/>
  </r>
  <r>
    <x v="4"/>
    <s v="2642QAA31/IND"/>
    <n v="174"/>
    <d v="2026-05-16T00:00:00"/>
    <x v="0"/>
    <s v="2642"/>
  </r>
  <r>
    <x v="4"/>
    <s v="2642WAA31/IND"/>
    <n v="221"/>
    <d v="2026-05-16T00:00:00"/>
    <x v="1"/>
    <s v="2642"/>
  </r>
  <r>
    <x v="1"/>
    <s v="2649SAC00/IND"/>
    <n v="48"/>
    <d v="2026-05-16T00:00:00"/>
    <x v="1"/>
    <s v="2649"/>
  </r>
  <r>
    <x v="13"/>
    <s v="2651NHD31/IND"/>
    <n v="399"/>
    <d v="2026-05-16T00:00:00"/>
    <x v="1"/>
    <s v="2651"/>
  </r>
  <r>
    <x v="9"/>
    <s v="2656SAA00/IND"/>
    <n v="74"/>
    <d v="2026-05-16T00:00:00"/>
    <x v="1"/>
    <s v="2656"/>
  </r>
  <r>
    <x v="1"/>
    <s v="2665WAA31/IND"/>
    <n v="69"/>
    <d v="2026-05-16T00:00:00"/>
    <x v="1"/>
    <s v="2665"/>
  </r>
  <r>
    <x v="7"/>
    <s v="2678WAA00/IND"/>
    <n v="699"/>
    <d v="2026-05-16T00:00:00"/>
    <x v="1"/>
    <s v="2678"/>
  </r>
  <r>
    <x v="1"/>
    <s v="2702WAA00/IND"/>
    <n v="45"/>
    <d v="2026-05-16T00:00:00"/>
    <x v="0"/>
    <s v="2702"/>
  </r>
  <r>
    <x v="1"/>
    <s v="2761SAA31/IND"/>
    <n v="231"/>
    <d v="2026-05-16T00:00:00"/>
    <x v="0"/>
    <s v="2761"/>
  </r>
  <r>
    <x v="0"/>
    <s v="2787WEA31/IND"/>
    <n v="47"/>
    <d v="2026-05-16T00:00:00"/>
    <x v="1"/>
    <s v="2787"/>
  </r>
  <r>
    <x v="11"/>
    <s v="2806WEA31/IND"/>
    <n v="216"/>
    <d v="2026-05-16T00:00:00"/>
    <x v="0"/>
    <s v="2806"/>
  </r>
  <r>
    <x v="13"/>
    <s v="3224NSA31/IND"/>
    <n v="64"/>
    <d v="2026-05-16T00:00:00"/>
    <x v="0"/>
    <s v="3224"/>
  </r>
  <r>
    <x v="17"/>
    <s v="3240SAA00/IND"/>
    <n v="763"/>
    <d v="2026-05-16T00:00:00"/>
    <x v="0"/>
    <s v="3240"/>
  </r>
  <r>
    <x v="9"/>
    <s v="3242NAA31/IND"/>
    <n v="58"/>
    <d v="2026-05-16T00:00:00"/>
    <x v="0"/>
    <s v="3242"/>
  </r>
  <r>
    <x v="9"/>
    <s v="3254NBA31/IND"/>
    <n v="83"/>
    <d v="2026-05-16T00:00:00"/>
    <x v="0"/>
    <s v="3254"/>
  </r>
  <r>
    <x v="10"/>
    <s v="3255NAA31/IND"/>
    <n v="45"/>
    <d v="2026-05-16T00:00:00"/>
    <x v="0"/>
    <s v="3255"/>
  </r>
  <r>
    <x v="5"/>
    <s v="3287NCA31/IND"/>
    <n v="277"/>
    <d v="2026-05-16T00:00:00"/>
    <x v="0"/>
    <s v="3287"/>
  </r>
  <r>
    <x v="0"/>
    <s v="3301NAA31/IND"/>
    <n v="116"/>
    <d v="2026-05-16T00:00:00"/>
    <x v="0"/>
    <s v="3301"/>
  </r>
  <r>
    <x v="0"/>
    <s v="3301QAA31/IND"/>
    <n v="139"/>
    <d v="2026-05-16T00:00:00"/>
    <x v="1"/>
    <s v="3301"/>
  </r>
  <r>
    <x v="9"/>
    <s v="3305QAA31/IND"/>
    <n v="175"/>
    <d v="2026-05-16T00:00:00"/>
    <x v="0"/>
    <s v="3305"/>
  </r>
  <r>
    <x v="6"/>
    <s v="3317NAA31/IND"/>
    <n v="108"/>
    <d v="2026-05-16T00:00:00"/>
    <x v="1"/>
    <s v="3317"/>
  </r>
  <r>
    <x v="12"/>
    <s v="3319NDA31/IND"/>
    <n v="184"/>
    <d v="2026-05-16T00:00:00"/>
    <x v="0"/>
    <s v="3319"/>
  </r>
  <r>
    <x v="12"/>
    <s v="3319QDA31/IND"/>
    <n v="58"/>
    <d v="2026-05-16T00:00:00"/>
    <x v="0"/>
    <s v="3319"/>
  </r>
  <r>
    <x v="9"/>
    <s v="3330NAA31/IND"/>
    <n v="48"/>
    <d v="2026-05-16T00:00:00"/>
    <x v="0"/>
    <s v="3330"/>
  </r>
  <r>
    <x v="12"/>
    <s v="3335NFA31/IND"/>
    <n v="141"/>
    <d v="2026-05-16T00:00:00"/>
    <x v="1"/>
    <s v="3335"/>
  </r>
  <r>
    <x v="6"/>
    <s v="3341NDA31/IND"/>
    <n v="48"/>
    <d v="2026-05-16T00:00:00"/>
    <x v="0"/>
    <s v="3341"/>
  </r>
  <r>
    <x v="5"/>
    <s v="3344KKA35/IND"/>
    <n v="129"/>
    <d v="2026-05-16T00:00:00"/>
    <x v="0"/>
    <s v="3344"/>
  </r>
  <r>
    <x v="5"/>
    <s v="6206WAA31/IND"/>
    <n v="156"/>
    <d v="2026-05-16T00:00:00"/>
    <x v="0"/>
    <s v="6206"/>
  </r>
  <r>
    <x v="1"/>
    <s v="6207NAD31/IND"/>
    <n v="51"/>
    <d v="2026-05-16T00:00:00"/>
    <x v="0"/>
    <s v="6207"/>
  </r>
  <r>
    <x v="1"/>
    <s v="6207SAA00/IND"/>
    <n v="124"/>
    <d v="2026-05-16T00:00:00"/>
    <x v="0"/>
    <s v="6207"/>
  </r>
  <r>
    <x v="4"/>
    <s v="6210WAD00/IND"/>
    <n v="49"/>
    <d v="2026-05-16T00:00:00"/>
    <x v="0"/>
    <s v="6210"/>
  </r>
  <r>
    <x v="1"/>
    <s v="6221NAA31/IND"/>
    <n v="86"/>
    <d v="2026-05-16T00:00:00"/>
    <x v="1"/>
    <s v="6221"/>
  </r>
  <r>
    <x v="1"/>
    <s v="6221QAA31/IND"/>
    <n v="101"/>
    <d v="2026-05-16T00:00:00"/>
    <x v="0"/>
    <s v="6221"/>
  </r>
  <r>
    <x v="8"/>
    <s v="6234NAA31/IND"/>
    <n v="54"/>
    <d v="2026-05-16T00:00:00"/>
    <x v="0"/>
    <s v="6234"/>
  </r>
  <r>
    <x v="8"/>
    <s v="6234QAA30/IND"/>
    <n v="51"/>
    <d v="2026-05-16T00:00:00"/>
    <x v="1"/>
    <s v="6234"/>
  </r>
  <r>
    <x v="6"/>
    <s v="6265SAA31/IND"/>
    <n v="135"/>
    <d v="2026-05-16T00:00:00"/>
    <x v="0"/>
    <s v="6265"/>
  </r>
  <r>
    <x v="6"/>
    <s v="6265SAA32/IND"/>
    <n v="61"/>
    <d v="2026-05-16T00:00:00"/>
    <x v="0"/>
    <s v="6265"/>
  </r>
  <r>
    <x v="6"/>
    <s v="6265SAB31/IND"/>
    <n v="58"/>
    <d v="2026-05-16T00:00:00"/>
    <x v="0"/>
    <s v="6265"/>
  </r>
  <r>
    <x v="1"/>
    <s v="6274QAA31/IND"/>
    <n v="120"/>
    <d v="2026-05-16T00:00:00"/>
    <x v="1"/>
    <s v="6274"/>
  </r>
  <r>
    <x v="1"/>
    <s v="6274QAA31/IND"/>
    <n v="137"/>
    <d v="2026-05-16T00:00:00"/>
    <x v="0"/>
    <s v="6274"/>
  </r>
  <r>
    <x v="9"/>
    <s v="6282SAA00/IND"/>
    <n v="74"/>
    <d v="2026-05-16T00:00:00"/>
    <x v="1"/>
    <s v="6282"/>
  </r>
  <r>
    <x v="9"/>
    <s v="6282SAA00/IND"/>
    <n v="98"/>
    <d v="2026-05-16T00:00:00"/>
    <x v="0"/>
    <s v="6282"/>
  </r>
  <r>
    <x v="9"/>
    <s v="6284QAA31/IND"/>
    <n v="42"/>
    <d v="2026-05-16T00:00:00"/>
    <x v="1"/>
    <s v="6284"/>
  </r>
  <r>
    <x v="4"/>
    <s v="6284SAA00/IND"/>
    <n v="497"/>
    <d v="2026-05-16T00:00:00"/>
    <x v="1"/>
    <s v="6284"/>
  </r>
  <r>
    <x v="9"/>
    <s v="6284WAA00/IND"/>
    <n v="54"/>
    <d v="2026-05-16T00:00:00"/>
    <x v="1"/>
    <s v="6284"/>
  </r>
  <r>
    <x v="1"/>
    <s v="6296SAA00/IND"/>
    <n v="141"/>
    <d v="2026-05-16T00:00:00"/>
    <x v="1"/>
    <s v="6296"/>
  </r>
  <r>
    <x v="1"/>
    <s v="6296SAB00/IND"/>
    <n v="103"/>
    <d v="2026-05-16T00:00:00"/>
    <x v="0"/>
    <s v="6296"/>
  </r>
  <r>
    <x v="1"/>
    <s v="6296WAB00/IND"/>
    <n v="78"/>
    <d v="2026-05-16T00:00:00"/>
    <x v="1"/>
    <s v="6296"/>
  </r>
  <r>
    <x v="6"/>
    <s v="6303WAA00/IND"/>
    <n v="176"/>
    <d v="2026-05-16T00:00:00"/>
    <x v="1"/>
    <s v="6303"/>
  </r>
  <r>
    <x v="6"/>
    <s v="6303WAA00/IND"/>
    <n v="800"/>
    <d v="2026-05-16T00:00:00"/>
    <x v="0"/>
    <s v="6303"/>
  </r>
  <r>
    <x v="2"/>
    <s v="6323QAA31/IND"/>
    <n v="74"/>
    <d v="2026-05-16T00:00:00"/>
    <x v="0"/>
    <s v="6323"/>
  </r>
  <r>
    <x v="7"/>
    <s v="6327WAA31/IND"/>
    <n v="193"/>
    <d v="2026-05-16T00:00:00"/>
    <x v="0"/>
    <s v="6327"/>
  </r>
  <r>
    <x v="4"/>
    <s v="6328SCA31/IND"/>
    <n v="255"/>
    <d v="2026-05-16T00:00:00"/>
    <x v="0"/>
    <s v="6328"/>
  </r>
  <r>
    <x v="4"/>
    <s v="6328SCA32/IND"/>
    <n v="148"/>
    <d v="2026-05-16T00:00:00"/>
    <x v="0"/>
    <s v="6328"/>
  </r>
  <r>
    <x v="2"/>
    <s v="7078YAD00/IND"/>
    <n v="838"/>
    <d v="2026-05-16T00:00:00"/>
    <x v="0"/>
    <s v="7078"/>
  </r>
  <r>
    <x v="2"/>
    <s v="7078YAD00/IND"/>
    <n v="399"/>
    <d v="2026-05-16T00:00:00"/>
    <x v="0"/>
    <s v="7078"/>
  </r>
  <r>
    <x v="2"/>
    <s v="7078YAH00/IND"/>
    <n v="125"/>
    <d v="2026-05-16T00:00:00"/>
    <x v="0"/>
    <s v="7078"/>
  </r>
  <r>
    <x v="0"/>
    <s v="7134YAB00/IND"/>
    <n v="63"/>
    <d v="2026-05-16T00:00:00"/>
    <x v="0"/>
    <s v="7134"/>
  </r>
  <r>
    <x v="1"/>
    <s v="7152NAA31/IND"/>
    <n v="62"/>
    <d v="2026-05-16T00:00:00"/>
    <x v="0"/>
    <s v="7152"/>
  </r>
  <r>
    <x v="10"/>
    <s v="77031NAG31/IND"/>
    <n v="65"/>
    <d v="2026-05-16T00:00:00"/>
    <x v="0"/>
    <s v="77031"/>
  </r>
  <r>
    <x v="10"/>
    <s v="8060YAC00/IND"/>
    <n v="130"/>
    <d v="2026-05-16T00:00:00"/>
    <x v="1"/>
    <s v="8060"/>
  </r>
  <r>
    <x v="6"/>
    <s v="8107YAA00/IND"/>
    <n v="60"/>
    <d v="2026-05-16T00:00:00"/>
    <x v="1"/>
    <s v="8107"/>
  </r>
  <r>
    <x v="0"/>
    <s v="8109YAA00/IND"/>
    <n v="89"/>
    <d v="2026-05-16T00:00:00"/>
    <x v="1"/>
    <s v="8109"/>
  </r>
  <r>
    <x v="0"/>
    <s v="8111YAA00/IND"/>
    <n v="44"/>
    <d v="2026-05-16T00:00:00"/>
    <x v="1"/>
    <s v="8111"/>
  </r>
  <r>
    <x v="7"/>
    <s v="8141WAB00/IND"/>
    <n v="682"/>
    <d v="2026-05-16T00:00:00"/>
    <x v="0"/>
    <s v="8141"/>
  </r>
  <r>
    <x v="2"/>
    <s v="8193QAA31/IND"/>
    <n v="43"/>
    <d v="2026-05-16T00:00:00"/>
    <x v="1"/>
    <s v="8193"/>
  </r>
  <r>
    <x v="0"/>
    <s v="90024BAE31/IND"/>
    <n v="251"/>
    <d v="2026-05-16T00:00:00"/>
    <x v="0"/>
    <s v="90024"/>
  </r>
  <r>
    <x v="12"/>
    <s v="9151BAD40/IND"/>
    <n v="58"/>
    <d v="2026-05-16T00:00:00"/>
    <x v="0"/>
    <s v="9151"/>
  </r>
  <r>
    <x v="12"/>
    <s v="9151SAB00/IND"/>
    <n v="83"/>
    <d v="2026-05-16T00:00:00"/>
    <x v="1"/>
    <s v="9151"/>
  </r>
  <r>
    <x v="12"/>
    <s v="9151SAB00/IND"/>
    <n v="171"/>
    <d v="2026-05-16T00:00:00"/>
    <x v="0"/>
    <s v="9151"/>
  </r>
  <r>
    <x v="9"/>
    <s v="9264YEE00/IND"/>
    <n v="286"/>
    <d v="2026-05-16T00:00:00"/>
    <x v="1"/>
    <s v="9264"/>
  </r>
  <r>
    <x v="6"/>
    <s v="9315YAE00/IND"/>
    <n v="126"/>
    <d v="2026-05-16T00:00:00"/>
    <x v="1"/>
    <s v="9315"/>
  </r>
  <r>
    <x v="11"/>
    <s v="95136WAB31/IND"/>
    <n v="99"/>
    <d v="2026-05-16T00:00:00"/>
    <x v="0"/>
    <s v="95136"/>
  </r>
  <r>
    <x v="6"/>
    <s v="10024SAA00/IND"/>
    <n v="248"/>
    <d v="2026-05-18T00:00:00"/>
    <x v="0"/>
    <s v="10024"/>
  </r>
  <r>
    <x v="0"/>
    <s v="10047YAA31/IND"/>
    <n v="134"/>
    <d v="2026-05-18T00:00:00"/>
    <x v="0"/>
    <s v="10047"/>
  </r>
  <r>
    <x v="4"/>
    <s v="10060BAA00/IND"/>
    <n v="148"/>
    <d v="2026-05-18T00:00:00"/>
    <x v="0"/>
    <s v="10060"/>
  </r>
  <r>
    <x v="13"/>
    <s v="1474SSA30/IND"/>
    <n v="117"/>
    <d v="2026-05-18T00:00:00"/>
    <x v="1"/>
    <s v="1474"/>
  </r>
  <r>
    <x v="7"/>
    <s v="1650BAD00/IND"/>
    <n v="66"/>
    <d v="2026-05-18T00:00:00"/>
    <x v="1"/>
    <s v="1650"/>
  </r>
  <r>
    <x v="7"/>
    <s v="1650BAD00/IND"/>
    <n v="138"/>
    <d v="2026-05-18T00:00:00"/>
    <x v="0"/>
    <s v="1650"/>
  </r>
  <r>
    <x v="7"/>
    <s v="1650BAG00/IND"/>
    <n v="204"/>
    <d v="2026-05-18T00:00:00"/>
    <x v="0"/>
    <s v="1650"/>
  </r>
  <r>
    <x v="4"/>
    <s v="1698NAD31/IND"/>
    <n v="58"/>
    <d v="2026-05-18T00:00:00"/>
    <x v="0"/>
    <s v="1698"/>
  </r>
  <r>
    <x v="4"/>
    <s v="1698SAF00/IND"/>
    <n v="150"/>
    <d v="2026-05-18T00:00:00"/>
    <x v="0"/>
    <s v="1698"/>
  </r>
  <r>
    <x v="4"/>
    <s v="1698WAF00/IND"/>
    <n v="268"/>
    <d v="2026-05-18T00:00:00"/>
    <x v="0"/>
    <s v="1698"/>
  </r>
  <r>
    <x v="1"/>
    <s v="1713SAJ00/IND"/>
    <n v="127"/>
    <d v="2026-05-18T00:00:00"/>
    <x v="1"/>
    <s v="1713"/>
  </r>
  <r>
    <x v="13"/>
    <s v="1733KCA31/IND"/>
    <n v="816"/>
    <d v="2026-05-18T00:00:00"/>
    <x v="1"/>
    <s v="1733"/>
  </r>
  <r>
    <x v="13"/>
    <s v="1733KCA33/IND"/>
    <n v="127"/>
    <d v="2026-05-18T00:00:00"/>
    <x v="0"/>
    <s v="1733"/>
  </r>
  <r>
    <x v="13"/>
    <s v="1733KCA34/IND"/>
    <n v="594"/>
    <d v="2026-05-18T00:00:00"/>
    <x v="0"/>
    <s v="1733"/>
  </r>
  <r>
    <x v="13"/>
    <s v="1733KCA34/IND"/>
    <n v="258"/>
    <d v="2026-05-18T00:00:00"/>
    <x v="1"/>
    <s v="1733"/>
  </r>
  <r>
    <x v="2"/>
    <s v="1773NAA31/IND"/>
    <n v="52"/>
    <d v="2026-05-18T00:00:00"/>
    <x v="0"/>
    <s v="1773"/>
  </r>
  <r>
    <x v="2"/>
    <s v="1773SAA00/IND"/>
    <n v="176"/>
    <d v="2026-05-18T00:00:00"/>
    <x v="0"/>
    <s v="1773"/>
  </r>
  <r>
    <x v="2"/>
    <s v="1775KEA00/IND"/>
    <n v="105"/>
    <d v="2026-05-18T00:00:00"/>
    <x v="0"/>
    <s v="1775"/>
  </r>
  <r>
    <x v="2"/>
    <s v="1802SAE30/IND"/>
    <n v="1000"/>
    <d v="2026-05-18T00:00:00"/>
    <x v="1"/>
    <s v="1802"/>
  </r>
  <r>
    <x v="6"/>
    <s v="1802SAE30/IND"/>
    <n v="430"/>
    <d v="2026-05-18T00:00:00"/>
    <x v="1"/>
    <s v="1802"/>
  </r>
  <r>
    <x v="4"/>
    <s v="1802SAE30/IND"/>
    <n v="416"/>
    <d v="2026-05-18T00:00:00"/>
    <x v="0"/>
    <s v="1802"/>
  </r>
  <r>
    <x v="14"/>
    <s v="1805NAK31/IND"/>
    <n v="229"/>
    <d v="2026-05-18T00:00:00"/>
    <x v="1"/>
    <s v="1805"/>
  </r>
  <r>
    <x v="12"/>
    <s v="1805NAK41/IND"/>
    <n v="1000"/>
    <d v="2026-05-18T00:00:00"/>
    <x v="0"/>
    <s v="1805"/>
  </r>
  <r>
    <x v="9"/>
    <s v="1806QAE31/IND"/>
    <n v="203"/>
    <d v="2026-05-18T00:00:00"/>
    <x v="1"/>
    <s v="1806"/>
  </r>
  <r>
    <x v="9"/>
    <s v="1823QCD00/IND"/>
    <n v="890"/>
    <d v="2026-05-18T00:00:00"/>
    <x v="1"/>
    <s v="1823"/>
  </r>
  <r>
    <x v="9"/>
    <s v="1823QCD00/IND"/>
    <n v="147"/>
    <d v="2026-05-18T00:00:00"/>
    <x v="0"/>
    <s v="1823"/>
  </r>
  <r>
    <x v="10"/>
    <s v="1823SAA31/IND"/>
    <n v="233"/>
    <d v="2026-05-18T00:00:00"/>
    <x v="1"/>
    <s v="1823"/>
  </r>
  <r>
    <x v="9"/>
    <s v="1823SAA31/IND"/>
    <n v="47"/>
    <d v="2026-05-18T00:00:00"/>
    <x v="0"/>
    <s v="1823"/>
  </r>
  <r>
    <x v="9"/>
    <s v="1823SAA32/IND"/>
    <n v="352"/>
    <d v="2026-05-18T00:00:00"/>
    <x v="0"/>
    <s v="1823"/>
  </r>
  <r>
    <x v="4"/>
    <s v="1823WAD00/IND"/>
    <n v="271"/>
    <d v="2026-05-18T00:00:00"/>
    <x v="1"/>
    <s v="1823"/>
  </r>
  <r>
    <x v="9"/>
    <s v="1823YAA31/IND"/>
    <n v="94"/>
    <d v="2026-05-18T00:00:00"/>
    <x v="0"/>
    <s v="1823"/>
  </r>
  <r>
    <x v="9"/>
    <s v="1824BAA00/IND"/>
    <n v="484"/>
    <d v="2026-05-18T00:00:00"/>
    <x v="1"/>
    <s v="1824"/>
  </r>
  <r>
    <x v="6"/>
    <s v="1825KAA00/IND"/>
    <n v="208"/>
    <d v="2026-05-18T00:00:00"/>
    <x v="1"/>
    <s v="1825"/>
  </r>
  <r>
    <x v="6"/>
    <s v="1825KAC00/IND"/>
    <n v="215"/>
    <d v="2026-05-18T00:00:00"/>
    <x v="0"/>
    <s v="1825"/>
  </r>
  <r>
    <x v="6"/>
    <s v="1825SAC00/IND"/>
    <n v="222"/>
    <d v="2026-05-18T00:00:00"/>
    <x v="1"/>
    <s v="1825"/>
  </r>
  <r>
    <x v="6"/>
    <s v="1825SAC00/IND"/>
    <n v="216"/>
    <d v="2026-05-18T00:00:00"/>
    <x v="0"/>
    <s v="1825"/>
  </r>
  <r>
    <x v="12"/>
    <s v="1849NSA31/IND"/>
    <n v="163"/>
    <d v="2026-05-18T00:00:00"/>
    <x v="0"/>
    <s v="1849"/>
  </r>
  <r>
    <x v="0"/>
    <s v="1865SAA00/IND"/>
    <n v="198"/>
    <d v="2026-05-18T00:00:00"/>
    <x v="1"/>
    <s v="1865"/>
  </r>
  <r>
    <x v="12"/>
    <s v="1884NAA31/IND"/>
    <n v="305"/>
    <d v="2026-05-18T00:00:00"/>
    <x v="0"/>
    <s v="1884"/>
  </r>
  <r>
    <x v="10"/>
    <s v="2480WAP00/IND"/>
    <n v="225"/>
    <d v="2026-05-18T00:00:00"/>
    <x v="1"/>
    <s v="2480"/>
  </r>
  <r>
    <x v="9"/>
    <s v="2536YAB41/IND"/>
    <n v="68"/>
    <d v="2026-05-18T00:00:00"/>
    <x v="0"/>
    <s v="2536"/>
  </r>
  <r>
    <x v="6"/>
    <s v="2540WAJ35/IND"/>
    <n v="42"/>
    <d v="2026-05-18T00:00:00"/>
    <x v="0"/>
    <s v="2540"/>
  </r>
  <r>
    <x v="2"/>
    <s v="2570SAA32/IND"/>
    <n v="522"/>
    <d v="2026-05-18T00:00:00"/>
    <x v="1"/>
    <s v="2570"/>
  </r>
  <r>
    <x v="2"/>
    <s v="2593SAA00/IND"/>
    <n v="244"/>
    <d v="2026-05-18T00:00:00"/>
    <x v="1"/>
    <s v="2593"/>
  </r>
  <r>
    <x v="2"/>
    <s v="2593YAB00/IND"/>
    <n v="110"/>
    <d v="2026-05-18T00:00:00"/>
    <x v="1"/>
    <s v="2593"/>
  </r>
  <r>
    <x v="2"/>
    <s v="2593YAB32/IND"/>
    <n v="561"/>
    <d v="2026-05-18T00:00:00"/>
    <x v="1"/>
    <s v="2593"/>
  </r>
  <r>
    <x v="10"/>
    <s v="2598SAB00/IND"/>
    <n v="45"/>
    <d v="2026-05-18T00:00:00"/>
    <x v="1"/>
    <s v="2598"/>
  </r>
  <r>
    <x v="10"/>
    <s v="2598SAB40/IND"/>
    <n v="164"/>
    <d v="2026-05-18T00:00:00"/>
    <x v="1"/>
    <s v="2598"/>
  </r>
  <r>
    <x v="10"/>
    <s v="2598YAB00/IND"/>
    <n v="980"/>
    <d v="2026-05-18T00:00:00"/>
    <x v="1"/>
    <s v="2598"/>
  </r>
  <r>
    <x v="8"/>
    <s v="2606WAC31/IND"/>
    <n v="175"/>
    <d v="2026-05-18T00:00:00"/>
    <x v="1"/>
    <s v="2606"/>
  </r>
  <r>
    <x v="8"/>
    <s v="2606WAC34/IND"/>
    <n v="130"/>
    <d v="2026-05-18T00:00:00"/>
    <x v="1"/>
    <s v="2606"/>
  </r>
  <r>
    <x v="8"/>
    <s v="2606WAC35/IND"/>
    <n v="301"/>
    <d v="2026-05-18T00:00:00"/>
    <x v="1"/>
    <s v="2606"/>
  </r>
  <r>
    <x v="8"/>
    <s v="2606WAC37/IND"/>
    <n v="161"/>
    <d v="2026-05-18T00:00:00"/>
    <x v="1"/>
    <s v="2606"/>
  </r>
  <r>
    <x v="8"/>
    <s v="2606WAC38/IND"/>
    <n v="273"/>
    <d v="2026-05-18T00:00:00"/>
    <x v="1"/>
    <s v="2606"/>
  </r>
  <r>
    <x v="10"/>
    <s v="2606YAC31/IND"/>
    <n v="239"/>
    <d v="2026-05-18T00:00:00"/>
    <x v="1"/>
    <s v="2606"/>
  </r>
  <r>
    <x v="10"/>
    <s v="2606YAC34/IND"/>
    <n v="87"/>
    <d v="2026-05-18T00:00:00"/>
    <x v="1"/>
    <s v="2606"/>
  </r>
  <r>
    <x v="10"/>
    <s v="2606YAC35/IND"/>
    <n v="344"/>
    <d v="2026-05-18T00:00:00"/>
    <x v="1"/>
    <s v="2606"/>
  </r>
  <r>
    <x v="14"/>
    <s v="2608QAB32/IND"/>
    <n v="469"/>
    <d v="2026-05-18T00:00:00"/>
    <x v="0"/>
    <s v="2608"/>
  </r>
  <r>
    <x v="9"/>
    <s v="2620QAA31/IND"/>
    <n v="149"/>
    <d v="2026-05-18T00:00:00"/>
    <x v="1"/>
    <s v="2620"/>
  </r>
  <r>
    <x v="9"/>
    <s v="2621QAB31/IND"/>
    <n v="182"/>
    <d v="2026-05-18T00:00:00"/>
    <x v="1"/>
    <s v="2621"/>
  </r>
  <r>
    <x v="6"/>
    <s v="2648SAA00/IND"/>
    <n v="473"/>
    <d v="2026-05-18T00:00:00"/>
    <x v="1"/>
    <s v="2648"/>
  </r>
  <r>
    <x v="6"/>
    <s v="2648SAA00/IND"/>
    <n v="418"/>
    <d v="2026-05-18T00:00:00"/>
    <x v="0"/>
    <s v="2648"/>
  </r>
  <r>
    <x v="6"/>
    <s v="2648WAA00/IND"/>
    <n v="150"/>
    <d v="2026-05-18T00:00:00"/>
    <x v="1"/>
    <s v="2648"/>
  </r>
  <r>
    <x v="6"/>
    <s v="2648WAA00/IND"/>
    <n v="200"/>
    <d v="2026-05-18T00:00:00"/>
    <x v="0"/>
    <s v="2648"/>
  </r>
  <r>
    <x v="1"/>
    <s v="2665YAA31/IND"/>
    <n v="71"/>
    <d v="2026-05-18T00:00:00"/>
    <x v="1"/>
    <s v="2665"/>
  </r>
  <r>
    <x v="4"/>
    <s v="2678YAA00/IND"/>
    <n v="1259"/>
    <d v="2026-05-18T00:00:00"/>
    <x v="1"/>
    <s v="2678"/>
  </r>
  <r>
    <x v="1"/>
    <s v="2702WAA00/IND"/>
    <n v="144"/>
    <d v="2026-05-18T00:00:00"/>
    <x v="1"/>
    <s v="2702"/>
  </r>
  <r>
    <x v="1"/>
    <s v="2702WAA30/IND"/>
    <n v="709"/>
    <d v="2026-05-18T00:00:00"/>
    <x v="1"/>
    <s v="2702"/>
  </r>
  <r>
    <x v="1"/>
    <s v="2702WAA31/IND"/>
    <n v="596"/>
    <d v="2026-05-18T00:00:00"/>
    <x v="1"/>
    <s v="2702"/>
  </r>
  <r>
    <x v="0"/>
    <s v="2727WAA31/IND"/>
    <n v="74"/>
    <d v="2026-05-18T00:00:00"/>
    <x v="0"/>
    <s v="2727"/>
  </r>
  <r>
    <x v="1"/>
    <s v="2781WAA00/IND"/>
    <n v="49"/>
    <d v="2026-05-18T00:00:00"/>
    <x v="0"/>
    <s v="2781"/>
  </r>
  <r>
    <x v="11"/>
    <s v="2784WAA31/IND"/>
    <n v="181"/>
    <d v="2026-05-18T00:00:00"/>
    <x v="0"/>
    <s v="2784"/>
  </r>
  <r>
    <x v="14"/>
    <s v="3240SAA00/IND"/>
    <n v="420"/>
    <d v="2026-05-18T00:00:00"/>
    <x v="1"/>
    <s v="3240"/>
  </r>
  <r>
    <x v="0"/>
    <s v="3240SAA00/IND"/>
    <n v="763"/>
    <d v="2026-05-18T00:00:00"/>
    <x v="0"/>
    <s v="3240"/>
  </r>
  <r>
    <x v="9"/>
    <s v="3247NAC31/IND"/>
    <n v="106"/>
    <d v="2026-05-18T00:00:00"/>
    <x v="0"/>
    <s v="3247"/>
  </r>
  <r>
    <x v="6"/>
    <s v="3273NAA31/IND"/>
    <n v="79"/>
    <d v="2026-05-18T00:00:00"/>
    <x v="0"/>
    <s v="3273"/>
  </r>
  <r>
    <x v="1"/>
    <s v="3277NCB31/IND"/>
    <n v="150"/>
    <d v="2026-05-18T00:00:00"/>
    <x v="0"/>
    <s v="3277"/>
  </r>
  <r>
    <x v="14"/>
    <s v="3287NCA31/IND"/>
    <n v="125"/>
    <d v="2026-05-18T00:00:00"/>
    <x v="0"/>
    <s v="3287"/>
  </r>
  <r>
    <x v="0"/>
    <s v="3301QAA32/IND"/>
    <n v="125"/>
    <d v="2026-05-18T00:00:00"/>
    <x v="0"/>
    <s v="3301"/>
  </r>
  <r>
    <x v="9"/>
    <s v="3305QAB31/IND"/>
    <n v="105"/>
    <d v="2026-05-18T00:00:00"/>
    <x v="0"/>
    <s v="3305"/>
  </r>
  <r>
    <x v="0"/>
    <s v="3305QAD31/IND"/>
    <n v="451"/>
    <d v="2026-05-18T00:00:00"/>
    <x v="1"/>
    <s v="3305"/>
  </r>
  <r>
    <x v="0"/>
    <s v="3322NFA31/IND"/>
    <n v="356"/>
    <d v="2026-05-18T00:00:00"/>
    <x v="0"/>
    <s v="3322"/>
  </r>
  <r>
    <x v="0"/>
    <s v="3322QFA31/IND"/>
    <n v="265"/>
    <d v="2026-05-18T00:00:00"/>
    <x v="0"/>
    <s v="3322"/>
  </r>
  <r>
    <x v="12"/>
    <s v="3326KFA31/IND"/>
    <n v="136"/>
    <d v="2026-05-18T00:00:00"/>
    <x v="0"/>
    <s v="3326"/>
  </r>
  <r>
    <x v="12"/>
    <s v="3327NKB31/IND"/>
    <n v="41"/>
    <d v="2026-05-18T00:00:00"/>
    <x v="0"/>
    <s v="3327"/>
  </r>
  <r>
    <x v="9"/>
    <s v="3330NAA31/IND"/>
    <n v="211"/>
    <d v="2026-05-18T00:00:00"/>
    <x v="0"/>
    <s v="3330"/>
  </r>
  <r>
    <x v="9"/>
    <s v="3330QAA31/IND"/>
    <n v="79"/>
    <d v="2026-05-18T00:00:00"/>
    <x v="0"/>
    <s v="3330"/>
  </r>
  <r>
    <x v="9"/>
    <s v="3330SCA31/IND"/>
    <n v="92"/>
    <d v="2026-05-18T00:00:00"/>
    <x v="1"/>
    <s v="3330"/>
  </r>
  <r>
    <x v="13"/>
    <s v="6117SAA31/IND"/>
    <n v="40"/>
    <d v="2026-05-18T00:00:00"/>
    <x v="0"/>
    <s v="6117"/>
  </r>
  <r>
    <x v="10"/>
    <s v="6147NSA31/IND"/>
    <n v="361"/>
    <d v="2026-05-18T00:00:00"/>
    <x v="0"/>
    <s v="6147"/>
  </r>
  <r>
    <x v="13"/>
    <s v="6216WAA31/IND"/>
    <n v="57"/>
    <d v="2026-05-18T00:00:00"/>
    <x v="1"/>
    <s v="6216"/>
  </r>
  <r>
    <x v="9"/>
    <s v="6282QAB31/IND"/>
    <n v="68"/>
    <d v="2026-05-18T00:00:00"/>
    <x v="1"/>
    <s v="6282"/>
  </r>
  <r>
    <x v="10"/>
    <s v="6282SAA00/IND"/>
    <n v="348"/>
    <d v="2026-05-18T00:00:00"/>
    <x v="1"/>
    <s v="6282"/>
  </r>
  <r>
    <x v="1"/>
    <s v="6296QAB31/IND"/>
    <n v="88"/>
    <d v="2026-05-18T00:00:00"/>
    <x v="1"/>
    <s v="6296"/>
  </r>
  <r>
    <x v="7"/>
    <s v="6303NAA31/IND"/>
    <n v="740"/>
    <d v="2026-05-18T00:00:00"/>
    <x v="0"/>
    <s v="6303"/>
  </r>
  <r>
    <x v="7"/>
    <s v="6303WAA00/IND"/>
    <n v="76"/>
    <d v="2026-05-18T00:00:00"/>
    <x v="0"/>
    <s v="6303"/>
  </r>
  <r>
    <x v="7"/>
    <s v="6327QAA31/IND"/>
    <n v="127"/>
    <d v="2026-05-18T00:00:00"/>
    <x v="0"/>
    <s v="6327"/>
  </r>
  <r>
    <x v="9"/>
    <s v="7131NSA31/IND"/>
    <n v="67"/>
    <d v="2026-05-18T00:00:00"/>
    <x v="1"/>
    <s v="7131"/>
  </r>
  <r>
    <x v="1"/>
    <s v="7152NAA31/IND"/>
    <n v="313"/>
    <d v="2026-05-18T00:00:00"/>
    <x v="0"/>
    <s v="7152"/>
  </r>
  <r>
    <x v="1"/>
    <s v="7153YAC32/IND"/>
    <n v="120"/>
    <d v="2026-05-18T00:00:00"/>
    <x v="0"/>
    <s v="7153"/>
  </r>
  <r>
    <x v="5"/>
    <s v="7155YAA00/IND"/>
    <n v="750"/>
    <d v="2026-05-18T00:00:00"/>
    <x v="0"/>
    <s v="7155"/>
  </r>
  <r>
    <x v="7"/>
    <s v="8141SAB00/IND"/>
    <n v="251"/>
    <d v="2026-05-18T00:00:00"/>
    <x v="1"/>
    <s v="8141"/>
  </r>
  <r>
    <x v="7"/>
    <s v="8141WAB00/IND"/>
    <n v="259"/>
    <d v="2026-05-18T00:00:00"/>
    <x v="1"/>
    <s v="8141"/>
  </r>
  <r>
    <x v="0"/>
    <s v="90024BAE31/IND"/>
    <n v="406"/>
    <d v="2026-05-18T00:00:00"/>
    <x v="1"/>
    <s v="90024"/>
  </r>
  <r>
    <x v="6"/>
    <s v="9315BAE00/IND"/>
    <n v="48"/>
    <d v="2026-05-18T00:00:00"/>
    <x v="0"/>
    <s v="9315"/>
  </r>
  <r>
    <x v="6"/>
    <s v="9315YAE00/IND"/>
    <n v="196"/>
    <d v="2026-05-18T00:00:00"/>
    <x v="1"/>
    <s v="9315"/>
  </r>
  <r>
    <x v="6"/>
    <s v="10024QAA00/IND"/>
    <n v="80"/>
    <d v="2026-05-19T00:00:00"/>
    <x v="1"/>
    <s v="10024"/>
  </r>
  <r>
    <x v="6"/>
    <s v="10024SAA00/IND"/>
    <n v="194"/>
    <d v="2026-05-19T00:00:00"/>
    <x v="0"/>
    <s v="10024"/>
  </r>
  <r>
    <x v="6"/>
    <s v="10038QAA31/IND"/>
    <n v="34"/>
    <d v="2026-05-19T00:00:00"/>
    <x v="0"/>
    <s v="10038"/>
  </r>
  <r>
    <x v="0"/>
    <s v="1650BAD00/IND"/>
    <n v="333"/>
    <d v="2026-05-19T00:00:00"/>
    <x v="0"/>
    <s v="1650"/>
  </r>
  <r>
    <x v="7"/>
    <s v="1650BAG00/IND"/>
    <n v="73"/>
    <d v="2026-05-19T00:00:00"/>
    <x v="0"/>
    <s v="1650"/>
  </r>
  <r>
    <x v="7"/>
    <s v="1650YAG00/IND"/>
    <n v="36"/>
    <d v="2026-05-19T00:00:00"/>
    <x v="0"/>
    <s v="1650"/>
  </r>
  <r>
    <x v="0"/>
    <s v="1698SAF00/IND"/>
    <n v="151"/>
    <d v="2026-05-19T00:00:00"/>
    <x v="1"/>
    <s v="1698"/>
  </r>
  <r>
    <x v="13"/>
    <s v="1733YAC31/IND"/>
    <n v="76"/>
    <d v="2026-05-19T00:00:00"/>
    <x v="1"/>
    <s v="1733"/>
  </r>
  <r>
    <x v="9"/>
    <s v="1739YAA00/IND"/>
    <n v="44"/>
    <d v="2026-05-19T00:00:00"/>
    <x v="0"/>
    <s v="1739"/>
  </r>
  <r>
    <x v="4"/>
    <s v="1767SEA33/IND"/>
    <n v="112"/>
    <d v="2026-05-19T00:00:00"/>
    <x v="1"/>
    <s v="1767"/>
  </r>
  <r>
    <x v="7"/>
    <s v="1771SAA31/IND"/>
    <n v="88"/>
    <d v="2026-05-19T00:00:00"/>
    <x v="1"/>
    <s v="1771"/>
  </r>
  <r>
    <x v="2"/>
    <s v="1773SAA00/IND"/>
    <n v="117"/>
    <d v="2026-05-19T00:00:00"/>
    <x v="1"/>
    <s v="1773"/>
  </r>
  <r>
    <x v="2"/>
    <s v="1775KEA00/IND"/>
    <n v="116"/>
    <d v="2026-05-19T00:00:00"/>
    <x v="1"/>
    <s v="1775"/>
  </r>
  <r>
    <x v="2"/>
    <s v="1775KEA00/IND"/>
    <n v="231"/>
    <d v="2026-05-19T00:00:00"/>
    <x v="0"/>
    <s v="1775"/>
  </r>
  <r>
    <x v="10"/>
    <s v="1802QSF00/IND"/>
    <n v="284"/>
    <d v="2026-05-19T00:00:00"/>
    <x v="1"/>
    <s v="1802"/>
  </r>
  <r>
    <x v="5"/>
    <s v="1802SAE00/IND"/>
    <n v="62"/>
    <d v="2026-05-19T00:00:00"/>
    <x v="1"/>
    <s v="1802"/>
  </r>
  <r>
    <x v="9"/>
    <s v="1802SAE30/IND"/>
    <n v="1000"/>
    <d v="2026-05-19T00:00:00"/>
    <x v="1"/>
    <s v="1802"/>
  </r>
  <r>
    <x v="5"/>
    <s v="1802SAE30/IND"/>
    <n v="717"/>
    <d v="2026-05-19T00:00:00"/>
    <x v="1"/>
    <s v="1802"/>
  </r>
  <r>
    <x v="12"/>
    <s v="1805NAK31/IND"/>
    <n v="229"/>
    <d v="2026-05-19T00:00:00"/>
    <x v="1"/>
    <s v="1805"/>
  </r>
  <r>
    <x v="12"/>
    <s v="1805NAK31/IND"/>
    <n v="196"/>
    <d v="2026-05-19T00:00:00"/>
    <x v="1"/>
    <s v="1805"/>
  </r>
  <r>
    <x v="12"/>
    <s v="1805NAK41/IND"/>
    <n v="147"/>
    <d v="2026-05-19T00:00:00"/>
    <x v="1"/>
    <s v="1805"/>
  </r>
  <r>
    <x v="9"/>
    <s v="1806QBH31/IND"/>
    <n v="35"/>
    <d v="2026-05-19T00:00:00"/>
    <x v="0"/>
    <s v="1806"/>
  </r>
  <r>
    <x v="9"/>
    <s v="1823SAA32/IND"/>
    <n v="58"/>
    <d v="2026-05-19T00:00:00"/>
    <x v="1"/>
    <s v="1823"/>
  </r>
  <r>
    <x v="7"/>
    <s v="1864SAA00/IND"/>
    <n v="43"/>
    <d v="2026-05-19T00:00:00"/>
    <x v="0"/>
    <s v="1864"/>
  </r>
  <r>
    <x v="0"/>
    <s v="1865SAA00/IND"/>
    <n v="45"/>
    <d v="2026-05-19T00:00:00"/>
    <x v="0"/>
    <s v="1865"/>
  </r>
  <r>
    <x v="13"/>
    <s v="1870SAB00/IND"/>
    <n v="76"/>
    <d v="2026-05-19T00:00:00"/>
    <x v="0"/>
    <s v="1870"/>
  </r>
  <r>
    <x v="13"/>
    <s v="1870YAB40/IND"/>
    <n v="230"/>
    <d v="2026-05-19T00:00:00"/>
    <x v="1"/>
    <s v="1870"/>
  </r>
  <r>
    <x v="1"/>
    <s v="1877NAA31/IND"/>
    <n v="35"/>
    <d v="2026-05-19T00:00:00"/>
    <x v="0"/>
    <s v="1877"/>
  </r>
  <r>
    <x v="4"/>
    <s v="1899QAA31/IND"/>
    <n v="503"/>
    <d v="2026-05-19T00:00:00"/>
    <x v="1"/>
    <s v="1899"/>
  </r>
  <r>
    <x v="9"/>
    <s v="2370YAB00/IND"/>
    <n v="51"/>
    <d v="2026-05-19T00:00:00"/>
    <x v="1"/>
    <s v="2370"/>
  </r>
  <r>
    <x v="10"/>
    <s v="2480WAP00/IND"/>
    <n v="301"/>
    <d v="2026-05-19T00:00:00"/>
    <x v="0"/>
    <s v="2480"/>
  </r>
  <r>
    <x v="10"/>
    <s v="2565SAA00/IND"/>
    <n v="63"/>
    <d v="2026-05-19T00:00:00"/>
    <x v="0"/>
    <s v="2565"/>
  </r>
  <r>
    <x v="10"/>
    <s v="2565WAB32/IND"/>
    <n v="72"/>
    <d v="2026-05-19T00:00:00"/>
    <x v="1"/>
    <s v="2565"/>
  </r>
  <r>
    <x v="2"/>
    <s v="2590KAA00/IND"/>
    <n v="160"/>
    <d v="2026-05-19T00:00:00"/>
    <x v="1"/>
    <s v="2590"/>
  </r>
  <r>
    <x v="2"/>
    <s v="2590KAA00/IND"/>
    <n v="283"/>
    <d v="2026-05-19T00:00:00"/>
    <x v="0"/>
    <s v="2590"/>
  </r>
  <r>
    <x v="2"/>
    <s v="2593WAB00/IND"/>
    <n v="259"/>
    <d v="2026-05-19T00:00:00"/>
    <x v="0"/>
    <s v="2593"/>
  </r>
  <r>
    <x v="2"/>
    <s v="2593WAB31/IND"/>
    <n v="54"/>
    <d v="2026-05-19T00:00:00"/>
    <x v="0"/>
    <s v="2593"/>
  </r>
  <r>
    <x v="10"/>
    <s v="2598SAA30/IND"/>
    <n v="104"/>
    <d v="2026-05-19T00:00:00"/>
    <x v="1"/>
    <s v="2598"/>
  </r>
  <r>
    <x v="10"/>
    <s v="2598YAA30/IND"/>
    <n v="39"/>
    <d v="2026-05-19T00:00:00"/>
    <x v="0"/>
    <s v="2598"/>
  </r>
  <r>
    <x v="10"/>
    <s v="2598YAB00/IND"/>
    <n v="1000"/>
    <d v="2026-05-19T00:00:00"/>
    <x v="1"/>
    <s v="2598"/>
  </r>
  <r>
    <x v="1"/>
    <s v="2598YAB00/IND"/>
    <n v="454"/>
    <d v="2026-05-19T00:00:00"/>
    <x v="1"/>
    <s v="2598"/>
  </r>
  <r>
    <x v="10"/>
    <s v="2606WAC31/IND"/>
    <n v="76"/>
    <d v="2026-05-19T00:00:00"/>
    <x v="1"/>
    <s v="2606"/>
  </r>
  <r>
    <x v="10"/>
    <s v="2608QAB32/IND"/>
    <n v="1000"/>
    <d v="2026-05-19T00:00:00"/>
    <x v="0"/>
    <s v="2608"/>
  </r>
  <r>
    <x v="3"/>
    <s v="2608QAB32/IND"/>
    <n v="1000"/>
    <d v="2026-05-19T00:00:00"/>
    <x v="0"/>
    <s v="2608"/>
  </r>
  <r>
    <x v="3"/>
    <s v="2608QAB32/IND"/>
    <n v="390"/>
    <d v="2026-05-19T00:00:00"/>
    <x v="0"/>
    <s v="2608"/>
  </r>
  <r>
    <x v="7"/>
    <s v="2608QAB32/IND"/>
    <n v="469"/>
    <d v="2026-05-19T00:00:00"/>
    <x v="0"/>
    <s v="2608"/>
  </r>
  <r>
    <x v="7"/>
    <s v="2608QAB32/IND"/>
    <n v="259"/>
    <d v="2026-05-19T00:00:00"/>
    <x v="1"/>
    <s v="2608"/>
  </r>
  <r>
    <x v="7"/>
    <s v="2608SAB31/IND"/>
    <n v="189"/>
    <d v="2026-05-19T00:00:00"/>
    <x v="1"/>
    <s v="2608"/>
  </r>
  <r>
    <x v="9"/>
    <s v="2621QAB31/IND"/>
    <n v="34"/>
    <d v="2026-05-19T00:00:00"/>
    <x v="0"/>
    <s v="2621"/>
  </r>
  <r>
    <x v="6"/>
    <s v="2648NAA31/IND"/>
    <n v="41"/>
    <d v="2026-05-19T00:00:00"/>
    <x v="0"/>
    <s v="2648"/>
  </r>
  <r>
    <x v="6"/>
    <s v="2648SAA00/IND"/>
    <n v="93"/>
    <d v="2026-05-19T00:00:00"/>
    <x v="0"/>
    <s v="2648"/>
  </r>
  <r>
    <x v="6"/>
    <s v="2648WAA00/IND"/>
    <n v="1099"/>
    <d v="2026-05-19T00:00:00"/>
    <x v="1"/>
    <s v="2648"/>
  </r>
  <r>
    <x v="9"/>
    <s v="2656SAA00/IND"/>
    <n v="91"/>
    <d v="2026-05-19T00:00:00"/>
    <x v="1"/>
    <s v="2656"/>
  </r>
  <r>
    <x v="10"/>
    <s v="2660NAA31/IND"/>
    <n v="40"/>
    <d v="2026-05-19T00:00:00"/>
    <x v="0"/>
    <s v="2660"/>
  </r>
  <r>
    <x v="10"/>
    <s v="2660YAA00/IND"/>
    <n v="47"/>
    <d v="2026-05-19T00:00:00"/>
    <x v="0"/>
    <s v="2660"/>
  </r>
  <r>
    <x v="6"/>
    <s v="2669WAA31/IND"/>
    <n v="40"/>
    <d v="2026-05-19T00:00:00"/>
    <x v="0"/>
    <s v="2669"/>
  </r>
  <r>
    <x v="0"/>
    <s v="2752WAA32/IND"/>
    <n v="61"/>
    <d v="2026-05-19T00:00:00"/>
    <x v="1"/>
    <s v="2752"/>
  </r>
  <r>
    <x v="13"/>
    <s v="3089SAL35/IND"/>
    <n v="42"/>
    <d v="2026-05-19T00:00:00"/>
    <x v="0"/>
    <s v="3089"/>
  </r>
  <r>
    <x v="12"/>
    <s v="3099KSJ31/IND"/>
    <n v="79"/>
    <d v="2026-05-19T00:00:00"/>
    <x v="1"/>
    <s v="3099"/>
  </r>
  <r>
    <x v="12"/>
    <s v="3147KSA32/IND"/>
    <n v="35"/>
    <d v="2026-05-19T00:00:00"/>
    <x v="0"/>
    <s v="3147"/>
  </r>
  <r>
    <x v="4"/>
    <s v="3220SAA00/IND"/>
    <n v="630"/>
    <d v="2026-05-19T00:00:00"/>
    <x v="1"/>
    <s v="3220"/>
  </r>
  <r>
    <x v="0"/>
    <s v="3240SAA00/IND"/>
    <n v="420"/>
    <d v="2026-05-19T00:00:00"/>
    <x v="1"/>
    <s v="3240"/>
  </r>
  <r>
    <x v="9"/>
    <s v="3246SAA00/IND"/>
    <n v="53"/>
    <d v="2026-05-19T00:00:00"/>
    <x v="1"/>
    <s v="3246"/>
  </r>
  <r>
    <x v="9"/>
    <s v="3247SAB00/IND"/>
    <n v="54"/>
    <d v="2026-05-19T00:00:00"/>
    <x v="1"/>
    <s v="3247"/>
  </r>
  <r>
    <x v="10"/>
    <s v="3250NSA31/IND"/>
    <n v="34"/>
    <d v="2026-05-19T00:00:00"/>
    <x v="0"/>
    <s v="3250"/>
  </r>
  <r>
    <x v="1"/>
    <s v="3277NCB31/IND"/>
    <n v="39"/>
    <d v="2026-05-19T00:00:00"/>
    <x v="0"/>
    <s v="3277"/>
  </r>
  <r>
    <x v="5"/>
    <s v="3287KAA31/IND"/>
    <n v="46"/>
    <d v="2026-05-19T00:00:00"/>
    <x v="0"/>
    <s v="3287"/>
  </r>
  <r>
    <x v="5"/>
    <s v="3287NCA31/IND"/>
    <n v="125"/>
    <d v="2026-05-19T00:00:00"/>
    <x v="0"/>
    <s v="3287"/>
  </r>
  <r>
    <x v="5"/>
    <s v="3287QCA31/IND"/>
    <n v="141"/>
    <d v="2026-05-19T00:00:00"/>
    <x v="0"/>
    <s v="3287"/>
  </r>
  <r>
    <x v="9"/>
    <s v="3290SAA00/IND"/>
    <n v="64"/>
    <d v="2026-05-19T00:00:00"/>
    <x v="1"/>
    <s v="3290"/>
  </r>
  <r>
    <x v="12"/>
    <s v="3319QDA31/IND"/>
    <n v="41"/>
    <d v="2026-05-19T00:00:00"/>
    <x v="0"/>
    <s v="3319"/>
  </r>
  <r>
    <x v="12"/>
    <s v="3321NDA32/IND"/>
    <n v="49"/>
    <d v="2026-05-19T00:00:00"/>
    <x v="0"/>
    <s v="3321"/>
  </r>
  <r>
    <x v="0"/>
    <s v="3322NFA31/IND"/>
    <n v="54"/>
    <d v="2026-05-19T00:00:00"/>
    <x v="0"/>
    <s v="3322"/>
  </r>
  <r>
    <x v="0"/>
    <s v="3322QFA31/IND"/>
    <n v="75"/>
    <d v="2026-05-19T00:00:00"/>
    <x v="1"/>
    <s v="3322"/>
  </r>
  <r>
    <x v="12"/>
    <s v="3327KKA32/IND"/>
    <n v="28"/>
    <d v="2026-05-19T00:00:00"/>
    <x v="1"/>
    <s v="3327"/>
  </r>
  <r>
    <x v="12"/>
    <s v="3333QJA32/IND"/>
    <n v="57"/>
    <d v="2026-05-19T00:00:00"/>
    <x v="1"/>
    <s v="3333"/>
  </r>
  <r>
    <x v="5"/>
    <s v="6109SAA34/IND"/>
    <n v="193"/>
    <d v="2026-05-19T00:00:00"/>
    <x v="0"/>
    <s v="6109"/>
  </r>
  <r>
    <x v="5"/>
    <s v="6206QAB31/IND"/>
    <n v="99"/>
    <d v="2026-05-19T00:00:00"/>
    <x v="1"/>
    <s v="6206"/>
  </r>
  <r>
    <x v="0"/>
    <s v="6215WAC00/IND"/>
    <n v="44"/>
    <d v="2026-05-19T00:00:00"/>
    <x v="0"/>
    <s v="6215"/>
  </r>
  <r>
    <x v="1"/>
    <s v="6221NSA31/IND"/>
    <n v="43"/>
    <d v="2026-05-19T00:00:00"/>
    <x v="0"/>
    <s v="6221"/>
  </r>
  <r>
    <x v="1"/>
    <s v="6221QAA33/IND"/>
    <n v="34"/>
    <d v="2026-05-19T00:00:00"/>
    <x v="0"/>
    <s v="6221"/>
  </r>
  <r>
    <x v="1"/>
    <s v="6221WAA00/IND"/>
    <n v="37"/>
    <d v="2026-05-19T00:00:00"/>
    <x v="0"/>
    <s v="6221"/>
  </r>
  <r>
    <x v="0"/>
    <s v="6222WAA00/IND"/>
    <n v="132"/>
    <d v="2026-05-19T00:00:00"/>
    <x v="0"/>
    <s v="6222"/>
  </r>
  <r>
    <x v="7"/>
    <s v="6248QAA32/IND"/>
    <n v="82"/>
    <d v="2026-05-19T00:00:00"/>
    <x v="1"/>
    <s v="6248"/>
  </r>
  <r>
    <x v="1"/>
    <s v="6274QAA31/IND"/>
    <n v="106"/>
    <d v="2026-05-19T00:00:00"/>
    <x v="1"/>
    <s v="6274"/>
  </r>
  <r>
    <x v="1"/>
    <s v="6274QAA31/IND"/>
    <n v="207"/>
    <d v="2026-05-19T00:00:00"/>
    <x v="0"/>
    <s v="6274"/>
  </r>
  <r>
    <x v="0"/>
    <s v="6282SAA00/IND"/>
    <n v="479"/>
    <d v="2026-05-19T00:00:00"/>
    <x v="1"/>
    <s v="6282"/>
  </r>
  <r>
    <x v="9"/>
    <s v="6282WAB00/IND"/>
    <n v="35"/>
    <d v="2026-05-19T00:00:00"/>
    <x v="0"/>
    <s v="6282"/>
  </r>
  <r>
    <x v="9"/>
    <s v="6284QAA31/IND"/>
    <n v="50"/>
    <d v="2026-05-19T00:00:00"/>
    <x v="0"/>
    <s v="6284"/>
  </r>
  <r>
    <x v="9"/>
    <s v="6284WAA00/IND"/>
    <n v="167"/>
    <d v="2026-05-19T00:00:00"/>
    <x v="1"/>
    <s v="6284"/>
  </r>
  <r>
    <x v="0"/>
    <s v="6292QAA33/IND"/>
    <n v="88"/>
    <d v="2026-05-19T00:00:00"/>
    <x v="1"/>
    <s v="6292"/>
  </r>
  <r>
    <x v="1"/>
    <s v="6296WAA00/IND"/>
    <n v="55"/>
    <d v="2026-05-19T00:00:00"/>
    <x v="1"/>
    <s v="6296"/>
  </r>
  <r>
    <x v="1"/>
    <s v="6296WAA00/IND"/>
    <n v="356"/>
    <d v="2026-05-19T00:00:00"/>
    <x v="0"/>
    <s v="6296"/>
  </r>
  <r>
    <x v="2"/>
    <s v="6303WAA00/IND"/>
    <n v="694"/>
    <d v="2026-05-19T00:00:00"/>
    <x v="1"/>
    <s v="6303"/>
  </r>
  <r>
    <x v="4"/>
    <s v="6303WAA00/IND"/>
    <n v="476"/>
    <d v="2026-05-19T00:00:00"/>
    <x v="0"/>
    <s v="6303"/>
  </r>
  <r>
    <x v="1"/>
    <s v="6309NAA31/IND"/>
    <n v="32"/>
    <d v="2026-05-19T00:00:00"/>
    <x v="0"/>
    <s v="6309"/>
  </r>
  <r>
    <x v="7"/>
    <s v="6327WAA32/IND"/>
    <n v="213"/>
    <d v="2026-05-19T00:00:00"/>
    <x v="1"/>
    <s v="6327"/>
  </r>
  <r>
    <x v="3"/>
    <s v="7078YAH00/IND"/>
    <n v="102"/>
    <d v="2026-05-19T00:00:00"/>
    <x v="1"/>
    <s v="7078"/>
  </r>
  <r>
    <x v="0"/>
    <s v="8080YAA00/IND"/>
    <n v="94"/>
    <d v="2026-05-19T00:00:00"/>
    <x v="1"/>
    <s v="8080"/>
  </r>
  <r>
    <x v="7"/>
    <s v="8141SAB00/IND"/>
    <n v="937"/>
    <d v="2026-05-19T00:00:00"/>
    <x v="1"/>
    <s v="8141"/>
  </r>
  <r>
    <x v="1"/>
    <s v="8141SAB00/IND"/>
    <n v="152"/>
    <d v="2026-05-19T00:00:00"/>
    <x v="0"/>
    <s v="8141"/>
  </r>
  <r>
    <x v="7"/>
    <s v="8141WAB00/IND"/>
    <n v="519"/>
    <d v="2026-05-19T00:00:00"/>
    <x v="1"/>
    <s v="8141"/>
  </r>
  <r>
    <x v="7"/>
    <s v="8141YAB00/IND"/>
    <n v="92"/>
    <d v="2026-05-19T00:00:00"/>
    <x v="1"/>
    <s v="8141"/>
  </r>
  <r>
    <x v="2"/>
    <s v="8190YAD00/IND"/>
    <n v="64"/>
    <d v="2026-05-19T00:00:00"/>
    <x v="1"/>
    <s v="8190"/>
  </r>
  <r>
    <x v="12"/>
    <s v="9151SAB00/IND"/>
    <n v="54"/>
    <d v="2026-05-19T00:00:00"/>
    <x v="1"/>
    <s v="9151"/>
  </r>
  <r>
    <x v="6"/>
    <s v="9315YAE00/IND"/>
    <n v="311"/>
    <d v="2026-05-19T00:00:00"/>
    <x v="1"/>
    <s v="9315"/>
  </r>
  <r>
    <x v="6"/>
    <s v="10024QAA00/IND"/>
    <n v="217"/>
    <d v="2026-05-20T00:00:00"/>
    <x v="0"/>
    <s v="10024"/>
  </r>
  <r>
    <x v="10"/>
    <s v="10024SAA00/IND"/>
    <n v="154"/>
    <d v="2026-05-20T00:00:00"/>
    <x v="1"/>
    <s v="10024"/>
  </r>
  <r>
    <x v="12"/>
    <s v="10026SAA31/IND"/>
    <n v="95"/>
    <d v="2026-05-20T00:00:00"/>
    <x v="1"/>
    <s v="10026"/>
  </r>
  <r>
    <x v="12"/>
    <s v="10026SAA31/IND"/>
    <n v="551"/>
    <d v="2026-05-20T00:00:00"/>
    <x v="0"/>
    <s v="10026"/>
  </r>
  <r>
    <x v="13"/>
    <s v="1474SSA30/IND"/>
    <n v="138"/>
    <d v="2026-05-20T00:00:00"/>
    <x v="0"/>
    <s v="1474"/>
  </r>
  <r>
    <x v="7"/>
    <s v="1506YCG31/IND"/>
    <n v="127"/>
    <d v="2026-05-20T00:00:00"/>
    <x v="1"/>
    <s v="1506"/>
  </r>
  <r>
    <x v="4"/>
    <s v="1636YEG00/IND"/>
    <n v="95"/>
    <d v="2026-05-20T00:00:00"/>
    <x v="1"/>
    <s v="1636"/>
  </r>
  <r>
    <x v="7"/>
    <s v="1650BAD00/IND"/>
    <n v="159"/>
    <d v="2026-05-20T00:00:00"/>
    <x v="0"/>
    <s v="1650"/>
  </r>
  <r>
    <x v="7"/>
    <s v="1650BAG00/IND"/>
    <n v="195"/>
    <d v="2026-05-20T00:00:00"/>
    <x v="0"/>
    <s v="1650"/>
  </r>
  <r>
    <x v="2"/>
    <s v="1730SAA00/IND"/>
    <n v="33"/>
    <d v="2026-05-20T00:00:00"/>
    <x v="1"/>
    <s v="1730"/>
  </r>
  <r>
    <x v="5"/>
    <s v="1733KCA32/IND"/>
    <n v="354"/>
    <d v="2026-05-20T00:00:00"/>
    <x v="0"/>
    <s v="1733"/>
  </r>
  <r>
    <x v="5"/>
    <s v="1733KCA34/IND"/>
    <n v="480"/>
    <d v="2026-05-20T00:00:00"/>
    <x v="0"/>
    <s v="1733"/>
  </r>
  <r>
    <x v="4"/>
    <s v="1767SED31/IND"/>
    <n v="259"/>
    <d v="2026-05-20T00:00:00"/>
    <x v="1"/>
    <s v="1767"/>
  </r>
  <r>
    <x v="4"/>
    <s v="1767SED31/IND"/>
    <n v="761"/>
    <d v="2026-05-20T00:00:00"/>
    <x v="0"/>
    <s v="1767"/>
  </r>
  <r>
    <x v="7"/>
    <s v="1770SAA31/IND"/>
    <n v="426"/>
    <d v="2026-05-20T00:00:00"/>
    <x v="0"/>
    <s v="1770"/>
  </r>
  <r>
    <x v="1"/>
    <s v="1773WAA30/IND"/>
    <n v="118"/>
    <d v="2026-05-20T00:00:00"/>
    <x v="1"/>
    <s v="1773"/>
  </r>
  <r>
    <x v="2"/>
    <s v="1775BEA00/IND"/>
    <n v="267"/>
    <d v="2026-05-20T00:00:00"/>
    <x v="0"/>
    <s v="1775"/>
  </r>
  <r>
    <x v="7"/>
    <s v="1802SAE30/IND"/>
    <n v="966"/>
    <d v="2026-05-20T00:00:00"/>
    <x v="0"/>
    <s v="1802"/>
  </r>
  <r>
    <x v="2"/>
    <s v="1802SAE30/IND"/>
    <n v="1000"/>
    <d v="2026-05-20T00:00:00"/>
    <x v="0"/>
    <s v="1802"/>
  </r>
  <r>
    <x v="10"/>
    <s v="1802SAE30/IND"/>
    <n v="1000"/>
    <d v="2026-05-20T00:00:00"/>
    <x v="0"/>
    <s v="1802"/>
  </r>
  <r>
    <x v="1"/>
    <s v="1802SAE30/IND"/>
    <n v="1000"/>
    <d v="2026-05-20T00:00:00"/>
    <x v="0"/>
    <s v="1802"/>
  </r>
  <r>
    <x v="13"/>
    <s v="1802SAE30/IND"/>
    <n v="1000"/>
    <d v="2026-05-20T00:00:00"/>
    <x v="0"/>
    <s v="1802"/>
  </r>
  <r>
    <x v="5"/>
    <s v="1802SAE30/IND"/>
    <n v="500"/>
    <d v="2026-05-20T00:00:00"/>
    <x v="0"/>
    <s v="1802"/>
  </r>
  <r>
    <x v="9"/>
    <s v="1806NAA31/IND"/>
    <n v="500"/>
    <d v="2026-05-20T00:00:00"/>
    <x v="0"/>
    <s v="1806"/>
  </r>
  <r>
    <x v="9"/>
    <s v="1806NBA31/IND"/>
    <n v="1269"/>
    <d v="2026-05-20T00:00:00"/>
    <x v="0"/>
    <s v="1806"/>
  </r>
  <r>
    <x v="9"/>
    <s v="1806SAA00/IND"/>
    <n v="117"/>
    <d v="2026-05-20T00:00:00"/>
    <x v="0"/>
    <s v="1806"/>
  </r>
  <r>
    <x v="9"/>
    <s v="1806SAA40/IND"/>
    <n v="142"/>
    <d v="2026-05-20T00:00:00"/>
    <x v="0"/>
    <s v="1806"/>
  </r>
  <r>
    <x v="0"/>
    <s v="1823SAA32/IND"/>
    <n v="894"/>
    <d v="2026-05-20T00:00:00"/>
    <x v="0"/>
    <s v="1823"/>
  </r>
  <r>
    <x v="4"/>
    <s v="1823SAC00/IND"/>
    <n v="149"/>
    <d v="2026-05-20T00:00:00"/>
    <x v="0"/>
    <s v="1823"/>
  </r>
  <r>
    <x v="9"/>
    <s v="1823WAD00/IND"/>
    <n v="106"/>
    <d v="2026-05-20T00:00:00"/>
    <x v="1"/>
    <s v="1823"/>
  </r>
  <r>
    <x v="9"/>
    <s v="1824BAA00/IND"/>
    <n v="61"/>
    <d v="2026-05-20T00:00:00"/>
    <x v="0"/>
    <s v="1824"/>
  </r>
  <r>
    <x v="6"/>
    <s v="1825BAC00/IND"/>
    <n v="68"/>
    <d v="2026-05-20T00:00:00"/>
    <x v="1"/>
    <s v="1825"/>
  </r>
  <r>
    <x v="6"/>
    <s v="1825KAA00/IND"/>
    <n v="178"/>
    <d v="2026-05-20T00:00:00"/>
    <x v="0"/>
    <s v="1825"/>
  </r>
  <r>
    <x v="6"/>
    <s v="1825KAC00/IND"/>
    <n v="143"/>
    <d v="2026-05-20T00:00:00"/>
    <x v="0"/>
    <s v="1825"/>
  </r>
  <r>
    <x v="6"/>
    <s v="1825SAC00/IND"/>
    <n v="741"/>
    <d v="2026-05-20T00:00:00"/>
    <x v="0"/>
    <s v="1825"/>
  </r>
  <r>
    <x v="6"/>
    <s v="1825YAC00/IND"/>
    <n v="397"/>
    <d v="2026-05-20T00:00:00"/>
    <x v="1"/>
    <s v="1825"/>
  </r>
  <r>
    <x v="0"/>
    <s v="1865SAA00/IND"/>
    <n v="71"/>
    <d v="2026-05-20T00:00:00"/>
    <x v="1"/>
    <s v="1865"/>
  </r>
  <r>
    <x v="4"/>
    <s v="1899QAA31/IND"/>
    <n v="68"/>
    <d v="2026-05-20T00:00:00"/>
    <x v="0"/>
    <s v="1899"/>
  </r>
  <r>
    <x v="4"/>
    <s v="1899SAA31/IND"/>
    <n v="1381"/>
    <d v="2026-05-20T00:00:00"/>
    <x v="0"/>
    <s v="1899"/>
  </r>
  <r>
    <x v="9"/>
    <s v="1927YAG00/IND"/>
    <n v="45"/>
    <d v="2026-05-20T00:00:00"/>
    <x v="1"/>
    <s v="1927"/>
  </r>
  <r>
    <x v="4"/>
    <s v="2345YAA00/IND"/>
    <n v="105"/>
    <d v="2026-05-20T00:00:00"/>
    <x v="0"/>
    <s v="2345"/>
  </r>
  <r>
    <x v="4"/>
    <s v="2345YAA31/IND"/>
    <n v="105"/>
    <d v="2026-05-20T00:00:00"/>
    <x v="0"/>
    <s v="2345"/>
  </r>
  <r>
    <x v="6"/>
    <s v="2455SAB32/IND"/>
    <n v="131"/>
    <d v="2026-05-20T00:00:00"/>
    <x v="1"/>
    <s v="2455"/>
  </r>
  <r>
    <x v="10"/>
    <s v="2480WAU00/IND"/>
    <n v="43"/>
    <d v="2026-05-20T00:00:00"/>
    <x v="1"/>
    <s v="2480"/>
  </r>
  <r>
    <x v="0"/>
    <s v="2481KAJ00/IND"/>
    <n v="570"/>
    <d v="2026-05-20T00:00:00"/>
    <x v="0"/>
    <s v="2481"/>
  </r>
  <r>
    <x v="6"/>
    <s v="2539WEC32/IND"/>
    <n v="131"/>
    <d v="2026-05-20T00:00:00"/>
    <x v="0"/>
    <s v="2539"/>
  </r>
  <r>
    <x v="6"/>
    <s v="2540WAJ35/IND"/>
    <n v="88"/>
    <d v="2026-05-20T00:00:00"/>
    <x v="0"/>
    <s v="2540"/>
  </r>
  <r>
    <x v="6"/>
    <s v="2540WAK31/IND"/>
    <n v="107"/>
    <d v="2026-05-20T00:00:00"/>
    <x v="0"/>
    <s v="2540"/>
  </r>
  <r>
    <x v="2"/>
    <s v="2569SAA33/IND"/>
    <n v="56"/>
    <d v="2026-05-20T00:00:00"/>
    <x v="1"/>
    <s v="2569"/>
  </r>
  <r>
    <x v="8"/>
    <s v="2569SAA33/IND"/>
    <n v="319"/>
    <d v="2026-05-20T00:00:00"/>
    <x v="0"/>
    <s v="2569"/>
  </r>
  <r>
    <x v="6"/>
    <s v="2576YAC31/IND"/>
    <n v="31"/>
    <d v="2026-05-20T00:00:00"/>
    <x v="1"/>
    <s v="2576"/>
  </r>
  <r>
    <x v="10"/>
    <s v="2601WAA32/IND"/>
    <n v="1280"/>
    <d v="2026-05-20T00:00:00"/>
    <x v="0"/>
    <s v="2601"/>
  </r>
  <r>
    <x v="10"/>
    <s v="2601WAB31/IND"/>
    <n v="272"/>
    <d v="2026-05-20T00:00:00"/>
    <x v="0"/>
    <s v="2601"/>
  </r>
  <r>
    <x v="14"/>
    <s v="2603SAD31/IND"/>
    <n v="761"/>
    <d v="2026-05-20T00:00:00"/>
    <x v="0"/>
    <s v="2603"/>
  </r>
  <r>
    <x v="7"/>
    <s v="2606SAC31/IND"/>
    <n v="38"/>
    <d v="2026-05-20T00:00:00"/>
    <x v="1"/>
    <s v="2606"/>
  </r>
  <r>
    <x v="2"/>
    <s v="2608QAB32/IND"/>
    <n v="1000"/>
    <d v="2026-05-20T00:00:00"/>
    <x v="0"/>
    <s v="2608"/>
  </r>
  <r>
    <x v="7"/>
    <s v="2608QAB32/IND"/>
    <n v="390"/>
    <d v="2026-05-20T00:00:00"/>
    <x v="0"/>
    <s v="2608"/>
  </r>
  <r>
    <x v="1"/>
    <s v="2608QAB32/IND"/>
    <n v="1000"/>
    <d v="2026-05-20T00:00:00"/>
    <x v="0"/>
    <s v="2608"/>
  </r>
  <r>
    <x v="2"/>
    <s v="2608QAB32/IND"/>
    <n v="1000"/>
    <d v="2026-05-20T00:00:00"/>
    <x v="0"/>
    <s v="2608"/>
  </r>
  <r>
    <x v="7"/>
    <s v="2608QAB32/IND"/>
    <n v="500"/>
    <d v="2026-05-20T00:00:00"/>
    <x v="0"/>
    <s v="2608"/>
  </r>
  <r>
    <x v="9"/>
    <s v="2620QAA31/IND"/>
    <n v="39"/>
    <d v="2026-05-20T00:00:00"/>
    <x v="1"/>
    <s v="2620"/>
  </r>
  <r>
    <x v="9"/>
    <s v="2620QAA31/IND"/>
    <n v="175"/>
    <d v="2026-05-20T00:00:00"/>
    <x v="0"/>
    <s v="2620"/>
  </r>
  <r>
    <x v="9"/>
    <s v="2620WAA31/IND"/>
    <n v="31"/>
    <d v="2026-05-20T00:00:00"/>
    <x v="1"/>
    <s v="2620"/>
  </r>
  <r>
    <x v="9"/>
    <s v="2621WAA31/IND"/>
    <n v="321"/>
    <d v="2026-05-20T00:00:00"/>
    <x v="1"/>
    <s v="2621"/>
  </r>
  <r>
    <x v="9"/>
    <s v="2622WAA31/IND"/>
    <n v="44"/>
    <d v="2026-05-20T00:00:00"/>
    <x v="1"/>
    <s v="2622"/>
  </r>
  <r>
    <x v="7"/>
    <s v="2628WAA00/IND"/>
    <n v="56"/>
    <d v="2026-05-20T00:00:00"/>
    <x v="1"/>
    <s v="2628"/>
  </r>
  <r>
    <x v="0"/>
    <s v="2637WAA31/IND"/>
    <n v="400"/>
    <d v="2026-05-20T00:00:00"/>
    <x v="0"/>
    <s v="2637"/>
  </r>
  <r>
    <x v="4"/>
    <s v="2638WAA00/IND"/>
    <n v="97"/>
    <d v="2026-05-20T00:00:00"/>
    <x v="1"/>
    <s v="2638"/>
  </r>
  <r>
    <x v="6"/>
    <s v="2648WAA00/IND"/>
    <n v="500"/>
    <d v="2026-05-20T00:00:00"/>
    <x v="0"/>
    <s v="2648"/>
  </r>
  <r>
    <x v="13"/>
    <s v="2651WAB31/IND"/>
    <n v="55"/>
    <d v="2026-05-20T00:00:00"/>
    <x v="1"/>
    <s v="2651"/>
  </r>
  <r>
    <x v="13"/>
    <s v="2651WHF31/IND"/>
    <n v="388"/>
    <d v="2026-05-20T00:00:00"/>
    <x v="1"/>
    <s v="2651"/>
  </r>
  <r>
    <x v="4"/>
    <s v="2652NAA31/IND"/>
    <n v="37"/>
    <d v="2026-05-20T00:00:00"/>
    <x v="1"/>
    <s v="2652"/>
  </r>
  <r>
    <x v="1"/>
    <s v="2665YAA31/IND"/>
    <n v="195"/>
    <d v="2026-05-20T00:00:00"/>
    <x v="0"/>
    <s v="2665"/>
  </r>
  <r>
    <x v="0"/>
    <s v="2679WAA00/IND"/>
    <n v="41"/>
    <d v="2026-05-20T00:00:00"/>
    <x v="1"/>
    <s v="2679"/>
  </r>
  <r>
    <x v="0"/>
    <s v="2687WAA31/IND"/>
    <n v="39"/>
    <d v="2026-05-20T00:00:00"/>
    <x v="1"/>
    <s v="2687"/>
  </r>
  <r>
    <x v="0"/>
    <s v="2727WAA31/IND"/>
    <n v="67"/>
    <d v="2026-05-20T00:00:00"/>
    <x v="1"/>
    <s v="2727"/>
  </r>
  <r>
    <x v="0"/>
    <s v="2727YAA31/IND"/>
    <n v="583"/>
    <d v="2026-05-20T00:00:00"/>
    <x v="0"/>
    <s v="2727"/>
  </r>
  <r>
    <x v="1"/>
    <s v="2774WAA00/IND"/>
    <n v="42"/>
    <d v="2026-05-20T00:00:00"/>
    <x v="1"/>
    <s v="2774"/>
  </r>
  <r>
    <x v="11"/>
    <s v="2784SAC00/IND"/>
    <n v="257"/>
    <d v="2026-05-20T00:00:00"/>
    <x v="0"/>
    <s v="2784"/>
  </r>
  <r>
    <x v="10"/>
    <s v="3255NBA31/IND"/>
    <n v="38"/>
    <d v="2026-05-20T00:00:00"/>
    <x v="1"/>
    <s v="3255"/>
  </r>
  <r>
    <x v="13"/>
    <s v="3272NAA32/IND"/>
    <n v="38"/>
    <d v="2026-05-20T00:00:00"/>
    <x v="1"/>
    <s v="3272"/>
  </r>
  <r>
    <x v="1"/>
    <s v="3277NAA31/IND"/>
    <n v="51"/>
    <d v="2026-05-20T00:00:00"/>
    <x v="1"/>
    <s v="3277"/>
  </r>
  <r>
    <x v="12"/>
    <s v="3326NDC31/IND"/>
    <n v="32"/>
    <d v="2026-05-20T00:00:00"/>
    <x v="1"/>
    <s v="3326"/>
  </r>
  <r>
    <x v="12"/>
    <s v="6172NAB31/IND"/>
    <n v="39"/>
    <d v="2026-05-20T00:00:00"/>
    <x v="1"/>
    <s v="6172"/>
  </r>
  <r>
    <x v="1"/>
    <s v="6204SAA00/IND"/>
    <n v="349"/>
    <d v="2026-05-20T00:00:00"/>
    <x v="1"/>
    <s v="6204"/>
  </r>
  <r>
    <x v="4"/>
    <s v="6210WAD00/IND"/>
    <n v="250"/>
    <d v="2026-05-20T00:00:00"/>
    <x v="1"/>
    <s v="6210"/>
  </r>
  <r>
    <x v="0"/>
    <s v="6215WAC00/IND"/>
    <n v="384"/>
    <d v="2026-05-20T00:00:00"/>
    <x v="1"/>
    <s v="6215"/>
  </r>
  <r>
    <x v="11"/>
    <s v="6234NAA31/IND"/>
    <n v="135"/>
    <d v="2026-05-20T00:00:00"/>
    <x v="0"/>
    <s v="6234"/>
  </r>
  <r>
    <x v="12"/>
    <s v="6237QAB31/IND"/>
    <n v="35"/>
    <d v="2026-05-20T00:00:00"/>
    <x v="1"/>
    <s v="6237"/>
  </r>
  <r>
    <x v="12"/>
    <s v="6237WAB31/IND"/>
    <n v="45"/>
    <d v="2026-05-20T00:00:00"/>
    <x v="1"/>
    <s v="6237"/>
  </r>
  <r>
    <x v="8"/>
    <s v="6259SSA31/IND"/>
    <n v="343"/>
    <d v="2026-05-20T00:00:00"/>
    <x v="1"/>
    <s v="6259"/>
  </r>
  <r>
    <x v="1"/>
    <s v="6269QAA00/IND"/>
    <n v="88"/>
    <d v="2026-05-20T00:00:00"/>
    <x v="0"/>
    <s v="6269"/>
  </r>
  <r>
    <x v="1"/>
    <s v="6274QAA31/IND"/>
    <n v="181"/>
    <d v="2026-05-20T00:00:00"/>
    <x v="1"/>
    <s v="6274"/>
  </r>
  <r>
    <x v="9"/>
    <s v="6284WAA00/IND"/>
    <n v="51"/>
    <d v="2026-05-20T00:00:00"/>
    <x v="1"/>
    <s v="6284"/>
  </r>
  <r>
    <x v="1"/>
    <s v="6285NAA31/IND"/>
    <n v="34"/>
    <d v="2026-05-20T00:00:00"/>
    <x v="1"/>
    <s v="6285"/>
  </r>
  <r>
    <x v="1"/>
    <s v="6285WAC00/IND"/>
    <n v="109"/>
    <d v="2026-05-20T00:00:00"/>
    <x v="1"/>
    <s v="6285"/>
  </r>
  <r>
    <x v="0"/>
    <s v="6303WAA00/IND"/>
    <n v="155"/>
    <d v="2026-05-20T00:00:00"/>
    <x v="1"/>
    <s v="6303"/>
  </r>
  <r>
    <x v="2"/>
    <s v="6311SAA00/IND"/>
    <n v="160"/>
    <d v="2026-05-20T00:00:00"/>
    <x v="0"/>
    <s v="6311"/>
  </r>
  <r>
    <x v="11"/>
    <s v="6325WAB31/IND"/>
    <n v="32"/>
    <d v="2026-05-20T00:00:00"/>
    <x v="0"/>
    <s v="6325"/>
  </r>
  <r>
    <x v="4"/>
    <s v="6328QCA31/IND"/>
    <n v="109"/>
    <d v="2026-05-20T00:00:00"/>
    <x v="0"/>
    <s v="6328"/>
  </r>
  <r>
    <x v="2"/>
    <s v="7078YAD00/IND"/>
    <n v="36"/>
    <d v="2026-05-20T00:00:00"/>
    <x v="1"/>
    <s v="7078"/>
  </r>
  <r>
    <x v="2"/>
    <s v="7078YAH00/IND"/>
    <n v="102"/>
    <d v="2026-05-20T00:00:00"/>
    <x v="1"/>
    <s v="7078"/>
  </r>
  <r>
    <x v="9"/>
    <s v="7131NCA34/IND"/>
    <n v="31"/>
    <d v="2026-05-20T00:00:00"/>
    <x v="1"/>
    <s v="7131"/>
  </r>
  <r>
    <x v="5"/>
    <s v="7155YAA00/IND"/>
    <n v="43"/>
    <d v="2026-05-20T00:00:00"/>
    <x v="1"/>
    <s v="7155"/>
  </r>
  <r>
    <x v="6"/>
    <s v="8110YAB00/IND"/>
    <n v="33"/>
    <d v="2026-05-20T00:00:00"/>
    <x v="1"/>
    <s v="8110"/>
  </r>
  <r>
    <x v="1"/>
    <s v="8141YAB00/IND"/>
    <n v="412"/>
    <d v="2026-05-20T00:00:00"/>
    <x v="1"/>
    <s v="8141"/>
  </r>
  <r>
    <x v="7"/>
    <s v="8141YAB00/IND"/>
    <n v="53"/>
    <d v="2026-05-20T00:00:00"/>
    <x v="0"/>
    <s v="8141"/>
  </r>
  <r>
    <x v="0"/>
    <s v="90024BAE31/IND"/>
    <n v="164"/>
    <d v="2026-05-20T00:00:00"/>
    <x v="0"/>
    <s v="90024"/>
  </r>
  <r>
    <x v="12"/>
    <s v="9151SAB00/IND"/>
    <n v="65"/>
    <d v="2026-05-20T00:00:00"/>
    <x v="0"/>
    <s v="9151"/>
  </r>
  <r>
    <x v="12"/>
    <s v="9151YAD40/IND"/>
    <n v="55"/>
    <d v="2026-05-20T00:00:00"/>
    <x v="0"/>
    <s v="9151"/>
  </r>
  <r>
    <x v="6"/>
    <s v="9315BAE00/IND"/>
    <n v="33"/>
    <d v="2026-05-20T00:00:00"/>
    <x v="1"/>
    <s v="9315"/>
  </r>
  <r>
    <x v="11"/>
    <s v="95095WAB31/IND"/>
    <n v="55"/>
    <d v="2026-05-20T00:00:00"/>
    <x v="1"/>
    <s v="95095"/>
  </r>
  <r>
    <x v="12"/>
    <s v="10026SAA31/IND"/>
    <n v="392"/>
    <d v="2026-05-21T00:00:00"/>
    <x v="1"/>
    <s v="10026"/>
  </r>
  <r>
    <x v="7"/>
    <s v="1506YCG31/IND"/>
    <n v="48"/>
    <d v="2026-05-21T00:00:00"/>
    <x v="1"/>
    <s v="1506"/>
  </r>
  <r>
    <x v="13"/>
    <s v="1521YAP00/IND"/>
    <n v="302"/>
    <d v="2026-05-21T00:00:00"/>
    <x v="1"/>
    <s v="1521"/>
  </r>
  <r>
    <x v="2"/>
    <s v="1729SAA00/IND"/>
    <n v="104"/>
    <d v="2026-05-21T00:00:00"/>
    <x v="1"/>
    <s v="1729"/>
  </r>
  <r>
    <x v="2"/>
    <s v="1729SAD00/IND"/>
    <n v="151"/>
    <d v="2026-05-21T00:00:00"/>
    <x v="1"/>
    <s v="1729"/>
  </r>
  <r>
    <x v="4"/>
    <s v="1767SED31/IND"/>
    <n v="187"/>
    <d v="2026-05-21T00:00:00"/>
    <x v="1"/>
    <s v="1767"/>
  </r>
  <r>
    <x v="2"/>
    <s v="1775BEA00/IND"/>
    <n v="35"/>
    <d v="2026-05-21T00:00:00"/>
    <x v="1"/>
    <s v="1775"/>
  </r>
  <r>
    <x v="0"/>
    <s v="1865SAA00/IND"/>
    <n v="59"/>
    <d v="2026-05-21T00:00:00"/>
    <x v="1"/>
    <s v="1865"/>
  </r>
  <r>
    <x v="4"/>
    <s v="1866SAA00/IND"/>
    <n v="325"/>
    <d v="2026-05-21T00:00:00"/>
    <x v="1"/>
    <s v="1866"/>
  </r>
  <r>
    <x v="12"/>
    <s v="1884NAA31/IND"/>
    <n v="46"/>
    <d v="2026-05-21T00:00:00"/>
    <x v="1"/>
    <s v="1884"/>
  </r>
  <r>
    <x v="0"/>
    <s v="2481BAJ00/IND"/>
    <n v="35"/>
    <d v="2026-05-21T00:00:00"/>
    <x v="1"/>
    <s v="2481"/>
  </r>
  <r>
    <x v="2"/>
    <s v="2570SAB32/IND"/>
    <n v="123"/>
    <d v="2026-05-21T00:00:00"/>
    <x v="1"/>
    <s v="2570"/>
  </r>
  <r>
    <x v="5"/>
    <s v="2575WAG31/IND"/>
    <n v="227"/>
    <d v="2026-05-21T00:00:00"/>
    <x v="1"/>
    <s v="2575"/>
  </r>
  <r>
    <x v="6"/>
    <s v="2576YAC31/IND"/>
    <n v="55"/>
    <d v="2026-05-21T00:00:00"/>
    <x v="1"/>
    <s v="2576"/>
  </r>
  <r>
    <x v="4"/>
    <s v="2638YAA00/IND"/>
    <n v="76"/>
    <d v="2026-05-21T00:00:00"/>
    <x v="1"/>
    <s v="2638"/>
  </r>
  <r>
    <x v="9"/>
    <s v="3291SAA00/IND"/>
    <n v="308"/>
    <d v="2026-05-21T00:00:00"/>
    <x v="1"/>
    <s v="3291"/>
  </r>
  <r>
    <x v="5"/>
    <s v="6109SAA34/IND"/>
    <n v="195"/>
    <d v="2026-05-21T00:00:00"/>
    <x v="1"/>
    <s v="6109"/>
  </r>
  <r>
    <x v="1"/>
    <s v="6207WAA00/IND"/>
    <n v="569"/>
    <d v="2026-05-21T00:00:00"/>
    <x v="1"/>
    <s v="6207"/>
  </r>
  <r>
    <x v="1"/>
    <s v="6215WAC00/IND"/>
    <n v="105"/>
    <d v="2026-05-21T00:00:00"/>
    <x v="1"/>
    <s v="6215"/>
  </r>
  <r>
    <x v="9"/>
    <s v="6284SAA00/IND"/>
    <n v="48"/>
    <d v="2026-05-21T00:00:00"/>
    <x v="1"/>
    <s v="6284"/>
  </r>
  <r>
    <x v="0"/>
    <s v="8109YAA00/IND"/>
    <n v="47"/>
    <d v="2026-05-21T00:00:00"/>
    <x v="1"/>
    <s v="8109"/>
  </r>
  <r>
    <x v="2"/>
    <s v="8190YAD00/IND"/>
    <n v="91"/>
    <d v="2026-05-21T00:00:00"/>
    <x v="1"/>
    <s v="8190"/>
  </r>
  <r>
    <x v="7"/>
    <s v="2603SAD31/IND"/>
    <n v="761"/>
    <d v="2026-05-21T00:00:00"/>
    <x v="1"/>
    <s v="2603"/>
  </r>
  <r>
    <x v="12"/>
    <s v="10026SAA31/IND"/>
    <n v="356"/>
    <d v="2026-05-21T00:00:00"/>
    <x v="0"/>
    <s v="10026"/>
  </r>
  <r>
    <x v="0"/>
    <s v="1698SAF00/IND"/>
    <n v="82"/>
    <d v="2026-05-21T00:00:00"/>
    <x v="0"/>
    <s v="1698"/>
  </r>
  <r>
    <x v="2"/>
    <s v="1730SAA00/IND"/>
    <n v="130"/>
    <d v="2026-05-21T00:00:00"/>
    <x v="0"/>
    <s v="1730"/>
  </r>
  <r>
    <x v="13"/>
    <s v="1733KCA34/IND"/>
    <n v="422"/>
    <d v="2026-05-21T00:00:00"/>
    <x v="0"/>
    <s v="1733"/>
  </r>
  <r>
    <x v="4"/>
    <s v="1767SED31/IND"/>
    <n v="84"/>
    <d v="2026-05-21T00:00:00"/>
    <x v="0"/>
    <s v="1767"/>
  </r>
  <r>
    <x v="2"/>
    <s v="1773YAA00/IND"/>
    <n v="162"/>
    <d v="2026-05-21T00:00:00"/>
    <x v="0"/>
    <s v="1773"/>
  </r>
  <r>
    <x v="2"/>
    <s v="1775KEA00/IND"/>
    <n v="66"/>
    <d v="2026-05-21T00:00:00"/>
    <x v="0"/>
    <s v="1775"/>
  </r>
  <r>
    <x v="10"/>
    <s v="1802QSF00/IND"/>
    <n v="169"/>
    <d v="2026-05-21T00:00:00"/>
    <x v="0"/>
    <s v="1802"/>
  </r>
  <r>
    <x v="10"/>
    <s v="1823SAA00/IND"/>
    <n v="132"/>
    <d v="2026-05-21T00:00:00"/>
    <x v="0"/>
    <s v="1823"/>
  </r>
  <r>
    <x v="10"/>
    <s v="1823SAA31/IND"/>
    <n v="69"/>
    <d v="2026-05-21T00:00:00"/>
    <x v="0"/>
    <s v="1823"/>
  </r>
  <r>
    <x v="10"/>
    <s v="1823SAC00/IND"/>
    <n v="189"/>
    <d v="2026-05-21T00:00:00"/>
    <x v="0"/>
    <s v="1823"/>
  </r>
  <r>
    <x v="9"/>
    <s v="1824BAA00/IND"/>
    <n v="209"/>
    <d v="2026-05-21T00:00:00"/>
    <x v="0"/>
    <s v="1824"/>
  </r>
  <r>
    <x v="9"/>
    <s v="1824WAA00/IND"/>
    <n v="129"/>
    <d v="2026-05-21T00:00:00"/>
    <x v="0"/>
    <s v="1824"/>
  </r>
  <r>
    <x v="7"/>
    <s v="1864SAA00/IND"/>
    <n v="160"/>
    <d v="2026-05-21T00:00:00"/>
    <x v="0"/>
    <s v="1864"/>
  </r>
  <r>
    <x v="7"/>
    <s v="1864SAB00/IND"/>
    <n v="100"/>
    <d v="2026-05-21T00:00:00"/>
    <x v="0"/>
    <s v="1864"/>
  </r>
  <r>
    <x v="4"/>
    <s v="1866SAA00/IND"/>
    <n v="228"/>
    <d v="2026-05-21T00:00:00"/>
    <x v="0"/>
    <s v="1866"/>
  </r>
  <r>
    <x v="13"/>
    <s v="1870YAB40/IND"/>
    <n v="174"/>
    <d v="2026-05-21T00:00:00"/>
    <x v="0"/>
    <s v="1870"/>
  </r>
  <r>
    <x v="0"/>
    <s v="2481KAJ00/IND"/>
    <n v="625"/>
    <d v="2026-05-21T00:00:00"/>
    <x v="0"/>
    <s v="2481"/>
  </r>
  <r>
    <x v="9"/>
    <s v="2536YAB41/IND"/>
    <n v="62"/>
    <d v="2026-05-21T00:00:00"/>
    <x v="0"/>
    <s v="2536"/>
  </r>
  <r>
    <x v="2"/>
    <s v="2569WAA31/IND"/>
    <n v="431"/>
    <d v="2026-05-21T00:00:00"/>
    <x v="0"/>
    <s v="2569"/>
  </r>
  <r>
    <x v="2"/>
    <s v="2590KAA00/IND"/>
    <n v="118"/>
    <d v="2026-05-21T00:00:00"/>
    <x v="0"/>
    <s v="2590"/>
  </r>
  <r>
    <x v="2"/>
    <s v="2593YAA00/IND"/>
    <n v="43"/>
    <d v="2026-05-21T00:00:00"/>
    <x v="0"/>
    <s v="2593"/>
  </r>
  <r>
    <x v="4"/>
    <s v="2638WAA00/IND"/>
    <n v="53"/>
    <d v="2026-05-21T00:00:00"/>
    <x v="0"/>
    <s v="2638"/>
  </r>
  <r>
    <x v="1"/>
    <s v="2649WAC00/IND"/>
    <n v="49"/>
    <d v="2026-05-21T00:00:00"/>
    <x v="0"/>
    <s v="2649"/>
  </r>
  <r>
    <x v="13"/>
    <s v="3089SFF33/IND"/>
    <n v="67"/>
    <d v="2026-05-21T00:00:00"/>
    <x v="0"/>
    <s v="3089"/>
  </r>
  <r>
    <x v="9"/>
    <s v="3215SSA31/IND"/>
    <n v="55"/>
    <d v="2026-05-21T00:00:00"/>
    <x v="0"/>
    <s v="3215"/>
  </r>
  <r>
    <x v="4"/>
    <s v="3220SAA00/IND"/>
    <n v="775"/>
    <d v="2026-05-21T00:00:00"/>
    <x v="0"/>
    <s v="3220"/>
  </r>
  <r>
    <x v="1"/>
    <s v="3222SSA00/IND"/>
    <n v="34"/>
    <d v="2026-05-21T00:00:00"/>
    <x v="0"/>
    <s v="3222"/>
  </r>
  <r>
    <x v="13"/>
    <s v="3227SAA00/IND"/>
    <n v="43"/>
    <d v="2026-05-21T00:00:00"/>
    <x v="0"/>
    <s v="3227"/>
  </r>
  <r>
    <x v="9"/>
    <s v="3242NAA31/IND"/>
    <n v="32"/>
    <d v="2026-05-21T00:00:00"/>
    <x v="0"/>
    <s v="3242"/>
  </r>
  <r>
    <x v="9"/>
    <s v="3246SAA00/IND"/>
    <n v="51"/>
    <d v="2026-05-21T00:00:00"/>
    <x v="0"/>
    <s v="3246"/>
  </r>
  <r>
    <x v="10"/>
    <s v="3255NBA31/IND"/>
    <n v="86"/>
    <d v="2026-05-21T00:00:00"/>
    <x v="0"/>
    <s v="3255"/>
  </r>
  <r>
    <x v="6"/>
    <s v="3273NAA31/IND"/>
    <n v="57"/>
    <d v="2026-05-21T00:00:00"/>
    <x v="0"/>
    <s v="3273"/>
  </r>
  <r>
    <x v="1"/>
    <s v="3277NCB31/IND"/>
    <n v="50"/>
    <d v="2026-05-21T00:00:00"/>
    <x v="0"/>
    <s v="3277"/>
  </r>
  <r>
    <x v="10"/>
    <s v="3291SAA00/IND"/>
    <n v="337"/>
    <d v="2026-05-21T00:00:00"/>
    <x v="0"/>
    <s v="3291"/>
  </r>
  <r>
    <x v="9"/>
    <s v="3305SAB00/IND"/>
    <n v="54"/>
    <d v="2026-05-21T00:00:00"/>
    <x v="0"/>
    <s v="3305"/>
  </r>
  <r>
    <x v="13"/>
    <s v="3319QDA31/IND"/>
    <n v="213"/>
    <d v="2026-05-21T00:00:00"/>
    <x v="0"/>
    <s v="3319"/>
  </r>
  <r>
    <x v="10"/>
    <s v="6147NSA31/IND"/>
    <n v="75"/>
    <d v="2026-05-21T00:00:00"/>
    <x v="0"/>
    <s v="6147"/>
  </r>
  <r>
    <x v="12"/>
    <s v="6172SAB31/IND"/>
    <n v="359"/>
    <d v="2026-05-21T00:00:00"/>
    <x v="0"/>
    <s v="6172"/>
  </r>
  <r>
    <x v="5"/>
    <s v="6206NAA31/IND"/>
    <n v="170"/>
    <d v="2026-05-21T00:00:00"/>
    <x v="0"/>
    <s v="6206"/>
  </r>
  <r>
    <x v="1"/>
    <s v="6207WAA00/IND"/>
    <n v="40"/>
    <d v="2026-05-21T00:00:00"/>
    <x v="0"/>
    <s v="6207"/>
  </r>
  <r>
    <x v="13"/>
    <s v="6216QDA32/IND"/>
    <n v="114"/>
    <d v="2026-05-21T00:00:00"/>
    <x v="0"/>
    <s v="6216"/>
  </r>
  <r>
    <x v="1"/>
    <s v="6274NAA31/IND"/>
    <n v="786"/>
    <d v="2026-05-21T00:00:00"/>
    <x v="0"/>
    <s v="6274"/>
  </r>
  <r>
    <x v="9"/>
    <s v="6282QAB31/IND"/>
    <n v="39"/>
    <d v="2026-05-21T00:00:00"/>
    <x v="0"/>
    <s v="6282"/>
  </r>
  <r>
    <x v="1"/>
    <s v="6307WAA31/IND"/>
    <n v="84"/>
    <d v="2026-05-21T00:00:00"/>
    <x v="0"/>
    <s v="6307"/>
  </r>
  <r>
    <x v="6"/>
    <s v="8107YAA00/IND"/>
    <n v="44"/>
    <d v="2026-05-21T00:00:00"/>
    <x v="0"/>
    <s v="8107"/>
  </r>
  <r>
    <x v="0"/>
    <s v="8109YAA00/IND"/>
    <n v="34"/>
    <d v="2026-05-21T00:00:00"/>
    <x v="0"/>
    <s v="8109"/>
  </r>
  <r>
    <x v="5"/>
    <s v="9151YAD40/IND"/>
    <n v="896"/>
    <d v="2026-05-21T00:00:00"/>
    <x v="0"/>
    <s v="9151"/>
  </r>
  <r>
    <x v="0"/>
    <s v="1802SAE00/IND"/>
    <n v="1000"/>
    <d v="2026-05-21T00:00:00"/>
    <x v="0"/>
    <s v="1802"/>
  </r>
  <r>
    <x v="6"/>
    <s v="1802SAE00/IND"/>
    <n v="1200"/>
    <d v="2026-05-21T00:00:00"/>
    <x v="0"/>
    <s v="1802"/>
  </r>
  <r>
    <x v="9"/>
    <s v="1806SAA00/IND"/>
    <n v="1000"/>
    <d v="2026-05-21T00:00:00"/>
    <x v="0"/>
    <s v="1806"/>
  </r>
  <r>
    <x v="10"/>
    <s v="1806SAA00/IND"/>
    <n v="360"/>
    <d v="2026-05-21T00:00:00"/>
    <x v="0"/>
    <s v="1806"/>
  </r>
  <r>
    <x v="12"/>
    <s v="1805NAK31/IND"/>
    <n v="400"/>
    <d v="2026-05-21T00:00:00"/>
    <x v="0"/>
    <s v="1805"/>
  </r>
  <r>
    <x v="12"/>
    <s v="10026SAA31/IND"/>
    <n v="100"/>
    <d v="2026-05-22T00:00:00"/>
    <x v="0"/>
    <s v="10026"/>
  </r>
  <r>
    <x v="9"/>
    <s v="10027SAA00/IND"/>
    <n v="650"/>
    <d v="2026-05-22T00:00:00"/>
    <x v="0"/>
    <s v="10027"/>
  </r>
  <r>
    <x v="6"/>
    <s v="10038NAA31/IND"/>
    <n v="154"/>
    <d v="2026-05-22T00:00:00"/>
    <x v="1"/>
    <s v="10038"/>
  </r>
  <r>
    <x v="0"/>
    <s v="10047YAA31/IND"/>
    <n v="241"/>
    <d v="2026-05-22T00:00:00"/>
    <x v="1"/>
    <s v="10047"/>
  </r>
  <r>
    <x v="4"/>
    <s v="10060BAA00/IND"/>
    <n v="214"/>
    <d v="2026-05-22T00:00:00"/>
    <x v="1"/>
    <s v="10060"/>
  </r>
  <r>
    <x v="6"/>
    <s v="10063NDA31/IND"/>
    <n v="130"/>
    <d v="2026-05-22T00:00:00"/>
    <x v="1"/>
    <s v="10063"/>
  </r>
  <r>
    <x v="6"/>
    <s v="10063WDA31/IND"/>
    <n v="36"/>
    <d v="2026-05-22T00:00:00"/>
    <x v="1"/>
    <s v="10063"/>
  </r>
  <r>
    <x v="4"/>
    <s v="1636YEG00/IND"/>
    <n v="345"/>
    <d v="2026-05-22T00:00:00"/>
    <x v="1"/>
    <s v="1636"/>
  </r>
  <r>
    <x v="7"/>
    <s v="1650BAD00/IND"/>
    <n v="88"/>
    <d v="2026-05-22T00:00:00"/>
    <x v="1"/>
    <s v="1650"/>
  </r>
  <r>
    <x v="7"/>
    <s v="1650BAG00/IND"/>
    <n v="56"/>
    <d v="2026-05-22T00:00:00"/>
    <x v="1"/>
    <s v="1650"/>
  </r>
  <r>
    <x v="0"/>
    <s v="1698SAF00/IND"/>
    <n v="84"/>
    <d v="2026-05-22T00:00:00"/>
    <x v="0"/>
    <s v="1698"/>
  </r>
  <r>
    <x v="2"/>
    <s v="1729SAD00/IND"/>
    <n v="59"/>
    <d v="2026-05-22T00:00:00"/>
    <x v="1"/>
    <s v="1729"/>
  </r>
  <r>
    <x v="2"/>
    <s v="1729SAD00/IND"/>
    <n v="116"/>
    <d v="2026-05-22T00:00:00"/>
    <x v="0"/>
    <s v="1729"/>
  </r>
  <r>
    <x v="12"/>
    <s v="1734KAA00/IND"/>
    <n v="33"/>
    <d v="2026-05-22T00:00:00"/>
    <x v="0"/>
    <s v="1734"/>
  </r>
  <r>
    <x v="12"/>
    <s v="1734WAA00/IND"/>
    <n v="41"/>
    <d v="2026-05-22T00:00:00"/>
    <x v="1"/>
    <s v="1734"/>
  </r>
  <r>
    <x v="4"/>
    <s v="1739YAA00/IND"/>
    <n v="465"/>
    <d v="2026-05-22T00:00:00"/>
    <x v="0"/>
    <s v="1739"/>
  </r>
  <r>
    <x v="4"/>
    <s v="1767SEA33/IND"/>
    <n v="40"/>
    <d v="2026-05-22T00:00:00"/>
    <x v="1"/>
    <s v="1767"/>
  </r>
  <r>
    <x v="4"/>
    <s v="1767SEA33/IND"/>
    <n v="69"/>
    <d v="2026-05-22T00:00:00"/>
    <x v="0"/>
    <s v="1767"/>
  </r>
  <r>
    <x v="4"/>
    <s v="1767SED31/IND"/>
    <n v="157"/>
    <d v="2026-05-22T00:00:00"/>
    <x v="1"/>
    <s v="1767"/>
  </r>
  <r>
    <x v="2"/>
    <s v="1773NAA31/IND"/>
    <n v="36"/>
    <d v="2026-05-22T00:00:00"/>
    <x v="0"/>
    <s v="1773"/>
  </r>
  <r>
    <x v="2"/>
    <s v="1773SAA00/IND"/>
    <n v="110"/>
    <d v="2026-05-22T00:00:00"/>
    <x v="0"/>
    <s v="1773"/>
  </r>
  <r>
    <x v="2"/>
    <s v="1773WAA30/IND"/>
    <n v="94"/>
    <d v="2026-05-22T00:00:00"/>
    <x v="1"/>
    <s v="1773"/>
  </r>
  <r>
    <x v="2"/>
    <s v="1773YAA00/IND"/>
    <n v="901"/>
    <d v="2026-05-22T00:00:00"/>
    <x v="1"/>
    <s v="1773"/>
  </r>
  <r>
    <x v="2"/>
    <s v="1773YAA00/IND"/>
    <n v="471"/>
    <d v="2026-05-22T00:00:00"/>
    <x v="0"/>
    <s v="1773"/>
  </r>
  <r>
    <x v="2"/>
    <s v="1775BEA00/IND"/>
    <n v="82"/>
    <d v="2026-05-22T00:00:00"/>
    <x v="1"/>
    <s v="1775"/>
  </r>
  <r>
    <x v="9"/>
    <s v="1823QCD00/IND"/>
    <n v="319"/>
    <d v="2026-05-22T00:00:00"/>
    <x v="0"/>
    <s v="1823"/>
  </r>
  <r>
    <x v="9"/>
    <s v="1823WAD00/IND"/>
    <n v="55"/>
    <d v="2026-05-22T00:00:00"/>
    <x v="1"/>
    <s v="1823"/>
  </r>
  <r>
    <x v="7"/>
    <s v="1824BAA00/IND"/>
    <n v="123"/>
    <d v="2026-05-22T00:00:00"/>
    <x v="0"/>
    <s v="1824"/>
  </r>
  <r>
    <x v="9"/>
    <s v="1824WAA00/IND"/>
    <n v="41"/>
    <d v="2026-05-22T00:00:00"/>
    <x v="1"/>
    <s v="1824"/>
  </r>
  <r>
    <x v="6"/>
    <s v="1825KAA00/IND"/>
    <n v="671"/>
    <d v="2026-05-22T00:00:00"/>
    <x v="0"/>
    <s v="1825"/>
  </r>
  <r>
    <x v="6"/>
    <s v="1825SAC00/IND"/>
    <n v="420"/>
    <d v="2026-05-22T00:00:00"/>
    <x v="1"/>
    <s v="1825"/>
  </r>
  <r>
    <x v="6"/>
    <s v="1825WAA40/IND"/>
    <n v="261"/>
    <d v="2026-05-22T00:00:00"/>
    <x v="0"/>
    <s v="1825"/>
  </r>
  <r>
    <x v="7"/>
    <s v="1864SAB00/IND"/>
    <n v="72"/>
    <d v="2026-05-22T00:00:00"/>
    <x v="0"/>
    <s v="1864"/>
  </r>
  <r>
    <x v="4"/>
    <s v="1866SAA00/IND"/>
    <n v="140"/>
    <d v="2026-05-22T00:00:00"/>
    <x v="1"/>
    <s v="1866"/>
  </r>
  <r>
    <x v="4"/>
    <s v="1866SAA00/IND"/>
    <n v="260"/>
    <d v="2026-05-22T00:00:00"/>
    <x v="0"/>
    <s v="1866"/>
  </r>
  <r>
    <x v="12"/>
    <s v="1870SAB40/IND"/>
    <n v="478"/>
    <d v="2026-05-22T00:00:00"/>
    <x v="0"/>
    <s v="1870"/>
  </r>
  <r>
    <x v="12"/>
    <s v="1884SSA31/IND"/>
    <n v="36"/>
    <d v="2026-05-22T00:00:00"/>
    <x v="1"/>
    <s v="1884"/>
  </r>
  <r>
    <x v="7"/>
    <s v="1899SAA31/IND"/>
    <n v="940"/>
    <d v="2026-05-22T00:00:00"/>
    <x v="1"/>
    <s v="1899"/>
  </r>
  <r>
    <x v="4"/>
    <s v="2468YEB31/IND"/>
    <n v="191"/>
    <d v="2026-05-22T00:00:00"/>
    <x v="1"/>
    <s v="2468"/>
  </r>
  <r>
    <x v="9"/>
    <s v="2536YAB41/IND"/>
    <n v="152"/>
    <d v="2026-05-22T00:00:00"/>
    <x v="1"/>
    <s v="2536"/>
  </r>
  <r>
    <x v="6"/>
    <s v="2539WEA41/IND"/>
    <n v="38"/>
    <d v="2026-05-22T00:00:00"/>
    <x v="0"/>
    <s v="2539"/>
  </r>
  <r>
    <x v="6"/>
    <s v="2540WAK31/IND"/>
    <n v="74"/>
    <d v="2026-05-22T00:00:00"/>
    <x v="1"/>
    <s v="2540"/>
  </r>
  <r>
    <x v="10"/>
    <s v="2565SAA00/IND"/>
    <n v="85"/>
    <d v="2026-05-22T00:00:00"/>
    <x v="1"/>
    <s v="2565"/>
  </r>
  <r>
    <x v="10"/>
    <s v="2569SAA33/IND"/>
    <n v="344"/>
    <d v="2026-05-22T00:00:00"/>
    <x v="1"/>
    <s v="2569"/>
  </r>
  <r>
    <x v="10"/>
    <s v="2569WAA31/IND"/>
    <n v="489"/>
    <d v="2026-05-22T00:00:00"/>
    <x v="1"/>
    <s v="2569"/>
  </r>
  <r>
    <x v="10"/>
    <s v="2569WAB31/IND"/>
    <n v="88"/>
    <d v="2026-05-22T00:00:00"/>
    <x v="1"/>
    <s v="2569"/>
  </r>
  <r>
    <x v="2"/>
    <s v="2570SAA32/IND"/>
    <n v="343"/>
    <d v="2026-05-22T00:00:00"/>
    <x v="1"/>
    <s v="2570"/>
  </r>
  <r>
    <x v="5"/>
    <s v="2575QAG32/IND"/>
    <n v="45"/>
    <d v="2026-05-22T00:00:00"/>
    <x v="0"/>
    <s v="2575"/>
  </r>
  <r>
    <x v="13"/>
    <s v="2575WAG31/IND"/>
    <n v="206"/>
    <d v="2026-05-22T00:00:00"/>
    <x v="1"/>
    <s v="2575"/>
  </r>
  <r>
    <x v="0"/>
    <s v="2579WAC31/IND"/>
    <n v="47"/>
    <d v="2026-05-22T00:00:00"/>
    <x v="1"/>
    <s v="2579"/>
  </r>
  <r>
    <x v="0"/>
    <s v="2579YAC31/IND"/>
    <n v="118"/>
    <d v="2026-05-22T00:00:00"/>
    <x v="1"/>
    <s v="2579"/>
  </r>
  <r>
    <x v="0"/>
    <s v="2579YAC32/IND"/>
    <n v="61"/>
    <d v="2026-05-22T00:00:00"/>
    <x v="1"/>
    <s v="2579"/>
  </r>
  <r>
    <x v="10"/>
    <s v="2598WAB00/IND"/>
    <n v="474"/>
    <d v="2026-05-22T00:00:00"/>
    <x v="1"/>
    <s v="2598"/>
  </r>
  <r>
    <x v="1"/>
    <s v="2598YAB00/IND"/>
    <n v="550"/>
    <d v="2026-05-22T00:00:00"/>
    <x v="1"/>
    <s v="2598"/>
  </r>
  <r>
    <x v="2"/>
    <s v="2617NAD31/IND"/>
    <n v="57"/>
    <d v="2026-05-22T00:00:00"/>
    <x v="0"/>
    <s v="2617"/>
  </r>
  <r>
    <x v="9"/>
    <s v="2621WAA31/IND"/>
    <n v="69"/>
    <d v="2026-05-22T00:00:00"/>
    <x v="1"/>
    <s v="2621"/>
  </r>
  <r>
    <x v="9"/>
    <s v="2621YAA31/IND"/>
    <n v="144"/>
    <d v="2026-05-22T00:00:00"/>
    <x v="1"/>
    <s v="2621"/>
  </r>
  <r>
    <x v="0"/>
    <s v="2637WAA31/IND"/>
    <n v="176"/>
    <d v="2026-05-22T00:00:00"/>
    <x v="1"/>
    <s v="2637"/>
  </r>
  <r>
    <x v="6"/>
    <s v="2648QAA31/IND"/>
    <n v="324"/>
    <d v="2026-05-22T00:00:00"/>
    <x v="1"/>
    <s v="2648"/>
  </r>
  <r>
    <x v="1"/>
    <s v="2649WAA31/IND"/>
    <n v="332"/>
    <d v="2026-05-22T00:00:00"/>
    <x v="0"/>
    <s v="2649"/>
  </r>
  <r>
    <x v="7"/>
    <s v="2664QAB00/IND"/>
    <n v="98"/>
    <d v="2026-05-22T00:00:00"/>
    <x v="0"/>
    <s v="2664"/>
  </r>
  <r>
    <x v="13"/>
    <s v="2773WAA31/IND"/>
    <n v="525"/>
    <d v="2026-05-22T00:00:00"/>
    <x v="1"/>
    <s v="2773"/>
  </r>
  <r>
    <x v="9"/>
    <s v="3215SSA31/IND"/>
    <n v="147"/>
    <d v="2026-05-22T00:00:00"/>
    <x v="1"/>
    <s v="3215"/>
  </r>
  <r>
    <x v="9"/>
    <s v="3215SSA31/IND"/>
    <n v="54"/>
    <d v="2026-05-22T00:00:00"/>
    <x v="0"/>
    <s v="3215"/>
  </r>
  <r>
    <x v="0"/>
    <s v="3240SAA00/IND"/>
    <n v="244"/>
    <d v="2026-05-22T00:00:00"/>
    <x v="0"/>
    <s v="3240"/>
  </r>
  <r>
    <x v="9"/>
    <s v="3247NSB31/IND"/>
    <n v="221"/>
    <d v="2026-05-22T00:00:00"/>
    <x v="1"/>
    <s v="3247"/>
  </r>
  <r>
    <x v="9"/>
    <s v="3247SAB00/IND"/>
    <n v="34"/>
    <d v="2026-05-22T00:00:00"/>
    <x v="1"/>
    <s v="3247"/>
  </r>
  <r>
    <x v="7"/>
    <s v="3254SBA00/IND"/>
    <n v="122"/>
    <d v="2026-05-22T00:00:00"/>
    <x v="0"/>
    <s v="3254"/>
  </r>
  <r>
    <x v="1"/>
    <s v="3277SCB00/IND"/>
    <n v="68"/>
    <d v="2026-05-22T00:00:00"/>
    <x v="0"/>
    <s v="3277"/>
  </r>
  <r>
    <x v="5"/>
    <s v="3286KAA31/IND"/>
    <n v="37"/>
    <d v="2026-05-22T00:00:00"/>
    <x v="0"/>
    <s v="3286"/>
  </r>
  <r>
    <x v="7"/>
    <s v="3291SAA00/IND"/>
    <n v="349"/>
    <d v="2026-05-22T00:00:00"/>
    <x v="0"/>
    <s v="3291"/>
  </r>
  <r>
    <x v="12"/>
    <s v="3292SAB31/IND"/>
    <n v="56"/>
    <d v="2026-05-22T00:00:00"/>
    <x v="0"/>
    <s v="3292"/>
  </r>
  <r>
    <x v="7"/>
    <s v="3294NAA31/IND"/>
    <n v="240"/>
    <d v="2026-05-22T00:00:00"/>
    <x v="1"/>
    <s v="3294"/>
  </r>
  <r>
    <x v="5"/>
    <s v="3303KKE33/IND"/>
    <n v="35"/>
    <d v="2026-05-22T00:00:00"/>
    <x v="0"/>
    <s v="3303"/>
  </r>
  <r>
    <x v="5"/>
    <s v="3303SAB31/IND"/>
    <n v="101"/>
    <d v="2026-05-22T00:00:00"/>
    <x v="1"/>
    <s v="3303"/>
  </r>
  <r>
    <x v="9"/>
    <s v="3305SAD00/IND"/>
    <n v="77"/>
    <d v="2026-05-22T00:00:00"/>
    <x v="0"/>
    <s v="3305"/>
  </r>
  <r>
    <x v="7"/>
    <s v="3317SAA00/IND"/>
    <n v="42"/>
    <d v="2026-05-22T00:00:00"/>
    <x v="0"/>
    <s v="3317"/>
  </r>
  <r>
    <x v="12"/>
    <s v="3319QDA31/IND"/>
    <n v="80"/>
    <d v="2026-05-22T00:00:00"/>
    <x v="0"/>
    <s v="3319"/>
  </r>
  <r>
    <x v="12"/>
    <s v="3321QDA33/IND"/>
    <n v="37"/>
    <d v="2026-05-22T00:00:00"/>
    <x v="0"/>
    <s v="3321"/>
  </r>
  <r>
    <x v="0"/>
    <s v="3322SFA00/IND"/>
    <n v="141"/>
    <d v="2026-05-22T00:00:00"/>
    <x v="0"/>
    <s v="3322"/>
  </r>
  <r>
    <x v="12"/>
    <s v="3327SKB33/IND"/>
    <n v="70"/>
    <d v="2026-05-22T00:00:00"/>
    <x v="0"/>
    <s v="3327"/>
  </r>
  <r>
    <x v="12"/>
    <s v="6172SAB31/IND"/>
    <n v="75"/>
    <d v="2026-05-22T00:00:00"/>
    <x v="1"/>
    <s v="6172"/>
  </r>
  <r>
    <x v="1"/>
    <s v="6207WAA00/IND"/>
    <n v="299"/>
    <d v="2026-05-22T00:00:00"/>
    <x v="1"/>
    <s v="6207"/>
  </r>
  <r>
    <x v="1"/>
    <s v="6221NSA31/IND"/>
    <n v="35"/>
    <d v="2026-05-22T00:00:00"/>
    <x v="0"/>
    <s v="6221"/>
  </r>
  <r>
    <x v="11"/>
    <s v="6234NAA31/IND"/>
    <n v="86"/>
    <d v="2026-05-22T00:00:00"/>
    <x v="0"/>
    <s v="6234"/>
  </r>
  <r>
    <x v="9"/>
    <s v="6282SAA00/IND"/>
    <n v="45"/>
    <d v="2026-05-22T00:00:00"/>
    <x v="0"/>
    <s v="6282"/>
  </r>
  <r>
    <x v="9"/>
    <s v="6284WAA00/IND"/>
    <n v="439"/>
    <d v="2026-05-22T00:00:00"/>
    <x v="1"/>
    <s v="6284"/>
  </r>
  <r>
    <x v="1"/>
    <s v="6296SAA00/IND"/>
    <n v="190"/>
    <d v="2026-05-22T00:00:00"/>
    <x v="0"/>
    <s v="6296"/>
  </r>
  <r>
    <x v="1"/>
    <s v="6296SAB00/IND"/>
    <n v="88"/>
    <d v="2026-05-22T00:00:00"/>
    <x v="1"/>
    <s v="6296"/>
  </r>
  <r>
    <x v="2"/>
    <s v="6311SAA00/IND"/>
    <n v="80"/>
    <d v="2026-05-22T00:00:00"/>
    <x v="1"/>
    <s v="6311"/>
  </r>
  <r>
    <x v="1"/>
    <s v="6311SAA00/IND"/>
    <n v="286"/>
    <d v="2026-05-22T00:00:00"/>
    <x v="0"/>
    <s v="6311"/>
  </r>
  <r>
    <x v="7"/>
    <s v="7133SAC00/IND"/>
    <n v="49"/>
    <d v="2026-05-22T00:00:00"/>
    <x v="0"/>
    <s v="7133"/>
  </r>
  <r>
    <x v="0"/>
    <s v="7134YAB00/IND"/>
    <n v="36"/>
    <d v="2026-05-22T00:00:00"/>
    <x v="0"/>
    <s v="7134"/>
  </r>
  <r>
    <x v="1"/>
    <s v="7153YAC32/IND"/>
    <n v="84"/>
    <d v="2026-05-22T00:00:00"/>
    <x v="1"/>
    <s v="7153"/>
  </r>
  <r>
    <x v="10"/>
    <s v="8060SAC00/IND"/>
    <n v="248"/>
    <d v="2026-05-22T00:00:00"/>
    <x v="0"/>
    <s v="8060"/>
  </r>
  <r>
    <x v="9"/>
    <s v="8068YAA41/IND"/>
    <n v="40"/>
    <d v="2026-05-22T00:00:00"/>
    <x v="0"/>
    <s v="8068"/>
  </r>
  <r>
    <x v="10"/>
    <s v="8073YEA31/IND"/>
    <n v="108"/>
    <d v="2026-05-22T00:00:00"/>
    <x v="0"/>
    <s v="8073"/>
  </r>
  <r>
    <x v="0"/>
    <s v="8091WAB31/IND"/>
    <n v="56"/>
    <d v="2026-05-22T00:00:00"/>
    <x v="0"/>
    <s v="8091"/>
  </r>
  <r>
    <x v="0"/>
    <s v="8109YAA00/IND"/>
    <n v="347"/>
    <d v="2026-05-22T00:00:00"/>
    <x v="1"/>
    <s v="8109"/>
  </r>
  <r>
    <x v="1"/>
    <s v="8123QEA31/IND"/>
    <n v="114"/>
    <d v="2026-05-22T00:00:00"/>
    <x v="1"/>
    <s v="8123"/>
  </r>
  <r>
    <x v="10"/>
    <s v="8919YAB31/IND"/>
    <n v="72"/>
    <d v="2026-05-22T00:00:00"/>
    <x v="0"/>
    <s v="8919"/>
  </r>
  <r>
    <x v="0"/>
    <s v="90024YAE31/IND"/>
    <n v="72"/>
    <d v="2026-05-22T00:00:00"/>
    <x v="0"/>
    <s v="90024"/>
  </r>
  <r>
    <x v="12"/>
    <s v="10026SAA31/IND"/>
    <n v="93"/>
    <d v="2026-05-23T00:00:00"/>
    <x v="0"/>
    <s v="10026"/>
  </r>
  <r>
    <x v="9"/>
    <s v="10027NAA31/IND"/>
    <n v="490"/>
    <d v="2026-05-23T00:00:00"/>
    <x v="1"/>
    <s v="10027"/>
  </r>
  <r>
    <x v="6"/>
    <s v="10063BDA31/IND"/>
    <n v="101"/>
    <d v="2026-05-23T00:00:00"/>
    <x v="0"/>
    <s v="10063"/>
  </r>
  <r>
    <x v="7"/>
    <s v="1636YEG00/IND"/>
    <n v="658"/>
    <d v="2026-05-23T00:00:00"/>
    <x v="1"/>
    <s v="1636"/>
  </r>
  <r>
    <x v="4"/>
    <s v="1636YEG00/IND"/>
    <n v="116"/>
    <d v="2026-05-23T00:00:00"/>
    <x v="0"/>
    <s v="1636"/>
  </r>
  <r>
    <x v="1"/>
    <s v="1698QCF31/IND"/>
    <n v="144"/>
    <d v="2026-05-23T00:00:00"/>
    <x v="0"/>
    <s v="1698"/>
  </r>
  <r>
    <x v="1"/>
    <s v="1698SAF00/IND"/>
    <n v="169"/>
    <d v="2026-05-23T00:00:00"/>
    <x v="0"/>
    <s v="1698"/>
  </r>
  <r>
    <x v="2"/>
    <s v="1729SAA00/IND"/>
    <n v="45"/>
    <d v="2026-05-23T00:00:00"/>
    <x v="1"/>
    <s v="1729"/>
  </r>
  <r>
    <x v="2"/>
    <s v="1730SAA00/IND"/>
    <n v="39"/>
    <d v="2026-05-23T00:00:00"/>
    <x v="1"/>
    <s v="1730"/>
  </r>
  <r>
    <x v="13"/>
    <s v="1733KCA31/IND"/>
    <n v="37"/>
    <d v="2026-05-23T00:00:00"/>
    <x v="1"/>
    <s v="1733"/>
  </r>
  <r>
    <x v="13"/>
    <s v="1733KCA34/IND"/>
    <n v="45"/>
    <d v="2026-05-23T00:00:00"/>
    <x v="1"/>
    <s v="1733"/>
  </r>
  <r>
    <x v="13"/>
    <s v="1733KCA34/IND"/>
    <n v="510"/>
    <d v="2026-05-23T00:00:00"/>
    <x v="0"/>
    <s v="1733"/>
  </r>
  <r>
    <x v="9"/>
    <s v="1739YAA00/IND"/>
    <n v="68"/>
    <d v="2026-05-23T00:00:00"/>
    <x v="0"/>
    <s v="1739"/>
  </r>
  <r>
    <x v="4"/>
    <s v="1767SEA33/IND"/>
    <n v="197"/>
    <d v="2026-05-23T00:00:00"/>
    <x v="0"/>
    <s v="1767"/>
  </r>
  <r>
    <x v="8"/>
    <s v="1767SED31/IND"/>
    <n v="207"/>
    <d v="2026-05-23T00:00:00"/>
    <x v="1"/>
    <s v="1767"/>
  </r>
  <r>
    <x v="0"/>
    <s v="1773SAA00/IND"/>
    <n v="361"/>
    <d v="2026-05-23T00:00:00"/>
    <x v="1"/>
    <s v="1773"/>
  </r>
  <r>
    <x v="2"/>
    <s v="1773WAA30/IND"/>
    <n v="243"/>
    <d v="2026-05-23T00:00:00"/>
    <x v="0"/>
    <s v="1773"/>
  </r>
  <r>
    <x v="0"/>
    <s v="1773YAA00/IND"/>
    <n v="158"/>
    <d v="2026-05-23T00:00:00"/>
    <x v="1"/>
    <s v="1773"/>
  </r>
  <r>
    <x v="1"/>
    <s v="1774SEA33/IND"/>
    <n v="44"/>
    <d v="2026-05-23T00:00:00"/>
    <x v="1"/>
    <s v="1774"/>
  </r>
  <r>
    <x v="1"/>
    <s v="1774WEA31/IND"/>
    <n v="67"/>
    <d v="2026-05-23T00:00:00"/>
    <x v="0"/>
    <s v="1774"/>
  </r>
  <r>
    <x v="2"/>
    <s v="1775KEA00/IND"/>
    <n v="356"/>
    <d v="2026-05-23T00:00:00"/>
    <x v="0"/>
    <s v="1775"/>
  </r>
  <r>
    <x v="10"/>
    <s v="1802SAE30/IND"/>
    <n v="133"/>
    <d v="2026-05-23T00:00:00"/>
    <x v="1"/>
    <s v="1802"/>
  </r>
  <r>
    <x v="12"/>
    <s v="1805SAK31/IND"/>
    <n v="31"/>
    <d v="2026-05-23T00:00:00"/>
    <x v="1"/>
    <s v="1805"/>
  </r>
  <r>
    <x v="6"/>
    <s v="1806NBA31/IND"/>
    <n v="202"/>
    <d v="2026-05-23T00:00:00"/>
    <x v="1"/>
    <s v="1806"/>
  </r>
  <r>
    <x v="10"/>
    <s v="1824BAA00/IND"/>
    <n v="175"/>
    <d v="2026-05-23T00:00:00"/>
    <x v="0"/>
    <s v="1824"/>
  </r>
  <r>
    <x v="10"/>
    <s v="1824WAA00/IND"/>
    <n v="634"/>
    <d v="2026-05-23T00:00:00"/>
    <x v="0"/>
    <s v="1824"/>
  </r>
  <r>
    <x v="9"/>
    <s v="1824WAA40/IND"/>
    <n v="1185"/>
    <d v="2026-05-23T00:00:00"/>
    <x v="0"/>
    <s v="1824"/>
  </r>
  <r>
    <x v="6"/>
    <s v="1825YAA00/IND"/>
    <n v="107"/>
    <d v="2026-05-23T00:00:00"/>
    <x v="0"/>
    <s v="1825"/>
  </r>
  <r>
    <x v="1"/>
    <s v="1845WAA31/IND"/>
    <n v="26"/>
    <d v="2026-05-23T00:00:00"/>
    <x v="0"/>
    <s v="1845"/>
  </r>
  <r>
    <x v="13"/>
    <s v="1849YAA31/IND"/>
    <n v="294"/>
    <d v="2026-05-23T00:00:00"/>
    <x v="0"/>
    <s v="1849"/>
  </r>
  <r>
    <x v="12"/>
    <s v="1870SAB40/IND"/>
    <n v="564"/>
    <d v="2026-05-23T00:00:00"/>
    <x v="1"/>
    <s v="1870"/>
  </r>
  <r>
    <x v="13"/>
    <s v="1870SAB40/IND"/>
    <n v="192"/>
    <d v="2026-05-23T00:00:00"/>
    <x v="0"/>
    <s v="1870"/>
  </r>
  <r>
    <x v="12"/>
    <s v="1870YAB40/IND"/>
    <n v="73"/>
    <d v="2026-05-23T00:00:00"/>
    <x v="1"/>
    <s v="1870"/>
  </r>
  <r>
    <x v="12"/>
    <s v="1884SSA31/IND"/>
    <n v="141"/>
    <d v="2026-05-23T00:00:00"/>
    <x v="1"/>
    <s v="1884"/>
  </r>
  <r>
    <x v="10"/>
    <s v="2481KAJ00/IND"/>
    <n v="184"/>
    <d v="2026-05-23T00:00:00"/>
    <x v="0"/>
    <s v="2481"/>
  </r>
  <r>
    <x v="2"/>
    <s v="2569SAA33/IND"/>
    <n v="44"/>
    <d v="2026-05-23T00:00:00"/>
    <x v="0"/>
    <s v="2569"/>
  </r>
  <r>
    <x v="5"/>
    <s v="2575WAG31/IND"/>
    <n v="37"/>
    <d v="2026-05-23T00:00:00"/>
    <x v="1"/>
    <s v="2575"/>
  </r>
  <r>
    <x v="2"/>
    <s v="2590BAA00/IND"/>
    <n v="109"/>
    <d v="2026-05-23T00:00:00"/>
    <x v="0"/>
    <s v="2590"/>
  </r>
  <r>
    <x v="2"/>
    <s v="2590KAA00/IND"/>
    <n v="82"/>
    <d v="2026-05-23T00:00:00"/>
    <x v="0"/>
    <s v="2590"/>
  </r>
  <r>
    <x v="7"/>
    <s v="2601WAA32/IND"/>
    <n v="320"/>
    <d v="2026-05-23T00:00:00"/>
    <x v="0"/>
    <s v="2601"/>
  </r>
  <r>
    <x v="7"/>
    <s v="2601WAB31/IND"/>
    <n v="301"/>
    <d v="2026-05-23T00:00:00"/>
    <x v="0"/>
    <s v="2601"/>
  </r>
  <r>
    <x v="7"/>
    <s v="2606SAA31/IND"/>
    <n v="26"/>
    <d v="2026-05-23T00:00:00"/>
    <x v="0"/>
    <s v="2606"/>
  </r>
  <r>
    <x v="14"/>
    <s v="2608QAB32/IND"/>
    <n v="575"/>
    <d v="2026-05-23T00:00:00"/>
    <x v="0"/>
    <s v="2608"/>
  </r>
  <r>
    <x v="7"/>
    <s v="2628WAA00/IND"/>
    <n v="25"/>
    <d v="2026-05-23T00:00:00"/>
    <x v="0"/>
    <s v="2628"/>
  </r>
  <r>
    <x v="4"/>
    <s v="2638SAB00/IND"/>
    <n v="28"/>
    <d v="2026-05-23T00:00:00"/>
    <x v="0"/>
    <s v="2638"/>
  </r>
  <r>
    <x v="4"/>
    <s v="2638WAA00/IND"/>
    <n v="46"/>
    <d v="2026-05-23T00:00:00"/>
    <x v="1"/>
    <s v="2638"/>
  </r>
  <r>
    <x v="4"/>
    <s v="2638WAB00/IND"/>
    <n v="46"/>
    <d v="2026-05-23T00:00:00"/>
    <x v="1"/>
    <s v="2638"/>
  </r>
  <r>
    <x v="4"/>
    <s v="2639SCA00/IND"/>
    <n v="25"/>
    <d v="2026-05-23T00:00:00"/>
    <x v="0"/>
    <s v="2639"/>
  </r>
  <r>
    <x v="6"/>
    <s v="2648WAE00/IND"/>
    <n v="26"/>
    <d v="2026-05-23T00:00:00"/>
    <x v="0"/>
    <s v="2648"/>
  </r>
  <r>
    <x v="1"/>
    <s v="2649SAA31/IND"/>
    <n v="45"/>
    <d v="2026-05-23T00:00:00"/>
    <x v="0"/>
    <s v="2649"/>
  </r>
  <r>
    <x v="10"/>
    <s v="2660SAA00/IND"/>
    <n v="140"/>
    <d v="2026-05-23T00:00:00"/>
    <x v="0"/>
    <s v="2660"/>
  </r>
  <r>
    <x v="7"/>
    <s v="2664QAB00/IND"/>
    <n v="116"/>
    <d v="2026-05-23T00:00:00"/>
    <x v="1"/>
    <s v="2664"/>
  </r>
  <r>
    <x v="1"/>
    <s v="2665SAA31/IND"/>
    <n v="27"/>
    <d v="2026-05-23T00:00:00"/>
    <x v="0"/>
    <s v="2665"/>
  </r>
  <r>
    <x v="2"/>
    <s v="2747WAA31/IND"/>
    <n v="70"/>
    <d v="2026-05-23T00:00:00"/>
    <x v="1"/>
    <s v="2747"/>
  </r>
  <r>
    <x v="10"/>
    <s v="2759NAA31/IND"/>
    <n v="25"/>
    <d v="2026-05-23T00:00:00"/>
    <x v="0"/>
    <s v="2759"/>
  </r>
  <r>
    <x v="11"/>
    <s v="2806WEA31/IND"/>
    <n v="167"/>
    <d v="2026-05-23T00:00:00"/>
    <x v="1"/>
    <s v="2806"/>
  </r>
  <r>
    <x v="13"/>
    <s v="3089NAL31/IND"/>
    <n v="137"/>
    <d v="2026-05-23T00:00:00"/>
    <x v="0"/>
    <s v="3089"/>
  </r>
  <r>
    <x v="6"/>
    <s v="3184NAB31/IND"/>
    <n v="356"/>
    <d v="2026-05-23T00:00:00"/>
    <x v="0"/>
    <s v="3184"/>
  </r>
  <r>
    <x v="6"/>
    <s v="3215SSA31/IND"/>
    <n v="318"/>
    <d v="2026-05-23T00:00:00"/>
    <x v="0"/>
    <s v="3215"/>
  </r>
  <r>
    <x v="13"/>
    <s v="3227SFA00/IND"/>
    <n v="28"/>
    <d v="2026-05-23T00:00:00"/>
    <x v="0"/>
    <s v="3227"/>
  </r>
  <r>
    <x v="12"/>
    <s v="3240NAB31/IND"/>
    <n v="27"/>
    <d v="2026-05-23T00:00:00"/>
    <x v="0"/>
    <s v="3240"/>
  </r>
  <r>
    <x v="0"/>
    <s v="3240SAA00/IND"/>
    <n v="463"/>
    <d v="2026-05-23T00:00:00"/>
    <x v="0"/>
    <s v="3240"/>
  </r>
  <r>
    <x v="9"/>
    <s v="3245NSA31/IND"/>
    <n v="25"/>
    <d v="2026-05-23T00:00:00"/>
    <x v="0"/>
    <s v="3245"/>
  </r>
  <r>
    <x v="6"/>
    <s v="3246SAA00/IND"/>
    <n v="228"/>
    <d v="2026-05-23T00:00:00"/>
    <x v="1"/>
    <s v="3246"/>
  </r>
  <r>
    <x v="1"/>
    <s v="3247NSB31/IND"/>
    <n v="600"/>
    <d v="2026-05-23T00:00:00"/>
    <x v="1"/>
    <s v="3247"/>
  </r>
  <r>
    <x v="7"/>
    <s v="3254SBA00/IND"/>
    <n v="238"/>
    <d v="2026-05-23T00:00:00"/>
    <x v="1"/>
    <s v="3254"/>
  </r>
  <r>
    <x v="6"/>
    <s v="3254SBA00/IND"/>
    <n v="222"/>
    <d v="2026-05-23T00:00:00"/>
    <x v="0"/>
    <s v="3254"/>
  </r>
  <r>
    <x v="13"/>
    <s v="3270WCB31/IND"/>
    <n v="27"/>
    <d v="2026-05-23T00:00:00"/>
    <x v="0"/>
    <s v="3270"/>
  </r>
  <r>
    <x v="6"/>
    <s v="3273SAA31/IND"/>
    <n v="36"/>
    <d v="2026-05-23T00:00:00"/>
    <x v="1"/>
    <s v="3273"/>
  </r>
  <r>
    <x v="5"/>
    <s v="3286KAA31/IND"/>
    <n v="443"/>
    <d v="2026-05-23T00:00:00"/>
    <x v="1"/>
    <s v="3286"/>
  </r>
  <r>
    <x v="5"/>
    <s v="3286KAA31/IND"/>
    <n v="321"/>
    <d v="2026-05-23T00:00:00"/>
    <x v="0"/>
    <s v="3286"/>
  </r>
  <r>
    <x v="5"/>
    <s v="3287NCA31/IND"/>
    <n v="39"/>
    <d v="2026-05-23T00:00:00"/>
    <x v="1"/>
    <s v="3287"/>
  </r>
  <r>
    <x v="5"/>
    <s v="3287SAA00/IND"/>
    <n v="68"/>
    <d v="2026-05-23T00:00:00"/>
    <x v="1"/>
    <s v="3287"/>
  </r>
  <r>
    <x v="9"/>
    <s v="3290SAA00/IND"/>
    <n v="89"/>
    <d v="2026-05-23T00:00:00"/>
    <x v="1"/>
    <s v="3290"/>
  </r>
  <r>
    <x v="4"/>
    <s v="3299SAB31/IND"/>
    <n v="155"/>
    <d v="2026-05-23T00:00:00"/>
    <x v="0"/>
    <s v="3299"/>
  </r>
  <r>
    <x v="5"/>
    <s v="3303KAC31/IND"/>
    <n v="26"/>
    <d v="2026-05-23T00:00:00"/>
    <x v="0"/>
    <s v="3303"/>
  </r>
  <r>
    <x v="5"/>
    <s v="3303KKE33/IND"/>
    <n v="98"/>
    <d v="2026-05-23T00:00:00"/>
    <x v="0"/>
    <s v="3303"/>
  </r>
  <r>
    <x v="4"/>
    <s v="3305NSB31/IND"/>
    <n v="123"/>
    <d v="2026-05-23T00:00:00"/>
    <x v="1"/>
    <s v="3305"/>
  </r>
  <r>
    <x v="9"/>
    <s v="3305SAB00/IND"/>
    <n v="30"/>
    <d v="2026-05-23T00:00:00"/>
    <x v="0"/>
    <s v="3305"/>
  </r>
  <r>
    <x v="9"/>
    <s v="3305SAD00/IND"/>
    <n v="44"/>
    <d v="2026-05-23T00:00:00"/>
    <x v="0"/>
    <s v="3305"/>
  </r>
  <r>
    <x v="5"/>
    <s v="3308SDA31/IND"/>
    <n v="53"/>
    <d v="2026-05-23T00:00:00"/>
    <x v="1"/>
    <s v="3308"/>
  </r>
  <r>
    <x v="9"/>
    <s v="3313SCA31/IND"/>
    <n v="29"/>
    <d v="2026-05-23T00:00:00"/>
    <x v="0"/>
    <s v="3313"/>
  </r>
  <r>
    <x v="12"/>
    <s v="3315KDA35/IND"/>
    <n v="28"/>
    <d v="2026-05-23T00:00:00"/>
    <x v="0"/>
    <s v="3315"/>
  </r>
  <r>
    <x v="12"/>
    <s v="3319NDA31/IND"/>
    <n v="36"/>
    <d v="2026-05-23T00:00:00"/>
    <x v="1"/>
    <s v="3319"/>
  </r>
  <r>
    <x v="12"/>
    <s v="3319QDA31/IND"/>
    <n v="69"/>
    <d v="2026-05-23T00:00:00"/>
    <x v="0"/>
    <s v="3319"/>
  </r>
  <r>
    <x v="0"/>
    <s v="3322SFA00/IND"/>
    <n v="43"/>
    <d v="2026-05-23T00:00:00"/>
    <x v="0"/>
    <s v="3322"/>
  </r>
  <r>
    <x v="9"/>
    <s v="3330NAA31/IND"/>
    <n v="31"/>
    <d v="2026-05-23T00:00:00"/>
    <x v="1"/>
    <s v="3330"/>
  </r>
  <r>
    <x v="9"/>
    <s v="3330NAA31/IND"/>
    <n v="64"/>
    <d v="2026-05-23T00:00:00"/>
    <x v="0"/>
    <s v="3330"/>
  </r>
  <r>
    <x v="6"/>
    <s v="3341QDA31/IND"/>
    <n v="26"/>
    <d v="2026-05-23T00:00:00"/>
    <x v="0"/>
    <s v="3341"/>
  </r>
  <r>
    <x v="13"/>
    <s v="6093WAB31/IND"/>
    <n v="25"/>
    <d v="2026-05-23T00:00:00"/>
    <x v="0"/>
    <s v="6093"/>
  </r>
  <r>
    <x v="13"/>
    <s v="6117SAA31/IND"/>
    <n v="486"/>
    <d v="2026-05-23T00:00:00"/>
    <x v="1"/>
    <s v="6117"/>
  </r>
  <r>
    <x v="1"/>
    <s v="6204SAA00/IND"/>
    <n v="140"/>
    <d v="2026-05-23T00:00:00"/>
    <x v="0"/>
    <s v="6204"/>
  </r>
  <r>
    <x v="4"/>
    <s v="6210WAD00/IND"/>
    <n v="152"/>
    <d v="2026-05-23T00:00:00"/>
    <x v="0"/>
    <s v="6210"/>
  </r>
  <r>
    <x v="8"/>
    <s v="6221QAA31/IND"/>
    <n v="207"/>
    <d v="2026-05-23T00:00:00"/>
    <x v="1"/>
    <s v="6221"/>
  </r>
  <r>
    <x v="8"/>
    <s v="6221WAA00/IND"/>
    <n v="554"/>
    <d v="2026-05-23T00:00:00"/>
    <x v="1"/>
    <s v="6221"/>
  </r>
  <r>
    <x v="8"/>
    <s v="6221WAA31/IND"/>
    <n v="65"/>
    <d v="2026-05-23T00:00:00"/>
    <x v="1"/>
    <s v="6221"/>
  </r>
  <r>
    <x v="1"/>
    <s v="6221WAA31/IND"/>
    <n v="368"/>
    <d v="2026-05-23T00:00:00"/>
    <x v="0"/>
    <s v="6221"/>
  </r>
  <r>
    <x v="6"/>
    <s v="6225QAA31/IND"/>
    <n v="30"/>
    <d v="2026-05-23T00:00:00"/>
    <x v="0"/>
    <s v="6225"/>
  </r>
  <r>
    <x v="11"/>
    <s v="6234NAA31/IND"/>
    <n v="29"/>
    <d v="2026-05-23T00:00:00"/>
    <x v="0"/>
    <s v="6234"/>
  </r>
  <r>
    <x v="12"/>
    <s v="6237NBA31/IND"/>
    <n v="301"/>
    <d v="2026-05-23T00:00:00"/>
    <x v="1"/>
    <s v="6237"/>
  </r>
  <r>
    <x v="12"/>
    <s v="6237QBA31/IND"/>
    <n v="28"/>
    <d v="2026-05-23T00:00:00"/>
    <x v="0"/>
    <s v="6237"/>
  </r>
  <r>
    <x v="12"/>
    <s v="6237WAB31/IND"/>
    <n v="36"/>
    <d v="2026-05-23T00:00:00"/>
    <x v="1"/>
    <s v="6237"/>
  </r>
  <r>
    <x v="6"/>
    <s v="6258QAB33/IND"/>
    <n v="28"/>
    <d v="2026-05-23T00:00:00"/>
    <x v="0"/>
    <s v="6258"/>
  </r>
  <r>
    <x v="10"/>
    <s v="6280SAA00/IND"/>
    <n v="216"/>
    <d v="2026-05-23T00:00:00"/>
    <x v="1"/>
    <s v="6280"/>
  </r>
  <r>
    <x v="4"/>
    <s v="6282QAB31/IND"/>
    <n v="343"/>
    <d v="2026-05-23T00:00:00"/>
    <x v="0"/>
    <s v="6282"/>
  </r>
  <r>
    <x v="9"/>
    <s v="6284SAA00/IND"/>
    <n v="59"/>
    <d v="2026-05-23T00:00:00"/>
    <x v="0"/>
    <s v="6284"/>
  </r>
  <r>
    <x v="0"/>
    <s v="6291SAA00/IND"/>
    <n v="163"/>
    <d v="2026-05-23T00:00:00"/>
    <x v="1"/>
    <s v="6291"/>
  </r>
  <r>
    <x v="1"/>
    <s v="6296QAB31/IND"/>
    <n v="26"/>
    <d v="2026-05-23T00:00:00"/>
    <x v="0"/>
    <s v="6296"/>
  </r>
  <r>
    <x v="1"/>
    <s v="6296SAA00/IND"/>
    <n v="107"/>
    <d v="2026-05-23T00:00:00"/>
    <x v="0"/>
    <s v="6296"/>
  </r>
  <r>
    <x v="4"/>
    <s v="6328SCA31/IND"/>
    <n v="169"/>
    <d v="2026-05-23T00:00:00"/>
    <x v="0"/>
    <s v="6328"/>
  </r>
  <r>
    <x v="10"/>
    <s v="8060YAC00/IND"/>
    <n v="168"/>
    <d v="2026-05-23T00:00:00"/>
    <x v="0"/>
    <s v="8060"/>
  </r>
  <r>
    <x v="2"/>
    <s v="87001NAD31/IND"/>
    <n v="29"/>
    <d v="2026-05-23T00:00:00"/>
    <x v="0"/>
    <s v="87001"/>
  </r>
  <r>
    <x v="12"/>
    <s v="9151SAB00/IND"/>
    <n v="193"/>
    <d v="2026-05-23T00:00:00"/>
    <x v="0"/>
    <s v="9151"/>
  </r>
  <r>
    <x v="12"/>
    <s v="9151YAD40/IND"/>
    <n v="562"/>
    <d v="2026-05-23T00:00:00"/>
    <x v="0"/>
    <s v="9151"/>
  </r>
  <r>
    <x v="9"/>
    <s v="9264SEE00/IND"/>
    <n v="35"/>
    <d v="2026-05-23T00:00:00"/>
    <x v="0"/>
    <s v="9264"/>
  </r>
  <r>
    <x v="12"/>
    <s v="10026SAA31/IND"/>
    <n v="93"/>
    <d v="2026-05-25T00:00:00"/>
    <x v="0"/>
    <s v="10026"/>
  </r>
  <r>
    <x v="9"/>
    <s v="10027NAA31/IND"/>
    <n v="490"/>
    <d v="2026-05-25T00:00:00"/>
    <x v="1"/>
    <s v="10027"/>
  </r>
  <r>
    <x v="6"/>
    <s v="10063BDA31/IND"/>
    <n v="101"/>
    <d v="2026-05-25T00:00:00"/>
    <x v="0"/>
    <s v="10063"/>
  </r>
  <r>
    <x v="7"/>
    <s v="1636YEG00/IND"/>
    <n v="658"/>
    <d v="2026-05-25T00:00:00"/>
    <x v="1"/>
    <s v="1636"/>
  </r>
  <r>
    <x v="4"/>
    <s v="1636YEG00/IND"/>
    <n v="116"/>
    <d v="2026-05-25T00:00:00"/>
    <x v="0"/>
    <s v="1636"/>
  </r>
  <r>
    <x v="1"/>
    <s v="1698QCF31/IND"/>
    <n v="144"/>
    <d v="2026-05-25T00:00:00"/>
    <x v="0"/>
    <s v="1698"/>
  </r>
  <r>
    <x v="1"/>
    <s v="1698SAF00/IND"/>
    <n v="169"/>
    <d v="2026-05-25T00:00:00"/>
    <x v="0"/>
    <s v="1698"/>
  </r>
  <r>
    <x v="2"/>
    <s v="1729SAA00/IND"/>
    <n v="45"/>
    <d v="2026-05-25T00:00:00"/>
    <x v="1"/>
    <s v="1729"/>
  </r>
  <r>
    <x v="2"/>
    <s v="1730SAA00/IND"/>
    <n v="39"/>
    <d v="2026-05-25T00:00:00"/>
    <x v="1"/>
    <s v="1730"/>
  </r>
  <r>
    <x v="13"/>
    <s v="1733KCA31/IND"/>
    <n v="37"/>
    <d v="2026-05-25T00:00:00"/>
    <x v="1"/>
    <s v="1733"/>
  </r>
  <r>
    <x v="13"/>
    <s v="1733KCA34/IND"/>
    <n v="45"/>
    <d v="2026-05-25T00:00:00"/>
    <x v="1"/>
    <s v="1733"/>
  </r>
  <r>
    <x v="13"/>
    <s v="1733KCA34/IND"/>
    <n v="510"/>
    <d v="2026-05-25T00:00:00"/>
    <x v="0"/>
    <s v="1733"/>
  </r>
  <r>
    <x v="9"/>
    <s v="1739YAA00/IND"/>
    <n v="68"/>
    <d v="2026-05-25T00:00:00"/>
    <x v="0"/>
    <s v="1739"/>
  </r>
  <r>
    <x v="4"/>
    <s v="1767SEA33/IND"/>
    <n v="197"/>
    <d v="2026-05-25T00:00:00"/>
    <x v="0"/>
    <s v="1767"/>
  </r>
  <r>
    <x v="8"/>
    <s v="1767SED31/IND"/>
    <n v="207"/>
    <d v="2026-05-25T00:00:00"/>
    <x v="1"/>
    <s v="1767"/>
  </r>
  <r>
    <x v="0"/>
    <s v="1773SAA00/IND"/>
    <n v="361"/>
    <d v="2026-05-25T00:00:00"/>
    <x v="1"/>
    <s v="1773"/>
  </r>
  <r>
    <x v="2"/>
    <s v="1773WAA30/IND"/>
    <n v="243"/>
    <d v="2026-05-25T00:00:00"/>
    <x v="0"/>
    <s v="1773"/>
  </r>
  <r>
    <x v="0"/>
    <s v="1773YAA00/IND"/>
    <n v="158"/>
    <d v="2026-05-25T00:00:00"/>
    <x v="1"/>
    <s v="1773"/>
  </r>
  <r>
    <x v="1"/>
    <s v="1774SEA33/IND"/>
    <n v="44"/>
    <d v="2026-05-25T00:00:00"/>
    <x v="1"/>
    <s v="1774"/>
  </r>
  <r>
    <x v="1"/>
    <s v="1774WEA31/IND"/>
    <n v="67"/>
    <d v="2026-05-25T00:00:00"/>
    <x v="0"/>
    <s v="1774"/>
  </r>
  <r>
    <x v="2"/>
    <s v="1775KEA00/IND"/>
    <n v="356"/>
    <d v="2026-05-25T00:00:00"/>
    <x v="0"/>
    <s v="1775"/>
  </r>
  <r>
    <x v="10"/>
    <s v="1802SAE30/IND"/>
    <n v="133"/>
    <d v="2026-05-25T00:00:00"/>
    <x v="1"/>
    <s v="1802"/>
  </r>
  <r>
    <x v="12"/>
    <s v="1805SAK31/IND"/>
    <n v="31"/>
    <d v="2026-05-25T00:00:00"/>
    <x v="1"/>
    <s v="1805"/>
  </r>
  <r>
    <x v="6"/>
    <s v="1806NBA31/IND"/>
    <n v="202"/>
    <d v="2026-05-25T00:00:00"/>
    <x v="1"/>
    <s v="1806"/>
  </r>
  <r>
    <x v="10"/>
    <s v="1824BAA00/IND"/>
    <n v="175"/>
    <d v="2026-05-25T00:00:00"/>
    <x v="0"/>
    <s v="1824"/>
  </r>
  <r>
    <x v="10"/>
    <s v="1824WAA00/IND"/>
    <n v="634"/>
    <d v="2026-05-25T00:00:00"/>
    <x v="0"/>
    <s v="1824"/>
  </r>
  <r>
    <x v="9"/>
    <s v="1824WAA40/IND"/>
    <n v="1185"/>
    <d v="2026-05-25T00:00:00"/>
    <x v="0"/>
    <s v="1824"/>
  </r>
  <r>
    <x v="6"/>
    <s v="1825YAA00/IND"/>
    <n v="107"/>
    <d v="2026-05-25T00:00:00"/>
    <x v="0"/>
    <s v="1825"/>
  </r>
  <r>
    <x v="1"/>
    <s v="1845WAA31/IND"/>
    <n v="26"/>
    <d v="2026-05-25T00:00:00"/>
    <x v="0"/>
    <s v="1845"/>
  </r>
  <r>
    <x v="13"/>
    <s v="1849YAA31/IND"/>
    <n v="294"/>
    <d v="2026-05-25T00:00:00"/>
    <x v="0"/>
    <s v="1849"/>
  </r>
  <r>
    <x v="12"/>
    <s v="1870SAB40/IND"/>
    <n v="564"/>
    <d v="2026-05-25T00:00:00"/>
    <x v="1"/>
    <s v="1870"/>
  </r>
  <r>
    <x v="13"/>
    <s v="1870SAB40/IND"/>
    <n v="192"/>
    <d v="2026-05-25T00:00:00"/>
    <x v="0"/>
    <s v="1870"/>
  </r>
  <r>
    <x v="12"/>
    <s v="1870YAB40/IND"/>
    <n v="73"/>
    <d v="2026-05-25T00:00:00"/>
    <x v="1"/>
    <s v="1870"/>
  </r>
  <r>
    <x v="12"/>
    <s v="1884SSA31/IND"/>
    <n v="141"/>
    <d v="2026-05-25T00:00:00"/>
    <x v="1"/>
    <s v="1884"/>
  </r>
  <r>
    <x v="10"/>
    <s v="2481KAJ00/IND"/>
    <n v="184"/>
    <d v="2026-05-25T00:00:00"/>
    <x v="0"/>
    <s v="2481"/>
  </r>
  <r>
    <x v="2"/>
    <s v="2569SAA33/IND"/>
    <n v="44"/>
    <d v="2026-05-25T00:00:00"/>
    <x v="0"/>
    <s v="2569"/>
  </r>
  <r>
    <x v="5"/>
    <s v="2575WAG31/IND"/>
    <n v="37"/>
    <d v="2026-05-25T00:00:00"/>
    <x v="1"/>
    <s v="2575"/>
  </r>
  <r>
    <x v="2"/>
    <s v="2590BAA00/IND"/>
    <n v="109"/>
    <d v="2026-05-25T00:00:00"/>
    <x v="0"/>
    <s v="2590"/>
  </r>
  <r>
    <x v="2"/>
    <s v="2590KAA00/IND"/>
    <n v="82"/>
    <d v="2026-05-25T00:00:00"/>
    <x v="0"/>
    <s v="2590"/>
  </r>
  <r>
    <x v="7"/>
    <s v="2601WAA32/IND"/>
    <n v="320"/>
    <d v="2026-05-25T00:00:00"/>
    <x v="0"/>
    <s v="2601"/>
  </r>
  <r>
    <x v="7"/>
    <s v="2601WAB31/IND"/>
    <n v="301"/>
    <d v="2026-05-25T00:00:00"/>
    <x v="0"/>
    <s v="2601"/>
  </r>
  <r>
    <x v="7"/>
    <s v="2606SAA31/IND"/>
    <n v="26"/>
    <d v="2026-05-25T00:00:00"/>
    <x v="0"/>
    <s v="2606"/>
  </r>
  <r>
    <x v="14"/>
    <s v="2608QAB32/IND"/>
    <n v="575"/>
    <d v="2026-05-25T00:00:00"/>
    <x v="0"/>
    <s v="2608"/>
  </r>
  <r>
    <x v="7"/>
    <s v="2628WAA00/IND"/>
    <n v="25"/>
    <d v="2026-05-25T00:00:00"/>
    <x v="0"/>
    <s v="2628"/>
  </r>
  <r>
    <x v="4"/>
    <s v="2638SAB00/IND"/>
    <n v="28"/>
    <d v="2026-05-25T00:00:00"/>
    <x v="0"/>
    <s v="2638"/>
  </r>
  <r>
    <x v="4"/>
    <s v="2638WAA00/IND"/>
    <n v="46"/>
    <d v="2026-05-25T00:00:00"/>
    <x v="1"/>
    <s v="2638"/>
  </r>
  <r>
    <x v="4"/>
    <s v="2638WAB00/IND"/>
    <n v="46"/>
    <d v="2026-05-25T00:00:00"/>
    <x v="1"/>
    <s v="2638"/>
  </r>
  <r>
    <x v="4"/>
    <s v="2639SCA00/IND"/>
    <n v="25"/>
    <d v="2026-05-25T00:00:00"/>
    <x v="0"/>
    <s v="2639"/>
  </r>
  <r>
    <x v="6"/>
    <s v="2648WAE00/IND"/>
    <n v="26"/>
    <d v="2026-05-25T00:00:00"/>
    <x v="0"/>
    <s v="2648"/>
  </r>
  <r>
    <x v="1"/>
    <s v="2649SAA31/IND"/>
    <n v="45"/>
    <d v="2026-05-25T00:00:00"/>
    <x v="0"/>
    <s v="2649"/>
  </r>
  <r>
    <x v="10"/>
    <s v="2660SAA00/IND"/>
    <n v="140"/>
    <d v="2026-05-25T00:00:00"/>
    <x v="0"/>
    <s v="2660"/>
  </r>
  <r>
    <x v="7"/>
    <s v="2664QAB00/IND"/>
    <n v="116"/>
    <d v="2026-05-25T00:00:00"/>
    <x v="1"/>
    <s v="2664"/>
  </r>
  <r>
    <x v="1"/>
    <s v="2665SAA31/IND"/>
    <n v="27"/>
    <d v="2026-05-25T00:00:00"/>
    <x v="0"/>
    <s v="2665"/>
  </r>
  <r>
    <x v="2"/>
    <s v="2747WAA31/IND"/>
    <n v="70"/>
    <d v="2026-05-25T00:00:00"/>
    <x v="1"/>
    <s v="2747"/>
  </r>
  <r>
    <x v="10"/>
    <s v="2759NAA31/IND"/>
    <n v="25"/>
    <d v="2026-05-25T00:00:00"/>
    <x v="0"/>
    <s v="2759"/>
  </r>
  <r>
    <x v="11"/>
    <s v="2806WEA31/IND"/>
    <n v="167"/>
    <d v="2026-05-25T00:00:00"/>
    <x v="1"/>
    <s v="2806"/>
  </r>
  <r>
    <x v="13"/>
    <s v="3089NAL31/IND"/>
    <n v="137"/>
    <d v="2026-05-25T00:00:00"/>
    <x v="0"/>
    <s v="3089"/>
  </r>
  <r>
    <x v="6"/>
    <s v="3184NAB31/IND"/>
    <n v="356"/>
    <d v="2026-05-25T00:00:00"/>
    <x v="0"/>
    <s v="3184"/>
  </r>
  <r>
    <x v="6"/>
    <s v="3215SSA31/IND"/>
    <n v="318"/>
    <d v="2026-05-25T00:00:00"/>
    <x v="0"/>
    <s v="3215"/>
  </r>
  <r>
    <x v="13"/>
    <s v="3227SFA00/IND"/>
    <n v="28"/>
    <d v="2026-05-25T00:00:00"/>
    <x v="0"/>
    <s v="3227"/>
  </r>
  <r>
    <x v="12"/>
    <s v="3240NAB31/IND"/>
    <n v="27"/>
    <d v="2026-05-25T00:00:00"/>
    <x v="0"/>
    <s v="3240"/>
  </r>
  <r>
    <x v="0"/>
    <s v="3240SAA00/IND"/>
    <n v="463"/>
    <d v="2026-05-25T00:00:00"/>
    <x v="0"/>
    <s v="3240"/>
  </r>
  <r>
    <x v="9"/>
    <s v="3245NSA31/IND"/>
    <n v="25"/>
    <d v="2026-05-25T00:00:00"/>
    <x v="0"/>
    <s v="3245"/>
  </r>
  <r>
    <x v="6"/>
    <s v="3246SAA00/IND"/>
    <n v="228"/>
    <d v="2026-05-25T00:00:00"/>
    <x v="1"/>
    <s v="3246"/>
  </r>
  <r>
    <x v="1"/>
    <s v="3247NSB31/IND"/>
    <n v="600"/>
    <d v="2026-05-25T00:00:00"/>
    <x v="1"/>
    <s v="3247"/>
  </r>
  <r>
    <x v="7"/>
    <s v="3254SBA00/IND"/>
    <n v="238"/>
    <d v="2026-05-25T00:00:00"/>
    <x v="1"/>
    <s v="3254"/>
  </r>
  <r>
    <x v="6"/>
    <s v="3254SBA00/IND"/>
    <n v="222"/>
    <d v="2026-05-25T00:00:00"/>
    <x v="0"/>
    <s v="3254"/>
  </r>
  <r>
    <x v="13"/>
    <s v="3270WCB31/IND"/>
    <n v="27"/>
    <d v="2026-05-25T00:00:00"/>
    <x v="0"/>
    <s v="3270"/>
  </r>
  <r>
    <x v="6"/>
    <s v="3273SAA31/IND"/>
    <n v="36"/>
    <d v="2026-05-25T00:00:00"/>
    <x v="1"/>
    <s v="3273"/>
  </r>
  <r>
    <x v="5"/>
    <s v="3286KAA31/IND"/>
    <n v="443"/>
    <d v="2026-05-25T00:00:00"/>
    <x v="1"/>
    <s v="3286"/>
  </r>
  <r>
    <x v="5"/>
    <s v="3286KAA31/IND"/>
    <n v="321"/>
    <d v="2026-05-25T00:00:00"/>
    <x v="0"/>
    <s v="3286"/>
  </r>
  <r>
    <x v="5"/>
    <s v="3287NCA31/IND"/>
    <n v="39"/>
    <d v="2026-05-25T00:00:00"/>
    <x v="1"/>
    <s v="3287"/>
  </r>
  <r>
    <x v="5"/>
    <s v="3287SAA00/IND"/>
    <n v="68"/>
    <d v="2026-05-25T00:00:00"/>
    <x v="1"/>
    <s v="3287"/>
  </r>
  <r>
    <x v="9"/>
    <s v="3290SAA00/IND"/>
    <n v="89"/>
    <d v="2026-05-25T00:00:00"/>
    <x v="1"/>
    <s v="3290"/>
  </r>
  <r>
    <x v="4"/>
    <s v="3299SAB31/IND"/>
    <n v="155"/>
    <d v="2026-05-25T00:00:00"/>
    <x v="0"/>
    <s v="3299"/>
  </r>
  <r>
    <x v="5"/>
    <s v="3303KAC31/IND"/>
    <n v="26"/>
    <d v="2026-05-25T00:00:00"/>
    <x v="0"/>
    <s v="3303"/>
  </r>
  <r>
    <x v="5"/>
    <s v="3303KKE33/IND"/>
    <n v="98"/>
    <d v="2026-05-25T00:00:00"/>
    <x v="0"/>
    <s v="3303"/>
  </r>
  <r>
    <x v="4"/>
    <s v="3305NSB31/IND"/>
    <n v="123"/>
    <d v="2026-05-25T00:00:00"/>
    <x v="1"/>
    <s v="3305"/>
  </r>
  <r>
    <x v="9"/>
    <s v="3305SAB00/IND"/>
    <n v="30"/>
    <d v="2026-05-25T00:00:00"/>
    <x v="0"/>
    <s v="3305"/>
  </r>
  <r>
    <x v="9"/>
    <s v="3305SAD00/IND"/>
    <n v="44"/>
    <d v="2026-05-25T00:00:00"/>
    <x v="0"/>
    <s v="3305"/>
  </r>
  <r>
    <x v="5"/>
    <s v="3308SDA31/IND"/>
    <n v="53"/>
    <d v="2026-05-25T00:00:00"/>
    <x v="1"/>
    <s v="3308"/>
  </r>
  <r>
    <x v="9"/>
    <s v="3313SCA31/IND"/>
    <n v="29"/>
    <d v="2026-05-25T00:00:00"/>
    <x v="0"/>
    <s v="3313"/>
  </r>
  <r>
    <x v="12"/>
    <s v="3315KDA35/IND"/>
    <n v="28"/>
    <d v="2026-05-25T00:00:00"/>
    <x v="0"/>
    <s v="3315"/>
  </r>
  <r>
    <x v="12"/>
    <s v="3319NDA31/IND"/>
    <n v="36"/>
    <d v="2026-05-25T00:00:00"/>
    <x v="1"/>
    <s v="3319"/>
  </r>
  <r>
    <x v="12"/>
    <s v="3319QDA31/IND"/>
    <n v="69"/>
    <d v="2026-05-25T00:00:00"/>
    <x v="0"/>
    <s v="3319"/>
  </r>
  <r>
    <x v="0"/>
    <s v="3322SFA00/IND"/>
    <n v="43"/>
    <d v="2026-05-25T00:00:00"/>
    <x v="0"/>
    <s v="3322"/>
  </r>
  <r>
    <x v="9"/>
    <s v="3330NAA31/IND"/>
    <n v="31"/>
    <d v="2026-05-25T00:00:00"/>
    <x v="1"/>
    <s v="3330"/>
  </r>
  <r>
    <x v="9"/>
    <s v="3330NAA31/IND"/>
    <n v="64"/>
    <d v="2026-05-25T00:00:00"/>
    <x v="0"/>
    <s v="3330"/>
  </r>
  <r>
    <x v="6"/>
    <s v="3341QDA31/IND"/>
    <n v="26"/>
    <d v="2026-05-25T00:00:00"/>
    <x v="0"/>
    <s v="3341"/>
  </r>
  <r>
    <x v="13"/>
    <s v="6093WAB31/IND"/>
    <n v="25"/>
    <d v="2026-05-25T00:00:00"/>
    <x v="0"/>
    <s v="6093"/>
  </r>
  <r>
    <x v="13"/>
    <s v="6117SAA31/IND"/>
    <n v="486"/>
    <d v="2026-05-25T00:00:00"/>
    <x v="1"/>
    <s v="6117"/>
  </r>
  <r>
    <x v="1"/>
    <s v="6204SAA00/IND"/>
    <n v="140"/>
    <d v="2026-05-25T00:00:00"/>
    <x v="0"/>
    <s v="6204"/>
  </r>
  <r>
    <x v="4"/>
    <s v="6210WAD00/IND"/>
    <n v="152"/>
    <d v="2026-05-25T00:00:00"/>
    <x v="0"/>
    <s v="6210"/>
  </r>
  <r>
    <x v="8"/>
    <s v="6221QAA31/IND"/>
    <n v="207"/>
    <d v="2026-05-25T00:00:00"/>
    <x v="1"/>
    <s v="6221"/>
  </r>
  <r>
    <x v="8"/>
    <s v="6221WAA00/IND"/>
    <n v="554"/>
    <d v="2026-05-25T00:00:00"/>
    <x v="1"/>
    <s v="6221"/>
  </r>
  <r>
    <x v="8"/>
    <s v="6221WAA31/IND"/>
    <n v="65"/>
    <d v="2026-05-25T00:00:00"/>
    <x v="1"/>
    <s v="6221"/>
  </r>
  <r>
    <x v="1"/>
    <s v="6221WAA31/IND"/>
    <n v="368"/>
    <d v="2026-05-25T00:00:00"/>
    <x v="0"/>
    <s v="6221"/>
  </r>
  <r>
    <x v="6"/>
    <s v="6225QAA31/IND"/>
    <n v="30"/>
    <d v="2026-05-25T00:00:00"/>
    <x v="0"/>
    <s v="6225"/>
  </r>
  <r>
    <x v="11"/>
    <s v="6234NAA31/IND"/>
    <n v="29"/>
    <d v="2026-05-25T00:00:00"/>
    <x v="0"/>
    <s v="6234"/>
  </r>
  <r>
    <x v="12"/>
    <s v="6237NBA31/IND"/>
    <n v="301"/>
    <d v="2026-05-25T00:00:00"/>
    <x v="1"/>
    <s v="6237"/>
  </r>
  <r>
    <x v="12"/>
    <s v="6237QBA31/IND"/>
    <n v="28"/>
    <d v="2026-05-25T00:00:00"/>
    <x v="0"/>
    <s v="6237"/>
  </r>
  <r>
    <x v="12"/>
    <s v="6237WAB31/IND"/>
    <n v="36"/>
    <d v="2026-05-25T00:00:00"/>
    <x v="1"/>
    <s v="6237"/>
  </r>
  <r>
    <x v="6"/>
    <s v="6258QAB33/IND"/>
    <n v="28"/>
    <d v="2026-05-25T00:00:00"/>
    <x v="0"/>
    <s v="6258"/>
  </r>
  <r>
    <x v="10"/>
    <s v="6280SAA00/IND"/>
    <n v="216"/>
    <d v="2026-05-25T00:00:00"/>
    <x v="1"/>
    <s v="6280"/>
  </r>
  <r>
    <x v="4"/>
    <s v="6282QAB31/IND"/>
    <n v="343"/>
    <d v="2026-05-25T00:00:00"/>
    <x v="0"/>
    <s v="6282"/>
  </r>
  <r>
    <x v="9"/>
    <s v="6284SAA00/IND"/>
    <n v="59"/>
    <d v="2026-05-25T00:00:00"/>
    <x v="0"/>
    <s v="6284"/>
  </r>
  <r>
    <x v="0"/>
    <s v="6291SAA00/IND"/>
    <n v="163"/>
    <d v="2026-05-25T00:00:00"/>
    <x v="1"/>
    <s v="6291"/>
  </r>
  <r>
    <x v="1"/>
    <s v="6296QAB31/IND"/>
    <n v="26"/>
    <d v="2026-05-25T00:00:00"/>
    <x v="0"/>
    <s v="6296"/>
  </r>
  <r>
    <x v="1"/>
    <s v="6296SAA00/IND"/>
    <n v="107"/>
    <d v="2026-05-25T00:00:00"/>
    <x v="0"/>
    <s v="6296"/>
  </r>
  <r>
    <x v="4"/>
    <s v="6328SCA31/IND"/>
    <n v="169"/>
    <d v="2026-05-25T00:00:00"/>
    <x v="0"/>
    <s v="6328"/>
  </r>
  <r>
    <x v="10"/>
    <s v="8060YAC00/IND"/>
    <n v="168"/>
    <d v="2026-05-25T00:00:00"/>
    <x v="0"/>
    <s v="8060"/>
  </r>
  <r>
    <x v="2"/>
    <s v="87001NAD31/IND"/>
    <n v="29"/>
    <d v="2026-05-25T00:00:00"/>
    <x v="0"/>
    <s v="87001"/>
  </r>
  <r>
    <x v="12"/>
    <s v="9151SAB00/IND"/>
    <n v="193"/>
    <d v="2026-05-25T00:00:00"/>
    <x v="0"/>
    <s v="9151"/>
  </r>
  <r>
    <x v="12"/>
    <s v="9151YAD40/IND"/>
    <n v="562"/>
    <d v="2026-05-25T00:00:00"/>
    <x v="0"/>
    <s v="9151"/>
  </r>
  <r>
    <x v="9"/>
    <s v="9264SEE00/IND"/>
    <n v="35"/>
    <d v="2026-05-25T00:00:00"/>
    <x v="0"/>
    <s v="9264"/>
  </r>
  <r>
    <x v="6"/>
    <s v="10024QAA00/IND"/>
    <n v="180"/>
    <d v="2026-05-26T00:00:00"/>
    <x v="1"/>
    <s v="10024"/>
  </r>
  <r>
    <x v="1"/>
    <s v="1163YAE00/IND"/>
    <n v="248"/>
    <d v="2026-05-26T00:00:00"/>
    <x v="1"/>
    <s v="1163"/>
  </r>
  <r>
    <x v="2"/>
    <s v="1729SAA00/IND"/>
    <n v="248"/>
    <d v="2026-05-26T00:00:00"/>
    <x v="1"/>
    <s v="1729"/>
  </r>
  <r>
    <x v="13"/>
    <s v="1733KCA32/IND"/>
    <n v="92"/>
    <d v="2026-05-26T00:00:00"/>
    <x v="1"/>
    <s v="1733"/>
  </r>
  <r>
    <x v="8"/>
    <s v="1767SED31/IND"/>
    <n v="259"/>
    <d v="2026-05-26T00:00:00"/>
    <x v="1"/>
    <s v="1767"/>
  </r>
  <r>
    <x v="2"/>
    <s v="1773SAA00/IND"/>
    <n v="118"/>
    <d v="2026-05-26T00:00:00"/>
    <x v="1"/>
    <s v="1773"/>
  </r>
  <r>
    <x v="1"/>
    <s v="1774WEA31/IND"/>
    <n v="79"/>
    <d v="2026-05-26T00:00:00"/>
    <x v="1"/>
    <s v="1774"/>
  </r>
  <r>
    <x v="2"/>
    <s v="1802QSE00/IND"/>
    <n v="100"/>
    <d v="2026-05-26T00:00:00"/>
    <x v="1"/>
    <s v="1802"/>
  </r>
  <r>
    <x v="2"/>
    <s v="1802QSF00/IND"/>
    <n v="122"/>
    <d v="2026-05-26T00:00:00"/>
    <x v="1"/>
    <s v="1802"/>
  </r>
  <r>
    <x v="0"/>
    <s v="1802SAE00/IND"/>
    <n v="700"/>
    <d v="2026-05-26T00:00:00"/>
    <x v="1"/>
    <s v="1802"/>
  </r>
  <r>
    <x v="9"/>
    <s v="1806NSA00/IND"/>
    <n v="68"/>
    <d v="2026-05-26T00:00:00"/>
    <x v="1"/>
    <s v="1806"/>
  </r>
  <r>
    <x v="9"/>
    <s v="1806SAA40/IND"/>
    <n v="200"/>
    <d v="2026-05-26T00:00:00"/>
    <x v="1"/>
    <s v="1806"/>
  </r>
  <r>
    <x v="9"/>
    <s v="1824WAA40/IND"/>
    <n v="132"/>
    <d v="2026-05-26T00:00:00"/>
    <x v="1"/>
    <s v="1824"/>
  </r>
  <r>
    <x v="1"/>
    <s v="1845WAA31/IND"/>
    <n v="282"/>
    <d v="2026-05-26T00:00:00"/>
    <x v="1"/>
    <s v="1845"/>
  </r>
  <r>
    <x v="1"/>
    <s v="1845YAA32/IND"/>
    <n v="54"/>
    <d v="2026-05-26T00:00:00"/>
    <x v="1"/>
    <s v="1845"/>
  </r>
  <r>
    <x v="12"/>
    <s v="1849WAA31/IND"/>
    <n v="128"/>
    <d v="2026-05-26T00:00:00"/>
    <x v="1"/>
    <s v="1849"/>
  </r>
  <r>
    <x v="7"/>
    <s v="1862SAA00/IND"/>
    <n v="215"/>
    <d v="2026-05-26T00:00:00"/>
    <x v="1"/>
    <s v="1862"/>
  </r>
  <r>
    <x v="10"/>
    <s v="1863SAA31/IND"/>
    <n v="70"/>
    <d v="2026-05-26T00:00:00"/>
    <x v="1"/>
    <s v="1863"/>
  </r>
  <r>
    <x v="6"/>
    <s v="2481KAJ00/IND"/>
    <n v="436"/>
    <d v="2026-05-26T00:00:00"/>
    <x v="1"/>
    <s v="2481"/>
  </r>
  <r>
    <x v="10"/>
    <s v="2565SAA00/IND"/>
    <n v="103"/>
    <d v="2026-05-26T00:00:00"/>
    <x v="1"/>
    <s v="2565"/>
  </r>
  <r>
    <x v="2"/>
    <s v="2570SAA32/IND"/>
    <n v="200"/>
    <d v="2026-05-26T00:00:00"/>
    <x v="1"/>
    <s v="2570"/>
  </r>
  <r>
    <x v="0"/>
    <s v="2578QAB31/IND"/>
    <n v="128"/>
    <d v="2026-05-26T00:00:00"/>
    <x v="1"/>
    <s v="2578"/>
  </r>
  <r>
    <x v="9"/>
    <s v="2589SAA31/IND"/>
    <n v="55"/>
    <d v="2026-05-26T00:00:00"/>
    <x v="1"/>
    <s v="2589"/>
  </r>
  <r>
    <x v="1"/>
    <s v="2601WAA32/IND"/>
    <n v="400"/>
    <d v="2026-05-26T00:00:00"/>
    <x v="1"/>
    <s v="2601"/>
  </r>
  <r>
    <x v="1"/>
    <s v="2601WAB31/IND"/>
    <n v="1207"/>
    <d v="2026-05-26T00:00:00"/>
    <x v="1"/>
    <s v="2601"/>
  </r>
  <r>
    <x v="7"/>
    <s v="2603SAD31/IND"/>
    <n v="78"/>
    <d v="2026-05-26T00:00:00"/>
    <x v="1"/>
    <s v="2603"/>
  </r>
  <r>
    <x v="9"/>
    <s v="2634QEB31/IND"/>
    <n v="72"/>
    <d v="2026-05-26T00:00:00"/>
    <x v="1"/>
    <s v="2634"/>
  </r>
  <r>
    <x v="4"/>
    <s v="2638WAB00/IND"/>
    <n v="62"/>
    <d v="2026-05-26T00:00:00"/>
    <x v="1"/>
    <s v="2638"/>
  </r>
  <r>
    <x v="4"/>
    <s v="2639SAA00/IND"/>
    <n v="1014"/>
    <d v="2026-05-26T00:00:00"/>
    <x v="1"/>
    <s v="2639"/>
  </r>
  <r>
    <x v="6"/>
    <s v="2649WAC00/IND"/>
    <n v="180"/>
    <d v="2026-05-26T00:00:00"/>
    <x v="1"/>
    <s v="2649"/>
  </r>
  <r>
    <x v="10"/>
    <s v="2660YAA00/IND"/>
    <n v="278"/>
    <d v="2026-05-26T00:00:00"/>
    <x v="1"/>
    <s v="2660"/>
  </r>
  <r>
    <x v="8"/>
    <s v="2670WAA31/IND"/>
    <n v="189"/>
    <d v="2026-05-26T00:00:00"/>
    <x v="1"/>
    <s v="2670"/>
  </r>
  <r>
    <x v="7"/>
    <s v="2729SAA00/IND"/>
    <n v="234"/>
    <d v="2026-05-26T00:00:00"/>
    <x v="1"/>
    <s v="2729"/>
  </r>
  <r>
    <x v="9"/>
    <s v="2786QAA31/IND"/>
    <n v="154"/>
    <d v="2026-05-26T00:00:00"/>
    <x v="1"/>
    <s v="2786"/>
  </r>
  <r>
    <x v="11"/>
    <s v="2799WAA31/IND"/>
    <n v="316"/>
    <d v="2026-05-26T00:00:00"/>
    <x v="1"/>
    <s v="2799"/>
  </r>
  <r>
    <x v="11"/>
    <s v="2806WEA31/IND"/>
    <n v="100"/>
    <d v="2026-05-26T00:00:00"/>
    <x v="1"/>
    <s v="2806"/>
  </r>
  <r>
    <x v="13"/>
    <s v="3089SAL35/IND"/>
    <n v="191"/>
    <d v="2026-05-26T00:00:00"/>
    <x v="1"/>
    <s v="3089"/>
  </r>
  <r>
    <x v="13"/>
    <s v="3224NSA31/IND"/>
    <n v="59"/>
    <d v="2026-05-26T00:00:00"/>
    <x v="1"/>
    <s v="3224"/>
  </r>
  <r>
    <x v="5"/>
    <s v="3286KAA31/IND"/>
    <n v="328"/>
    <d v="2026-05-26T00:00:00"/>
    <x v="1"/>
    <s v="3286"/>
  </r>
  <r>
    <x v="9"/>
    <s v="3291SAA00/IND"/>
    <n v="80"/>
    <d v="2026-05-26T00:00:00"/>
    <x v="1"/>
    <s v="3291"/>
  </r>
  <r>
    <x v="13"/>
    <s v="6117SAA31/IND"/>
    <n v="53"/>
    <d v="2026-05-26T00:00:00"/>
    <x v="1"/>
    <s v="6117"/>
  </r>
  <r>
    <x v="0"/>
    <s v="6222SAA00/IND"/>
    <n v="69"/>
    <d v="2026-05-26T00:00:00"/>
    <x v="1"/>
    <s v="6222"/>
  </r>
  <r>
    <x v="12"/>
    <s v="6237SAA31/IND"/>
    <n v="152"/>
    <d v="2026-05-26T00:00:00"/>
    <x v="1"/>
    <s v="6237"/>
  </r>
  <r>
    <x v="6"/>
    <s v="6265SAA32/IND"/>
    <n v="57"/>
    <d v="2026-05-26T00:00:00"/>
    <x v="1"/>
    <s v="6265"/>
  </r>
  <r>
    <x v="9"/>
    <s v="6284QAA31/IND"/>
    <n v="64"/>
    <d v="2026-05-26T00:00:00"/>
    <x v="1"/>
    <s v="6284"/>
  </r>
  <r>
    <x v="6"/>
    <s v="6303WAA00/IND"/>
    <n v="98"/>
    <d v="2026-05-26T00:00:00"/>
    <x v="1"/>
    <s v="6303"/>
  </r>
  <r>
    <x v="13"/>
    <s v="6310QAA31/IND"/>
    <n v="106"/>
    <d v="2026-05-26T00:00:00"/>
    <x v="1"/>
    <s v="6310"/>
  </r>
  <r>
    <x v="2"/>
    <s v="6311WAA00/IND"/>
    <n v="192"/>
    <d v="2026-05-26T00:00:00"/>
    <x v="1"/>
    <s v="6311"/>
  </r>
  <r>
    <x v="0"/>
    <s v="8080YAA00/IND"/>
    <n v="116"/>
    <d v="2026-05-26T00:00:00"/>
    <x v="1"/>
    <s v="8080"/>
  </r>
  <r>
    <x v="7"/>
    <s v="8141SAB00/IND"/>
    <n v="251"/>
    <d v="2026-05-26T00:00:00"/>
    <x v="1"/>
    <s v="8141"/>
  </r>
  <r>
    <x v="10"/>
    <s v="8919YAB34/IND"/>
    <n v="390"/>
    <d v="2026-05-26T00:00:00"/>
    <x v="1"/>
    <s v="8919"/>
  </r>
  <r>
    <x v="13"/>
    <s v="1521YAP00/IND"/>
    <n v="255"/>
    <d v="2026-05-26T00:00:00"/>
    <x v="0"/>
    <s v="1521"/>
  </r>
  <r>
    <x v="6"/>
    <s v="1580YEA00/IND"/>
    <n v="49"/>
    <d v="2026-05-26T00:00:00"/>
    <x v="0"/>
    <s v="1580"/>
  </r>
  <r>
    <x v="4"/>
    <s v="1636YEG00/IND"/>
    <n v="101"/>
    <d v="2026-05-26T00:00:00"/>
    <x v="0"/>
    <s v="1636"/>
  </r>
  <r>
    <x v="0"/>
    <s v="1698SAF00/IND"/>
    <n v="72"/>
    <d v="2026-05-26T00:00:00"/>
    <x v="0"/>
    <s v="1698"/>
  </r>
  <r>
    <x v="3"/>
    <s v="1733YAC31/IND"/>
    <n v="418"/>
    <d v="2026-05-26T00:00:00"/>
    <x v="0"/>
    <s v="1733"/>
  </r>
  <r>
    <x v="8"/>
    <s v="1767SEA33/IND"/>
    <n v="202"/>
    <d v="2026-05-26T00:00:00"/>
    <x v="0"/>
    <s v="1767"/>
  </r>
  <r>
    <x v="2"/>
    <s v="1773SAA00/IND"/>
    <n v="215"/>
    <d v="2026-05-26T00:00:00"/>
    <x v="0"/>
    <s v="1773"/>
  </r>
  <r>
    <x v="2"/>
    <s v="1775BEA00/IND"/>
    <n v="58"/>
    <d v="2026-05-26T00:00:00"/>
    <x v="0"/>
    <s v="1775"/>
  </r>
  <r>
    <x v="2"/>
    <s v="1775KEA00/IND"/>
    <n v="91"/>
    <d v="2026-05-26T00:00:00"/>
    <x v="0"/>
    <s v="1775"/>
  </r>
  <r>
    <x v="5"/>
    <s v="1803NSB31/IND"/>
    <n v="419"/>
    <d v="2026-05-26T00:00:00"/>
    <x v="0"/>
    <s v="1803"/>
  </r>
  <r>
    <x v="12"/>
    <s v="1805SAK31/IND"/>
    <n v="120"/>
    <d v="2026-05-26T00:00:00"/>
    <x v="0"/>
    <s v="1805"/>
  </r>
  <r>
    <x v="9"/>
    <s v="1824BAA40/IND"/>
    <n v="87"/>
    <d v="2026-05-26T00:00:00"/>
    <x v="0"/>
    <s v="1824"/>
  </r>
  <r>
    <x v="9"/>
    <s v="1824WAA40/IND"/>
    <n v="187"/>
    <d v="2026-05-26T00:00:00"/>
    <x v="0"/>
    <s v="1824"/>
  </r>
  <r>
    <x v="12"/>
    <s v="1849YAA31/IND"/>
    <n v="115"/>
    <d v="2026-05-26T00:00:00"/>
    <x v="0"/>
    <s v="1849"/>
  </r>
  <r>
    <x v="7"/>
    <s v="1862SAA00/IND"/>
    <n v="214"/>
    <d v="2026-05-26T00:00:00"/>
    <x v="0"/>
    <s v="1862"/>
  </r>
  <r>
    <x v="12"/>
    <s v="1884NAA31/IND"/>
    <n v="49"/>
    <d v="2026-05-26T00:00:00"/>
    <x v="0"/>
    <s v="1884"/>
  </r>
  <r>
    <x v="4"/>
    <s v="2131YAB00/IND"/>
    <n v="242"/>
    <d v="2026-05-26T00:00:00"/>
    <x v="0"/>
    <s v="2131"/>
  </r>
  <r>
    <x v="9"/>
    <s v="2417YAB00/IND"/>
    <n v="63"/>
    <d v="2026-05-26T00:00:00"/>
    <x v="0"/>
    <s v="2417"/>
  </r>
  <r>
    <x v="4"/>
    <s v="2468YEB31/IND"/>
    <n v="75"/>
    <d v="2026-05-26T00:00:00"/>
    <x v="0"/>
    <s v="2468"/>
  </r>
  <r>
    <x v="5"/>
    <s v="2575WAG31/IND"/>
    <n v="102"/>
    <d v="2026-05-26T00:00:00"/>
    <x v="0"/>
    <s v="2575"/>
  </r>
  <r>
    <x v="10"/>
    <s v="2593YAA00/IND"/>
    <n v="330"/>
    <d v="2026-05-26T00:00:00"/>
    <x v="0"/>
    <s v="2593"/>
  </r>
  <r>
    <x v="2"/>
    <s v="2617WAB00/IND"/>
    <n v="48"/>
    <d v="2026-05-26T00:00:00"/>
    <x v="0"/>
    <s v="2617"/>
  </r>
  <r>
    <x v="8"/>
    <s v="2670WAA31/IND"/>
    <n v="303"/>
    <d v="2026-05-26T00:00:00"/>
    <x v="0"/>
    <s v="2670"/>
  </r>
  <r>
    <x v="1"/>
    <s v="2781SAA00/IND"/>
    <n v="41"/>
    <d v="2026-05-26T00:00:00"/>
    <x v="0"/>
    <s v="2781"/>
  </r>
  <r>
    <x v="6"/>
    <s v="3246NSA31/IND"/>
    <n v="91"/>
    <d v="2026-05-26T00:00:00"/>
    <x v="0"/>
    <s v="3246"/>
  </r>
  <r>
    <x v="6"/>
    <s v="3246SAA00/IND"/>
    <n v="156"/>
    <d v="2026-05-26T00:00:00"/>
    <x v="0"/>
    <s v="3246"/>
  </r>
  <r>
    <x v="9"/>
    <s v="3254NBA31/IND"/>
    <n v="118"/>
    <d v="2026-05-26T00:00:00"/>
    <x v="0"/>
    <s v="3254"/>
  </r>
  <r>
    <x v="9"/>
    <s v="3261SAB00/IND"/>
    <n v="41"/>
    <d v="2026-05-26T00:00:00"/>
    <x v="0"/>
    <s v="3261"/>
  </r>
  <r>
    <x v="6"/>
    <s v="3273QAA31/IND"/>
    <n v="55"/>
    <d v="2026-05-26T00:00:00"/>
    <x v="0"/>
    <s v="3273"/>
  </r>
  <r>
    <x v="13"/>
    <s v="3287KDA30/IND"/>
    <n v="259"/>
    <d v="2026-05-26T00:00:00"/>
    <x v="0"/>
    <s v="3287"/>
  </r>
  <r>
    <x v="7"/>
    <s v="3295QAA31/IND"/>
    <n v="79"/>
    <d v="2026-05-26T00:00:00"/>
    <x v="0"/>
    <s v="3295"/>
  </r>
  <r>
    <x v="10"/>
    <s v="3301NAA31/IND"/>
    <n v="120"/>
    <d v="2026-05-26T00:00:00"/>
    <x v="0"/>
    <s v="3301"/>
  </r>
  <r>
    <x v="10"/>
    <s v="3301QAA31/IND"/>
    <n v="63"/>
    <d v="2026-05-26T00:00:00"/>
    <x v="0"/>
    <s v="3301"/>
  </r>
  <r>
    <x v="9"/>
    <s v="3305SAD00/IND"/>
    <n v="60"/>
    <d v="2026-05-26T00:00:00"/>
    <x v="0"/>
    <s v="3305"/>
  </r>
  <r>
    <x v="5"/>
    <s v="3308KDA31/IND"/>
    <n v="49"/>
    <d v="2026-05-26T00:00:00"/>
    <x v="0"/>
    <s v="3308"/>
  </r>
  <r>
    <x v="6"/>
    <s v="3317NSA31/IND"/>
    <n v="50"/>
    <d v="2026-05-26T00:00:00"/>
    <x v="0"/>
    <s v="3317"/>
  </r>
  <r>
    <x v="6"/>
    <s v="3317QAA32/IND"/>
    <n v="307"/>
    <d v="2026-05-26T00:00:00"/>
    <x v="0"/>
    <s v="3317"/>
  </r>
  <r>
    <x v="9"/>
    <s v="3330NAA31/IND"/>
    <n v="91"/>
    <d v="2026-05-26T00:00:00"/>
    <x v="0"/>
    <s v="3330"/>
  </r>
  <r>
    <x v="5"/>
    <s v="6109SAA34/IND"/>
    <n v="122"/>
    <d v="2026-05-26T00:00:00"/>
    <x v="0"/>
    <s v="6109"/>
  </r>
  <r>
    <x v="5"/>
    <s v="6206WAB31/IND"/>
    <n v="204"/>
    <d v="2026-05-26T00:00:00"/>
    <x v="0"/>
    <s v="6206"/>
  </r>
  <r>
    <x v="7"/>
    <s v="6284WAA00/IND"/>
    <n v="402"/>
    <d v="2026-05-26T00:00:00"/>
    <x v="0"/>
    <s v="6284"/>
  </r>
  <r>
    <x v="7"/>
    <s v="6284WAB31/IND"/>
    <n v="190"/>
    <d v="2026-05-26T00:00:00"/>
    <x v="0"/>
    <s v="6284"/>
  </r>
  <r>
    <x v="0"/>
    <s v="6292QAA31/IND"/>
    <n v="41"/>
    <d v="2026-05-26T00:00:00"/>
    <x v="0"/>
    <s v="6292"/>
  </r>
  <r>
    <x v="0"/>
    <s v="6292WAA00/IND"/>
    <n v="86"/>
    <d v="2026-05-26T00:00:00"/>
    <x v="0"/>
    <s v="6292"/>
  </r>
  <r>
    <x v="1"/>
    <s v="6296QAB31/IND"/>
    <n v="279"/>
    <d v="2026-05-26T00:00:00"/>
    <x v="0"/>
    <s v="6296"/>
  </r>
  <r>
    <x v="12"/>
    <s v="7155NAA31/IND"/>
    <n v="305"/>
    <d v="2026-05-26T00:00:00"/>
    <x v="0"/>
    <s v="7155"/>
  </r>
  <r>
    <x v="11"/>
    <s v="7158SAA00/IND"/>
    <n v="698"/>
    <d v="2026-05-26T00:00:00"/>
    <x v="0"/>
    <s v="7158"/>
  </r>
  <r>
    <x v="0"/>
    <s v="8080SAA00/IND"/>
    <n v="103"/>
    <d v="2026-05-26T00:00:00"/>
    <x v="0"/>
    <s v="8080"/>
  </r>
  <r>
    <x v="0"/>
    <s v="8109YAA00/IND"/>
    <n v="96"/>
    <d v="2026-05-26T00:00:00"/>
    <x v="0"/>
    <s v="8109"/>
  </r>
  <r>
    <x v="1"/>
    <s v="8123WEA31/IND"/>
    <n v="57"/>
    <d v="2026-05-26T00:00:00"/>
    <x v="0"/>
    <s v="8123"/>
  </r>
  <r>
    <x v="6"/>
    <s v="10024SAA00/IND"/>
    <n v="42"/>
    <d v="2026-05-27T00:00:00"/>
    <x v="1"/>
    <s v="10024"/>
  </r>
  <r>
    <x v="7"/>
    <s v="10060BAA00/IND"/>
    <n v="302"/>
    <d v="2026-05-27T00:00:00"/>
    <x v="1"/>
    <s v="10060"/>
  </r>
  <r>
    <x v="14"/>
    <s v="1733KCA32/IND"/>
    <n v="56"/>
    <d v="2026-05-27T00:00:00"/>
    <x v="1"/>
    <s v="1733"/>
  </r>
  <r>
    <x v="14"/>
    <s v="1733KCA33/IND"/>
    <n v="218"/>
    <d v="2026-05-27T00:00:00"/>
    <x v="1"/>
    <s v="1733"/>
  </r>
  <r>
    <x v="12"/>
    <s v="1734WAA00/IND"/>
    <n v="35"/>
    <d v="2026-05-27T00:00:00"/>
    <x v="1"/>
    <s v="1734"/>
  </r>
  <r>
    <x v="8"/>
    <s v="1767SED31/IND"/>
    <n v="198"/>
    <d v="2026-05-27T00:00:00"/>
    <x v="1"/>
    <s v="1767"/>
  </r>
  <r>
    <x v="1"/>
    <s v="1773SAA00/IND"/>
    <n v="115"/>
    <d v="2026-05-27T00:00:00"/>
    <x v="1"/>
    <s v="1773"/>
  </r>
  <r>
    <x v="1"/>
    <s v="1773SAA30/IND"/>
    <n v="82"/>
    <d v="2026-05-27T00:00:00"/>
    <x v="1"/>
    <s v="1773"/>
  </r>
  <r>
    <x v="1"/>
    <s v="1774SEA33/IND"/>
    <n v="48"/>
    <d v="2026-05-27T00:00:00"/>
    <x v="1"/>
    <s v="1774"/>
  </r>
  <r>
    <x v="2"/>
    <s v="1802SAE30/IND"/>
    <n v="711"/>
    <d v="2026-05-27T00:00:00"/>
    <x v="1"/>
    <s v="1802"/>
  </r>
  <r>
    <x v="5"/>
    <s v="1803SAB00/IND"/>
    <n v="74"/>
    <d v="2026-05-27T00:00:00"/>
    <x v="1"/>
    <s v="1803"/>
  </r>
  <r>
    <x v="9"/>
    <s v="1823QCD00/IND"/>
    <n v="96"/>
    <d v="2026-05-27T00:00:00"/>
    <x v="1"/>
    <s v="1823"/>
  </r>
  <r>
    <x v="3"/>
    <s v="1885YAA32/IND"/>
    <n v="46"/>
    <d v="2026-05-27T00:00:00"/>
    <x v="1"/>
    <s v="1885"/>
  </r>
  <r>
    <x v="13"/>
    <s v="2331YAA00/IND"/>
    <n v="85"/>
    <d v="2026-05-27T00:00:00"/>
    <x v="1"/>
    <s v="2331"/>
  </r>
  <r>
    <x v="9"/>
    <s v="2536YAB41/IND"/>
    <n v="44"/>
    <d v="2026-05-27T00:00:00"/>
    <x v="1"/>
    <s v="2536"/>
  </r>
  <r>
    <x v="6"/>
    <s v="2540WAJ35/IND"/>
    <n v="33"/>
    <d v="2026-05-27T00:00:00"/>
    <x v="1"/>
    <s v="2540"/>
  </r>
  <r>
    <x v="2"/>
    <s v="2569SAA33/IND"/>
    <n v="40"/>
    <d v="2026-05-27T00:00:00"/>
    <x v="1"/>
    <s v="2569"/>
  </r>
  <r>
    <x v="2"/>
    <s v="2569WAA31/IND"/>
    <n v="50"/>
    <d v="2026-05-27T00:00:00"/>
    <x v="1"/>
    <s v="2569"/>
  </r>
  <r>
    <x v="7"/>
    <s v="2606QAC31/IND"/>
    <n v="38"/>
    <d v="2026-05-27T00:00:00"/>
    <x v="1"/>
    <s v="2606"/>
  </r>
  <r>
    <x v="6"/>
    <s v="2638SAB00/IND"/>
    <n v="47"/>
    <d v="2026-05-27T00:00:00"/>
    <x v="1"/>
    <s v="2638"/>
  </r>
  <r>
    <x v="6"/>
    <s v="2638WAB00/IND"/>
    <n v="841"/>
    <d v="2026-05-27T00:00:00"/>
    <x v="1"/>
    <s v="2638"/>
  </r>
  <r>
    <x v="8"/>
    <s v="2649SAA31/IND"/>
    <n v="48"/>
    <d v="2026-05-27T00:00:00"/>
    <x v="1"/>
    <s v="2649"/>
  </r>
  <r>
    <x v="8"/>
    <s v="2649WAA31/IND"/>
    <n v="33"/>
    <d v="2026-05-27T00:00:00"/>
    <x v="1"/>
    <s v="2649"/>
  </r>
  <r>
    <x v="7"/>
    <s v="2664QAB00/IND"/>
    <n v="208"/>
    <d v="2026-05-27T00:00:00"/>
    <x v="1"/>
    <s v="2664"/>
  </r>
  <r>
    <x v="0"/>
    <s v="2687WAA31/IND"/>
    <n v="73"/>
    <d v="2026-05-27T00:00:00"/>
    <x v="1"/>
    <s v="2687"/>
  </r>
  <r>
    <x v="7"/>
    <s v="2729WAA00/IND"/>
    <n v="432"/>
    <d v="2026-05-27T00:00:00"/>
    <x v="1"/>
    <s v="2729"/>
  </r>
  <r>
    <x v="2"/>
    <s v="2748WAA31/IND"/>
    <n v="190"/>
    <d v="2026-05-27T00:00:00"/>
    <x v="1"/>
    <s v="2748"/>
  </r>
  <r>
    <x v="2"/>
    <s v="2760YAA00/IND"/>
    <n v="40"/>
    <d v="2026-05-27T00:00:00"/>
    <x v="1"/>
    <s v="2760"/>
  </r>
  <r>
    <x v="11"/>
    <s v="2797WAB31/IND"/>
    <n v="121"/>
    <d v="2026-05-27T00:00:00"/>
    <x v="1"/>
    <s v="2797"/>
  </r>
  <r>
    <x v="13"/>
    <s v="3270WCB31/IND"/>
    <n v="33"/>
    <d v="2026-05-27T00:00:00"/>
    <x v="1"/>
    <s v="3270"/>
  </r>
  <r>
    <x v="13"/>
    <s v="3287KCE34/IND"/>
    <n v="58"/>
    <d v="2026-05-27T00:00:00"/>
    <x v="1"/>
    <s v="3287"/>
  </r>
  <r>
    <x v="13"/>
    <s v="3287KDA30/IND"/>
    <n v="360"/>
    <d v="2026-05-27T00:00:00"/>
    <x v="1"/>
    <s v="3287"/>
  </r>
  <r>
    <x v="13"/>
    <s v="3287QAA31/IND"/>
    <n v="375"/>
    <d v="2026-05-27T00:00:00"/>
    <x v="1"/>
    <s v="3287"/>
  </r>
  <r>
    <x v="12"/>
    <s v="3292QAA32/IND"/>
    <n v="44"/>
    <d v="2026-05-27T00:00:00"/>
    <x v="1"/>
    <s v="3292"/>
  </r>
  <r>
    <x v="9"/>
    <s v="3305NAA31/IND"/>
    <n v="34"/>
    <d v="2026-05-27T00:00:00"/>
    <x v="1"/>
    <s v="3305"/>
  </r>
  <r>
    <x v="9"/>
    <s v="3305SAB00/IND"/>
    <n v="59"/>
    <d v="2026-05-27T00:00:00"/>
    <x v="1"/>
    <s v="3305"/>
  </r>
  <r>
    <x v="2"/>
    <s v="3323QKA31/IND"/>
    <n v="34"/>
    <d v="2026-05-27T00:00:00"/>
    <x v="1"/>
    <s v="3323"/>
  </r>
  <r>
    <x v="12"/>
    <s v="3327KKA32/IND"/>
    <n v="51"/>
    <d v="2026-05-27T00:00:00"/>
    <x v="1"/>
    <s v="3327"/>
  </r>
  <r>
    <x v="9"/>
    <s v="3330QAA32/IND"/>
    <n v="37"/>
    <d v="2026-05-27T00:00:00"/>
    <x v="1"/>
    <s v="3330"/>
  </r>
  <r>
    <x v="11"/>
    <s v="6078SAG36/IND"/>
    <n v="98"/>
    <d v="2026-05-27T00:00:00"/>
    <x v="1"/>
    <s v="6078"/>
  </r>
  <r>
    <x v="11"/>
    <s v="6078SAG39/IND"/>
    <n v="38"/>
    <d v="2026-05-27T00:00:00"/>
    <x v="1"/>
    <s v="6078"/>
  </r>
  <r>
    <x v="12"/>
    <s v="6172SAB31/IND"/>
    <n v="41"/>
    <d v="2026-05-27T00:00:00"/>
    <x v="1"/>
    <s v="6172"/>
  </r>
  <r>
    <x v="1"/>
    <s v="6204SAA00/IND"/>
    <n v="44"/>
    <d v="2026-05-27T00:00:00"/>
    <x v="1"/>
    <s v="6204"/>
  </r>
  <r>
    <x v="5"/>
    <s v="6206WAB31/IND"/>
    <n v="204"/>
    <d v="2026-05-27T00:00:00"/>
    <x v="1"/>
    <s v="6206"/>
  </r>
  <r>
    <x v="8"/>
    <s v="6234NAA31/IND"/>
    <n v="51"/>
    <d v="2026-05-27T00:00:00"/>
    <x v="1"/>
    <s v="6234"/>
  </r>
  <r>
    <x v="12"/>
    <s v="6237WAB32/IND"/>
    <n v="40"/>
    <d v="2026-05-27T00:00:00"/>
    <x v="1"/>
    <s v="6237"/>
  </r>
  <r>
    <x v="0"/>
    <s v="6291SAA00/IND"/>
    <n v="75"/>
    <d v="2026-05-27T00:00:00"/>
    <x v="1"/>
    <s v="6291"/>
  </r>
  <r>
    <x v="12"/>
    <s v="7147NAB31/IND"/>
    <n v="32"/>
    <d v="2026-05-27T00:00:00"/>
    <x v="1"/>
    <s v="7147"/>
  </r>
  <r>
    <x v="1"/>
    <s v="7152NAA31/IND"/>
    <n v="37"/>
    <d v="2026-05-27T00:00:00"/>
    <x v="1"/>
    <s v="7152"/>
  </r>
  <r>
    <x v="3"/>
    <s v="7158NAA31/IND"/>
    <n v="859"/>
    <d v="2026-05-27T00:00:00"/>
    <x v="1"/>
    <s v="7158"/>
  </r>
  <r>
    <x v="3"/>
    <s v="7158QAA31/IND"/>
    <n v="720"/>
    <d v="2026-05-27T00:00:00"/>
    <x v="1"/>
    <s v="7158"/>
  </r>
  <r>
    <x v="3"/>
    <s v="7158SAA31/IND"/>
    <n v="709"/>
    <d v="2026-05-27T00:00:00"/>
    <x v="1"/>
    <s v="7158"/>
  </r>
  <r>
    <x v="3"/>
    <s v="7158WAA31/IND"/>
    <n v="1314"/>
    <d v="2026-05-27T00:00:00"/>
    <x v="1"/>
    <s v="7158"/>
  </r>
  <r>
    <x v="3"/>
    <s v="7158YAA31/IND"/>
    <n v="178"/>
    <d v="2026-05-27T00:00:00"/>
    <x v="1"/>
    <s v="7158"/>
  </r>
  <r>
    <x v="1"/>
    <s v="8080SAA00/IND"/>
    <n v="127"/>
    <d v="2026-05-27T00:00:00"/>
    <x v="1"/>
    <s v="8080"/>
  </r>
  <r>
    <x v="7"/>
    <s v="8141WAB00/IND"/>
    <n v="38"/>
    <d v="2026-05-27T00:00:00"/>
    <x v="1"/>
    <s v="8141"/>
  </r>
  <r>
    <x v="6"/>
    <s v="9315YAB31/IND"/>
    <n v="35"/>
    <d v="2026-05-27T00:00:00"/>
    <x v="1"/>
    <s v="9315"/>
  </r>
  <r>
    <x v="0"/>
    <s v="3340NHA31/IND"/>
    <n v="1000"/>
    <d v="2026-05-27T00:00:00"/>
    <x v="2"/>
    <s v="3340"/>
  </r>
  <r>
    <x v="4"/>
    <s v="3340SAA31/IND"/>
    <n v="1000"/>
    <d v="2026-05-27T00:00:00"/>
    <x v="2"/>
    <s v="3340"/>
  </r>
  <r>
    <x v="10"/>
    <s v="3340SHA31/IND"/>
    <n v="911"/>
    <d v="2026-05-27T00:00:00"/>
    <x v="2"/>
    <s v="3340"/>
  </r>
  <r>
    <x v="9"/>
    <s v="3340NHA31/IND"/>
    <n v="1000"/>
    <d v="2026-05-27T00:00:00"/>
    <x v="2"/>
    <s v="3340"/>
  </r>
  <r>
    <x v="10"/>
    <s v="3340NHA31/IND"/>
    <n v="474"/>
    <d v="2026-05-27T00:00:00"/>
    <x v="2"/>
    <s v="3340"/>
  </r>
  <r>
    <x v="4"/>
    <s v="3340SAA31/IND"/>
    <n v="34"/>
    <d v="2026-05-27T00:00:00"/>
    <x v="2"/>
    <s v="3340"/>
  </r>
  <r>
    <x v="13"/>
    <s v="1733YAC31/IND"/>
    <n v="418"/>
    <d v="2026-05-27T00:00:00"/>
    <x v="2"/>
    <s v="1733"/>
  </r>
  <r>
    <x v="0"/>
    <s v="10047BAA31/IND"/>
    <n v="91"/>
    <d v="2026-05-27T00:00:00"/>
    <x v="0"/>
    <s v="10047"/>
  </r>
  <r>
    <x v="0"/>
    <s v="10047YAA31/IND"/>
    <n v="61"/>
    <d v="2026-05-27T00:00:00"/>
    <x v="0"/>
    <s v="10047"/>
  </r>
  <r>
    <x v="4"/>
    <s v="10060BAA00/IND"/>
    <n v="265"/>
    <d v="2026-05-27T00:00:00"/>
    <x v="0"/>
    <s v="10060"/>
  </r>
  <r>
    <x v="8"/>
    <s v="10063BDA31/IND"/>
    <n v="264"/>
    <d v="2026-05-27T00:00:00"/>
    <x v="0"/>
    <s v="10063"/>
  </r>
  <r>
    <x v="7"/>
    <s v="1650BAG00/IND"/>
    <n v="100"/>
    <d v="2026-05-27T00:00:00"/>
    <x v="0"/>
    <s v="1650"/>
  </r>
  <r>
    <x v="12"/>
    <s v="1734KAA00/IND"/>
    <n v="303"/>
    <d v="2026-05-27T00:00:00"/>
    <x v="0"/>
    <s v="1734"/>
  </r>
  <r>
    <x v="12"/>
    <s v="1734WAA00/IND"/>
    <n v="288"/>
    <d v="2026-05-27T00:00:00"/>
    <x v="0"/>
    <s v="1734"/>
  </r>
  <r>
    <x v="8"/>
    <s v="1767SEA32/IND"/>
    <n v="256"/>
    <d v="2026-05-27T00:00:00"/>
    <x v="0"/>
    <s v="1767"/>
  </r>
  <r>
    <x v="8"/>
    <s v="1767SED31/IND"/>
    <n v="229"/>
    <d v="2026-05-27T00:00:00"/>
    <x v="0"/>
    <s v="1767"/>
  </r>
  <r>
    <x v="2"/>
    <s v="1773SAA30/IND"/>
    <n v="109"/>
    <d v="2026-05-27T00:00:00"/>
    <x v="0"/>
    <s v="1773"/>
  </r>
  <r>
    <x v="1"/>
    <s v="1775BEA00/IND"/>
    <n v="44"/>
    <d v="2026-05-27T00:00:00"/>
    <x v="0"/>
    <s v="1775"/>
  </r>
  <r>
    <x v="1"/>
    <s v="1775KEA00/IND"/>
    <n v="666"/>
    <d v="2026-05-27T00:00:00"/>
    <x v="0"/>
    <s v="1775"/>
  </r>
  <r>
    <x v="0"/>
    <s v="1802WAE30/IND"/>
    <n v="51"/>
    <d v="2026-05-27T00:00:00"/>
    <x v="0"/>
    <s v="1802"/>
  </r>
  <r>
    <x v="5"/>
    <s v="1803NSB31/IND"/>
    <n v="643"/>
    <d v="2026-05-27T00:00:00"/>
    <x v="0"/>
    <s v="1803"/>
  </r>
  <r>
    <x v="5"/>
    <s v="1803SAB00/IND"/>
    <n v="140"/>
    <d v="2026-05-27T00:00:00"/>
    <x v="0"/>
    <s v="1803"/>
  </r>
  <r>
    <x v="9"/>
    <s v="1806SAE00/IND"/>
    <n v="176"/>
    <d v="2026-05-27T00:00:00"/>
    <x v="0"/>
    <s v="1806"/>
  </r>
  <r>
    <x v="9"/>
    <s v="1824YAB00/IND"/>
    <n v="126"/>
    <d v="2026-05-27T00:00:00"/>
    <x v="0"/>
    <s v="1824"/>
  </r>
  <r>
    <x v="1"/>
    <s v="1877NAA31/IND"/>
    <n v="131"/>
    <d v="2026-05-27T00:00:00"/>
    <x v="0"/>
    <s v="1877"/>
  </r>
  <r>
    <x v="6"/>
    <s v="1899SAA31/IND"/>
    <n v="306"/>
    <d v="2026-05-27T00:00:00"/>
    <x v="0"/>
    <s v="1899"/>
  </r>
  <r>
    <x v="13"/>
    <s v="2331YAA00/IND"/>
    <n v="147"/>
    <d v="2026-05-27T00:00:00"/>
    <x v="0"/>
    <s v="2331"/>
  </r>
  <r>
    <x v="4"/>
    <s v="2511WAA31/IND"/>
    <n v="341"/>
    <d v="2026-05-27T00:00:00"/>
    <x v="0"/>
    <s v="2511"/>
  </r>
  <r>
    <x v="6"/>
    <s v="2540WAJ35/IND"/>
    <n v="43"/>
    <d v="2026-05-27T00:00:00"/>
    <x v="0"/>
    <s v="2540"/>
  </r>
  <r>
    <x v="6"/>
    <s v="2540WAK31/IND"/>
    <n v="266"/>
    <d v="2026-05-27T00:00:00"/>
    <x v="0"/>
    <s v="2540"/>
  </r>
  <r>
    <x v="5"/>
    <s v="2575WAG31/IND"/>
    <n v="86"/>
    <d v="2026-05-27T00:00:00"/>
    <x v="0"/>
    <s v="2575"/>
  </r>
  <r>
    <x v="5"/>
    <s v="2575WAH31/IND"/>
    <n v="65"/>
    <d v="2026-05-27T00:00:00"/>
    <x v="0"/>
    <s v="2575"/>
  </r>
  <r>
    <x v="0"/>
    <s v="2579QAC31/IND"/>
    <n v="95"/>
    <d v="2026-05-27T00:00:00"/>
    <x v="0"/>
    <s v="2579"/>
  </r>
  <r>
    <x v="0"/>
    <s v="2579WAC31/IND"/>
    <n v="90"/>
    <d v="2026-05-27T00:00:00"/>
    <x v="0"/>
    <s v="2579"/>
  </r>
  <r>
    <x v="0"/>
    <s v="2579WAC32/IND"/>
    <n v="99"/>
    <d v="2026-05-27T00:00:00"/>
    <x v="0"/>
    <s v="2579"/>
  </r>
  <r>
    <x v="7"/>
    <s v="2598SAA30/IND"/>
    <n v="101"/>
    <d v="2026-05-27T00:00:00"/>
    <x v="0"/>
    <s v="2598"/>
  </r>
  <r>
    <x v="7"/>
    <s v="2598SAB00/IND"/>
    <n v="56"/>
    <d v="2026-05-27T00:00:00"/>
    <x v="0"/>
    <s v="2598"/>
  </r>
  <r>
    <x v="7"/>
    <s v="2598SAB40/IND"/>
    <n v="67"/>
    <d v="2026-05-27T00:00:00"/>
    <x v="0"/>
    <s v="2598"/>
  </r>
  <r>
    <x v="7"/>
    <s v="2598WAB00/IND"/>
    <n v="363"/>
    <d v="2026-05-27T00:00:00"/>
    <x v="0"/>
    <s v="2598"/>
  </r>
  <r>
    <x v="10"/>
    <s v="2598YAB00/IND"/>
    <n v="876"/>
    <d v="2026-05-27T00:00:00"/>
    <x v="0"/>
    <s v="2598"/>
  </r>
  <r>
    <x v="0"/>
    <s v="2604WAA31/IND"/>
    <n v="226"/>
    <d v="2026-05-27T00:00:00"/>
    <x v="0"/>
    <s v="2604"/>
  </r>
  <r>
    <x v="6"/>
    <s v="2638WAB00/IND"/>
    <n v="432"/>
    <d v="2026-05-27T00:00:00"/>
    <x v="0"/>
    <s v="2638"/>
  </r>
  <r>
    <x v="6"/>
    <s v="2648QAE00/IND"/>
    <n v="76"/>
    <d v="2026-05-27T00:00:00"/>
    <x v="0"/>
    <s v="2648"/>
  </r>
  <r>
    <x v="14"/>
    <s v="2651WAB31/IND"/>
    <n v="647"/>
    <d v="2026-05-27T00:00:00"/>
    <x v="0"/>
    <s v="2651"/>
  </r>
  <r>
    <x v="14"/>
    <s v="2651WAB32/IND"/>
    <n v="720"/>
    <d v="2026-05-27T00:00:00"/>
    <x v="0"/>
    <s v="2651"/>
  </r>
  <r>
    <x v="14"/>
    <s v="2651WAB33/IND"/>
    <n v="99"/>
    <d v="2026-05-27T00:00:00"/>
    <x v="0"/>
    <s v="2651"/>
  </r>
  <r>
    <x v="7"/>
    <s v="2660YAA00/IND"/>
    <n v="338"/>
    <d v="2026-05-27T00:00:00"/>
    <x v="0"/>
    <s v="2660"/>
  </r>
  <r>
    <x v="4"/>
    <s v="2670WAB31/IND"/>
    <n v="60"/>
    <d v="2026-05-27T00:00:00"/>
    <x v="0"/>
    <s v="2670"/>
  </r>
  <r>
    <x v="9"/>
    <s v="2679NAA31/IND"/>
    <n v="251"/>
    <d v="2026-05-27T00:00:00"/>
    <x v="0"/>
    <s v="2679"/>
  </r>
  <r>
    <x v="9"/>
    <s v="2679WAB00/IND"/>
    <n v="97"/>
    <d v="2026-05-27T00:00:00"/>
    <x v="0"/>
    <s v="2679"/>
  </r>
  <r>
    <x v="2"/>
    <s v="2679YAA00/IND"/>
    <n v="508"/>
    <d v="2026-05-27T00:00:00"/>
    <x v="0"/>
    <s v="2679"/>
  </r>
  <r>
    <x v="2"/>
    <s v="2679YAB00/IND"/>
    <n v="162"/>
    <d v="2026-05-27T00:00:00"/>
    <x v="0"/>
    <s v="2679"/>
  </r>
  <r>
    <x v="6"/>
    <s v="2683WAA30/IND"/>
    <n v="269"/>
    <d v="2026-05-27T00:00:00"/>
    <x v="0"/>
    <s v="2683"/>
  </r>
  <r>
    <x v="7"/>
    <s v="2729WAA00/IND"/>
    <n v="200"/>
    <d v="2026-05-27T00:00:00"/>
    <x v="0"/>
    <s v="2729"/>
  </r>
  <r>
    <x v="10"/>
    <s v="2759NAA31/IND"/>
    <n v="50"/>
    <d v="2026-05-27T00:00:00"/>
    <x v="0"/>
    <s v="2759"/>
  </r>
  <r>
    <x v="1"/>
    <s v="2781WAA00/IND"/>
    <n v="217"/>
    <d v="2026-05-27T00:00:00"/>
    <x v="0"/>
    <s v="2781"/>
  </r>
  <r>
    <x v="3"/>
    <s v="2784SAC00/IND"/>
    <n v="269"/>
    <d v="2026-05-27T00:00:00"/>
    <x v="0"/>
    <s v="2784"/>
  </r>
  <r>
    <x v="11"/>
    <s v="2806WEA31/IND"/>
    <n v="127"/>
    <d v="2026-05-27T00:00:00"/>
    <x v="0"/>
    <s v="2806"/>
  </r>
  <r>
    <x v="13"/>
    <s v="3089NAL31/IND"/>
    <n v="33"/>
    <d v="2026-05-27T00:00:00"/>
    <x v="0"/>
    <s v="3089"/>
  </r>
  <r>
    <x v="13"/>
    <s v="3089SFF33/IND"/>
    <n v="118"/>
    <d v="2026-05-27T00:00:00"/>
    <x v="0"/>
    <s v="3089"/>
  </r>
  <r>
    <x v="12"/>
    <s v="3099KSJ31/IND"/>
    <n v="211"/>
    <d v="2026-05-27T00:00:00"/>
    <x v="0"/>
    <s v="3099"/>
  </r>
  <r>
    <x v="12"/>
    <s v="3147KSA32/IND"/>
    <n v="192"/>
    <d v="2026-05-27T00:00:00"/>
    <x v="0"/>
    <s v="3147"/>
  </r>
  <r>
    <x v="5"/>
    <s v="3165NBA31/IND"/>
    <n v="32"/>
    <d v="2026-05-27T00:00:00"/>
    <x v="0"/>
    <s v="3165"/>
  </r>
  <r>
    <x v="13"/>
    <s v="3224NSA31/IND"/>
    <n v="191"/>
    <d v="2026-05-27T00:00:00"/>
    <x v="0"/>
    <s v="3224"/>
  </r>
  <r>
    <x v="0"/>
    <s v="3240SAA00/IND"/>
    <n v="1040"/>
    <d v="2026-05-27T00:00:00"/>
    <x v="0"/>
    <s v="3240"/>
  </r>
  <r>
    <x v="7"/>
    <s v="3255NBA31/IND"/>
    <n v="129"/>
    <d v="2026-05-27T00:00:00"/>
    <x v="0"/>
    <s v="3255"/>
  </r>
  <r>
    <x v="7"/>
    <s v="3255SAA00/IND"/>
    <n v="181"/>
    <d v="2026-05-27T00:00:00"/>
    <x v="0"/>
    <s v="3255"/>
  </r>
  <r>
    <x v="1"/>
    <s v="3277SCB00/IND"/>
    <n v="92"/>
    <d v="2026-05-27T00:00:00"/>
    <x v="0"/>
    <s v="3277"/>
  </r>
  <r>
    <x v="5"/>
    <s v="3286KAA31/IND"/>
    <n v="165"/>
    <d v="2026-05-27T00:00:00"/>
    <x v="0"/>
    <s v="3286"/>
  </r>
  <r>
    <x v="5"/>
    <s v="3287KDA30/IND"/>
    <n v="82"/>
    <d v="2026-05-27T00:00:00"/>
    <x v="0"/>
    <s v="3287"/>
  </r>
  <r>
    <x v="5"/>
    <s v="3287KDB32/IND"/>
    <n v="206"/>
    <d v="2026-05-27T00:00:00"/>
    <x v="0"/>
    <s v="3287"/>
  </r>
  <r>
    <x v="5"/>
    <s v="3287QAA31/IND"/>
    <n v="335"/>
    <d v="2026-05-27T00:00:00"/>
    <x v="0"/>
    <s v="3287"/>
  </r>
  <r>
    <x v="9"/>
    <s v="3291SAA00/IND"/>
    <n v="121"/>
    <d v="2026-05-27T00:00:00"/>
    <x v="0"/>
    <s v="3291"/>
  </r>
  <r>
    <x v="12"/>
    <s v="3319QDA31/IND"/>
    <n v="71"/>
    <d v="2026-05-27T00:00:00"/>
    <x v="0"/>
    <s v="3319"/>
  </r>
  <r>
    <x v="12"/>
    <s v="3327SKB33/IND"/>
    <n v="68"/>
    <d v="2026-05-27T00:00:00"/>
    <x v="0"/>
    <s v="3327"/>
  </r>
  <r>
    <x v="4"/>
    <s v="3340NHA31/IND"/>
    <n v="110"/>
    <d v="2026-05-27T00:00:00"/>
    <x v="0"/>
    <s v="3340"/>
  </r>
  <r>
    <x v="4"/>
    <s v="3340QHA31/IND"/>
    <n v="172"/>
    <d v="2026-05-27T00:00:00"/>
    <x v="0"/>
    <s v="3340"/>
  </r>
  <r>
    <x v="6"/>
    <s v="3341QDA31/IND"/>
    <n v="100"/>
    <d v="2026-05-27T00:00:00"/>
    <x v="0"/>
    <s v="3341"/>
  </r>
  <r>
    <x v="1"/>
    <s v="6024SAA31/IND"/>
    <n v="142"/>
    <d v="2026-05-27T00:00:00"/>
    <x v="0"/>
    <s v="6024"/>
  </r>
  <r>
    <x v="5"/>
    <s v="6109SAA34/IND"/>
    <n v="54"/>
    <d v="2026-05-27T00:00:00"/>
    <x v="0"/>
    <s v="6109"/>
  </r>
  <r>
    <x v="10"/>
    <s v="6147NSA31/IND"/>
    <n v="46"/>
    <d v="2026-05-27T00:00:00"/>
    <x v="0"/>
    <s v="6147"/>
  </r>
  <r>
    <x v="10"/>
    <s v="6147QAA33/IND"/>
    <n v="196"/>
    <d v="2026-05-27T00:00:00"/>
    <x v="0"/>
    <s v="6147"/>
  </r>
  <r>
    <x v="1"/>
    <s v="6207WAE00/IND"/>
    <n v="103"/>
    <d v="2026-05-27T00:00:00"/>
    <x v="0"/>
    <s v="6207"/>
  </r>
  <r>
    <x v="12"/>
    <s v="6237QAA31/IND"/>
    <n v="226"/>
    <d v="2026-05-27T00:00:00"/>
    <x v="0"/>
    <s v="6237"/>
  </r>
  <r>
    <x v="1"/>
    <s v="6266NAB31/IND"/>
    <n v="209"/>
    <d v="2026-05-27T00:00:00"/>
    <x v="0"/>
    <s v="6266"/>
  </r>
  <r>
    <x v="6"/>
    <s v="6300WAA31/IND"/>
    <n v="47"/>
    <d v="2026-05-27T00:00:00"/>
    <x v="0"/>
    <s v="6300"/>
  </r>
  <r>
    <x v="6"/>
    <s v="6303WAA00/IND"/>
    <n v="53"/>
    <d v="2026-05-27T00:00:00"/>
    <x v="0"/>
    <s v="6303"/>
  </r>
  <r>
    <x v="4"/>
    <s v="6319WAA31/IND"/>
    <n v="155"/>
    <d v="2026-05-27T00:00:00"/>
    <x v="0"/>
    <s v="6319"/>
  </r>
  <r>
    <x v="11"/>
    <s v="6325WAB31/IND"/>
    <n v="251"/>
    <d v="2026-05-27T00:00:00"/>
    <x v="0"/>
    <s v="6325"/>
  </r>
  <r>
    <x v="4"/>
    <s v="6328QCA31/IND"/>
    <n v="261"/>
    <d v="2026-05-27T00:00:00"/>
    <x v="0"/>
    <s v="6328"/>
  </r>
  <r>
    <x v="14"/>
    <s v="7078YAD00/IND"/>
    <n v="181"/>
    <d v="2026-05-27T00:00:00"/>
    <x v="0"/>
    <s v="7078"/>
  </r>
  <r>
    <x v="11"/>
    <s v="7159NFA31/IND"/>
    <n v="32"/>
    <d v="2026-05-27T00:00:00"/>
    <x v="0"/>
    <s v="7159"/>
  </r>
  <r>
    <x v="10"/>
    <s v="8169EAA31/IND"/>
    <n v="168"/>
    <d v="2026-05-27T00:00:00"/>
    <x v="0"/>
    <s v="8169"/>
  </r>
  <r>
    <x v="12"/>
    <s v="9151YAD40/IND"/>
    <n v="285"/>
    <d v="2026-05-27T00:00:00"/>
    <x v="0"/>
    <s v="9151"/>
  </r>
  <r>
    <x v="2"/>
    <s v="9154YAD00/IND"/>
    <n v="65"/>
    <d v="2026-05-27T00:00:00"/>
    <x v="0"/>
    <s v="9154"/>
  </r>
  <r>
    <x v="2"/>
    <s v="1866SAA00/IND"/>
    <n v="75"/>
    <d v="2026-05-27T00:00:00"/>
    <x v="3"/>
    <s v="1866"/>
  </r>
  <r>
    <x v="11"/>
    <s v="3342KEA32/IND"/>
    <n v="28"/>
    <d v="2026-05-27T00:00:00"/>
    <x v="3"/>
    <s v="3342"/>
  </r>
  <r>
    <x v="9"/>
    <s v="10027SAA00/IND"/>
    <n v="76"/>
    <d v="2026-05-29T00:00:00"/>
    <x v="1"/>
    <s v="10027"/>
  </r>
  <r>
    <x v="6"/>
    <s v="10038QAA31/IND"/>
    <n v="101"/>
    <d v="2026-05-29T00:00:00"/>
    <x v="1"/>
    <s v="10038"/>
  </r>
  <r>
    <x v="6"/>
    <s v="10063BDA31/IND"/>
    <n v="117"/>
    <d v="2026-05-29T00:00:00"/>
    <x v="1"/>
    <s v="10063"/>
  </r>
  <r>
    <x v="13"/>
    <s v="1474SSA00/IND"/>
    <n v="75"/>
    <d v="2026-05-29T00:00:00"/>
    <x v="1"/>
    <s v="1474"/>
  </r>
  <r>
    <x v="1"/>
    <s v="1698QCF31/IND"/>
    <n v="50"/>
    <d v="2026-05-29T00:00:00"/>
    <x v="1"/>
    <s v="1698"/>
  </r>
  <r>
    <x v="1"/>
    <s v="1698SAF00/IND"/>
    <n v="186"/>
    <d v="2026-05-29T00:00:00"/>
    <x v="1"/>
    <s v="1698"/>
  </r>
  <r>
    <x v="12"/>
    <s v="1733KCA33/IND"/>
    <n v="322"/>
    <d v="2026-05-29T00:00:00"/>
    <x v="1"/>
    <s v="1733"/>
  </r>
  <r>
    <x v="12"/>
    <s v="1733KCA34/IND"/>
    <n v="71"/>
    <d v="2026-05-29T00:00:00"/>
    <x v="1"/>
    <s v="1733"/>
  </r>
  <r>
    <x v="8"/>
    <s v="1767SEA32/IND"/>
    <n v="31"/>
    <d v="2026-05-29T00:00:00"/>
    <x v="1"/>
    <s v="1767"/>
  </r>
  <r>
    <x v="8"/>
    <s v="1767SEA33/IND"/>
    <n v="205"/>
    <d v="2026-05-29T00:00:00"/>
    <x v="1"/>
    <s v="1767"/>
  </r>
  <r>
    <x v="9"/>
    <s v="1806NBA31/IND"/>
    <n v="36"/>
    <d v="2026-05-29T00:00:00"/>
    <x v="1"/>
    <s v="1806"/>
  </r>
  <r>
    <x v="9"/>
    <s v="1806SAA00/IND"/>
    <n v="225"/>
    <d v="2026-05-29T00:00:00"/>
    <x v="1"/>
    <s v="1806"/>
  </r>
  <r>
    <x v="8"/>
    <s v="1845SAA31/IND"/>
    <n v="69"/>
    <d v="2026-05-29T00:00:00"/>
    <x v="1"/>
    <s v="1845"/>
  </r>
  <r>
    <x v="8"/>
    <s v="1845YAA32/IND"/>
    <n v="236"/>
    <d v="2026-05-29T00:00:00"/>
    <x v="1"/>
    <s v="1845"/>
  </r>
  <r>
    <x v="7"/>
    <s v="1862SAA00/IND"/>
    <n v="82"/>
    <d v="2026-05-29T00:00:00"/>
    <x v="1"/>
    <s v="1862"/>
  </r>
  <r>
    <x v="12"/>
    <s v="1870SAB40/IND"/>
    <n v="63"/>
    <d v="2026-05-29T00:00:00"/>
    <x v="1"/>
    <s v="1870"/>
  </r>
  <r>
    <x v="4"/>
    <s v="2345YAA00/IND"/>
    <n v="304"/>
    <d v="2026-05-29T00:00:00"/>
    <x v="1"/>
    <s v="2345"/>
  </r>
  <r>
    <x v="4"/>
    <s v="2468YEB31/IND"/>
    <n v="89"/>
    <d v="2026-05-29T00:00:00"/>
    <x v="1"/>
    <s v="2468"/>
  </r>
  <r>
    <x v="10"/>
    <s v="2480NAU31/IND"/>
    <n v="41"/>
    <d v="2026-05-29T00:00:00"/>
    <x v="1"/>
    <s v="2480"/>
  </r>
  <r>
    <x v="10"/>
    <s v="2480SAU00/IND"/>
    <n v="72"/>
    <d v="2026-05-29T00:00:00"/>
    <x v="1"/>
    <s v="2480"/>
  </r>
  <r>
    <x v="2"/>
    <s v="2481BAJ00/IND"/>
    <n v="33"/>
    <d v="2026-05-29T00:00:00"/>
    <x v="1"/>
    <s v="2481"/>
  </r>
  <r>
    <x v="2"/>
    <s v="2481KAJ00/IND"/>
    <n v="323"/>
    <d v="2026-05-29T00:00:00"/>
    <x v="1"/>
    <s v="2481"/>
  </r>
  <r>
    <x v="10"/>
    <s v="2565WAA00/IND"/>
    <n v="48"/>
    <d v="2026-05-29T00:00:00"/>
    <x v="1"/>
    <s v="2565"/>
  </r>
  <r>
    <x v="0"/>
    <s v="2604WAA31/IND"/>
    <n v="84"/>
    <d v="2026-05-29T00:00:00"/>
    <x v="1"/>
    <s v="2604"/>
  </r>
  <r>
    <x v="9"/>
    <s v="2620SAA31/IND"/>
    <n v="66"/>
    <d v="2026-05-29T00:00:00"/>
    <x v="1"/>
    <s v="2620"/>
  </r>
  <r>
    <x v="6"/>
    <s v="2648QAA31/IND"/>
    <n v="112"/>
    <d v="2026-05-29T00:00:00"/>
    <x v="1"/>
    <s v="2648"/>
  </r>
  <r>
    <x v="1"/>
    <s v="2649WAA31/IND"/>
    <n v="33"/>
    <d v="2026-05-29T00:00:00"/>
    <x v="1"/>
    <s v="2649"/>
  </r>
  <r>
    <x v="9"/>
    <s v="2656SAA00/IND"/>
    <n v="41"/>
    <d v="2026-05-29T00:00:00"/>
    <x v="1"/>
    <s v="2656"/>
  </r>
  <r>
    <x v="10"/>
    <s v="2660WAA00/IND"/>
    <n v="72"/>
    <d v="2026-05-29T00:00:00"/>
    <x v="1"/>
    <s v="2660"/>
  </r>
  <r>
    <x v="1"/>
    <s v="2665WAA31/IND"/>
    <n v="41"/>
    <d v="2026-05-29T00:00:00"/>
    <x v="1"/>
    <s v="2665"/>
  </r>
  <r>
    <x v="7"/>
    <s v="2678YAA00/IND"/>
    <n v="40"/>
    <d v="2026-05-29T00:00:00"/>
    <x v="1"/>
    <s v="2678"/>
  </r>
  <r>
    <x v="4"/>
    <s v="3220SAA00/IND"/>
    <n v="98"/>
    <d v="2026-05-29T00:00:00"/>
    <x v="1"/>
    <s v="3220"/>
  </r>
  <r>
    <x v="0"/>
    <s v="3240SAA00/IND"/>
    <n v="283"/>
    <d v="2026-05-29T00:00:00"/>
    <x v="1"/>
    <s v="3240"/>
  </r>
  <r>
    <x v="10"/>
    <s v="3241SSA00/IND"/>
    <n v="226"/>
    <d v="2026-05-29T00:00:00"/>
    <x v="1"/>
    <s v="3241"/>
  </r>
  <r>
    <x v="9"/>
    <s v="3247SAB00/IND"/>
    <n v="37"/>
    <d v="2026-05-29T00:00:00"/>
    <x v="1"/>
    <s v="3247"/>
  </r>
  <r>
    <x v="9"/>
    <s v="3254NBA31/IND"/>
    <n v="40"/>
    <d v="2026-05-29T00:00:00"/>
    <x v="1"/>
    <s v="3254"/>
  </r>
  <r>
    <x v="6"/>
    <s v="3273NAA31/IND"/>
    <n v="42"/>
    <d v="2026-05-29T00:00:00"/>
    <x v="1"/>
    <s v="3273"/>
  </r>
  <r>
    <x v="7"/>
    <s v="3276NAA31/IND"/>
    <n v="321"/>
    <d v="2026-05-29T00:00:00"/>
    <x v="1"/>
    <s v="3276"/>
  </r>
  <r>
    <x v="12"/>
    <s v="3292SAB31/IND"/>
    <n v="69"/>
    <d v="2026-05-29T00:00:00"/>
    <x v="1"/>
    <s v="3292"/>
  </r>
  <r>
    <x v="8"/>
    <s v="3299NAB31/IND"/>
    <n v="134"/>
    <d v="2026-05-29T00:00:00"/>
    <x v="1"/>
    <s v="3299"/>
  </r>
  <r>
    <x v="13"/>
    <s v="3303KAC31/IND"/>
    <n v="59"/>
    <d v="2026-05-29T00:00:00"/>
    <x v="1"/>
    <s v="3303"/>
  </r>
  <r>
    <x v="13"/>
    <s v="3303KKE33/IND"/>
    <n v="696"/>
    <d v="2026-05-29T00:00:00"/>
    <x v="1"/>
    <s v="3303"/>
  </r>
  <r>
    <x v="5"/>
    <s v="3303KKE34/IND"/>
    <n v="1135"/>
    <d v="2026-05-29T00:00:00"/>
    <x v="1"/>
    <s v="3303"/>
  </r>
  <r>
    <x v="5"/>
    <s v="3303KKF31/IND"/>
    <n v="962"/>
    <d v="2026-05-29T00:00:00"/>
    <x v="1"/>
    <s v="3303"/>
  </r>
  <r>
    <x v="9"/>
    <s v="3330QAA32/IND"/>
    <n v="37"/>
    <d v="2026-05-29T00:00:00"/>
    <x v="1"/>
    <s v="3330"/>
  </r>
  <r>
    <x v="13"/>
    <s v="3344KKA31/IND"/>
    <n v="266"/>
    <d v="2026-05-29T00:00:00"/>
    <x v="1"/>
    <s v="3344"/>
  </r>
  <r>
    <x v="13"/>
    <s v="3344KKA33/IND"/>
    <n v="107"/>
    <d v="2026-05-29T00:00:00"/>
    <x v="1"/>
    <s v="3344"/>
  </r>
  <r>
    <x v="13"/>
    <s v="3344KKA35/IND"/>
    <n v="49"/>
    <d v="2026-05-29T00:00:00"/>
    <x v="1"/>
    <s v="3344"/>
  </r>
  <r>
    <x v="3"/>
    <s v="6078SAG39/IND"/>
    <n v="115"/>
    <d v="2026-05-29T00:00:00"/>
    <x v="1"/>
    <s v="6078"/>
  </r>
  <r>
    <x v="5"/>
    <s v="6107SAA32/IND"/>
    <n v="183"/>
    <d v="2026-05-29T00:00:00"/>
    <x v="1"/>
    <s v="6107"/>
  </r>
  <r>
    <x v="5"/>
    <s v="6109SAA31/IND"/>
    <n v="36"/>
    <d v="2026-05-29T00:00:00"/>
    <x v="1"/>
    <s v="6109"/>
  </r>
  <r>
    <x v="1"/>
    <s v="6207WAE00/IND"/>
    <n v="113"/>
    <d v="2026-05-29T00:00:00"/>
    <x v="1"/>
    <s v="6207"/>
  </r>
  <r>
    <x v="0"/>
    <s v="6215WAC00/IND"/>
    <n v="44"/>
    <d v="2026-05-29T00:00:00"/>
    <x v="1"/>
    <s v="6215"/>
  </r>
  <r>
    <x v="6"/>
    <s v="6219SAA00/IND"/>
    <n v="156"/>
    <d v="2026-05-29T00:00:00"/>
    <x v="1"/>
    <s v="6219"/>
  </r>
  <r>
    <x v="8"/>
    <s v="6234NAA31/IND"/>
    <n v="32"/>
    <d v="2026-05-29T00:00:00"/>
    <x v="1"/>
    <s v="6234"/>
  </r>
  <r>
    <x v="6"/>
    <s v="6265SAA32/IND"/>
    <n v="37"/>
    <d v="2026-05-29T00:00:00"/>
    <x v="1"/>
    <s v="6265"/>
  </r>
  <r>
    <x v="10"/>
    <s v="6282QAB31/IND"/>
    <n v="130"/>
    <d v="2026-05-29T00:00:00"/>
    <x v="1"/>
    <s v="6282"/>
  </r>
  <r>
    <x v="1"/>
    <s v="6296SAB00/IND"/>
    <n v="80"/>
    <d v="2026-05-29T00:00:00"/>
    <x v="1"/>
    <s v="6296"/>
  </r>
  <r>
    <x v="13"/>
    <s v="6306WAA31/IND"/>
    <n v="42"/>
    <d v="2026-05-29T00:00:00"/>
    <x v="1"/>
    <s v="6306"/>
  </r>
  <r>
    <x v="1"/>
    <s v="6309WAA31/IND"/>
    <n v="40"/>
    <d v="2026-05-29T00:00:00"/>
    <x v="1"/>
    <s v="6309"/>
  </r>
  <r>
    <x v="2"/>
    <s v="7078YAD00/IND"/>
    <n v="65"/>
    <d v="2026-05-29T00:00:00"/>
    <x v="1"/>
    <s v="7078"/>
  </r>
  <r>
    <x v="2"/>
    <s v="7078YAH00/IND"/>
    <n v="46"/>
    <d v="2026-05-29T00:00:00"/>
    <x v="1"/>
    <s v="7078"/>
  </r>
  <r>
    <x v="12"/>
    <s v="7147NAB31/IND"/>
    <n v="168"/>
    <d v="2026-05-29T00:00:00"/>
    <x v="1"/>
    <s v="7147"/>
  </r>
  <r>
    <x v="1"/>
    <s v="7152SAA00/IND"/>
    <n v="34"/>
    <d v="2026-05-29T00:00:00"/>
    <x v="1"/>
    <s v="7152"/>
  </r>
  <r>
    <x v="7"/>
    <s v="8141SAB00/IND"/>
    <n v="40"/>
    <d v="2026-05-29T00:00:00"/>
    <x v="1"/>
    <s v="8141"/>
  </r>
  <r>
    <x v="12"/>
    <s v="6237QAA31/IND"/>
    <n v="940"/>
    <d v="2026-05-29T00:00:00"/>
    <x v="1"/>
    <s v="6237"/>
  </r>
  <r>
    <x v="13"/>
    <s v="2651WAB31/IND"/>
    <n v="647"/>
    <d v="2026-05-29T00:00:00"/>
    <x v="2"/>
    <s v="2651"/>
  </r>
  <r>
    <x v="13"/>
    <s v="2651WAB32/IND"/>
    <n v="720"/>
    <d v="2026-05-29T00:00:00"/>
    <x v="2"/>
    <s v="2651"/>
  </r>
  <r>
    <x v="0"/>
    <s v="10038QAA31/IND"/>
    <n v="411"/>
    <d v="2026-05-29T00:00:00"/>
    <x v="0"/>
    <s v="10038"/>
  </r>
  <r>
    <x v="4"/>
    <s v="10060BAA00/IND"/>
    <n v="69"/>
    <d v="2026-05-29T00:00:00"/>
    <x v="0"/>
    <s v="10060"/>
  </r>
  <r>
    <x v="0"/>
    <s v="10063BDA31/IND"/>
    <n v="123"/>
    <d v="2026-05-29T00:00:00"/>
    <x v="0"/>
    <s v="10063"/>
  </r>
  <r>
    <x v="7"/>
    <s v="1650BAG00/IND"/>
    <n v="69"/>
    <d v="2026-05-29T00:00:00"/>
    <x v="0"/>
    <s v="1650"/>
  </r>
  <r>
    <x v="2"/>
    <s v="1773SAA30/IND"/>
    <n v="94"/>
    <d v="2026-05-29T00:00:00"/>
    <x v="0"/>
    <s v="1773"/>
  </r>
  <r>
    <x v="1"/>
    <s v="1774SEA33/IND"/>
    <n v="166"/>
    <d v="2026-05-29T00:00:00"/>
    <x v="0"/>
    <s v="1774"/>
  </r>
  <r>
    <x v="2"/>
    <s v="1775BEA00/IND"/>
    <n v="86"/>
    <d v="2026-05-29T00:00:00"/>
    <x v="0"/>
    <s v="1775"/>
  </r>
  <r>
    <x v="2"/>
    <s v="1775KEA00/IND"/>
    <n v="572"/>
    <d v="2026-05-29T00:00:00"/>
    <x v="0"/>
    <s v="1775"/>
  </r>
  <r>
    <x v="12"/>
    <s v="1805WAK41/IND"/>
    <n v="43"/>
    <d v="2026-05-29T00:00:00"/>
    <x v="0"/>
    <s v="1805"/>
  </r>
  <r>
    <x v="10"/>
    <s v="1899SAA31/IND"/>
    <n v="516"/>
    <d v="2026-05-29T00:00:00"/>
    <x v="0"/>
    <s v="1899"/>
  </r>
  <r>
    <x v="10"/>
    <s v="1899WAA31/IND"/>
    <n v="70"/>
    <d v="2026-05-29T00:00:00"/>
    <x v="0"/>
    <s v="1899"/>
  </r>
  <r>
    <x v="10"/>
    <s v="2574BAA31/IND"/>
    <n v="61"/>
    <d v="2026-05-29T00:00:00"/>
    <x v="0"/>
    <s v="2574"/>
  </r>
  <r>
    <x v="2"/>
    <s v="2593SAB31/IND"/>
    <n v="36"/>
    <d v="2026-05-29T00:00:00"/>
    <x v="0"/>
    <s v="2593"/>
  </r>
  <r>
    <x v="2"/>
    <s v="2648QAF31/IND"/>
    <n v="404"/>
    <d v="2026-05-29T00:00:00"/>
    <x v="0"/>
    <s v="2648"/>
  </r>
  <r>
    <x v="2"/>
    <s v="2648SAF00/IND"/>
    <n v="104"/>
    <d v="2026-05-29T00:00:00"/>
    <x v="0"/>
    <s v="2648"/>
  </r>
  <r>
    <x v="2"/>
    <s v="2648WAF00/IND"/>
    <n v="258"/>
    <d v="2026-05-29T00:00:00"/>
    <x v="0"/>
    <s v="2648"/>
  </r>
  <r>
    <x v="0"/>
    <s v="2679WAA00/IND"/>
    <n v="40"/>
    <d v="2026-05-29T00:00:00"/>
    <x v="0"/>
    <s v="2679"/>
  </r>
  <r>
    <x v="0"/>
    <s v="2679WAB00/IND"/>
    <n v="142"/>
    <d v="2026-05-29T00:00:00"/>
    <x v="0"/>
    <s v="2679"/>
  </r>
  <r>
    <x v="6"/>
    <s v="2683WAA30/IND"/>
    <n v="104"/>
    <d v="2026-05-29T00:00:00"/>
    <x v="0"/>
    <s v="2683"/>
  </r>
  <r>
    <x v="9"/>
    <s v="2754WAA31/IND"/>
    <n v="318"/>
    <d v="2026-05-29T00:00:00"/>
    <x v="0"/>
    <s v="2754"/>
  </r>
  <r>
    <x v="12"/>
    <s v="2773WAA31/IND"/>
    <n v="279"/>
    <d v="2026-05-29T00:00:00"/>
    <x v="0"/>
    <s v="2773"/>
  </r>
  <r>
    <x v="10"/>
    <s v="2784SAC00/IND"/>
    <n v="199"/>
    <d v="2026-05-29T00:00:00"/>
    <x v="0"/>
    <s v="2784"/>
  </r>
  <r>
    <x v="10"/>
    <s v="2784WAA31/IND"/>
    <n v="69"/>
    <d v="2026-05-29T00:00:00"/>
    <x v="0"/>
    <s v="2784"/>
  </r>
  <r>
    <x v="10"/>
    <s v="2784WAC00/IND"/>
    <n v="94"/>
    <d v="2026-05-29T00:00:00"/>
    <x v="0"/>
    <s v="2784"/>
  </r>
  <r>
    <x v="11"/>
    <s v="2806WEA31/IND"/>
    <n v="101"/>
    <d v="2026-05-29T00:00:00"/>
    <x v="0"/>
    <s v="2806"/>
  </r>
  <r>
    <x v="0"/>
    <s v="2968QAA00/IND"/>
    <n v="191"/>
    <d v="2026-05-29T00:00:00"/>
    <x v="0"/>
    <s v="2968"/>
  </r>
  <r>
    <x v="13"/>
    <s v="3089NAL31/IND"/>
    <n v="59"/>
    <d v="2026-05-29T00:00:00"/>
    <x v="0"/>
    <s v="3089"/>
  </r>
  <r>
    <x v="12"/>
    <s v="3099KSJ31/IND"/>
    <n v="94"/>
    <d v="2026-05-29T00:00:00"/>
    <x v="0"/>
    <s v="3099"/>
  </r>
  <r>
    <x v="7"/>
    <s v="3184NAB31/IND"/>
    <n v="72"/>
    <d v="2026-05-29T00:00:00"/>
    <x v="0"/>
    <s v="3184"/>
  </r>
  <r>
    <x v="9"/>
    <s v="3215SSA31/IND"/>
    <n v="32"/>
    <d v="2026-05-29T00:00:00"/>
    <x v="0"/>
    <s v="3215"/>
  </r>
  <r>
    <x v="9"/>
    <s v="3215SSA33/IND"/>
    <n v="74"/>
    <d v="2026-05-29T00:00:00"/>
    <x v="0"/>
    <s v="3215"/>
  </r>
  <r>
    <x v="9"/>
    <s v="3241SSA00/IND"/>
    <n v="260"/>
    <d v="2026-05-29T00:00:00"/>
    <x v="0"/>
    <s v="3241"/>
  </r>
  <r>
    <x v="10"/>
    <s v="3250NSA31/IND"/>
    <n v="58"/>
    <d v="2026-05-29T00:00:00"/>
    <x v="0"/>
    <s v="3250"/>
  </r>
  <r>
    <x v="5"/>
    <s v="3287KDA30/IND"/>
    <n v="163"/>
    <d v="2026-05-29T00:00:00"/>
    <x v="0"/>
    <s v="3287"/>
  </r>
  <r>
    <x v="5"/>
    <s v="3287KDB32/IND"/>
    <n v="40"/>
    <d v="2026-05-29T00:00:00"/>
    <x v="0"/>
    <s v="3287"/>
  </r>
  <r>
    <x v="5"/>
    <s v="3287NCG31/IND"/>
    <n v="122"/>
    <d v="2026-05-29T00:00:00"/>
    <x v="0"/>
    <s v="3287"/>
  </r>
  <r>
    <x v="4"/>
    <s v="3299NAB31/IND"/>
    <n v="96"/>
    <d v="2026-05-29T00:00:00"/>
    <x v="0"/>
    <s v="3299"/>
  </r>
  <r>
    <x v="0"/>
    <s v="3300NAA31/IND"/>
    <n v="104"/>
    <d v="2026-05-29T00:00:00"/>
    <x v="0"/>
    <s v="3300"/>
  </r>
  <r>
    <x v="5"/>
    <s v="3303KKE33/IND"/>
    <n v="595"/>
    <d v="2026-05-29T00:00:00"/>
    <x v="0"/>
    <s v="3303"/>
  </r>
  <r>
    <x v="5"/>
    <s v="3303KKF31/IND"/>
    <n v="53"/>
    <d v="2026-05-29T00:00:00"/>
    <x v="0"/>
    <s v="3303"/>
  </r>
  <r>
    <x v="12"/>
    <s v="3304KAB31/IND"/>
    <n v="39"/>
    <d v="2026-05-29T00:00:00"/>
    <x v="0"/>
    <s v="3304"/>
  </r>
  <r>
    <x v="7"/>
    <s v="3317SAA00/IND"/>
    <n v="60"/>
    <d v="2026-05-29T00:00:00"/>
    <x v="0"/>
    <s v="3317"/>
  </r>
  <r>
    <x v="12"/>
    <s v="3319NDA31/IND"/>
    <n v="62"/>
    <d v="2026-05-29T00:00:00"/>
    <x v="0"/>
    <s v="3319"/>
  </r>
  <r>
    <x v="12"/>
    <s v="3327KKA32/IND"/>
    <n v="250"/>
    <d v="2026-05-29T00:00:00"/>
    <x v="0"/>
    <s v="3327"/>
  </r>
  <r>
    <x v="9"/>
    <s v="3330NAA31/IND"/>
    <n v="47"/>
    <d v="2026-05-29T00:00:00"/>
    <x v="0"/>
    <s v="3330"/>
  </r>
  <r>
    <x v="4"/>
    <s v="3340NHA31/IND"/>
    <n v="39"/>
    <d v="2026-05-29T00:00:00"/>
    <x v="0"/>
    <s v="3340"/>
  </r>
  <r>
    <x v="0"/>
    <s v="6222NAB31/IND"/>
    <n v="104"/>
    <d v="2026-05-29T00:00:00"/>
    <x v="0"/>
    <s v="6222"/>
  </r>
  <r>
    <x v="12"/>
    <s v="6237WAB31/IND"/>
    <n v="34"/>
    <d v="2026-05-29T00:00:00"/>
    <x v="0"/>
    <s v="6237"/>
  </r>
  <r>
    <x v="12"/>
    <s v="6237WAB32/IND"/>
    <n v="411"/>
    <d v="2026-05-29T00:00:00"/>
    <x v="0"/>
    <s v="6237"/>
  </r>
  <r>
    <x v="6"/>
    <s v="6265NAB31/IND"/>
    <n v="79"/>
    <d v="2026-05-29T00:00:00"/>
    <x v="0"/>
    <s v="6265"/>
  </r>
  <r>
    <x v="1"/>
    <s v="6266NAB31/IND"/>
    <n v="96"/>
    <d v="2026-05-29T00:00:00"/>
    <x v="0"/>
    <s v="6266"/>
  </r>
  <r>
    <x v="4"/>
    <s v="6283NAA31/IND"/>
    <n v="31"/>
    <d v="2026-05-29T00:00:00"/>
    <x v="0"/>
    <s v="6283"/>
  </r>
  <r>
    <x v="1"/>
    <s v="6285NAA31/IND"/>
    <n v="45"/>
    <d v="2026-05-29T00:00:00"/>
    <x v="0"/>
    <s v="6285"/>
  </r>
  <r>
    <x v="1"/>
    <s v="6296SAA00/IND"/>
    <n v="963"/>
    <d v="2026-05-29T00:00:00"/>
    <x v="0"/>
    <s v="6296"/>
  </r>
  <r>
    <x v="2"/>
    <s v="6314SAA31/IND"/>
    <n v="42"/>
    <d v="2026-05-29T00:00:00"/>
    <x v="0"/>
    <s v="6314"/>
  </r>
  <r>
    <x v="4"/>
    <s v="6316SAA31/IND"/>
    <n v="33"/>
    <d v="2026-05-29T00:00:00"/>
    <x v="0"/>
    <s v="6316"/>
  </r>
  <r>
    <x v="11"/>
    <s v="6325WAB31/IND"/>
    <n v="63"/>
    <d v="2026-05-29T00:00:00"/>
    <x v="0"/>
    <s v="6325"/>
  </r>
  <r>
    <x v="0"/>
    <s v="6327QAA31/IND"/>
    <n v="167"/>
    <d v="2026-05-29T00:00:00"/>
    <x v="0"/>
    <s v="6327"/>
  </r>
  <r>
    <x v="4"/>
    <s v="6328SCA32/IND"/>
    <n v="80"/>
    <d v="2026-05-29T00:00:00"/>
    <x v="0"/>
    <s v="6328"/>
  </r>
  <r>
    <x v="6"/>
    <s v="7158NAA31/IND"/>
    <n v="859"/>
    <d v="2026-05-29T00:00:00"/>
    <x v="2"/>
    <s v="7158"/>
  </r>
  <r>
    <x v="7"/>
    <s v="7158QAA31/IND"/>
    <n v="720"/>
    <d v="2026-05-29T00:00:00"/>
    <x v="2"/>
    <s v="7158"/>
  </r>
  <r>
    <x v="7"/>
    <s v="7158SAA31/IND"/>
    <n v="709"/>
    <d v="2026-05-29T00:00:00"/>
    <x v="2"/>
    <s v="7158"/>
  </r>
  <r>
    <x v="4"/>
    <s v="7158WAA31/IND"/>
    <n v="1000"/>
    <d v="2026-05-29T00:00:00"/>
    <x v="2"/>
    <s v="7158"/>
  </r>
  <r>
    <x v="6"/>
    <s v="7158YAA31/IND"/>
    <n v="178"/>
    <d v="2026-05-29T00:00:00"/>
    <x v="2"/>
    <s v="7158"/>
  </r>
  <r>
    <x v="4"/>
    <s v="7158WAA31/IND"/>
    <n v="314"/>
    <d v="2026-05-29T00:00:00"/>
    <x v="2"/>
    <s v="7158"/>
  </r>
  <r>
    <x v="10"/>
    <s v="2784SAC00/IND"/>
    <n v="269"/>
    <d v="2026-05-29T00:00:00"/>
    <x v="2"/>
    <s v="2784"/>
  </r>
  <r>
    <x v="4"/>
    <s v="10060BAA00/IND"/>
    <n v="138"/>
    <d v="2026-05-30T00:00:00"/>
    <x v="1"/>
    <s v="10060"/>
  </r>
  <r>
    <x v="13"/>
    <s v="1521YAP00/IND"/>
    <n v="78"/>
    <d v="2026-05-30T00:00:00"/>
    <x v="1"/>
    <s v="1521"/>
  </r>
  <r>
    <x v="12"/>
    <s v="1734WAA00/IND"/>
    <n v="127"/>
    <d v="2026-05-30T00:00:00"/>
    <x v="1"/>
    <s v="1734"/>
  </r>
  <r>
    <x v="8"/>
    <s v="1767SEA32/IND"/>
    <n v="153"/>
    <d v="2026-05-30T00:00:00"/>
    <x v="1"/>
    <s v="1767"/>
  </r>
  <r>
    <x v="2"/>
    <s v="1773WAA30/IND"/>
    <n v="40"/>
    <d v="2026-05-30T00:00:00"/>
    <x v="1"/>
    <s v="1773"/>
  </r>
  <r>
    <x v="14"/>
    <s v="1805SAK31/IND"/>
    <n v="547"/>
    <d v="2026-05-30T00:00:00"/>
    <x v="1"/>
    <s v="1805"/>
  </r>
  <r>
    <x v="9"/>
    <s v="1806SAA00/IND"/>
    <n v="79"/>
    <d v="2026-05-30T00:00:00"/>
    <x v="1"/>
    <s v="1806"/>
  </r>
  <r>
    <x v="6"/>
    <s v="1825SAC00/IND"/>
    <n v="47"/>
    <d v="2026-05-30T00:00:00"/>
    <x v="1"/>
    <s v="1825"/>
  </r>
  <r>
    <x v="8"/>
    <s v="1845YAA32/IND"/>
    <n v="247"/>
    <d v="2026-05-30T00:00:00"/>
    <x v="1"/>
    <s v="1845"/>
  </r>
  <r>
    <x v="6"/>
    <s v="2455YAB32/IND"/>
    <n v="112"/>
    <d v="2026-05-30T00:00:00"/>
    <x v="1"/>
    <s v="2455"/>
  </r>
  <r>
    <x v="10"/>
    <s v="2480QAU00/IND"/>
    <n v="169"/>
    <d v="2026-05-30T00:00:00"/>
    <x v="1"/>
    <s v="2480"/>
  </r>
  <r>
    <x v="2"/>
    <s v="2481BAJ00/IND"/>
    <n v="218"/>
    <d v="2026-05-30T00:00:00"/>
    <x v="1"/>
    <s v="2481"/>
  </r>
  <r>
    <x v="10"/>
    <s v="2565SAA00/IND"/>
    <n v="67"/>
    <d v="2026-05-30T00:00:00"/>
    <x v="1"/>
    <s v="2565"/>
  </r>
  <r>
    <x v="2"/>
    <s v="2569SAA33/IND"/>
    <n v="47"/>
    <d v="2026-05-30T00:00:00"/>
    <x v="1"/>
    <s v="2569"/>
  </r>
  <r>
    <x v="6"/>
    <s v="2606SAC31/IND"/>
    <n v="92"/>
    <d v="2026-05-30T00:00:00"/>
    <x v="1"/>
    <s v="2606"/>
  </r>
  <r>
    <x v="6"/>
    <s v="2606SAC32/IND"/>
    <n v="114"/>
    <d v="2026-05-30T00:00:00"/>
    <x v="1"/>
    <s v="2606"/>
  </r>
  <r>
    <x v="6"/>
    <s v="2606SAC33/IND"/>
    <n v="110"/>
    <d v="2026-05-30T00:00:00"/>
    <x v="1"/>
    <s v="2606"/>
  </r>
  <r>
    <x v="6"/>
    <s v="2606YAA31/IND"/>
    <n v="148"/>
    <d v="2026-05-30T00:00:00"/>
    <x v="1"/>
    <s v="2606"/>
  </r>
  <r>
    <x v="9"/>
    <s v="2620QAA31/IND"/>
    <n v="70"/>
    <d v="2026-05-30T00:00:00"/>
    <x v="1"/>
    <s v="2620"/>
  </r>
  <r>
    <x v="9"/>
    <s v="2620SAA31/IND"/>
    <n v="121"/>
    <d v="2026-05-30T00:00:00"/>
    <x v="1"/>
    <s v="2620"/>
  </r>
  <r>
    <x v="9"/>
    <s v="2620WAA31/IND"/>
    <n v="233"/>
    <d v="2026-05-30T00:00:00"/>
    <x v="1"/>
    <s v="2620"/>
  </r>
  <r>
    <x v="2"/>
    <s v="2642QAA31/IND"/>
    <n v="302"/>
    <d v="2026-05-30T00:00:00"/>
    <x v="1"/>
    <s v="2642"/>
  </r>
  <r>
    <x v="2"/>
    <s v="2642SAA31/IND"/>
    <n v="122"/>
    <d v="2026-05-30T00:00:00"/>
    <x v="1"/>
    <s v="2642"/>
  </r>
  <r>
    <x v="8"/>
    <s v="2644WAA31/IND"/>
    <n v="218"/>
    <d v="2026-05-30T00:00:00"/>
    <x v="1"/>
    <s v="2644"/>
  </r>
  <r>
    <x v="13"/>
    <s v="2647WAA31/IND"/>
    <n v="100"/>
    <d v="2026-05-30T00:00:00"/>
    <x v="1"/>
    <s v="2647"/>
  </r>
  <r>
    <x v="13"/>
    <s v="2651WAB33/IND"/>
    <n v="553"/>
    <d v="2026-05-30T00:00:00"/>
    <x v="1"/>
    <s v="2651"/>
  </r>
  <r>
    <x v="13"/>
    <s v="2651WAB34/IND"/>
    <n v="390"/>
    <d v="2026-05-30T00:00:00"/>
    <x v="1"/>
    <s v="2651"/>
  </r>
  <r>
    <x v="12"/>
    <s v="2651WAB36/IND"/>
    <n v="718"/>
    <d v="2026-05-30T00:00:00"/>
    <x v="1"/>
    <s v="2651"/>
  </r>
  <r>
    <x v="10"/>
    <s v="2678YAA00/IND"/>
    <n v="549"/>
    <d v="2026-05-30T00:00:00"/>
    <x v="1"/>
    <s v="2678"/>
  </r>
  <r>
    <x v="7"/>
    <s v="2729WAA00/IND"/>
    <n v="335"/>
    <d v="2026-05-30T00:00:00"/>
    <x v="1"/>
    <s v="2729"/>
  </r>
  <r>
    <x v="2"/>
    <s v="2760NAA31/IND"/>
    <n v="109"/>
    <d v="2026-05-30T00:00:00"/>
    <x v="1"/>
    <s v="2760"/>
  </r>
  <r>
    <x v="9"/>
    <s v="2783WAA31/IND"/>
    <n v="289"/>
    <d v="2026-05-30T00:00:00"/>
    <x v="1"/>
    <s v="2783"/>
  </r>
  <r>
    <x v="9"/>
    <s v="2786WAA31/IND"/>
    <n v="249"/>
    <d v="2026-05-30T00:00:00"/>
    <x v="1"/>
    <s v="2786"/>
  </r>
  <r>
    <x v="12"/>
    <s v="3240NGB31/IND"/>
    <n v="94"/>
    <d v="2026-05-30T00:00:00"/>
    <x v="1"/>
    <s v="3240"/>
  </r>
  <r>
    <x v="10"/>
    <s v="3247NSB31/IND"/>
    <n v="437"/>
    <d v="2026-05-30T00:00:00"/>
    <x v="1"/>
    <s v="3247"/>
  </r>
  <r>
    <x v="5"/>
    <s v="3286KAA31/IND"/>
    <n v="33"/>
    <d v="2026-05-30T00:00:00"/>
    <x v="1"/>
    <s v="3286"/>
  </r>
  <r>
    <x v="13"/>
    <s v="3287KCE33/IND"/>
    <n v="321"/>
    <d v="2026-05-30T00:00:00"/>
    <x v="1"/>
    <s v="3287"/>
  </r>
  <r>
    <x v="13"/>
    <s v="3287QAA31/IND"/>
    <n v="92"/>
    <d v="2026-05-30T00:00:00"/>
    <x v="1"/>
    <s v="3287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1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0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s v=""/>
  </r>
  <r>
    <x v="18"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333DF-13EF-477D-AF8B-94E5F9BC48DF}" name="PivotTable1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3:M54" firstHeaderRow="1" firstDataRow="2" firstDataCol="1"/>
  <pivotFields count="11">
    <pivotField axis="axisRow" showAll="0">
      <items count="21">
        <item x="12"/>
        <item x="13"/>
        <item x="5"/>
        <item x="6"/>
        <item x="7"/>
        <item x="4"/>
        <item x="9"/>
        <item x="10"/>
        <item x="0"/>
        <item x="1"/>
        <item x="2"/>
        <item x="3"/>
        <item x="11"/>
        <item x="8"/>
        <item x="18"/>
        <item x="14"/>
        <item x="15"/>
        <item m="1" x="19"/>
        <item x="16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3"/>
        <item x="2"/>
        <item m="1" x="4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Sum of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5E993-7DE7-4FB9-947B-2AD96E18F8B0}" name="PivotTable1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3:D53" firstHeaderRow="1" firstDataRow="1" firstDataCol="1"/>
  <pivotFields count="6">
    <pivotField axis="axisRow" showAll="0">
      <items count="20">
        <item x="12"/>
        <item x="13"/>
        <item x="5"/>
        <item x="6"/>
        <item x="7"/>
        <item x="4"/>
        <item x="9"/>
        <item x="10"/>
        <item x="0"/>
        <item x="1"/>
        <item x="2"/>
        <item x="3"/>
        <item x="11"/>
        <item x="8"/>
        <item x="18"/>
        <item x="14"/>
        <item x="17"/>
        <item x="15"/>
        <item x="16"/>
        <item t="default"/>
      </items>
    </pivotField>
    <pivotField showAll="0"/>
    <pivotField showAll="0"/>
    <pivotField showAll="0"/>
    <pivotField dataField="1" showAll="0">
      <items count="6">
        <item x="1"/>
        <item x="0"/>
        <item x="3"/>
        <item x="2"/>
        <item x="4"/>
        <item t="default"/>
      </items>
    </pivotField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batch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68292-697D-4D1A-9AF9-F67805B257F9}" name="PivotTable2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80:P97" firstHeaderRow="1" firstDataRow="2" firstDataCol="1"/>
  <pivotFields count="9">
    <pivotField axis="axisRow" showAll="0" sortType="ascending">
      <items count="19">
        <item x="12"/>
        <item x="13"/>
        <item x="5"/>
        <item x="6"/>
        <item x="7"/>
        <item x="4"/>
        <item x="9"/>
        <item x="10"/>
        <item x="0"/>
        <item x="1"/>
        <item x="2"/>
        <item m="1" x="15"/>
        <item x="3"/>
        <item m="1" x="17"/>
        <item x="11"/>
        <item m="1" x="16"/>
        <item x="8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8">
        <item x="5"/>
        <item x="4"/>
        <item x="1"/>
        <item x="2"/>
        <item x="3"/>
        <item x="0"/>
        <item x="6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6"/>
    </i>
    <i>
      <x v="17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Qt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7CF43-8281-41DA-A882-401ABD5FB68C}" name="PivotTable1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5:M76" firstHeaderRow="1" firstDataRow="2" firstDataCol="1"/>
  <pivotFields count="11">
    <pivotField axis="axisRow" showAll="0">
      <items count="21">
        <item x="12"/>
        <item x="13"/>
        <item x="5"/>
        <item x="6"/>
        <item x="7"/>
        <item x="4"/>
        <item x="9"/>
        <item x="10"/>
        <item x="0"/>
        <item x="1"/>
        <item x="2"/>
        <item x="3"/>
        <item x="11"/>
        <item x="8"/>
        <item x="18"/>
        <item x="14"/>
        <item x="15"/>
        <item m="1" x="19"/>
        <item x="16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0">
        <item m="1" x="5"/>
        <item m="1" x="8"/>
        <item m="1" x="7"/>
        <item x="3"/>
        <item m="1" x="6"/>
        <item x="0"/>
        <item x="1"/>
        <item x="2"/>
        <item m="1" x="4"/>
        <item t="default"/>
      </items>
    </pivotField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 t="grand">
      <x/>
    </i>
  </rowItems>
  <colFields count="1">
    <field x="9"/>
  </colFields>
  <colItems count="5">
    <i>
      <x v="3"/>
    </i>
    <i>
      <x v="5"/>
    </i>
    <i>
      <x v="6"/>
    </i>
    <i>
      <x v="7"/>
    </i>
    <i t="grand">
      <x/>
    </i>
  </colItems>
  <dataFields count="1">
    <dataField name="Sum of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AE2AD-5DC2-4BDB-92CC-DAF7D0F20CC9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25:AG28" firstHeaderRow="1" firstDataRow="2" firstDataCol="1"/>
  <pivotFields count="10">
    <pivotField axis="axisRow" showAll="0">
      <items count="15">
        <item m="1" x="4"/>
        <item m="1" x="1"/>
        <item m="1" x="9"/>
        <item m="1" x="12"/>
        <item m="1" x="7"/>
        <item m="1" x="2"/>
        <item m="1" x="5"/>
        <item m="1" x="10"/>
        <item m="1" x="3"/>
        <item m="1" x="11"/>
        <item m="1" x="6"/>
        <item m="1" x="8"/>
        <item m="1" x="1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3">
        <item m="1" x="1"/>
        <item x="0"/>
        <item t="default"/>
      </items>
    </pivotField>
    <pivotField showAll="0"/>
    <pivotField showAll="0"/>
  </pivotFields>
  <rowFields count="1">
    <field x="0"/>
  </rowFields>
  <rowItems count="2">
    <i>
      <x v="13"/>
    </i>
    <i t="grand">
      <x/>
    </i>
  </rowItems>
  <colFields count="1">
    <field x="7"/>
  </colFields>
  <colItems count="2">
    <i>
      <x v="1"/>
    </i>
    <i t="grand">
      <x/>
    </i>
  </colItems>
  <dataFields count="1">
    <dataField name="Sum of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4D9EF-AB7D-45B9-9166-470FD1E9ECB8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45:AH48" firstHeaderRow="1" firstDataRow="2" firstDataCol="1"/>
  <pivotFields count="10">
    <pivotField axis="axisRow" showAll="0">
      <items count="15">
        <item m="1" x="4"/>
        <item m="1" x="1"/>
        <item m="1" x="9"/>
        <item m="1" x="12"/>
        <item m="1" x="7"/>
        <item m="1" x="2"/>
        <item m="1" x="5"/>
        <item m="1" x="10"/>
        <item m="1" x="3"/>
        <item m="1" x="11"/>
        <item m="1" x="6"/>
        <item m="1" x="8"/>
        <item m="1" x="1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5">
        <item m="1" x="2"/>
        <item m="1" x="1"/>
        <item m="1" x="3"/>
        <item x="0"/>
        <item t="default"/>
      </items>
    </pivotField>
    <pivotField showAll="0"/>
  </pivotFields>
  <rowFields count="1">
    <field x="0"/>
  </rowFields>
  <rowItems count="2">
    <i>
      <x v="13"/>
    </i>
    <i t="grand">
      <x/>
    </i>
  </rowItems>
  <colFields count="1">
    <field x="8"/>
  </colFields>
  <colItems count="2">
    <i>
      <x v="3"/>
    </i>
    <i t="grand">
      <x/>
    </i>
  </colItems>
  <dataFields count="1">
    <dataField name="Sum of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9B9E3-7E5F-47C4-BAE5-5153C92A6735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L28:P43" firstHeaderRow="1" firstDataRow="2" firstDataCol="1"/>
  <pivotFields count="6">
    <pivotField showAll="0"/>
    <pivotField showAll="0"/>
    <pivotField dataField="1" showAll="0"/>
    <pivotField axis="axisRow" showAll="0">
      <items count="14">
        <item x="6"/>
        <item x="1"/>
        <item x="11"/>
        <item x="9"/>
        <item x="3"/>
        <item x="2"/>
        <item x="7"/>
        <item x="8"/>
        <item x="4"/>
        <item x="0"/>
        <item x="5"/>
        <item x="10"/>
        <item x="12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ACC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43A13-5031-4AD9-8E38-F47EEB535067}" name="PivotTable1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S4:BI12" firstHeaderRow="1" firstDataRow="2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>
      <items count="16">
        <item x="5"/>
        <item x="6"/>
        <item x="9"/>
        <item x="3"/>
        <item x="10"/>
        <item x="0"/>
        <item x="1"/>
        <item x="12"/>
        <item x="8"/>
        <item x="4"/>
        <item x="2"/>
        <item x="7"/>
        <item x="11"/>
        <item x="13"/>
        <item x="14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CC STRIPPIN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5E950-1515-49BE-992C-32DA760DAD17}" name="PivotTable1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Q3:CD11" firstHeaderRow="1" firstDataRow="2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>
      <items count="13">
        <item x="3"/>
        <item x="2"/>
        <item x="8"/>
        <item x="1"/>
        <item x="10"/>
        <item x="0"/>
        <item x="4"/>
        <item x="9"/>
        <item x="6"/>
        <item x="7"/>
        <item x="5"/>
        <item x="11"/>
        <item t="default"/>
      </items>
    </pivotField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Returns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81E85-D9B2-45A5-A366-04C2717FF6F5}" name="PivotTable1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S15:BI23" firstHeaderRow="1" firstDataRow="2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>
      <items count="16">
        <item x="5"/>
        <item x="6"/>
        <item x="9"/>
        <item x="3"/>
        <item x="10"/>
        <item x="0"/>
        <item x="1"/>
        <item x="12"/>
        <item x="8"/>
        <item x="4"/>
        <item x="2"/>
        <item x="7"/>
        <item x="11"/>
        <item x="13"/>
        <item x="14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Scrap 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F4E20-C9D8-4F9F-8F2D-D08320736305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U28" firstHeaderRow="1" firstDataRow="1" firstDataCol="1"/>
  <pivotFields count="6">
    <pivotField axis="axisRow" showAll="0" sortType="ascending">
      <items count="51"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49"/>
        <item m="1" x="48"/>
        <item m="1" x="22"/>
        <item m="1" x="23"/>
        <item m="1" x="24"/>
        <item m="1" x="25"/>
        <item m="1" x="26"/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23"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Qt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2D3CB-2DED-48CB-B5AE-57BD5E135BC7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N29" firstHeaderRow="1" firstDataRow="2" firstDataCol="1"/>
  <pivotFields count="6">
    <pivotField axis="axisRow" showAll="0" sortType="ascending">
      <items count="51"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49"/>
        <item m="1" x="48"/>
        <item m="1" x="22"/>
        <item m="1" x="23"/>
        <item m="1" x="24"/>
        <item m="1" x="25"/>
        <item m="1" x="26"/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showAll="0"/>
    <pivotField showAll="0"/>
    <pivotField showAll="0"/>
    <pivotField axis="axisCol" showAll="0">
      <items count="5">
        <item x="1"/>
        <item x="0"/>
        <item x="2"/>
        <item m="1" x="3"/>
        <item t="default"/>
      </items>
    </pivotField>
  </pivotFields>
  <rowFields count="1">
    <field x="0"/>
  </rowFields>
  <rowItems count="23"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X97"/>
  <sheetViews>
    <sheetView tabSelected="1" topLeftCell="AW1" zoomScale="93" workbookViewId="0">
      <selection activeCell="BH20" sqref="BH20"/>
    </sheetView>
  </sheetViews>
  <sheetFormatPr defaultRowHeight="15"/>
  <cols>
    <col min="2" max="2" width="18.28515625" customWidth="1"/>
    <col min="3" max="3" width="13.7109375" bestFit="1" customWidth="1"/>
    <col min="4" max="4" width="14.7109375" bestFit="1" customWidth="1"/>
    <col min="5" max="7" width="10.5703125" customWidth="1"/>
    <col min="8" max="8" width="13.7109375" bestFit="1" customWidth="1"/>
    <col min="9" max="9" width="16.7109375" bestFit="1" customWidth="1"/>
    <col min="10" max="10" width="10.5703125" bestFit="1" customWidth="1"/>
    <col min="11" max="11" width="7.5703125" bestFit="1" customWidth="1"/>
    <col min="12" max="12" width="8.140625" bestFit="1" customWidth="1"/>
    <col min="13" max="14" width="11.85546875" bestFit="1" customWidth="1"/>
    <col min="15" max="15" width="9.85546875" bestFit="1" customWidth="1"/>
    <col min="16" max="16" width="11.85546875" bestFit="1" customWidth="1"/>
    <col min="17" max="17" width="7.42578125" bestFit="1" customWidth="1"/>
    <col min="18" max="18" width="6.28515625" bestFit="1" customWidth="1"/>
    <col min="19" max="19" width="10.5703125" bestFit="1" customWidth="1"/>
    <col min="20" max="20" width="6.85546875" customWidth="1"/>
    <col min="21" max="21" width="10.5703125" bestFit="1" customWidth="1"/>
    <col min="22" max="22" width="8.85546875" bestFit="1" customWidth="1"/>
    <col min="23" max="23" width="6.85546875" bestFit="1" customWidth="1"/>
    <col min="24" max="24" width="10.7109375" bestFit="1" customWidth="1"/>
    <col min="25" max="25" width="12.5703125" bestFit="1" customWidth="1"/>
    <col min="26" max="26" width="10.42578125" bestFit="1" customWidth="1"/>
    <col min="27" max="27" width="12.5703125" bestFit="1" customWidth="1"/>
    <col min="28" max="28" width="10.42578125" bestFit="1" customWidth="1"/>
    <col min="29" max="29" width="12.5703125" bestFit="1" customWidth="1"/>
    <col min="30" max="30" width="10.42578125" bestFit="1" customWidth="1"/>
    <col min="31" max="31" width="12.5703125" bestFit="1" customWidth="1"/>
    <col min="32" max="32" width="10.42578125" bestFit="1" customWidth="1"/>
    <col min="33" max="33" width="12.5703125" bestFit="1" customWidth="1"/>
    <col min="34" max="34" width="10.42578125" bestFit="1" customWidth="1"/>
    <col min="35" max="35" width="12.5703125" bestFit="1" customWidth="1"/>
    <col min="36" max="36" width="10.42578125" bestFit="1" customWidth="1"/>
    <col min="37" max="37" width="12.5703125" bestFit="1" customWidth="1"/>
    <col min="38" max="38" width="10.42578125" bestFit="1" customWidth="1"/>
    <col min="39" max="39" width="17.42578125" bestFit="1" customWidth="1"/>
    <col min="40" max="40" width="15.140625" bestFit="1" customWidth="1"/>
    <col min="41" max="41" width="14.7109375" bestFit="1" customWidth="1"/>
    <col min="62" max="62" width="12.5703125" bestFit="1" customWidth="1"/>
    <col min="75" max="75" width="18.5703125" bestFit="1" customWidth="1"/>
    <col min="76" max="76" width="13" bestFit="1" customWidth="1"/>
  </cols>
  <sheetData>
    <row r="2" spans="2:76">
      <c r="B2" s="106" t="s">
        <v>959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</row>
    <row r="3" spans="2:76">
      <c r="B3" s="46" t="s">
        <v>116</v>
      </c>
      <c r="C3" s="46" t="s">
        <v>5</v>
      </c>
      <c r="D3" s="46" t="s">
        <v>0</v>
      </c>
      <c r="E3" s="46" t="s">
        <v>21</v>
      </c>
      <c r="F3" s="46" t="s">
        <v>25</v>
      </c>
      <c r="G3" s="46" t="s">
        <v>28</v>
      </c>
      <c r="H3" s="46" t="s">
        <v>4</v>
      </c>
      <c r="I3" s="46" t="s">
        <v>8</v>
      </c>
      <c r="J3" s="46" t="s">
        <v>13</v>
      </c>
      <c r="K3" s="46" t="s">
        <v>2</v>
      </c>
      <c r="L3" s="46" t="s">
        <v>12</v>
      </c>
      <c r="M3" s="46" t="s">
        <v>19</v>
      </c>
      <c r="N3" s="46" t="s">
        <v>1</v>
      </c>
      <c r="O3" s="46" t="s">
        <v>31</v>
      </c>
      <c r="P3" s="46" t="s">
        <v>253</v>
      </c>
      <c r="Q3" s="46" t="s">
        <v>134</v>
      </c>
      <c r="Y3" s="107" t="s">
        <v>227</v>
      </c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</row>
    <row r="4" spans="2:76">
      <c r="B4" s="46" t="s">
        <v>121</v>
      </c>
      <c r="C4" s="2">
        <v>27096</v>
      </c>
      <c r="D4" s="2">
        <v>28980</v>
      </c>
      <c r="E4" s="2">
        <v>25836</v>
      </c>
      <c r="F4" s="2">
        <v>50232</v>
      </c>
      <c r="G4" s="2">
        <v>45460</v>
      </c>
      <c r="H4" s="2">
        <v>50232</v>
      </c>
      <c r="I4" s="2">
        <v>50232</v>
      </c>
      <c r="J4" s="2">
        <v>47972</v>
      </c>
      <c r="K4" s="2">
        <v>50232</v>
      </c>
      <c r="L4" s="2">
        <v>50232</v>
      </c>
      <c r="M4" s="2">
        <v>50232</v>
      </c>
      <c r="N4" s="2"/>
      <c r="O4" s="8">
        <v>6900</v>
      </c>
      <c r="P4" s="8">
        <v>12190</v>
      </c>
      <c r="Q4" s="2">
        <f>SUM(C4:P4)</f>
        <v>495826</v>
      </c>
      <c r="S4" s="103" t="s">
        <v>135</v>
      </c>
      <c r="T4" s="104"/>
      <c r="BH4" t="s">
        <v>216</v>
      </c>
    </row>
    <row r="5" spans="2:76">
      <c r="B5" s="46" t="s">
        <v>207</v>
      </c>
      <c r="C5" s="2">
        <f>C4/T6</f>
        <v>1204.2666666666667</v>
      </c>
      <c r="D5" s="2">
        <f t="shared" ref="D5:P5" si="0">D4/$T$6</f>
        <v>1288</v>
      </c>
      <c r="E5" s="2">
        <f t="shared" si="0"/>
        <v>1148.2666666666667</v>
      </c>
      <c r="F5" s="2">
        <f t="shared" si="0"/>
        <v>2232.5333333333333</v>
      </c>
      <c r="G5" s="2">
        <f t="shared" si="0"/>
        <v>2020.4444444444443</v>
      </c>
      <c r="H5" s="2">
        <f t="shared" si="0"/>
        <v>2232.5333333333333</v>
      </c>
      <c r="I5" s="2">
        <f t="shared" si="0"/>
        <v>2232.5333333333333</v>
      </c>
      <c r="J5" s="2">
        <f t="shared" si="0"/>
        <v>2132.088888888889</v>
      </c>
      <c r="K5" s="2">
        <f t="shared" si="0"/>
        <v>2232.5333333333333</v>
      </c>
      <c r="L5" s="2">
        <f t="shared" si="0"/>
        <v>2232.5333333333333</v>
      </c>
      <c r="M5" s="2">
        <f t="shared" si="0"/>
        <v>2232.5333333333333</v>
      </c>
      <c r="N5" s="2">
        <f t="shared" si="0"/>
        <v>0</v>
      </c>
      <c r="O5" s="2">
        <f t="shared" si="0"/>
        <v>306.66666666666669</v>
      </c>
      <c r="P5" s="2">
        <f t="shared" si="0"/>
        <v>541.77777777777783</v>
      </c>
      <c r="Q5" s="2">
        <f t="shared" ref="Q5:Q19" si="1">SUM(C5:P5)</f>
        <v>22036.711111111112</v>
      </c>
      <c r="S5" s="9"/>
      <c r="T5" s="28"/>
      <c r="Y5" s="48" t="s">
        <v>200</v>
      </c>
      <c r="BJ5" s="1" t="s">
        <v>116</v>
      </c>
      <c r="BK5" s="10" t="s">
        <v>5</v>
      </c>
      <c r="BL5" s="10" t="s">
        <v>0</v>
      </c>
      <c r="BM5" s="10" t="s">
        <v>21</v>
      </c>
      <c r="BN5" s="10" t="s">
        <v>25</v>
      </c>
      <c r="BO5" s="10" t="s">
        <v>28</v>
      </c>
      <c r="BP5" s="10" t="s">
        <v>4</v>
      </c>
      <c r="BQ5" s="10" t="s">
        <v>8</v>
      </c>
      <c r="BR5" s="10" t="s">
        <v>13</v>
      </c>
      <c r="BS5" s="10" t="s">
        <v>2</v>
      </c>
      <c r="BT5" s="10" t="s">
        <v>12</v>
      </c>
      <c r="BU5" s="10" t="s">
        <v>19</v>
      </c>
      <c r="BV5" s="10" t="s">
        <v>31</v>
      </c>
      <c r="BW5" s="31" t="s">
        <v>219</v>
      </c>
      <c r="BX5" s="31" t="s">
        <v>217</v>
      </c>
    </row>
    <row r="6" spans="2:76">
      <c r="B6" s="46" t="s">
        <v>122</v>
      </c>
      <c r="C6" s="2">
        <v>3591</v>
      </c>
      <c r="D6" s="2">
        <v>4037.25</v>
      </c>
      <c r="E6" s="2">
        <v>2606.75</v>
      </c>
      <c r="F6" s="2">
        <v>3110.5</v>
      </c>
      <c r="G6" s="2">
        <v>4540.5</v>
      </c>
      <c r="H6" s="2">
        <v>2856.75</v>
      </c>
      <c r="I6" s="2">
        <v>3292.75</v>
      </c>
      <c r="J6" s="2">
        <v>3806.5</v>
      </c>
      <c r="K6" s="2">
        <v>3869.25</v>
      </c>
      <c r="L6" s="2">
        <v>4417.25</v>
      </c>
      <c r="M6" s="2">
        <v>4219.75</v>
      </c>
      <c r="N6" s="2">
        <v>4475</v>
      </c>
      <c r="O6" s="2">
        <v>4524.5</v>
      </c>
      <c r="P6" s="2">
        <v>2625.5</v>
      </c>
      <c r="Q6" s="2">
        <f t="shared" si="1"/>
        <v>51973.25</v>
      </c>
      <c r="S6" s="3" t="s">
        <v>136</v>
      </c>
      <c r="T6" s="3">
        <v>22.5</v>
      </c>
      <c r="AP6" s="105" t="s">
        <v>200</v>
      </c>
      <c r="AQ6" s="105"/>
      <c r="AR6" s="105"/>
      <c r="AS6" s="105" t="s">
        <v>201</v>
      </c>
      <c r="AT6" s="105"/>
      <c r="AU6" s="105"/>
      <c r="AV6" s="105" t="s">
        <v>202</v>
      </c>
      <c r="AW6" s="105"/>
      <c r="AX6" s="105"/>
      <c r="AY6" s="105" t="s">
        <v>203</v>
      </c>
      <c r="AZ6" s="105"/>
      <c r="BA6" s="105"/>
      <c r="BJ6" s="3" t="s">
        <v>216</v>
      </c>
      <c r="BK6" s="34">
        <f t="shared" ref="BK6:BU6" si="2">C4</f>
        <v>27096</v>
      </c>
      <c r="BL6" s="34">
        <f t="shared" si="2"/>
        <v>28980</v>
      </c>
      <c r="BM6" s="34">
        <f t="shared" si="2"/>
        <v>25836</v>
      </c>
      <c r="BN6" s="34">
        <f t="shared" si="2"/>
        <v>50232</v>
      </c>
      <c r="BO6" s="34">
        <f t="shared" si="2"/>
        <v>45460</v>
      </c>
      <c r="BP6" s="34">
        <f t="shared" si="2"/>
        <v>50232</v>
      </c>
      <c r="BQ6" s="34">
        <f t="shared" si="2"/>
        <v>50232</v>
      </c>
      <c r="BR6" s="34">
        <f t="shared" si="2"/>
        <v>47972</v>
      </c>
      <c r="BS6" s="34">
        <f t="shared" si="2"/>
        <v>50232</v>
      </c>
      <c r="BT6" s="34">
        <f t="shared" si="2"/>
        <v>50232</v>
      </c>
      <c r="BU6" s="34">
        <f t="shared" si="2"/>
        <v>50232</v>
      </c>
      <c r="BV6" s="34">
        <f>O4</f>
        <v>6900</v>
      </c>
    </row>
    <row r="7" spans="2:76">
      <c r="B7" s="46" t="s">
        <v>123</v>
      </c>
      <c r="C7" s="2">
        <f>SUMIF('Input '!P2:AB2,'Summary '!C3,'Input '!P1:AB1)</f>
        <v>22844</v>
      </c>
      <c r="D7" s="2">
        <f>SUMIF('Input '!Q2:AC2,'Summary '!D3,'Input '!Q1:AC1)</f>
        <v>21993</v>
      </c>
      <c r="E7" s="2">
        <f>SUMIF('Input '!R2:AD2,'Summary '!E3,'Input '!R1:AD1)</f>
        <v>21182</v>
      </c>
      <c r="F7" s="2">
        <f>SUMIF('Input '!S2:AE2,'Summary '!F3,'Input '!S1:AE1)</f>
        <v>40287</v>
      </c>
      <c r="G7" s="2">
        <f>SUMIF('Input '!T2:AF2,'Summary '!G3,'Input '!T1:AF1)</f>
        <v>39597</v>
      </c>
      <c r="H7" s="2">
        <f>SUMIF('Input '!U2:AG2,'Summary '!H3,'Input '!U1:AG1)</f>
        <v>38817</v>
      </c>
      <c r="I7" s="2">
        <f>SUMIF('Input '!V2:AH2,'Summary '!I3,'Input '!V1:AH1)</f>
        <v>43103</v>
      </c>
      <c r="J7" s="2">
        <f>SUMIF('Input '!W2:AI2,'Summary '!J3,'Input '!W1:AI1)</f>
        <v>39778</v>
      </c>
      <c r="K7" s="2">
        <f>SUMIF('Input '!X2:AJ2,'Summary '!K3,'Input '!X1:AJ1)</f>
        <v>40504</v>
      </c>
      <c r="L7" s="2">
        <f>SUMIF('Input '!Y2:AK2,'Summary '!L3,'Input '!Y1:AK1)</f>
        <v>40262</v>
      </c>
      <c r="M7" s="2">
        <f>SUMIF('Input '!Z2:AL2,'Summary '!M3,'Input '!Z1:AL1)</f>
        <v>38735</v>
      </c>
      <c r="N7" s="2">
        <f>SUMIF('Input '!AA2:AM2,'Summary '!N3,'Input '!AA1:AM1)</f>
        <v>13679</v>
      </c>
      <c r="O7" s="2">
        <f>SUMIF('Input '!AB2:AN2,'Summary '!O3,'Input '!AB1:AN1)</f>
        <v>10202</v>
      </c>
      <c r="P7" s="2">
        <f>SUMIF('Input '!AC2:AO2,'Summary '!P3,'Input '!AC1:AO1)</f>
        <v>0</v>
      </c>
      <c r="Q7" s="2">
        <f t="shared" si="1"/>
        <v>410983</v>
      </c>
      <c r="S7" s="3" t="s">
        <v>137</v>
      </c>
      <c r="T7" s="47">
        <v>22.5</v>
      </c>
      <c r="Y7" s="1" t="s">
        <v>116</v>
      </c>
      <c r="Z7" s="10" t="s">
        <v>5</v>
      </c>
      <c r="AA7" s="10" t="s">
        <v>0</v>
      </c>
      <c r="AB7" s="10" t="s">
        <v>21</v>
      </c>
      <c r="AC7" s="10" t="s">
        <v>25</v>
      </c>
      <c r="AD7" s="10" t="s">
        <v>28</v>
      </c>
      <c r="AE7" s="10" t="s">
        <v>4</v>
      </c>
      <c r="AF7" s="10" t="s">
        <v>8</v>
      </c>
      <c r="AG7" s="10" t="s">
        <v>13</v>
      </c>
      <c r="AH7" s="10" t="s">
        <v>2</v>
      </c>
      <c r="AI7" s="10" t="s">
        <v>12</v>
      </c>
      <c r="AJ7" s="10" t="s">
        <v>19</v>
      </c>
      <c r="AK7" s="10" t="s">
        <v>31</v>
      </c>
      <c r="AO7" s="1" t="s">
        <v>116</v>
      </c>
      <c r="AP7" s="35" t="s">
        <v>220</v>
      </c>
      <c r="AQ7" s="35" t="s">
        <v>221</v>
      </c>
      <c r="AR7" s="35" t="s">
        <v>31</v>
      </c>
      <c r="AS7" s="38" t="s">
        <v>220</v>
      </c>
      <c r="AT7" s="38" t="s">
        <v>221</v>
      </c>
      <c r="AU7" s="38" t="s">
        <v>31</v>
      </c>
      <c r="AV7" s="39" t="s">
        <v>220</v>
      </c>
      <c r="AW7" s="39" t="s">
        <v>221</v>
      </c>
      <c r="AX7" s="39" t="s">
        <v>31</v>
      </c>
      <c r="AY7" s="40" t="s">
        <v>220</v>
      </c>
      <c r="AZ7" s="40" t="s">
        <v>221</v>
      </c>
      <c r="BA7" s="40" t="s">
        <v>31</v>
      </c>
      <c r="BI7" s="102" t="s">
        <v>200</v>
      </c>
      <c r="BJ7" s="32" t="s">
        <v>204</v>
      </c>
      <c r="BK7" s="34">
        <f t="shared" ref="BK7:BU7" si="3">C5*$BW$7</f>
        <v>4817.0666666666666</v>
      </c>
      <c r="BL7" s="34">
        <f t="shared" si="3"/>
        <v>5152</v>
      </c>
      <c r="BM7" s="34">
        <f t="shared" si="3"/>
        <v>4593.0666666666666</v>
      </c>
      <c r="BN7" s="34">
        <f t="shared" si="3"/>
        <v>8930.1333333333332</v>
      </c>
      <c r="BO7" s="34">
        <f t="shared" si="3"/>
        <v>8081.7777777777774</v>
      </c>
      <c r="BP7" s="34">
        <f t="shared" si="3"/>
        <v>8930.1333333333332</v>
      </c>
      <c r="BQ7" s="34">
        <f t="shared" si="3"/>
        <v>8930.1333333333332</v>
      </c>
      <c r="BR7" s="34">
        <f t="shared" si="3"/>
        <v>8528.3555555555558</v>
      </c>
      <c r="BS7" s="34">
        <f t="shared" si="3"/>
        <v>8930.1333333333332</v>
      </c>
      <c r="BT7" s="34">
        <f t="shared" si="3"/>
        <v>8930.1333333333332</v>
      </c>
      <c r="BU7" s="34">
        <f t="shared" si="3"/>
        <v>8930.1333333333332</v>
      </c>
      <c r="BV7" s="34">
        <f>O5*$BW$7</f>
        <v>1226.6666666666667</v>
      </c>
      <c r="BW7">
        <v>4</v>
      </c>
      <c r="BX7">
        <v>23</v>
      </c>
    </row>
    <row r="8" spans="2:76">
      <c r="B8" s="46" t="s">
        <v>128</v>
      </c>
      <c r="C8" s="2">
        <f t="shared" ref="C8:P8" si="4">C7/$T$7</f>
        <v>1015.2888888888889</v>
      </c>
      <c r="D8" s="2">
        <f t="shared" si="4"/>
        <v>977.4666666666667</v>
      </c>
      <c r="E8" s="2">
        <f t="shared" si="4"/>
        <v>941.42222222222222</v>
      </c>
      <c r="F8" s="2">
        <f t="shared" si="4"/>
        <v>1790.5333333333333</v>
      </c>
      <c r="G8" s="2">
        <f t="shared" si="4"/>
        <v>1759.8666666666666</v>
      </c>
      <c r="H8" s="2">
        <f t="shared" si="4"/>
        <v>1725.2</v>
      </c>
      <c r="I8" s="2">
        <f t="shared" si="4"/>
        <v>1915.6888888888889</v>
      </c>
      <c r="J8" s="2">
        <f t="shared" si="4"/>
        <v>1767.911111111111</v>
      </c>
      <c r="K8" s="2">
        <f t="shared" si="4"/>
        <v>1800.1777777777777</v>
      </c>
      <c r="L8" s="2">
        <f t="shared" si="4"/>
        <v>1789.4222222222222</v>
      </c>
      <c r="M8" s="2">
        <f t="shared" si="4"/>
        <v>1721.5555555555557</v>
      </c>
      <c r="N8" s="2">
        <f t="shared" si="4"/>
        <v>607.95555555555552</v>
      </c>
      <c r="O8" s="2">
        <f t="shared" si="4"/>
        <v>453.42222222222222</v>
      </c>
      <c r="P8" s="2">
        <f t="shared" si="4"/>
        <v>0</v>
      </c>
      <c r="Q8" s="2">
        <f t="shared" si="1"/>
        <v>18265.911111111112</v>
      </c>
      <c r="S8" s="3" t="s">
        <v>138</v>
      </c>
      <c r="T8" s="3">
        <f>T6-T7</f>
        <v>0</v>
      </c>
      <c r="Y8" s="1" t="s">
        <v>208</v>
      </c>
      <c r="Z8" s="2">
        <f>BK7</f>
        <v>4817.0666666666666</v>
      </c>
      <c r="AA8" s="2">
        <f t="shared" ref="AA8:AK8" si="5">BL7</f>
        <v>5152</v>
      </c>
      <c r="AB8" s="2">
        <f t="shared" si="5"/>
        <v>4593.0666666666666</v>
      </c>
      <c r="AC8" s="2">
        <f t="shared" si="5"/>
        <v>8930.1333333333332</v>
      </c>
      <c r="AD8" s="2">
        <f t="shared" si="5"/>
        <v>8081.7777777777774</v>
      </c>
      <c r="AE8" s="2">
        <f t="shared" si="5"/>
        <v>8930.1333333333332</v>
      </c>
      <c r="AF8" s="2">
        <f t="shared" si="5"/>
        <v>8930.1333333333332</v>
      </c>
      <c r="AG8" s="2">
        <f t="shared" si="5"/>
        <v>8528.3555555555558</v>
      </c>
      <c r="AH8" s="2">
        <f t="shared" si="5"/>
        <v>8930.1333333333332</v>
      </c>
      <c r="AI8" s="2">
        <f t="shared" si="5"/>
        <v>8930.1333333333332</v>
      </c>
      <c r="AJ8" s="2">
        <f t="shared" si="5"/>
        <v>8930.1333333333332</v>
      </c>
      <c r="AK8" s="2">
        <f t="shared" si="5"/>
        <v>1226.6666666666667</v>
      </c>
      <c r="AO8" s="1" t="s">
        <v>208</v>
      </c>
      <c r="AP8" s="36">
        <f t="shared" ref="AP8:AP14" si="6">Z8+AA8+AB8</f>
        <v>14562.133333333331</v>
      </c>
      <c r="AQ8" s="36">
        <f t="shared" ref="AQ8:AQ14" si="7">AC8+AD8+AE8+AF8+AG8+AH8+AI8+AJ8</f>
        <v>70190.933333333334</v>
      </c>
      <c r="AR8" s="36">
        <f t="shared" ref="AR8:AR14" si="8">AK8</f>
        <v>1226.6666666666667</v>
      </c>
      <c r="AS8" s="41">
        <f t="shared" ref="AS8:AS14" si="9">SUM(Z25:AB25)</f>
        <v>21841.26315789474</v>
      </c>
      <c r="AT8" s="41">
        <f t="shared" ref="AT8:AT14" si="10">SUM(AC25:AJ25)</f>
        <v>103803.15789473684</v>
      </c>
      <c r="AU8" s="41">
        <f t="shared" ref="AU8:AU14" si="11">AK25</f>
        <v>1268.8421052631579</v>
      </c>
      <c r="AV8" s="43" t="e">
        <f>SUM(#REF!)</f>
        <v>#REF!</v>
      </c>
      <c r="AW8" s="43" t="e">
        <f>SUM(#REF!)</f>
        <v>#REF!</v>
      </c>
      <c r="AX8" s="43" t="e">
        <f>#REF!</f>
        <v>#REF!</v>
      </c>
      <c r="AY8" s="40" t="e">
        <f>SUM(#REF!)</f>
        <v>#REF!</v>
      </c>
      <c r="AZ8" s="40" t="e">
        <f>SUM(#REF!)</f>
        <v>#REF!</v>
      </c>
      <c r="BA8" s="40" t="e">
        <f>#REF!</f>
        <v>#REF!</v>
      </c>
      <c r="BI8" s="102"/>
      <c r="BJ8" s="30" t="s">
        <v>205</v>
      </c>
      <c r="BK8" s="34">
        <f>'Output '!AA4</f>
        <v>4006</v>
      </c>
      <c r="BL8" s="34">
        <f>'Output '!AB4</f>
        <v>4368</v>
      </c>
      <c r="BM8" s="34">
        <f>'Output '!AC4</f>
        <v>4374</v>
      </c>
      <c r="BN8" s="34">
        <f>'Output '!AD4</f>
        <v>8782</v>
      </c>
      <c r="BO8" s="34">
        <f>'Output '!AE4</f>
        <v>6892</v>
      </c>
      <c r="BP8" s="34">
        <f>'Output '!AF4</f>
        <v>9686</v>
      </c>
      <c r="BQ8" s="34">
        <f>'Output '!AG4</f>
        <v>10177</v>
      </c>
      <c r="BR8" s="34">
        <f>'Output '!AH4</f>
        <v>7112</v>
      </c>
      <c r="BS8" s="34">
        <f>'Output '!AI4</f>
        <v>9017</v>
      </c>
      <c r="BT8" s="34">
        <f>'Output '!AJ4</f>
        <v>7754</v>
      </c>
      <c r="BU8" s="34">
        <f>'Output '!AK4</f>
        <v>6694</v>
      </c>
      <c r="BV8" s="34">
        <f>'Output '!AM4</f>
        <v>2882</v>
      </c>
    </row>
    <row r="9" spans="2:76">
      <c r="B9" s="46" t="s">
        <v>124</v>
      </c>
      <c r="C9" s="2">
        <f>'Returns '!C4</f>
        <v>146</v>
      </c>
      <c r="D9" s="2">
        <f>'Returns '!D4</f>
        <v>157</v>
      </c>
      <c r="E9" s="2">
        <f>'Returns '!E4</f>
        <v>52</v>
      </c>
      <c r="F9" s="2">
        <f>'Returns '!F4</f>
        <v>152</v>
      </c>
      <c r="G9" s="2">
        <f>'Returns '!G4</f>
        <v>38</v>
      </c>
      <c r="H9" s="2">
        <f>'Returns '!H4</f>
        <v>159</v>
      </c>
      <c r="I9" s="2">
        <f>'Returns '!I4</f>
        <v>150</v>
      </c>
      <c r="J9" s="2">
        <f>'Returns '!J4</f>
        <v>111</v>
      </c>
      <c r="K9" s="2">
        <f>'Returns '!K4</f>
        <v>156</v>
      </c>
      <c r="L9" s="2">
        <f>'Returns '!L4</f>
        <v>234</v>
      </c>
      <c r="M9" s="2">
        <f>'Returns '!M4</f>
        <v>174</v>
      </c>
      <c r="N9" s="2">
        <f>'Returns '!N4</f>
        <v>114</v>
      </c>
      <c r="O9" s="2">
        <f>'Returns '!N4</f>
        <v>114</v>
      </c>
      <c r="P9" s="2">
        <f>'Returns '!P4</f>
        <v>0</v>
      </c>
      <c r="Q9" s="2">
        <f t="shared" si="1"/>
        <v>1757</v>
      </c>
      <c r="Y9" s="1" t="s">
        <v>209</v>
      </c>
      <c r="Z9" s="2">
        <f>'WIP '!S21</f>
        <v>3.5910000000000002</v>
      </c>
      <c r="AA9" s="2">
        <f>'WIP '!T21</f>
        <v>4.0372500000000002</v>
      </c>
      <c r="AB9" s="2">
        <f>'WIP '!U21</f>
        <v>2.6067499999999999</v>
      </c>
      <c r="AC9" s="2">
        <f>'WIP '!V21</f>
        <v>3.1105</v>
      </c>
      <c r="AD9" s="2">
        <f>'WIP '!W21</f>
        <v>4.5404999999999998</v>
      </c>
      <c r="AE9" s="2">
        <f>'WIP '!X21</f>
        <v>2.8567499999999999</v>
      </c>
      <c r="AF9" s="2">
        <f>'WIP '!Y21</f>
        <v>3.2927499999999998</v>
      </c>
      <c r="AG9" s="2">
        <f>'WIP '!Z21</f>
        <v>3.8065000000000002</v>
      </c>
      <c r="AH9" s="2">
        <f>'WIP '!AA21</f>
        <v>3.8692500000000001</v>
      </c>
      <c r="AI9" s="2">
        <f>'WIP '!AB21</f>
        <v>4.4172500000000001</v>
      </c>
      <c r="AJ9" s="2">
        <f>'WIP '!AC21</f>
        <v>4.2197500000000003</v>
      </c>
      <c r="AK9" s="2">
        <f>'WIP '!AD21</f>
        <v>4.4749999999999996</v>
      </c>
      <c r="AO9" s="1" t="s">
        <v>209</v>
      </c>
      <c r="AP9" s="36">
        <f t="shared" si="6"/>
        <v>10.234999999999999</v>
      </c>
      <c r="AQ9" s="36">
        <f t="shared" si="7"/>
        <v>30.113250000000001</v>
      </c>
      <c r="AR9" s="36">
        <f t="shared" si="8"/>
        <v>4.4749999999999996</v>
      </c>
      <c r="AS9" s="41">
        <f t="shared" si="9"/>
        <v>11.829714285714285</v>
      </c>
      <c r="AT9" s="41">
        <f t="shared" si="10"/>
        <v>31.491857142857139</v>
      </c>
      <c r="AU9" s="41">
        <f t="shared" si="11"/>
        <v>1.72</v>
      </c>
      <c r="AV9" s="43" t="e">
        <f>SUM(#REF!)</f>
        <v>#REF!</v>
      </c>
      <c r="AW9" s="43" t="e">
        <f>SUM(#REF!)</f>
        <v>#REF!</v>
      </c>
      <c r="AX9" s="43" t="e">
        <f>#REF!</f>
        <v>#REF!</v>
      </c>
      <c r="AY9" s="40" t="e">
        <f>SUM(#REF!)</f>
        <v>#REF!</v>
      </c>
      <c r="AZ9" s="40" t="e">
        <f>SUM(#REF!)</f>
        <v>#REF!</v>
      </c>
      <c r="BA9" s="40" t="e">
        <f>#REF!</f>
        <v>#REF!</v>
      </c>
      <c r="BI9" s="102"/>
      <c r="BJ9" s="30" t="s">
        <v>213</v>
      </c>
      <c r="BK9" s="34">
        <f>BK7-BK8</f>
        <v>811.06666666666661</v>
      </c>
      <c r="BL9" s="34">
        <f t="shared" ref="BL9:BV9" si="12">BL7-BL8</f>
        <v>784</v>
      </c>
      <c r="BM9" s="34">
        <f t="shared" si="12"/>
        <v>219.06666666666661</v>
      </c>
      <c r="BN9" s="34">
        <f t="shared" si="12"/>
        <v>148.13333333333321</v>
      </c>
      <c r="BO9" s="34">
        <f t="shared" si="12"/>
        <v>1189.7777777777774</v>
      </c>
      <c r="BP9" s="34">
        <f t="shared" si="12"/>
        <v>-755.86666666666679</v>
      </c>
      <c r="BQ9" s="34">
        <f t="shared" si="12"/>
        <v>-1246.8666666666668</v>
      </c>
      <c r="BR9" s="34">
        <f t="shared" si="12"/>
        <v>1416.3555555555558</v>
      </c>
      <c r="BS9" s="34">
        <f t="shared" si="12"/>
        <v>-86.866666666666788</v>
      </c>
      <c r="BT9" s="34">
        <f t="shared" si="12"/>
        <v>1176.1333333333332</v>
      </c>
      <c r="BU9" s="34">
        <f t="shared" si="12"/>
        <v>2236.1333333333332</v>
      </c>
      <c r="BV9" s="34">
        <f t="shared" si="12"/>
        <v>-1655.3333333333333</v>
      </c>
    </row>
    <row r="10" spans="2:76">
      <c r="B10" s="46" t="s">
        <v>129</v>
      </c>
      <c r="C10" s="2">
        <f t="shared" ref="C10:P10" si="13">C9/$T$7</f>
        <v>6.4888888888888889</v>
      </c>
      <c r="D10" s="2">
        <f t="shared" si="13"/>
        <v>6.9777777777777779</v>
      </c>
      <c r="E10" s="2">
        <f t="shared" si="13"/>
        <v>2.3111111111111109</v>
      </c>
      <c r="F10" s="2">
        <f t="shared" si="13"/>
        <v>6.7555555555555555</v>
      </c>
      <c r="G10" s="2">
        <f t="shared" si="13"/>
        <v>1.6888888888888889</v>
      </c>
      <c r="H10" s="2">
        <f t="shared" si="13"/>
        <v>7.0666666666666664</v>
      </c>
      <c r="I10" s="2">
        <f t="shared" si="13"/>
        <v>6.666666666666667</v>
      </c>
      <c r="J10" s="2">
        <f t="shared" si="13"/>
        <v>4.9333333333333336</v>
      </c>
      <c r="K10" s="2">
        <f t="shared" si="13"/>
        <v>6.9333333333333336</v>
      </c>
      <c r="L10" s="2">
        <f t="shared" si="13"/>
        <v>10.4</v>
      </c>
      <c r="M10" s="2">
        <f t="shared" si="13"/>
        <v>7.7333333333333334</v>
      </c>
      <c r="N10" s="2">
        <f t="shared" si="13"/>
        <v>5.0666666666666664</v>
      </c>
      <c r="O10" s="2">
        <f t="shared" si="13"/>
        <v>5.0666666666666664</v>
      </c>
      <c r="P10" s="2">
        <f t="shared" si="13"/>
        <v>0</v>
      </c>
      <c r="Q10" s="2">
        <f t="shared" si="1"/>
        <v>78.088888888888874</v>
      </c>
      <c r="S10" s="3" t="s">
        <v>139</v>
      </c>
      <c r="T10" s="3">
        <f>T8-1</f>
        <v>-1</v>
      </c>
      <c r="Y10" s="1" t="s">
        <v>123</v>
      </c>
      <c r="Z10" s="2">
        <f>'Input '!AG3</f>
        <v>3998</v>
      </c>
      <c r="AA10" s="2">
        <f>'Input '!AH3</f>
        <v>4356</v>
      </c>
      <c r="AB10" s="2">
        <f>'Input '!AI3</f>
        <v>4102</v>
      </c>
      <c r="AC10" s="2">
        <f>'Input '!AJ3</f>
        <v>7308</v>
      </c>
      <c r="AD10" s="2">
        <f>'Input '!AK3</f>
        <v>7329</v>
      </c>
      <c r="AE10" s="2">
        <f>'Input '!AL3</f>
        <v>7300</v>
      </c>
      <c r="AF10" s="2">
        <f>'Input '!AM3</f>
        <v>7391</v>
      </c>
      <c r="AG10" s="2">
        <f>'Input '!AN3</f>
        <v>7179</v>
      </c>
      <c r="AH10" s="2">
        <f>'Input '!AO3</f>
        <v>8908</v>
      </c>
      <c r="AI10" s="2">
        <f>'Input '!AP3</f>
        <v>8013</v>
      </c>
      <c r="AJ10" s="2">
        <f>'Input '!AQ3</f>
        <v>8047</v>
      </c>
      <c r="AK10" s="2">
        <f>'Input '!AS3</f>
        <v>5414</v>
      </c>
      <c r="AO10" s="1" t="s">
        <v>123</v>
      </c>
      <c r="AP10" s="36">
        <f t="shared" si="6"/>
        <v>12456</v>
      </c>
      <c r="AQ10" s="36">
        <f t="shared" si="7"/>
        <v>61475</v>
      </c>
      <c r="AR10" s="36">
        <f t="shared" si="8"/>
        <v>5414</v>
      </c>
      <c r="AS10" s="41">
        <f t="shared" si="9"/>
        <v>23685</v>
      </c>
      <c r="AT10" s="41">
        <f t="shared" si="10"/>
        <v>120855</v>
      </c>
      <c r="AU10" s="41">
        <f t="shared" si="11"/>
        <v>2618</v>
      </c>
      <c r="AV10" s="43" t="e">
        <f>SUM(#REF!)</f>
        <v>#REF!</v>
      </c>
      <c r="AW10" s="43" t="e">
        <f>SUM(#REF!)</f>
        <v>#REF!</v>
      </c>
      <c r="AX10" s="43" t="e">
        <f>#REF!</f>
        <v>#REF!</v>
      </c>
      <c r="AY10" s="40" t="e">
        <f>SUM(#REF!)</f>
        <v>#REF!</v>
      </c>
      <c r="AZ10" s="40" t="e">
        <f>SUM(#REF!)</f>
        <v>#REF!</v>
      </c>
      <c r="BA10" s="40" t="e">
        <f>#REF!</f>
        <v>#REF!</v>
      </c>
      <c r="BJ10" s="33" t="s">
        <v>217</v>
      </c>
      <c r="BK10" s="34">
        <f>BK6-BK8</f>
        <v>23090</v>
      </c>
      <c r="BL10" s="34">
        <f t="shared" ref="BL10:BV10" si="14">BL6-BL8</f>
        <v>24612</v>
      </c>
      <c r="BM10" s="34">
        <f t="shared" si="14"/>
        <v>21462</v>
      </c>
      <c r="BN10" s="34">
        <f t="shared" si="14"/>
        <v>41450</v>
      </c>
      <c r="BO10" s="34">
        <f t="shared" si="14"/>
        <v>38568</v>
      </c>
      <c r="BP10" s="34">
        <f t="shared" si="14"/>
        <v>40546</v>
      </c>
      <c r="BQ10" s="34">
        <f t="shared" si="14"/>
        <v>40055</v>
      </c>
      <c r="BR10" s="34">
        <f t="shared" si="14"/>
        <v>40860</v>
      </c>
      <c r="BS10" s="34">
        <f t="shared" si="14"/>
        <v>41215</v>
      </c>
      <c r="BT10" s="34">
        <f t="shared" si="14"/>
        <v>42478</v>
      </c>
      <c r="BU10" s="34">
        <f t="shared" si="14"/>
        <v>43538</v>
      </c>
      <c r="BV10" s="34">
        <f t="shared" si="14"/>
        <v>4018</v>
      </c>
    </row>
    <row r="11" spans="2:76">
      <c r="B11" s="46" t="s">
        <v>125</v>
      </c>
      <c r="C11" s="2">
        <f>'Returns '!C41</f>
        <v>92</v>
      </c>
      <c r="D11" s="2">
        <f>'Returns '!D41</f>
        <v>54</v>
      </c>
      <c r="E11" s="2">
        <f>'Returns '!E41</f>
        <v>13</v>
      </c>
      <c r="F11" s="2">
        <f>'Returns '!F41</f>
        <v>70</v>
      </c>
      <c r="G11" s="2">
        <f>'Returns '!G41</f>
        <v>0</v>
      </c>
      <c r="H11" s="2">
        <f>'Returns '!H41</f>
        <v>0</v>
      </c>
      <c r="I11" s="2">
        <f>'Returns '!I41</f>
        <v>149</v>
      </c>
      <c r="J11" s="2">
        <f>'Returns '!J41</f>
        <v>35</v>
      </c>
      <c r="K11" s="2">
        <f>'Returns '!K41</f>
        <v>13</v>
      </c>
      <c r="L11" s="2">
        <f>'Returns '!L41</f>
        <v>12</v>
      </c>
      <c r="M11" s="2">
        <f>'Returns '!M41</f>
        <v>39</v>
      </c>
      <c r="N11" s="2">
        <f>'Returns '!N41</f>
        <v>0</v>
      </c>
      <c r="O11" s="2">
        <f>'Returns '!P41</f>
        <v>0</v>
      </c>
      <c r="P11" s="2">
        <f>'Returns '!Q41</f>
        <v>0</v>
      </c>
      <c r="Q11" s="2">
        <f t="shared" si="1"/>
        <v>477</v>
      </c>
      <c r="S11" s="3" t="s">
        <v>140</v>
      </c>
      <c r="T11" s="3">
        <f>T8-2</f>
        <v>-2</v>
      </c>
      <c r="Y11" s="1" t="s">
        <v>210</v>
      </c>
      <c r="Z11" s="2">
        <f>'Returns '!T41</f>
        <v>92</v>
      </c>
      <c r="AA11" s="2">
        <f>'Returns '!U41</f>
        <v>54</v>
      </c>
      <c r="AB11" s="2">
        <f>'Returns '!V41</f>
        <v>13</v>
      </c>
      <c r="AC11" s="2">
        <f>'Returns '!W41</f>
        <v>70</v>
      </c>
      <c r="AD11" s="2">
        <f>'Returns '!X41</f>
        <v>0</v>
      </c>
      <c r="AE11" s="2">
        <f>'Returns '!Y41</f>
        <v>0</v>
      </c>
      <c r="AF11" s="2">
        <f>'Returns '!Z41</f>
        <v>149</v>
      </c>
      <c r="AG11" s="2">
        <f>'Returns '!AA41</f>
        <v>35</v>
      </c>
      <c r="AH11" s="2">
        <f>'Returns '!AB41</f>
        <v>13</v>
      </c>
      <c r="AI11" s="2">
        <f>'Returns '!AC41</f>
        <v>12</v>
      </c>
      <c r="AJ11" s="2">
        <f>'Returns '!AD41</f>
        <v>39</v>
      </c>
      <c r="AK11" s="2">
        <f>'Returns '!AE41</f>
        <v>0</v>
      </c>
      <c r="AO11" s="1" t="s">
        <v>210</v>
      </c>
      <c r="AP11" s="36">
        <f t="shared" si="6"/>
        <v>159</v>
      </c>
      <c r="AQ11" s="36">
        <f t="shared" si="7"/>
        <v>318</v>
      </c>
      <c r="AR11" s="36">
        <f t="shared" si="8"/>
        <v>0</v>
      </c>
      <c r="AS11" s="41">
        <f t="shared" si="9"/>
        <v>0</v>
      </c>
      <c r="AT11" s="41">
        <f t="shared" si="10"/>
        <v>0</v>
      </c>
      <c r="AU11" s="41">
        <f t="shared" si="11"/>
        <v>0</v>
      </c>
      <c r="AV11" s="43" t="e">
        <f>SUM(#REF!)</f>
        <v>#REF!</v>
      </c>
      <c r="AW11" s="43" t="e">
        <f>SUM(#REF!)</f>
        <v>#REF!</v>
      </c>
      <c r="AX11" s="43" t="e">
        <f>#REF!</f>
        <v>#REF!</v>
      </c>
      <c r="AY11" s="40" t="e">
        <f>SUM(#REF!)</f>
        <v>#REF!</v>
      </c>
      <c r="AZ11" s="40" t="e">
        <f>SUM(#REF!)</f>
        <v>#REF!</v>
      </c>
      <c r="BA11" s="40" t="e">
        <f>#REF!</f>
        <v>#REF!</v>
      </c>
      <c r="BJ11" s="33" t="s">
        <v>218</v>
      </c>
      <c r="BK11" s="34">
        <f>BK10/$BX$12</f>
        <v>1215.2631578947369</v>
      </c>
      <c r="BL11" s="34">
        <f t="shared" ref="BL11:BV11" si="15">BL10/$BX$12</f>
        <v>1295.3684210526317</v>
      </c>
      <c r="BM11" s="34">
        <f t="shared" si="15"/>
        <v>1129.578947368421</v>
      </c>
      <c r="BN11" s="34">
        <f t="shared" si="15"/>
        <v>2181.5789473684213</v>
      </c>
      <c r="BO11" s="34">
        <f t="shared" si="15"/>
        <v>2029.8947368421052</v>
      </c>
      <c r="BP11" s="34">
        <f t="shared" si="15"/>
        <v>2134</v>
      </c>
      <c r="BQ11" s="34">
        <f t="shared" si="15"/>
        <v>2108.1578947368421</v>
      </c>
      <c r="BR11" s="34">
        <f t="shared" si="15"/>
        <v>2150.5263157894738</v>
      </c>
      <c r="BS11" s="34">
        <f t="shared" si="15"/>
        <v>2169.2105263157896</v>
      </c>
      <c r="BT11" s="34">
        <f t="shared" si="15"/>
        <v>2235.6842105263158</v>
      </c>
      <c r="BU11" s="34">
        <f t="shared" si="15"/>
        <v>2291.4736842105262</v>
      </c>
      <c r="BV11" s="34">
        <f t="shared" si="15"/>
        <v>211.47368421052633</v>
      </c>
    </row>
    <row r="12" spans="2:76">
      <c r="B12" s="46" t="s">
        <v>130</v>
      </c>
      <c r="C12" s="2">
        <f>C11/$T$7</f>
        <v>4.0888888888888886</v>
      </c>
      <c r="D12" s="2">
        <f t="shared" ref="D12:P12" si="16">D11/$T$7</f>
        <v>2.4</v>
      </c>
      <c r="E12" s="2">
        <f t="shared" si="16"/>
        <v>0.57777777777777772</v>
      </c>
      <c r="F12" s="2">
        <f t="shared" si="16"/>
        <v>3.1111111111111112</v>
      </c>
      <c r="G12" s="2">
        <f t="shared" si="16"/>
        <v>0</v>
      </c>
      <c r="H12" s="2">
        <f t="shared" si="16"/>
        <v>0</v>
      </c>
      <c r="I12" s="2">
        <f t="shared" si="16"/>
        <v>6.6222222222222218</v>
      </c>
      <c r="J12" s="2">
        <f t="shared" si="16"/>
        <v>1.5555555555555556</v>
      </c>
      <c r="K12" s="2">
        <f t="shared" si="16"/>
        <v>0.57777777777777772</v>
      </c>
      <c r="L12" s="2">
        <f t="shared" si="16"/>
        <v>0.53333333333333333</v>
      </c>
      <c r="M12" s="2">
        <f t="shared" si="16"/>
        <v>1.7333333333333334</v>
      </c>
      <c r="N12" s="2">
        <f t="shared" si="16"/>
        <v>0</v>
      </c>
      <c r="O12" s="2">
        <f t="shared" si="16"/>
        <v>0</v>
      </c>
      <c r="P12" s="2">
        <f t="shared" si="16"/>
        <v>0</v>
      </c>
      <c r="Q12" s="2">
        <f t="shared" si="1"/>
        <v>21.200000000000003</v>
      </c>
      <c r="Y12" s="1" t="s">
        <v>225</v>
      </c>
      <c r="Z12" s="2">
        <f t="shared" ref="Z12:AK12" si="17">(Z9+Z10)-Z11</f>
        <v>3909.5909999999999</v>
      </c>
      <c r="AA12" s="2">
        <f t="shared" si="17"/>
        <v>4306.0372500000003</v>
      </c>
      <c r="AB12" s="2">
        <f t="shared" si="17"/>
        <v>4091.6067499999999</v>
      </c>
      <c r="AC12" s="2">
        <f t="shared" si="17"/>
        <v>7241.1104999999998</v>
      </c>
      <c r="AD12" s="2">
        <f t="shared" si="17"/>
        <v>7333.5405000000001</v>
      </c>
      <c r="AE12" s="2">
        <f t="shared" si="17"/>
        <v>7302.8567499999999</v>
      </c>
      <c r="AF12" s="2">
        <f t="shared" si="17"/>
        <v>7245.2927499999996</v>
      </c>
      <c r="AG12" s="2">
        <f t="shared" si="17"/>
        <v>7147.8064999999997</v>
      </c>
      <c r="AH12" s="2">
        <f t="shared" si="17"/>
        <v>8898.8692499999997</v>
      </c>
      <c r="AI12" s="2">
        <f t="shared" si="17"/>
        <v>8005.4172500000004</v>
      </c>
      <c r="AJ12" s="2">
        <f t="shared" si="17"/>
        <v>8012.2197500000002</v>
      </c>
      <c r="AK12" s="2">
        <f t="shared" si="17"/>
        <v>5418.4750000000004</v>
      </c>
      <c r="AO12" s="1" t="s">
        <v>214</v>
      </c>
      <c r="AP12" s="36">
        <f t="shared" si="6"/>
        <v>12307.235000000001</v>
      </c>
      <c r="AQ12" s="36">
        <f t="shared" si="7"/>
        <v>61187.113250000009</v>
      </c>
      <c r="AR12" s="36">
        <f t="shared" si="8"/>
        <v>5418.4750000000004</v>
      </c>
      <c r="AS12" s="41">
        <f t="shared" si="9"/>
        <v>23696.829714285712</v>
      </c>
      <c r="AT12" s="41">
        <f t="shared" si="10"/>
        <v>120886.49185714286</v>
      </c>
      <c r="AU12" s="41">
        <f t="shared" si="11"/>
        <v>2619.7199999999998</v>
      </c>
      <c r="AV12" s="43" t="e">
        <f>SUM(#REF!)</f>
        <v>#REF!</v>
      </c>
      <c r="AW12" s="43" t="e">
        <f>SUM(#REF!)</f>
        <v>#REF!</v>
      </c>
      <c r="AX12" s="43" t="e">
        <f>#REF!</f>
        <v>#REF!</v>
      </c>
      <c r="AY12" s="40" t="e">
        <f>SUM(#REF!)</f>
        <v>#REF!</v>
      </c>
      <c r="AZ12" s="40" t="e">
        <f>SUM(#REF!)</f>
        <v>#REF!</v>
      </c>
      <c r="BA12" s="40" t="e">
        <f>#REF!</f>
        <v>#REF!</v>
      </c>
      <c r="BI12" s="102" t="s">
        <v>201</v>
      </c>
      <c r="BJ12" s="30" t="s">
        <v>204</v>
      </c>
      <c r="BK12" s="34">
        <f>BK11*$BW$12</f>
        <v>7291.5789473684217</v>
      </c>
      <c r="BL12" s="34">
        <f t="shared" ref="BL12:BV12" si="18">BL11*$BW$12</f>
        <v>7772.21052631579</v>
      </c>
      <c r="BM12" s="34">
        <f t="shared" si="18"/>
        <v>6777.4736842105267</v>
      </c>
      <c r="BN12" s="34">
        <f t="shared" si="18"/>
        <v>13089.473684210527</v>
      </c>
      <c r="BO12" s="34">
        <f t="shared" si="18"/>
        <v>12179.368421052632</v>
      </c>
      <c r="BP12" s="34">
        <f t="shared" si="18"/>
        <v>12804</v>
      </c>
      <c r="BQ12" s="34">
        <f t="shared" si="18"/>
        <v>12648.947368421053</v>
      </c>
      <c r="BR12" s="34">
        <f t="shared" si="18"/>
        <v>12903.157894736843</v>
      </c>
      <c r="BS12" s="34">
        <f t="shared" si="18"/>
        <v>13015.263157894737</v>
      </c>
      <c r="BT12" s="34">
        <f t="shared" si="18"/>
        <v>13414.105263157895</v>
      </c>
      <c r="BU12" s="34">
        <f t="shared" si="18"/>
        <v>13748.842105263157</v>
      </c>
      <c r="BV12" s="34">
        <f t="shared" si="18"/>
        <v>1268.8421052631579</v>
      </c>
      <c r="BW12">
        <v>6</v>
      </c>
      <c r="BX12">
        <f>BX7-BW7</f>
        <v>19</v>
      </c>
    </row>
    <row r="13" spans="2:76">
      <c r="B13" s="46" t="s">
        <v>126</v>
      </c>
      <c r="C13" s="2">
        <f>'Returns '!C73</f>
        <v>13</v>
      </c>
      <c r="D13" s="2">
        <f>'Returns '!D73</f>
        <v>57</v>
      </c>
      <c r="E13" s="2">
        <f>'Returns '!E73</f>
        <v>12</v>
      </c>
      <c r="F13" s="2">
        <f>'Returns '!F73</f>
        <v>21</v>
      </c>
      <c r="G13" s="2">
        <f>'Returns '!G73</f>
        <v>5</v>
      </c>
      <c r="H13" s="2">
        <f>'Returns '!H73</f>
        <v>15</v>
      </c>
      <c r="I13" s="2">
        <f>'Returns '!I73</f>
        <v>87</v>
      </c>
      <c r="J13" s="2">
        <f>'Returns '!J73</f>
        <v>0</v>
      </c>
      <c r="K13" s="2">
        <f>'Returns '!K73</f>
        <v>24</v>
      </c>
      <c r="L13" s="2">
        <f>'Returns '!L73</f>
        <v>21</v>
      </c>
      <c r="M13" s="2">
        <f>'Returns '!M73</f>
        <v>26</v>
      </c>
      <c r="N13" s="2">
        <f>'Returns '!N73</f>
        <v>5</v>
      </c>
      <c r="O13" s="2">
        <f>'Returns '!N73</f>
        <v>5</v>
      </c>
      <c r="P13" s="2">
        <f>'Returns '!P73</f>
        <v>0</v>
      </c>
      <c r="Q13" s="2">
        <f t="shared" si="1"/>
        <v>291</v>
      </c>
      <c r="Y13" s="1" t="s">
        <v>199</v>
      </c>
      <c r="Z13" s="2">
        <f>'Output '!AA4</f>
        <v>4006</v>
      </c>
      <c r="AA13" s="2">
        <f>'Output '!AB4</f>
        <v>4368</v>
      </c>
      <c r="AB13" s="2">
        <f>'Output '!AC4</f>
        <v>4374</v>
      </c>
      <c r="AC13" s="2">
        <f>'Output '!AD4</f>
        <v>8782</v>
      </c>
      <c r="AD13" s="2">
        <f>'Output '!AE4</f>
        <v>6892</v>
      </c>
      <c r="AE13" s="2">
        <f>'Output '!AF4</f>
        <v>9686</v>
      </c>
      <c r="AF13" s="2">
        <f>'Output '!AG4</f>
        <v>10177</v>
      </c>
      <c r="AG13" s="2">
        <f>'Output '!AH4</f>
        <v>7112</v>
      </c>
      <c r="AH13" s="2">
        <f>'Output '!AI4</f>
        <v>9017</v>
      </c>
      <c r="AI13" s="2">
        <f>'Output '!AJ4</f>
        <v>7754</v>
      </c>
      <c r="AJ13" s="2">
        <f>'Output '!AK4</f>
        <v>6694</v>
      </c>
      <c r="AK13" s="2">
        <f>'Output '!AM4</f>
        <v>2882</v>
      </c>
      <c r="AO13" s="1" t="s">
        <v>199</v>
      </c>
      <c r="AP13" s="36">
        <f t="shared" si="6"/>
        <v>12748</v>
      </c>
      <c r="AQ13" s="36">
        <f t="shared" si="7"/>
        <v>66114</v>
      </c>
      <c r="AR13" s="36">
        <f t="shared" si="8"/>
        <v>2882</v>
      </c>
      <c r="AS13" s="41">
        <f t="shared" si="9"/>
        <v>24111</v>
      </c>
      <c r="AT13" s="41">
        <f t="shared" si="10"/>
        <v>120507</v>
      </c>
      <c r="AU13" s="41">
        <f t="shared" si="11"/>
        <v>5681</v>
      </c>
      <c r="AV13" s="43" t="e">
        <f>SUM(#REF!)</f>
        <v>#REF!</v>
      </c>
      <c r="AW13" s="43" t="e">
        <f>SUM(#REF!)</f>
        <v>#REF!</v>
      </c>
      <c r="AX13" s="43" t="e">
        <f>#REF!</f>
        <v>#REF!</v>
      </c>
      <c r="AY13" s="40" t="e">
        <f>SUM(#REF!)</f>
        <v>#REF!</v>
      </c>
      <c r="AZ13" s="40" t="e">
        <f>SUM(#REF!)</f>
        <v>#REF!</v>
      </c>
      <c r="BA13" s="40" t="e">
        <f>#REF!</f>
        <v>#REF!</v>
      </c>
      <c r="BI13" s="102"/>
      <c r="BJ13" s="30" t="s">
        <v>205</v>
      </c>
      <c r="BK13" s="34">
        <f>'Output '!AA5</f>
        <v>7784</v>
      </c>
      <c r="BL13" s="34">
        <f>'Output '!AB5</f>
        <v>8969</v>
      </c>
      <c r="BM13" s="34">
        <f>'Output '!AC5</f>
        <v>7358</v>
      </c>
      <c r="BN13" s="34">
        <f>'Output '!AD5</f>
        <v>15849</v>
      </c>
      <c r="BO13" s="34">
        <f>'Output '!AE5</f>
        <v>13473</v>
      </c>
      <c r="BP13" s="34">
        <f>'Output '!AF5</f>
        <v>15110</v>
      </c>
      <c r="BQ13" s="34">
        <f>'Output '!AG5</f>
        <v>16294</v>
      </c>
      <c r="BR13" s="34">
        <f>'Output '!AH5</f>
        <v>14293</v>
      </c>
      <c r="BS13" s="34">
        <f>'Output '!AI5</f>
        <v>15684</v>
      </c>
      <c r="BT13" s="34">
        <f>'Output '!AJ5</f>
        <v>15477</v>
      </c>
      <c r="BU13" s="34">
        <f>'Output '!AK5</f>
        <v>14327</v>
      </c>
      <c r="BV13" s="34">
        <f>'Output '!AM5</f>
        <v>5681</v>
      </c>
    </row>
    <row r="14" spans="2:76">
      <c r="B14" s="46" t="s">
        <v>131</v>
      </c>
      <c r="C14" s="2">
        <f>C13/$T$7</f>
        <v>0.57777777777777772</v>
      </c>
      <c r="D14" s="2">
        <f t="shared" ref="D14:P14" si="19">D13/$T$7</f>
        <v>2.5333333333333332</v>
      </c>
      <c r="E14" s="2">
        <f t="shared" si="19"/>
        <v>0.53333333333333333</v>
      </c>
      <c r="F14" s="2">
        <f t="shared" si="19"/>
        <v>0.93333333333333335</v>
      </c>
      <c r="G14" s="2">
        <f t="shared" si="19"/>
        <v>0.22222222222222221</v>
      </c>
      <c r="H14" s="2">
        <f t="shared" si="19"/>
        <v>0.66666666666666663</v>
      </c>
      <c r="I14" s="2">
        <f t="shared" si="19"/>
        <v>3.8666666666666667</v>
      </c>
      <c r="J14" s="2">
        <f t="shared" si="19"/>
        <v>0</v>
      </c>
      <c r="K14" s="2">
        <f t="shared" si="19"/>
        <v>1.0666666666666667</v>
      </c>
      <c r="L14" s="2">
        <f t="shared" si="19"/>
        <v>0.93333333333333335</v>
      </c>
      <c r="M14" s="2">
        <f t="shared" si="19"/>
        <v>1.1555555555555554</v>
      </c>
      <c r="N14" s="2">
        <f t="shared" si="19"/>
        <v>0.22222222222222221</v>
      </c>
      <c r="O14" s="2">
        <f t="shared" si="19"/>
        <v>0.22222222222222221</v>
      </c>
      <c r="P14" s="2">
        <f t="shared" si="19"/>
        <v>0</v>
      </c>
      <c r="Q14" s="2">
        <f t="shared" si="1"/>
        <v>12.933333333333332</v>
      </c>
      <c r="Y14" s="1" t="s">
        <v>213</v>
      </c>
      <c r="Z14" s="2">
        <f t="shared" ref="Z14:AK14" si="20">Z8-Z13</f>
        <v>811.06666666666661</v>
      </c>
      <c r="AA14" s="2">
        <f t="shared" si="20"/>
        <v>784</v>
      </c>
      <c r="AB14" s="2">
        <f t="shared" si="20"/>
        <v>219.06666666666661</v>
      </c>
      <c r="AC14" s="2">
        <f t="shared" si="20"/>
        <v>148.13333333333321</v>
      </c>
      <c r="AD14" s="2">
        <f t="shared" si="20"/>
        <v>1189.7777777777774</v>
      </c>
      <c r="AE14" s="2">
        <f t="shared" si="20"/>
        <v>-755.86666666666679</v>
      </c>
      <c r="AF14" s="2">
        <f t="shared" si="20"/>
        <v>-1246.8666666666668</v>
      </c>
      <c r="AG14" s="2">
        <f t="shared" si="20"/>
        <v>1416.3555555555558</v>
      </c>
      <c r="AH14" s="2">
        <f t="shared" si="20"/>
        <v>-86.866666666666788</v>
      </c>
      <c r="AI14" s="2">
        <f t="shared" si="20"/>
        <v>1176.1333333333332</v>
      </c>
      <c r="AJ14" s="2">
        <f t="shared" si="20"/>
        <v>2236.1333333333332</v>
      </c>
      <c r="AK14" s="2">
        <f t="shared" si="20"/>
        <v>-1655.3333333333333</v>
      </c>
      <c r="AO14" s="1" t="s">
        <v>213</v>
      </c>
      <c r="AP14" s="36">
        <f t="shared" si="6"/>
        <v>1814.1333333333332</v>
      </c>
      <c r="AQ14" s="36">
        <f t="shared" si="7"/>
        <v>4076.9333333333325</v>
      </c>
      <c r="AR14" s="36">
        <f t="shared" si="8"/>
        <v>-1655.3333333333333</v>
      </c>
      <c r="AS14" s="41">
        <f t="shared" si="9"/>
        <v>-2269.7368421052615</v>
      </c>
      <c r="AT14" s="41">
        <f t="shared" si="10"/>
        <v>-16703.842105263157</v>
      </c>
      <c r="AU14" s="41">
        <f t="shared" si="11"/>
        <v>-4412.1578947368416</v>
      </c>
      <c r="AV14" s="43" t="e">
        <f>SUM(#REF!)</f>
        <v>#REF!</v>
      </c>
      <c r="AW14" s="43" t="e">
        <f>SUM(#REF!)</f>
        <v>#REF!</v>
      </c>
      <c r="AX14" s="43" t="e">
        <f>#REF!</f>
        <v>#REF!</v>
      </c>
      <c r="AY14" s="40" t="e">
        <f>SUM(#REF!)</f>
        <v>#REF!</v>
      </c>
      <c r="AZ14" s="40" t="e">
        <f>SUM(#REF!)</f>
        <v>#REF!</v>
      </c>
      <c r="BA14" s="40" t="e">
        <f>#REF!</f>
        <v>#REF!</v>
      </c>
      <c r="BI14" s="102"/>
      <c r="BJ14" s="30" t="s">
        <v>213</v>
      </c>
      <c r="BK14" s="34">
        <f>BK12-BK13</f>
        <v>-492.42105263157828</v>
      </c>
      <c r="BL14" s="34">
        <f t="shared" ref="BL14:BV14" si="21">BL12-BL13</f>
        <v>-1196.78947368421</v>
      </c>
      <c r="BM14" s="34">
        <f t="shared" si="21"/>
        <v>-580.5263157894733</v>
      </c>
      <c r="BN14" s="34">
        <f t="shared" si="21"/>
        <v>-2759.5263157894733</v>
      </c>
      <c r="BO14" s="34">
        <f t="shared" si="21"/>
        <v>-1293.6315789473683</v>
      </c>
      <c r="BP14" s="34">
        <f t="shared" si="21"/>
        <v>-2306</v>
      </c>
      <c r="BQ14" s="34">
        <f t="shared" si="21"/>
        <v>-3645.0526315789466</v>
      </c>
      <c r="BR14" s="34">
        <f t="shared" si="21"/>
        <v>-1389.8421052631566</v>
      </c>
      <c r="BS14" s="34">
        <f t="shared" si="21"/>
        <v>-2668.7368421052633</v>
      </c>
      <c r="BT14" s="34">
        <f t="shared" si="21"/>
        <v>-2062.894736842105</v>
      </c>
      <c r="BU14" s="34">
        <f t="shared" si="21"/>
        <v>-578.15789473684345</v>
      </c>
      <c r="BV14" s="34">
        <f t="shared" si="21"/>
        <v>-4412.1578947368416</v>
      </c>
    </row>
    <row r="15" spans="2:76">
      <c r="B15" s="46" t="s">
        <v>127</v>
      </c>
      <c r="C15" s="2">
        <f>MAX(C4-((C6+C7)-(C9+C11+C13)),0)</f>
        <v>912</v>
      </c>
      <c r="D15" s="2">
        <f t="shared" ref="D15:N15" si="22">MAX(D4-((D6+D7)-(D9+D11+D13)),0)</f>
        <v>3217.75</v>
      </c>
      <c r="E15" s="2">
        <f t="shared" si="22"/>
        <v>2124.25</v>
      </c>
      <c r="F15" s="2">
        <f t="shared" si="22"/>
        <v>7077.5</v>
      </c>
      <c r="G15" s="2">
        <f t="shared" si="22"/>
        <v>1365.5</v>
      </c>
      <c r="H15" s="2">
        <f t="shared" si="22"/>
        <v>8732.25</v>
      </c>
      <c r="I15" s="2">
        <f t="shared" si="22"/>
        <v>4222.25</v>
      </c>
      <c r="J15" s="2">
        <f t="shared" si="22"/>
        <v>4533.5</v>
      </c>
      <c r="K15" s="2">
        <f t="shared" si="22"/>
        <v>6051.75</v>
      </c>
      <c r="L15" s="2">
        <f t="shared" si="22"/>
        <v>5819.75</v>
      </c>
      <c r="M15" s="2">
        <f t="shared" si="22"/>
        <v>7516.25</v>
      </c>
      <c r="N15" s="2">
        <f t="shared" si="22"/>
        <v>0</v>
      </c>
      <c r="O15" s="2">
        <f>MAX(O4-((O6+O7)-(O9+O11+O13)),0)</f>
        <v>0</v>
      </c>
      <c r="P15" s="2">
        <f>MAX(P4-((P6+P7)-(P9+P11+P13)),0)</f>
        <v>9564.5</v>
      </c>
      <c r="Q15" s="2">
        <f t="shared" si="1"/>
        <v>61137.25</v>
      </c>
      <c r="Y15" s="1" t="s">
        <v>212</v>
      </c>
      <c r="Z15" s="21">
        <f t="shared" ref="Z15:AK15" si="23">Z13/Z8</f>
        <v>0.83162643932683789</v>
      </c>
      <c r="AA15" s="21">
        <f t="shared" si="23"/>
        <v>0.84782608695652173</v>
      </c>
      <c r="AB15" s="21">
        <f t="shared" si="23"/>
        <v>0.95230492336274963</v>
      </c>
      <c r="AC15" s="21">
        <f t="shared" si="23"/>
        <v>0.98341196846631629</v>
      </c>
      <c r="AD15" s="21">
        <f t="shared" si="23"/>
        <v>0.85278266608007047</v>
      </c>
      <c r="AE15" s="21">
        <f t="shared" si="23"/>
        <v>1.0846422599139991</v>
      </c>
      <c r="AF15" s="21">
        <f t="shared" si="23"/>
        <v>1.1396246416626852</v>
      </c>
      <c r="AG15" s="21">
        <f t="shared" si="23"/>
        <v>0.83392395564079047</v>
      </c>
      <c r="AH15" s="21">
        <f t="shared" si="23"/>
        <v>1.0097273650262781</v>
      </c>
      <c r="AI15" s="21">
        <f t="shared" si="23"/>
        <v>0.86829610606784524</v>
      </c>
      <c r="AJ15" s="21">
        <f t="shared" si="23"/>
        <v>0.74959687052078361</v>
      </c>
      <c r="AK15" s="21">
        <f t="shared" si="23"/>
        <v>2.3494565217391301</v>
      </c>
      <c r="AO15" s="1" t="s">
        <v>211</v>
      </c>
      <c r="AP15" s="35"/>
      <c r="AQ15" s="35"/>
      <c r="AR15" s="35"/>
      <c r="AS15" s="38"/>
      <c r="AT15" s="38"/>
      <c r="AU15" s="38"/>
      <c r="AV15" s="39"/>
      <c r="AW15" s="39"/>
      <c r="AX15" s="39"/>
      <c r="AY15" s="40"/>
      <c r="AZ15" s="40"/>
      <c r="BA15" s="40"/>
      <c r="BJ15" s="33" t="s">
        <v>217</v>
      </c>
      <c r="BK15" s="34">
        <f>BK6-(BK8+BK13)</f>
        <v>15306</v>
      </c>
      <c r="BL15" s="34">
        <f t="shared" ref="BL15:BV15" si="24">BL6-(BL8+BL13)</f>
        <v>15643</v>
      </c>
      <c r="BM15" s="34">
        <f t="shared" si="24"/>
        <v>14104</v>
      </c>
      <c r="BN15" s="34">
        <f t="shared" si="24"/>
        <v>25601</v>
      </c>
      <c r="BO15" s="34">
        <f t="shared" si="24"/>
        <v>25095</v>
      </c>
      <c r="BP15" s="34">
        <f t="shared" si="24"/>
        <v>25436</v>
      </c>
      <c r="BQ15" s="34">
        <f t="shared" si="24"/>
        <v>23761</v>
      </c>
      <c r="BR15" s="34">
        <f t="shared" si="24"/>
        <v>26567</v>
      </c>
      <c r="BS15" s="34">
        <f t="shared" si="24"/>
        <v>25531</v>
      </c>
      <c r="BT15" s="34">
        <f t="shared" si="24"/>
        <v>27001</v>
      </c>
      <c r="BU15" s="34">
        <f t="shared" si="24"/>
        <v>29211</v>
      </c>
      <c r="BV15" s="34">
        <f t="shared" si="24"/>
        <v>-1663</v>
      </c>
    </row>
    <row r="16" spans="2:76">
      <c r="B16" s="46" t="s">
        <v>141</v>
      </c>
      <c r="C16" s="2">
        <f t="shared" ref="C16:P16" si="25">C15/$T$10</f>
        <v>-912</v>
      </c>
      <c r="D16" s="2">
        <f t="shared" si="25"/>
        <v>-3217.75</v>
      </c>
      <c r="E16" s="2">
        <f t="shared" si="25"/>
        <v>-2124.25</v>
      </c>
      <c r="F16" s="2">
        <f t="shared" si="25"/>
        <v>-7077.5</v>
      </c>
      <c r="G16" s="2">
        <f t="shared" si="25"/>
        <v>-1365.5</v>
      </c>
      <c r="H16" s="2">
        <f t="shared" si="25"/>
        <v>-8732.25</v>
      </c>
      <c r="I16" s="2">
        <f t="shared" si="25"/>
        <v>-4222.25</v>
      </c>
      <c r="J16" s="2">
        <f t="shared" si="25"/>
        <v>-4533.5</v>
      </c>
      <c r="K16" s="2">
        <f t="shared" si="25"/>
        <v>-6051.75</v>
      </c>
      <c r="L16" s="2">
        <f t="shared" si="25"/>
        <v>-5819.75</v>
      </c>
      <c r="M16" s="2">
        <f t="shared" si="25"/>
        <v>-7516.25</v>
      </c>
      <c r="N16" s="2">
        <f t="shared" si="25"/>
        <v>0</v>
      </c>
      <c r="O16" s="2">
        <f t="shared" si="25"/>
        <v>0</v>
      </c>
      <c r="P16" s="2">
        <f t="shared" si="25"/>
        <v>-9564.5</v>
      </c>
      <c r="Q16" s="2">
        <f t="shared" si="1"/>
        <v>-61137.25</v>
      </c>
      <c r="Y16" s="1" t="s">
        <v>226</v>
      </c>
      <c r="Z16" s="21">
        <f>Z13/Z12</f>
        <v>1.024659612731869</v>
      </c>
      <c r="AA16" s="21">
        <f t="shared" ref="AA16:AK16" si="26">AA13/AA12</f>
        <v>1.014389738500288</v>
      </c>
      <c r="AB16" s="21">
        <f t="shared" si="26"/>
        <v>1.0690176909107896</v>
      </c>
      <c r="AC16" s="21">
        <f t="shared" si="26"/>
        <v>1.2127974017245007</v>
      </c>
      <c r="AD16" s="21">
        <f t="shared" si="26"/>
        <v>0.9397916327045579</v>
      </c>
      <c r="AE16" s="21">
        <f t="shared" si="26"/>
        <v>1.3263302747928063</v>
      </c>
      <c r="AF16" s="21">
        <f t="shared" si="26"/>
        <v>1.4046361342680047</v>
      </c>
      <c r="AG16" s="21">
        <f t="shared" si="26"/>
        <v>0.99499056109031492</v>
      </c>
      <c r="AH16" s="21">
        <f t="shared" si="26"/>
        <v>1.0132748045489037</v>
      </c>
      <c r="AI16" s="21">
        <f t="shared" si="26"/>
        <v>0.96859411044439936</v>
      </c>
      <c r="AJ16" s="21">
        <f t="shared" si="26"/>
        <v>0.83547383981823509</v>
      </c>
      <c r="AK16" s="21">
        <f t="shared" si="26"/>
        <v>0.53188397104351315</v>
      </c>
      <c r="AO16" s="1" t="s">
        <v>212</v>
      </c>
      <c r="AP16" s="37">
        <f>AP13/AP8</f>
        <v>0.87542118370934674</v>
      </c>
      <c r="AQ16" s="37">
        <f t="shared" ref="AQ16:AR16" si="27">AQ13/AQ8</f>
        <v>0.94191652483131727</v>
      </c>
      <c r="AR16" s="37">
        <f t="shared" si="27"/>
        <v>2.3494565217391301</v>
      </c>
      <c r="AS16" s="42">
        <f>AS13/AS8</f>
        <v>1.103919669192065</v>
      </c>
      <c r="AT16" s="42">
        <f t="shared" ref="AT16:AU16" si="28">AT13/AT8</f>
        <v>1.1609184387453988</v>
      </c>
      <c r="AU16" s="42">
        <f t="shared" si="28"/>
        <v>4.4773104363696694</v>
      </c>
      <c r="AV16" s="44" t="e">
        <f>AV13/AV8</f>
        <v>#REF!</v>
      </c>
      <c r="AW16" s="44" t="e">
        <f t="shared" ref="AW16:AX16" si="29">AW13/AW8</f>
        <v>#REF!</v>
      </c>
      <c r="AX16" s="44" t="e">
        <f t="shared" si="29"/>
        <v>#REF!</v>
      </c>
      <c r="AY16" s="40" t="e">
        <f>AY13/AY8</f>
        <v>#REF!</v>
      </c>
      <c r="AZ16" s="40" t="e">
        <f t="shared" ref="AZ16:BA16" si="30">AZ13/AZ8</f>
        <v>#REF!</v>
      </c>
      <c r="BA16" s="40" t="e">
        <f t="shared" si="30"/>
        <v>#REF!</v>
      </c>
      <c r="BJ16" s="33" t="s">
        <v>218</v>
      </c>
      <c r="BK16" s="34">
        <f t="shared" ref="BK16:BV16" si="31">BK15/$BX$16</f>
        <v>1177.3846153846155</v>
      </c>
      <c r="BL16" s="34">
        <f t="shared" si="31"/>
        <v>1203.3076923076924</v>
      </c>
      <c r="BM16" s="34">
        <f t="shared" si="31"/>
        <v>1084.9230769230769</v>
      </c>
      <c r="BN16" s="34">
        <f t="shared" si="31"/>
        <v>1969.3076923076924</v>
      </c>
      <c r="BO16" s="34">
        <f t="shared" si="31"/>
        <v>1930.3846153846155</v>
      </c>
      <c r="BP16" s="34">
        <f t="shared" si="31"/>
        <v>1956.6153846153845</v>
      </c>
      <c r="BQ16" s="34">
        <f t="shared" si="31"/>
        <v>1827.7692307692307</v>
      </c>
      <c r="BR16" s="34">
        <f t="shared" si="31"/>
        <v>2043.6153846153845</v>
      </c>
      <c r="BS16" s="34">
        <f t="shared" si="31"/>
        <v>1963.9230769230769</v>
      </c>
      <c r="BT16" s="34">
        <f t="shared" si="31"/>
        <v>2077</v>
      </c>
      <c r="BU16" s="34">
        <f t="shared" si="31"/>
        <v>2247</v>
      </c>
      <c r="BV16" s="34">
        <f t="shared" si="31"/>
        <v>-127.92307692307692</v>
      </c>
      <c r="BW16">
        <v>7</v>
      </c>
      <c r="BX16">
        <f>BX7-(BW12+BW7)</f>
        <v>13</v>
      </c>
    </row>
    <row r="17" spans="2:76">
      <c r="B17" s="46" t="s">
        <v>132</v>
      </c>
      <c r="C17" s="2">
        <f>SUMIF('Output '!J3:V3,'Summary '!C3,'Output '!J2:V2)</f>
        <v>27255</v>
      </c>
      <c r="D17" s="2">
        <f>SUMIF('Output '!K3:W3,'Summary '!D3,'Output '!K2:W2)</f>
        <v>28888</v>
      </c>
      <c r="E17" s="2">
        <f>SUMIF('Output '!L3:X3,'Summary '!E3,'Output '!L2:X2)</f>
        <v>26211</v>
      </c>
      <c r="F17" s="2">
        <f>SUMIF('Output '!M3:Y3,'Summary '!F3,'Output '!M2:Y2)</f>
        <v>49551</v>
      </c>
      <c r="G17" s="2">
        <f>SUMIF('Output '!N3:Z3,'Summary '!G3,'Output '!N2:Z2)</f>
        <v>45322</v>
      </c>
      <c r="H17" s="2">
        <f>SUMIF('Output '!O3:AA3,'Summary '!H3,'Output '!O2:AA2)</f>
        <v>50100</v>
      </c>
      <c r="I17" s="2">
        <f>SUMIF('Output '!P3:AB3,'Summary '!I3,'Output '!P2:AB2)</f>
        <v>50127</v>
      </c>
      <c r="J17" s="2">
        <f>SUMIF('Output '!Q3:AC3,'Summary '!J3,'Output '!Q2:AC2)</f>
        <v>46686</v>
      </c>
      <c r="K17" s="2">
        <f>SUMIF('Output '!R3:AD3,'Summary '!K3,'Output '!R2:AD2)</f>
        <v>49268</v>
      </c>
      <c r="L17" s="2">
        <f>SUMIF('Output '!S3:AE3,'Summary '!L3,'Output '!S2:AE2)</f>
        <v>49178</v>
      </c>
      <c r="M17" s="2">
        <f>SUMIF('Output '!T3:AF3,'Summary '!M3,'Output '!T2:AF2)</f>
        <v>49218</v>
      </c>
      <c r="N17" s="2">
        <f>SUMIF('Output '!U3:AG3,'Summary '!N3,'Output '!U2:AG2)</f>
        <v>0</v>
      </c>
      <c r="O17" s="2">
        <f>SUMIF('Output '!V3:AH3,'Summary '!O3,'Output '!V2:AH2)</f>
        <v>11790</v>
      </c>
      <c r="P17" s="2">
        <f>SUMIF('Output '!W3:AI3,'Summary '!P3,'Output '!W2:AI2)</f>
        <v>0</v>
      </c>
      <c r="Q17" s="2">
        <f t="shared" si="1"/>
        <v>483594</v>
      </c>
      <c r="W17" s="18"/>
      <c r="AO17" s="1" t="s">
        <v>215</v>
      </c>
      <c r="AP17" s="37"/>
      <c r="AQ17" s="37"/>
      <c r="AR17" s="37"/>
      <c r="AS17" s="38"/>
      <c r="AT17" s="38"/>
      <c r="AU17" s="38"/>
      <c r="AV17" s="39"/>
      <c r="AW17" s="39"/>
      <c r="AX17" s="39"/>
      <c r="AY17" s="40"/>
      <c r="AZ17" s="40"/>
      <c r="BA17" s="40"/>
      <c r="BI17" s="102" t="s">
        <v>202</v>
      </c>
      <c r="BJ17" s="30" t="s">
        <v>204</v>
      </c>
      <c r="BK17" s="34">
        <f>BK16*$BW$16</f>
        <v>8241.6923076923085</v>
      </c>
      <c r="BL17" s="34">
        <f t="shared" ref="BL17:BV17" si="32">BL16*$BW$16</f>
        <v>8423.1538461538476</v>
      </c>
      <c r="BM17" s="34">
        <f t="shared" si="32"/>
        <v>7594.4615384615381</v>
      </c>
      <c r="BN17" s="34">
        <f t="shared" si="32"/>
        <v>13785.153846153848</v>
      </c>
      <c r="BO17" s="34">
        <f t="shared" si="32"/>
        <v>13512.692307692309</v>
      </c>
      <c r="BP17" s="34">
        <f t="shared" si="32"/>
        <v>13696.307692307691</v>
      </c>
      <c r="BQ17" s="34">
        <f t="shared" si="32"/>
        <v>12794.384615384615</v>
      </c>
      <c r="BR17" s="34">
        <f t="shared" si="32"/>
        <v>14305.307692307691</v>
      </c>
      <c r="BS17" s="34">
        <f t="shared" si="32"/>
        <v>13747.461538461539</v>
      </c>
      <c r="BT17" s="34">
        <f t="shared" si="32"/>
        <v>14539</v>
      </c>
      <c r="BU17" s="34">
        <f t="shared" si="32"/>
        <v>15729</v>
      </c>
      <c r="BV17" s="34">
        <f t="shared" si="32"/>
        <v>-895.46153846153845</v>
      </c>
    </row>
    <row r="18" spans="2:76">
      <c r="B18" s="46" t="s">
        <v>133</v>
      </c>
      <c r="C18" s="2">
        <f>C17/$T$7</f>
        <v>1211.3333333333333</v>
      </c>
      <c r="D18" s="2">
        <f t="shared" ref="D18:P18" si="33">D17/$T$7</f>
        <v>1283.911111111111</v>
      </c>
      <c r="E18" s="2">
        <f t="shared" si="33"/>
        <v>1164.9333333333334</v>
      </c>
      <c r="F18" s="2">
        <f t="shared" si="33"/>
        <v>2202.2666666666669</v>
      </c>
      <c r="G18" s="2">
        <f t="shared" si="33"/>
        <v>2014.3111111111111</v>
      </c>
      <c r="H18" s="2">
        <f t="shared" si="33"/>
        <v>2226.6666666666665</v>
      </c>
      <c r="I18" s="2">
        <f t="shared" si="33"/>
        <v>2227.8666666666668</v>
      </c>
      <c r="J18" s="2">
        <f t="shared" si="33"/>
        <v>2074.9333333333334</v>
      </c>
      <c r="K18" s="2">
        <f t="shared" si="33"/>
        <v>2189.6888888888889</v>
      </c>
      <c r="L18" s="2">
        <f t="shared" si="33"/>
        <v>2185.6888888888889</v>
      </c>
      <c r="M18" s="2">
        <f t="shared" si="33"/>
        <v>2187.4666666666667</v>
      </c>
      <c r="N18" s="2">
        <f t="shared" si="33"/>
        <v>0</v>
      </c>
      <c r="O18" s="2">
        <f t="shared" si="33"/>
        <v>524</v>
      </c>
      <c r="P18" s="2">
        <f t="shared" si="33"/>
        <v>0</v>
      </c>
      <c r="Q18" s="2">
        <f t="shared" si="1"/>
        <v>21493.066666666669</v>
      </c>
      <c r="BI18" s="102"/>
      <c r="BJ18" s="30" t="s">
        <v>205</v>
      </c>
      <c r="BK18" s="30">
        <f>'Output '!AA6</f>
        <v>5596</v>
      </c>
      <c r="BL18" s="30">
        <f>'Output '!AB6</f>
        <v>4994</v>
      </c>
      <c r="BM18" s="30">
        <f>'Output '!AC6</f>
        <v>4962</v>
      </c>
      <c r="BN18" s="30">
        <f>'Output '!AD6</f>
        <v>10529</v>
      </c>
      <c r="BO18" s="30">
        <f>'Output '!AE6</f>
        <v>14462</v>
      </c>
      <c r="BP18" s="30">
        <f>'Output '!AF6</f>
        <v>10822</v>
      </c>
      <c r="BQ18" s="30">
        <f>'Output '!AG6</f>
        <v>8868</v>
      </c>
      <c r="BR18" s="30">
        <f>'Output '!AH6</f>
        <v>12067</v>
      </c>
      <c r="BS18" s="30">
        <f>'Output '!AI6</f>
        <v>11252</v>
      </c>
      <c r="BT18" s="30">
        <f>'Output '!AJ6</f>
        <v>11100</v>
      </c>
      <c r="BU18" s="30">
        <f>'Output '!AK6</f>
        <v>11482</v>
      </c>
      <c r="BV18" s="30">
        <f>'Output '!AM6</f>
        <v>1293</v>
      </c>
    </row>
    <row r="19" spans="2:76">
      <c r="B19" s="46" t="s">
        <v>148</v>
      </c>
      <c r="C19" s="2">
        <f>SUMIF('WIP '!$C$5:$N$5,'Summary '!C3,'WIP '!$C$4:$N$4)</f>
        <v>3374.521739130435</v>
      </c>
      <c r="D19" s="2">
        <f>SUMIF('WIP '!$C$5:$N$5,'Summary '!D3,'WIP '!$C$4:$N$4)</f>
        <v>3749.8260869565215</v>
      </c>
      <c r="E19" s="2">
        <f>SUMIF('WIP '!$C$5:$N$5,'Summary '!E3,'WIP '!$C$4:$N$4)</f>
        <v>3453.4347826086955</v>
      </c>
      <c r="F19" s="2">
        <f>SUMIF('WIP '!$C$5:$N$5,'Summary '!F3,'WIP '!$C$4:$N$4)</f>
        <v>2571.0434782608695</v>
      </c>
      <c r="G19" s="2">
        <f>SUMIF('WIP '!$C$5:$N$5,'Summary '!G3,'WIP '!$C$4:$N$4)</f>
        <v>3361.304347826087</v>
      </c>
      <c r="H19" s="2">
        <f>SUMIF('WIP '!$C$5:$N$5,'Summary '!H3,'WIP '!$C$4:$N$4)</f>
        <v>2337.695652173913</v>
      </c>
      <c r="I19" s="2">
        <f>SUMIF('WIP '!$C$5:$N$5,'Summary '!I3,'WIP '!$C$4:$N$4)</f>
        <v>3202.086956521739</v>
      </c>
      <c r="J19" s="2">
        <f>SUMIF('WIP '!$C$5:$N$5,'Summary '!J3,'WIP '!$C$4:$N$4)</f>
        <v>4046.1304347826085</v>
      </c>
      <c r="K19" s="2">
        <f>SUMIF('WIP '!$C$5:$N$5,'Summary '!K3,'WIP '!$C$4:$N$4)</f>
        <v>3795.9565217391305</v>
      </c>
      <c r="L19" s="2">
        <f>SUMIF('WIP '!$C$5:$N$5,'Summary '!L3,'WIP '!$C$4:$N$4)</f>
        <v>3620</v>
      </c>
      <c r="M19" s="2">
        <f>SUMIF('WIP '!$C$5:$N$5,'Summary '!M3,'WIP '!$C$4:$N$4)</f>
        <v>4071.1739130434785</v>
      </c>
      <c r="N19" s="2">
        <f>SUMIF('WIP '!$C$5:$N$5,'Summary '!N3,'WIP '!$C$4:$N$4)</f>
        <v>0</v>
      </c>
      <c r="O19" s="2">
        <f>SUMIF('WIP '!$C$5:$N$5,'Summary '!O3,'WIP '!$C$4:$N$4)</f>
        <v>0</v>
      </c>
      <c r="P19" s="2"/>
      <c r="Q19" s="2">
        <f t="shared" si="1"/>
        <v>37583.17391304348</v>
      </c>
      <c r="BI19" s="102"/>
      <c r="BJ19" s="30" t="s">
        <v>213</v>
      </c>
      <c r="BK19" s="34">
        <f>BK17-BK18</f>
        <v>2645.6923076923085</v>
      </c>
      <c r="BL19" s="34">
        <f t="shared" ref="BL19:BV19" si="34">BL17-BL18</f>
        <v>3429.1538461538476</v>
      </c>
      <c r="BM19" s="34">
        <f t="shared" si="34"/>
        <v>2632.4615384615381</v>
      </c>
      <c r="BN19" s="34">
        <f t="shared" si="34"/>
        <v>3256.1538461538476</v>
      </c>
      <c r="BO19" s="34">
        <f t="shared" si="34"/>
        <v>-949.30769230769147</v>
      </c>
      <c r="BP19" s="34">
        <f t="shared" si="34"/>
        <v>2874.3076923076915</v>
      </c>
      <c r="BQ19" s="34">
        <f t="shared" si="34"/>
        <v>3926.3846153846152</v>
      </c>
      <c r="BR19" s="34">
        <f t="shared" si="34"/>
        <v>2238.3076923076915</v>
      </c>
      <c r="BS19" s="34">
        <f t="shared" si="34"/>
        <v>2495.461538461539</v>
      </c>
      <c r="BT19" s="34">
        <f t="shared" si="34"/>
        <v>3439</v>
      </c>
      <c r="BU19" s="34">
        <f t="shared" si="34"/>
        <v>4247</v>
      </c>
      <c r="BV19" s="34">
        <f t="shared" si="34"/>
        <v>-2188.4615384615386</v>
      </c>
    </row>
    <row r="20" spans="2:76">
      <c r="D20" s="4"/>
      <c r="E20" s="4"/>
      <c r="BJ20" s="33" t="s">
        <v>217</v>
      </c>
      <c r="BK20" s="34">
        <f>BK6-(BK8+BK13+BK18)</f>
        <v>9710</v>
      </c>
      <c r="BL20" s="34">
        <f t="shared" ref="BL20:BV20" si="35">BL6-(BL8+BL13+BL18)</f>
        <v>10649</v>
      </c>
      <c r="BM20" s="34">
        <f t="shared" si="35"/>
        <v>9142</v>
      </c>
      <c r="BN20" s="34">
        <f t="shared" si="35"/>
        <v>15072</v>
      </c>
      <c r="BO20" s="34">
        <f t="shared" si="35"/>
        <v>10633</v>
      </c>
      <c r="BP20" s="34">
        <f t="shared" si="35"/>
        <v>14614</v>
      </c>
      <c r="BQ20" s="34">
        <f t="shared" si="35"/>
        <v>14893</v>
      </c>
      <c r="BR20" s="34">
        <f t="shared" si="35"/>
        <v>14500</v>
      </c>
      <c r="BS20" s="34">
        <f t="shared" si="35"/>
        <v>14279</v>
      </c>
      <c r="BT20" s="34">
        <f t="shared" si="35"/>
        <v>15901</v>
      </c>
      <c r="BU20" s="34">
        <f t="shared" si="35"/>
        <v>17729</v>
      </c>
      <c r="BV20" s="34">
        <f t="shared" si="35"/>
        <v>-2956</v>
      </c>
    </row>
    <row r="21" spans="2:76">
      <c r="BJ21" s="33" t="s">
        <v>218</v>
      </c>
      <c r="BK21" s="34">
        <f t="shared" ref="BK21:BV21" si="36">BK20/$BX$16</f>
        <v>746.92307692307691</v>
      </c>
      <c r="BL21" s="34">
        <f t="shared" si="36"/>
        <v>819.15384615384619</v>
      </c>
      <c r="BM21" s="34">
        <f t="shared" si="36"/>
        <v>703.23076923076928</v>
      </c>
      <c r="BN21" s="34">
        <f t="shared" si="36"/>
        <v>1159.3846153846155</v>
      </c>
      <c r="BO21" s="34">
        <f t="shared" si="36"/>
        <v>817.92307692307691</v>
      </c>
      <c r="BP21" s="34">
        <f t="shared" si="36"/>
        <v>1124.1538461538462</v>
      </c>
      <c r="BQ21" s="34">
        <f t="shared" si="36"/>
        <v>1145.6153846153845</v>
      </c>
      <c r="BR21" s="34">
        <f t="shared" si="36"/>
        <v>1115.3846153846155</v>
      </c>
      <c r="BS21" s="34">
        <f t="shared" si="36"/>
        <v>1098.3846153846155</v>
      </c>
      <c r="BT21" s="34">
        <f t="shared" si="36"/>
        <v>1223.1538461538462</v>
      </c>
      <c r="BU21" s="34">
        <f t="shared" si="36"/>
        <v>1363.7692307692307</v>
      </c>
      <c r="BV21" s="34">
        <f t="shared" si="36"/>
        <v>-227.38461538461539</v>
      </c>
      <c r="BW21">
        <v>6</v>
      </c>
      <c r="BX21">
        <f>BX7-(BW7+BW12+BW16)</f>
        <v>6</v>
      </c>
    </row>
    <row r="22" spans="2:76">
      <c r="D22" s="18"/>
      <c r="Y22" s="48" t="s">
        <v>201</v>
      </c>
      <c r="BI22" s="102" t="s">
        <v>203</v>
      </c>
      <c r="BJ22" s="30" t="s">
        <v>204</v>
      </c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</row>
    <row r="23" spans="2:76">
      <c r="BI23" s="102"/>
      <c r="BJ23" s="30" t="s">
        <v>205</v>
      </c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</row>
    <row r="24" spans="2:76">
      <c r="Y24" s="1" t="s">
        <v>116</v>
      </c>
      <c r="Z24" s="10" t="s">
        <v>5</v>
      </c>
      <c r="AA24" s="10" t="s">
        <v>0</v>
      </c>
      <c r="AB24" s="10" t="s">
        <v>21</v>
      </c>
      <c r="AC24" s="10" t="s">
        <v>25</v>
      </c>
      <c r="AD24" s="10" t="s">
        <v>28</v>
      </c>
      <c r="AE24" s="10" t="s">
        <v>4</v>
      </c>
      <c r="AF24" s="10" t="s">
        <v>8</v>
      </c>
      <c r="AG24" s="10" t="s">
        <v>13</v>
      </c>
      <c r="AH24" s="10" t="s">
        <v>2</v>
      </c>
      <c r="AI24" s="10" t="s">
        <v>12</v>
      </c>
      <c r="AJ24" s="10" t="s">
        <v>19</v>
      </c>
      <c r="AK24" s="10" t="s">
        <v>31</v>
      </c>
      <c r="BI24" s="102"/>
      <c r="BJ24" s="30" t="s">
        <v>213</v>
      </c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</row>
    <row r="25" spans="2:76">
      <c r="Y25" s="1" t="s">
        <v>208</v>
      </c>
      <c r="Z25" s="2">
        <f>BK12</f>
        <v>7291.5789473684217</v>
      </c>
      <c r="AA25" s="2">
        <f t="shared" ref="AA25:AK25" si="37">BL12</f>
        <v>7772.21052631579</v>
      </c>
      <c r="AB25" s="2">
        <f t="shared" si="37"/>
        <v>6777.4736842105267</v>
      </c>
      <c r="AC25" s="2">
        <f t="shared" si="37"/>
        <v>13089.473684210527</v>
      </c>
      <c r="AD25" s="2">
        <f t="shared" si="37"/>
        <v>12179.368421052632</v>
      </c>
      <c r="AE25" s="2">
        <f t="shared" si="37"/>
        <v>12804</v>
      </c>
      <c r="AF25" s="2">
        <f t="shared" si="37"/>
        <v>12648.947368421053</v>
      </c>
      <c r="AG25" s="2">
        <f t="shared" si="37"/>
        <v>12903.157894736843</v>
      </c>
      <c r="AH25" s="2">
        <f t="shared" si="37"/>
        <v>13015.263157894737</v>
      </c>
      <c r="AI25" s="2">
        <f t="shared" si="37"/>
        <v>13414.105263157895</v>
      </c>
      <c r="AJ25" s="2">
        <f t="shared" si="37"/>
        <v>13748.842105263157</v>
      </c>
      <c r="AK25" s="2">
        <f t="shared" si="37"/>
        <v>1268.8421052631579</v>
      </c>
    </row>
    <row r="26" spans="2:76">
      <c r="Y26" s="1" t="s">
        <v>209</v>
      </c>
      <c r="Z26" s="2">
        <f>'WIP '!S22</f>
        <v>3.6368571428571426</v>
      </c>
      <c r="AA26" s="2">
        <f>'WIP '!T22</f>
        <v>4.4202857142857148</v>
      </c>
      <c r="AB26" s="2">
        <f>'WIP '!U22</f>
        <v>3.7725714285714282</v>
      </c>
      <c r="AC26" s="2">
        <f>'WIP '!V22</f>
        <v>2.8721428571428573</v>
      </c>
      <c r="AD26" s="2">
        <f>'WIP '!W22</f>
        <v>3.3625714285714285</v>
      </c>
      <c r="AE26" s="2">
        <f>'WIP '!X22</f>
        <v>2.4615714285714283</v>
      </c>
      <c r="AF26" s="2">
        <f>'WIP '!Y22</f>
        <v>3.5585714285714283</v>
      </c>
      <c r="AG26" s="2">
        <f>'WIP '!Z22</f>
        <v>4.6878571428571432</v>
      </c>
      <c r="AH26" s="2">
        <f>'WIP '!AA22</f>
        <v>4.4854285714285718</v>
      </c>
      <c r="AI26" s="2">
        <f>'WIP '!AB22</f>
        <v>4.8650000000000002</v>
      </c>
      <c r="AJ26" s="2">
        <f>'WIP '!AC22</f>
        <v>5.198714285714285</v>
      </c>
      <c r="AK26" s="2">
        <f>'WIP '!AD22</f>
        <v>1.72</v>
      </c>
    </row>
    <row r="27" spans="2:76">
      <c r="Y27" s="1" t="s">
        <v>123</v>
      </c>
      <c r="Z27" s="2">
        <f>'Input '!AG4</f>
        <v>7751</v>
      </c>
      <c r="AA27" s="2">
        <f>'Input '!AH4</f>
        <v>6956</v>
      </c>
      <c r="AB27" s="2">
        <f>'Input '!AI4</f>
        <v>8978</v>
      </c>
      <c r="AC27" s="2">
        <f>'Input '!AJ4</f>
        <v>15697</v>
      </c>
      <c r="AD27" s="2">
        <f>'Input '!AK4</f>
        <v>13610</v>
      </c>
      <c r="AE27" s="2">
        <f>'Input '!AL4</f>
        <v>14812</v>
      </c>
      <c r="AF27" s="2">
        <f>'Input '!AM4</f>
        <v>16391</v>
      </c>
      <c r="AG27" s="2">
        <f>'Input '!AN4</f>
        <v>15072</v>
      </c>
      <c r="AH27" s="2">
        <f>'Input '!AO4</f>
        <v>15702</v>
      </c>
      <c r="AI27" s="2">
        <f>'Input '!AP4</f>
        <v>16026</v>
      </c>
      <c r="AJ27" s="2">
        <f>'Input '!AQ4</f>
        <v>13545</v>
      </c>
      <c r="AK27" s="2">
        <f>'Input '!AR4</f>
        <v>2618</v>
      </c>
    </row>
    <row r="28" spans="2:76">
      <c r="Y28" s="1" t="s">
        <v>210</v>
      </c>
      <c r="Z28" s="2">
        <f>'Returns '!T42</f>
        <v>0</v>
      </c>
      <c r="AA28" s="2">
        <f>'Returns '!U42</f>
        <v>0</v>
      </c>
      <c r="AB28" s="2">
        <f>'Returns '!V42</f>
        <v>0</v>
      </c>
      <c r="AC28" s="2">
        <f>'Returns '!W42</f>
        <v>0</v>
      </c>
      <c r="AD28" s="2">
        <f>'Returns '!X42</f>
        <v>0</v>
      </c>
      <c r="AE28" s="2">
        <f>'Returns '!Y42</f>
        <v>0</v>
      </c>
      <c r="AF28" s="2">
        <f>'Returns '!Z42</f>
        <v>0</v>
      </c>
      <c r="AG28" s="2">
        <f>'Returns '!AA42</f>
        <v>0</v>
      </c>
      <c r="AH28" s="2">
        <f>'Returns '!AB42</f>
        <v>0</v>
      </c>
      <c r="AI28" s="2">
        <f>'Returns '!AC42</f>
        <v>0</v>
      </c>
      <c r="AJ28" s="2">
        <f>'Returns '!AD42</f>
        <v>0</v>
      </c>
      <c r="AK28" s="2">
        <f>'Returns '!AE42</f>
        <v>0</v>
      </c>
    </row>
    <row r="29" spans="2:76">
      <c r="Y29" s="1" t="s">
        <v>225</v>
      </c>
      <c r="Z29" s="2">
        <f>(Z26+Z27)-Z28</f>
        <v>7754.6368571428575</v>
      </c>
      <c r="AA29" s="2">
        <f t="shared" ref="AA29" si="38">(AA26+AA27)-AA28</f>
        <v>6960.4202857142855</v>
      </c>
      <c r="AB29" s="2">
        <f t="shared" ref="AB29" si="39">(AB26+AB27)-AB28</f>
        <v>8981.7725714285716</v>
      </c>
      <c r="AC29" s="2">
        <f t="shared" ref="AC29" si="40">(AC26+AC27)-AC28</f>
        <v>15699.872142857143</v>
      </c>
      <c r="AD29" s="2">
        <f t="shared" ref="AD29" si="41">(AD26+AD27)-AD28</f>
        <v>13613.362571428572</v>
      </c>
      <c r="AE29" s="2">
        <f t="shared" ref="AE29" si="42">(AE26+AE27)-AE28</f>
        <v>14814.461571428572</v>
      </c>
      <c r="AF29" s="2">
        <f t="shared" ref="AF29" si="43">(AF26+AF27)-AF28</f>
        <v>16394.55857142857</v>
      </c>
      <c r="AG29" s="2">
        <f t="shared" ref="AG29" si="44">(AG26+AG27)-AG28</f>
        <v>15076.687857142857</v>
      </c>
      <c r="AH29" s="2">
        <f t="shared" ref="AH29" si="45">(AH26+AH27)-AH28</f>
        <v>15706.485428571428</v>
      </c>
      <c r="AI29" s="2">
        <f t="shared" ref="AI29" si="46">(AI26+AI27)-AI28</f>
        <v>16030.865</v>
      </c>
      <c r="AJ29" s="2">
        <f t="shared" ref="AJ29" si="47">(AJ26+AJ27)-AJ28</f>
        <v>13550.198714285714</v>
      </c>
      <c r="AK29" s="2">
        <f t="shared" ref="AK29" si="48">(AK26+AK27)-AK28</f>
        <v>2619.7199999999998</v>
      </c>
    </row>
    <row r="30" spans="2:76">
      <c r="Y30" s="1" t="s">
        <v>199</v>
      </c>
      <c r="Z30" s="2">
        <f>'Output '!AA5</f>
        <v>7784</v>
      </c>
      <c r="AA30" s="2">
        <f>'Output '!AB5</f>
        <v>8969</v>
      </c>
      <c r="AB30" s="2">
        <f>'Output '!AC5</f>
        <v>7358</v>
      </c>
      <c r="AC30" s="2">
        <f>'Output '!AD5</f>
        <v>15849</v>
      </c>
      <c r="AD30" s="2">
        <f>'Output '!AE5</f>
        <v>13473</v>
      </c>
      <c r="AE30" s="2">
        <f>'Output '!AF5</f>
        <v>15110</v>
      </c>
      <c r="AF30" s="2">
        <f>'Output '!AG5</f>
        <v>16294</v>
      </c>
      <c r="AG30" s="2">
        <f>'Output '!AH5</f>
        <v>14293</v>
      </c>
      <c r="AH30" s="2">
        <f>'Output '!AI5</f>
        <v>15684</v>
      </c>
      <c r="AI30" s="2">
        <f>'Output '!AJ5</f>
        <v>15477</v>
      </c>
      <c r="AJ30" s="2">
        <f>'Output '!AK5</f>
        <v>14327</v>
      </c>
      <c r="AK30" s="2">
        <f>'Output '!AM5</f>
        <v>5681</v>
      </c>
    </row>
    <row r="31" spans="2:76">
      <c r="C31" t="s">
        <v>470</v>
      </c>
      <c r="Y31" s="1" t="s">
        <v>213</v>
      </c>
      <c r="Z31" s="2">
        <f>Z25-Z30</f>
        <v>-492.42105263157828</v>
      </c>
      <c r="AA31" s="2">
        <f t="shared" ref="AA31" si="49">AA25-AA30</f>
        <v>-1196.78947368421</v>
      </c>
      <c r="AB31" s="2">
        <f t="shared" ref="AB31" si="50">AB25-AB30</f>
        <v>-580.5263157894733</v>
      </c>
      <c r="AC31" s="2">
        <f t="shared" ref="AC31" si="51">AC25-AC30</f>
        <v>-2759.5263157894733</v>
      </c>
      <c r="AD31" s="2">
        <f t="shared" ref="AD31" si="52">AD25-AD30</f>
        <v>-1293.6315789473683</v>
      </c>
      <c r="AE31" s="2">
        <f t="shared" ref="AE31" si="53">AE25-AE30</f>
        <v>-2306</v>
      </c>
      <c r="AF31" s="2">
        <f t="shared" ref="AF31" si="54">AF25-AF30</f>
        <v>-3645.0526315789466</v>
      </c>
      <c r="AG31" s="2">
        <f t="shared" ref="AG31" si="55">AG25-AG30</f>
        <v>-1389.8421052631566</v>
      </c>
      <c r="AH31" s="2">
        <f t="shared" ref="AH31" si="56">AH25-AH30</f>
        <v>-2668.7368421052633</v>
      </c>
      <c r="AI31" s="2">
        <f t="shared" ref="AI31" si="57">AI25-AI30</f>
        <v>-2062.894736842105</v>
      </c>
      <c r="AJ31" s="2">
        <f t="shared" ref="AJ31" si="58">AJ25-AJ30</f>
        <v>-578.15789473684345</v>
      </c>
      <c r="AK31" s="2">
        <f t="shared" ref="AK31" si="59">AK25-AK30</f>
        <v>-4412.1578947368416</v>
      </c>
    </row>
    <row r="32" spans="2:76">
      <c r="H32" t="s">
        <v>149</v>
      </c>
      <c r="Y32" s="1" t="s">
        <v>212</v>
      </c>
      <c r="Z32" s="21">
        <f t="shared" ref="Z32:AK32" si="60">Z30/Z25</f>
        <v>1.0675328425003607</v>
      </c>
      <c r="AA32" s="21">
        <f t="shared" si="60"/>
        <v>1.1539831518500459</v>
      </c>
      <c r="AB32" s="21">
        <f t="shared" si="60"/>
        <v>1.0856552666728791</v>
      </c>
      <c r="AC32" s="21">
        <f t="shared" si="60"/>
        <v>1.2108202653799758</v>
      </c>
      <c r="AD32" s="21">
        <f t="shared" si="60"/>
        <v>1.1062149968886124</v>
      </c>
      <c r="AE32" s="21">
        <f t="shared" si="60"/>
        <v>1.1800999687597626</v>
      </c>
      <c r="AF32" s="21">
        <f t="shared" si="60"/>
        <v>1.2881704323222236</v>
      </c>
      <c r="AG32" s="21">
        <f t="shared" si="60"/>
        <v>1.107713330070158</v>
      </c>
      <c r="AH32" s="21">
        <f t="shared" si="60"/>
        <v>1.2050467062962513</v>
      </c>
      <c r="AI32" s="21">
        <f t="shared" si="60"/>
        <v>1.1537854889589905</v>
      </c>
      <c r="AJ32" s="21">
        <f t="shared" si="60"/>
        <v>1.0420513880594731</v>
      </c>
      <c r="AK32" s="21">
        <f t="shared" si="60"/>
        <v>4.4773104363696694</v>
      </c>
    </row>
    <row r="33" spans="3:16">
      <c r="C33" s="20" t="s">
        <v>152</v>
      </c>
      <c r="D33" t="s">
        <v>1131</v>
      </c>
      <c r="E33" t="s">
        <v>471</v>
      </c>
      <c r="H33" s="20" t="s">
        <v>156</v>
      </c>
      <c r="I33" s="20" t="s">
        <v>155</v>
      </c>
    </row>
    <row r="34" spans="3:16">
      <c r="C34" s="6" t="s">
        <v>5</v>
      </c>
      <c r="D34" s="110">
        <v>188</v>
      </c>
      <c r="E34" s="5">
        <f>D34/19.5</f>
        <v>9.6410256410256405</v>
      </c>
      <c r="H34" s="20" t="s">
        <v>152</v>
      </c>
      <c r="I34" t="s">
        <v>150</v>
      </c>
      <c r="J34" t="s">
        <v>151</v>
      </c>
      <c r="K34" t="s">
        <v>153</v>
      </c>
      <c r="L34" t="s">
        <v>171</v>
      </c>
      <c r="M34" t="s">
        <v>154</v>
      </c>
      <c r="O34" s="23" t="s">
        <v>957</v>
      </c>
      <c r="P34" s="23" t="s">
        <v>958</v>
      </c>
    </row>
    <row r="35" spans="3:16">
      <c r="C35" s="6" t="s">
        <v>0</v>
      </c>
      <c r="D35" s="110">
        <v>142</v>
      </c>
      <c r="E35" s="5">
        <f t="shared" ref="E35:E47" si="61">D35/19.5</f>
        <v>7.2820512820512819</v>
      </c>
      <c r="H35" s="6" t="s">
        <v>5</v>
      </c>
      <c r="I35" s="110">
        <v>20521</v>
      </c>
      <c r="J35" s="110">
        <v>8863</v>
      </c>
      <c r="K35" s="110"/>
      <c r="L35" s="110"/>
      <c r="M35" s="110">
        <v>29384</v>
      </c>
      <c r="O35" s="21">
        <f>I35/M35</f>
        <v>0.69837326436155733</v>
      </c>
      <c r="P35" s="21">
        <f>J35/M35</f>
        <v>0.30162673563844267</v>
      </c>
    </row>
    <row r="36" spans="3:16">
      <c r="C36" s="6" t="s">
        <v>21</v>
      </c>
      <c r="D36" s="110">
        <v>149</v>
      </c>
      <c r="E36" s="5">
        <f t="shared" si="61"/>
        <v>7.6410256410256414</v>
      </c>
      <c r="H36" s="6" t="s">
        <v>0</v>
      </c>
      <c r="I36" s="110">
        <v>13734</v>
      </c>
      <c r="J36" s="110">
        <v>15346</v>
      </c>
      <c r="K36" s="110"/>
      <c r="L36" s="110"/>
      <c r="M36" s="110">
        <v>29080</v>
      </c>
      <c r="O36" s="21">
        <f t="shared" ref="O36:O48" si="62">I36/M36</f>
        <v>0.47228335625859696</v>
      </c>
      <c r="P36" s="21">
        <f t="shared" ref="P36:P48" si="63">J36/M36</f>
        <v>0.52771664374140304</v>
      </c>
    </row>
    <row r="37" spans="3:16">
      <c r="C37" s="6" t="s">
        <v>25</v>
      </c>
      <c r="D37" s="110">
        <v>263</v>
      </c>
      <c r="E37" s="5">
        <f t="shared" si="61"/>
        <v>13.487179487179487</v>
      </c>
      <c r="H37" s="6" t="s">
        <v>21</v>
      </c>
      <c r="I37" s="110">
        <v>21161</v>
      </c>
      <c r="J37" s="110">
        <v>6653</v>
      </c>
      <c r="K37" s="110"/>
      <c r="L37" s="110"/>
      <c r="M37" s="110">
        <v>27814</v>
      </c>
      <c r="O37" s="21">
        <f t="shared" si="62"/>
        <v>0.7608039116991443</v>
      </c>
      <c r="P37" s="21">
        <f t="shared" si="63"/>
        <v>0.23919608830085567</v>
      </c>
    </row>
    <row r="38" spans="3:16">
      <c r="C38" s="6" t="s">
        <v>28</v>
      </c>
      <c r="D38" s="110">
        <v>205</v>
      </c>
      <c r="E38" s="5">
        <f t="shared" si="61"/>
        <v>10.512820512820513</v>
      </c>
      <c r="H38" s="6" t="s">
        <v>25</v>
      </c>
      <c r="I38" s="110">
        <v>21802</v>
      </c>
      <c r="J38" s="110">
        <v>24105</v>
      </c>
      <c r="K38" s="110"/>
      <c r="L38" s="110">
        <v>1037</v>
      </c>
      <c r="M38" s="110">
        <v>46944</v>
      </c>
      <c r="O38" s="21">
        <f t="shared" si="62"/>
        <v>0.4644256987048398</v>
      </c>
      <c r="P38" s="21">
        <f t="shared" si="63"/>
        <v>0.5134841513292433</v>
      </c>
    </row>
    <row r="39" spans="3:16">
      <c r="C39" s="6" t="s">
        <v>4</v>
      </c>
      <c r="D39" s="110">
        <v>216</v>
      </c>
      <c r="E39" s="5">
        <f t="shared" si="61"/>
        <v>11.076923076923077</v>
      </c>
      <c r="H39" s="6" t="s">
        <v>28</v>
      </c>
      <c r="I39" s="110">
        <v>15611</v>
      </c>
      <c r="J39" s="110">
        <v>29221</v>
      </c>
      <c r="K39" s="110"/>
      <c r="L39" s="110">
        <v>1429</v>
      </c>
      <c r="M39" s="110">
        <v>46261</v>
      </c>
      <c r="O39" s="21">
        <f t="shared" si="62"/>
        <v>0.33745487559715526</v>
      </c>
      <c r="P39" s="21">
        <f t="shared" si="63"/>
        <v>0.63165517390458481</v>
      </c>
    </row>
    <row r="40" spans="3:16">
      <c r="C40" s="6" t="s">
        <v>8</v>
      </c>
      <c r="D40" s="110">
        <v>308</v>
      </c>
      <c r="E40" s="5">
        <f t="shared" si="61"/>
        <v>15.794871794871796</v>
      </c>
      <c r="H40" s="6" t="s">
        <v>4</v>
      </c>
      <c r="I40" s="110">
        <v>19279</v>
      </c>
      <c r="J40" s="110">
        <v>23052</v>
      </c>
      <c r="K40" s="110"/>
      <c r="L40" s="110">
        <v>2669</v>
      </c>
      <c r="M40" s="110">
        <v>45000</v>
      </c>
      <c r="O40" s="21">
        <f t="shared" si="62"/>
        <v>0.4284222222222222</v>
      </c>
      <c r="P40" s="21">
        <f t="shared" si="63"/>
        <v>0.51226666666666665</v>
      </c>
    </row>
    <row r="41" spans="3:16">
      <c r="C41" s="6" t="s">
        <v>13</v>
      </c>
      <c r="D41" s="110">
        <v>208</v>
      </c>
      <c r="E41" s="5">
        <f t="shared" si="61"/>
        <v>10.666666666666666</v>
      </c>
      <c r="H41" s="6" t="s">
        <v>8</v>
      </c>
      <c r="I41" s="110">
        <v>33732</v>
      </c>
      <c r="J41" s="110">
        <v>14214</v>
      </c>
      <c r="K41" s="110"/>
      <c r="L41" s="110">
        <v>1000</v>
      </c>
      <c r="M41" s="110">
        <v>48946</v>
      </c>
      <c r="O41" s="21">
        <f t="shared" si="62"/>
        <v>0.6891676541494709</v>
      </c>
      <c r="P41" s="21">
        <f t="shared" si="63"/>
        <v>0.2904016671433825</v>
      </c>
    </row>
    <row r="42" spans="3:16">
      <c r="C42" s="6" t="s">
        <v>2</v>
      </c>
      <c r="D42" s="110">
        <v>222</v>
      </c>
      <c r="E42" s="5">
        <f t="shared" si="61"/>
        <v>11.384615384615385</v>
      </c>
      <c r="H42" s="6" t="s">
        <v>13</v>
      </c>
      <c r="I42" s="110">
        <v>16015</v>
      </c>
      <c r="J42" s="110">
        <v>29038</v>
      </c>
      <c r="K42" s="110"/>
      <c r="L42" s="110">
        <v>1947</v>
      </c>
      <c r="M42" s="110">
        <v>47000</v>
      </c>
      <c r="O42" s="21">
        <f t="shared" si="62"/>
        <v>0.34074468085106385</v>
      </c>
      <c r="P42" s="21">
        <f t="shared" si="63"/>
        <v>0.61782978723404258</v>
      </c>
    </row>
    <row r="43" spans="3:16">
      <c r="C43" s="6" t="s">
        <v>12</v>
      </c>
      <c r="D43" s="110">
        <v>256</v>
      </c>
      <c r="E43" s="5">
        <f t="shared" si="61"/>
        <v>13.128205128205128</v>
      </c>
      <c r="H43" s="6" t="s">
        <v>2</v>
      </c>
      <c r="I43" s="110">
        <v>29236</v>
      </c>
      <c r="J43" s="110">
        <v>16273</v>
      </c>
      <c r="K43" s="110"/>
      <c r="L43" s="110">
        <v>1000</v>
      </c>
      <c r="M43" s="110">
        <v>46509</v>
      </c>
      <c r="O43" s="21">
        <f t="shared" si="62"/>
        <v>0.62860951643767871</v>
      </c>
      <c r="P43" s="21">
        <f t="shared" si="63"/>
        <v>0.34988926874368403</v>
      </c>
    </row>
    <row r="44" spans="3:16">
      <c r="C44" s="6" t="s">
        <v>19</v>
      </c>
      <c r="D44" s="110">
        <v>237</v>
      </c>
      <c r="E44" s="5">
        <f t="shared" si="61"/>
        <v>12.153846153846153</v>
      </c>
      <c r="H44" s="6" t="s">
        <v>12</v>
      </c>
      <c r="I44" s="110">
        <v>15190</v>
      </c>
      <c r="J44" s="110">
        <v>31623</v>
      </c>
      <c r="K44" s="110"/>
      <c r="L44" s="110"/>
      <c r="M44" s="110">
        <v>46813</v>
      </c>
      <c r="O44" s="21">
        <f t="shared" si="62"/>
        <v>0.32448251554055496</v>
      </c>
      <c r="P44" s="21">
        <f t="shared" si="63"/>
        <v>0.67551748445944504</v>
      </c>
    </row>
    <row r="45" spans="3:16">
      <c r="C45" s="6" t="s">
        <v>1</v>
      </c>
      <c r="D45" s="110">
        <v>68</v>
      </c>
      <c r="E45" s="5">
        <f t="shared" si="61"/>
        <v>3.4871794871794872</v>
      </c>
      <c r="H45" s="6" t="s">
        <v>19</v>
      </c>
      <c r="I45" s="110">
        <v>19549</v>
      </c>
      <c r="J45" s="110">
        <v>25463</v>
      </c>
      <c r="K45" s="110"/>
      <c r="L45" s="110"/>
      <c r="M45" s="110">
        <v>45012</v>
      </c>
      <c r="O45" s="21">
        <f t="shared" si="62"/>
        <v>0.4343064071803075</v>
      </c>
      <c r="P45" s="21">
        <f t="shared" si="63"/>
        <v>0.56569359281969256</v>
      </c>
    </row>
    <row r="46" spans="3:16">
      <c r="C46" s="6" t="s">
        <v>31</v>
      </c>
      <c r="D46" s="110">
        <v>62</v>
      </c>
      <c r="E46" s="5">
        <f t="shared" si="61"/>
        <v>3.1794871794871793</v>
      </c>
      <c r="H46" s="6" t="s">
        <v>1</v>
      </c>
      <c r="I46" s="110">
        <v>5300</v>
      </c>
      <c r="J46" s="110">
        <v>8958</v>
      </c>
      <c r="K46" s="110"/>
      <c r="L46" s="110">
        <v>4049</v>
      </c>
      <c r="M46" s="110">
        <v>18307</v>
      </c>
      <c r="O46" s="21">
        <f t="shared" si="62"/>
        <v>0.28950674605342219</v>
      </c>
      <c r="P46" s="21">
        <f t="shared" si="63"/>
        <v>0.48932102474463318</v>
      </c>
    </row>
    <row r="47" spans="3:16">
      <c r="C47" s="6" t="s">
        <v>962</v>
      </c>
      <c r="D47" s="110">
        <v>54</v>
      </c>
      <c r="E47" s="5">
        <f t="shared" si="61"/>
        <v>2.7692307692307692</v>
      </c>
      <c r="H47" s="6" t="s">
        <v>31</v>
      </c>
      <c r="I47" s="110">
        <v>2544</v>
      </c>
      <c r="J47" s="110">
        <v>7804</v>
      </c>
      <c r="K47" s="110"/>
      <c r="L47" s="110">
        <v>1827</v>
      </c>
      <c r="M47" s="110">
        <v>12175</v>
      </c>
      <c r="O47" s="21">
        <f t="shared" si="62"/>
        <v>0.20895277207392196</v>
      </c>
      <c r="P47" s="21">
        <f t="shared" si="63"/>
        <v>0.64098562628336753</v>
      </c>
    </row>
    <row r="48" spans="3:16">
      <c r="C48" s="6" t="s">
        <v>153</v>
      </c>
      <c r="D48" s="110">
        <v>67</v>
      </c>
      <c r="H48" s="6" t="s">
        <v>962</v>
      </c>
      <c r="I48" s="110">
        <v>5739</v>
      </c>
      <c r="J48" s="110">
        <v>6297</v>
      </c>
      <c r="K48" s="110"/>
      <c r="L48" s="110"/>
      <c r="M48" s="110">
        <v>12036</v>
      </c>
      <c r="O48" s="21">
        <f t="shared" si="62"/>
        <v>0.4768195413758724</v>
      </c>
      <c r="P48" s="21">
        <f t="shared" si="63"/>
        <v>0.52318045862412765</v>
      </c>
    </row>
    <row r="49" spans="3:17">
      <c r="C49" s="6" t="s">
        <v>1022</v>
      </c>
      <c r="D49" s="110">
        <v>48</v>
      </c>
      <c r="H49" s="6" t="s">
        <v>153</v>
      </c>
      <c r="I49" s="110"/>
      <c r="J49" s="110"/>
      <c r="K49" s="110"/>
      <c r="L49" s="110"/>
      <c r="M49" s="110"/>
    </row>
    <row r="50" spans="3:17">
      <c r="C50" s="6" t="s">
        <v>1057</v>
      </c>
      <c r="D50" s="110">
        <v>1</v>
      </c>
      <c r="H50" s="6" t="s">
        <v>1022</v>
      </c>
      <c r="I50" s="110">
        <v>5546</v>
      </c>
      <c r="J50" s="110">
        <v>7886</v>
      </c>
      <c r="K50" s="110"/>
      <c r="L50" s="110"/>
      <c r="M50" s="110">
        <v>13432</v>
      </c>
    </row>
    <row r="51" spans="3:17">
      <c r="C51" s="6" t="s">
        <v>195</v>
      </c>
      <c r="D51" s="110">
        <v>1</v>
      </c>
      <c r="H51" s="6" t="s">
        <v>195</v>
      </c>
      <c r="I51" s="110">
        <v>52</v>
      </c>
      <c r="J51" s="110"/>
      <c r="K51" s="110"/>
      <c r="L51" s="110"/>
      <c r="M51" s="110">
        <v>52</v>
      </c>
    </row>
    <row r="52" spans="3:17">
      <c r="C52" s="6" t="s">
        <v>1037</v>
      </c>
      <c r="D52" s="110">
        <v>1</v>
      </c>
      <c r="H52" s="6" t="s">
        <v>1037</v>
      </c>
      <c r="I52" s="110"/>
      <c r="J52" s="110"/>
      <c r="K52" s="110"/>
      <c r="L52" s="110">
        <v>34</v>
      </c>
      <c r="M52" s="110">
        <v>34</v>
      </c>
    </row>
    <row r="53" spans="3:17">
      <c r="C53" s="6" t="s">
        <v>154</v>
      </c>
      <c r="D53" s="110">
        <v>2696</v>
      </c>
      <c r="H53" s="6" t="s">
        <v>1057</v>
      </c>
      <c r="I53" s="110">
        <v>763</v>
      </c>
      <c r="J53" s="110"/>
      <c r="K53" s="110"/>
      <c r="L53" s="110"/>
      <c r="M53" s="110">
        <v>763</v>
      </c>
    </row>
    <row r="54" spans="3:17">
      <c r="H54" s="6" t="s">
        <v>154</v>
      </c>
      <c r="I54" s="110">
        <v>245774</v>
      </c>
      <c r="J54" s="110">
        <v>254796</v>
      </c>
      <c r="K54" s="110"/>
      <c r="L54" s="110">
        <v>14992</v>
      </c>
      <c r="M54" s="110">
        <v>515562</v>
      </c>
    </row>
    <row r="55" spans="3:17">
      <c r="H55" s="20" t="s">
        <v>156</v>
      </c>
      <c r="I55" s="20" t="s">
        <v>155</v>
      </c>
    </row>
    <row r="56" spans="3:17">
      <c r="H56" s="20" t="s">
        <v>152</v>
      </c>
      <c r="I56" t="s">
        <v>153</v>
      </c>
      <c r="J56" t="s">
        <v>1010</v>
      </c>
      <c r="K56" t="s">
        <v>1011</v>
      </c>
      <c r="L56" t="s">
        <v>1012</v>
      </c>
      <c r="M56" t="s">
        <v>154</v>
      </c>
      <c r="O56" s="23" t="s">
        <v>466</v>
      </c>
      <c r="P56" s="23" t="s">
        <v>467</v>
      </c>
      <c r="Q56" s="23" t="s">
        <v>468</v>
      </c>
    </row>
    <row r="57" spans="3:17">
      <c r="H57" s="6" t="s">
        <v>5</v>
      </c>
      <c r="I57" s="110">
        <v>3328</v>
      </c>
      <c r="J57" s="110">
        <v>4334</v>
      </c>
      <c r="K57" s="110">
        <v>17963</v>
      </c>
      <c r="L57" s="110">
        <v>3759</v>
      </c>
      <c r="M57" s="110">
        <v>29384</v>
      </c>
      <c r="O57" s="21">
        <f>K57/M57</f>
        <v>0.61131908521644429</v>
      </c>
      <c r="P57" s="21">
        <f>J57/M57</f>
        <v>0.14749523550231419</v>
      </c>
      <c r="Q57" s="21">
        <f>L57/M57</f>
        <v>0.12792676286414376</v>
      </c>
    </row>
    <row r="58" spans="3:17">
      <c r="H58" s="6" t="s">
        <v>0</v>
      </c>
      <c r="I58" s="110">
        <v>4179</v>
      </c>
      <c r="J58" s="110">
        <v>4652</v>
      </c>
      <c r="K58" s="110">
        <v>17431</v>
      </c>
      <c r="L58" s="110">
        <v>2818</v>
      </c>
      <c r="M58" s="110">
        <v>29080</v>
      </c>
      <c r="O58" s="21">
        <f t="shared" ref="O58:O70" si="64">K58/M58</f>
        <v>0.59941540577716645</v>
      </c>
      <c r="P58" s="21">
        <f t="shared" ref="P58:P70" si="65">J58/M58</f>
        <v>0.15997248968363137</v>
      </c>
      <c r="Q58" s="21">
        <f t="shared" ref="Q58:Q70" si="66">L58/M58</f>
        <v>9.6905089408528197E-2</v>
      </c>
    </row>
    <row r="59" spans="3:17">
      <c r="H59" s="6" t="s">
        <v>21</v>
      </c>
      <c r="I59" s="110">
        <v>3322</v>
      </c>
      <c r="J59" s="110">
        <v>6253</v>
      </c>
      <c r="K59" s="110">
        <v>17208</v>
      </c>
      <c r="L59" s="110">
        <v>1031</v>
      </c>
      <c r="M59" s="110">
        <v>27814</v>
      </c>
      <c r="O59" s="21">
        <f t="shared" si="64"/>
        <v>0.61868123966347888</v>
      </c>
      <c r="P59" s="21">
        <f t="shared" si="65"/>
        <v>0.22481484144675343</v>
      </c>
      <c r="Q59" s="21">
        <f t="shared" si="66"/>
        <v>3.7067663766448551E-2</v>
      </c>
    </row>
    <row r="60" spans="3:17">
      <c r="H60" s="6" t="s">
        <v>25</v>
      </c>
      <c r="I60" s="110">
        <v>2036</v>
      </c>
      <c r="J60" s="110">
        <v>28214</v>
      </c>
      <c r="K60" s="110">
        <v>16694</v>
      </c>
      <c r="L60" s="110"/>
      <c r="M60" s="110">
        <v>46944</v>
      </c>
      <c r="O60" s="21">
        <f t="shared" si="64"/>
        <v>0.35561520109066119</v>
      </c>
      <c r="P60" s="21">
        <f t="shared" si="65"/>
        <v>0.60101397409679613</v>
      </c>
      <c r="Q60" s="21">
        <f t="shared" si="66"/>
        <v>0</v>
      </c>
    </row>
    <row r="61" spans="3:17">
      <c r="H61" s="6" t="s">
        <v>28</v>
      </c>
      <c r="I61" s="110">
        <v>2005</v>
      </c>
      <c r="J61" s="110">
        <v>29648</v>
      </c>
      <c r="K61" s="110">
        <v>14608</v>
      </c>
      <c r="L61" s="110"/>
      <c r="M61" s="110">
        <v>46261</v>
      </c>
      <c r="O61" s="21">
        <f t="shared" si="64"/>
        <v>0.3157735457512808</v>
      </c>
      <c r="P61" s="21">
        <f t="shared" si="65"/>
        <v>0.64088541103737484</v>
      </c>
      <c r="Q61" s="21">
        <f t="shared" si="66"/>
        <v>0</v>
      </c>
    </row>
    <row r="62" spans="3:17">
      <c r="H62" s="6" t="s">
        <v>4</v>
      </c>
      <c r="I62" s="110">
        <v>1800</v>
      </c>
      <c r="J62" s="110">
        <v>24776</v>
      </c>
      <c r="K62" s="110">
        <v>18424</v>
      </c>
      <c r="L62" s="110"/>
      <c r="M62" s="110">
        <v>45000</v>
      </c>
      <c r="O62" s="21">
        <f t="shared" si="64"/>
        <v>0.40942222222222224</v>
      </c>
      <c r="P62" s="21">
        <f t="shared" si="65"/>
        <v>0.55057777777777783</v>
      </c>
      <c r="Q62" s="21">
        <f t="shared" si="66"/>
        <v>0</v>
      </c>
    </row>
    <row r="63" spans="3:17">
      <c r="H63" s="6" t="s">
        <v>8</v>
      </c>
      <c r="I63" s="110">
        <v>1809</v>
      </c>
      <c r="J63" s="110">
        <v>32524</v>
      </c>
      <c r="K63" s="110">
        <v>14613</v>
      </c>
      <c r="L63" s="110"/>
      <c r="M63" s="110">
        <v>48946</v>
      </c>
      <c r="O63" s="21">
        <f t="shared" si="64"/>
        <v>0.29855350794753399</v>
      </c>
      <c r="P63" s="21">
        <f t="shared" si="65"/>
        <v>0.66448739427123771</v>
      </c>
      <c r="Q63" s="21">
        <f t="shared" si="66"/>
        <v>0</v>
      </c>
    </row>
    <row r="64" spans="3:17">
      <c r="H64" s="6" t="s">
        <v>13</v>
      </c>
      <c r="I64" s="110">
        <v>2688</v>
      </c>
      <c r="J64" s="110">
        <v>29257</v>
      </c>
      <c r="K64" s="110">
        <v>15055</v>
      </c>
      <c r="L64" s="110"/>
      <c r="M64" s="110">
        <v>47000</v>
      </c>
      <c r="O64" s="21">
        <f t="shared" si="64"/>
        <v>0.32031914893617019</v>
      </c>
      <c r="P64" s="21">
        <f t="shared" si="65"/>
        <v>0.62248936170212765</v>
      </c>
      <c r="Q64" s="21">
        <f t="shared" si="66"/>
        <v>0</v>
      </c>
    </row>
    <row r="65" spans="8:17">
      <c r="H65" s="6" t="s">
        <v>2</v>
      </c>
      <c r="I65" s="110">
        <v>1326</v>
      </c>
      <c r="J65" s="110">
        <v>23765</v>
      </c>
      <c r="K65" s="110">
        <v>21418</v>
      </c>
      <c r="L65" s="110"/>
      <c r="M65" s="110">
        <v>46509</v>
      </c>
      <c r="O65" s="21">
        <f t="shared" si="64"/>
        <v>0.46051301898557268</v>
      </c>
      <c r="P65" s="21">
        <f t="shared" si="65"/>
        <v>0.51097637016491437</v>
      </c>
      <c r="Q65" s="21">
        <f t="shared" si="66"/>
        <v>0</v>
      </c>
    </row>
    <row r="66" spans="8:17">
      <c r="H66" s="6" t="s">
        <v>12</v>
      </c>
      <c r="I66" s="110">
        <v>1537</v>
      </c>
      <c r="J66" s="110">
        <v>27205</v>
      </c>
      <c r="K66" s="110">
        <v>18071</v>
      </c>
      <c r="L66" s="110"/>
      <c r="M66" s="110">
        <v>46813</v>
      </c>
      <c r="O66" s="21">
        <f t="shared" si="64"/>
        <v>0.38602524939653515</v>
      </c>
      <c r="P66" s="21">
        <f t="shared" si="65"/>
        <v>0.58114199047273196</v>
      </c>
      <c r="Q66" s="21">
        <f t="shared" si="66"/>
        <v>0</v>
      </c>
    </row>
    <row r="67" spans="8:17">
      <c r="H67" s="6" t="s">
        <v>19</v>
      </c>
      <c r="I67" s="110">
        <v>2545</v>
      </c>
      <c r="J67" s="110">
        <v>30025</v>
      </c>
      <c r="K67" s="110">
        <v>12442</v>
      </c>
      <c r="L67" s="110"/>
      <c r="M67" s="110">
        <v>45012</v>
      </c>
      <c r="O67" s="21">
        <f t="shared" si="64"/>
        <v>0.27641517817470895</v>
      </c>
      <c r="P67" s="21">
        <f t="shared" si="65"/>
        <v>0.66704434373056076</v>
      </c>
      <c r="Q67" s="21">
        <f t="shared" si="66"/>
        <v>0</v>
      </c>
    </row>
    <row r="68" spans="8:17">
      <c r="H68" s="6" t="s">
        <v>1</v>
      </c>
      <c r="I68" s="110">
        <v>115</v>
      </c>
      <c r="J68" s="110">
        <v>1460</v>
      </c>
      <c r="K68" s="110">
        <v>16362</v>
      </c>
      <c r="L68" s="110">
        <v>370</v>
      </c>
      <c r="M68" s="110">
        <v>18307</v>
      </c>
      <c r="O68" s="21">
        <f t="shared" si="64"/>
        <v>0.89375648658982898</v>
      </c>
      <c r="P68" s="21">
        <f t="shared" si="65"/>
        <v>7.9750914950565355E-2</v>
      </c>
      <c r="Q68" s="21">
        <f t="shared" si="66"/>
        <v>2.0210848309389851E-2</v>
      </c>
    </row>
    <row r="69" spans="8:17">
      <c r="H69" s="6" t="s">
        <v>31</v>
      </c>
      <c r="I69" s="110">
        <v>164</v>
      </c>
      <c r="J69" s="110">
        <v>283</v>
      </c>
      <c r="K69" s="110">
        <v>11304</v>
      </c>
      <c r="L69" s="110">
        <v>424</v>
      </c>
      <c r="M69" s="110">
        <v>12175</v>
      </c>
      <c r="O69" s="21">
        <f t="shared" si="64"/>
        <v>0.92845995893223821</v>
      </c>
      <c r="P69" s="21">
        <f t="shared" si="65"/>
        <v>2.3244353182751538E-2</v>
      </c>
      <c r="Q69" s="21">
        <f t="shared" si="66"/>
        <v>3.4825462012320327E-2</v>
      </c>
    </row>
    <row r="70" spans="8:17">
      <c r="H70" s="6" t="s">
        <v>962</v>
      </c>
      <c r="I70" s="110">
        <v>784</v>
      </c>
      <c r="J70" s="110">
        <v>264</v>
      </c>
      <c r="K70" s="110">
        <v>10988</v>
      </c>
      <c r="L70" s="110"/>
      <c r="M70" s="110">
        <v>12036</v>
      </c>
      <c r="O70" s="21">
        <f t="shared" si="64"/>
        <v>0.91292788301761385</v>
      </c>
      <c r="P70" s="21">
        <f t="shared" si="65"/>
        <v>2.1934197407776669E-2</v>
      </c>
      <c r="Q70" s="21">
        <f t="shared" si="66"/>
        <v>0</v>
      </c>
    </row>
    <row r="71" spans="8:17">
      <c r="H71" s="6" t="s">
        <v>153</v>
      </c>
      <c r="I71" s="110"/>
      <c r="J71" s="110"/>
      <c r="K71" s="110"/>
      <c r="L71" s="110"/>
      <c r="M71" s="110"/>
    </row>
    <row r="72" spans="8:17">
      <c r="H72" s="6" t="s">
        <v>1022</v>
      </c>
      <c r="I72" s="110">
        <v>547</v>
      </c>
      <c r="J72" s="110">
        <v>1330</v>
      </c>
      <c r="K72" s="110">
        <v>11379</v>
      </c>
      <c r="L72" s="110">
        <v>176</v>
      </c>
      <c r="M72" s="110">
        <v>13432</v>
      </c>
    </row>
    <row r="73" spans="8:17">
      <c r="H73" s="6" t="s">
        <v>195</v>
      </c>
      <c r="I73" s="110"/>
      <c r="J73" s="110"/>
      <c r="K73" s="110">
        <v>52</v>
      </c>
      <c r="L73" s="110"/>
      <c r="M73" s="110">
        <v>52</v>
      </c>
    </row>
    <row r="74" spans="8:17">
      <c r="H74" s="6" t="s">
        <v>1037</v>
      </c>
      <c r="I74" s="110"/>
      <c r="J74" s="110"/>
      <c r="K74" s="110">
        <v>34</v>
      </c>
      <c r="L74" s="110"/>
      <c r="M74" s="110">
        <v>34</v>
      </c>
    </row>
    <row r="75" spans="8:17">
      <c r="H75" s="6" t="s">
        <v>1057</v>
      </c>
      <c r="I75" s="110"/>
      <c r="J75" s="110"/>
      <c r="K75" s="110">
        <v>763</v>
      </c>
      <c r="L75" s="110"/>
      <c r="M75" s="110">
        <v>763</v>
      </c>
    </row>
    <row r="76" spans="8:17">
      <c r="H76" s="6" t="s">
        <v>154</v>
      </c>
      <c r="I76" s="110">
        <v>28185</v>
      </c>
      <c r="J76" s="110">
        <v>243990</v>
      </c>
      <c r="K76" s="110">
        <v>234809</v>
      </c>
      <c r="L76" s="110">
        <v>8578</v>
      </c>
      <c r="M76" s="110">
        <v>515562</v>
      </c>
    </row>
    <row r="80" spans="8:17">
      <c r="H80" s="20" t="s">
        <v>469</v>
      </c>
      <c r="I80" s="20" t="s">
        <v>155</v>
      </c>
    </row>
    <row r="81" spans="8:27">
      <c r="H81" s="20" t="s">
        <v>152</v>
      </c>
      <c r="I81" t="s">
        <v>529</v>
      </c>
      <c r="J81" t="s">
        <v>534</v>
      </c>
      <c r="K81" t="s">
        <v>531</v>
      </c>
      <c r="L81" t="s">
        <v>532</v>
      </c>
      <c r="M81" t="s">
        <v>533</v>
      </c>
      <c r="N81" t="s">
        <v>530</v>
      </c>
      <c r="O81" t="s">
        <v>153</v>
      </c>
      <c r="P81" t="s">
        <v>154</v>
      </c>
      <c r="S81" s="1"/>
      <c r="T81" s="23" t="str">
        <f>I81</f>
        <v>0-50</v>
      </c>
      <c r="U81" s="23" t="str">
        <f t="shared" ref="U81:AA81" si="67">J81</f>
        <v xml:space="preserve">1000more </v>
      </c>
      <c r="V81" s="23" t="str">
        <f t="shared" si="67"/>
        <v>101-300</v>
      </c>
      <c r="W81" s="23" t="str">
        <f t="shared" si="67"/>
        <v>301-500</v>
      </c>
      <c r="X81" s="23" t="str">
        <f t="shared" si="67"/>
        <v>501-1000</v>
      </c>
      <c r="Y81" s="23" t="str">
        <f t="shared" si="67"/>
        <v>51-100</v>
      </c>
      <c r="Z81" s="23" t="str">
        <f t="shared" si="67"/>
        <v>(blank)</v>
      </c>
      <c r="AA81" s="23" t="str">
        <f t="shared" si="67"/>
        <v>Grand Total</v>
      </c>
    </row>
    <row r="82" spans="8:27">
      <c r="H82" s="6" t="s">
        <v>5</v>
      </c>
      <c r="I82">
        <v>2</v>
      </c>
      <c r="K82">
        <v>15</v>
      </c>
      <c r="L82">
        <v>4</v>
      </c>
      <c r="N82">
        <v>12</v>
      </c>
      <c r="P82">
        <v>33</v>
      </c>
      <c r="S82" s="1" t="s">
        <v>5</v>
      </c>
      <c r="T82" s="21">
        <f>I82/$P82</f>
        <v>6.0606060606060608E-2</v>
      </c>
      <c r="U82" s="21">
        <f t="shared" ref="U82:Y82" si="68">J82/$P82</f>
        <v>0</v>
      </c>
      <c r="V82" s="21">
        <f t="shared" si="68"/>
        <v>0.45454545454545453</v>
      </c>
      <c r="W82" s="21">
        <f t="shared" si="68"/>
        <v>0.12121212121212122</v>
      </c>
      <c r="X82" s="21">
        <f t="shared" si="68"/>
        <v>0</v>
      </c>
      <c r="Y82" s="21">
        <f t="shared" si="68"/>
        <v>0.36363636363636365</v>
      </c>
    </row>
    <row r="83" spans="8:27">
      <c r="H83" s="6" t="s">
        <v>0</v>
      </c>
      <c r="I83">
        <v>1</v>
      </c>
      <c r="J83">
        <v>1</v>
      </c>
      <c r="K83">
        <v>10</v>
      </c>
      <c r="L83">
        <v>5</v>
      </c>
      <c r="N83">
        <v>12</v>
      </c>
      <c r="P83">
        <v>29</v>
      </c>
      <c r="S83" s="1" t="s">
        <v>0</v>
      </c>
      <c r="T83" s="21">
        <f t="shared" ref="T83:T95" si="69">I83/$P83</f>
        <v>3.4482758620689655E-2</v>
      </c>
      <c r="U83" s="21">
        <f t="shared" ref="U83:U95" si="70">J83/$P83</f>
        <v>3.4482758620689655E-2</v>
      </c>
      <c r="V83" s="21">
        <f t="shared" ref="V83:V95" si="71">K83/$P83</f>
        <v>0.34482758620689657</v>
      </c>
      <c r="W83" s="21">
        <f t="shared" ref="W83:W95" si="72">L83/$P83</f>
        <v>0.17241379310344829</v>
      </c>
      <c r="X83" s="21">
        <f t="shared" ref="X83:X95" si="73">M83/$P83</f>
        <v>0</v>
      </c>
      <c r="Y83" s="21">
        <f t="shared" ref="Y83:Y95" si="74">N83/$P83</f>
        <v>0.41379310344827586</v>
      </c>
    </row>
    <row r="84" spans="8:27">
      <c r="H84" s="6" t="s">
        <v>21</v>
      </c>
      <c r="I84">
        <v>3</v>
      </c>
      <c r="J84">
        <v>1</v>
      </c>
      <c r="K84">
        <v>11</v>
      </c>
      <c r="L84">
        <v>1</v>
      </c>
      <c r="M84">
        <v>2</v>
      </c>
      <c r="N84">
        <v>12</v>
      </c>
      <c r="P84">
        <v>30</v>
      </c>
      <c r="S84" s="1" t="s">
        <v>21</v>
      </c>
      <c r="T84" s="21">
        <f t="shared" si="69"/>
        <v>0.1</v>
      </c>
      <c r="U84" s="21">
        <f t="shared" si="70"/>
        <v>3.3333333333333333E-2</v>
      </c>
      <c r="V84" s="21">
        <f t="shared" si="71"/>
        <v>0.36666666666666664</v>
      </c>
      <c r="W84" s="21">
        <f t="shared" si="72"/>
        <v>3.3333333333333333E-2</v>
      </c>
      <c r="X84" s="21">
        <f t="shared" si="73"/>
        <v>6.6666666666666666E-2</v>
      </c>
      <c r="Y84" s="21">
        <f t="shared" si="74"/>
        <v>0.4</v>
      </c>
    </row>
    <row r="85" spans="8:27">
      <c r="H85" s="6" t="s">
        <v>25</v>
      </c>
      <c r="I85">
        <v>2</v>
      </c>
      <c r="J85">
        <v>1</v>
      </c>
      <c r="K85">
        <v>23</v>
      </c>
      <c r="L85">
        <v>4</v>
      </c>
      <c r="M85">
        <v>3</v>
      </c>
      <c r="N85">
        <v>19</v>
      </c>
      <c r="P85">
        <v>52</v>
      </c>
      <c r="S85" s="1" t="s">
        <v>25</v>
      </c>
      <c r="T85" s="21">
        <f t="shared" si="69"/>
        <v>3.8461538461538464E-2</v>
      </c>
      <c r="U85" s="21">
        <f t="shared" si="70"/>
        <v>1.9230769230769232E-2</v>
      </c>
      <c r="V85" s="21">
        <f t="shared" si="71"/>
        <v>0.44230769230769229</v>
      </c>
      <c r="W85" s="21">
        <f t="shared" si="72"/>
        <v>7.6923076923076927E-2</v>
      </c>
      <c r="X85" s="21">
        <f t="shared" si="73"/>
        <v>5.7692307692307696E-2</v>
      </c>
      <c r="Y85" s="21">
        <f t="shared" si="74"/>
        <v>0.36538461538461536</v>
      </c>
    </row>
    <row r="86" spans="8:27">
      <c r="H86" s="6" t="s">
        <v>28</v>
      </c>
      <c r="I86">
        <v>4</v>
      </c>
      <c r="K86">
        <v>33</v>
      </c>
      <c r="L86">
        <v>3</v>
      </c>
      <c r="M86">
        <v>2</v>
      </c>
      <c r="N86">
        <v>6</v>
      </c>
      <c r="P86">
        <v>48</v>
      </c>
      <c r="S86" s="1" t="s">
        <v>28</v>
      </c>
      <c r="T86" s="21">
        <f t="shared" si="69"/>
        <v>8.3333333333333329E-2</v>
      </c>
      <c r="U86" s="21">
        <f t="shared" si="70"/>
        <v>0</v>
      </c>
      <c r="V86" s="21">
        <f t="shared" si="71"/>
        <v>0.6875</v>
      </c>
      <c r="W86" s="21">
        <f t="shared" si="72"/>
        <v>6.25E-2</v>
      </c>
      <c r="X86" s="21">
        <f t="shared" si="73"/>
        <v>4.1666666666666664E-2</v>
      </c>
      <c r="Y86" s="21">
        <f t="shared" si="74"/>
        <v>0.125</v>
      </c>
    </row>
    <row r="87" spans="8:27">
      <c r="H87" s="6" t="s">
        <v>4</v>
      </c>
      <c r="I87">
        <v>2</v>
      </c>
      <c r="J87">
        <v>1</v>
      </c>
      <c r="K87">
        <v>22</v>
      </c>
      <c r="L87">
        <v>2</v>
      </c>
      <c r="M87">
        <v>3</v>
      </c>
      <c r="N87">
        <v>22</v>
      </c>
      <c r="P87">
        <v>52</v>
      </c>
      <c r="S87" s="1" t="s">
        <v>4</v>
      </c>
      <c r="T87" s="21">
        <f t="shared" si="69"/>
        <v>3.8461538461538464E-2</v>
      </c>
      <c r="U87" s="21">
        <f t="shared" si="70"/>
        <v>1.9230769230769232E-2</v>
      </c>
      <c r="V87" s="21">
        <f t="shared" si="71"/>
        <v>0.42307692307692307</v>
      </c>
      <c r="W87" s="21">
        <f t="shared" si="72"/>
        <v>3.8461538461538464E-2</v>
      </c>
      <c r="X87" s="21">
        <f t="shared" si="73"/>
        <v>5.7692307692307696E-2</v>
      </c>
      <c r="Y87" s="21">
        <f t="shared" si="74"/>
        <v>0.42307692307692307</v>
      </c>
    </row>
    <row r="88" spans="8:27">
      <c r="H88" s="6" t="s">
        <v>8</v>
      </c>
      <c r="I88">
        <v>8</v>
      </c>
      <c r="J88">
        <v>1</v>
      </c>
      <c r="K88">
        <v>26</v>
      </c>
      <c r="L88">
        <v>2</v>
      </c>
      <c r="M88">
        <v>1</v>
      </c>
      <c r="N88">
        <v>27</v>
      </c>
      <c r="P88">
        <v>65</v>
      </c>
      <c r="S88" s="1" t="s">
        <v>8</v>
      </c>
      <c r="T88" s="21">
        <f t="shared" si="69"/>
        <v>0.12307692307692308</v>
      </c>
      <c r="U88" s="21">
        <f t="shared" si="70"/>
        <v>1.5384615384615385E-2</v>
      </c>
      <c r="V88" s="21">
        <f t="shared" si="71"/>
        <v>0.4</v>
      </c>
      <c r="W88" s="21">
        <f t="shared" si="72"/>
        <v>3.0769230769230771E-2</v>
      </c>
      <c r="X88" s="21">
        <f t="shared" si="73"/>
        <v>1.5384615384615385E-2</v>
      </c>
      <c r="Y88" s="21">
        <f t="shared" si="74"/>
        <v>0.41538461538461541</v>
      </c>
    </row>
    <row r="89" spans="8:27">
      <c r="H89" s="6" t="s">
        <v>13</v>
      </c>
      <c r="I89">
        <v>4</v>
      </c>
      <c r="K89">
        <v>19</v>
      </c>
      <c r="L89">
        <v>5</v>
      </c>
      <c r="M89">
        <v>4</v>
      </c>
      <c r="N89">
        <v>18</v>
      </c>
      <c r="P89">
        <v>50</v>
      </c>
      <c r="S89" s="1" t="s">
        <v>13</v>
      </c>
      <c r="T89" s="21">
        <f t="shared" si="69"/>
        <v>0.08</v>
      </c>
      <c r="U89" s="21">
        <f t="shared" si="70"/>
        <v>0</v>
      </c>
      <c r="V89" s="21">
        <f t="shared" si="71"/>
        <v>0.38</v>
      </c>
      <c r="W89" s="21">
        <f t="shared" si="72"/>
        <v>0.1</v>
      </c>
      <c r="X89" s="21">
        <f t="shared" si="73"/>
        <v>0.08</v>
      </c>
      <c r="Y89" s="21">
        <f t="shared" si="74"/>
        <v>0.36</v>
      </c>
    </row>
    <row r="90" spans="8:27">
      <c r="H90" s="6" t="s">
        <v>2</v>
      </c>
      <c r="I90">
        <v>3</v>
      </c>
      <c r="K90">
        <v>27</v>
      </c>
      <c r="L90">
        <v>5</v>
      </c>
      <c r="M90">
        <v>3</v>
      </c>
      <c r="N90">
        <v>15</v>
      </c>
      <c r="P90">
        <v>53</v>
      </c>
      <c r="S90" s="1" t="s">
        <v>2</v>
      </c>
      <c r="T90" s="21">
        <f t="shared" si="69"/>
        <v>5.6603773584905662E-2</v>
      </c>
      <c r="U90" s="21">
        <f t="shared" si="70"/>
        <v>0</v>
      </c>
      <c r="V90" s="21">
        <f t="shared" si="71"/>
        <v>0.50943396226415094</v>
      </c>
      <c r="W90" s="21">
        <f t="shared" si="72"/>
        <v>9.4339622641509441E-2</v>
      </c>
      <c r="X90" s="21">
        <f t="shared" si="73"/>
        <v>5.6603773584905662E-2</v>
      </c>
      <c r="Y90" s="21">
        <f t="shared" si="74"/>
        <v>0.28301886792452829</v>
      </c>
    </row>
    <row r="91" spans="8:27">
      <c r="H91" s="6" t="s">
        <v>12</v>
      </c>
      <c r="I91">
        <v>6</v>
      </c>
      <c r="K91">
        <v>26</v>
      </c>
      <c r="L91">
        <v>9</v>
      </c>
      <c r="M91">
        <v>2</v>
      </c>
      <c r="N91">
        <v>12</v>
      </c>
      <c r="P91">
        <v>55</v>
      </c>
      <c r="S91" s="1" t="s">
        <v>12</v>
      </c>
      <c r="T91" s="21">
        <f t="shared" si="69"/>
        <v>0.10909090909090909</v>
      </c>
      <c r="U91" s="21">
        <f t="shared" si="70"/>
        <v>0</v>
      </c>
      <c r="V91" s="21">
        <f t="shared" si="71"/>
        <v>0.47272727272727272</v>
      </c>
      <c r="W91" s="21">
        <f t="shared" si="72"/>
        <v>0.16363636363636364</v>
      </c>
      <c r="X91" s="21">
        <f t="shared" si="73"/>
        <v>3.6363636363636362E-2</v>
      </c>
      <c r="Y91" s="21">
        <f t="shared" si="74"/>
        <v>0.21818181818181817</v>
      </c>
    </row>
    <row r="92" spans="8:27">
      <c r="H92" s="6" t="s">
        <v>19</v>
      </c>
      <c r="I92">
        <v>10</v>
      </c>
      <c r="J92">
        <v>1</v>
      </c>
      <c r="K92">
        <v>18</v>
      </c>
      <c r="L92">
        <v>6</v>
      </c>
      <c r="M92">
        <v>3</v>
      </c>
      <c r="N92">
        <v>14</v>
      </c>
      <c r="P92">
        <v>52</v>
      </c>
      <c r="S92" s="1" t="s">
        <v>19</v>
      </c>
      <c r="T92" s="21">
        <f t="shared" si="69"/>
        <v>0.19230769230769232</v>
      </c>
      <c r="U92" s="21">
        <f t="shared" si="70"/>
        <v>1.9230769230769232E-2</v>
      </c>
      <c r="V92" s="21">
        <f t="shared" si="71"/>
        <v>0.34615384615384615</v>
      </c>
      <c r="W92" s="21">
        <f t="shared" si="72"/>
        <v>0.11538461538461539</v>
      </c>
      <c r="X92" s="21">
        <f t="shared" si="73"/>
        <v>5.7692307692307696E-2</v>
      </c>
      <c r="Y92" s="21">
        <f t="shared" si="74"/>
        <v>0.26923076923076922</v>
      </c>
    </row>
    <row r="93" spans="8:27">
      <c r="H93" s="6" t="s">
        <v>1</v>
      </c>
      <c r="I93">
        <v>6</v>
      </c>
      <c r="J93">
        <v>2</v>
      </c>
      <c r="K93">
        <v>23</v>
      </c>
      <c r="L93">
        <v>8</v>
      </c>
      <c r="M93">
        <v>2</v>
      </c>
      <c r="N93">
        <v>14</v>
      </c>
      <c r="P93">
        <v>55</v>
      </c>
      <c r="S93" s="1" t="s">
        <v>1</v>
      </c>
      <c r="T93" s="21">
        <f t="shared" si="69"/>
        <v>0.10909090909090909</v>
      </c>
      <c r="U93" s="21">
        <f t="shared" si="70"/>
        <v>3.6363636363636362E-2</v>
      </c>
      <c r="V93" s="21">
        <f t="shared" si="71"/>
        <v>0.41818181818181815</v>
      </c>
      <c r="W93" s="21">
        <f t="shared" si="72"/>
        <v>0.14545454545454545</v>
      </c>
      <c r="X93" s="21">
        <f t="shared" si="73"/>
        <v>3.6363636363636362E-2</v>
      </c>
      <c r="Y93" s="21">
        <f t="shared" si="74"/>
        <v>0.25454545454545452</v>
      </c>
    </row>
    <row r="94" spans="8:27">
      <c r="H94" s="6" t="s">
        <v>31</v>
      </c>
      <c r="I94">
        <v>1</v>
      </c>
      <c r="K94">
        <v>10</v>
      </c>
      <c r="L94">
        <v>6</v>
      </c>
      <c r="M94">
        <v>2</v>
      </c>
      <c r="N94">
        <v>5</v>
      </c>
      <c r="P94">
        <v>24</v>
      </c>
      <c r="S94" s="1" t="s">
        <v>31</v>
      </c>
      <c r="T94" s="21">
        <f t="shared" si="69"/>
        <v>4.1666666666666664E-2</v>
      </c>
      <c r="U94" s="21">
        <f t="shared" si="70"/>
        <v>0</v>
      </c>
      <c r="V94" s="21">
        <f t="shared" si="71"/>
        <v>0.41666666666666669</v>
      </c>
      <c r="W94" s="21">
        <f t="shared" si="72"/>
        <v>0.25</v>
      </c>
      <c r="X94" s="21">
        <f t="shared" si="73"/>
        <v>8.3333333333333329E-2</v>
      </c>
      <c r="Y94" s="21">
        <f t="shared" si="74"/>
        <v>0.20833333333333334</v>
      </c>
    </row>
    <row r="95" spans="8:27">
      <c r="H95" s="6" t="s">
        <v>962</v>
      </c>
      <c r="K95">
        <v>8</v>
      </c>
      <c r="M95">
        <v>1</v>
      </c>
      <c r="N95">
        <v>2</v>
      </c>
      <c r="P95">
        <v>11</v>
      </c>
      <c r="S95" s="1" t="s">
        <v>254</v>
      </c>
      <c r="T95" s="21">
        <f t="shared" si="69"/>
        <v>0</v>
      </c>
      <c r="U95" s="21">
        <f t="shared" si="70"/>
        <v>0</v>
      </c>
      <c r="V95" s="21">
        <f t="shared" si="71"/>
        <v>0.72727272727272729</v>
      </c>
      <c r="W95" s="21">
        <f t="shared" si="72"/>
        <v>0</v>
      </c>
      <c r="X95" s="21">
        <f t="shared" si="73"/>
        <v>9.0909090909090912E-2</v>
      </c>
      <c r="Y95" s="21">
        <f t="shared" si="74"/>
        <v>0.18181818181818182</v>
      </c>
    </row>
    <row r="96" spans="8:27">
      <c r="H96" s="6" t="s">
        <v>153</v>
      </c>
      <c r="S96" s="6" t="s">
        <v>153</v>
      </c>
      <c r="T96" s="50"/>
    </row>
    <row r="97" spans="8:16">
      <c r="H97" s="6" t="s">
        <v>154</v>
      </c>
      <c r="I97">
        <v>52</v>
      </c>
      <c r="J97">
        <v>8</v>
      </c>
      <c r="K97">
        <v>271</v>
      </c>
      <c r="L97">
        <v>60</v>
      </c>
      <c r="M97">
        <v>28</v>
      </c>
      <c r="N97">
        <v>190</v>
      </c>
      <c r="P97">
        <v>609</v>
      </c>
    </row>
  </sheetData>
  <mergeCells count="11">
    <mergeCell ref="B2:Q2"/>
    <mergeCell ref="Y3:AK3"/>
    <mergeCell ref="BI7:BI9"/>
    <mergeCell ref="BI12:BI14"/>
    <mergeCell ref="BI17:BI19"/>
    <mergeCell ref="BI22:BI24"/>
    <mergeCell ref="S4:T4"/>
    <mergeCell ref="AP6:AR6"/>
    <mergeCell ref="AS6:AU6"/>
    <mergeCell ref="AV6:AX6"/>
    <mergeCell ref="AY6:BA6"/>
  </mergeCells>
  <phoneticPr fontId="5" type="noConversion"/>
  <pageMargins left="0.7" right="0.7" top="0.75" bottom="0.75" header="0.3" footer="0.3"/>
  <headerFooter>
    <oddFooter>&amp;L_x000D_&amp;1#&amp;"Calibri"&amp;8&amp;K000000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6977-464C-4874-AA1C-BFD4E645A899}">
  <dimension ref="A1:AF33"/>
  <sheetViews>
    <sheetView topLeftCell="E1" workbookViewId="0">
      <selection activeCell="U26" sqref="U26"/>
    </sheetView>
  </sheetViews>
  <sheetFormatPr defaultRowHeight="15"/>
  <cols>
    <col min="16" max="16" width="8.85546875" bestFit="1" customWidth="1"/>
  </cols>
  <sheetData>
    <row r="1" spans="1:32">
      <c r="C1">
        <f>+C6/1000</f>
        <v>3.4940000000000002</v>
      </c>
      <c r="D1">
        <f t="shared" ref="D1:P1" si="0">+D6/1000</f>
        <v>2.7189999999999999</v>
      </c>
      <c r="E1">
        <f t="shared" si="0"/>
        <v>2.347</v>
      </c>
      <c r="F1">
        <f t="shared" si="0"/>
        <v>3.3530000000000002</v>
      </c>
      <c r="G1">
        <f t="shared" si="0"/>
        <v>5.6619999999999999</v>
      </c>
      <c r="H1">
        <f t="shared" si="0"/>
        <v>3.2149999999999999</v>
      </c>
      <c r="I1">
        <f t="shared" si="0"/>
        <v>3.0470000000000002</v>
      </c>
      <c r="J1">
        <f t="shared" si="0"/>
        <v>2.996</v>
      </c>
      <c r="K1">
        <f t="shared" si="0"/>
        <v>3.7210000000000001</v>
      </c>
      <c r="L1">
        <f t="shared" si="0"/>
        <v>4.077</v>
      </c>
      <c r="M1">
        <f t="shared" si="0"/>
        <v>3.5649999999999999</v>
      </c>
      <c r="N1">
        <f t="shared" si="0"/>
        <v>7.6319999999999997</v>
      </c>
      <c r="O1">
        <f t="shared" si="0"/>
        <v>3.64</v>
      </c>
      <c r="P1">
        <f t="shared" si="0"/>
        <v>2.8690000000000002</v>
      </c>
    </row>
    <row r="4" spans="1:32">
      <c r="C4" s="4">
        <f>AVERAGE(C6:C29)</f>
        <v>3374.521739130435</v>
      </c>
      <c r="D4" s="4">
        <f t="shared" ref="D4:P4" si="1">AVERAGE(D6:D29)</f>
        <v>3749.8260869565215</v>
      </c>
      <c r="E4" s="4">
        <f t="shared" si="1"/>
        <v>3453.4347826086955</v>
      </c>
      <c r="F4" s="4">
        <f t="shared" si="1"/>
        <v>2571.0434782608695</v>
      </c>
      <c r="G4" s="4">
        <f t="shared" si="1"/>
        <v>3361.304347826087</v>
      </c>
      <c r="H4" s="4">
        <f t="shared" si="1"/>
        <v>2337.695652173913</v>
      </c>
      <c r="I4" s="4">
        <f t="shared" si="1"/>
        <v>3202.086956521739</v>
      </c>
      <c r="J4" s="4">
        <f t="shared" si="1"/>
        <v>4046.1304347826085</v>
      </c>
      <c r="K4" s="4">
        <f t="shared" si="1"/>
        <v>3795.9565217391305</v>
      </c>
      <c r="L4" s="4">
        <f t="shared" si="1"/>
        <v>3620</v>
      </c>
      <c r="M4" s="4">
        <f t="shared" si="1"/>
        <v>4071.1739130434785</v>
      </c>
      <c r="N4" s="4">
        <f t="shared" si="1"/>
        <v>2367.7391304347825</v>
      </c>
      <c r="O4" s="4">
        <f t="shared" si="1"/>
        <v>2963</v>
      </c>
      <c r="P4" s="4">
        <f t="shared" si="1"/>
        <v>1907.7826086956522</v>
      </c>
      <c r="R4" t="s">
        <v>206</v>
      </c>
    </row>
    <row r="5" spans="1:32">
      <c r="B5" s="10" t="s">
        <v>120</v>
      </c>
      <c r="C5" s="19" t="s">
        <v>5</v>
      </c>
      <c r="D5" s="19" t="s">
        <v>0</v>
      </c>
      <c r="E5" s="19" t="s">
        <v>21</v>
      </c>
      <c r="F5" s="19" t="s">
        <v>25</v>
      </c>
      <c r="G5" s="19" t="s">
        <v>28</v>
      </c>
      <c r="H5" s="19" t="s">
        <v>4</v>
      </c>
      <c r="I5" s="19" t="s">
        <v>8</v>
      </c>
      <c r="J5" s="19" t="s">
        <v>13</v>
      </c>
      <c r="K5" s="19" t="s">
        <v>2</v>
      </c>
      <c r="L5" s="19" t="s">
        <v>12</v>
      </c>
      <c r="M5" s="19" t="s">
        <v>19</v>
      </c>
      <c r="N5" s="19" t="s">
        <v>195</v>
      </c>
      <c r="O5" s="19" t="s">
        <v>632</v>
      </c>
      <c r="P5" s="19" t="s">
        <v>254</v>
      </c>
      <c r="S5" s="19" t="s">
        <v>5</v>
      </c>
      <c r="T5" s="19" t="s">
        <v>0</v>
      </c>
      <c r="U5" s="19" t="s">
        <v>21</v>
      </c>
      <c r="V5" s="19" t="s">
        <v>25</v>
      </c>
      <c r="W5" s="19" t="s">
        <v>28</v>
      </c>
      <c r="X5" s="19" t="s">
        <v>4</v>
      </c>
      <c r="Y5" s="19" t="s">
        <v>8</v>
      </c>
      <c r="Z5" s="19" t="s">
        <v>13</v>
      </c>
      <c r="AA5" s="19" t="s">
        <v>2</v>
      </c>
      <c r="AB5" s="19" t="s">
        <v>12</v>
      </c>
      <c r="AC5" s="19" t="s">
        <v>19</v>
      </c>
      <c r="AD5" s="19" t="s">
        <v>195</v>
      </c>
      <c r="AE5" s="19" t="s">
        <v>632</v>
      </c>
      <c r="AF5" s="19" t="s">
        <v>254</v>
      </c>
    </row>
    <row r="6" spans="1:32">
      <c r="A6">
        <v>1</v>
      </c>
      <c r="B6" s="72">
        <v>46146</v>
      </c>
      <c r="C6" s="1">
        <v>3494</v>
      </c>
      <c r="D6" s="1">
        <v>2719</v>
      </c>
      <c r="E6" s="1">
        <v>2347</v>
      </c>
      <c r="F6" s="1">
        <v>3353</v>
      </c>
      <c r="G6" s="1">
        <v>5662</v>
      </c>
      <c r="H6" s="1">
        <v>3215</v>
      </c>
      <c r="I6" s="1">
        <v>3047</v>
      </c>
      <c r="J6" s="1">
        <v>2996</v>
      </c>
      <c r="K6" s="1">
        <v>3721</v>
      </c>
      <c r="L6" s="1">
        <v>4077</v>
      </c>
      <c r="M6" s="1">
        <v>3565</v>
      </c>
      <c r="N6" s="1">
        <v>7632</v>
      </c>
      <c r="O6">
        <v>3640</v>
      </c>
      <c r="P6">
        <v>2869</v>
      </c>
      <c r="R6" t="s">
        <v>200</v>
      </c>
      <c r="S6">
        <f>AVERAGE(C6:C9)</f>
        <v>3591</v>
      </c>
      <c r="T6">
        <f t="shared" ref="T6:AF6" si="2">AVERAGE(D6:D9)</f>
        <v>4037.25</v>
      </c>
      <c r="U6">
        <f t="shared" si="2"/>
        <v>2606.75</v>
      </c>
      <c r="V6">
        <f t="shared" si="2"/>
        <v>3110.5</v>
      </c>
      <c r="W6">
        <f t="shared" si="2"/>
        <v>4540.5</v>
      </c>
      <c r="X6">
        <f t="shared" si="2"/>
        <v>2856.75</v>
      </c>
      <c r="Y6">
        <f t="shared" si="2"/>
        <v>3292.75</v>
      </c>
      <c r="Z6">
        <f t="shared" si="2"/>
        <v>3806.5</v>
      </c>
      <c r="AA6">
        <f t="shared" si="2"/>
        <v>3869.25</v>
      </c>
      <c r="AB6">
        <f t="shared" si="2"/>
        <v>4417.25</v>
      </c>
      <c r="AC6">
        <f t="shared" si="2"/>
        <v>4219.75</v>
      </c>
      <c r="AD6">
        <f t="shared" si="2"/>
        <v>4475</v>
      </c>
      <c r="AE6">
        <f t="shared" si="2"/>
        <v>4524.5</v>
      </c>
      <c r="AF6">
        <f t="shared" si="2"/>
        <v>2625.5</v>
      </c>
    </row>
    <row r="7" spans="1:32">
      <c r="A7">
        <v>2</v>
      </c>
      <c r="B7" s="72">
        <v>46147</v>
      </c>
      <c r="C7" s="1">
        <v>4510</v>
      </c>
      <c r="D7" s="1">
        <v>4082</v>
      </c>
      <c r="E7" s="1">
        <v>2604</v>
      </c>
      <c r="F7" s="1">
        <v>3081</v>
      </c>
      <c r="G7" s="1">
        <v>4802</v>
      </c>
      <c r="H7" s="1">
        <v>2650</v>
      </c>
      <c r="I7" s="1">
        <v>4092</v>
      </c>
      <c r="J7" s="1">
        <v>2924</v>
      </c>
      <c r="K7" s="1">
        <v>3766</v>
      </c>
      <c r="L7" s="1">
        <v>4880</v>
      </c>
      <c r="M7" s="1">
        <v>4216</v>
      </c>
      <c r="N7" s="1">
        <v>6702</v>
      </c>
      <c r="O7">
        <v>3754</v>
      </c>
      <c r="P7">
        <v>2851</v>
      </c>
      <c r="R7" t="s">
        <v>201</v>
      </c>
      <c r="S7">
        <f>AVERAGE(C10:C16)</f>
        <v>3636.8571428571427</v>
      </c>
      <c r="T7">
        <f t="shared" ref="T7:AF7" si="3">AVERAGE(D10:D16)</f>
        <v>4420.2857142857147</v>
      </c>
      <c r="U7">
        <f t="shared" si="3"/>
        <v>3772.5714285714284</v>
      </c>
      <c r="V7">
        <f t="shared" si="3"/>
        <v>2872.1428571428573</v>
      </c>
      <c r="W7">
        <f t="shared" si="3"/>
        <v>3362.5714285714284</v>
      </c>
      <c r="X7">
        <f t="shared" si="3"/>
        <v>2461.5714285714284</v>
      </c>
      <c r="Y7">
        <f t="shared" si="3"/>
        <v>3558.5714285714284</v>
      </c>
      <c r="Z7">
        <f t="shared" si="3"/>
        <v>4687.8571428571431</v>
      </c>
      <c r="AA7">
        <f t="shared" si="3"/>
        <v>4485.4285714285716</v>
      </c>
      <c r="AB7">
        <f t="shared" si="3"/>
        <v>4865</v>
      </c>
      <c r="AC7">
        <f t="shared" si="3"/>
        <v>5198.7142857142853</v>
      </c>
      <c r="AD7">
        <f t="shared" si="3"/>
        <v>1720</v>
      </c>
      <c r="AE7">
        <f t="shared" si="3"/>
        <v>4046</v>
      </c>
      <c r="AF7">
        <f t="shared" si="3"/>
        <v>1756.8571428571429</v>
      </c>
    </row>
    <row r="8" spans="1:32">
      <c r="A8">
        <v>3</v>
      </c>
      <c r="B8" s="72">
        <v>46148</v>
      </c>
      <c r="C8" s="1">
        <v>3180</v>
      </c>
      <c r="D8" s="1">
        <v>4674</v>
      </c>
      <c r="E8" s="1">
        <v>2738</v>
      </c>
      <c r="F8" s="1">
        <v>3004</v>
      </c>
      <c r="G8" s="1">
        <v>3849</v>
      </c>
      <c r="H8" s="1">
        <v>2781</v>
      </c>
      <c r="I8" s="1">
        <v>3016</v>
      </c>
      <c r="J8" s="1">
        <v>4653</v>
      </c>
      <c r="K8" s="1">
        <v>3995</v>
      </c>
      <c r="L8" s="1">
        <v>4356</v>
      </c>
      <c r="M8" s="1">
        <v>4549</v>
      </c>
      <c r="N8" s="1">
        <v>1783</v>
      </c>
      <c r="O8">
        <v>5352</v>
      </c>
      <c r="P8">
        <v>2391</v>
      </c>
      <c r="R8" t="s">
        <v>202</v>
      </c>
      <c r="S8" s="4">
        <f>AVERAGE(C17:C21)</f>
        <v>3093.8</v>
      </c>
      <c r="T8" s="4">
        <f t="shared" ref="T8:AF8" si="4">AVERAGE(D17:D21)</f>
        <v>2531</v>
      </c>
      <c r="U8" s="4">
        <f t="shared" si="4"/>
        <v>3219.2</v>
      </c>
      <c r="V8" s="4">
        <f t="shared" si="4"/>
        <v>2131.8000000000002</v>
      </c>
      <c r="W8" s="4">
        <f t="shared" si="4"/>
        <v>3388</v>
      </c>
      <c r="X8" s="4">
        <f t="shared" si="4"/>
        <v>1904.8</v>
      </c>
      <c r="Y8" s="4">
        <f t="shared" si="4"/>
        <v>2875.2</v>
      </c>
      <c r="Z8" s="4">
        <f t="shared" si="4"/>
        <v>4090.8</v>
      </c>
      <c r="AA8" s="4">
        <f t="shared" si="4"/>
        <v>4170.3999999999996</v>
      </c>
      <c r="AB8" s="4">
        <f t="shared" si="4"/>
        <v>2871.2</v>
      </c>
      <c r="AC8" s="4">
        <f t="shared" si="4"/>
        <v>3869.8</v>
      </c>
      <c r="AD8" s="4">
        <f t="shared" si="4"/>
        <v>1291.2</v>
      </c>
      <c r="AE8" s="4">
        <f t="shared" si="4"/>
        <v>1466.4</v>
      </c>
      <c r="AF8" s="4">
        <f t="shared" si="4"/>
        <v>1522.6</v>
      </c>
    </row>
    <row r="9" spans="1:32">
      <c r="A9">
        <v>4</v>
      </c>
      <c r="B9" s="72">
        <v>46149</v>
      </c>
      <c r="C9" s="1">
        <v>3180</v>
      </c>
      <c r="D9" s="1">
        <v>4674</v>
      </c>
      <c r="E9" s="1">
        <v>2738</v>
      </c>
      <c r="F9" s="1">
        <v>3004</v>
      </c>
      <c r="G9" s="1">
        <v>3849</v>
      </c>
      <c r="H9" s="1">
        <v>2781</v>
      </c>
      <c r="I9" s="1">
        <v>3016</v>
      </c>
      <c r="J9" s="1">
        <v>4653</v>
      </c>
      <c r="K9" s="1">
        <v>3995</v>
      </c>
      <c r="L9" s="1">
        <v>4356</v>
      </c>
      <c r="M9" s="1">
        <v>4549</v>
      </c>
      <c r="N9" s="1">
        <v>1783</v>
      </c>
      <c r="O9">
        <v>5352</v>
      </c>
      <c r="P9">
        <v>2391</v>
      </c>
      <c r="R9" t="s">
        <v>203</v>
      </c>
      <c r="S9">
        <f>AVERAGE(C22:C28)</f>
        <v>3189</v>
      </c>
      <c r="T9">
        <f t="shared" ref="T9:AF9" si="5">AVERAGE(D22:D28)</f>
        <v>3785.7142857142858</v>
      </c>
      <c r="U9">
        <f t="shared" si="5"/>
        <v>3785.4285714285716</v>
      </c>
      <c r="V9">
        <f t="shared" si="5"/>
        <v>2275.4285714285716</v>
      </c>
      <c r="W9">
        <f t="shared" si="5"/>
        <v>2667.1428571428573</v>
      </c>
      <c r="X9">
        <f t="shared" si="5"/>
        <v>2226.4285714285716</v>
      </c>
      <c r="Y9">
        <f t="shared" si="5"/>
        <v>3027.2857142857142</v>
      </c>
      <c r="Z9">
        <f t="shared" si="5"/>
        <v>3509.4285714285716</v>
      </c>
      <c r="AA9">
        <f t="shared" si="5"/>
        <v>2797.1428571428573</v>
      </c>
      <c r="AB9">
        <f t="shared" si="5"/>
        <v>2454.2857142857142</v>
      </c>
      <c r="AC9">
        <f t="shared" si="5"/>
        <v>3002.5714285714284</v>
      </c>
      <c r="AD9">
        <f t="shared" si="5"/>
        <v>2580.2857142857142</v>
      </c>
      <c r="AE9">
        <f t="shared" si="5"/>
        <v>2056.7142857142858</v>
      </c>
      <c r="AF9">
        <f t="shared" si="5"/>
        <v>1923.7142857142858</v>
      </c>
    </row>
    <row r="10" spans="1:32" ht="16.5">
      <c r="A10">
        <v>5</v>
      </c>
      <c r="B10" s="72">
        <v>46150</v>
      </c>
      <c r="C10" s="93">
        <v>3510</v>
      </c>
      <c r="D10" s="93">
        <v>4848</v>
      </c>
      <c r="E10" s="93">
        <v>3507</v>
      </c>
      <c r="F10" s="93">
        <v>2711</v>
      </c>
      <c r="G10" s="93">
        <v>2855</v>
      </c>
      <c r="H10" s="93">
        <v>2991</v>
      </c>
      <c r="I10" s="93">
        <v>2276</v>
      </c>
      <c r="J10" s="93">
        <v>4284</v>
      </c>
      <c r="K10" s="93">
        <v>2975</v>
      </c>
      <c r="L10" s="93">
        <v>4258</v>
      </c>
      <c r="M10" s="93">
        <v>4441</v>
      </c>
      <c r="N10" s="93">
        <v>4125</v>
      </c>
      <c r="O10" s="93">
        <v>5489</v>
      </c>
      <c r="P10" s="93">
        <v>2485</v>
      </c>
      <c r="Q10" s="93"/>
      <c r="R10" s="94"/>
    </row>
    <row r="11" spans="1:32">
      <c r="A11">
        <v>1</v>
      </c>
      <c r="B11" s="72">
        <v>46151</v>
      </c>
      <c r="C11" s="1">
        <v>3291</v>
      </c>
      <c r="D11" s="1">
        <v>4580</v>
      </c>
      <c r="E11" s="1">
        <v>4740</v>
      </c>
      <c r="F11" s="1">
        <v>3425</v>
      </c>
      <c r="G11" s="1">
        <v>3841</v>
      </c>
      <c r="H11" s="1">
        <v>2213</v>
      </c>
      <c r="I11" s="1">
        <v>4138</v>
      </c>
      <c r="J11" s="1">
        <v>5818</v>
      </c>
      <c r="K11" s="1">
        <v>4564</v>
      </c>
      <c r="L11" s="1">
        <v>4737</v>
      </c>
      <c r="M11" s="1">
        <v>5475</v>
      </c>
      <c r="N11" s="1">
        <v>2403</v>
      </c>
      <c r="O11">
        <v>5398</v>
      </c>
      <c r="P11">
        <v>2281</v>
      </c>
    </row>
    <row r="12" spans="1:32">
      <c r="A12">
        <v>2</v>
      </c>
      <c r="B12" s="72">
        <v>46153</v>
      </c>
      <c r="C12" s="1">
        <v>3859</v>
      </c>
      <c r="D12" s="1">
        <v>5503</v>
      </c>
      <c r="E12" s="1">
        <v>4278</v>
      </c>
      <c r="F12" s="1">
        <v>3345</v>
      </c>
      <c r="G12" s="1">
        <v>3227</v>
      </c>
      <c r="H12" s="1">
        <v>2247</v>
      </c>
      <c r="I12" s="1">
        <v>3983</v>
      </c>
      <c r="J12" s="1">
        <v>5440</v>
      </c>
      <c r="K12" s="1">
        <v>4889</v>
      </c>
      <c r="L12" s="1">
        <v>5062</v>
      </c>
      <c r="M12" s="1">
        <v>5937</v>
      </c>
      <c r="N12" s="1">
        <v>2723</v>
      </c>
      <c r="O12">
        <v>4051</v>
      </c>
      <c r="P12">
        <v>1949</v>
      </c>
    </row>
    <row r="13" spans="1:32">
      <c r="A13">
        <v>3</v>
      </c>
      <c r="B13" s="72">
        <v>46154</v>
      </c>
      <c r="C13" s="1">
        <v>4338</v>
      </c>
      <c r="D13" s="1">
        <v>4348</v>
      </c>
      <c r="E13" s="1">
        <v>3166</v>
      </c>
      <c r="F13" s="1">
        <v>3465</v>
      </c>
      <c r="G13" s="1">
        <v>3836</v>
      </c>
      <c r="H13" s="1">
        <v>2458</v>
      </c>
      <c r="I13" s="1">
        <v>3879</v>
      </c>
      <c r="J13" s="1">
        <v>5154</v>
      </c>
      <c r="K13" s="1">
        <v>5012</v>
      </c>
      <c r="L13" s="1">
        <v>5246</v>
      </c>
      <c r="M13" s="1">
        <v>5149</v>
      </c>
      <c r="N13" s="1">
        <v>266</v>
      </c>
      <c r="O13">
        <v>4488</v>
      </c>
      <c r="P13">
        <v>1395</v>
      </c>
    </row>
    <row r="14" spans="1:32">
      <c r="A14">
        <v>4</v>
      </c>
      <c r="B14" s="72">
        <v>46155</v>
      </c>
      <c r="C14" s="1">
        <v>3853</v>
      </c>
      <c r="D14" s="1">
        <v>5348</v>
      </c>
      <c r="E14" s="1">
        <v>2710</v>
      </c>
      <c r="F14" s="1">
        <v>1723</v>
      </c>
      <c r="G14" s="1">
        <v>2892</v>
      </c>
      <c r="H14" s="1">
        <v>2686</v>
      </c>
      <c r="I14" s="1">
        <v>3888</v>
      </c>
      <c r="J14" s="1">
        <v>4076</v>
      </c>
      <c r="K14" s="1">
        <v>5285</v>
      </c>
      <c r="L14" s="1">
        <v>5274</v>
      </c>
      <c r="M14" s="1">
        <v>5840</v>
      </c>
      <c r="N14" s="1">
        <v>552</v>
      </c>
      <c r="O14">
        <v>4539</v>
      </c>
      <c r="P14">
        <v>1747</v>
      </c>
    </row>
    <row r="15" spans="1:32">
      <c r="A15">
        <v>5</v>
      </c>
      <c r="B15" s="72">
        <v>46156</v>
      </c>
      <c r="C15" s="1">
        <v>3671</v>
      </c>
      <c r="D15" s="1">
        <v>3868</v>
      </c>
      <c r="E15" s="1">
        <v>4485</v>
      </c>
      <c r="F15" s="1">
        <v>1964</v>
      </c>
      <c r="G15" s="1">
        <v>2910</v>
      </c>
      <c r="H15" s="1">
        <v>2258</v>
      </c>
      <c r="I15" s="1">
        <v>4499</v>
      </c>
      <c r="J15" s="1">
        <v>3649</v>
      </c>
      <c r="K15" s="1">
        <v>5082</v>
      </c>
      <c r="L15" s="1">
        <v>4836</v>
      </c>
      <c r="M15" s="1">
        <v>5706</v>
      </c>
      <c r="N15" s="1">
        <v>321</v>
      </c>
      <c r="O15">
        <v>2223</v>
      </c>
      <c r="P15">
        <v>1398</v>
      </c>
    </row>
    <row r="16" spans="1:32">
      <c r="A16">
        <v>1</v>
      </c>
      <c r="B16" s="72">
        <v>46157</v>
      </c>
      <c r="C16" s="2">
        <v>2936</v>
      </c>
      <c r="D16" s="2">
        <v>2447</v>
      </c>
      <c r="E16" s="2">
        <v>3522</v>
      </c>
      <c r="F16" s="2">
        <v>3472</v>
      </c>
      <c r="G16" s="2">
        <v>3977</v>
      </c>
      <c r="H16" s="2">
        <v>2378</v>
      </c>
      <c r="I16" s="2">
        <v>2247</v>
      </c>
      <c r="J16" s="2">
        <v>4394</v>
      </c>
      <c r="K16" s="2">
        <v>3591</v>
      </c>
      <c r="L16" s="2">
        <v>4642</v>
      </c>
      <c r="M16" s="2">
        <v>3843</v>
      </c>
      <c r="N16" s="1">
        <v>1650</v>
      </c>
      <c r="O16">
        <v>2134</v>
      </c>
      <c r="P16">
        <v>1043</v>
      </c>
    </row>
    <row r="17" spans="1:32">
      <c r="A17">
        <v>2</v>
      </c>
      <c r="B17" s="72">
        <v>46158</v>
      </c>
      <c r="C17" s="2">
        <v>2523</v>
      </c>
      <c r="D17" s="2">
        <v>2381</v>
      </c>
      <c r="E17" s="2">
        <v>2894</v>
      </c>
      <c r="F17" s="2">
        <v>2362</v>
      </c>
      <c r="G17" s="2">
        <v>5489</v>
      </c>
      <c r="H17" s="2">
        <v>2113</v>
      </c>
      <c r="I17" s="2">
        <v>2662</v>
      </c>
      <c r="J17" s="2">
        <v>3766</v>
      </c>
      <c r="K17" s="2">
        <v>2779</v>
      </c>
      <c r="L17" s="2">
        <v>3318</v>
      </c>
      <c r="M17" s="2">
        <v>4230</v>
      </c>
      <c r="N17" s="2">
        <v>2960</v>
      </c>
      <c r="O17" s="4">
        <v>1887</v>
      </c>
      <c r="P17" s="4">
        <v>1498</v>
      </c>
    </row>
    <row r="18" spans="1:32">
      <c r="A18">
        <v>3</v>
      </c>
      <c r="B18" s="72">
        <v>46160</v>
      </c>
      <c r="C18" s="1">
        <v>2947</v>
      </c>
      <c r="D18" s="1">
        <v>3373</v>
      </c>
      <c r="E18" s="1">
        <v>3143</v>
      </c>
      <c r="F18" s="1">
        <v>2518</v>
      </c>
      <c r="G18" s="1">
        <v>3225</v>
      </c>
      <c r="H18" s="1">
        <v>1485</v>
      </c>
      <c r="I18" s="1">
        <v>3909</v>
      </c>
      <c r="J18" s="1">
        <v>3855</v>
      </c>
      <c r="K18" s="1">
        <v>3868</v>
      </c>
      <c r="L18" s="1">
        <v>3523</v>
      </c>
      <c r="M18" s="1">
        <v>3887</v>
      </c>
      <c r="N18" s="1">
        <v>1243</v>
      </c>
      <c r="O18">
        <v>1714</v>
      </c>
      <c r="P18">
        <v>1615</v>
      </c>
    </row>
    <row r="19" spans="1:32">
      <c r="A19">
        <v>4</v>
      </c>
      <c r="B19" s="72">
        <v>46161</v>
      </c>
      <c r="C19" s="1">
        <v>3427</v>
      </c>
      <c r="D19" s="1">
        <v>2750</v>
      </c>
      <c r="E19" s="1">
        <v>3351</v>
      </c>
      <c r="F19" s="1">
        <v>2434</v>
      </c>
      <c r="G19" s="1">
        <v>3381</v>
      </c>
      <c r="H19" s="1">
        <v>693</v>
      </c>
      <c r="I19" s="1">
        <v>1450</v>
      </c>
      <c r="J19" s="1">
        <v>5705</v>
      </c>
      <c r="K19" s="1">
        <v>4000</v>
      </c>
      <c r="L19" s="1">
        <v>2688</v>
      </c>
      <c r="M19" s="1">
        <v>3657</v>
      </c>
      <c r="N19" s="1">
        <v>1492</v>
      </c>
      <c r="O19">
        <v>1495</v>
      </c>
      <c r="P19">
        <v>1209</v>
      </c>
      <c r="R19" t="s">
        <v>122</v>
      </c>
    </row>
    <row r="20" spans="1:32">
      <c r="A20">
        <v>5</v>
      </c>
      <c r="B20" s="72">
        <v>46162</v>
      </c>
      <c r="C20" s="1">
        <v>3043</v>
      </c>
      <c r="D20" s="1">
        <v>2004</v>
      </c>
      <c r="E20" s="1">
        <v>3130</v>
      </c>
      <c r="F20" s="1">
        <v>3122</v>
      </c>
      <c r="G20" s="1">
        <v>2768</v>
      </c>
      <c r="H20" s="1">
        <v>2690</v>
      </c>
      <c r="I20" s="1">
        <v>3347</v>
      </c>
      <c r="J20" s="1">
        <v>4136</v>
      </c>
      <c r="K20" s="1">
        <v>5711</v>
      </c>
      <c r="L20" s="1">
        <v>1731</v>
      </c>
      <c r="M20" s="1">
        <v>4266</v>
      </c>
      <c r="N20" s="1">
        <v>761</v>
      </c>
      <c r="O20">
        <v>1423</v>
      </c>
      <c r="P20">
        <v>1720</v>
      </c>
      <c r="S20" s="19" t="s">
        <v>5</v>
      </c>
      <c r="T20" s="19" t="s">
        <v>0</v>
      </c>
      <c r="U20" s="19" t="s">
        <v>21</v>
      </c>
      <c r="V20" s="19" t="s">
        <v>25</v>
      </c>
      <c r="W20" s="19" t="s">
        <v>28</v>
      </c>
      <c r="X20" s="19" t="s">
        <v>4</v>
      </c>
      <c r="Y20" s="19" t="s">
        <v>8</v>
      </c>
      <c r="Z20" s="19" t="s">
        <v>13</v>
      </c>
      <c r="AA20" s="19" t="s">
        <v>2</v>
      </c>
      <c r="AB20" s="19" t="s">
        <v>12</v>
      </c>
      <c r="AC20" s="19" t="s">
        <v>19</v>
      </c>
      <c r="AD20" s="19" t="s">
        <v>195</v>
      </c>
      <c r="AE20" s="19" t="s">
        <v>632</v>
      </c>
      <c r="AF20" s="19" t="s">
        <v>254</v>
      </c>
    </row>
    <row r="21" spans="1:32">
      <c r="A21">
        <v>6</v>
      </c>
      <c r="B21" s="72">
        <v>46163</v>
      </c>
      <c r="C21" s="1">
        <v>3529</v>
      </c>
      <c r="D21" s="1">
        <v>2147</v>
      </c>
      <c r="E21" s="1">
        <v>3578</v>
      </c>
      <c r="F21" s="1">
        <v>223</v>
      </c>
      <c r="G21" s="1">
        <v>2077</v>
      </c>
      <c r="H21" s="1">
        <v>2543</v>
      </c>
      <c r="I21" s="1">
        <v>3008</v>
      </c>
      <c r="J21" s="1">
        <v>2992</v>
      </c>
      <c r="K21" s="1">
        <v>4494</v>
      </c>
      <c r="L21" s="1">
        <v>3096</v>
      </c>
      <c r="M21" s="1">
        <v>3309</v>
      </c>
      <c r="N21" s="1">
        <v>0</v>
      </c>
      <c r="O21">
        <v>813</v>
      </c>
      <c r="P21">
        <v>1571</v>
      </c>
      <c r="R21" t="s">
        <v>200</v>
      </c>
      <c r="S21" s="111">
        <f>S6/1000</f>
        <v>3.5910000000000002</v>
      </c>
      <c r="T21" s="111">
        <f t="shared" ref="T21:AF21" si="6">T6/1000</f>
        <v>4.0372500000000002</v>
      </c>
      <c r="U21" s="111">
        <f t="shared" si="6"/>
        <v>2.6067499999999999</v>
      </c>
      <c r="V21" s="111">
        <f t="shared" si="6"/>
        <v>3.1105</v>
      </c>
      <c r="W21" s="111">
        <f t="shared" si="6"/>
        <v>4.5404999999999998</v>
      </c>
      <c r="X21" s="111">
        <f t="shared" si="6"/>
        <v>2.8567499999999999</v>
      </c>
      <c r="Y21" s="111">
        <f t="shared" si="6"/>
        <v>3.2927499999999998</v>
      </c>
      <c r="Z21" s="111">
        <f t="shared" si="6"/>
        <v>3.8065000000000002</v>
      </c>
      <c r="AA21" s="111">
        <f t="shared" si="6"/>
        <v>3.8692500000000001</v>
      </c>
      <c r="AB21" s="111">
        <f t="shared" si="6"/>
        <v>4.4172500000000001</v>
      </c>
      <c r="AC21" s="111">
        <f t="shared" si="6"/>
        <v>4.2197500000000003</v>
      </c>
      <c r="AD21" s="111">
        <f t="shared" si="6"/>
        <v>4.4749999999999996</v>
      </c>
      <c r="AE21" s="111">
        <f t="shared" si="6"/>
        <v>4.5244999999999997</v>
      </c>
      <c r="AF21" s="111">
        <f t="shared" si="6"/>
        <v>2.6255000000000002</v>
      </c>
    </row>
    <row r="22" spans="1:32">
      <c r="A22">
        <v>1</v>
      </c>
      <c r="B22" s="72">
        <v>46164</v>
      </c>
      <c r="C22" s="1">
        <v>2465</v>
      </c>
      <c r="D22" s="1">
        <v>2624</v>
      </c>
      <c r="E22" s="1">
        <v>2100</v>
      </c>
      <c r="F22" s="1">
        <v>2478</v>
      </c>
      <c r="G22" s="1">
        <v>1569</v>
      </c>
      <c r="H22" s="1">
        <v>3147</v>
      </c>
      <c r="I22" s="1">
        <v>5646</v>
      </c>
      <c r="J22" s="1">
        <v>3190</v>
      </c>
      <c r="K22" s="1">
        <v>3258</v>
      </c>
      <c r="L22" s="1">
        <v>2262</v>
      </c>
      <c r="M22" s="1">
        <v>4065</v>
      </c>
      <c r="N22" s="1">
        <v>0</v>
      </c>
      <c r="O22">
        <v>560</v>
      </c>
      <c r="P22">
        <v>875</v>
      </c>
      <c r="R22" t="s">
        <v>201</v>
      </c>
      <c r="S22" s="111">
        <f t="shared" ref="S22:AF22" si="7">S7/1000</f>
        <v>3.6368571428571426</v>
      </c>
      <c r="T22" s="111">
        <f t="shared" si="7"/>
        <v>4.4202857142857148</v>
      </c>
      <c r="U22" s="111">
        <f t="shared" si="7"/>
        <v>3.7725714285714282</v>
      </c>
      <c r="V22" s="111">
        <f t="shared" si="7"/>
        <v>2.8721428571428573</v>
      </c>
      <c r="W22" s="111">
        <f t="shared" si="7"/>
        <v>3.3625714285714285</v>
      </c>
      <c r="X22" s="111">
        <f t="shared" si="7"/>
        <v>2.4615714285714283</v>
      </c>
      <c r="Y22" s="111">
        <f t="shared" si="7"/>
        <v>3.5585714285714283</v>
      </c>
      <c r="Z22" s="111">
        <f t="shared" si="7"/>
        <v>4.6878571428571432</v>
      </c>
      <c r="AA22" s="111">
        <f t="shared" si="7"/>
        <v>4.4854285714285718</v>
      </c>
      <c r="AB22" s="111">
        <f t="shared" si="7"/>
        <v>4.8650000000000002</v>
      </c>
      <c r="AC22" s="111">
        <f t="shared" si="7"/>
        <v>5.198714285714285</v>
      </c>
      <c r="AD22" s="111">
        <f t="shared" si="7"/>
        <v>1.72</v>
      </c>
      <c r="AE22" s="111">
        <f t="shared" si="7"/>
        <v>4.0460000000000003</v>
      </c>
      <c r="AF22" s="111">
        <f t="shared" si="7"/>
        <v>1.7568571428571429</v>
      </c>
    </row>
    <row r="23" spans="1:32">
      <c r="A23">
        <v>2</v>
      </c>
      <c r="B23" s="72">
        <v>46165</v>
      </c>
      <c r="C23" s="1">
        <v>2840</v>
      </c>
      <c r="D23" s="1">
        <v>2646</v>
      </c>
      <c r="E23" s="1">
        <v>1796</v>
      </c>
      <c r="F23" s="1">
        <v>1494</v>
      </c>
      <c r="G23" s="1">
        <v>1756</v>
      </c>
      <c r="H23" s="1">
        <v>1247</v>
      </c>
      <c r="I23" s="1">
        <v>2566</v>
      </c>
      <c r="J23" s="1">
        <v>2953</v>
      </c>
      <c r="K23" s="1">
        <v>2395</v>
      </c>
      <c r="L23" s="1">
        <v>1772</v>
      </c>
      <c r="M23" s="1">
        <v>1985</v>
      </c>
      <c r="N23" s="1">
        <v>575</v>
      </c>
      <c r="O23">
        <v>628</v>
      </c>
      <c r="P23">
        <v>1605</v>
      </c>
      <c r="R23" t="s">
        <v>202</v>
      </c>
      <c r="S23" s="111">
        <f t="shared" ref="S23:AF23" si="8">S8/1000</f>
        <v>3.0938000000000003</v>
      </c>
      <c r="T23" s="111">
        <f t="shared" si="8"/>
        <v>2.5310000000000001</v>
      </c>
      <c r="U23" s="111">
        <f t="shared" si="8"/>
        <v>3.2191999999999998</v>
      </c>
      <c r="V23" s="111">
        <f t="shared" si="8"/>
        <v>2.1318000000000001</v>
      </c>
      <c r="W23" s="111">
        <f t="shared" si="8"/>
        <v>3.3879999999999999</v>
      </c>
      <c r="X23" s="111">
        <f t="shared" si="8"/>
        <v>1.9048</v>
      </c>
      <c r="Y23" s="111">
        <f t="shared" si="8"/>
        <v>2.8752</v>
      </c>
      <c r="Z23" s="111">
        <f t="shared" si="8"/>
        <v>4.0907999999999998</v>
      </c>
      <c r="AA23" s="111">
        <f t="shared" si="8"/>
        <v>4.1703999999999999</v>
      </c>
      <c r="AB23" s="111">
        <f t="shared" si="8"/>
        <v>2.8712</v>
      </c>
      <c r="AC23" s="111">
        <f t="shared" si="8"/>
        <v>3.8698000000000001</v>
      </c>
      <c r="AD23" s="111">
        <f t="shared" si="8"/>
        <v>1.2912000000000001</v>
      </c>
      <c r="AE23" s="111">
        <f t="shared" si="8"/>
        <v>1.4664000000000001</v>
      </c>
      <c r="AF23" s="111">
        <f t="shared" si="8"/>
        <v>1.5226</v>
      </c>
    </row>
    <row r="24" spans="1:32">
      <c r="A24">
        <v>3</v>
      </c>
      <c r="B24" s="72">
        <v>46167</v>
      </c>
      <c r="C24" s="1">
        <v>2821</v>
      </c>
      <c r="D24" s="1">
        <v>3568</v>
      </c>
      <c r="E24" s="1">
        <v>3202</v>
      </c>
      <c r="F24" s="1">
        <v>3516</v>
      </c>
      <c r="G24" s="1">
        <v>2401</v>
      </c>
      <c r="H24" s="1">
        <v>1882</v>
      </c>
      <c r="I24" s="1">
        <v>2719</v>
      </c>
      <c r="J24" s="1">
        <v>3768</v>
      </c>
      <c r="K24" s="1">
        <v>2751</v>
      </c>
      <c r="L24" s="1">
        <v>2089</v>
      </c>
      <c r="M24" s="1">
        <v>3364</v>
      </c>
      <c r="N24" s="1">
        <v>3508</v>
      </c>
      <c r="O24">
        <v>2301</v>
      </c>
      <c r="P24">
        <v>1534</v>
      </c>
      <c r="R24" t="s">
        <v>203</v>
      </c>
      <c r="S24" s="111">
        <f t="shared" ref="S24:AF24" si="9">S9/1000</f>
        <v>3.1890000000000001</v>
      </c>
      <c r="T24" s="111">
        <f t="shared" si="9"/>
        <v>3.7857142857142856</v>
      </c>
      <c r="U24" s="111">
        <f t="shared" si="9"/>
        <v>3.7854285714285716</v>
      </c>
      <c r="V24" s="111">
        <f t="shared" si="9"/>
        <v>2.2754285714285714</v>
      </c>
      <c r="W24" s="111">
        <f t="shared" si="9"/>
        <v>2.6671428571428573</v>
      </c>
      <c r="X24" s="111">
        <f t="shared" si="9"/>
        <v>2.2264285714285714</v>
      </c>
      <c r="Y24" s="111">
        <f t="shared" si="9"/>
        <v>3.0272857142857141</v>
      </c>
      <c r="Z24" s="111">
        <f t="shared" si="9"/>
        <v>3.5094285714285713</v>
      </c>
      <c r="AA24" s="111">
        <f t="shared" si="9"/>
        <v>2.7971428571428572</v>
      </c>
      <c r="AB24" s="111">
        <f t="shared" si="9"/>
        <v>2.4542857142857142</v>
      </c>
      <c r="AC24" s="111">
        <f t="shared" si="9"/>
        <v>3.0025714285714282</v>
      </c>
      <c r="AD24" s="111">
        <f t="shared" si="9"/>
        <v>2.5802857142857141</v>
      </c>
      <c r="AE24" s="111">
        <f t="shared" si="9"/>
        <v>2.0567142857142859</v>
      </c>
      <c r="AF24" s="111">
        <f t="shared" si="9"/>
        <v>1.9237142857142857</v>
      </c>
    </row>
    <row r="25" spans="1:32">
      <c r="A25">
        <v>4</v>
      </c>
      <c r="B25" s="72">
        <v>46168</v>
      </c>
      <c r="C25" s="1">
        <v>2446</v>
      </c>
      <c r="D25" s="1">
        <v>2904</v>
      </c>
      <c r="E25" s="1">
        <v>4197</v>
      </c>
      <c r="F25" s="1">
        <v>2561</v>
      </c>
      <c r="G25" s="1">
        <v>2853</v>
      </c>
      <c r="H25" s="1">
        <v>1654</v>
      </c>
      <c r="I25" s="1">
        <v>2210</v>
      </c>
      <c r="J25" s="1">
        <v>2909</v>
      </c>
      <c r="K25" s="1">
        <v>2055</v>
      </c>
      <c r="L25" s="1">
        <v>2962</v>
      </c>
      <c r="M25" s="1">
        <v>2721</v>
      </c>
      <c r="N25" s="1">
        <v>5030</v>
      </c>
      <c r="O25">
        <v>2652</v>
      </c>
      <c r="P25">
        <v>2425</v>
      </c>
    </row>
    <row r="26" spans="1:32">
      <c r="A26">
        <v>5</v>
      </c>
      <c r="B26" s="72">
        <v>46169</v>
      </c>
      <c r="C26" s="1">
        <v>3448</v>
      </c>
      <c r="D26" s="1">
        <v>3682</v>
      </c>
      <c r="E26" s="1">
        <v>3439</v>
      </c>
      <c r="F26" s="1">
        <v>1941</v>
      </c>
      <c r="G26" s="1">
        <v>2979</v>
      </c>
      <c r="H26" s="1">
        <v>2428</v>
      </c>
      <c r="I26" s="1">
        <v>2941</v>
      </c>
      <c r="J26" s="1">
        <v>4097</v>
      </c>
      <c r="K26" s="1">
        <v>3467</v>
      </c>
      <c r="L26" s="1">
        <v>2822</v>
      </c>
      <c r="M26" s="1">
        <v>2081</v>
      </c>
      <c r="N26" s="1">
        <v>5823</v>
      </c>
      <c r="O26">
        <v>2819</v>
      </c>
      <c r="P26">
        <v>2413</v>
      </c>
    </row>
    <row r="27" spans="1:32">
      <c r="A27">
        <v>6</v>
      </c>
      <c r="B27" s="72">
        <v>46171</v>
      </c>
      <c r="C27" s="1">
        <v>4604</v>
      </c>
      <c r="D27" s="1">
        <v>5130</v>
      </c>
      <c r="E27" s="1">
        <v>5110</v>
      </c>
      <c r="F27" s="1">
        <v>2001</v>
      </c>
      <c r="G27" s="1">
        <v>3807</v>
      </c>
      <c r="H27" s="1">
        <v>2402</v>
      </c>
      <c r="I27" s="1">
        <v>1848</v>
      </c>
      <c r="J27" s="1">
        <v>4482</v>
      </c>
      <c r="K27" s="1">
        <v>3543</v>
      </c>
      <c r="L27" s="1">
        <v>2627</v>
      </c>
      <c r="M27" s="1">
        <v>2945</v>
      </c>
      <c r="N27" s="1">
        <v>534</v>
      </c>
      <c r="O27">
        <v>2656</v>
      </c>
      <c r="P27">
        <v>2704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2">
      <c r="B28" s="72">
        <v>46172</v>
      </c>
      <c r="C28" s="1">
        <v>3699</v>
      </c>
      <c r="D28" s="1">
        <v>5946</v>
      </c>
      <c r="E28" s="1">
        <v>6654</v>
      </c>
      <c r="F28" s="1">
        <v>1937</v>
      </c>
      <c r="G28" s="1">
        <v>3305</v>
      </c>
      <c r="H28" s="1">
        <v>2825</v>
      </c>
      <c r="I28" s="1">
        <v>3261</v>
      </c>
      <c r="J28" s="1">
        <v>3167</v>
      </c>
      <c r="K28" s="1">
        <v>2111</v>
      </c>
      <c r="L28" s="1">
        <v>2646</v>
      </c>
      <c r="M28" s="1">
        <v>3857</v>
      </c>
      <c r="N28" s="1">
        <v>2592</v>
      </c>
      <c r="O28">
        <v>2781</v>
      </c>
      <c r="P28">
        <v>1910</v>
      </c>
    </row>
    <row r="29" spans="1:32">
      <c r="B29" s="29">
        <v>46173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S29" s="19" t="s">
        <v>5</v>
      </c>
      <c r="T29" s="19" t="s">
        <v>0</v>
      </c>
      <c r="U29" s="19" t="s">
        <v>21</v>
      </c>
      <c r="V29" s="19" t="s">
        <v>25</v>
      </c>
      <c r="W29" s="19" t="s">
        <v>28</v>
      </c>
      <c r="X29" s="19" t="s">
        <v>4</v>
      </c>
      <c r="Y29" s="19" t="s">
        <v>8</v>
      </c>
      <c r="Z29" s="19" t="s">
        <v>13</v>
      </c>
      <c r="AA29" s="19" t="s">
        <v>2</v>
      </c>
      <c r="AB29" s="19" t="s">
        <v>12</v>
      </c>
      <c r="AC29" s="19" t="s">
        <v>19</v>
      </c>
      <c r="AD29" s="19" t="s">
        <v>31</v>
      </c>
      <c r="AE29" s="19" t="s">
        <v>195</v>
      </c>
      <c r="AF29" s="19" t="s">
        <v>196</v>
      </c>
    </row>
    <row r="30" spans="1:32">
      <c r="R30" t="s">
        <v>200</v>
      </c>
      <c r="S30">
        <f>S21/1000</f>
        <v>3.591E-3</v>
      </c>
      <c r="T30">
        <f t="shared" ref="T30:AF33" si="10">T21/1000</f>
        <v>4.03725E-3</v>
      </c>
      <c r="U30">
        <f t="shared" si="10"/>
        <v>2.6067499999999997E-3</v>
      </c>
      <c r="V30">
        <f t="shared" si="10"/>
        <v>3.1105E-3</v>
      </c>
      <c r="W30">
        <f t="shared" si="10"/>
        <v>4.5404999999999994E-3</v>
      </c>
      <c r="X30">
        <f t="shared" si="10"/>
        <v>2.8567499999999999E-3</v>
      </c>
      <c r="Y30">
        <f t="shared" si="10"/>
        <v>3.2927499999999997E-3</v>
      </c>
      <c r="Z30">
        <f t="shared" si="10"/>
        <v>3.8065000000000004E-3</v>
      </c>
      <c r="AA30">
        <f t="shared" si="10"/>
        <v>3.8692500000000003E-3</v>
      </c>
      <c r="AB30">
        <f t="shared" si="10"/>
        <v>4.4172500000000002E-3</v>
      </c>
      <c r="AC30">
        <f t="shared" si="10"/>
        <v>4.2197500000000004E-3</v>
      </c>
      <c r="AD30">
        <f t="shared" si="10"/>
        <v>4.4749999999999998E-3</v>
      </c>
      <c r="AE30">
        <f t="shared" si="10"/>
        <v>4.5244999999999999E-3</v>
      </c>
      <c r="AF30">
        <f t="shared" si="10"/>
        <v>2.6255000000000002E-3</v>
      </c>
    </row>
    <row r="31" spans="1:32">
      <c r="R31" t="s">
        <v>201</v>
      </c>
      <c r="S31">
        <f>S22/1000</f>
        <v>3.6368571428571426E-3</v>
      </c>
      <c r="T31">
        <f t="shared" si="10"/>
        <v>4.4202857142857151E-3</v>
      </c>
      <c r="U31">
        <f t="shared" si="10"/>
        <v>3.7725714285714281E-3</v>
      </c>
      <c r="V31">
        <f t="shared" si="10"/>
        <v>2.8721428571428574E-3</v>
      </c>
      <c r="W31">
        <f t="shared" si="10"/>
        <v>3.3625714285714287E-3</v>
      </c>
      <c r="X31">
        <f t="shared" si="10"/>
        <v>2.4615714285714284E-3</v>
      </c>
      <c r="Y31">
        <f t="shared" si="10"/>
        <v>3.5585714285714283E-3</v>
      </c>
      <c r="Z31">
        <f t="shared" si="10"/>
        <v>4.6878571428571429E-3</v>
      </c>
      <c r="AA31">
        <f t="shared" si="10"/>
        <v>4.4854285714285716E-3</v>
      </c>
      <c r="AB31">
        <f t="shared" si="10"/>
        <v>4.8650000000000004E-3</v>
      </c>
      <c r="AC31">
        <f t="shared" si="10"/>
        <v>5.1987142857142848E-3</v>
      </c>
      <c r="AD31">
        <f t="shared" si="10"/>
        <v>1.72E-3</v>
      </c>
      <c r="AE31">
        <f t="shared" si="10"/>
        <v>4.0460000000000001E-3</v>
      </c>
      <c r="AF31">
        <f t="shared" si="10"/>
        <v>1.7568571428571429E-3</v>
      </c>
    </row>
    <row r="32" spans="1:32">
      <c r="R32" t="s">
        <v>202</v>
      </c>
      <c r="S32">
        <f>S23/1000</f>
        <v>3.0938000000000003E-3</v>
      </c>
      <c r="T32">
        <f t="shared" si="10"/>
        <v>2.5310000000000003E-3</v>
      </c>
      <c r="U32">
        <f t="shared" si="10"/>
        <v>3.2191999999999998E-3</v>
      </c>
      <c r="V32">
        <f t="shared" si="10"/>
        <v>2.1318000000000001E-3</v>
      </c>
      <c r="W32">
        <f t="shared" si="10"/>
        <v>3.388E-3</v>
      </c>
      <c r="X32">
        <f t="shared" si="10"/>
        <v>1.9048000000000001E-3</v>
      </c>
      <c r="Y32">
        <f t="shared" si="10"/>
        <v>2.8752000000000001E-3</v>
      </c>
      <c r="Z32">
        <f t="shared" si="10"/>
        <v>4.0907999999999995E-3</v>
      </c>
      <c r="AA32">
        <f t="shared" si="10"/>
        <v>4.1703999999999995E-3</v>
      </c>
      <c r="AB32">
        <f t="shared" si="10"/>
        <v>2.8712E-3</v>
      </c>
      <c r="AC32">
        <f t="shared" si="10"/>
        <v>3.8698000000000001E-3</v>
      </c>
      <c r="AD32">
        <f t="shared" si="10"/>
        <v>1.2912000000000002E-3</v>
      </c>
      <c r="AE32">
        <f t="shared" si="10"/>
        <v>1.4664000000000001E-3</v>
      </c>
      <c r="AF32">
        <f t="shared" si="10"/>
        <v>1.5226E-3</v>
      </c>
    </row>
    <row r="33" spans="18:32">
      <c r="R33" t="s">
        <v>203</v>
      </c>
      <c r="S33">
        <f>S24/1000</f>
        <v>3.189E-3</v>
      </c>
      <c r="T33">
        <f t="shared" si="10"/>
        <v>3.7857142857142855E-3</v>
      </c>
      <c r="U33">
        <f t="shared" si="10"/>
        <v>3.7854285714285715E-3</v>
      </c>
      <c r="V33">
        <f t="shared" si="10"/>
        <v>2.2754285714285715E-3</v>
      </c>
      <c r="W33">
        <f t="shared" si="10"/>
        <v>2.6671428571428571E-3</v>
      </c>
      <c r="X33">
        <f t="shared" si="10"/>
        <v>2.2264285714285715E-3</v>
      </c>
      <c r="Y33">
        <f t="shared" si="10"/>
        <v>3.0272857142857141E-3</v>
      </c>
      <c r="Z33">
        <f t="shared" si="10"/>
        <v>3.5094285714285713E-3</v>
      </c>
      <c r="AA33">
        <f t="shared" si="10"/>
        <v>2.797142857142857E-3</v>
      </c>
      <c r="AB33">
        <f t="shared" si="10"/>
        <v>2.454285714285714E-3</v>
      </c>
      <c r="AC33">
        <f t="shared" si="10"/>
        <v>3.0025714285714282E-3</v>
      </c>
      <c r="AD33">
        <f t="shared" si="10"/>
        <v>2.5802857142857142E-3</v>
      </c>
      <c r="AE33">
        <f t="shared" si="10"/>
        <v>2.0567142857142858E-3</v>
      </c>
      <c r="AF33">
        <f t="shared" si="10"/>
        <v>1.9237142857142858E-3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5134-E6E8-4220-984F-4227AEBBA476}">
  <dimension ref="A1:AZ3340"/>
  <sheetViews>
    <sheetView workbookViewId="0">
      <selection activeCell="O3" sqref="O3:O25"/>
    </sheetView>
  </sheetViews>
  <sheetFormatPr defaultRowHeight="15"/>
  <cols>
    <col min="2" max="2" width="16" bestFit="1" customWidth="1"/>
    <col min="4" max="4" width="17" bestFit="1" customWidth="1"/>
    <col min="5" max="5" width="10.140625" bestFit="1" customWidth="1"/>
    <col min="8" max="8" width="39.42578125" bestFit="1" customWidth="1"/>
    <col min="9" max="9" width="15.85546875" bestFit="1" customWidth="1"/>
    <col min="10" max="10" width="15.85546875" customWidth="1"/>
    <col min="15" max="15" width="18.28515625" bestFit="1" customWidth="1"/>
    <col min="16" max="16" width="16.28515625" bestFit="1" customWidth="1"/>
    <col min="17" max="17" width="11.28515625" bestFit="1" customWidth="1"/>
    <col min="18" max="18" width="10.42578125" customWidth="1"/>
    <col min="19" max="19" width="11.28515625" bestFit="1" customWidth="1"/>
    <col min="20" max="20" width="8.5703125" customWidth="1"/>
    <col min="21" max="21" width="7.5703125" bestFit="1" customWidth="1"/>
    <col min="22" max="22" width="9" bestFit="1" customWidth="1"/>
    <col min="23" max="23" width="9.140625" customWidth="1"/>
    <col min="24" max="24" width="13.140625" bestFit="1" customWidth="1"/>
    <col min="25" max="25" width="16.28515625" bestFit="1" customWidth="1"/>
    <col min="26" max="26" width="11.28515625" bestFit="1" customWidth="1"/>
    <col min="27" max="27" width="9.140625" customWidth="1"/>
    <col min="28" max="28" width="7.140625" bestFit="1" customWidth="1"/>
    <col min="29" max="29" width="8.85546875" bestFit="1" customWidth="1"/>
    <col min="30" max="30" width="11.28515625" bestFit="1" customWidth="1"/>
    <col min="31" max="31" width="13.140625" bestFit="1" customWidth="1"/>
    <col min="32" max="32" width="16.28515625" bestFit="1" customWidth="1"/>
    <col min="33" max="34" width="11.28515625" bestFit="1" customWidth="1"/>
    <col min="35" max="35" width="11.5703125" bestFit="1" customWidth="1"/>
    <col min="36" max="36" width="7.28515625" bestFit="1" customWidth="1"/>
    <col min="37" max="37" width="12.42578125" bestFit="1" customWidth="1"/>
    <col min="38" max="38" width="13.85546875" bestFit="1" customWidth="1"/>
    <col min="39" max="43" width="10.140625" bestFit="1" customWidth="1"/>
    <col min="44" max="44" width="6.7109375" bestFit="1" customWidth="1"/>
    <col min="45" max="45" width="10.7109375" bestFit="1" customWidth="1"/>
    <col min="51" max="51" width="11.5703125" bestFit="1" customWidth="1"/>
  </cols>
  <sheetData>
    <row r="1" spans="1:52">
      <c r="A1" t="s">
        <v>116</v>
      </c>
      <c r="B1" t="s">
        <v>117</v>
      </c>
      <c r="C1" t="s">
        <v>118</v>
      </c>
      <c r="D1" t="s">
        <v>146</v>
      </c>
      <c r="E1" t="s">
        <v>979</v>
      </c>
      <c r="F1" t="s">
        <v>157</v>
      </c>
      <c r="G1" t="s">
        <v>472</v>
      </c>
      <c r="H1" t="s">
        <v>147</v>
      </c>
      <c r="I1" t="s">
        <v>528</v>
      </c>
      <c r="J1" t="s">
        <v>158</v>
      </c>
      <c r="K1" t="s">
        <v>149</v>
      </c>
      <c r="O1" s="1" t="s">
        <v>134</v>
      </c>
      <c r="P1" s="2">
        <f>SUBTOTAL(9,P3:P21)</f>
        <v>22844</v>
      </c>
      <c r="Q1" s="2">
        <f>SUBTOTAL(9,Q3:Q21)</f>
        <v>21993</v>
      </c>
      <c r="R1" s="2">
        <f>SUBTOTAL(9,R3:R21)</f>
        <v>21182</v>
      </c>
      <c r="S1" s="2">
        <f>SUBTOTAL(9,S3:S21)</f>
        <v>40287</v>
      </c>
      <c r="T1" s="2">
        <f>SUBTOTAL(9,T3:T21)</f>
        <v>39597</v>
      </c>
      <c r="U1" s="2">
        <f>SUBTOTAL(9,U3:U21)</f>
        <v>38817</v>
      </c>
      <c r="V1" s="2">
        <f>SUBTOTAL(9,V3:V21)</f>
        <v>43103</v>
      </c>
      <c r="W1" s="2">
        <f>SUBTOTAL(9,W3:W21)</f>
        <v>39778</v>
      </c>
      <c r="X1" s="2">
        <f>SUBTOTAL(9,X3:X21)</f>
        <v>40504</v>
      </c>
      <c r="Y1" s="2">
        <f>SUBTOTAL(9,Y3:Y21)</f>
        <v>40262</v>
      </c>
      <c r="Z1" s="2">
        <f>SUBTOTAL(9,Z3:Z21)</f>
        <v>38735</v>
      </c>
      <c r="AA1" s="2">
        <f>SUBTOTAL(9,AA3:AA21)</f>
        <v>13679</v>
      </c>
      <c r="AB1" s="2">
        <f>SUBTOTAL(9,AB3:AB21)</f>
        <v>10202</v>
      </c>
      <c r="AC1" s="2">
        <f>SUBTOTAL(9,AC3:AC21)</f>
        <v>8679</v>
      </c>
      <c r="AD1" s="4"/>
    </row>
    <row r="2" spans="1:52">
      <c r="A2" s="90" t="s">
        <v>2</v>
      </c>
      <c r="B2" s="90" t="s">
        <v>960</v>
      </c>
      <c r="C2" s="90">
        <v>78</v>
      </c>
      <c r="D2" s="91">
        <v>46146</v>
      </c>
      <c r="E2" s="98">
        <v>2</v>
      </c>
      <c r="F2" s="95" t="str">
        <f>IF(ISNUMBER(VALUE(LEFT(B2,5)))=TRUE,LEFT(B2,5),IF(ISNUMBER(VALUE(LEFT(B2,4)))=TRUE,LEFT(B2,4),LEFT(B2,3)))</f>
        <v>10047</v>
      </c>
      <c r="G2">
        <f>LEN(B2)</f>
        <v>14</v>
      </c>
      <c r="H2" t="str">
        <f>VLOOKUP(B2,[1]Sheet1!$D:$AB,25,0)</f>
        <v>Regular-Adhe</v>
      </c>
      <c r="I2" t="str">
        <f>LOOKUP(C2, $AY$3:$AY$8, $AZ$3:$AZ$8)</f>
        <v>51-100</v>
      </c>
      <c r="J2" t="str">
        <f>VLOOKUP(B2,[1]Sheet1!$D:$Y,22)</f>
        <v>Gask</v>
      </c>
      <c r="K2" t="str">
        <f>VLOOKUP(B2,[1]Sheet1!$D:$AS,42,0)</f>
        <v>JUMBO</v>
      </c>
      <c r="O2" s="10" t="s">
        <v>120</v>
      </c>
      <c r="P2" s="10" t="s">
        <v>5</v>
      </c>
      <c r="Q2" s="10" t="s">
        <v>0</v>
      </c>
      <c r="R2" s="10" t="s">
        <v>21</v>
      </c>
      <c r="S2" s="10" t="s">
        <v>25</v>
      </c>
      <c r="T2" s="10" t="s">
        <v>28</v>
      </c>
      <c r="U2" s="10" t="s">
        <v>4</v>
      </c>
      <c r="V2" s="10" t="s">
        <v>8</v>
      </c>
      <c r="W2" s="10" t="s">
        <v>13</v>
      </c>
      <c r="X2" s="10" t="s">
        <v>2</v>
      </c>
      <c r="Y2" s="10" t="s">
        <v>12</v>
      </c>
      <c r="Z2" s="10" t="s">
        <v>19</v>
      </c>
      <c r="AA2" s="10" t="s">
        <v>1</v>
      </c>
      <c r="AB2" s="10" t="s">
        <v>31</v>
      </c>
      <c r="AC2" s="10" t="s">
        <v>254</v>
      </c>
      <c r="AG2" s="19" t="s">
        <v>5</v>
      </c>
      <c r="AH2" s="19" t="s">
        <v>0</v>
      </c>
      <c r="AI2" s="19" t="s">
        <v>21</v>
      </c>
      <c r="AJ2" s="19" t="s">
        <v>25</v>
      </c>
      <c r="AK2" s="19" t="s">
        <v>28</v>
      </c>
      <c r="AL2" s="19" t="s">
        <v>4</v>
      </c>
      <c r="AM2" s="19" t="s">
        <v>8</v>
      </c>
      <c r="AN2" s="19" t="s">
        <v>13</v>
      </c>
      <c r="AO2" s="19" t="s">
        <v>2</v>
      </c>
      <c r="AP2" s="19" t="s">
        <v>12</v>
      </c>
      <c r="AQ2" s="19" t="s">
        <v>19</v>
      </c>
      <c r="AR2" s="19" t="s">
        <v>195</v>
      </c>
      <c r="AS2" s="19" t="s">
        <v>31</v>
      </c>
      <c r="AT2" s="10" t="s">
        <v>254</v>
      </c>
    </row>
    <row r="3" spans="1:52">
      <c r="A3" s="90" t="s">
        <v>2</v>
      </c>
      <c r="B3" s="90" t="s">
        <v>942</v>
      </c>
      <c r="C3" s="90">
        <v>204</v>
      </c>
      <c r="D3" s="91">
        <v>46146</v>
      </c>
      <c r="E3" s="98">
        <v>2</v>
      </c>
      <c r="F3" t="str">
        <f t="shared" ref="F3:F66" si="0">IF(ISNUMBER(VALUE(LEFT(B3,5)))=TRUE,LEFT(B3,5),IF(ISNUMBER(VALUE(LEFT(B3,4)))=TRUE,LEFT(B3,4),LEFT(B3,3)))</f>
        <v>10047</v>
      </c>
      <c r="G3">
        <f t="shared" ref="G3:G64" si="1">LEN(B3)</f>
        <v>14</v>
      </c>
      <c r="H3" t="str">
        <f>VLOOKUP(B3,[1]Sheet1!$D:$AB,25,0)</f>
        <v>Regular-Adhe</v>
      </c>
      <c r="I3" t="str">
        <f t="shared" ref="I3:I64" si="2">LOOKUP(C3, $AY$3:$AY$8, $AZ$3:$AZ$8)</f>
        <v>101-300</v>
      </c>
      <c r="J3" t="str">
        <f>VLOOKUP(B3,[1]Sheet1!$D:$Y,22)</f>
        <v>Gask</v>
      </c>
      <c r="K3" t="str">
        <f>VLOOKUP(B3,[1]Sheet1!$D:$AS,42,0)</f>
        <v>JUMBO</v>
      </c>
      <c r="N3">
        <v>1</v>
      </c>
      <c r="O3" s="72">
        <v>46146</v>
      </c>
      <c r="P3" s="1">
        <f t="shared" ref="P3:AC3" si="3">SUMIFS($C:$C,$D:$D,$O3,$A:$A,P$2)</f>
        <v>1512</v>
      </c>
      <c r="Q3" s="1">
        <f t="shared" si="3"/>
        <v>255</v>
      </c>
      <c r="R3" s="1">
        <f t="shared" si="3"/>
        <v>1109</v>
      </c>
      <c r="S3" s="1">
        <f t="shared" si="3"/>
        <v>2827</v>
      </c>
      <c r="T3" s="1">
        <f t="shared" si="3"/>
        <v>2557</v>
      </c>
      <c r="U3" s="1">
        <f t="shared" si="3"/>
        <v>2094</v>
      </c>
      <c r="V3" s="1">
        <f t="shared" si="3"/>
        <v>2279</v>
      </c>
      <c r="W3" s="1">
        <f t="shared" si="3"/>
        <v>1579</v>
      </c>
      <c r="X3" s="1">
        <f t="shared" si="3"/>
        <v>2704</v>
      </c>
      <c r="Y3" s="1">
        <f t="shared" si="3"/>
        <v>2458</v>
      </c>
      <c r="Z3" s="1">
        <f t="shared" si="3"/>
        <v>1898</v>
      </c>
      <c r="AA3" s="1">
        <f t="shared" si="3"/>
        <v>2191</v>
      </c>
      <c r="AB3" s="1">
        <f t="shared" si="3"/>
        <v>1335</v>
      </c>
      <c r="AC3" s="1">
        <f t="shared" si="3"/>
        <v>915</v>
      </c>
      <c r="AF3" t="s">
        <v>200</v>
      </c>
      <c r="AG3">
        <f>SUM(P3:P6)</f>
        <v>3998</v>
      </c>
      <c r="AH3">
        <f t="shared" ref="AH3:AT3" si="4">SUM(Q3:Q6)</f>
        <v>4356</v>
      </c>
      <c r="AI3">
        <f t="shared" si="4"/>
        <v>4102</v>
      </c>
      <c r="AJ3">
        <f t="shared" si="4"/>
        <v>7308</v>
      </c>
      <c r="AK3">
        <f t="shared" si="4"/>
        <v>7329</v>
      </c>
      <c r="AL3">
        <f t="shared" si="4"/>
        <v>7300</v>
      </c>
      <c r="AM3">
        <f t="shared" si="4"/>
        <v>7391</v>
      </c>
      <c r="AN3">
        <f t="shared" si="4"/>
        <v>7179</v>
      </c>
      <c r="AO3">
        <f t="shared" si="4"/>
        <v>8908</v>
      </c>
      <c r="AP3">
        <f t="shared" si="4"/>
        <v>8013</v>
      </c>
      <c r="AQ3">
        <f t="shared" si="4"/>
        <v>8047</v>
      </c>
      <c r="AR3">
        <f t="shared" si="4"/>
        <v>9569</v>
      </c>
      <c r="AS3">
        <f t="shared" si="4"/>
        <v>5414</v>
      </c>
      <c r="AT3">
        <f t="shared" si="4"/>
        <v>1310</v>
      </c>
      <c r="AY3">
        <v>0</v>
      </c>
      <c r="AZ3" t="s">
        <v>529</v>
      </c>
    </row>
    <row r="4" spans="1:52">
      <c r="A4" s="90" t="s">
        <v>2</v>
      </c>
      <c r="B4" s="90" t="s">
        <v>32</v>
      </c>
      <c r="C4" s="90">
        <v>387</v>
      </c>
      <c r="D4" s="91">
        <v>46146</v>
      </c>
      <c r="E4" s="98">
        <v>1</v>
      </c>
      <c r="F4" t="str">
        <f t="shared" si="0"/>
        <v>1584</v>
      </c>
      <c r="G4">
        <f t="shared" si="1"/>
        <v>13</v>
      </c>
      <c r="H4" t="str">
        <f>VLOOKUP(B4,[1]Sheet1!$D:$AB,25,0)</f>
        <v>Regular-Gask</v>
      </c>
      <c r="I4" t="str">
        <f t="shared" si="2"/>
        <v>301-500</v>
      </c>
      <c r="J4" t="str">
        <f>VLOOKUP(B4,[1]Sheet1!$D:$Y,22)</f>
        <v>Gask</v>
      </c>
      <c r="K4" t="str">
        <f>VLOOKUP(B4,[1]Sheet1!$D:$AS,42,0)</f>
        <v>JUMBO</v>
      </c>
      <c r="N4">
        <v>2</v>
      </c>
      <c r="O4" s="72">
        <v>46147</v>
      </c>
      <c r="P4" s="1">
        <f>SUMIFS($C:$C,$D:$D,$O4,$A:$A,P$2)</f>
        <v>324</v>
      </c>
      <c r="Q4" s="1">
        <f t="shared" ref="Q4:AC17" si="5">SUMIFS($C:$C,$D:$D,$O4,$A:$A,Q$2)</f>
        <v>111</v>
      </c>
      <c r="R4" s="1">
        <f t="shared" si="5"/>
        <v>382</v>
      </c>
      <c r="S4" s="1">
        <f t="shared" si="5"/>
        <v>1227</v>
      </c>
      <c r="T4" s="1">
        <f t="shared" si="5"/>
        <v>1513</v>
      </c>
      <c r="U4" s="1">
        <f t="shared" si="5"/>
        <v>1704</v>
      </c>
      <c r="V4" s="1">
        <f t="shared" si="5"/>
        <v>1445</v>
      </c>
      <c r="W4" s="1">
        <f t="shared" si="5"/>
        <v>1092</v>
      </c>
      <c r="X4" s="1">
        <f t="shared" si="5"/>
        <v>1481</v>
      </c>
      <c r="Y4" s="1">
        <f t="shared" si="5"/>
        <v>1410</v>
      </c>
      <c r="Z4" s="1">
        <f t="shared" si="5"/>
        <v>1329</v>
      </c>
      <c r="AA4" s="1">
        <f t="shared" si="5"/>
        <v>2826</v>
      </c>
      <c r="AB4" s="1">
        <f t="shared" si="5"/>
        <v>648</v>
      </c>
      <c r="AC4" s="1">
        <f t="shared" si="5"/>
        <v>395</v>
      </c>
      <c r="AF4" t="s">
        <v>201</v>
      </c>
      <c r="AG4">
        <f t="shared" ref="AG4:AT4" si="6">SUM(P7:P13)</f>
        <v>7751</v>
      </c>
      <c r="AH4">
        <f t="shared" ref="AH4" si="7">SUM(Q7:Q13)</f>
        <v>6956</v>
      </c>
      <c r="AI4">
        <f t="shared" ref="AI4" si="8">SUM(R7:R13)</f>
        <v>8978</v>
      </c>
      <c r="AJ4">
        <f t="shared" ref="AJ4" si="9">SUM(S7:S13)</f>
        <v>15697</v>
      </c>
      <c r="AK4">
        <f t="shared" ref="AK4" si="10">SUM(T7:T13)</f>
        <v>13610</v>
      </c>
      <c r="AL4">
        <f t="shared" ref="AL4" si="11">SUM(U7:U13)</f>
        <v>14812</v>
      </c>
      <c r="AM4">
        <f t="shared" ref="AM4" si="12">SUM(V7:V13)</f>
        <v>16391</v>
      </c>
      <c r="AN4">
        <f t="shared" ref="AN4" si="13">SUM(W7:W13)</f>
        <v>15072</v>
      </c>
      <c r="AO4">
        <f t="shared" ref="AO4" si="14">SUM(X7:X13)</f>
        <v>15702</v>
      </c>
      <c r="AP4">
        <f t="shared" ref="AP4" si="15">SUM(Y7:Y13)</f>
        <v>16026</v>
      </c>
      <c r="AQ4">
        <f t="shared" ref="AQ4" si="16">SUM(Z7:Z13)</f>
        <v>13545</v>
      </c>
      <c r="AR4">
        <f t="shared" ref="AR4" si="17">SUM(AA7:AA13)</f>
        <v>2618</v>
      </c>
      <c r="AS4">
        <f t="shared" ref="AS4" si="18">SUM(AB7:AB13)</f>
        <v>3335</v>
      </c>
      <c r="AT4">
        <f t="shared" ref="AT4" si="19">SUM(AC7:AC13)</f>
        <v>2656</v>
      </c>
      <c r="AY4">
        <v>51</v>
      </c>
      <c r="AZ4" t="s">
        <v>530</v>
      </c>
    </row>
    <row r="5" spans="1:52">
      <c r="A5" s="90" t="s">
        <v>12</v>
      </c>
      <c r="B5" s="90" t="s">
        <v>98</v>
      </c>
      <c r="C5" s="90">
        <v>267</v>
      </c>
      <c r="D5" s="91">
        <v>46146</v>
      </c>
      <c r="E5" s="98">
        <v>1</v>
      </c>
      <c r="F5" t="str">
        <f t="shared" si="0"/>
        <v>1713</v>
      </c>
      <c r="G5">
        <f t="shared" si="1"/>
        <v>13</v>
      </c>
      <c r="H5" t="str">
        <f>VLOOKUP(B5,[1]Sheet1!$D:$AB,25,0)</f>
        <v>Regular-Gask</v>
      </c>
      <c r="I5" t="str">
        <f t="shared" si="2"/>
        <v>101-300</v>
      </c>
      <c r="J5" t="str">
        <f>VLOOKUP(B5,[1]Sheet1!$D:$Y,22)</f>
        <v>Gask</v>
      </c>
      <c r="K5" t="str">
        <f>VLOOKUP(B5,[1]Sheet1!$D:$AS,42,0)</f>
        <v>JUMBO</v>
      </c>
      <c r="N5">
        <v>3</v>
      </c>
      <c r="O5" s="72">
        <v>46148</v>
      </c>
      <c r="P5" s="1">
        <f t="shared" ref="P5:AC20" si="20">SUMIFS($C:$C,$D:$D,$O5,$A:$A,P$2)</f>
        <v>1485</v>
      </c>
      <c r="Q5" s="1">
        <f t="shared" si="5"/>
        <v>1910</v>
      </c>
      <c r="R5" s="1">
        <f t="shared" si="5"/>
        <v>1540</v>
      </c>
      <c r="S5" s="1">
        <f t="shared" si="5"/>
        <v>1425</v>
      </c>
      <c r="T5" s="1">
        <f t="shared" si="5"/>
        <v>1668</v>
      </c>
      <c r="U5" s="1">
        <f t="shared" si="5"/>
        <v>1578</v>
      </c>
      <c r="V5" s="1">
        <f t="shared" si="5"/>
        <v>1886</v>
      </c>
      <c r="W5" s="1">
        <f t="shared" si="5"/>
        <v>1567</v>
      </c>
      <c r="X5" s="1">
        <f t="shared" si="5"/>
        <v>2434</v>
      </c>
      <c r="Y5" s="1">
        <f t="shared" si="5"/>
        <v>2042</v>
      </c>
      <c r="Z5" s="1">
        <f t="shared" si="5"/>
        <v>2273</v>
      </c>
      <c r="AA5" s="1">
        <f t="shared" si="5"/>
        <v>4384</v>
      </c>
      <c r="AB5" s="1">
        <f t="shared" si="5"/>
        <v>1241</v>
      </c>
      <c r="AC5" s="1">
        <f t="shared" si="5"/>
        <v>0</v>
      </c>
      <c r="AF5" t="s">
        <v>202</v>
      </c>
      <c r="AG5">
        <f>SUM(P12:P18)</f>
        <v>7878</v>
      </c>
      <c r="AH5">
        <f t="shared" ref="AH5:AT5" si="21">SUM(Q12:Q18)</f>
        <v>7585</v>
      </c>
      <c r="AI5">
        <f t="shared" si="21"/>
        <v>8587</v>
      </c>
      <c r="AJ5">
        <f t="shared" si="21"/>
        <v>15404</v>
      </c>
      <c r="AK5">
        <f t="shared" si="21"/>
        <v>17682</v>
      </c>
      <c r="AL5">
        <f t="shared" si="21"/>
        <v>16293</v>
      </c>
      <c r="AM5">
        <f t="shared" si="21"/>
        <v>17665</v>
      </c>
      <c r="AN5">
        <f t="shared" si="21"/>
        <v>16134</v>
      </c>
      <c r="AO5">
        <f t="shared" si="21"/>
        <v>15903</v>
      </c>
      <c r="AP5">
        <f t="shared" si="21"/>
        <v>14922</v>
      </c>
      <c r="AQ5">
        <f t="shared" si="21"/>
        <v>16076</v>
      </c>
      <c r="AR5">
        <f t="shared" si="21"/>
        <v>1492</v>
      </c>
      <c r="AS5">
        <f t="shared" si="21"/>
        <v>1490</v>
      </c>
      <c r="AT5">
        <f t="shared" si="21"/>
        <v>2647</v>
      </c>
      <c r="AY5">
        <v>101</v>
      </c>
      <c r="AZ5" t="s">
        <v>531</v>
      </c>
    </row>
    <row r="6" spans="1:52">
      <c r="A6" s="90" t="s">
        <v>19</v>
      </c>
      <c r="B6" s="90" t="s">
        <v>61</v>
      </c>
      <c r="C6" s="90">
        <v>128</v>
      </c>
      <c r="D6" s="91">
        <v>46146</v>
      </c>
      <c r="E6" s="98">
        <v>2</v>
      </c>
      <c r="F6" t="str">
        <f t="shared" si="0"/>
        <v>1730</v>
      </c>
      <c r="G6">
        <f t="shared" si="1"/>
        <v>13</v>
      </c>
      <c r="H6" t="str">
        <f>VLOOKUP(B6,[1]Sheet1!$D:$AB,25,0)</f>
        <v>Regular-Gask</v>
      </c>
      <c r="I6" t="str">
        <f t="shared" si="2"/>
        <v>101-300</v>
      </c>
      <c r="J6" t="str">
        <f>VLOOKUP(B6,[1]Sheet1!$D:$Y,22)</f>
        <v>Gask</v>
      </c>
      <c r="K6" t="str">
        <f>VLOOKUP(B6,[1]Sheet1!$D:$AS,42,0)</f>
        <v>JUMBO</v>
      </c>
      <c r="N6">
        <v>4</v>
      </c>
      <c r="O6" s="72">
        <v>46149</v>
      </c>
      <c r="P6" s="1">
        <f t="shared" si="20"/>
        <v>677</v>
      </c>
      <c r="Q6" s="1">
        <f t="shared" si="5"/>
        <v>2080</v>
      </c>
      <c r="R6" s="1">
        <f t="shared" si="5"/>
        <v>1071</v>
      </c>
      <c r="S6" s="1">
        <f t="shared" si="5"/>
        <v>1829</v>
      </c>
      <c r="T6" s="1">
        <f t="shared" si="5"/>
        <v>1591</v>
      </c>
      <c r="U6" s="1">
        <f t="shared" si="5"/>
        <v>1924</v>
      </c>
      <c r="V6" s="1">
        <f t="shared" si="5"/>
        <v>1781</v>
      </c>
      <c r="W6" s="1">
        <f t="shared" si="5"/>
        <v>2941</v>
      </c>
      <c r="X6" s="1">
        <f t="shared" si="5"/>
        <v>2289</v>
      </c>
      <c r="Y6" s="1">
        <f t="shared" si="5"/>
        <v>2103</v>
      </c>
      <c r="Z6" s="1">
        <f t="shared" si="5"/>
        <v>2547</v>
      </c>
      <c r="AA6" s="1">
        <f t="shared" si="5"/>
        <v>168</v>
      </c>
      <c r="AB6" s="1">
        <f t="shared" si="5"/>
        <v>2190</v>
      </c>
      <c r="AC6" s="1">
        <f t="shared" si="5"/>
        <v>0</v>
      </c>
      <c r="AF6" t="s">
        <v>203</v>
      </c>
      <c r="AG6">
        <f>SUM(P19:P25)</f>
        <v>11910</v>
      </c>
      <c r="AH6">
        <f t="shared" ref="AH6:AT6" si="22">SUM(Q19:Q25)</f>
        <v>11380</v>
      </c>
      <c r="AI6">
        <f t="shared" si="22"/>
        <v>9020</v>
      </c>
      <c r="AJ6">
        <f t="shared" si="22"/>
        <v>12125</v>
      </c>
      <c r="AK6">
        <f t="shared" si="22"/>
        <v>12211</v>
      </c>
      <c r="AL6">
        <f t="shared" si="22"/>
        <v>10864</v>
      </c>
      <c r="AM6">
        <f t="shared" si="22"/>
        <v>12628</v>
      </c>
      <c r="AN6">
        <f t="shared" si="22"/>
        <v>12480</v>
      </c>
      <c r="AO6">
        <f t="shared" si="22"/>
        <v>10004</v>
      </c>
      <c r="AP6">
        <f t="shared" si="22"/>
        <v>12123</v>
      </c>
      <c r="AQ6">
        <f t="shared" si="22"/>
        <v>10660</v>
      </c>
      <c r="AR6">
        <f t="shared" si="22"/>
        <v>4628</v>
      </c>
      <c r="AS6">
        <f t="shared" si="22"/>
        <v>2451</v>
      </c>
      <c r="AT6">
        <f t="shared" si="22"/>
        <v>5423</v>
      </c>
      <c r="AY6">
        <v>301</v>
      </c>
      <c r="AZ6" t="s">
        <v>532</v>
      </c>
    </row>
    <row r="7" spans="1:52">
      <c r="A7" s="90" t="s">
        <v>1</v>
      </c>
      <c r="B7" s="90" t="s">
        <v>801</v>
      </c>
      <c r="C7" s="90">
        <v>199</v>
      </c>
      <c r="D7" s="91">
        <v>46146</v>
      </c>
      <c r="E7" s="98">
        <v>1</v>
      </c>
      <c r="F7" t="str">
        <f t="shared" si="0"/>
        <v>1733</v>
      </c>
      <c r="G7">
        <f t="shared" si="1"/>
        <v>13</v>
      </c>
      <c r="H7" t="str">
        <f>VLOOKUP(B7,[1]Sheet1!$D:$AB,25,0)</f>
        <v>MG Adhe +  PB Assy + DR Sticker</v>
      </c>
      <c r="I7" t="str">
        <f t="shared" si="2"/>
        <v>101-300</v>
      </c>
      <c r="J7" t="str">
        <f>VLOOKUP(B7,[1]Sheet1!$D:$Y,22)</f>
        <v>Adhe</v>
      </c>
      <c r="K7" t="str">
        <f>VLOOKUP(B7,[1]Sheet1!$D:$AS,42,0)</f>
        <v>JUMBO</v>
      </c>
      <c r="N7">
        <v>5</v>
      </c>
      <c r="O7" s="72">
        <v>46150</v>
      </c>
      <c r="P7" s="1">
        <f t="shared" si="20"/>
        <v>1222</v>
      </c>
      <c r="Q7" s="1">
        <f t="shared" si="5"/>
        <v>1277</v>
      </c>
      <c r="R7" s="1">
        <f t="shared" si="5"/>
        <v>1719</v>
      </c>
      <c r="S7" s="1">
        <f t="shared" si="5"/>
        <v>2274</v>
      </c>
      <c r="T7" s="1">
        <f t="shared" si="5"/>
        <v>1213</v>
      </c>
      <c r="U7" s="1">
        <f t="shared" si="5"/>
        <v>2646</v>
      </c>
      <c r="V7" s="1">
        <f t="shared" si="5"/>
        <v>2084</v>
      </c>
      <c r="W7" s="1">
        <f t="shared" si="5"/>
        <v>2004</v>
      </c>
      <c r="X7" s="1">
        <f t="shared" si="5"/>
        <v>1663</v>
      </c>
      <c r="Y7" s="1">
        <f t="shared" si="5"/>
        <v>2600</v>
      </c>
      <c r="Z7" s="1">
        <f t="shared" si="5"/>
        <v>1643</v>
      </c>
      <c r="AA7" s="1">
        <f t="shared" si="5"/>
        <v>2561</v>
      </c>
      <c r="AB7" s="1">
        <f t="shared" si="5"/>
        <v>619</v>
      </c>
      <c r="AC7" s="1">
        <f t="shared" si="5"/>
        <v>855</v>
      </c>
      <c r="AF7" t="s">
        <v>1126</v>
      </c>
      <c r="AG7">
        <f>SUM(AG3:AG6)</f>
        <v>31537</v>
      </c>
      <c r="AH7">
        <f t="shared" ref="AH7:AT7" si="23">SUM(AH3:AH6)</f>
        <v>30277</v>
      </c>
      <c r="AI7">
        <f t="shared" si="23"/>
        <v>30687</v>
      </c>
      <c r="AJ7">
        <f t="shared" si="23"/>
        <v>50534</v>
      </c>
      <c r="AK7">
        <f t="shared" si="23"/>
        <v>50832</v>
      </c>
      <c r="AL7">
        <f t="shared" si="23"/>
        <v>49269</v>
      </c>
      <c r="AM7">
        <f t="shared" si="23"/>
        <v>54075</v>
      </c>
      <c r="AN7">
        <f t="shared" si="23"/>
        <v>50865</v>
      </c>
      <c r="AO7">
        <f t="shared" si="23"/>
        <v>50517</v>
      </c>
      <c r="AP7">
        <f t="shared" si="23"/>
        <v>51084</v>
      </c>
      <c r="AQ7">
        <f t="shared" si="23"/>
        <v>48328</v>
      </c>
      <c r="AR7">
        <f t="shared" si="23"/>
        <v>18307</v>
      </c>
      <c r="AS7">
        <f t="shared" si="23"/>
        <v>12690</v>
      </c>
      <c r="AT7">
        <f t="shared" si="23"/>
        <v>12036</v>
      </c>
      <c r="AY7">
        <v>501</v>
      </c>
      <c r="AZ7" t="s">
        <v>533</v>
      </c>
    </row>
    <row r="8" spans="1:52">
      <c r="A8" s="90" t="s">
        <v>1</v>
      </c>
      <c r="B8" s="90" t="s">
        <v>62</v>
      </c>
      <c r="C8" s="90">
        <v>89</v>
      </c>
      <c r="D8" s="91">
        <v>46146</v>
      </c>
      <c r="E8" s="98">
        <v>1</v>
      </c>
      <c r="F8" t="str">
        <f t="shared" si="0"/>
        <v>1733</v>
      </c>
      <c r="G8">
        <f t="shared" si="1"/>
        <v>13</v>
      </c>
      <c r="H8" t="str">
        <f>VLOOKUP(B8,[1]Sheet1!$D:$AB,25,0)</f>
        <v>MG Adhe +  PB Assy + DR Sticker</v>
      </c>
      <c r="I8" t="str">
        <f t="shared" si="2"/>
        <v>51-100</v>
      </c>
      <c r="J8" t="str">
        <f>VLOOKUP(B8,[1]Sheet1!$D:$Y,22)</f>
        <v>Adhe</v>
      </c>
      <c r="K8" t="str">
        <f>VLOOKUP(B8,[1]Sheet1!$D:$AS,42,0)</f>
        <v>NORMAL</v>
      </c>
      <c r="N8">
        <v>1</v>
      </c>
      <c r="O8" s="72">
        <v>46151</v>
      </c>
      <c r="P8" s="1">
        <f t="shared" si="20"/>
        <v>1547</v>
      </c>
      <c r="Q8" s="1">
        <f t="shared" si="5"/>
        <v>429</v>
      </c>
      <c r="R8" s="1">
        <f t="shared" si="5"/>
        <v>1943</v>
      </c>
      <c r="S8" s="1">
        <f t="shared" si="5"/>
        <v>2856</v>
      </c>
      <c r="T8" s="1">
        <f t="shared" si="5"/>
        <v>3278</v>
      </c>
      <c r="U8" s="1">
        <f t="shared" si="5"/>
        <v>1609</v>
      </c>
      <c r="V8" s="1">
        <f t="shared" si="5"/>
        <v>3195</v>
      </c>
      <c r="W8" s="1">
        <f t="shared" si="5"/>
        <v>2570</v>
      </c>
      <c r="X8" s="1">
        <f t="shared" si="5"/>
        <v>3132</v>
      </c>
      <c r="Y8" s="1">
        <f t="shared" si="5"/>
        <v>2617</v>
      </c>
      <c r="Z8" s="1">
        <f t="shared" si="5"/>
        <v>2757</v>
      </c>
      <c r="AA8" s="1">
        <f t="shared" si="5"/>
        <v>0</v>
      </c>
      <c r="AB8" s="1">
        <f t="shared" si="5"/>
        <v>66</v>
      </c>
      <c r="AC8" s="1">
        <f t="shared" si="5"/>
        <v>0</v>
      </c>
      <c r="AY8">
        <v>1001</v>
      </c>
      <c r="AZ8" t="s">
        <v>534</v>
      </c>
    </row>
    <row r="9" spans="1:52">
      <c r="A9" s="90" t="s">
        <v>4</v>
      </c>
      <c r="B9" s="92" t="s">
        <v>912</v>
      </c>
      <c r="C9" s="90">
        <v>85</v>
      </c>
      <c r="D9" s="91">
        <v>46146</v>
      </c>
      <c r="E9" s="98">
        <v>1</v>
      </c>
      <c r="F9" t="str">
        <f t="shared" si="0"/>
        <v>1767</v>
      </c>
      <c r="G9">
        <f t="shared" si="1"/>
        <v>13</v>
      </c>
      <c r="H9" t="str">
        <f>VLOOKUP(B9,[1]Sheet1!$D:$AB,25,0)</f>
        <v>Regular-Adhe</v>
      </c>
      <c r="I9" t="str">
        <f t="shared" si="2"/>
        <v>51-100</v>
      </c>
      <c r="J9" t="str">
        <f>VLOOKUP(B9,[1]Sheet1!$D:$Y,22)</f>
        <v>Adhe</v>
      </c>
      <c r="K9" t="str">
        <f>VLOOKUP(B9,[1]Sheet1!$D:$AS,42,0)</f>
        <v>JUMBO</v>
      </c>
      <c r="N9">
        <v>2</v>
      </c>
      <c r="O9" s="72">
        <v>46153</v>
      </c>
      <c r="P9" s="1">
        <f t="shared" si="20"/>
        <v>1189</v>
      </c>
      <c r="Q9" s="1">
        <f t="shared" si="5"/>
        <v>1772</v>
      </c>
      <c r="R9" s="1">
        <f t="shared" si="5"/>
        <v>1262</v>
      </c>
      <c r="S9" s="1">
        <f t="shared" si="5"/>
        <v>2348</v>
      </c>
      <c r="T9" s="1">
        <f t="shared" si="5"/>
        <v>968</v>
      </c>
      <c r="U9" s="1">
        <f t="shared" si="5"/>
        <v>2215</v>
      </c>
      <c r="V9" s="1">
        <f t="shared" si="5"/>
        <v>1909</v>
      </c>
      <c r="W9" s="1">
        <f t="shared" si="5"/>
        <v>2337</v>
      </c>
      <c r="X9" s="1">
        <f t="shared" si="5"/>
        <v>2340</v>
      </c>
      <c r="Y9" s="1">
        <f t="shared" si="5"/>
        <v>2273</v>
      </c>
      <c r="Z9" s="1">
        <f t="shared" si="5"/>
        <v>2218</v>
      </c>
      <c r="AA9" s="1">
        <f t="shared" si="5"/>
        <v>0</v>
      </c>
      <c r="AB9" s="1">
        <f t="shared" si="5"/>
        <v>0</v>
      </c>
      <c r="AC9" s="1">
        <f t="shared" si="5"/>
        <v>0</v>
      </c>
    </row>
    <row r="10" spans="1:52">
      <c r="A10" s="90" t="s">
        <v>21</v>
      </c>
      <c r="B10" s="92" t="s">
        <v>912</v>
      </c>
      <c r="C10" s="90">
        <v>791</v>
      </c>
      <c r="D10" s="91">
        <v>46146</v>
      </c>
      <c r="E10" s="98">
        <v>2</v>
      </c>
      <c r="F10" t="str">
        <f t="shared" si="0"/>
        <v>1767</v>
      </c>
      <c r="G10">
        <f t="shared" si="1"/>
        <v>13</v>
      </c>
      <c r="H10" t="str">
        <f>VLOOKUP(B10,[1]Sheet1!$D:$AB,25,0)</f>
        <v>Regular-Adhe</v>
      </c>
      <c r="I10" t="str">
        <f t="shared" si="2"/>
        <v>501-1000</v>
      </c>
      <c r="J10" t="str">
        <f>VLOOKUP(B10,[1]Sheet1!$D:$Y,22)</f>
        <v>Adhe</v>
      </c>
      <c r="K10" t="str">
        <f>VLOOKUP(B10,[1]Sheet1!$D:$AS,42,0)</f>
        <v>JUMBO</v>
      </c>
      <c r="N10">
        <v>3</v>
      </c>
      <c r="O10" s="72">
        <v>46154</v>
      </c>
      <c r="P10" s="1">
        <f t="shared" si="20"/>
        <v>1184</v>
      </c>
      <c r="Q10" s="1">
        <f t="shared" si="5"/>
        <v>171</v>
      </c>
      <c r="R10" s="1">
        <f t="shared" si="5"/>
        <v>685</v>
      </c>
      <c r="S10" s="1">
        <f t="shared" si="5"/>
        <v>2397</v>
      </c>
      <c r="T10" s="1">
        <f t="shared" si="5"/>
        <v>1726</v>
      </c>
      <c r="U10" s="1">
        <f t="shared" si="5"/>
        <v>2013</v>
      </c>
      <c r="V10" s="1">
        <f t="shared" si="5"/>
        <v>2251</v>
      </c>
      <c r="W10" s="1">
        <f t="shared" si="5"/>
        <v>2407</v>
      </c>
      <c r="X10" s="1">
        <f t="shared" si="5"/>
        <v>2345</v>
      </c>
      <c r="Y10" s="1">
        <f t="shared" si="5"/>
        <v>2238</v>
      </c>
      <c r="Z10" s="1">
        <f t="shared" si="5"/>
        <v>1707</v>
      </c>
      <c r="AA10" s="1">
        <f t="shared" si="5"/>
        <v>0</v>
      </c>
      <c r="AB10" s="1">
        <f t="shared" si="5"/>
        <v>673</v>
      </c>
      <c r="AC10" s="1">
        <f t="shared" si="5"/>
        <v>692</v>
      </c>
      <c r="AG10" s="19" t="s">
        <v>5</v>
      </c>
      <c r="AH10" s="19" t="s">
        <v>0</v>
      </c>
      <c r="AI10" s="19" t="s">
        <v>21</v>
      </c>
      <c r="AJ10" s="19" t="s">
        <v>25</v>
      </c>
      <c r="AK10" s="19" t="s">
        <v>28</v>
      </c>
      <c r="AL10" s="19" t="s">
        <v>4</v>
      </c>
      <c r="AM10" s="19" t="s">
        <v>8</v>
      </c>
      <c r="AN10" s="19" t="s">
        <v>13</v>
      </c>
      <c r="AO10" s="19" t="s">
        <v>2</v>
      </c>
      <c r="AP10" s="19" t="s">
        <v>12</v>
      </c>
      <c r="AQ10" s="19" t="s">
        <v>19</v>
      </c>
      <c r="AR10" s="19" t="s">
        <v>195</v>
      </c>
      <c r="AS10" s="19" t="s">
        <v>31</v>
      </c>
      <c r="AT10" s="10" t="s">
        <v>254</v>
      </c>
    </row>
    <row r="11" spans="1:52">
      <c r="A11" s="90" t="s">
        <v>19</v>
      </c>
      <c r="B11" s="90" t="s">
        <v>961</v>
      </c>
      <c r="C11" s="90">
        <v>57</v>
      </c>
      <c r="D11" s="91">
        <v>46146</v>
      </c>
      <c r="E11" s="98">
        <v>2</v>
      </c>
      <c r="F11" t="str">
        <f t="shared" si="0"/>
        <v>1773</v>
      </c>
      <c r="G11">
        <f t="shared" si="1"/>
        <v>13</v>
      </c>
      <c r="H11" t="str">
        <f>VLOOKUP(B11,[1]Sheet1!$D:$AB,25,0)</f>
        <v>Regular-Gask</v>
      </c>
      <c r="I11" t="str">
        <f t="shared" si="2"/>
        <v>51-100</v>
      </c>
      <c r="J11" t="str">
        <f>VLOOKUP(B11,[1]Sheet1!$D:$Y,22)</f>
        <v>Gask</v>
      </c>
      <c r="K11" t="str">
        <f>VLOOKUP(B11,[1]Sheet1!$D:$AS,42,0)</f>
        <v>JUMBO</v>
      </c>
      <c r="N11">
        <v>4</v>
      </c>
      <c r="O11" s="72">
        <v>46155</v>
      </c>
      <c r="P11" s="1">
        <f t="shared" si="20"/>
        <v>456</v>
      </c>
      <c r="Q11" s="1">
        <f t="shared" si="5"/>
        <v>2110</v>
      </c>
      <c r="R11" s="1">
        <f t="shared" si="5"/>
        <v>496</v>
      </c>
      <c r="S11" s="1">
        <f t="shared" si="5"/>
        <v>2232</v>
      </c>
      <c r="T11" s="1">
        <f t="shared" si="5"/>
        <v>1854</v>
      </c>
      <c r="U11" s="1">
        <f t="shared" si="5"/>
        <v>2060</v>
      </c>
      <c r="V11" s="1">
        <f t="shared" si="5"/>
        <v>1823</v>
      </c>
      <c r="W11" s="1">
        <f t="shared" si="5"/>
        <v>1889</v>
      </c>
      <c r="X11" s="1">
        <f t="shared" si="5"/>
        <v>2214</v>
      </c>
      <c r="Y11" s="1">
        <f t="shared" si="5"/>
        <v>2027</v>
      </c>
      <c r="Z11" s="1">
        <f t="shared" si="5"/>
        <v>1904</v>
      </c>
      <c r="AA11" s="1">
        <f t="shared" si="5"/>
        <v>57</v>
      </c>
      <c r="AB11" s="1">
        <f t="shared" si="5"/>
        <v>1462</v>
      </c>
      <c r="AC11" s="1">
        <f t="shared" si="5"/>
        <v>1109</v>
      </c>
      <c r="AF11" t="s">
        <v>200</v>
      </c>
      <c r="AG11">
        <f t="shared" ref="AG11:AT11" si="24">AG3/1000</f>
        <v>3.9980000000000002</v>
      </c>
      <c r="AH11">
        <f t="shared" si="24"/>
        <v>4.3559999999999999</v>
      </c>
      <c r="AI11">
        <f t="shared" si="24"/>
        <v>4.1020000000000003</v>
      </c>
      <c r="AJ11">
        <f t="shared" si="24"/>
        <v>7.3079999999999998</v>
      </c>
      <c r="AK11">
        <f t="shared" si="24"/>
        <v>7.3289999999999997</v>
      </c>
      <c r="AL11">
        <f t="shared" si="24"/>
        <v>7.3</v>
      </c>
      <c r="AM11">
        <f t="shared" si="24"/>
        <v>7.391</v>
      </c>
      <c r="AN11">
        <f t="shared" si="24"/>
        <v>7.1790000000000003</v>
      </c>
      <c r="AO11">
        <f t="shared" si="24"/>
        <v>8.9079999999999995</v>
      </c>
      <c r="AP11">
        <f t="shared" si="24"/>
        <v>8.0129999999999999</v>
      </c>
      <c r="AQ11">
        <f t="shared" si="24"/>
        <v>8.0470000000000006</v>
      </c>
      <c r="AR11">
        <f t="shared" si="24"/>
        <v>9.5690000000000008</v>
      </c>
      <c r="AS11">
        <f t="shared" si="24"/>
        <v>5.4139999999999997</v>
      </c>
      <c r="AT11">
        <f t="shared" si="24"/>
        <v>1.31</v>
      </c>
    </row>
    <row r="12" spans="1:52">
      <c r="A12" s="90" t="s">
        <v>19</v>
      </c>
      <c r="B12" s="92" t="s">
        <v>6</v>
      </c>
      <c r="C12" s="90">
        <v>1015</v>
      </c>
      <c r="D12" s="91">
        <v>46146</v>
      </c>
      <c r="E12" s="98">
        <v>1</v>
      </c>
      <c r="F12" t="str">
        <f t="shared" si="0"/>
        <v>1802</v>
      </c>
      <c r="G12">
        <f t="shared" si="1"/>
        <v>13</v>
      </c>
      <c r="H12" t="str">
        <f>VLOOKUP(B12,[1]Sheet1!$D:$AB,25,0)</f>
        <v>Regular-Gask</v>
      </c>
      <c r="I12" t="str">
        <f t="shared" si="2"/>
        <v xml:space="preserve">1000more </v>
      </c>
      <c r="J12" t="str">
        <f>VLOOKUP(B12,[1]Sheet1!$D:$Y,22)</f>
        <v>Gask</v>
      </c>
      <c r="K12" t="str">
        <f>VLOOKUP(B12,[1]Sheet1!$D:$AS,42,0)</f>
        <v>JUMBO</v>
      </c>
      <c r="N12">
        <v>5</v>
      </c>
      <c r="O12" s="72">
        <v>46156</v>
      </c>
      <c r="P12" s="1">
        <f t="shared" si="20"/>
        <v>1428</v>
      </c>
      <c r="Q12" s="1">
        <f t="shared" si="5"/>
        <v>611</v>
      </c>
      <c r="R12" s="1">
        <f t="shared" si="5"/>
        <v>2498</v>
      </c>
      <c r="S12" s="1">
        <f t="shared" si="5"/>
        <v>1569</v>
      </c>
      <c r="T12" s="1">
        <f t="shared" si="5"/>
        <v>1974</v>
      </c>
      <c r="U12" s="1">
        <f t="shared" si="5"/>
        <v>1921</v>
      </c>
      <c r="V12" s="1">
        <f t="shared" si="5"/>
        <v>2813</v>
      </c>
      <c r="W12" s="1">
        <f t="shared" si="5"/>
        <v>1885</v>
      </c>
      <c r="X12" s="1">
        <f t="shared" si="5"/>
        <v>2506</v>
      </c>
      <c r="Y12" s="1">
        <f t="shared" si="5"/>
        <v>1671</v>
      </c>
      <c r="Z12" s="1">
        <f t="shared" si="5"/>
        <v>1857</v>
      </c>
      <c r="AA12" s="1">
        <f t="shared" si="5"/>
        <v>0</v>
      </c>
      <c r="AB12" s="1">
        <f t="shared" si="5"/>
        <v>40</v>
      </c>
      <c r="AC12" s="1">
        <f t="shared" si="5"/>
        <v>0</v>
      </c>
      <c r="AF12" t="s">
        <v>201</v>
      </c>
      <c r="AG12">
        <f t="shared" ref="AG12:AT12" si="25">AG4/1000</f>
        <v>7.7510000000000003</v>
      </c>
      <c r="AH12">
        <f t="shared" si="25"/>
        <v>6.9560000000000004</v>
      </c>
      <c r="AI12">
        <f t="shared" si="25"/>
        <v>8.9779999999999998</v>
      </c>
      <c r="AJ12">
        <f t="shared" si="25"/>
        <v>15.696999999999999</v>
      </c>
      <c r="AK12">
        <f t="shared" si="25"/>
        <v>13.61</v>
      </c>
      <c r="AL12">
        <f t="shared" si="25"/>
        <v>14.811999999999999</v>
      </c>
      <c r="AM12">
        <f t="shared" si="25"/>
        <v>16.390999999999998</v>
      </c>
      <c r="AN12">
        <f t="shared" si="25"/>
        <v>15.071999999999999</v>
      </c>
      <c r="AO12">
        <f t="shared" si="25"/>
        <v>15.702</v>
      </c>
      <c r="AP12">
        <f t="shared" si="25"/>
        <v>16.026</v>
      </c>
      <c r="AQ12">
        <f t="shared" si="25"/>
        <v>13.545</v>
      </c>
      <c r="AR12">
        <f t="shared" si="25"/>
        <v>2.6179999999999999</v>
      </c>
      <c r="AS12">
        <f t="shared" si="25"/>
        <v>3.335</v>
      </c>
      <c r="AT12">
        <f t="shared" si="25"/>
        <v>2.6560000000000001</v>
      </c>
    </row>
    <row r="13" spans="1:52">
      <c r="A13" s="90" t="s">
        <v>25</v>
      </c>
      <c r="B13" s="92" t="s">
        <v>6</v>
      </c>
      <c r="C13" s="90">
        <v>1253</v>
      </c>
      <c r="D13" s="91">
        <v>46146</v>
      </c>
      <c r="E13" s="98">
        <v>2</v>
      </c>
      <c r="F13" t="str">
        <f t="shared" si="0"/>
        <v>1802</v>
      </c>
      <c r="G13">
        <f t="shared" si="1"/>
        <v>13</v>
      </c>
      <c r="H13" t="str">
        <f>VLOOKUP(B13,[1]Sheet1!$D:$AB,25,0)</f>
        <v>Regular-Gask</v>
      </c>
      <c r="I13" t="str">
        <f t="shared" si="2"/>
        <v xml:space="preserve">1000more </v>
      </c>
      <c r="J13" t="str">
        <f>VLOOKUP(B13,[1]Sheet1!$D:$Y,22)</f>
        <v>Gask</v>
      </c>
      <c r="K13" t="str">
        <f>VLOOKUP(B13,[1]Sheet1!$D:$AS,42,0)</f>
        <v>JUMBO</v>
      </c>
      <c r="N13">
        <v>1</v>
      </c>
      <c r="O13" s="72">
        <v>46157</v>
      </c>
      <c r="P13" s="1">
        <f t="shared" si="20"/>
        <v>725</v>
      </c>
      <c r="Q13" s="1">
        <f t="shared" si="5"/>
        <v>586</v>
      </c>
      <c r="R13" s="1">
        <f t="shared" si="5"/>
        <v>375</v>
      </c>
      <c r="S13" s="1">
        <f t="shared" si="5"/>
        <v>2021</v>
      </c>
      <c r="T13" s="1">
        <f t="shared" si="5"/>
        <v>2597</v>
      </c>
      <c r="U13" s="1">
        <f t="shared" si="5"/>
        <v>2348</v>
      </c>
      <c r="V13" s="1">
        <f t="shared" si="5"/>
        <v>2316</v>
      </c>
      <c r="W13" s="1">
        <f t="shared" si="5"/>
        <v>1980</v>
      </c>
      <c r="X13" s="1">
        <f t="shared" si="5"/>
        <v>1502</v>
      </c>
      <c r="Y13" s="1">
        <f t="shared" si="5"/>
        <v>2600</v>
      </c>
      <c r="Z13" s="1">
        <f t="shared" si="5"/>
        <v>1459</v>
      </c>
      <c r="AA13" s="1">
        <f t="shared" si="5"/>
        <v>0</v>
      </c>
      <c r="AB13" s="1">
        <f t="shared" si="5"/>
        <v>475</v>
      </c>
      <c r="AC13" s="1">
        <f t="shared" si="5"/>
        <v>0</v>
      </c>
      <c r="AF13" t="s">
        <v>202</v>
      </c>
      <c r="AG13">
        <f t="shared" ref="AG13:AT13" si="26">AG5/1000</f>
        <v>7.8780000000000001</v>
      </c>
      <c r="AH13">
        <f t="shared" si="26"/>
        <v>7.585</v>
      </c>
      <c r="AI13">
        <f t="shared" si="26"/>
        <v>8.5869999999999997</v>
      </c>
      <c r="AJ13">
        <f t="shared" si="26"/>
        <v>15.404</v>
      </c>
      <c r="AK13">
        <f t="shared" si="26"/>
        <v>17.681999999999999</v>
      </c>
      <c r="AL13">
        <f t="shared" si="26"/>
        <v>16.292999999999999</v>
      </c>
      <c r="AM13">
        <f t="shared" si="26"/>
        <v>17.664999999999999</v>
      </c>
      <c r="AN13">
        <f t="shared" si="26"/>
        <v>16.134</v>
      </c>
      <c r="AO13">
        <f t="shared" si="26"/>
        <v>15.903</v>
      </c>
      <c r="AP13">
        <f t="shared" si="26"/>
        <v>14.922000000000001</v>
      </c>
      <c r="AQ13">
        <f t="shared" si="26"/>
        <v>16.076000000000001</v>
      </c>
      <c r="AR13">
        <f t="shared" si="26"/>
        <v>1.492</v>
      </c>
      <c r="AS13">
        <f t="shared" si="26"/>
        <v>1.49</v>
      </c>
      <c r="AT13">
        <f t="shared" si="26"/>
        <v>2.6469999999999998</v>
      </c>
    </row>
    <row r="14" spans="1:52">
      <c r="A14" s="90" t="s">
        <v>1</v>
      </c>
      <c r="B14" s="92" t="s">
        <v>7</v>
      </c>
      <c r="C14" s="90">
        <v>321</v>
      </c>
      <c r="D14" s="91">
        <v>46146</v>
      </c>
      <c r="E14" s="98">
        <v>1</v>
      </c>
      <c r="F14" t="str">
        <f t="shared" si="0"/>
        <v>1805</v>
      </c>
      <c r="G14">
        <f t="shared" si="1"/>
        <v>13</v>
      </c>
      <c r="H14" t="str">
        <f>VLOOKUP(B14,[1]Sheet1!$D:$AB,25,0)</f>
        <v>MG Adhe + PB assembly</v>
      </c>
      <c r="I14" t="str">
        <f t="shared" si="2"/>
        <v>301-500</v>
      </c>
      <c r="J14" t="str">
        <f>VLOOKUP(B14,[1]Sheet1!$D:$Y,22)</f>
        <v>Adhe</v>
      </c>
      <c r="K14" t="str">
        <f>VLOOKUP(B14,[1]Sheet1!$D:$AS,42,0)</f>
        <v>JUMBO</v>
      </c>
      <c r="N14">
        <v>2</v>
      </c>
      <c r="O14" s="72">
        <v>46158</v>
      </c>
      <c r="P14" s="1">
        <f t="shared" si="20"/>
        <v>695</v>
      </c>
      <c r="Q14" s="1">
        <f t="shared" si="5"/>
        <v>1001</v>
      </c>
      <c r="R14" s="1">
        <f t="shared" si="5"/>
        <v>716</v>
      </c>
      <c r="S14" s="1">
        <f t="shared" si="5"/>
        <v>2623</v>
      </c>
      <c r="T14" s="1">
        <f t="shared" si="5"/>
        <v>4271</v>
      </c>
      <c r="U14" s="1">
        <f t="shared" si="5"/>
        <v>2589</v>
      </c>
      <c r="V14" s="1">
        <f t="shared" si="5"/>
        <v>2537</v>
      </c>
      <c r="W14" s="1">
        <f t="shared" si="5"/>
        <v>1979</v>
      </c>
      <c r="X14" s="1">
        <f t="shared" si="5"/>
        <v>1897</v>
      </c>
      <c r="Y14" s="1">
        <f t="shared" si="5"/>
        <v>1438</v>
      </c>
      <c r="Z14" s="1">
        <f t="shared" si="5"/>
        <v>2904</v>
      </c>
      <c r="AA14" s="1">
        <f t="shared" si="5"/>
        <v>0</v>
      </c>
      <c r="AB14" s="1">
        <f t="shared" si="5"/>
        <v>315</v>
      </c>
      <c r="AC14" s="1">
        <f t="shared" si="5"/>
        <v>945</v>
      </c>
      <c r="AF14" t="s">
        <v>203</v>
      </c>
      <c r="AG14">
        <f t="shared" ref="AG14:AT14" si="27">AG6/1000</f>
        <v>11.91</v>
      </c>
      <c r="AH14">
        <f t="shared" si="27"/>
        <v>11.38</v>
      </c>
      <c r="AI14">
        <f t="shared" si="27"/>
        <v>9.02</v>
      </c>
      <c r="AJ14">
        <f t="shared" si="27"/>
        <v>12.125</v>
      </c>
      <c r="AK14">
        <f t="shared" si="27"/>
        <v>12.211</v>
      </c>
      <c r="AL14">
        <f t="shared" si="27"/>
        <v>10.864000000000001</v>
      </c>
      <c r="AM14">
        <f t="shared" si="27"/>
        <v>12.628</v>
      </c>
      <c r="AN14">
        <f t="shared" si="27"/>
        <v>12.48</v>
      </c>
      <c r="AO14">
        <f t="shared" si="27"/>
        <v>10.004</v>
      </c>
      <c r="AP14">
        <f t="shared" si="27"/>
        <v>12.122999999999999</v>
      </c>
      <c r="AQ14">
        <f t="shared" si="27"/>
        <v>10.66</v>
      </c>
      <c r="AR14">
        <f t="shared" si="27"/>
        <v>4.6280000000000001</v>
      </c>
      <c r="AS14">
        <f t="shared" si="27"/>
        <v>2.4510000000000001</v>
      </c>
      <c r="AT14">
        <f t="shared" si="27"/>
        <v>5.423</v>
      </c>
    </row>
    <row r="15" spans="1:52">
      <c r="A15" s="90" t="s">
        <v>1</v>
      </c>
      <c r="B15" s="92" t="s">
        <v>7</v>
      </c>
      <c r="C15" s="90">
        <v>95</v>
      </c>
      <c r="D15" s="91">
        <v>46146</v>
      </c>
      <c r="E15" s="98">
        <v>2</v>
      </c>
      <c r="F15" t="str">
        <f t="shared" si="0"/>
        <v>1805</v>
      </c>
      <c r="G15">
        <f t="shared" si="1"/>
        <v>13</v>
      </c>
      <c r="H15" t="str">
        <f>VLOOKUP(B15,[1]Sheet1!$D:$AB,25,0)</f>
        <v>MG Adhe + PB assembly</v>
      </c>
      <c r="I15" t="str">
        <f t="shared" si="2"/>
        <v>51-100</v>
      </c>
      <c r="J15" t="str">
        <f>VLOOKUP(B15,[1]Sheet1!$D:$Y,22)</f>
        <v>Adhe</v>
      </c>
      <c r="K15" t="str">
        <f>VLOOKUP(B15,[1]Sheet1!$D:$AS,42,0)</f>
        <v>JUMBO</v>
      </c>
      <c r="N15">
        <v>3</v>
      </c>
      <c r="O15" s="72">
        <v>46160</v>
      </c>
      <c r="P15" s="1">
        <f t="shared" si="20"/>
        <v>1645</v>
      </c>
      <c r="Q15" s="1">
        <f t="shared" si="5"/>
        <v>2009</v>
      </c>
      <c r="R15" s="1">
        <f t="shared" si="5"/>
        <v>750</v>
      </c>
      <c r="S15" s="1">
        <f t="shared" si="5"/>
        <v>3145</v>
      </c>
      <c r="T15" s="1">
        <f t="shared" si="5"/>
        <v>1861</v>
      </c>
      <c r="U15" s="1">
        <f t="shared" si="5"/>
        <v>2570</v>
      </c>
      <c r="V15" s="1">
        <f t="shared" si="5"/>
        <v>3344</v>
      </c>
      <c r="W15" s="1">
        <f t="shared" si="5"/>
        <v>3026</v>
      </c>
      <c r="X15" s="1">
        <f t="shared" si="5"/>
        <v>2772</v>
      </c>
      <c r="Y15" s="1">
        <f t="shared" si="5"/>
        <v>2367</v>
      </c>
      <c r="Z15" s="1">
        <f t="shared" si="5"/>
        <v>2770</v>
      </c>
      <c r="AA15" s="1">
        <f t="shared" si="5"/>
        <v>0</v>
      </c>
      <c r="AB15" s="1">
        <f t="shared" si="5"/>
        <v>181</v>
      </c>
      <c r="AC15" s="1">
        <f t="shared" si="5"/>
        <v>1040</v>
      </c>
      <c r="AF15" t="s">
        <v>1126</v>
      </c>
      <c r="AG15">
        <f>SUM(AG11:AG14)</f>
        <v>31.537000000000003</v>
      </c>
      <c r="AH15">
        <f t="shared" ref="AH15:AT15" si="28">SUM(AH11:AH14)</f>
        <v>30.277000000000001</v>
      </c>
      <c r="AI15">
        <f t="shared" si="28"/>
        <v>30.687000000000001</v>
      </c>
      <c r="AJ15">
        <f t="shared" si="28"/>
        <v>50.533999999999999</v>
      </c>
      <c r="AK15">
        <f t="shared" si="28"/>
        <v>50.831999999999994</v>
      </c>
      <c r="AL15">
        <f t="shared" si="28"/>
        <v>49.269000000000005</v>
      </c>
      <c r="AM15">
        <f t="shared" si="28"/>
        <v>54.074999999999996</v>
      </c>
      <c r="AN15">
        <f t="shared" si="28"/>
        <v>50.864999999999995</v>
      </c>
      <c r="AO15">
        <f t="shared" si="28"/>
        <v>50.516999999999996</v>
      </c>
      <c r="AP15">
        <f t="shared" si="28"/>
        <v>51.083999999999996</v>
      </c>
      <c r="AQ15">
        <f t="shared" si="28"/>
        <v>48.328000000000003</v>
      </c>
      <c r="AR15">
        <f t="shared" si="28"/>
        <v>18.307000000000002</v>
      </c>
      <c r="AS15">
        <f t="shared" si="28"/>
        <v>12.69</v>
      </c>
      <c r="AT15">
        <f t="shared" si="28"/>
        <v>12.036</v>
      </c>
    </row>
    <row r="16" spans="1:52">
      <c r="A16" s="90" t="s">
        <v>28</v>
      </c>
      <c r="B16" s="90" t="s">
        <v>521</v>
      </c>
      <c r="C16" s="90">
        <v>185</v>
      </c>
      <c r="D16" s="91">
        <v>46146</v>
      </c>
      <c r="E16" s="98">
        <v>1</v>
      </c>
      <c r="F16" t="str">
        <f t="shared" si="0"/>
        <v>1824</v>
      </c>
      <c r="G16">
        <f t="shared" si="1"/>
        <v>13</v>
      </c>
      <c r="H16" t="str">
        <f>VLOOKUP(B16,[1]Sheet1!$D:$AB,25,0)</f>
        <v>Regular-Gask</v>
      </c>
      <c r="I16" t="str">
        <f t="shared" si="2"/>
        <v>101-300</v>
      </c>
      <c r="J16" t="str">
        <f>VLOOKUP(B16,[1]Sheet1!$D:$Y,22)</f>
        <v>Gask</v>
      </c>
      <c r="K16" t="str">
        <f>VLOOKUP(B16,[1]Sheet1!$D:$AS,42,0)</f>
        <v>JUMBO</v>
      </c>
      <c r="N16">
        <v>4</v>
      </c>
      <c r="O16" s="72">
        <v>46161</v>
      </c>
      <c r="P16" s="1">
        <f t="shared" si="20"/>
        <v>915</v>
      </c>
      <c r="Q16" s="1">
        <f t="shared" si="5"/>
        <v>424</v>
      </c>
      <c r="R16" s="1">
        <f t="shared" si="5"/>
        <v>1383</v>
      </c>
      <c r="S16" s="1">
        <f t="shared" si="5"/>
        <v>1892</v>
      </c>
      <c r="T16" s="1">
        <f t="shared" si="5"/>
        <v>3000</v>
      </c>
      <c r="U16" s="1">
        <f t="shared" si="5"/>
        <v>1721</v>
      </c>
      <c r="V16" s="1">
        <f t="shared" si="5"/>
        <v>1736</v>
      </c>
      <c r="W16" s="1">
        <f t="shared" si="5"/>
        <v>3060</v>
      </c>
      <c r="X16" s="1">
        <f t="shared" si="5"/>
        <v>1976</v>
      </c>
      <c r="Y16" s="1">
        <f t="shared" si="5"/>
        <v>1550</v>
      </c>
      <c r="Z16" s="1">
        <f t="shared" si="5"/>
        <v>1978</v>
      </c>
      <c r="AA16" s="1">
        <f t="shared" si="5"/>
        <v>1492</v>
      </c>
      <c r="AB16" s="1">
        <f t="shared" si="5"/>
        <v>0</v>
      </c>
      <c r="AC16" s="1">
        <f t="shared" si="5"/>
        <v>0</v>
      </c>
    </row>
    <row r="17" spans="1:37">
      <c r="A17" s="90" t="s">
        <v>28</v>
      </c>
      <c r="B17" s="90" t="s">
        <v>542</v>
      </c>
      <c r="C17" s="90">
        <v>291</v>
      </c>
      <c r="D17" s="91">
        <v>46146</v>
      </c>
      <c r="E17" s="98">
        <v>1</v>
      </c>
      <c r="F17" t="str">
        <f t="shared" si="0"/>
        <v>1824</v>
      </c>
      <c r="G17">
        <f t="shared" si="1"/>
        <v>13</v>
      </c>
      <c r="H17" t="str">
        <f>VLOOKUP(B17,[1]Sheet1!$D:$AB,25,0)</f>
        <v>Regular-Gask</v>
      </c>
      <c r="I17" t="str">
        <f t="shared" si="2"/>
        <v>101-300</v>
      </c>
      <c r="J17" t="str">
        <f>VLOOKUP(B17,[1]Sheet1!$D:$Y,22)</f>
        <v>Gask</v>
      </c>
      <c r="K17" t="str">
        <f>VLOOKUP(B17,[1]Sheet1!$D:$AS,42,0)</f>
        <v>JUMBO</v>
      </c>
      <c r="N17">
        <v>5</v>
      </c>
      <c r="O17" s="72">
        <v>46162</v>
      </c>
      <c r="P17" s="1">
        <f t="shared" si="20"/>
        <v>917</v>
      </c>
      <c r="Q17" s="1">
        <f t="shared" si="5"/>
        <v>1619</v>
      </c>
      <c r="R17" s="1">
        <f t="shared" si="5"/>
        <v>1377</v>
      </c>
      <c r="S17" s="1">
        <f t="shared" si="5"/>
        <v>2798</v>
      </c>
      <c r="T17" s="1">
        <f t="shared" si="5"/>
        <v>2910</v>
      </c>
      <c r="U17" s="1">
        <f t="shared" si="5"/>
        <v>3416</v>
      </c>
      <c r="V17" s="1">
        <f t="shared" si="5"/>
        <v>2932</v>
      </c>
      <c r="W17" s="1">
        <f t="shared" si="5"/>
        <v>2787</v>
      </c>
      <c r="X17" s="1">
        <f t="shared" si="5"/>
        <v>3368</v>
      </c>
      <c r="Y17" s="1">
        <f t="shared" si="5"/>
        <v>3579</v>
      </c>
      <c r="Z17" s="1">
        <f t="shared" si="5"/>
        <v>3654</v>
      </c>
      <c r="AA17" s="1">
        <f t="shared" si="5"/>
        <v>0</v>
      </c>
      <c r="AB17" s="1">
        <f t="shared" si="5"/>
        <v>479</v>
      </c>
      <c r="AC17" s="1">
        <f t="shared" si="5"/>
        <v>662</v>
      </c>
    </row>
    <row r="18" spans="1:37">
      <c r="A18" s="90" t="s">
        <v>28</v>
      </c>
      <c r="B18" s="90" t="s">
        <v>736</v>
      </c>
      <c r="C18" s="90">
        <v>373</v>
      </c>
      <c r="D18" s="91">
        <v>46146</v>
      </c>
      <c r="E18" s="98">
        <v>1</v>
      </c>
      <c r="F18" t="str">
        <f t="shared" si="0"/>
        <v>1824</v>
      </c>
      <c r="G18">
        <f t="shared" si="1"/>
        <v>13</v>
      </c>
      <c r="H18" t="str">
        <f>VLOOKUP(B18,[1]Sheet1!$D:$AB,25,0)</f>
        <v>Regular-Gask</v>
      </c>
      <c r="I18" t="str">
        <f t="shared" si="2"/>
        <v>301-500</v>
      </c>
      <c r="J18" t="str">
        <f>VLOOKUP(B18,[1]Sheet1!$D:$Y,22)</f>
        <v>Gask</v>
      </c>
      <c r="K18" t="str">
        <f>VLOOKUP(B18,[1]Sheet1!$D:$AS,42,0)</f>
        <v>JUMBO</v>
      </c>
      <c r="N18">
        <v>6</v>
      </c>
      <c r="O18" s="72">
        <v>46163</v>
      </c>
      <c r="P18" s="1">
        <f t="shared" si="20"/>
        <v>1553</v>
      </c>
      <c r="Q18" s="1">
        <f t="shared" si="20"/>
        <v>1335</v>
      </c>
      <c r="R18" s="1">
        <f t="shared" si="20"/>
        <v>1488</v>
      </c>
      <c r="S18" s="1">
        <f t="shared" si="20"/>
        <v>1356</v>
      </c>
      <c r="T18" s="1">
        <f t="shared" si="20"/>
        <v>1069</v>
      </c>
      <c r="U18" s="1">
        <f t="shared" si="20"/>
        <v>1728</v>
      </c>
      <c r="V18" s="1">
        <f t="shared" si="20"/>
        <v>1987</v>
      </c>
      <c r="W18" s="1">
        <f t="shared" si="20"/>
        <v>1417</v>
      </c>
      <c r="X18" s="1">
        <f t="shared" si="20"/>
        <v>1882</v>
      </c>
      <c r="Y18" s="1">
        <f t="shared" si="20"/>
        <v>1717</v>
      </c>
      <c r="Z18" s="1">
        <f t="shared" si="20"/>
        <v>1454</v>
      </c>
      <c r="AA18" s="1">
        <f t="shared" si="20"/>
        <v>0</v>
      </c>
      <c r="AB18" s="1">
        <f t="shared" si="20"/>
        <v>0</v>
      </c>
      <c r="AC18" s="1">
        <f t="shared" si="20"/>
        <v>0</v>
      </c>
      <c r="AK18" t="s">
        <v>470</v>
      </c>
    </row>
    <row r="19" spans="1:37">
      <c r="A19" s="90" t="s">
        <v>25</v>
      </c>
      <c r="B19" s="90" t="s">
        <v>491</v>
      </c>
      <c r="C19" s="90">
        <v>108</v>
      </c>
      <c r="D19" s="91">
        <v>46146</v>
      </c>
      <c r="E19" s="98">
        <v>2</v>
      </c>
      <c r="F19" t="str">
        <f t="shared" si="0"/>
        <v>1825</v>
      </c>
      <c r="G19">
        <f t="shared" si="1"/>
        <v>13</v>
      </c>
      <c r="H19" t="str">
        <f>VLOOKUP(B19,[1]Sheet1!$D:$AB,25,0)</f>
        <v>Regular-Gask</v>
      </c>
      <c r="I19" t="str">
        <f t="shared" si="2"/>
        <v>101-300</v>
      </c>
      <c r="J19" t="str">
        <f>VLOOKUP(B19,[1]Sheet1!$D:$Y,22)</f>
        <v>Gask</v>
      </c>
      <c r="K19" t="str">
        <f>VLOOKUP(B19,[1]Sheet1!$D:$AS,42,0)</f>
        <v>JUMBO</v>
      </c>
      <c r="N19">
        <v>1</v>
      </c>
      <c r="O19" s="72">
        <v>46164</v>
      </c>
      <c r="P19" s="1">
        <f t="shared" si="20"/>
        <v>1006</v>
      </c>
      <c r="Q19" s="1">
        <f t="shared" si="20"/>
        <v>731</v>
      </c>
      <c r="R19" s="1">
        <f t="shared" si="20"/>
        <v>218</v>
      </c>
      <c r="S19" s="1">
        <f t="shared" si="20"/>
        <v>2108</v>
      </c>
      <c r="T19" s="1">
        <f t="shared" si="20"/>
        <v>2179</v>
      </c>
      <c r="U19" s="1">
        <f t="shared" si="20"/>
        <v>1881</v>
      </c>
      <c r="V19" s="1">
        <f t="shared" si="20"/>
        <v>2487</v>
      </c>
      <c r="W19" s="1">
        <f t="shared" si="20"/>
        <v>1908</v>
      </c>
      <c r="X19" s="1">
        <f t="shared" si="20"/>
        <v>1623</v>
      </c>
      <c r="Y19" s="1">
        <f t="shared" si="20"/>
        <v>2046</v>
      </c>
      <c r="Z19" s="1">
        <f t="shared" si="20"/>
        <v>2349</v>
      </c>
      <c r="AA19" s="1">
        <f t="shared" si="20"/>
        <v>0</v>
      </c>
      <c r="AB19" s="1">
        <f t="shared" si="20"/>
        <v>86</v>
      </c>
      <c r="AC19" s="1">
        <f t="shared" si="20"/>
        <v>0</v>
      </c>
    </row>
    <row r="20" spans="1:37">
      <c r="A20" s="90" t="s">
        <v>25</v>
      </c>
      <c r="B20" s="90" t="s">
        <v>179</v>
      </c>
      <c r="C20" s="90">
        <v>160</v>
      </c>
      <c r="D20" s="91">
        <v>46146</v>
      </c>
      <c r="E20" s="98">
        <v>1</v>
      </c>
      <c r="F20" t="str">
        <f t="shared" si="0"/>
        <v>1825</v>
      </c>
      <c r="G20">
        <f t="shared" si="1"/>
        <v>13</v>
      </c>
      <c r="H20" t="str">
        <f>VLOOKUP(B20,[1]Sheet1!$D:$AB,25,0)</f>
        <v>Regular-Gask</v>
      </c>
      <c r="I20" t="str">
        <f t="shared" si="2"/>
        <v>101-300</v>
      </c>
      <c r="J20" t="str">
        <f>VLOOKUP(B20,[1]Sheet1!$D:$Y,22)</f>
        <v>Gask</v>
      </c>
      <c r="K20" t="str">
        <f>VLOOKUP(B20,[1]Sheet1!$D:$AS,42,0)</f>
        <v>JUMBO</v>
      </c>
      <c r="N20">
        <v>2</v>
      </c>
      <c r="O20" s="72">
        <v>46165</v>
      </c>
      <c r="P20" s="1">
        <f t="shared" si="20"/>
        <v>2182</v>
      </c>
      <c r="Q20" s="1">
        <f t="shared" si="20"/>
        <v>1781</v>
      </c>
      <c r="R20" s="1">
        <f t="shared" si="20"/>
        <v>1085</v>
      </c>
      <c r="S20" s="1">
        <f t="shared" si="20"/>
        <v>1680</v>
      </c>
      <c r="T20" s="1">
        <f t="shared" si="20"/>
        <v>1684</v>
      </c>
      <c r="U20" s="1">
        <f t="shared" si="20"/>
        <v>1400</v>
      </c>
      <c r="V20" s="1">
        <f t="shared" si="20"/>
        <v>2149</v>
      </c>
      <c r="W20" s="1">
        <f t="shared" si="20"/>
        <v>1675</v>
      </c>
      <c r="X20" s="1">
        <f t="shared" si="20"/>
        <v>1188</v>
      </c>
      <c r="Y20" s="1">
        <f t="shared" si="20"/>
        <v>1763</v>
      </c>
      <c r="Z20" s="1">
        <f t="shared" si="20"/>
        <v>1017</v>
      </c>
      <c r="AA20" s="1">
        <f t="shared" si="20"/>
        <v>0</v>
      </c>
      <c r="AB20" s="1">
        <f t="shared" si="20"/>
        <v>196</v>
      </c>
      <c r="AC20" s="1">
        <f t="shared" si="20"/>
        <v>1033</v>
      </c>
    </row>
    <row r="21" spans="1:37">
      <c r="A21" s="90" t="s">
        <v>25</v>
      </c>
      <c r="B21" s="90" t="s">
        <v>11</v>
      </c>
      <c r="C21" s="90">
        <v>139</v>
      </c>
      <c r="D21" s="91">
        <v>46146</v>
      </c>
      <c r="E21" s="98">
        <v>1</v>
      </c>
      <c r="F21" t="str">
        <f t="shared" si="0"/>
        <v>1825</v>
      </c>
      <c r="G21">
        <f t="shared" si="1"/>
        <v>13</v>
      </c>
      <c r="H21" t="str">
        <f>VLOOKUP(B21,[1]Sheet1!$D:$AB,25,0)</f>
        <v>Regular-Gask</v>
      </c>
      <c r="I21" t="str">
        <f t="shared" si="2"/>
        <v>101-300</v>
      </c>
      <c r="J21" t="str">
        <f>VLOOKUP(B21,[1]Sheet1!$D:$Y,22)</f>
        <v>Gask</v>
      </c>
      <c r="K21" t="str">
        <f>VLOOKUP(B21,[1]Sheet1!$D:$AS,42,0)</f>
        <v>JUMBO</v>
      </c>
      <c r="N21">
        <v>3</v>
      </c>
      <c r="O21" s="72">
        <v>46167</v>
      </c>
      <c r="P21" s="1">
        <f t="shared" ref="P21:AC25" si="29">SUMIFS($C:$C,$D:$D,$O21,$A:$A,P$2)</f>
        <v>2182</v>
      </c>
      <c r="Q21" s="1">
        <f t="shared" si="29"/>
        <v>1781</v>
      </c>
      <c r="R21" s="1">
        <f t="shared" si="29"/>
        <v>1085</v>
      </c>
      <c r="S21" s="1">
        <f t="shared" si="29"/>
        <v>1680</v>
      </c>
      <c r="T21" s="1">
        <f t="shared" si="29"/>
        <v>1684</v>
      </c>
      <c r="U21" s="1">
        <f t="shared" si="29"/>
        <v>1400</v>
      </c>
      <c r="V21" s="1">
        <f t="shared" si="29"/>
        <v>2149</v>
      </c>
      <c r="W21" s="1">
        <f t="shared" si="29"/>
        <v>1675</v>
      </c>
      <c r="X21" s="1">
        <f t="shared" si="29"/>
        <v>1188</v>
      </c>
      <c r="Y21" s="1">
        <f t="shared" si="29"/>
        <v>1763</v>
      </c>
      <c r="Z21" s="1">
        <f t="shared" si="29"/>
        <v>1017</v>
      </c>
      <c r="AA21" s="1">
        <f t="shared" si="29"/>
        <v>0</v>
      </c>
      <c r="AB21" s="1">
        <f t="shared" si="29"/>
        <v>196</v>
      </c>
      <c r="AC21" s="1">
        <f t="shared" si="29"/>
        <v>1033</v>
      </c>
    </row>
    <row r="22" spans="1:37">
      <c r="A22" s="90" t="s">
        <v>962</v>
      </c>
      <c r="B22" s="90" t="s">
        <v>963</v>
      </c>
      <c r="C22" s="90">
        <v>231</v>
      </c>
      <c r="D22" s="91">
        <v>46146</v>
      </c>
      <c r="E22" s="98">
        <v>2</v>
      </c>
      <c r="F22" t="str">
        <f t="shared" si="0"/>
        <v>1845</v>
      </c>
      <c r="G22">
        <f t="shared" si="1"/>
        <v>13</v>
      </c>
      <c r="H22" t="str">
        <f>VLOOKUP(B22,[1]Sheet1!$D:$AB,25,0)</f>
        <v>Regular-Adhe</v>
      </c>
      <c r="I22" t="str">
        <f t="shared" si="2"/>
        <v>101-300</v>
      </c>
      <c r="J22" t="str">
        <f>VLOOKUP(B22,[1]Sheet1!$D:$Y,22)</f>
        <v>Adhe</v>
      </c>
      <c r="K22" t="str">
        <f>VLOOKUP(B22,[1]Sheet1!$D:$AS,42,0)</f>
        <v>JUMBO</v>
      </c>
      <c r="N22">
        <v>4</v>
      </c>
      <c r="O22" s="72">
        <v>46168</v>
      </c>
      <c r="P22" s="1">
        <f t="shared" si="29"/>
        <v>869</v>
      </c>
      <c r="Q22" s="1">
        <f t="shared" si="29"/>
        <v>1015</v>
      </c>
      <c r="R22" s="1">
        <f t="shared" si="29"/>
        <v>1224</v>
      </c>
      <c r="S22" s="1">
        <f t="shared" si="29"/>
        <v>1659</v>
      </c>
      <c r="T22" s="1">
        <f t="shared" si="29"/>
        <v>1663</v>
      </c>
      <c r="U22" s="1">
        <f t="shared" si="29"/>
        <v>1494</v>
      </c>
      <c r="V22" s="1">
        <f t="shared" si="29"/>
        <v>1472</v>
      </c>
      <c r="W22" s="1">
        <f t="shared" si="29"/>
        <v>1354</v>
      </c>
      <c r="X22" s="1">
        <f t="shared" si="29"/>
        <v>1411</v>
      </c>
      <c r="Y22" s="1">
        <f t="shared" si="29"/>
        <v>2647</v>
      </c>
      <c r="Z22" s="1">
        <f t="shared" si="29"/>
        <v>1392</v>
      </c>
      <c r="AA22" s="1">
        <f t="shared" si="29"/>
        <v>418</v>
      </c>
      <c r="AB22" s="1">
        <f t="shared" si="29"/>
        <v>1114</v>
      </c>
      <c r="AC22" s="1">
        <f t="shared" si="29"/>
        <v>953</v>
      </c>
    </row>
    <row r="23" spans="1:37">
      <c r="A23" s="90" t="s">
        <v>25</v>
      </c>
      <c r="B23" s="90" t="s">
        <v>672</v>
      </c>
      <c r="C23" s="90">
        <v>53</v>
      </c>
      <c r="D23" s="91">
        <v>46146</v>
      </c>
      <c r="E23" s="98">
        <v>2</v>
      </c>
      <c r="F23" t="str">
        <f t="shared" si="0"/>
        <v>2418</v>
      </c>
      <c r="G23">
        <f t="shared" si="1"/>
        <v>13</v>
      </c>
      <c r="H23" t="str">
        <f>VLOOKUP(B23,[1]Sheet1!$D:$AB,25,0)</f>
        <v>Regular-Adhe</v>
      </c>
      <c r="I23" t="str">
        <f t="shared" si="2"/>
        <v>51-100</v>
      </c>
      <c r="J23" t="str">
        <f>VLOOKUP(B23,[1]Sheet1!$D:$Y,22)</f>
        <v>Adhe</v>
      </c>
      <c r="K23" t="str">
        <f>VLOOKUP(B23,[1]Sheet1!$D:$AS,42,0)</f>
        <v>NORMAL</v>
      </c>
      <c r="N23">
        <v>5</v>
      </c>
      <c r="O23" s="72">
        <v>46169</v>
      </c>
      <c r="P23" s="1">
        <f t="shared" si="29"/>
        <v>1887</v>
      </c>
      <c r="Q23" s="1">
        <f t="shared" si="29"/>
        <v>1818</v>
      </c>
      <c r="R23" s="1">
        <f t="shared" si="29"/>
        <v>2086</v>
      </c>
      <c r="S23" s="1">
        <f t="shared" si="29"/>
        <v>2590</v>
      </c>
      <c r="T23" s="1">
        <f t="shared" si="29"/>
        <v>2553</v>
      </c>
      <c r="U23" s="1">
        <f t="shared" si="29"/>
        <v>2398</v>
      </c>
      <c r="V23" s="1">
        <f t="shared" si="29"/>
        <v>2041</v>
      </c>
      <c r="W23" s="1">
        <f t="shared" si="29"/>
        <v>2721</v>
      </c>
      <c r="X23" s="1">
        <f t="shared" si="29"/>
        <v>2901</v>
      </c>
      <c r="Y23" s="1">
        <f t="shared" si="29"/>
        <v>2057</v>
      </c>
      <c r="Z23" s="1">
        <f t="shared" si="29"/>
        <v>1984</v>
      </c>
      <c r="AA23" s="1">
        <f t="shared" si="29"/>
        <v>4095</v>
      </c>
      <c r="AB23" s="1">
        <f t="shared" si="29"/>
        <v>695</v>
      </c>
      <c r="AC23" s="1">
        <f t="shared" si="29"/>
        <v>1079</v>
      </c>
    </row>
    <row r="24" spans="1:37">
      <c r="A24" s="90" t="s">
        <v>2</v>
      </c>
      <c r="B24" s="90" t="s">
        <v>815</v>
      </c>
      <c r="C24" s="90">
        <v>56</v>
      </c>
      <c r="D24" s="91">
        <v>46146</v>
      </c>
      <c r="E24" s="98">
        <v>2</v>
      </c>
      <c r="F24" t="str">
        <f t="shared" si="0"/>
        <v>2579</v>
      </c>
      <c r="G24">
        <f t="shared" si="1"/>
        <v>13</v>
      </c>
      <c r="H24" t="str">
        <f>VLOOKUP(B24,[1]Sheet1!$D:$AB,25,0)</f>
        <v>Regular-Adhe</v>
      </c>
      <c r="I24" t="str">
        <f t="shared" si="2"/>
        <v>51-100</v>
      </c>
      <c r="J24" t="str">
        <f>VLOOKUP(B24,[1]Sheet1!$D:$Y,22)</f>
        <v>Adhe</v>
      </c>
      <c r="K24" t="str">
        <f>VLOOKUP(B24,[1]Sheet1!$D:$AS,42,0)</f>
        <v>NORMAL</v>
      </c>
      <c r="N24">
        <v>6</v>
      </c>
      <c r="O24" s="72">
        <v>46171</v>
      </c>
      <c r="P24" s="1">
        <f t="shared" si="29"/>
        <v>2845</v>
      </c>
      <c r="Q24" s="1">
        <f t="shared" si="29"/>
        <v>2720</v>
      </c>
      <c r="R24" s="1">
        <f t="shared" si="29"/>
        <v>3289</v>
      </c>
      <c r="S24" s="1">
        <f t="shared" si="29"/>
        <v>1785</v>
      </c>
      <c r="T24" s="1">
        <f t="shared" si="29"/>
        <v>2113</v>
      </c>
      <c r="U24" s="1">
        <f t="shared" si="29"/>
        <v>2153</v>
      </c>
      <c r="V24" s="1">
        <f t="shared" si="29"/>
        <v>1289</v>
      </c>
      <c r="W24" s="1">
        <f t="shared" si="29"/>
        <v>1925</v>
      </c>
      <c r="X24" s="1">
        <f t="shared" si="29"/>
        <v>1693</v>
      </c>
      <c r="Y24" s="1">
        <f t="shared" si="29"/>
        <v>1847</v>
      </c>
      <c r="Z24" s="1">
        <f t="shared" si="29"/>
        <v>2063</v>
      </c>
      <c r="AA24" s="1">
        <f t="shared" si="29"/>
        <v>115</v>
      </c>
      <c r="AB24" s="1">
        <f t="shared" si="29"/>
        <v>164</v>
      </c>
      <c r="AC24" s="1">
        <f t="shared" si="29"/>
        <v>707</v>
      </c>
    </row>
    <row r="25" spans="1:37">
      <c r="A25" s="90" t="s">
        <v>2</v>
      </c>
      <c r="B25" s="90" t="s">
        <v>559</v>
      </c>
      <c r="C25" s="90">
        <v>86</v>
      </c>
      <c r="D25" s="91">
        <v>46146</v>
      </c>
      <c r="E25" s="98">
        <v>1</v>
      </c>
      <c r="F25" t="str">
        <f t="shared" si="0"/>
        <v>2579</v>
      </c>
      <c r="G25">
        <f t="shared" si="1"/>
        <v>13</v>
      </c>
      <c r="H25" t="str">
        <f>VLOOKUP(B25,[1]Sheet1!$D:$AB,25,0)</f>
        <v>Regular-Adhe</v>
      </c>
      <c r="I25" t="str">
        <f t="shared" si="2"/>
        <v>51-100</v>
      </c>
      <c r="J25" t="str">
        <f>VLOOKUP(B25,[1]Sheet1!$D:$Y,22)</f>
        <v>Adhe</v>
      </c>
      <c r="K25" t="str">
        <f>VLOOKUP(B25,[1]Sheet1!$D:$AS,42,0)</f>
        <v>NORMAL</v>
      </c>
      <c r="O25" s="72">
        <v>46172</v>
      </c>
      <c r="P25" s="1">
        <f t="shared" si="29"/>
        <v>939</v>
      </c>
      <c r="Q25" s="1">
        <f t="shared" si="29"/>
        <v>1534</v>
      </c>
      <c r="R25" s="1">
        <f t="shared" si="29"/>
        <v>33</v>
      </c>
      <c r="S25" s="1">
        <f t="shared" si="29"/>
        <v>623</v>
      </c>
      <c r="T25" s="1">
        <f t="shared" si="29"/>
        <v>335</v>
      </c>
      <c r="U25" s="108">
        <f t="shared" si="29"/>
        <v>138</v>
      </c>
      <c r="V25" s="108">
        <f t="shared" si="29"/>
        <v>1041</v>
      </c>
      <c r="W25" s="1">
        <f t="shared" si="29"/>
        <v>1222</v>
      </c>
      <c r="X25" s="1">
        <f t="shared" si="29"/>
        <v>0</v>
      </c>
      <c r="Y25" s="1">
        <f t="shared" si="29"/>
        <v>0</v>
      </c>
      <c r="Z25" s="1">
        <f t="shared" si="29"/>
        <v>838</v>
      </c>
      <c r="AA25" s="1">
        <f t="shared" si="29"/>
        <v>0</v>
      </c>
      <c r="AB25" s="1">
        <f t="shared" si="29"/>
        <v>0</v>
      </c>
      <c r="AC25" s="1">
        <f t="shared" si="29"/>
        <v>618</v>
      </c>
      <c r="AE25" s="20" t="s">
        <v>156</v>
      </c>
      <c r="AF25" s="20" t="s">
        <v>155</v>
      </c>
    </row>
    <row r="26" spans="1:37">
      <c r="A26" s="90" t="s">
        <v>8</v>
      </c>
      <c r="B26" s="90" t="s">
        <v>80</v>
      </c>
      <c r="C26" s="90">
        <v>54</v>
      </c>
      <c r="D26" s="91">
        <v>46146</v>
      </c>
      <c r="E26" s="98">
        <v>1</v>
      </c>
      <c r="F26" t="str">
        <f t="shared" si="0"/>
        <v>2594</v>
      </c>
      <c r="G26">
        <f t="shared" si="1"/>
        <v>13</v>
      </c>
      <c r="H26" t="str">
        <f>VLOOKUP(B26,[1]Sheet1!$D:$AB,25,0)</f>
        <v>Regular-Adhe</v>
      </c>
      <c r="I26" t="str">
        <f t="shared" si="2"/>
        <v>51-100</v>
      </c>
      <c r="J26" t="str">
        <f>VLOOKUP(B26,[1]Sheet1!$D:$Y,22)</f>
        <v>Adhe</v>
      </c>
      <c r="K26" t="str">
        <f>VLOOKUP(B26,[1]Sheet1!$D:$AS,42,0)</f>
        <v>NORMAL</v>
      </c>
      <c r="U26" s="109"/>
      <c r="V26" s="109"/>
      <c r="AE26" s="20" t="s">
        <v>152</v>
      </c>
      <c r="AF26" t="s">
        <v>153</v>
      </c>
      <c r="AG26" t="s">
        <v>154</v>
      </c>
    </row>
    <row r="27" spans="1:37">
      <c r="A27" s="90" t="s">
        <v>13</v>
      </c>
      <c r="B27" s="90" t="s">
        <v>38</v>
      </c>
      <c r="C27" s="90">
        <v>114</v>
      </c>
      <c r="D27" s="91">
        <v>46146</v>
      </c>
      <c r="E27" s="98">
        <v>2</v>
      </c>
      <c r="F27" t="str">
        <f t="shared" si="0"/>
        <v>2598</v>
      </c>
      <c r="G27">
        <f t="shared" si="1"/>
        <v>13</v>
      </c>
      <c r="H27" t="str">
        <f>VLOOKUP(B27,[1]Sheet1!$D:$AB,25,0)</f>
        <v>Regular-Gask</v>
      </c>
      <c r="I27" t="str">
        <f t="shared" si="2"/>
        <v>101-300</v>
      </c>
      <c r="J27" t="str">
        <f>VLOOKUP(B27,[1]Sheet1!$D:$Y,22)</f>
        <v>Gask</v>
      </c>
      <c r="K27" t="str">
        <f>VLOOKUP(B27,[1]Sheet1!$D:$AS,42,0)</f>
        <v>NORMAL</v>
      </c>
      <c r="U27" s="109"/>
      <c r="V27" s="109"/>
      <c r="AE27" s="6" t="s">
        <v>153</v>
      </c>
    </row>
    <row r="28" spans="1:37">
      <c r="A28" s="90" t="s">
        <v>13</v>
      </c>
      <c r="B28" s="90" t="s">
        <v>39</v>
      </c>
      <c r="C28" s="90">
        <v>205</v>
      </c>
      <c r="D28" s="91">
        <v>46146</v>
      </c>
      <c r="E28" s="98">
        <v>1</v>
      </c>
      <c r="F28" t="str">
        <f t="shared" si="0"/>
        <v>2598</v>
      </c>
      <c r="G28">
        <f t="shared" si="1"/>
        <v>13</v>
      </c>
      <c r="H28" t="str">
        <f>VLOOKUP(B28,[1]Sheet1!$D:$AB,25,0)</f>
        <v>Regular-Gask</v>
      </c>
      <c r="I28" t="str">
        <f t="shared" si="2"/>
        <v>101-300</v>
      </c>
      <c r="J28" t="str">
        <f>VLOOKUP(B28,[1]Sheet1!$D:$Y,22)</f>
        <v>Gask</v>
      </c>
      <c r="K28" t="str">
        <f>VLOOKUP(B28,[1]Sheet1!$D:$AS,42,0)</f>
        <v>NORMAL</v>
      </c>
      <c r="U28" s="109"/>
      <c r="V28" s="109"/>
      <c r="AE28" s="6" t="s">
        <v>154</v>
      </c>
    </row>
    <row r="29" spans="1:37">
      <c r="A29" s="90" t="s">
        <v>13</v>
      </c>
      <c r="B29" s="90" t="s">
        <v>103</v>
      </c>
      <c r="C29" s="90">
        <v>591</v>
      </c>
      <c r="D29" s="91">
        <v>46146</v>
      </c>
      <c r="E29" s="98">
        <v>1</v>
      </c>
      <c r="F29" t="str">
        <f t="shared" si="0"/>
        <v>2598</v>
      </c>
      <c r="G29">
        <f t="shared" si="1"/>
        <v>13</v>
      </c>
      <c r="H29" t="str">
        <f>VLOOKUP(B29,[1]Sheet1!$D:$AB,25,0)</f>
        <v>Regular-Gask</v>
      </c>
      <c r="I29" t="str">
        <f t="shared" si="2"/>
        <v>501-1000</v>
      </c>
      <c r="J29" t="str">
        <f>VLOOKUP(B29,[1]Sheet1!$D:$Y,22)</f>
        <v>Gask</v>
      </c>
      <c r="K29" t="str">
        <f>VLOOKUP(B29,[1]Sheet1!$D:$AS,42,0)</f>
        <v>NORMAL</v>
      </c>
      <c r="U29" s="109"/>
      <c r="V29" s="109"/>
    </row>
    <row r="30" spans="1:37">
      <c r="A30" s="90" t="s">
        <v>13</v>
      </c>
      <c r="B30" s="90" t="s">
        <v>673</v>
      </c>
      <c r="C30" s="90">
        <v>436</v>
      </c>
      <c r="D30" s="91">
        <v>46146</v>
      </c>
      <c r="E30" s="98">
        <v>1</v>
      </c>
      <c r="F30" t="str">
        <f t="shared" si="0"/>
        <v>2598</v>
      </c>
      <c r="G30">
        <f t="shared" si="1"/>
        <v>13</v>
      </c>
      <c r="H30" t="str">
        <f>VLOOKUP(B30,[1]Sheet1!$D:$AB,25,0)</f>
        <v>Regular-Gask</v>
      </c>
      <c r="I30" t="str">
        <f t="shared" si="2"/>
        <v>301-500</v>
      </c>
      <c r="J30" t="str">
        <f>VLOOKUP(B30,[1]Sheet1!$D:$Y,22)</f>
        <v>Gask</v>
      </c>
      <c r="K30" t="str">
        <f>VLOOKUP(B30,[1]Sheet1!$D:$AS,42,0)</f>
        <v>NORMAL</v>
      </c>
      <c r="U30" s="109"/>
      <c r="V30" s="109"/>
    </row>
    <row r="31" spans="1:37">
      <c r="A31" s="90" t="s">
        <v>1</v>
      </c>
      <c r="B31" s="92" t="s">
        <v>431</v>
      </c>
      <c r="C31" s="90">
        <v>245</v>
      </c>
      <c r="D31" s="91">
        <v>46146</v>
      </c>
      <c r="E31" s="98">
        <v>2</v>
      </c>
      <c r="F31" t="str">
        <f t="shared" si="0"/>
        <v>2603</v>
      </c>
      <c r="G31">
        <f t="shared" si="1"/>
        <v>13</v>
      </c>
      <c r="H31" t="str">
        <f>VLOOKUP(B31,[1]Sheet1!$D:$AB,25,0)</f>
        <v>Regular-Adhe</v>
      </c>
      <c r="I31" t="str">
        <f t="shared" si="2"/>
        <v>101-300</v>
      </c>
      <c r="J31" t="str">
        <f>VLOOKUP(B31,[1]Sheet1!$D:$Y,22)</f>
        <v>Adhe</v>
      </c>
      <c r="K31" t="str">
        <f>VLOOKUP(B31,[1]Sheet1!$D:$AS,42,0)</f>
        <v>NORMAL</v>
      </c>
      <c r="U31" s="109"/>
      <c r="V31" s="109"/>
    </row>
    <row r="32" spans="1:37">
      <c r="A32" s="90" t="s">
        <v>28</v>
      </c>
      <c r="B32" s="92" t="s">
        <v>431</v>
      </c>
      <c r="C32" s="90">
        <v>154</v>
      </c>
      <c r="D32" s="91">
        <v>46146</v>
      </c>
      <c r="E32" s="98">
        <v>2</v>
      </c>
      <c r="F32" t="str">
        <f t="shared" si="0"/>
        <v>2603</v>
      </c>
      <c r="G32">
        <f t="shared" si="1"/>
        <v>13</v>
      </c>
      <c r="H32" t="str">
        <f>VLOOKUP(B32,[1]Sheet1!$D:$AB,25,0)</f>
        <v>Regular-Adhe</v>
      </c>
      <c r="I32" t="str">
        <f t="shared" si="2"/>
        <v>101-300</v>
      </c>
      <c r="J32" t="str">
        <f>VLOOKUP(B32,[1]Sheet1!$D:$Y,22)</f>
        <v>Adhe</v>
      </c>
      <c r="K32" t="str">
        <f>VLOOKUP(B32,[1]Sheet1!$D:$AS,42,0)</f>
        <v>NORMAL</v>
      </c>
      <c r="U32" s="109"/>
      <c r="V32" s="109"/>
    </row>
    <row r="33" spans="1:41">
      <c r="A33" s="90" t="s">
        <v>1</v>
      </c>
      <c r="B33" s="90" t="s">
        <v>797</v>
      </c>
      <c r="C33" s="90">
        <v>142</v>
      </c>
      <c r="D33" s="91">
        <v>46146</v>
      </c>
      <c r="E33" s="98">
        <v>2</v>
      </c>
      <c r="F33" t="str">
        <f t="shared" si="0"/>
        <v>2603</v>
      </c>
      <c r="G33">
        <f t="shared" si="1"/>
        <v>13</v>
      </c>
      <c r="H33" t="str">
        <f>VLOOKUP(B33,[1]Sheet1!$D:$AB,25,0)</f>
        <v>Regular-Adhe</v>
      </c>
      <c r="I33" t="str">
        <f t="shared" si="2"/>
        <v>101-300</v>
      </c>
      <c r="J33" t="str">
        <f>VLOOKUP(B33,[1]Sheet1!$D:$Y,22)</f>
        <v>Adhe</v>
      </c>
      <c r="K33" t="str">
        <f>VLOOKUP(B33,[1]Sheet1!$D:$AS,42,0)</f>
        <v>NORMAL</v>
      </c>
      <c r="U33" s="109"/>
      <c r="V33" s="109"/>
    </row>
    <row r="34" spans="1:41">
      <c r="A34" s="90" t="s">
        <v>28</v>
      </c>
      <c r="B34" s="90" t="s">
        <v>394</v>
      </c>
      <c r="C34" s="90">
        <v>133</v>
      </c>
      <c r="D34" s="91">
        <v>46146</v>
      </c>
      <c r="E34" s="98">
        <v>2</v>
      </c>
      <c r="F34" t="str">
        <f t="shared" si="0"/>
        <v>2608</v>
      </c>
      <c r="G34">
        <f t="shared" si="1"/>
        <v>13</v>
      </c>
      <c r="H34" t="str">
        <f>VLOOKUP(B34,[1]Sheet1!$D:$AB,25,0)</f>
        <v>Regular-Adhe</v>
      </c>
      <c r="I34" t="str">
        <f t="shared" si="2"/>
        <v>101-300</v>
      </c>
      <c r="J34" t="str">
        <f>VLOOKUP(B34,[1]Sheet1!$D:$Y,22)</f>
        <v>Adhe</v>
      </c>
      <c r="K34" t="str">
        <f>VLOOKUP(B34,[1]Sheet1!$D:$AS,42,0)</f>
        <v>NORMAL</v>
      </c>
      <c r="U34" s="109"/>
      <c r="V34" s="109"/>
    </row>
    <row r="35" spans="1:41">
      <c r="A35" s="90" t="s">
        <v>28</v>
      </c>
      <c r="B35" s="90" t="s">
        <v>726</v>
      </c>
      <c r="C35" s="90">
        <v>261</v>
      </c>
      <c r="D35" s="91">
        <v>46146</v>
      </c>
      <c r="E35" s="98">
        <v>1</v>
      </c>
      <c r="F35" t="str">
        <f t="shared" si="0"/>
        <v>2608</v>
      </c>
      <c r="G35">
        <f t="shared" si="1"/>
        <v>13</v>
      </c>
      <c r="H35" t="str">
        <f>VLOOKUP(B35,[1]Sheet1!$D:$AB,25,0)</f>
        <v>Regular-Adhe</v>
      </c>
      <c r="I35" t="str">
        <f t="shared" si="2"/>
        <v>101-300</v>
      </c>
      <c r="J35" t="str">
        <f>VLOOKUP(B35,[1]Sheet1!$D:$Y,22)</f>
        <v>Adhe</v>
      </c>
      <c r="K35" t="str">
        <f>VLOOKUP(B35,[1]Sheet1!$D:$AS,42,0)</f>
        <v>NORMAL</v>
      </c>
      <c r="U35" s="109"/>
      <c r="V35" s="109"/>
    </row>
    <row r="36" spans="1:41">
      <c r="A36" s="90" t="s">
        <v>19</v>
      </c>
      <c r="B36" s="90" t="s">
        <v>252</v>
      </c>
      <c r="C36" s="90">
        <v>320</v>
      </c>
      <c r="D36" s="91">
        <v>46146</v>
      </c>
      <c r="E36" s="98">
        <v>2</v>
      </c>
      <c r="F36" t="str">
        <f t="shared" si="0"/>
        <v>2622</v>
      </c>
      <c r="G36">
        <f t="shared" si="1"/>
        <v>13</v>
      </c>
      <c r="H36" t="str">
        <f>VLOOKUP(B36,[1]Sheet1!$D:$AB,25,0)</f>
        <v>Regular-Adhe</v>
      </c>
      <c r="I36" t="str">
        <f t="shared" si="2"/>
        <v>301-500</v>
      </c>
      <c r="J36" t="str">
        <f>VLOOKUP(B36,[1]Sheet1!$D:$Y,22)</f>
        <v>Adhe</v>
      </c>
      <c r="K36" t="str">
        <f>VLOOKUP(B36,[1]Sheet1!$D:$AS,42,0)</f>
        <v>NORMAL</v>
      </c>
      <c r="U36" s="109"/>
      <c r="V36" s="109"/>
      <c r="AK36" s="21"/>
      <c r="AL36" s="21"/>
    </row>
    <row r="37" spans="1:41">
      <c r="A37" s="90" t="s">
        <v>2</v>
      </c>
      <c r="B37" s="90" t="s">
        <v>964</v>
      </c>
      <c r="C37" s="90">
        <v>84</v>
      </c>
      <c r="D37" s="91">
        <v>46146</v>
      </c>
      <c r="E37" s="98">
        <v>1</v>
      </c>
      <c r="F37" t="str">
        <f t="shared" si="0"/>
        <v>2637</v>
      </c>
      <c r="G37">
        <f t="shared" si="1"/>
        <v>13</v>
      </c>
      <c r="H37" t="str">
        <f>VLOOKUP(B37,[1]Sheet1!$D:$AB,25,0)</f>
        <v>Regular-Adhe</v>
      </c>
      <c r="I37" t="str">
        <f t="shared" si="2"/>
        <v>51-100</v>
      </c>
      <c r="J37" t="str">
        <f>VLOOKUP(B37,[1]Sheet1!$D:$Y,22)</f>
        <v>Adhe</v>
      </c>
      <c r="K37" t="str">
        <f>VLOOKUP(B37,[1]Sheet1!$D:$AS,42,0)</f>
        <v>NORMAL</v>
      </c>
      <c r="U37" s="109"/>
      <c r="V37" s="109"/>
      <c r="AK37" s="21"/>
      <c r="AL37" s="21"/>
    </row>
    <row r="38" spans="1:41">
      <c r="A38" s="90" t="s">
        <v>4</v>
      </c>
      <c r="B38" s="92" t="s">
        <v>15</v>
      </c>
      <c r="C38" s="90">
        <v>73</v>
      </c>
      <c r="D38" s="91">
        <v>46146</v>
      </c>
      <c r="E38" s="98">
        <v>1</v>
      </c>
      <c r="F38" t="str">
        <f t="shared" si="0"/>
        <v>2639</v>
      </c>
      <c r="G38">
        <f t="shared" si="1"/>
        <v>13</v>
      </c>
      <c r="H38" t="str">
        <f>VLOOKUP(B38,[1]Sheet1!$D:$AB,25,0)</f>
        <v>Regular-Gask</v>
      </c>
      <c r="I38" t="str">
        <f t="shared" si="2"/>
        <v>51-100</v>
      </c>
      <c r="J38" t="str">
        <f>VLOOKUP(B38,[1]Sheet1!$D:$Y,22)</f>
        <v>Gask</v>
      </c>
      <c r="K38" t="str">
        <f>VLOOKUP(B38,[1]Sheet1!$D:$AS,42,0)</f>
        <v>NORMAL</v>
      </c>
      <c r="U38" s="109"/>
      <c r="V38" s="109"/>
      <c r="AK38" s="21"/>
      <c r="AL38" s="21"/>
    </row>
    <row r="39" spans="1:41">
      <c r="A39" s="90" t="s">
        <v>4</v>
      </c>
      <c r="B39" s="92" t="s">
        <v>15</v>
      </c>
      <c r="C39" s="90">
        <v>102</v>
      </c>
      <c r="D39" s="91">
        <v>46146</v>
      </c>
      <c r="E39" s="98">
        <v>2</v>
      </c>
      <c r="F39" t="str">
        <f t="shared" si="0"/>
        <v>2639</v>
      </c>
      <c r="G39">
        <f t="shared" si="1"/>
        <v>13</v>
      </c>
      <c r="H39" t="str">
        <f>VLOOKUP(B39,[1]Sheet1!$D:$AB,25,0)</f>
        <v>Regular-Gask</v>
      </c>
      <c r="I39" t="str">
        <f t="shared" si="2"/>
        <v>101-300</v>
      </c>
      <c r="J39" t="str">
        <f>VLOOKUP(B39,[1]Sheet1!$D:$Y,22)</f>
        <v>Gask</v>
      </c>
      <c r="K39" t="str">
        <f>VLOOKUP(B39,[1]Sheet1!$D:$AS,42,0)</f>
        <v>NORMAL</v>
      </c>
      <c r="AK39" s="21"/>
      <c r="AL39" s="21"/>
    </row>
    <row r="40" spans="1:41">
      <c r="A40" s="90" t="s">
        <v>4</v>
      </c>
      <c r="B40" s="92" t="s">
        <v>458</v>
      </c>
      <c r="C40" s="90">
        <v>137</v>
      </c>
      <c r="D40" s="91">
        <v>46146</v>
      </c>
      <c r="E40" s="98">
        <v>1</v>
      </c>
      <c r="F40" t="str">
        <f t="shared" si="0"/>
        <v>2642</v>
      </c>
      <c r="G40">
        <f t="shared" si="1"/>
        <v>13</v>
      </c>
      <c r="H40" t="str">
        <f>VLOOKUP(B40,[1]Sheet1!$D:$AB,25,0)</f>
        <v>Regular-Adhe</v>
      </c>
      <c r="I40" t="str">
        <f t="shared" si="2"/>
        <v>101-300</v>
      </c>
      <c r="J40" t="str">
        <f>VLOOKUP(B40,[1]Sheet1!$D:$Y,22)</f>
        <v>Adhe</v>
      </c>
      <c r="K40" t="str">
        <f>VLOOKUP(B40,[1]Sheet1!$D:$AS,42,0)</f>
        <v>NORMAL</v>
      </c>
    </row>
    <row r="41" spans="1:41">
      <c r="A41" s="90" t="s">
        <v>962</v>
      </c>
      <c r="B41" s="92" t="s">
        <v>458</v>
      </c>
      <c r="C41" s="90">
        <v>65</v>
      </c>
      <c r="D41" s="91">
        <v>46146</v>
      </c>
      <c r="E41" s="98">
        <v>2</v>
      </c>
      <c r="F41" t="str">
        <f t="shared" si="0"/>
        <v>2642</v>
      </c>
      <c r="G41">
        <f t="shared" si="1"/>
        <v>13</v>
      </c>
      <c r="H41" t="str">
        <f>VLOOKUP(B41,[1]Sheet1!$D:$AB,25,0)</f>
        <v>Regular-Adhe</v>
      </c>
      <c r="I41" t="str">
        <f t="shared" si="2"/>
        <v>51-100</v>
      </c>
      <c r="J41" t="str">
        <f>VLOOKUP(B41,[1]Sheet1!$D:$Y,22)</f>
        <v>Adhe</v>
      </c>
      <c r="K41" t="str">
        <f>VLOOKUP(B41,[1]Sheet1!$D:$AS,42,0)</f>
        <v>NORMAL</v>
      </c>
    </row>
    <row r="42" spans="1:41">
      <c r="A42" s="90" t="s">
        <v>25</v>
      </c>
      <c r="B42" s="90" t="s">
        <v>965</v>
      </c>
      <c r="C42" s="90">
        <v>87</v>
      </c>
      <c r="D42" s="91">
        <v>46146</v>
      </c>
      <c r="E42" s="98">
        <v>1</v>
      </c>
      <c r="F42" t="str">
        <f t="shared" si="0"/>
        <v>2648</v>
      </c>
      <c r="G42">
        <f t="shared" si="1"/>
        <v>13</v>
      </c>
      <c r="H42" t="str">
        <f>VLOOKUP(B42,[1]Sheet1!$D:$AB,25,0)</f>
        <v>Regular-Gask</v>
      </c>
      <c r="I42" t="str">
        <f t="shared" si="2"/>
        <v>51-100</v>
      </c>
      <c r="J42" t="str">
        <f>VLOOKUP(B42,[1]Sheet1!$D:$Y,22)</f>
        <v>Gask</v>
      </c>
      <c r="K42" t="str">
        <f>VLOOKUP(B42,[1]Sheet1!$D:$AS,42,0)</f>
        <v>NORMAL</v>
      </c>
    </row>
    <row r="43" spans="1:41">
      <c r="A43" s="90" t="s">
        <v>1</v>
      </c>
      <c r="B43" s="90" t="s">
        <v>640</v>
      </c>
      <c r="C43" s="90">
        <v>386</v>
      </c>
      <c r="D43" s="91">
        <v>46146</v>
      </c>
      <c r="E43" s="98">
        <v>1</v>
      </c>
      <c r="F43" t="str">
        <f t="shared" si="0"/>
        <v>2651</v>
      </c>
      <c r="G43">
        <f t="shared" si="1"/>
        <v>13</v>
      </c>
      <c r="H43" t="str">
        <f>VLOOKUP(B43,[1]Sheet1!$D:$AB,25,0)</f>
        <v>MG Adhe + DR Adhe + Orientation</v>
      </c>
      <c r="I43" t="str">
        <f t="shared" si="2"/>
        <v>301-500</v>
      </c>
      <c r="J43" t="str">
        <f>VLOOKUP(B43,[1]Sheet1!$D:$Y,22)</f>
        <v>Adhe</v>
      </c>
      <c r="K43" t="str">
        <f>VLOOKUP(B43,[1]Sheet1!$D:$AS,42,0)</f>
        <v>NORMAL</v>
      </c>
    </row>
    <row r="44" spans="1:41">
      <c r="A44" s="90" t="s">
        <v>962</v>
      </c>
      <c r="B44" s="90" t="s">
        <v>613</v>
      </c>
      <c r="C44" s="90">
        <v>204</v>
      </c>
      <c r="D44" s="91">
        <v>46146</v>
      </c>
      <c r="E44" s="98">
        <v>2</v>
      </c>
      <c r="F44" t="str">
        <f t="shared" si="0"/>
        <v>2652</v>
      </c>
      <c r="G44">
        <f t="shared" si="1"/>
        <v>13</v>
      </c>
      <c r="H44" t="str">
        <f>VLOOKUP(B44,[1]Sheet1!$D:$AB,25,0)</f>
        <v>Regular-Adhe</v>
      </c>
      <c r="I44" t="str">
        <f t="shared" si="2"/>
        <v>101-300</v>
      </c>
      <c r="J44" t="str">
        <f>VLOOKUP(B44,[1]Sheet1!$D:$Y,22)</f>
        <v>Adhe</v>
      </c>
      <c r="K44" t="str">
        <f>VLOOKUP(B44,[1]Sheet1!$D:$AS,42,0)</f>
        <v>NORMAL</v>
      </c>
    </row>
    <row r="45" spans="1:41">
      <c r="A45" s="90" t="s">
        <v>13</v>
      </c>
      <c r="B45" s="90" t="s">
        <v>966</v>
      </c>
      <c r="C45" s="90">
        <v>233</v>
      </c>
      <c r="D45" s="91">
        <v>46146</v>
      </c>
      <c r="E45" s="98">
        <v>2</v>
      </c>
      <c r="F45" t="str">
        <f t="shared" si="0"/>
        <v>2660</v>
      </c>
      <c r="G45">
        <f t="shared" si="1"/>
        <v>13</v>
      </c>
      <c r="H45" t="str">
        <f>VLOOKUP(B45,[1]Sheet1!$D:$AB,25,0)</f>
        <v>Regular-Gask</v>
      </c>
      <c r="I45" t="str">
        <f t="shared" si="2"/>
        <v>101-300</v>
      </c>
      <c r="J45" t="str">
        <f>VLOOKUP(B45,[1]Sheet1!$D:$Y,22)</f>
        <v>Gask</v>
      </c>
      <c r="K45" t="str">
        <f>VLOOKUP(B45,[1]Sheet1!$D:$AS,42,0)</f>
        <v>NORMAL</v>
      </c>
      <c r="AF45" s="20" t="s">
        <v>156</v>
      </c>
      <c r="AG45" s="20" t="s">
        <v>155</v>
      </c>
    </row>
    <row r="46" spans="1:41">
      <c r="A46" s="90" t="s">
        <v>12</v>
      </c>
      <c r="B46" s="90" t="s">
        <v>524</v>
      </c>
      <c r="C46" s="90">
        <v>379</v>
      </c>
      <c r="D46" s="91">
        <v>46146</v>
      </c>
      <c r="E46" s="98">
        <v>2</v>
      </c>
      <c r="F46" t="str">
        <f t="shared" si="0"/>
        <v>2665</v>
      </c>
      <c r="G46">
        <f t="shared" si="1"/>
        <v>13</v>
      </c>
      <c r="H46" t="str">
        <f>VLOOKUP(B46,[1]Sheet1!$D:$AB,25,0)</f>
        <v>Regular-Adhe</v>
      </c>
      <c r="I46" t="str">
        <f t="shared" si="2"/>
        <v>301-500</v>
      </c>
      <c r="J46" t="str">
        <f>VLOOKUP(B46,[1]Sheet1!$D:$Y,22)</f>
        <v>Adhe</v>
      </c>
      <c r="K46" t="str">
        <f>VLOOKUP(B46,[1]Sheet1!$D:$AS,42,0)</f>
        <v>NORMAL</v>
      </c>
      <c r="AF46" s="20" t="s">
        <v>152</v>
      </c>
      <c r="AG46" t="s">
        <v>153</v>
      </c>
      <c r="AH46" t="s">
        <v>154</v>
      </c>
      <c r="AM46" s="22" t="s">
        <v>159</v>
      </c>
      <c r="AN46" s="23" t="s">
        <v>160</v>
      </c>
      <c r="AO46" s="10" t="s">
        <v>161</v>
      </c>
    </row>
    <row r="47" spans="1:41">
      <c r="A47" s="90" t="s">
        <v>25</v>
      </c>
      <c r="B47" s="90" t="s">
        <v>967</v>
      </c>
      <c r="C47" s="90">
        <v>88</v>
      </c>
      <c r="D47" s="91">
        <v>46146</v>
      </c>
      <c r="E47" s="98">
        <v>1</v>
      </c>
      <c r="F47" t="str">
        <f t="shared" si="0"/>
        <v>2669</v>
      </c>
      <c r="G47">
        <f t="shared" si="1"/>
        <v>13</v>
      </c>
      <c r="H47" t="str">
        <f>VLOOKUP(B47,[1]Sheet1!$D:$AB,25,0)</f>
        <v>Regular-Adhe</v>
      </c>
      <c r="I47" t="str">
        <f t="shared" si="2"/>
        <v>51-100</v>
      </c>
      <c r="J47" t="str">
        <f>VLOOKUP(B47,[1]Sheet1!$D:$Y,22)</f>
        <v>Adhe</v>
      </c>
      <c r="K47" t="str">
        <f>VLOOKUP(B47,[1]Sheet1!$D:$AS,42,0)</f>
        <v>NORMAL</v>
      </c>
      <c r="AF47" s="6" t="s">
        <v>153</v>
      </c>
      <c r="AM47" s="21" t="e">
        <f>AG47/AK47</f>
        <v>#DIV/0!</v>
      </c>
      <c r="AN47" s="21" t="e">
        <f>AH47/AK47</f>
        <v>#DIV/0!</v>
      </c>
      <c r="AO47" s="21" t="e">
        <f>AI47/AK47</f>
        <v>#DIV/0!</v>
      </c>
    </row>
    <row r="48" spans="1:41">
      <c r="A48" s="90" t="s">
        <v>4</v>
      </c>
      <c r="B48" s="90" t="s">
        <v>389</v>
      </c>
      <c r="C48" s="90">
        <v>100</v>
      </c>
      <c r="D48" s="91">
        <v>46146</v>
      </c>
      <c r="E48" s="98">
        <v>1</v>
      </c>
      <c r="F48" t="str">
        <f t="shared" si="0"/>
        <v>2683</v>
      </c>
      <c r="G48">
        <f t="shared" si="1"/>
        <v>13</v>
      </c>
      <c r="H48" t="str">
        <f>VLOOKUP(B48,[1]Sheet1!$D:$AB,25,0)</f>
        <v>Regular-Gask</v>
      </c>
      <c r="I48" t="str">
        <f t="shared" si="2"/>
        <v>51-100</v>
      </c>
      <c r="J48" t="str">
        <f>VLOOKUP(B48,[1]Sheet1!$D:$Y,22)</f>
        <v>Gask</v>
      </c>
      <c r="K48" t="str">
        <f>VLOOKUP(B48,[1]Sheet1!$D:$AS,42,0)</f>
        <v>NORMAL</v>
      </c>
      <c r="AF48" s="6" t="s">
        <v>154</v>
      </c>
      <c r="AM48" s="21" t="e">
        <f t="shared" ref="AM48:AM59" si="30">AG48/AK48</f>
        <v>#DIV/0!</v>
      </c>
      <c r="AN48" s="21" t="e">
        <f t="shared" ref="AN48:AN59" si="31">AH48/AK48</f>
        <v>#DIV/0!</v>
      </c>
      <c r="AO48" s="21" t="e">
        <f t="shared" ref="AO48:AO59" si="32">AI48/AK48</f>
        <v>#DIV/0!</v>
      </c>
    </row>
    <row r="49" spans="1:41">
      <c r="A49" s="90" t="s">
        <v>2</v>
      </c>
      <c r="B49" s="90" t="s">
        <v>734</v>
      </c>
      <c r="C49" s="90">
        <v>254</v>
      </c>
      <c r="D49" s="91">
        <v>46146</v>
      </c>
      <c r="E49" s="98">
        <v>1</v>
      </c>
      <c r="F49" t="str">
        <f t="shared" si="0"/>
        <v>2687</v>
      </c>
      <c r="G49">
        <f t="shared" si="1"/>
        <v>13</v>
      </c>
      <c r="H49" t="str">
        <f>VLOOKUP(B49,[1]Sheet1!$D:$AB,25,0)</f>
        <v>Regular-Adhe</v>
      </c>
      <c r="I49" t="str">
        <f t="shared" si="2"/>
        <v>101-300</v>
      </c>
      <c r="J49" t="str">
        <f>VLOOKUP(B49,[1]Sheet1!$D:$Y,22)</f>
        <v>Adhe</v>
      </c>
      <c r="K49" t="str">
        <f>VLOOKUP(B49,[1]Sheet1!$D:$AS,42,0)</f>
        <v>NORMAL</v>
      </c>
      <c r="AM49" s="21" t="e">
        <f t="shared" si="30"/>
        <v>#DIV/0!</v>
      </c>
      <c r="AN49" s="21" t="e">
        <f t="shared" si="31"/>
        <v>#DIV/0!</v>
      </c>
      <c r="AO49" s="21" t="e">
        <f t="shared" si="32"/>
        <v>#DIV/0!</v>
      </c>
    </row>
    <row r="50" spans="1:41">
      <c r="A50" s="90" t="s">
        <v>25</v>
      </c>
      <c r="B50" s="90" t="s">
        <v>554</v>
      </c>
      <c r="C50" s="90">
        <v>126</v>
      </c>
      <c r="D50" s="91">
        <v>46146</v>
      </c>
      <c r="E50" s="98">
        <v>2</v>
      </c>
      <c r="F50" t="str">
        <f t="shared" si="0"/>
        <v>2724</v>
      </c>
      <c r="G50">
        <f t="shared" si="1"/>
        <v>13</v>
      </c>
      <c r="H50" t="str">
        <f>VLOOKUP(B50,[1]Sheet1!$D:$AB,25,0)</f>
        <v>Regular-Adhe</v>
      </c>
      <c r="I50" t="str">
        <f t="shared" si="2"/>
        <v>101-300</v>
      </c>
      <c r="J50" t="str">
        <f>VLOOKUP(B50,[1]Sheet1!$D:$Y,22)</f>
        <v>Adhe</v>
      </c>
      <c r="K50" t="str">
        <f>VLOOKUP(B50,[1]Sheet1!$D:$AS,42,0)</f>
        <v>NORMAL</v>
      </c>
      <c r="AM50" s="21" t="e">
        <f t="shared" si="30"/>
        <v>#DIV/0!</v>
      </c>
      <c r="AN50" s="21" t="e">
        <f t="shared" si="31"/>
        <v>#DIV/0!</v>
      </c>
      <c r="AO50" s="21" t="e">
        <f t="shared" si="32"/>
        <v>#DIV/0!</v>
      </c>
    </row>
    <row r="51" spans="1:41">
      <c r="A51" s="90" t="s">
        <v>25</v>
      </c>
      <c r="B51" s="90" t="s">
        <v>968</v>
      </c>
      <c r="C51" s="90">
        <v>171</v>
      </c>
      <c r="D51" s="91">
        <v>46146</v>
      </c>
      <c r="E51" s="98">
        <v>1</v>
      </c>
      <c r="F51" t="str">
        <f t="shared" si="0"/>
        <v>2724</v>
      </c>
      <c r="G51">
        <f t="shared" si="1"/>
        <v>13</v>
      </c>
      <c r="H51" t="str">
        <f>VLOOKUP(B51,[1]Sheet1!$D:$AB,25,0)</f>
        <v>Regular-Adhe</v>
      </c>
      <c r="I51" t="str">
        <f t="shared" si="2"/>
        <v>101-300</v>
      </c>
      <c r="J51" t="str">
        <f>VLOOKUP(B51,[1]Sheet1!$D:$Y,22)</f>
        <v>Adhe</v>
      </c>
      <c r="K51" t="str">
        <f>VLOOKUP(B51,[1]Sheet1!$D:$AS,42,0)</f>
        <v>NORMAL</v>
      </c>
      <c r="AM51" s="21" t="e">
        <f t="shared" si="30"/>
        <v>#DIV/0!</v>
      </c>
      <c r="AN51" s="21" t="e">
        <f t="shared" si="31"/>
        <v>#DIV/0!</v>
      </c>
      <c r="AO51" s="21" t="e">
        <f t="shared" si="32"/>
        <v>#DIV/0!</v>
      </c>
    </row>
    <row r="52" spans="1:41">
      <c r="A52" s="90" t="s">
        <v>2</v>
      </c>
      <c r="B52" s="90" t="s">
        <v>822</v>
      </c>
      <c r="C52" s="90">
        <v>203</v>
      </c>
      <c r="D52" s="91">
        <v>46146</v>
      </c>
      <c r="E52" s="98">
        <v>2</v>
      </c>
      <c r="F52" t="str">
        <f t="shared" si="0"/>
        <v>2727</v>
      </c>
      <c r="G52">
        <f t="shared" si="1"/>
        <v>13</v>
      </c>
      <c r="H52" t="str">
        <f>VLOOKUP(B52,[1]Sheet1!$D:$AB,25,0)</f>
        <v>Regular-Adhe</v>
      </c>
      <c r="I52" t="str">
        <f t="shared" si="2"/>
        <v>101-300</v>
      </c>
      <c r="J52" t="str">
        <f>VLOOKUP(B52,[1]Sheet1!$D:$Y,22)</f>
        <v>Adhe</v>
      </c>
      <c r="K52" t="str">
        <f>VLOOKUP(B52,[1]Sheet1!$D:$AS,42,0)</f>
        <v>NORMAL</v>
      </c>
      <c r="AM52" s="21" t="e">
        <f t="shared" si="30"/>
        <v>#DIV/0!</v>
      </c>
      <c r="AN52" s="21" t="e">
        <f t="shared" si="31"/>
        <v>#DIV/0!</v>
      </c>
      <c r="AO52" s="21" t="e">
        <f t="shared" si="32"/>
        <v>#DIV/0!</v>
      </c>
    </row>
    <row r="53" spans="1:41">
      <c r="A53" s="90" t="s">
        <v>1</v>
      </c>
      <c r="B53" s="90" t="s">
        <v>237</v>
      </c>
      <c r="C53" s="90">
        <v>60</v>
      </c>
      <c r="D53" s="91">
        <v>46146</v>
      </c>
      <c r="E53" s="98">
        <v>1</v>
      </c>
      <c r="F53" t="str">
        <f t="shared" si="0"/>
        <v>2747</v>
      </c>
      <c r="G53">
        <f t="shared" si="1"/>
        <v>13</v>
      </c>
      <c r="H53" t="str">
        <f>VLOOKUP(B53,[1]Sheet1!$D:$AB,25,0)</f>
        <v>Regular-Adhe</v>
      </c>
      <c r="I53" t="str">
        <f t="shared" si="2"/>
        <v>51-100</v>
      </c>
      <c r="J53" t="str">
        <f>VLOOKUP(B53,[1]Sheet1!$D:$Y,22)</f>
        <v>Adhe</v>
      </c>
      <c r="K53" t="str">
        <f>VLOOKUP(B53,[1]Sheet1!$D:$AS,42,0)</f>
        <v>JUMBO</v>
      </c>
      <c r="AM53" s="21" t="e">
        <f t="shared" si="30"/>
        <v>#DIV/0!</v>
      </c>
      <c r="AN53" s="21" t="e">
        <f t="shared" si="31"/>
        <v>#DIV/0!</v>
      </c>
      <c r="AO53" s="21" t="e">
        <f t="shared" si="32"/>
        <v>#DIV/0!</v>
      </c>
    </row>
    <row r="54" spans="1:41">
      <c r="A54" s="90" t="s">
        <v>19</v>
      </c>
      <c r="B54" s="90" t="s">
        <v>292</v>
      </c>
      <c r="C54" s="90">
        <v>207</v>
      </c>
      <c r="D54" s="91">
        <v>46146</v>
      </c>
      <c r="E54" s="98">
        <v>1</v>
      </c>
      <c r="F54" t="str">
        <f t="shared" si="0"/>
        <v>2760</v>
      </c>
      <c r="G54">
        <f t="shared" si="1"/>
        <v>13</v>
      </c>
      <c r="H54" t="str">
        <f>VLOOKUP(B54,[1]Sheet1!$D:$AB,25,0)</f>
        <v>Regular-Gask</v>
      </c>
      <c r="I54" t="str">
        <f t="shared" si="2"/>
        <v>101-300</v>
      </c>
      <c r="J54" t="str">
        <f>VLOOKUP(B54,[1]Sheet1!$D:$Y,22)</f>
        <v>Adhe</v>
      </c>
      <c r="K54" t="str">
        <f>VLOOKUP(B54,[1]Sheet1!$D:$AS,42,0)</f>
        <v>NORMAL</v>
      </c>
      <c r="AM54" s="21" t="e">
        <f t="shared" si="30"/>
        <v>#DIV/0!</v>
      </c>
      <c r="AN54" s="21" t="e">
        <f t="shared" si="31"/>
        <v>#DIV/0!</v>
      </c>
      <c r="AO54" s="21" t="e">
        <f t="shared" si="32"/>
        <v>#DIV/0!</v>
      </c>
    </row>
    <row r="55" spans="1:41">
      <c r="A55" s="90" t="s">
        <v>12</v>
      </c>
      <c r="B55" s="90" t="s">
        <v>363</v>
      </c>
      <c r="C55" s="90">
        <v>173</v>
      </c>
      <c r="D55" s="91">
        <v>46146</v>
      </c>
      <c r="E55" s="98">
        <v>2</v>
      </c>
      <c r="F55" t="str">
        <f t="shared" si="0"/>
        <v>2761</v>
      </c>
      <c r="G55">
        <f t="shared" si="1"/>
        <v>13</v>
      </c>
      <c r="H55" t="str">
        <f>VLOOKUP(B55,[1]Sheet1!$D:$AB,25,0)</f>
        <v>Regular-Adhe</v>
      </c>
      <c r="I55" t="str">
        <f t="shared" si="2"/>
        <v>101-300</v>
      </c>
      <c r="J55" t="str">
        <f>VLOOKUP(B55,[1]Sheet1!$D:$Y,22)</f>
        <v>Adhe</v>
      </c>
      <c r="K55" t="str">
        <f>VLOOKUP(B55,[1]Sheet1!$D:$AS,42,0)</f>
        <v>NORMAL</v>
      </c>
      <c r="AM55" s="21" t="e">
        <f t="shared" si="30"/>
        <v>#DIV/0!</v>
      </c>
      <c r="AN55" s="21" t="e">
        <f t="shared" si="31"/>
        <v>#DIV/0!</v>
      </c>
      <c r="AO55" s="21" t="e">
        <f t="shared" si="32"/>
        <v>#DIV/0!</v>
      </c>
    </row>
    <row r="56" spans="1:41">
      <c r="A56" s="90" t="s">
        <v>31</v>
      </c>
      <c r="B56" s="90" t="s">
        <v>969</v>
      </c>
      <c r="C56" s="90">
        <v>296</v>
      </c>
      <c r="D56" s="91">
        <v>46146</v>
      </c>
      <c r="E56" s="98">
        <v>2</v>
      </c>
      <c r="F56" t="str">
        <f t="shared" si="0"/>
        <v>2784</v>
      </c>
      <c r="G56">
        <f t="shared" si="1"/>
        <v>13</v>
      </c>
      <c r="H56" t="str">
        <f>VLOOKUP(B56,[1]Sheet1!$D:$AB,25,0)</f>
        <v>Regular-Gask</v>
      </c>
      <c r="I56" t="str">
        <f t="shared" si="2"/>
        <v>101-300</v>
      </c>
      <c r="J56" t="str">
        <f>VLOOKUP(B56,[1]Sheet1!$D:$Y,22)</f>
        <v>Adhe</v>
      </c>
      <c r="K56" t="str">
        <f>VLOOKUP(B56,[1]Sheet1!$D:$AS,42,0)</f>
        <v>NORMAL</v>
      </c>
      <c r="AM56" s="21" t="e">
        <f t="shared" si="30"/>
        <v>#DIV/0!</v>
      </c>
      <c r="AN56" s="21" t="e">
        <f t="shared" si="31"/>
        <v>#DIV/0!</v>
      </c>
      <c r="AO56" s="21" t="e">
        <f t="shared" si="32"/>
        <v>#DIV/0!</v>
      </c>
    </row>
    <row r="57" spans="1:41">
      <c r="A57" s="90" t="s">
        <v>31</v>
      </c>
      <c r="B57" s="90" t="s">
        <v>970</v>
      </c>
      <c r="C57" s="90">
        <v>374</v>
      </c>
      <c r="D57" s="91">
        <v>46146</v>
      </c>
      <c r="E57" s="98">
        <v>2</v>
      </c>
      <c r="F57" t="str">
        <f t="shared" si="0"/>
        <v>2784</v>
      </c>
      <c r="G57">
        <f t="shared" si="1"/>
        <v>13</v>
      </c>
      <c r="H57" t="str">
        <f>VLOOKUP(B57,[1]Sheet1!$D:$AB,25,0)</f>
        <v>Regular-Gask</v>
      </c>
      <c r="I57" t="str">
        <f t="shared" si="2"/>
        <v>301-500</v>
      </c>
      <c r="J57" t="str">
        <f>VLOOKUP(B57,[1]Sheet1!$D:$Y,22)</f>
        <v>Adhe</v>
      </c>
      <c r="K57" t="str">
        <f>VLOOKUP(B57,[1]Sheet1!$D:$AS,42,0)</f>
        <v>NORMAL</v>
      </c>
      <c r="AM57" s="21" t="e">
        <f t="shared" si="30"/>
        <v>#DIV/0!</v>
      </c>
      <c r="AN57" s="21" t="e">
        <f t="shared" si="31"/>
        <v>#DIV/0!</v>
      </c>
      <c r="AO57" s="21" t="e">
        <f t="shared" si="32"/>
        <v>#DIV/0!</v>
      </c>
    </row>
    <row r="58" spans="1:41">
      <c r="A58" s="90" t="s">
        <v>8</v>
      </c>
      <c r="B58" s="90" t="s">
        <v>956</v>
      </c>
      <c r="C58" s="90">
        <v>294</v>
      </c>
      <c r="D58" s="91">
        <v>46146</v>
      </c>
      <c r="E58" s="98">
        <v>2</v>
      </c>
      <c r="F58" t="str">
        <f t="shared" si="0"/>
        <v>2786</v>
      </c>
      <c r="G58">
        <f t="shared" si="1"/>
        <v>13</v>
      </c>
      <c r="H58" t="str">
        <f>VLOOKUP(B58,[1]Sheet1!$D:$AB,25,0)</f>
        <v>Regular-Adhe</v>
      </c>
      <c r="I58" t="str">
        <f t="shared" si="2"/>
        <v>101-300</v>
      </c>
      <c r="J58" t="str">
        <f>VLOOKUP(B58,[1]Sheet1!$D:$Y,22)</f>
        <v>Adhe</v>
      </c>
      <c r="K58" t="str">
        <f>VLOOKUP(B58,[1]Sheet1!$D:$AS,42,0)</f>
        <v>NORMAL</v>
      </c>
      <c r="AM58" s="21" t="e">
        <f t="shared" si="30"/>
        <v>#DIV/0!</v>
      </c>
      <c r="AN58" s="21" t="e">
        <f t="shared" si="31"/>
        <v>#DIV/0!</v>
      </c>
      <c r="AO58" s="21" t="e">
        <f t="shared" si="32"/>
        <v>#DIV/0!</v>
      </c>
    </row>
    <row r="59" spans="1:41">
      <c r="A59" s="90" t="s">
        <v>31</v>
      </c>
      <c r="B59" s="90" t="s">
        <v>971</v>
      </c>
      <c r="C59" s="90">
        <v>158</v>
      </c>
      <c r="D59" s="91">
        <v>46146</v>
      </c>
      <c r="E59" s="98">
        <v>1</v>
      </c>
      <c r="F59" t="str">
        <f t="shared" si="0"/>
        <v>2799</v>
      </c>
      <c r="G59">
        <f t="shared" si="1"/>
        <v>13</v>
      </c>
      <c r="H59" t="str">
        <f>VLOOKUP(B59,[1]Sheet1!$D:$AB,25,0)</f>
        <v>Regular-Adhe</v>
      </c>
      <c r="I59" t="str">
        <f t="shared" si="2"/>
        <v>101-300</v>
      </c>
      <c r="J59" t="str">
        <f>VLOOKUP(B59,[1]Sheet1!$D:$Y,22)</f>
        <v>Adhe</v>
      </c>
      <c r="K59" t="str">
        <f>VLOOKUP(B59,[1]Sheet1!$D:$AS,42,0)</f>
        <v>NORMAL</v>
      </c>
      <c r="AM59" s="21" t="e">
        <f t="shared" si="30"/>
        <v>#DIV/0!</v>
      </c>
      <c r="AN59" s="21" t="e">
        <f t="shared" si="31"/>
        <v>#DIV/0!</v>
      </c>
      <c r="AO59" s="21" t="e">
        <f t="shared" si="32"/>
        <v>#DIV/0!</v>
      </c>
    </row>
    <row r="60" spans="1:41">
      <c r="A60" s="90" t="s">
        <v>5</v>
      </c>
      <c r="B60" s="90" t="s">
        <v>16</v>
      </c>
      <c r="C60" s="90">
        <v>253</v>
      </c>
      <c r="D60" s="91">
        <v>46146</v>
      </c>
      <c r="E60" s="98">
        <v>1</v>
      </c>
      <c r="F60" t="str">
        <f t="shared" si="0"/>
        <v>3099</v>
      </c>
      <c r="G60">
        <f t="shared" si="1"/>
        <v>13</v>
      </c>
      <c r="H60" t="str">
        <f>VLOOKUP(B60,[1]Sheet1!$D:$AB,25,0)</f>
        <v>MG Gask + DR Adhe + Orientation</v>
      </c>
      <c r="I60" t="str">
        <f t="shared" si="2"/>
        <v>101-300</v>
      </c>
      <c r="J60" t="str">
        <f>VLOOKUP(B60,[1]Sheet1!$D:$Y,22)</f>
        <v>Gask</v>
      </c>
      <c r="K60" t="str">
        <f>VLOOKUP(B60,[1]Sheet1!$D:$AS,42,0)</f>
        <v>JUMBO</v>
      </c>
    </row>
    <row r="61" spans="1:41">
      <c r="A61" s="90" t="s">
        <v>5</v>
      </c>
      <c r="B61" s="90" t="s">
        <v>294</v>
      </c>
      <c r="C61" s="90">
        <v>143</v>
      </c>
      <c r="D61" s="91">
        <v>46146</v>
      </c>
      <c r="E61" s="98">
        <v>2</v>
      </c>
      <c r="F61" t="str">
        <f t="shared" si="0"/>
        <v>3147</v>
      </c>
      <c r="G61">
        <f t="shared" si="1"/>
        <v>13</v>
      </c>
      <c r="H61" t="str">
        <f>VLOOKUP(B61,[1]Sheet1!$D:$AB,25,0)</f>
        <v>MG Sticker + DR Sticker</v>
      </c>
      <c r="I61" t="str">
        <f t="shared" si="2"/>
        <v>101-300</v>
      </c>
      <c r="J61" t="str">
        <f>VLOOKUP(B61,[1]Sheet1!$D:$Y,22)</f>
        <v>Sticker</v>
      </c>
      <c r="K61" t="str">
        <f>VLOOKUP(B61,[1]Sheet1!$D:$AS,42,0)</f>
        <v>JUMBO</v>
      </c>
    </row>
    <row r="62" spans="1:41">
      <c r="A62" s="90" t="s">
        <v>8</v>
      </c>
      <c r="B62" s="92" t="s">
        <v>832</v>
      </c>
      <c r="C62" s="90">
        <v>65</v>
      </c>
      <c r="D62" s="91">
        <v>46146</v>
      </c>
      <c r="E62" s="98">
        <v>1</v>
      </c>
      <c r="F62" t="str">
        <f t="shared" si="0"/>
        <v>3215</v>
      </c>
      <c r="G62">
        <f t="shared" si="1"/>
        <v>13</v>
      </c>
      <c r="H62" t="str">
        <f>VLOOKUP(B62,[1]Sheet1!$D:$AB,25,0)</f>
        <v>Regular-Adhe</v>
      </c>
      <c r="I62" t="str">
        <f t="shared" si="2"/>
        <v>51-100</v>
      </c>
      <c r="J62" t="str">
        <f>VLOOKUP(B62,[1]Sheet1!$D:$Y,22)</f>
        <v>Adhe</v>
      </c>
      <c r="K62" t="str">
        <f>VLOOKUP(B62,[1]Sheet1!$D:$AS,42,0)</f>
        <v>JUMBO</v>
      </c>
    </row>
    <row r="63" spans="1:41">
      <c r="A63" s="90" t="s">
        <v>962</v>
      </c>
      <c r="B63" s="92" t="s">
        <v>832</v>
      </c>
      <c r="C63" s="90">
        <v>170</v>
      </c>
      <c r="D63" s="91">
        <v>46146</v>
      </c>
      <c r="E63" s="98">
        <v>2</v>
      </c>
      <c r="F63" t="str">
        <f t="shared" si="0"/>
        <v>3215</v>
      </c>
      <c r="G63">
        <f t="shared" si="1"/>
        <v>13</v>
      </c>
      <c r="H63" t="str">
        <f>VLOOKUP(B63,[1]Sheet1!$D:$AB,25,0)</f>
        <v>Regular-Adhe</v>
      </c>
      <c r="I63" t="str">
        <f t="shared" si="2"/>
        <v>101-300</v>
      </c>
      <c r="J63" t="str">
        <f>VLOOKUP(B63,[1]Sheet1!$D:$Y,22)</f>
        <v>Adhe</v>
      </c>
      <c r="K63" t="str">
        <f>VLOOKUP(B63,[1]Sheet1!$D:$AS,42,0)</f>
        <v>JUMBO</v>
      </c>
    </row>
    <row r="64" spans="1:41">
      <c r="A64" s="90" t="s">
        <v>962</v>
      </c>
      <c r="B64" s="90" t="s">
        <v>564</v>
      </c>
      <c r="C64" s="90">
        <v>96</v>
      </c>
      <c r="D64" s="91">
        <v>46146</v>
      </c>
      <c r="E64" s="98">
        <v>2</v>
      </c>
      <c r="F64" t="str">
        <f t="shared" si="0"/>
        <v>3215</v>
      </c>
      <c r="G64">
        <f t="shared" si="1"/>
        <v>13</v>
      </c>
      <c r="H64" t="str">
        <f>VLOOKUP(B64,[1]Sheet1!$D:$AB,25,0)</f>
        <v>Regular-Adhe</v>
      </c>
      <c r="I64" t="str">
        <f t="shared" si="2"/>
        <v>51-100</v>
      </c>
      <c r="J64" t="str">
        <f>VLOOKUP(B64,[1]Sheet1!$D:$Y,22)</f>
        <v>Adhe</v>
      </c>
      <c r="K64" t="str">
        <f>VLOOKUP(B64,[1]Sheet1!$D:$AS,42,0)</f>
        <v>JUMBO</v>
      </c>
    </row>
    <row r="65" spans="1:41">
      <c r="A65" s="90" t="s">
        <v>4</v>
      </c>
      <c r="B65" s="90" t="s">
        <v>318</v>
      </c>
      <c r="C65" s="90">
        <v>84</v>
      </c>
      <c r="D65" s="91">
        <v>46146</v>
      </c>
      <c r="E65" s="98">
        <v>1</v>
      </c>
      <c r="F65" t="str">
        <f t="shared" si="0"/>
        <v>3220</v>
      </c>
      <c r="G65">
        <f t="shared" ref="G65:G128" si="33">LEN(B65)</f>
        <v>13</v>
      </c>
      <c r="H65" t="str">
        <f>VLOOKUP(B65,[1]Sheet1!$D:$AB,25,0)</f>
        <v>Regular-Gask</v>
      </c>
      <c r="I65" t="str">
        <f t="shared" ref="I65:I128" si="34">LOOKUP(C65, $AY$3:$AY$8, $AZ$3:$AZ$8)</f>
        <v>51-100</v>
      </c>
      <c r="J65" t="str">
        <f>VLOOKUP(B65,[1]Sheet1!$D:$Y,22)</f>
        <v>Gask</v>
      </c>
      <c r="K65" t="str">
        <f>VLOOKUP(B65,[1]Sheet1!$D:$AS,42,0)</f>
        <v>JUMBO</v>
      </c>
    </row>
    <row r="66" spans="1:41">
      <c r="A66" s="90" t="s">
        <v>0</v>
      </c>
      <c r="B66" s="90" t="s">
        <v>17</v>
      </c>
      <c r="C66" s="90">
        <v>92</v>
      </c>
      <c r="D66" s="91">
        <v>46146</v>
      </c>
      <c r="E66" s="98">
        <v>2</v>
      </c>
      <c r="F66" t="str">
        <f t="shared" si="0"/>
        <v>3227</v>
      </c>
      <c r="G66">
        <f t="shared" si="33"/>
        <v>13</v>
      </c>
      <c r="H66" t="str">
        <f>VLOOKUP(B66,[1]Sheet1!$D:$AB,25,0)</f>
        <v>MG Gask + PB assembly</v>
      </c>
      <c r="I66" t="str">
        <f t="shared" si="34"/>
        <v>51-100</v>
      </c>
      <c r="J66" t="str">
        <f>VLOOKUP(B66,[1]Sheet1!$D:$Y,22)</f>
        <v>Gask</v>
      </c>
      <c r="K66" t="str">
        <f>VLOOKUP(B66,[1]Sheet1!$D:$AS,42,0)</f>
        <v>JUMBO</v>
      </c>
    </row>
    <row r="67" spans="1:41">
      <c r="A67" s="90" t="s">
        <v>2</v>
      </c>
      <c r="B67" s="90" t="s">
        <v>18</v>
      </c>
      <c r="C67" s="90">
        <v>745</v>
      </c>
      <c r="D67" s="91">
        <v>46146</v>
      </c>
      <c r="E67" s="98">
        <v>1</v>
      </c>
      <c r="F67" t="str">
        <f t="shared" ref="F67:F130" si="35">IF(ISNUMBER(VALUE(LEFT(B67,5)))=TRUE,LEFT(B67,5),IF(ISNUMBER(VALUE(LEFT(B67,4)))=TRUE,LEFT(B67,4),LEFT(B67,3)))</f>
        <v>3240</v>
      </c>
      <c r="G67">
        <f t="shared" si="33"/>
        <v>13</v>
      </c>
      <c r="H67" t="str">
        <f>VLOOKUP(B67,[1]Sheet1!$D:$AB,25,0)</f>
        <v>Regular-Adhe</v>
      </c>
      <c r="I67" t="str">
        <f t="shared" si="34"/>
        <v>501-1000</v>
      </c>
      <c r="J67" t="str">
        <f>VLOOKUP(B67,[1]Sheet1!$D:$Y,22)</f>
        <v>Adhe</v>
      </c>
      <c r="K67" t="str">
        <f>VLOOKUP(B67,[1]Sheet1!$D:$AS,42,0)</f>
        <v>JUMBO</v>
      </c>
    </row>
    <row r="68" spans="1:41">
      <c r="A68" s="90" t="s">
        <v>8</v>
      </c>
      <c r="B68" s="90" t="s">
        <v>238</v>
      </c>
      <c r="C68" s="90">
        <v>95</v>
      </c>
      <c r="D68" s="91">
        <v>46146</v>
      </c>
      <c r="E68" s="98">
        <v>2</v>
      </c>
      <c r="F68" t="str">
        <f t="shared" si="35"/>
        <v>3246</v>
      </c>
      <c r="G68">
        <f t="shared" si="33"/>
        <v>13</v>
      </c>
      <c r="H68" t="str">
        <f>VLOOKUP(B68,[1]Sheet1!$D:$AB,25,0)</f>
        <v>Regular-Gask</v>
      </c>
      <c r="I68" t="str">
        <f t="shared" si="34"/>
        <v>51-100</v>
      </c>
      <c r="J68" t="str">
        <f>VLOOKUP(B68,[1]Sheet1!$D:$Y,22)</f>
        <v>Gask</v>
      </c>
      <c r="K68" t="str">
        <f>VLOOKUP(B68,[1]Sheet1!$D:$AS,42,0)</f>
        <v>JUMBO</v>
      </c>
    </row>
    <row r="69" spans="1:41">
      <c r="A69" s="90" t="s">
        <v>19</v>
      </c>
      <c r="B69" s="90" t="s">
        <v>49</v>
      </c>
      <c r="C69" s="90">
        <v>171</v>
      </c>
      <c r="D69" s="91">
        <v>46146</v>
      </c>
      <c r="E69" s="98">
        <v>2</v>
      </c>
      <c r="F69" t="str">
        <f t="shared" si="35"/>
        <v>3247</v>
      </c>
      <c r="G69">
        <f t="shared" si="33"/>
        <v>13</v>
      </c>
      <c r="H69" t="str">
        <f>VLOOKUP(B69,[1]Sheet1!$D:$AB,25,0)</f>
        <v>Regular-Gask</v>
      </c>
      <c r="I69" t="str">
        <f t="shared" si="34"/>
        <v>101-300</v>
      </c>
      <c r="J69" t="str">
        <f>VLOOKUP(B69,[1]Sheet1!$D:$Y,22)</f>
        <v>Gask</v>
      </c>
      <c r="K69" t="str">
        <f>VLOOKUP(B69,[1]Sheet1!$D:$AS,42,0)</f>
        <v>JUMBO</v>
      </c>
    </row>
    <row r="70" spans="1:41">
      <c r="A70" s="90" t="s">
        <v>0</v>
      </c>
      <c r="B70" s="90" t="s">
        <v>68</v>
      </c>
      <c r="C70" s="90">
        <v>97</v>
      </c>
      <c r="D70" s="91">
        <v>46146</v>
      </c>
      <c r="E70" s="98">
        <v>1</v>
      </c>
      <c r="F70" t="str">
        <f t="shared" si="35"/>
        <v>3270</v>
      </c>
      <c r="G70">
        <f t="shared" si="33"/>
        <v>13</v>
      </c>
      <c r="H70" t="str">
        <f>VLOOKUP(B70,[1]Sheet1!$D:$AB,25,0)</f>
        <v>MG Adhe + DR Adhe + PB assly</v>
      </c>
      <c r="I70" t="str">
        <f t="shared" si="34"/>
        <v>51-100</v>
      </c>
      <c r="J70" t="str">
        <f>VLOOKUP(B70,[1]Sheet1!$D:$Y,22)</f>
        <v>Adhe</v>
      </c>
      <c r="K70" t="str">
        <f>VLOOKUP(B70,[1]Sheet1!$D:$AS,42,0)</f>
        <v>NORMAL</v>
      </c>
    </row>
    <row r="71" spans="1:41">
      <c r="A71" s="90" t="s">
        <v>12</v>
      </c>
      <c r="B71" s="90" t="s">
        <v>972</v>
      </c>
      <c r="C71" s="90">
        <v>147</v>
      </c>
      <c r="D71" s="91">
        <v>46146</v>
      </c>
      <c r="E71" s="98">
        <v>2</v>
      </c>
      <c r="F71" t="str">
        <f t="shared" si="35"/>
        <v>3277</v>
      </c>
      <c r="G71">
        <f t="shared" si="33"/>
        <v>13</v>
      </c>
      <c r="H71" t="str">
        <f>VLOOKUP(B71,[1]Sheet1!$D:$AB,25,0)</f>
        <v>Regular-Gask</v>
      </c>
      <c r="I71" t="str">
        <f t="shared" si="34"/>
        <v>101-300</v>
      </c>
      <c r="J71" t="str">
        <f>VLOOKUP(B71,[1]Sheet1!$D:$Y,22)</f>
        <v>Gask</v>
      </c>
      <c r="K71" t="str">
        <f>VLOOKUP(B71,[1]Sheet1!$D:$AS,42,0)</f>
        <v>JUMBO</v>
      </c>
    </row>
    <row r="72" spans="1:41">
      <c r="A72" s="90" t="s">
        <v>21</v>
      </c>
      <c r="B72" s="90" t="s">
        <v>111</v>
      </c>
      <c r="C72" s="90">
        <v>172</v>
      </c>
      <c r="D72" s="91">
        <v>46146</v>
      </c>
      <c r="E72" s="98">
        <v>2</v>
      </c>
      <c r="F72" t="str">
        <f t="shared" si="35"/>
        <v>3286</v>
      </c>
      <c r="G72">
        <f t="shared" si="33"/>
        <v>13</v>
      </c>
      <c r="H72" t="str">
        <f>VLOOKUP(B72,[1]Sheet1!$D:$AB,25,0)</f>
        <v>MG Gask + DR Adhe - Orientation + PB Assy</v>
      </c>
      <c r="I72" t="str">
        <f t="shared" si="34"/>
        <v>101-300</v>
      </c>
      <c r="J72" t="str">
        <f>VLOOKUP(B72,[1]Sheet1!$D:$Y,22)</f>
        <v>Adhe</v>
      </c>
      <c r="K72" t="str">
        <f>VLOOKUP(B72,[1]Sheet1!$D:$AS,42,0)</f>
        <v>JUMBO</v>
      </c>
      <c r="P72" s="4" t="e">
        <f>AVERAGE(P47:P68)</f>
        <v>#DIV/0!</v>
      </c>
      <c r="Q72" s="4" t="e">
        <f t="shared" ref="Q72:AB72" si="36">AVERAGE(Q47:Q68)</f>
        <v>#DIV/0!</v>
      </c>
      <c r="R72" s="4" t="e">
        <f t="shared" si="36"/>
        <v>#DIV/0!</v>
      </c>
      <c r="S72" s="4" t="e">
        <f t="shared" si="36"/>
        <v>#DIV/0!</v>
      </c>
      <c r="T72" s="4" t="e">
        <f t="shared" si="36"/>
        <v>#DIV/0!</v>
      </c>
      <c r="U72" s="4" t="e">
        <f t="shared" si="36"/>
        <v>#DIV/0!</v>
      </c>
      <c r="V72" s="4" t="e">
        <f t="shared" si="36"/>
        <v>#DIV/0!</v>
      </c>
      <c r="W72" s="4" t="e">
        <f t="shared" si="36"/>
        <v>#DIV/0!</v>
      </c>
      <c r="X72" s="4" t="e">
        <f t="shared" si="36"/>
        <v>#DIV/0!</v>
      </c>
      <c r="Y72" s="4" t="e">
        <f t="shared" si="36"/>
        <v>#DIV/0!</v>
      </c>
      <c r="Z72" s="4" t="e">
        <f t="shared" si="36"/>
        <v>#DIV/0!</v>
      </c>
      <c r="AA72" s="4" t="e">
        <f t="shared" si="36"/>
        <v>#DIV/0!</v>
      </c>
      <c r="AB72" s="4" t="e">
        <f t="shared" si="36"/>
        <v>#DIV/0!</v>
      </c>
    </row>
    <row r="73" spans="1:41">
      <c r="A73" s="90" t="s">
        <v>8</v>
      </c>
      <c r="B73" s="90" t="s">
        <v>20</v>
      </c>
      <c r="C73" s="90">
        <v>1222</v>
      </c>
      <c r="D73" s="91">
        <v>46146</v>
      </c>
      <c r="E73" s="98">
        <v>1</v>
      </c>
      <c r="F73" t="str">
        <f t="shared" si="35"/>
        <v>3291</v>
      </c>
      <c r="G73">
        <f t="shared" si="33"/>
        <v>13</v>
      </c>
      <c r="H73" t="str">
        <f>VLOOKUP(B73,[1]Sheet1!$D:$AB,25,0)</f>
        <v>Regular-Gask</v>
      </c>
      <c r="I73" t="str">
        <f t="shared" si="34"/>
        <v xml:space="preserve">1000more </v>
      </c>
      <c r="J73" t="str">
        <f>VLOOKUP(B73,[1]Sheet1!$D:$Y,22)</f>
        <v>Gask</v>
      </c>
      <c r="K73" t="str">
        <f>VLOOKUP(B73,[1]Sheet1!$D:$AS,42,0)</f>
        <v>JUMBO</v>
      </c>
    </row>
    <row r="74" spans="1:41">
      <c r="A74" s="90" t="s">
        <v>28</v>
      </c>
      <c r="B74" s="90" t="s">
        <v>973</v>
      </c>
      <c r="C74" s="90">
        <v>102</v>
      </c>
      <c r="D74" s="91">
        <v>46146</v>
      </c>
      <c r="E74" s="98">
        <v>1</v>
      </c>
      <c r="F74" t="str">
        <f t="shared" si="35"/>
        <v>3295</v>
      </c>
      <c r="G74">
        <f t="shared" si="33"/>
        <v>13</v>
      </c>
      <c r="H74" t="str">
        <f>VLOOKUP(B74,[1]Sheet1!$D:$AB,25,0)</f>
        <v>Regular-Gask</v>
      </c>
      <c r="I74" t="str">
        <f t="shared" si="34"/>
        <v>101-300</v>
      </c>
      <c r="J74" t="str">
        <f>VLOOKUP(B74,[1]Sheet1!$D:$Y,22)</f>
        <v>Gask</v>
      </c>
      <c r="K74" t="str">
        <f>VLOOKUP(B74,[1]Sheet1!$D:$AS,42,0)</f>
        <v>JUMBO</v>
      </c>
    </row>
    <row r="75" spans="1:41">
      <c r="A75" s="90" t="s">
        <v>28</v>
      </c>
      <c r="B75" s="90" t="s">
        <v>773</v>
      </c>
      <c r="C75" s="90">
        <v>57</v>
      </c>
      <c r="D75" s="91">
        <v>46146</v>
      </c>
      <c r="E75" s="98">
        <v>2</v>
      </c>
      <c r="F75" t="str">
        <f t="shared" si="35"/>
        <v>3295</v>
      </c>
      <c r="G75">
        <f t="shared" si="33"/>
        <v>13</v>
      </c>
      <c r="H75" t="str">
        <f>VLOOKUP(B75,[1]Sheet1!$D:$AB,25,0)</f>
        <v>Regular-Gask</v>
      </c>
      <c r="I75" t="str">
        <f t="shared" si="34"/>
        <v>51-100</v>
      </c>
      <c r="J75" t="str">
        <f>VLOOKUP(B75,[1]Sheet1!$D:$Y,22)</f>
        <v>Gask</v>
      </c>
      <c r="K75" t="str">
        <f>VLOOKUP(B75,[1]Sheet1!$D:$AS,42,0)</f>
        <v>JUMBO</v>
      </c>
      <c r="P75" s="26">
        <v>45839</v>
      </c>
      <c r="Q75" s="26">
        <v>45840</v>
      </c>
      <c r="R75" s="26">
        <v>45841</v>
      </c>
      <c r="S75" s="26">
        <v>45842</v>
      </c>
      <c r="T75" s="26">
        <v>45845</v>
      </c>
      <c r="U75" s="26">
        <v>45846</v>
      </c>
      <c r="V75" s="26">
        <v>45847</v>
      </c>
      <c r="W75" s="26">
        <v>45848</v>
      </c>
      <c r="X75" s="26">
        <v>45849</v>
      </c>
      <c r="Y75" s="26">
        <v>45850</v>
      </c>
      <c r="Z75" s="26">
        <v>45852</v>
      </c>
      <c r="AA75" s="26">
        <v>45853</v>
      </c>
      <c r="AB75" s="26">
        <v>45854</v>
      </c>
      <c r="AC75" s="26">
        <v>45855</v>
      </c>
      <c r="AD75" s="26">
        <v>45856</v>
      </c>
      <c r="AE75" s="26">
        <v>45857</v>
      </c>
      <c r="AF75" s="26">
        <v>45859</v>
      </c>
      <c r="AG75" s="26">
        <v>45860</v>
      </c>
      <c r="AH75" s="26">
        <v>45861</v>
      </c>
      <c r="AI75" s="26">
        <v>45862</v>
      </c>
      <c r="AJ75" s="26">
        <v>45863</v>
      </c>
      <c r="AK75" s="26">
        <v>45864</v>
      </c>
      <c r="AL75" s="26">
        <v>45866</v>
      </c>
      <c r="AM75" s="26">
        <v>45867</v>
      </c>
      <c r="AN75" s="26">
        <v>45868</v>
      </c>
      <c r="AO75" s="26">
        <v>45869</v>
      </c>
    </row>
    <row r="76" spans="1:41">
      <c r="A76" s="90" t="s">
        <v>962</v>
      </c>
      <c r="B76" s="90" t="s">
        <v>268</v>
      </c>
      <c r="C76" s="90">
        <v>149</v>
      </c>
      <c r="D76" s="91">
        <v>46146</v>
      </c>
      <c r="E76" s="98">
        <v>2</v>
      </c>
      <c r="F76" t="str">
        <f t="shared" si="35"/>
        <v>3299</v>
      </c>
      <c r="G76">
        <f t="shared" si="33"/>
        <v>13</v>
      </c>
      <c r="H76" t="str">
        <f>VLOOKUP(B76,[1]Sheet1!$D:$AB,25,0)</f>
        <v>Regular-Adhe</v>
      </c>
      <c r="I76" t="str">
        <f t="shared" si="34"/>
        <v>101-300</v>
      </c>
      <c r="J76" t="str">
        <f>VLOOKUP(B76,[1]Sheet1!$D:$Y,22)</f>
        <v>Adhe</v>
      </c>
      <c r="K76" t="str">
        <f>VLOOKUP(B76,[1]Sheet1!$D:$AS,42,0)</f>
        <v>JUMBO</v>
      </c>
    </row>
    <row r="77" spans="1:41">
      <c r="A77" s="90" t="s">
        <v>8</v>
      </c>
      <c r="B77" s="90" t="s">
        <v>66</v>
      </c>
      <c r="C77" s="90">
        <v>99</v>
      </c>
      <c r="D77" s="91">
        <v>46146</v>
      </c>
      <c r="E77" s="98">
        <v>2</v>
      </c>
      <c r="F77" t="str">
        <f t="shared" si="35"/>
        <v>3305</v>
      </c>
      <c r="G77">
        <f t="shared" si="33"/>
        <v>13</v>
      </c>
      <c r="H77" t="str">
        <f>VLOOKUP(B77,[1]Sheet1!$D:$AB,25,0)</f>
        <v>Regular-Gask</v>
      </c>
      <c r="I77" t="str">
        <f t="shared" si="34"/>
        <v>51-100</v>
      </c>
      <c r="J77" t="str">
        <f>VLOOKUP(B77,[1]Sheet1!$D:$Y,22)</f>
        <v>Gask</v>
      </c>
      <c r="K77" t="str">
        <f>VLOOKUP(B77,[1]Sheet1!$D:$AS,42,0)</f>
        <v>JUMBO</v>
      </c>
    </row>
    <row r="78" spans="1:41">
      <c r="A78" s="90" t="s">
        <v>8</v>
      </c>
      <c r="B78" s="90" t="s">
        <v>862</v>
      </c>
      <c r="C78" s="90">
        <v>113</v>
      </c>
      <c r="D78" s="91">
        <v>46146</v>
      </c>
      <c r="E78" s="98">
        <v>2</v>
      </c>
      <c r="F78" t="str">
        <f t="shared" si="35"/>
        <v>3305</v>
      </c>
      <c r="G78">
        <f t="shared" si="33"/>
        <v>13</v>
      </c>
      <c r="H78" t="str">
        <f>VLOOKUP(B78,[1]Sheet1!$D:$AB,25,0)</f>
        <v>Regular-Gask</v>
      </c>
      <c r="I78" t="str">
        <f t="shared" si="34"/>
        <v>101-300</v>
      </c>
      <c r="J78" t="str">
        <f>VLOOKUP(B78,[1]Sheet1!$D:$Y,22)</f>
        <v>Gask</v>
      </c>
      <c r="K78" t="str">
        <f>VLOOKUP(B78,[1]Sheet1!$D:$AS,42,0)</f>
        <v>JUMBO</v>
      </c>
    </row>
    <row r="79" spans="1:41">
      <c r="A79" s="90" t="s">
        <v>28</v>
      </c>
      <c r="B79" s="90" t="s">
        <v>91</v>
      </c>
      <c r="C79" s="90">
        <v>184</v>
      </c>
      <c r="D79" s="91">
        <v>46146</v>
      </c>
      <c r="E79" s="98">
        <v>1</v>
      </c>
      <c r="F79" t="str">
        <f t="shared" si="35"/>
        <v>3317</v>
      </c>
      <c r="G79">
        <f t="shared" si="33"/>
        <v>13</v>
      </c>
      <c r="H79" t="str">
        <f>VLOOKUP(B79,[1]Sheet1!$D:$AB,25,0)</f>
        <v>Regular-Gask</v>
      </c>
      <c r="I79" t="str">
        <f t="shared" si="34"/>
        <v>101-300</v>
      </c>
      <c r="J79" t="str">
        <f>VLOOKUP(B79,[1]Sheet1!$D:$Y,22)</f>
        <v>Adhe</v>
      </c>
      <c r="K79" t="str">
        <f>VLOOKUP(B79,[1]Sheet1!$D:$AS,42,0)</f>
        <v>JUMBO</v>
      </c>
    </row>
    <row r="80" spans="1:41">
      <c r="A80" s="90" t="s">
        <v>5</v>
      </c>
      <c r="B80" s="90" t="s">
        <v>548</v>
      </c>
      <c r="C80" s="90">
        <v>484</v>
      </c>
      <c r="D80" s="91">
        <v>46146</v>
      </c>
      <c r="E80" s="98">
        <v>2</v>
      </c>
      <c r="F80" t="str">
        <f t="shared" si="35"/>
        <v>3321</v>
      </c>
      <c r="G80">
        <f t="shared" si="33"/>
        <v>13</v>
      </c>
      <c r="H80" t="str">
        <f>VLOOKUP(B80,[1]Sheet1!$D:$AB,25,0)</f>
        <v>MG Adhe + DR Adhe + PB assly</v>
      </c>
      <c r="I80" t="str">
        <f t="shared" si="34"/>
        <v>301-500</v>
      </c>
      <c r="J80" t="str">
        <f>VLOOKUP(B80,[1]Sheet1!$D:$Y,22)</f>
        <v>Adhe</v>
      </c>
      <c r="K80" t="str">
        <f>VLOOKUP(B80,[1]Sheet1!$D:$AS,42,0)</f>
        <v>JUMBO</v>
      </c>
    </row>
    <row r="81" spans="1:11">
      <c r="A81" s="90" t="s">
        <v>2</v>
      </c>
      <c r="B81" s="90" t="s">
        <v>185</v>
      </c>
      <c r="C81" s="90">
        <v>84</v>
      </c>
      <c r="D81" s="91">
        <v>46146</v>
      </c>
      <c r="E81" s="98">
        <v>1</v>
      </c>
      <c r="F81" t="str">
        <f t="shared" si="35"/>
        <v>3322</v>
      </c>
      <c r="G81">
        <f t="shared" si="33"/>
        <v>13</v>
      </c>
      <c r="H81" t="str">
        <f>VLOOKUP(B81,[1]Sheet1!$D:$AB,25,0)</f>
        <v>Regular-Gask</v>
      </c>
      <c r="I81" t="str">
        <f t="shared" si="34"/>
        <v>51-100</v>
      </c>
      <c r="J81" t="str">
        <f>VLOOKUP(B81,[1]Sheet1!$D:$Y,22)</f>
        <v>Adhe</v>
      </c>
      <c r="K81" t="str">
        <f>VLOOKUP(B81,[1]Sheet1!$D:$AS,42,0)</f>
        <v>JUMBO</v>
      </c>
    </row>
    <row r="82" spans="1:11">
      <c r="A82" s="90" t="s">
        <v>2</v>
      </c>
      <c r="B82" s="90" t="s">
        <v>807</v>
      </c>
      <c r="C82" s="90">
        <v>216</v>
      </c>
      <c r="D82" s="91">
        <v>46146</v>
      </c>
      <c r="E82" s="98">
        <v>1</v>
      </c>
      <c r="F82" t="str">
        <f t="shared" si="35"/>
        <v>3322</v>
      </c>
      <c r="G82">
        <f t="shared" si="33"/>
        <v>13</v>
      </c>
      <c r="H82" t="str">
        <f>VLOOKUP(B82,[1]Sheet1!$D:$AB,25,0)</f>
        <v>Regular-Gask</v>
      </c>
      <c r="I82" t="str">
        <f t="shared" si="34"/>
        <v>101-300</v>
      </c>
      <c r="J82" t="str">
        <f>VLOOKUP(B82,[1]Sheet1!$D:$Y,22)</f>
        <v>Adhe</v>
      </c>
      <c r="K82" t="str">
        <f>VLOOKUP(B82,[1]Sheet1!$D:$AS,42,0)</f>
        <v>JUMBO</v>
      </c>
    </row>
    <row r="83" spans="1:11">
      <c r="A83" s="90" t="s">
        <v>8</v>
      </c>
      <c r="B83" s="90" t="s">
        <v>279</v>
      </c>
      <c r="C83" s="90">
        <v>52</v>
      </c>
      <c r="D83" s="91">
        <v>46146</v>
      </c>
      <c r="E83" s="98">
        <v>2</v>
      </c>
      <c r="F83" t="str">
        <f t="shared" si="35"/>
        <v>3330</v>
      </c>
      <c r="G83">
        <f t="shared" si="33"/>
        <v>13</v>
      </c>
      <c r="H83" t="str">
        <f>VLOOKUP(B83,[1]Sheet1!$D:$AB,25,0)</f>
        <v>Regular-Gask</v>
      </c>
      <c r="I83" t="str">
        <f t="shared" si="34"/>
        <v>51-100</v>
      </c>
      <c r="J83" t="str">
        <f>VLOOKUP(B83,[1]Sheet1!$D:$Y,22)</f>
        <v>Adhe</v>
      </c>
      <c r="K83" t="str">
        <f>VLOOKUP(B83,[1]Sheet1!$D:$AS,42,0)</f>
        <v>JUMBO</v>
      </c>
    </row>
    <row r="84" spans="1:11">
      <c r="A84" s="90" t="s">
        <v>8</v>
      </c>
      <c r="B84" s="90" t="s">
        <v>974</v>
      </c>
      <c r="C84" s="90">
        <v>64</v>
      </c>
      <c r="D84" s="91">
        <v>46146</v>
      </c>
      <c r="E84" s="98">
        <v>2</v>
      </c>
      <c r="F84" t="str">
        <f t="shared" si="35"/>
        <v>3330</v>
      </c>
      <c r="G84">
        <f t="shared" si="33"/>
        <v>13</v>
      </c>
      <c r="H84" t="str">
        <f>VLOOKUP(B84,[1]Sheet1!$D:$AB,25,0)</f>
        <v>Regular-Gask</v>
      </c>
      <c r="I84" t="str">
        <f t="shared" si="34"/>
        <v>51-100</v>
      </c>
      <c r="J84" t="str">
        <f>VLOOKUP(B84,[1]Sheet1!$D:$Y,22)</f>
        <v>Adhe</v>
      </c>
      <c r="K84" t="str">
        <f>VLOOKUP(B84,[1]Sheet1!$D:$AS,42,0)</f>
        <v>JUMBO</v>
      </c>
    </row>
    <row r="85" spans="1:11">
      <c r="A85" s="90" t="s">
        <v>21</v>
      </c>
      <c r="B85" s="90" t="s">
        <v>231</v>
      </c>
      <c r="C85" s="90">
        <v>146</v>
      </c>
      <c r="D85" s="91">
        <v>46146</v>
      </c>
      <c r="E85" s="98">
        <v>2</v>
      </c>
      <c r="F85" t="str">
        <f t="shared" si="35"/>
        <v>6109</v>
      </c>
      <c r="G85">
        <f t="shared" si="33"/>
        <v>13</v>
      </c>
      <c r="H85" t="str">
        <f>VLOOKUP(B85,[1]Sheet1!$D:$AB,25,0)</f>
        <v>MG Adhe + Activator</v>
      </c>
      <c r="I85" t="str">
        <f t="shared" si="34"/>
        <v>101-300</v>
      </c>
      <c r="J85" t="str">
        <f>VLOOKUP(B85,[1]Sheet1!$D:$Y,22)</f>
        <v>Adhe</v>
      </c>
      <c r="K85" t="str">
        <f>VLOOKUP(B85,[1]Sheet1!$D:$AS,42,0)</f>
        <v>NORMAL</v>
      </c>
    </row>
    <row r="86" spans="1:11">
      <c r="A86" s="90" t="s">
        <v>5</v>
      </c>
      <c r="B86" s="90" t="s">
        <v>55</v>
      </c>
      <c r="C86" s="90">
        <v>170</v>
      </c>
      <c r="D86" s="91">
        <v>46146</v>
      </c>
      <c r="E86" s="98">
        <v>2</v>
      </c>
      <c r="F86" t="str">
        <f t="shared" si="35"/>
        <v>6172</v>
      </c>
      <c r="G86">
        <f t="shared" si="33"/>
        <v>13</v>
      </c>
      <c r="H86" t="str">
        <f>VLOOKUP(B86,[1]Sheet1!$D:$AB,25,0)</f>
        <v>MG-Sticker + Orientation</v>
      </c>
      <c r="I86" t="str">
        <f t="shared" si="34"/>
        <v>101-300</v>
      </c>
      <c r="J86" t="str">
        <f>VLOOKUP(B86,[1]Sheet1!$D:$Y,22)</f>
        <v>Sticker</v>
      </c>
      <c r="K86" t="str">
        <f>VLOOKUP(B86,[1]Sheet1!$D:$AS,42,0)</f>
        <v>NORMAL</v>
      </c>
    </row>
    <row r="87" spans="1:11">
      <c r="A87" s="90" t="s">
        <v>4</v>
      </c>
      <c r="B87" s="90" t="s">
        <v>84</v>
      </c>
      <c r="C87" s="90">
        <v>88</v>
      </c>
      <c r="D87" s="91">
        <v>46146</v>
      </c>
      <c r="E87" s="98">
        <v>2</v>
      </c>
      <c r="F87" t="str">
        <f t="shared" si="35"/>
        <v>6210</v>
      </c>
      <c r="G87">
        <f t="shared" si="33"/>
        <v>13</v>
      </c>
      <c r="H87" t="str">
        <f>VLOOKUP(B87,[1]Sheet1!$D:$AB,25,0)</f>
        <v>Regular-Gask</v>
      </c>
      <c r="I87" t="str">
        <f t="shared" si="34"/>
        <v>51-100</v>
      </c>
      <c r="J87" t="str">
        <f>VLOOKUP(B87,[1]Sheet1!$D:$Y,22)</f>
        <v>Gask</v>
      </c>
      <c r="K87" t="str">
        <f>VLOOKUP(B87,[1]Sheet1!$D:$AS,42,0)</f>
        <v>NORMAL</v>
      </c>
    </row>
    <row r="88" spans="1:11">
      <c r="A88" s="90" t="s">
        <v>2</v>
      </c>
      <c r="B88" s="92" t="s">
        <v>372</v>
      </c>
      <c r="C88" s="90">
        <v>61</v>
      </c>
      <c r="D88" s="91">
        <v>46146</v>
      </c>
      <c r="E88" s="98">
        <v>1</v>
      </c>
      <c r="F88" t="str">
        <f t="shared" si="35"/>
        <v>6222</v>
      </c>
      <c r="G88">
        <f t="shared" si="33"/>
        <v>13</v>
      </c>
      <c r="H88" t="str">
        <f>VLOOKUP(B88,[1]Sheet1!$D:$AB,25,0)</f>
        <v>Regular-Gask</v>
      </c>
      <c r="I88" t="str">
        <f t="shared" si="34"/>
        <v>51-100</v>
      </c>
      <c r="J88" t="str">
        <f>VLOOKUP(B88,[1]Sheet1!$D:$Y,22)</f>
        <v>Gask</v>
      </c>
      <c r="K88" t="str">
        <f>VLOOKUP(B88,[1]Sheet1!$D:$AS,42,0)</f>
        <v>NORMAL</v>
      </c>
    </row>
    <row r="89" spans="1:11">
      <c r="A89" s="90" t="s">
        <v>2</v>
      </c>
      <c r="B89" s="92" t="s">
        <v>372</v>
      </c>
      <c r="C89" s="90">
        <v>55</v>
      </c>
      <c r="D89" s="91">
        <v>46146</v>
      </c>
      <c r="E89" s="98">
        <v>2</v>
      </c>
      <c r="F89" t="str">
        <f t="shared" si="35"/>
        <v>6222</v>
      </c>
      <c r="G89">
        <f t="shared" si="33"/>
        <v>13</v>
      </c>
      <c r="H89" t="str">
        <f>VLOOKUP(B89,[1]Sheet1!$D:$AB,25,0)</f>
        <v>Regular-Gask</v>
      </c>
      <c r="I89" t="str">
        <f t="shared" si="34"/>
        <v>51-100</v>
      </c>
      <c r="J89" t="str">
        <f>VLOOKUP(B89,[1]Sheet1!$D:$Y,22)</f>
        <v>Gask</v>
      </c>
      <c r="K89" t="str">
        <f>VLOOKUP(B89,[1]Sheet1!$D:$AS,42,0)</f>
        <v>NORMAL</v>
      </c>
    </row>
    <row r="90" spans="1:11">
      <c r="A90" s="90" t="s">
        <v>31</v>
      </c>
      <c r="B90" s="90" t="s">
        <v>915</v>
      </c>
      <c r="C90" s="90">
        <v>161</v>
      </c>
      <c r="D90" s="91">
        <v>46146</v>
      </c>
      <c r="E90" s="98">
        <v>1</v>
      </c>
      <c r="F90" t="str">
        <f t="shared" si="35"/>
        <v>6234</v>
      </c>
      <c r="G90">
        <f t="shared" si="33"/>
        <v>13</v>
      </c>
      <c r="H90" t="str">
        <f>VLOOKUP(B90,[1]Sheet1!$D:$AB,25,0)</f>
        <v>Regular-Adhe</v>
      </c>
      <c r="I90" t="str">
        <f t="shared" si="34"/>
        <v>101-300</v>
      </c>
      <c r="J90" t="str">
        <f>VLOOKUP(B90,[1]Sheet1!$D:$Y,22)</f>
        <v>Adhe</v>
      </c>
      <c r="K90" t="str">
        <f>VLOOKUP(B90,[1]Sheet1!$D:$AS,42,0)</f>
        <v>NORMAL</v>
      </c>
    </row>
    <row r="91" spans="1:11">
      <c r="A91" s="90" t="s">
        <v>5</v>
      </c>
      <c r="B91" s="90" t="s">
        <v>771</v>
      </c>
      <c r="C91" s="90">
        <v>236</v>
      </c>
      <c r="D91" s="91">
        <v>46146</v>
      </c>
      <c r="E91" s="98">
        <v>2</v>
      </c>
      <c r="F91" t="str">
        <f t="shared" si="35"/>
        <v>6237</v>
      </c>
      <c r="G91">
        <f t="shared" si="33"/>
        <v>13</v>
      </c>
      <c r="H91" t="str">
        <f>VLOOKUP(B91,[1]Sheet1!$D:$AB,25,0)</f>
        <v>MG-Sticker</v>
      </c>
      <c r="I91" t="str">
        <f t="shared" si="34"/>
        <v>101-300</v>
      </c>
      <c r="J91" t="str">
        <f>VLOOKUP(B91,[1]Sheet1!$D:$Y,22)</f>
        <v>Sticker</v>
      </c>
      <c r="K91" t="str">
        <f>VLOOKUP(B91,[1]Sheet1!$D:$AS,42,0)</f>
        <v>NORMAL</v>
      </c>
    </row>
    <row r="92" spans="1:11">
      <c r="A92" s="90" t="s">
        <v>5</v>
      </c>
      <c r="B92" s="90" t="s">
        <v>975</v>
      </c>
      <c r="C92" s="90">
        <v>144</v>
      </c>
      <c r="D92" s="91">
        <v>46146</v>
      </c>
      <c r="E92" s="98">
        <v>1</v>
      </c>
      <c r="F92" t="str">
        <f t="shared" si="35"/>
        <v>6237</v>
      </c>
      <c r="G92">
        <f t="shared" si="33"/>
        <v>13</v>
      </c>
      <c r="H92" t="str">
        <f>VLOOKUP(B92,[1]Sheet1!$D:$AB,25,0)</f>
        <v>Regular-Adhe</v>
      </c>
      <c r="I92" t="str">
        <f t="shared" si="34"/>
        <v>101-300</v>
      </c>
      <c r="J92" t="str">
        <f>VLOOKUP(B92,[1]Sheet1!$D:$Y,22)</f>
        <v>Adhe</v>
      </c>
      <c r="K92" t="str">
        <f>VLOOKUP(B92,[1]Sheet1!$D:$AS,42,0)</f>
        <v>NORMAL</v>
      </c>
    </row>
    <row r="93" spans="1:11">
      <c r="A93" s="90" t="s">
        <v>25</v>
      </c>
      <c r="B93" s="90" t="s">
        <v>278</v>
      </c>
      <c r="C93" s="90">
        <v>110</v>
      </c>
      <c r="D93" s="91">
        <v>46146</v>
      </c>
      <c r="E93" s="98">
        <v>1</v>
      </c>
      <c r="F93" t="str">
        <f t="shared" si="35"/>
        <v>6265</v>
      </c>
      <c r="G93">
        <f t="shared" si="33"/>
        <v>13</v>
      </c>
      <c r="H93" t="str">
        <f>VLOOKUP(B93,[1]Sheet1!$D:$AB,25,0)</f>
        <v>Regular-Adhe</v>
      </c>
      <c r="I93" t="str">
        <f t="shared" si="34"/>
        <v>101-300</v>
      </c>
      <c r="J93" t="str">
        <f>VLOOKUP(B93,[1]Sheet1!$D:$Y,22)</f>
        <v>Adhe</v>
      </c>
      <c r="K93" t="str">
        <f>VLOOKUP(B93,[1]Sheet1!$D:$AS,42,0)</f>
        <v>NORMAL</v>
      </c>
    </row>
    <row r="94" spans="1:11">
      <c r="A94" s="90" t="s">
        <v>8</v>
      </c>
      <c r="B94" s="90" t="s">
        <v>599</v>
      </c>
      <c r="C94" s="90">
        <v>152</v>
      </c>
      <c r="D94" s="91">
        <v>46146</v>
      </c>
      <c r="E94" s="98">
        <v>1</v>
      </c>
      <c r="F94" t="str">
        <f t="shared" si="35"/>
        <v>6280</v>
      </c>
      <c r="G94">
        <f t="shared" si="33"/>
        <v>13</v>
      </c>
      <c r="H94" t="str">
        <f>VLOOKUP(B94,[1]Sheet1!$D:$AB,25,0)</f>
        <v>Regular-Gask</v>
      </c>
      <c r="I94" t="str">
        <f t="shared" si="34"/>
        <v>101-300</v>
      </c>
      <c r="J94" t="str">
        <f>VLOOKUP(B94,[1]Sheet1!$D:$Y,22)</f>
        <v>Gask</v>
      </c>
      <c r="K94" t="str">
        <f>VLOOKUP(B94,[1]Sheet1!$D:$AS,42,0)</f>
        <v>NORMAL</v>
      </c>
    </row>
    <row r="95" spans="1:11">
      <c r="A95" s="90" t="s">
        <v>12</v>
      </c>
      <c r="B95" s="90" t="s">
        <v>76</v>
      </c>
      <c r="C95" s="90">
        <v>282</v>
      </c>
      <c r="D95" s="91">
        <v>46146</v>
      </c>
      <c r="E95" s="98">
        <v>1</v>
      </c>
      <c r="F95" t="str">
        <f t="shared" si="35"/>
        <v>6282</v>
      </c>
      <c r="G95">
        <f t="shared" si="33"/>
        <v>13</v>
      </c>
      <c r="H95" t="str">
        <f>VLOOKUP(B95,[1]Sheet1!$D:$AB,25,0)</f>
        <v>Regular-Gask</v>
      </c>
      <c r="I95" t="str">
        <f t="shared" si="34"/>
        <v>101-300</v>
      </c>
      <c r="J95" t="str">
        <f>VLOOKUP(B95,[1]Sheet1!$D:$Y,22)</f>
        <v>Gask</v>
      </c>
      <c r="K95" t="str">
        <f>VLOOKUP(B95,[1]Sheet1!$D:$AS,42,0)</f>
        <v>NORMAL</v>
      </c>
    </row>
    <row r="96" spans="1:11">
      <c r="A96" s="90" t="s">
        <v>12</v>
      </c>
      <c r="B96" s="90" t="s">
        <v>110</v>
      </c>
      <c r="C96" s="90">
        <v>116</v>
      </c>
      <c r="D96" s="91">
        <v>46146</v>
      </c>
      <c r="E96" s="98">
        <v>1</v>
      </c>
      <c r="F96" t="str">
        <f t="shared" si="35"/>
        <v>6282</v>
      </c>
      <c r="G96">
        <f t="shared" si="33"/>
        <v>13</v>
      </c>
      <c r="H96" t="str">
        <f>VLOOKUP(B96,[1]Sheet1!$D:$AB,25,0)</f>
        <v>Regular-Gask</v>
      </c>
      <c r="I96" t="str">
        <f t="shared" si="34"/>
        <v>101-300</v>
      </c>
      <c r="J96" t="str">
        <f>VLOOKUP(B96,[1]Sheet1!$D:$Y,22)</f>
        <v>Gask</v>
      </c>
      <c r="K96" t="str">
        <f>VLOOKUP(B96,[1]Sheet1!$D:$AS,42,0)</f>
        <v>NORMAL</v>
      </c>
    </row>
    <row r="97" spans="1:11">
      <c r="A97" s="90" t="s">
        <v>4</v>
      </c>
      <c r="B97" s="92" t="s">
        <v>836</v>
      </c>
      <c r="C97" s="90">
        <v>70</v>
      </c>
      <c r="D97" s="91">
        <v>46146</v>
      </c>
      <c r="E97" s="98">
        <v>1</v>
      </c>
      <c r="F97" t="str">
        <f t="shared" si="35"/>
        <v>6283</v>
      </c>
      <c r="G97">
        <f t="shared" si="33"/>
        <v>13</v>
      </c>
      <c r="H97" t="str">
        <f>VLOOKUP(B97,[1]Sheet1!$D:$AB,25,0)</f>
        <v>Regular-Adhe</v>
      </c>
      <c r="I97" t="str">
        <f t="shared" si="34"/>
        <v>51-100</v>
      </c>
      <c r="J97" t="str">
        <f>VLOOKUP(B97,[1]Sheet1!$D:$Y,22)</f>
        <v>Adhe</v>
      </c>
      <c r="K97" t="str">
        <f>VLOOKUP(B97,[1]Sheet1!$D:$AS,42,0)</f>
        <v>NORMAL</v>
      </c>
    </row>
    <row r="98" spans="1:11">
      <c r="A98" s="90" t="s">
        <v>4</v>
      </c>
      <c r="B98" s="92" t="s">
        <v>836</v>
      </c>
      <c r="C98" s="90">
        <v>304</v>
      </c>
      <c r="D98" s="91">
        <v>46146</v>
      </c>
      <c r="E98" s="98">
        <v>2</v>
      </c>
      <c r="F98" t="str">
        <f t="shared" si="35"/>
        <v>6283</v>
      </c>
      <c r="G98">
        <f t="shared" si="33"/>
        <v>13</v>
      </c>
      <c r="H98" t="str">
        <f>VLOOKUP(B98,[1]Sheet1!$D:$AB,25,0)</f>
        <v>Regular-Adhe</v>
      </c>
      <c r="I98" t="str">
        <f t="shared" si="34"/>
        <v>301-500</v>
      </c>
      <c r="J98" t="str">
        <f>VLOOKUP(B98,[1]Sheet1!$D:$Y,22)</f>
        <v>Adhe</v>
      </c>
      <c r="K98" t="str">
        <f>VLOOKUP(B98,[1]Sheet1!$D:$AS,42,0)</f>
        <v>NORMAL</v>
      </c>
    </row>
    <row r="99" spans="1:11">
      <c r="A99" s="90" t="s">
        <v>4</v>
      </c>
      <c r="B99" s="90" t="s">
        <v>177</v>
      </c>
      <c r="C99" s="90">
        <v>81</v>
      </c>
      <c r="D99" s="91">
        <v>46146</v>
      </c>
      <c r="E99" s="98">
        <v>2</v>
      </c>
      <c r="F99" t="str">
        <f t="shared" si="35"/>
        <v>6283</v>
      </c>
      <c r="G99">
        <f t="shared" si="33"/>
        <v>13</v>
      </c>
      <c r="H99" t="str">
        <f>VLOOKUP(B99,[1]Sheet1!$D:$AB,25,0)</f>
        <v>Regular-Adhe</v>
      </c>
      <c r="I99" t="str">
        <f t="shared" si="34"/>
        <v>51-100</v>
      </c>
      <c r="J99" t="str">
        <f>VLOOKUP(B99,[1]Sheet1!$D:$Y,22)</f>
        <v>Adhe</v>
      </c>
      <c r="K99" t="str">
        <f>VLOOKUP(B99,[1]Sheet1!$D:$AS,42,0)</f>
        <v>NORMAL</v>
      </c>
    </row>
    <row r="100" spans="1:11">
      <c r="A100" s="90" t="s">
        <v>25</v>
      </c>
      <c r="B100" s="92" t="s">
        <v>976</v>
      </c>
      <c r="C100" s="90">
        <v>291</v>
      </c>
      <c r="D100" s="91">
        <v>46146</v>
      </c>
      <c r="E100" s="98">
        <v>1</v>
      </c>
      <c r="F100" t="str">
        <f t="shared" si="35"/>
        <v>6284</v>
      </c>
      <c r="G100">
        <f t="shared" si="33"/>
        <v>13</v>
      </c>
      <c r="H100" t="str">
        <f>VLOOKUP(B100,[1]Sheet1!$D:$AB,25,0)</f>
        <v>Regular-Gask</v>
      </c>
      <c r="I100" t="str">
        <f t="shared" si="34"/>
        <v>101-300</v>
      </c>
      <c r="J100" t="str">
        <f>VLOOKUP(B100,[1]Sheet1!$D:$Y,22)</f>
        <v>Gask</v>
      </c>
      <c r="K100" t="str">
        <f>VLOOKUP(B100,[1]Sheet1!$D:$AS,42,0)</f>
        <v>NORMAL</v>
      </c>
    </row>
    <row r="101" spans="1:11">
      <c r="A101" s="90" t="s">
        <v>8</v>
      </c>
      <c r="B101" s="92" t="s">
        <v>976</v>
      </c>
      <c r="C101" s="90">
        <v>69</v>
      </c>
      <c r="D101" s="91">
        <v>46146</v>
      </c>
      <c r="E101" s="98">
        <v>2</v>
      </c>
      <c r="F101" t="str">
        <f t="shared" si="35"/>
        <v>6284</v>
      </c>
      <c r="G101">
        <f t="shared" si="33"/>
        <v>13</v>
      </c>
      <c r="H101" t="str">
        <f>VLOOKUP(B101,[1]Sheet1!$D:$AB,25,0)</f>
        <v>Regular-Gask</v>
      </c>
      <c r="I101" t="str">
        <f t="shared" si="34"/>
        <v>51-100</v>
      </c>
      <c r="J101" t="str">
        <f>VLOOKUP(B101,[1]Sheet1!$D:$Y,22)</f>
        <v>Gask</v>
      </c>
      <c r="K101" t="str">
        <f>VLOOKUP(B101,[1]Sheet1!$D:$AS,42,0)</f>
        <v>NORMAL</v>
      </c>
    </row>
    <row r="102" spans="1:11">
      <c r="A102" s="90" t="s">
        <v>2</v>
      </c>
      <c r="B102" s="90" t="s">
        <v>234</v>
      </c>
      <c r="C102" s="90">
        <v>80</v>
      </c>
      <c r="D102" s="91">
        <v>46146</v>
      </c>
      <c r="E102" s="98">
        <v>1</v>
      </c>
      <c r="F102" t="str">
        <f t="shared" si="35"/>
        <v>6292</v>
      </c>
      <c r="G102">
        <f t="shared" si="33"/>
        <v>13</v>
      </c>
      <c r="H102" t="str">
        <f>VLOOKUP(B102,[1]Sheet1!$D:$AB,25,0)</f>
        <v>Regular-Gask</v>
      </c>
      <c r="I102" t="str">
        <f t="shared" si="34"/>
        <v>51-100</v>
      </c>
      <c r="J102" t="str">
        <f>VLOOKUP(B102,[1]Sheet1!$D:$Y,22)</f>
        <v>Gask</v>
      </c>
      <c r="K102" t="str">
        <f>VLOOKUP(B102,[1]Sheet1!$D:$AS,42,0)</f>
        <v>NORMAL</v>
      </c>
    </row>
    <row r="103" spans="1:11">
      <c r="A103" s="90" t="s">
        <v>12</v>
      </c>
      <c r="B103" s="90" t="s">
        <v>454</v>
      </c>
      <c r="C103" s="90">
        <v>390</v>
      </c>
      <c r="D103" s="91">
        <v>46146</v>
      </c>
      <c r="E103" s="98">
        <v>1</v>
      </c>
      <c r="F103" t="str">
        <f t="shared" si="35"/>
        <v>6296</v>
      </c>
      <c r="G103">
        <f t="shared" si="33"/>
        <v>13</v>
      </c>
      <c r="H103" t="str">
        <f>VLOOKUP(B103,[1]Sheet1!$D:$AB,25,0)</f>
        <v>Regular-Gask</v>
      </c>
      <c r="I103" t="str">
        <f t="shared" si="34"/>
        <v>301-500</v>
      </c>
      <c r="J103" t="str">
        <f>VLOOKUP(B103,[1]Sheet1!$D:$Y,22)</f>
        <v>Gask</v>
      </c>
      <c r="K103" t="str">
        <f>VLOOKUP(B103,[1]Sheet1!$D:$AS,42,0)</f>
        <v>NORMAL</v>
      </c>
    </row>
    <row r="104" spans="1:11">
      <c r="A104" s="90" t="s">
        <v>12</v>
      </c>
      <c r="B104" s="90" t="s">
        <v>977</v>
      </c>
      <c r="C104" s="90">
        <v>477</v>
      </c>
      <c r="D104" s="91">
        <v>46146</v>
      </c>
      <c r="E104" s="98">
        <v>1</v>
      </c>
      <c r="F104" t="str">
        <f t="shared" si="35"/>
        <v>6296</v>
      </c>
      <c r="G104">
        <f t="shared" si="33"/>
        <v>13</v>
      </c>
      <c r="H104" t="str">
        <f>VLOOKUP(B104,[1]Sheet1!$D:$AB,25,0)</f>
        <v>Regular-Gask</v>
      </c>
      <c r="I104" t="str">
        <f t="shared" si="34"/>
        <v>301-500</v>
      </c>
      <c r="J104" t="str">
        <f>VLOOKUP(B104,[1]Sheet1!$D:$Y,22)</f>
        <v>Gask</v>
      </c>
      <c r="K104" t="str">
        <f>VLOOKUP(B104,[1]Sheet1!$D:$AS,42,0)</f>
        <v>NORMAL</v>
      </c>
    </row>
    <row r="105" spans="1:11">
      <c r="A105" s="90" t="s">
        <v>12</v>
      </c>
      <c r="B105" s="90" t="s">
        <v>284</v>
      </c>
      <c r="C105" s="90">
        <v>227</v>
      </c>
      <c r="D105" s="91">
        <v>46146</v>
      </c>
      <c r="E105" s="98">
        <v>2</v>
      </c>
      <c r="F105" t="str">
        <f t="shared" si="35"/>
        <v>6309</v>
      </c>
      <c r="G105">
        <f t="shared" si="33"/>
        <v>13</v>
      </c>
      <c r="H105" t="str">
        <f>VLOOKUP(B105,[1]Sheet1!$D:$AB,25,0)</f>
        <v>Regular-Adhe</v>
      </c>
      <c r="I105" t="str">
        <f t="shared" si="34"/>
        <v>101-300</v>
      </c>
      <c r="J105" t="str">
        <f>VLOOKUP(B105,[1]Sheet1!$D:$Y,22)</f>
        <v>Gask</v>
      </c>
      <c r="K105" t="str">
        <f>VLOOKUP(B105,[1]Sheet1!$D:$AS,42,0)</f>
        <v>NORMAL</v>
      </c>
    </row>
    <row r="106" spans="1:11">
      <c r="A106" s="90" t="s">
        <v>0</v>
      </c>
      <c r="B106" s="90" t="s">
        <v>823</v>
      </c>
      <c r="C106" s="90">
        <v>66</v>
      </c>
      <c r="D106" s="91">
        <v>46146</v>
      </c>
      <c r="E106" s="98">
        <v>2</v>
      </c>
      <c r="F106" t="str">
        <f t="shared" si="35"/>
        <v>6310</v>
      </c>
      <c r="G106">
        <f t="shared" si="33"/>
        <v>13</v>
      </c>
      <c r="H106" t="str">
        <f>VLOOKUP(B106,[1]Sheet1!$D:$AB,25,0)</f>
        <v>Regular-Gask (double side)</v>
      </c>
      <c r="I106" t="str">
        <f t="shared" si="34"/>
        <v>51-100</v>
      </c>
      <c r="J106" t="str">
        <f>VLOOKUP(B106,[1]Sheet1!$D:$Y,22)</f>
        <v>Gask</v>
      </c>
      <c r="K106" t="str">
        <f>VLOOKUP(B106,[1]Sheet1!$D:$AS,42,0)</f>
        <v>NORMAL</v>
      </c>
    </row>
    <row r="107" spans="1:11">
      <c r="A107" s="90" t="s">
        <v>4</v>
      </c>
      <c r="B107" s="92" t="s">
        <v>573</v>
      </c>
      <c r="C107" s="90">
        <v>132</v>
      </c>
      <c r="D107" s="91">
        <v>46146</v>
      </c>
      <c r="E107" s="98">
        <v>1</v>
      </c>
      <c r="F107" t="str">
        <f t="shared" si="35"/>
        <v>6319</v>
      </c>
      <c r="G107">
        <f t="shared" si="33"/>
        <v>13</v>
      </c>
      <c r="H107" t="str">
        <f>VLOOKUP(B107,[1]Sheet1!$D:$AB,25,0)</f>
        <v>Regular-Adhe</v>
      </c>
      <c r="I107" t="str">
        <f t="shared" si="34"/>
        <v>101-300</v>
      </c>
      <c r="J107" t="str">
        <f>VLOOKUP(B107,[1]Sheet1!$D:$Y,22)</f>
        <v>Gask</v>
      </c>
      <c r="K107" t="str">
        <f>VLOOKUP(B107,[1]Sheet1!$D:$AS,42,0)</f>
        <v>NORMAL</v>
      </c>
    </row>
    <row r="108" spans="1:11">
      <c r="A108" s="90" t="s">
        <v>4</v>
      </c>
      <c r="B108" s="92" t="s">
        <v>573</v>
      </c>
      <c r="C108" s="90">
        <v>96</v>
      </c>
      <c r="D108" s="91">
        <v>46146</v>
      </c>
      <c r="E108" s="98">
        <v>2</v>
      </c>
      <c r="F108" t="str">
        <f t="shared" si="35"/>
        <v>6319</v>
      </c>
      <c r="G108">
        <f t="shared" si="33"/>
        <v>13</v>
      </c>
      <c r="H108" t="str">
        <f>VLOOKUP(B108,[1]Sheet1!$D:$AB,25,0)</f>
        <v>Regular-Adhe</v>
      </c>
      <c r="I108" t="str">
        <f t="shared" si="34"/>
        <v>51-100</v>
      </c>
      <c r="J108" t="str">
        <f>VLOOKUP(B108,[1]Sheet1!$D:$Y,22)</f>
        <v>Gask</v>
      </c>
      <c r="K108" t="str">
        <f>VLOOKUP(B108,[1]Sheet1!$D:$AS,42,0)</f>
        <v>NORMAL</v>
      </c>
    </row>
    <row r="109" spans="1:11">
      <c r="A109" s="90" t="s">
        <v>28</v>
      </c>
      <c r="B109" s="90" t="s">
        <v>937</v>
      </c>
      <c r="C109" s="90">
        <v>322</v>
      </c>
      <c r="D109" s="91">
        <v>46146</v>
      </c>
      <c r="E109" s="98">
        <v>2</v>
      </c>
      <c r="F109" t="str">
        <f t="shared" si="35"/>
        <v>6327</v>
      </c>
      <c r="G109">
        <f t="shared" si="33"/>
        <v>13</v>
      </c>
      <c r="H109" t="str">
        <f>VLOOKUP(B109,[1]Sheet1!$D:$AB,25,0)</f>
        <v>Regular-Gask</v>
      </c>
      <c r="I109" t="str">
        <f t="shared" si="34"/>
        <v>301-500</v>
      </c>
      <c r="J109" t="str">
        <f>VLOOKUP(B109,[1]Sheet1!$D:$Y,22)</f>
        <v>Gask</v>
      </c>
      <c r="K109" t="str">
        <f>VLOOKUP(B109,[1]Sheet1!$D:$AS,42,0)</f>
        <v>NORMAL</v>
      </c>
    </row>
    <row r="110" spans="1:11">
      <c r="A110" s="90" t="s">
        <v>4</v>
      </c>
      <c r="B110" s="90" t="s">
        <v>978</v>
      </c>
      <c r="C110" s="90">
        <v>742</v>
      </c>
      <c r="D110" s="91">
        <v>46146</v>
      </c>
      <c r="E110" s="98">
        <v>2</v>
      </c>
      <c r="F110" t="str">
        <f t="shared" si="35"/>
        <v>6328</v>
      </c>
      <c r="G110">
        <f t="shared" si="33"/>
        <v>13</v>
      </c>
      <c r="H110" t="str">
        <f>VLOOKUP(B110,[1]Sheet1!$D:$AB,25,0)</f>
        <v>Regular-Adhe</v>
      </c>
      <c r="I110" t="str">
        <f t="shared" si="34"/>
        <v>501-1000</v>
      </c>
      <c r="J110" t="str">
        <f>VLOOKUP(B110,[1]Sheet1!$D:$Y,22)</f>
        <v>Gask</v>
      </c>
      <c r="K110" t="str">
        <f>VLOOKUP(B110,[1]Sheet1!$D:$AS,42,0)</f>
        <v>NORMAL</v>
      </c>
    </row>
    <row r="111" spans="1:11">
      <c r="A111" s="90" t="s">
        <v>1</v>
      </c>
      <c r="B111" s="90" t="s">
        <v>26</v>
      </c>
      <c r="C111" s="90">
        <v>79</v>
      </c>
      <c r="D111" s="91">
        <v>46146</v>
      </c>
      <c r="E111" s="98">
        <v>1</v>
      </c>
      <c r="F111" t="str">
        <f t="shared" si="35"/>
        <v>7078</v>
      </c>
      <c r="G111">
        <f t="shared" si="33"/>
        <v>13</v>
      </c>
      <c r="H111" t="str">
        <f>VLOOKUP(B111,[1]Sheet1!$D:$AB,25,0)</f>
        <v>Regular-Adhe</v>
      </c>
      <c r="I111" t="str">
        <f t="shared" si="34"/>
        <v>51-100</v>
      </c>
      <c r="J111" t="str">
        <f>VLOOKUP(B111,[1]Sheet1!$D:$Y,22)</f>
        <v>Adhe</v>
      </c>
      <c r="K111" t="str">
        <f>VLOOKUP(B111,[1]Sheet1!$D:$AS,42,0)</f>
        <v>NORMAL</v>
      </c>
    </row>
    <row r="112" spans="1:11">
      <c r="A112" s="90" t="s">
        <v>1</v>
      </c>
      <c r="B112" s="90" t="s">
        <v>27</v>
      </c>
      <c r="C112" s="90">
        <v>106</v>
      </c>
      <c r="D112" s="91">
        <v>46146</v>
      </c>
      <c r="E112" s="98">
        <v>1</v>
      </c>
      <c r="F112" t="str">
        <f t="shared" si="35"/>
        <v>7078</v>
      </c>
      <c r="G112">
        <f t="shared" si="33"/>
        <v>13</v>
      </c>
      <c r="H112" t="str">
        <f>VLOOKUP(B112,[1]Sheet1!$D:$AB,25,0)</f>
        <v>Regular-Adhe</v>
      </c>
      <c r="I112" t="str">
        <f t="shared" si="34"/>
        <v>101-300</v>
      </c>
      <c r="J112" t="str">
        <f>VLOOKUP(B112,[1]Sheet1!$D:$Y,22)</f>
        <v>Adhe</v>
      </c>
      <c r="K112" t="str">
        <f>VLOOKUP(B112,[1]Sheet1!$D:$AS,42,0)</f>
        <v>NORMAL</v>
      </c>
    </row>
    <row r="113" spans="1:11">
      <c r="A113" s="90" t="s">
        <v>2</v>
      </c>
      <c r="B113" s="90" t="s">
        <v>558</v>
      </c>
      <c r="C113" s="90">
        <v>111</v>
      </c>
      <c r="D113" s="91">
        <v>46146</v>
      </c>
      <c r="E113" s="98">
        <v>1</v>
      </c>
      <c r="F113" t="str">
        <f t="shared" si="35"/>
        <v>7144</v>
      </c>
      <c r="G113">
        <f t="shared" si="33"/>
        <v>13</v>
      </c>
      <c r="H113" t="str">
        <f>VLOOKUP(B113,[1]Sheet1!$D:$AB,25,0)</f>
        <v>Regular-Adhe</v>
      </c>
      <c r="I113" t="str">
        <f t="shared" si="34"/>
        <v>101-300</v>
      </c>
      <c r="J113" t="str">
        <f>VLOOKUP(B113,[1]Sheet1!$D:$Y,22)</f>
        <v>Adhe</v>
      </c>
      <c r="K113" t="str">
        <f>VLOOKUP(B113,[1]Sheet1!$D:$AS,42,0)</f>
        <v>JUMBO</v>
      </c>
    </row>
    <row r="114" spans="1:11">
      <c r="A114" s="90" t="s">
        <v>28</v>
      </c>
      <c r="B114" s="92" t="s">
        <v>90</v>
      </c>
      <c r="C114" s="90">
        <v>263</v>
      </c>
      <c r="D114" s="91">
        <v>46146</v>
      </c>
      <c r="E114" s="98">
        <v>1</v>
      </c>
      <c r="F114" t="str">
        <f t="shared" si="35"/>
        <v>8141</v>
      </c>
      <c r="G114">
        <f t="shared" si="33"/>
        <v>13</v>
      </c>
      <c r="H114" t="str">
        <f>VLOOKUP(B114,[1]Sheet1!$D:$AB,25,0)</f>
        <v>Regular-Gask</v>
      </c>
      <c r="I114" t="str">
        <f t="shared" si="34"/>
        <v>101-300</v>
      </c>
      <c r="J114" t="str">
        <f>VLOOKUP(B114,[1]Sheet1!$D:$Y,22)</f>
        <v>Gask</v>
      </c>
      <c r="K114" t="str">
        <f>VLOOKUP(B114,[1]Sheet1!$D:$AS,42,0)</f>
        <v>NORMAL</v>
      </c>
    </row>
    <row r="115" spans="1:11">
      <c r="A115" s="90" t="s">
        <v>28</v>
      </c>
      <c r="B115" s="92" t="s">
        <v>90</v>
      </c>
      <c r="C115" s="90">
        <v>122</v>
      </c>
      <c r="D115" s="91">
        <v>46146</v>
      </c>
      <c r="E115" s="98">
        <v>2</v>
      </c>
      <c r="F115" t="str">
        <f t="shared" si="35"/>
        <v>8141</v>
      </c>
      <c r="G115">
        <f t="shared" si="33"/>
        <v>13</v>
      </c>
      <c r="H115" t="str">
        <f>VLOOKUP(B115,[1]Sheet1!$D:$AB,25,0)</f>
        <v>Regular-Gask</v>
      </c>
      <c r="I115" t="str">
        <f t="shared" si="34"/>
        <v>101-300</v>
      </c>
      <c r="J115" t="str">
        <f>VLOOKUP(B115,[1]Sheet1!$D:$Y,22)</f>
        <v>Gask</v>
      </c>
      <c r="K115" t="str">
        <f>VLOOKUP(B115,[1]Sheet1!$D:$AS,42,0)</f>
        <v>NORMAL</v>
      </c>
    </row>
    <row r="116" spans="1:11">
      <c r="A116" s="90" t="s">
        <v>28</v>
      </c>
      <c r="B116" s="90" t="s">
        <v>56</v>
      </c>
      <c r="C116" s="90">
        <v>110</v>
      </c>
      <c r="D116" s="91">
        <v>46146</v>
      </c>
      <c r="E116" s="98">
        <v>1</v>
      </c>
      <c r="F116" t="str">
        <f t="shared" si="35"/>
        <v>8141</v>
      </c>
      <c r="G116">
        <f t="shared" si="33"/>
        <v>13</v>
      </c>
      <c r="H116" t="str">
        <f>VLOOKUP(B116,[1]Sheet1!$D:$AB,25,0)</f>
        <v>Regular-Gask</v>
      </c>
      <c r="I116" t="str">
        <f t="shared" si="34"/>
        <v>101-300</v>
      </c>
      <c r="J116" t="str">
        <f>VLOOKUP(B116,[1]Sheet1!$D:$Y,22)</f>
        <v>Gask</v>
      </c>
      <c r="K116" t="str">
        <f>VLOOKUP(B116,[1]Sheet1!$D:$AS,42,0)</f>
        <v>NORMAL</v>
      </c>
    </row>
    <row r="117" spans="1:11">
      <c r="A117" s="90" t="s">
        <v>5</v>
      </c>
      <c r="B117" s="90" t="s">
        <v>295</v>
      </c>
      <c r="C117" s="90">
        <v>82</v>
      </c>
      <c r="D117" s="91">
        <v>46146</v>
      </c>
      <c r="E117" s="98">
        <v>2</v>
      </c>
      <c r="F117" t="str">
        <f t="shared" si="35"/>
        <v>9151</v>
      </c>
      <c r="G117">
        <f t="shared" si="33"/>
        <v>13</v>
      </c>
      <c r="H117" t="str">
        <f>VLOOKUP(B117,[1]Sheet1!$D:$AB,25,0)</f>
        <v>MG Adhe + Activator</v>
      </c>
      <c r="I117" t="str">
        <f t="shared" si="34"/>
        <v>51-100</v>
      </c>
      <c r="J117" t="str">
        <f>VLOOKUP(B117,[1]Sheet1!$D:$Y,22)</f>
        <v>Adhe</v>
      </c>
      <c r="K117" t="str">
        <f>VLOOKUP(B117,[1]Sheet1!$D:$AS,42,0)</f>
        <v>NORMAL</v>
      </c>
    </row>
    <row r="118" spans="1:11">
      <c r="A118" s="90" t="s">
        <v>1</v>
      </c>
      <c r="B118" s="90" t="s">
        <v>744</v>
      </c>
      <c r="C118" s="90">
        <v>469</v>
      </c>
      <c r="D118" s="91">
        <v>46146</v>
      </c>
      <c r="E118" s="98">
        <v>1</v>
      </c>
      <c r="F118" t="str">
        <f t="shared" si="35"/>
        <v>9151</v>
      </c>
      <c r="G118">
        <f t="shared" si="33"/>
        <v>13</v>
      </c>
      <c r="H118" t="str">
        <f>VLOOKUP(B118,[1]Sheet1!$D:$AB,25,0)</f>
        <v>MG Adhe + Activator</v>
      </c>
      <c r="I118" t="str">
        <f t="shared" si="34"/>
        <v>301-500</v>
      </c>
      <c r="J118" t="str">
        <f>VLOOKUP(B118,[1]Sheet1!$D:$Y,22)</f>
        <v>Adhe</v>
      </c>
      <c r="K118" t="str">
        <f>VLOOKUP(B118,[1]Sheet1!$D:$AS,42,0)</f>
        <v>NORMAL</v>
      </c>
    </row>
    <row r="119" spans="1:11">
      <c r="A119" s="90" t="s">
        <v>25</v>
      </c>
      <c r="B119" s="90" t="s">
        <v>115</v>
      </c>
      <c r="C119" s="90">
        <v>241</v>
      </c>
      <c r="D119" s="91">
        <v>46146</v>
      </c>
      <c r="E119" s="98">
        <v>2</v>
      </c>
      <c r="F119" t="str">
        <f t="shared" si="35"/>
        <v>9315</v>
      </c>
      <c r="G119">
        <f t="shared" si="33"/>
        <v>13</v>
      </c>
      <c r="H119" t="str">
        <f>VLOOKUP(B119,[1]Sheet1!$D:$AB,25,0)</f>
        <v>Regular-Adhe</v>
      </c>
      <c r="I119" t="str">
        <f t="shared" si="34"/>
        <v>101-300</v>
      </c>
      <c r="J119" t="str">
        <f>VLOOKUP(B119,[1]Sheet1!$D:$Y,22)</f>
        <v>Adhe</v>
      </c>
      <c r="K119" t="str">
        <f>VLOOKUP(B119,[1]Sheet1!$D:$AS,42,0)</f>
        <v>NORMAL</v>
      </c>
    </row>
    <row r="120" spans="1:11">
      <c r="A120" s="90" t="s">
        <v>31</v>
      </c>
      <c r="B120" s="90" t="s">
        <v>369</v>
      </c>
      <c r="C120" s="90">
        <v>346</v>
      </c>
      <c r="D120" s="91">
        <v>46146</v>
      </c>
      <c r="E120" s="98">
        <v>1</v>
      </c>
      <c r="F120" t="str">
        <f t="shared" si="35"/>
        <v>95232</v>
      </c>
      <c r="G120">
        <f t="shared" si="33"/>
        <v>14</v>
      </c>
      <c r="H120" t="str">
        <f>VLOOKUP(B120,[1]Sheet1!$D:$AB,25,0)</f>
        <v>MG Adhe + DR screw</v>
      </c>
      <c r="I120" t="str">
        <f t="shared" si="34"/>
        <v>301-500</v>
      </c>
      <c r="J120" t="str">
        <f>VLOOKUP(B120,[1]Sheet1!$D:$Y,22)</f>
        <v>Adhe</v>
      </c>
      <c r="K120" t="str">
        <f>VLOOKUP(B120,[1]Sheet1!$D:$AS,42,0)</f>
        <v>NORMAL</v>
      </c>
    </row>
    <row r="121" spans="1:11">
      <c r="A121" t="s">
        <v>13</v>
      </c>
      <c r="B121" t="s">
        <v>863</v>
      </c>
      <c r="C121">
        <v>53</v>
      </c>
      <c r="D121" s="91">
        <v>46147</v>
      </c>
      <c r="E121" s="70">
        <v>1</v>
      </c>
      <c r="F121" t="str">
        <f t="shared" si="35"/>
        <v>10059</v>
      </c>
      <c r="G121">
        <f t="shared" si="33"/>
        <v>14</v>
      </c>
      <c r="H121" t="str">
        <f>VLOOKUP(B121,[1]Sheet1!$D:$AB,25,0)</f>
        <v>Regular-Gask</v>
      </c>
      <c r="I121" t="str">
        <f t="shared" si="34"/>
        <v>51-100</v>
      </c>
      <c r="J121" t="str">
        <f>VLOOKUP(B121,[1]Sheet1!$D:$Y,22)</f>
        <v>Gask</v>
      </c>
      <c r="K121" t="str">
        <f>VLOOKUP(B121,[1]Sheet1!$D:$AS,42,0)</f>
        <v>JUMBO</v>
      </c>
    </row>
    <row r="122" spans="1:11">
      <c r="A122" t="s">
        <v>1</v>
      </c>
      <c r="B122" t="s">
        <v>58</v>
      </c>
      <c r="C122">
        <v>62</v>
      </c>
      <c r="D122" s="91">
        <v>46147</v>
      </c>
      <c r="E122" s="70">
        <v>1</v>
      </c>
      <c r="F122" t="str">
        <f t="shared" si="35"/>
        <v>1474</v>
      </c>
      <c r="G122">
        <f t="shared" si="33"/>
        <v>13</v>
      </c>
      <c r="H122" t="str">
        <f>VLOOKUP(B122,[1]Sheet1!$D:$AB,25,0)</f>
        <v>MG-Sticker + Orientation</v>
      </c>
      <c r="I122" t="str">
        <f t="shared" si="34"/>
        <v>51-100</v>
      </c>
      <c r="J122" t="str">
        <f>VLOOKUP(B122,[1]Sheet1!$D:$Y,22)</f>
        <v>Sticker</v>
      </c>
      <c r="K122" t="str">
        <f>VLOOKUP(B122,[1]Sheet1!$D:$AS,42,0)</f>
        <v>NORMAL</v>
      </c>
    </row>
    <row r="123" spans="1:11">
      <c r="A123" t="s">
        <v>1</v>
      </c>
      <c r="B123" t="s">
        <v>519</v>
      </c>
      <c r="C123">
        <v>64</v>
      </c>
      <c r="D123" s="91">
        <v>46147</v>
      </c>
      <c r="E123" s="70">
        <v>1</v>
      </c>
      <c r="F123" t="str">
        <f t="shared" si="35"/>
        <v>1474</v>
      </c>
      <c r="G123">
        <f t="shared" si="33"/>
        <v>13</v>
      </c>
      <c r="H123" t="str">
        <f>VLOOKUP(B123,[1]Sheet1!$D:$AB,25,0)</f>
        <v>MG-Sticker + Orientation</v>
      </c>
      <c r="I123" t="str">
        <f t="shared" si="34"/>
        <v>51-100</v>
      </c>
      <c r="J123" t="str">
        <f>VLOOKUP(B123,[1]Sheet1!$D:$Y,22)</f>
        <v>Sticker</v>
      </c>
      <c r="K123" t="str">
        <f>VLOOKUP(B123,[1]Sheet1!$D:$AS,42,0)</f>
        <v>NORMAL</v>
      </c>
    </row>
    <row r="124" spans="1:11">
      <c r="A124" t="s">
        <v>28</v>
      </c>
      <c r="B124" t="s">
        <v>464</v>
      </c>
      <c r="C124">
        <v>51</v>
      </c>
      <c r="D124" s="91">
        <v>46147</v>
      </c>
      <c r="E124" s="70">
        <v>1</v>
      </c>
      <c r="F124" t="str">
        <f t="shared" si="35"/>
        <v>1506</v>
      </c>
      <c r="G124">
        <f t="shared" si="33"/>
        <v>13</v>
      </c>
      <c r="H124" t="str">
        <f>VLOOKUP(B124,[1]Sheet1!$D:$AB,25,0)</f>
        <v>Regular-Adhe</v>
      </c>
      <c r="I124" t="str">
        <f t="shared" si="34"/>
        <v>51-100</v>
      </c>
      <c r="J124" t="str">
        <f>VLOOKUP(B124,[1]Sheet1!$D:$Y,22)</f>
        <v>Adhe</v>
      </c>
      <c r="K124" t="str">
        <f>VLOOKUP(B124,[1]Sheet1!$D:$AS,42,0)</f>
        <v>JUMBO</v>
      </c>
    </row>
    <row r="125" spans="1:11">
      <c r="A125" t="s">
        <v>12</v>
      </c>
      <c r="B125" t="s">
        <v>32</v>
      </c>
      <c r="C125">
        <v>212</v>
      </c>
      <c r="D125" s="91">
        <v>46147</v>
      </c>
      <c r="E125" s="70">
        <v>1</v>
      </c>
      <c r="F125" t="str">
        <f t="shared" si="35"/>
        <v>1584</v>
      </c>
      <c r="G125">
        <f t="shared" si="33"/>
        <v>13</v>
      </c>
      <c r="H125" t="str">
        <f>VLOOKUP(B125,[1]Sheet1!$D:$AB,25,0)</f>
        <v>Regular-Gask</v>
      </c>
      <c r="I125" t="str">
        <f t="shared" si="34"/>
        <v>101-300</v>
      </c>
      <c r="J125" t="str">
        <f>VLOOKUP(B125,[1]Sheet1!$D:$Y,22)</f>
        <v>Gask</v>
      </c>
      <c r="K125" t="str">
        <f>VLOOKUP(B125,[1]Sheet1!$D:$AS,42,0)</f>
        <v>JUMBO</v>
      </c>
    </row>
    <row r="126" spans="1:11">
      <c r="A126" t="s">
        <v>28</v>
      </c>
      <c r="B126" t="s">
        <v>194</v>
      </c>
      <c r="C126">
        <v>230</v>
      </c>
      <c r="D126" s="91">
        <v>46147</v>
      </c>
      <c r="E126" s="70">
        <v>1</v>
      </c>
      <c r="F126" t="str">
        <f t="shared" si="35"/>
        <v>1636</v>
      </c>
      <c r="G126">
        <f t="shared" si="33"/>
        <v>13</v>
      </c>
      <c r="H126" t="str">
        <f>VLOOKUP(B126,[1]Sheet1!$D:$AB,25,0)</f>
        <v>Regular-Gask</v>
      </c>
      <c r="I126" t="str">
        <f t="shared" si="34"/>
        <v>101-300</v>
      </c>
      <c r="J126" t="str">
        <f>VLOOKUP(B126,[1]Sheet1!$D:$Y,22)</f>
        <v>Gask</v>
      </c>
      <c r="K126" t="str">
        <f>VLOOKUP(B126,[1]Sheet1!$D:$AS,42,0)</f>
        <v>NORMAL</v>
      </c>
    </row>
    <row r="127" spans="1:11">
      <c r="A127" t="s">
        <v>19</v>
      </c>
      <c r="B127" t="s">
        <v>61</v>
      </c>
      <c r="C127">
        <v>107</v>
      </c>
      <c r="D127" s="91">
        <v>46147</v>
      </c>
      <c r="E127" s="70">
        <v>1</v>
      </c>
      <c r="F127" t="str">
        <f t="shared" si="35"/>
        <v>1730</v>
      </c>
      <c r="G127">
        <f t="shared" si="33"/>
        <v>13</v>
      </c>
      <c r="H127" t="str">
        <f>VLOOKUP(B127,[1]Sheet1!$D:$AB,25,0)</f>
        <v>Regular-Gask</v>
      </c>
      <c r="I127" t="str">
        <f t="shared" si="34"/>
        <v>101-300</v>
      </c>
      <c r="J127" t="str">
        <f>VLOOKUP(B127,[1]Sheet1!$D:$Y,22)</f>
        <v>Gask</v>
      </c>
      <c r="K127" t="str">
        <f>VLOOKUP(B127,[1]Sheet1!$D:$AS,42,0)</f>
        <v>JUMBO</v>
      </c>
    </row>
    <row r="128" spans="1:11">
      <c r="A128" t="s">
        <v>962</v>
      </c>
      <c r="B128" t="s">
        <v>285</v>
      </c>
      <c r="C128">
        <v>206</v>
      </c>
      <c r="D128" s="91">
        <v>46147</v>
      </c>
      <c r="E128" s="70">
        <v>1</v>
      </c>
      <c r="F128" t="str">
        <f t="shared" si="35"/>
        <v>1767</v>
      </c>
      <c r="G128">
        <f t="shared" si="33"/>
        <v>13</v>
      </c>
      <c r="H128" t="str">
        <f>VLOOKUP(B128,[1]Sheet1!$D:$AB,25,0)</f>
        <v>Regular-Adhe</v>
      </c>
      <c r="I128" t="str">
        <f t="shared" si="34"/>
        <v>101-300</v>
      </c>
      <c r="J128" t="str">
        <f>VLOOKUP(B128,[1]Sheet1!$D:$Y,22)</f>
        <v>Adhe</v>
      </c>
      <c r="K128" t="str">
        <f>VLOOKUP(B128,[1]Sheet1!$D:$AS,42,0)</f>
        <v>JUMBO</v>
      </c>
    </row>
    <row r="129" spans="1:11">
      <c r="A129" t="s">
        <v>4</v>
      </c>
      <c r="B129" t="s">
        <v>71</v>
      </c>
      <c r="C129">
        <v>888</v>
      </c>
      <c r="D129" s="91">
        <v>46147</v>
      </c>
      <c r="E129" s="70">
        <v>1</v>
      </c>
      <c r="F129" t="str">
        <f t="shared" si="35"/>
        <v>1770</v>
      </c>
      <c r="G129">
        <f t="shared" ref="G129:G192" si="37">LEN(B129)</f>
        <v>13</v>
      </c>
      <c r="H129" t="str">
        <f>VLOOKUP(B129,[1]Sheet1!$D:$AB,25,0)</f>
        <v>Regular-Adhe</v>
      </c>
      <c r="I129" t="str">
        <f t="shared" ref="I129:I192" si="38">LOOKUP(C129, $AY$3:$AY$8, $AZ$3:$AZ$8)</f>
        <v>501-1000</v>
      </c>
      <c r="J129" t="str">
        <f>VLOOKUP(B129,[1]Sheet1!$D:$Y,22)</f>
        <v>Adhe</v>
      </c>
      <c r="K129" t="str">
        <f>VLOOKUP(B129,[1]Sheet1!$D:$AS,42,0)</f>
        <v>JUMBO</v>
      </c>
    </row>
    <row r="130" spans="1:11">
      <c r="A130" t="s">
        <v>2</v>
      </c>
      <c r="B130" t="s">
        <v>6</v>
      </c>
      <c r="C130">
        <v>882</v>
      </c>
      <c r="D130" s="91">
        <v>46147</v>
      </c>
      <c r="E130" s="70">
        <v>1</v>
      </c>
      <c r="F130" t="str">
        <f t="shared" si="35"/>
        <v>1802</v>
      </c>
      <c r="G130">
        <f t="shared" si="37"/>
        <v>13</v>
      </c>
      <c r="H130" t="str">
        <f>VLOOKUP(B130,[1]Sheet1!$D:$AB,25,0)</f>
        <v>Regular-Gask</v>
      </c>
      <c r="I130" t="str">
        <f t="shared" si="38"/>
        <v>501-1000</v>
      </c>
      <c r="J130" t="str">
        <f>VLOOKUP(B130,[1]Sheet1!$D:$Y,22)</f>
        <v>Gask</v>
      </c>
      <c r="K130" t="str">
        <f>VLOOKUP(B130,[1]Sheet1!$D:$AS,42,0)</f>
        <v>JUMBO</v>
      </c>
    </row>
    <row r="131" spans="1:11">
      <c r="A131" t="s">
        <v>8</v>
      </c>
      <c r="B131" t="s">
        <v>745</v>
      </c>
      <c r="C131">
        <v>165</v>
      </c>
      <c r="D131" s="91">
        <v>46147</v>
      </c>
      <c r="E131" s="70">
        <v>1</v>
      </c>
      <c r="F131" t="str">
        <f t="shared" ref="F131:F194" si="39">IF(ISNUMBER(VALUE(LEFT(B131,5)))=TRUE,LEFT(B131,5),IF(ISNUMBER(VALUE(LEFT(B131,4)))=TRUE,LEFT(B131,4),LEFT(B131,3)))</f>
        <v>1806</v>
      </c>
      <c r="G131">
        <f t="shared" si="37"/>
        <v>13</v>
      </c>
      <c r="H131" t="str">
        <f>VLOOKUP(B131,[1]Sheet1!$D:$AB,25,0)</f>
        <v>Regular-Gask</v>
      </c>
      <c r="I131" t="str">
        <f t="shared" si="38"/>
        <v>101-300</v>
      </c>
      <c r="J131" t="str">
        <f>VLOOKUP(B131,[1]Sheet1!$D:$Y,22)</f>
        <v>Gask</v>
      </c>
      <c r="K131" t="str">
        <f>VLOOKUP(B131,[1]Sheet1!$D:$AS,42,0)</f>
        <v>JUMBO</v>
      </c>
    </row>
    <row r="132" spans="1:11">
      <c r="A132" t="s">
        <v>28</v>
      </c>
      <c r="B132" t="s">
        <v>10</v>
      </c>
      <c r="C132">
        <v>76</v>
      </c>
      <c r="D132" s="91">
        <v>46147</v>
      </c>
      <c r="E132" s="70">
        <v>1</v>
      </c>
      <c r="F132" t="str">
        <f t="shared" si="39"/>
        <v>1824</v>
      </c>
      <c r="G132">
        <f t="shared" si="37"/>
        <v>13</v>
      </c>
      <c r="H132" t="str">
        <f>VLOOKUP(B132,[1]Sheet1!$D:$AB,25,0)</f>
        <v>Regular-Gask</v>
      </c>
      <c r="I132" t="str">
        <f t="shared" si="38"/>
        <v>51-100</v>
      </c>
      <c r="J132" t="str">
        <f>VLOOKUP(B132,[1]Sheet1!$D:$Y,22)</f>
        <v>Gask</v>
      </c>
      <c r="K132" t="str">
        <f>VLOOKUP(B132,[1]Sheet1!$D:$AS,42,0)</f>
        <v>JUMBO</v>
      </c>
    </row>
    <row r="133" spans="1:11">
      <c r="A133" t="s">
        <v>25</v>
      </c>
      <c r="B133" t="s">
        <v>35</v>
      </c>
      <c r="C133">
        <v>51</v>
      </c>
      <c r="D133" s="91">
        <v>46147</v>
      </c>
      <c r="E133" s="70">
        <v>1</v>
      </c>
      <c r="F133" t="str">
        <f t="shared" si="39"/>
        <v>1825</v>
      </c>
      <c r="G133">
        <f t="shared" si="37"/>
        <v>13</v>
      </c>
      <c r="H133" t="str">
        <f>VLOOKUP(B133,[1]Sheet1!$D:$AB,25,0)</f>
        <v>Regular-Gask</v>
      </c>
      <c r="I133" t="str">
        <f t="shared" si="38"/>
        <v>51-100</v>
      </c>
      <c r="J133" t="str">
        <f>VLOOKUP(B133,[1]Sheet1!$D:$Y,22)</f>
        <v>Gask</v>
      </c>
      <c r="K133" t="str">
        <f>VLOOKUP(B133,[1]Sheet1!$D:$AS,42,0)</f>
        <v>JUMBO</v>
      </c>
    </row>
    <row r="134" spans="1:11">
      <c r="A134" t="s">
        <v>12</v>
      </c>
      <c r="B134" t="s">
        <v>963</v>
      </c>
      <c r="C134">
        <v>104</v>
      </c>
      <c r="D134" s="91">
        <v>46147</v>
      </c>
      <c r="E134" s="70">
        <v>1</v>
      </c>
      <c r="F134" t="str">
        <f t="shared" si="39"/>
        <v>1845</v>
      </c>
      <c r="G134">
        <f t="shared" si="37"/>
        <v>13</v>
      </c>
      <c r="H134" t="str">
        <f>VLOOKUP(B134,[1]Sheet1!$D:$AB,25,0)</f>
        <v>Regular-Adhe</v>
      </c>
      <c r="I134" t="str">
        <f t="shared" si="38"/>
        <v>101-300</v>
      </c>
      <c r="J134" t="str">
        <f>VLOOKUP(B134,[1]Sheet1!$D:$Y,22)</f>
        <v>Adhe</v>
      </c>
      <c r="K134" t="str">
        <f>VLOOKUP(B134,[1]Sheet1!$D:$AS,42,0)</f>
        <v>JUMBO</v>
      </c>
    </row>
    <row r="135" spans="1:11">
      <c r="A135" t="s">
        <v>5</v>
      </c>
      <c r="B135" t="s">
        <v>808</v>
      </c>
      <c r="C135">
        <v>101</v>
      </c>
      <c r="D135" s="91">
        <v>46147</v>
      </c>
      <c r="E135" s="70">
        <v>1</v>
      </c>
      <c r="F135" t="str">
        <f t="shared" si="39"/>
        <v>1849</v>
      </c>
      <c r="G135">
        <f t="shared" si="37"/>
        <v>13</v>
      </c>
      <c r="H135" t="str">
        <f>VLOOKUP(B135,[1]Sheet1!$D:$AB,25,0)</f>
        <v>MG Adhe + DR Adhe + Orientation</v>
      </c>
      <c r="I135" t="str">
        <f t="shared" si="38"/>
        <v>101-300</v>
      </c>
      <c r="J135" t="str">
        <f>VLOOKUP(B135,[1]Sheet1!$D:$Y,22)</f>
        <v>Adhe</v>
      </c>
      <c r="K135" t="str">
        <f>VLOOKUP(B135,[1]Sheet1!$D:$AS,42,0)</f>
        <v>JUMBO</v>
      </c>
    </row>
    <row r="136" spans="1:11">
      <c r="A136" t="s">
        <v>25</v>
      </c>
      <c r="B136" t="s">
        <v>898</v>
      </c>
      <c r="C136">
        <v>331</v>
      </c>
      <c r="D136" s="91">
        <v>46147</v>
      </c>
      <c r="E136" s="70">
        <v>1</v>
      </c>
      <c r="F136" t="str">
        <f t="shared" si="39"/>
        <v>1899</v>
      </c>
      <c r="G136">
        <f t="shared" si="37"/>
        <v>13</v>
      </c>
      <c r="H136" t="str">
        <f>VLOOKUP(B136,[1]Sheet1!$D:$AB,25,0)</f>
        <v>Regular-Adhe</v>
      </c>
      <c r="I136" t="str">
        <f t="shared" si="38"/>
        <v>301-500</v>
      </c>
      <c r="J136" t="str">
        <f>VLOOKUP(B136,[1]Sheet1!$D:$Y,22)</f>
        <v>Adhe</v>
      </c>
      <c r="K136" t="str">
        <f>VLOOKUP(B136,[1]Sheet1!$D:$AS,42,0)</f>
        <v>JUMBO</v>
      </c>
    </row>
    <row r="137" spans="1:11">
      <c r="A137" t="s">
        <v>28</v>
      </c>
      <c r="B137" t="s">
        <v>824</v>
      </c>
      <c r="C137">
        <v>83</v>
      </c>
      <c r="D137" s="91">
        <v>46147</v>
      </c>
      <c r="E137" s="70">
        <v>1</v>
      </c>
      <c r="F137" t="str">
        <f t="shared" si="39"/>
        <v>1927</v>
      </c>
      <c r="G137">
        <f t="shared" si="37"/>
        <v>13</v>
      </c>
      <c r="H137" t="str">
        <f>VLOOKUP(B137,[1]Sheet1!$D:$AB,25,0)</f>
        <v>Regular-Adhe</v>
      </c>
      <c r="I137" t="str">
        <f t="shared" si="38"/>
        <v>51-100</v>
      </c>
      <c r="J137" t="str">
        <f>VLOOKUP(B137,[1]Sheet1!$D:$Y,22)</f>
        <v>Adhe</v>
      </c>
      <c r="K137" t="str">
        <f>VLOOKUP(B137,[1]Sheet1!$D:$AS,42,0)</f>
        <v>NORMAL</v>
      </c>
    </row>
    <row r="138" spans="1:11">
      <c r="A138" t="s">
        <v>13</v>
      </c>
      <c r="B138" t="s">
        <v>651</v>
      </c>
      <c r="C138">
        <v>94</v>
      </c>
      <c r="D138" s="91">
        <v>46147</v>
      </c>
      <c r="E138" s="70">
        <v>1</v>
      </c>
      <c r="F138" t="str">
        <f t="shared" si="39"/>
        <v>2480</v>
      </c>
      <c r="G138">
        <f t="shared" si="37"/>
        <v>13</v>
      </c>
      <c r="H138" t="str">
        <f>VLOOKUP(B138,[1]Sheet1!$D:$AB,25,0)</f>
        <v>Regular-Gask</v>
      </c>
      <c r="I138" t="str">
        <f t="shared" si="38"/>
        <v>51-100</v>
      </c>
      <c r="J138" t="str">
        <f>VLOOKUP(B138,[1]Sheet1!$D:$Y,22)</f>
        <v>Adhe</v>
      </c>
      <c r="K138" t="str">
        <f>VLOOKUP(B138,[1]Sheet1!$D:$AS,42,0)</f>
        <v>NORMAL</v>
      </c>
    </row>
    <row r="139" spans="1:11">
      <c r="A139" t="s">
        <v>4</v>
      </c>
      <c r="B139" t="s">
        <v>786</v>
      </c>
      <c r="C139">
        <v>56</v>
      </c>
      <c r="D139" s="91">
        <v>46147</v>
      </c>
      <c r="E139" s="70">
        <v>1</v>
      </c>
      <c r="F139" t="str">
        <f t="shared" si="39"/>
        <v>2511</v>
      </c>
      <c r="G139">
        <f t="shared" si="37"/>
        <v>13</v>
      </c>
      <c r="H139" t="str">
        <f>VLOOKUP(B139,[1]Sheet1!$D:$AB,25,0)</f>
        <v>Regular-Adhe</v>
      </c>
      <c r="I139" t="str">
        <f t="shared" si="38"/>
        <v>51-100</v>
      </c>
      <c r="J139" t="str">
        <f>VLOOKUP(B139,[1]Sheet1!$D:$Y,22)</f>
        <v>Adhe</v>
      </c>
      <c r="K139" t="str">
        <f>VLOOKUP(B139,[1]Sheet1!$D:$AS,42,0)</f>
        <v>NORMAL</v>
      </c>
    </row>
    <row r="140" spans="1:11">
      <c r="A140" t="s">
        <v>19</v>
      </c>
      <c r="B140" t="s">
        <v>439</v>
      </c>
      <c r="C140">
        <v>120</v>
      </c>
      <c r="D140" s="91">
        <v>46147</v>
      </c>
      <c r="E140" s="70">
        <v>1</v>
      </c>
      <c r="F140" t="str">
        <f t="shared" si="39"/>
        <v>2565</v>
      </c>
      <c r="G140">
        <f t="shared" si="37"/>
        <v>13</v>
      </c>
      <c r="H140" t="str">
        <f>VLOOKUP(B140,[1]Sheet1!$D:$AB,25,0)</f>
        <v>Regular-Gask</v>
      </c>
      <c r="I140" t="str">
        <f t="shared" si="38"/>
        <v>101-300</v>
      </c>
      <c r="J140" t="str">
        <f>VLOOKUP(B140,[1]Sheet1!$D:$Y,22)</f>
        <v>Gask</v>
      </c>
      <c r="K140" t="str">
        <f>VLOOKUP(B140,[1]Sheet1!$D:$AS,42,0)</f>
        <v>NORMAL</v>
      </c>
    </row>
    <row r="141" spans="1:11">
      <c r="A141" t="s">
        <v>25</v>
      </c>
      <c r="B141" t="s">
        <v>344</v>
      </c>
      <c r="C141">
        <v>192</v>
      </c>
      <c r="D141" s="91">
        <v>46147</v>
      </c>
      <c r="E141" s="70">
        <v>1</v>
      </c>
      <c r="F141" t="str">
        <f t="shared" si="39"/>
        <v>2576</v>
      </c>
      <c r="G141">
        <f t="shared" si="37"/>
        <v>13</v>
      </c>
      <c r="H141" t="str">
        <f>VLOOKUP(B141,[1]Sheet1!$D:$AB,25,0)</f>
        <v>Regular-Adhe</v>
      </c>
      <c r="I141" t="str">
        <f t="shared" si="38"/>
        <v>101-300</v>
      </c>
      <c r="J141" t="str">
        <f>VLOOKUP(B141,[1]Sheet1!$D:$Y,22)</f>
        <v>Adhe</v>
      </c>
      <c r="K141" t="str">
        <f>VLOOKUP(B141,[1]Sheet1!$D:$AS,42,0)</f>
        <v>NORMAL</v>
      </c>
    </row>
    <row r="142" spans="1:11">
      <c r="A142" t="s">
        <v>13</v>
      </c>
      <c r="B142" t="s">
        <v>14</v>
      </c>
      <c r="C142">
        <v>310</v>
      </c>
      <c r="D142" s="91">
        <v>46147</v>
      </c>
      <c r="E142" s="70">
        <v>1</v>
      </c>
      <c r="F142" t="str">
        <f t="shared" si="39"/>
        <v>2598</v>
      </c>
      <c r="G142">
        <f t="shared" si="37"/>
        <v>13</v>
      </c>
      <c r="H142" t="str">
        <f>VLOOKUP(B142,[1]Sheet1!$D:$AB,25,0)</f>
        <v>Regular-Gask</v>
      </c>
      <c r="I142" t="str">
        <f t="shared" si="38"/>
        <v>301-500</v>
      </c>
      <c r="J142" t="str">
        <f>VLOOKUP(B142,[1]Sheet1!$D:$Y,22)</f>
        <v>Gask</v>
      </c>
      <c r="K142" t="str">
        <f>VLOOKUP(B142,[1]Sheet1!$D:$AS,42,0)</f>
        <v>NORMAL</v>
      </c>
    </row>
    <row r="143" spans="1:11">
      <c r="A143" t="s">
        <v>13</v>
      </c>
      <c r="B143" t="s">
        <v>39</v>
      </c>
      <c r="C143">
        <v>519</v>
      </c>
      <c r="D143" s="91">
        <v>46147</v>
      </c>
      <c r="E143" s="70">
        <v>1</v>
      </c>
      <c r="F143" t="str">
        <f t="shared" si="39"/>
        <v>2598</v>
      </c>
      <c r="G143">
        <f t="shared" si="37"/>
        <v>13</v>
      </c>
      <c r="H143" t="str">
        <f>VLOOKUP(B143,[1]Sheet1!$D:$AB,25,0)</f>
        <v>Regular-Gask</v>
      </c>
      <c r="I143" t="str">
        <f t="shared" si="38"/>
        <v>501-1000</v>
      </c>
      <c r="J143" t="str">
        <f>VLOOKUP(B143,[1]Sheet1!$D:$Y,22)</f>
        <v>Gask</v>
      </c>
      <c r="K143" t="str">
        <f>VLOOKUP(B143,[1]Sheet1!$D:$AS,42,0)</f>
        <v>NORMAL</v>
      </c>
    </row>
    <row r="144" spans="1:11">
      <c r="A144" t="s">
        <v>8</v>
      </c>
      <c r="B144" t="s">
        <v>232</v>
      </c>
      <c r="C144">
        <v>218</v>
      </c>
      <c r="D144" s="91">
        <v>46147</v>
      </c>
      <c r="E144" s="70">
        <v>1</v>
      </c>
      <c r="F144" t="str">
        <f t="shared" si="39"/>
        <v>2620</v>
      </c>
      <c r="G144">
        <f t="shared" si="37"/>
        <v>13</v>
      </c>
      <c r="H144" t="str">
        <f>VLOOKUP(B144,[1]Sheet1!$D:$AB,25,0)</f>
        <v>Regular-Adhe</v>
      </c>
      <c r="I144" t="str">
        <f t="shared" si="38"/>
        <v>101-300</v>
      </c>
      <c r="J144" t="str">
        <f>VLOOKUP(B144,[1]Sheet1!$D:$Y,22)</f>
        <v>Adhe</v>
      </c>
      <c r="K144" t="str">
        <f>VLOOKUP(B144,[1]Sheet1!$D:$AS,42,0)</f>
        <v>NORMAL</v>
      </c>
    </row>
    <row r="145" spans="1:11">
      <c r="A145" t="s">
        <v>8</v>
      </c>
      <c r="B145" t="s">
        <v>436</v>
      </c>
      <c r="C145">
        <v>53</v>
      </c>
      <c r="D145" s="91">
        <v>46147</v>
      </c>
      <c r="E145" s="70">
        <v>1</v>
      </c>
      <c r="F145" t="str">
        <f t="shared" si="39"/>
        <v>2620</v>
      </c>
      <c r="G145">
        <f t="shared" si="37"/>
        <v>13</v>
      </c>
      <c r="H145" t="str">
        <f>VLOOKUP(B145,[1]Sheet1!$D:$AB,25,0)</f>
        <v>Regular-Adhe</v>
      </c>
      <c r="I145" t="str">
        <f t="shared" si="38"/>
        <v>51-100</v>
      </c>
      <c r="J145" t="str">
        <f>VLOOKUP(B145,[1]Sheet1!$D:$Y,22)</f>
        <v>Adhe</v>
      </c>
      <c r="K145" t="str">
        <f>VLOOKUP(B145,[1]Sheet1!$D:$AS,42,0)</f>
        <v>NORMAL</v>
      </c>
    </row>
    <row r="146" spans="1:11">
      <c r="A146" t="s">
        <v>12</v>
      </c>
      <c r="B146" t="s">
        <v>263</v>
      </c>
      <c r="C146">
        <v>263</v>
      </c>
      <c r="D146" s="91">
        <v>46147</v>
      </c>
      <c r="E146" s="70">
        <v>1</v>
      </c>
      <c r="F146" t="str">
        <f t="shared" si="39"/>
        <v>2649</v>
      </c>
      <c r="G146">
        <f t="shared" si="37"/>
        <v>13</v>
      </c>
      <c r="H146" t="str">
        <f>VLOOKUP(B146,[1]Sheet1!$D:$AB,25,0)</f>
        <v>Regular-Adhe</v>
      </c>
      <c r="I146" t="str">
        <f t="shared" si="38"/>
        <v>101-300</v>
      </c>
      <c r="J146" t="str">
        <f>VLOOKUP(B146,[1]Sheet1!$D:$Y,22)</f>
        <v>Adhe</v>
      </c>
      <c r="K146" t="str">
        <f>VLOOKUP(B146,[1]Sheet1!$D:$AS,42,0)</f>
        <v>NORMAL</v>
      </c>
    </row>
    <row r="147" spans="1:11">
      <c r="A147" t="s">
        <v>8</v>
      </c>
      <c r="B147" t="s">
        <v>45</v>
      </c>
      <c r="C147">
        <v>59</v>
      </c>
      <c r="D147" s="91">
        <v>46147</v>
      </c>
      <c r="E147" s="70">
        <v>1</v>
      </c>
      <c r="F147" t="str">
        <f t="shared" si="39"/>
        <v>2656</v>
      </c>
      <c r="G147">
        <f t="shared" si="37"/>
        <v>13</v>
      </c>
      <c r="H147" t="str">
        <f>VLOOKUP(B147,[1]Sheet1!$D:$AB,25,0)</f>
        <v>Regular-Gask</v>
      </c>
      <c r="I147" t="str">
        <f t="shared" si="38"/>
        <v>51-100</v>
      </c>
      <c r="J147" t="str">
        <f>VLOOKUP(B147,[1]Sheet1!$D:$Y,22)</f>
        <v>Gask</v>
      </c>
      <c r="K147" t="str">
        <f>VLOOKUP(B147,[1]Sheet1!$D:$AS,42,0)</f>
        <v>NORMAL</v>
      </c>
    </row>
    <row r="148" spans="1:11">
      <c r="A148" t="s">
        <v>28</v>
      </c>
      <c r="B148" t="s">
        <v>64</v>
      </c>
      <c r="C148">
        <v>103</v>
      </c>
      <c r="D148" s="91">
        <v>46147</v>
      </c>
      <c r="E148" s="70">
        <v>1</v>
      </c>
      <c r="F148" t="str">
        <f t="shared" si="39"/>
        <v>2670</v>
      </c>
      <c r="G148">
        <f t="shared" si="37"/>
        <v>13</v>
      </c>
      <c r="H148" t="str">
        <f>VLOOKUP(B148,[1]Sheet1!$D:$AB,25,0)</f>
        <v>Regular-Adhe</v>
      </c>
      <c r="I148" t="str">
        <f t="shared" si="38"/>
        <v>101-300</v>
      </c>
      <c r="J148" t="str">
        <f>VLOOKUP(B148,[1]Sheet1!$D:$Y,22)</f>
        <v>Adhe</v>
      </c>
      <c r="K148" t="str">
        <f>VLOOKUP(B148,[1]Sheet1!$D:$AS,42,0)</f>
        <v>NORMAL</v>
      </c>
    </row>
    <row r="149" spans="1:11">
      <c r="A149" t="s">
        <v>2</v>
      </c>
      <c r="B149" t="s">
        <v>734</v>
      </c>
      <c r="C149">
        <v>245</v>
      </c>
      <c r="D149" s="91">
        <v>46147</v>
      </c>
      <c r="E149" s="70">
        <v>1</v>
      </c>
      <c r="F149" t="str">
        <f t="shared" si="39"/>
        <v>2687</v>
      </c>
      <c r="G149">
        <f t="shared" si="37"/>
        <v>13</v>
      </c>
      <c r="H149" t="str">
        <f>VLOOKUP(B149,[1]Sheet1!$D:$AB,25,0)</f>
        <v>Regular-Adhe</v>
      </c>
      <c r="I149" t="str">
        <f t="shared" si="38"/>
        <v>101-300</v>
      </c>
      <c r="J149" t="str">
        <f>VLOOKUP(B149,[1]Sheet1!$D:$Y,22)</f>
        <v>Adhe</v>
      </c>
      <c r="K149" t="str">
        <f>VLOOKUP(B149,[1]Sheet1!$D:$AS,42,0)</f>
        <v>NORMAL</v>
      </c>
    </row>
    <row r="150" spans="1:11">
      <c r="A150" t="s">
        <v>25</v>
      </c>
      <c r="B150" t="s">
        <v>554</v>
      </c>
      <c r="C150">
        <v>226</v>
      </c>
      <c r="D150" s="91">
        <v>46147</v>
      </c>
      <c r="E150" s="70">
        <v>1</v>
      </c>
      <c r="F150" t="str">
        <f t="shared" si="39"/>
        <v>2724</v>
      </c>
      <c r="G150">
        <f t="shared" si="37"/>
        <v>13</v>
      </c>
      <c r="H150" t="str">
        <f>VLOOKUP(B150,[1]Sheet1!$D:$AB,25,0)</f>
        <v>Regular-Adhe</v>
      </c>
      <c r="I150" t="str">
        <f t="shared" si="38"/>
        <v>101-300</v>
      </c>
      <c r="J150" t="str">
        <f>VLOOKUP(B150,[1]Sheet1!$D:$Y,22)</f>
        <v>Adhe</v>
      </c>
      <c r="K150" t="str">
        <f>VLOOKUP(B150,[1]Sheet1!$D:$AS,42,0)</f>
        <v>NORMAL</v>
      </c>
    </row>
    <row r="151" spans="1:11">
      <c r="A151" t="s">
        <v>19</v>
      </c>
      <c r="B151" t="s">
        <v>360</v>
      </c>
      <c r="C151">
        <v>333</v>
      </c>
      <c r="D151" s="91">
        <v>46147</v>
      </c>
      <c r="E151" s="70">
        <v>1</v>
      </c>
      <c r="F151" t="str">
        <f t="shared" si="39"/>
        <v>2725</v>
      </c>
      <c r="G151">
        <f t="shared" si="37"/>
        <v>13</v>
      </c>
      <c r="H151" t="str">
        <f>VLOOKUP(B151,[1]Sheet1!$D:$AB,25,0)</f>
        <v>Regular-Adhe</v>
      </c>
      <c r="I151" t="str">
        <f t="shared" si="38"/>
        <v>301-500</v>
      </c>
      <c r="J151" t="str">
        <f>VLOOKUP(B151,[1]Sheet1!$D:$Y,22)</f>
        <v>Adhe</v>
      </c>
      <c r="K151" t="str">
        <f>VLOOKUP(B151,[1]Sheet1!$D:$AS,42,0)</f>
        <v>NORMAL</v>
      </c>
    </row>
    <row r="152" spans="1:11">
      <c r="A152" t="s">
        <v>19</v>
      </c>
      <c r="B152" t="s">
        <v>292</v>
      </c>
      <c r="C152">
        <v>70</v>
      </c>
      <c r="D152" s="91">
        <v>46147</v>
      </c>
      <c r="E152" s="70">
        <v>1</v>
      </c>
      <c r="F152" t="str">
        <f t="shared" si="39"/>
        <v>2760</v>
      </c>
      <c r="G152">
        <f t="shared" si="37"/>
        <v>13</v>
      </c>
      <c r="H152" t="str">
        <f>VLOOKUP(B152,[1]Sheet1!$D:$AB,25,0)</f>
        <v>Regular-Gask</v>
      </c>
      <c r="I152" t="str">
        <f t="shared" si="38"/>
        <v>51-100</v>
      </c>
      <c r="J152" t="str">
        <f>VLOOKUP(B152,[1]Sheet1!$D:$Y,22)</f>
        <v>Adhe</v>
      </c>
      <c r="K152" t="str">
        <f>VLOOKUP(B152,[1]Sheet1!$D:$AS,42,0)</f>
        <v>NORMAL</v>
      </c>
    </row>
    <row r="153" spans="1:11">
      <c r="A153" t="s">
        <v>31</v>
      </c>
      <c r="B153" t="s">
        <v>980</v>
      </c>
      <c r="C153">
        <v>478</v>
      </c>
      <c r="D153" s="91">
        <v>46147</v>
      </c>
      <c r="E153" s="70">
        <v>1</v>
      </c>
      <c r="F153" t="str">
        <f t="shared" si="39"/>
        <v>2806</v>
      </c>
      <c r="G153">
        <f t="shared" si="37"/>
        <v>13</v>
      </c>
      <c r="H153" t="str">
        <f>VLOOKUP(B153,[1]Sheet1!$D:$AB,25,0)</f>
        <v>Regular-Adhe</v>
      </c>
      <c r="I153" t="str">
        <f t="shared" si="38"/>
        <v>301-500</v>
      </c>
      <c r="J153" t="str">
        <f>VLOOKUP(B153,[1]Sheet1!$D:$Y,22)</f>
        <v>Adhe</v>
      </c>
      <c r="K153" t="str">
        <f>VLOOKUP(B153,[1]Sheet1!$D:$AS,42,0)</f>
        <v>NORMAL</v>
      </c>
    </row>
    <row r="154" spans="1:11">
      <c r="A154" t="s">
        <v>0</v>
      </c>
      <c r="B154" t="s">
        <v>741</v>
      </c>
      <c r="C154">
        <v>111</v>
      </c>
      <c r="D154" s="91">
        <v>46147</v>
      </c>
      <c r="E154" s="70">
        <v>1</v>
      </c>
      <c r="F154" t="str">
        <f t="shared" si="39"/>
        <v>3227</v>
      </c>
      <c r="G154">
        <f t="shared" si="37"/>
        <v>13</v>
      </c>
      <c r="H154" t="str">
        <f>VLOOKUP(B154,[1]Sheet1!$D:$AB,25,0)</f>
        <v>MG Gask + PB assembly</v>
      </c>
      <c r="I154" t="str">
        <f t="shared" si="38"/>
        <v>101-300</v>
      </c>
      <c r="J154" t="str">
        <f>VLOOKUP(B154,[1]Sheet1!$D:$Y,22)</f>
        <v>Gask</v>
      </c>
      <c r="K154" t="str">
        <f>VLOOKUP(B154,[1]Sheet1!$D:$AS,42,0)</f>
        <v>JUMBO</v>
      </c>
    </row>
    <row r="155" spans="1:11">
      <c r="A155" t="s">
        <v>8</v>
      </c>
      <c r="B155" t="s">
        <v>826</v>
      </c>
      <c r="C155">
        <v>52</v>
      </c>
      <c r="D155" s="91">
        <v>46147</v>
      </c>
      <c r="E155" s="70">
        <v>1</v>
      </c>
      <c r="F155" t="str">
        <f t="shared" si="39"/>
        <v>3247</v>
      </c>
      <c r="G155">
        <f t="shared" si="37"/>
        <v>13</v>
      </c>
      <c r="H155" t="str">
        <f>VLOOKUP(B155,[1]Sheet1!$D:$AB,25,0)</f>
        <v>Regular-Gask</v>
      </c>
      <c r="I155" t="str">
        <f t="shared" si="38"/>
        <v>51-100</v>
      </c>
      <c r="J155" t="str">
        <f>VLOOKUP(B155,[1]Sheet1!$D:$Y,22)</f>
        <v>Gask</v>
      </c>
      <c r="K155" t="str">
        <f>VLOOKUP(B155,[1]Sheet1!$D:$AS,42,0)</f>
        <v>JUMBO</v>
      </c>
    </row>
    <row r="156" spans="1:11">
      <c r="A156" t="s">
        <v>21</v>
      </c>
      <c r="B156" t="s">
        <v>111</v>
      </c>
      <c r="C156">
        <v>94</v>
      </c>
      <c r="D156" s="91">
        <v>46147</v>
      </c>
      <c r="E156" s="70">
        <v>1</v>
      </c>
      <c r="F156" t="str">
        <f t="shared" si="39"/>
        <v>3286</v>
      </c>
      <c r="G156">
        <f t="shared" si="37"/>
        <v>13</v>
      </c>
      <c r="H156" t="str">
        <f>VLOOKUP(B156,[1]Sheet1!$D:$AB,25,0)</f>
        <v>MG Gask + DR Adhe - Orientation + PB Assy</v>
      </c>
      <c r="I156" t="str">
        <f t="shared" si="38"/>
        <v>51-100</v>
      </c>
      <c r="J156" t="str">
        <f>VLOOKUP(B156,[1]Sheet1!$D:$Y,22)</f>
        <v>Adhe</v>
      </c>
      <c r="K156" t="str">
        <f>VLOOKUP(B156,[1]Sheet1!$D:$AS,42,0)</f>
        <v>JUMBO</v>
      </c>
    </row>
    <row r="157" spans="1:11">
      <c r="A157" t="s">
        <v>8</v>
      </c>
      <c r="B157" t="s">
        <v>244</v>
      </c>
      <c r="C157">
        <v>126</v>
      </c>
      <c r="D157" s="91">
        <v>46147</v>
      </c>
      <c r="E157" s="70">
        <v>1</v>
      </c>
      <c r="F157" t="str">
        <f t="shared" si="39"/>
        <v>3305</v>
      </c>
      <c r="G157">
        <f t="shared" si="37"/>
        <v>13</v>
      </c>
      <c r="H157" t="str">
        <f>VLOOKUP(B157,[1]Sheet1!$D:$AB,25,0)</f>
        <v>Regular-Gask</v>
      </c>
      <c r="I157" t="str">
        <f t="shared" si="38"/>
        <v>101-300</v>
      </c>
      <c r="J157" t="str">
        <f>VLOOKUP(B157,[1]Sheet1!$D:$Y,22)</f>
        <v>Gask</v>
      </c>
      <c r="K157" t="str">
        <f>VLOOKUP(B157,[1]Sheet1!$D:$AS,42,0)</f>
        <v>JUMBO</v>
      </c>
    </row>
    <row r="158" spans="1:11">
      <c r="A158" t="s">
        <v>8</v>
      </c>
      <c r="B158" t="s">
        <v>428</v>
      </c>
      <c r="C158">
        <v>60</v>
      </c>
      <c r="D158" s="91">
        <v>46147</v>
      </c>
      <c r="E158" s="70">
        <v>1</v>
      </c>
      <c r="F158" t="str">
        <f t="shared" si="39"/>
        <v>3305</v>
      </c>
      <c r="G158">
        <f t="shared" si="37"/>
        <v>13</v>
      </c>
      <c r="H158" t="str">
        <f>VLOOKUP(B158,[1]Sheet1!$D:$AB,25,0)</f>
        <v>Regular-Gask</v>
      </c>
      <c r="I158" t="str">
        <f t="shared" si="38"/>
        <v>51-100</v>
      </c>
      <c r="J158" t="str">
        <f>VLOOKUP(B158,[1]Sheet1!$D:$Y,22)</f>
        <v>Gask</v>
      </c>
      <c r="K158" t="str">
        <f>VLOOKUP(B158,[1]Sheet1!$D:$AS,42,0)</f>
        <v>JUMBO</v>
      </c>
    </row>
    <row r="159" spans="1:11">
      <c r="A159" t="s">
        <v>28</v>
      </c>
      <c r="B159" t="s">
        <v>91</v>
      </c>
      <c r="C159">
        <v>191</v>
      </c>
      <c r="D159" s="91">
        <v>46147</v>
      </c>
      <c r="E159" s="70">
        <v>1</v>
      </c>
      <c r="F159" t="str">
        <f t="shared" si="39"/>
        <v>3317</v>
      </c>
      <c r="G159">
        <f t="shared" si="37"/>
        <v>13</v>
      </c>
      <c r="H159" t="str">
        <f>VLOOKUP(B159,[1]Sheet1!$D:$AB,25,0)</f>
        <v>Regular-Gask</v>
      </c>
      <c r="I159" t="str">
        <f t="shared" si="38"/>
        <v>101-300</v>
      </c>
      <c r="J159" t="str">
        <f>VLOOKUP(B159,[1]Sheet1!$D:$Y,22)</f>
        <v>Adhe</v>
      </c>
      <c r="K159" t="str">
        <f>VLOOKUP(B159,[1]Sheet1!$D:$AS,42,0)</f>
        <v>JUMBO</v>
      </c>
    </row>
    <row r="160" spans="1:11">
      <c r="A160" t="s">
        <v>1</v>
      </c>
      <c r="B160" t="s">
        <v>279</v>
      </c>
      <c r="C160">
        <v>75</v>
      </c>
      <c r="D160" s="91">
        <v>46147</v>
      </c>
      <c r="E160" s="70">
        <v>1</v>
      </c>
      <c r="F160" t="str">
        <f t="shared" si="39"/>
        <v>3330</v>
      </c>
      <c r="G160">
        <f t="shared" si="37"/>
        <v>13</v>
      </c>
      <c r="H160" t="str">
        <f>VLOOKUP(B160,[1]Sheet1!$D:$AB,25,0)</f>
        <v>Regular-Gask</v>
      </c>
      <c r="I160" t="str">
        <f t="shared" si="38"/>
        <v>51-100</v>
      </c>
      <c r="J160" t="str">
        <f>VLOOKUP(B160,[1]Sheet1!$D:$Y,22)</f>
        <v>Adhe</v>
      </c>
      <c r="K160" t="str">
        <f>VLOOKUP(B160,[1]Sheet1!$D:$AS,42,0)</f>
        <v>JUMBO</v>
      </c>
    </row>
    <row r="161" spans="1:11">
      <c r="A161" t="s">
        <v>21</v>
      </c>
      <c r="B161" t="s">
        <v>231</v>
      </c>
      <c r="C161">
        <v>108</v>
      </c>
      <c r="D161" s="91">
        <v>46147</v>
      </c>
      <c r="E161" s="70">
        <v>1</v>
      </c>
      <c r="F161" t="str">
        <f t="shared" si="39"/>
        <v>6109</v>
      </c>
      <c r="G161">
        <f t="shared" si="37"/>
        <v>13</v>
      </c>
      <c r="H161" t="str">
        <f>VLOOKUP(B161,[1]Sheet1!$D:$AB,25,0)</f>
        <v>MG Adhe + Activator</v>
      </c>
      <c r="I161" t="str">
        <f t="shared" si="38"/>
        <v>101-300</v>
      </c>
      <c r="J161" t="str">
        <f>VLOOKUP(B161,[1]Sheet1!$D:$Y,22)</f>
        <v>Adhe</v>
      </c>
      <c r="K161" t="str">
        <f>VLOOKUP(B161,[1]Sheet1!$D:$AS,42,0)</f>
        <v>NORMAL</v>
      </c>
    </row>
    <row r="162" spans="1:11">
      <c r="A162" t="s">
        <v>21</v>
      </c>
      <c r="B162" t="s">
        <v>919</v>
      </c>
      <c r="C162">
        <v>99</v>
      </c>
      <c r="D162" s="91">
        <v>46147</v>
      </c>
      <c r="E162" s="70">
        <v>1</v>
      </c>
      <c r="F162" t="str">
        <f t="shared" si="39"/>
        <v>6206</v>
      </c>
      <c r="G162">
        <f t="shared" si="37"/>
        <v>13</v>
      </c>
      <c r="H162" t="str">
        <f>VLOOKUP(B162,[1]Sheet1!$D:$AB,25,0)</f>
        <v>MG Adhe + DR Adhe + Orientation</v>
      </c>
      <c r="I162" t="str">
        <f t="shared" si="38"/>
        <v>51-100</v>
      </c>
      <c r="J162" t="str">
        <f>VLOOKUP(B162,[1]Sheet1!$D:$Y,22)</f>
        <v>Adhe</v>
      </c>
      <c r="K162" t="str">
        <f>VLOOKUP(B162,[1]Sheet1!$D:$AS,42,0)</f>
        <v>NORMAL</v>
      </c>
    </row>
    <row r="163" spans="1:11">
      <c r="A163" t="s">
        <v>28</v>
      </c>
      <c r="B163" t="s">
        <v>84</v>
      </c>
      <c r="C163">
        <v>161</v>
      </c>
      <c r="D163" s="91">
        <v>46147</v>
      </c>
      <c r="E163" s="70">
        <v>1</v>
      </c>
      <c r="F163" t="str">
        <f t="shared" si="39"/>
        <v>6210</v>
      </c>
      <c r="G163">
        <f t="shared" si="37"/>
        <v>13</v>
      </c>
      <c r="H163" t="str">
        <f>VLOOKUP(B163,[1]Sheet1!$D:$AB,25,0)</f>
        <v>Regular-Gask</v>
      </c>
      <c r="I163" t="str">
        <f t="shared" si="38"/>
        <v>101-300</v>
      </c>
      <c r="J163" t="str">
        <f>VLOOKUP(B163,[1]Sheet1!$D:$Y,22)</f>
        <v>Gask</v>
      </c>
      <c r="K163" t="str">
        <f>VLOOKUP(B163,[1]Sheet1!$D:$AS,42,0)</f>
        <v>NORMAL</v>
      </c>
    </row>
    <row r="164" spans="1:11">
      <c r="A164" t="s">
        <v>1</v>
      </c>
      <c r="B164" t="s">
        <v>305</v>
      </c>
      <c r="C164">
        <v>90</v>
      </c>
      <c r="D164" s="91">
        <v>46147</v>
      </c>
      <c r="E164" s="70">
        <v>1</v>
      </c>
      <c r="F164" t="str">
        <f t="shared" si="39"/>
        <v>6237</v>
      </c>
      <c r="G164">
        <f t="shared" si="37"/>
        <v>13</v>
      </c>
      <c r="H164" t="str">
        <f>VLOOKUP(B164,[1]Sheet1!$D:$AB,25,0)</f>
        <v>MG-Sticker</v>
      </c>
      <c r="I164" t="str">
        <f t="shared" si="38"/>
        <v>51-100</v>
      </c>
      <c r="J164" t="str">
        <f>VLOOKUP(B164,[1]Sheet1!$D:$Y,22)</f>
        <v>Sticker</v>
      </c>
      <c r="K164" t="str">
        <f>VLOOKUP(B164,[1]Sheet1!$D:$AS,42,0)</f>
        <v>NORMAL</v>
      </c>
    </row>
    <row r="165" spans="1:11">
      <c r="A165" t="s">
        <v>8</v>
      </c>
      <c r="B165" t="s">
        <v>599</v>
      </c>
      <c r="C165">
        <v>133</v>
      </c>
      <c r="D165" s="91">
        <v>46147</v>
      </c>
      <c r="E165" s="70">
        <v>1</v>
      </c>
      <c r="F165" t="str">
        <f t="shared" si="39"/>
        <v>6280</v>
      </c>
      <c r="G165">
        <f t="shared" si="37"/>
        <v>13</v>
      </c>
      <c r="H165" t="str">
        <f>VLOOKUP(B165,[1]Sheet1!$D:$AB,25,0)</f>
        <v>Regular-Gask</v>
      </c>
      <c r="I165" t="str">
        <f t="shared" si="38"/>
        <v>101-300</v>
      </c>
      <c r="J165" t="str">
        <f>VLOOKUP(B165,[1]Sheet1!$D:$Y,22)</f>
        <v>Gask</v>
      </c>
      <c r="K165" t="str">
        <f>VLOOKUP(B165,[1]Sheet1!$D:$AS,42,0)</f>
        <v>NORMAL</v>
      </c>
    </row>
    <row r="166" spans="1:11">
      <c r="A166" t="s">
        <v>8</v>
      </c>
      <c r="B166" t="s">
        <v>76</v>
      </c>
      <c r="C166">
        <f>356-137</f>
        <v>219</v>
      </c>
      <c r="D166" s="91">
        <v>46147</v>
      </c>
      <c r="E166" s="70">
        <v>1</v>
      </c>
      <c r="F166" t="str">
        <f t="shared" si="39"/>
        <v>6282</v>
      </c>
      <c r="G166">
        <f t="shared" si="37"/>
        <v>13</v>
      </c>
      <c r="H166" t="str">
        <f>VLOOKUP(B166,[1]Sheet1!$D:$AB,25,0)</f>
        <v>Regular-Gask</v>
      </c>
      <c r="I166" t="str">
        <f t="shared" si="38"/>
        <v>101-300</v>
      </c>
      <c r="J166" t="str">
        <f>VLOOKUP(B166,[1]Sheet1!$D:$Y,22)</f>
        <v>Gask</v>
      </c>
      <c r="K166" t="str">
        <f>VLOOKUP(B166,[1]Sheet1!$D:$AS,42,0)</f>
        <v>NORMAL</v>
      </c>
    </row>
    <row r="167" spans="1:11">
      <c r="A167" t="s">
        <v>12</v>
      </c>
      <c r="B167" t="s">
        <v>24</v>
      </c>
      <c r="C167">
        <v>124</v>
      </c>
      <c r="D167" s="91">
        <v>46147</v>
      </c>
      <c r="E167" s="70">
        <v>1</v>
      </c>
      <c r="F167" t="str">
        <f t="shared" si="39"/>
        <v>6296</v>
      </c>
      <c r="G167">
        <f t="shared" si="37"/>
        <v>13</v>
      </c>
      <c r="H167" t="str">
        <f>VLOOKUP(B167,[1]Sheet1!$D:$AB,25,0)</f>
        <v>Regular-Gask</v>
      </c>
      <c r="I167" t="str">
        <f t="shared" si="38"/>
        <v>101-300</v>
      </c>
      <c r="J167" t="str">
        <f>VLOOKUP(B167,[1]Sheet1!$D:$Y,22)</f>
        <v>Gask</v>
      </c>
      <c r="K167" t="str">
        <f>VLOOKUP(B167,[1]Sheet1!$D:$AS,42,0)</f>
        <v>JUMBO</v>
      </c>
    </row>
    <row r="168" spans="1:11">
      <c r="A168" t="s">
        <v>12</v>
      </c>
      <c r="B168" t="s">
        <v>660</v>
      </c>
      <c r="C168">
        <v>74</v>
      </c>
      <c r="D168" s="91">
        <v>46147</v>
      </c>
      <c r="E168" s="70">
        <v>1</v>
      </c>
      <c r="F168" t="str">
        <f t="shared" si="39"/>
        <v>6307</v>
      </c>
      <c r="G168">
        <f t="shared" si="37"/>
        <v>13</v>
      </c>
      <c r="H168" t="str">
        <f>VLOOKUP(B168,[1]Sheet1!$D:$AB,25,0)</f>
        <v>Regular-Adhe</v>
      </c>
      <c r="I168" t="str">
        <f t="shared" si="38"/>
        <v>51-100</v>
      </c>
      <c r="J168" t="str">
        <f>VLOOKUP(B168,[1]Sheet1!$D:$Y,22)</f>
        <v>Gask</v>
      </c>
      <c r="K168" t="str">
        <f>VLOOKUP(B168,[1]Sheet1!$D:$AS,42,0)</f>
        <v>NORMAL</v>
      </c>
    </row>
    <row r="169" spans="1:11">
      <c r="A169" t="s">
        <v>4</v>
      </c>
      <c r="B169" t="s">
        <v>866</v>
      </c>
      <c r="C169">
        <v>247</v>
      </c>
      <c r="D169" s="91">
        <v>46147</v>
      </c>
      <c r="E169" s="70">
        <v>1</v>
      </c>
      <c r="F169" t="str">
        <f t="shared" si="39"/>
        <v>6319</v>
      </c>
      <c r="G169">
        <f t="shared" si="37"/>
        <v>13</v>
      </c>
      <c r="H169" t="str">
        <f>VLOOKUP(B169,[1]Sheet1!$D:$AB,25,0)</f>
        <v>Regular-Adhe</v>
      </c>
      <c r="I169" t="str">
        <f t="shared" si="38"/>
        <v>101-300</v>
      </c>
      <c r="J169" t="str">
        <f>VLOOKUP(B169,[1]Sheet1!$D:$Y,22)</f>
        <v>Gask</v>
      </c>
      <c r="K169" t="str">
        <f>VLOOKUP(B169,[1]Sheet1!$D:$AS,42,0)</f>
        <v>NORMAL</v>
      </c>
    </row>
    <row r="170" spans="1:11">
      <c r="A170" t="s">
        <v>31</v>
      </c>
      <c r="B170" t="s">
        <v>790</v>
      </c>
      <c r="C170">
        <v>170</v>
      </c>
      <c r="D170" s="91">
        <v>46147</v>
      </c>
      <c r="E170" s="70">
        <v>1</v>
      </c>
      <c r="F170" t="str">
        <f t="shared" si="39"/>
        <v>7148</v>
      </c>
      <c r="G170">
        <f t="shared" si="37"/>
        <v>13</v>
      </c>
      <c r="H170" t="str">
        <f>VLOOKUP(B170,[1]Sheet1!$D:$AB,25,0)</f>
        <v>Regular-Adhe</v>
      </c>
      <c r="I170" t="str">
        <f t="shared" si="38"/>
        <v>101-300</v>
      </c>
      <c r="J170" t="str">
        <f>VLOOKUP(B170,[1]Sheet1!$D:$Y,22)</f>
        <v>Adhe</v>
      </c>
      <c r="K170" t="str">
        <f>VLOOKUP(B170,[1]Sheet1!$D:$AS,42,0)</f>
        <v>NORMAL</v>
      </c>
    </row>
    <row r="171" spans="1:11">
      <c r="A171" t="s">
        <v>12</v>
      </c>
      <c r="B171" t="s">
        <v>794</v>
      </c>
      <c r="C171">
        <v>94</v>
      </c>
      <c r="D171" s="91">
        <v>46147</v>
      </c>
      <c r="E171" s="70">
        <v>1</v>
      </c>
      <c r="F171" t="str">
        <f t="shared" si="39"/>
        <v>7152</v>
      </c>
      <c r="G171">
        <f t="shared" si="37"/>
        <v>13</v>
      </c>
      <c r="H171" t="str">
        <f>VLOOKUP(B171,[1]Sheet1!$D:$AB,25,0)</f>
        <v>Regular-Gask</v>
      </c>
      <c r="I171" t="str">
        <f t="shared" si="38"/>
        <v>51-100</v>
      </c>
      <c r="J171" t="str">
        <f>VLOOKUP(B171,[1]Sheet1!$D:$Y,22)</f>
        <v>Adhe</v>
      </c>
      <c r="K171" t="str">
        <f>VLOOKUP(B171,[1]Sheet1!$D:$AS,42,0)</f>
        <v>JUMBO</v>
      </c>
    </row>
    <row r="172" spans="1:11">
      <c r="A172" t="s">
        <v>12</v>
      </c>
      <c r="B172" t="s">
        <v>77</v>
      </c>
      <c r="C172">
        <v>325</v>
      </c>
      <c r="D172" s="91">
        <v>46147</v>
      </c>
      <c r="E172" s="70">
        <v>1</v>
      </c>
      <c r="F172" t="str">
        <f t="shared" si="39"/>
        <v>8109</v>
      </c>
      <c r="G172">
        <f t="shared" si="37"/>
        <v>13</v>
      </c>
      <c r="H172" t="str">
        <f>VLOOKUP(B172,[1]Sheet1!$D:$AB,25,0)</f>
        <v>Regular-Adhe</v>
      </c>
      <c r="I172" t="str">
        <f t="shared" si="38"/>
        <v>301-500</v>
      </c>
      <c r="J172" t="str">
        <f>VLOOKUP(B172,[1]Sheet1!$D:$Y,22)</f>
        <v>Adhe</v>
      </c>
      <c r="K172" t="str">
        <f>VLOOKUP(B172,[1]Sheet1!$D:$AS,42,0)</f>
        <v>NORMAL</v>
      </c>
    </row>
    <row r="173" spans="1:11">
      <c r="A173" t="s">
        <v>25</v>
      </c>
      <c r="B173" t="s">
        <v>623</v>
      </c>
      <c r="C173">
        <v>188</v>
      </c>
      <c r="D173" s="91">
        <v>46147</v>
      </c>
      <c r="E173" s="70">
        <v>1</v>
      </c>
      <c r="F173" t="str">
        <f t="shared" si="39"/>
        <v>8110</v>
      </c>
      <c r="G173">
        <f t="shared" si="37"/>
        <v>13</v>
      </c>
      <c r="H173" t="str">
        <f>VLOOKUP(B173,[1]Sheet1!$D:$AB,25,0)</f>
        <v>Regular-Adhe</v>
      </c>
      <c r="I173" t="str">
        <f t="shared" si="38"/>
        <v>101-300</v>
      </c>
      <c r="J173" t="str">
        <f>VLOOKUP(B173,[1]Sheet1!$D:$Y,22)</f>
        <v>Adhe</v>
      </c>
      <c r="K173" t="str">
        <f>VLOOKUP(B173,[1]Sheet1!$D:$AS,42,0)</f>
        <v>NORMAL</v>
      </c>
    </row>
    <row r="174" spans="1:11">
      <c r="A174" t="s">
        <v>28</v>
      </c>
      <c r="B174" t="s">
        <v>90</v>
      </c>
      <c r="C174">
        <v>157</v>
      </c>
      <c r="D174" s="91">
        <v>46147</v>
      </c>
      <c r="E174" s="70">
        <v>1</v>
      </c>
      <c r="F174" t="str">
        <f t="shared" si="39"/>
        <v>8141</v>
      </c>
      <c r="G174">
        <f t="shared" si="37"/>
        <v>13</v>
      </c>
      <c r="H174" t="str">
        <f>VLOOKUP(B174,[1]Sheet1!$D:$AB,25,0)</f>
        <v>Regular-Gask</v>
      </c>
      <c r="I174" t="str">
        <f t="shared" si="38"/>
        <v>101-300</v>
      </c>
      <c r="J174" t="str">
        <f>VLOOKUP(B174,[1]Sheet1!$D:$Y,22)</f>
        <v>Gask</v>
      </c>
      <c r="K174" t="str">
        <f>VLOOKUP(B174,[1]Sheet1!$D:$AS,42,0)</f>
        <v>NORMAL</v>
      </c>
    </row>
    <row r="175" spans="1:11">
      <c r="A175" t="s">
        <v>28</v>
      </c>
      <c r="B175" t="s">
        <v>56</v>
      </c>
      <c r="C175">
        <v>119</v>
      </c>
      <c r="D175" s="91">
        <v>46147</v>
      </c>
      <c r="E175" s="70">
        <v>1</v>
      </c>
      <c r="F175" t="str">
        <f t="shared" si="39"/>
        <v>8141</v>
      </c>
      <c r="G175">
        <f t="shared" si="37"/>
        <v>13</v>
      </c>
      <c r="H175" t="str">
        <f>VLOOKUP(B175,[1]Sheet1!$D:$AB,25,0)</f>
        <v>Regular-Gask</v>
      </c>
      <c r="I175" t="str">
        <f t="shared" si="38"/>
        <v>101-300</v>
      </c>
      <c r="J175" t="str">
        <f>VLOOKUP(B175,[1]Sheet1!$D:$Y,22)</f>
        <v>Gask</v>
      </c>
      <c r="K175" t="str">
        <f>VLOOKUP(B175,[1]Sheet1!$D:$AS,42,0)</f>
        <v>NORMAL</v>
      </c>
    </row>
    <row r="176" spans="1:11">
      <c r="A176" t="s">
        <v>1</v>
      </c>
      <c r="B176" t="s">
        <v>903</v>
      </c>
      <c r="C176">
        <v>51</v>
      </c>
      <c r="D176" s="91">
        <v>46147</v>
      </c>
      <c r="E176" s="70">
        <v>1</v>
      </c>
      <c r="F176" t="str">
        <f t="shared" si="39"/>
        <v>9315</v>
      </c>
      <c r="G176">
        <f t="shared" si="37"/>
        <v>13</v>
      </c>
      <c r="H176" t="str">
        <f>VLOOKUP(B176,[1]Sheet1!$D:$AB,25,0)</f>
        <v>Regular-Adhe</v>
      </c>
      <c r="I176" t="str">
        <f t="shared" si="38"/>
        <v>51-100</v>
      </c>
      <c r="J176" t="str">
        <f>VLOOKUP(B176,[1]Sheet1!$D:$Y,22)</f>
        <v>Adhe</v>
      </c>
      <c r="K176" t="str">
        <f>VLOOKUP(B176,[1]Sheet1!$D:$AS,42,0)</f>
        <v>NORMAL</v>
      </c>
    </row>
    <row r="177" spans="1:11">
      <c r="A177" t="s">
        <v>1</v>
      </c>
      <c r="B177" t="s">
        <v>78</v>
      </c>
      <c r="C177">
        <v>53</v>
      </c>
      <c r="D177" s="91">
        <v>46147</v>
      </c>
      <c r="E177" s="70">
        <v>1</v>
      </c>
      <c r="F177" t="str">
        <f t="shared" si="39"/>
        <v>9315</v>
      </c>
      <c r="G177">
        <f t="shared" si="37"/>
        <v>13</v>
      </c>
      <c r="H177" t="str">
        <f>VLOOKUP(B177,[1]Sheet1!$D:$AB,25,0)</f>
        <v>Regular-Adhe</v>
      </c>
      <c r="I177" t="str">
        <f t="shared" si="38"/>
        <v>51-100</v>
      </c>
      <c r="J177" t="str">
        <f>VLOOKUP(B177,[1]Sheet1!$D:$Y,22)</f>
        <v>Adhe</v>
      </c>
      <c r="K177" t="str">
        <f>VLOOKUP(B177,[1]Sheet1!$D:$AS,42,0)</f>
        <v>NORMAL</v>
      </c>
    </row>
    <row r="178" spans="1:11">
      <c r="A178" t="s">
        <v>28</v>
      </c>
      <c r="B178" t="s">
        <v>59</v>
      </c>
      <c r="C178">
        <v>300</v>
      </c>
      <c r="D178" s="91">
        <v>46147</v>
      </c>
      <c r="E178" s="70">
        <v>2</v>
      </c>
      <c r="F178" t="str">
        <f t="shared" si="39"/>
        <v>1650</v>
      </c>
      <c r="G178">
        <f t="shared" si="37"/>
        <v>13</v>
      </c>
      <c r="H178" t="str">
        <f>VLOOKUP(B178,[1]Sheet1!$D:$AB,25,0)</f>
        <v>Regular-Gask</v>
      </c>
      <c r="I178" t="str">
        <f t="shared" si="38"/>
        <v>101-300</v>
      </c>
      <c r="J178" t="str">
        <f>VLOOKUP(B178,[1]Sheet1!$D:$Y,22)</f>
        <v>Gask</v>
      </c>
      <c r="K178" t="str">
        <f>VLOOKUP(B178,[1]Sheet1!$D:$AS,42,0)</f>
        <v>JUMBO</v>
      </c>
    </row>
    <row r="179" spans="1:11">
      <c r="A179" t="s">
        <v>1</v>
      </c>
      <c r="B179" t="s">
        <v>3</v>
      </c>
      <c r="C179">
        <v>465</v>
      </c>
      <c r="D179" s="91">
        <v>46147</v>
      </c>
      <c r="E179" s="70">
        <v>2</v>
      </c>
      <c r="F179" t="str">
        <f t="shared" si="39"/>
        <v>1698</v>
      </c>
      <c r="G179">
        <f t="shared" si="37"/>
        <v>13</v>
      </c>
      <c r="H179" t="str">
        <f>VLOOKUP(B179,[1]Sheet1!$D:$AB,25,0)</f>
        <v>Regular-Gask</v>
      </c>
      <c r="I179" t="str">
        <f t="shared" si="38"/>
        <v>301-500</v>
      </c>
      <c r="J179" t="str">
        <f>VLOOKUP(B179,[1]Sheet1!$D:$Y,22)</f>
        <v>Gask</v>
      </c>
      <c r="K179" t="str">
        <f>VLOOKUP(B179,[1]Sheet1!$D:$AS,42,0)</f>
        <v>JUMBO</v>
      </c>
    </row>
    <row r="180" spans="1:11">
      <c r="A180" t="s">
        <v>19</v>
      </c>
      <c r="B180" t="s">
        <v>61</v>
      </c>
      <c r="C180">
        <v>210</v>
      </c>
      <c r="D180" s="91">
        <v>46147</v>
      </c>
      <c r="E180" s="70">
        <v>2</v>
      </c>
      <c r="F180" t="str">
        <f t="shared" si="39"/>
        <v>1730</v>
      </c>
      <c r="G180">
        <f t="shared" si="37"/>
        <v>13</v>
      </c>
      <c r="H180" t="str">
        <f>VLOOKUP(B180,[1]Sheet1!$D:$AB,25,0)</f>
        <v>Regular-Gask</v>
      </c>
      <c r="I180" t="str">
        <f t="shared" si="38"/>
        <v>101-300</v>
      </c>
      <c r="J180" t="str">
        <f>VLOOKUP(B180,[1]Sheet1!$D:$Y,22)</f>
        <v>Gask</v>
      </c>
      <c r="K180" t="str">
        <f>VLOOKUP(B180,[1]Sheet1!$D:$AS,42,0)</f>
        <v>JUMBO</v>
      </c>
    </row>
    <row r="181" spans="1:11">
      <c r="A181" t="s">
        <v>1</v>
      </c>
      <c r="B181" t="s">
        <v>801</v>
      </c>
      <c r="C181">
        <v>278</v>
      </c>
      <c r="D181" s="91">
        <v>46147</v>
      </c>
      <c r="E181" s="70">
        <v>2</v>
      </c>
      <c r="F181" t="str">
        <f t="shared" si="39"/>
        <v>1733</v>
      </c>
      <c r="G181">
        <f t="shared" si="37"/>
        <v>13</v>
      </c>
      <c r="H181" t="str">
        <f>VLOOKUP(B181,[1]Sheet1!$D:$AB,25,0)</f>
        <v>MG Adhe +  PB Assy + DR Sticker</v>
      </c>
      <c r="I181" t="str">
        <f t="shared" si="38"/>
        <v>101-300</v>
      </c>
      <c r="J181" t="str">
        <f>VLOOKUP(B181,[1]Sheet1!$D:$Y,22)</f>
        <v>Adhe</v>
      </c>
      <c r="K181" t="str">
        <f>VLOOKUP(B181,[1]Sheet1!$D:$AS,42,0)</f>
        <v>JUMBO</v>
      </c>
    </row>
    <row r="182" spans="1:11">
      <c r="A182" t="s">
        <v>1</v>
      </c>
      <c r="B182" t="s">
        <v>62</v>
      </c>
      <c r="C182">
        <v>322</v>
      </c>
      <c r="D182" s="91">
        <v>46147</v>
      </c>
      <c r="E182" s="70">
        <v>2</v>
      </c>
      <c r="F182" t="str">
        <f t="shared" si="39"/>
        <v>1733</v>
      </c>
      <c r="G182">
        <f t="shared" si="37"/>
        <v>13</v>
      </c>
      <c r="H182" t="str">
        <f>VLOOKUP(B182,[1]Sheet1!$D:$AB,25,0)</f>
        <v>MG Adhe +  PB Assy + DR Sticker</v>
      </c>
      <c r="I182" t="str">
        <f t="shared" si="38"/>
        <v>301-500</v>
      </c>
      <c r="J182" t="str">
        <f>VLOOKUP(B182,[1]Sheet1!$D:$Y,22)</f>
        <v>Adhe</v>
      </c>
      <c r="K182" t="str">
        <f>VLOOKUP(B182,[1]Sheet1!$D:$AS,42,0)</f>
        <v>NORMAL</v>
      </c>
    </row>
    <row r="183" spans="1:11">
      <c r="A183" t="s">
        <v>962</v>
      </c>
      <c r="B183" t="s">
        <v>285</v>
      </c>
      <c r="C183">
        <f>402-213</f>
        <v>189</v>
      </c>
      <c r="D183" s="91">
        <v>46147</v>
      </c>
      <c r="E183" s="70">
        <v>2</v>
      </c>
      <c r="F183" t="str">
        <f t="shared" si="39"/>
        <v>1767</v>
      </c>
      <c r="G183">
        <f t="shared" si="37"/>
        <v>13</v>
      </c>
      <c r="H183" t="str">
        <f>VLOOKUP(B183,[1]Sheet1!$D:$AB,25,0)</f>
        <v>Regular-Adhe</v>
      </c>
      <c r="I183" t="str">
        <f t="shared" si="38"/>
        <v>101-300</v>
      </c>
      <c r="J183" t="str">
        <f>VLOOKUP(B183,[1]Sheet1!$D:$Y,22)</f>
        <v>Adhe</v>
      </c>
      <c r="K183" t="str">
        <f>VLOOKUP(B183,[1]Sheet1!$D:$AS,42,0)</f>
        <v>JUMBO</v>
      </c>
    </row>
    <row r="184" spans="1:11">
      <c r="A184" t="s">
        <v>12</v>
      </c>
      <c r="B184" t="s">
        <v>79</v>
      </c>
      <c r="C184">
        <v>109</v>
      </c>
      <c r="D184" s="91">
        <v>46147</v>
      </c>
      <c r="E184" s="70">
        <v>2</v>
      </c>
      <c r="F184" t="str">
        <f t="shared" si="39"/>
        <v>1774</v>
      </c>
      <c r="G184">
        <f t="shared" si="37"/>
        <v>13</v>
      </c>
      <c r="H184" t="str">
        <f>VLOOKUP(B184,[1]Sheet1!$D:$AB,25,0)</f>
        <v>Regular-Adhe</v>
      </c>
      <c r="I184" t="str">
        <f t="shared" si="38"/>
        <v>101-300</v>
      </c>
      <c r="J184" t="str">
        <f>VLOOKUP(B184,[1]Sheet1!$D:$Y,22)</f>
        <v>Adhe</v>
      </c>
      <c r="K184" t="str">
        <f>VLOOKUP(B184,[1]Sheet1!$D:$AS,42,0)</f>
        <v>JUMBO</v>
      </c>
    </row>
    <row r="185" spans="1:11">
      <c r="A185" t="s">
        <v>19</v>
      </c>
      <c r="B185" t="s">
        <v>63</v>
      </c>
      <c r="C185">
        <v>116</v>
      </c>
      <c r="D185" s="91">
        <v>46147</v>
      </c>
      <c r="E185" s="70">
        <v>2</v>
      </c>
      <c r="F185" t="str">
        <f t="shared" si="39"/>
        <v>1775</v>
      </c>
      <c r="G185">
        <f t="shared" si="37"/>
        <v>13</v>
      </c>
      <c r="H185" t="str">
        <f>VLOOKUP(B185,[1]Sheet1!$D:$AB,25,0)</f>
        <v>Regular-Gask</v>
      </c>
      <c r="I185" t="str">
        <f t="shared" si="38"/>
        <v>101-300</v>
      </c>
      <c r="J185" t="str">
        <f>VLOOKUP(B185,[1]Sheet1!$D:$Y,22)</f>
        <v>Gask</v>
      </c>
      <c r="K185" t="str">
        <f>VLOOKUP(B185,[1]Sheet1!$D:$AS,42,0)</f>
        <v>JUMBO</v>
      </c>
    </row>
    <row r="186" spans="1:11">
      <c r="A186" t="s">
        <v>1</v>
      </c>
      <c r="B186" t="s">
        <v>7</v>
      </c>
      <c r="C186">
        <v>87</v>
      </c>
      <c r="D186" s="91">
        <v>46147</v>
      </c>
      <c r="E186" s="70">
        <v>2</v>
      </c>
      <c r="F186" t="str">
        <f t="shared" si="39"/>
        <v>1805</v>
      </c>
      <c r="G186">
        <f t="shared" si="37"/>
        <v>13</v>
      </c>
      <c r="H186" t="str">
        <f>VLOOKUP(B186,[1]Sheet1!$D:$AB,25,0)</f>
        <v>MG Adhe + PB assembly</v>
      </c>
      <c r="I186" t="str">
        <f t="shared" si="38"/>
        <v>51-100</v>
      </c>
      <c r="J186" t="str">
        <f>VLOOKUP(B186,[1]Sheet1!$D:$Y,22)</f>
        <v>Adhe</v>
      </c>
      <c r="K186" t="str">
        <f>VLOOKUP(B186,[1]Sheet1!$D:$AS,42,0)</f>
        <v>JUMBO</v>
      </c>
    </row>
    <row r="187" spans="1:11">
      <c r="A187" t="s">
        <v>25</v>
      </c>
      <c r="B187" t="s">
        <v>10</v>
      </c>
      <c r="C187">
        <v>111</v>
      </c>
      <c r="D187" s="91">
        <v>46147</v>
      </c>
      <c r="E187" s="70">
        <v>2</v>
      </c>
      <c r="F187" t="str">
        <f t="shared" si="39"/>
        <v>1824</v>
      </c>
      <c r="G187">
        <f t="shared" si="37"/>
        <v>13</v>
      </c>
      <c r="H187" t="str">
        <f>VLOOKUP(B187,[1]Sheet1!$D:$AB,25,0)</f>
        <v>Regular-Gask</v>
      </c>
      <c r="I187" t="str">
        <f t="shared" si="38"/>
        <v>101-300</v>
      </c>
      <c r="J187" t="str">
        <f>VLOOKUP(B187,[1]Sheet1!$D:$Y,22)</f>
        <v>Gask</v>
      </c>
      <c r="K187" t="str">
        <f>VLOOKUP(B187,[1]Sheet1!$D:$AS,42,0)</f>
        <v>JUMBO</v>
      </c>
    </row>
    <row r="188" spans="1:11">
      <c r="A188" t="s">
        <v>5</v>
      </c>
      <c r="B188" t="s">
        <v>709</v>
      </c>
      <c r="C188">
        <v>61</v>
      </c>
      <c r="D188" s="91">
        <v>46147</v>
      </c>
      <c r="E188" s="70">
        <v>2</v>
      </c>
      <c r="F188" t="str">
        <f t="shared" si="39"/>
        <v>1849</v>
      </c>
      <c r="G188">
        <f t="shared" si="37"/>
        <v>13</v>
      </c>
      <c r="H188" t="str">
        <f>VLOOKUP(B188,[1]Sheet1!$D:$AB,25,0)</f>
        <v>MG Adhe + DR Adhe + Orientation</v>
      </c>
      <c r="I188" t="str">
        <f t="shared" si="38"/>
        <v>51-100</v>
      </c>
      <c r="J188" t="str">
        <f>VLOOKUP(B188,[1]Sheet1!$D:$Y,22)</f>
        <v>Adhe</v>
      </c>
      <c r="K188" t="str">
        <f>VLOOKUP(B188,[1]Sheet1!$D:$AS,42,0)</f>
        <v>JUMBO</v>
      </c>
    </row>
    <row r="189" spans="1:11">
      <c r="A189" t="s">
        <v>4</v>
      </c>
      <c r="B189" t="s">
        <v>671</v>
      </c>
      <c r="C189">
        <v>77</v>
      </c>
      <c r="D189" s="91">
        <v>46147</v>
      </c>
      <c r="E189" s="70">
        <v>2</v>
      </c>
      <c r="F189" t="str">
        <f t="shared" si="39"/>
        <v>2131</v>
      </c>
      <c r="G189">
        <f t="shared" si="37"/>
        <v>13</v>
      </c>
      <c r="H189" t="str">
        <f>VLOOKUP(B189,[1]Sheet1!$D:$AB,25,0)</f>
        <v>Regular-Adhe</v>
      </c>
      <c r="I189" t="str">
        <f t="shared" si="38"/>
        <v>51-100</v>
      </c>
      <c r="J189" t="str">
        <f>VLOOKUP(B189,[1]Sheet1!$D:$Y,22)</f>
        <v>Adhe</v>
      </c>
      <c r="K189" t="str">
        <f>VLOOKUP(B189,[1]Sheet1!$D:$AS,42,0)</f>
        <v>NORMAL</v>
      </c>
    </row>
    <row r="190" spans="1:11">
      <c r="A190" t="s">
        <v>13</v>
      </c>
      <c r="B190" t="s">
        <v>39</v>
      </c>
      <c r="C190">
        <v>116</v>
      </c>
      <c r="D190" s="91">
        <v>46147</v>
      </c>
      <c r="E190" s="70">
        <v>2</v>
      </c>
      <c r="F190" t="str">
        <f t="shared" si="39"/>
        <v>2598</v>
      </c>
      <c r="G190">
        <f t="shared" si="37"/>
        <v>13</v>
      </c>
      <c r="H190" t="str">
        <f>VLOOKUP(B190,[1]Sheet1!$D:$AB,25,0)</f>
        <v>Regular-Gask</v>
      </c>
      <c r="I190" t="str">
        <f t="shared" si="38"/>
        <v>101-300</v>
      </c>
      <c r="J190" t="str">
        <f>VLOOKUP(B190,[1]Sheet1!$D:$Y,22)</f>
        <v>Gask</v>
      </c>
      <c r="K190" t="str">
        <f>VLOOKUP(B190,[1]Sheet1!$D:$AS,42,0)</f>
        <v>NORMAL</v>
      </c>
    </row>
    <row r="191" spans="1:11">
      <c r="A191" t="s">
        <v>1</v>
      </c>
      <c r="B191" t="s">
        <v>797</v>
      </c>
      <c r="C191">
        <v>168</v>
      </c>
      <c r="D191" s="91">
        <v>46147</v>
      </c>
      <c r="E191" s="70">
        <v>2</v>
      </c>
      <c r="F191" t="str">
        <f t="shared" si="39"/>
        <v>2603</v>
      </c>
      <c r="G191">
        <f t="shared" si="37"/>
        <v>13</v>
      </c>
      <c r="H191" t="str">
        <f>VLOOKUP(B191,[1]Sheet1!$D:$AB,25,0)</f>
        <v>Regular-Adhe</v>
      </c>
      <c r="I191" t="str">
        <f t="shared" si="38"/>
        <v>101-300</v>
      </c>
      <c r="J191" t="str">
        <f>VLOOKUP(B191,[1]Sheet1!$D:$Y,22)</f>
        <v>Adhe</v>
      </c>
      <c r="K191" t="str">
        <f>VLOOKUP(B191,[1]Sheet1!$D:$AS,42,0)</f>
        <v>NORMAL</v>
      </c>
    </row>
    <row r="192" spans="1:11">
      <c r="A192" t="s">
        <v>4</v>
      </c>
      <c r="B192" t="s">
        <v>167</v>
      </c>
      <c r="C192">
        <v>88</v>
      </c>
      <c r="D192" s="91">
        <v>46147</v>
      </c>
      <c r="E192" s="70">
        <v>2</v>
      </c>
      <c r="F192" t="str">
        <f t="shared" si="39"/>
        <v>2638</v>
      </c>
      <c r="G192">
        <f t="shared" si="37"/>
        <v>13</v>
      </c>
      <c r="H192" t="str">
        <f>VLOOKUP(B192,[1]Sheet1!$D:$AB,25,0)</f>
        <v>Regular-Gask</v>
      </c>
      <c r="I192" t="str">
        <f t="shared" si="38"/>
        <v>51-100</v>
      </c>
      <c r="J192" t="str">
        <f>VLOOKUP(B192,[1]Sheet1!$D:$Y,22)</f>
        <v>Gask</v>
      </c>
      <c r="K192" t="str">
        <f>VLOOKUP(B192,[1]Sheet1!$D:$AS,42,0)</f>
        <v>NORMAL</v>
      </c>
    </row>
    <row r="193" spans="1:11">
      <c r="A193" t="s">
        <v>4</v>
      </c>
      <c r="B193" t="s">
        <v>266</v>
      </c>
      <c r="C193">
        <v>77</v>
      </c>
      <c r="D193" s="91">
        <v>46147</v>
      </c>
      <c r="E193" s="70">
        <v>2</v>
      </c>
      <c r="F193" t="str">
        <f t="shared" si="39"/>
        <v>2642</v>
      </c>
      <c r="G193">
        <f t="shared" ref="G193:G256" si="40">LEN(B193)</f>
        <v>13</v>
      </c>
      <c r="H193" t="str">
        <f>VLOOKUP(B193,[1]Sheet1!$D:$AB,25,0)</f>
        <v>Regular-Adhe</v>
      </c>
      <c r="I193" t="str">
        <f t="shared" ref="I193:I256" si="41">LOOKUP(C193, $AY$3:$AY$8, $AZ$3:$AZ$8)</f>
        <v>51-100</v>
      </c>
      <c r="J193" t="str">
        <f>VLOOKUP(B193,[1]Sheet1!$D:$Y,22)</f>
        <v>Adhe</v>
      </c>
      <c r="K193" t="str">
        <f>VLOOKUP(B193,[1]Sheet1!$D:$AS,42,0)</f>
        <v>NORMAL</v>
      </c>
    </row>
    <row r="194" spans="1:11">
      <c r="A194" t="s">
        <v>12</v>
      </c>
      <c r="B194" t="s">
        <v>44</v>
      </c>
      <c r="C194">
        <v>64</v>
      </c>
      <c r="D194" s="91">
        <v>46147</v>
      </c>
      <c r="E194" s="70">
        <v>2</v>
      </c>
      <c r="F194" t="str">
        <f t="shared" si="39"/>
        <v>2649</v>
      </c>
      <c r="G194">
        <f t="shared" si="40"/>
        <v>13</v>
      </c>
      <c r="H194" t="str">
        <f>VLOOKUP(B194,[1]Sheet1!$D:$AB,25,0)</f>
        <v>Regular-Gask</v>
      </c>
      <c r="I194" t="str">
        <f t="shared" si="41"/>
        <v>51-100</v>
      </c>
      <c r="J194" t="str">
        <f>VLOOKUP(B194,[1]Sheet1!$D:$Y,22)</f>
        <v>Gask</v>
      </c>
      <c r="K194" t="str">
        <f>VLOOKUP(B194,[1]Sheet1!$D:$AS,42,0)</f>
        <v>NORMAL</v>
      </c>
    </row>
    <row r="195" spans="1:11">
      <c r="A195" t="s">
        <v>21</v>
      </c>
      <c r="B195" t="s">
        <v>489</v>
      </c>
      <c r="C195">
        <v>81</v>
      </c>
      <c r="D195" s="91">
        <v>46147</v>
      </c>
      <c r="E195" s="70">
        <v>2</v>
      </c>
      <c r="F195" t="str">
        <f t="shared" ref="F195:F258" si="42">IF(ISNUMBER(VALUE(LEFT(B195,5)))=TRUE,LEFT(B195,5),IF(ISNUMBER(VALUE(LEFT(B195,4)))=TRUE,LEFT(B195,4),LEFT(B195,3)))</f>
        <v>311</v>
      </c>
      <c r="G195">
        <f t="shared" si="40"/>
        <v>12</v>
      </c>
      <c r="H195" t="str">
        <f>VLOOKUP(B195,[1]Sheet1!$D:$AB,25,0)</f>
        <v>Regular-Adhe</v>
      </c>
      <c r="I195" t="str">
        <f t="shared" si="41"/>
        <v>51-100</v>
      </c>
      <c r="J195" t="str">
        <f>VLOOKUP(B195,[1]Sheet1!$D:$Y,22)</f>
        <v>Adhe</v>
      </c>
      <c r="K195" t="str">
        <f>VLOOKUP(B195,[1]Sheet1!$D:$AS,42,0)</f>
        <v>NORMAL</v>
      </c>
    </row>
    <row r="196" spans="1:11">
      <c r="A196" t="s">
        <v>28</v>
      </c>
      <c r="B196" t="s">
        <v>575</v>
      </c>
      <c r="C196">
        <v>42</v>
      </c>
      <c r="D196" s="91">
        <v>46147</v>
      </c>
      <c r="E196" s="70">
        <v>2</v>
      </c>
      <c r="F196" t="str">
        <f t="shared" si="42"/>
        <v>3184</v>
      </c>
      <c r="G196">
        <f t="shared" si="40"/>
        <v>13</v>
      </c>
      <c r="H196" t="str">
        <f>VLOOKUP(B196,[1]Sheet1!$D:$AB,25,0)</f>
        <v>Regular-Adhe</v>
      </c>
      <c r="I196" t="str">
        <f t="shared" si="41"/>
        <v>0-50</v>
      </c>
      <c r="J196" t="str">
        <f>VLOOKUP(B196,[1]Sheet1!$D:$Y,22)</f>
        <v>Adhe</v>
      </c>
      <c r="K196" t="str">
        <f>VLOOKUP(B196,[1]Sheet1!$D:$AS,42,0)</f>
        <v>JUMBO</v>
      </c>
    </row>
    <row r="197" spans="1:11">
      <c r="A197" t="s">
        <v>1</v>
      </c>
      <c r="B197" t="s">
        <v>18</v>
      </c>
      <c r="C197">
        <v>202</v>
      </c>
      <c r="D197" s="91">
        <v>46147</v>
      </c>
      <c r="E197" s="70">
        <v>2</v>
      </c>
      <c r="F197" t="str">
        <f t="shared" si="42"/>
        <v>3240</v>
      </c>
      <c r="G197">
        <f t="shared" si="40"/>
        <v>13</v>
      </c>
      <c r="H197" t="str">
        <f>VLOOKUP(B197,[1]Sheet1!$D:$AB,25,0)</f>
        <v>Regular-Adhe</v>
      </c>
      <c r="I197" t="str">
        <f t="shared" si="41"/>
        <v>101-300</v>
      </c>
      <c r="J197" t="str">
        <f>VLOOKUP(B197,[1]Sheet1!$D:$Y,22)</f>
        <v>Adhe</v>
      </c>
      <c r="K197" t="str">
        <f>VLOOKUP(B197,[1]Sheet1!$D:$AS,42,0)</f>
        <v>JUMBO</v>
      </c>
    </row>
    <row r="198" spans="1:11">
      <c r="A198" t="s">
        <v>8</v>
      </c>
      <c r="B198" t="s">
        <v>48</v>
      </c>
      <c r="C198">
        <v>143</v>
      </c>
      <c r="D198" s="91">
        <v>46147</v>
      </c>
      <c r="E198" s="70">
        <v>2</v>
      </c>
      <c r="F198" t="str">
        <f t="shared" si="42"/>
        <v>3246</v>
      </c>
      <c r="G198">
        <f t="shared" si="40"/>
        <v>13</v>
      </c>
      <c r="H198" t="str">
        <f>VLOOKUP(B198,[1]Sheet1!$D:$AB,25,0)</f>
        <v>Regular-Gask</v>
      </c>
      <c r="I198" t="str">
        <f t="shared" si="41"/>
        <v>101-300</v>
      </c>
      <c r="J198" t="str">
        <f>VLOOKUP(B198,[1]Sheet1!$D:$Y,22)</f>
        <v>Gask</v>
      </c>
      <c r="K198" t="str">
        <f>VLOOKUP(B198,[1]Sheet1!$D:$AS,42,0)</f>
        <v>JUMBO</v>
      </c>
    </row>
    <row r="199" spans="1:11">
      <c r="A199" t="s">
        <v>8</v>
      </c>
      <c r="B199" t="s">
        <v>49</v>
      </c>
      <c r="C199">
        <v>74</v>
      </c>
      <c r="D199" s="91">
        <v>46147</v>
      </c>
      <c r="E199" s="70">
        <v>2</v>
      </c>
      <c r="F199" t="str">
        <f t="shared" si="42"/>
        <v>3247</v>
      </c>
      <c r="G199">
        <f t="shared" si="40"/>
        <v>13</v>
      </c>
      <c r="H199" t="str">
        <f>VLOOKUP(B199,[1]Sheet1!$D:$AB,25,0)</f>
        <v>Regular-Gask</v>
      </c>
      <c r="I199" t="str">
        <f t="shared" si="41"/>
        <v>51-100</v>
      </c>
      <c r="J199" t="str">
        <f>VLOOKUP(B199,[1]Sheet1!$D:$Y,22)</f>
        <v>Gask</v>
      </c>
      <c r="K199" t="str">
        <f>VLOOKUP(B199,[1]Sheet1!$D:$AS,42,0)</f>
        <v>JUMBO</v>
      </c>
    </row>
    <row r="200" spans="1:11">
      <c r="A200" t="s">
        <v>8</v>
      </c>
      <c r="B200" t="s">
        <v>96</v>
      </c>
      <c r="C200">
        <v>47</v>
      </c>
      <c r="D200" s="91">
        <v>46147</v>
      </c>
      <c r="E200" s="70">
        <v>2</v>
      </c>
      <c r="F200" t="str">
        <f t="shared" si="42"/>
        <v>3254</v>
      </c>
      <c r="G200">
        <f t="shared" si="40"/>
        <v>13</v>
      </c>
      <c r="H200" t="str">
        <f>VLOOKUP(B200,[1]Sheet1!$D:$AB,25,0)</f>
        <v>Regular-Gask</v>
      </c>
      <c r="I200" t="str">
        <f t="shared" si="41"/>
        <v>0-50</v>
      </c>
      <c r="J200" t="str">
        <f>VLOOKUP(B200,[1]Sheet1!$D:$Y,22)</f>
        <v>Gask</v>
      </c>
      <c r="K200" t="str">
        <f>VLOOKUP(B200,[1]Sheet1!$D:$AS,42,0)</f>
        <v>JUMBO</v>
      </c>
    </row>
    <row r="201" spans="1:11">
      <c r="A201" t="s">
        <v>25</v>
      </c>
      <c r="B201" t="s">
        <v>390</v>
      </c>
      <c r="C201">
        <v>81</v>
      </c>
      <c r="D201" s="91">
        <v>46147</v>
      </c>
      <c r="E201" s="70">
        <v>2</v>
      </c>
      <c r="F201" t="str">
        <f t="shared" si="42"/>
        <v>3273</v>
      </c>
      <c r="G201">
        <f t="shared" si="40"/>
        <v>13</v>
      </c>
      <c r="H201" t="str">
        <f>VLOOKUP(B201,[1]Sheet1!$D:$AB,25,0)</f>
        <v>Regular-Adhe</v>
      </c>
      <c r="I201" t="str">
        <f t="shared" si="41"/>
        <v>51-100</v>
      </c>
      <c r="J201" t="str">
        <f>VLOOKUP(B201,[1]Sheet1!$D:$Y,22)</f>
        <v>Adhe</v>
      </c>
      <c r="K201" t="str">
        <f>VLOOKUP(B201,[1]Sheet1!$D:$AS,42,0)</f>
        <v>JUMBO</v>
      </c>
    </row>
    <row r="202" spans="1:11">
      <c r="A202" t="s">
        <v>1</v>
      </c>
      <c r="B202" t="s">
        <v>749</v>
      </c>
      <c r="C202">
        <v>239</v>
      </c>
      <c r="D202" s="91">
        <v>46147</v>
      </c>
      <c r="E202" s="70">
        <v>2</v>
      </c>
      <c r="F202" t="str">
        <f t="shared" si="42"/>
        <v>3287</v>
      </c>
      <c r="G202">
        <f t="shared" si="40"/>
        <v>13</v>
      </c>
      <c r="H202" t="str">
        <f>VLOOKUP(B202,[1]Sheet1!$D:$AB,25,0)</f>
        <v>MG Gask + PB assembly</v>
      </c>
      <c r="I202" t="str">
        <f t="shared" si="41"/>
        <v>101-300</v>
      </c>
      <c r="J202" t="str">
        <f>VLOOKUP(B202,[1]Sheet1!$D:$Y,22)</f>
        <v>Gask</v>
      </c>
      <c r="K202" t="str">
        <f>VLOOKUP(B202,[1]Sheet1!$D:$AS,42,0)</f>
        <v>JUMBO</v>
      </c>
    </row>
    <row r="203" spans="1:11">
      <c r="A203" s="10" t="s">
        <v>5</v>
      </c>
      <c r="B203" t="s">
        <v>730</v>
      </c>
      <c r="C203">
        <v>162</v>
      </c>
      <c r="D203" s="91">
        <v>46147</v>
      </c>
      <c r="E203" s="70">
        <v>2</v>
      </c>
      <c r="F203" t="str">
        <f t="shared" si="42"/>
        <v>3321</v>
      </c>
      <c r="G203">
        <f t="shared" si="40"/>
        <v>13</v>
      </c>
      <c r="H203" t="str">
        <f>VLOOKUP(B203,[1]Sheet1!$D:$AB,25,0)</f>
        <v>MG Adhe + DR Adhe + PB assly</v>
      </c>
      <c r="I203" t="str">
        <f t="shared" si="41"/>
        <v>101-300</v>
      </c>
      <c r="J203" t="str">
        <f>VLOOKUP(B203,[1]Sheet1!$D:$Y,22)</f>
        <v>Adhe</v>
      </c>
      <c r="K203" t="str">
        <f>VLOOKUP(B203,[1]Sheet1!$D:$AS,42,0)</f>
        <v>JUMBO</v>
      </c>
    </row>
    <row r="204" spans="1:11">
      <c r="A204" s="10" t="s">
        <v>19</v>
      </c>
      <c r="B204" t="s">
        <v>720</v>
      </c>
      <c r="C204">
        <v>79</v>
      </c>
      <c r="D204" s="91">
        <v>46147</v>
      </c>
      <c r="E204" s="70">
        <v>2</v>
      </c>
      <c r="F204" t="str">
        <f t="shared" si="42"/>
        <v>3323</v>
      </c>
      <c r="G204">
        <f t="shared" si="40"/>
        <v>13</v>
      </c>
      <c r="H204" t="str">
        <f>VLOOKUP(B204,[1]Sheet1!$D:$AB,25,0)</f>
        <v>Regular-Gask</v>
      </c>
      <c r="I204" t="str">
        <f t="shared" si="41"/>
        <v>51-100</v>
      </c>
      <c r="J204" t="str">
        <f>VLOOKUP(B204,[1]Sheet1!$D:$Y,22)</f>
        <v>Adhe</v>
      </c>
      <c r="K204" t="str">
        <f>VLOOKUP(B204,[1]Sheet1!$D:$AS,42,0)</f>
        <v>JUMBO</v>
      </c>
    </row>
    <row r="205" spans="1:11">
      <c r="A205" t="s">
        <v>1</v>
      </c>
      <c r="B205" t="s">
        <v>685</v>
      </c>
      <c r="C205">
        <v>47</v>
      </c>
      <c r="D205" s="91">
        <v>46147</v>
      </c>
      <c r="E205" s="70">
        <v>2</v>
      </c>
      <c r="F205" t="str">
        <f t="shared" si="42"/>
        <v>3327</v>
      </c>
      <c r="G205">
        <f t="shared" si="40"/>
        <v>13</v>
      </c>
      <c r="H205" t="str">
        <f>VLOOKUP(B205,[1]Sheet1!$D:$AB,25,0)</f>
        <v>MG Adhe + DR Adhe + PB assly</v>
      </c>
      <c r="I205" t="str">
        <f t="shared" si="41"/>
        <v>0-50</v>
      </c>
      <c r="J205" t="str">
        <f>VLOOKUP(B205,[1]Sheet1!$D:$Y,22)</f>
        <v>Adhe</v>
      </c>
      <c r="K205" t="str">
        <f>VLOOKUP(B205,[1]Sheet1!$D:$AS,42,0)</f>
        <v>JUMBO</v>
      </c>
    </row>
    <row r="206" spans="1:11">
      <c r="A206" t="s">
        <v>1</v>
      </c>
      <c r="B206" t="s">
        <v>274</v>
      </c>
      <c r="C206">
        <v>47</v>
      </c>
      <c r="D206" s="91">
        <v>46147</v>
      </c>
      <c r="E206" s="70">
        <v>2</v>
      </c>
      <c r="F206" t="str">
        <f t="shared" si="42"/>
        <v>3330</v>
      </c>
      <c r="G206">
        <f t="shared" si="40"/>
        <v>13</v>
      </c>
      <c r="H206" t="str">
        <f>VLOOKUP(B206,[1]Sheet1!$D:$AB,25,0)</f>
        <v>Regular-Gask</v>
      </c>
      <c r="I206" t="str">
        <f t="shared" si="41"/>
        <v>0-50</v>
      </c>
      <c r="J206" t="str">
        <f>VLOOKUP(B206,[1]Sheet1!$D:$Y,22)</f>
        <v>Adhe</v>
      </c>
      <c r="K206" t="str">
        <f>VLOOKUP(B206,[1]Sheet1!$D:$AS,42,0)</f>
        <v>JUMBO</v>
      </c>
    </row>
    <row r="207" spans="1:11">
      <c r="A207" t="s">
        <v>1</v>
      </c>
      <c r="B207" t="s">
        <v>974</v>
      </c>
      <c r="C207">
        <v>124</v>
      </c>
      <c r="D207" s="91">
        <v>46147</v>
      </c>
      <c r="E207" s="70">
        <v>2</v>
      </c>
      <c r="F207" t="str">
        <f t="shared" si="42"/>
        <v>3330</v>
      </c>
      <c r="G207">
        <f t="shared" si="40"/>
        <v>13</v>
      </c>
      <c r="H207" t="str">
        <f>VLOOKUP(B207,[1]Sheet1!$D:$AB,25,0)</f>
        <v>Regular-Gask</v>
      </c>
      <c r="I207" t="str">
        <f t="shared" si="41"/>
        <v>101-300</v>
      </c>
      <c r="J207" t="str">
        <f>VLOOKUP(B207,[1]Sheet1!$D:$Y,22)</f>
        <v>Adhe</v>
      </c>
      <c r="K207" t="str">
        <f>VLOOKUP(B207,[1]Sheet1!$D:$AS,42,0)</f>
        <v>JUMBO</v>
      </c>
    </row>
    <row r="208" spans="1:11">
      <c r="A208" t="s">
        <v>1</v>
      </c>
      <c r="B208" t="s">
        <v>381</v>
      </c>
      <c r="C208">
        <v>238</v>
      </c>
      <c r="D208" s="91">
        <v>46147</v>
      </c>
      <c r="E208" s="70">
        <v>2</v>
      </c>
      <c r="F208" t="str">
        <f t="shared" si="42"/>
        <v>6207</v>
      </c>
      <c r="G208">
        <f t="shared" si="40"/>
        <v>13</v>
      </c>
      <c r="H208" t="str">
        <f>VLOOKUP(B208,[1]Sheet1!$D:$AB,25,0)</f>
        <v>Regular-Gask</v>
      </c>
      <c r="I208" t="str">
        <f t="shared" si="41"/>
        <v>101-300</v>
      </c>
      <c r="J208" t="str">
        <f>VLOOKUP(B208,[1]Sheet1!$D:$Y,22)</f>
        <v>Gask</v>
      </c>
      <c r="K208" t="str">
        <f>VLOOKUP(B208,[1]Sheet1!$D:$AS,42,0)</f>
        <v>NORMAL</v>
      </c>
    </row>
    <row r="209" spans="1:11">
      <c r="A209" t="s">
        <v>8</v>
      </c>
      <c r="B209" t="s">
        <v>981</v>
      </c>
      <c r="C209">
        <v>48</v>
      </c>
      <c r="D209" s="91">
        <v>46147</v>
      </c>
      <c r="E209" s="70">
        <v>2</v>
      </c>
      <c r="F209" t="str">
        <f t="shared" si="42"/>
        <v>6259</v>
      </c>
      <c r="G209">
        <f t="shared" si="40"/>
        <v>13</v>
      </c>
      <c r="H209" t="str">
        <f>VLOOKUP(B209,[1]Sheet1!$D:$AB,25,0)</f>
        <v>Regular-Adhe</v>
      </c>
      <c r="I209" t="str">
        <f t="shared" si="41"/>
        <v>0-50</v>
      </c>
      <c r="J209" t="str">
        <f>VLOOKUP(B209,[1]Sheet1!$D:$Y,22)</f>
        <v>Adhe</v>
      </c>
      <c r="K209" t="str">
        <f>VLOOKUP(B209,[1]Sheet1!$D:$AS,42,0)</f>
        <v>NORMAL</v>
      </c>
    </row>
    <row r="210" spans="1:11">
      <c r="A210" t="s">
        <v>25</v>
      </c>
      <c r="B210" t="s">
        <v>820</v>
      </c>
      <c r="C210">
        <v>47</v>
      </c>
      <c r="D210" s="91">
        <v>46147</v>
      </c>
      <c r="E210" s="70">
        <v>2</v>
      </c>
      <c r="F210" t="str">
        <f t="shared" si="42"/>
        <v>6265</v>
      </c>
      <c r="G210">
        <f t="shared" si="40"/>
        <v>13</v>
      </c>
      <c r="H210" t="str">
        <f>VLOOKUP(B210,[1]Sheet1!$D:$AB,25,0)</f>
        <v>Regular-Adhe</v>
      </c>
      <c r="I210" t="str">
        <f t="shared" si="41"/>
        <v>0-50</v>
      </c>
      <c r="J210" t="str">
        <f>VLOOKUP(B210,[1]Sheet1!$D:$Y,22)</f>
        <v>Adhe</v>
      </c>
      <c r="K210" t="str">
        <f>VLOOKUP(B210,[1]Sheet1!$D:$AS,42,0)</f>
        <v>NORMAL</v>
      </c>
    </row>
    <row r="211" spans="1:11">
      <c r="A211" t="s">
        <v>4</v>
      </c>
      <c r="B211" t="s">
        <v>100</v>
      </c>
      <c r="C211">
        <v>178</v>
      </c>
      <c r="D211" s="91">
        <v>46147</v>
      </c>
      <c r="E211" s="70">
        <v>2</v>
      </c>
      <c r="F211" t="str">
        <f t="shared" si="42"/>
        <v>6283</v>
      </c>
      <c r="G211">
        <f t="shared" si="40"/>
        <v>13</v>
      </c>
      <c r="H211" t="str">
        <f>VLOOKUP(B211,[1]Sheet1!$D:$AB,25,0)</f>
        <v>Regular-Adhe</v>
      </c>
      <c r="I211" t="str">
        <f t="shared" si="41"/>
        <v>101-300</v>
      </c>
      <c r="J211" t="str">
        <f>VLOOKUP(B211,[1]Sheet1!$D:$Y,22)</f>
        <v>Adhe</v>
      </c>
      <c r="K211" t="str">
        <f>VLOOKUP(B211,[1]Sheet1!$D:$AS,42,0)</f>
        <v>NORMAL</v>
      </c>
    </row>
    <row r="212" spans="1:11">
      <c r="A212" t="s">
        <v>8</v>
      </c>
      <c r="B212" t="s">
        <v>976</v>
      </c>
      <c r="C212">
        <v>48</v>
      </c>
      <c r="D212" s="91">
        <v>46147</v>
      </c>
      <c r="E212" s="70">
        <v>2</v>
      </c>
      <c r="F212" t="str">
        <f t="shared" si="42"/>
        <v>6284</v>
      </c>
      <c r="G212">
        <f t="shared" si="40"/>
        <v>13</v>
      </c>
      <c r="H212" t="str">
        <f>VLOOKUP(B212,[1]Sheet1!$D:$AB,25,0)</f>
        <v>Regular-Gask</v>
      </c>
      <c r="I212" t="str">
        <f t="shared" si="41"/>
        <v>0-50</v>
      </c>
      <c r="J212" t="str">
        <f>VLOOKUP(B212,[1]Sheet1!$D:$Y,22)</f>
        <v>Gask</v>
      </c>
      <c r="K212" t="str">
        <f>VLOOKUP(B212,[1]Sheet1!$D:$AS,42,0)</f>
        <v>NORMAL</v>
      </c>
    </row>
    <row r="213" spans="1:11">
      <c r="A213" t="s">
        <v>12</v>
      </c>
      <c r="B213" t="s">
        <v>977</v>
      </c>
      <c r="C213">
        <v>41</v>
      </c>
      <c r="D213" s="91">
        <v>46147</v>
      </c>
      <c r="E213" s="70">
        <v>2</v>
      </c>
      <c r="F213" t="str">
        <f t="shared" si="42"/>
        <v>6296</v>
      </c>
      <c r="G213">
        <f t="shared" si="40"/>
        <v>13</v>
      </c>
      <c r="H213" t="str">
        <f>VLOOKUP(B213,[1]Sheet1!$D:$AB,25,0)</f>
        <v>Regular-Gask</v>
      </c>
      <c r="I213" t="str">
        <f t="shared" si="41"/>
        <v>0-50</v>
      </c>
      <c r="J213" t="str">
        <f>VLOOKUP(B213,[1]Sheet1!$D:$Y,22)</f>
        <v>Gask</v>
      </c>
      <c r="K213" t="str">
        <f>VLOOKUP(B213,[1]Sheet1!$D:$AS,42,0)</f>
        <v>NORMAL</v>
      </c>
    </row>
    <row r="214" spans="1:11">
      <c r="A214" t="s">
        <v>4</v>
      </c>
      <c r="B214" t="s">
        <v>866</v>
      </c>
      <c r="C214">
        <v>93</v>
      </c>
      <c r="D214" s="91">
        <v>46147</v>
      </c>
      <c r="E214" s="70">
        <v>2</v>
      </c>
      <c r="F214" t="str">
        <f t="shared" si="42"/>
        <v>6319</v>
      </c>
      <c r="G214">
        <f t="shared" si="40"/>
        <v>13</v>
      </c>
      <c r="H214" t="str">
        <f>VLOOKUP(B214,[1]Sheet1!$D:$AB,25,0)</f>
        <v>Regular-Adhe</v>
      </c>
      <c r="I214" t="str">
        <f t="shared" si="41"/>
        <v>51-100</v>
      </c>
      <c r="J214" t="str">
        <f>VLOOKUP(B214,[1]Sheet1!$D:$Y,22)</f>
        <v>Gask</v>
      </c>
      <c r="K214" t="str">
        <f>VLOOKUP(B214,[1]Sheet1!$D:$AS,42,0)</f>
        <v>NORMAL</v>
      </c>
    </row>
    <row r="215" spans="1:11">
      <c r="A215" t="s">
        <v>2</v>
      </c>
      <c r="B215" t="s">
        <v>93</v>
      </c>
      <c r="C215">
        <v>77</v>
      </c>
      <c r="D215" s="91">
        <v>46147</v>
      </c>
      <c r="E215" s="70">
        <v>2</v>
      </c>
      <c r="F215" t="str">
        <f t="shared" si="42"/>
        <v>8080</v>
      </c>
      <c r="G215">
        <f t="shared" si="40"/>
        <v>13</v>
      </c>
      <c r="H215" t="str">
        <f>VLOOKUP(B215,[1]Sheet1!$D:$AB,25,0)</f>
        <v>Regular-Adhe</v>
      </c>
      <c r="I215" t="str">
        <f t="shared" si="41"/>
        <v>51-100</v>
      </c>
      <c r="J215" t="str">
        <f>VLOOKUP(B215,[1]Sheet1!$D:$Y,22)</f>
        <v>Adhe</v>
      </c>
      <c r="K215" t="str">
        <f>VLOOKUP(B215,[1]Sheet1!$D:$AS,42,0)</f>
        <v>NORMAL</v>
      </c>
    </row>
    <row r="216" spans="1:11">
      <c r="A216" t="s">
        <v>2</v>
      </c>
      <c r="B216" t="s">
        <v>723</v>
      </c>
      <c r="C216">
        <v>185</v>
      </c>
      <c r="D216" s="91">
        <v>46147</v>
      </c>
      <c r="E216" s="70">
        <v>2</v>
      </c>
      <c r="F216" t="str">
        <f t="shared" si="42"/>
        <v>8080</v>
      </c>
      <c r="G216">
        <f t="shared" si="40"/>
        <v>13</v>
      </c>
      <c r="H216" t="str">
        <f>VLOOKUP(B216,[1]Sheet1!$D:$AB,25,0)</f>
        <v>Regular-Adhe</v>
      </c>
      <c r="I216" t="str">
        <f t="shared" si="41"/>
        <v>101-300</v>
      </c>
      <c r="J216" t="str">
        <f>VLOOKUP(B216,[1]Sheet1!$D:$Y,22)</f>
        <v>Adhe</v>
      </c>
      <c r="K216" t="str">
        <f>VLOOKUP(B216,[1]Sheet1!$D:$AS,42,0)</f>
        <v>NORMAL</v>
      </c>
    </row>
    <row r="217" spans="1:11">
      <c r="A217" t="s">
        <v>2</v>
      </c>
      <c r="B217" t="s">
        <v>77</v>
      </c>
      <c r="C217">
        <v>92</v>
      </c>
      <c r="D217" s="91">
        <v>46147</v>
      </c>
      <c r="E217" s="70">
        <v>2</v>
      </c>
      <c r="F217" t="str">
        <f t="shared" si="42"/>
        <v>8109</v>
      </c>
      <c r="G217">
        <f t="shared" si="40"/>
        <v>13</v>
      </c>
      <c r="H217" t="str">
        <f>VLOOKUP(B217,[1]Sheet1!$D:$AB,25,0)</f>
        <v>Regular-Adhe</v>
      </c>
      <c r="I217" t="str">
        <f t="shared" si="41"/>
        <v>51-100</v>
      </c>
      <c r="J217" t="str">
        <f>VLOOKUP(B217,[1]Sheet1!$D:$Y,22)</f>
        <v>Adhe</v>
      </c>
      <c r="K217" t="str">
        <f>VLOOKUP(B217,[1]Sheet1!$D:$AS,42,0)</f>
        <v>NORMAL</v>
      </c>
    </row>
    <row r="218" spans="1:11">
      <c r="A218" t="s">
        <v>19</v>
      </c>
      <c r="B218" t="s">
        <v>174</v>
      </c>
      <c r="C218">
        <v>294</v>
      </c>
      <c r="D218" s="91">
        <v>46147</v>
      </c>
      <c r="E218" s="70">
        <v>2</v>
      </c>
      <c r="F218" t="str">
        <f t="shared" si="42"/>
        <v>8111</v>
      </c>
      <c r="G218">
        <f t="shared" si="40"/>
        <v>13</v>
      </c>
      <c r="H218" t="str">
        <f>VLOOKUP(B218,[1]Sheet1!$D:$AB,25,0)</f>
        <v>Regular-Adhe</v>
      </c>
      <c r="I218" t="str">
        <f t="shared" si="41"/>
        <v>101-300</v>
      </c>
      <c r="J218" t="str">
        <f>VLOOKUP(B218,[1]Sheet1!$D:$Y,22)</f>
        <v>Adhe</v>
      </c>
      <c r="K218" t="str">
        <f>VLOOKUP(B218,[1]Sheet1!$D:$AS,42,0)</f>
        <v>NORMAL</v>
      </c>
    </row>
    <row r="219" spans="1:11">
      <c r="A219" t="s">
        <v>1</v>
      </c>
      <c r="B219" t="s">
        <v>744</v>
      </c>
      <c r="C219">
        <v>214</v>
      </c>
      <c r="D219" s="91">
        <v>46147</v>
      </c>
      <c r="E219" s="70">
        <v>2</v>
      </c>
      <c r="F219" t="str">
        <f t="shared" si="42"/>
        <v>9151</v>
      </c>
      <c r="G219">
        <f t="shared" si="40"/>
        <v>13</v>
      </c>
      <c r="H219" t="str">
        <f>VLOOKUP(B219,[1]Sheet1!$D:$AB,25,0)</f>
        <v>MG Adhe + Activator</v>
      </c>
      <c r="I219" t="str">
        <f t="shared" si="41"/>
        <v>101-300</v>
      </c>
      <c r="J219" t="str">
        <f>VLOOKUP(B219,[1]Sheet1!$D:$Y,22)</f>
        <v>Adhe</v>
      </c>
      <c r="K219" t="str">
        <f>VLOOKUP(B219,[1]Sheet1!$D:$AS,42,0)</f>
        <v>NORMAL</v>
      </c>
    </row>
    <row r="220" spans="1:11">
      <c r="A220" t="s">
        <v>2</v>
      </c>
      <c r="B220" t="s">
        <v>960</v>
      </c>
      <c r="C220">
        <v>178</v>
      </c>
      <c r="D220" s="91">
        <v>46148</v>
      </c>
      <c r="E220" s="98">
        <v>2</v>
      </c>
      <c r="F220" t="str">
        <f t="shared" si="42"/>
        <v>10047</v>
      </c>
      <c r="G220">
        <f t="shared" si="40"/>
        <v>14</v>
      </c>
      <c r="H220" t="str">
        <f>VLOOKUP(B220,[1]Sheet1!$D:$AB,25,0)</f>
        <v>Regular-Adhe</v>
      </c>
      <c r="I220" t="str">
        <f t="shared" si="41"/>
        <v>101-300</v>
      </c>
      <c r="J220" t="str">
        <f>VLOOKUP(B220,[1]Sheet1!$D:$Y,22)</f>
        <v>Gask</v>
      </c>
      <c r="K220" t="str">
        <f>VLOOKUP(B220,[1]Sheet1!$D:$AS,42,0)</f>
        <v>JUMBO</v>
      </c>
    </row>
    <row r="221" spans="1:11">
      <c r="A221" t="s">
        <v>13</v>
      </c>
      <c r="B221" t="s">
        <v>863</v>
      </c>
      <c r="C221">
        <v>194</v>
      </c>
      <c r="D221" s="91">
        <v>46148</v>
      </c>
      <c r="E221" s="98">
        <v>1</v>
      </c>
      <c r="F221" t="str">
        <f t="shared" si="42"/>
        <v>10059</v>
      </c>
      <c r="G221">
        <f t="shared" si="40"/>
        <v>14</v>
      </c>
      <c r="H221" t="str">
        <f>VLOOKUP(B221,[1]Sheet1!$D:$AB,25,0)</f>
        <v>Regular-Gask</v>
      </c>
      <c r="I221" t="str">
        <f t="shared" si="41"/>
        <v>101-300</v>
      </c>
      <c r="J221" t="str">
        <f>VLOOKUP(B221,[1]Sheet1!$D:$Y,22)</f>
        <v>Gask</v>
      </c>
      <c r="K221" t="str">
        <f>VLOOKUP(B221,[1]Sheet1!$D:$AS,42,0)</f>
        <v>JUMBO</v>
      </c>
    </row>
    <row r="222" spans="1:11">
      <c r="A222" s="90" t="s">
        <v>1</v>
      </c>
      <c r="B222" t="s">
        <v>395</v>
      </c>
      <c r="C222">
        <v>104</v>
      </c>
      <c r="D222" s="91">
        <v>46148</v>
      </c>
      <c r="E222" s="98">
        <v>2</v>
      </c>
      <c r="F222" t="str">
        <f t="shared" si="42"/>
        <v>1474</v>
      </c>
      <c r="G222">
        <f t="shared" si="40"/>
        <v>13</v>
      </c>
      <c r="H222" t="str">
        <f>VLOOKUP(B222,[1]Sheet1!$D:$AB,25,0)</f>
        <v>MG-Sticker + Orientation</v>
      </c>
      <c r="I222" t="str">
        <f t="shared" si="41"/>
        <v>101-300</v>
      </c>
      <c r="J222" t="str">
        <f>VLOOKUP(B222,[1]Sheet1!$D:$Y,22)</f>
        <v>Sticker</v>
      </c>
      <c r="K222" t="str">
        <f>VLOOKUP(B222,[1]Sheet1!$D:$AS,42,0)</f>
        <v>NORMAL</v>
      </c>
    </row>
    <row r="223" spans="1:11">
      <c r="A223" s="90" t="s">
        <v>1</v>
      </c>
      <c r="B223" t="s">
        <v>982</v>
      </c>
      <c r="C223">
        <v>50</v>
      </c>
      <c r="D223" s="91">
        <v>46148</v>
      </c>
      <c r="E223" s="98">
        <v>2</v>
      </c>
      <c r="F223" t="str">
        <f t="shared" si="42"/>
        <v>1474</v>
      </c>
      <c r="G223">
        <f t="shared" si="40"/>
        <v>13</v>
      </c>
      <c r="H223" t="str">
        <f>VLOOKUP(B223,[1]Sheet1!$D:$AB,25,0)</f>
        <v>MG-Sticker + Orientation</v>
      </c>
      <c r="I223" t="str">
        <f t="shared" si="41"/>
        <v>0-50</v>
      </c>
      <c r="J223" t="str">
        <f>VLOOKUP(B223,[1]Sheet1!$D:$Y,22)</f>
        <v>Sticker</v>
      </c>
      <c r="K223" t="str">
        <f>VLOOKUP(B223,[1]Sheet1!$D:$AS,42,0)</f>
        <v>NORMAL</v>
      </c>
    </row>
    <row r="224" spans="1:11">
      <c r="A224" t="s">
        <v>0</v>
      </c>
      <c r="B224" t="s">
        <v>519</v>
      </c>
      <c r="C224">
        <v>64</v>
      </c>
      <c r="D224" s="91">
        <v>46148</v>
      </c>
      <c r="E224" s="98">
        <v>1</v>
      </c>
      <c r="F224" t="str">
        <f t="shared" si="42"/>
        <v>1474</v>
      </c>
      <c r="G224">
        <f t="shared" si="40"/>
        <v>13</v>
      </c>
      <c r="H224" t="str">
        <f>VLOOKUP(B224,[1]Sheet1!$D:$AB,25,0)</f>
        <v>MG-Sticker + Orientation</v>
      </c>
      <c r="I224" t="str">
        <f t="shared" si="41"/>
        <v>51-100</v>
      </c>
      <c r="J224" t="str">
        <f>VLOOKUP(B224,[1]Sheet1!$D:$Y,22)</f>
        <v>Sticker</v>
      </c>
      <c r="K224" t="str">
        <f>VLOOKUP(B224,[1]Sheet1!$D:$AS,42,0)</f>
        <v>NORMAL</v>
      </c>
    </row>
    <row r="225" spans="1:11">
      <c r="A225" s="10" t="s">
        <v>2</v>
      </c>
      <c r="B225" t="s">
        <v>32</v>
      </c>
      <c r="C225">
        <v>185</v>
      </c>
      <c r="D225" s="91">
        <v>46148</v>
      </c>
      <c r="E225" s="98">
        <v>1</v>
      </c>
      <c r="F225" t="str">
        <f t="shared" si="42"/>
        <v>1584</v>
      </c>
      <c r="G225">
        <f t="shared" si="40"/>
        <v>13</v>
      </c>
      <c r="H225" t="str">
        <f>VLOOKUP(B225,[1]Sheet1!$D:$AB,25,0)</f>
        <v>Regular-Gask</v>
      </c>
      <c r="I225" t="str">
        <f t="shared" si="41"/>
        <v>101-300</v>
      </c>
      <c r="J225" t="str">
        <f>VLOOKUP(B225,[1]Sheet1!$D:$Y,22)</f>
        <v>Gask</v>
      </c>
      <c r="K225" t="str">
        <f>VLOOKUP(B225,[1]Sheet1!$D:$AS,42,0)</f>
        <v>JUMBO</v>
      </c>
    </row>
    <row r="226" spans="1:11">
      <c r="A226" t="s">
        <v>4</v>
      </c>
      <c r="B226" t="s">
        <v>70</v>
      </c>
      <c r="C226">
        <v>70</v>
      </c>
      <c r="D226" s="91">
        <v>46148</v>
      </c>
      <c r="E226" s="98">
        <v>2</v>
      </c>
      <c r="F226" t="str">
        <f t="shared" si="42"/>
        <v>1585</v>
      </c>
      <c r="G226">
        <f t="shared" si="40"/>
        <v>13</v>
      </c>
      <c r="H226" t="str">
        <f>VLOOKUP(B226,[1]Sheet1!$D:$AB,25,0)</f>
        <v>Regular-Gask</v>
      </c>
      <c r="I226" t="str">
        <f t="shared" si="41"/>
        <v>51-100</v>
      </c>
      <c r="J226" t="str">
        <f>VLOOKUP(B226,[1]Sheet1!$D:$Y,22)</f>
        <v>Gask</v>
      </c>
      <c r="K226" t="str">
        <f>VLOOKUP(B226,[1]Sheet1!$D:$AS,42,0)</f>
        <v>JUMBO</v>
      </c>
    </row>
    <row r="227" spans="1:11">
      <c r="A227" t="s">
        <v>13</v>
      </c>
      <c r="B227" t="s">
        <v>380</v>
      </c>
      <c r="C227">
        <v>67</v>
      </c>
      <c r="D227" s="91">
        <v>46148</v>
      </c>
      <c r="E227" s="98">
        <v>2</v>
      </c>
      <c r="F227" t="str">
        <f t="shared" si="42"/>
        <v>1627</v>
      </c>
      <c r="G227">
        <f t="shared" si="40"/>
        <v>13</v>
      </c>
      <c r="H227" t="str">
        <f>VLOOKUP(B227,[1]Sheet1!$D:$AB,25,0)</f>
        <v>Regular-Gask</v>
      </c>
      <c r="I227" t="str">
        <f t="shared" si="41"/>
        <v>51-100</v>
      </c>
      <c r="J227" t="str">
        <f>VLOOKUP(B227,[1]Sheet1!$D:$Y,22)</f>
        <v>Gask</v>
      </c>
      <c r="K227" t="str">
        <f>VLOOKUP(B227,[1]Sheet1!$D:$AS,42,0)</f>
        <v>JUMBO</v>
      </c>
    </row>
    <row r="228" spans="1:11">
      <c r="A228" s="10" t="s">
        <v>4</v>
      </c>
      <c r="B228" t="s">
        <v>194</v>
      </c>
      <c r="C228">
        <v>76</v>
      </c>
      <c r="D228" s="91">
        <v>46148</v>
      </c>
      <c r="E228" s="98">
        <v>2</v>
      </c>
      <c r="F228" t="str">
        <f t="shared" si="42"/>
        <v>1636</v>
      </c>
      <c r="G228">
        <f t="shared" si="40"/>
        <v>13</v>
      </c>
      <c r="H228" t="str">
        <f>VLOOKUP(B228,[1]Sheet1!$D:$AB,25,0)</f>
        <v>Regular-Gask</v>
      </c>
      <c r="I228" t="str">
        <f t="shared" si="41"/>
        <v>51-100</v>
      </c>
      <c r="J228" t="str">
        <f>VLOOKUP(B228,[1]Sheet1!$D:$Y,22)</f>
        <v>Gask</v>
      </c>
      <c r="K228" t="str">
        <f>VLOOKUP(B228,[1]Sheet1!$D:$AS,42,0)</f>
        <v>NORMAL</v>
      </c>
    </row>
    <row r="229" spans="1:11">
      <c r="A229" t="s">
        <v>5</v>
      </c>
      <c r="B229" t="s">
        <v>835</v>
      </c>
      <c r="C229">
        <v>147</v>
      </c>
      <c r="D229" s="91">
        <v>46148</v>
      </c>
      <c r="E229" s="98">
        <v>1</v>
      </c>
      <c r="F229" t="str">
        <f t="shared" si="42"/>
        <v>1672</v>
      </c>
      <c r="G229">
        <f t="shared" si="40"/>
        <v>13</v>
      </c>
      <c r="H229" t="str">
        <f>VLOOKUP(B229,[1]Sheet1!$D:$AB,25,0)</f>
        <v>MG Adhe + DR Adhe + Orientation</v>
      </c>
      <c r="I229" t="str">
        <f t="shared" si="41"/>
        <v>101-300</v>
      </c>
      <c r="J229" t="str">
        <f>VLOOKUP(B229,[1]Sheet1!$D:$Y,22)</f>
        <v>Adhe</v>
      </c>
      <c r="K229" t="str">
        <f>VLOOKUP(B229,[1]Sheet1!$D:$AS,42,0)</f>
        <v>JUMBO</v>
      </c>
    </row>
    <row r="230" spans="1:11">
      <c r="A230" s="90" t="s">
        <v>1</v>
      </c>
      <c r="B230" t="s">
        <v>193</v>
      </c>
      <c r="C230">
        <v>61</v>
      </c>
      <c r="D230" s="91">
        <v>46148</v>
      </c>
      <c r="E230" s="98">
        <v>2</v>
      </c>
      <c r="F230" t="str">
        <f t="shared" si="42"/>
        <v>1698</v>
      </c>
      <c r="G230">
        <f t="shared" si="40"/>
        <v>13</v>
      </c>
      <c r="H230" t="str">
        <f>VLOOKUP(B230,[1]Sheet1!$D:$AB,25,0)</f>
        <v>Regular-Adhe</v>
      </c>
      <c r="I230" t="str">
        <f t="shared" si="41"/>
        <v>51-100</v>
      </c>
      <c r="J230" t="str">
        <f>VLOOKUP(B230,[1]Sheet1!$D:$Y,22)</f>
        <v>Adhe</v>
      </c>
      <c r="K230" t="str">
        <f>VLOOKUP(B230,[1]Sheet1!$D:$AS,42,0)</f>
        <v>JUMBO</v>
      </c>
    </row>
    <row r="231" spans="1:11">
      <c r="A231" t="s">
        <v>2</v>
      </c>
      <c r="B231" t="s">
        <v>3</v>
      </c>
      <c r="C231">
        <v>465</v>
      </c>
      <c r="D231" s="91">
        <v>46148</v>
      </c>
      <c r="E231" s="98">
        <v>2</v>
      </c>
      <c r="F231" t="str">
        <f t="shared" si="42"/>
        <v>1698</v>
      </c>
      <c r="G231">
        <f t="shared" si="40"/>
        <v>13</v>
      </c>
      <c r="H231" t="str">
        <f>VLOOKUP(B231,[1]Sheet1!$D:$AB,25,0)</f>
        <v>Regular-Gask</v>
      </c>
      <c r="I231" t="str">
        <f t="shared" si="41"/>
        <v>301-500</v>
      </c>
      <c r="J231" t="str">
        <f>VLOOKUP(B231,[1]Sheet1!$D:$Y,22)</f>
        <v>Gask</v>
      </c>
      <c r="K231" t="str">
        <f>VLOOKUP(B231,[1]Sheet1!$D:$AS,42,0)</f>
        <v>JUMBO</v>
      </c>
    </row>
    <row r="232" spans="1:11">
      <c r="A232" s="90" t="s">
        <v>1</v>
      </c>
      <c r="B232" t="s">
        <v>801</v>
      </c>
      <c r="C232">
        <v>1151</v>
      </c>
      <c r="D232" s="91">
        <v>46148</v>
      </c>
      <c r="E232" s="98">
        <v>2</v>
      </c>
      <c r="F232" t="str">
        <f t="shared" si="42"/>
        <v>1733</v>
      </c>
      <c r="G232">
        <f t="shared" si="40"/>
        <v>13</v>
      </c>
      <c r="H232" t="str">
        <f>VLOOKUP(B232,[1]Sheet1!$D:$AB,25,0)</f>
        <v>MG Adhe +  PB Assy + DR Sticker</v>
      </c>
      <c r="I232" t="str">
        <f t="shared" si="41"/>
        <v xml:space="preserve">1000more </v>
      </c>
      <c r="J232" t="str">
        <f>VLOOKUP(B232,[1]Sheet1!$D:$Y,22)</f>
        <v>Adhe</v>
      </c>
      <c r="K232" t="str">
        <f>VLOOKUP(B232,[1]Sheet1!$D:$AS,42,0)</f>
        <v>JUMBO</v>
      </c>
    </row>
    <row r="233" spans="1:11">
      <c r="A233" t="s">
        <v>5</v>
      </c>
      <c r="B233" t="s">
        <v>801</v>
      </c>
      <c r="C233">
        <v>278</v>
      </c>
      <c r="D233" s="91">
        <v>46148</v>
      </c>
      <c r="E233" s="98">
        <v>2</v>
      </c>
      <c r="F233" t="str">
        <f t="shared" si="42"/>
        <v>1733</v>
      </c>
      <c r="G233">
        <f t="shared" si="40"/>
        <v>13</v>
      </c>
      <c r="H233" t="str">
        <f>VLOOKUP(B233,[1]Sheet1!$D:$AB,25,0)</f>
        <v>MG Adhe +  PB Assy + DR Sticker</v>
      </c>
      <c r="I233" t="str">
        <f t="shared" si="41"/>
        <v>101-300</v>
      </c>
      <c r="J233" t="str">
        <f>VLOOKUP(B233,[1]Sheet1!$D:$Y,22)</f>
        <v>Adhe</v>
      </c>
      <c r="K233" t="str">
        <f>VLOOKUP(B233,[1]Sheet1!$D:$AS,42,0)</f>
        <v>JUMBO</v>
      </c>
    </row>
    <row r="234" spans="1:11">
      <c r="A234" t="s">
        <v>21</v>
      </c>
      <c r="B234" t="s">
        <v>801</v>
      </c>
      <c r="C234">
        <v>199</v>
      </c>
      <c r="D234" s="91">
        <v>46148</v>
      </c>
      <c r="E234" s="98">
        <v>1</v>
      </c>
      <c r="F234" t="str">
        <f t="shared" si="42"/>
        <v>1733</v>
      </c>
      <c r="G234">
        <f t="shared" si="40"/>
        <v>13</v>
      </c>
      <c r="H234" t="str">
        <f>VLOOKUP(B234,[1]Sheet1!$D:$AB,25,0)</f>
        <v>MG Adhe +  PB Assy + DR Sticker</v>
      </c>
      <c r="I234" t="str">
        <f t="shared" si="41"/>
        <v>101-300</v>
      </c>
      <c r="J234" t="str">
        <f>VLOOKUP(B234,[1]Sheet1!$D:$Y,22)</f>
        <v>Adhe</v>
      </c>
      <c r="K234" t="str">
        <f>VLOOKUP(B234,[1]Sheet1!$D:$AS,42,0)</f>
        <v>JUMBO</v>
      </c>
    </row>
    <row r="235" spans="1:11">
      <c r="A235" t="s">
        <v>21</v>
      </c>
      <c r="B235" t="s">
        <v>62</v>
      </c>
      <c r="C235">
        <v>322</v>
      </c>
      <c r="D235" s="91">
        <v>46148</v>
      </c>
      <c r="E235" s="98">
        <v>2</v>
      </c>
      <c r="F235" t="str">
        <f t="shared" si="42"/>
        <v>1733</v>
      </c>
      <c r="G235">
        <f t="shared" si="40"/>
        <v>13</v>
      </c>
      <c r="H235" t="str">
        <f>VLOOKUP(B235,[1]Sheet1!$D:$AB,25,0)</f>
        <v>MG Adhe +  PB Assy + DR Sticker</v>
      </c>
      <c r="I235" t="str">
        <f t="shared" si="41"/>
        <v>301-500</v>
      </c>
      <c r="J235" t="str">
        <f>VLOOKUP(B235,[1]Sheet1!$D:$Y,22)</f>
        <v>Adhe</v>
      </c>
      <c r="K235" t="str">
        <f>VLOOKUP(B235,[1]Sheet1!$D:$AS,42,0)</f>
        <v>NORMAL</v>
      </c>
    </row>
    <row r="236" spans="1:11">
      <c r="A236" t="s">
        <v>21</v>
      </c>
      <c r="B236" t="s">
        <v>62</v>
      </c>
      <c r="C236">
        <v>89</v>
      </c>
      <c r="D236" s="91">
        <v>46148</v>
      </c>
      <c r="E236" s="98">
        <v>1</v>
      </c>
      <c r="F236" t="str">
        <f t="shared" si="42"/>
        <v>1733</v>
      </c>
      <c r="G236">
        <f t="shared" si="40"/>
        <v>13</v>
      </c>
      <c r="H236" t="str">
        <f>VLOOKUP(B236,[1]Sheet1!$D:$AB,25,0)</f>
        <v>MG Adhe +  PB Assy + DR Sticker</v>
      </c>
      <c r="I236" t="str">
        <f t="shared" si="41"/>
        <v>51-100</v>
      </c>
      <c r="J236" t="str">
        <f>VLOOKUP(B236,[1]Sheet1!$D:$Y,22)</f>
        <v>Adhe</v>
      </c>
      <c r="K236" t="str">
        <f>VLOOKUP(B236,[1]Sheet1!$D:$AS,42,0)</f>
        <v>NORMAL</v>
      </c>
    </row>
    <row r="237" spans="1:11">
      <c r="A237" t="s">
        <v>19</v>
      </c>
      <c r="B237" t="s">
        <v>287</v>
      </c>
      <c r="C237">
        <v>95</v>
      </c>
      <c r="D237" s="91">
        <v>46148</v>
      </c>
      <c r="E237" s="98">
        <v>2</v>
      </c>
      <c r="F237" t="str">
        <f t="shared" si="42"/>
        <v>1773</v>
      </c>
      <c r="G237">
        <f t="shared" si="40"/>
        <v>13</v>
      </c>
      <c r="H237" t="str">
        <f>VLOOKUP(B237,[1]Sheet1!$D:$AB,25,0)</f>
        <v>Regular-Gask</v>
      </c>
      <c r="I237" t="str">
        <f t="shared" si="41"/>
        <v>51-100</v>
      </c>
      <c r="J237" t="str">
        <f>VLOOKUP(B237,[1]Sheet1!$D:$Y,22)</f>
        <v>Gask</v>
      </c>
      <c r="K237" t="str">
        <f>VLOOKUP(B237,[1]Sheet1!$D:$AS,42,0)</f>
        <v>JUMBO</v>
      </c>
    </row>
    <row r="238" spans="1:11">
      <c r="A238" t="s">
        <v>19</v>
      </c>
      <c r="B238" t="s">
        <v>72</v>
      </c>
      <c r="C238">
        <v>45</v>
      </c>
      <c r="D238" s="91">
        <v>46148</v>
      </c>
      <c r="E238" s="98">
        <v>2</v>
      </c>
      <c r="F238" t="str">
        <f t="shared" si="42"/>
        <v>1775</v>
      </c>
      <c r="G238">
        <f t="shared" si="40"/>
        <v>13</v>
      </c>
      <c r="H238" t="str">
        <f>VLOOKUP(B238,[1]Sheet1!$D:$AB,25,0)</f>
        <v>Regular-Gask</v>
      </c>
      <c r="I238" t="str">
        <f t="shared" si="41"/>
        <v>0-50</v>
      </c>
      <c r="J238" t="str">
        <f>VLOOKUP(B238,[1]Sheet1!$D:$Y,22)</f>
        <v>Gask</v>
      </c>
      <c r="K238" t="str">
        <f>VLOOKUP(B238,[1]Sheet1!$D:$AS,42,0)</f>
        <v>JUMBO</v>
      </c>
    </row>
    <row r="239" spans="1:11">
      <c r="A239" t="s">
        <v>12</v>
      </c>
      <c r="B239" t="s">
        <v>6</v>
      </c>
      <c r="C239">
        <v>698</v>
      </c>
      <c r="D239" s="91">
        <v>46148</v>
      </c>
      <c r="E239" s="98">
        <v>1</v>
      </c>
      <c r="F239" t="str">
        <f t="shared" si="42"/>
        <v>1802</v>
      </c>
      <c r="G239">
        <f t="shared" si="40"/>
        <v>13</v>
      </c>
      <c r="H239" t="str">
        <f>VLOOKUP(B239,[1]Sheet1!$D:$AB,25,0)</f>
        <v>Regular-Gask</v>
      </c>
      <c r="I239" t="str">
        <f t="shared" si="41"/>
        <v>501-1000</v>
      </c>
      <c r="J239" t="str">
        <f>VLOOKUP(B239,[1]Sheet1!$D:$Y,22)</f>
        <v>Gask</v>
      </c>
      <c r="K239" t="str">
        <f>VLOOKUP(B239,[1]Sheet1!$D:$AS,42,0)</f>
        <v>JUMBO</v>
      </c>
    </row>
    <row r="240" spans="1:11">
      <c r="A240" t="s">
        <v>5</v>
      </c>
      <c r="B240" t="s">
        <v>7</v>
      </c>
      <c r="C240">
        <v>321</v>
      </c>
      <c r="D240" s="91">
        <v>46148</v>
      </c>
      <c r="E240" s="98">
        <v>1</v>
      </c>
      <c r="F240" t="str">
        <f t="shared" si="42"/>
        <v>1805</v>
      </c>
      <c r="G240">
        <f t="shared" si="40"/>
        <v>13</v>
      </c>
      <c r="H240" t="str">
        <f>VLOOKUP(B240,[1]Sheet1!$D:$AB,25,0)</f>
        <v>MG Adhe + PB assembly</v>
      </c>
      <c r="I240" t="str">
        <f t="shared" si="41"/>
        <v>301-500</v>
      </c>
      <c r="J240" t="str">
        <f>VLOOKUP(B240,[1]Sheet1!$D:$Y,22)</f>
        <v>Adhe</v>
      </c>
      <c r="K240" t="str">
        <f>VLOOKUP(B240,[1]Sheet1!$D:$AS,42,0)</f>
        <v>JUMBO</v>
      </c>
    </row>
    <row r="241" spans="1:11">
      <c r="A241" t="s">
        <v>8</v>
      </c>
      <c r="B241" t="s">
        <v>745</v>
      </c>
      <c r="C241">
        <v>120</v>
      </c>
      <c r="D241" s="91">
        <v>46148</v>
      </c>
      <c r="E241" s="98">
        <v>2</v>
      </c>
      <c r="F241" t="str">
        <f t="shared" si="42"/>
        <v>1806</v>
      </c>
      <c r="G241">
        <f t="shared" si="40"/>
        <v>13</v>
      </c>
      <c r="H241" t="str">
        <f>VLOOKUP(B241,[1]Sheet1!$D:$AB,25,0)</f>
        <v>Regular-Gask</v>
      </c>
      <c r="I241" t="str">
        <f t="shared" si="41"/>
        <v>101-300</v>
      </c>
      <c r="J241" t="str">
        <f>VLOOKUP(B241,[1]Sheet1!$D:$Y,22)</f>
        <v>Gask</v>
      </c>
      <c r="K241" t="str">
        <f>VLOOKUP(B241,[1]Sheet1!$D:$AS,42,0)</f>
        <v>JUMBO</v>
      </c>
    </row>
    <row r="242" spans="1:11">
      <c r="A242" t="s">
        <v>19</v>
      </c>
      <c r="B242" t="s">
        <v>9</v>
      </c>
      <c r="C242">
        <v>382</v>
      </c>
      <c r="D242" s="91">
        <v>46148</v>
      </c>
      <c r="E242" s="98">
        <v>2</v>
      </c>
      <c r="F242" t="str">
        <f t="shared" si="42"/>
        <v>1823</v>
      </c>
      <c r="G242">
        <f t="shared" si="40"/>
        <v>13</v>
      </c>
      <c r="H242" t="str">
        <f>VLOOKUP(B242,[1]Sheet1!$D:$AB,25,0)</f>
        <v>Regular-Gask</v>
      </c>
      <c r="I242" t="str">
        <f t="shared" si="41"/>
        <v>301-500</v>
      </c>
      <c r="J242" t="str">
        <f>VLOOKUP(B242,[1]Sheet1!$D:$Y,22)</f>
        <v>Gask</v>
      </c>
      <c r="K242" t="str">
        <f>VLOOKUP(B242,[1]Sheet1!$D:$AS,42,0)</f>
        <v>JUMBO</v>
      </c>
    </row>
    <row r="243" spans="1:11">
      <c r="A243" t="s">
        <v>8</v>
      </c>
      <c r="B243" t="s">
        <v>542</v>
      </c>
      <c r="C243">
        <v>57</v>
      </c>
      <c r="D243" s="91">
        <v>46148</v>
      </c>
      <c r="E243" s="98">
        <v>2</v>
      </c>
      <c r="F243" t="str">
        <f t="shared" si="42"/>
        <v>1824</v>
      </c>
      <c r="G243">
        <f t="shared" si="40"/>
        <v>13</v>
      </c>
      <c r="H243" t="str">
        <f>VLOOKUP(B243,[1]Sheet1!$D:$AB,25,0)</f>
        <v>Regular-Gask</v>
      </c>
      <c r="I243" t="str">
        <f t="shared" si="41"/>
        <v>51-100</v>
      </c>
      <c r="J243" t="str">
        <f>VLOOKUP(B243,[1]Sheet1!$D:$Y,22)</f>
        <v>Gask</v>
      </c>
      <c r="K243" t="str">
        <f>VLOOKUP(B243,[1]Sheet1!$D:$AS,42,0)</f>
        <v>JUMBO</v>
      </c>
    </row>
    <row r="244" spans="1:11">
      <c r="A244" t="s">
        <v>8</v>
      </c>
      <c r="B244" t="s">
        <v>10</v>
      </c>
      <c r="C244">
        <v>122</v>
      </c>
      <c r="D244" s="91">
        <v>46148</v>
      </c>
      <c r="E244" s="98">
        <v>2</v>
      </c>
      <c r="F244" t="str">
        <f t="shared" si="42"/>
        <v>1824</v>
      </c>
      <c r="G244">
        <f t="shared" si="40"/>
        <v>13</v>
      </c>
      <c r="H244" t="str">
        <f>VLOOKUP(B244,[1]Sheet1!$D:$AB,25,0)</f>
        <v>Regular-Gask</v>
      </c>
      <c r="I244" t="str">
        <f t="shared" si="41"/>
        <v>101-300</v>
      </c>
      <c r="J244" t="str">
        <f>VLOOKUP(B244,[1]Sheet1!$D:$Y,22)</f>
        <v>Gask</v>
      </c>
      <c r="K244" t="str">
        <f>VLOOKUP(B244,[1]Sheet1!$D:$AS,42,0)</f>
        <v>JUMBO</v>
      </c>
    </row>
    <row r="245" spans="1:11">
      <c r="A245" t="s">
        <v>25</v>
      </c>
      <c r="B245" t="s">
        <v>35</v>
      </c>
      <c r="C245">
        <v>207</v>
      </c>
      <c r="D245" s="91">
        <v>46148</v>
      </c>
      <c r="E245" s="98">
        <v>2</v>
      </c>
      <c r="F245" t="str">
        <f t="shared" si="42"/>
        <v>1825</v>
      </c>
      <c r="G245">
        <f t="shared" si="40"/>
        <v>13</v>
      </c>
      <c r="H245" t="str">
        <f>VLOOKUP(B245,[1]Sheet1!$D:$AB,25,0)</f>
        <v>Regular-Gask</v>
      </c>
      <c r="I245" t="str">
        <f t="shared" si="41"/>
        <v>101-300</v>
      </c>
      <c r="J245" t="str">
        <f>VLOOKUP(B245,[1]Sheet1!$D:$Y,22)</f>
        <v>Gask</v>
      </c>
      <c r="K245" t="str">
        <f>VLOOKUP(B245,[1]Sheet1!$D:$AS,42,0)</f>
        <v>JUMBO</v>
      </c>
    </row>
    <row r="246" spans="1:11">
      <c r="A246" t="s">
        <v>25</v>
      </c>
      <c r="B246" t="s">
        <v>36</v>
      </c>
      <c r="C246">
        <v>61</v>
      </c>
      <c r="D246" s="91">
        <v>46148</v>
      </c>
      <c r="E246" s="98">
        <v>2</v>
      </c>
      <c r="F246" t="str">
        <f t="shared" si="42"/>
        <v>1825</v>
      </c>
      <c r="G246">
        <f t="shared" si="40"/>
        <v>13</v>
      </c>
      <c r="H246" t="str">
        <f>VLOOKUP(B246,[1]Sheet1!$D:$AB,25,0)</f>
        <v>Regular-Gask</v>
      </c>
      <c r="I246" t="str">
        <f t="shared" si="41"/>
        <v>51-100</v>
      </c>
      <c r="J246" t="str">
        <f>VLOOKUP(B246,[1]Sheet1!$D:$Y,22)</f>
        <v>Gask</v>
      </c>
      <c r="K246" t="str">
        <f>VLOOKUP(B246,[1]Sheet1!$D:$AS,42,0)</f>
        <v>JUMBO</v>
      </c>
    </row>
    <row r="247" spans="1:11">
      <c r="A247" t="s">
        <v>2</v>
      </c>
      <c r="B247" t="s">
        <v>358</v>
      </c>
      <c r="C247">
        <v>67</v>
      </c>
      <c r="D247" s="91">
        <v>46148</v>
      </c>
      <c r="E247" s="98">
        <v>2</v>
      </c>
      <c r="F247" t="str">
        <f t="shared" si="42"/>
        <v>1865</v>
      </c>
      <c r="G247">
        <f t="shared" si="40"/>
        <v>13</v>
      </c>
      <c r="H247" t="str">
        <f>VLOOKUP(B247,[1]Sheet1!$D:$AB,25,0)</f>
        <v>Regular-Gask</v>
      </c>
      <c r="I247" t="str">
        <f t="shared" si="41"/>
        <v>51-100</v>
      </c>
      <c r="J247" t="str">
        <f>VLOOKUP(B247,[1]Sheet1!$D:$Y,22)</f>
        <v>Gask</v>
      </c>
      <c r="K247" t="str">
        <f>VLOOKUP(B247,[1]Sheet1!$D:$AS,42,0)</f>
        <v>JUMBO</v>
      </c>
    </row>
    <row r="248" spans="1:11">
      <c r="A248" t="s">
        <v>4</v>
      </c>
      <c r="B248" t="s">
        <v>375</v>
      </c>
      <c r="C248">
        <v>67</v>
      </c>
      <c r="D248" s="91">
        <v>46148</v>
      </c>
      <c r="E248" s="98">
        <v>2</v>
      </c>
      <c r="F248" t="str">
        <f t="shared" si="42"/>
        <v>1866</v>
      </c>
      <c r="G248">
        <f t="shared" si="40"/>
        <v>13</v>
      </c>
      <c r="H248" t="str">
        <f>VLOOKUP(B248,[1]Sheet1!$D:$AB,25,0)</f>
        <v>Regular-Gask</v>
      </c>
      <c r="I248" t="str">
        <f t="shared" si="41"/>
        <v>51-100</v>
      </c>
      <c r="J248" t="str">
        <f>VLOOKUP(B248,[1]Sheet1!$D:$Y,22)</f>
        <v>Gask</v>
      </c>
      <c r="K248" t="str">
        <f>VLOOKUP(B248,[1]Sheet1!$D:$AS,42,0)</f>
        <v>JUMBO</v>
      </c>
    </row>
    <row r="249" spans="1:11">
      <c r="A249" t="s">
        <v>5</v>
      </c>
      <c r="B249" t="s">
        <v>818</v>
      </c>
      <c r="C249">
        <v>95</v>
      </c>
      <c r="D249" s="91">
        <v>46148</v>
      </c>
      <c r="E249" s="98">
        <v>1</v>
      </c>
      <c r="F249" t="str">
        <f t="shared" si="42"/>
        <v>1884</v>
      </c>
      <c r="G249">
        <f t="shared" si="40"/>
        <v>13</v>
      </c>
      <c r="H249" t="str">
        <f>VLOOKUP(B249,[1]Sheet1!$D:$AB,25,0)</f>
        <v>MG Gask + DR Adhe + Orientation</v>
      </c>
      <c r="I249" t="str">
        <f t="shared" si="41"/>
        <v>51-100</v>
      </c>
      <c r="J249" t="str">
        <f>VLOOKUP(B249,[1]Sheet1!$D:$Y,22)</f>
        <v>Gask</v>
      </c>
      <c r="K249" t="str">
        <f>VLOOKUP(B249,[1]Sheet1!$D:$AS,42,0)</f>
        <v>JUMBO</v>
      </c>
    </row>
    <row r="250" spans="1:11">
      <c r="A250" t="s">
        <v>1</v>
      </c>
      <c r="B250" t="s">
        <v>664</v>
      </c>
      <c r="C250">
        <v>105</v>
      </c>
      <c r="D250" s="91">
        <v>46148</v>
      </c>
      <c r="E250" s="98">
        <v>2</v>
      </c>
      <c r="F250" t="str">
        <f t="shared" si="42"/>
        <v>1885</v>
      </c>
      <c r="G250">
        <f t="shared" si="40"/>
        <v>13</v>
      </c>
      <c r="H250" t="str">
        <f>VLOOKUP(B250,[1]Sheet1!$D:$AB,25,0)</f>
        <v>MG Adhe + DR Adhe</v>
      </c>
      <c r="I250" t="str">
        <f t="shared" si="41"/>
        <v>101-300</v>
      </c>
      <c r="J250" t="str">
        <f>VLOOKUP(B250,[1]Sheet1!$D:$Y,22)</f>
        <v>Adhe</v>
      </c>
      <c r="K250" t="str">
        <f>VLOOKUP(B250,[1]Sheet1!$D:$AS,42,0)</f>
        <v>JUMBO</v>
      </c>
    </row>
    <row r="251" spans="1:11">
      <c r="A251" t="s">
        <v>12</v>
      </c>
      <c r="B251" t="s">
        <v>695</v>
      </c>
      <c r="C251">
        <v>449</v>
      </c>
      <c r="D251" s="91">
        <v>46148</v>
      </c>
      <c r="E251" s="98">
        <v>1</v>
      </c>
      <c r="F251" t="str">
        <f t="shared" si="42"/>
        <v>2481</v>
      </c>
      <c r="G251">
        <f t="shared" si="40"/>
        <v>13</v>
      </c>
      <c r="H251" t="str">
        <f>VLOOKUP(B251,[1]Sheet1!$D:$AB,25,0)</f>
        <v>Regular-Gask</v>
      </c>
      <c r="I251" t="str">
        <f t="shared" si="41"/>
        <v>301-500</v>
      </c>
      <c r="J251" t="str">
        <f>VLOOKUP(B251,[1]Sheet1!$D:$Y,22)</f>
        <v>Gask</v>
      </c>
      <c r="K251" t="str">
        <f>VLOOKUP(B251,[1]Sheet1!$D:$AS,42,0)</f>
        <v>NORMAL</v>
      </c>
    </row>
    <row r="252" spans="1:11">
      <c r="A252" t="s">
        <v>19</v>
      </c>
      <c r="B252" t="s">
        <v>361</v>
      </c>
      <c r="C252">
        <v>57</v>
      </c>
      <c r="D252" s="91">
        <v>46148</v>
      </c>
      <c r="E252" s="98">
        <v>1</v>
      </c>
      <c r="F252" t="str">
        <f t="shared" si="42"/>
        <v>2569</v>
      </c>
      <c r="G252">
        <f t="shared" si="40"/>
        <v>13</v>
      </c>
      <c r="H252" t="str">
        <f>VLOOKUP(B252,[1]Sheet1!$D:$AB,25,0)</f>
        <v>Regular-Adhe</v>
      </c>
      <c r="I252" t="str">
        <f t="shared" si="41"/>
        <v>51-100</v>
      </c>
      <c r="J252" t="str">
        <f>VLOOKUP(B252,[1]Sheet1!$D:$Y,22)</f>
        <v>Adhe</v>
      </c>
      <c r="K252" t="str">
        <f>VLOOKUP(B252,[1]Sheet1!$D:$AS,42,0)</f>
        <v>NORMAL</v>
      </c>
    </row>
    <row r="253" spans="1:11">
      <c r="A253" t="s">
        <v>21</v>
      </c>
      <c r="B253" t="s">
        <v>732</v>
      </c>
      <c r="C253">
        <v>53</v>
      </c>
      <c r="D253" s="91">
        <v>46148</v>
      </c>
      <c r="E253" s="98">
        <v>2</v>
      </c>
      <c r="F253" t="str">
        <f t="shared" si="42"/>
        <v>2575</v>
      </c>
      <c r="G253">
        <f t="shared" si="40"/>
        <v>13</v>
      </c>
      <c r="H253" t="str">
        <f>VLOOKUP(B253,[1]Sheet1!$D:$AB,25,0)</f>
        <v>MG-Sticker + Orientation</v>
      </c>
      <c r="I253" t="str">
        <f t="shared" si="41"/>
        <v>51-100</v>
      </c>
      <c r="J253" t="str">
        <f>VLOOKUP(B253,[1]Sheet1!$D:$Y,22)</f>
        <v>Sticker</v>
      </c>
      <c r="K253" t="str">
        <f>VLOOKUP(B253,[1]Sheet1!$D:$AS,42,0)</f>
        <v>NORMAL</v>
      </c>
    </row>
    <row r="254" spans="1:11">
      <c r="A254" t="s">
        <v>19</v>
      </c>
      <c r="B254" t="s">
        <v>164</v>
      </c>
      <c r="C254">
        <v>114</v>
      </c>
      <c r="D254" s="91">
        <v>46148</v>
      </c>
      <c r="E254" s="98">
        <v>1</v>
      </c>
      <c r="F254" t="str">
        <f t="shared" si="42"/>
        <v>2593</v>
      </c>
      <c r="G254">
        <f t="shared" si="40"/>
        <v>13</v>
      </c>
      <c r="H254" t="str">
        <f>VLOOKUP(B254,[1]Sheet1!$D:$AB,25,0)</f>
        <v>Regular-Gask</v>
      </c>
      <c r="I254" t="str">
        <f t="shared" si="41"/>
        <v>101-300</v>
      </c>
      <c r="J254" t="str">
        <f>VLOOKUP(B254,[1]Sheet1!$D:$Y,22)</f>
        <v>Gask</v>
      </c>
      <c r="K254" t="str">
        <f>VLOOKUP(B254,[1]Sheet1!$D:$AS,42,0)</f>
        <v>NORMAL</v>
      </c>
    </row>
    <row r="255" spans="1:11">
      <c r="A255" t="s">
        <v>19</v>
      </c>
      <c r="B255" t="s">
        <v>80</v>
      </c>
      <c r="C255">
        <v>149</v>
      </c>
      <c r="D255" s="91">
        <v>46148</v>
      </c>
      <c r="E255" s="98">
        <v>2</v>
      </c>
      <c r="F255" t="str">
        <f t="shared" si="42"/>
        <v>2594</v>
      </c>
      <c r="G255">
        <f t="shared" si="40"/>
        <v>13</v>
      </c>
      <c r="H255" t="str">
        <f>VLOOKUP(B255,[1]Sheet1!$D:$AB,25,0)</f>
        <v>Regular-Adhe</v>
      </c>
      <c r="I255" t="str">
        <f t="shared" si="41"/>
        <v>101-300</v>
      </c>
      <c r="J255" t="str">
        <f>VLOOKUP(B255,[1]Sheet1!$D:$Y,22)</f>
        <v>Adhe</v>
      </c>
      <c r="K255" t="str">
        <f>VLOOKUP(B255,[1]Sheet1!$D:$AS,42,0)</f>
        <v>NORMAL</v>
      </c>
    </row>
    <row r="256" spans="1:11">
      <c r="A256" t="s">
        <v>28</v>
      </c>
      <c r="B256" t="s">
        <v>431</v>
      </c>
      <c r="C256">
        <v>256</v>
      </c>
      <c r="D256" s="91">
        <v>46148</v>
      </c>
      <c r="E256" s="98">
        <v>2</v>
      </c>
      <c r="F256" t="str">
        <f t="shared" si="42"/>
        <v>2603</v>
      </c>
      <c r="G256">
        <f t="shared" si="40"/>
        <v>13</v>
      </c>
      <c r="H256" t="str">
        <f>VLOOKUP(B256,[1]Sheet1!$D:$AB,25,0)</f>
        <v>Regular-Adhe</v>
      </c>
      <c r="I256" t="str">
        <f t="shared" si="41"/>
        <v>101-300</v>
      </c>
      <c r="J256" t="str">
        <f>VLOOKUP(B256,[1]Sheet1!$D:$Y,22)</f>
        <v>Adhe</v>
      </c>
      <c r="K256" t="str">
        <f>VLOOKUP(B256,[1]Sheet1!$D:$AS,42,0)</f>
        <v>NORMAL</v>
      </c>
    </row>
    <row r="257" spans="1:11">
      <c r="A257" t="s">
        <v>28</v>
      </c>
      <c r="B257" t="s">
        <v>431</v>
      </c>
      <c r="C257">
        <v>245</v>
      </c>
      <c r="D257" s="91">
        <v>46148</v>
      </c>
      <c r="E257" s="98">
        <v>2</v>
      </c>
      <c r="F257" t="str">
        <f t="shared" si="42"/>
        <v>2603</v>
      </c>
      <c r="G257">
        <f t="shared" ref="G257:G320" si="43">LEN(B257)</f>
        <v>13</v>
      </c>
      <c r="H257" t="str">
        <f>VLOOKUP(B257,[1]Sheet1!$D:$AB,25,0)</f>
        <v>Regular-Adhe</v>
      </c>
      <c r="I257" t="str">
        <f t="shared" ref="I257:I320" si="44">LOOKUP(C257, $AY$3:$AY$8, $AZ$3:$AZ$8)</f>
        <v>101-300</v>
      </c>
      <c r="J257" t="str">
        <f>VLOOKUP(B257,[1]Sheet1!$D:$Y,22)</f>
        <v>Adhe</v>
      </c>
      <c r="K257" t="str">
        <f>VLOOKUP(B257,[1]Sheet1!$D:$AS,42,0)</f>
        <v>NORMAL</v>
      </c>
    </row>
    <row r="258" spans="1:11">
      <c r="A258" t="s">
        <v>28</v>
      </c>
      <c r="B258" t="s">
        <v>431</v>
      </c>
      <c r="C258">
        <v>56</v>
      </c>
      <c r="D258" s="91">
        <v>46148</v>
      </c>
      <c r="E258" s="98">
        <v>2</v>
      </c>
      <c r="F258" t="str">
        <f t="shared" si="42"/>
        <v>2603</v>
      </c>
      <c r="G258">
        <f t="shared" si="43"/>
        <v>13</v>
      </c>
      <c r="H258" t="str">
        <f>VLOOKUP(B258,[1]Sheet1!$D:$AB,25,0)</f>
        <v>Regular-Adhe</v>
      </c>
      <c r="I258" t="str">
        <f t="shared" si="44"/>
        <v>51-100</v>
      </c>
      <c r="J258" t="str">
        <f>VLOOKUP(B258,[1]Sheet1!$D:$Y,22)</f>
        <v>Adhe</v>
      </c>
      <c r="K258" t="str">
        <f>VLOOKUP(B258,[1]Sheet1!$D:$AS,42,0)</f>
        <v>NORMAL</v>
      </c>
    </row>
    <row r="259" spans="1:11">
      <c r="A259" t="s">
        <v>28</v>
      </c>
      <c r="B259" t="s">
        <v>797</v>
      </c>
      <c r="C259">
        <v>142</v>
      </c>
      <c r="D259" s="91">
        <v>46148</v>
      </c>
      <c r="E259" s="98">
        <v>2</v>
      </c>
      <c r="F259" t="str">
        <f t="shared" ref="F259:F322" si="45">IF(ISNUMBER(VALUE(LEFT(B259,5)))=TRUE,LEFT(B259,5),IF(ISNUMBER(VALUE(LEFT(B259,4)))=TRUE,LEFT(B259,4),LEFT(B259,3)))</f>
        <v>2603</v>
      </c>
      <c r="G259">
        <f t="shared" si="43"/>
        <v>13</v>
      </c>
      <c r="H259" t="str">
        <f>VLOOKUP(B259,[1]Sheet1!$D:$AB,25,0)</f>
        <v>Regular-Adhe</v>
      </c>
      <c r="I259" t="str">
        <f t="shared" si="44"/>
        <v>101-300</v>
      </c>
      <c r="J259" t="str">
        <f>VLOOKUP(B259,[1]Sheet1!$D:$Y,22)</f>
        <v>Adhe</v>
      </c>
      <c r="K259" t="str">
        <f>VLOOKUP(B259,[1]Sheet1!$D:$AS,42,0)</f>
        <v>NORMAL</v>
      </c>
    </row>
    <row r="260" spans="1:11">
      <c r="A260" t="s">
        <v>28</v>
      </c>
      <c r="B260" t="s">
        <v>797</v>
      </c>
      <c r="C260">
        <v>168</v>
      </c>
      <c r="D260" s="91">
        <v>46148</v>
      </c>
      <c r="E260" s="98">
        <v>2</v>
      </c>
      <c r="F260" t="str">
        <f t="shared" si="45"/>
        <v>2603</v>
      </c>
      <c r="G260">
        <f t="shared" si="43"/>
        <v>13</v>
      </c>
      <c r="H260" t="str">
        <f>VLOOKUP(B260,[1]Sheet1!$D:$AB,25,0)</f>
        <v>Regular-Adhe</v>
      </c>
      <c r="I260" t="str">
        <f t="shared" si="44"/>
        <v>101-300</v>
      </c>
      <c r="J260" t="str">
        <f>VLOOKUP(B260,[1]Sheet1!$D:$Y,22)</f>
        <v>Adhe</v>
      </c>
      <c r="K260" t="str">
        <f>VLOOKUP(B260,[1]Sheet1!$D:$AS,42,0)</f>
        <v>NORMAL</v>
      </c>
    </row>
    <row r="261" spans="1:11">
      <c r="A261" s="90" t="s">
        <v>1</v>
      </c>
      <c r="B261" t="s">
        <v>394</v>
      </c>
      <c r="C261">
        <v>944</v>
      </c>
      <c r="D261" s="91">
        <v>46148</v>
      </c>
      <c r="E261" s="98">
        <v>1</v>
      </c>
      <c r="F261" t="str">
        <f t="shared" si="45"/>
        <v>2608</v>
      </c>
      <c r="G261">
        <f t="shared" si="43"/>
        <v>13</v>
      </c>
      <c r="H261" t="str">
        <f>VLOOKUP(B261,[1]Sheet1!$D:$AB,25,0)</f>
        <v>Regular-Adhe</v>
      </c>
      <c r="I261" t="str">
        <f t="shared" si="44"/>
        <v>501-1000</v>
      </c>
      <c r="J261" t="str">
        <f>VLOOKUP(B261,[1]Sheet1!$D:$Y,22)</f>
        <v>Adhe</v>
      </c>
      <c r="K261" t="str">
        <f>VLOOKUP(B261,[1]Sheet1!$D:$AS,42,0)</f>
        <v>NORMAL</v>
      </c>
    </row>
    <row r="262" spans="1:11">
      <c r="A262" s="90" t="s">
        <v>1</v>
      </c>
      <c r="B262" t="s">
        <v>394</v>
      </c>
      <c r="C262">
        <v>334</v>
      </c>
      <c r="D262" s="91">
        <v>46148</v>
      </c>
      <c r="E262" s="98">
        <v>2</v>
      </c>
      <c r="F262" t="str">
        <f t="shared" si="45"/>
        <v>2608</v>
      </c>
      <c r="G262">
        <f t="shared" si="43"/>
        <v>13</v>
      </c>
      <c r="H262" t="str">
        <f>VLOOKUP(B262,[1]Sheet1!$D:$AB,25,0)</f>
        <v>Regular-Adhe</v>
      </c>
      <c r="I262" t="str">
        <f t="shared" si="44"/>
        <v>301-500</v>
      </c>
      <c r="J262" t="str">
        <f>VLOOKUP(B262,[1]Sheet1!$D:$Y,22)</f>
        <v>Adhe</v>
      </c>
      <c r="K262" t="str">
        <f>VLOOKUP(B262,[1]Sheet1!$D:$AS,42,0)</f>
        <v>NORMAL</v>
      </c>
    </row>
    <row r="263" spans="1:11">
      <c r="A263" t="s">
        <v>4</v>
      </c>
      <c r="B263" t="s">
        <v>167</v>
      </c>
      <c r="C263">
        <v>59</v>
      </c>
      <c r="D263" s="91">
        <v>46148</v>
      </c>
      <c r="E263" s="98">
        <v>1</v>
      </c>
      <c r="F263" t="str">
        <f t="shared" si="45"/>
        <v>2638</v>
      </c>
      <c r="G263">
        <f t="shared" si="43"/>
        <v>13</v>
      </c>
      <c r="H263" t="str">
        <f>VLOOKUP(B263,[1]Sheet1!$D:$AB,25,0)</f>
        <v>Regular-Gask</v>
      </c>
      <c r="I263" t="str">
        <f t="shared" si="44"/>
        <v>51-100</v>
      </c>
      <c r="J263" t="str">
        <f>VLOOKUP(B263,[1]Sheet1!$D:$Y,22)</f>
        <v>Gask</v>
      </c>
      <c r="K263" t="str">
        <f>VLOOKUP(B263,[1]Sheet1!$D:$AS,42,0)</f>
        <v>NORMAL</v>
      </c>
    </row>
    <row r="264" spans="1:11">
      <c r="A264" s="10" t="s">
        <v>19</v>
      </c>
      <c r="B264" t="s">
        <v>536</v>
      </c>
      <c r="C264">
        <v>765</v>
      </c>
      <c r="D264" s="91">
        <v>46148</v>
      </c>
      <c r="E264" s="98">
        <v>1</v>
      </c>
      <c r="F264" t="str">
        <f t="shared" si="45"/>
        <v>2638</v>
      </c>
      <c r="G264">
        <f t="shared" si="43"/>
        <v>13</v>
      </c>
      <c r="H264" t="str">
        <f>VLOOKUP(B264,[1]Sheet1!$D:$AB,25,0)</f>
        <v>Regular-Gask</v>
      </c>
      <c r="I264" t="str">
        <f t="shared" si="44"/>
        <v>501-1000</v>
      </c>
      <c r="J264" t="str">
        <f>VLOOKUP(B264,[1]Sheet1!$D:$Y,22)</f>
        <v>Gask</v>
      </c>
      <c r="K264" t="str">
        <f>VLOOKUP(B264,[1]Sheet1!$D:$AS,42,0)</f>
        <v>NORMAL</v>
      </c>
    </row>
    <row r="265" spans="1:11">
      <c r="A265" t="s">
        <v>19</v>
      </c>
      <c r="B265" t="s">
        <v>545</v>
      </c>
      <c r="C265">
        <v>263</v>
      </c>
      <c r="D265" s="91">
        <v>46148</v>
      </c>
      <c r="E265" s="98">
        <v>1</v>
      </c>
      <c r="F265" t="str">
        <f t="shared" si="45"/>
        <v>2638</v>
      </c>
      <c r="G265">
        <f t="shared" si="43"/>
        <v>13</v>
      </c>
      <c r="H265" t="str">
        <f>VLOOKUP(B265,[1]Sheet1!$D:$AB,25,0)</f>
        <v>Regular-Gask</v>
      </c>
      <c r="I265" t="str">
        <f t="shared" si="44"/>
        <v>101-300</v>
      </c>
      <c r="J265" t="str">
        <f>VLOOKUP(B265,[1]Sheet1!$D:$Y,22)</f>
        <v>Gask</v>
      </c>
      <c r="K265" t="str">
        <f>VLOOKUP(B265,[1]Sheet1!$D:$AS,42,0)</f>
        <v>NORMAL</v>
      </c>
    </row>
    <row r="266" spans="1:11">
      <c r="A266" t="s">
        <v>4</v>
      </c>
      <c r="B266" t="s">
        <v>327</v>
      </c>
      <c r="C266">
        <v>87</v>
      </c>
      <c r="D266" s="91">
        <v>46148</v>
      </c>
      <c r="E266" s="98">
        <v>2</v>
      </c>
      <c r="F266" t="str">
        <f t="shared" si="45"/>
        <v>2642</v>
      </c>
      <c r="G266">
        <f t="shared" si="43"/>
        <v>13</v>
      </c>
      <c r="H266" t="str">
        <f>VLOOKUP(B266,[1]Sheet1!$D:$AB,25,0)</f>
        <v>Regular-Adhe</v>
      </c>
      <c r="I266" t="str">
        <f t="shared" si="44"/>
        <v>51-100</v>
      </c>
      <c r="J266" t="str">
        <f>VLOOKUP(B266,[1]Sheet1!$D:$Y,22)</f>
        <v>Adhe</v>
      </c>
      <c r="K266" t="str">
        <f>VLOOKUP(B266,[1]Sheet1!$D:$AS,42,0)</f>
        <v>NORMAL</v>
      </c>
    </row>
    <row r="267" spans="1:11">
      <c r="A267" s="90" t="s">
        <v>1</v>
      </c>
      <c r="B267" t="s">
        <v>581</v>
      </c>
      <c r="C267">
        <v>244</v>
      </c>
      <c r="D267" s="91">
        <v>46148</v>
      </c>
      <c r="E267" s="98">
        <v>1</v>
      </c>
      <c r="F267" t="str">
        <f t="shared" si="45"/>
        <v>2651</v>
      </c>
      <c r="G267">
        <f t="shared" si="43"/>
        <v>13</v>
      </c>
      <c r="H267" t="str">
        <f>VLOOKUP(B267,[1]Sheet1!$D:$AB,25,0)</f>
        <v>MG Adhe + DR Adhe + Orientation</v>
      </c>
      <c r="I267" t="str">
        <f t="shared" si="44"/>
        <v>101-300</v>
      </c>
      <c r="J267" t="str">
        <f>VLOOKUP(B267,[1]Sheet1!$D:$Y,22)</f>
        <v>Adhe</v>
      </c>
      <c r="K267" t="str">
        <f>VLOOKUP(B267,[1]Sheet1!$D:$AS,42,0)</f>
        <v>NORMAL</v>
      </c>
    </row>
    <row r="268" spans="1:11">
      <c r="A268" t="s">
        <v>0</v>
      </c>
      <c r="B268" t="s">
        <v>581</v>
      </c>
      <c r="C268">
        <v>244</v>
      </c>
      <c r="D268" s="91">
        <v>46148</v>
      </c>
      <c r="E268" s="98">
        <v>1</v>
      </c>
      <c r="F268" t="str">
        <f t="shared" si="45"/>
        <v>2651</v>
      </c>
      <c r="G268">
        <f t="shared" si="43"/>
        <v>13</v>
      </c>
      <c r="H268" t="str">
        <f>VLOOKUP(B268,[1]Sheet1!$D:$AB,25,0)</f>
        <v>MG Adhe + DR Adhe + Orientation</v>
      </c>
      <c r="I268" t="str">
        <f t="shared" si="44"/>
        <v>101-300</v>
      </c>
      <c r="J268" t="str">
        <f>VLOOKUP(B268,[1]Sheet1!$D:$Y,22)</f>
        <v>Adhe</v>
      </c>
      <c r="K268" t="str">
        <f>VLOOKUP(B268,[1]Sheet1!$D:$AS,42,0)</f>
        <v>NORMAL</v>
      </c>
    </row>
    <row r="269" spans="1:11">
      <c r="A269" t="s">
        <v>0</v>
      </c>
      <c r="B269" t="s">
        <v>640</v>
      </c>
      <c r="C269">
        <v>386</v>
      </c>
      <c r="D269" s="91">
        <v>46148</v>
      </c>
      <c r="E269" s="98">
        <v>1</v>
      </c>
      <c r="F269" t="str">
        <f t="shared" si="45"/>
        <v>2651</v>
      </c>
      <c r="G269">
        <f t="shared" si="43"/>
        <v>13</v>
      </c>
      <c r="H269" t="str">
        <f>VLOOKUP(B269,[1]Sheet1!$D:$AB,25,0)</f>
        <v>MG Adhe + DR Adhe + Orientation</v>
      </c>
      <c r="I269" t="str">
        <f t="shared" si="44"/>
        <v>301-500</v>
      </c>
      <c r="J269" t="str">
        <f>VLOOKUP(B269,[1]Sheet1!$D:$Y,22)</f>
        <v>Adhe</v>
      </c>
      <c r="K269" t="str">
        <f>VLOOKUP(B269,[1]Sheet1!$D:$AS,42,0)</f>
        <v>NORMAL</v>
      </c>
    </row>
    <row r="270" spans="1:11">
      <c r="A270" t="s">
        <v>4</v>
      </c>
      <c r="B270" t="s">
        <v>613</v>
      </c>
      <c r="C270">
        <v>47</v>
      </c>
      <c r="D270" s="91">
        <v>46148</v>
      </c>
      <c r="E270" s="98">
        <v>2</v>
      </c>
      <c r="F270" t="str">
        <f t="shared" si="45"/>
        <v>2652</v>
      </c>
      <c r="G270">
        <f t="shared" si="43"/>
        <v>13</v>
      </c>
      <c r="H270" t="str">
        <f>VLOOKUP(B270,[1]Sheet1!$D:$AB,25,0)</f>
        <v>Regular-Adhe</v>
      </c>
      <c r="I270" t="str">
        <f t="shared" si="44"/>
        <v>0-50</v>
      </c>
      <c r="J270" t="str">
        <f>VLOOKUP(B270,[1]Sheet1!$D:$Y,22)</f>
        <v>Adhe</v>
      </c>
      <c r="K270" t="str">
        <f>VLOOKUP(B270,[1]Sheet1!$D:$AS,42,0)</f>
        <v>NORMAL</v>
      </c>
    </row>
    <row r="271" spans="1:11">
      <c r="A271" t="s">
        <v>13</v>
      </c>
      <c r="B271" t="s">
        <v>983</v>
      </c>
      <c r="C271">
        <v>285</v>
      </c>
      <c r="D271" s="91">
        <v>46148</v>
      </c>
      <c r="E271" s="98">
        <v>1</v>
      </c>
      <c r="F271" t="str">
        <f t="shared" si="45"/>
        <v>2660</v>
      </c>
      <c r="G271">
        <f t="shared" si="43"/>
        <v>13</v>
      </c>
      <c r="H271" t="str">
        <f>VLOOKUP(B271,[1]Sheet1!$D:$AB,25,0)</f>
        <v>Regular-Gask</v>
      </c>
      <c r="I271" t="str">
        <f t="shared" si="44"/>
        <v>101-300</v>
      </c>
      <c r="J271" t="str">
        <f>VLOOKUP(B271,[1]Sheet1!$D:$Y,22)</f>
        <v>Gask</v>
      </c>
      <c r="K271" t="str">
        <f>VLOOKUP(B271,[1]Sheet1!$D:$AS,42,0)</f>
        <v>NORMAL</v>
      </c>
    </row>
    <row r="272" spans="1:11">
      <c r="A272" s="10" t="s">
        <v>13</v>
      </c>
      <c r="B272" t="s">
        <v>983</v>
      </c>
      <c r="C272">
        <v>71</v>
      </c>
      <c r="D272" s="91">
        <v>46148</v>
      </c>
      <c r="E272" s="98">
        <v>2</v>
      </c>
      <c r="F272" t="str">
        <f t="shared" si="45"/>
        <v>2660</v>
      </c>
      <c r="G272">
        <f t="shared" si="43"/>
        <v>13</v>
      </c>
      <c r="H272" t="str">
        <f>VLOOKUP(B272,[1]Sheet1!$D:$AB,25,0)</f>
        <v>Regular-Gask</v>
      </c>
      <c r="I272" t="str">
        <f t="shared" si="44"/>
        <v>51-100</v>
      </c>
      <c r="J272" t="str">
        <f>VLOOKUP(B272,[1]Sheet1!$D:$Y,22)</f>
        <v>Gask</v>
      </c>
      <c r="K272" t="str">
        <f>VLOOKUP(B272,[1]Sheet1!$D:$AS,42,0)</f>
        <v>NORMAL</v>
      </c>
    </row>
    <row r="273" spans="1:11">
      <c r="A273" t="s">
        <v>19</v>
      </c>
      <c r="B273" t="s">
        <v>844</v>
      </c>
      <c r="C273">
        <v>148</v>
      </c>
      <c r="D273" s="91">
        <v>46148</v>
      </c>
      <c r="E273" s="98">
        <v>1</v>
      </c>
      <c r="F273" t="str">
        <f t="shared" si="45"/>
        <v>2683</v>
      </c>
      <c r="G273">
        <f t="shared" si="43"/>
        <v>13</v>
      </c>
      <c r="H273" t="str">
        <f>VLOOKUP(B273,[1]Sheet1!$D:$AB,25,0)</f>
        <v>Regular-Gask</v>
      </c>
      <c r="I273" t="str">
        <f t="shared" si="44"/>
        <v>101-300</v>
      </c>
      <c r="J273" t="str">
        <f>VLOOKUP(B273,[1]Sheet1!$D:$Y,22)</f>
        <v>Gask</v>
      </c>
      <c r="K273" t="str">
        <f>VLOOKUP(B273,[1]Sheet1!$D:$AS,42,0)</f>
        <v>NORMAL</v>
      </c>
    </row>
    <row r="274" spans="1:11">
      <c r="A274" t="s">
        <v>4</v>
      </c>
      <c r="B274" t="s">
        <v>389</v>
      </c>
      <c r="C274">
        <v>51</v>
      </c>
      <c r="D274" s="91">
        <v>46148</v>
      </c>
      <c r="E274" s="98">
        <v>2</v>
      </c>
      <c r="F274" t="str">
        <f t="shared" si="45"/>
        <v>2683</v>
      </c>
      <c r="G274">
        <f t="shared" si="43"/>
        <v>13</v>
      </c>
      <c r="H274" t="str">
        <f>VLOOKUP(B274,[1]Sheet1!$D:$AB,25,0)</f>
        <v>Regular-Gask</v>
      </c>
      <c r="I274" t="str">
        <f t="shared" si="44"/>
        <v>51-100</v>
      </c>
      <c r="J274" t="str">
        <f>VLOOKUP(B274,[1]Sheet1!$D:$Y,22)</f>
        <v>Gask</v>
      </c>
      <c r="K274" t="str">
        <f>VLOOKUP(B274,[1]Sheet1!$D:$AS,42,0)</f>
        <v>NORMAL</v>
      </c>
    </row>
    <row r="275" spans="1:11">
      <c r="A275" t="s">
        <v>31</v>
      </c>
      <c r="B275" t="s">
        <v>747</v>
      </c>
      <c r="C275">
        <v>190</v>
      </c>
      <c r="D275" s="91">
        <v>46148</v>
      </c>
      <c r="E275" s="98">
        <v>1</v>
      </c>
      <c r="F275" t="str">
        <f t="shared" si="45"/>
        <v>2698</v>
      </c>
      <c r="G275">
        <f t="shared" si="43"/>
        <v>13</v>
      </c>
      <c r="H275" t="str">
        <f>VLOOKUP(B275,[1]Sheet1!$D:$AB,25,0)</f>
        <v>MG Adhe + DR Adhe</v>
      </c>
      <c r="I275" t="str">
        <f t="shared" si="44"/>
        <v>101-300</v>
      </c>
      <c r="J275" t="str">
        <f>VLOOKUP(B275,[1]Sheet1!$D:$Y,22)</f>
        <v>Adhe</v>
      </c>
      <c r="K275" t="str">
        <f>VLOOKUP(B275,[1]Sheet1!$D:$AS,42,0)</f>
        <v>NORMAL</v>
      </c>
    </row>
    <row r="276" spans="1:11">
      <c r="A276" s="90" t="s">
        <v>1</v>
      </c>
      <c r="B276" t="s">
        <v>237</v>
      </c>
      <c r="C276">
        <v>44</v>
      </c>
      <c r="D276" s="91">
        <v>46148</v>
      </c>
      <c r="E276" s="98">
        <v>2</v>
      </c>
      <c r="F276" t="str">
        <f t="shared" si="45"/>
        <v>2747</v>
      </c>
      <c r="G276">
        <f t="shared" si="43"/>
        <v>13</v>
      </c>
      <c r="H276" t="str">
        <f>VLOOKUP(B276,[1]Sheet1!$D:$AB,25,0)</f>
        <v>Regular-Adhe</v>
      </c>
      <c r="I276" t="str">
        <f t="shared" si="44"/>
        <v>0-50</v>
      </c>
      <c r="J276" t="str">
        <f>VLOOKUP(B276,[1]Sheet1!$D:$Y,22)</f>
        <v>Adhe</v>
      </c>
      <c r="K276" t="str">
        <f>VLOOKUP(B276,[1]Sheet1!$D:$AS,42,0)</f>
        <v>JUMBO</v>
      </c>
    </row>
    <row r="277" spans="1:11">
      <c r="A277" t="s">
        <v>19</v>
      </c>
      <c r="B277" t="s">
        <v>237</v>
      </c>
      <c r="C277">
        <v>44</v>
      </c>
      <c r="D277" s="91">
        <v>46148</v>
      </c>
      <c r="E277" s="98">
        <v>2</v>
      </c>
      <c r="F277" t="str">
        <f t="shared" si="45"/>
        <v>2747</v>
      </c>
      <c r="G277">
        <f t="shared" si="43"/>
        <v>13</v>
      </c>
      <c r="H277" t="str">
        <f>VLOOKUP(B277,[1]Sheet1!$D:$AB,25,0)</f>
        <v>Regular-Adhe</v>
      </c>
      <c r="I277" t="str">
        <f t="shared" si="44"/>
        <v>0-50</v>
      </c>
      <c r="J277" t="str">
        <f>VLOOKUP(B277,[1]Sheet1!$D:$Y,22)</f>
        <v>Adhe</v>
      </c>
      <c r="K277" t="str">
        <f>VLOOKUP(B277,[1]Sheet1!$D:$AS,42,0)</f>
        <v>JUMBO</v>
      </c>
    </row>
    <row r="278" spans="1:11">
      <c r="A278" t="s">
        <v>19</v>
      </c>
      <c r="B278" t="s">
        <v>237</v>
      </c>
      <c r="C278">
        <v>60</v>
      </c>
      <c r="D278" s="91">
        <v>46148</v>
      </c>
      <c r="E278" s="98">
        <v>1</v>
      </c>
      <c r="F278" t="str">
        <f t="shared" si="45"/>
        <v>2747</v>
      </c>
      <c r="G278">
        <f t="shared" si="43"/>
        <v>13</v>
      </c>
      <c r="H278" t="str">
        <f>VLOOKUP(B278,[1]Sheet1!$D:$AB,25,0)</f>
        <v>Regular-Adhe</v>
      </c>
      <c r="I278" t="str">
        <f t="shared" si="44"/>
        <v>51-100</v>
      </c>
      <c r="J278" t="str">
        <f>VLOOKUP(B278,[1]Sheet1!$D:$Y,22)</f>
        <v>Adhe</v>
      </c>
      <c r="K278" t="str">
        <f>VLOOKUP(B278,[1]Sheet1!$D:$AS,42,0)</f>
        <v>JUMBO</v>
      </c>
    </row>
    <row r="279" spans="1:11">
      <c r="A279" s="90" t="s">
        <v>1</v>
      </c>
      <c r="B279" t="s">
        <v>312</v>
      </c>
      <c r="C279">
        <v>89</v>
      </c>
      <c r="D279" s="91">
        <v>46148</v>
      </c>
      <c r="E279" s="98">
        <v>1</v>
      </c>
      <c r="F279" t="str">
        <f t="shared" si="45"/>
        <v>2747</v>
      </c>
      <c r="G279">
        <f t="shared" si="43"/>
        <v>13</v>
      </c>
      <c r="H279" t="str">
        <f>VLOOKUP(B279,[1]Sheet1!$D:$AB,25,0)</f>
        <v>Regular-Adhe</v>
      </c>
      <c r="I279" t="str">
        <f t="shared" si="44"/>
        <v>51-100</v>
      </c>
      <c r="J279" t="str">
        <f>VLOOKUP(B279,[1]Sheet1!$D:$Y,22)</f>
        <v>Adhe</v>
      </c>
      <c r="K279" t="str">
        <f>VLOOKUP(B279,[1]Sheet1!$D:$AS,42,0)</f>
        <v>JUMBO</v>
      </c>
    </row>
    <row r="280" spans="1:11">
      <c r="A280" t="s">
        <v>19</v>
      </c>
      <c r="B280" t="s">
        <v>312</v>
      </c>
      <c r="C280">
        <v>89</v>
      </c>
      <c r="D280" s="91">
        <v>46148</v>
      </c>
      <c r="E280" s="98">
        <v>1</v>
      </c>
      <c r="F280" t="str">
        <f t="shared" si="45"/>
        <v>2747</v>
      </c>
      <c r="G280">
        <f t="shared" si="43"/>
        <v>13</v>
      </c>
      <c r="H280" t="str">
        <f>VLOOKUP(B280,[1]Sheet1!$D:$AB,25,0)</f>
        <v>Regular-Adhe</v>
      </c>
      <c r="I280" t="str">
        <f t="shared" si="44"/>
        <v>51-100</v>
      </c>
      <c r="J280" t="str">
        <f>VLOOKUP(B280,[1]Sheet1!$D:$Y,22)</f>
        <v>Adhe</v>
      </c>
      <c r="K280" t="str">
        <f>VLOOKUP(B280,[1]Sheet1!$D:$AS,42,0)</f>
        <v>JUMBO</v>
      </c>
    </row>
    <row r="281" spans="1:11">
      <c r="A281" t="s">
        <v>13</v>
      </c>
      <c r="B281" t="s">
        <v>740</v>
      </c>
      <c r="C281">
        <v>176</v>
      </c>
      <c r="D281" s="91">
        <v>46148</v>
      </c>
      <c r="E281" s="98">
        <v>1</v>
      </c>
      <c r="F281" t="str">
        <f t="shared" si="45"/>
        <v>2758</v>
      </c>
      <c r="G281">
        <f t="shared" si="43"/>
        <v>13</v>
      </c>
      <c r="H281" t="str">
        <f>VLOOKUP(B281,[1]Sheet1!$D:$AB,25,0)</f>
        <v>Regular-Adhe</v>
      </c>
      <c r="I281" t="str">
        <f t="shared" si="44"/>
        <v>101-300</v>
      </c>
      <c r="J281" t="str">
        <f>VLOOKUP(B281,[1]Sheet1!$D:$Y,22)</f>
        <v>Adhe</v>
      </c>
      <c r="K281" t="str">
        <f>VLOOKUP(B281,[1]Sheet1!$D:$AS,42,0)</f>
        <v>NORMAL</v>
      </c>
    </row>
    <row r="282" spans="1:11">
      <c r="A282" t="s">
        <v>13</v>
      </c>
      <c r="B282" t="s">
        <v>789</v>
      </c>
      <c r="C282">
        <v>190</v>
      </c>
      <c r="D282" s="91">
        <v>46148</v>
      </c>
      <c r="E282" s="98">
        <v>1</v>
      </c>
      <c r="F282" t="str">
        <f t="shared" si="45"/>
        <v>2758</v>
      </c>
      <c r="G282">
        <f t="shared" si="43"/>
        <v>13</v>
      </c>
      <c r="H282" t="str">
        <f>VLOOKUP(B282,[1]Sheet1!$D:$AB,25,0)</f>
        <v>Regular-Adhe</v>
      </c>
      <c r="I282" t="str">
        <f t="shared" si="44"/>
        <v>101-300</v>
      </c>
      <c r="J282" t="str">
        <f>VLOOKUP(B282,[1]Sheet1!$D:$Y,22)</f>
        <v>Adhe</v>
      </c>
      <c r="K282" t="str">
        <f>VLOOKUP(B282,[1]Sheet1!$D:$AS,42,0)</f>
        <v>NORMAL</v>
      </c>
    </row>
    <row r="283" spans="1:11">
      <c r="A283" t="s">
        <v>13</v>
      </c>
      <c r="B283" t="s">
        <v>631</v>
      </c>
      <c r="C283">
        <v>161</v>
      </c>
      <c r="D283" s="91">
        <v>46148</v>
      </c>
      <c r="E283" s="98">
        <v>1</v>
      </c>
      <c r="F283" t="str">
        <f t="shared" si="45"/>
        <v>2759</v>
      </c>
      <c r="G283">
        <f t="shared" si="43"/>
        <v>13</v>
      </c>
      <c r="H283" t="str">
        <f>VLOOKUP(B283,[1]Sheet1!$D:$AB,25,0)</f>
        <v>Regular-Adhe</v>
      </c>
      <c r="I283" t="str">
        <f t="shared" si="44"/>
        <v>101-300</v>
      </c>
      <c r="J283" t="str">
        <f>VLOOKUP(B283,[1]Sheet1!$D:$Y,22)</f>
        <v>Adhe</v>
      </c>
      <c r="K283" t="str">
        <f>VLOOKUP(B283,[1]Sheet1!$D:$AS,42,0)</f>
        <v>NORMAL</v>
      </c>
    </row>
    <row r="284" spans="1:11">
      <c r="A284" s="10" t="s">
        <v>12</v>
      </c>
      <c r="B284" t="s">
        <v>555</v>
      </c>
      <c r="C284">
        <v>216</v>
      </c>
      <c r="D284" s="91">
        <v>46148</v>
      </c>
      <c r="E284" s="98">
        <v>2</v>
      </c>
      <c r="F284" t="str">
        <f t="shared" si="45"/>
        <v>2781</v>
      </c>
      <c r="G284">
        <f t="shared" si="43"/>
        <v>13</v>
      </c>
      <c r="H284" t="str">
        <f>VLOOKUP(B284,[1]Sheet1!$D:$AB,25,0)</f>
        <v>Regular-Gask</v>
      </c>
      <c r="I284" t="str">
        <f t="shared" si="44"/>
        <v>101-300</v>
      </c>
      <c r="J284" t="str">
        <f>VLOOKUP(B284,[1]Sheet1!$D:$Y,22)</f>
        <v>Adhe</v>
      </c>
      <c r="K284" t="str">
        <f>VLOOKUP(B284,[1]Sheet1!$D:$AS,42,0)</f>
        <v>NORMAL</v>
      </c>
    </row>
    <row r="285" spans="1:11">
      <c r="A285" t="s">
        <v>31</v>
      </c>
      <c r="B285" t="s">
        <v>969</v>
      </c>
      <c r="C285">
        <v>194</v>
      </c>
      <c r="D285" s="91">
        <v>46148</v>
      </c>
      <c r="E285" s="98">
        <v>1</v>
      </c>
      <c r="F285" t="str">
        <f t="shared" si="45"/>
        <v>2784</v>
      </c>
      <c r="G285">
        <f t="shared" si="43"/>
        <v>13</v>
      </c>
      <c r="H285" t="str">
        <f>VLOOKUP(B285,[1]Sheet1!$D:$AB,25,0)</f>
        <v>Regular-Gask</v>
      </c>
      <c r="I285" t="str">
        <f t="shared" si="44"/>
        <v>101-300</v>
      </c>
      <c r="J285" t="str">
        <f>VLOOKUP(B285,[1]Sheet1!$D:$Y,22)</f>
        <v>Adhe</v>
      </c>
      <c r="K285" t="str">
        <f>VLOOKUP(B285,[1]Sheet1!$D:$AS,42,0)</f>
        <v>NORMAL</v>
      </c>
    </row>
    <row r="286" spans="1:11">
      <c r="A286" t="s">
        <v>31</v>
      </c>
      <c r="B286" t="s">
        <v>969</v>
      </c>
      <c r="C286">
        <v>83</v>
      </c>
      <c r="D286" s="91">
        <v>46148</v>
      </c>
      <c r="E286" s="98">
        <v>2</v>
      </c>
      <c r="F286" t="str">
        <f t="shared" si="45"/>
        <v>2784</v>
      </c>
      <c r="G286">
        <f t="shared" si="43"/>
        <v>13</v>
      </c>
      <c r="H286" t="str">
        <f>VLOOKUP(B286,[1]Sheet1!$D:$AB,25,0)</f>
        <v>Regular-Gask</v>
      </c>
      <c r="I286" t="str">
        <f t="shared" si="44"/>
        <v>51-100</v>
      </c>
      <c r="J286" t="str">
        <f>VLOOKUP(B286,[1]Sheet1!$D:$Y,22)</f>
        <v>Adhe</v>
      </c>
      <c r="K286" t="str">
        <f>VLOOKUP(B286,[1]Sheet1!$D:$AS,42,0)</f>
        <v>NORMAL</v>
      </c>
    </row>
    <row r="287" spans="1:11">
      <c r="A287" t="s">
        <v>31</v>
      </c>
      <c r="B287" t="s">
        <v>970</v>
      </c>
      <c r="C287">
        <v>205</v>
      </c>
      <c r="D287" s="91">
        <v>46148</v>
      </c>
      <c r="E287" s="98">
        <v>1</v>
      </c>
      <c r="F287" t="str">
        <f t="shared" si="45"/>
        <v>2784</v>
      </c>
      <c r="G287">
        <f t="shared" si="43"/>
        <v>13</v>
      </c>
      <c r="H287" t="str">
        <f>VLOOKUP(B287,[1]Sheet1!$D:$AB,25,0)</f>
        <v>Regular-Gask</v>
      </c>
      <c r="I287" t="str">
        <f t="shared" si="44"/>
        <v>101-300</v>
      </c>
      <c r="J287" t="str">
        <f>VLOOKUP(B287,[1]Sheet1!$D:$Y,22)</f>
        <v>Adhe</v>
      </c>
      <c r="K287" t="str">
        <f>VLOOKUP(B287,[1]Sheet1!$D:$AS,42,0)</f>
        <v>NORMAL</v>
      </c>
    </row>
    <row r="288" spans="1:11">
      <c r="A288" t="s">
        <v>8</v>
      </c>
      <c r="B288" t="s">
        <v>984</v>
      </c>
      <c r="C288">
        <v>72</v>
      </c>
      <c r="D288" s="91">
        <v>46148</v>
      </c>
      <c r="E288" s="98">
        <v>1</v>
      </c>
      <c r="F288" t="str">
        <f t="shared" si="45"/>
        <v>2786</v>
      </c>
      <c r="G288">
        <f t="shared" si="43"/>
        <v>13</v>
      </c>
      <c r="H288" t="str">
        <f>VLOOKUP(B288,[1]Sheet1!$D:$AB,25,0)</f>
        <v>Regular-Adhe</v>
      </c>
      <c r="I288" t="str">
        <f t="shared" si="44"/>
        <v>51-100</v>
      </c>
      <c r="J288" t="str">
        <f>VLOOKUP(B288,[1]Sheet1!$D:$Y,22)</f>
        <v>Adhe</v>
      </c>
      <c r="K288" t="str">
        <f>VLOOKUP(B288,[1]Sheet1!$D:$AS,42,0)</f>
        <v>NORMAL</v>
      </c>
    </row>
    <row r="289" spans="1:11">
      <c r="A289" t="s">
        <v>8</v>
      </c>
      <c r="B289" t="s">
        <v>956</v>
      </c>
      <c r="C289">
        <v>331</v>
      </c>
      <c r="D289" s="91">
        <v>46148</v>
      </c>
      <c r="E289" s="98">
        <v>1</v>
      </c>
      <c r="F289" t="str">
        <f t="shared" si="45"/>
        <v>2786</v>
      </c>
      <c r="G289">
        <f t="shared" si="43"/>
        <v>13</v>
      </c>
      <c r="H289" t="str">
        <f>VLOOKUP(B289,[1]Sheet1!$D:$AB,25,0)</f>
        <v>Regular-Adhe</v>
      </c>
      <c r="I289" t="str">
        <f t="shared" si="44"/>
        <v>301-500</v>
      </c>
      <c r="J289" t="str">
        <f>VLOOKUP(B289,[1]Sheet1!$D:$Y,22)</f>
        <v>Adhe</v>
      </c>
      <c r="K289" t="str">
        <f>VLOOKUP(B289,[1]Sheet1!$D:$AS,42,0)</f>
        <v>NORMAL</v>
      </c>
    </row>
    <row r="290" spans="1:11">
      <c r="A290" t="s">
        <v>8</v>
      </c>
      <c r="B290" t="s">
        <v>564</v>
      </c>
      <c r="C290">
        <v>94</v>
      </c>
      <c r="D290" s="91">
        <v>46148</v>
      </c>
      <c r="E290" s="98">
        <v>1</v>
      </c>
      <c r="F290" t="str">
        <f t="shared" si="45"/>
        <v>3215</v>
      </c>
      <c r="G290">
        <f t="shared" si="43"/>
        <v>13</v>
      </c>
      <c r="H290" t="str">
        <f>VLOOKUP(B290,[1]Sheet1!$D:$AB,25,0)</f>
        <v>Regular-Adhe</v>
      </c>
      <c r="I290" t="str">
        <f t="shared" si="44"/>
        <v>51-100</v>
      </c>
      <c r="J290" t="str">
        <f>VLOOKUP(B290,[1]Sheet1!$D:$Y,22)</f>
        <v>Adhe</v>
      </c>
      <c r="K290" t="str">
        <f>VLOOKUP(B290,[1]Sheet1!$D:$AS,42,0)</f>
        <v>JUMBO</v>
      </c>
    </row>
    <row r="291" spans="1:11">
      <c r="A291" t="s">
        <v>0</v>
      </c>
      <c r="B291" t="s">
        <v>47</v>
      </c>
      <c r="C291">
        <v>66</v>
      </c>
      <c r="D291" s="91">
        <v>46148</v>
      </c>
      <c r="E291" s="98">
        <v>2</v>
      </c>
      <c r="F291" t="str">
        <f t="shared" si="45"/>
        <v>3224</v>
      </c>
      <c r="G291">
        <f t="shared" si="43"/>
        <v>13</v>
      </c>
      <c r="H291" t="str">
        <f>VLOOKUP(B291,[1]Sheet1!$D:$AB,25,0)</f>
        <v>MG Adhe + DR Adhe + PB assly</v>
      </c>
      <c r="I291" t="str">
        <f t="shared" si="44"/>
        <v>51-100</v>
      </c>
      <c r="J291" t="str">
        <f>VLOOKUP(B291,[1]Sheet1!$D:$Y,22)</f>
        <v>Adhe</v>
      </c>
      <c r="K291" t="str">
        <f>VLOOKUP(B291,[1]Sheet1!$D:$AS,42,0)</f>
        <v>JUMBO</v>
      </c>
    </row>
    <row r="292" spans="1:11">
      <c r="A292" t="s">
        <v>0</v>
      </c>
      <c r="B292" t="s">
        <v>17</v>
      </c>
      <c r="C292">
        <v>173</v>
      </c>
      <c r="D292" s="91">
        <v>46148</v>
      </c>
      <c r="E292" s="98">
        <v>2</v>
      </c>
      <c r="F292" t="str">
        <f t="shared" si="45"/>
        <v>3227</v>
      </c>
      <c r="G292">
        <f t="shared" si="43"/>
        <v>13</v>
      </c>
      <c r="H292" t="str">
        <f>VLOOKUP(B292,[1]Sheet1!$D:$AB,25,0)</f>
        <v>MG Gask + PB assembly</v>
      </c>
      <c r="I292" t="str">
        <f t="shared" si="44"/>
        <v>101-300</v>
      </c>
      <c r="J292" t="str">
        <f>VLOOKUP(B292,[1]Sheet1!$D:$Y,22)</f>
        <v>Gask</v>
      </c>
      <c r="K292" t="str">
        <f>VLOOKUP(B292,[1]Sheet1!$D:$AS,42,0)</f>
        <v>JUMBO</v>
      </c>
    </row>
    <row r="293" spans="1:11">
      <c r="A293" t="s">
        <v>12</v>
      </c>
      <c r="B293" t="s">
        <v>748</v>
      </c>
      <c r="C293">
        <v>87</v>
      </c>
      <c r="D293" s="91">
        <v>46148</v>
      </c>
      <c r="E293" s="98">
        <v>2</v>
      </c>
      <c r="F293" t="str">
        <f t="shared" si="45"/>
        <v>3236</v>
      </c>
      <c r="G293">
        <f t="shared" si="43"/>
        <v>13</v>
      </c>
      <c r="H293" t="str">
        <f>VLOOKUP(B293,[1]Sheet1!$D:$AB,25,0)</f>
        <v>Regular-Gask</v>
      </c>
      <c r="I293" t="str">
        <f t="shared" si="44"/>
        <v>51-100</v>
      </c>
      <c r="J293" t="str">
        <f>VLOOKUP(B293,[1]Sheet1!$D:$Y,22)</f>
        <v>Gask</v>
      </c>
      <c r="K293" t="str">
        <f>VLOOKUP(B293,[1]Sheet1!$D:$AS,42,0)</f>
        <v>JUMBO</v>
      </c>
    </row>
    <row r="294" spans="1:11">
      <c r="A294" s="10" t="s">
        <v>2</v>
      </c>
      <c r="B294" t="s">
        <v>18</v>
      </c>
      <c r="C294">
        <v>202</v>
      </c>
      <c r="D294" s="91">
        <v>46148</v>
      </c>
      <c r="E294" s="98">
        <v>2</v>
      </c>
      <c r="F294" t="str">
        <f t="shared" si="45"/>
        <v>3240</v>
      </c>
      <c r="G294">
        <f t="shared" si="43"/>
        <v>13</v>
      </c>
      <c r="H294" t="str">
        <f>VLOOKUP(B294,[1]Sheet1!$D:$AB,25,0)</f>
        <v>Regular-Adhe</v>
      </c>
      <c r="I294" t="str">
        <f t="shared" si="44"/>
        <v>101-300</v>
      </c>
      <c r="J294" t="str">
        <f>VLOOKUP(B294,[1]Sheet1!$D:$Y,22)</f>
        <v>Adhe</v>
      </c>
      <c r="K294" t="str">
        <f>VLOOKUP(B294,[1]Sheet1!$D:$AS,42,0)</f>
        <v>JUMBO</v>
      </c>
    </row>
    <row r="295" spans="1:11">
      <c r="A295" t="s">
        <v>21</v>
      </c>
      <c r="B295" t="s">
        <v>985</v>
      </c>
      <c r="C295">
        <v>188</v>
      </c>
      <c r="D295" s="91">
        <v>46148</v>
      </c>
      <c r="E295" s="98">
        <v>2</v>
      </c>
      <c r="F295" t="str">
        <f t="shared" si="45"/>
        <v>3242</v>
      </c>
      <c r="G295">
        <f t="shared" si="43"/>
        <v>13</v>
      </c>
      <c r="H295" t="str">
        <f>VLOOKUP(B295,[1]Sheet1!$D:$AB,25,0)</f>
        <v>Regular-Adhe</v>
      </c>
      <c r="I295" t="str">
        <f t="shared" si="44"/>
        <v>101-300</v>
      </c>
      <c r="J295" t="str">
        <f>VLOOKUP(B295,[1]Sheet1!$D:$Y,22)</f>
        <v>Adhe</v>
      </c>
      <c r="K295" t="str">
        <f>VLOOKUP(B295,[1]Sheet1!$D:$AS,42,0)</f>
        <v>JUMBO</v>
      </c>
    </row>
    <row r="296" spans="1:11">
      <c r="A296" t="s">
        <v>21</v>
      </c>
      <c r="B296" t="s">
        <v>48</v>
      </c>
      <c r="C296">
        <v>126</v>
      </c>
      <c r="D296" s="91">
        <v>46148</v>
      </c>
      <c r="E296" s="98">
        <v>2</v>
      </c>
      <c r="F296" t="str">
        <f t="shared" si="45"/>
        <v>3246</v>
      </c>
      <c r="G296">
        <f t="shared" si="43"/>
        <v>13</v>
      </c>
      <c r="H296" t="str">
        <f>VLOOKUP(B296,[1]Sheet1!$D:$AB,25,0)</f>
        <v>Regular-Gask</v>
      </c>
      <c r="I296" t="str">
        <f t="shared" si="44"/>
        <v>101-300</v>
      </c>
      <c r="J296" t="str">
        <f>VLOOKUP(B296,[1]Sheet1!$D:$Y,22)</f>
        <v>Gask</v>
      </c>
      <c r="K296" t="str">
        <f>VLOOKUP(B296,[1]Sheet1!$D:$AS,42,0)</f>
        <v>JUMBO</v>
      </c>
    </row>
    <row r="297" spans="1:11">
      <c r="A297" t="s">
        <v>2</v>
      </c>
      <c r="B297" t="s">
        <v>49</v>
      </c>
      <c r="C297">
        <v>207</v>
      </c>
      <c r="D297" s="91">
        <v>46148</v>
      </c>
      <c r="E297" s="98">
        <v>1</v>
      </c>
      <c r="F297" t="str">
        <f t="shared" si="45"/>
        <v>3247</v>
      </c>
      <c r="G297">
        <f t="shared" si="43"/>
        <v>13</v>
      </c>
      <c r="H297" t="str">
        <f>VLOOKUP(B297,[1]Sheet1!$D:$AB,25,0)</f>
        <v>Regular-Gask</v>
      </c>
      <c r="I297" t="str">
        <f t="shared" si="44"/>
        <v>101-300</v>
      </c>
      <c r="J297" t="str">
        <f>VLOOKUP(B297,[1]Sheet1!$D:$Y,22)</f>
        <v>Gask</v>
      </c>
      <c r="K297" t="str">
        <f>VLOOKUP(B297,[1]Sheet1!$D:$AS,42,0)</f>
        <v>JUMBO</v>
      </c>
    </row>
    <row r="298" spans="1:11">
      <c r="A298" s="90" t="s">
        <v>1</v>
      </c>
      <c r="B298" t="s">
        <v>81</v>
      </c>
      <c r="C298">
        <v>50</v>
      </c>
      <c r="D298" s="91">
        <v>46148</v>
      </c>
      <c r="E298" s="98">
        <v>2</v>
      </c>
      <c r="F298" t="str">
        <f t="shared" si="45"/>
        <v>3287</v>
      </c>
      <c r="G298">
        <f t="shared" si="43"/>
        <v>13</v>
      </c>
      <c r="H298" t="str">
        <f>VLOOKUP(B298,[1]Sheet1!$D:$AB,25,0)</f>
        <v>MG Gask + PB assembly</v>
      </c>
      <c r="I298" t="str">
        <f t="shared" si="44"/>
        <v>0-50</v>
      </c>
      <c r="J298" t="str">
        <f>VLOOKUP(B298,[1]Sheet1!$D:$Y,22)</f>
        <v>Gask</v>
      </c>
      <c r="K298" t="str">
        <f>VLOOKUP(B298,[1]Sheet1!$D:$AS,42,0)</f>
        <v>JUMBO</v>
      </c>
    </row>
    <row r="299" spans="1:11">
      <c r="A299" t="s">
        <v>21</v>
      </c>
      <c r="B299" t="s">
        <v>749</v>
      </c>
      <c r="C299">
        <v>239</v>
      </c>
      <c r="D299" s="91">
        <v>46148</v>
      </c>
      <c r="E299" s="98">
        <v>2</v>
      </c>
      <c r="F299" t="str">
        <f t="shared" si="45"/>
        <v>3287</v>
      </c>
      <c r="G299">
        <f t="shared" si="43"/>
        <v>13</v>
      </c>
      <c r="H299" t="str">
        <f>VLOOKUP(B299,[1]Sheet1!$D:$AB,25,0)</f>
        <v>MG Gask + PB assembly</v>
      </c>
      <c r="I299" t="str">
        <f t="shared" si="44"/>
        <v>101-300</v>
      </c>
      <c r="J299" t="str">
        <f>VLOOKUP(B299,[1]Sheet1!$D:$Y,22)</f>
        <v>Gask</v>
      </c>
      <c r="K299" t="str">
        <f>VLOOKUP(B299,[1]Sheet1!$D:$AS,42,0)</f>
        <v>JUMBO</v>
      </c>
    </row>
    <row r="300" spans="1:11">
      <c r="A300" t="s">
        <v>8</v>
      </c>
      <c r="B300" t="s">
        <v>303</v>
      </c>
      <c r="C300">
        <v>147</v>
      </c>
      <c r="D300" s="91">
        <v>46148</v>
      </c>
      <c r="E300" s="98">
        <v>1</v>
      </c>
      <c r="F300" t="str">
        <f t="shared" si="45"/>
        <v>3290</v>
      </c>
      <c r="G300">
        <f t="shared" si="43"/>
        <v>13</v>
      </c>
      <c r="H300" t="str">
        <f>VLOOKUP(B300,[1]Sheet1!$D:$AB,25,0)</f>
        <v>Regular-Gask</v>
      </c>
      <c r="I300" t="str">
        <f t="shared" si="44"/>
        <v>101-300</v>
      </c>
      <c r="J300" t="str">
        <f>VLOOKUP(B300,[1]Sheet1!$D:$Y,22)</f>
        <v>Gask</v>
      </c>
      <c r="K300" t="str">
        <f>VLOOKUP(B300,[1]Sheet1!$D:$AS,42,0)</f>
        <v>JUMBO</v>
      </c>
    </row>
    <row r="301" spans="1:11">
      <c r="A301" t="s">
        <v>8</v>
      </c>
      <c r="B301" t="s">
        <v>20</v>
      </c>
      <c r="C301">
        <v>281</v>
      </c>
      <c r="D301" s="91">
        <v>46148</v>
      </c>
      <c r="E301" s="98">
        <v>1</v>
      </c>
      <c r="F301" t="str">
        <f t="shared" si="45"/>
        <v>3291</v>
      </c>
      <c r="G301">
        <f t="shared" si="43"/>
        <v>13</v>
      </c>
      <c r="H301" t="str">
        <f>VLOOKUP(B301,[1]Sheet1!$D:$AB,25,0)</f>
        <v>Regular-Gask</v>
      </c>
      <c r="I301" t="str">
        <f t="shared" si="44"/>
        <v>101-300</v>
      </c>
      <c r="J301" t="str">
        <f>VLOOKUP(B301,[1]Sheet1!$D:$Y,22)</f>
        <v>Gask</v>
      </c>
      <c r="K301" t="str">
        <f>VLOOKUP(B301,[1]Sheet1!$D:$AS,42,0)</f>
        <v>JUMBO</v>
      </c>
    </row>
    <row r="302" spans="1:11">
      <c r="A302" s="10" t="s">
        <v>5</v>
      </c>
      <c r="B302" t="s">
        <v>301</v>
      </c>
      <c r="C302">
        <v>71</v>
      </c>
      <c r="D302" s="91">
        <v>46148</v>
      </c>
      <c r="E302" s="98">
        <v>1</v>
      </c>
      <c r="F302" t="str">
        <f t="shared" si="45"/>
        <v>3292</v>
      </c>
      <c r="G302">
        <f t="shared" si="43"/>
        <v>13</v>
      </c>
      <c r="H302" t="str">
        <f>VLOOKUP(B302,[1]Sheet1!$D:$AB,25,0)</f>
        <v>MG Adhe + DR Adhe</v>
      </c>
      <c r="I302" t="str">
        <f t="shared" si="44"/>
        <v>51-100</v>
      </c>
      <c r="J302" t="str">
        <f>VLOOKUP(B302,[1]Sheet1!$D:$Y,22)</f>
        <v>Adhe</v>
      </c>
      <c r="K302" t="str">
        <f>VLOOKUP(B302,[1]Sheet1!$D:$AS,42,0)</f>
        <v>JUMBO</v>
      </c>
    </row>
    <row r="303" spans="1:11">
      <c r="A303" t="s">
        <v>28</v>
      </c>
      <c r="B303" t="s">
        <v>986</v>
      </c>
      <c r="C303">
        <v>145</v>
      </c>
      <c r="D303" s="91">
        <v>46148</v>
      </c>
      <c r="E303" s="98">
        <v>1</v>
      </c>
      <c r="F303" t="str">
        <f t="shared" si="45"/>
        <v>3294</v>
      </c>
      <c r="G303">
        <f t="shared" si="43"/>
        <v>13</v>
      </c>
      <c r="H303" t="str">
        <f>VLOOKUP(B303,[1]Sheet1!$D:$AB,25,0)</f>
        <v>Regular-Gask</v>
      </c>
      <c r="I303" t="str">
        <f t="shared" si="44"/>
        <v>101-300</v>
      </c>
      <c r="J303" t="str">
        <f>VLOOKUP(B303,[1]Sheet1!$D:$Y,22)</f>
        <v>Gask</v>
      </c>
      <c r="K303" t="str">
        <f>VLOOKUP(B303,[1]Sheet1!$D:$AS,42,0)</f>
        <v>JUMBO</v>
      </c>
    </row>
    <row r="304" spans="1:11">
      <c r="A304" t="s">
        <v>21</v>
      </c>
      <c r="B304" t="s">
        <v>583</v>
      </c>
      <c r="C304">
        <v>137</v>
      </c>
      <c r="D304" s="91">
        <v>46148</v>
      </c>
      <c r="E304" s="98">
        <v>2</v>
      </c>
      <c r="F304" t="str">
        <f t="shared" si="45"/>
        <v>3305</v>
      </c>
      <c r="G304">
        <f t="shared" si="43"/>
        <v>13</v>
      </c>
      <c r="H304" t="str">
        <f>VLOOKUP(B304,[1]Sheet1!$D:$AB,25,0)</f>
        <v>Regular-Gask</v>
      </c>
      <c r="I304" t="str">
        <f t="shared" si="44"/>
        <v>101-300</v>
      </c>
      <c r="J304" t="str">
        <f>VLOOKUP(B304,[1]Sheet1!$D:$Y,22)</f>
        <v>Gask</v>
      </c>
      <c r="K304" t="str">
        <f>VLOOKUP(B304,[1]Sheet1!$D:$AS,42,0)</f>
        <v>JUMBO</v>
      </c>
    </row>
    <row r="305" spans="1:11">
      <c r="A305" t="s">
        <v>28</v>
      </c>
      <c r="B305" t="s">
        <v>91</v>
      </c>
      <c r="C305">
        <v>125</v>
      </c>
      <c r="D305" s="91">
        <v>46148</v>
      </c>
      <c r="E305" s="98">
        <v>1</v>
      </c>
      <c r="F305" t="str">
        <f t="shared" si="45"/>
        <v>3317</v>
      </c>
      <c r="G305">
        <f t="shared" si="43"/>
        <v>13</v>
      </c>
      <c r="H305" t="str">
        <f>VLOOKUP(B305,[1]Sheet1!$D:$AB,25,0)</f>
        <v>Regular-Gask</v>
      </c>
      <c r="I305" t="str">
        <f t="shared" si="44"/>
        <v>101-300</v>
      </c>
      <c r="J305" t="str">
        <f>VLOOKUP(B305,[1]Sheet1!$D:$Y,22)</f>
        <v>Adhe</v>
      </c>
      <c r="K305" t="str">
        <f>VLOOKUP(B305,[1]Sheet1!$D:$AS,42,0)</f>
        <v>JUMBO</v>
      </c>
    </row>
    <row r="306" spans="1:11">
      <c r="A306" t="s">
        <v>28</v>
      </c>
      <c r="B306" t="s">
        <v>91</v>
      </c>
      <c r="C306">
        <v>60</v>
      </c>
      <c r="D306" s="91">
        <v>46148</v>
      </c>
      <c r="E306" s="98">
        <v>2</v>
      </c>
      <c r="F306" t="str">
        <f t="shared" si="45"/>
        <v>3317</v>
      </c>
      <c r="G306">
        <f t="shared" si="43"/>
        <v>13</v>
      </c>
      <c r="H306" t="str">
        <f>VLOOKUP(B306,[1]Sheet1!$D:$AB,25,0)</f>
        <v>Regular-Gask</v>
      </c>
      <c r="I306" t="str">
        <f t="shared" si="44"/>
        <v>51-100</v>
      </c>
      <c r="J306" t="str">
        <f>VLOOKUP(B306,[1]Sheet1!$D:$Y,22)</f>
        <v>Adhe</v>
      </c>
      <c r="K306" t="str">
        <f>VLOOKUP(B306,[1]Sheet1!$D:$AS,42,0)</f>
        <v>JUMBO</v>
      </c>
    </row>
    <row r="307" spans="1:11">
      <c r="A307" t="s">
        <v>28</v>
      </c>
      <c r="B307" t="s">
        <v>647</v>
      </c>
      <c r="C307">
        <v>116</v>
      </c>
      <c r="D307" s="91">
        <v>46148</v>
      </c>
      <c r="E307" s="98">
        <v>2</v>
      </c>
      <c r="F307" t="str">
        <f t="shared" si="45"/>
        <v>3317</v>
      </c>
      <c r="G307">
        <f t="shared" si="43"/>
        <v>13</v>
      </c>
      <c r="H307" t="str">
        <f>VLOOKUP(B307,[1]Sheet1!$D:$AB,25,0)</f>
        <v>Regular-Gask</v>
      </c>
      <c r="I307" t="str">
        <f t="shared" si="44"/>
        <v>101-300</v>
      </c>
      <c r="J307" t="str">
        <f>VLOOKUP(B307,[1]Sheet1!$D:$Y,22)</f>
        <v>Adhe</v>
      </c>
      <c r="K307" t="str">
        <f>VLOOKUP(B307,[1]Sheet1!$D:$AS,42,0)</f>
        <v>JUMBO</v>
      </c>
    </row>
    <row r="308" spans="1:11">
      <c r="A308" t="s">
        <v>5</v>
      </c>
      <c r="B308" t="s">
        <v>460</v>
      </c>
      <c r="C308">
        <v>215</v>
      </c>
      <c r="D308" s="91">
        <v>46148</v>
      </c>
      <c r="E308" s="98">
        <v>2</v>
      </c>
      <c r="F308" t="str">
        <f t="shared" si="45"/>
        <v>3319</v>
      </c>
      <c r="G308">
        <f t="shared" si="43"/>
        <v>13</v>
      </c>
      <c r="H308" t="str">
        <f>VLOOKUP(B308,[1]Sheet1!$D:$AB,25,0)</f>
        <v>MG Gask + PB assembly</v>
      </c>
      <c r="I308" t="str">
        <f t="shared" si="44"/>
        <v>101-300</v>
      </c>
      <c r="J308" t="str">
        <f>VLOOKUP(B308,[1]Sheet1!$D:$Y,22)</f>
        <v>Adhe</v>
      </c>
      <c r="K308" t="str">
        <f>VLOOKUP(B308,[1]Sheet1!$D:$AS,42,0)</f>
        <v>JUMBO</v>
      </c>
    </row>
    <row r="309" spans="1:11">
      <c r="A309" t="s">
        <v>5</v>
      </c>
      <c r="B309" t="s">
        <v>987</v>
      </c>
      <c r="C309">
        <v>107</v>
      </c>
      <c r="D309" s="91">
        <v>46148</v>
      </c>
      <c r="E309" s="98">
        <v>2</v>
      </c>
      <c r="F309" t="str">
        <f t="shared" si="45"/>
        <v>3319</v>
      </c>
      <c r="G309">
        <f t="shared" si="43"/>
        <v>13</v>
      </c>
      <c r="H309" t="str">
        <f>VLOOKUP(B309,[1]Sheet1!$D:$AB,25,0)</f>
        <v>MG Gask + PB assembly</v>
      </c>
      <c r="I309" t="str">
        <f t="shared" si="44"/>
        <v>101-300</v>
      </c>
      <c r="J309" t="str">
        <f>VLOOKUP(B309,[1]Sheet1!$D:$Y,22)</f>
        <v>Adhe</v>
      </c>
      <c r="K309" t="str">
        <f>VLOOKUP(B309,[1]Sheet1!$D:$AS,42,0)</f>
        <v>JUMBO</v>
      </c>
    </row>
    <row r="310" spans="1:11">
      <c r="A310" t="s">
        <v>5</v>
      </c>
      <c r="B310" t="s">
        <v>548</v>
      </c>
      <c r="C310">
        <v>92</v>
      </c>
      <c r="D310" s="91">
        <v>46148</v>
      </c>
      <c r="E310" s="98">
        <v>1</v>
      </c>
      <c r="F310" t="str">
        <f t="shared" si="45"/>
        <v>3321</v>
      </c>
      <c r="G310">
        <f t="shared" si="43"/>
        <v>13</v>
      </c>
      <c r="H310" t="str">
        <f>VLOOKUP(B310,[1]Sheet1!$D:$AB,25,0)</f>
        <v>MG Adhe + DR Adhe + PB assly</v>
      </c>
      <c r="I310" t="str">
        <f t="shared" si="44"/>
        <v>51-100</v>
      </c>
      <c r="J310" t="str">
        <f>VLOOKUP(B310,[1]Sheet1!$D:$Y,22)</f>
        <v>Adhe</v>
      </c>
      <c r="K310" t="str">
        <f>VLOOKUP(B310,[1]Sheet1!$D:$AS,42,0)</f>
        <v>JUMBO</v>
      </c>
    </row>
    <row r="311" spans="1:11">
      <c r="A311" t="s">
        <v>2</v>
      </c>
      <c r="B311" t="s">
        <v>807</v>
      </c>
      <c r="C311">
        <v>430</v>
      </c>
      <c r="D311" s="91">
        <v>46148</v>
      </c>
      <c r="E311" s="98">
        <v>1</v>
      </c>
      <c r="F311" t="str">
        <f t="shared" si="45"/>
        <v>3322</v>
      </c>
      <c r="G311">
        <f t="shared" si="43"/>
        <v>13</v>
      </c>
      <c r="H311" t="str">
        <f>VLOOKUP(B311,[1]Sheet1!$D:$AB,25,0)</f>
        <v>Regular-Gask</v>
      </c>
      <c r="I311" t="str">
        <f t="shared" si="44"/>
        <v>301-500</v>
      </c>
      <c r="J311" t="str">
        <f>VLOOKUP(B311,[1]Sheet1!$D:$Y,22)</f>
        <v>Adhe</v>
      </c>
      <c r="K311" t="str">
        <f>VLOOKUP(B311,[1]Sheet1!$D:$AS,42,0)</f>
        <v>JUMBO</v>
      </c>
    </row>
    <row r="312" spans="1:11">
      <c r="A312" t="s">
        <v>2</v>
      </c>
      <c r="B312" t="s">
        <v>377</v>
      </c>
      <c r="C312">
        <v>160</v>
      </c>
      <c r="D312" s="91">
        <v>46148</v>
      </c>
      <c r="E312" s="98">
        <v>1</v>
      </c>
      <c r="F312" t="str">
        <f t="shared" si="45"/>
        <v>3322</v>
      </c>
      <c r="G312">
        <f t="shared" si="43"/>
        <v>13</v>
      </c>
      <c r="H312" t="str">
        <f>VLOOKUP(B312,[1]Sheet1!$D:$AB,25,0)</f>
        <v>Regular-Gask</v>
      </c>
      <c r="I312" t="str">
        <f t="shared" si="44"/>
        <v>101-300</v>
      </c>
      <c r="J312" t="str">
        <f>VLOOKUP(B312,[1]Sheet1!$D:$Y,22)</f>
        <v>Adhe</v>
      </c>
      <c r="K312" t="str">
        <f>VLOOKUP(B312,[1]Sheet1!$D:$AS,42,0)</f>
        <v>JUMBO</v>
      </c>
    </row>
    <row r="313" spans="1:11">
      <c r="A313" t="s">
        <v>2</v>
      </c>
      <c r="B313" t="s">
        <v>377</v>
      </c>
      <c r="C313">
        <v>136</v>
      </c>
      <c r="D313" s="91">
        <v>46148</v>
      </c>
      <c r="E313" s="98">
        <v>2</v>
      </c>
      <c r="F313" t="str">
        <f t="shared" si="45"/>
        <v>3322</v>
      </c>
      <c r="G313">
        <f t="shared" si="43"/>
        <v>13</v>
      </c>
      <c r="H313" t="str">
        <f>VLOOKUP(B313,[1]Sheet1!$D:$AB,25,0)</f>
        <v>Regular-Gask</v>
      </c>
      <c r="I313" t="str">
        <f t="shared" si="44"/>
        <v>101-300</v>
      </c>
      <c r="J313" t="str">
        <f>VLOOKUP(B313,[1]Sheet1!$D:$Y,22)</f>
        <v>Adhe</v>
      </c>
      <c r="K313" t="str">
        <f>VLOOKUP(B313,[1]Sheet1!$D:$AS,42,0)</f>
        <v>JUMBO</v>
      </c>
    </row>
    <row r="314" spans="1:11">
      <c r="A314" t="s">
        <v>19</v>
      </c>
      <c r="B314" t="s">
        <v>825</v>
      </c>
      <c r="C314">
        <v>62</v>
      </c>
      <c r="D314" s="91">
        <v>46148</v>
      </c>
      <c r="E314" s="98">
        <v>1</v>
      </c>
      <c r="F314" t="str">
        <f t="shared" si="45"/>
        <v>3323</v>
      </c>
      <c r="G314">
        <f t="shared" si="43"/>
        <v>13</v>
      </c>
      <c r="H314" t="str">
        <f>VLOOKUP(B314,[1]Sheet1!$D:$AB,25,0)</f>
        <v>Regular-Gask</v>
      </c>
      <c r="I314" t="str">
        <f t="shared" si="44"/>
        <v>51-100</v>
      </c>
      <c r="J314" t="str">
        <f>VLOOKUP(B314,[1]Sheet1!$D:$Y,22)</f>
        <v>Adhe</v>
      </c>
      <c r="K314" t="str">
        <f>VLOOKUP(B314,[1]Sheet1!$D:$AS,42,0)</f>
        <v>JUMBO</v>
      </c>
    </row>
    <row r="315" spans="1:11">
      <c r="A315" t="s">
        <v>5</v>
      </c>
      <c r="B315" t="s">
        <v>685</v>
      </c>
      <c r="C315">
        <v>47</v>
      </c>
      <c r="D315" s="91">
        <v>46148</v>
      </c>
      <c r="E315" s="98">
        <v>2</v>
      </c>
      <c r="F315" t="str">
        <f t="shared" si="45"/>
        <v>3327</v>
      </c>
      <c r="G315">
        <f t="shared" si="43"/>
        <v>13</v>
      </c>
      <c r="H315" t="str">
        <f>VLOOKUP(B315,[1]Sheet1!$D:$AB,25,0)</f>
        <v>MG Adhe + DR Adhe + PB assly</v>
      </c>
      <c r="I315" t="str">
        <f t="shared" si="44"/>
        <v>0-50</v>
      </c>
      <c r="J315" t="str">
        <f>VLOOKUP(B315,[1]Sheet1!$D:$Y,22)</f>
        <v>Adhe</v>
      </c>
      <c r="K315" t="str">
        <f>VLOOKUP(B315,[1]Sheet1!$D:$AS,42,0)</f>
        <v>JUMBO</v>
      </c>
    </row>
    <row r="316" spans="1:11">
      <c r="A316" t="s">
        <v>8</v>
      </c>
      <c r="B316" t="s">
        <v>274</v>
      </c>
      <c r="C316">
        <v>47</v>
      </c>
      <c r="D316" s="91">
        <v>46148</v>
      </c>
      <c r="E316" s="98">
        <v>2</v>
      </c>
      <c r="F316" t="str">
        <f t="shared" si="45"/>
        <v>3330</v>
      </c>
      <c r="G316">
        <f t="shared" si="43"/>
        <v>13</v>
      </c>
      <c r="H316" t="str">
        <f>VLOOKUP(B316,[1]Sheet1!$D:$AB,25,0)</f>
        <v>Regular-Gask</v>
      </c>
      <c r="I316" t="str">
        <f t="shared" si="44"/>
        <v>0-50</v>
      </c>
      <c r="J316" t="str">
        <f>VLOOKUP(B316,[1]Sheet1!$D:$Y,22)</f>
        <v>Adhe</v>
      </c>
      <c r="K316" t="str">
        <f>VLOOKUP(B316,[1]Sheet1!$D:$AS,42,0)</f>
        <v>JUMBO</v>
      </c>
    </row>
    <row r="317" spans="1:11">
      <c r="A317" t="s">
        <v>8</v>
      </c>
      <c r="B317" t="s">
        <v>274</v>
      </c>
      <c r="C317">
        <v>127</v>
      </c>
      <c r="D317" s="91">
        <v>46148</v>
      </c>
      <c r="E317" s="98">
        <v>2</v>
      </c>
      <c r="F317" t="str">
        <f t="shared" si="45"/>
        <v>3330</v>
      </c>
      <c r="G317">
        <f t="shared" si="43"/>
        <v>13</v>
      </c>
      <c r="H317" t="str">
        <f>VLOOKUP(B317,[1]Sheet1!$D:$AB,25,0)</f>
        <v>Regular-Gask</v>
      </c>
      <c r="I317" t="str">
        <f t="shared" si="44"/>
        <v>101-300</v>
      </c>
      <c r="J317" t="str">
        <f>VLOOKUP(B317,[1]Sheet1!$D:$Y,22)</f>
        <v>Adhe</v>
      </c>
      <c r="K317" t="str">
        <f>VLOOKUP(B317,[1]Sheet1!$D:$AS,42,0)</f>
        <v>JUMBO</v>
      </c>
    </row>
    <row r="318" spans="1:11">
      <c r="A318" t="s">
        <v>8</v>
      </c>
      <c r="B318" t="s">
        <v>279</v>
      </c>
      <c r="C318">
        <v>62</v>
      </c>
      <c r="D318" s="91">
        <v>46148</v>
      </c>
      <c r="E318" s="98">
        <v>1</v>
      </c>
      <c r="F318" t="str">
        <f t="shared" si="45"/>
        <v>3330</v>
      </c>
      <c r="G318">
        <f t="shared" si="43"/>
        <v>13</v>
      </c>
      <c r="H318" t="str">
        <f>VLOOKUP(B318,[1]Sheet1!$D:$AB,25,0)</f>
        <v>Regular-Gask</v>
      </c>
      <c r="I318" t="str">
        <f t="shared" si="44"/>
        <v>51-100</v>
      </c>
      <c r="J318" t="str">
        <f>VLOOKUP(B318,[1]Sheet1!$D:$Y,22)</f>
        <v>Adhe</v>
      </c>
      <c r="K318" t="str">
        <f>VLOOKUP(B318,[1]Sheet1!$D:$AS,42,0)</f>
        <v>JUMBO</v>
      </c>
    </row>
    <row r="319" spans="1:11">
      <c r="A319" t="s">
        <v>8</v>
      </c>
      <c r="B319" t="s">
        <v>279</v>
      </c>
      <c r="C319">
        <v>75</v>
      </c>
      <c r="D319" s="91">
        <v>46148</v>
      </c>
      <c r="E319" s="98">
        <v>1</v>
      </c>
      <c r="F319" t="str">
        <f t="shared" si="45"/>
        <v>3330</v>
      </c>
      <c r="G319">
        <f t="shared" si="43"/>
        <v>13</v>
      </c>
      <c r="H319" t="str">
        <f>VLOOKUP(B319,[1]Sheet1!$D:$AB,25,0)</f>
        <v>Regular-Gask</v>
      </c>
      <c r="I319" t="str">
        <f t="shared" si="44"/>
        <v>51-100</v>
      </c>
      <c r="J319" t="str">
        <f>VLOOKUP(B319,[1]Sheet1!$D:$Y,22)</f>
        <v>Adhe</v>
      </c>
      <c r="K319" t="str">
        <f>VLOOKUP(B319,[1]Sheet1!$D:$AS,42,0)</f>
        <v>JUMBO</v>
      </c>
    </row>
    <row r="320" spans="1:11">
      <c r="A320" t="s">
        <v>8</v>
      </c>
      <c r="B320" t="s">
        <v>279</v>
      </c>
      <c r="C320">
        <v>62</v>
      </c>
      <c r="D320" s="91">
        <v>46148</v>
      </c>
      <c r="E320" s="98">
        <v>1</v>
      </c>
      <c r="F320" t="str">
        <f t="shared" si="45"/>
        <v>3330</v>
      </c>
      <c r="G320">
        <f t="shared" si="43"/>
        <v>13</v>
      </c>
      <c r="H320" t="str">
        <f>VLOOKUP(B320,[1]Sheet1!$D:$AB,25,0)</f>
        <v>Regular-Gask</v>
      </c>
      <c r="I320" t="str">
        <f t="shared" si="44"/>
        <v>51-100</v>
      </c>
      <c r="J320" t="str">
        <f>VLOOKUP(B320,[1]Sheet1!$D:$Y,22)</f>
        <v>Adhe</v>
      </c>
      <c r="K320" t="str">
        <f>VLOOKUP(B320,[1]Sheet1!$D:$AS,42,0)</f>
        <v>JUMBO</v>
      </c>
    </row>
    <row r="321" spans="1:11">
      <c r="A321" t="s">
        <v>8</v>
      </c>
      <c r="B321" t="s">
        <v>974</v>
      </c>
      <c r="C321">
        <v>124</v>
      </c>
      <c r="D321" s="91">
        <v>46148</v>
      </c>
      <c r="E321" s="98">
        <v>2</v>
      </c>
      <c r="F321" t="str">
        <f t="shared" si="45"/>
        <v>3330</v>
      </c>
      <c r="G321">
        <f t="shared" ref="G321:G384" si="46">LEN(B321)</f>
        <v>13</v>
      </c>
      <c r="H321" t="str">
        <f>VLOOKUP(B321,[1]Sheet1!$D:$AB,25,0)</f>
        <v>Regular-Gask</v>
      </c>
      <c r="I321" t="str">
        <f t="shared" ref="I321:I384" si="47">LOOKUP(C321, $AY$3:$AY$8, $AZ$3:$AZ$8)</f>
        <v>101-300</v>
      </c>
      <c r="J321" t="str">
        <f>VLOOKUP(B321,[1]Sheet1!$D:$Y,22)</f>
        <v>Adhe</v>
      </c>
      <c r="K321" t="str">
        <f>VLOOKUP(B321,[1]Sheet1!$D:$AS,42,0)</f>
        <v>JUMBO</v>
      </c>
    </row>
    <row r="322" spans="1:11">
      <c r="A322" t="s">
        <v>8</v>
      </c>
      <c r="B322" t="s">
        <v>974</v>
      </c>
      <c r="C322">
        <v>165</v>
      </c>
      <c r="D322" s="91">
        <v>46148</v>
      </c>
      <c r="E322" s="98">
        <v>2</v>
      </c>
      <c r="F322" t="str">
        <f t="shared" si="45"/>
        <v>3330</v>
      </c>
      <c r="G322">
        <f t="shared" si="46"/>
        <v>13</v>
      </c>
      <c r="H322" t="str">
        <f>VLOOKUP(B322,[1]Sheet1!$D:$AB,25,0)</f>
        <v>Regular-Gask</v>
      </c>
      <c r="I322" t="str">
        <f t="shared" si="47"/>
        <v>101-300</v>
      </c>
      <c r="J322" t="str">
        <f>VLOOKUP(B322,[1]Sheet1!$D:$Y,22)</f>
        <v>Adhe</v>
      </c>
      <c r="K322" t="str">
        <f>VLOOKUP(B322,[1]Sheet1!$D:$AS,42,0)</f>
        <v>JUMBO</v>
      </c>
    </row>
    <row r="323" spans="1:11">
      <c r="A323" t="s">
        <v>13</v>
      </c>
      <c r="B323" t="s">
        <v>368</v>
      </c>
      <c r="C323">
        <v>153</v>
      </c>
      <c r="D323" s="91">
        <v>46148</v>
      </c>
      <c r="E323" s="98">
        <v>2</v>
      </c>
      <c r="F323" t="str">
        <f t="shared" ref="F323:F386" si="48">IF(ISNUMBER(VALUE(LEFT(B323,5)))=TRUE,LEFT(B323,5),IF(ISNUMBER(VALUE(LEFT(B323,4)))=TRUE,LEFT(B323,4),LEFT(B323,3)))</f>
        <v>6027</v>
      </c>
      <c r="G323">
        <f t="shared" si="46"/>
        <v>13</v>
      </c>
      <c r="H323" t="str">
        <f>VLOOKUP(B323,[1]Sheet1!$D:$AB,25,0)</f>
        <v>Regular-Gask</v>
      </c>
      <c r="I323" t="str">
        <f t="shared" si="47"/>
        <v>101-300</v>
      </c>
      <c r="J323" t="str">
        <f>VLOOKUP(B323,[1]Sheet1!$D:$Y,22)</f>
        <v>Gask</v>
      </c>
      <c r="K323" t="str">
        <f>VLOOKUP(B323,[1]Sheet1!$D:$AS,42,0)</f>
        <v>NORMAL</v>
      </c>
    </row>
    <row r="324" spans="1:11">
      <c r="A324" t="s">
        <v>31</v>
      </c>
      <c r="B324" t="s">
        <v>742</v>
      </c>
      <c r="C324">
        <v>127</v>
      </c>
      <c r="D324" s="91">
        <v>46148</v>
      </c>
      <c r="E324" s="98">
        <v>2</v>
      </c>
      <c r="F324" t="str">
        <f t="shared" si="48"/>
        <v>6078</v>
      </c>
      <c r="G324">
        <f t="shared" si="46"/>
        <v>13</v>
      </c>
      <c r="H324" t="str">
        <f>VLOOKUP(B324,[1]Sheet1!$D:$AB,25,0)</f>
        <v>MG-Sticker + Orientation</v>
      </c>
      <c r="I324" t="str">
        <f t="shared" si="47"/>
        <v>101-300</v>
      </c>
      <c r="J324" t="str">
        <f>VLOOKUP(B324,[1]Sheet1!$D:$Y,22)</f>
        <v>Sticker</v>
      </c>
      <c r="K324" t="str">
        <f>VLOOKUP(B324,[1]Sheet1!$D:$AS,42,0)</f>
        <v>NORMAL</v>
      </c>
    </row>
    <row r="325" spans="1:11">
      <c r="A325" t="s">
        <v>21</v>
      </c>
      <c r="B325" t="s">
        <v>231</v>
      </c>
      <c r="C325">
        <v>60</v>
      </c>
      <c r="D325" s="91">
        <v>46148</v>
      </c>
      <c r="E325" s="98">
        <v>1</v>
      </c>
      <c r="F325" t="str">
        <f t="shared" si="48"/>
        <v>6109</v>
      </c>
      <c r="G325">
        <f t="shared" si="46"/>
        <v>13</v>
      </c>
      <c r="H325" t="str">
        <f>VLOOKUP(B325,[1]Sheet1!$D:$AB,25,0)</f>
        <v>MG Adhe + Activator</v>
      </c>
      <c r="I325" t="str">
        <f t="shared" si="47"/>
        <v>51-100</v>
      </c>
      <c r="J325" t="str">
        <f>VLOOKUP(B325,[1]Sheet1!$D:$Y,22)</f>
        <v>Adhe</v>
      </c>
      <c r="K325" t="str">
        <f>VLOOKUP(B325,[1]Sheet1!$D:$AS,42,0)</f>
        <v>NORMAL</v>
      </c>
    </row>
    <row r="326" spans="1:11">
      <c r="A326" t="s">
        <v>13</v>
      </c>
      <c r="B326" t="s">
        <v>233</v>
      </c>
      <c r="C326">
        <v>97</v>
      </c>
      <c r="D326" s="91">
        <v>46148</v>
      </c>
      <c r="E326" s="98">
        <v>2</v>
      </c>
      <c r="F326" t="str">
        <f t="shared" si="48"/>
        <v>6147</v>
      </c>
      <c r="G326">
        <f t="shared" si="46"/>
        <v>13</v>
      </c>
      <c r="H326" t="str">
        <f>VLOOKUP(B326,[1]Sheet1!$D:$AB,25,0)</f>
        <v>Regular-Adhe</v>
      </c>
      <c r="I326" t="str">
        <f t="shared" si="47"/>
        <v>51-100</v>
      </c>
      <c r="J326" t="str">
        <f>VLOOKUP(B326,[1]Sheet1!$D:$Y,22)</f>
        <v>Adhe</v>
      </c>
      <c r="K326" t="str">
        <f>VLOOKUP(B326,[1]Sheet1!$D:$AS,42,0)</f>
        <v>JUMBO</v>
      </c>
    </row>
    <row r="327" spans="1:11">
      <c r="A327" t="s">
        <v>5</v>
      </c>
      <c r="B327" t="s">
        <v>55</v>
      </c>
      <c r="C327">
        <v>112</v>
      </c>
      <c r="D327" s="91">
        <v>46148</v>
      </c>
      <c r="E327" s="98">
        <v>1</v>
      </c>
      <c r="F327" t="str">
        <f t="shared" si="48"/>
        <v>6172</v>
      </c>
      <c r="G327">
        <f t="shared" si="46"/>
        <v>13</v>
      </c>
      <c r="H327" t="str">
        <f>VLOOKUP(B327,[1]Sheet1!$D:$AB,25,0)</f>
        <v>MG-Sticker + Orientation</v>
      </c>
      <c r="I327" t="str">
        <f t="shared" si="47"/>
        <v>101-300</v>
      </c>
      <c r="J327" t="str">
        <f>VLOOKUP(B327,[1]Sheet1!$D:$Y,22)</f>
        <v>Sticker</v>
      </c>
      <c r="K327" t="str">
        <f>VLOOKUP(B327,[1]Sheet1!$D:$AS,42,0)</f>
        <v>NORMAL</v>
      </c>
    </row>
    <row r="328" spans="1:11">
      <c r="A328" t="s">
        <v>21</v>
      </c>
      <c r="B328" t="s">
        <v>988</v>
      </c>
      <c r="C328">
        <v>73</v>
      </c>
      <c r="D328" s="91">
        <v>46148</v>
      </c>
      <c r="E328" s="98">
        <v>1</v>
      </c>
      <c r="F328" t="str">
        <f t="shared" si="48"/>
        <v>6206</v>
      </c>
      <c r="G328">
        <f t="shared" si="46"/>
        <v>13</v>
      </c>
      <c r="H328" t="str">
        <f>VLOOKUP(B328,[1]Sheet1!$D:$AB,25,0)</f>
        <v>MG Adhe + DR Adhe + Orientation</v>
      </c>
      <c r="I328" t="str">
        <f t="shared" si="47"/>
        <v>51-100</v>
      </c>
      <c r="J328" t="str">
        <f>VLOOKUP(B328,[1]Sheet1!$D:$Y,22)</f>
        <v>Adhe</v>
      </c>
      <c r="K328" t="str">
        <f>VLOOKUP(B328,[1]Sheet1!$D:$AS,42,0)</f>
        <v>NORMAL</v>
      </c>
    </row>
    <row r="329" spans="1:11">
      <c r="A329" t="s">
        <v>21</v>
      </c>
      <c r="B329" t="s">
        <v>989</v>
      </c>
      <c r="C329">
        <v>54</v>
      </c>
      <c r="D329" s="91">
        <v>46148</v>
      </c>
      <c r="E329" s="98">
        <v>2</v>
      </c>
      <c r="F329" t="str">
        <f t="shared" si="48"/>
        <v>6206</v>
      </c>
      <c r="G329">
        <f t="shared" si="46"/>
        <v>13</v>
      </c>
      <c r="H329" t="str">
        <f>VLOOKUP(B329,[1]Sheet1!$D:$AB,25,0)</f>
        <v>MG Adhe + DR Adhe + Orientation</v>
      </c>
      <c r="I329" t="str">
        <f t="shared" si="47"/>
        <v>51-100</v>
      </c>
      <c r="J329" t="str">
        <f>VLOOKUP(B329,[1]Sheet1!$D:$Y,22)</f>
        <v>Adhe</v>
      </c>
      <c r="K329" t="str">
        <f>VLOOKUP(B329,[1]Sheet1!$D:$AS,42,0)</f>
        <v>NORMAL</v>
      </c>
    </row>
    <row r="330" spans="1:11">
      <c r="A330" t="s">
        <v>12</v>
      </c>
      <c r="B330" t="s">
        <v>381</v>
      </c>
      <c r="C330">
        <v>238</v>
      </c>
      <c r="D330" s="91">
        <v>46148</v>
      </c>
      <c r="E330" s="98">
        <v>2</v>
      </c>
      <c r="F330" t="str">
        <f t="shared" si="48"/>
        <v>6207</v>
      </c>
      <c r="G330">
        <f t="shared" si="46"/>
        <v>13</v>
      </c>
      <c r="H330" t="str">
        <f>VLOOKUP(B330,[1]Sheet1!$D:$AB,25,0)</f>
        <v>Regular-Gask</v>
      </c>
      <c r="I330" t="str">
        <f t="shared" si="47"/>
        <v>101-300</v>
      </c>
      <c r="J330" t="str">
        <f>VLOOKUP(B330,[1]Sheet1!$D:$Y,22)</f>
        <v>Gask</v>
      </c>
      <c r="K330" t="str">
        <f>VLOOKUP(B330,[1]Sheet1!$D:$AS,42,0)</f>
        <v>NORMAL</v>
      </c>
    </row>
    <row r="331" spans="1:11">
      <c r="A331" t="s">
        <v>4</v>
      </c>
      <c r="B331" t="s">
        <v>84</v>
      </c>
      <c r="C331">
        <v>112</v>
      </c>
      <c r="D331" s="91">
        <v>46148</v>
      </c>
      <c r="E331" s="98">
        <v>1</v>
      </c>
      <c r="F331" t="str">
        <f t="shared" si="48"/>
        <v>6210</v>
      </c>
      <c r="G331">
        <f t="shared" si="46"/>
        <v>13</v>
      </c>
      <c r="H331" t="str">
        <f>VLOOKUP(B331,[1]Sheet1!$D:$AB,25,0)</f>
        <v>Regular-Gask</v>
      </c>
      <c r="I331" t="str">
        <f t="shared" si="47"/>
        <v>101-300</v>
      </c>
      <c r="J331" t="str">
        <f>VLOOKUP(B331,[1]Sheet1!$D:$Y,22)</f>
        <v>Gask</v>
      </c>
      <c r="K331" t="str">
        <f>VLOOKUP(B331,[1]Sheet1!$D:$AS,42,0)</f>
        <v>NORMAL</v>
      </c>
    </row>
    <row r="332" spans="1:11">
      <c r="A332" t="s">
        <v>0</v>
      </c>
      <c r="B332" t="s">
        <v>990</v>
      </c>
      <c r="C332">
        <v>153</v>
      </c>
      <c r="D332" s="91">
        <v>46148</v>
      </c>
      <c r="E332" s="98">
        <v>1</v>
      </c>
      <c r="F332" t="str">
        <f t="shared" si="48"/>
        <v>6216</v>
      </c>
      <c r="G332">
        <f t="shared" si="46"/>
        <v>13</v>
      </c>
      <c r="H332" t="str">
        <f>VLOOKUP(B332,[1]Sheet1!$D:$AB,25,0)</f>
        <v>MG Adhe + DR Adhe + Orientation</v>
      </c>
      <c r="I332" t="str">
        <f t="shared" si="47"/>
        <v>101-300</v>
      </c>
      <c r="J332" t="str">
        <f>VLOOKUP(B332,[1]Sheet1!$D:$Y,22)</f>
        <v>Adhe</v>
      </c>
      <c r="K332" t="str">
        <f>VLOOKUP(B332,[1]Sheet1!$D:$AS,42,0)</f>
        <v>NORMAL</v>
      </c>
    </row>
    <row r="333" spans="1:11">
      <c r="A333" t="s">
        <v>4</v>
      </c>
      <c r="B333" t="s">
        <v>857</v>
      </c>
      <c r="C333">
        <v>80</v>
      </c>
      <c r="D333" s="91">
        <v>46148</v>
      </c>
      <c r="E333" s="98">
        <v>1</v>
      </c>
      <c r="F333" t="str">
        <f t="shared" si="48"/>
        <v>6216</v>
      </c>
      <c r="G333">
        <f t="shared" si="46"/>
        <v>13</v>
      </c>
      <c r="H333" t="str">
        <f>VLOOKUP(B333,[1]Sheet1!$D:$AB,25,0)</f>
        <v>Regular-Adhe</v>
      </c>
      <c r="I333" t="str">
        <f t="shared" si="47"/>
        <v>51-100</v>
      </c>
      <c r="J333" t="str">
        <f>VLOOKUP(B333,[1]Sheet1!$D:$Y,22)</f>
        <v>Adhe</v>
      </c>
      <c r="K333" t="str">
        <f>VLOOKUP(B333,[1]Sheet1!$D:$AS,42,0)</f>
        <v>NORMAL</v>
      </c>
    </row>
    <row r="334" spans="1:11">
      <c r="A334" t="s">
        <v>4</v>
      </c>
      <c r="B334" t="s">
        <v>315</v>
      </c>
      <c r="C334">
        <v>127</v>
      </c>
      <c r="D334" s="91">
        <v>46148</v>
      </c>
      <c r="E334" s="98">
        <v>1</v>
      </c>
      <c r="F334" t="str">
        <f t="shared" si="48"/>
        <v>6216</v>
      </c>
      <c r="G334">
        <f t="shared" si="46"/>
        <v>13</v>
      </c>
      <c r="H334" t="str">
        <f>VLOOKUP(B334,[1]Sheet1!$D:$AB,25,0)</f>
        <v>Regular-Adhe</v>
      </c>
      <c r="I334" t="str">
        <f t="shared" si="47"/>
        <v>101-300</v>
      </c>
      <c r="J334" t="str">
        <f>VLOOKUP(B334,[1]Sheet1!$D:$Y,22)</f>
        <v>Adhe</v>
      </c>
      <c r="K334" t="str">
        <f>VLOOKUP(B334,[1]Sheet1!$D:$AS,42,0)</f>
        <v>NORMAL</v>
      </c>
    </row>
    <row r="335" spans="1:11">
      <c r="A335" t="s">
        <v>25</v>
      </c>
      <c r="B335" t="s">
        <v>540</v>
      </c>
      <c r="C335">
        <v>147</v>
      </c>
      <c r="D335" s="91">
        <v>46148</v>
      </c>
      <c r="E335" s="98">
        <v>1</v>
      </c>
      <c r="F335" t="str">
        <f t="shared" si="48"/>
        <v>6219</v>
      </c>
      <c r="G335">
        <f t="shared" si="46"/>
        <v>13</v>
      </c>
      <c r="H335" t="str">
        <f>VLOOKUP(B335,[1]Sheet1!$D:$AB,25,0)</f>
        <v>Regular-Gask</v>
      </c>
      <c r="I335" t="str">
        <f t="shared" si="47"/>
        <v>101-300</v>
      </c>
      <c r="J335" t="str">
        <f>VLOOKUP(B335,[1]Sheet1!$D:$Y,22)</f>
        <v>Gask</v>
      </c>
      <c r="K335" t="str">
        <f>VLOOKUP(B335,[1]Sheet1!$D:$AS,42,0)</f>
        <v>NORMAL</v>
      </c>
    </row>
    <row r="336" spans="1:11">
      <c r="A336" t="s">
        <v>25</v>
      </c>
      <c r="B336" t="s">
        <v>374</v>
      </c>
      <c r="C336">
        <v>191</v>
      </c>
      <c r="D336" s="91">
        <v>46148</v>
      </c>
      <c r="E336" s="98">
        <v>1</v>
      </c>
      <c r="F336" t="str">
        <f t="shared" si="48"/>
        <v>6225</v>
      </c>
      <c r="G336">
        <f t="shared" si="46"/>
        <v>13</v>
      </c>
      <c r="H336" t="str">
        <f>VLOOKUP(B336,[1]Sheet1!$D:$AB,25,0)</f>
        <v>Regular-Gask</v>
      </c>
      <c r="I336" t="str">
        <f t="shared" si="47"/>
        <v>101-300</v>
      </c>
      <c r="J336" t="str">
        <f>VLOOKUP(B336,[1]Sheet1!$D:$Y,22)</f>
        <v>Gask</v>
      </c>
      <c r="K336" t="str">
        <f>VLOOKUP(B336,[1]Sheet1!$D:$AS,42,0)</f>
        <v>NORMAL</v>
      </c>
    </row>
    <row r="337" spans="1:11">
      <c r="A337" t="s">
        <v>13</v>
      </c>
      <c r="B337" t="s">
        <v>904</v>
      </c>
      <c r="C337">
        <v>173</v>
      </c>
      <c r="D337" s="91">
        <v>46148</v>
      </c>
      <c r="E337" s="98">
        <v>1</v>
      </c>
      <c r="F337" t="str">
        <f t="shared" si="48"/>
        <v>6230</v>
      </c>
      <c r="G337">
        <f t="shared" si="46"/>
        <v>13</v>
      </c>
      <c r="H337" t="str">
        <f>VLOOKUP(B337,[1]Sheet1!$D:$AB,25,0)</f>
        <v>Regular-Adhe</v>
      </c>
      <c r="I337" t="str">
        <f t="shared" si="47"/>
        <v>101-300</v>
      </c>
      <c r="J337" t="str">
        <f>VLOOKUP(B337,[1]Sheet1!$D:$Y,22)</f>
        <v>Adhe</v>
      </c>
      <c r="K337" t="str">
        <f>VLOOKUP(B337,[1]Sheet1!$D:$AS,42,0)</f>
        <v>NORMAL</v>
      </c>
    </row>
    <row r="338" spans="1:11">
      <c r="A338" s="90" t="s">
        <v>1</v>
      </c>
      <c r="B338" t="s">
        <v>975</v>
      </c>
      <c r="C338">
        <v>50</v>
      </c>
      <c r="D338" s="91">
        <v>46148</v>
      </c>
      <c r="E338" s="98">
        <v>2</v>
      </c>
      <c r="F338" t="str">
        <f t="shared" si="48"/>
        <v>6237</v>
      </c>
      <c r="G338">
        <f t="shared" si="46"/>
        <v>13</v>
      </c>
      <c r="H338" t="str">
        <f>VLOOKUP(B338,[1]Sheet1!$D:$AB,25,0)</f>
        <v>Regular-Adhe</v>
      </c>
      <c r="I338" t="str">
        <f t="shared" si="47"/>
        <v>0-50</v>
      </c>
      <c r="J338" t="str">
        <f>VLOOKUP(B338,[1]Sheet1!$D:$Y,22)</f>
        <v>Adhe</v>
      </c>
      <c r="K338" t="str">
        <f>VLOOKUP(B338,[1]Sheet1!$D:$AS,42,0)</f>
        <v>NORMAL</v>
      </c>
    </row>
    <row r="339" spans="1:11">
      <c r="A339" t="s">
        <v>25</v>
      </c>
      <c r="B339" t="s">
        <v>991</v>
      </c>
      <c r="C339">
        <v>63</v>
      </c>
      <c r="D339" s="91">
        <v>46148</v>
      </c>
      <c r="E339" s="98">
        <v>1</v>
      </c>
      <c r="F339" t="str">
        <f t="shared" si="48"/>
        <v>6265</v>
      </c>
      <c r="G339">
        <f t="shared" si="46"/>
        <v>13</v>
      </c>
      <c r="H339" t="str">
        <f>VLOOKUP(B339,[1]Sheet1!$D:$AB,25,0)</f>
        <v>Regular-Adhe</v>
      </c>
      <c r="I339" t="str">
        <f t="shared" si="47"/>
        <v>51-100</v>
      </c>
      <c r="J339" t="str">
        <f>VLOOKUP(B339,[1]Sheet1!$D:$Y,22)</f>
        <v>Adhe</v>
      </c>
      <c r="K339" t="str">
        <f>VLOOKUP(B339,[1]Sheet1!$D:$AS,42,0)</f>
        <v>NORMAL</v>
      </c>
    </row>
    <row r="340" spans="1:11">
      <c r="A340" t="s">
        <v>25</v>
      </c>
      <c r="B340" t="s">
        <v>820</v>
      </c>
      <c r="C340">
        <v>347</v>
      </c>
      <c r="D340" s="91">
        <v>46148</v>
      </c>
      <c r="E340" s="98">
        <v>1</v>
      </c>
      <c r="F340" t="str">
        <f t="shared" si="48"/>
        <v>6265</v>
      </c>
      <c r="G340">
        <f t="shared" si="46"/>
        <v>13</v>
      </c>
      <c r="H340" t="str">
        <f>VLOOKUP(B340,[1]Sheet1!$D:$AB,25,0)</f>
        <v>Regular-Adhe</v>
      </c>
      <c r="I340" t="str">
        <f t="shared" si="47"/>
        <v>301-500</v>
      </c>
      <c r="J340" t="str">
        <f>VLOOKUP(B340,[1]Sheet1!$D:$Y,22)</f>
        <v>Adhe</v>
      </c>
      <c r="K340" t="str">
        <f>VLOOKUP(B340,[1]Sheet1!$D:$AS,42,0)</f>
        <v>NORMAL</v>
      </c>
    </row>
    <row r="341" spans="1:11">
      <c r="A341" t="s">
        <v>25</v>
      </c>
      <c r="B341" t="s">
        <v>278</v>
      </c>
      <c r="C341">
        <v>53</v>
      </c>
      <c r="D341" s="91">
        <v>46148</v>
      </c>
      <c r="E341" s="98">
        <v>1</v>
      </c>
      <c r="F341" t="str">
        <f t="shared" si="48"/>
        <v>6265</v>
      </c>
      <c r="G341">
        <f t="shared" si="46"/>
        <v>13</v>
      </c>
      <c r="H341" t="str">
        <f>VLOOKUP(B341,[1]Sheet1!$D:$AB,25,0)</f>
        <v>Regular-Adhe</v>
      </c>
      <c r="I341" t="str">
        <f t="shared" si="47"/>
        <v>51-100</v>
      </c>
      <c r="J341" t="str">
        <f>VLOOKUP(B341,[1]Sheet1!$D:$Y,22)</f>
        <v>Adhe</v>
      </c>
      <c r="K341" t="str">
        <f>VLOOKUP(B341,[1]Sheet1!$D:$AS,42,0)</f>
        <v>NORMAL</v>
      </c>
    </row>
    <row r="342" spans="1:11">
      <c r="A342" t="s">
        <v>4</v>
      </c>
      <c r="B342" t="s">
        <v>599</v>
      </c>
      <c r="C342">
        <v>159</v>
      </c>
      <c r="D342" s="91">
        <v>46148</v>
      </c>
      <c r="E342" s="98">
        <v>1</v>
      </c>
      <c r="F342" t="str">
        <f t="shared" si="48"/>
        <v>6280</v>
      </c>
      <c r="G342">
        <f t="shared" si="46"/>
        <v>13</v>
      </c>
      <c r="H342" t="str">
        <f>VLOOKUP(B342,[1]Sheet1!$D:$AB,25,0)</f>
        <v>Regular-Gask</v>
      </c>
      <c r="I342" t="str">
        <f t="shared" si="47"/>
        <v>101-300</v>
      </c>
      <c r="J342" t="str">
        <f>VLOOKUP(B342,[1]Sheet1!$D:$Y,22)</f>
        <v>Gask</v>
      </c>
      <c r="K342" t="str">
        <f>VLOOKUP(B342,[1]Sheet1!$D:$AS,42,0)</f>
        <v>NORMAL</v>
      </c>
    </row>
    <row r="343" spans="1:11">
      <c r="A343" t="s">
        <v>4</v>
      </c>
      <c r="B343" t="s">
        <v>836</v>
      </c>
      <c r="C343">
        <v>277</v>
      </c>
      <c r="D343" s="91">
        <v>46148</v>
      </c>
      <c r="E343" s="98">
        <v>2</v>
      </c>
      <c r="F343" t="str">
        <f t="shared" si="48"/>
        <v>6283</v>
      </c>
      <c r="G343">
        <f t="shared" si="46"/>
        <v>13</v>
      </c>
      <c r="H343" t="str">
        <f>VLOOKUP(B343,[1]Sheet1!$D:$AB,25,0)</f>
        <v>Regular-Adhe</v>
      </c>
      <c r="I343" t="str">
        <f t="shared" si="47"/>
        <v>101-300</v>
      </c>
      <c r="J343" t="str">
        <f>VLOOKUP(B343,[1]Sheet1!$D:$Y,22)</f>
        <v>Adhe</v>
      </c>
      <c r="K343" t="str">
        <f>VLOOKUP(B343,[1]Sheet1!$D:$AS,42,0)</f>
        <v>NORMAL</v>
      </c>
    </row>
    <row r="344" spans="1:11">
      <c r="A344" t="s">
        <v>12</v>
      </c>
      <c r="B344" t="s">
        <v>85</v>
      </c>
      <c r="C344">
        <v>101</v>
      </c>
      <c r="D344" s="91">
        <v>46148</v>
      </c>
      <c r="E344" s="98">
        <v>2</v>
      </c>
      <c r="F344" t="str">
        <f t="shared" si="48"/>
        <v>6296</v>
      </c>
      <c r="G344">
        <f t="shared" si="46"/>
        <v>13</v>
      </c>
      <c r="H344" t="str">
        <f>VLOOKUP(B344,[1]Sheet1!$D:$AB,25,0)</f>
        <v>Regular-Gask</v>
      </c>
      <c r="I344" t="str">
        <f t="shared" si="47"/>
        <v>101-300</v>
      </c>
      <c r="J344" t="str">
        <f>VLOOKUP(B344,[1]Sheet1!$D:$Y,22)</f>
        <v>Gask</v>
      </c>
      <c r="K344" t="str">
        <f>VLOOKUP(B344,[1]Sheet1!$D:$AS,42,0)</f>
        <v>JUMBO</v>
      </c>
    </row>
    <row r="345" spans="1:11">
      <c r="A345" t="s">
        <v>12</v>
      </c>
      <c r="B345" t="s">
        <v>992</v>
      </c>
      <c r="C345">
        <v>71</v>
      </c>
      <c r="D345" s="91">
        <v>46148</v>
      </c>
      <c r="E345" s="98">
        <v>2</v>
      </c>
      <c r="F345" t="str">
        <f t="shared" si="48"/>
        <v>6296</v>
      </c>
      <c r="G345">
        <f t="shared" si="46"/>
        <v>13</v>
      </c>
      <c r="H345" t="str">
        <f>VLOOKUP(B345,[1]Sheet1!$D:$AB,25,0)</f>
        <v>Regular-Gask</v>
      </c>
      <c r="I345" t="str">
        <f t="shared" si="47"/>
        <v>51-100</v>
      </c>
      <c r="J345" t="str">
        <f>VLOOKUP(B345,[1]Sheet1!$D:$Y,22)</f>
        <v>Gask</v>
      </c>
      <c r="K345" t="str">
        <f>VLOOKUP(B345,[1]Sheet1!$D:$AS,42,0)</f>
        <v>NORMAL</v>
      </c>
    </row>
    <row r="346" spans="1:11">
      <c r="A346" t="s">
        <v>0</v>
      </c>
      <c r="B346" t="s">
        <v>775</v>
      </c>
      <c r="C346">
        <v>141</v>
      </c>
      <c r="D346" s="91">
        <v>46148</v>
      </c>
      <c r="E346" s="98">
        <v>1</v>
      </c>
      <c r="F346" t="str">
        <f t="shared" si="48"/>
        <v>6306</v>
      </c>
      <c r="G346">
        <f t="shared" si="46"/>
        <v>13</v>
      </c>
      <c r="H346" t="str">
        <f>VLOOKUP(B346,[1]Sheet1!$D:$AB,25,0)</f>
        <v>MG Adhe + DR Adhe</v>
      </c>
      <c r="I346" t="str">
        <f t="shared" si="47"/>
        <v>101-300</v>
      </c>
      <c r="J346" t="str">
        <f>VLOOKUP(B346,[1]Sheet1!$D:$Y,22)</f>
        <v>Gask</v>
      </c>
      <c r="K346" t="str">
        <f>VLOOKUP(B346,[1]Sheet1!$D:$AS,42,0)</f>
        <v>JUMBO</v>
      </c>
    </row>
    <row r="347" spans="1:11">
      <c r="A347" t="s">
        <v>12</v>
      </c>
      <c r="B347" t="s">
        <v>284</v>
      </c>
      <c r="C347">
        <v>65</v>
      </c>
      <c r="D347" s="91">
        <v>46148</v>
      </c>
      <c r="E347" s="98">
        <v>1</v>
      </c>
      <c r="F347" t="str">
        <f t="shared" si="48"/>
        <v>6309</v>
      </c>
      <c r="G347">
        <f t="shared" si="46"/>
        <v>13</v>
      </c>
      <c r="H347" t="str">
        <f>VLOOKUP(B347,[1]Sheet1!$D:$AB,25,0)</f>
        <v>Regular-Adhe</v>
      </c>
      <c r="I347" t="str">
        <f t="shared" si="47"/>
        <v>51-100</v>
      </c>
      <c r="J347" t="str">
        <f>VLOOKUP(B347,[1]Sheet1!$D:$Y,22)</f>
        <v>Gask</v>
      </c>
      <c r="K347" t="str">
        <f>VLOOKUP(B347,[1]Sheet1!$D:$AS,42,0)</f>
        <v>NORMAL</v>
      </c>
    </row>
    <row r="348" spans="1:11">
      <c r="A348" t="s">
        <v>4</v>
      </c>
      <c r="B348" t="s">
        <v>866</v>
      </c>
      <c r="C348">
        <v>130</v>
      </c>
      <c r="D348" s="91">
        <v>46148</v>
      </c>
      <c r="E348" s="98">
        <v>1</v>
      </c>
      <c r="F348" t="str">
        <f t="shared" si="48"/>
        <v>6319</v>
      </c>
      <c r="G348">
        <f t="shared" si="46"/>
        <v>13</v>
      </c>
      <c r="H348" t="str">
        <f>VLOOKUP(B348,[1]Sheet1!$D:$AB,25,0)</f>
        <v>Regular-Adhe</v>
      </c>
      <c r="I348" t="str">
        <f t="shared" si="47"/>
        <v>101-300</v>
      </c>
      <c r="J348" t="str">
        <f>VLOOKUP(B348,[1]Sheet1!$D:$Y,22)</f>
        <v>Gask</v>
      </c>
      <c r="K348" t="str">
        <f>VLOOKUP(B348,[1]Sheet1!$D:$AS,42,0)</f>
        <v>NORMAL</v>
      </c>
    </row>
    <row r="349" spans="1:11">
      <c r="A349" t="s">
        <v>28</v>
      </c>
      <c r="B349" t="s">
        <v>937</v>
      </c>
      <c r="C349">
        <v>103</v>
      </c>
      <c r="D349" s="91">
        <v>46148</v>
      </c>
      <c r="E349" s="98">
        <v>1</v>
      </c>
      <c r="F349" t="str">
        <f t="shared" si="48"/>
        <v>6327</v>
      </c>
      <c r="G349">
        <f t="shared" si="46"/>
        <v>13</v>
      </c>
      <c r="H349" t="str">
        <f>VLOOKUP(B349,[1]Sheet1!$D:$AB,25,0)</f>
        <v>Regular-Gask</v>
      </c>
      <c r="I349" t="str">
        <f t="shared" si="47"/>
        <v>101-300</v>
      </c>
      <c r="J349" t="str">
        <f>VLOOKUP(B349,[1]Sheet1!$D:$Y,22)</f>
        <v>Gask</v>
      </c>
      <c r="K349" t="str">
        <f>VLOOKUP(B349,[1]Sheet1!$D:$AS,42,0)</f>
        <v>NORMAL</v>
      </c>
    </row>
    <row r="350" spans="1:11">
      <c r="A350" t="s">
        <v>4</v>
      </c>
      <c r="B350" t="s">
        <v>993</v>
      </c>
      <c r="C350">
        <v>117</v>
      </c>
      <c r="D350" s="91">
        <v>46148</v>
      </c>
      <c r="E350" s="98">
        <v>1</v>
      </c>
      <c r="F350" t="str">
        <f t="shared" si="48"/>
        <v>6328</v>
      </c>
      <c r="G350">
        <f t="shared" si="46"/>
        <v>13</v>
      </c>
      <c r="H350" t="str">
        <f>VLOOKUP(B350,[1]Sheet1!$D:$AB,25,0)</f>
        <v>Regular-Adhe</v>
      </c>
      <c r="I350" t="str">
        <f t="shared" si="47"/>
        <v>101-300</v>
      </c>
      <c r="J350" t="str">
        <f>VLOOKUP(B350,[1]Sheet1!$D:$Y,22)</f>
        <v>Gask</v>
      </c>
      <c r="K350" t="str">
        <f>VLOOKUP(B350,[1]Sheet1!$D:$AS,42,0)</f>
        <v>NORMAL</v>
      </c>
    </row>
    <row r="351" spans="1:11">
      <c r="A351" s="90" t="s">
        <v>1</v>
      </c>
      <c r="B351" t="s">
        <v>26</v>
      </c>
      <c r="C351">
        <v>115</v>
      </c>
      <c r="D351" s="91">
        <v>46148</v>
      </c>
      <c r="E351" s="98">
        <v>2</v>
      </c>
      <c r="F351" t="str">
        <f t="shared" si="48"/>
        <v>7078</v>
      </c>
      <c r="G351">
        <f t="shared" si="46"/>
        <v>13</v>
      </c>
      <c r="H351" t="str">
        <f>VLOOKUP(B351,[1]Sheet1!$D:$AB,25,0)</f>
        <v>Regular-Adhe</v>
      </c>
      <c r="I351" t="str">
        <f t="shared" si="47"/>
        <v>101-300</v>
      </c>
      <c r="J351" t="str">
        <f>VLOOKUP(B351,[1]Sheet1!$D:$Y,22)</f>
        <v>Adhe</v>
      </c>
      <c r="K351" t="str">
        <f>VLOOKUP(B351,[1]Sheet1!$D:$AS,42,0)</f>
        <v>NORMAL</v>
      </c>
    </row>
    <row r="352" spans="1:11">
      <c r="A352" s="90" t="s">
        <v>1</v>
      </c>
      <c r="B352" t="s">
        <v>578</v>
      </c>
      <c r="C352">
        <v>108</v>
      </c>
      <c r="D352" s="91">
        <v>46148</v>
      </c>
      <c r="E352" s="98">
        <v>2</v>
      </c>
      <c r="F352" t="str">
        <f t="shared" si="48"/>
        <v>7133</v>
      </c>
      <c r="G352">
        <f t="shared" si="46"/>
        <v>13</v>
      </c>
      <c r="H352" t="str">
        <f>VLOOKUP(B352,[1]Sheet1!$D:$AB,25,0)</f>
        <v>Regular-Adhe</v>
      </c>
      <c r="I352" t="str">
        <f t="shared" si="47"/>
        <v>101-300</v>
      </c>
      <c r="J352" t="str">
        <f>VLOOKUP(B352,[1]Sheet1!$D:$Y,22)</f>
        <v>Adhe</v>
      </c>
      <c r="K352" t="str">
        <f>VLOOKUP(B352,[1]Sheet1!$D:$AS,42,0)</f>
        <v>JUMBO</v>
      </c>
    </row>
    <row r="353" spans="1:11">
      <c r="A353" t="s">
        <v>2</v>
      </c>
      <c r="B353" t="s">
        <v>549</v>
      </c>
      <c r="C353">
        <v>213</v>
      </c>
      <c r="D353" s="91">
        <v>46148</v>
      </c>
      <c r="E353" s="98">
        <v>1</v>
      </c>
      <c r="F353" t="str">
        <f t="shared" si="48"/>
        <v>7134</v>
      </c>
      <c r="G353">
        <f t="shared" si="46"/>
        <v>13</v>
      </c>
      <c r="H353" t="str">
        <f>VLOOKUP(B353,[1]Sheet1!$D:$AB,25,0)</f>
        <v>Regular-Gask</v>
      </c>
      <c r="I353" t="str">
        <f t="shared" si="47"/>
        <v>101-300</v>
      </c>
      <c r="J353" t="str">
        <f>VLOOKUP(B353,[1]Sheet1!$D:$Y,22)</f>
        <v>Gask</v>
      </c>
      <c r="K353" t="str">
        <f>VLOOKUP(B353,[1]Sheet1!$D:$AS,42,0)</f>
        <v>JUMBO</v>
      </c>
    </row>
    <row r="354" spans="1:11">
      <c r="A354" t="s">
        <v>12</v>
      </c>
      <c r="B354" t="s">
        <v>760</v>
      </c>
      <c r="C354">
        <v>117</v>
      </c>
      <c r="D354" s="91">
        <v>46148</v>
      </c>
      <c r="E354" s="98">
        <v>2</v>
      </c>
      <c r="F354" t="str">
        <f t="shared" si="48"/>
        <v>7152</v>
      </c>
      <c r="G354">
        <f t="shared" si="46"/>
        <v>13</v>
      </c>
      <c r="H354" t="str">
        <f>VLOOKUP(B354,[1]Sheet1!$D:$AB,25,0)</f>
        <v>Regular-Gask</v>
      </c>
      <c r="I354" t="str">
        <f t="shared" si="47"/>
        <v>101-300</v>
      </c>
      <c r="J354" t="str">
        <f>VLOOKUP(B354,[1]Sheet1!$D:$Y,22)</f>
        <v>Adhe</v>
      </c>
      <c r="K354" t="str">
        <f>VLOOKUP(B354,[1]Sheet1!$D:$AS,42,0)</f>
        <v>JUMBO</v>
      </c>
    </row>
    <row r="355" spans="1:11">
      <c r="A355" t="s">
        <v>25</v>
      </c>
      <c r="B355" t="s">
        <v>317</v>
      </c>
      <c r="C355">
        <v>85</v>
      </c>
      <c r="D355" s="91">
        <v>46148</v>
      </c>
      <c r="E355" s="98">
        <v>1</v>
      </c>
      <c r="F355" t="str">
        <f t="shared" si="48"/>
        <v>8107</v>
      </c>
      <c r="G355">
        <f t="shared" si="46"/>
        <v>13</v>
      </c>
      <c r="H355" t="str">
        <f>VLOOKUP(B355,[1]Sheet1!$D:$AB,25,0)</f>
        <v>Regular-Adhe</v>
      </c>
      <c r="I355" t="str">
        <f t="shared" si="47"/>
        <v>51-100</v>
      </c>
      <c r="J355" t="str">
        <f>VLOOKUP(B355,[1]Sheet1!$D:$Y,22)</f>
        <v>Adhe</v>
      </c>
      <c r="K355" t="str">
        <f>VLOOKUP(B355,[1]Sheet1!$D:$AS,42,0)</f>
        <v>NORMAL</v>
      </c>
    </row>
    <row r="356" spans="1:11">
      <c r="A356" t="s">
        <v>2</v>
      </c>
      <c r="B356" t="s">
        <v>77</v>
      </c>
      <c r="C356">
        <v>191</v>
      </c>
      <c r="D356" s="91">
        <v>46148</v>
      </c>
      <c r="E356" s="98">
        <v>2</v>
      </c>
      <c r="F356" t="str">
        <f t="shared" si="48"/>
        <v>8109</v>
      </c>
      <c r="G356">
        <f t="shared" si="46"/>
        <v>13</v>
      </c>
      <c r="H356" t="str">
        <f>VLOOKUP(B356,[1]Sheet1!$D:$AB,25,0)</f>
        <v>Regular-Adhe</v>
      </c>
      <c r="I356" t="str">
        <f t="shared" si="47"/>
        <v>101-300</v>
      </c>
      <c r="J356" t="str">
        <f>VLOOKUP(B356,[1]Sheet1!$D:$Y,22)</f>
        <v>Adhe</v>
      </c>
      <c r="K356" t="str">
        <f>VLOOKUP(B356,[1]Sheet1!$D:$AS,42,0)</f>
        <v>NORMAL</v>
      </c>
    </row>
    <row r="357" spans="1:11">
      <c r="A357" t="s">
        <v>28</v>
      </c>
      <c r="B357" t="s">
        <v>90</v>
      </c>
      <c r="C357">
        <v>107</v>
      </c>
      <c r="D357" s="91">
        <v>46148</v>
      </c>
      <c r="E357" s="98">
        <v>1</v>
      </c>
      <c r="F357" t="str">
        <f t="shared" si="48"/>
        <v>8141</v>
      </c>
      <c r="G357">
        <f t="shared" si="46"/>
        <v>13</v>
      </c>
      <c r="H357" t="str">
        <f>VLOOKUP(B357,[1]Sheet1!$D:$AB,25,0)</f>
        <v>Regular-Gask</v>
      </c>
      <c r="I357" t="str">
        <f t="shared" si="47"/>
        <v>101-300</v>
      </c>
      <c r="J357" t="str">
        <f>VLOOKUP(B357,[1]Sheet1!$D:$Y,22)</f>
        <v>Gask</v>
      </c>
      <c r="K357" t="str">
        <f>VLOOKUP(B357,[1]Sheet1!$D:$AS,42,0)</f>
        <v>NORMAL</v>
      </c>
    </row>
    <row r="358" spans="1:11">
      <c r="A358" t="s">
        <v>28</v>
      </c>
      <c r="B358" t="s">
        <v>56</v>
      </c>
      <c r="C358">
        <v>145</v>
      </c>
      <c r="D358" s="91">
        <v>46148</v>
      </c>
      <c r="E358" s="98">
        <v>1</v>
      </c>
      <c r="F358" t="str">
        <f t="shared" si="48"/>
        <v>8141</v>
      </c>
      <c r="G358">
        <f t="shared" si="46"/>
        <v>13</v>
      </c>
      <c r="H358" t="str">
        <f>VLOOKUP(B358,[1]Sheet1!$D:$AB,25,0)</f>
        <v>Regular-Gask</v>
      </c>
      <c r="I358" t="str">
        <f t="shared" si="47"/>
        <v>101-300</v>
      </c>
      <c r="J358" t="str">
        <f>VLOOKUP(B358,[1]Sheet1!$D:$Y,22)</f>
        <v>Gask</v>
      </c>
      <c r="K358" t="str">
        <f>VLOOKUP(B358,[1]Sheet1!$D:$AS,42,0)</f>
        <v>NORMAL</v>
      </c>
    </row>
    <row r="359" spans="1:11">
      <c r="A359" s="90" t="s">
        <v>1</v>
      </c>
      <c r="B359" t="s">
        <v>165</v>
      </c>
      <c r="C359">
        <v>103</v>
      </c>
      <c r="D359" s="91">
        <v>46148</v>
      </c>
      <c r="E359" s="98">
        <v>2</v>
      </c>
      <c r="F359" t="str">
        <f t="shared" si="48"/>
        <v>90024</v>
      </c>
      <c r="G359">
        <f t="shared" si="46"/>
        <v>14</v>
      </c>
      <c r="H359" t="str">
        <f>VLOOKUP(B359,[1]Sheet1!$D:$AB,25,0)</f>
        <v>Regular-Adhe</v>
      </c>
      <c r="I359" t="str">
        <f t="shared" si="47"/>
        <v>101-300</v>
      </c>
      <c r="J359" t="str">
        <f>VLOOKUP(B359,[1]Sheet1!$D:$Y,22)</f>
        <v>Adhe</v>
      </c>
      <c r="K359" t="str">
        <f>VLOOKUP(B359,[1]Sheet1!$D:$AS,42,0)</f>
        <v>JUMBO</v>
      </c>
    </row>
    <row r="360" spans="1:11">
      <c r="A360" t="s">
        <v>0</v>
      </c>
      <c r="B360" t="s">
        <v>744</v>
      </c>
      <c r="C360">
        <v>214</v>
      </c>
      <c r="D360" s="91">
        <v>46148</v>
      </c>
      <c r="E360" s="98">
        <v>2</v>
      </c>
      <c r="F360" t="str">
        <f t="shared" si="48"/>
        <v>9151</v>
      </c>
      <c r="G360">
        <f t="shared" si="46"/>
        <v>13</v>
      </c>
      <c r="H360" t="str">
        <f>VLOOKUP(B360,[1]Sheet1!$D:$AB,25,0)</f>
        <v>MG Adhe + Activator</v>
      </c>
      <c r="I360" t="str">
        <f t="shared" si="47"/>
        <v>101-300</v>
      </c>
      <c r="J360" t="str">
        <f>VLOOKUP(B360,[1]Sheet1!$D:$Y,22)</f>
        <v>Adhe</v>
      </c>
      <c r="K360" t="str">
        <f>VLOOKUP(B360,[1]Sheet1!$D:$AS,42,0)</f>
        <v>NORMAL</v>
      </c>
    </row>
    <row r="361" spans="1:11">
      <c r="A361" t="s">
        <v>0</v>
      </c>
      <c r="B361" t="s">
        <v>744</v>
      </c>
      <c r="C361">
        <v>469</v>
      </c>
      <c r="D361" s="91">
        <v>46148</v>
      </c>
      <c r="E361" s="98">
        <v>1</v>
      </c>
      <c r="F361" t="str">
        <f t="shared" si="48"/>
        <v>9151</v>
      </c>
      <c r="G361">
        <f t="shared" si="46"/>
        <v>13</v>
      </c>
      <c r="H361" t="str">
        <f>VLOOKUP(B361,[1]Sheet1!$D:$AB,25,0)</f>
        <v>MG Adhe + Activator</v>
      </c>
      <c r="I361" t="str">
        <f t="shared" si="47"/>
        <v>301-500</v>
      </c>
      <c r="J361" t="str">
        <f>VLOOKUP(B361,[1]Sheet1!$D:$Y,22)</f>
        <v>Adhe</v>
      </c>
      <c r="K361" t="str">
        <f>VLOOKUP(B361,[1]Sheet1!$D:$AS,42,0)</f>
        <v>NORMAL</v>
      </c>
    </row>
    <row r="362" spans="1:11">
      <c r="A362" s="90" t="s">
        <v>1</v>
      </c>
      <c r="B362" t="s">
        <v>744</v>
      </c>
      <c r="C362">
        <v>304</v>
      </c>
      <c r="D362" s="91">
        <v>46148</v>
      </c>
      <c r="E362" s="98">
        <v>2</v>
      </c>
      <c r="F362" t="str">
        <f t="shared" si="48"/>
        <v>9151</v>
      </c>
      <c r="G362">
        <f t="shared" si="46"/>
        <v>13</v>
      </c>
      <c r="H362" t="str">
        <f>VLOOKUP(B362,[1]Sheet1!$D:$AB,25,0)</f>
        <v>MG Adhe + Activator</v>
      </c>
      <c r="I362" t="str">
        <f t="shared" si="47"/>
        <v>301-500</v>
      </c>
      <c r="J362" t="str">
        <f>VLOOKUP(B362,[1]Sheet1!$D:$Y,22)</f>
        <v>Adhe</v>
      </c>
      <c r="K362" t="str">
        <f>VLOOKUP(B362,[1]Sheet1!$D:$AS,42,0)</f>
        <v>NORMAL</v>
      </c>
    </row>
    <row r="363" spans="1:11">
      <c r="A363" t="s">
        <v>4</v>
      </c>
      <c r="B363" t="s">
        <v>229</v>
      </c>
      <c r="C363">
        <v>119</v>
      </c>
      <c r="D363" s="91">
        <v>46148</v>
      </c>
      <c r="E363" s="98">
        <v>1</v>
      </c>
      <c r="F363" t="str">
        <f t="shared" si="48"/>
        <v>9264</v>
      </c>
      <c r="G363">
        <f t="shared" si="46"/>
        <v>13</v>
      </c>
      <c r="H363" t="str">
        <f>VLOOKUP(B363,[1]Sheet1!$D:$AB,25,0)</f>
        <v>Regular-Adhe</v>
      </c>
      <c r="I363" t="str">
        <f t="shared" si="47"/>
        <v>101-300</v>
      </c>
      <c r="J363" t="str">
        <f>VLOOKUP(B363,[1]Sheet1!$D:$Y,22)</f>
        <v>Adhe</v>
      </c>
      <c r="K363" t="str">
        <f>VLOOKUP(B363,[1]Sheet1!$D:$AS,42,0)</f>
        <v>NORMAL</v>
      </c>
    </row>
    <row r="364" spans="1:11">
      <c r="A364" s="90" t="s">
        <v>1</v>
      </c>
      <c r="B364" t="s">
        <v>115</v>
      </c>
      <c r="C364">
        <v>528</v>
      </c>
      <c r="D364" s="91">
        <v>46148</v>
      </c>
      <c r="E364" s="98">
        <v>2</v>
      </c>
      <c r="F364" t="str">
        <f t="shared" si="48"/>
        <v>9315</v>
      </c>
      <c r="G364">
        <f t="shared" si="46"/>
        <v>13</v>
      </c>
      <c r="H364" t="str">
        <f>VLOOKUP(B364,[1]Sheet1!$D:$AB,25,0)</f>
        <v>Regular-Adhe</v>
      </c>
      <c r="I364" t="str">
        <f t="shared" si="47"/>
        <v>501-1000</v>
      </c>
      <c r="J364" t="str">
        <f>VLOOKUP(B364,[1]Sheet1!$D:$Y,22)</f>
        <v>Adhe</v>
      </c>
      <c r="K364" t="str">
        <f>VLOOKUP(B364,[1]Sheet1!$D:$AS,42,0)</f>
        <v>NORMAL</v>
      </c>
    </row>
    <row r="365" spans="1:11">
      <c r="A365" t="s">
        <v>25</v>
      </c>
      <c r="B365" t="s">
        <v>903</v>
      </c>
      <c r="C365">
        <v>51</v>
      </c>
      <c r="D365" s="91">
        <v>46148</v>
      </c>
      <c r="E365" s="98">
        <v>1</v>
      </c>
      <c r="F365" t="str">
        <f t="shared" si="48"/>
        <v>9315</v>
      </c>
      <c r="G365">
        <f t="shared" si="46"/>
        <v>13</v>
      </c>
      <c r="H365" t="str">
        <f>VLOOKUP(B365,[1]Sheet1!$D:$AB,25,0)</f>
        <v>Regular-Adhe</v>
      </c>
      <c r="I365" t="str">
        <f t="shared" si="47"/>
        <v>51-100</v>
      </c>
      <c r="J365" t="str">
        <f>VLOOKUP(B365,[1]Sheet1!$D:$Y,22)</f>
        <v>Adhe</v>
      </c>
      <c r="K365" t="str">
        <f>VLOOKUP(B365,[1]Sheet1!$D:$AS,42,0)</f>
        <v>NORMAL</v>
      </c>
    </row>
    <row r="366" spans="1:11">
      <c r="A366" t="s">
        <v>25</v>
      </c>
      <c r="B366" t="s">
        <v>78</v>
      </c>
      <c r="C366">
        <v>167</v>
      </c>
      <c r="D366" s="91">
        <v>46148</v>
      </c>
      <c r="E366" s="98">
        <v>1</v>
      </c>
      <c r="F366" t="str">
        <f t="shared" si="48"/>
        <v>9315</v>
      </c>
      <c r="G366">
        <f t="shared" si="46"/>
        <v>13</v>
      </c>
      <c r="H366" t="str">
        <f>VLOOKUP(B366,[1]Sheet1!$D:$AB,25,0)</f>
        <v>Regular-Adhe</v>
      </c>
      <c r="I366" t="str">
        <f t="shared" si="47"/>
        <v>101-300</v>
      </c>
      <c r="J366" t="str">
        <f>VLOOKUP(B366,[1]Sheet1!$D:$Y,22)</f>
        <v>Adhe</v>
      </c>
      <c r="K366" t="str">
        <f>VLOOKUP(B366,[1]Sheet1!$D:$AS,42,0)</f>
        <v>NORMAL</v>
      </c>
    </row>
    <row r="367" spans="1:11">
      <c r="A367" s="10" t="s">
        <v>25</v>
      </c>
      <c r="B367" t="s">
        <v>78</v>
      </c>
      <c r="C367">
        <v>53</v>
      </c>
      <c r="D367" s="91">
        <v>46148</v>
      </c>
      <c r="E367" s="98">
        <v>1</v>
      </c>
      <c r="F367" t="str">
        <f t="shared" si="48"/>
        <v>9315</v>
      </c>
      <c r="G367">
        <f t="shared" si="46"/>
        <v>13</v>
      </c>
      <c r="H367" t="str">
        <f>VLOOKUP(B367,[1]Sheet1!$D:$AB,25,0)</f>
        <v>Regular-Adhe</v>
      </c>
      <c r="I367" t="str">
        <f t="shared" si="47"/>
        <v>51-100</v>
      </c>
      <c r="J367" t="str">
        <f>VLOOKUP(B367,[1]Sheet1!$D:$Y,22)</f>
        <v>Adhe</v>
      </c>
      <c r="K367" t="str">
        <f>VLOOKUP(B367,[1]Sheet1!$D:$AS,42,0)</f>
        <v>NORMAL</v>
      </c>
    </row>
    <row r="368" spans="1:11">
      <c r="A368" t="s">
        <v>31</v>
      </c>
      <c r="B368" t="s">
        <v>829</v>
      </c>
      <c r="C368">
        <v>75</v>
      </c>
      <c r="D368" s="91">
        <v>46148</v>
      </c>
      <c r="E368" s="98">
        <v>1</v>
      </c>
      <c r="F368" t="str">
        <f t="shared" si="48"/>
        <v>95095</v>
      </c>
      <c r="G368">
        <f t="shared" si="46"/>
        <v>14</v>
      </c>
      <c r="H368" t="str">
        <f>VLOOKUP(B368,[1]Sheet1!$D:$AB,25,0)</f>
        <v>Regular-Adhe</v>
      </c>
      <c r="I368" t="str">
        <f t="shared" si="47"/>
        <v>51-100</v>
      </c>
      <c r="J368" t="str">
        <f>VLOOKUP(B368,[1]Sheet1!$D:$Y,22)</f>
        <v>Adhe</v>
      </c>
      <c r="K368" t="str">
        <f>VLOOKUP(B368,[1]Sheet1!$D:$AS,42,0)</f>
        <v>NORMAL</v>
      </c>
    </row>
    <row r="369" spans="1:11">
      <c r="A369" t="s">
        <v>31</v>
      </c>
      <c r="B369" t="s">
        <v>994</v>
      </c>
      <c r="C369">
        <v>367</v>
      </c>
      <c r="D369" s="91">
        <v>46148</v>
      </c>
      <c r="E369" s="98">
        <v>1</v>
      </c>
      <c r="F369" t="str">
        <f t="shared" si="48"/>
        <v>95127</v>
      </c>
      <c r="G369">
        <f t="shared" si="46"/>
        <v>14</v>
      </c>
      <c r="H369" t="str">
        <f>VLOOKUP(B369,[1]Sheet1!$D:$AB,25,0)</f>
        <v>Regular-Adhe</v>
      </c>
      <c r="I369" t="str">
        <f t="shared" si="47"/>
        <v>301-500</v>
      </c>
      <c r="J369" t="str">
        <f>VLOOKUP(B369,[1]Sheet1!$D:$Y,22)</f>
        <v>Adhe</v>
      </c>
      <c r="K369" t="str">
        <f>VLOOKUP(B369,[1]Sheet1!$D:$AS,42,0)</f>
        <v>NORMAL</v>
      </c>
    </row>
    <row r="370" spans="1:11">
      <c r="A370" t="s">
        <v>2</v>
      </c>
      <c r="B370" t="s">
        <v>942</v>
      </c>
      <c r="C370">
        <v>49</v>
      </c>
      <c r="D370" s="91">
        <v>46149</v>
      </c>
      <c r="E370" s="98">
        <v>1</v>
      </c>
      <c r="F370" t="str">
        <f t="shared" si="48"/>
        <v>10047</v>
      </c>
      <c r="G370">
        <f t="shared" si="46"/>
        <v>14</v>
      </c>
      <c r="H370" t="str">
        <f>VLOOKUP(B370,[1]Sheet1!$D:$AB,25,0)</f>
        <v>Regular-Adhe</v>
      </c>
      <c r="I370" t="str">
        <f t="shared" si="47"/>
        <v>0-50</v>
      </c>
      <c r="J370" t="str">
        <f>VLOOKUP(B370,[1]Sheet1!$D:$Y,22)</f>
        <v>Gask</v>
      </c>
      <c r="K370" t="str">
        <f>VLOOKUP(B370,[1]Sheet1!$D:$AS,42,0)</f>
        <v>JUMBO</v>
      </c>
    </row>
    <row r="371" spans="1:11">
      <c r="A371" t="s">
        <v>19</v>
      </c>
      <c r="B371" t="s">
        <v>863</v>
      </c>
      <c r="C371">
        <v>174</v>
      </c>
      <c r="D371" s="91">
        <v>46149</v>
      </c>
      <c r="E371" s="98">
        <v>2</v>
      </c>
      <c r="F371" t="str">
        <f t="shared" si="48"/>
        <v>10059</v>
      </c>
      <c r="G371">
        <f t="shared" si="46"/>
        <v>14</v>
      </c>
      <c r="H371" t="str">
        <f>VLOOKUP(B371,[1]Sheet1!$D:$AB,25,0)</f>
        <v>Regular-Gask</v>
      </c>
      <c r="I371" t="str">
        <f t="shared" si="47"/>
        <v>101-300</v>
      </c>
      <c r="J371" t="str">
        <f>VLOOKUP(B371,[1]Sheet1!$D:$Y,22)</f>
        <v>Gask</v>
      </c>
      <c r="K371" t="str">
        <f>VLOOKUP(B371,[1]Sheet1!$D:$AS,42,0)</f>
        <v>JUMBO</v>
      </c>
    </row>
    <row r="372" spans="1:11">
      <c r="A372" t="s">
        <v>0</v>
      </c>
      <c r="B372" t="s">
        <v>58</v>
      </c>
      <c r="C372">
        <v>62</v>
      </c>
      <c r="D372" s="91">
        <v>46149</v>
      </c>
      <c r="E372" s="98">
        <v>1</v>
      </c>
      <c r="F372" t="str">
        <f t="shared" si="48"/>
        <v>1474</v>
      </c>
      <c r="G372">
        <f t="shared" si="46"/>
        <v>13</v>
      </c>
      <c r="H372" t="str">
        <f>VLOOKUP(B372,[1]Sheet1!$D:$AB,25,0)</f>
        <v>MG-Sticker + Orientation</v>
      </c>
      <c r="I372" t="str">
        <f t="shared" si="47"/>
        <v>51-100</v>
      </c>
      <c r="J372" t="str">
        <f>VLOOKUP(B372,[1]Sheet1!$D:$Y,22)</f>
        <v>Sticker</v>
      </c>
      <c r="K372" t="str">
        <f>VLOOKUP(B372,[1]Sheet1!$D:$AS,42,0)</f>
        <v>NORMAL</v>
      </c>
    </row>
    <row r="373" spans="1:11">
      <c r="A373" t="s">
        <v>0</v>
      </c>
      <c r="B373" t="s">
        <v>395</v>
      </c>
      <c r="C373">
        <v>104</v>
      </c>
      <c r="D373" s="91">
        <v>46149</v>
      </c>
      <c r="E373" s="98">
        <v>2</v>
      </c>
      <c r="F373" t="str">
        <f t="shared" si="48"/>
        <v>1474</v>
      </c>
      <c r="G373">
        <f t="shared" si="46"/>
        <v>13</v>
      </c>
      <c r="H373" t="str">
        <f>VLOOKUP(B373,[1]Sheet1!$D:$AB,25,0)</f>
        <v>MG-Sticker + Orientation</v>
      </c>
      <c r="I373" t="str">
        <f t="shared" si="47"/>
        <v>101-300</v>
      </c>
      <c r="J373" t="str">
        <f>VLOOKUP(B373,[1]Sheet1!$D:$Y,22)</f>
        <v>Sticker</v>
      </c>
      <c r="K373" t="str">
        <f>VLOOKUP(B373,[1]Sheet1!$D:$AS,42,0)</f>
        <v>NORMAL</v>
      </c>
    </row>
    <row r="374" spans="1:11">
      <c r="A374" t="s">
        <v>0</v>
      </c>
      <c r="B374" t="s">
        <v>982</v>
      </c>
      <c r="C374">
        <v>50</v>
      </c>
      <c r="D374" s="91">
        <v>46149</v>
      </c>
      <c r="E374" s="98">
        <v>2</v>
      </c>
      <c r="F374" t="str">
        <f t="shared" si="48"/>
        <v>1474</v>
      </c>
      <c r="G374">
        <f t="shared" si="46"/>
        <v>13</v>
      </c>
      <c r="H374" t="str">
        <f>VLOOKUP(B374,[1]Sheet1!$D:$AB,25,0)</f>
        <v>MG-Sticker + Orientation</v>
      </c>
      <c r="I374" t="str">
        <f t="shared" si="47"/>
        <v>0-50</v>
      </c>
      <c r="J374" t="str">
        <f>VLOOKUP(B374,[1]Sheet1!$D:$Y,22)</f>
        <v>Sticker</v>
      </c>
      <c r="K374" t="str">
        <f>VLOOKUP(B374,[1]Sheet1!$D:$AS,42,0)</f>
        <v>NORMAL</v>
      </c>
    </row>
    <row r="375" spans="1:11">
      <c r="A375" t="s">
        <v>2</v>
      </c>
      <c r="B375" t="s">
        <v>32</v>
      </c>
      <c r="C375">
        <v>105</v>
      </c>
      <c r="D375" s="91">
        <v>46149</v>
      </c>
      <c r="E375" s="98">
        <v>1</v>
      </c>
      <c r="F375" t="str">
        <f t="shared" si="48"/>
        <v>1584</v>
      </c>
      <c r="G375">
        <f t="shared" si="46"/>
        <v>13</v>
      </c>
      <c r="H375" t="str">
        <f>VLOOKUP(B375,[1]Sheet1!$D:$AB,25,0)</f>
        <v>Regular-Gask</v>
      </c>
      <c r="I375" t="str">
        <f t="shared" si="47"/>
        <v>101-300</v>
      </c>
      <c r="J375" t="str">
        <f>VLOOKUP(B375,[1]Sheet1!$D:$Y,22)</f>
        <v>Gask</v>
      </c>
      <c r="K375" t="str">
        <f>VLOOKUP(B375,[1]Sheet1!$D:$AS,42,0)</f>
        <v>JUMBO</v>
      </c>
    </row>
    <row r="376" spans="1:11">
      <c r="A376" t="s">
        <v>2</v>
      </c>
      <c r="B376" t="s">
        <v>32</v>
      </c>
      <c r="C376">
        <v>217</v>
      </c>
      <c r="D376" s="91">
        <v>46149</v>
      </c>
      <c r="E376" s="98">
        <v>2</v>
      </c>
      <c r="F376" t="str">
        <f t="shared" si="48"/>
        <v>1584</v>
      </c>
      <c r="G376">
        <f t="shared" si="46"/>
        <v>13</v>
      </c>
      <c r="H376" t="str">
        <f>VLOOKUP(B376,[1]Sheet1!$D:$AB,25,0)</f>
        <v>Regular-Gask</v>
      </c>
      <c r="I376" t="str">
        <f t="shared" si="47"/>
        <v>101-300</v>
      </c>
      <c r="J376" t="str">
        <f>VLOOKUP(B376,[1]Sheet1!$D:$Y,22)</f>
        <v>Gask</v>
      </c>
      <c r="K376" t="str">
        <f>VLOOKUP(B376,[1]Sheet1!$D:$AS,42,0)</f>
        <v>JUMBO</v>
      </c>
    </row>
    <row r="377" spans="1:11">
      <c r="A377" t="s">
        <v>28</v>
      </c>
      <c r="B377" t="s">
        <v>235</v>
      </c>
      <c r="C377">
        <v>116</v>
      </c>
      <c r="D377" s="91">
        <v>46149</v>
      </c>
      <c r="E377" s="98">
        <v>2</v>
      </c>
      <c r="F377" t="str">
        <f t="shared" si="48"/>
        <v>1650</v>
      </c>
      <c r="G377">
        <f t="shared" si="46"/>
        <v>13</v>
      </c>
      <c r="H377" t="str">
        <f>VLOOKUP(B377,[1]Sheet1!$D:$AB,25,0)</f>
        <v>Regular-Gask</v>
      </c>
      <c r="I377" t="str">
        <f t="shared" si="47"/>
        <v>101-300</v>
      </c>
      <c r="J377" t="str">
        <f>VLOOKUP(B377,[1]Sheet1!$D:$Y,22)</f>
        <v>Gask</v>
      </c>
      <c r="K377" t="str">
        <f>VLOOKUP(B377,[1]Sheet1!$D:$AS,42,0)</f>
        <v>JUMBO</v>
      </c>
    </row>
    <row r="378" spans="1:11">
      <c r="A378" t="s">
        <v>2</v>
      </c>
      <c r="B378" t="s">
        <v>193</v>
      </c>
      <c r="C378">
        <v>61</v>
      </c>
      <c r="D378" s="91">
        <v>46149</v>
      </c>
      <c r="E378" s="98">
        <v>2</v>
      </c>
      <c r="F378" t="str">
        <f t="shared" si="48"/>
        <v>1698</v>
      </c>
      <c r="G378">
        <f t="shared" si="46"/>
        <v>13</v>
      </c>
      <c r="H378" t="str">
        <f>VLOOKUP(B378,[1]Sheet1!$D:$AB,25,0)</f>
        <v>Regular-Adhe</v>
      </c>
      <c r="I378" t="str">
        <f t="shared" si="47"/>
        <v>51-100</v>
      </c>
      <c r="J378" t="str">
        <f>VLOOKUP(B378,[1]Sheet1!$D:$Y,22)</f>
        <v>Adhe</v>
      </c>
      <c r="K378" t="str">
        <f>VLOOKUP(B378,[1]Sheet1!$D:$AS,42,0)</f>
        <v>JUMBO</v>
      </c>
    </row>
    <row r="379" spans="1:11">
      <c r="A379" t="s">
        <v>19</v>
      </c>
      <c r="B379" t="s">
        <v>553</v>
      </c>
      <c r="C379">
        <v>49</v>
      </c>
      <c r="D379" s="91">
        <v>46149</v>
      </c>
      <c r="E379" s="98">
        <v>1</v>
      </c>
      <c r="F379" t="str">
        <f t="shared" si="48"/>
        <v>1729</v>
      </c>
      <c r="G379">
        <f t="shared" si="46"/>
        <v>13</v>
      </c>
      <c r="H379" t="str">
        <f>VLOOKUP(B379,[1]Sheet1!$D:$AB,25,0)</f>
        <v>Regular-Gask</v>
      </c>
      <c r="I379" t="str">
        <f t="shared" si="47"/>
        <v>0-50</v>
      </c>
      <c r="J379" t="str">
        <f>VLOOKUP(B379,[1]Sheet1!$D:$Y,22)</f>
        <v>Gask</v>
      </c>
      <c r="K379" t="str">
        <f>VLOOKUP(B379,[1]Sheet1!$D:$AS,42,0)</f>
        <v>JUMBO</v>
      </c>
    </row>
    <row r="380" spans="1:11">
      <c r="A380" t="s">
        <v>19</v>
      </c>
      <c r="B380" t="s">
        <v>61</v>
      </c>
      <c r="C380">
        <v>117</v>
      </c>
      <c r="D380" s="91">
        <v>46149</v>
      </c>
      <c r="E380" s="98">
        <v>1</v>
      </c>
      <c r="F380" t="str">
        <f t="shared" si="48"/>
        <v>1730</v>
      </c>
      <c r="G380">
        <f t="shared" si="46"/>
        <v>13</v>
      </c>
      <c r="H380" t="str">
        <f>VLOOKUP(B380,[1]Sheet1!$D:$AB,25,0)</f>
        <v>Regular-Gask</v>
      </c>
      <c r="I380" t="str">
        <f t="shared" si="47"/>
        <v>101-300</v>
      </c>
      <c r="J380" t="str">
        <f>VLOOKUP(B380,[1]Sheet1!$D:$Y,22)</f>
        <v>Gask</v>
      </c>
      <c r="K380" t="str">
        <f>VLOOKUP(B380,[1]Sheet1!$D:$AS,42,0)</f>
        <v>JUMBO</v>
      </c>
    </row>
    <row r="381" spans="1:11">
      <c r="A381" t="s">
        <v>19</v>
      </c>
      <c r="B381" t="s">
        <v>61</v>
      </c>
      <c r="C381">
        <v>45</v>
      </c>
      <c r="D381" s="91">
        <v>46149</v>
      </c>
      <c r="E381" s="98">
        <v>2</v>
      </c>
      <c r="F381" t="str">
        <f t="shared" si="48"/>
        <v>1730</v>
      </c>
      <c r="G381">
        <f t="shared" si="46"/>
        <v>13</v>
      </c>
      <c r="H381" t="str">
        <f>VLOOKUP(B381,[1]Sheet1!$D:$AB,25,0)</f>
        <v>Regular-Gask</v>
      </c>
      <c r="I381" t="str">
        <f t="shared" si="47"/>
        <v>0-50</v>
      </c>
      <c r="J381" t="str">
        <f>VLOOKUP(B381,[1]Sheet1!$D:$Y,22)</f>
        <v>Gask</v>
      </c>
      <c r="K381" t="str">
        <f>VLOOKUP(B381,[1]Sheet1!$D:$AS,42,0)</f>
        <v>JUMBO</v>
      </c>
    </row>
    <row r="382" spans="1:11">
      <c r="A382" t="s">
        <v>21</v>
      </c>
      <c r="B382" t="s">
        <v>101</v>
      </c>
      <c r="C382">
        <v>643</v>
      </c>
      <c r="D382" s="91">
        <v>46149</v>
      </c>
      <c r="E382" s="98">
        <v>1</v>
      </c>
      <c r="F382" t="str">
        <f t="shared" si="48"/>
        <v>1733</v>
      </c>
      <c r="G382">
        <f t="shared" si="46"/>
        <v>13</v>
      </c>
      <c r="H382" t="str">
        <f>VLOOKUP(B382,[1]Sheet1!$D:$AB,25,0)</f>
        <v>MG Adhe +  PB Assy + DR Sticker</v>
      </c>
      <c r="I382" t="str">
        <f t="shared" si="47"/>
        <v>501-1000</v>
      </c>
      <c r="J382" t="str">
        <f>VLOOKUP(B382,[1]Sheet1!$D:$Y,22)</f>
        <v>Adhe</v>
      </c>
      <c r="K382" t="str">
        <f>VLOOKUP(B382,[1]Sheet1!$D:$AS,42,0)</f>
        <v>JUMBO</v>
      </c>
    </row>
    <row r="383" spans="1:11">
      <c r="A383" t="s">
        <v>21</v>
      </c>
      <c r="B383" t="s">
        <v>801</v>
      </c>
      <c r="C383">
        <v>74</v>
      </c>
      <c r="D383" s="91">
        <v>46149</v>
      </c>
      <c r="E383" s="98">
        <v>2</v>
      </c>
      <c r="F383" t="str">
        <f t="shared" si="48"/>
        <v>1733</v>
      </c>
      <c r="G383">
        <f t="shared" si="46"/>
        <v>13</v>
      </c>
      <c r="H383" t="str">
        <f>VLOOKUP(B383,[1]Sheet1!$D:$AB,25,0)</f>
        <v>MG Adhe +  PB Assy + DR Sticker</v>
      </c>
      <c r="I383" t="str">
        <f t="shared" si="47"/>
        <v>51-100</v>
      </c>
      <c r="J383" t="str">
        <f>VLOOKUP(B383,[1]Sheet1!$D:$Y,22)</f>
        <v>Adhe</v>
      </c>
      <c r="K383" t="str">
        <f>VLOOKUP(B383,[1]Sheet1!$D:$AS,42,0)</f>
        <v>JUMBO</v>
      </c>
    </row>
    <row r="384" spans="1:11">
      <c r="A384" t="s">
        <v>0</v>
      </c>
      <c r="B384" t="s">
        <v>801</v>
      </c>
      <c r="C384">
        <v>1151</v>
      </c>
      <c r="D384" s="91">
        <v>46149</v>
      </c>
      <c r="E384" s="98">
        <v>2</v>
      </c>
      <c r="F384" t="str">
        <f t="shared" si="48"/>
        <v>1733</v>
      </c>
      <c r="G384">
        <f t="shared" si="46"/>
        <v>13</v>
      </c>
      <c r="H384" t="str">
        <f>VLOOKUP(B384,[1]Sheet1!$D:$AB,25,0)</f>
        <v>MG Adhe +  PB Assy + DR Sticker</v>
      </c>
      <c r="I384" t="str">
        <f t="shared" si="47"/>
        <v xml:space="preserve">1000more </v>
      </c>
      <c r="J384" t="str">
        <f>VLOOKUP(B384,[1]Sheet1!$D:$Y,22)</f>
        <v>Adhe</v>
      </c>
      <c r="K384" t="str">
        <f>VLOOKUP(B384,[1]Sheet1!$D:$AS,42,0)</f>
        <v>JUMBO</v>
      </c>
    </row>
    <row r="385" spans="1:11">
      <c r="A385" t="s">
        <v>8</v>
      </c>
      <c r="B385" t="s">
        <v>313</v>
      </c>
      <c r="C385">
        <v>49</v>
      </c>
      <c r="D385" s="91">
        <v>46149</v>
      </c>
      <c r="E385" s="98">
        <v>1</v>
      </c>
      <c r="F385" t="str">
        <f t="shared" si="48"/>
        <v>1739</v>
      </c>
      <c r="G385">
        <f t="shared" ref="G385:G448" si="49">LEN(B385)</f>
        <v>13</v>
      </c>
      <c r="H385" t="str">
        <f>VLOOKUP(B385,[1]Sheet1!$D:$AB,25,0)</f>
        <v>Regular-Gask</v>
      </c>
      <c r="I385" t="str">
        <f t="shared" ref="I385:I448" si="50">LOOKUP(C385, $AY$3:$AY$8, $AZ$3:$AZ$8)</f>
        <v>0-50</v>
      </c>
      <c r="J385" t="str">
        <f>VLOOKUP(B385,[1]Sheet1!$D:$Y,22)</f>
        <v>Gask</v>
      </c>
      <c r="K385" t="str">
        <f>VLOOKUP(B385,[1]Sheet1!$D:$AS,42,0)</f>
        <v>JUMBO</v>
      </c>
    </row>
    <row r="386" spans="1:11">
      <c r="A386" t="s">
        <v>4</v>
      </c>
      <c r="B386" t="s">
        <v>285</v>
      </c>
      <c r="C386">
        <v>101</v>
      </c>
      <c r="D386" s="91">
        <v>46149</v>
      </c>
      <c r="E386" s="98">
        <v>1</v>
      </c>
      <c r="F386" t="str">
        <f t="shared" si="48"/>
        <v>1767</v>
      </c>
      <c r="G386">
        <f t="shared" si="49"/>
        <v>13</v>
      </c>
      <c r="H386" t="str">
        <f>VLOOKUP(B386,[1]Sheet1!$D:$AB,25,0)</f>
        <v>Regular-Adhe</v>
      </c>
      <c r="I386" t="str">
        <f t="shared" si="50"/>
        <v>101-300</v>
      </c>
      <c r="J386" t="str">
        <f>VLOOKUP(B386,[1]Sheet1!$D:$Y,22)</f>
        <v>Adhe</v>
      </c>
      <c r="K386" t="str">
        <f>VLOOKUP(B386,[1]Sheet1!$D:$AS,42,0)</f>
        <v>JUMBO</v>
      </c>
    </row>
    <row r="387" spans="1:11">
      <c r="A387" t="s">
        <v>4</v>
      </c>
      <c r="B387" t="s">
        <v>912</v>
      </c>
      <c r="C387">
        <v>342</v>
      </c>
      <c r="D387" s="91">
        <v>46149</v>
      </c>
      <c r="E387" s="98">
        <v>1</v>
      </c>
      <c r="F387" t="str">
        <f t="shared" ref="F387:F450" si="51">IF(ISNUMBER(VALUE(LEFT(B387,5)))=TRUE,LEFT(B387,5),IF(ISNUMBER(VALUE(LEFT(B387,4)))=TRUE,LEFT(B387,4),LEFT(B387,3)))</f>
        <v>1767</v>
      </c>
      <c r="G387">
        <f t="shared" si="49"/>
        <v>13</v>
      </c>
      <c r="H387" t="str">
        <f>VLOOKUP(B387,[1]Sheet1!$D:$AB,25,0)</f>
        <v>Regular-Adhe</v>
      </c>
      <c r="I387" t="str">
        <f t="shared" si="50"/>
        <v>301-500</v>
      </c>
      <c r="J387" t="str">
        <f>VLOOKUP(B387,[1]Sheet1!$D:$Y,22)</f>
        <v>Adhe</v>
      </c>
      <c r="K387" t="str">
        <f>VLOOKUP(B387,[1]Sheet1!$D:$AS,42,0)</f>
        <v>JUMBO</v>
      </c>
    </row>
    <row r="388" spans="1:11">
      <c r="A388" t="s">
        <v>19</v>
      </c>
      <c r="B388" t="s">
        <v>349</v>
      </c>
      <c r="C388">
        <v>44</v>
      </c>
      <c r="D388" s="91">
        <v>46149</v>
      </c>
      <c r="E388" s="98">
        <v>1</v>
      </c>
      <c r="F388" t="str">
        <f t="shared" si="51"/>
        <v>1775</v>
      </c>
      <c r="G388">
        <f t="shared" si="49"/>
        <v>13</v>
      </c>
      <c r="H388" t="str">
        <f>VLOOKUP(B388,[1]Sheet1!$D:$AB,25,0)</f>
        <v>Regular-Gask</v>
      </c>
      <c r="I388" t="str">
        <f t="shared" si="50"/>
        <v>0-50</v>
      </c>
      <c r="J388" t="str">
        <f>VLOOKUP(B388,[1]Sheet1!$D:$Y,22)</f>
        <v>Gask</v>
      </c>
      <c r="K388" t="str">
        <f>VLOOKUP(B388,[1]Sheet1!$D:$AS,42,0)</f>
        <v>JUMBO</v>
      </c>
    </row>
    <row r="389" spans="1:11">
      <c r="A389" t="s">
        <v>19</v>
      </c>
      <c r="B389" t="s">
        <v>349</v>
      </c>
      <c r="C389">
        <v>175</v>
      </c>
      <c r="D389" s="91">
        <v>46149</v>
      </c>
      <c r="E389" s="98">
        <v>2</v>
      </c>
      <c r="F389" t="str">
        <f t="shared" si="51"/>
        <v>1775</v>
      </c>
      <c r="G389">
        <f t="shared" si="49"/>
        <v>13</v>
      </c>
      <c r="H389" t="str">
        <f>VLOOKUP(B389,[1]Sheet1!$D:$AB,25,0)</f>
        <v>Regular-Gask</v>
      </c>
      <c r="I389" t="str">
        <f t="shared" si="50"/>
        <v>101-300</v>
      </c>
      <c r="J389" t="str">
        <f>VLOOKUP(B389,[1]Sheet1!$D:$Y,22)</f>
        <v>Gask</v>
      </c>
      <c r="K389" t="str">
        <f>VLOOKUP(B389,[1]Sheet1!$D:$AS,42,0)</f>
        <v>JUMBO</v>
      </c>
    </row>
    <row r="390" spans="1:11">
      <c r="A390" t="s">
        <v>13</v>
      </c>
      <c r="B390" t="s">
        <v>680</v>
      </c>
      <c r="C390">
        <v>83</v>
      </c>
      <c r="D390" s="91">
        <v>46149</v>
      </c>
      <c r="E390" s="98">
        <v>1</v>
      </c>
      <c r="F390" t="str">
        <f t="shared" si="51"/>
        <v>1802</v>
      </c>
      <c r="G390">
        <f t="shared" si="49"/>
        <v>13</v>
      </c>
      <c r="H390" t="str">
        <f>VLOOKUP(B390,[1]Sheet1!$D:$AB,25,0)</f>
        <v>Regular-Gask</v>
      </c>
      <c r="I390" t="str">
        <f t="shared" si="50"/>
        <v>51-100</v>
      </c>
      <c r="J390" t="str">
        <f>VLOOKUP(B390,[1]Sheet1!$D:$Y,22)</f>
        <v>Gask</v>
      </c>
      <c r="K390" t="str">
        <f>VLOOKUP(B390,[1]Sheet1!$D:$AS,42,0)</f>
        <v>JUMBO</v>
      </c>
    </row>
    <row r="391" spans="1:11">
      <c r="A391" s="10" t="s">
        <v>13</v>
      </c>
      <c r="B391" t="s">
        <v>178</v>
      </c>
      <c r="C391">
        <v>47</v>
      </c>
      <c r="D391" s="91">
        <v>46149</v>
      </c>
      <c r="E391" s="98">
        <v>1</v>
      </c>
      <c r="F391" t="str">
        <f t="shared" si="51"/>
        <v>1802</v>
      </c>
      <c r="G391">
        <f t="shared" si="49"/>
        <v>13</v>
      </c>
      <c r="H391" t="str">
        <f>VLOOKUP(B391,[1]Sheet1!$D:$AB,25,0)</f>
        <v>Regular-Gask</v>
      </c>
      <c r="I391" t="str">
        <f t="shared" si="50"/>
        <v>0-50</v>
      </c>
      <c r="J391" t="str">
        <f>VLOOKUP(B391,[1]Sheet1!$D:$Y,22)</f>
        <v>Gask</v>
      </c>
      <c r="K391" t="str">
        <f>VLOOKUP(B391,[1]Sheet1!$D:$AS,42,0)</f>
        <v>JUMBO</v>
      </c>
    </row>
    <row r="392" spans="1:11">
      <c r="A392" t="s">
        <v>13</v>
      </c>
      <c r="B392" t="s">
        <v>6</v>
      </c>
      <c r="C392">
        <v>1000</v>
      </c>
      <c r="D392" s="91">
        <v>46149</v>
      </c>
      <c r="E392" s="98">
        <v>1</v>
      </c>
      <c r="F392" t="str">
        <f t="shared" si="51"/>
        <v>1802</v>
      </c>
      <c r="G392">
        <f t="shared" si="49"/>
        <v>13</v>
      </c>
      <c r="H392" t="str">
        <f>VLOOKUP(B392,[1]Sheet1!$D:$AB,25,0)</f>
        <v>Regular-Gask</v>
      </c>
      <c r="I392" t="str">
        <f t="shared" si="50"/>
        <v>501-1000</v>
      </c>
      <c r="J392" t="str">
        <f>VLOOKUP(B392,[1]Sheet1!$D:$Y,22)</f>
        <v>Gask</v>
      </c>
      <c r="K392" t="str">
        <f>VLOOKUP(B392,[1]Sheet1!$D:$AS,42,0)</f>
        <v>JUMBO</v>
      </c>
    </row>
    <row r="393" spans="1:11">
      <c r="A393" t="s">
        <v>8</v>
      </c>
      <c r="B393" t="s">
        <v>6</v>
      </c>
      <c r="C393">
        <v>1000</v>
      </c>
      <c r="D393" s="91">
        <v>46149</v>
      </c>
      <c r="E393" s="98">
        <v>1</v>
      </c>
      <c r="F393" t="str">
        <f t="shared" si="51"/>
        <v>1802</v>
      </c>
      <c r="G393">
        <f t="shared" si="49"/>
        <v>13</v>
      </c>
      <c r="H393" t="str">
        <f>VLOOKUP(B393,[1]Sheet1!$D:$AB,25,0)</f>
        <v>Regular-Gask</v>
      </c>
      <c r="I393" t="str">
        <f t="shared" si="50"/>
        <v>501-1000</v>
      </c>
      <c r="J393" t="str">
        <f>VLOOKUP(B393,[1]Sheet1!$D:$Y,22)</f>
        <v>Gask</v>
      </c>
      <c r="K393" t="str">
        <f>VLOOKUP(B393,[1]Sheet1!$D:$AS,42,0)</f>
        <v>JUMBO</v>
      </c>
    </row>
    <row r="394" spans="1:11">
      <c r="A394" t="s">
        <v>19</v>
      </c>
      <c r="B394" t="s">
        <v>6</v>
      </c>
      <c r="C394">
        <v>435</v>
      </c>
      <c r="D394" s="91">
        <v>46149</v>
      </c>
      <c r="E394" s="98">
        <v>1</v>
      </c>
      <c r="F394" t="str">
        <f t="shared" si="51"/>
        <v>1802</v>
      </c>
      <c r="G394">
        <f t="shared" si="49"/>
        <v>13</v>
      </c>
      <c r="H394" t="str">
        <f>VLOOKUP(B394,[1]Sheet1!$D:$AB,25,0)</f>
        <v>Regular-Gask</v>
      </c>
      <c r="I394" t="str">
        <f t="shared" si="50"/>
        <v>301-500</v>
      </c>
      <c r="J394" t="str">
        <f>VLOOKUP(B394,[1]Sheet1!$D:$Y,22)</f>
        <v>Gask</v>
      </c>
      <c r="K394" t="str">
        <f>VLOOKUP(B394,[1]Sheet1!$D:$AS,42,0)</f>
        <v>JUMBO</v>
      </c>
    </row>
    <row r="395" spans="1:11">
      <c r="A395" t="s">
        <v>13</v>
      </c>
      <c r="B395" t="s">
        <v>571</v>
      </c>
      <c r="C395">
        <v>46</v>
      </c>
      <c r="D395" s="91">
        <v>46149</v>
      </c>
      <c r="E395" s="98">
        <v>1</v>
      </c>
      <c r="F395" t="str">
        <f t="shared" si="51"/>
        <v>1802</v>
      </c>
      <c r="G395">
        <f t="shared" si="49"/>
        <v>13</v>
      </c>
      <c r="H395" t="str">
        <f>VLOOKUP(B395,[1]Sheet1!$D:$AB,25,0)</f>
        <v>Regular-Gask</v>
      </c>
      <c r="I395" t="str">
        <f t="shared" si="50"/>
        <v>0-50</v>
      </c>
      <c r="J395" t="str">
        <f>VLOOKUP(B395,[1]Sheet1!$D:$Y,22)</f>
        <v>Gask</v>
      </c>
      <c r="K395" t="str">
        <f>VLOOKUP(B395,[1]Sheet1!$D:$AS,42,0)</f>
        <v>JUMBO</v>
      </c>
    </row>
    <row r="396" spans="1:11">
      <c r="A396" t="s">
        <v>5</v>
      </c>
      <c r="B396" t="s">
        <v>7</v>
      </c>
      <c r="C396">
        <v>95</v>
      </c>
      <c r="D396" s="91">
        <v>46149</v>
      </c>
      <c r="E396" s="98">
        <v>2</v>
      </c>
      <c r="F396" t="str">
        <f t="shared" si="51"/>
        <v>1805</v>
      </c>
      <c r="G396">
        <f t="shared" si="49"/>
        <v>13</v>
      </c>
      <c r="H396" t="str">
        <f>VLOOKUP(B396,[1]Sheet1!$D:$AB,25,0)</f>
        <v>MG Adhe + PB assembly</v>
      </c>
      <c r="I396" t="str">
        <f t="shared" si="50"/>
        <v>51-100</v>
      </c>
      <c r="J396" t="str">
        <f>VLOOKUP(B396,[1]Sheet1!$D:$Y,22)</f>
        <v>Adhe</v>
      </c>
      <c r="K396" t="str">
        <f>VLOOKUP(B396,[1]Sheet1!$D:$AS,42,0)</f>
        <v>JUMBO</v>
      </c>
    </row>
    <row r="397" spans="1:11">
      <c r="A397" t="s">
        <v>5</v>
      </c>
      <c r="B397" t="s">
        <v>7</v>
      </c>
      <c r="C397">
        <v>87</v>
      </c>
      <c r="D397" s="91">
        <v>46149</v>
      </c>
      <c r="E397" s="98">
        <v>2</v>
      </c>
      <c r="F397" t="str">
        <f t="shared" si="51"/>
        <v>1805</v>
      </c>
      <c r="G397">
        <f t="shared" si="49"/>
        <v>13</v>
      </c>
      <c r="H397" t="str">
        <f>VLOOKUP(B397,[1]Sheet1!$D:$AB,25,0)</f>
        <v>MG Adhe + PB assembly</v>
      </c>
      <c r="I397" t="str">
        <f t="shared" si="50"/>
        <v>51-100</v>
      </c>
      <c r="J397" t="str">
        <f>VLOOKUP(B397,[1]Sheet1!$D:$Y,22)</f>
        <v>Adhe</v>
      </c>
      <c r="K397" t="str">
        <f>VLOOKUP(B397,[1]Sheet1!$D:$AS,42,0)</f>
        <v>JUMBO</v>
      </c>
    </row>
    <row r="398" spans="1:11">
      <c r="A398" t="s">
        <v>8</v>
      </c>
      <c r="B398" t="s">
        <v>630</v>
      </c>
      <c r="C398">
        <v>85</v>
      </c>
      <c r="D398" s="91">
        <v>46149</v>
      </c>
      <c r="E398" s="98">
        <v>1</v>
      </c>
      <c r="F398" t="str">
        <f t="shared" si="51"/>
        <v>1806</v>
      </c>
      <c r="G398">
        <f t="shared" si="49"/>
        <v>13</v>
      </c>
      <c r="H398" t="str">
        <f>VLOOKUP(B398,[1]Sheet1!$D:$AB,25,0)</f>
        <v>Regular-Gask</v>
      </c>
      <c r="I398" t="str">
        <f t="shared" si="50"/>
        <v>51-100</v>
      </c>
      <c r="J398" t="str">
        <f>VLOOKUP(B398,[1]Sheet1!$D:$Y,22)</f>
        <v>Gask</v>
      </c>
      <c r="K398" t="str">
        <f>VLOOKUP(B398,[1]Sheet1!$D:$AS,42,0)</f>
        <v>JUMBO</v>
      </c>
    </row>
    <row r="399" spans="1:11">
      <c r="A399" t="s">
        <v>8</v>
      </c>
      <c r="B399" t="s">
        <v>351</v>
      </c>
      <c r="C399">
        <v>47</v>
      </c>
      <c r="D399" s="91">
        <v>46149</v>
      </c>
      <c r="E399" s="98">
        <v>1</v>
      </c>
      <c r="F399" t="str">
        <f t="shared" si="51"/>
        <v>1824</v>
      </c>
      <c r="G399">
        <f t="shared" si="49"/>
        <v>13</v>
      </c>
      <c r="H399" t="str">
        <f>VLOOKUP(B399,[1]Sheet1!$D:$AB,25,0)</f>
        <v>Regular-Gask</v>
      </c>
      <c r="I399" t="str">
        <f t="shared" si="50"/>
        <v>0-50</v>
      </c>
      <c r="J399" t="str">
        <f>VLOOKUP(B399,[1]Sheet1!$D:$Y,22)</f>
        <v>Gask</v>
      </c>
      <c r="K399" t="str">
        <f>VLOOKUP(B399,[1]Sheet1!$D:$AS,42,0)</f>
        <v>JUMBO</v>
      </c>
    </row>
    <row r="400" spans="1:11">
      <c r="A400" t="s">
        <v>25</v>
      </c>
      <c r="B400" t="s">
        <v>331</v>
      </c>
      <c r="C400">
        <v>45</v>
      </c>
      <c r="D400" s="91">
        <v>46149</v>
      </c>
      <c r="E400" s="98">
        <v>1</v>
      </c>
      <c r="F400" t="str">
        <f t="shared" si="51"/>
        <v>1825</v>
      </c>
      <c r="G400">
        <f t="shared" si="49"/>
        <v>13</v>
      </c>
      <c r="H400" t="str">
        <f>VLOOKUP(B400,[1]Sheet1!$D:$AB,25,0)</f>
        <v>Regular-Gask</v>
      </c>
      <c r="I400" t="str">
        <f t="shared" si="50"/>
        <v>0-50</v>
      </c>
      <c r="J400" t="str">
        <f>VLOOKUP(B400,[1]Sheet1!$D:$Y,22)</f>
        <v>Gask</v>
      </c>
      <c r="K400" t="str">
        <f>VLOOKUP(B400,[1]Sheet1!$D:$AS,42,0)</f>
        <v>JUMBO</v>
      </c>
    </row>
    <row r="401" spans="1:11">
      <c r="A401" t="s">
        <v>13</v>
      </c>
      <c r="B401" t="s">
        <v>354</v>
      </c>
      <c r="C401">
        <v>43</v>
      </c>
      <c r="D401" s="91">
        <v>46149</v>
      </c>
      <c r="E401" s="98">
        <v>1</v>
      </c>
      <c r="F401" t="str">
        <f t="shared" si="51"/>
        <v>2480</v>
      </c>
      <c r="G401">
        <f t="shared" si="49"/>
        <v>13</v>
      </c>
      <c r="H401" t="str">
        <f>VLOOKUP(B401,[1]Sheet1!$D:$AB,25,0)</f>
        <v>Regular-Gask</v>
      </c>
      <c r="I401" t="str">
        <f t="shared" si="50"/>
        <v>0-50</v>
      </c>
      <c r="J401" t="str">
        <f>VLOOKUP(B401,[1]Sheet1!$D:$Y,22)</f>
        <v>Adhe</v>
      </c>
      <c r="K401" t="str">
        <f>VLOOKUP(B401,[1]Sheet1!$D:$AS,42,0)</f>
        <v>NORMAL</v>
      </c>
    </row>
    <row r="402" spans="1:11">
      <c r="A402" s="10" t="s">
        <v>13</v>
      </c>
      <c r="B402" t="s">
        <v>651</v>
      </c>
      <c r="C402">
        <v>67</v>
      </c>
      <c r="D402" s="91">
        <v>46149</v>
      </c>
      <c r="E402" s="98">
        <v>1</v>
      </c>
      <c r="F402" t="str">
        <f t="shared" si="51"/>
        <v>2480</v>
      </c>
      <c r="G402">
        <f t="shared" si="49"/>
        <v>13</v>
      </c>
      <c r="H402" t="str">
        <f>VLOOKUP(B402,[1]Sheet1!$D:$AB,25,0)</f>
        <v>Regular-Gask</v>
      </c>
      <c r="I402" t="str">
        <f t="shared" si="50"/>
        <v>51-100</v>
      </c>
      <c r="J402" t="str">
        <f>VLOOKUP(B402,[1]Sheet1!$D:$Y,22)</f>
        <v>Adhe</v>
      </c>
      <c r="K402" t="str">
        <f>VLOOKUP(B402,[1]Sheet1!$D:$AS,42,0)</f>
        <v>NORMAL</v>
      </c>
    </row>
    <row r="403" spans="1:11">
      <c r="A403" t="s">
        <v>25</v>
      </c>
      <c r="B403" t="s">
        <v>453</v>
      </c>
      <c r="C403">
        <v>103</v>
      </c>
      <c r="D403" s="91">
        <v>46149</v>
      </c>
      <c r="E403" s="98">
        <v>1</v>
      </c>
      <c r="F403" t="str">
        <f t="shared" si="51"/>
        <v>2540</v>
      </c>
      <c r="G403">
        <f t="shared" si="49"/>
        <v>13</v>
      </c>
      <c r="H403" t="str">
        <f>VLOOKUP(B403,[1]Sheet1!$D:$AB,25,0)</f>
        <v>Regular-Adhe</v>
      </c>
      <c r="I403" t="str">
        <f t="shared" si="50"/>
        <v>101-300</v>
      </c>
      <c r="J403" t="str">
        <f>VLOOKUP(B403,[1]Sheet1!$D:$Y,22)</f>
        <v>Adhe</v>
      </c>
      <c r="K403" t="str">
        <f>VLOOKUP(B403,[1]Sheet1!$D:$AS,42,0)</f>
        <v>NORMAL</v>
      </c>
    </row>
    <row r="404" spans="1:11">
      <c r="A404" t="s">
        <v>25</v>
      </c>
      <c r="B404" t="s">
        <v>334</v>
      </c>
      <c r="C404">
        <v>93</v>
      </c>
      <c r="D404" s="91">
        <v>46149</v>
      </c>
      <c r="E404" s="98">
        <v>1</v>
      </c>
      <c r="F404" t="str">
        <f t="shared" si="51"/>
        <v>2540</v>
      </c>
      <c r="G404">
        <f t="shared" si="49"/>
        <v>13</v>
      </c>
      <c r="H404" t="str">
        <f>VLOOKUP(B404,[1]Sheet1!$D:$AB,25,0)</f>
        <v>Regular-Adhe</v>
      </c>
      <c r="I404" t="str">
        <f t="shared" si="50"/>
        <v>51-100</v>
      </c>
      <c r="J404" t="str">
        <f>VLOOKUP(B404,[1]Sheet1!$D:$Y,22)</f>
        <v>Adhe</v>
      </c>
      <c r="K404" t="str">
        <f>VLOOKUP(B404,[1]Sheet1!$D:$AS,42,0)</f>
        <v>NORMAL</v>
      </c>
    </row>
    <row r="405" spans="1:11">
      <c r="A405" t="s">
        <v>13</v>
      </c>
      <c r="B405" t="s">
        <v>563</v>
      </c>
      <c r="C405">
        <v>49</v>
      </c>
      <c r="D405" s="91">
        <v>46149</v>
      </c>
      <c r="E405" s="98">
        <v>1</v>
      </c>
      <c r="F405" t="str">
        <f t="shared" si="51"/>
        <v>2565</v>
      </c>
      <c r="G405">
        <f t="shared" si="49"/>
        <v>13</v>
      </c>
      <c r="H405" t="str">
        <f>VLOOKUP(B405,[1]Sheet1!$D:$AB,25,0)</f>
        <v>Regular-Gask</v>
      </c>
      <c r="I405" t="str">
        <f t="shared" si="50"/>
        <v>0-50</v>
      </c>
      <c r="J405" t="str">
        <f>VLOOKUP(B405,[1]Sheet1!$D:$Y,22)</f>
        <v>Gask</v>
      </c>
      <c r="K405" t="str">
        <f>VLOOKUP(B405,[1]Sheet1!$D:$AS,42,0)</f>
        <v>NORMAL</v>
      </c>
    </row>
    <row r="406" spans="1:11">
      <c r="A406" t="s">
        <v>2</v>
      </c>
      <c r="B406" t="s">
        <v>815</v>
      </c>
      <c r="C406">
        <v>43</v>
      </c>
      <c r="D406" s="91">
        <v>46149</v>
      </c>
      <c r="E406" s="98">
        <v>1</v>
      </c>
      <c r="F406" t="str">
        <f t="shared" si="51"/>
        <v>2579</v>
      </c>
      <c r="G406">
        <f t="shared" si="49"/>
        <v>13</v>
      </c>
      <c r="H406" t="str">
        <f>VLOOKUP(B406,[1]Sheet1!$D:$AB,25,0)</f>
        <v>Regular-Adhe</v>
      </c>
      <c r="I406" t="str">
        <f t="shared" si="50"/>
        <v>0-50</v>
      </c>
      <c r="J406" t="str">
        <f>VLOOKUP(B406,[1]Sheet1!$D:$Y,22)</f>
        <v>Adhe</v>
      </c>
      <c r="K406" t="str">
        <f>VLOOKUP(B406,[1]Sheet1!$D:$AS,42,0)</f>
        <v>NORMAL</v>
      </c>
    </row>
    <row r="407" spans="1:11">
      <c r="A407" t="s">
        <v>19</v>
      </c>
      <c r="B407" t="s">
        <v>652</v>
      </c>
      <c r="C407">
        <v>59</v>
      </c>
      <c r="D407" s="91">
        <v>46149</v>
      </c>
      <c r="E407" s="98">
        <v>1</v>
      </c>
      <c r="F407" t="str">
        <f t="shared" si="51"/>
        <v>2593</v>
      </c>
      <c r="G407">
        <f t="shared" si="49"/>
        <v>13</v>
      </c>
      <c r="H407" t="str">
        <f>VLOOKUP(B407,[1]Sheet1!$D:$AB,25,0)</f>
        <v>Regular-Gask</v>
      </c>
      <c r="I407" t="str">
        <f t="shared" si="50"/>
        <v>51-100</v>
      </c>
      <c r="J407" t="str">
        <f>VLOOKUP(B407,[1]Sheet1!$D:$Y,22)</f>
        <v>Gask</v>
      </c>
      <c r="K407" t="str">
        <f>VLOOKUP(B407,[1]Sheet1!$D:$AS,42,0)</f>
        <v>NORMAL</v>
      </c>
    </row>
    <row r="408" spans="1:11">
      <c r="A408" t="s">
        <v>19</v>
      </c>
      <c r="B408" t="s">
        <v>86</v>
      </c>
      <c r="C408">
        <v>46</v>
      </c>
      <c r="D408" s="91">
        <v>46149</v>
      </c>
      <c r="E408" s="98">
        <v>1</v>
      </c>
      <c r="F408" t="str">
        <f t="shared" si="51"/>
        <v>2593</v>
      </c>
      <c r="G408">
        <f t="shared" si="49"/>
        <v>13</v>
      </c>
      <c r="H408" t="str">
        <f>VLOOKUP(B408,[1]Sheet1!$D:$AB,25,0)</f>
        <v>Regular-Gask</v>
      </c>
      <c r="I408" t="str">
        <f t="shared" si="50"/>
        <v>0-50</v>
      </c>
      <c r="J408" t="str">
        <f>VLOOKUP(B408,[1]Sheet1!$D:$Y,22)</f>
        <v>Gask</v>
      </c>
      <c r="K408" t="str">
        <f>VLOOKUP(B408,[1]Sheet1!$D:$AS,42,0)</f>
        <v>NORMAL</v>
      </c>
    </row>
    <row r="409" spans="1:11">
      <c r="A409" t="s">
        <v>4</v>
      </c>
      <c r="B409" t="s">
        <v>38</v>
      </c>
      <c r="C409">
        <v>881</v>
      </c>
      <c r="D409" s="91">
        <v>46149</v>
      </c>
      <c r="E409" s="98">
        <v>2</v>
      </c>
      <c r="F409" t="str">
        <f t="shared" si="51"/>
        <v>2598</v>
      </c>
      <c r="G409">
        <f t="shared" si="49"/>
        <v>13</v>
      </c>
      <c r="H409" t="str">
        <f>VLOOKUP(B409,[1]Sheet1!$D:$AB,25,0)</f>
        <v>Regular-Gask</v>
      </c>
      <c r="I409" t="str">
        <f t="shared" si="50"/>
        <v>501-1000</v>
      </c>
      <c r="J409" t="str">
        <f>VLOOKUP(B409,[1]Sheet1!$D:$Y,22)</f>
        <v>Gask</v>
      </c>
      <c r="K409" t="str">
        <f>VLOOKUP(B409,[1]Sheet1!$D:$AS,42,0)</f>
        <v>NORMAL</v>
      </c>
    </row>
    <row r="410" spans="1:11">
      <c r="A410" t="s">
        <v>19</v>
      </c>
      <c r="B410" t="s">
        <v>14</v>
      </c>
      <c r="C410">
        <v>898</v>
      </c>
      <c r="D410" s="91">
        <v>46149</v>
      </c>
      <c r="E410" s="98">
        <v>2</v>
      </c>
      <c r="F410" t="str">
        <f t="shared" si="51"/>
        <v>2598</v>
      </c>
      <c r="G410">
        <f t="shared" si="49"/>
        <v>13</v>
      </c>
      <c r="H410" t="str">
        <f>VLOOKUP(B410,[1]Sheet1!$D:$AB,25,0)</f>
        <v>Regular-Gask</v>
      </c>
      <c r="I410" t="str">
        <f t="shared" si="50"/>
        <v>501-1000</v>
      </c>
      <c r="J410" t="str">
        <f>VLOOKUP(B410,[1]Sheet1!$D:$Y,22)</f>
        <v>Gask</v>
      </c>
      <c r="K410" t="str">
        <f>VLOOKUP(B410,[1]Sheet1!$D:$AS,42,0)</f>
        <v>NORMAL</v>
      </c>
    </row>
    <row r="411" spans="1:11">
      <c r="A411" t="s">
        <v>2</v>
      </c>
      <c r="B411" t="s">
        <v>39</v>
      </c>
      <c r="C411">
        <v>931</v>
      </c>
      <c r="D411" s="91">
        <v>46149</v>
      </c>
      <c r="E411" s="98">
        <v>2</v>
      </c>
      <c r="F411" t="str">
        <f t="shared" si="51"/>
        <v>2598</v>
      </c>
      <c r="G411">
        <f t="shared" si="49"/>
        <v>13</v>
      </c>
      <c r="H411" t="str">
        <f>VLOOKUP(B411,[1]Sheet1!$D:$AB,25,0)</f>
        <v>Regular-Gask</v>
      </c>
      <c r="I411" t="str">
        <f t="shared" si="50"/>
        <v>501-1000</v>
      </c>
      <c r="J411" t="str">
        <f>VLOOKUP(B411,[1]Sheet1!$D:$Y,22)</f>
        <v>Gask</v>
      </c>
      <c r="K411" t="str">
        <f>VLOOKUP(B411,[1]Sheet1!$D:$AS,42,0)</f>
        <v>NORMAL</v>
      </c>
    </row>
    <row r="412" spans="1:11">
      <c r="A412" t="s">
        <v>13</v>
      </c>
      <c r="B412" t="s">
        <v>805</v>
      </c>
      <c r="C412">
        <v>389</v>
      </c>
      <c r="D412" s="91">
        <v>46149</v>
      </c>
      <c r="E412" s="98">
        <v>2</v>
      </c>
      <c r="F412" t="str">
        <f t="shared" si="51"/>
        <v>2606</v>
      </c>
      <c r="G412">
        <f t="shared" si="49"/>
        <v>13</v>
      </c>
      <c r="H412" t="str">
        <f>VLOOKUP(B412,[1]Sheet1!$D:$AB,25,0)</f>
        <v>Regular-Adhe</v>
      </c>
      <c r="I412" t="str">
        <f t="shared" si="50"/>
        <v>301-500</v>
      </c>
      <c r="J412" t="str">
        <f>VLOOKUP(B412,[1]Sheet1!$D:$Y,22)</f>
        <v>Adhe</v>
      </c>
      <c r="K412" t="str">
        <f>VLOOKUP(B412,[1]Sheet1!$D:$AS,42,0)</f>
        <v>NORMAL</v>
      </c>
    </row>
    <row r="413" spans="1:11">
      <c r="A413" t="s">
        <v>13</v>
      </c>
      <c r="B413" t="s">
        <v>399</v>
      </c>
      <c r="C413">
        <v>163</v>
      </c>
      <c r="D413" s="91">
        <v>46149</v>
      </c>
      <c r="E413" s="98">
        <v>2</v>
      </c>
      <c r="F413" t="str">
        <f t="shared" si="51"/>
        <v>2606</v>
      </c>
      <c r="G413">
        <f t="shared" si="49"/>
        <v>13</v>
      </c>
      <c r="H413" t="str">
        <f>VLOOKUP(B413,[1]Sheet1!$D:$AB,25,0)</f>
        <v>Regular-Adhe</v>
      </c>
      <c r="I413" t="str">
        <f t="shared" si="50"/>
        <v>101-300</v>
      </c>
      <c r="J413" t="str">
        <f>VLOOKUP(B413,[1]Sheet1!$D:$Y,22)</f>
        <v>Adhe</v>
      </c>
      <c r="K413" t="str">
        <f>VLOOKUP(B413,[1]Sheet1!$D:$AS,42,0)</f>
        <v>NORMAL</v>
      </c>
    </row>
    <row r="414" spans="1:11">
      <c r="A414" t="s">
        <v>13</v>
      </c>
      <c r="B414" t="s">
        <v>814</v>
      </c>
      <c r="C414">
        <v>171</v>
      </c>
      <c r="D414" s="91">
        <v>46149</v>
      </c>
      <c r="E414" s="98">
        <v>2</v>
      </c>
      <c r="F414" t="str">
        <f t="shared" si="51"/>
        <v>2606</v>
      </c>
      <c r="G414">
        <f t="shared" si="49"/>
        <v>13</v>
      </c>
      <c r="H414" t="str">
        <f>VLOOKUP(B414,[1]Sheet1!$D:$AB,25,0)</f>
        <v>Regular-Adhe</v>
      </c>
      <c r="I414" t="str">
        <f t="shared" si="50"/>
        <v>101-300</v>
      </c>
      <c r="J414" t="str">
        <f>VLOOKUP(B414,[1]Sheet1!$D:$Y,22)</f>
        <v>Adhe</v>
      </c>
      <c r="K414" t="str">
        <f>VLOOKUP(B414,[1]Sheet1!$D:$AS,42,0)</f>
        <v>NORMAL</v>
      </c>
    </row>
    <row r="415" spans="1:11">
      <c r="A415" t="s">
        <v>13</v>
      </c>
      <c r="B415" t="s">
        <v>995</v>
      </c>
      <c r="C415">
        <v>207</v>
      </c>
      <c r="D415" s="91">
        <v>46149</v>
      </c>
      <c r="E415" s="98">
        <v>2</v>
      </c>
      <c r="F415" t="str">
        <f t="shared" si="51"/>
        <v>2606</v>
      </c>
      <c r="G415">
        <f t="shared" si="49"/>
        <v>13</v>
      </c>
      <c r="H415" t="str">
        <f>VLOOKUP(B415,[1]Sheet1!$D:$AB,25,0)</f>
        <v>Regular-Adhe</v>
      </c>
      <c r="I415" t="str">
        <f t="shared" si="50"/>
        <v>101-300</v>
      </c>
      <c r="J415" t="str">
        <f>VLOOKUP(B415,[1]Sheet1!$D:$Y,22)</f>
        <v>Adhe</v>
      </c>
      <c r="K415" t="str">
        <f>VLOOKUP(B415,[1]Sheet1!$D:$AS,42,0)</f>
        <v>NORMAL</v>
      </c>
    </row>
    <row r="416" spans="1:11">
      <c r="A416" t="s">
        <v>13</v>
      </c>
      <c r="B416" t="s">
        <v>367</v>
      </c>
      <c r="C416">
        <v>52</v>
      </c>
      <c r="D416" s="91">
        <v>46149</v>
      </c>
      <c r="E416" s="98">
        <v>1</v>
      </c>
      <c r="F416" t="str">
        <f t="shared" si="51"/>
        <v>2606</v>
      </c>
      <c r="G416">
        <f t="shared" si="49"/>
        <v>13</v>
      </c>
      <c r="H416" t="str">
        <f>VLOOKUP(B416,[1]Sheet1!$D:$AB,25,0)</f>
        <v>Regular-Adhe</v>
      </c>
      <c r="I416" t="str">
        <f t="shared" si="50"/>
        <v>51-100</v>
      </c>
      <c r="J416" t="str">
        <f>VLOOKUP(B416,[1]Sheet1!$D:$Y,22)</f>
        <v>Adhe</v>
      </c>
      <c r="K416" t="str">
        <f>VLOOKUP(B416,[1]Sheet1!$D:$AS,42,0)</f>
        <v>NORMAL</v>
      </c>
    </row>
    <row r="417" spans="1:11">
      <c r="A417" t="s">
        <v>13</v>
      </c>
      <c r="B417" t="s">
        <v>433</v>
      </c>
      <c r="C417">
        <v>68</v>
      </c>
      <c r="D417" s="91">
        <v>46149</v>
      </c>
      <c r="E417" s="98">
        <v>2</v>
      </c>
      <c r="F417" t="str">
        <f t="shared" si="51"/>
        <v>2606</v>
      </c>
      <c r="G417">
        <f t="shared" si="49"/>
        <v>13</v>
      </c>
      <c r="H417" t="str">
        <f>VLOOKUP(B417,[1]Sheet1!$D:$AB,25,0)</f>
        <v>Regular-Adhe</v>
      </c>
      <c r="I417" t="str">
        <f t="shared" si="50"/>
        <v>51-100</v>
      </c>
      <c r="J417" t="str">
        <f>VLOOKUP(B417,[1]Sheet1!$D:$Y,22)</f>
        <v>Adhe</v>
      </c>
      <c r="K417" t="str">
        <f>VLOOKUP(B417,[1]Sheet1!$D:$AS,42,0)</f>
        <v>NORMAL</v>
      </c>
    </row>
    <row r="418" spans="1:11">
      <c r="A418" t="s">
        <v>28</v>
      </c>
      <c r="B418" t="s">
        <v>394</v>
      </c>
      <c r="C418">
        <v>944</v>
      </c>
      <c r="D418" s="91">
        <v>46149</v>
      </c>
      <c r="E418" s="98">
        <v>1</v>
      </c>
      <c r="F418" t="str">
        <f t="shared" si="51"/>
        <v>2608</v>
      </c>
      <c r="G418">
        <f t="shared" si="49"/>
        <v>13</v>
      </c>
      <c r="H418" t="str">
        <f>VLOOKUP(B418,[1]Sheet1!$D:$AB,25,0)</f>
        <v>Regular-Adhe</v>
      </c>
      <c r="I418" t="str">
        <f t="shared" si="50"/>
        <v>501-1000</v>
      </c>
      <c r="J418" t="str">
        <f>VLOOKUP(B418,[1]Sheet1!$D:$Y,22)</f>
        <v>Adhe</v>
      </c>
      <c r="K418" t="str">
        <f>VLOOKUP(B418,[1]Sheet1!$D:$AS,42,0)</f>
        <v>NORMAL</v>
      </c>
    </row>
    <row r="419" spans="1:11">
      <c r="A419" t="s">
        <v>28</v>
      </c>
      <c r="B419" t="s">
        <v>394</v>
      </c>
      <c r="C419">
        <v>334</v>
      </c>
      <c r="D419" s="91">
        <v>46149</v>
      </c>
      <c r="E419" s="98">
        <v>2</v>
      </c>
      <c r="F419" t="str">
        <f t="shared" si="51"/>
        <v>2608</v>
      </c>
      <c r="G419">
        <f t="shared" si="49"/>
        <v>13</v>
      </c>
      <c r="H419" t="str">
        <f>VLOOKUP(B419,[1]Sheet1!$D:$AB,25,0)</f>
        <v>Regular-Adhe</v>
      </c>
      <c r="I419" t="str">
        <f t="shared" si="50"/>
        <v>301-500</v>
      </c>
      <c r="J419" t="str">
        <f>VLOOKUP(B419,[1]Sheet1!$D:$Y,22)</f>
        <v>Adhe</v>
      </c>
      <c r="K419" t="str">
        <f>VLOOKUP(B419,[1]Sheet1!$D:$AS,42,0)</f>
        <v>NORMAL</v>
      </c>
    </row>
    <row r="420" spans="1:11">
      <c r="A420" t="s">
        <v>28</v>
      </c>
      <c r="B420" t="s">
        <v>570</v>
      </c>
      <c r="C420">
        <v>47</v>
      </c>
      <c r="D420" s="91">
        <v>46149</v>
      </c>
      <c r="E420" s="98">
        <v>1</v>
      </c>
      <c r="F420" t="str">
        <f t="shared" si="51"/>
        <v>2608</v>
      </c>
      <c r="G420">
        <f t="shared" si="49"/>
        <v>13</v>
      </c>
      <c r="H420" t="str">
        <f>VLOOKUP(B420,[1]Sheet1!$D:$AB,25,0)</f>
        <v>Regular-Adhe</v>
      </c>
      <c r="I420" t="str">
        <f t="shared" si="50"/>
        <v>0-50</v>
      </c>
      <c r="J420" t="str">
        <f>VLOOKUP(B420,[1]Sheet1!$D:$Y,22)</f>
        <v>Adhe</v>
      </c>
      <c r="K420" t="str">
        <f>VLOOKUP(B420,[1]Sheet1!$D:$AS,42,0)</f>
        <v>NORMAL</v>
      </c>
    </row>
    <row r="421" spans="1:11">
      <c r="A421" t="s">
        <v>4</v>
      </c>
      <c r="B421" t="s">
        <v>167</v>
      </c>
      <c r="C421">
        <v>283</v>
      </c>
      <c r="D421" s="91">
        <v>46149</v>
      </c>
      <c r="E421" s="98">
        <v>2</v>
      </c>
      <c r="F421" t="str">
        <f t="shared" si="51"/>
        <v>2638</v>
      </c>
      <c r="G421">
        <f t="shared" si="49"/>
        <v>13</v>
      </c>
      <c r="H421" t="str">
        <f>VLOOKUP(B421,[1]Sheet1!$D:$AB,25,0)</f>
        <v>Regular-Gask</v>
      </c>
      <c r="I421" t="str">
        <f t="shared" si="50"/>
        <v>101-300</v>
      </c>
      <c r="J421" t="str">
        <f>VLOOKUP(B421,[1]Sheet1!$D:$Y,22)</f>
        <v>Gask</v>
      </c>
      <c r="K421" t="str">
        <f>VLOOKUP(B421,[1]Sheet1!$D:$AS,42,0)</f>
        <v>NORMAL</v>
      </c>
    </row>
    <row r="422" spans="1:11">
      <c r="A422" t="s">
        <v>4</v>
      </c>
      <c r="B422" t="s">
        <v>545</v>
      </c>
      <c r="C422">
        <v>146</v>
      </c>
      <c r="D422" s="91">
        <v>46149</v>
      </c>
      <c r="E422" s="98">
        <v>1</v>
      </c>
      <c r="F422" t="str">
        <f t="shared" si="51"/>
        <v>2638</v>
      </c>
      <c r="G422">
        <f t="shared" si="49"/>
        <v>13</v>
      </c>
      <c r="H422" t="str">
        <f>VLOOKUP(B422,[1]Sheet1!$D:$AB,25,0)</f>
        <v>Regular-Gask</v>
      </c>
      <c r="I422" t="str">
        <f t="shared" si="50"/>
        <v>101-300</v>
      </c>
      <c r="J422" t="str">
        <f>VLOOKUP(B422,[1]Sheet1!$D:$Y,22)</f>
        <v>Gask</v>
      </c>
      <c r="K422" t="str">
        <f>VLOOKUP(B422,[1]Sheet1!$D:$AS,42,0)</f>
        <v>NORMAL</v>
      </c>
    </row>
    <row r="423" spans="1:11">
      <c r="A423" t="s">
        <v>4</v>
      </c>
      <c r="B423" t="s">
        <v>15</v>
      </c>
      <c r="C423">
        <v>171</v>
      </c>
      <c r="D423" s="91">
        <v>46149</v>
      </c>
      <c r="E423" s="98">
        <v>2</v>
      </c>
      <c r="F423" t="str">
        <f t="shared" si="51"/>
        <v>2639</v>
      </c>
      <c r="G423">
        <f t="shared" si="49"/>
        <v>13</v>
      </c>
      <c r="H423" t="str">
        <f>VLOOKUP(B423,[1]Sheet1!$D:$AB,25,0)</f>
        <v>Regular-Gask</v>
      </c>
      <c r="I423" t="str">
        <f t="shared" si="50"/>
        <v>101-300</v>
      </c>
      <c r="J423" t="str">
        <f>VLOOKUP(B423,[1]Sheet1!$D:$Y,22)</f>
        <v>Gask</v>
      </c>
      <c r="K423" t="str">
        <f>VLOOKUP(B423,[1]Sheet1!$D:$AS,42,0)</f>
        <v>NORMAL</v>
      </c>
    </row>
    <row r="424" spans="1:11">
      <c r="A424" t="s">
        <v>25</v>
      </c>
      <c r="B424" t="s">
        <v>267</v>
      </c>
      <c r="C424">
        <v>191</v>
      </c>
      <c r="D424" s="91">
        <v>46149</v>
      </c>
      <c r="E424" s="98">
        <v>1</v>
      </c>
      <c r="F424" t="str">
        <f t="shared" si="51"/>
        <v>2648</v>
      </c>
      <c r="G424">
        <f t="shared" si="49"/>
        <v>13</v>
      </c>
      <c r="H424" t="str">
        <f>VLOOKUP(B424,[1]Sheet1!$D:$AB,25,0)</f>
        <v>Regular-Gask</v>
      </c>
      <c r="I424" t="str">
        <f t="shared" si="50"/>
        <v>101-300</v>
      </c>
      <c r="J424" t="str">
        <f>VLOOKUP(B424,[1]Sheet1!$D:$Y,22)</f>
        <v>Gask</v>
      </c>
      <c r="K424" t="str">
        <f>VLOOKUP(B424,[1]Sheet1!$D:$AS,42,0)</f>
        <v>NORMAL</v>
      </c>
    </row>
    <row r="425" spans="1:11">
      <c r="A425" t="s">
        <v>25</v>
      </c>
      <c r="B425" t="s">
        <v>267</v>
      </c>
      <c r="C425">
        <v>242</v>
      </c>
      <c r="D425" s="91">
        <v>46149</v>
      </c>
      <c r="E425" s="98">
        <v>2</v>
      </c>
      <c r="F425" t="str">
        <f t="shared" si="51"/>
        <v>2648</v>
      </c>
      <c r="G425">
        <f t="shared" si="49"/>
        <v>13</v>
      </c>
      <c r="H425" t="str">
        <f>VLOOKUP(B425,[1]Sheet1!$D:$AB,25,0)</f>
        <v>Regular-Gask</v>
      </c>
      <c r="I425" t="str">
        <f t="shared" si="50"/>
        <v>101-300</v>
      </c>
      <c r="J425" t="str">
        <f>VLOOKUP(B425,[1]Sheet1!$D:$Y,22)</f>
        <v>Gask</v>
      </c>
      <c r="K425" t="str">
        <f>VLOOKUP(B425,[1]Sheet1!$D:$AS,42,0)</f>
        <v>NORMAL</v>
      </c>
    </row>
    <row r="426" spans="1:11">
      <c r="A426" t="s">
        <v>0</v>
      </c>
      <c r="B426" t="s">
        <v>715</v>
      </c>
      <c r="C426">
        <v>83</v>
      </c>
      <c r="D426" s="91">
        <v>46149</v>
      </c>
      <c r="E426" s="98">
        <v>1</v>
      </c>
      <c r="F426" t="str">
        <f t="shared" si="51"/>
        <v>2651</v>
      </c>
      <c r="G426">
        <f t="shared" si="49"/>
        <v>13</v>
      </c>
      <c r="H426" t="str">
        <f>VLOOKUP(B426,[1]Sheet1!$D:$AB,25,0)</f>
        <v>MG Adhe + DR Adhe + Orientation</v>
      </c>
      <c r="I426" t="str">
        <f t="shared" si="50"/>
        <v>51-100</v>
      </c>
      <c r="J426" t="str">
        <f>VLOOKUP(B426,[1]Sheet1!$D:$Y,22)</f>
        <v>Adhe</v>
      </c>
      <c r="K426" t="str">
        <f>VLOOKUP(B426,[1]Sheet1!$D:$AS,42,0)</f>
        <v>NORMAL</v>
      </c>
    </row>
    <row r="427" spans="1:11">
      <c r="A427" t="s">
        <v>8</v>
      </c>
      <c r="B427" t="s">
        <v>45</v>
      </c>
      <c r="C427">
        <v>52</v>
      </c>
      <c r="D427" s="91">
        <v>46149</v>
      </c>
      <c r="E427" s="98">
        <v>1</v>
      </c>
      <c r="F427" t="str">
        <f t="shared" si="51"/>
        <v>2656</v>
      </c>
      <c r="G427">
        <f t="shared" si="49"/>
        <v>13</v>
      </c>
      <c r="H427" t="str">
        <f>VLOOKUP(B427,[1]Sheet1!$D:$AB,25,0)</f>
        <v>Regular-Gask</v>
      </c>
      <c r="I427" t="str">
        <f t="shared" si="50"/>
        <v>51-100</v>
      </c>
      <c r="J427" t="str">
        <f>VLOOKUP(B427,[1]Sheet1!$D:$Y,22)</f>
        <v>Gask</v>
      </c>
      <c r="K427" t="str">
        <f>VLOOKUP(B427,[1]Sheet1!$D:$AS,42,0)</f>
        <v>NORMAL</v>
      </c>
    </row>
    <row r="428" spans="1:11">
      <c r="A428" t="s">
        <v>13</v>
      </c>
      <c r="B428" t="s">
        <v>983</v>
      </c>
      <c r="C428">
        <v>361</v>
      </c>
      <c r="D428" s="91">
        <v>46149</v>
      </c>
      <c r="E428" s="98">
        <v>2</v>
      </c>
      <c r="F428" t="str">
        <f t="shared" si="51"/>
        <v>2660</v>
      </c>
      <c r="G428">
        <f t="shared" si="49"/>
        <v>13</v>
      </c>
      <c r="H428" t="str">
        <f>VLOOKUP(B428,[1]Sheet1!$D:$AB,25,0)</f>
        <v>Regular-Gask</v>
      </c>
      <c r="I428" t="str">
        <f t="shared" si="50"/>
        <v>301-500</v>
      </c>
      <c r="J428" t="str">
        <f>VLOOKUP(B428,[1]Sheet1!$D:$Y,22)</f>
        <v>Gask</v>
      </c>
      <c r="K428" t="str">
        <f>VLOOKUP(B428,[1]Sheet1!$D:$AS,42,0)</f>
        <v>NORMAL</v>
      </c>
    </row>
    <row r="429" spans="1:11">
      <c r="A429" t="s">
        <v>28</v>
      </c>
      <c r="B429" t="s">
        <v>849</v>
      </c>
      <c r="C429">
        <v>42</v>
      </c>
      <c r="D429" s="91">
        <v>46149</v>
      </c>
      <c r="E429" s="98">
        <v>1</v>
      </c>
      <c r="F429" t="str">
        <f t="shared" si="51"/>
        <v>2664</v>
      </c>
      <c r="G429">
        <f t="shared" si="49"/>
        <v>13</v>
      </c>
      <c r="H429" t="str">
        <f>VLOOKUP(B429,[1]Sheet1!$D:$AB,25,0)</f>
        <v>Regular-Gask</v>
      </c>
      <c r="I429" t="str">
        <f t="shared" si="50"/>
        <v>0-50</v>
      </c>
      <c r="J429" t="str">
        <f>VLOOKUP(B429,[1]Sheet1!$D:$Y,22)</f>
        <v>Gask</v>
      </c>
      <c r="K429" t="str">
        <f>VLOOKUP(B429,[1]Sheet1!$D:$AS,42,0)</f>
        <v>NORMAL</v>
      </c>
    </row>
    <row r="430" spans="1:11">
      <c r="A430" t="s">
        <v>2</v>
      </c>
      <c r="B430" t="s">
        <v>46</v>
      </c>
      <c r="C430">
        <v>44</v>
      </c>
      <c r="D430" s="91">
        <v>46149</v>
      </c>
      <c r="E430" s="98">
        <v>1</v>
      </c>
      <c r="F430" t="str">
        <f t="shared" si="51"/>
        <v>2679</v>
      </c>
      <c r="G430">
        <f t="shared" si="49"/>
        <v>13</v>
      </c>
      <c r="H430" t="str">
        <f>VLOOKUP(B430,[1]Sheet1!$D:$AB,25,0)</f>
        <v>Regular-Gask</v>
      </c>
      <c r="I430" t="str">
        <f t="shared" si="50"/>
        <v>0-50</v>
      </c>
      <c r="J430" t="str">
        <f>VLOOKUP(B430,[1]Sheet1!$D:$Y,22)</f>
        <v>Gask</v>
      </c>
      <c r="K430" t="str">
        <f>VLOOKUP(B430,[1]Sheet1!$D:$AS,42,0)</f>
        <v>NORMAL</v>
      </c>
    </row>
    <row r="431" spans="1:11">
      <c r="A431" t="s">
        <v>2</v>
      </c>
      <c r="B431" t="s">
        <v>87</v>
      </c>
      <c r="C431">
        <v>170</v>
      </c>
      <c r="D431" s="91">
        <v>46149</v>
      </c>
      <c r="E431" s="98">
        <v>1</v>
      </c>
      <c r="F431" t="str">
        <f t="shared" si="51"/>
        <v>2679</v>
      </c>
      <c r="G431">
        <f t="shared" si="49"/>
        <v>13</v>
      </c>
      <c r="H431" t="str">
        <f>VLOOKUP(B431,[1]Sheet1!$D:$AB,25,0)</f>
        <v>Regular-Gask</v>
      </c>
      <c r="I431" t="str">
        <f t="shared" si="50"/>
        <v>101-300</v>
      </c>
      <c r="J431" t="str">
        <f>VLOOKUP(B431,[1]Sheet1!$D:$Y,22)</f>
        <v>Gask</v>
      </c>
      <c r="K431" t="str">
        <f>VLOOKUP(B431,[1]Sheet1!$D:$AS,42,0)</f>
        <v>NORMAL</v>
      </c>
    </row>
    <row r="432" spans="1:11">
      <c r="A432" t="s">
        <v>12</v>
      </c>
      <c r="B432" t="s">
        <v>526</v>
      </c>
      <c r="C432">
        <v>141</v>
      </c>
      <c r="D432" s="91">
        <v>46149</v>
      </c>
      <c r="E432" s="98">
        <v>1</v>
      </c>
      <c r="F432" t="str">
        <f t="shared" si="51"/>
        <v>2702</v>
      </c>
      <c r="G432">
        <f t="shared" si="49"/>
        <v>13</v>
      </c>
      <c r="H432" t="str">
        <f>VLOOKUP(B432,[1]Sheet1!$D:$AB,25,0)</f>
        <v>Regular-Gask</v>
      </c>
      <c r="I432" t="str">
        <f t="shared" si="50"/>
        <v>101-300</v>
      </c>
      <c r="J432" t="str">
        <f>VLOOKUP(B432,[1]Sheet1!$D:$Y,22)</f>
        <v>Gask</v>
      </c>
      <c r="K432" t="str">
        <f>VLOOKUP(B432,[1]Sheet1!$D:$AS,42,0)</f>
        <v>NORMAL</v>
      </c>
    </row>
    <row r="433" spans="1:11">
      <c r="A433" t="s">
        <v>12</v>
      </c>
      <c r="B433" t="s">
        <v>173</v>
      </c>
      <c r="C433">
        <v>58</v>
      </c>
      <c r="D433" s="91">
        <v>46149</v>
      </c>
      <c r="E433" s="98">
        <v>1</v>
      </c>
      <c r="F433" t="str">
        <f t="shared" si="51"/>
        <v>2702</v>
      </c>
      <c r="G433">
        <f t="shared" si="49"/>
        <v>13</v>
      </c>
      <c r="H433" t="str">
        <f>VLOOKUP(B433,[1]Sheet1!$D:$AB,25,0)</f>
        <v>Regular-Gask</v>
      </c>
      <c r="I433" t="str">
        <f t="shared" si="50"/>
        <v>51-100</v>
      </c>
      <c r="J433" t="str">
        <f>VLOOKUP(B433,[1]Sheet1!$D:$Y,22)</f>
        <v>Gask</v>
      </c>
      <c r="K433" t="str">
        <f>VLOOKUP(B433,[1]Sheet1!$D:$AS,42,0)</f>
        <v>NORMAL</v>
      </c>
    </row>
    <row r="434" spans="1:11">
      <c r="A434" t="s">
        <v>12</v>
      </c>
      <c r="B434" t="s">
        <v>459</v>
      </c>
      <c r="C434">
        <v>73</v>
      </c>
      <c r="D434" s="91">
        <v>46149</v>
      </c>
      <c r="E434" s="98">
        <v>1</v>
      </c>
      <c r="F434" t="str">
        <f t="shared" si="51"/>
        <v>2702</v>
      </c>
      <c r="G434">
        <f t="shared" si="49"/>
        <v>13</v>
      </c>
      <c r="H434" t="str">
        <f>VLOOKUP(B434,[1]Sheet1!$D:$AB,25,0)</f>
        <v>Regular-Gask</v>
      </c>
      <c r="I434" t="str">
        <f t="shared" si="50"/>
        <v>51-100</v>
      </c>
      <c r="J434" t="str">
        <f>VLOOKUP(B434,[1]Sheet1!$D:$Y,22)</f>
        <v>Gask</v>
      </c>
      <c r="K434" t="str">
        <f>VLOOKUP(B434,[1]Sheet1!$D:$AS,42,0)</f>
        <v>NORMAL</v>
      </c>
    </row>
    <row r="435" spans="1:11">
      <c r="A435" t="s">
        <v>25</v>
      </c>
      <c r="B435" t="s">
        <v>554</v>
      </c>
      <c r="C435">
        <v>112</v>
      </c>
      <c r="D435" s="91">
        <v>46149</v>
      </c>
      <c r="E435" s="98">
        <v>1</v>
      </c>
      <c r="F435" t="str">
        <f t="shared" si="51"/>
        <v>2724</v>
      </c>
      <c r="G435">
        <f t="shared" si="49"/>
        <v>13</v>
      </c>
      <c r="H435" t="str">
        <f>VLOOKUP(B435,[1]Sheet1!$D:$AB,25,0)</f>
        <v>Regular-Adhe</v>
      </c>
      <c r="I435" t="str">
        <f t="shared" si="50"/>
        <v>101-300</v>
      </c>
      <c r="J435" t="str">
        <f>VLOOKUP(B435,[1]Sheet1!$D:$Y,22)</f>
        <v>Adhe</v>
      </c>
      <c r="K435" t="str">
        <f>VLOOKUP(B435,[1]Sheet1!$D:$AS,42,0)</f>
        <v>NORMAL</v>
      </c>
    </row>
    <row r="436" spans="1:11">
      <c r="A436" t="s">
        <v>2</v>
      </c>
      <c r="B436" t="s">
        <v>569</v>
      </c>
      <c r="C436">
        <v>107</v>
      </c>
      <c r="D436" s="91">
        <v>46149</v>
      </c>
      <c r="E436" s="98">
        <v>1</v>
      </c>
      <c r="F436" t="str">
        <f t="shared" si="51"/>
        <v>2727</v>
      </c>
      <c r="G436">
        <f t="shared" si="49"/>
        <v>13</v>
      </c>
      <c r="H436" t="str">
        <f>VLOOKUP(B436,[1]Sheet1!$D:$AB,25,0)</f>
        <v>Regular-Adhe</v>
      </c>
      <c r="I436" t="str">
        <f t="shared" si="50"/>
        <v>101-300</v>
      </c>
      <c r="J436" t="str">
        <f>VLOOKUP(B436,[1]Sheet1!$D:$Y,22)</f>
        <v>Adhe</v>
      </c>
      <c r="K436" t="str">
        <f>VLOOKUP(B436,[1]Sheet1!$D:$AS,42,0)</f>
        <v>NORMAL</v>
      </c>
    </row>
    <row r="437" spans="1:11">
      <c r="A437" t="s">
        <v>19</v>
      </c>
      <c r="B437" t="s">
        <v>312</v>
      </c>
      <c r="C437">
        <v>44</v>
      </c>
      <c r="D437" s="91">
        <v>46149</v>
      </c>
      <c r="E437" s="98">
        <v>1</v>
      </c>
      <c r="F437" t="str">
        <f t="shared" si="51"/>
        <v>2747</v>
      </c>
      <c r="G437">
        <f t="shared" si="49"/>
        <v>13</v>
      </c>
      <c r="H437" t="str">
        <f>VLOOKUP(B437,[1]Sheet1!$D:$AB,25,0)</f>
        <v>Regular-Adhe</v>
      </c>
      <c r="I437" t="str">
        <f t="shared" si="50"/>
        <v>0-50</v>
      </c>
      <c r="J437" t="str">
        <f>VLOOKUP(B437,[1]Sheet1!$D:$Y,22)</f>
        <v>Adhe</v>
      </c>
      <c r="K437" t="str">
        <f>VLOOKUP(B437,[1]Sheet1!$D:$AS,42,0)</f>
        <v>JUMBO</v>
      </c>
    </row>
    <row r="438" spans="1:11">
      <c r="A438" t="s">
        <v>19</v>
      </c>
      <c r="B438" t="s">
        <v>292</v>
      </c>
      <c r="C438">
        <v>73</v>
      </c>
      <c r="D438" s="91">
        <v>46149</v>
      </c>
      <c r="E438" s="98">
        <v>1</v>
      </c>
      <c r="F438" t="str">
        <f t="shared" si="51"/>
        <v>2760</v>
      </c>
      <c r="G438">
        <f t="shared" si="49"/>
        <v>13</v>
      </c>
      <c r="H438" t="str">
        <f>VLOOKUP(B438,[1]Sheet1!$D:$AB,25,0)</f>
        <v>Regular-Gask</v>
      </c>
      <c r="I438" t="str">
        <f t="shared" si="50"/>
        <v>51-100</v>
      </c>
      <c r="J438" t="str">
        <f>VLOOKUP(B438,[1]Sheet1!$D:$Y,22)</f>
        <v>Adhe</v>
      </c>
      <c r="K438" t="str">
        <f>VLOOKUP(B438,[1]Sheet1!$D:$AS,42,0)</f>
        <v>NORMAL</v>
      </c>
    </row>
    <row r="439" spans="1:11">
      <c r="A439" t="s">
        <v>13</v>
      </c>
      <c r="B439" t="s">
        <v>325</v>
      </c>
      <c r="C439">
        <v>111</v>
      </c>
      <c r="D439" s="91">
        <v>46149</v>
      </c>
      <c r="E439" s="98">
        <v>2</v>
      </c>
      <c r="F439" t="str">
        <f t="shared" si="51"/>
        <v>2772</v>
      </c>
      <c r="G439">
        <f t="shared" si="49"/>
        <v>13</v>
      </c>
      <c r="H439" t="str">
        <f>VLOOKUP(B439,[1]Sheet1!$D:$AB,25,0)</f>
        <v>Regular-Adhe</v>
      </c>
      <c r="I439" t="str">
        <f t="shared" si="50"/>
        <v>101-300</v>
      </c>
      <c r="J439" t="str">
        <f>VLOOKUP(B439,[1]Sheet1!$D:$Y,22)</f>
        <v>Adhe</v>
      </c>
      <c r="K439" t="str">
        <f>VLOOKUP(B439,[1]Sheet1!$D:$AS,42,0)</f>
        <v>NORMAL</v>
      </c>
    </row>
    <row r="440" spans="1:11">
      <c r="A440" t="s">
        <v>12</v>
      </c>
      <c r="B440" t="s">
        <v>587</v>
      </c>
      <c r="C440">
        <v>42</v>
      </c>
      <c r="D440" s="91">
        <v>46149</v>
      </c>
      <c r="E440" s="98">
        <v>1</v>
      </c>
      <c r="F440" t="str">
        <f t="shared" si="51"/>
        <v>2774</v>
      </c>
      <c r="G440">
        <f t="shared" si="49"/>
        <v>13</v>
      </c>
      <c r="H440" t="str">
        <f>VLOOKUP(B440,[1]Sheet1!$D:$AB,25,0)</f>
        <v>Regular-Gask</v>
      </c>
      <c r="I440" t="str">
        <f t="shared" si="50"/>
        <v>0-50</v>
      </c>
      <c r="J440" t="str">
        <f>VLOOKUP(B440,[1]Sheet1!$D:$Y,22)</f>
        <v>Adhe</v>
      </c>
      <c r="K440" t="str">
        <f>VLOOKUP(B440,[1]Sheet1!$D:$AS,42,0)</f>
        <v>NORMAL</v>
      </c>
    </row>
    <row r="441" spans="1:11">
      <c r="A441" t="s">
        <v>25</v>
      </c>
      <c r="B441" t="s">
        <v>538</v>
      </c>
      <c r="C441">
        <v>74</v>
      </c>
      <c r="D441" s="91">
        <v>46149</v>
      </c>
      <c r="E441" s="98">
        <v>2</v>
      </c>
      <c r="F441" t="str">
        <f t="shared" si="51"/>
        <v>3123</v>
      </c>
      <c r="G441">
        <f t="shared" si="49"/>
        <v>13</v>
      </c>
      <c r="H441" t="str">
        <f>VLOOKUP(B441,[1]Sheet1!$D:$AB,25,0)</f>
        <v>Regular-Gask</v>
      </c>
      <c r="I441" t="str">
        <f t="shared" si="50"/>
        <v>51-100</v>
      </c>
      <c r="J441" t="str">
        <f>VLOOKUP(B441,[1]Sheet1!$D:$Y,22)</f>
        <v>Gask</v>
      </c>
      <c r="K441" t="str">
        <f>VLOOKUP(B441,[1]Sheet1!$D:$AS,42,0)</f>
        <v>JUMBO</v>
      </c>
    </row>
    <row r="442" spans="1:11">
      <c r="A442" t="s">
        <v>0</v>
      </c>
      <c r="B442" t="s">
        <v>17</v>
      </c>
      <c r="C442">
        <v>143</v>
      </c>
      <c r="D442" s="91">
        <v>46149</v>
      </c>
      <c r="E442" s="98">
        <v>2</v>
      </c>
      <c r="F442" t="str">
        <f t="shared" si="51"/>
        <v>3227</v>
      </c>
      <c r="G442">
        <f t="shared" si="49"/>
        <v>13</v>
      </c>
      <c r="H442" t="str">
        <f>VLOOKUP(B442,[1]Sheet1!$D:$AB,25,0)</f>
        <v>MG Gask + PB assembly</v>
      </c>
      <c r="I442" t="str">
        <f t="shared" si="50"/>
        <v>101-300</v>
      </c>
      <c r="J442" t="str">
        <f>VLOOKUP(B442,[1]Sheet1!$D:$Y,22)</f>
        <v>Gask</v>
      </c>
      <c r="K442" t="str">
        <f>VLOOKUP(B442,[1]Sheet1!$D:$AS,42,0)</f>
        <v>JUMBO</v>
      </c>
    </row>
    <row r="443" spans="1:11">
      <c r="A443" t="s">
        <v>13</v>
      </c>
      <c r="B443" t="s">
        <v>50</v>
      </c>
      <c r="C443">
        <v>84</v>
      </c>
      <c r="D443" s="91">
        <v>46149</v>
      </c>
      <c r="E443" s="98">
        <v>2</v>
      </c>
      <c r="F443" t="str">
        <f t="shared" si="51"/>
        <v>3255</v>
      </c>
      <c r="G443">
        <f t="shared" si="49"/>
        <v>13</v>
      </c>
      <c r="H443" t="str">
        <f>VLOOKUP(B443,[1]Sheet1!$D:$AB,25,0)</f>
        <v>Regular-Gask</v>
      </c>
      <c r="I443" t="str">
        <f t="shared" si="50"/>
        <v>51-100</v>
      </c>
      <c r="J443" t="str">
        <f>VLOOKUP(B443,[1]Sheet1!$D:$Y,22)</f>
        <v>Gask</v>
      </c>
      <c r="K443" t="str">
        <f>VLOOKUP(B443,[1]Sheet1!$D:$AS,42,0)</f>
        <v>NORMAL</v>
      </c>
    </row>
    <row r="444" spans="1:11">
      <c r="A444" t="s">
        <v>25</v>
      </c>
      <c r="B444" t="s">
        <v>51</v>
      </c>
      <c r="C444">
        <v>92</v>
      </c>
      <c r="D444" s="91">
        <v>46149</v>
      </c>
      <c r="E444" s="98">
        <v>2</v>
      </c>
      <c r="F444" t="str">
        <f t="shared" si="51"/>
        <v>3273</v>
      </c>
      <c r="G444">
        <f t="shared" si="49"/>
        <v>13</v>
      </c>
      <c r="H444" t="str">
        <f>VLOOKUP(B444,[1]Sheet1!$D:$AB,25,0)</f>
        <v>Regular-Adhe</v>
      </c>
      <c r="I444" t="str">
        <f t="shared" si="50"/>
        <v>51-100</v>
      </c>
      <c r="J444" t="str">
        <f>VLOOKUP(B444,[1]Sheet1!$D:$Y,22)</f>
        <v>Adhe</v>
      </c>
      <c r="K444" t="str">
        <f>VLOOKUP(B444,[1]Sheet1!$D:$AS,42,0)</f>
        <v>JUMBO</v>
      </c>
    </row>
    <row r="445" spans="1:11">
      <c r="A445" t="s">
        <v>21</v>
      </c>
      <c r="B445" t="s">
        <v>169</v>
      </c>
      <c r="C445">
        <v>42</v>
      </c>
      <c r="D445" s="91">
        <v>46149</v>
      </c>
      <c r="E445" s="98">
        <v>1</v>
      </c>
      <c r="F445" t="str">
        <f t="shared" si="51"/>
        <v>3287</v>
      </c>
      <c r="G445">
        <f t="shared" si="49"/>
        <v>13</v>
      </c>
      <c r="H445" t="str">
        <f>VLOOKUP(B445,[1]Sheet1!$D:$AB,25,0)</f>
        <v>MG Gask + PB assembly</v>
      </c>
      <c r="I445" t="str">
        <f t="shared" si="50"/>
        <v>0-50</v>
      </c>
      <c r="J445" t="str">
        <f>VLOOKUP(B445,[1]Sheet1!$D:$Y,22)</f>
        <v>Gask</v>
      </c>
      <c r="K445" t="str">
        <f>VLOOKUP(B445,[1]Sheet1!$D:$AS,42,0)</f>
        <v>JUMBO</v>
      </c>
    </row>
    <row r="446" spans="1:11">
      <c r="A446" t="s">
        <v>1</v>
      </c>
      <c r="B446" t="s">
        <v>636</v>
      </c>
      <c r="C446">
        <v>104</v>
      </c>
      <c r="D446" s="91">
        <v>46149</v>
      </c>
      <c r="E446" s="98">
        <v>2</v>
      </c>
      <c r="F446" t="str">
        <f t="shared" si="51"/>
        <v>3287</v>
      </c>
      <c r="G446">
        <f t="shared" si="49"/>
        <v>13</v>
      </c>
      <c r="H446" t="str">
        <f>VLOOKUP(B446,[1]Sheet1!$D:$AB,25,0)</f>
        <v>MG Gask + PB assembly</v>
      </c>
      <c r="I446" t="str">
        <f t="shared" si="50"/>
        <v>101-300</v>
      </c>
      <c r="J446" t="str">
        <f>VLOOKUP(B446,[1]Sheet1!$D:$Y,22)</f>
        <v>Gask</v>
      </c>
      <c r="K446" t="str">
        <f>VLOOKUP(B446,[1]Sheet1!$D:$AS,42,0)</f>
        <v>JUMBO</v>
      </c>
    </row>
    <row r="447" spans="1:11">
      <c r="A447" t="s">
        <v>21</v>
      </c>
      <c r="B447" t="s">
        <v>81</v>
      </c>
      <c r="C447">
        <v>50</v>
      </c>
      <c r="D447" s="91">
        <v>46149</v>
      </c>
      <c r="E447" s="98">
        <v>2</v>
      </c>
      <c r="F447" t="str">
        <f t="shared" si="51"/>
        <v>3287</v>
      </c>
      <c r="G447">
        <f t="shared" si="49"/>
        <v>13</v>
      </c>
      <c r="H447" t="str">
        <f>VLOOKUP(B447,[1]Sheet1!$D:$AB,25,0)</f>
        <v>MG Gask + PB assembly</v>
      </c>
      <c r="I447" t="str">
        <f t="shared" si="50"/>
        <v>0-50</v>
      </c>
      <c r="J447" t="str">
        <f>VLOOKUP(B447,[1]Sheet1!$D:$Y,22)</f>
        <v>Gask</v>
      </c>
      <c r="K447" t="str">
        <f>VLOOKUP(B447,[1]Sheet1!$D:$AS,42,0)</f>
        <v>JUMBO</v>
      </c>
    </row>
    <row r="448" spans="1:11">
      <c r="A448" t="s">
        <v>8</v>
      </c>
      <c r="B448" t="s">
        <v>303</v>
      </c>
      <c r="C448">
        <v>43</v>
      </c>
      <c r="D448" s="91">
        <v>46149</v>
      </c>
      <c r="E448" s="98">
        <v>1</v>
      </c>
      <c r="F448" t="str">
        <f t="shared" si="51"/>
        <v>3290</v>
      </c>
      <c r="G448">
        <f t="shared" si="49"/>
        <v>13</v>
      </c>
      <c r="H448" t="str">
        <f>VLOOKUP(B448,[1]Sheet1!$D:$AB,25,0)</f>
        <v>Regular-Gask</v>
      </c>
      <c r="I448" t="str">
        <f t="shared" si="50"/>
        <v>0-50</v>
      </c>
      <c r="J448" t="str">
        <f>VLOOKUP(B448,[1]Sheet1!$D:$Y,22)</f>
        <v>Gask</v>
      </c>
      <c r="K448" t="str">
        <f>VLOOKUP(B448,[1]Sheet1!$D:$AS,42,0)</f>
        <v>JUMBO</v>
      </c>
    </row>
    <row r="449" spans="1:11">
      <c r="A449" t="s">
        <v>8</v>
      </c>
      <c r="B449" t="s">
        <v>20</v>
      </c>
      <c r="C449">
        <v>105</v>
      </c>
      <c r="D449" s="91">
        <v>46149</v>
      </c>
      <c r="E449" s="98">
        <v>1</v>
      </c>
      <c r="F449" t="str">
        <f t="shared" si="51"/>
        <v>3291</v>
      </c>
      <c r="G449">
        <f t="shared" ref="G449:G512" si="52">LEN(B449)</f>
        <v>13</v>
      </c>
      <c r="H449" t="str">
        <f>VLOOKUP(B449,[1]Sheet1!$D:$AB,25,0)</f>
        <v>Regular-Gask</v>
      </c>
      <c r="I449" t="str">
        <f t="shared" ref="I449:I512" si="53">LOOKUP(C449, $AY$3:$AY$8, $AZ$3:$AZ$8)</f>
        <v>101-300</v>
      </c>
      <c r="J449" t="str">
        <f>VLOOKUP(B449,[1]Sheet1!$D:$Y,22)</f>
        <v>Gask</v>
      </c>
      <c r="K449" t="str">
        <f>VLOOKUP(B449,[1]Sheet1!$D:$AS,42,0)</f>
        <v>JUMBO</v>
      </c>
    </row>
    <row r="450" spans="1:11">
      <c r="A450" t="s">
        <v>8</v>
      </c>
      <c r="B450" t="s">
        <v>20</v>
      </c>
      <c r="C450">
        <v>207</v>
      </c>
      <c r="D450" s="91">
        <v>46149</v>
      </c>
      <c r="E450" s="98">
        <v>2</v>
      </c>
      <c r="F450" t="str">
        <f t="shared" si="51"/>
        <v>3291</v>
      </c>
      <c r="G450">
        <f t="shared" si="52"/>
        <v>13</v>
      </c>
      <c r="H450" t="str">
        <f>VLOOKUP(B450,[1]Sheet1!$D:$AB,25,0)</f>
        <v>Regular-Gask</v>
      </c>
      <c r="I450" t="str">
        <f t="shared" si="53"/>
        <v>101-300</v>
      </c>
      <c r="J450" t="str">
        <f>VLOOKUP(B450,[1]Sheet1!$D:$Y,22)</f>
        <v>Gask</v>
      </c>
      <c r="K450" t="str">
        <f>VLOOKUP(B450,[1]Sheet1!$D:$AS,42,0)</f>
        <v>JUMBO</v>
      </c>
    </row>
    <row r="451" spans="1:11">
      <c r="A451" t="s">
        <v>5</v>
      </c>
      <c r="B451" t="s">
        <v>996</v>
      </c>
      <c r="C451">
        <v>70</v>
      </c>
      <c r="D451" s="91">
        <v>46149</v>
      </c>
      <c r="E451" s="98">
        <v>2</v>
      </c>
      <c r="F451" t="str">
        <f t="shared" ref="F451:F514" si="54">IF(ISNUMBER(VALUE(LEFT(B451,5)))=TRUE,LEFT(B451,5),IF(ISNUMBER(VALUE(LEFT(B451,4)))=TRUE,LEFT(B451,4),LEFT(B451,3)))</f>
        <v>3292</v>
      </c>
      <c r="G451">
        <f t="shared" si="52"/>
        <v>13</v>
      </c>
      <c r="H451" t="str">
        <f>VLOOKUP(B451,[1]Sheet1!$D:$AB,25,0)</f>
        <v>MG Adhe + DR Adhe</v>
      </c>
      <c r="I451" t="str">
        <f t="shared" si="53"/>
        <v>51-100</v>
      </c>
      <c r="J451" t="str">
        <f>VLOOKUP(B451,[1]Sheet1!$D:$Y,22)</f>
        <v>Adhe</v>
      </c>
      <c r="K451" t="str">
        <f>VLOOKUP(B451,[1]Sheet1!$D:$AS,42,0)</f>
        <v>JUMBO</v>
      </c>
    </row>
    <row r="452" spans="1:11">
      <c r="A452" t="s">
        <v>2</v>
      </c>
      <c r="B452" t="s">
        <v>997</v>
      </c>
      <c r="C452">
        <v>57</v>
      </c>
      <c r="D452" s="91">
        <v>46149</v>
      </c>
      <c r="E452" s="98">
        <v>2</v>
      </c>
      <c r="F452" t="str">
        <f t="shared" si="54"/>
        <v>3301</v>
      </c>
      <c r="G452">
        <f t="shared" si="52"/>
        <v>13</v>
      </c>
      <c r="H452" t="str">
        <f>VLOOKUP(B452,[1]Sheet1!$D:$AB,25,0)</f>
        <v>Regular-Gask</v>
      </c>
      <c r="I452" t="str">
        <f t="shared" si="53"/>
        <v>51-100</v>
      </c>
      <c r="J452" t="str">
        <f>VLOOKUP(B452,[1]Sheet1!$D:$Y,22)</f>
        <v>Gask</v>
      </c>
      <c r="K452" t="str">
        <f>VLOOKUP(B452,[1]Sheet1!$D:$AS,42,0)</f>
        <v>JUMBO</v>
      </c>
    </row>
    <row r="453" spans="1:11">
      <c r="A453" s="10" t="s">
        <v>8</v>
      </c>
      <c r="B453" t="s">
        <v>82</v>
      </c>
      <c r="C453">
        <v>44</v>
      </c>
      <c r="D453" s="91">
        <v>46149</v>
      </c>
      <c r="E453" s="98">
        <v>2</v>
      </c>
      <c r="F453" t="str">
        <f t="shared" si="54"/>
        <v>3305</v>
      </c>
      <c r="G453">
        <f t="shared" si="52"/>
        <v>13</v>
      </c>
      <c r="H453" t="str">
        <f>VLOOKUP(B453,[1]Sheet1!$D:$AB,25,0)</f>
        <v>Regular-Gask</v>
      </c>
      <c r="I453" t="str">
        <f t="shared" si="53"/>
        <v>0-50</v>
      </c>
      <c r="J453" t="str">
        <f>VLOOKUP(B453,[1]Sheet1!$D:$Y,22)</f>
        <v>Gask</v>
      </c>
      <c r="K453" t="str">
        <f>VLOOKUP(B453,[1]Sheet1!$D:$AS,42,0)</f>
        <v>JUMBO</v>
      </c>
    </row>
    <row r="454" spans="1:11">
      <c r="A454" t="s">
        <v>0</v>
      </c>
      <c r="B454" t="s">
        <v>837</v>
      </c>
      <c r="C454">
        <v>183</v>
      </c>
      <c r="D454" s="91">
        <v>46149</v>
      </c>
      <c r="E454" s="98">
        <v>1</v>
      </c>
      <c r="F454" t="str">
        <f t="shared" si="54"/>
        <v>3318</v>
      </c>
      <c r="G454">
        <f t="shared" si="52"/>
        <v>13</v>
      </c>
      <c r="H454" t="str">
        <f>VLOOKUP(B454,[1]Sheet1!$D:$AB,25,0)</f>
        <v>Regular-Gask (double side)</v>
      </c>
      <c r="I454" t="str">
        <f t="shared" si="53"/>
        <v>101-300</v>
      </c>
      <c r="J454" t="str">
        <f>VLOOKUP(B454,[1]Sheet1!$D:$Y,22)</f>
        <v>Adhe</v>
      </c>
      <c r="K454" t="str">
        <f>VLOOKUP(B454,[1]Sheet1!$D:$AS,42,0)</f>
        <v>JUMBO</v>
      </c>
    </row>
    <row r="455" spans="1:11">
      <c r="A455" t="s">
        <v>5</v>
      </c>
      <c r="B455" t="s">
        <v>685</v>
      </c>
      <c r="C455">
        <v>285</v>
      </c>
      <c r="D455" s="91">
        <v>46149</v>
      </c>
      <c r="E455" s="98">
        <v>2</v>
      </c>
      <c r="F455" t="str">
        <f t="shared" si="54"/>
        <v>3327</v>
      </c>
      <c r="G455">
        <f t="shared" si="52"/>
        <v>13</v>
      </c>
      <c r="H455" t="str">
        <f>VLOOKUP(B455,[1]Sheet1!$D:$AB,25,0)</f>
        <v>MG Adhe + DR Adhe + PB assly</v>
      </c>
      <c r="I455" t="str">
        <f t="shared" si="53"/>
        <v>101-300</v>
      </c>
      <c r="J455" t="str">
        <f>VLOOKUP(B455,[1]Sheet1!$D:$Y,22)</f>
        <v>Adhe</v>
      </c>
      <c r="K455" t="str">
        <f>VLOOKUP(B455,[1]Sheet1!$D:$AS,42,0)</f>
        <v>JUMBO</v>
      </c>
    </row>
    <row r="456" spans="1:11">
      <c r="A456" t="s">
        <v>8</v>
      </c>
      <c r="B456" t="s">
        <v>974</v>
      </c>
      <c r="C456">
        <v>77</v>
      </c>
      <c r="D456" s="91">
        <v>46149</v>
      </c>
      <c r="E456" s="98">
        <v>2</v>
      </c>
      <c r="F456" t="str">
        <f t="shared" si="54"/>
        <v>3330</v>
      </c>
      <c r="G456">
        <f t="shared" si="52"/>
        <v>13</v>
      </c>
      <c r="H456" t="str">
        <f>VLOOKUP(B456,[1]Sheet1!$D:$AB,25,0)</f>
        <v>Regular-Gask</v>
      </c>
      <c r="I456" t="str">
        <f t="shared" si="53"/>
        <v>51-100</v>
      </c>
      <c r="J456" t="str">
        <f>VLOOKUP(B456,[1]Sheet1!$D:$Y,22)</f>
        <v>Adhe</v>
      </c>
      <c r="K456" t="str">
        <f>VLOOKUP(B456,[1]Sheet1!$D:$AS,42,0)</f>
        <v>JUMBO</v>
      </c>
    </row>
    <row r="457" spans="1:11">
      <c r="A457" t="s">
        <v>31</v>
      </c>
      <c r="B457" t="s">
        <v>998</v>
      </c>
      <c r="C457">
        <v>750</v>
      </c>
      <c r="D457" s="91">
        <v>46149</v>
      </c>
      <c r="E457" s="98">
        <v>2</v>
      </c>
      <c r="F457" t="str">
        <f t="shared" si="54"/>
        <v>3344</v>
      </c>
      <c r="G457">
        <f t="shared" si="52"/>
        <v>13</v>
      </c>
      <c r="H457" t="str">
        <f>VLOOKUP(B457,[1]Sheet1!$D:$AB,25,0)</f>
        <v>MG Gask + DR Adhe + PB Assly</v>
      </c>
      <c r="I457" t="str">
        <f t="shared" si="53"/>
        <v>501-1000</v>
      </c>
      <c r="J457" t="str">
        <f>VLOOKUP(B457,[1]Sheet1!$D:$Y,22)</f>
        <v>Adhe</v>
      </c>
      <c r="K457" t="str">
        <f>VLOOKUP(B457,[1]Sheet1!$D:$AS,42,0)</f>
        <v>JUMBO</v>
      </c>
    </row>
    <row r="458" spans="1:11">
      <c r="A458" t="s">
        <v>31</v>
      </c>
      <c r="B458" t="s">
        <v>999</v>
      </c>
      <c r="C458">
        <v>816</v>
      </c>
      <c r="D458" s="91">
        <v>46149</v>
      </c>
      <c r="E458" s="98">
        <v>2</v>
      </c>
      <c r="F458" t="str">
        <f t="shared" si="54"/>
        <v>3344</v>
      </c>
      <c r="G458">
        <f t="shared" si="52"/>
        <v>13</v>
      </c>
      <c r="H458" t="str">
        <f>VLOOKUP(B458,[1]Sheet1!$D:$AB,25,0)</f>
        <v>MG Gask + DR Adhe + PB Assly</v>
      </c>
      <c r="I458" t="str">
        <f t="shared" si="53"/>
        <v>501-1000</v>
      </c>
      <c r="J458" t="str">
        <f>VLOOKUP(B458,[1]Sheet1!$D:$Y,22)</f>
        <v>Adhe</v>
      </c>
      <c r="K458" t="str">
        <f>VLOOKUP(B458,[1]Sheet1!$D:$AS,42,0)</f>
        <v>JUMBO</v>
      </c>
    </row>
    <row r="459" spans="1:11">
      <c r="A459" t="s">
        <v>31</v>
      </c>
      <c r="B459" t="s">
        <v>1000</v>
      </c>
      <c r="C459">
        <v>138</v>
      </c>
      <c r="D459" s="91">
        <v>46149</v>
      </c>
      <c r="E459" s="98">
        <v>2</v>
      </c>
      <c r="F459" t="str">
        <f t="shared" si="54"/>
        <v>3344</v>
      </c>
      <c r="G459">
        <f t="shared" si="52"/>
        <v>13</v>
      </c>
      <c r="H459" t="str">
        <f>VLOOKUP(B459,[1]Sheet1!$D:$AB,25,0)</f>
        <v>MG Gask + DR Adhe + PB Assly</v>
      </c>
      <c r="I459" t="str">
        <f t="shared" si="53"/>
        <v>101-300</v>
      </c>
      <c r="J459" t="str">
        <f>VLOOKUP(B459,[1]Sheet1!$D:$Y,22)</f>
        <v>Adhe</v>
      </c>
      <c r="K459" t="str">
        <f>VLOOKUP(B459,[1]Sheet1!$D:$AS,42,0)</f>
        <v>JUMBO</v>
      </c>
    </row>
    <row r="460" spans="1:11">
      <c r="A460" t="s">
        <v>31</v>
      </c>
      <c r="B460" t="s">
        <v>742</v>
      </c>
      <c r="C460">
        <v>75</v>
      </c>
      <c r="D460" s="91">
        <v>46149</v>
      </c>
      <c r="E460" s="98">
        <v>2</v>
      </c>
      <c r="F460" t="str">
        <f t="shared" si="54"/>
        <v>6078</v>
      </c>
      <c r="G460">
        <f t="shared" si="52"/>
        <v>13</v>
      </c>
      <c r="H460" t="str">
        <f>VLOOKUP(B460,[1]Sheet1!$D:$AB,25,0)</f>
        <v>MG-Sticker + Orientation</v>
      </c>
      <c r="I460" t="str">
        <f t="shared" si="53"/>
        <v>51-100</v>
      </c>
      <c r="J460" t="str">
        <f>VLOOKUP(B460,[1]Sheet1!$D:$Y,22)</f>
        <v>Sticker</v>
      </c>
      <c r="K460" t="str">
        <f>VLOOKUP(B460,[1]Sheet1!$D:$AS,42,0)</f>
        <v>NORMAL</v>
      </c>
    </row>
    <row r="461" spans="1:11">
      <c r="A461" t="s">
        <v>21</v>
      </c>
      <c r="B461" t="s">
        <v>231</v>
      </c>
      <c r="C461">
        <v>157</v>
      </c>
      <c r="D461" s="91">
        <v>46149</v>
      </c>
      <c r="E461" s="98">
        <v>1</v>
      </c>
      <c r="F461" t="str">
        <f t="shared" si="54"/>
        <v>6109</v>
      </c>
      <c r="G461">
        <f t="shared" si="52"/>
        <v>13</v>
      </c>
      <c r="H461" t="str">
        <f>VLOOKUP(B461,[1]Sheet1!$D:$AB,25,0)</f>
        <v>MG Adhe + Activator</v>
      </c>
      <c r="I461" t="str">
        <f t="shared" si="53"/>
        <v>101-300</v>
      </c>
      <c r="J461" t="str">
        <f>VLOOKUP(B461,[1]Sheet1!$D:$Y,22)</f>
        <v>Adhe</v>
      </c>
      <c r="K461" t="str">
        <f>VLOOKUP(B461,[1]Sheet1!$D:$AS,42,0)</f>
        <v>NORMAL</v>
      </c>
    </row>
    <row r="462" spans="1:11">
      <c r="A462" t="s">
        <v>21</v>
      </c>
      <c r="B462" t="s">
        <v>919</v>
      </c>
      <c r="C462">
        <v>58</v>
      </c>
      <c r="D462" s="91">
        <v>46149</v>
      </c>
      <c r="E462" s="98">
        <v>1</v>
      </c>
      <c r="F462" t="str">
        <f t="shared" si="54"/>
        <v>6206</v>
      </c>
      <c r="G462">
        <f t="shared" si="52"/>
        <v>13</v>
      </c>
      <c r="H462" t="str">
        <f>VLOOKUP(B462,[1]Sheet1!$D:$AB,25,0)</f>
        <v>MG Adhe + DR Adhe + Orientation</v>
      </c>
      <c r="I462" t="str">
        <f t="shared" si="53"/>
        <v>51-100</v>
      </c>
      <c r="J462" t="str">
        <f>VLOOKUP(B462,[1]Sheet1!$D:$Y,22)</f>
        <v>Adhe</v>
      </c>
      <c r="K462" t="str">
        <f>VLOOKUP(B462,[1]Sheet1!$D:$AS,42,0)</f>
        <v>NORMAL</v>
      </c>
    </row>
    <row r="463" spans="1:11">
      <c r="A463" t="s">
        <v>12</v>
      </c>
      <c r="B463" t="s">
        <v>243</v>
      </c>
      <c r="C463">
        <v>42</v>
      </c>
      <c r="D463" s="91">
        <v>46149</v>
      </c>
      <c r="E463" s="98">
        <v>1</v>
      </c>
      <c r="F463" t="str">
        <f t="shared" si="54"/>
        <v>6221</v>
      </c>
      <c r="G463">
        <f t="shared" si="52"/>
        <v>13</v>
      </c>
      <c r="H463" t="str">
        <f>VLOOKUP(B463,[1]Sheet1!$D:$AB,25,0)</f>
        <v>Regular-Adhe</v>
      </c>
      <c r="I463" t="str">
        <f t="shared" si="53"/>
        <v>0-50</v>
      </c>
      <c r="J463" t="str">
        <f>VLOOKUP(B463,[1]Sheet1!$D:$Y,22)</f>
        <v>Adhe</v>
      </c>
      <c r="K463" t="str">
        <f>VLOOKUP(B463,[1]Sheet1!$D:$AS,42,0)</f>
        <v>NORMAL</v>
      </c>
    </row>
    <row r="464" spans="1:11">
      <c r="A464" t="s">
        <v>12</v>
      </c>
      <c r="B464" t="s">
        <v>307</v>
      </c>
      <c r="C464">
        <v>444</v>
      </c>
      <c r="D464" s="91">
        <v>46149</v>
      </c>
      <c r="E464" s="98">
        <v>2</v>
      </c>
      <c r="F464" t="str">
        <f t="shared" si="54"/>
        <v>6221</v>
      </c>
      <c r="G464">
        <f t="shared" si="52"/>
        <v>13</v>
      </c>
      <c r="H464" t="str">
        <f>VLOOKUP(B464,[1]Sheet1!$D:$AB,25,0)</f>
        <v>Regular-Adhe</v>
      </c>
      <c r="I464" t="str">
        <f t="shared" si="53"/>
        <v>301-500</v>
      </c>
      <c r="J464" t="str">
        <f>VLOOKUP(B464,[1]Sheet1!$D:$Y,22)</f>
        <v>Adhe</v>
      </c>
      <c r="K464" t="str">
        <f>VLOOKUP(B464,[1]Sheet1!$D:$AS,42,0)</f>
        <v>NORMAL</v>
      </c>
    </row>
    <row r="465" spans="1:11">
      <c r="A465" s="10" t="s">
        <v>25</v>
      </c>
      <c r="B465" t="s">
        <v>374</v>
      </c>
      <c r="C465">
        <v>74</v>
      </c>
      <c r="D465" s="91">
        <v>46149</v>
      </c>
      <c r="E465" s="98">
        <v>1</v>
      </c>
      <c r="F465" t="str">
        <f t="shared" si="54"/>
        <v>6225</v>
      </c>
      <c r="G465">
        <f t="shared" si="52"/>
        <v>13</v>
      </c>
      <c r="H465" t="str">
        <f>VLOOKUP(B465,[1]Sheet1!$D:$AB,25,0)</f>
        <v>Regular-Gask</v>
      </c>
      <c r="I465" t="str">
        <f t="shared" si="53"/>
        <v>51-100</v>
      </c>
      <c r="J465" t="str">
        <f>VLOOKUP(B465,[1]Sheet1!$D:$Y,22)</f>
        <v>Gask</v>
      </c>
      <c r="K465" t="str">
        <f>VLOOKUP(B465,[1]Sheet1!$D:$AS,42,0)</f>
        <v>NORMAL</v>
      </c>
    </row>
    <row r="466" spans="1:11">
      <c r="A466" t="s">
        <v>31</v>
      </c>
      <c r="B466" t="s">
        <v>915</v>
      </c>
      <c r="C466">
        <v>41</v>
      </c>
      <c r="D466" s="91">
        <v>46149</v>
      </c>
      <c r="E466" s="98">
        <v>1</v>
      </c>
      <c r="F466" t="str">
        <f t="shared" si="54"/>
        <v>6234</v>
      </c>
      <c r="G466">
        <f t="shared" si="52"/>
        <v>13</v>
      </c>
      <c r="H466" t="str">
        <f>VLOOKUP(B466,[1]Sheet1!$D:$AB,25,0)</f>
        <v>Regular-Adhe</v>
      </c>
      <c r="I466" t="str">
        <f t="shared" si="53"/>
        <v>0-50</v>
      </c>
      <c r="J466" t="str">
        <f>VLOOKUP(B466,[1]Sheet1!$D:$Y,22)</f>
        <v>Adhe</v>
      </c>
      <c r="K466" t="str">
        <f>VLOOKUP(B466,[1]Sheet1!$D:$AS,42,0)</f>
        <v>NORMAL</v>
      </c>
    </row>
    <row r="467" spans="1:11">
      <c r="A467" t="s">
        <v>5</v>
      </c>
      <c r="B467" t="s">
        <v>975</v>
      </c>
      <c r="C467">
        <v>50</v>
      </c>
      <c r="D467" s="91">
        <v>46149</v>
      </c>
      <c r="E467" s="98">
        <v>2</v>
      </c>
      <c r="F467" t="str">
        <f t="shared" si="54"/>
        <v>6237</v>
      </c>
      <c r="G467">
        <f t="shared" si="52"/>
        <v>13</v>
      </c>
      <c r="H467" t="str">
        <f>VLOOKUP(B467,[1]Sheet1!$D:$AB,25,0)</f>
        <v>Regular-Adhe</v>
      </c>
      <c r="I467" t="str">
        <f t="shared" si="53"/>
        <v>0-50</v>
      </c>
      <c r="J467" t="str">
        <f>VLOOKUP(B467,[1]Sheet1!$D:$Y,22)</f>
        <v>Adhe</v>
      </c>
      <c r="K467" t="str">
        <f>VLOOKUP(B467,[1]Sheet1!$D:$AS,42,0)</f>
        <v>NORMAL</v>
      </c>
    </row>
    <row r="468" spans="1:11">
      <c r="A468" t="s">
        <v>1</v>
      </c>
      <c r="B468" t="s">
        <v>975</v>
      </c>
      <c r="C468">
        <v>64</v>
      </c>
      <c r="D468" s="91">
        <v>46149</v>
      </c>
      <c r="E468" s="98">
        <v>2</v>
      </c>
      <c r="F468" t="str">
        <f t="shared" si="54"/>
        <v>6237</v>
      </c>
      <c r="G468">
        <f t="shared" si="52"/>
        <v>13</v>
      </c>
      <c r="H468" t="str">
        <f>VLOOKUP(B468,[1]Sheet1!$D:$AB,25,0)</f>
        <v>Regular-Adhe</v>
      </c>
      <c r="I468" t="str">
        <f t="shared" si="53"/>
        <v>51-100</v>
      </c>
      <c r="J468" t="str">
        <f>VLOOKUP(B468,[1]Sheet1!$D:$Y,22)</f>
        <v>Adhe</v>
      </c>
      <c r="K468" t="str">
        <f>VLOOKUP(B468,[1]Sheet1!$D:$AS,42,0)</f>
        <v>NORMAL</v>
      </c>
    </row>
    <row r="469" spans="1:11">
      <c r="A469" t="s">
        <v>5</v>
      </c>
      <c r="B469" t="s">
        <v>305</v>
      </c>
      <c r="C469">
        <v>90</v>
      </c>
      <c r="D469" s="91">
        <v>46149</v>
      </c>
      <c r="E469" s="98">
        <v>1</v>
      </c>
      <c r="F469" t="str">
        <f t="shared" si="54"/>
        <v>6237</v>
      </c>
      <c r="G469">
        <f t="shared" si="52"/>
        <v>13</v>
      </c>
      <c r="H469" t="str">
        <f>VLOOKUP(B469,[1]Sheet1!$D:$AB,25,0)</f>
        <v>MG-Sticker</v>
      </c>
      <c r="I469" t="str">
        <f t="shared" si="53"/>
        <v>51-100</v>
      </c>
      <c r="J469" t="str">
        <f>VLOOKUP(B469,[1]Sheet1!$D:$Y,22)</f>
        <v>Sticker</v>
      </c>
      <c r="K469" t="str">
        <f>VLOOKUP(B469,[1]Sheet1!$D:$AS,42,0)</f>
        <v>NORMAL</v>
      </c>
    </row>
    <row r="470" spans="1:11">
      <c r="A470" t="s">
        <v>8</v>
      </c>
      <c r="B470" t="s">
        <v>803</v>
      </c>
      <c r="C470">
        <v>72</v>
      </c>
      <c r="D470" s="91">
        <v>46149</v>
      </c>
      <c r="E470" s="98">
        <v>1</v>
      </c>
      <c r="F470" t="str">
        <f t="shared" si="54"/>
        <v>6259</v>
      </c>
      <c r="G470">
        <f t="shared" si="52"/>
        <v>13</v>
      </c>
      <c r="H470" t="str">
        <f>VLOOKUP(B470,[1]Sheet1!$D:$AB,25,0)</f>
        <v>Regular-Adhe</v>
      </c>
      <c r="I470" t="str">
        <f t="shared" si="53"/>
        <v>51-100</v>
      </c>
      <c r="J470" t="str">
        <f>VLOOKUP(B470,[1]Sheet1!$D:$Y,22)</f>
        <v>Adhe</v>
      </c>
      <c r="K470" t="str">
        <f>VLOOKUP(B470,[1]Sheet1!$D:$AS,42,0)</f>
        <v>NORMAL</v>
      </c>
    </row>
    <row r="471" spans="1:11">
      <c r="A471" t="s">
        <v>12</v>
      </c>
      <c r="B471" t="s">
        <v>239</v>
      </c>
      <c r="C471">
        <v>166</v>
      </c>
      <c r="D471" s="91">
        <v>46149</v>
      </c>
      <c r="E471" s="98">
        <v>2</v>
      </c>
      <c r="F471" t="str">
        <f t="shared" si="54"/>
        <v>6269</v>
      </c>
      <c r="G471">
        <f t="shared" si="52"/>
        <v>13</v>
      </c>
      <c r="H471" t="str">
        <f>VLOOKUP(B471,[1]Sheet1!$D:$AB,25,0)</f>
        <v>Regular-Gask</v>
      </c>
      <c r="I471" t="str">
        <f t="shared" si="53"/>
        <v>101-300</v>
      </c>
      <c r="J471" t="str">
        <f>VLOOKUP(B471,[1]Sheet1!$D:$Y,22)</f>
        <v>Gask</v>
      </c>
      <c r="K471" t="str">
        <f>VLOOKUP(B471,[1]Sheet1!$D:$AS,42,0)</f>
        <v>NORMAL</v>
      </c>
    </row>
    <row r="472" spans="1:11">
      <c r="A472" t="s">
        <v>12</v>
      </c>
      <c r="B472" t="s">
        <v>163</v>
      </c>
      <c r="C472">
        <v>119</v>
      </c>
      <c r="D472" s="91">
        <v>46149</v>
      </c>
      <c r="E472" s="98">
        <v>1</v>
      </c>
      <c r="F472" t="str">
        <f t="shared" si="54"/>
        <v>6274</v>
      </c>
      <c r="G472">
        <f t="shared" si="52"/>
        <v>13</v>
      </c>
      <c r="H472" t="str">
        <f>VLOOKUP(B472,[1]Sheet1!$D:$AB,25,0)</f>
        <v>Regular-Adhe</v>
      </c>
      <c r="I472" t="str">
        <f t="shared" si="53"/>
        <v>101-300</v>
      </c>
      <c r="J472" t="str">
        <f>VLOOKUP(B472,[1]Sheet1!$D:$Y,22)</f>
        <v>Adhe</v>
      </c>
      <c r="K472" t="str">
        <f>VLOOKUP(B472,[1]Sheet1!$D:$AS,42,0)</f>
        <v>NORMAL</v>
      </c>
    </row>
    <row r="473" spans="1:11">
      <c r="A473" t="s">
        <v>12</v>
      </c>
      <c r="B473" t="s">
        <v>1001</v>
      </c>
      <c r="C473">
        <v>378</v>
      </c>
      <c r="D473" s="91">
        <v>46149</v>
      </c>
      <c r="E473" s="98">
        <v>2</v>
      </c>
      <c r="F473" t="str">
        <f t="shared" si="54"/>
        <v>6285</v>
      </c>
      <c r="G473">
        <f t="shared" si="52"/>
        <v>13</v>
      </c>
      <c r="H473" t="str">
        <f>VLOOKUP(B473,[1]Sheet1!$D:$AB,25,0)</f>
        <v>Regular-Gask</v>
      </c>
      <c r="I473" t="str">
        <f t="shared" si="53"/>
        <v>301-500</v>
      </c>
      <c r="J473" t="str">
        <f>VLOOKUP(B473,[1]Sheet1!$D:$Y,22)</f>
        <v>Gask</v>
      </c>
      <c r="K473" t="str">
        <f>VLOOKUP(B473,[1]Sheet1!$D:$AS,42,0)</f>
        <v>NORMAL</v>
      </c>
    </row>
    <row r="474" spans="1:11">
      <c r="A474" t="s">
        <v>12</v>
      </c>
      <c r="B474" t="s">
        <v>659</v>
      </c>
      <c r="C474">
        <v>45</v>
      </c>
      <c r="D474" s="91">
        <v>46149</v>
      </c>
      <c r="E474" s="98">
        <v>1</v>
      </c>
      <c r="F474" t="str">
        <f t="shared" si="54"/>
        <v>6285</v>
      </c>
      <c r="G474">
        <f t="shared" si="52"/>
        <v>13</v>
      </c>
      <c r="H474" t="str">
        <f>VLOOKUP(B474,[1]Sheet1!$D:$AB,25,0)</f>
        <v>Regular-Gask</v>
      </c>
      <c r="I474" t="str">
        <f t="shared" si="53"/>
        <v>0-50</v>
      </c>
      <c r="J474" t="str">
        <f>VLOOKUP(B474,[1]Sheet1!$D:$Y,22)</f>
        <v>Gask</v>
      </c>
      <c r="K474" t="str">
        <f>VLOOKUP(B474,[1]Sheet1!$D:$AS,42,0)</f>
        <v>NORMAL</v>
      </c>
    </row>
    <row r="475" spans="1:11">
      <c r="A475" t="s">
        <v>12</v>
      </c>
      <c r="B475" t="s">
        <v>299</v>
      </c>
      <c r="C475">
        <v>43</v>
      </c>
      <c r="D475" s="91">
        <v>46149</v>
      </c>
      <c r="E475" s="98">
        <v>1</v>
      </c>
      <c r="F475" t="str">
        <f t="shared" si="54"/>
        <v>6296</v>
      </c>
      <c r="G475">
        <f t="shared" si="52"/>
        <v>13</v>
      </c>
      <c r="H475" t="str">
        <f>VLOOKUP(B475,[1]Sheet1!$D:$AB,25,0)</f>
        <v>Regular-Gask</v>
      </c>
      <c r="I475" t="str">
        <f t="shared" si="53"/>
        <v>0-50</v>
      </c>
      <c r="J475" t="str">
        <f>VLOOKUP(B475,[1]Sheet1!$D:$Y,22)</f>
        <v>Gask</v>
      </c>
      <c r="K475" t="str">
        <f>VLOOKUP(B475,[1]Sheet1!$D:$AS,42,0)</f>
        <v>NORMAL</v>
      </c>
    </row>
    <row r="476" spans="1:11">
      <c r="A476" t="s">
        <v>25</v>
      </c>
      <c r="B476" t="s">
        <v>24</v>
      </c>
      <c r="C476">
        <v>275</v>
      </c>
      <c r="D476" s="91">
        <v>46149</v>
      </c>
      <c r="E476" s="98">
        <v>1</v>
      </c>
      <c r="F476" t="str">
        <f t="shared" si="54"/>
        <v>6296</v>
      </c>
      <c r="G476">
        <f t="shared" si="52"/>
        <v>13</v>
      </c>
      <c r="H476" t="str">
        <f>VLOOKUP(B476,[1]Sheet1!$D:$AB,25,0)</f>
        <v>Regular-Gask</v>
      </c>
      <c r="I476" t="str">
        <f t="shared" si="53"/>
        <v>101-300</v>
      </c>
      <c r="J476" t="str">
        <f>VLOOKUP(B476,[1]Sheet1!$D:$Y,22)</f>
        <v>Gask</v>
      </c>
      <c r="K476" t="str">
        <f>VLOOKUP(B476,[1]Sheet1!$D:$AS,42,0)</f>
        <v>JUMBO</v>
      </c>
    </row>
    <row r="477" spans="1:11">
      <c r="A477" t="s">
        <v>12</v>
      </c>
      <c r="B477" t="s">
        <v>24</v>
      </c>
      <c r="C477">
        <v>325</v>
      </c>
      <c r="D477" s="91">
        <v>46149</v>
      </c>
      <c r="E477" s="98">
        <v>2</v>
      </c>
      <c r="F477" t="str">
        <f t="shared" si="54"/>
        <v>6296</v>
      </c>
      <c r="G477">
        <f t="shared" si="52"/>
        <v>13</v>
      </c>
      <c r="H477" t="str">
        <f>VLOOKUP(B477,[1]Sheet1!$D:$AB,25,0)</f>
        <v>Regular-Gask</v>
      </c>
      <c r="I477" t="str">
        <f t="shared" si="53"/>
        <v>301-500</v>
      </c>
      <c r="J477" t="str">
        <f>VLOOKUP(B477,[1]Sheet1!$D:$Y,22)</f>
        <v>Gask</v>
      </c>
      <c r="K477" t="str">
        <f>VLOOKUP(B477,[1]Sheet1!$D:$AS,42,0)</f>
        <v>JUMBO</v>
      </c>
    </row>
    <row r="478" spans="1:11">
      <c r="A478" t="s">
        <v>12</v>
      </c>
      <c r="B478" t="s">
        <v>284</v>
      </c>
      <c r="C478">
        <v>65</v>
      </c>
      <c r="D478" s="91">
        <v>46149</v>
      </c>
      <c r="E478" s="98">
        <v>1</v>
      </c>
      <c r="F478" t="str">
        <f t="shared" si="54"/>
        <v>6309</v>
      </c>
      <c r="G478">
        <f t="shared" si="52"/>
        <v>13</v>
      </c>
      <c r="H478" t="str">
        <f>VLOOKUP(B478,[1]Sheet1!$D:$AB,25,0)</f>
        <v>Regular-Adhe</v>
      </c>
      <c r="I478" t="str">
        <f t="shared" si="53"/>
        <v>51-100</v>
      </c>
      <c r="J478" t="str">
        <f>VLOOKUP(B478,[1]Sheet1!$D:$Y,22)</f>
        <v>Gask</v>
      </c>
      <c r="K478" t="str">
        <f>VLOOKUP(B478,[1]Sheet1!$D:$AS,42,0)</f>
        <v>NORMAL</v>
      </c>
    </row>
    <row r="479" spans="1:11">
      <c r="A479" t="s">
        <v>21</v>
      </c>
      <c r="B479" t="s">
        <v>1002</v>
      </c>
      <c r="C479">
        <v>47</v>
      </c>
      <c r="D479" s="91">
        <v>46149</v>
      </c>
      <c r="E479" s="98">
        <v>2</v>
      </c>
      <c r="F479" t="str">
        <f t="shared" si="54"/>
        <v>6315</v>
      </c>
      <c r="G479">
        <f t="shared" si="52"/>
        <v>13</v>
      </c>
      <c r="H479" t="str">
        <f>VLOOKUP(B479,[1]Sheet1!$D:$AB,25,0)</f>
        <v>MG Gask ( Top Assembly) + DR Adhe</v>
      </c>
      <c r="I479" t="str">
        <f t="shared" si="53"/>
        <v>0-50</v>
      </c>
      <c r="J479" t="str">
        <f>VLOOKUP(B479,[1]Sheet1!$D:$Y,22)</f>
        <v>Gask</v>
      </c>
      <c r="K479" t="str">
        <f>VLOOKUP(B479,[1]Sheet1!$D:$AS,42,0)</f>
        <v>JUMBO</v>
      </c>
    </row>
    <row r="480" spans="1:11">
      <c r="A480" t="s">
        <v>19</v>
      </c>
      <c r="B480" t="s">
        <v>26</v>
      </c>
      <c r="C480">
        <v>79</v>
      </c>
      <c r="D480" s="91">
        <v>46149</v>
      </c>
      <c r="E480" s="98">
        <v>1</v>
      </c>
      <c r="F480" t="str">
        <f t="shared" si="54"/>
        <v>7078</v>
      </c>
      <c r="G480">
        <f t="shared" si="52"/>
        <v>13</v>
      </c>
      <c r="H480" t="str">
        <f>VLOOKUP(B480,[1]Sheet1!$D:$AB,25,0)</f>
        <v>Regular-Adhe</v>
      </c>
      <c r="I480" t="str">
        <f t="shared" si="53"/>
        <v>51-100</v>
      </c>
      <c r="J480" t="str">
        <f>VLOOKUP(B480,[1]Sheet1!$D:$Y,22)</f>
        <v>Adhe</v>
      </c>
      <c r="K480" t="str">
        <f>VLOOKUP(B480,[1]Sheet1!$D:$AS,42,0)</f>
        <v>NORMAL</v>
      </c>
    </row>
    <row r="481" spans="1:11">
      <c r="A481" t="s">
        <v>19</v>
      </c>
      <c r="B481" t="s">
        <v>26</v>
      </c>
      <c r="C481">
        <v>115</v>
      </c>
      <c r="D481" s="91">
        <v>46149</v>
      </c>
      <c r="E481" s="98">
        <v>2</v>
      </c>
      <c r="F481" t="str">
        <f t="shared" si="54"/>
        <v>7078</v>
      </c>
      <c r="G481">
        <f t="shared" si="52"/>
        <v>13</v>
      </c>
      <c r="H481" t="str">
        <f>VLOOKUP(B481,[1]Sheet1!$D:$AB,25,0)</f>
        <v>Regular-Adhe</v>
      </c>
      <c r="I481" t="str">
        <f t="shared" si="53"/>
        <v>101-300</v>
      </c>
      <c r="J481" t="str">
        <f>VLOOKUP(B481,[1]Sheet1!$D:$Y,22)</f>
        <v>Adhe</v>
      </c>
      <c r="K481" t="str">
        <f>VLOOKUP(B481,[1]Sheet1!$D:$AS,42,0)</f>
        <v>NORMAL</v>
      </c>
    </row>
    <row r="482" spans="1:11">
      <c r="A482" t="s">
        <v>19</v>
      </c>
      <c r="B482" t="s">
        <v>27</v>
      </c>
      <c r="C482">
        <v>106</v>
      </c>
      <c r="D482" s="91">
        <v>46149</v>
      </c>
      <c r="E482" s="98">
        <v>1</v>
      </c>
      <c r="F482" t="str">
        <f t="shared" si="54"/>
        <v>7078</v>
      </c>
      <c r="G482">
        <f t="shared" si="52"/>
        <v>13</v>
      </c>
      <c r="H482" t="str">
        <f>VLOOKUP(B482,[1]Sheet1!$D:$AB,25,0)</f>
        <v>Regular-Adhe</v>
      </c>
      <c r="I482" t="str">
        <f t="shared" si="53"/>
        <v>101-300</v>
      </c>
      <c r="J482" t="str">
        <f>VLOOKUP(B482,[1]Sheet1!$D:$Y,22)</f>
        <v>Adhe</v>
      </c>
      <c r="K482" t="str">
        <f>VLOOKUP(B482,[1]Sheet1!$D:$AS,42,0)</f>
        <v>NORMAL</v>
      </c>
    </row>
    <row r="483" spans="1:11">
      <c r="A483" t="s">
        <v>28</v>
      </c>
      <c r="B483" t="s">
        <v>578</v>
      </c>
      <c r="C483">
        <v>108</v>
      </c>
      <c r="D483" s="91">
        <v>46149</v>
      </c>
      <c r="E483" s="98">
        <v>2</v>
      </c>
      <c r="F483" t="str">
        <f t="shared" si="54"/>
        <v>7133</v>
      </c>
      <c r="G483">
        <f t="shared" si="52"/>
        <v>13</v>
      </c>
      <c r="H483" t="str">
        <f>VLOOKUP(B483,[1]Sheet1!$D:$AB,25,0)</f>
        <v>Regular-Adhe</v>
      </c>
      <c r="I483" t="str">
        <f t="shared" si="53"/>
        <v>101-300</v>
      </c>
      <c r="J483" t="str">
        <f>VLOOKUP(B483,[1]Sheet1!$D:$Y,22)</f>
        <v>Adhe</v>
      </c>
      <c r="K483" t="str">
        <f>VLOOKUP(B483,[1]Sheet1!$D:$AS,42,0)</f>
        <v>JUMBO</v>
      </c>
    </row>
    <row r="484" spans="1:11">
      <c r="A484" t="s">
        <v>12</v>
      </c>
      <c r="B484" t="s">
        <v>794</v>
      </c>
      <c r="C484">
        <v>42</v>
      </c>
      <c r="D484" s="91">
        <v>46149</v>
      </c>
      <c r="E484" s="98">
        <v>1</v>
      </c>
      <c r="F484" t="str">
        <f t="shared" si="54"/>
        <v>7152</v>
      </c>
      <c r="G484">
        <f t="shared" si="52"/>
        <v>13</v>
      </c>
      <c r="H484" t="str">
        <f>VLOOKUP(B484,[1]Sheet1!$D:$AB,25,0)</f>
        <v>Regular-Gask</v>
      </c>
      <c r="I484" t="str">
        <f t="shared" si="53"/>
        <v>0-50</v>
      </c>
      <c r="J484" t="str">
        <f>VLOOKUP(B484,[1]Sheet1!$D:$Y,22)</f>
        <v>Adhe</v>
      </c>
      <c r="K484" t="str">
        <f>VLOOKUP(B484,[1]Sheet1!$D:$AS,42,0)</f>
        <v>JUMBO</v>
      </c>
    </row>
    <row r="485" spans="1:11">
      <c r="A485" t="s">
        <v>2</v>
      </c>
      <c r="B485" t="s">
        <v>93</v>
      </c>
      <c r="C485">
        <v>101</v>
      </c>
      <c r="D485" s="91">
        <v>46149</v>
      </c>
      <c r="E485" s="98">
        <v>2</v>
      </c>
      <c r="F485" t="str">
        <f t="shared" si="54"/>
        <v>8080</v>
      </c>
      <c r="G485">
        <f t="shared" si="52"/>
        <v>13</v>
      </c>
      <c r="H485" t="str">
        <f>VLOOKUP(B485,[1]Sheet1!$D:$AB,25,0)</f>
        <v>Regular-Adhe</v>
      </c>
      <c r="I485" t="str">
        <f t="shared" si="53"/>
        <v>101-300</v>
      </c>
      <c r="J485" t="str">
        <f>VLOOKUP(B485,[1]Sheet1!$D:$Y,22)</f>
        <v>Adhe</v>
      </c>
      <c r="K485" t="str">
        <f>VLOOKUP(B485,[1]Sheet1!$D:$AS,42,0)</f>
        <v>NORMAL</v>
      </c>
    </row>
    <row r="486" spans="1:11">
      <c r="A486" t="s">
        <v>2</v>
      </c>
      <c r="B486" t="s">
        <v>723</v>
      </c>
      <c r="C486">
        <v>404</v>
      </c>
      <c r="D486" s="91">
        <v>46149</v>
      </c>
      <c r="E486" s="98">
        <v>1</v>
      </c>
      <c r="F486" t="str">
        <f t="shared" si="54"/>
        <v>8080</v>
      </c>
      <c r="G486">
        <f t="shared" si="52"/>
        <v>13</v>
      </c>
      <c r="H486" t="str">
        <f>VLOOKUP(B486,[1]Sheet1!$D:$AB,25,0)</f>
        <v>Regular-Adhe</v>
      </c>
      <c r="I486" t="str">
        <f t="shared" si="53"/>
        <v>301-500</v>
      </c>
      <c r="J486" t="str">
        <f>VLOOKUP(B486,[1]Sheet1!$D:$Y,22)</f>
        <v>Adhe</v>
      </c>
      <c r="K486" t="str">
        <f>VLOOKUP(B486,[1]Sheet1!$D:$AS,42,0)</f>
        <v>NORMAL</v>
      </c>
    </row>
    <row r="487" spans="1:11">
      <c r="A487" t="s">
        <v>12</v>
      </c>
      <c r="B487" t="s">
        <v>1003</v>
      </c>
      <c r="C487">
        <v>120</v>
      </c>
      <c r="D487" s="91">
        <v>46149</v>
      </c>
      <c r="E487" s="98">
        <v>2</v>
      </c>
      <c r="F487" t="str">
        <f t="shared" si="54"/>
        <v>8168</v>
      </c>
      <c r="G487">
        <f t="shared" si="52"/>
        <v>13</v>
      </c>
      <c r="H487" t="str">
        <f>VLOOKUP(B487,[1]Sheet1!$D:$AB,25,0)</f>
        <v>Regular-Adhe</v>
      </c>
      <c r="I487" t="str">
        <f t="shared" si="53"/>
        <v>101-300</v>
      </c>
      <c r="J487" t="str">
        <f>VLOOKUP(B487,[1]Sheet1!$D:$Y,22)</f>
        <v>Adhe</v>
      </c>
      <c r="K487" t="str">
        <f>VLOOKUP(B487,[1]Sheet1!$D:$AS,42,0)</f>
        <v>NORMAL</v>
      </c>
    </row>
    <row r="488" spans="1:11">
      <c r="A488" t="s">
        <v>19</v>
      </c>
      <c r="B488" t="s">
        <v>247</v>
      </c>
      <c r="C488">
        <v>44</v>
      </c>
      <c r="D488" s="91">
        <v>46149</v>
      </c>
      <c r="E488" s="98">
        <v>1</v>
      </c>
      <c r="F488" t="str">
        <f t="shared" si="54"/>
        <v>87001</v>
      </c>
      <c r="G488">
        <f t="shared" si="52"/>
        <v>14</v>
      </c>
      <c r="H488" t="str">
        <f>VLOOKUP(B488,[1]Sheet1!$D:$AB,25,0)</f>
        <v>Regular-Adhe</v>
      </c>
      <c r="I488" t="str">
        <f t="shared" si="53"/>
        <v>0-50</v>
      </c>
      <c r="J488" t="str">
        <f>VLOOKUP(B488,[1]Sheet1!$D:$Y,22)</f>
        <v>Adhe</v>
      </c>
      <c r="K488" t="str">
        <f>VLOOKUP(B488,[1]Sheet1!$D:$AS,42,0)</f>
        <v>NORMAL</v>
      </c>
    </row>
    <row r="489" spans="1:11">
      <c r="A489" t="s">
        <v>0</v>
      </c>
      <c r="B489" t="s">
        <v>744</v>
      </c>
      <c r="C489">
        <v>304</v>
      </c>
      <c r="D489" s="91">
        <v>46149</v>
      </c>
      <c r="E489" s="98">
        <v>2</v>
      </c>
      <c r="F489" t="str">
        <f t="shared" si="54"/>
        <v>9151</v>
      </c>
      <c r="G489">
        <f t="shared" si="52"/>
        <v>13</v>
      </c>
      <c r="H489" t="str">
        <f>VLOOKUP(B489,[1]Sheet1!$D:$AB,25,0)</f>
        <v>MG Adhe + Activator</v>
      </c>
      <c r="I489" t="str">
        <f t="shared" si="53"/>
        <v>301-500</v>
      </c>
      <c r="J489" t="str">
        <f>VLOOKUP(B489,[1]Sheet1!$D:$Y,22)</f>
        <v>Adhe</v>
      </c>
      <c r="K489" t="str">
        <f>VLOOKUP(B489,[1]Sheet1!$D:$AS,42,0)</f>
        <v>NORMAL</v>
      </c>
    </row>
    <row r="490" spans="1:11">
      <c r="A490" t="s">
        <v>25</v>
      </c>
      <c r="B490" t="s">
        <v>115</v>
      </c>
      <c r="C490">
        <v>528</v>
      </c>
      <c r="D490" s="91">
        <v>46149</v>
      </c>
      <c r="E490" s="98">
        <v>2</v>
      </c>
      <c r="F490" t="str">
        <f t="shared" si="54"/>
        <v>9315</v>
      </c>
      <c r="G490">
        <f t="shared" si="52"/>
        <v>13</v>
      </c>
      <c r="H490" t="str">
        <f>VLOOKUP(B490,[1]Sheet1!$D:$AB,25,0)</f>
        <v>Regular-Adhe</v>
      </c>
      <c r="I490" t="str">
        <f t="shared" si="53"/>
        <v>501-1000</v>
      </c>
      <c r="J490" t="str">
        <f>VLOOKUP(B490,[1]Sheet1!$D:$Y,22)</f>
        <v>Adhe</v>
      </c>
      <c r="K490" t="str">
        <f>VLOOKUP(B490,[1]Sheet1!$D:$AS,42,0)</f>
        <v>NORMAL</v>
      </c>
    </row>
    <row r="491" spans="1:11">
      <c r="A491" t="s">
        <v>19</v>
      </c>
      <c r="B491" t="s">
        <v>188</v>
      </c>
      <c r="C491">
        <v>44</v>
      </c>
      <c r="D491" s="91">
        <v>46149</v>
      </c>
      <c r="E491" s="98">
        <v>2</v>
      </c>
      <c r="F491" t="str">
        <f t="shared" si="54"/>
        <v>9323</v>
      </c>
      <c r="G491">
        <f t="shared" si="52"/>
        <v>13</v>
      </c>
      <c r="H491" t="str">
        <f>VLOOKUP(B491,[1]Sheet1!$D:$AB,25,0)</f>
        <v>Regular-Gask</v>
      </c>
      <c r="I491" t="str">
        <f t="shared" si="53"/>
        <v>0-50</v>
      </c>
      <c r="J491" t="str">
        <f>VLOOKUP(B491,[1]Sheet1!$D:$Y,22)</f>
        <v>Adhe</v>
      </c>
      <c r="K491" t="str">
        <f>VLOOKUP(B491,[1]Sheet1!$D:$AS,42,0)</f>
        <v>JUMBO</v>
      </c>
    </row>
    <row r="492" spans="1:11">
      <c r="A492" t="s">
        <v>31</v>
      </c>
      <c r="B492" t="s">
        <v>369</v>
      </c>
      <c r="C492">
        <v>370</v>
      </c>
      <c r="D492" s="91">
        <v>46149</v>
      </c>
      <c r="E492" s="98">
        <v>1</v>
      </c>
      <c r="F492" t="str">
        <f t="shared" si="54"/>
        <v>95232</v>
      </c>
      <c r="G492">
        <f t="shared" si="52"/>
        <v>14</v>
      </c>
      <c r="H492" t="str">
        <f>VLOOKUP(B492,[1]Sheet1!$D:$AB,25,0)</f>
        <v>MG Adhe + DR screw</v>
      </c>
      <c r="I492" t="str">
        <f t="shared" si="53"/>
        <v>301-500</v>
      </c>
      <c r="J492" t="str">
        <f>VLOOKUP(B492,[1]Sheet1!$D:$Y,22)</f>
        <v>Adhe</v>
      </c>
      <c r="K492" t="str">
        <f>VLOOKUP(B492,[1]Sheet1!$D:$AS,42,0)</f>
        <v>NORMAL</v>
      </c>
    </row>
    <row r="493" spans="1:11">
      <c r="A493" t="s">
        <v>13</v>
      </c>
      <c r="B493" t="s">
        <v>863</v>
      </c>
      <c r="C493">
        <v>114</v>
      </c>
      <c r="D493" s="91">
        <v>46150</v>
      </c>
      <c r="E493" s="98">
        <v>2</v>
      </c>
      <c r="F493" t="str">
        <f t="shared" si="54"/>
        <v>10059</v>
      </c>
      <c r="G493">
        <f t="shared" si="52"/>
        <v>14</v>
      </c>
      <c r="H493" t="str">
        <f>VLOOKUP(B493,[1]Sheet1!$D:$AB,25,0)</f>
        <v>Regular-Gask</v>
      </c>
      <c r="I493" t="str">
        <f t="shared" si="53"/>
        <v>101-300</v>
      </c>
      <c r="J493" t="str">
        <f>VLOOKUP(B493,[1]Sheet1!$D:$Y,22)</f>
        <v>Gask</v>
      </c>
      <c r="K493" t="str">
        <f>VLOOKUP(B493,[1]Sheet1!$D:$AS,42,0)</f>
        <v>JUMBO</v>
      </c>
    </row>
    <row r="494" spans="1:11">
      <c r="A494" t="s">
        <v>4</v>
      </c>
      <c r="B494" t="s">
        <v>642</v>
      </c>
      <c r="C494">
        <v>62</v>
      </c>
      <c r="D494" s="91">
        <v>46150</v>
      </c>
      <c r="E494" s="98">
        <v>1</v>
      </c>
      <c r="F494" t="str">
        <f t="shared" si="54"/>
        <v>10060</v>
      </c>
      <c r="G494">
        <f t="shared" si="52"/>
        <v>14</v>
      </c>
      <c r="H494" t="str">
        <f>VLOOKUP(B494,[1]Sheet1!$D:$AB,25,0)</f>
        <v>Regular-Gask</v>
      </c>
      <c r="I494" t="str">
        <f t="shared" si="53"/>
        <v>51-100</v>
      </c>
      <c r="J494" t="str">
        <f>VLOOKUP(B494,[1]Sheet1!$D:$Y,22)</f>
        <v>Gask</v>
      </c>
      <c r="K494" t="str">
        <f>VLOOKUP(B494,[1]Sheet1!$D:$AS,42,0)</f>
        <v>JUMBO</v>
      </c>
    </row>
    <row r="495" spans="1:11">
      <c r="A495" t="s">
        <v>0</v>
      </c>
      <c r="B495" t="s">
        <v>519</v>
      </c>
      <c r="C495">
        <v>60</v>
      </c>
      <c r="D495" s="91">
        <v>46150</v>
      </c>
      <c r="E495" s="98">
        <v>1</v>
      </c>
      <c r="F495" t="str">
        <f t="shared" si="54"/>
        <v>1474</v>
      </c>
      <c r="G495">
        <f t="shared" si="52"/>
        <v>13</v>
      </c>
      <c r="H495" t="str">
        <f>VLOOKUP(B495,[1]Sheet1!$D:$AB,25,0)</f>
        <v>MG-Sticker + Orientation</v>
      </c>
      <c r="I495" t="str">
        <f t="shared" si="53"/>
        <v>51-100</v>
      </c>
      <c r="J495" t="str">
        <f>VLOOKUP(B495,[1]Sheet1!$D:$Y,22)</f>
        <v>Sticker</v>
      </c>
      <c r="K495" t="str">
        <f>VLOOKUP(B495,[1]Sheet1!$D:$AS,42,0)</f>
        <v>NORMAL</v>
      </c>
    </row>
    <row r="496" spans="1:11">
      <c r="A496" t="s">
        <v>28</v>
      </c>
      <c r="B496" t="s">
        <v>59</v>
      </c>
      <c r="C496">
        <v>133</v>
      </c>
      <c r="D496" s="91">
        <v>46150</v>
      </c>
      <c r="E496" s="98">
        <v>2</v>
      </c>
      <c r="F496" t="str">
        <f t="shared" si="54"/>
        <v>1650</v>
      </c>
      <c r="G496">
        <f t="shared" si="52"/>
        <v>13</v>
      </c>
      <c r="H496" t="str">
        <f>VLOOKUP(B496,[1]Sheet1!$D:$AB,25,0)</f>
        <v>Regular-Gask</v>
      </c>
      <c r="I496" t="str">
        <f t="shared" si="53"/>
        <v>101-300</v>
      </c>
      <c r="J496" t="str">
        <f>VLOOKUP(B496,[1]Sheet1!$D:$Y,22)</f>
        <v>Gask</v>
      </c>
      <c r="K496" t="str">
        <f>VLOOKUP(B496,[1]Sheet1!$D:$AS,42,0)</f>
        <v>JUMBO</v>
      </c>
    </row>
    <row r="497" spans="1:11">
      <c r="A497" t="s">
        <v>13</v>
      </c>
      <c r="B497" t="s">
        <v>60</v>
      </c>
      <c r="C497">
        <v>63</v>
      </c>
      <c r="D497" s="91">
        <v>46150</v>
      </c>
      <c r="E497" s="98">
        <v>1</v>
      </c>
      <c r="F497" t="str">
        <f t="shared" si="54"/>
        <v>1715</v>
      </c>
      <c r="G497">
        <f t="shared" si="52"/>
        <v>13</v>
      </c>
      <c r="H497" t="str">
        <f>VLOOKUP(B497,[1]Sheet1!$D:$AB,25,0)</f>
        <v>Regular-Adhe</v>
      </c>
      <c r="I497" t="str">
        <f t="shared" si="53"/>
        <v>51-100</v>
      </c>
      <c r="J497" t="str">
        <f>VLOOKUP(B497,[1]Sheet1!$D:$Y,22)</f>
        <v>Adhe</v>
      </c>
      <c r="K497" t="str">
        <f>VLOOKUP(B497,[1]Sheet1!$D:$AS,42,0)</f>
        <v>NORMAL</v>
      </c>
    </row>
    <row r="498" spans="1:11">
      <c r="A498" t="s">
        <v>19</v>
      </c>
      <c r="B498" t="s">
        <v>482</v>
      </c>
      <c r="C498">
        <v>62</v>
      </c>
      <c r="D498" s="91">
        <v>46150</v>
      </c>
      <c r="E498" s="98">
        <v>2</v>
      </c>
      <c r="F498" t="str">
        <f t="shared" si="54"/>
        <v>1729</v>
      </c>
      <c r="G498">
        <f t="shared" si="52"/>
        <v>13</v>
      </c>
      <c r="H498" t="str">
        <f>VLOOKUP(B498,[1]Sheet1!$D:$AB,25,0)</f>
        <v>Regular-Gask</v>
      </c>
      <c r="I498" t="str">
        <f t="shared" si="53"/>
        <v>51-100</v>
      </c>
      <c r="J498" t="str">
        <f>VLOOKUP(B498,[1]Sheet1!$D:$Y,22)</f>
        <v>Gask</v>
      </c>
      <c r="K498" t="str">
        <f>VLOOKUP(B498,[1]Sheet1!$D:$AS,42,0)</f>
        <v>JUMBO</v>
      </c>
    </row>
    <row r="499" spans="1:11">
      <c r="A499" t="s">
        <v>19</v>
      </c>
      <c r="B499" t="s">
        <v>61</v>
      </c>
      <c r="C499">
        <v>66</v>
      </c>
      <c r="D499" s="91">
        <v>46150</v>
      </c>
      <c r="E499" s="98">
        <v>1</v>
      </c>
      <c r="F499" t="str">
        <f t="shared" si="54"/>
        <v>1730</v>
      </c>
      <c r="G499">
        <f t="shared" si="52"/>
        <v>13</v>
      </c>
      <c r="H499" t="str">
        <f>VLOOKUP(B499,[1]Sheet1!$D:$AB,25,0)</f>
        <v>Regular-Gask</v>
      </c>
      <c r="I499" t="str">
        <f t="shared" si="53"/>
        <v>51-100</v>
      </c>
      <c r="J499" t="str">
        <f>VLOOKUP(B499,[1]Sheet1!$D:$Y,22)</f>
        <v>Gask</v>
      </c>
      <c r="K499" t="str">
        <f>VLOOKUP(B499,[1]Sheet1!$D:$AS,42,0)</f>
        <v>JUMBO</v>
      </c>
    </row>
    <row r="500" spans="1:11">
      <c r="A500" t="s">
        <v>25</v>
      </c>
      <c r="B500" t="s">
        <v>285</v>
      </c>
      <c r="C500">
        <v>511</v>
      </c>
      <c r="D500" s="91">
        <v>46150</v>
      </c>
      <c r="E500" s="98">
        <v>2</v>
      </c>
      <c r="F500" t="str">
        <f t="shared" si="54"/>
        <v>1767</v>
      </c>
      <c r="G500">
        <f t="shared" si="52"/>
        <v>13</v>
      </c>
      <c r="H500" t="str">
        <f>VLOOKUP(B500,[1]Sheet1!$D:$AB,25,0)</f>
        <v>Regular-Adhe</v>
      </c>
      <c r="I500" t="str">
        <f t="shared" si="53"/>
        <v>501-1000</v>
      </c>
      <c r="J500" t="str">
        <f>VLOOKUP(B500,[1]Sheet1!$D:$Y,22)</f>
        <v>Adhe</v>
      </c>
      <c r="K500" t="str">
        <f>VLOOKUP(B500,[1]Sheet1!$D:$AS,42,0)</f>
        <v>JUMBO</v>
      </c>
    </row>
    <row r="501" spans="1:11">
      <c r="A501" t="s">
        <v>4</v>
      </c>
      <c r="B501" t="s">
        <v>912</v>
      </c>
      <c r="C501">
        <v>237</v>
      </c>
      <c r="D501" s="91">
        <v>46150</v>
      </c>
      <c r="E501" s="98">
        <v>1</v>
      </c>
      <c r="F501" t="str">
        <f t="shared" si="54"/>
        <v>1767</v>
      </c>
      <c r="G501">
        <f t="shared" si="52"/>
        <v>13</v>
      </c>
      <c r="H501" t="str">
        <f>VLOOKUP(B501,[1]Sheet1!$D:$AB,25,0)</f>
        <v>Regular-Adhe</v>
      </c>
      <c r="I501" t="str">
        <f t="shared" si="53"/>
        <v>101-300</v>
      </c>
      <c r="J501" t="str">
        <f>VLOOKUP(B501,[1]Sheet1!$D:$Y,22)</f>
        <v>Adhe</v>
      </c>
      <c r="K501" t="str">
        <f>VLOOKUP(B501,[1]Sheet1!$D:$AS,42,0)</f>
        <v>JUMBO</v>
      </c>
    </row>
    <row r="502" spans="1:11">
      <c r="A502" t="s">
        <v>19</v>
      </c>
      <c r="B502" t="s">
        <v>287</v>
      </c>
      <c r="C502">
        <v>68</v>
      </c>
      <c r="D502" s="91">
        <v>46150</v>
      </c>
      <c r="E502" s="98">
        <v>1</v>
      </c>
      <c r="F502" t="str">
        <f t="shared" si="54"/>
        <v>1773</v>
      </c>
      <c r="G502">
        <f t="shared" si="52"/>
        <v>13</v>
      </c>
      <c r="H502" t="str">
        <f>VLOOKUP(B502,[1]Sheet1!$D:$AB,25,0)</f>
        <v>Regular-Gask</v>
      </c>
      <c r="I502" t="str">
        <f t="shared" si="53"/>
        <v>51-100</v>
      </c>
      <c r="J502" t="str">
        <f>VLOOKUP(B502,[1]Sheet1!$D:$Y,22)</f>
        <v>Gask</v>
      </c>
      <c r="K502" t="str">
        <f>VLOOKUP(B502,[1]Sheet1!$D:$AS,42,0)</f>
        <v>JUMBO</v>
      </c>
    </row>
    <row r="503" spans="1:11">
      <c r="A503" t="s">
        <v>19</v>
      </c>
      <c r="B503" t="s">
        <v>79</v>
      </c>
      <c r="C503">
        <v>402</v>
      </c>
      <c r="D503" s="91">
        <v>46150</v>
      </c>
      <c r="E503" s="98">
        <v>2</v>
      </c>
      <c r="F503" t="str">
        <f t="shared" si="54"/>
        <v>1774</v>
      </c>
      <c r="G503">
        <f t="shared" si="52"/>
        <v>13</v>
      </c>
      <c r="H503" t="str">
        <f>VLOOKUP(B503,[1]Sheet1!$D:$AB,25,0)</f>
        <v>Regular-Adhe</v>
      </c>
      <c r="I503" t="str">
        <f t="shared" si="53"/>
        <v>301-500</v>
      </c>
      <c r="J503" t="str">
        <f>VLOOKUP(B503,[1]Sheet1!$D:$Y,22)</f>
        <v>Adhe</v>
      </c>
      <c r="K503" t="str">
        <f>VLOOKUP(B503,[1]Sheet1!$D:$AS,42,0)</f>
        <v>JUMBO</v>
      </c>
    </row>
    <row r="504" spans="1:11">
      <c r="A504" t="s">
        <v>19</v>
      </c>
      <c r="B504" t="s">
        <v>349</v>
      </c>
      <c r="C504">
        <v>354</v>
      </c>
      <c r="D504" s="91">
        <v>46150</v>
      </c>
      <c r="E504" s="98">
        <v>2</v>
      </c>
      <c r="F504" t="str">
        <f t="shared" si="54"/>
        <v>1775</v>
      </c>
      <c r="G504">
        <f t="shared" si="52"/>
        <v>13</v>
      </c>
      <c r="H504" t="str">
        <f>VLOOKUP(B504,[1]Sheet1!$D:$AB,25,0)</f>
        <v>Regular-Gask</v>
      </c>
      <c r="I504" t="str">
        <f t="shared" si="53"/>
        <v>301-500</v>
      </c>
      <c r="J504" t="str">
        <f>VLOOKUP(B504,[1]Sheet1!$D:$Y,22)</f>
        <v>Gask</v>
      </c>
      <c r="K504" t="str">
        <f>VLOOKUP(B504,[1]Sheet1!$D:$AS,42,0)</f>
        <v>JUMBO</v>
      </c>
    </row>
    <row r="505" spans="1:11">
      <c r="A505" t="s">
        <v>19</v>
      </c>
      <c r="B505" t="s">
        <v>72</v>
      </c>
      <c r="C505">
        <v>46</v>
      </c>
      <c r="D505" s="91">
        <v>46150</v>
      </c>
      <c r="E505" s="98">
        <v>1</v>
      </c>
      <c r="F505" t="str">
        <f t="shared" si="54"/>
        <v>1775</v>
      </c>
      <c r="G505">
        <f t="shared" si="52"/>
        <v>13</v>
      </c>
      <c r="H505" t="str">
        <f>VLOOKUP(B505,[1]Sheet1!$D:$AB,25,0)</f>
        <v>Regular-Gask</v>
      </c>
      <c r="I505" t="str">
        <f t="shared" si="53"/>
        <v>0-50</v>
      </c>
      <c r="J505" t="str">
        <f>VLOOKUP(B505,[1]Sheet1!$D:$Y,22)</f>
        <v>Gask</v>
      </c>
      <c r="K505" t="str">
        <f>VLOOKUP(B505,[1]Sheet1!$D:$AS,42,0)</f>
        <v>JUMBO</v>
      </c>
    </row>
    <row r="506" spans="1:11">
      <c r="A506" t="s">
        <v>13</v>
      </c>
      <c r="B506" t="s">
        <v>6</v>
      </c>
      <c r="C506">
        <v>107</v>
      </c>
      <c r="D506" s="91">
        <v>46150</v>
      </c>
      <c r="E506" s="98">
        <v>1</v>
      </c>
      <c r="F506" t="str">
        <f t="shared" si="54"/>
        <v>1802</v>
      </c>
      <c r="G506">
        <f t="shared" si="52"/>
        <v>13</v>
      </c>
      <c r="H506" t="str">
        <f>VLOOKUP(B506,[1]Sheet1!$D:$AB,25,0)</f>
        <v>Regular-Gask</v>
      </c>
      <c r="I506" t="str">
        <f t="shared" si="53"/>
        <v>101-300</v>
      </c>
      <c r="J506" t="str">
        <f>VLOOKUP(B506,[1]Sheet1!$D:$Y,22)</f>
        <v>Gask</v>
      </c>
      <c r="K506" t="str">
        <f>VLOOKUP(B506,[1]Sheet1!$D:$AS,42,0)</f>
        <v>JUMBO</v>
      </c>
    </row>
    <row r="507" spans="1:11">
      <c r="A507" t="s">
        <v>1</v>
      </c>
      <c r="B507" t="s">
        <v>7</v>
      </c>
      <c r="C507">
        <v>115</v>
      </c>
      <c r="D507" s="91">
        <v>46150</v>
      </c>
      <c r="E507" s="98">
        <v>2</v>
      </c>
      <c r="F507" t="str">
        <f t="shared" si="54"/>
        <v>1805</v>
      </c>
      <c r="G507">
        <f t="shared" si="52"/>
        <v>13</v>
      </c>
      <c r="H507" t="str">
        <f>VLOOKUP(B507,[1]Sheet1!$D:$AB,25,0)</f>
        <v>MG Adhe + PB assembly</v>
      </c>
      <c r="I507" t="str">
        <f t="shared" si="53"/>
        <v>101-300</v>
      </c>
      <c r="J507" t="str">
        <f>VLOOKUP(B507,[1]Sheet1!$D:$Y,22)</f>
        <v>Adhe</v>
      </c>
      <c r="K507" t="str">
        <f>VLOOKUP(B507,[1]Sheet1!$D:$AS,42,0)</f>
        <v>JUMBO</v>
      </c>
    </row>
    <row r="508" spans="1:11">
      <c r="A508" t="s">
        <v>8</v>
      </c>
      <c r="B508" t="s">
        <v>9</v>
      </c>
      <c r="C508">
        <v>146</v>
      </c>
      <c r="D508" s="91">
        <v>46150</v>
      </c>
      <c r="E508" s="98">
        <v>1</v>
      </c>
      <c r="F508" t="str">
        <f t="shared" si="54"/>
        <v>1823</v>
      </c>
      <c r="G508">
        <f t="shared" si="52"/>
        <v>13</v>
      </c>
      <c r="H508" t="str">
        <f>VLOOKUP(B508,[1]Sheet1!$D:$AB,25,0)</f>
        <v>Regular-Gask</v>
      </c>
      <c r="I508" t="str">
        <f t="shared" si="53"/>
        <v>101-300</v>
      </c>
      <c r="J508" t="str">
        <f>VLOOKUP(B508,[1]Sheet1!$D:$Y,22)</f>
        <v>Gask</v>
      </c>
      <c r="K508" t="str">
        <f>VLOOKUP(B508,[1]Sheet1!$D:$AS,42,0)</f>
        <v>JUMBO</v>
      </c>
    </row>
    <row r="509" spans="1:11">
      <c r="A509" t="s">
        <v>8</v>
      </c>
      <c r="B509" t="s">
        <v>542</v>
      </c>
      <c r="C509">
        <v>205</v>
      </c>
      <c r="D509" s="91">
        <v>46150</v>
      </c>
      <c r="E509" s="98">
        <v>1</v>
      </c>
      <c r="F509" t="str">
        <f t="shared" si="54"/>
        <v>1824</v>
      </c>
      <c r="G509">
        <f t="shared" si="52"/>
        <v>13</v>
      </c>
      <c r="H509" t="str">
        <f>VLOOKUP(B509,[1]Sheet1!$D:$AB,25,0)</f>
        <v>Regular-Gask</v>
      </c>
      <c r="I509" t="str">
        <f t="shared" si="53"/>
        <v>101-300</v>
      </c>
      <c r="J509" t="str">
        <f>VLOOKUP(B509,[1]Sheet1!$D:$Y,22)</f>
        <v>Gask</v>
      </c>
      <c r="K509" t="str">
        <f>VLOOKUP(B509,[1]Sheet1!$D:$AS,42,0)</f>
        <v>JUMBO</v>
      </c>
    </row>
    <row r="510" spans="1:11">
      <c r="A510" t="s">
        <v>8</v>
      </c>
      <c r="B510" t="s">
        <v>332</v>
      </c>
      <c r="C510">
        <v>120</v>
      </c>
      <c r="D510" s="91">
        <v>46150</v>
      </c>
      <c r="E510" s="98">
        <v>1</v>
      </c>
      <c r="F510" t="str">
        <f t="shared" si="54"/>
        <v>1824</v>
      </c>
      <c r="G510">
        <f t="shared" si="52"/>
        <v>13</v>
      </c>
      <c r="H510" t="str">
        <f>VLOOKUP(B510,[1]Sheet1!$D:$AB,25,0)</f>
        <v>Regular-Gask</v>
      </c>
      <c r="I510" t="str">
        <f t="shared" si="53"/>
        <v>101-300</v>
      </c>
      <c r="J510" t="str">
        <f>VLOOKUP(B510,[1]Sheet1!$D:$Y,22)</f>
        <v>Gask</v>
      </c>
      <c r="K510" t="str">
        <f>VLOOKUP(B510,[1]Sheet1!$D:$AS,42,0)</f>
        <v>JUMBO</v>
      </c>
    </row>
    <row r="511" spans="1:11">
      <c r="A511" t="s">
        <v>25</v>
      </c>
      <c r="B511" t="s">
        <v>35</v>
      </c>
      <c r="C511">
        <v>534</v>
      </c>
      <c r="D511" s="91">
        <v>46150</v>
      </c>
      <c r="E511" s="98">
        <v>1</v>
      </c>
      <c r="F511" t="str">
        <f t="shared" si="54"/>
        <v>1825</v>
      </c>
      <c r="G511">
        <f t="shared" si="52"/>
        <v>13</v>
      </c>
      <c r="H511" t="str">
        <f>VLOOKUP(B511,[1]Sheet1!$D:$AB,25,0)</f>
        <v>Regular-Gask</v>
      </c>
      <c r="I511" t="str">
        <f t="shared" si="53"/>
        <v>501-1000</v>
      </c>
      <c r="J511" t="str">
        <f>VLOOKUP(B511,[1]Sheet1!$D:$Y,22)</f>
        <v>Gask</v>
      </c>
      <c r="K511" t="str">
        <f>VLOOKUP(B511,[1]Sheet1!$D:$AS,42,0)</f>
        <v>JUMBO</v>
      </c>
    </row>
    <row r="512" spans="1:11">
      <c r="A512" t="s">
        <v>12</v>
      </c>
      <c r="B512" t="s">
        <v>296</v>
      </c>
      <c r="C512">
        <v>79</v>
      </c>
      <c r="D512" s="91">
        <v>46150</v>
      </c>
      <c r="E512" s="98">
        <v>1</v>
      </c>
      <c r="F512" t="str">
        <f t="shared" si="54"/>
        <v>1845</v>
      </c>
      <c r="G512">
        <f t="shared" si="52"/>
        <v>13</v>
      </c>
      <c r="H512" t="str">
        <f>VLOOKUP(B512,[1]Sheet1!$D:$AB,25,0)</f>
        <v>Regular-Adhe</v>
      </c>
      <c r="I512" t="str">
        <f t="shared" si="53"/>
        <v>51-100</v>
      </c>
      <c r="J512" t="str">
        <f>VLOOKUP(B512,[1]Sheet1!$D:$Y,22)</f>
        <v>Adhe</v>
      </c>
      <c r="K512" t="str">
        <f>VLOOKUP(B512,[1]Sheet1!$D:$AS,42,0)</f>
        <v>JUMBO</v>
      </c>
    </row>
    <row r="513" spans="1:11">
      <c r="A513" t="s">
        <v>13</v>
      </c>
      <c r="B513" t="s">
        <v>1004</v>
      </c>
      <c r="C513">
        <v>58</v>
      </c>
      <c r="D513" s="91">
        <v>46150</v>
      </c>
      <c r="E513" s="98">
        <v>1</v>
      </c>
      <c r="F513" t="str">
        <f t="shared" si="54"/>
        <v>1863</v>
      </c>
      <c r="G513">
        <f t="shared" ref="G513:G576" si="55">LEN(B513)</f>
        <v>13</v>
      </c>
      <c r="H513" t="str">
        <f>VLOOKUP(B513,[1]Sheet1!$D:$AB,25,0)</f>
        <v>Regular-Adhe</v>
      </c>
      <c r="I513" t="str">
        <f t="shared" ref="I513:I576" si="56">LOOKUP(C513, $AY$3:$AY$8, $AZ$3:$AZ$8)</f>
        <v>51-100</v>
      </c>
      <c r="J513" t="str">
        <f>VLOOKUP(B513,[1]Sheet1!$D:$Y,22)</f>
        <v>Adhe</v>
      </c>
      <c r="K513" t="str">
        <f>VLOOKUP(B513,[1]Sheet1!$D:$AS,42,0)</f>
        <v>JUMBO</v>
      </c>
    </row>
    <row r="514" spans="1:11">
      <c r="A514" t="s">
        <v>13</v>
      </c>
      <c r="B514" t="s">
        <v>1005</v>
      </c>
      <c r="C514">
        <v>97</v>
      </c>
      <c r="D514" s="91">
        <v>46150</v>
      </c>
      <c r="E514" s="98">
        <v>1</v>
      </c>
      <c r="F514" t="str">
        <f t="shared" si="54"/>
        <v>1863</v>
      </c>
      <c r="G514">
        <f t="shared" si="55"/>
        <v>13</v>
      </c>
      <c r="H514" t="str">
        <f>VLOOKUP(B514,[1]Sheet1!$D:$AB,25,0)</f>
        <v>Regular-Adhe</v>
      </c>
      <c r="I514" t="str">
        <f t="shared" si="56"/>
        <v>51-100</v>
      </c>
      <c r="J514" t="str">
        <f>VLOOKUP(B514,[1]Sheet1!$D:$Y,22)</f>
        <v>Adhe</v>
      </c>
      <c r="K514" t="str">
        <f>VLOOKUP(B514,[1]Sheet1!$D:$AS,42,0)</f>
        <v>JUMBO</v>
      </c>
    </row>
    <row r="515" spans="1:11">
      <c r="A515" t="s">
        <v>0</v>
      </c>
      <c r="B515" t="s">
        <v>792</v>
      </c>
      <c r="C515">
        <v>59</v>
      </c>
      <c r="D515" s="91">
        <v>46150</v>
      </c>
      <c r="E515" s="98">
        <v>1</v>
      </c>
      <c r="F515" t="str">
        <f t="shared" ref="F515:F578" si="57">IF(ISNUMBER(VALUE(LEFT(B515,5)))=TRUE,LEFT(B515,5),IF(ISNUMBER(VALUE(LEFT(B515,4)))=TRUE,LEFT(B515,4),LEFT(B515,3)))</f>
        <v>1870</v>
      </c>
      <c r="G515">
        <f t="shared" si="55"/>
        <v>13</v>
      </c>
      <c r="H515" t="str">
        <f>VLOOKUP(B515,[1]Sheet1!$D:$AB,25,0)</f>
        <v>Regular-Gask</v>
      </c>
      <c r="I515" t="str">
        <f t="shared" si="56"/>
        <v>51-100</v>
      </c>
      <c r="J515" t="str">
        <f>VLOOKUP(B515,[1]Sheet1!$D:$Y,22)</f>
        <v>Gask</v>
      </c>
      <c r="K515" t="str">
        <f>VLOOKUP(B515,[1]Sheet1!$D:$AS,42,0)</f>
        <v>JUMBO</v>
      </c>
    </row>
    <row r="516" spans="1:11">
      <c r="A516" t="s">
        <v>1</v>
      </c>
      <c r="B516" t="s">
        <v>664</v>
      </c>
      <c r="C516">
        <v>246</v>
      </c>
      <c r="D516" s="91">
        <v>46150</v>
      </c>
      <c r="E516" s="98">
        <v>1</v>
      </c>
      <c r="F516" t="str">
        <f t="shared" si="57"/>
        <v>1885</v>
      </c>
      <c r="G516">
        <f t="shared" si="55"/>
        <v>13</v>
      </c>
      <c r="H516" t="str">
        <f>VLOOKUP(B516,[1]Sheet1!$D:$AB,25,0)</f>
        <v>MG Adhe + DR Adhe</v>
      </c>
      <c r="I516" t="str">
        <f t="shared" si="56"/>
        <v>101-300</v>
      </c>
      <c r="J516" t="str">
        <f>VLOOKUP(B516,[1]Sheet1!$D:$Y,22)</f>
        <v>Adhe</v>
      </c>
      <c r="K516" t="str">
        <f>VLOOKUP(B516,[1]Sheet1!$D:$AS,42,0)</f>
        <v>JUMBO</v>
      </c>
    </row>
    <row r="517" spans="1:11">
      <c r="A517" t="s">
        <v>4</v>
      </c>
      <c r="B517" t="s">
        <v>898</v>
      </c>
      <c r="C517">
        <v>1270</v>
      </c>
      <c r="D517" s="91">
        <v>46150</v>
      </c>
      <c r="E517" s="98">
        <v>2</v>
      </c>
      <c r="F517" t="str">
        <f t="shared" si="57"/>
        <v>1899</v>
      </c>
      <c r="G517">
        <f t="shared" si="55"/>
        <v>13</v>
      </c>
      <c r="H517" t="str">
        <f>VLOOKUP(B517,[1]Sheet1!$D:$AB,25,0)</f>
        <v>Regular-Adhe</v>
      </c>
      <c r="I517" t="str">
        <f t="shared" si="56"/>
        <v xml:space="preserve">1000more </v>
      </c>
      <c r="J517" t="str">
        <f>VLOOKUP(B517,[1]Sheet1!$D:$Y,22)</f>
        <v>Adhe</v>
      </c>
      <c r="K517" t="str">
        <f>VLOOKUP(B517,[1]Sheet1!$D:$AS,42,0)</f>
        <v>JUMBO</v>
      </c>
    </row>
    <row r="518" spans="1:11">
      <c r="A518" t="s">
        <v>13</v>
      </c>
      <c r="B518" t="s">
        <v>651</v>
      </c>
      <c r="C518">
        <v>58</v>
      </c>
      <c r="D518" s="91">
        <v>46150</v>
      </c>
      <c r="E518" s="98">
        <v>2</v>
      </c>
      <c r="F518" t="str">
        <f t="shared" si="57"/>
        <v>2480</v>
      </c>
      <c r="G518">
        <f t="shared" si="55"/>
        <v>13</v>
      </c>
      <c r="H518" t="str">
        <f>VLOOKUP(B518,[1]Sheet1!$D:$AB,25,0)</f>
        <v>Regular-Gask</v>
      </c>
      <c r="I518" t="str">
        <f t="shared" si="56"/>
        <v>51-100</v>
      </c>
      <c r="J518" t="str">
        <f>VLOOKUP(B518,[1]Sheet1!$D:$Y,22)</f>
        <v>Adhe</v>
      </c>
      <c r="K518" t="str">
        <f>VLOOKUP(B518,[1]Sheet1!$D:$AS,42,0)</f>
        <v>NORMAL</v>
      </c>
    </row>
    <row r="519" spans="1:11">
      <c r="A519" t="s">
        <v>2</v>
      </c>
      <c r="B519" t="s">
        <v>878</v>
      </c>
      <c r="C519">
        <v>80</v>
      </c>
      <c r="D519" s="91">
        <v>46150</v>
      </c>
      <c r="E519" s="98">
        <v>1</v>
      </c>
      <c r="F519" t="str">
        <f t="shared" si="57"/>
        <v>2489</v>
      </c>
      <c r="G519">
        <f t="shared" si="55"/>
        <v>13</v>
      </c>
      <c r="H519" t="str">
        <f>VLOOKUP(B519,[1]Sheet1!$D:$AB,25,0)</f>
        <v>Regular-Gask</v>
      </c>
      <c r="I519" t="str">
        <f t="shared" si="56"/>
        <v>51-100</v>
      </c>
      <c r="J519" t="str">
        <f>VLOOKUP(B519,[1]Sheet1!$D:$Y,22)</f>
        <v>Gask</v>
      </c>
      <c r="K519" t="str">
        <f>VLOOKUP(B519,[1]Sheet1!$D:$AS,42,0)</f>
        <v>NORMAL</v>
      </c>
    </row>
    <row r="520" spans="1:11">
      <c r="A520" t="s">
        <v>25</v>
      </c>
      <c r="B520" t="s">
        <v>453</v>
      </c>
      <c r="C520">
        <v>131</v>
      </c>
      <c r="D520" s="91">
        <v>46150</v>
      </c>
      <c r="E520" s="98">
        <v>1</v>
      </c>
      <c r="F520" t="str">
        <f t="shared" si="57"/>
        <v>2540</v>
      </c>
      <c r="G520">
        <f t="shared" si="55"/>
        <v>13</v>
      </c>
      <c r="H520" t="str">
        <f>VLOOKUP(B520,[1]Sheet1!$D:$AB,25,0)</f>
        <v>Regular-Adhe</v>
      </c>
      <c r="I520" t="str">
        <f t="shared" si="56"/>
        <v>101-300</v>
      </c>
      <c r="J520" t="str">
        <f>VLOOKUP(B520,[1]Sheet1!$D:$Y,22)</f>
        <v>Adhe</v>
      </c>
      <c r="K520" t="str">
        <f>VLOOKUP(B520,[1]Sheet1!$D:$AS,42,0)</f>
        <v>NORMAL</v>
      </c>
    </row>
    <row r="521" spans="1:11">
      <c r="A521" t="s">
        <v>25</v>
      </c>
      <c r="B521" t="s">
        <v>334</v>
      </c>
      <c r="C521">
        <v>96</v>
      </c>
      <c r="D521" s="91">
        <v>46150</v>
      </c>
      <c r="E521" s="98">
        <v>2</v>
      </c>
      <c r="F521" t="str">
        <f t="shared" si="57"/>
        <v>2540</v>
      </c>
      <c r="G521">
        <f t="shared" si="55"/>
        <v>13</v>
      </c>
      <c r="H521" t="str">
        <f>VLOOKUP(B521,[1]Sheet1!$D:$AB,25,0)</f>
        <v>Regular-Adhe</v>
      </c>
      <c r="I521" t="str">
        <f t="shared" si="56"/>
        <v>51-100</v>
      </c>
      <c r="J521" t="str">
        <f>VLOOKUP(B521,[1]Sheet1!$D:$Y,22)</f>
        <v>Adhe</v>
      </c>
      <c r="K521" t="str">
        <f>VLOOKUP(B521,[1]Sheet1!$D:$AS,42,0)</f>
        <v>NORMAL</v>
      </c>
    </row>
    <row r="522" spans="1:11">
      <c r="A522" t="s">
        <v>13</v>
      </c>
      <c r="B522" t="s">
        <v>1006</v>
      </c>
      <c r="C522">
        <v>60</v>
      </c>
      <c r="D522" s="91">
        <v>46150</v>
      </c>
      <c r="E522" s="98">
        <v>1</v>
      </c>
      <c r="F522" t="str">
        <f t="shared" si="57"/>
        <v>2565</v>
      </c>
      <c r="G522">
        <f t="shared" si="55"/>
        <v>13</v>
      </c>
      <c r="H522" t="str">
        <f>VLOOKUP(B522,[1]Sheet1!$D:$AB,25,0)</f>
        <v>Regular-Adhe</v>
      </c>
      <c r="I522" t="str">
        <f t="shared" si="56"/>
        <v>51-100</v>
      </c>
      <c r="J522" t="str">
        <f>VLOOKUP(B522,[1]Sheet1!$D:$Y,22)</f>
        <v>Adhe</v>
      </c>
      <c r="K522" t="str">
        <f>VLOOKUP(B522,[1]Sheet1!$D:$AS,42,0)</f>
        <v>NORMAL</v>
      </c>
    </row>
    <row r="523" spans="1:11">
      <c r="A523" t="s">
        <v>12</v>
      </c>
      <c r="B523" t="s">
        <v>457</v>
      </c>
      <c r="C523">
        <v>118</v>
      </c>
      <c r="D523" s="91">
        <v>46150</v>
      </c>
      <c r="E523" s="98">
        <v>2</v>
      </c>
      <c r="F523" t="str">
        <f t="shared" si="57"/>
        <v>2572</v>
      </c>
      <c r="G523">
        <f t="shared" si="55"/>
        <v>13</v>
      </c>
      <c r="H523" t="str">
        <f>VLOOKUP(B523,[1]Sheet1!$D:$AB,25,0)</f>
        <v>Regular-Gask</v>
      </c>
      <c r="I523" t="str">
        <f t="shared" si="56"/>
        <v>101-300</v>
      </c>
      <c r="J523" t="str">
        <f>VLOOKUP(B523,[1]Sheet1!$D:$Y,22)</f>
        <v>Gask</v>
      </c>
      <c r="K523" t="str">
        <f>VLOOKUP(B523,[1]Sheet1!$D:$AS,42,0)</f>
        <v>NORMAL</v>
      </c>
    </row>
    <row r="524" spans="1:11">
      <c r="A524" t="s">
        <v>25</v>
      </c>
      <c r="B524" t="s">
        <v>335</v>
      </c>
      <c r="C524">
        <v>330</v>
      </c>
      <c r="D524" s="91">
        <v>46150</v>
      </c>
      <c r="E524" s="98">
        <v>2</v>
      </c>
      <c r="F524" t="str">
        <f t="shared" si="57"/>
        <v>2576</v>
      </c>
      <c r="G524">
        <f t="shared" si="55"/>
        <v>13</v>
      </c>
      <c r="H524" t="str">
        <f>VLOOKUP(B524,[1]Sheet1!$D:$AB,25,0)</f>
        <v>Regular-Adhe</v>
      </c>
      <c r="I524" t="str">
        <f t="shared" si="56"/>
        <v>301-500</v>
      </c>
      <c r="J524" t="str">
        <f>VLOOKUP(B524,[1]Sheet1!$D:$Y,22)</f>
        <v>Adhe</v>
      </c>
      <c r="K524" t="str">
        <f>VLOOKUP(B524,[1]Sheet1!$D:$AS,42,0)</f>
        <v>NORMAL</v>
      </c>
    </row>
    <row r="525" spans="1:11">
      <c r="A525" t="s">
        <v>2</v>
      </c>
      <c r="B525" t="s">
        <v>798</v>
      </c>
      <c r="C525">
        <v>224</v>
      </c>
      <c r="D525" s="91">
        <v>46150</v>
      </c>
      <c r="E525" s="98">
        <v>2</v>
      </c>
      <c r="F525" t="str">
        <f t="shared" si="57"/>
        <v>2578</v>
      </c>
      <c r="G525">
        <f t="shared" si="55"/>
        <v>13</v>
      </c>
      <c r="H525" t="str">
        <f>VLOOKUP(B525,[1]Sheet1!$D:$AB,25,0)</f>
        <v>Regular-Adhe</v>
      </c>
      <c r="I525" t="str">
        <f t="shared" si="56"/>
        <v>101-300</v>
      </c>
      <c r="J525" t="str">
        <f>VLOOKUP(B525,[1]Sheet1!$D:$Y,22)</f>
        <v>Adhe</v>
      </c>
      <c r="K525" t="str">
        <f>VLOOKUP(B525,[1]Sheet1!$D:$AS,42,0)</f>
        <v>NORMAL</v>
      </c>
    </row>
    <row r="526" spans="1:11">
      <c r="A526" t="s">
        <v>8</v>
      </c>
      <c r="B526" t="s">
        <v>617</v>
      </c>
      <c r="C526">
        <v>302</v>
      </c>
      <c r="D526" s="91">
        <v>46150</v>
      </c>
      <c r="E526" s="98">
        <v>1</v>
      </c>
      <c r="F526" t="str">
        <f t="shared" si="57"/>
        <v>2589</v>
      </c>
      <c r="G526">
        <f t="shared" si="55"/>
        <v>13</v>
      </c>
      <c r="H526" t="str">
        <f>VLOOKUP(B526,[1]Sheet1!$D:$AB,25,0)</f>
        <v>Regular-Adhe</v>
      </c>
      <c r="I526" t="str">
        <f t="shared" si="56"/>
        <v>301-500</v>
      </c>
      <c r="J526" t="str">
        <f>VLOOKUP(B526,[1]Sheet1!$D:$Y,22)</f>
        <v>Adhe</v>
      </c>
      <c r="K526" t="str">
        <f>VLOOKUP(B526,[1]Sheet1!$D:$AS,42,0)</f>
        <v>NORMAL</v>
      </c>
    </row>
    <row r="527" spans="1:11">
      <c r="A527" t="s">
        <v>19</v>
      </c>
      <c r="B527" t="s">
        <v>95</v>
      </c>
      <c r="C527">
        <v>127</v>
      </c>
      <c r="D527" s="91">
        <v>46150</v>
      </c>
      <c r="E527" s="98">
        <v>1</v>
      </c>
      <c r="F527" t="str">
        <f t="shared" si="57"/>
        <v>2590</v>
      </c>
      <c r="G527">
        <f t="shared" si="55"/>
        <v>13</v>
      </c>
      <c r="H527" t="str">
        <f>VLOOKUP(B527,[1]Sheet1!$D:$AB,25,0)</f>
        <v>Regular-Gask</v>
      </c>
      <c r="I527" t="str">
        <f t="shared" si="56"/>
        <v>101-300</v>
      </c>
      <c r="J527" t="str">
        <f>VLOOKUP(B527,[1]Sheet1!$D:$Y,22)</f>
        <v>Gask</v>
      </c>
      <c r="K527" t="str">
        <f>VLOOKUP(B527,[1]Sheet1!$D:$AS,42,0)</f>
        <v>NORMAL</v>
      </c>
    </row>
    <row r="528" spans="1:11">
      <c r="A528" t="s">
        <v>12</v>
      </c>
      <c r="B528" t="s">
        <v>38</v>
      </c>
      <c r="C528">
        <v>406</v>
      </c>
      <c r="D528" s="91">
        <v>46150</v>
      </c>
      <c r="E528" s="98">
        <v>1</v>
      </c>
      <c r="F528" t="str">
        <f t="shared" si="57"/>
        <v>2598</v>
      </c>
      <c r="G528">
        <f t="shared" si="55"/>
        <v>13</v>
      </c>
      <c r="H528" t="str">
        <f>VLOOKUP(B528,[1]Sheet1!$D:$AB,25,0)</f>
        <v>Regular-Gask</v>
      </c>
      <c r="I528" t="str">
        <f t="shared" si="56"/>
        <v>301-500</v>
      </c>
      <c r="J528" t="str">
        <f>VLOOKUP(B528,[1]Sheet1!$D:$Y,22)</f>
        <v>Gask</v>
      </c>
      <c r="K528" t="str">
        <f>VLOOKUP(B528,[1]Sheet1!$D:$AS,42,0)</f>
        <v>NORMAL</v>
      </c>
    </row>
    <row r="529" spans="1:11">
      <c r="A529" t="s">
        <v>13</v>
      </c>
      <c r="B529" t="s">
        <v>38</v>
      </c>
      <c r="C529">
        <v>115</v>
      </c>
      <c r="D529" s="91">
        <v>46150</v>
      </c>
      <c r="E529" s="98">
        <v>2</v>
      </c>
      <c r="F529" t="str">
        <f t="shared" si="57"/>
        <v>2598</v>
      </c>
      <c r="G529">
        <f t="shared" si="55"/>
        <v>13</v>
      </c>
      <c r="H529" t="str">
        <f>VLOOKUP(B529,[1]Sheet1!$D:$AB,25,0)</f>
        <v>Regular-Gask</v>
      </c>
      <c r="I529" t="str">
        <f t="shared" si="56"/>
        <v>101-300</v>
      </c>
      <c r="J529" t="str">
        <f>VLOOKUP(B529,[1]Sheet1!$D:$Y,22)</f>
        <v>Gask</v>
      </c>
      <c r="K529" t="str">
        <f>VLOOKUP(B529,[1]Sheet1!$D:$AS,42,0)</f>
        <v>NORMAL</v>
      </c>
    </row>
    <row r="530" spans="1:11">
      <c r="A530" t="s">
        <v>12</v>
      </c>
      <c r="B530" t="s">
        <v>14</v>
      </c>
      <c r="C530">
        <v>136</v>
      </c>
      <c r="D530" s="91">
        <v>46150</v>
      </c>
      <c r="E530" s="98">
        <v>1</v>
      </c>
      <c r="F530" t="str">
        <f t="shared" si="57"/>
        <v>2598</v>
      </c>
      <c r="G530">
        <f t="shared" si="55"/>
        <v>13</v>
      </c>
      <c r="H530" t="str">
        <f>VLOOKUP(B530,[1]Sheet1!$D:$AB,25,0)</f>
        <v>Regular-Gask</v>
      </c>
      <c r="I530" t="str">
        <f t="shared" si="56"/>
        <v>101-300</v>
      </c>
      <c r="J530" t="str">
        <f>VLOOKUP(B530,[1]Sheet1!$D:$Y,22)</f>
        <v>Gask</v>
      </c>
      <c r="K530" t="str">
        <f>VLOOKUP(B530,[1]Sheet1!$D:$AS,42,0)</f>
        <v>NORMAL</v>
      </c>
    </row>
    <row r="531" spans="1:11">
      <c r="A531" t="s">
        <v>13</v>
      </c>
      <c r="B531" t="s">
        <v>291</v>
      </c>
      <c r="C531">
        <v>71</v>
      </c>
      <c r="D531" s="91">
        <v>46150</v>
      </c>
      <c r="E531" s="98">
        <v>2</v>
      </c>
      <c r="F531" t="str">
        <f t="shared" si="57"/>
        <v>2598</v>
      </c>
      <c r="G531">
        <f t="shared" si="55"/>
        <v>13</v>
      </c>
      <c r="H531" t="str">
        <f>VLOOKUP(B531,[1]Sheet1!$D:$AB,25,0)</f>
        <v>Regular-Gask</v>
      </c>
      <c r="I531" t="str">
        <f t="shared" si="56"/>
        <v>51-100</v>
      </c>
      <c r="J531" t="str">
        <f>VLOOKUP(B531,[1]Sheet1!$D:$Y,22)</f>
        <v>Gask</v>
      </c>
      <c r="K531" t="str">
        <f>VLOOKUP(B531,[1]Sheet1!$D:$AS,42,0)</f>
        <v>NORMAL</v>
      </c>
    </row>
    <row r="532" spans="1:11">
      <c r="A532" t="s">
        <v>19</v>
      </c>
      <c r="B532" t="s">
        <v>39</v>
      </c>
      <c r="C532">
        <v>518</v>
      </c>
      <c r="D532" s="91">
        <v>46150</v>
      </c>
      <c r="E532" s="98">
        <v>1</v>
      </c>
      <c r="F532" t="str">
        <f t="shared" si="57"/>
        <v>2598</v>
      </c>
      <c r="G532">
        <f t="shared" si="55"/>
        <v>13</v>
      </c>
      <c r="H532" t="str">
        <f>VLOOKUP(B532,[1]Sheet1!$D:$AB,25,0)</f>
        <v>Regular-Gask</v>
      </c>
      <c r="I532" t="str">
        <f t="shared" si="56"/>
        <v>501-1000</v>
      </c>
      <c r="J532" t="str">
        <f>VLOOKUP(B532,[1]Sheet1!$D:$Y,22)</f>
        <v>Gask</v>
      </c>
      <c r="K532" t="str">
        <f>VLOOKUP(B532,[1]Sheet1!$D:$AS,42,0)</f>
        <v>NORMAL</v>
      </c>
    </row>
    <row r="533" spans="1:11">
      <c r="A533" t="s">
        <v>13</v>
      </c>
      <c r="B533" t="s">
        <v>261</v>
      </c>
      <c r="C533">
        <v>550</v>
      </c>
      <c r="D533" s="91">
        <v>46150</v>
      </c>
      <c r="E533" s="98">
        <v>2</v>
      </c>
      <c r="F533" t="str">
        <f t="shared" si="57"/>
        <v>2606</v>
      </c>
      <c r="G533">
        <f t="shared" si="55"/>
        <v>13</v>
      </c>
      <c r="H533" t="str">
        <f>VLOOKUP(B533,[1]Sheet1!$D:$AB,25,0)</f>
        <v>Regular-Adhe</v>
      </c>
      <c r="I533" t="str">
        <f t="shared" si="56"/>
        <v>501-1000</v>
      </c>
      <c r="J533" t="str">
        <f>VLOOKUP(B533,[1]Sheet1!$D:$Y,22)</f>
        <v>Adhe</v>
      </c>
      <c r="K533" t="str">
        <f>VLOOKUP(B533,[1]Sheet1!$D:$AS,42,0)</f>
        <v>NORMAL</v>
      </c>
    </row>
    <row r="534" spans="1:11">
      <c r="A534" t="s">
        <v>13</v>
      </c>
      <c r="B534" t="s">
        <v>662</v>
      </c>
      <c r="C534">
        <v>463</v>
      </c>
      <c r="D534" s="91">
        <v>46150</v>
      </c>
      <c r="E534" s="98">
        <v>2</v>
      </c>
      <c r="F534" t="str">
        <f t="shared" si="57"/>
        <v>2606</v>
      </c>
      <c r="G534">
        <f t="shared" si="55"/>
        <v>13</v>
      </c>
      <c r="H534" t="str">
        <f>VLOOKUP(B534,[1]Sheet1!$D:$AB,25,0)</f>
        <v>Regular-Adhe</v>
      </c>
      <c r="I534" t="str">
        <f t="shared" si="56"/>
        <v>301-500</v>
      </c>
      <c r="J534" t="str">
        <f>VLOOKUP(B534,[1]Sheet1!$D:$Y,22)</f>
        <v>Adhe</v>
      </c>
      <c r="K534" t="str">
        <f>VLOOKUP(B534,[1]Sheet1!$D:$AS,42,0)</f>
        <v>NORMAL</v>
      </c>
    </row>
    <row r="535" spans="1:11">
      <c r="A535" t="s">
        <v>1</v>
      </c>
      <c r="B535" t="s">
        <v>394</v>
      </c>
      <c r="C535">
        <v>1335</v>
      </c>
      <c r="D535" s="91">
        <v>46150</v>
      </c>
      <c r="E535" s="98">
        <v>2</v>
      </c>
      <c r="F535" t="str">
        <f t="shared" si="57"/>
        <v>2608</v>
      </c>
      <c r="G535">
        <f t="shared" si="55"/>
        <v>13</v>
      </c>
      <c r="H535" t="str">
        <f>VLOOKUP(B535,[1]Sheet1!$D:$AB,25,0)</f>
        <v>Regular-Adhe</v>
      </c>
      <c r="I535" t="str">
        <f t="shared" si="56"/>
        <v xml:space="preserve">1000more </v>
      </c>
      <c r="J535" t="str">
        <f>VLOOKUP(B535,[1]Sheet1!$D:$Y,22)</f>
        <v>Adhe</v>
      </c>
      <c r="K535" t="str">
        <f>VLOOKUP(B535,[1]Sheet1!$D:$AS,42,0)</f>
        <v>NORMAL</v>
      </c>
    </row>
    <row r="536" spans="1:11">
      <c r="A536" t="s">
        <v>8</v>
      </c>
      <c r="B536" t="s">
        <v>784</v>
      </c>
      <c r="C536">
        <v>71</v>
      </c>
      <c r="D536" s="91">
        <v>46150</v>
      </c>
      <c r="E536" s="98">
        <v>1</v>
      </c>
      <c r="F536" t="str">
        <f t="shared" si="57"/>
        <v>2621</v>
      </c>
      <c r="G536">
        <f t="shared" si="55"/>
        <v>13</v>
      </c>
      <c r="H536" t="str">
        <f>VLOOKUP(B536,[1]Sheet1!$D:$AB,25,0)</f>
        <v>Regular-Adhe</v>
      </c>
      <c r="I536" t="str">
        <f t="shared" si="56"/>
        <v>51-100</v>
      </c>
      <c r="J536" t="str">
        <f>VLOOKUP(B536,[1]Sheet1!$D:$Y,22)</f>
        <v>Adhe</v>
      </c>
      <c r="K536" t="str">
        <f>VLOOKUP(B536,[1]Sheet1!$D:$AS,42,0)</f>
        <v>NORMAL</v>
      </c>
    </row>
    <row r="537" spans="1:11">
      <c r="A537" t="s">
        <v>28</v>
      </c>
      <c r="B537" t="s">
        <v>551</v>
      </c>
      <c r="C537">
        <v>246</v>
      </c>
      <c r="D537" s="91">
        <v>46150</v>
      </c>
      <c r="E537" s="98">
        <v>1</v>
      </c>
      <c r="F537" t="str">
        <f t="shared" si="57"/>
        <v>2628</v>
      </c>
      <c r="G537">
        <f t="shared" si="55"/>
        <v>13</v>
      </c>
      <c r="H537" t="str">
        <f>VLOOKUP(B537,[1]Sheet1!$D:$AB,25,0)</f>
        <v>Regular-Gask</v>
      </c>
      <c r="I537" t="str">
        <f t="shared" si="56"/>
        <v>101-300</v>
      </c>
      <c r="J537" t="str">
        <f>VLOOKUP(B537,[1]Sheet1!$D:$Y,22)</f>
        <v>Gask</v>
      </c>
      <c r="K537" t="str">
        <f>VLOOKUP(B537,[1]Sheet1!$D:$AS,42,0)</f>
        <v>NORMAL</v>
      </c>
    </row>
    <row r="538" spans="1:11">
      <c r="A538" t="s">
        <v>28</v>
      </c>
      <c r="B538" t="s">
        <v>706</v>
      </c>
      <c r="C538">
        <v>153</v>
      </c>
      <c r="D538" s="91">
        <v>46150</v>
      </c>
      <c r="E538" s="98">
        <v>2</v>
      </c>
      <c r="F538" t="str">
        <f t="shared" si="57"/>
        <v>2628</v>
      </c>
      <c r="G538">
        <f t="shared" si="55"/>
        <v>13</v>
      </c>
      <c r="H538" t="str">
        <f>VLOOKUP(B538,[1]Sheet1!$D:$AB,25,0)</f>
        <v>Regular-Gask</v>
      </c>
      <c r="I538" t="str">
        <f t="shared" si="56"/>
        <v>101-300</v>
      </c>
      <c r="J538" t="str">
        <f>VLOOKUP(B538,[1]Sheet1!$D:$Y,22)</f>
        <v>Gask</v>
      </c>
      <c r="K538" t="str">
        <f>VLOOKUP(B538,[1]Sheet1!$D:$AS,42,0)</f>
        <v>NORMAL</v>
      </c>
    </row>
    <row r="539" spans="1:11">
      <c r="A539" t="s">
        <v>25</v>
      </c>
      <c r="B539" t="s">
        <v>167</v>
      </c>
      <c r="C539">
        <v>343</v>
      </c>
      <c r="D539" s="91">
        <v>46150</v>
      </c>
      <c r="E539" s="98">
        <v>1</v>
      </c>
      <c r="F539" t="str">
        <f t="shared" si="57"/>
        <v>2638</v>
      </c>
      <c r="G539">
        <f t="shared" si="55"/>
        <v>13</v>
      </c>
      <c r="H539" t="str">
        <f>VLOOKUP(B539,[1]Sheet1!$D:$AB,25,0)</f>
        <v>Regular-Gask</v>
      </c>
      <c r="I539" t="str">
        <f t="shared" si="56"/>
        <v>301-500</v>
      </c>
      <c r="J539" t="str">
        <f>VLOOKUP(B539,[1]Sheet1!$D:$Y,22)</f>
        <v>Gask</v>
      </c>
      <c r="K539" t="str">
        <f>VLOOKUP(B539,[1]Sheet1!$D:$AS,42,0)</f>
        <v>NORMAL</v>
      </c>
    </row>
    <row r="540" spans="1:11">
      <c r="A540" t="s">
        <v>4</v>
      </c>
      <c r="B540" t="s">
        <v>15</v>
      </c>
      <c r="C540">
        <v>72</v>
      </c>
      <c r="D540" s="91">
        <v>46150</v>
      </c>
      <c r="E540" s="98">
        <v>2</v>
      </c>
      <c r="F540" t="str">
        <f t="shared" si="57"/>
        <v>2639</v>
      </c>
      <c r="G540">
        <f t="shared" si="55"/>
        <v>13</v>
      </c>
      <c r="H540" t="str">
        <f>VLOOKUP(B540,[1]Sheet1!$D:$AB,25,0)</f>
        <v>Regular-Gask</v>
      </c>
      <c r="I540" t="str">
        <f t="shared" si="56"/>
        <v>51-100</v>
      </c>
      <c r="J540" t="str">
        <f>VLOOKUP(B540,[1]Sheet1!$D:$Y,22)</f>
        <v>Gask</v>
      </c>
      <c r="K540" t="str">
        <f>VLOOKUP(B540,[1]Sheet1!$D:$AS,42,0)</f>
        <v>NORMAL</v>
      </c>
    </row>
    <row r="541" spans="1:11">
      <c r="A541" t="s">
        <v>962</v>
      </c>
      <c r="B541" t="s">
        <v>327</v>
      </c>
      <c r="C541">
        <v>170</v>
      </c>
      <c r="D541" s="91">
        <v>46150</v>
      </c>
      <c r="E541" s="98">
        <v>2</v>
      </c>
      <c r="F541" t="str">
        <f t="shared" si="57"/>
        <v>2642</v>
      </c>
      <c r="G541">
        <f t="shared" si="55"/>
        <v>13</v>
      </c>
      <c r="H541" t="str">
        <f>VLOOKUP(B541,[1]Sheet1!$D:$AB,25,0)</f>
        <v>Regular-Adhe</v>
      </c>
      <c r="I541" t="str">
        <f t="shared" si="56"/>
        <v>101-300</v>
      </c>
      <c r="J541" t="str">
        <f>VLOOKUP(B541,[1]Sheet1!$D:$Y,22)</f>
        <v>Adhe</v>
      </c>
      <c r="K541" t="str">
        <f>VLOOKUP(B541,[1]Sheet1!$D:$AS,42,0)</f>
        <v>NORMAL</v>
      </c>
    </row>
    <row r="542" spans="1:11">
      <c r="A542" t="s">
        <v>962</v>
      </c>
      <c r="B542" t="s">
        <v>266</v>
      </c>
      <c r="C542">
        <v>146</v>
      </c>
      <c r="D542" s="91">
        <v>46150</v>
      </c>
      <c r="E542" s="98">
        <v>2</v>
      </c>
      <c r="F542" t="str">
        <f t="shared" si="57"/>
        <v>2642</v>
      </c>
      <c r="G542">
        <f t="shared" si="55"/>
        <v>13</v>
      </c>
      <c r="H542" t="str">
        <f>VLOOKUP(B542,[1]Sheet1!$D:$AB,25,0)</f>
        <v>Regular-Adhe</v>
      </c>
      <c r="I542" t="str">
        <f t="shared" si="56"/>
        <v>101-300</v>
      </c>
      <c r="J542" t="str">
        <f>VLOOKUP(B542,[1]Sheet1!$D:$Y,22)</f>
        <v>Adhe</v>
      </c>
      <c r="K542" t="str">
        <f>VLOOKUP(B542,[1]Sheet1!$D:$AS,42,0)</f>
        <v>NORMAL</v>
      </c>
    </row>
    <row r="543" spans="1:11">
      <c r="A543" t="s">
        <v>25</v>
      </c>
      <c r="B543" t="s">
        <v>267</v>
      </c>
      <c r="C543">
        <v>151</v>
      </c>
      <c r="D543" s="91">
        <v>46150</v>
      </c>
      <c r="E543" s="98">
        <v>1</v>
      </c>
      <c r="F543" t="str">
        <f t="shared" si="57"/>
        <v>2648</v>
      </c>
      <c r="G543">
        <f t="shared" si="55"/>
        <v>13</v>
      </c>
      <c r="H543" t="str">
        <f>VLOOKUP(B543,[1]Sheet1!$D:$AB,25,0)</f>
        <v>Regular-Gask</v>
      </c>
      <c r="I543" t="str">
        <f t="shared" si="56"/>
        <v>101-300</v>
      </c>
      <c r="J543" t="str">
        <f>VLOOKUP(B543,[1]Sheet1!$D:$Y,22)</f>
        <v>Gask</v>
      </c>
      <c r="K543" t="str">
        <f>VLOOKUP(B543,[1]Sheet1!$D:$AS,42,0)</f>
        <v>NORMAL</v>
      </c>
    </row>
    <row r="544" spans="1:11">
      <c r="A544" t="s">
        <v>0</v>
      </c>
      <c r="B544" t="s">
        <v>639</v>
      </c>
      <c r="C544">
        <v>55</v>
      </c>
      <c r="D544" s="91">
        <v>46150</v>
      </c>
      <c r="E544" s="98">
        <v>2</v>
      </c>
      <c r="F544" t="str">
        <f t="shared" si="57"/>
        <v>2651</v>
      </c>
      <c r="G544">
        <f t="shared" si="55"/>
        <v>13</v>
      </c>
      <c r="H544" t="str">
        <f>VLOOKUP(B544,[1]Sheet1!$D:$AB,25,0)</f>
        <v>MG Adhe + DR Adhe + Orientation</v>
      </c>
      <c r="I544" t="str">
        <f t="shared" si="56"/>
        <v>51-100</v>
      </c>
      <c r="J544" t="str">
        <f>VLOOKUP(B544,[1]Sheet1!$D:$Y,22)</f>
        <v>Adhe</v>
      </c>
      <c r="K544" t="str">
        <f>VLOOKUP(B544,[1]Sheet1!$D:$AS,42,0)</f>
        <v>NORMAL</v>
      </c>
    </row>
    <row r="545" spans="1:11">
      <c r="A545" t="s">
        <v>28</v>
      </c>
      <c r="B545" t="s">
        <v>407</v>
      </c>
      <c r="C545">
        <v>116</v>
      </c>
      <c r="D545" s="91">
        <v>46150</v>
      </c>
      <c r="E545" s="98">
        <v>2</v>
      </c>
      <c r="F545" t="str">
        <f t="shared" si="57"/>
        <v>2664</v>
      </c>
      <c r="G545">
        <f t="shared" si="55"/>
        <v>13</v>
      </c>
      <c r="H545" t="str">
        <f>VLOOKUP(B545,[1]Sheet1!$D:$AB,25,0)</f>
        <v>Regular-Gask</v>
      </c>
      <c r="I545" t="str">
        <f t="shared" si="56"/>
        <v>101-300</v>
      </c>
      <c r="J545" t="str">
        <f>VLOOKUP(B545,[1]Sheet1!$D:$Y,22)</f>
        <v>Gask</v>
      </c>
      <c r="K545" t="str">
        <f>VLOOKUP(B545,[1]Sheet1!$D:$AS,42,0)</f>
        <v>NORMAL</v>
      </c>
    </row>
    <row r="546" spans="1:11">
      <c r="A546" t="s">
        <v>12</v>
      </c>
      <c r="B546" t="s">
        <v>524</v>
      </c>
      <c r="C546">
        <v>258</v>
      </c>
      <c r="D546" s="91">
        <v>46150</v>
      </c>
      <c r="E546" s="98">
        <v>2</v>
      </c>
      <c r="F546" t="str">
        <f t="shared" si="57"/>
        <v>2665</v>
      </c>
      <c r="G546">
        <f t="shared" si="55"/>
        <v>13</v>
      </c>
      <c r="H546" t="str">
        <f>VLOOKUP(B546,[1]Sheet1!$D:$AB,25,0)</f>
        <v>Regular-Adhe</v>
      </c>
      <c r="I546" t="str">
        <f t="shared" si="56"/>
        <v>101-300</v>
      </c>
      <c r="J546" t="str">
        <f>VLOOKUP(B546,[1]Sheet1!$D:$Y,22)</f>
        <v>Adhe</v>
      </c>
      <c r="K546" t="str">
        <f>VLOOKUP(B546,[1]Sheet1!$D:$AS,42,0)</f>
        <v>NORMAL</v>
      </c>
    </row>
    <row r="547" spans="1:11">
      <c r="A547" t="s">
        <v>13</v>
      </c>
      <c r="B547" t="s">
        <v>799</v>
      </c>
      <c r="C547">
        <v>118</v>
      </c>
      <c r="D547" s="91">
        <v>46150</v>
      </c>
      <c r="E547" s="98">
        <v>1</v>
      </c>
      <c r="F547" t="str">
        <f t="shared" si="57"/>
        <v>2680</v>
      </c>
      <c r="G547">
        <f t="shared" si="55"/>
        <v>13</v>
      </c>
      <c r="H547" t="str">
        <f>VLOOKUP(B547,[1]Sheet1!$D:$AB,25,0)</f>
        <v>Regular-Adhe</v>
      </c>
      <c r="I547" t="str">
        <f t="shared" si="56"/>
        <v>101-300</v>
      </c>
      <c r="J547" t="str">
        <f>VLOOKUP(B547,[1]Sheet1!$D:$Y,22)</f>
        <v>Adhe</v>
      </c>
      <c r="K547" t="str">
        <f>VLOOKUP(B547,[1]Sheet1!$D:$AS,42,0)</f>
        <v>NORMAL</v>
      </c>
    </row>
    <row r="548" spans="1:11">
      <c r="A548" t="s">
        <v>13</v>
      </c>
      <c r="B548" t="s">
        <v>789</v>
      </c>
      <c r="C548">
        <v>71</v>
      </c>
      <c r="D548" s="91">
        <v>46150</v>
      </c>
      <c r="E548" s="98">
        <v>2</v>
      </c>
      <c r="F548" t="str">
        <f t="shared" si="57"/>
        <v>2758</v>
      </c>
      <c r="G548">
        <f t="shared" si="55"/>
        <v>13</v>
      </c>
      <c r="H548" t="str">
        <f>VLOOKUP(B548,[1]Sheet1!$D:$AB,25,0)</f>
        <v>Regular-Adhe</v>
      </c>
      <c r="I548" t="str">
        <f t="shared" si="56"/>
        <v>51-100</v>
      </c>
      <c r="J548" t="str">
        <f>VLOOKUP(B548,[1]Sheet1!$D:$Y,22)</f>
        <v>Adhe</v>
      </c>
      <c r="K548" t="str">
        <f>VLOOKUP(B548,[1]Sheet1!$D:$AS,42,0)</f>
        <v>NORMAL</v>
      </c>
    </row>
    <row r="549" spans="1:11">
      <c r="A549" t="s">
        <v>31</v>
      </c>
      <c r="B549" t="s">
        <v>969</v>
      </c>
      <c r="C549">
        <v>327</v>
      </c>
      <c r="D549" s="91">
        <v>46150</v>
      </c>
      <c r="E549" s="98">
        <v>2</v>
      </c>
      <c r="F549" t="str">
        <f t="shared" si="57"/>
        <v>2784</v>
      </c>
      <c r="G549">
        <f t="shared" si="55"/>
        <v>13</v>
      </c>
      <c r="H549" t="str">
        <f>VLOOKUP(B549,[1]Sheet1!$D:$AB,25,0)</f>
        <v>Regular-Gask</v>
      </c>
      <c r="I549" t="str">
        <f t="shared" si="56"/>
        <v>301-500</v>
      </c>
      <c r="J549" t="str">
        <f>VLOOKUP(B549,[1]Sheet1!$D:$Y,22)</f>
        <v>Adhe</v>
      </c>
      <c r="K549" t="str">
        <f>VLOOKUP(B549,[1]Sheet1!$D:$AS,42,0)</f>
        <v>NORMAL</v>
      </c>
    </row>
    <row r="550" spans="1:11">
      <c r="A550" t="s">
        <v>0</v>
      </c>
      <c r="B550" t="s">
        <v>625</v>
      </c>
      <c r="C550">
        <v>62</v>
      </c>
      <c r="D550" s="91">
        <v>46150</v>
      </c>
      <c r="E550" s="98">
        <v>1</v>
      </c>
      <c r="F550" t="str">
        <f t="shared" si="57"/>
        <v>3089</v>
      </c>
      <c r="G550">
        <f t="shared" si="55"/>
        <v>13</v>
      </c>
      <c r="H550" t="str">
        <f>VLOOKUP(B550,[1]Sheet1!$D:$AB,25,0)</f>
        <v>MG-Sticker + Orientation</v>
      </c>
      <c r="I550" t="str">
        <f t="shared" si="56"/>
        <v>51-100</v>
      </c>
      <c r="J550" t="str">
        <f>VLOOKUP(B550,[1]Sheet1!$D:$Y,22)</f>
        <v>Sticker</v>
      </c>
      <c r="K550" t="str">
        <f>VLOOKUP(B550,[1]Sheet1!$D:$AS,42,0)</f>
        <v>JUMBO</v>
      </c>
    </row>
    <row r="551" spans="1:11">
      <c r="A551" s="10" t="s">
        <v>0</v>
      </c>
      <c r="B551" t="s">
        <v>854</v>
      </c>
      <c r="C551">
        <v>145</v>
      </c>
      <c r="D551" s="91">
        <v>46150</v>
      </c>
      <c r="E551" s="98">
        <v>1</v>
      </c>
      <c r="F551" t="str">
        <f t="shared" si="57"/>
        <v>3089</v>
      </c>
      <c r="G551">
        <f t="shared" si="55"/>
        <v>13</v>
      </c>
      <c r="H551" t="str">
        <f>VLOOKUP(B551,[1]Sheet1!$D:$AB,25,0)</f>
        <v>MG-Sticker + Orientation</v>
      </c>
      <c r="I551" t="str">
        <f t="shared" si="56"/>
        <v>101-300</v>
      </c>
      <c r="J551" t="str">
        <f>VLOOKUP(B551,[1]Sheet1!$D:$Y,22)</f>
        <v>Sticker</v>
      </c>
      <c r="K551" t="str">
        <f>VLOOKUP(B551,[1]Sheet1!$D:$AS,42,0)</f>
        <v>JUMBO</v>
      </c>
    </row>
    <row r="552" spans="1:11">
      <c r="A552" t="s">
        <v>21</v>
      </c>
      <c r="B552" t="s">
        <v>364</v>
      </c>
      <c r="C552">
        <v>81</v>
      </c>
      <c r="D552" s="91">
        <v>46150</v>
      </c>
      <c r="E552" s="98">
        <v>1</v>
      </c>
      <c r="F552" t="str">
        <f t="shared" si="57"/>
        <v>3165</v>
      </c>
      <c r="G552">
        <f t="shared" si="55"/>
        <v>13</v>
      </c>
      <c r="H552" t="str">
        <f>VLOOKUP(B552,[1]Sheet1!$D:$AB,25,0)</f>
        <v>MG Gask + PB assembly</v>
      </c>
      <c r="I552" t="str">
        <f t="shared" si="56"/>
        <v>51-100</v>
      </c>
      <c r="J552" t="str">
        <f>VLOOKUP(B552,[1]Sheet1!$D:$Y,22)</f>
        <v>Gask</v>
      </c>
      <c r="K552" t="str">
        <f>VLOOKUP(B552,[1]Sheet1!$D:$AS,42,0)</f>
        <v>JUMBO</v>
      </c>
    </row>
    <row r="553" spans="1:11">
      <c r="A553" t="s">
        <v>2</v>
      </c>
      <c r="B553" t="s">
        <v>18</v>
      </c>
      <c r="C553">
        <v>179</v>
      </c>
      <c r="D553" s="91">
        <v>46150</v>
      </c>
      <c r="E553" s="98">
        <v>1</v>
      </c>
      <c r="F553" t="str">
        <f t="shared" si="57"/>
        <v>3240</v>
      </c>
      <c r="G553">
        <f t="shared" si="55"/>
        <v>13</v>
      </c>
      <c r="H553" t="str">
        <f>VLOOKUP(B553,[1]Sheet1!$D:$AB,25,0)</f>
        <v>Regular-Adhe</v>
      </c>
      <c r="I553" t="str">
        <f t="shared" si="56"/>
        <v>101-300</v>
      </c>
      <c r="J553" t="str">
        <f>VLOOKUP(B553,[1]Sheet1!$D:$Y,22)</f>
        <v>Adhe</v>
      </c>
      <c r="K553" t="str">
        <f>VLOOKUP(B553,[1]Sheet1!$D:$AS,42,0)</f>
        <v>JUMBO</v>
      </c>
    </row>
    <row r="554" spans="1:11">
      <c r="A554" t="s">
        <v>21</v>
      </c>
      <c r="B554" t="s">
        <v>111</v>
      </c>
      <c r="C554">
        <v>99</v>
      </c>
      <c r="D554" s="91">
        <v>46150</v>
      </c>
      <c r="E554" s="98">
        <v>1</v>
      </c>
      <c r="F554" t="str">
        <f t="shared" si="57"/>
        <v>3286</v>
      </c>
      <c r="G554">
        <f t="shared" si="55"/>
        <v>13</v>
      </c>
      <c r="H554" t="str">
        <f>VLOOKUP(B554,[1]Sheet1!$D:$AB,25,0)</f>
        <v>MG Gask + DR Adhe - Orientation + PB Assy</v>
      </c>
      <c r="I554" t="str">
        <f t="shared" si="56"/>
        <v>51-100</v>
      </c>
      <c r="J554" t="str">
        <f>VLOOKUP(B554,[1]Sheet1!$D:$Y,22)</f>
        <v>Adhe</v>
      </c>
      <c r="K554" t="str">
        <f>VLOOKUP(B554,[1]Sheet1!$D:$AS,42,0)</f>
        <v>JUMBO</v>
      </c>
    </row>
    <row r="555" spans="1:11">
      <c r="A555" t="s">
        <v>21</v>
      </c>
      <c r="B555" t="s">
        <v>561</v>
      </c>
      <c r="C555">
        <v>213</v>
      </c>
      <c r="D555" s="91">
        <v>46150</v>
      </c>
      <c r="E555" s="98">
        <v>2</v>
      </c>
      <c r="F555" t="str">
        <f t="shared" si="57"/>
        <v>3286</v>
      </c>
      <c r="G555">
        <f t="shared" si="55"/>
        <v>13</v>
      </c>
      <c r="H555" t="str">
        <f>VLOOKUP(B555,[1]Sheet1!$D:$AB,25,0)</f>
        <v>MG Gask + DR Adhe - Orientation + PB Assy</v>
      </c>
      <c r="I555" t="str">
        <f t="shared" si="56"/>
        <v>101-300</v>
      </c>
      <c r="J555" t="str">
        <f>VLOOKUP(B555,[1]Sheet1!$D:$Y,22)</f>
        <v>Adhe</v>
      </c>
      <c r="K555" t="str">
        <f>VLOOKUP(B555,[1]Sheet1!$D:$AS,42,0)</f>
        <v>JUMBO</v>
      </c>
    </row>
    <row r="556" spans="1:11">
      <c r="A556" t="s">
        <v>1</v>
      </c>
      <c r="B556" t="s">
        <v>635</v>
      </c>
      <c r="C556">
        <v>136</v>
      </c>
      <c r="D556" s="91">
        <v>46150</v>
      </c>
      <c r="E556" s="98">
        <v>1</v>
      </c>
      <c r="F556" t="str">
        <f t="shared" si="57"/>
        <v>3287</v>
      </c>
      <c r="G556">
        <f t="shared" si="55"/>
        <v>13</v>
      </c>
      <c r="H556" t="str">
        <f>VLOOKUP(B556,[1]Sheet1!$D:$AB,25,0)</f>
        <v>MG Gask + PB assembly</v>
      </c>
      <c r="I556" t="str">
        <f t="shared" si="56"/>
        <v>101-300</v>
      </c>
      <c r="J556" t="str">
        <f>VLOOKUP(B556,[1]Sheet1!$D:$Y,22)</f>
        <v>Gask</v>
      </c>
      <c r="K556" t="str">
        <f>VLOOKUP(B556,[1]Sheet1!$D:$AS,42,0)</f>
        <v>JUMBO</v>
      </c>
    </row>
    <row r="557" spans="1:11">
      <c r="A557" t="s">
        <v>21</v>
      </c>
      <c r="B557" t="s">
        <v>636</v>
      </c>
      <c r="C557">
        <v>104</v>
      </c>
      <c r="D557" s="91">
        <v>46150</v>
      </c>
      <c r="E557" s="98">
        <v>2</v>
      </c>
      <c r="F557" t="str">
        <f t="shared" si="57"/>
        <v>3287</v>
      </c>
      <c r="G557">
        <f t="shared" si="55"/>
        <v>13</v>
      </c>
      <c r="H557" t="str">
        <f>VLOOKUP(B557,[1]Sheet1!$D:$AB,25,0)</f>
        <v>MG Gask + PB assembly</v>
      </c>
      <c r="I557" t="str">
        <f t="shared" si="56"/>
        <v>101-300</v>
      </c>
      <c r="J557" t="str">
        <f>VLOOKUP(B557,[1]Sheet1!$D:$Y,22)</f>
        <v>Gask</v>
      </c>
      <c r="K557" t="str">
        <f>VLOOKUP(B557,[1]Sheet1!$D:$AS,42,0)</f>
        <v>JUMBO</v>
      </c>
    </row>
    <row r="558" spans="1:11">
      <c r="A558" t="s">
        <v>1</v>
      </c>
      <c r="B558" t="s">
        <v>749</v>
      </c>
      <c r="C558">
        <v>228</v>
      </c>
      <c r="D558" s="91">
        <v>46150</v>
      </c>
      <c r="E558" s="98">
        <v>1</v>
      </c>
      <c r="F558" t="str">
        <f t="shared" si="57"/>
        <v>3287</v>
      </c>
      <c r="G558">
        <f t="shared" si="55"/>
        <v>13</v>
      </c>
      <c r="H558" t="str">
        <f>VLOOKUP(B558,[1]Sheet1!$D:$AB,25,0)</f>
        <v>MG Gask + PB assembly</v>
      </c>
      <c r="I558" t="str">
        <f t="shared" si="56"/>
        <v>101-300</v>
      </c>
      <c r="J558" t="str">
        <f>VLOOKUP(B558,[1]Sheet1!$D:$Y,22)</f>
        <v>Gask</v>
      </c>
      <c r="K558" t="str">
        <f>VLOOKUP(B558,[1]Sheet1!$D:$AS,42,0)</f>
        <v>JUMBO</v>
      </c>
    </row>
    <row r="559" spans="1:11">
      <c r="A559" t="s">
        <v>8</v>
      </c>
      <c r="B559" t="s">
        <v>303</v>
      </c>
      <c r="C559">
        <v>98</v>
      </c>
      <c r="D559" s="91">
        <v>46150</v>
      </c>
      <c r="E559" s="98">
        <v>1</v>
      </c>
      <c r="F559" t="str">
        <f t="shared" si="57"/>
        <v>3290</v>
      </c>
      <c r="G559">
        <f t="shared" si="55"/>
        <v>13</v>
      </c>
      <c r="H559" t="str">
        <f>VLOOKUP(B559,[1]Sheet1!$D:$AB,25,0)</f>
        <v>Regular-Gask</v>
      </c>
      <c r="I559" t="str">
        <f t="shared" si="56"/>
        <v>51-100</v>
      </c>
      <c r="J559" t="str">
        <f>VLOOKUP(B559,[1]Sheet1!$D:$Y,22)</f>
        <v>Gask</v>
      </c>
      <c r="K559" t="str">
        <f>VLOOKUP(B559,[1]Sheet1!$D:$AS,42,0)</f>
        <v>JUMBO</v>
      </c>
    </row>
    <row r="560" spans="1:11">
      <c r="A560" t="s">
        <v>8</v>
      </c>
      <c r="B560" t="s">
        <v>20</v>
      </c>
      <c r="C560">
        <v>92</v>
      </c>
      <c r="D560" s="91">
        <v>46150</v>
      </c>
      <c r="E560" s="98">
        <v>1</v>
      </c>
      <c r="F560" t="str">
        <f t="shared" si="57"/>
        <v>3291</v>
      </c>
      <c r="G560">
        <f t="shared" si="55"/>
        <v>13</v>
      </c>
      <c r="H560" t="str">
        <f>VLOOKUP(B560,[1]Sheet1!$D:$AB,25,0)</f>
        <v>Regular-Gask</v>
      </c>
      <c r="I560" t="str">
        <f t="shared" si="56"/>
        <v>51-100</v>
      </c>
      <c r="J560" t="str">
        <f>VLOOKUP(B560,[1]Sheet1!$D:$Y,22)</f>
        <v>Gask</v>
      </c>
      <c r="K560" t="str">
        <f>VLOOKUP(B560,[1]Sheet1!$D:$AS,42,0)</f>
        <v>JUMBO</v>
      </c>
    </row>
    <row r="561" spans="1:11">
      <c r="A561" t="s">
        <v>5</v>
      </c>
      <c r="B561" t="s">
        <v>718</v>
      </c>
      <c r="C561">
        <v>351</v>
      </c>
      <c r="D561" s="91">
        <v>46150</v>
      </c>
      <c r="E561" s="98">
        <v>1</v>
      </c>
      <c r="F561" t="str">
        <f t="shared" si="57"/>
        <v>3304</v>
      </c>
      <c r="G561">
        <f t="shared" si="55"/>
        <v>13</v>
      </c>
      <c r="H561" t="str">
        <f>VLOOKUP(B561,[1]Sheet1!$D:$AB,25,0)</f>
        <v>MG Adhe + DR Adhe + PB assly</v>
      </c>
      <c r="I561" t="str">
        <f t="shared" si="56"/>
        <v>301-500</v>
      </c>
      <c r="J561" t="str">
        <f>VLOOKUP(B561,[1]Sheet1!$D:$Y,22)</f>
        <v>Adhe</v>
      </c>
      <c r="K561" t="str">
        <f>VLOOKUP(B561,[1]Sheet1!$D:$AS,42,0)</f>
        <v>JUMBO</v>
      </c>
    </row>
    <row r="562" spans="1:11">
      <c r="A562" t="s">
        <v>5</v>
      </c>
      <c r="B562" t="s">
        <v>298</v>
      </c>
      <c r="C562">
        <v>119</v>
      </c>
      <c r="D562" s="91">
        <v>46150</v>
      </c>
      <c r="E562" s="98">
        <v>1</v>
      </c>
      <c r="F562" t="str">
        <f t="shared" si="57"/>
        <v>3304</v>
      </c>
      <c r="G562">
        <f t="shared" si="55"/>
        <v>13</v>
      </c>
      <c r="H562" t="str">
        <f>VLOOKUP(B562,[1]Sheet1!$D:$AB,25,0)</f>
        <v>MG Adhe + DR Adhe + PB assly</v>
      </c>
      <c r="I562" t="str">
        <f t="shared" si="56"/>
        <v>101-300</v>
      </c>
      <c r="J562" t="str">
        <f>VLOOKUP(B562,[1]Sheet1!$D:$Y,22)</f>
        <v>Adhe</v>
      </c>
      <c r="K562" t="str">
        <f>VLOOKUP(B562,[1]Sheet1!$D:$AS,42,0)</f>
        <v>JUMBO</v>
      </c>
    </row>
    <row r="563" spans="1:11">
      <c r="A563" t="s">
        <v>8</v>
      </c>
      <c r="B563" t="s">
        <v>83</v>
      </c>
      <c r="C563">
        <v>131</v>
      </c>
      <c r="D563" s="91">
        <v>46150</v>
      </c>
      <c r="E563" s="98">
        <v>2</v>
      </c>
      <c r="F563" t="str">
        <f t="shared" si="57"/>
        <v>3305</v>
      </c>
      <c r="G563">
        <f t="shared" si="55"/>
        <v>13</v>
      </c>
      <c r="H563" t="str">
        <f>VLOOKUP(B563,[1]Sheet1!$D:$AB,25,0)</f>
        <v>Regular-Gask</v>
      </c>
      <c r="I563" t="str">
        <f t="shared" si="56"/>
        <v>101-300</v>
      </c>
      <c r="J563" t="str">
        <f>VLOOKUP(B563,[1]Sheet1!$D:$Y,22)</f>
        <v>Gask</v>
      </c>
      <c r="K563" t="str">
        <f>VLOOKUP(B563,[1]Sheet1!$D:$AS,42,0)</f>
        <v>JUMBO</v>
      </c>
    </row>
    <row r="564" spans="1:11">
      <c r="A564" t="s">
        <v>21</v>
      </c>
      <c r="B564" t="s">
        <v>114</v>
      </c>
      <c r="C564">
        <v>1222</v>
      </c>
      <c r="D564" s="91">
        <v>46150</v>
      </c>
      <c r="E564" s="98">
        <v>2</v>
      </c>
      <c r="F564" t="str">
        <f t="shared" si="57"/>
        <v>3308</v>
      </c>
      <c r="G564">
        <f t="shared" si="55"/>
        <v>13</v>
      </c>
      <c r="H564" t="str">
        <f>VLOOKUP(B564,[1]Sheet1!$D:$AB,25,0)</f>
        <v>MG Adhe + DR Adhe</v>
      </c>
      <c r="I564" t="str">
        <f t="shared" si="56"/>
        <v xml:space="preserve">1000more </v>
      </c>
      <c r="J564" t="str">
        <f>VLOOKUP(B564,[1]Sheet1!$D:$Y,22)</f>
        <v>Adhe</v>
      </c>
      <c r="K564" t="str">
        <f>VLOOKUP(B564,[1]Sheet1!$D:$AS,42,0)</f>
        <v>JUMBO</v>
      </c>
    </row>
    <row r="565" spans="1:11">
      <c r="A565" t="s">
        <v>5</v>
      </c>
      <c r="B565" t="s">
        <v>701</v>
      </c>
      <c r="C565">
        <v>107</v>
      </c>
      <c r="D565" s="91">
        <v>46150</v>
      </c>
      <c r="E565" s="98">
        <v>2</v>
      </c>
      <c r="F565" t="str">
        <f t="shared" si="57"/>
        <v>3321</v>
      </c>
      <c r="G565">
        <f t="shared" si="55"/>
        <v>13</v>
      </c>
      <c r="H565" t="str">
        <f>VLOOKUP(B565,[1]Sheet1!$D:$AB,25,0)</f>
        <v>MG Adhe + DR Adhe + PB assly</v>
      </c>
      <c r="I565" t="str">
        <f t="shared" si="56"/>
        <v>101-300</v>
      </c>
      <c r="J565" t="str">
        <f>VLOOKUP(B565,[1]Sheet1!$D:$Y,22)</f>
        <v>Adhe</v>
      </c>
      <c r="K565" t="str">
        <f>VLOOKUP(B565,[1]Sheet1!$D:$AS,42,0)</f>
        <v>JUMBO</v>
      </c>
    </row>
    <row r="566" spans="1:11">
      <c r="A566" t="s">
        <v>5</v>
      </c>
      <c r="B566" t="s">
        <v>685</v>
      </c>
      <c r="C566">
        <v>453</v>
      </c>
      <c r="D566" s="91">
        <v>46150</v>
      </c>
      <c r="E566" s="98">
        <v>2</v>
      </c>
      <c r="F566" t="str">
        <f t="shared" si="57"/>
        <v>3327</v>
      </c>
      <c r="G566">
        <f t="shared" si="55"/>
        <v>13</v>
      </c>
      <c r="H566" t="str">
        <f>VLOOKUP(B566,[1]Sheet1!$D:$AB,25,0)</f>
        <v>MG Adhe + DR Adhe + PB assly</v>
      </c>
      <c r="I566" t="str">
        <f t="shared" si="56"/>
        <v>301-500</v>
      </c>
      <c r="J566" t="str">
        <f>VLOOKUP(B566,[1]Sheet1!$D:$Y,22)</f>
        <v>Adhe</v>
      </c>
      <c r="K566" t="str">
        <f>VLOOKUP(B566,[1]Sheet1!$D:$AS,42,0)</f>
        <v>JUMBO</v>
      </c>
    </row>
    <row r="567" spans="1:11">
      <c r="A567" s="10" t="s">
        <v>5</v>
      </c>
      <c r="B567" t="s">
        <v>396</v>
      </c>
      <c r="C567">
        <v>60</v>
      </c>
      <c r="D567" s="91">
        <v>46150</v>
      </c>
      <c r="E567" s="98">
        <v>2</v>
      </c>
      <c r="F567" t="str">
        <f t="shared" si="57"/>
        <v>3327</v>
      </c>
      <c r="G567">
        <f t="shared" si="55"/>
        <v>13</v>
      </c>
      <c r="H567" t="str">
        <f>VLOOKUP(B567,[1]Sheet1!$D:$AB,25,0)</f>
        <v>MG Adhe + PB assembly</v>
      </c>
      <c r="I567" t="str">
        <f t="shared" si="56"/>
        <v>51-100</v>
      </c>
      <c r="J567" t="str">
        <f>VLOOKUP(B567,[1]Sheet1!$D:$Y,22)</f>
        <v>Adhe</v>
      </c>
      <c r="K567" t="str">
        <f>VLOOKUP(B567,[1]Sheet1!$D:$AS,42,0)</f>
        <v>JUMBO</v>
      </c>
    </row>
    <row r="568" spans="1:11">
      <c r="A568" t="s">
        <v>8</v>
      </c>
      <c r="B568" t="s">
        <v>974</v>
      </c>
      <c r="C568">
        <v>98</v>
      </c>
      <c r="D568" s="91">
        <v>46150</v>
      </c>
      <c r="E568" s="98">
        <v>1</v>
      </c>
      <c r="F568" t="str">
        <f t="shared" si="57"/>
        <v>3330</v>
      </c>
      <c r="G568">
        <f t="shared" si="55"/>
        <v>13</v>
      </c>
      <c r="H568" t="str">
        <f>VLOOKUP(B568,[1]Sheet1!$D:$AB,25,0)</f>
        <v>Regular-Gask</v>
      </c>
      <c r="I568" t="str">
        <f t="shared" si="56"/>
        <v>51-100</v>
      </c>
      <c r="J568" t="str">
        <f>VLOOKUP(B568,[1]Sheet1!$D:$Y,22)</f>
        <v>Adhe</v>
      </c>
      <c r="K568" t="str">
        <f>VLOOKUP(B568,[1]Sheet1!$D:$AS,42,0)</f>
        <v>JUMBO</v>
      </c>
    </row>
    <row r="569" spans="1:11">
      <c r="A569" t="s">
        <v>31</v>
      </c>
      <c r="B569" t="s">
        <v>1000</v>
      </c>
      <c r="C569">
        <v>60</v>
      </c>
      <c r="D569" s="91">
        <v>46150</v>
      </c>
      <c r="E569" s="98">
        <v>2</v>
      </c>
      <c r="F569" t="str">
        <f t="shared" si="57"/>
        <v>3344</v>
      </c>
      <c r="G569">
        <f t="shared" si="55"/>
        <v>13</v>
      </c>
      <c r="H569" t="str">
        <f>VLOOKUP(B569,[1]Sheet1!$D:$AB,25,0)</f>
        <v>MG Gask + DR Adhe + PB Assly</v>
      </c>
      <c r="I569" t="str">
        <f t="shared" si="56"/>
        <v>51-100</v>
      </c>
      <c r="J569" t="str">
        <f>VLOOKUP(B569,[1]Sheet1!$D:$Y,22)</f>
        <v>Adhe</v>
      </c>
      <c r="K569" t="str">
        <f>VLOOKUP(B569,[1]Sheet1!$D:$AS,42,0)</f>
        <v>JUMBO</v>
      </c>
    </row>
    <row r="570" spans="1:11">
      <c r="A570" t="s">
        <v>31</v>
      </c>
      <c r="B570" t="s">
        <v>742</v>
      </c>
      <c r="C570">
        <v>86</v>
      </c>
      <c r="D570" s="91">
        <v>46150</v>
      </c>
      <c r="E570" s="98">
        <v>2</v>
      </c>
      <c r="F570" t="str">
        <f t="shared" si="57"/>
        <v>6078</v>
      </c>
      <c r="G570">
        <f t="shared" si="55"/>
        <v>13</v>
      </c>
      <c r="H570" t="str">
        <f>VLOOKUP(B570,[1]Sheet1!$D:$AB,25,0)</f>
        <v>MG-Sticker + Orientation</v>
      </c>
      <c r="I570" t="str">
        <f t="shared" si="56"/>
        <v>51-100</v>
      </c>
      <c r="J570" t="str">
        <f>VLOOKUP(B570,[1]Sheet1!$D:$Y,22)</f>
        <v>Sticker</v>
      </c>
      <c r="K570" t="str">
        <f>VLOOKUP(B570,[1]Sheet1!$D:$AS,42,0)</f>
        <v>NORMAL</v>
      </c>
    </row>
    <row r="571" spans="1:11">
      <c r="A571" t="s">
        <v>0</v>
      </c>
      <c r="B571" t="s">
        <v>231</v>
      </c>
      <c r="C571">
        <v>424</v>
      </c>
      <c r="D571" s="91">
        <v>46150</v>
      </c>
      <c r="E571" s="98">
        <v>2</v>
      </c>
      <c r="F571" t="str">
        <f t="shared" si="57"/>
        <v>6109</v>
      </c>
      <c r="G571">
        <f t="shared" si="55"/>
        <v>13</v>
      </c>
      <c r="H571" t="str">
        <f>VLOOKUP(B571,[1]Sheet1!$D:$AB,25,0)</f>
        <v>MG Adhe + Activator</v>
      </c>
      <c r="I571" t="str">
        <f t="shared" si="56"/>
        <v>301-500</v>
      </c>
      <c r="J571" t="str">
        <f>VLOOKUP(B571,[1]Sheet1!$D:$Y,22)</f>
        <v>Adhe</v>
      </c>
      <c r="K571" t="str">
        <f>VLOOKUP(B571,[1]Sheet1!$D:$AS,42,0)</f>
        <v>NORMAL</v>
      </c>
    </row>
    <row r="572" spans="1:11">
      <c r="A572" t="s">
        <v>12</v>
      </c>
      <c r="B572" t="s">
        <v>813</v>
      </c>
      <c r="C572">
        <v>152</v>
      </c>
      <c r="D572" s="91">
        <v>46150</v>
      </c>
      <c r="E572" s="98">
        <v>1</v>
      </c>
      <c r="F572" t="str">
        <f t="shared" si="57"/>
        <v>6207</v>
      </c>
      <c r="G572">
        <f t="shared" si="55"/>
        <v>13</v>
      </c>
      <c r="H572" t="str">
        <f>VLOOKUP(B572,[1]Sheet1!$D:$AB,25,0)</f>
        <v>Regular-Gask</v>
      </c>
      <c r="I572" t="str">
        <f t="shared" si="56"/>
        <v>101-300</v>
      </c>
      <c r="J572" t="str">
        <f>VLOOKUP(B572,[1]Sheet1!$D:$Y,22)</f>
        <v>Gask</v>
      </c>
      <c r="K572" t="str">
        <f>VLOOKUP(B572,[1]Sheet1!$D:$AS,42,0)</f>
        <v>NORMAL</v>
      </c>
    </row>
    <row r="573" spans="1:11">
      <c r="A573" t="s">
        <v>12</v>
      </c>
      <c r="B573" t="s">
        <v>1007</v>
      </c>
      <c r="C573">
        <v>119</v>
      </c>
      <c r="D573" s="91">
        <v>46150</v>
      </c>
      <c r="E573" s="98">
        <v>1</v>
      </c>
      <c r="F573" t="str">
        <f t="shared" si="57"/>
        <v>6207</v>
      </c>
      <c r="G573">
        <f t="shared" si="55"/>
        <v>13</v>
      </c>
      <c r="H573" t="str">
        <f>VLOOKUP(B573,[1]Sheet1!$D:$AB,25,0)</f>
        <v>Regular-Gask</v>
      </c>
      <c r="I573" t="str">
        <f t="shared" si="56"/>
        <v>101-300</v>
      </c>
      <c r="J573" t="str">
        <f>VLOOKUP(B573,[1]Sheet1!$D:$Y,22)</f>
        <v>Gask</v>
      </c>
      <c r="K573" t="str">
        <f>VLOOKUP(B573,[1]Sheet1!$D:$AS,42,0)</f>
        <v>NORMAL</v>
      </c>
    </row>
    <row r="574" spans="1:11">
      <c r="A574" t="s">
        <v>12</v>
      </c>
      <c r="B574" t="s">
        <v>307</v>
      </c>
      <c r="C574">
        <v>807</v>
      </c>
      <c r="D574" s="91">
        <v>46150</v>
      </c>
      <c r="E574" s="98">
        <v>2</v>
      </c>
      <c r="F574" t="str">
        <f t="shared" si="57"/>
        <v>6221</v>
      </c>
      <c r="G574">
        <f t="shared" si="55"/>
        <v>13</v>
      </c>
      <c r="H574" t="str">
        <f>VLOOKUP(B574,[1]Sheet1!$D:$AB,25,0)</f>
        <v>Regular-Adhe</v>
      </c>
      <c r="I574" t="str">
        <f t="shared" si="56"/>
        <v>501-1000</v>
      </c>
      <c r="J574" t="str">
        <f>VLOOKUP(B574,[1]Sheet1!$D:$Y,22)</f>
        <v>Adhe</v>
      </c>
      <c r="K574" t="str">
        <f>VLOOKUP(B574,[1]Sheet1!$D:$AS,42,0)</f>
        <v>NORMAL</v>
      </c>
    </row>
    <row r="575" spans="1:11">
      <c r="A575" t="s">
        <v>25</v>
      </c>
      <c r="B575" t="s">
        <v>422</v>
      </c>
      <c r="C575">
        <v>51</v>
      </c>
      <c r="D575" s="91">
        <v>46150</v>
      </c>
      <c r="E575" s="98">
        <v>1</v>
      </c>
      <c r="F575" t="str">
        <f t="shared" si="57"/>
        <v>6225</v>
      </c>
      <c r="G575">
        <f t="shared" si="55"/>
        <v>13</v>
      </c>
      <c r="H575" t="str">
        <f>VLOOKUP(B575,[1]Sheet1!$D:$AB,25,0)</f>
        <v>Regular-Gask</v>
      </c>
      <c r="I575" t="str">
        <f t="shared" si="56"/>
        <v>51-100</v>
      </c>
      <c r="J575" t="str">
        <f>VLOOKUP(B575,[1]Sheet1!$D:$Y,22)</f>
        <v>Gask</v>
      </c>
      <c r="K575" t="str">
        <f>VLOOKUP(B575,[1]Sheet1!$D:$AS,42,0)</f>
        <v>NORMAL</v>
      </c>
    </row>
    <row r="576" spans="1:11">
      <c r="A576" t="s">
        <v>5</v>
      </c>
      <c r="B576" t="s">
        <v>975</v>
      </c>
      <c r="C576">
        <v>64</v>
      </c>
      <c r="D576" s="91">
        <v>46150</v>
      </c>
      <c r="E576" s="98">
        <v>2</v>
      </c>
      <c r="F576" t="str">
        <f t="shared" si="57"/>
        <v>6237</v>
      </c>
      <c r="G576">
        <f t="shared" si="55"/>
        <v>13</v>
      </c>
      <c r="H576" t="str">
        <f>VLOOKUP(B576,[1]Sheet1!$D:$AB,25,0)</f>
        <v>Regular-Adhe</v>
      </c>
      <c r="I576" t="str">
        <f t="shared" si="56"/>
        <v>51-100</v>
      </c>
      <c r="J576" t="str">
        <f>VLOOKUP(B576,[1]Sheet1!$D:$Y,22)</f>
        <v>Adhe</v>
      </c>
      <c r="K576" t="str">
        <f>VLOOKUP(B576,[1]Sheet1!$D:$AS,42,0)</f>
        <v>NORMAL</v>
      </c>
    </row>
    <row r="577" spans="1:11">
      <c r="A577" t="s">
        <v>5</v>
      </c>
      <c r="B577" t="s">
        <v>74</v>
      </c>
      <c r="C577">
        <v>68</v>
      </c>
      <c r="D577" s="91">
        <v>46150</v>
      </c>
      <c r="E577" s="98">
        <v>2</v>
      </c>
      <c r="F577" t="str">
        <f t="shared" si="57"/>
        <v>6237</v>
      </c>
      <c r="G577">
        <f t="shared" ref="G577:G640" si="58">LEN(B577)</f>
        <v>13</v>
      </c>
      <c r="H577" t="str">
        <f>VLOOKUP(B577,[1]Sheet1!$D:$AB,25,0)</f>
        <v>MG-Sticker</v>
      </c>
      <c r="I577" t="str">
        <f t="shared" ref="I577:I640" si="59">LOOKUP(C577, $AY$3:$AY$8, $AZ$3:$AZ$8)</f>
        <v>51-100</v>
      </c>
      <c r="J577" t="str">
        <f>VLOOKUP(B577,[1]Sheet1!$D:$Y,22)</f>
        <v>Sticker</v>
      </c>
      <c r="K577" t="str">
        <f>VLOOKUP(B577,[1]Sheet1!$D:$AS,42,0)</f>
        <v>NORMAL</v>
      </c>
    </row>
    <row r="578" spans="1:11">
      <c r="A578" t="s">
        <v>8</v>
      </c>
      <c r="B578" t="s">
        <v>803</v>
      </c>
      <c r="C578">
        <v>84</v>
      </c>
      <c r="D578" s="91">
        <v>46150</v>
      </c>
      <c r="E578" s="98">
        <v>2</v>
      </c>
      <c r="F578" t="str">
        <f t="shared" si="57"/>
        <v>6259</v>
      </c>
      <c r="G578">
        <f t="shared" si="58"/>
        <v>13</v>
      </c>
      <c r="H578" t="str">
        <f>VLOOKUP(B578,[1]Sheet1!$D:$AB,25,0)</f>
        <v>Regular-Adhe</v>
      </c>
      <c r="I578" t="str">
        <f t="shared" si="59"/>
        <v>51-100</v>
      </c>
      <c r="J578" t="str">
        <f>VLOOKUP(B578,[1]Sheet1!$D:$Y,22)</f>
        <v>Adhe</v>
      </c>
      <c r="K578" t="str">
        <f>VLOOKUP(B578,[1]Sheet1!$D:$AS,42,0)</f>
        <v>NORMAL</v>
      </c>
    </row>
    <row r="579" spans="1:11">
      <c r="A579" t="s">
        <v>8</v>
      </c>
      <c r="B579" t="s">
        <v>981</v>
      </c>
      <c r="C579">
        <v>109</v>
      </c>
      <c r="D579" s="91">
        <v>46150</v>
      </c>
      <c r="E579" s="98">
        <v>2</v>
      </c>
      <c r="F579" t="str">
        <f t="shared" ref="F579:F642" si="60">IF(ISNUMBER(VALUE(LEFT(B579,5)))=TRUE,LEFT(B579,5),IF(ISNUMBER(VALUE(LEFT(B579,4)))=TRUE,LEFT(B579,4),LEFT(B579,3)))</f>
        <v>6259</v>
      </c>
      <c r="G579">
        <f t="shared" si="58"/>
        <v>13</v>
      </c>
      <c r="H579" t="str">
        <f>VLOOKUP(B579,[1]Sheet1!$D:$AB,25,0)</f>
        <v>Regular-Adhe</v>
      </c>
      <c r="I579" t="str">
        <f t="shared" si="59"/>
        <v>101-300</v>
      </c>
      <c r="J579" t="str">
        <f>VLOOKUP(B579,[1]Sheet1!$D:$Y,22)</f>
        <v>Adhe</v>
      </c>
      <c r="K579" t="str">
        <f>VLOOKUP(B579,[1]Sheet1!$D:$AS,42,0)</f>
        <v>NORMAL</v>
      </c>
    </row>
    <row r="580" spans="1:11">
      <c r="A580" t="s">
        <v>12</v>
      </c>
      <c r="B580" t="s">
        <v>108</v>
      </c>
      <c r="C580">
        <v>256</v>
      </c>
      <c r="D580" s="91">
        <v>46150</v>
      </c>
      <c r="E580" s="98">
        <v>1</v>
      </c>
      <c r="F580" t="str">
        <f t="shared" si="60"/>
        <v>6274</v>
      </c>
      <c r="G580">
        <f t="shared" si="58"/>
        <v>13</v>
      </c>
      <c r="H580" t="str">
        <f>VLOOKUP(B580,[1]Sheet1!$D:$AB,25,0)</f>
        <v>Regular-Adhe</v>
      </c>
      <c r="I580" t="str">
        <f t="shared" si="59"/>
        <v>101-300</v>
      </c>
      <c r="J580" t="str">
        <f>VLOOKUP(B580,[1]Sheet1!$D:$Y,22)</f>
        <v>Adhe</v>
      </c>
      <c r="K580" t="str">
        <f>VLOOKUP(B580,[1]Sheet1!$D:$AS,42,0)</f>
        <v>NORMAL</v>
      </c>
    </row>
    <row r="581" spans="1:11">
      <c r="A581" t="s">
        <v>12</v>
      </c>
      <c r="B581" t="s">
        <v>108</v>
      </c>
      <c r="C581">
        <v>158</v>
      </c>
      <c r="D581" s="91">
        <v>46150</v>
      </c>
      <c r="E581" s="98">
        <v>2</v>
      </c>
      <c r="F581" t="str">
        <f t="shared" si="60"/>
        <v>6274</v>
      </c>
      <c r="G581">
        <f t="shared" si="58"/>
        <v>13</v>
      </c>
      <c r="H581" t="str">
        <f>VLOOKUP(B581,[1]Sheet1!$D:$AB,25,0)</f>
        <v>Regular-Adhe</v>
      </c>
      <c r="I581" t="str">
        <f t="shared" si="59"/>
        <v>101-300</v>
      </c>
      <c r="J581" t="str">
        <f>VLOOKUP(B581,[1]Sheet1!$D:$Y,22)</f>
        <v>Adhe</v>
      </c>
      <c r="K581" t="str">
        <f>VLOOKUP(B581,[1]Sheet1!$D:$AS,42,0)</f>
        <v>NORMAL</v>
      </c>
    </row>
    <row r="582" spans="1:11">
      <c r="A582" t="s">
        <v>962</v>
      </c>
      <c r="B582" t="s">
        <v>518</v>
      </c>
      <c r="C582">
        <v>539</v>
      </c>
      <c r="D582" s="91">
        <v>46150</v>
      </c>
      <c r="E582" s="98">
        <v>2</v>
      </c>
      <c r="F582" t="str">
        <f t="shared" si="60"/>
        <v>6277</v>
      </c>
      <c r="G582">
        <f t="shared" si="58"/>
        <v>13</v>
      </c>
      <c r="H582" t="str">
        <f>VLOOKUP(B582,[1]Sheet1!$D:$AB,25,0)</f>
        <v>Regular-Adhe</v>
      </c>
      <c r="I582" t="str">
        <f t="shared" si="59"/>
        <v>501-1000</v>
      </c>
      <c r="J582" t="str">
        <f>VLOOKUP(B582,[1]Sheet1!$D:$Y,22)</f>
        <v>Adhe</v>
      </c>
      <c r="K582" t="str">
        <f>VLOOKUP(B582,[1]Sheet1!$D:$AS,42,0)</f>
        <v>NORMAL</v>
      </c>
    </row>
    <row r="583" spans="1:11">
      <c r="A583" t="s">
        <v>0</v>
      </c>
      <c r="B583" t="s">
        <v>322</v>
      </c>
      <c r="C583">
        <v>52</v>
      </c>
      <c r="D583" s="91">
        <v>46150</v>
      </c>
      <c r="E583" s="98">
        <v>2</v>
      </c>
      <c r="F583" t="str">
        <f t="shared" si="60"/>
        <v>6278</v>
      </c>
      <c r="G583">
        <f t="shared" si="58"/>
        <v>13</v>
      </c>
      <c r="H583" t="str">
        <f>VLOOKUP(B583,[1]Sheet1!$D:$AB,25,0)</f>
        <v>MG Adhe + DR Adhe</v>
      </c>
      <c r="I583" t="str">
        <f t="shared" si="59"/>
        <v>51-100</v>
      </c>
      <c r="J583" t="str">
        <f>VLOOKUP(B583,[1]Sheet1!$D:$Y,22)</f>
        <v>Adhe</v>
      </c>
      <c r="K583" t="str">
        <f>VLOOKUP(B583,[1]Sheet1!$D:$AS,42,0)</f>
        <v>NORMAL</v>
      </c>
    </row>
    <row r="584" spans="1:11">
      <c r="A584" t="s">
        <v>4</v>
      </c>
      <c r="B584" t="s">
        <v>836</v>
      </c>
      <c r="C584">
        <v>193</v>
      </c>
      <c r="D584" s="91">
        <v>46150</v>
      </c>
      <c r="E584" s="98">
        <v>1</v>
      </c>
      <c r="F584" t="str">
        <f t="shared" si="60"/>
        <v>6283</v>
      </c>
      <c r="G584">
        <f t="shared" si="58"/>
        <v>13</v>
      </c>
      <c r="H584" t="str">
        <f>VLOOKUP(B584,[1]Sheet1!$D:$AB,25,0)</f>
        <v>Regular-Adhe</v>
      </c>
      <c r="I584" t="str">
        <f t="shared" si="59"/>
        <v>101-300</v>
      </c>
      <c r="J584" t="str">
        <f>VLOOKUP(B584,[1]Sheet1!$D:$Y,22)</f>
        <v>Adhe</v>
      </c>
      <c r="K584" t="str">
        <f>VLOOKUP(B584,[1]Sheet1!$D:$AS,42,0)</f>
        <v>NORMAL</v>
      </c>
    </row>
    <row r="585" spans="1:11">
      <c r="A585" t="s">
        <v>4</v>
      </c>
      <c r="B585" t="s">
        <v>314</v>
      </c>
      <c r="C585">
        <v>264</v>
      </c>
      <c r="D585" s="91">
        <v>46150</v>
      </c>
      <c r="E585" s="98">
        <v>2</v>
      </c>
      <c r="F585" t="str">
        <f t="shared" si="60"/>
        <v>6283</v>
      </c>
      <c r="G585">
        <f t="shared" si="58"/>
        <v>13</v>
      </c>
      <c r="H585" t="str">
        <f>VLOOKUP(B585,[1]Sheet1!$D:$AB,25,0)</f>
        <v>Regular-Adhe</v>
      </c>
      <c r="I585" t="str">
        <f t="shared" si="59"/>
        <v>101-300</v>
      </c>
      <c r="J585" t="str">
        <f>VLOOKUP(B585,[1]Sheet1!$D:$Y,22)</f>
        <v>Adhe</v>
      </c>
      <c r="K585" t="str">
        <f>VLOOKUP(B585,[1]Sheet1!$D:$AS,42,0)</f>
        <v>NORMAL</v>
      </c>
    </row>
    <row r="586" spans="1:11">
      <c r="A586" t="s">
        <v>12</v>
      </c>
      <c r="B586" t="s">
        <v>864</v>
      </c>
      <c r="C586">
        <v>53</v>
      </c>
      <c r="D586" s="91">
        <v>46150</v>
      </c>
      <c r="E586" s="98">
        <v>1</v>
      </c>
      <c r="F586" t="str">
        <f t="shared" si="60"/>
        <v>6285</v>
      </c>
      <c r="G586">
        <f t="shared" si="58"/>
        <v>13</v>
      </c>
      <c r="H586" t="str">
        <f>VLOOKUP(B586,[1]Sheet1!$D:$AB,25,0)</f>
        <v>Regular-Gask</v>
      </c>
      <c r="I586" t="str">
        <f t="shared" si="59"/>
        <v>51-100</v>
      </c>
      <c r="J586" t="str">
        <f>VLOOKUP(B586,[1]Sheet1!$D:$Y,22)</f>
        <v>Gask</v>
      </c>
      <c r="K586" t="str">
        <f>VLOOKUP(B586,[1]Sheet1!$D:$AS,42,0)</f>
        <v>NORMAL</v>
      </c>
    </row>
    <row r="587" spans="1:11">
      <c r="A587" t="s">
        <v>2</v>
      </c>
      <c r="B587" t="s">
        <v>492</v>
      </c>
      <c r="C587">
        <v>305</v>
      </c>
      <c r="D587" s="91">
        <v>46150</v>
      </c>
      <c r="E587" s="98">
        <v>1</v>
      </c>
      <c r="F587" t="str">
        <f t="shared" si="60"/>
        <v>6287</v>
      </c>
      <c r="G587">
        <f t="shared" si="58"/>
        <v>13</v>
      </c>
      <c r="H587" t="str">
        <f>VLOOKUP(B587,[1]Sheet1!$D:$AB,25,0)</f>
        <v>Regular-Gask</v>
      </c>
      <c r="I587" t="str">
        <f t="shared" si="59"/>
        <v>301-500</v>
      </c>
      <c r="J587" t="str">
        <f>VLOOKUP(B587,[1]Sheet1!$D:$Y,22)</f>
        <v>Gask</v>
      </c>
      <c r="K587" t="str">
        <f>VLOOKUP(B587,[1]Sheet1!$D:$AS,42,0)</f>
        <v>NORMAL</v>
      </c>
    </row>
    <row r="588" spans="1:11">
      <c r="A588" t="s">
        <v>2</v>
      </c>
      <c r="B588" t="s">
        <v>1008</v>
      </c>
      <c r="C588">
        <v>59</v>
      </c>
      <c r="D588" s="91">
        <v>46150</v>
      </c>
      <c r="E588" s="98">
        <v>2</v>
      </c>
      <c r="F588" t="str">
        <f t="shared" si="60"/>
        <v>6291</v>
      </c>
      <c r="G588">
        <f t="shared" si="58"/>
        <v>13</v>
      </c>
      <c r="H588" t="str">
        <f>VLOOKUP(B588,[1]Sheet1!$D:$AB,25,0)</f>
        <v>Regular-Gask</v>
      </c>
      <c r="I588" t="str">
        <f t="shared" si="59"/>
        <v>51-100</v>
      </c>
      <c r="J588" t="str">
        <f>VLOOKUP(B588,[1]Sheet1!$D:$Y,22)</f>
        <v>Gask</v>
      </c>
      <c r="K588" t="str">
        <f>VLOOKUP(B588,[1]Sheet1!$D:$AS,42,0)</f>
        <v>NORMAL</v>
      </c>
    </row>
    <row r="589" spans="1:11">
      <c r="A589" s="10" t="s">
        <v>2</v>
      </c>
      <c r="B589" t="s">
        <v>85</v>
      </c>
      <c r="C589">
        <v>192</v>
      </c>
      <c r="D589" s="91">
        <v>46150</v>
      </c>
      <c r="E589" s="98">
        <v>2</v>
      </c>
      <c r="F589" t="str">
        <f t="shared" si="60"/>
        <v>6296</v>
      </c>
      <c r="G589">
        <f t="shared" si="58"/>
        <v>13</v>
      </c>
      <c r="H589" t="str">
        <f>VLOOKUP(B589,[1]Sheet1!$D:$AB,25,0)</f>
        <v>Regular-Gask</v>
      </c>
      <c r="I589" t="str">
        <f t="shared" si="59"/>
        <v>101-300</v>
      </c>
      <c r="J589" t="str">
        <f>VLOOKUP(B589,[1]Sheet1!$D:$Y,22)</f>
        <v>Gask</v>
      </c>
      <c r="K589" t="str">
        <f>VLOOKUP(B589,[1]Sheet1!$D:$AS,42,0)</f>
        <v>JUMBO</v>
      </c>
    </row>
    <row r="590" spans="1:11">
      <c r="A590" s="10" t="s">
        <v>2</v>
      </c>
      <c r="B590" t="s">
        <v>299</v>
      </c>
      <c r="C590">
        <v>194</v>
      </c>
      <c r="D590" s="91">
        <v>46150</v>
      </c>
      <c r="E590" s="98">
        <v>2</v>
      </c>
      <c r="F590" t="str">
        <f t="shared" si="60"/>
        <v>6296</v>
      </c>
      <c r="G590">
        <f t="shared" si="58"/>
        <v>13</v>
      </c>
      <c r="H590" t="str">
        <f>VLOOKUP(B590,[1]Sheet1!$D:$AB,25,0)</f>
        <v>Regular-Gask</v>
      </c>
      <c r="I590" t="str">
        <f t="shared" si="59"/>
        <v>101-300</v>
      </c>
      <c r="J590" t="str">
        <f>VLOOKUP(B590,[1]Sheet1!$D:$Y,22)</f>
        <v>Gask</v>
      </c>
      <c r="K590" t="str">
        <f>VLOOKUP(B590,[1]Sheet1!$D:$AS,42,0)</f>
        <v>NORMAL</v>
      </c>
    </row>
    <row r="591" spans="1:11">
      <c r="A591" t="s">
        <v>25</v>
      </c>
      <c r="B591" t="s">
        <v>607</v>
      </c>
      <c r="C591">
        <v>72</v>
      </c>
      <c r="D591" s="91">
        <v>46150</v>
      </c>
      <c r="E591" s="98">
        <v>2</v>
      </c>
      <c r="F591" t="str">
        <f t="shared" si="60"/>
        <v>6303</v>
      </c>
      <c r="G591">
        <f t="shared" si="58"/>
        <v>13</v>
      </c>
      <c r="H591" t="str">
        <f>VLOOKUP(B591,[1]Sheet1!$D:$AB,25,0)</f>
        <v>Regular-Gask</v>
      </c>
      <c r="I591" t="str">
        <f t="shared" si="59"/>
        <v>51-100</v>
      </c>
      <c r="J591" t="str">
        <f>VLOOKUP(B591,[1]Sheet1!$D:$Y,22)</f>
        <v>Gask</v>
      </c>
      <c r="K591" t="str">
        <f>VLOOKUP(B591,[1]Sheet1!$D:$AS,42,0)</f>
        <v>NORMAL</v>
      </c>
    </row>
    <row r="592" spans="1:11">
      <c r="A592" t="s">
        <v>25</v>
      </c>
      <c r="B592" t="s">
        <v>251</v>
      </c>
      <c r="C592">
        <v>55</v>
      </c>
      <c r="D592" s="91">
        <v>46150</v>
      </c>
      <c r="E592" s="98">
        <v>2</v>
      </c>
      <c r="F592" t="str">
        <f t="shared" si="60"/>
        <v>6303</v>
      </c>
      <c r="G592">
        <f t="shared" si="58"/>
        <v>13</v>
      </c>
      <c r="H592" t="str">
        <f>VLOOKUP(B592,[1]Sheet1!$D:$AB,25,0)</f>
        <v>Regular-Gask</v>
      </c>
      <c r="I592" t="str">
        <f t="shared" si="59"/>
        <v>51-100</v>
      </c>
      <c r="J592" t="str">
        <f>VLOOKUP(B592,[1]Sheet1!$D:$Y,22)</f>
        <v>Gask</v>
      </c>
      <c r="K592" t="str">
        <f>VLOOKUP(B592,[1]Sheet1!$D:$AS,42,0)</f>
        <v>NORMAL</v>
      </c>
    </row>
    <row r="593" spans="1:11">
      <c r="A593" t="s">
        <v>8</v>
      </c>
      <c r="B593" t="s">
        <v>286</v>
      </c>
      <c r="C593">
        <v>251</v>
      </c>
      <c r="D593" s="91">
        <v>46150</v>
      </c>
      <c r="E593" s="98">
        <v>2</v>
      </c>
      <c r="F593" t="str">
        <f t="shared" si="60"/>
        <v>6314</v>
      </c>
      <c r="G593">
        <f t="shared" si="58"/>
        <v>13</v>
      </c>
      <c r="H593" t="str">
        <f>VLOOKUP(B593,[1]Sheet1!$D:$AB,25,0)</f>
        <v>Regular-Gask</v>
      </c>
      <c r="I593" t="str">
        <f t="shared" si="59"/>
        <v>101-300</v>
      </c>
      <c r="J593" t="str">
        <f>VLOOKUP(B593,[1]Sheet1!$D:$Y,22)</f>
        <v>Gask</v>
      </c>
      <c r="K593" t="str">
        <f>VLOOKUP(B593,[1]Sheet1!$D:$AS,42,0)</f>
        <v>NORMAL</v>
      </c>
    </row>
    <row r="594" spans="1:11">
      <c r="A594" s="10" t="s">
        <v>8</v>
      </c>
      <c r="B594" t="s">
        <v>568</v>
      </c>
      <c r="C594">
        <v>217</v>
      </c>
      <c r="D594" s="91">
        <v>46150</v>
      </c>
      <c r="E594" s="98">
        <v>2</v>
      </c>
      <c r="F594" t="str">
        <f t="shared" si="60"/>
        <v>6314</v>
      </c>
      <c r="G594">
        <f t="shared" si="58"/>
        <v>13</v>
      </c>
      <c r="H594" t="str">
        <f>VLOOKUP(B594,[1]Sheet1!$D:$AB,25,0)</f>
        <v>Regular-Gask</v>
      </c>
      <c r="I594" t="str">
        <f t="shared" si="59"/>
        <v>101-300</v>
      </c>
      <c r="J594" t="str">
        <f>VLOOKUP(B594,[1]Sheet1!$D:$Y,22)</f>
        <v>Gask</v>
      </c>
      <c r="K594" t="str">
        <f>VLOOKUP(B594,[1]Sheet1!$D:$AS,42,0)</f>
        <v>NORMAL</v>
      </c>
    </row>
    <row r="595" spans="1:11">
      <c r="A595" t="s">
        <v>4</v>
      </c>
      <c r="B595" t="s">
        <v>262</v>
      </c>
      <c r="C595">
        <v>46</v>
      </c>
      <c r="D595" s="91">
        <v>46150</v>
      </c>
      <c r="E595" s="98">
        <v>2</v>
      </c>
      <c r="F595" t="str">
        <f t="shared" si="60"/>
        <v>6316</v>
      </c>
      <c r="G595">
        <f t="shared" si="58"/>
        <v>13</v>
      </c>
      <c r="H595" t="str">
        <f>VLOOKUP(B595,[1]Sheet1!$D:$AB,25,0)</f>
        <v>MG Gask- Top Assembly</v>
      </c>
      <c r="I595" t="str">
        <f t="shared" si="59"/>
        <v>0-50</v>
      </c>
      <c r="J595" t="str">
        <f>VLOOKUP(B595,[1]Sheet1!$D:$Y,22)</f>
        <v>Gask</v>
      </c>
      <c r="K595" t="str">
        <f>VLOOKUP(B595,[1]Sheet1!$D:$AS,42,0)</f>
        <v>JUMBO</v>
      </c>
    </row>
    <row r="596" spans="1:11">
      <c r="A596" t="s">
        <v>4</v>
      </c>
      <c r="B596" t="s">
        <v>722</v>
      </c>
      <c r="C596">
        <v>109</v>
      </c>
      <c r="D596" s="91">
        <v>46150</v>
      </c>
      <c r="E596" s="98">
        <v>2</v>
      </c>
      <c r="F596" t="str">
        <f t="shared" si="60"/>
        <v>6316</v>
      </c>
      <c r="G596">
        <f t="shared" si="58"/>
        <v>13</v>
      </c>
      <c r="H596" t="str">
        <f>VLOOKUP(B596,[1]Sheet1!$D:$AB,25,0)</f>
        <v>MG Gask- Top Assembly</v>
      </c>
      <c r="I596" t="str">
        <f t="shared" si="59"/>
        <v>101-300</v>
      </c>
      <c r="J596" t="str">
        <f>VLOOKUP(B596,[1]Sheet1!$D:$Y,22)</f>
        <v>Gask</v>
      </c>
      <c r="K596" t="str">
        <f>VLOOKUP(B596,[1]Sheet1!$D:$AS,42,0)</f>
        <v>JUMBO</v>
      </c>
    </row>
    <row r="597" spans="1:11">
      <c r="A597" t="s">
        <v>28</v>
      </c>
      <c r="B597" t="s">
        <v>937</v>
      </c>
      <c r="C597">
        <v>50</v>
      </c>
      <c r="D597" s="91">
        <v>46150</v>
      </c>
      <c r="E597" s="98">
        <v>2</v>
      </c>
      <c r="F597" t="str">
        <f t="shared" si="60"/>
        <v>6327</v>
      </c>
      <c r="G597">
        <f t="shared" si="58"/>
        <v>13</v>
      </c>
      <c r="H597" t="str">
        <f>VLOOKUP(B597,[1]Sheet1!$D:$AB,25,0)</f>
        <v>Regular-Gask</v>
      </c>
      <c r="I597" t="str">
        <f t="shared" si="59"/>
        <v>0-50</v>
      </c>
      <c r="J597" t="str">
        <f>VLOOKUP(B597,[1]Sheet1!$D:$Y,22)</f>
        <v>Gask</v>
      </c>
      <c r="K597" t="str">
        <f>VLOOKUP(B597,[1]Sheet1!$D:$AS,42,0)</f>
        <v>NORMAL</v>
      </c>
    </row>
    <row r="598" spans="1:11">
      <c r="A598" t="s">
        <v>4</v>
      </c>
      <c r="B598" t="s">
        <v>1009</v>
      </c>
      <c r="C598">
        <v>240</v>
      </c>
      <c r="D598" s="91">
        <v>46150</v>
      </c>
      <c r="E598" s="98">
        <v>2</v>
      </c>
      <c r="F598" t="str">
        <f t="shared" si="60"/>
        <v>6328</v>
      </c>
      <c r="G598">
        <f t="shared" si="58"/>
        <v>13</v>
      </c>
      <c r="H598" t="str">
        <f>VLOOKUP(B598,[1]Sheet1!$D:$AB,25,0)</f>
        <v>Regular-Adhe</v>
      </c>
      <c r="I598" t="str">
        <f t="shared" si="59"/>
        <v>101-300</v>
      </c>
      <c r="J598" t="str">
        <f>VLOOKUP(B598,[1]Sheet1!$D:$Y,22)</f>
        <v>Gask</v>
      </c>
      <c r="K598" t="str">
        <f>VLOOKUP(B598,[1]Sheet1!$D:$AS,42,0)</f>
        <v>NORMAL</v>
      </c>
    </row>
    <row r="599" spans="1:11">
      <c r="A599" t="s">
        <v>4</v>
      </c>
      <c r="B599" t="s">
        <v>993</v>
      </c>
      <c r="C599">
        <v>153</v>
      </c>
      <c r="D599" s="91">
        <v>46150</v>
      </c>
      <c r="E599" s="98">
        <v>2</v>
      </c>
      <c r="F599" t="str">
        <f t="shared" si="60"/>
        <v>6328</v>
      </c>
      <c r="G599">
        <f t="shared" si="58"/>
        <v>13</v>
      </c>
      <c r="H599" t="str">
        <f>VLOOKUP(B599,[1]Sheet1!$D:$AB,25,0)</f>
        <v>Regular-Adhe</v>
      </c>
      <c r="I599" t="str">
        <f t="shared" si="59"/>
        <v>101-300</v>
      </c>
      <c r="J599" t="str">
        <f>VLOOKUP(B599,[1]Sheet1!$D:$Y,22)</f>
        <v>Gask</v>
      </c>
      <c r="K599" t="str">
        <f>VLOOKUP(B599,[1]Sheet1!$D:$AS,42,0)</f>
        <v>NORMAL</v>
      </c>
    </row>
    <row r="600" spans="1:11">
      <c r="A600" t="s">
        <v>1</v>
      </c>
      <c r="B600" t="s">
        <v>26</v>
      </c>
      <c r="C600">
        <v>147</v>
      </c>
      <c r="D600" s="91">
        <v>46150</v>
      </c>
      <c r="E600" s="98">
        <v>2</v>
      </c>
      <c r="F600" t="str">
        <f t="shared" si="60"/>
        <v>7078</v>
      </c>
      <c r="G600">
        <f t="shared" si="58"/>
        <v>13</v>
      </c>
      <c r="H600" t="str">
        <f>VLOOKUP(B600,[1]Sheet1!$D:$AB,25,0)</f>
        <v>Regular-Adhe</v>
      </c>
      <c r="I600" t="str">
        <f t="shared" si="59"/>
        <v>101-300</v>
      </c>
      <c r="J600" t="str">
        <f>VLOOKUP(B600,[1]Sheet1!$D:$Y,22)</f>
        <v>Adhe</v>
      </c>
      <c r="K600" t="str">
        <f>VLOOKUP(B600,[1]Sheet1!$D:$AS,42,0)</f>
        <v>NORMAL</v>
      </c>
    </row>
    <row r="601" spans="1:11">
      <c r="A601" t="s">
        <v>1</v>
      </c>
      <c r="B601" t="s">
        <v>27</v>
      </c>
      <c r="C601">
        <v>354</v>
      </c>
      <c r="D601" s="91">
        <v>46150</v>
      </c>
      <c r="E601" s="98">
        <v>2</v>
      </c>
      <c r="F601" t="str">
        <f t="shared" si="60"/>
        <v>7078</v>
      </c>
      <c r="G601">
        <f t="shared" si="58"/>
        <v>13</v>
      </c>
      <c r="H601" t="str">
        <f>VLOOKUP(B601,[1]Sheet1!$D:$AB,25,0)</f>
        <v>Regular-Adhe</v>
      </c>
      <c r="I601" t="str">
        <f t="shared" si="59"/>
        <v>301-500</v>
      </c>
      <c r="J601" t="str">
        <f>VLOOKUP(B601,[1]Sheet1!$D:$Y,22)</f>
        <v>Adhe</v>
      </c>
      <c r="K601" t="str">
        <f>VLOOKUP(B601,[1]Sheet1!$D:$AS,42,0)</f>
        <v>NORMAL</v>
      </c>
    </row>
    <row r="602" spans="1:11">
      <c r="A602" t="s">
        <v>12</v>
      </c>
      <c r="B602" t="s">
        <v>760</v>
      </c>
      <c r="C602">
        <v>58</v>
      </c>
      <c r="D602" s="91">
        <v>46150</v>
      </c>
      <c r="E602" s="98">
        <v>2</v>
      </c>
      <c r="F602" t="str">
        <f t="shared" si="60"/>
        <v>7152</v>
      </c>
      <c r="G602">
        <f t="shared" si="58"/>
        <v>13</v>
      </c>
      <c r="H602" t="str">
        <f>VLOOKUP(B602,[1]Sheet1!$D:$AB,25,0)</f>
        <v>Regular-Gask</v>
      </c>
      <c r="I602" t="str">
        <f t="shared" si="59"/>
        <v>51-100</v>
      </c>
      <c r="J602" t="str">
        <f>VLOOKUP(B602,[1]Sheet1!$D:$Y,22)</f>
        <v>Adhe</v>
      </c>
      <c r="K602" t="str">
        <f>VLOOKUP(B602,[1]Sheet1!$D:$AS,42,0)</f>
        <v>JUMBO</v>
      </c>
    </row>
    <row r="603" spans="1:11">
      <c r="A603" t="s">
        <v>8</v>
      </c>
      <c r="B603" t="s">
        <v>675</v>
      </c>
      <c r="C603">
        <v>160</v>
      </c>
      <c r="D603" s="91">
        <v>46150</v>
      </c>
      <c r="E603" s="98">
        <v>2</v>
      </c>
      <c r="F603" t="str">
        <f t="shared" si="60"/>
        <v>8063</v>
      </c>
      <c r="G603">
        <f t="shared" si="58"/>
        <v>13</v>
      </c>
      <c r="H603" t="str">
        <f>VLOOKUP(B603,[1]Sheet1!$D:$AB,25,0)</f>
        <v>Regular-Adhe</v>
      </c>
      <c r="I603" t="str">
        <f t="shared" si="59"/>
        <v>101-300</v>
      </c>
      <c r="J603" t="str">
        <f>VLOOKUP(B603,[1]Sheet1!$D:$Y,22)</f>
        <v>Adhe</v>
      </c>
      <c r="K603" t="str">
        <f>VLOOKUP(B603,[1]Sheet1!$D:$AS,42,0)</f>
        <v>NORMAL</v>
      </c>
    </row>
    <row r="604" spans="1:11">
      <c r="A604" t="s">
        <v>2</v>
      </c>
      <c r="B604" t="s">
        <v>93</v>
      </c>
      <c r="C604">
        <v>103</v>
      </c>
      <c r="D604" s="91">
        <v>46150</v>
      </c>
      <c r="E604" s="98">
        <v>2</v>
      </c>
      <c r="F604" t="str">
        <f t="shared" si="60"/>
        <v>8080</v>
      </c>
      <c r="G604">
        <f t="shared" si="58"/>
        <v>13</v>
      </c>
      <c r="H604" t="str">
        <f>VLOOKUP(B604,[1]Sheet1!$D:$AB,25,0)</f>
        <v>Regular-Adhe</v>
      </c>
      <c r="I604" t="str">
        <f t="shared" si="59"/>
        <v>101-300</v>
      </c>
      <c r="J604" t="str">
        <f>VLOOKUP(B604,[1]Sheet1!$D:$Y,22)</f>
        <v>Adhe</v>
      </c>
      <c r="K604" t="str">
        <f>VLOOKUP(B604,[1]Sheet1!$D:$AS,42,0)</f>
        <v>NORMAL</v>
      </c>
    </row>
    <row r="605" spans="1:11">
      <c r="A605" t="s">
        <v>28</v>
      </c>
      <c r="B605" t="s">
        <v>90</v>
      </c>
      <c r="C605">
        <v>515</v>
      </c>
      <c r="D605" s="91">
        <v>46150</v>
      </c>
      <c r="E605" s="98">
        <v>1</v>
      </c>
      <c r="F605" t="str">
        <f t="shared" si="60"/>
        <v>8141</v>
      </c>
      <c r="G605">
        <f t="shared" si="58"/>
        <v>13</v>
      </c>
      <c r="H605" t="str">
        <f>VLOOKUP(B605,[1]Sheet1!$D:$AB,25,0)</f>
        <v>Regular-Gask</v>
      </c>
      <c r="I605" t="str">
        <f t="shared" si="59"/>
        <v>501-1000</v>
      </c>
      <c r="J605" t="str">
        <f>VLOOKUP(B605,[1]Sheet1!$D:$Y,22)</f>
        <v>Gask</v>
      </c>
      <c r="K605" t="str">
        <f>VLOOKUP(B605,[1]Sheet1!$D:$AS,42,0)</f>
        <v>NORMAL</v>
      </c>
    </row>
    <row r="606" spans="1:11">
      <c r="A606" t="s">
        <v>13</v>
      </c>
      <c r="B606" t="s">
        <v>802</v>
      </c>
      <c r="C606">
        <v>59</v>
      </c>
      <c r="D606" s="91">
        <v>46150</v>
      </c>
      <c r="E606" s="98">
        <v>2</v>
      </c>
      <c r="F606" t="str">
        <f t="shared" si="60"/>
        <v>8164</v>
      </c>
      <c r="G606">
        <f t="shared" si="58"/>
        <v>13</v>
      </c>
      <c r="H606" t="str">
        <f>VLOOKUP(B606,[1]Sheet1!$D:$AB,25,0)</f>
        <v>Regular-Gask</v>
      </c>
      <c r="I606" t="str">
        <f t="shared" si="59"/>
        <v>51-100</v>
      </c>
      <c r="J606" t="str">
        <f>VLOOKUP(B606,[1]Sheet1!$D:$Y,22)</f>
        <v>Gask</v>
      </c>
      <c r="K606" t="str">
        <f>VLOOKUP(B606,[1]Sheet1!$D:$AS,42,0)</f>
        <v>NORMAL</v>
      </c>
    </row>
    <row r="607" spans="1:11">
      <c r="A607" t="s">
        <v>2</v>
      </c>
      <c r="B607" t="s">
        <v>165</v>
      </c>
      <c r="C607">
        <v>103</v>
      </c>
      <c r="D607" s="91">
        <v>46150</v>
      </c>
      <c r="E607" s="98">
        <v>2</v>
      </c>
      <c r="F607" t="str">
        <f t="shared" si="60"/>
        <v>90024</v>
      </c>
      <c r="G607">
        <f t="shared" si="58"/>
        <v>14</v>
      </c>
      <c r="H607" t="str">
        <f>VLOOKUP(B607,[1]Sheet1!$D:$AB,25,0)</f>
        <v>Regular-Adhe</v>
      </c>
      <c r="I607" t="str">
        <f t="shared" si="59"/>
        <v>101-300</v>
      </c>
      <c r="J607" t="str">
        <f>VLOOKUP(B607,[1]Sheet1!$D:$Y,22)</f>
        <v>Adhe</v>
      </c>
      <c r="K607" t="str">
        <f>VLOOKUP(B607,[1]Sheet1!$D:$AS,42,0)</f>
        <v>JUMBO</v>
      </c>
    </row>
    <row r="608" spans="1:11">
      <c r="A608" t="s">
        <v>2</v>
      </c>
      <c r="B608" t="s">
        <v>165</v>
      </c>
      <c r="C608">
        <v>224</v>
      </c>
      <c r="D608" s="91">
        <v>46150</v>
      </c>
      <c r="E608" s="98">
        <v>1</v>
      </c>
      <c r="F608" t="str">
        <f t="shared" si="60"/>
        <v>90024</v>
      </c>
      <c r="G608">
        <f t="shared" si="58"/>
        <v>14</v>
      </c>
      <c r="H608" t="str">
        <f>VLOOKUP(B608,[1]Sheet1!$D:$AB,25,0)</f>
        <v>Regular-Adhe</v>
      </c>
      <c r="I608" t="str">
        <f t="shared" si="59"/>
        <v>101-300</v>
      </c>
      <c r="J608" t="str">
        <f>VLOOKUP(B608,[1]Sheet1!$D:$Y,22)</f>
        <v>Adhe</v>
      </c>
      <c r="K608" t="str">
        <f>VLOOKUP(B608,[1]Sheet1!$D:$AS,42,0)</f>
        <v>JUMBO</v>
      </c>
    </row>
    <row r="609" spans="1:11">
      <c r="A609" t="s">
        <v>0</v>
      </c>
      <c r="B609" t="s">
        <v>744</v>
      </c>
      <c r="C609">
        <v>420</v>
      </c>
      <c r="D609" s="91">
        <v>46150</v>
      </c>
      <c r="E609" s="98">
        <v>1</v>
      </c>
      <c r="F609" t="str">
        <f t="shared" si="60"/>
        <v>9151</v>
      </c>
      <c r="G609">
        <f t="shared" si="58"/>
        <v>13</v>
      </c>
      <c r="H609" t="str">
        <f>VLOOKUP(B609,[1]Sheet1!$D:$AB,25,0)</f>
        <v>MG Adhe + Activator</v>
      </c>
      <c r="I609" t="str">
        <f t="shared" si="59"/>
        <v>301-500</v>
      </c>
      <c r="J609" t="str">
        <f>VLOOKUP(B609,[1]Sheet1!$D:$Y,22)</f>
        <v>Adhe</v>
      </c>
      <c r="K609" t="str">
        <f>VLOOKUP(B609,[1]Sheet1!$D:$AS,42,0)</f>
        <v>NORMAL</v>
      </c>
    </row>
    <row r="610" spans="1:11">
      <c r="A610" t="s">
        <v>31</v>
      </c>
      <c r="B610" t="s">
        <v>176</v>
      </c>
      <c r="C610">
        <v>146</v>
      </c>
      <c r="D610" s="91">
        <v>46150</v>
      </c>
      <c r="E610" s="98">
        <v>1</v>
      </c>
      <c r="F610" t="str">
        <f t="shared" si="60"/>
        <v>95154</v>
      </c>
      <c r="G610">
        <f t="shared" si="58"/>
        <v>14</v>
      </c>
      <c r="H610" t="str">
        <f>VLOOKUP(B610,[1]Sheet1!$D:$AB,25,0)</f>
        <v>Regular-Adhe</v>
      </c>
      <c r="I610" t="str">
        <f t="shared" si="59"/>
        <v>101-300</v>
      </c>
      <c r="J610" t="str">
        <f>VLOOKUP(B610,[1]Sheet1!$D:$Y,22)</f>
        <v>Adhe</v>
      </c>
      <c r="K610" t="str">
        <f>VLOOKUP(B610,[1]Sheet1!$D:$AS,42,0)</f>
        <v>NORMAL</v>
      </c>
    </row>
    <row r="611" spans="1:11">
      <c r="A611" t="s">
        <v>5</v>
      </c>
      <c r="B611" t="s">
        <v>1021</v>
      </c>
      <c r="C611">
        <v>171</v>
      </c>
      <c r="D611" s="91">
        <v>46151</v>
      </c>
      <c r="E611" s="98">
        <v>2</v>
      </c>
      <c r="F611" t="str">
        <f t="shared" si="60"/>
        <v>10026</v>
      </c>
      <c r="G611">
        <f t="shared" si="58"/>
        <v>14</v>
      </c>
      <c r="H611" t="str">
        <f>VLOOKUP(B611,[1]Sheet1!$D:$AB,25,0)</f>
        <v>MG Adhe + PB assembly</v>
      </c>
      <c r="I611" t="str">
        <f t="shared" si="59"/>
        <v>101-300</v>
      </c>
      <c r="J611" t="str">
        <f>VLOOKUP(B611,[1]Sheet1!$D:$Y,22)</f>
        <v>Adhe</v>
      </c>
      <c r="K611" t="str">
        <f>VLOOKUP(B611,[1]Sheet1!$D:$AS,42,0)</f>
        <v>JUMBO</v>
      </c>
    </row>
    <row r="612" spans="1:11">
      <c r="A612" t="s">
        <v>25</v>
      </c>
      <c r="B612" t="s">
        <v>446</v>
      </c>
      <c r="C612">
        <v>84</v>
      </c>
      <c r="D612" s="91">
        <v>46151</v>
      </c>
      <c r="E612" s="98">
        <v>2</v>
      </c>
      <c r="F612" t="str">
        <f t="shared" si="60"/>
        <v>10038</v>
      </c>
      <c r="G612">
        <f t="shared" si="58"/>
        <v>14</v>
      </c>
      <c r="H612" t="str">
        <f>VLOOKUP(B612,[1]Sheet1!$D:$AB,25,0)</f>
        <v>Regular-Gask</v>
      </c>
      <c r="I612" t="str">
        <f t="shared" si="59"/>
        <v>51-100</v>
      </c>
      <c r="J612" t="str">
        <f>VLOOKUP(B612,[1]Sheet1!$D:$Y,22)</f>
        <v>Gask</v>
      </c>
      <c r="K612" t="str">
        <f>VLOOKUP(B612,[1]Sheet1!$D:$AS,42,0)</f>
        <v>JUMBO</v>
      </c>
    </row>
    <row r="613" spans="1:11">
      <c r="A613" t="s">
        <v>2</v>
      </c>
      <c r="B613" t="s">
        <v>942</v>
      </c>
      <c r="C613">
        <v>56</v>
      </c>
      <c r="D613" s="91">
        <v>46151</v>
      </c>
      <c r="E613" s="98">
        <v>1</v>
      </c>
      <c r="F613" t="str">
        <f t="shared" si="60"/>
        <v>10047</v>
      </c>
      <c r="G613">
        <f t="shared" si="58"/>
        <v>14</v>
      </c>
      <c r="H613" t="str">
        <f>VLOOKUP(B613,[1]Sheet1!$D:$AB,25,0)</f>
        <v>Regular-Adhe</v>
      </c>
      <c r="I613" t="str">
        <f t="shared" si="59"/>
        <v>51-100</v>
      </c>
      <c r="J613" t="str">
        <f>VLOOKUP(B613,[1]Sheet1!$D:$Y,22)</f>
        <v>Gask</v>
      </c>
      <c r="K613" t="str">
        <f>VLOOKUP(B613,[1]Sheet1!$D:$AS,42,0)</f>
        <v>JUMBO</v>
      </c>
    </row>
    <row r="614" spans="1:11">
      <c r="A614" t="s">
        <v>12</v>
      </c>
      <c r="B614" t="s">
        <v>633</v>
      </c>
      <c r="C614">
        <v>77</v>
      </c>
      <c r="D614" s="91">
        <v>46151</v>
      </c>
      <c r="E614" s="98">
        <v>2</v>
      </c>
      <c r="F614" t="str">
        <f t="shared" si="60"/>
        <v>1163</v>
      </c>
      <c r="G614">
        <f t="shared" si="58"/>
        <v>13</v>
      </c>
      <c r="H614" t="str">
        <f>VLOOKUP(B614,[1]Sheet1!$D:$AB,25,0)</f>
        <v>Regular-Adhe</v>
      </c>
      <c r="I614" t="str">
        <f t="shared" si="59"/>
        <v>51-100</v>
      </c>
      <c r="J614" t="str">
        <f>VLOOKUP(B614,[1]Sheet1!$D:$Y,22)</f>
        <v>Adhe</v>
      </c>
      <c r="K614" t="str">
        <f>VLOOKUP(B614,[1]Sheet1!$D:$AS,42,0)</f>
        <v>NORMAL</v>
      </c>
    </row>
    <row r="615" spans="1:11">
      <c r="A615" t="s">
        <v>28</v>
      </c>
      <c r="B615" t="s">
        <v>624</v>
      </c>
      <c r="C615">
        <v>326</v>
      </c>
      <c r="D615" s="91">
        <v>46151</v>
      </c>
      <c r="E615" s="98">
        <v>2</v>
      </c>
      <c r="F615" t="str">
        <f t="shared" si="60"/>
        <v>1506</v>
      </c>
      <c r="G615">
        <f t="shared" si="58"/>
        <v>13</v>
      </c>
      <c r="H615" t="str">
        <f>VLOOKUP(B615,[1]Sheet1!$D:$AB,25,0)</f>
        <v>Regular-Adhe</v>
      </c>
      <c r="I615" t="str">
        <f t="shared" si="59"/>
        <v>301-500</v>
      </c>
      <c r="J615" t="str">
        <f>VLOOKUP(B615,[1]Sheet1!$D:$Y,22)</f>
        <v>Adhe</v>
      </c>
      <c r="K615" t="str">
        <f>VLOOKUP(B615,[1]Sheet1!$D:$AS,42,0)</f>
        <v>NORMAL</v>
      </c>
    </row>
    <row r="616" spans="1:11">
      <c r="A616" t="s">
        <v>2</v>
      </c>
      <c r="B616" t="s">
        <v>32</v>
      </c>
      <c r="C616">
        <v>152</v>
      </c>
      <c r="D616" s="91">
        <v>46151</v>
      </c>
      <c r="E616" s="98">
        <v>1</v>
      </c>
      <c r="F616" t="str">
        <f t="shared" si="60"/>
        <v>1584</v>
      </c>
      <c r="G616">
        <f t="shared" si="58"/>
        <v>13</v>
      </c>
      <c r="H616" t="str">
        <f>VLOOKUP(B616,[1]Sheet1!$D:$AB,25,0)</f>
        <v>Regular-Gask</v>
      </c>
      <c r="I616" t="str">
        <f t="shared" si="59"/>
        <v>101-300</v>
      </c>
      <c r="J616" t="str">
        <f>VLOOKUP(B616,[1]Sheet1!$D:$Y,22)</f>
        <v>Gask</v>
      </c>
      <c r="K616" t="str">
        <f>VLOOKUP(B616,[1]Sheet1!$D:$AS,42,0)</f>
        <v>JUMBO</v>
      </c>
    </row>
    <row r="617" spans="1:11">
      <c r="A617" t="s">
        <v>2</v>
      </c>
      <c r="B617" t="s">
        <v>32</v>
      </c>
      <c r="C617">
        <v>81</v>
      </c>
      <c r="D617" s="91">
        <v>46151</v>
      </c>
      <c r="E617" s="98">
        <v>2</v>
      </c>
      <c r="F617" t="str">
        <f t="shared" si="60"/>
        <v>1584</v>
      </c>
      <c r="G617">
        <f t="shared" si="58"/>
        <v>13</v>
      </c>
      <c r="H617" t="str">
        <f>VLOOKUP(B617,[1]Sheet1!$D:$AB,25,0)</f>
        <v>Regular-Gask</v>
      </c>
      <c r="I617" t="str">
        <f t="shared" si="59"/>
        <v>51-100</v>
      </c>
      <c r="J617" t="str">
        <f>VLOOKUP(B617,[1]Sheet1!$D:$Y,22)</f>
        <v>Gask</v>
      </c>
      <c r="K617" t="str">
        <f>VLOOKUP(B617,[1]Sheet1!$D:$AS,42,0)</f>
        <v>JUMBO</v>
      </c>
    </row>
    <row r="618" spans="1:11">
      <c r="A618" t="s">
        <v>4</v>
      </c>
      <c r="B618" t="s">
        <v>602</v>
      </c>
      <c r="C618">
        <v>87</v>
      </c>
      <c r="D618" s="91">
        <v>46151</v>
      </c>
      <c r="E618" s="98">
        <v>2</v>
      </c>
      <c r="F618" t="str">
        <f t="shared" si="60"/>
        <v>1636</v>
      </c>
      <c r="G618">
        <f t="shared" si="58"/>
        <v>13</v>
      </c>
      <c r="H618" t="str">
        <f>VLOOKUP(B618,[1]Sheet1!$D:$AB,25,0)</f>
        <v>Regular-Gask</v>
      </c>
      <c r="I618" t="str">
        <f t="shared" si="59"/>
        <v>51-100</v>
      </c>
      <c r="J618" t="str">
        <f>VLOOKUP(B618,[1]Sheet1!$D:$Y,22)</f>
        <v>Gask</v>
      </c>
      <c r="K618" t="str">
        <f>VLOOKUP(B618,[1]Sheet1!$D:$AS,42,0)</f>
        <v>NORMAL</v>
      </c>
    </row>
    <row r="619" spans="1:11">
      <c r="A619" t="s">
        <v>4</v>
      </c>
      <c r="B619" t="s">
        <v>194</v>
      </c>
      <c r="C619">
        <v>447</v>
      </c>
      <c r="D619" s="91">
        <v>46151</v>
      </c>
      <c r="E619" s="98">
        <v>2</v>
      </c>
      <c r="F619" t="str">
        <f t="shared" si="60"/>
        <v>1636</v>
      </c>
      <c r="G619">
        <f t="shared" si="58"/>
        <v>13</v>
      </c>
      <c r="H619" t="str">
        <f>VLOOKUP(B619,[1]Sheet1!$D:$AB,25,0)</f>
        <v>Regular-Gask</v>
      </c>
      <c r="I619" t="str">
        <f t="shared" si="59"/>
        <v>301-500</v>
      </c>
      <c r="J619" t="str">
        <f>VLOOKUP(B619,[1]Sheet1!$D:$Y,22)</f>
        <v>Gask</v>
      </c>
      <c r="K619" t="str">
        <f>VLOOKUP(B619,[1]Sheet1!$D:$AS,42,0)</f>
        <v>NORMAL</v>
      </c>
    </row>
    <row r="620" spans="1:11">
      <c r="A620" t="s">
        <v>28</v>
      </c>
      <c r="B620" t="s">
        <v>59</v>
      </c>
      <c r="C620">
        <v>121</v>
      </c>
      <c r="D620" s="91">
        <v>46151</v>
      </c>
      <c r="E620" s="98">
        <v>1</v>
      </c>
      <c r="F620" t="str">
        <f t="shared" si="60"/>
        <v>1650</v>
      </c>
      <c r="G620">
        <f t="shared" si="58"/>
        <v>13</v>
      </c>
      <c r="H620" t="str">
        <f>VLOOKUP(B620,[1]Sheet1!$D:$AB,25,0)</f>
        <v>Regular-Gask</v>
      </c>
      <c r="I620" t="str">
        <f t="shared" si="59"/>
        <v>101-300</v>
      </c>
      <c r="J620" t="str">
        <f>VLOOKUP(B620,[1]Sheet1!$D:$Y,22)</f>
        <v>Gask</v>
      </c>
      <c r="K620" t="str">
        <f>VLOOKUP(B620,[1]Sheet1!$D:$AS,42,0)</f>
        <v>JUMBO</v>
      </c>
    </row>
    <row r="621" spans="1:11">
      <c r="A621" t="s">
        <v>1022</v>
      </c>
      <c r="B621" t="s">
        <v>62</v>
      </c>
      <c r="C621">
        <v>99</v>
      </c>
      <c r="D621" s="91">
        <v>46151</v>
      </c>
      <c r="E621" s="98">
        <v>1</v>
      </c>
      <c r="F621" t="str">
        <f t="shared" si="60"/>
        <v>1733</v>
      </c>
      <c r="G621">
        <f t="shared" si="58"/>
        <v>13</v>
      </c>
      <c r="H621" t="str">
        <f>VLOOKUP(B621,[1]Sheet1!$D:$AB,25,0)</f>
        <v>MG Adhe +  PB Assy + DR Sticker</v>
      </c>
      <c r="I621" t="str">
        <f t="shared" si="59"/>
        <v>51-100</v>
      </c>
      <c r="J621" t="str">
        <f>VLOOKUP(B621,[1]Sheet1!$D:$Y,22)</f>
        <v>Adhe</v>
      </c>
      <c r="K621" t="str">
        <f>VLOOKUP(B621,[1]Sheet1!$D:$AS,42,0)</f>
        <v>NORMAL</v>
      </c>
    </row>
    <row r="622" spans="1:11">
      <c r="A622" t="s">
        <v>25</v>
      </c>
      <c r="B622" t="s">
        <v>285</v>
      </c>
      <c r="C622">
        <v>301</v>
      </c>
      <c r="D622" s="91">
        <v>46151</v>
      </c>
      <c r="E622" s="98">
        <v>1</v>
      </c>
      <c r="F622" t="str">
        <f t="shared" si="60"/>
        <v>1767</v>
      </c>
      <c r="G622">
        <f t="shared" si="58"/>
        <v>13</v>
      </c>
      <c r="H622" t="str">
        <f>VLOOKUP(B622,[1]Sheet1!$D:$AB,25,0)</f>
        <v>Regular-Adhe</v>
      </c>
      <c r="I622" t="str">
        <f t="shared" si="59"/>
        <v>301-500</v>
      </c>
      <c r="J622" t="str">
        <f>VLOOKUP(B622,[1]Sheet1!$D:$Y,22)</f>
        <v>Adhe</v>
      </c>
      <c r="K622" t="str">
        <f>VLOOKUP(B622,[1]Sheet1!$D:$AS,42,0)</f>
        <v>JUMBO</v>
      </c>
    </row>
    <row r="623" spans="1:11">
      <c r="A623" t="s">
        <v>25</v>
      </c>
      <c r="B623" t="s">
        <v>912</v>
      </c>
      <c r="C623">
        <v>221</v>
      </c>
      <c r="D623" s="91">
        <v>46151</v>
      </c>
      <c r="E623" s="98">
        <v>1</v>
      </c>
      <c r="F623" t="str">
        <f t="shared" si="60"/>
        <v>1767</v>
      </c>
      <c r="G623">
        <f t="shared" si="58"/>
        <v>13</v>
      </c>
      <c r="H623" t="str">
        <f>VLOOKUP(B623,[1]Sheet1!$D:$AB,25,0)</f>
        <v>Regular-Adhe</v>
      </c>
      <c r="I623" t="str">
        <f t="shared" si="59"/>
        <v>101-300</v>
      </c>
      <c r="J623" t="str">
        <f>VLOOKUP(B623,[1]Sheet1!$D:$Y,22)</f>
        <v>Adhe</v>
      </c>
      <c r="K623" t="str">
        <f>VLOOKUP(B623,[1]Sheet1!$D:$AS,42,0)</f>
        <v>JUMBO</v>
      </c>
    </row>
    <row r="624" spans="1:11">
      <c r="A624" t="s">
        <v>4</v>
      </c>
      <c r="B624" t="s">
        <v>912</v>
      </c>
      <c r="C624">
        <v>102</v>
      </c>
      <c r="D624" s="91">
        <v>46151</v>
      </c>
      <c r="E624" s="98">
        <v>2</v>
      </c>
      <c r="F624" t="str">
        <f t="shared" si="60"/>
        <v>1767</v>
      </c>
      <c r="G624">
        <f t="shared" si="58"/>
        <v>13</v>
      </c>
      <c r="H624" t="str">
        <f>VLOOKUP(B624,[1]Sheet1!$D:$AB,25,0)</f>
        <v>Regular-Adhe</v>
      </c>
      <c r="I624" t="str">
        <f t="shared" si="59"/>
        <v>101-300</v>
      </c>
      <c r="J624" t="str">
        <f>VLOOKUP(B624,[1]Sheet1!$D:$Y,22)</f>
        <v>Adhe</v>
      </c>
      <c r="K624" t="str">
        <f>VLOOKUP(B624,[1]Sheet1!$D:$AS,42,0)</f>
        <v>JUMBO</v>
      </c>
    </row>
    <row r="625" spans="1:11">
      <c r="A625" t="s">
        <v>19</v>
      </c>
      <c r="B625" t="s">
        <v>287</v>
      </c>
      <c r="C625">
        <v>234</v>
      </c>
      <c r="D625" s="91">
        <v>46151</v>
      </c>
      <c r="E625" s="98">
        <v>1</v>
      </c>
      <c r="F625" t="str">
        <f t="shared" si="60"/>
        <v>1773</v>
      </c>
      <c r="G625">
        <f t="shared" si="58"/>
        <v>13</v>
      </c>
      <c r="H625" t="str">
        <f>VLOOKUP(B625,[1]Sheet1!$D:$AB,25,0)</f>
        <v>Regular-Gask</v>
      </c>
      <c r="I625" t="str">
        <f t="shared" si="59"/>
        <v>101-300</v>
      </c>
      <c r="J625" t="str">
        <f>VLOOKUP(B625,[1]Sheet1!$D:$Y,22)</f>
        <v>Gask</v>
      </c>
      <c r="K625" t="str">
        <f>VLOOKUP(B625,[1]Sheet1!$D:$AS,42,0)</f>
        <v>JUMBO</v>
      </c>
    </row>
    <row r="626" spans="1:11">
      <c r="A626" t="s">
        <v>12</v>
      </c>
      <c r="B626" t="s">
        <v>79</v>
      </c>
      <c r="C626">
        <v>90</v>
      </c>
      <c r="D626" s="91">
        <v>46151</v>
      </c>
      <c r="E626" s="98">
        <v>2</v>
      </c>
      <c r="F626" t="str">
        <f t="shared" si="60"/>
        <v>1774</v>
      </c>
      <c r="G626">
        <f t="shared" si="58"/>
        <v>13</v>
      </c>
      <c r="H626" t="str">
        <f>VLOOKUP(B626,[1]Sheet1!$D:$AB,25,0)</f>
        <v>Regular-Adhe</v>
      </c>
      <c r="I626" t="str">
        <f t="shared" si="59"/>
        <v>51-100</v>
      </c>
      <c r="J626" t="str">
        <f>VLOOKUP(B626,[1]Sheet1!$D:$Y,22)</f>
        <v>Adhe</v>
      </c>
      <c r="K626" t="str">
        <f>VLOOKUP(B626,[1]Sheet1!$D:$AS,42,0)</f>
        <v>JUMBO</v>
      </c>
    </row>
    <row r="627" spans="1:11">
      <c r="A627" t="s">
        <v>19</v>
      </c>
      <c r="B627" t="s">
        <v>63</v>
      </c>
      <c r="C627">
        <v>193</v>
      </c>
      <c r="D627" s="91">
        <v>46151</v>
      </c>
      <c r="E627" s="98">
        <v>2</v>
      </c>
      <c r="F627" t="str">
        <f t="shared" si="60"/>
        <v>1775</v>
      </c>
      <c r="G627">
        <f t="shared" si="58"/>
        <v>13</v>
      </c>
      <c r="H627" t="str">
        <f>VLOOKUP(B627,[1]Sheet1!$D:$AB,25,0)</f>
        <v>Regular-Gask</v>
      </c>
      <c r="I627" t="str">
        <f t="shared" si="59"/>
        <v>101-300</v>
      </c>
      <c r="J627" t="str">
        <f>VLOOKUP(B627,[1]Sheet1!$D:$Y,22)</f>
        <v>Gask</v>
      </c>
      <c r="K627" t="str">
        <f>VLOOKUP(B627,[1]Sheet1!$D:$AS,42,0)</f>
        <v>JUMBO</v>
      </c>
    </row>
    <row r="628" spans="1:11">
      <c r="A628" t="s">
        <v>19</v>
      </c>
      <c r="B628" t="s">
        <v>349</v>
      </c>
      <c r="C628">
        <v>193</v>
      </c>
      <c r="D628" s="91">
        <v>46151</v>
      </c>
      <c r="E628" s="98">
        <v>1</v>
      </c>
      <c r="F628" t="str">
        <f t="shared" si="60"/>
        <v>1775</v>
      </c>
      <c r="G628">
        <f t="shared" si="58"/>
        <v>13</v>
      </c>
      <c r="H628" t="str">
        <f>VLOOKUP(B628,[1]Sheet1!$D:$AB,25,0)</f>
        <v>Regular-Gask</v>
      </c>
      <c r="I628" t="str">
        <f t="shared" si="59"/>
        <v>101-300</v>
      </c>
      <c r="J628" t="str">
        <f>VLOOKUP(B628,[1]Sheet1!$D:$Y,22)</f>
        <v>Gask</v>
      </c>
      <c r="K628" t="str">
        <f>VLOOKUP(B628,[1]Sheet1!$D:$AS,42,0)</f>
        <v>JUMBO</v>
      </c>
    </row>
    <row r="629" spans="1:11">
      <c r="A629" t="s">
        <v>19</v>
      </c>
      <c r="B629" t="s">
        <v>349</v>
      </c>
      <c r="C629">
        <v>393</v>
      </c>
      <c r="D629" s="91">
        <v>46151</v>
      </c>
      <c r="E629" s="98">
        <v>2</v>
      </c>
      <c r="F629" t="str">
        <f t="shared" si="60"/>
        <v>1775</v>
      </c>
      <c r="G629">
        <f t="shared" si="58"/>
        <v>13</v>
      </c>
      <c r="H629" t="str">
        <f>VLOOKUP(B629,[1]Sheet1!$D:$AB,25,0)</f>
        <v>Regular-Gask</v>
      </c>
      <c r="I629" t="str">
        <f t="shared" si="59"/>
        <v>301-500</v>
      </c>
      <c r="J629" t="str">
        <f>VLOOKUP(B629,[1]Sheet1!$D:$Y,22)</f>
        <v>Gask</v>
      </c>
      <c r="K629" t="str">
        <f>VLOOKUP(B629,[1]Sheet1!$D:$AS,42,0)</f>
        <v>JUMBO</v>
      </c>
    </row>
    <row r="630" spans="1:11">
      <c r="A630" t="s">
        <v>13</v>
      </c>
      <c r="B630" t="s">
        <v>6</v>
      </c>
      <c r="C630">
        <v>878</v>
      </c>
      <c r="D630" s="91">
        <v>46151</v>
      </c>
      <c r="E630" s="98">
        <v>1</v>
      </c>
      <c r="F630" t="str">
        <f t="shared" si="60"/>
        <v>1802</v>
      </c>
      <c r="G630">
        <f t="shared" si="58"/>
        <v>13</v>
      </c>
      <c r="H630" t="str">
        <f>VLOOKUP(B630,[1]Sheet1!$D:$AB,25,0)</f>
        <v>Regular-Gask</v>
      </c>
      <c r="I630" t="str">
        <f t="shared" si="59"/>
        <v>501-1000</v>
      </c>
      <c r="J630" t="str">
        <f>VLOOKUP(B630,[1]Sheet1!$D:$Y,22)</f>
        <v>Gask</v>
      </c>
      <c r="K630" t="str">
        <f>VLOOKUP(B630,[1]Sheet1!$D:$AS,42,0)</f>
        <v>JUMBO</v>
      </c>
    </row>
    <row r="631" spans="1:11">
      <c r="A631" t="s">
        <v>1022</v>
      </c>
      <c r="B631" t="s">
        <v>605</v>
      </c>
      <c r="C631">
        <v>161</v>
      </c>
      <c r="D631" s="91">
        <v>46151</v>
      </c>
      <c r="E631" s="98">
        <v>1</v>
      </c>
      <c r="F631" t="str">
        <f t="shared" si="60"/>
        <v>1805</v>
      </c>
      <c r="G631">
        <f t="shared" si="58"/>
        <v>13</v>
      </c>
      <c r="H631" t="str">
        <f>VLOOKUP(B631,[1]Sheet1!$D:$AB,25,0)</f>
        <v>MG Adhe + PB assembly</v>
      </c>
      <c r="I631" t="str">
        <f t="shared" si="59"/>
        <v>101-300</v>
      </c>
      <c r="J631" t="str">
        <f>VLOOKUP(B631,[1]Sheet1!$D:$Y,22)</f>
        <v>Adhe</v>
      </c>
      <c r="K631" t="str">
        <f>VLOOKUP(B631,[1]Sheet1!$D:$AS,42,0)</f>
        <v>JUMBO</v>
      </c>
    </row>
    <row r="632" spans="1:11">
      <c r="A632" t="s">
        <v>1022</v>
      </c>
      <c r="B632" t="s">
        <v>7</v>
      </c>
      <c r="C632">
        <v>235</v>
      </c>
      <c r="D632" s="91">
        <v>46151</v>
      </c>
      <c r="E632" s="98">
        <v>2</v>
      </c>
      <c r="F632" t="str">
        <f t="shared" si="60"/>
        <v>1805</v>
      </c>
      <c r="G632">
        <f t="shared" si="58"/>
        <v>13</v>
      </c>
      <c r="H632" t="str">
        <f>VLOOKUP(B632,[1]Sheet1!$D:$AB,25,0)</f>
        <v>MG Adhe + PB assembly</v>
      </c>
      <c r="I632" t="str">
        <f t="shared" si="59"/>
        <v>101-300</v>
      </c>
      <c r="J632" t="str">
        <f>VLOOKUP(B632,[1]Sheet1!$D:$Y,22)</f>
        <v>Adhe</v>
      </c>
      <c r="K632" t="str">
        <f>VLOOKUP(B632,[1]Sheet1!$D:$AS,42,0)</f>
        <v>JUMBO</v>
      </c>
    </row>
    <row r="633" spans="1:11">
      <c r="A633" t="s">
        <v>1022</v>
      </c>
      <c r="B633" t="s">
        <v>597</v>
      </c>
      <c r="C633">
        <v>106</v>
      </c>
      <c r="D633" s="91">
        <v>46151</v>
      </c>
      <c r="E633" s="98">
        <v>1</v>
      </c>
      <c r="F633" t="str">
        <f t="shared" si="60"/>
        <v>1805</v>
      </c>
      <c r="G633">
        <f t="shared" si="58"/>
        <v>13</v>
      </c>
      <c r="H633" t="str">
        <f>VLOOKUP(B633,[1]Sheet1!$D:$AB,25,0)</f>
        <v>MG Adhe + PB assembly</v>
      </c>
      <c r="I633" t="str">
        <f t="shared" si="59"/>
        <v>101-300</v>
      </c>
      <c r="J633" t="str">
        <f>VLOOKUP(B633,[1]Sheet1!$D:$Y,22)</f>
        <v>Adhe</v>
      </c>
      <c r="K633" t="str">
        <f>VLOOKUP(B633,[1]Sheet1!$D:$AS,42,0)</f>
        <v>JUMBO</v>
      </c>
    </row>
    <row r="634" spans="1:11">
      <c r="A634" t="s">
        <v>8</v>
      </c>
      <c r="B634" t="s">
        <v>745</v>
      </c>
      <c r="C634">
        <v>63</v>
      </c>
      <c r="D634" s="91">
        <v>46151</v>
      </c>
      <c r="E634" s="98">
        <v>1</v>
      </c>
      <c r="F634" t="str">
        <f t="shared" si="60"/>
        <v>1806</v>
      </c>
      <c r="G634">
        <f t="shared" si="58"/>
        <v>13</v>
      </c>
      <c r="H634" t="str">
        <f>VLOOKUP(B634,[1]Sheet1!$D:$AB,25,0)</f>
        <v>Regular-Gask</v>
      </c>
      <c r="I634" t="str">
        <f t="shared" si="59"/>
        <v>51-100</v>
      </c>
      <c r="J634" t="str">
        <f>VLOOKUP(B634,[1]Sheet1!$D:$Y,22)</f>
        <v>Gask</v>
      </c>
      <c r="K634" t="str">
        <f>VLOOKUP(B634,[1]Sheet1!$D:$AS,42,0)</f>
        <v>JUMBO</v>
      </c>
    </row>
    <row r="635" spans="1:11">
      <c r="A635" t="s">
        <v>8</v>
      </c>
      <c r="B635" t="s">
        <v>403</v>
      </c>
      <c r="C635">
        <v>68</v>
      </c>
      <c r="D635" s="91">
        <v>46151</v>
      </c>
      <c r="E635" s="98">
        <v>1</v>
      </c>
      <c r="F635" t="str">
        <f t="shared" si="60"/>
        <v>1806</v>
      </c>
      <c r="G635">
        <f t="shared" si="58"/>
        <v>13</v>
      </c>
      <c r="H635" t="str">
        <f>VLOOKUP(B635,[1]Sheet1!$D:$AB,25,0)</f>
        <v>Regular-Gask</v>
      </c>
      <c r="I635" t="str">
        <f t="shared" si="59"/>
        <v>51-100</v>
      </c>
      <c r="J635" t="str">
        <f>VLOOKUP(B635,[1]Sheet1!$D:$Y,22)</f>
        <v>Gask</v>
      </c>
      <c r="K635" t="str">
        <f>VLOOKUP(B635,[1]Sheet1!$D:$AS,42,0)</f>
        <v>JUMBO</v>
      </c>
    </row>
    <row r="636" spans="1:11">
      <c r="A636" t="s">
        <v>8</v>
      </c>
      <c r="B636" t="s">
        <v>9</v>
      </c>
      <c r="C636">
        <v>142</v>
      </c>
      <c r="D636" s="91">
        <v>46151</v>
      </c>
      <c r="E636" s="98">
        <v>2</v>
      </c>
      <c r="F636" t="str">
        <f t="shared" si="60"/>
        <v>1823</v>
      </c>
      <c r="G636">
        <f t="shared" si="58"/>
        <v>13</v>
      </c>
      <c r="H636" t="str">
        <f>VLOOKUP(B636,[1]Sheet1!$D:$AB,25,0)</f>
        <v>Regular-Gask</v>
      </c>
      <c r="I636" t="str">
        <f t="shared" si="59"/>
        <v>101-300</v>
      </c>
      <c r="J636" t="str">
        <f>VLOOKUP(B636,[1]Sheet1!$D:$Y,22)</f>
        <v>Gask</v>
      </c>
      <c r="K636" t="str">
        <f>VLOOKUP(B636,[1]Sheet1!$D:$AS,42,0)</f>
        <v>JUMBO</v>
      </c>
    </row>
    <row r="637" spans="1:11">
      <c r="A637" t="s">
        <v>8</v>
      </c>
      <c r="B637" t="s">
        <v>616</v>
      </c>
      <c r="C637">
        <v>136</v>
      </c>
      <c r="D637" s="91">
        <v>46151</v>
      </c>
      <c r="E637" s="98">
        <v>1</v>
      </c>
      <c r="F637" t="str">
        <f t="shared" si="60"/>
        <v>1823</v>
      </c>
      <c r="G637">
        <f t="shared" si="58"/>
        <v>13</v>
      </c>
      <c r="H637" t="str">
        <f>VLOOKUP(B637,[1]Sheet1!$D:$AB,25,0)</f>
        <v>Regular-Gask</v>
      </c>
      <c r="I637" t="str">
        <f t="shared" si="59"/>
        <v>101-300</v>
      </c>
      <c r="J637" t="str">
        <f>VLOOKUP(B637,[1]Sheet1!$D:$Y,22)</f>
        <v>Gask</v>
      </c>
      <c r="K637" t="str">
        <f>VLOOKUP(B637,[1]Sheet1!$D:$AS,42,0)</f>
        <v>JUMBO</v>
      </c>
    </row>
    <row r="638" spans="1:11">
      <c r="A638" s="10" t="s">
        <v>25</v>
      </c>
      <c r="B638" t="s">
        <v>35</v>
      </c>
      <c r="C638">
        <v>184</v>
      </c>
      <c r="D638" s="91">
        <v>46151</v>
      </c>
      <c r="E638" s="98">
        <v>1</v>
      </c>
      <c r="F638" t="str">
        <f t="shared" si="60"/>
        <v>1825</v>
      </c>
      <c r="G638">
        <f t="shared" si="58"/>
        <v>13</v>
      </c>
      <c r="H638" t="str">
        <f>VLOOKUP(B638,[1]Sheet1!$D:$AB,25,0)</f>
        <v>Regular-Gask</v>
      </c>
      <c r="I638" t="str">
        <f t="shared" si="59"/>
        <v>101-300</v>
      </c>
      <c r="J638" t="str">
        <f>VLOOKUP(B638,[1]Sheet1!$D:$Y,22)</f>
        <v>Gask</v>
      </c>
      <c r="K638" t="str">
        <f>VLOOKUP(B638,[1]Sheet1!$D:$AS,42,0)</f>
        <v>JUMBO</v>
      </c>
    </row>
    <row r="639" spans="1:11">
      <c r="A639" t="s">
        <v>25</v>
      </c>
      <c r="B639" t="s">
        <v>35</v>
      </c>
      <c r="C639">
        <v>616</v>
      </c>
      <c r="D639" s="91">
        <v>46151</v>
      </c>
      <c r="E639" s="98">
        <v>2</v>
      </c>
      <c r="F639" t="str">
        <f t="shared" si="60"/>
        <v>1825</v>
      </c>
      <c r="G639">
        <f t="shared" si="58"/>
        <v>13</v>
      </c>
      <c r="H639" t="str">
        <f>VLOOKUP(B639,[1]Sheet1!$D:$AB,25,0)</f>
        <v>Regular-Gask</v>
      </c>
      <c r="I639" t="str">
        <f t="shared" si="59"/>
        <v>501-1000</v>
      </c>
      <c r="J639" t="str">
        <f>VLOOKUP(B639,[1]Sheet1!$D:$Y,22)</f>
        <v>Gask</v>
      </c>
      <c r="K639" t="str">
        <f>VLOOKUP(B639,[1]Sheet1!$D:$AS,42,0)</f>
        <v>JUMBO</v>
      </c>
    </row>
    <row r="640" spans="1:11">
      <c r="A640" t="s">
        <v>25</v>
      </c>
      <c r="B640" t="s">
        <v>179</v>
      </c>
      <c r="C640">
        <v>111</v>
      </c>
      <c r="D640" s="91">
        <v>46151</v>
      </c>
      <c r="E640" s="98">
        <v>2</v>
      </c>
      <c r="F640" t="str">
        <f t="shared" si="60"/>
        <v>1825</v>
      </c>
      <c r="G640">
        <f t="shared" si="58"/>
        <v>13</v>
      </c>
      <c r="H640" t="str">
        <f>VLOOKUP(B640,[1]Sheet1!$D:$AB,25,0)</f>
        <v>Regular-Gask</v>
      </c>
      <c r="I640" t="str">
        <f t="shared" si="59"/>
        <v>101-300</v>
      </c>
      <c r="J640" t="str">
        <f>VLOOKUP(B640,[1]Sheet1!$D:$Y,22)</f>
        <v>Gask</v>
      </c>
      <c r="K640" t="str">
        <f>VLOOKUP(B640,[1]Sheet1!$D:$AS,42,0)</f>
        <v>JUMBO</v>
      </c>
    </row>
    <row r="641" spans="1:11">
      <c r="A641" t="s">
        <v>12</v>
      </c>
      <c r="B641" t="s">
        <v>650</v>
      </c>
      <c r="C641">
        <v>265</v>
      </c>
      <c r="D641" s="91">
        <v>46151</v>
      </c>
      <c r="E641" s="98">
        <v>1</v>
      </c>
      <c r="F641" t="str">
        <f t="shared" si="60"/>
        <v>1845</v>
      </c>
      <c r="G641">
        <f t="shared" ref="G641:G704" si="61">LEN(B641)</f>
        <v>13</v>
      </c>
      <c r="H641" t="str">
        <f>VLOOKUP(B641,[1]Sheet1!$D:$AB,25,0)</f>
        <v>Regular-Adhe</v>
      </c>
      <c r="I641" t="str">
        <f t="shared" ref="I641:I704" si="62">LOOKUP(C641, $AY$3:$AY$8, $AZ$3:$AZ$8)</f>
        <v>101-300</v>
      </c>
      <c r="J641" t="str">
        <f>VLOOKUP(B641,[1]Sheet1!$D:$Y,22)</f>
        <v>Adhe</v>
      </c>
      <c r="K641" t="str">
        <f>VLOOKUP(B641,[1]Sheet1!$D:$AS,42,0)</f>
        <v>JUMBO</v>
      </c>
    </row>
    <row r="642" spans="1:11">
      <c r="A642" t="s">
        <v>5</v>
      </c>
      <c r="B642" t="s">
        <v>709</v>
      </c>
      <c r="C642">
        <v>435</v>
      </c>
      <c r="D642" s="91">
        <v>46151</v>
      </c>
      <c r="E642" s="98">
        <v>1</v>
      </c>
      <c r="F642" t="str">
        <f t="shared" si="60"/>
        <v>1849</v>
      </c>
      <c r="G642">
        <f t="shared" si="61"/>
        <v>13</v>
      </c>
      <c r="H642" t="str">
        <f>VLOOKUP(B642,[1]Sheet1!$D:$AB,25,0)</f>
        <v>MG Adhe + DR Adhe + Orientation</v>
      </c>
      <c r="I642" t="str">
        <f t="shared" si="62"/>
        <v>301-500</v>
      </c>
      <c r="J642" t="str">
        <f>VLOOKUP(B642,[1]Sheet1!$D:$Y,22)</f>
        <v>Adhe</v>
      </c>
      <c r="K642" t="str">
        <f>VLOOKUP(B642,[1]Sheet1!$D:$AS,42,0)</f>
        <v>JUMBO</v>
      </c>
    </row>
    <row r="643" spans="1:11">
      <c r="A643" t="s">
        <v>2</v>
      </c>
      <c r="B643" t="s">
        <v>358</v>
      </c>
      <c r="C643">
        <v>357</v>
      </c>
      <c r="D643" s="91">
        <v>46151</v>
      </c>
      <c r="E643" s="98">
        <v>2</v>
      </c>
      <c r="F643" t="str">
        <f t="shared" ref="F643:F706" si="63">IF(ISNUMBER(VALUE(LEFT(B643,5)))=TRUE,LEFT(B643,5),IF(ISNUMBER(VALUE(LEFT(B643,4)))=TRUE,LEFT(B643,4),LEFT(B643,3)))</f>
        <v>1865</v>
      </c>
      <c r="G643">
        <f t="shared" si="61"/>
        <v>13</v>
      </c>
      <c r="H643" t="str">
        <f>VLOOKUP(B643,[1]Sheet1!$D:$AB,25,0)</f>
        <v>Regular-Gask</v>
      </c>
      <c r="I643" t="str">
        <f t="shared" si="62"/>
        <v>301-500</v>
      </c>
      <c r="J643" t="str">
        <f>VLOOKUP(B643,[1]Sheet1!$D:$Y,22)</f>
        <v>Gask</v>
      </c>
      <c r="K643" t="str">
        <f>VLOOKUP(B643,[1]Sheet1!$D:$AS,42,0)</f>
        <v>JUMBO</v>
      </c>
    </row>
    <row r="644" spans="1:11">
      <c r="A644" t="s">
        <v>4</v>
      </c>
      <c r="B644" t="s">
        <v>375</v>
      </c>
      <c r="C644">
        <v>55</v>
      </c>
      <c r="D644" s="91">
        <v>46151</v>
      </c>
      <c r="E644" s="98">
        <v>1</v>
      </c>
      <c r="F644" t="str">
        <f t="shared" si="63"/>
        <v>1866</v>
      </c>
      <c r="G644">
        <f t="shared" si="61"/>
        <v>13</v>
      </c>
      <c r="H644" t="str">
        <f>VLOOKUP(B644,[1]Sheet1!$D:$AB,25,0)</f>
        <v>Regular-Gask</v>
      </c>
      <c r="I644" t="str">
        <f t="shared" si="62"/>
        <v>51-100</v>
      </c>
      <c r="J644" t="str">
        <f>VLOOKUP(B644,[1]Sheet1!$D:$Y,22)</f>
        <v>Gask</v>
      </c>
      <c r="K644" t="str">
        <f>VLOOKUP(B644,[1]Sheet1!$D:$AS,42,0)</f>
        <v>JUMBO</v>
      </c>
    </row>
    <row r="645" spans="1:11">
      <c r="A645" t="s">
        <v>21</v>
      </c>
      <c r="B645" t="s">
        <v>792</v>
      </c>
      <c r="C645">
        <v>64</v>
      </c>
      <c r="D645" s="91">
        <v>46151</v>
      </c>
      <c r="E645" s="98">
        <v>1</v>
      </c>
      <c r="F645" t="str">
        <f t="shared" si="63"/>
        <v>1870</v>
      </c>
      <c r="G645">
        <f t="shared" si="61"/>
        <v>13</v>
      </c>
      <c r="H645" t="str">
        <f>VLOOKUP(B645,[1]Sheet1!$D:$AB,25,0)</f>
        <v>Regular-Gask</v>
      </c>
      <c r="I645" t="str">
        <f t="shared" si="62"/>
        <v>51-100</v>
      </c>
      <c r="J645" t="str">
        <f>VLOOKUP(B645,[1]Sheet1!$D:$Y,22)</f>
        <v>Gask</v>
      </c>
      <c r="K645" t="str">
        <f>VLOOKUP(B645,[1]Sheet1!$D:$AS,42,0)</f>
        <v>JUMBO</v>
      </c>
    </row>
    <row r="646" spans="1:11">
      <c r="A646" t="s">
        <v>4</v>
      </c>
      <c r="B646" t="s">
        <v>898</v>
      </c>
      <c r="C646">
        <v>182</v>
      </c>
      <c r="D646" s="91">
        <v>46151</v>
      </c>
      <c r="E646" s="98">
        <v>1</v>
      </c>
      <c r="F646" t="str">
        <f t="shared" si="63"/>
        <v>1899</v>
      </c>
      <c r="G646">
        <f t="shared" si="61"/>
        <v>13</v>
      </c>
      <c r="H646" t="str">
        <f>VLOOKUP(B646,[1]Sheet1!$D:$AB,25,0)</f>
        <v>Regular-Adhe</v>
      </c>
      <c r="I646" t="str">
        <f t="shared" si="62"/>
        <v>101-300</v>
      </c>
      <c r="J646" t="str">
        <f>VLOOKUP(B646,[1]Sheet1!$D:$Y,22)</f>
        <v>Adhe</v>
      </c>
      <c r="K646" t="str">
        <f>VLOOKUP(B646,[1]Sheet1!$D:$AS,42,0)</f>
        <v>JUMBO</v>
      </c>
    </row>
    <row r="647" spans="1:11">
      <c r="A647" t="s">
        <v>13</v>
      </c>
      <c r="B647" t="s">
        <v>842</v>
      </c>
      <c r="C647">
        <v>156</v>
      </c>
      <c r="D647" s="91">
        <v>46151</v>
      </c>
      <c r="E647" s="98">
        <v>1</v>
      </c>
      <c r="F647" t="str">
        <f t="shared" si="63"/>
        <v>2480</v>
      </c>
      <c r="G647">
        <f t="shared" si="61"/>
        <v>13</v>
      </c>
      <c r="H647" t="str">
        <f>VLOOKUP(B647,[1]Sheet1!$D:$AB,25,0)</f>
        <v>Regular-Gask</v>
      </c>
      <c r="I647" t="str">
        <f t="shared" si="62"/>
        <v>101-300</v>
      </c>
      <c r="J647" t="str">
        <f>VLOOKUP(B647,[1]Sheet1!$D:$Y,22)</f>
        <v>Adhe</v>
      </c>
      <c r="K647" t="str">
        <f>VLOOKUP(B647,[1]Sheet1!$D:$AS,42,0)</f>
        <v>NORMAL</v>
      </c>
    </row>
    <row r="648" spans="1:11">
      <c r="A648" t="s">
        <v>13</v>
      </c>
      <c r="B648" t="s">
        <v>439</v>
      </c>
      <c r="C648">
        <v>132</v>
      </c>
      <c r="D648" s="91">
        <v>46151</v>
      </c>
      <c r="E648" s="98">
        <v>2</v>
      </c>
      <c r="F648" t="str">
        <f t="shared" si="63"/>
        <v>2565</v>
      </c>
      <c r="G648">
        <f t="shared" si="61"/>
        <v>13</v>
      </c>
      <c r="H648" t="str">
        <f>VLOOKUP(B648,[1]Sheet1!$D:$AB,25,0)</f>
        <v>Regular-Gask</v>
      </c>
      <c r="I648" t="str">
        <f t="shared" si="62"/>
        <v>101-300</v>
      </c>
      <c r="J648" t="str">
        <f>VLOOKUP(B648,[1]Sheet1!$D:$Y,22)</f>
        <v>Gask</v>
      </c>
      <c r="K648" t="str">
        <f>VLOOKUP(B648,[1]Sheet1!$D:$AS,42,0)</f>
        <v>NORMAL</v>
      </c>
    </row>
    <row r="649" spans="1:11">
      <c r="A649" t="s">
        <v>12</v>
      </c>
      <c r="B649" t="s">
        <v>310</v>
      </c>
      <c r="C649">
        <v>102</v>
      </c>
      <c r="D649" s="91">
        <v>46151</v>
      </c>
      <c r="E649" s="98">
        <v>1</v>
      </c>
      <c r="F649" t="str">
        <f t="shared" si="63"/>
        <v>2572</v>
      </c>
      <c r="G649">
        <f t="shared" si="61"/>
        <v>13</v>
      </c>
      <c r="H649" t="str">
        <f>VLOOKUP(B649,[1]Sheet1!$D:$AB,25,0)</f>
        <v>Regular-Gask</v>
      </c>
      <c r="I649" t="str">
        <f t="shared" si="62"/>
        <v>101-300</v>
      </c>
      <c r="J649" t="str">
        <f>VLOOKUP(B649,[1]Sheet1!$D:$Y,22)</f>
        <v>Gask</v>
      </c>
      <c r="K649" t="str">
        <f>VLOOKUP(B649,[1]Sheet1!$D:$AS,42,0)</f>
        <v>NORMAL</v>
      </c>
    </row>
    <row r="650" spans="1:11">
      <c r="A650" t="s">
        <v>21</v>
      </c>
      <c r="B650" t="s">
        <v>732</v>
      </c>
      <c r="C650">
        <v>98</v>
      </c>
      <c r="D650" s="91">
        <v>46151</v>
      </c>
      <c r="E650" s="98">
        <v>2</v>
      </c>
      <c r="F650" t="str">
        <f t="shared" si="63"/>
        <v>2575</v>
      </c>
      <c r="G650">
        <f t="shared" si="61"/>
        <v>13</v>
      </c>
      <c r="H650" t="str">
        <f>VLOOKUP(B650,[1]Sheet1!$D:$AB,25,0)</f>
        <v>MG-Sticker + Orientation</v>
      </c>
      <c r="I650" t="str">
        <f t="shared" si="62"/>
        <v>51-100</v>
      </c>
      <c r="J650" t="str">
        <f>VLOOKUP(B650,[1]Sheet1!$D:$Y,22)</f>
        <v>Sticker</v>
      </c>
      <c r="K650" t="str">
        <f>VLOOKUP(B650,[1]Sheet1!$D:$AS,42,0)</f>
        <v>NORMAL</v>
      </c>
    </row>
    <row r="651" spans="1:11">
      <c r="A651" t="s">
        <v>2</v>
      </c>
      <c r="B651" t="s">
        <v>378</v>
      </c>
      <c r="C651">
        <v>68</v>
      </c>
      <c r="D651" s="91">
        <v>46151</v>
      </c>
      <c r="E651" s="98">
        <v>2</v>
      </c>
      <c r="F651" t="str">
        <f t="shared" si="63"/>
        <v>2578</v>
      </c>
      <c r="G651">
        <f t="shared" si="61"/>
        <v>13</v>
      </c>
      <c r="H651" t="str">
        <f>VLOOKUP(B651,[1]Sheet1!$D:$AB,25,0)</f>
        <v>Regular-Adhe</v>
      </c>
      <c r="I651" t="str">
        <f t="shared" si="62"/>
        <v>51-100</v>
      </c>
      <c r="J651" t="str">
        <f>VLOOKUP(B651,[1]Sheet1!$D:$Y,22)</f>
        <v>Adhe</v>
      </c>
      <c r="K651" t="str">
        <f>VLOOKUP(B651,[1]Sheet1!$D:$AS,42,0)</f>
        <v>NORMAL</v>
      </c>
    </row>
    <row r="652" spans="1:11">
      <c r="A652" t="s">
        <v>2</v>
      </c>
      <c r="B652" t="s">
        <v>1023</v>
      </c>
      <c r="C652">
        <v>169</v>
      </c>
      <c r="D652" s="91">
        <v>46151</v>
      </c>
      <c r="E652" s="98">
        <v>2</v>
      </c>
      <c r="F652" t="str">
        <f t="shared" si="63"/>
        <v>2579</v>
      </c>
      <c r="G652">
        <f t="shared" si="61"/>
        <v>13</v>
      </c>
      <c r="H652" t="str">
        <f>VLOOKUP(B652,[1]Sheet1!$D:$AB,25,0)</f>
        <v>Regular-Adhe</v>
      </c>
      <c r="I652" t="str">
        <f t="shared" si="62"/>
        <v>101-300</v>
      </c>
      <c r="J652" t="str">
        <f>VLOOKUP(B652,[1]Sheet1!$D:$Y,22)</f>
        <v>Adhe</v>
      </c>
      <c r="K652" t="str">
        <f>VLOOKUP(B652,[1]Sheet1!$D:$AS,42,0)</f>
        <v>NORMAL</v>
      </c>
    </row>
    <row r="653" spans="1:11">
      <c r="A653" t="s">
        <v>19</v>
      </c>
      <c r="B653" t="s">
        <v>95</v>
      </c>
      <c r="C653">
        <v>95</v>
      </c>
      <c r="D653" s="91">
        <v>46151</v>
      </c>
      <c r="E653" s="98">
        <v>1</v>
      </c>
      <c r="F653" t="str">
        <f t="shared" si="63"/>
        <v>2590</v>
      </c>
      <c r="G653">
        <f t="shared" si="61"/>
        <v>13</v>
      </c>
      <c r="H653" t="str">
        <f>VLOOKUP(B653,[1]Sheet1!$D:$AB,25,0)</f>
        <v>Regular-Gask</v>
      </c>
      <c r="I653" t="str">
        <f t="shared" si="62"/>
        <v>51-100</v>
      </c>
      <c r="J653" t="str">
        <f>VLOOKUP(B653,[1]Sheet1!$D:$Y,22)</f>
        <v>Gask</v>
      </c>
      <c r="K653" t="str">
        <f>VLOOKUP(B653,[1]Sheet1!$D:$AS,42,0)</f>
        <v>NORMAL</v>
      </c>
    </row>
    <row r="654" spans="1:11">
      <c r="A654" t="s">
        <v>19</v>
      </c>
      <c r="B654" t="s">
        <v>652</v>
      </c>
      <c r="C654">
        <v>421</v>
      </c>
      <c r="D654" s="91">
        <v>46151</v>
      </c>
      <c r="E654" s="98">
        <v>1</v>
      </c>
      <c r="F654" t="str">
        <f t="shared" si="63"/>
        <v>2593</v>
      </c>
      <c r="G654">
        <f t="shared" si="61"/>
        <v>13</v>
      </c>
      <c r="H654" t="str">
        <f>VLOOKUP(B654,[1]Sheet1!$D:$AB,25,0)</f>
        <v>Regular-Gask</v>
      </c>
      <c r="I654" t="str">
        <f t="shared" si="62"/>
        <v>301-500</v>
      </c>
      <c r="J654" t="str">
        <f>VLOOKUP(B654,[1]Sheet1!$D:$Y,22)</f>
        <v>Gask</v>
      </c>
      <c r="K654" t="str">
        <f>VLOOKUP(B654,[1]Sheet1!$D:$AS,42,0)</f>
        <v>NORMAL</v>
      </c>
    </row>
    <row r="655" spans="1:11">
      <c r="A655" t="s">
        <v>19</v>
      </c>
      <c r="B655" t="s">
        <v>652</v>
      </c>
      <c r="C655">
        <v>61</v>
      </c>
      <c r="D655" s="91">
        <v>46151</v>
      </c>
      <c r="E655" s="98">
        <v>2</v>
      </c>
      <c r="F655" t="str">
        <f t="shared" si="63"/>
        <v>2593</v>
      </c>
      <c r="G655">
        <f t="shared" si="61"/>
        <v>13</v>
      </c>
      <c r="H655" t="str">
        <f>VLOOKUP(B655,[1]Sheet1!$D:$AB,25,0)</f>
        <v>Regular-Gask</v>
      </c>
      <c r="I655" t="str">
        <f t="shared" si="62"/>
        <v>51-100</v>
      </c>
      <c r="J655" t="str">
        <f>VLOOKUP(B655,[1]Sheet1!$D:$Y,22)</f>
        <v>Gask</v>
      </c>
      <c r="K655" t="str">
        <f>VLOOKUP(B655,[1]Sheet1!$D:$AS,42,0)</f>
        <v>NORMAL</v>
      </c>
    </row>
    <row r="656" spans="1:11">
      <c r="A656" t="s">
        <v>8</v>
      </c>
      <c r="B656" t="s">
        <v>86</v>
      </c>
      <c r="C656">
        <v>466</v>
      </c>
      <c r="D656" s="91">
        <v>46151</v>
      </c>
      <c r="E656" s="98">
        <v>1</v>
      </c>
      <c r="F656" t="str">
        <f t="shared" si="63"/>
        <v>2593</v>
      </c>
      <c r="G656">
        <f t="shared" si="61"/>
        <v>13</v>
      </c>
      <c r="H656" t="str">
        <f>VLOOKUP(B656,[1]Sheet1!$D:$AB,25,0)</f>
        <v>Regular-Gask</v>
      </c>
      <c r="I656" t="str">
        <f t="shared" si="62"/>
        <v>301-500</v>
      </c>
      <c r="J656" t="str">
        <f>VLOOKUP(B656,[1]Sheet1!$D:$Y,22)</f>
        <v>Gask</v>
      </c>
      <c r="K656" t="str">
        <f>VLOOKUP(B656,[1]Sheet1!$D:$AS,42,0)</f>
        <v>NORMAL</v>
      </c>
    </row>
    <row r="657" spans="1:11">
      <c r="A657" t="s">
        <v>13</v>
      </c>
      <c r="B657" t="s">
        <v>86</v>
      </c>
      <c r="C657">
        <v>533</v>
      </c>
      <c r="D657" s="91">
        <v>46151</v>
      </c>
      <c r="E657" s="98">
        <v>2</v>
      </c>
      <c r="F657" t="str">
        <f t="shared" si="63"/>
        <v>2593</v>
      </c>
      <c r="G657">
        <f t="shared" si="61"/>
        <v>13</v>
      </c>
      <c r="H657" t="str">
        <f>VLOOKUP(B657,[1]Sheet1!$D:$AB,25,0)</f>
        <v>Regular-Gask</v>
      </c>
      <c r="I657" t="str">
        <f t="shared" si="62"/>
        <v>501-1000</v>
      </c>
      <c r="J657" t="str">
        <f>VLOOKUP(B657,[1]Sheet1!$D:$Y,22)</f>
        <v>Gask</v>
      </c>
      <c r="K657" t="str">
        <f>VLOOKUP(B657,[1]Sheet1!$D:$AS,42,0)</f>
        <v>NORMAL</v>
      </c>
    </row>
    <row r="658" spans="1:11">
      <c r="A658" s="10" t="s">
        <v>8</v>
      </c>
      <c r="B658" t="s">
        <v>80</v>
      </c>
      <c r="C658">
        <v>390</v>
      </c>
      <c r="D658" s="91">
        <v>46151</v>
      </c>
      <c r="E658" s="98">
        <v>2</v>
      </c>
      <c r="F658" t="str">
        <f t="shared" si="63"/>
        <v>2594</v>
      </c>
      <c r="G658">
        <f t="shared" si="61"/>
        <v>13</v>
      </c>
      <c r="H658" t="str">
        <f>VLOOKUP(B658,[1]Sheet1!$D:$AB,25,0)</f>
        <v>Regular-Adhe</v>
      </c>
      <c r="I658" t="str">
        <f t="shared" si="62"/>
        <v>301-500</v>
      </c>
      <c r="J658" t="str">
        <f>VLOOKUP(B658,[1]Sheet1!$D:$Y,22)</f>
        <v>Adhe</v>
      </c>
      <c r="K658" t="str">
        <f>VLOOKUP(B658,[1]Sheet1!$D:$AS,42,0)</f>
        <v>NORMAL</v>
      </c>
    </row>
    <row r="659" spans="1:11">
      <c r="A659" t="s">
        <v>28</v>
      </c>
      <c r="B659" t="s">
        <v>738</v>
      </c>
      <c r="C659">
        <v>493</v>
      </c>
      <c r="D659" s="91">
        <v>46151</v>
      </c>
      <c r="E659" s="98">
        <v>2</v>
      </c>
      <c r="F659" t="str">
        <f t="shared" si="63"/>
        <v>2598</v>
      </c>
      <c r="G659">
        <f t="shared" si="61"/>
        <v>13</v>
      </c>
      <c r="H659" t="str">
        <f>VLOOKUP(B659,[1]Sheet1!$D:$AB,25,0)</f>
        <v>Regular-Gask</v>
      </c>
      <c r="I659" t="str">
        <f t="shared" si="62"/>
        <v>301-500</v>
      </c>
      <c r="J659" t="str">
        <f>VLOOKUP(B659,[1]Sheet1!$D:$Y,22)</f>
        <v>Gask</v>
      </c>
      <c r="K659" t="str">
        <f>VLOOKUP(B659,[1]Sheet1!$D:$AS,42,0)</f>
        <v>NORMAL</v>
      </c>
    </row>
    <row r="660" spans="1:11">
      <c r="A660" t="s">
        <v>2</v>
      </c>
      <c r="B660" t="s">
        <v>653</v>
      </c>
      <c r="C660">
        <v>237</v>
      </c>
      <c r="D660" s="91">
        <v>46151</v>
      </c>
      <c r="E660" s="98">
        <v>1</v>
      </c>
      <c r="F660" t="str">
        <f t="shared" si="63"/>
        <v>2604</v>
      </c>
      <c r="G660">
        <f t="shared" si="61"/>
        <v>13</v>
      </c>
      <c r="H660" t="str">
        <f>VLOOKUP(B660,[1]Sheet1!$D:$AB,25,0)</f>
        <v>Regular-Adhe</v>
      </c>
      <c r="I660" t="str">
        <f t="shared" si="62"/>
        <v>101-300</v>
      </c>
      <c r="J660" t="str">
        <f>VLOOKUP(B660,[1]Sheet1!$D:$Y,22)</f>
        <v>Adhe</v>
      </c>
      <c r="K660" t="str">
        <f>VLOOKUP(B660,[1]Sheet1!$D:$AS,42,0)</f>
        <v>NORMAL</v>
      </c>
    </row>
    <row r="661" spans="1:11">
      <c r="A661" t="s">
        <v>28</v>
      </c>
      <c r="B661" t="s">
        <v>394</v>
      </c>
      <c r="C661">
        <v>1335</v>
      </c>
      <c r="D661" s="91">
        <v>46151</v>
      </c>
      <c r="E661" s="98">
        <v>2</v>
      </c>
      <c r="F661" t="str">
        <f t="shared" si="63"/>
        <v>2608</v>
      </c>
      <c r="G661">
        <f t="shared" si="61"/>
        <v>13</v>
      </c>
      <c r="H661" t="str">
        <f>VLOOKUP(B661,[1]Sheet1!$D:$AB,25,0)</f>
        <v>Regular-Adhe</v>
      </c>
      <c r="I661" t="str">
        <f t="shared" si="62"/>
        <v xml:space="preserve">1000more </v>
      </c>
      <c r="J661" t="str">
        <f>VLOOKUP(B661,[1]Sheet1!$D:$Y,22)</f>
        <v>Adhe</v>
      </c>
      <c r="K661" t="str">
        <f>VLOOKUP(B661,[1]Sheet1!$D:$AS,42,0)</f>
        <v>NORMAL</v>
      </c>
    </row>
    <row r="662" spans="1:11">
      <c r="A662" t="s">
        <v>1022</v>
      </c>
      <c r="B662" t="s">
        <v>394</v>
      </c>
      <c r="C662">
        <v>145</v>
      </c>
      <c r="D662" s="91">
        <v>46151</v>
      </c>
      <c r="E662" s="98">
        <v>2</v>
      </c>
      <c r="F662" t="str">
        <f t="shared" si="63"/>
        <v>2608</v>
      </c>
      <c r="G662">
        <f t="shared" si="61"/>
        <v>13</v>
      </c>
      <c r="H662" t="str">
        <f>VLOOKUP(B662,[1]Sheet1!$D:$AB,25,0)</f>
        <v>Regular-Adhe</v>
      </c>
      <c r="I662" t="str">
        <f t="shared" si="62"/>
        <v>101-300</v>
      </c>
      <c r="J662" t="str">
        <f>VLOOKUP(B662,[1]Sheet1!$D:$Y,22)</f>
        <v>Adhe</v>
      </c>
      <c r="K662" t="str">
        <f>VLOOKUP(B662,[1]Sheet1!$D:$AS,42,0)</f>
        <v>NORMAL</v>
      </c>
    </row>
    <row r="663" spans="1:11">
      <c r="A663" t="s">
        <v>19</v>
      </c>
      <c r="B663" t="s">
        <v>907</v>
      </c>
      <c r="C663">
        <v>92</v>
      </c>
      <c r="D663" s="91">
        <v>46151</v>
      </c>
      <c r="E663" s="98">
        <v>1</v>
      </c>
      <c r="F663" t="str">
        <f t="shared" si="63"/>
        <v>2617</v>
      </c>
      <c r="G663">
        <f t="shared" si="61"/>
        <v>13</v>
      </c>
      <c r="H663" t="str">
        <f>VLOOKUP(B663,[1]Sheet1!$D:$AB,25,0)</f>
        <v>Regular-Gask</v>
      </c>
      <c r="I663" t="str">
        <f t="shared" si="62"/>
        <v>51-100</v>
      </c>
      <c r="J663" t="str">
        <f>VLOOKUP(B663,[1]Sheet1!$D:$Y,22)</f>
        <v>Gask</v>
      </c>
      <c r="K663" t="str">
        <f>VLOOKUP(B663,[1]Sheet1!$D:$AS,42,0)</f>
        <v>NORMAL</v>
      </c>
    </row>
    <row r="664" spans="1:11">
      <c r="A664" t="s">
        <v>8</v>
      </c>
      <c r="B664" t="s">
        <v>666</v>
      </c>
      <c r="C664">
        <v>51</v>
      </c>
      <c r="D664" s="91">
        <v>46151</v>
      </c>
      <c r="E664" s="98">
        <v>1</v>
      </c>
      <c r="F664" t="str">
        <f t="shared" si="63"/>
        <v>2621</v>
      </c>
      <c r="G664">
        <f t="shared" si="61"/>
        <v>13</v>
      </c>
      <c r="H664" t="str">
        <f>VLOOKUP(B664,[1]Sheet1!$D:$AB,25,0)</f>
        <v>Regular-Adhe</v>
      </c>
      <c r="I664" t="str">
        <f t="shared" si="62"/>
        <v>51-100</v>
      </c>
      <c r="J664" t="str">
        <f>VLOOKUP(B664,[1]Sheet1!$D:$Y,22)</f>
        <v>Adhe</v>
      </c>
      <c r="K664" t="str">
        <f>VLOOKUP(B664,[1]Sheet1!$D:$AS,42,0)</f>
        <v>NORMAL</v>
      </c>
    </row>
    <row r="665" spans="1:11">
      <c r="A665" t="s">
        <v>8</v>
      </c>
      <c r="B665" t="s">
        <v>252</v>
      </c>
      <c r="C665">
        <v>200</v>
      </c>
      <c r="D665" s="91">
        <v>46151</v>
      </c>
      <c r="E665" s="98">
        <v>1</v>
      </c>
      <c r="F665" t="str">
        <f t="shared" si="63"/>
        <v>2622</v>
      </c>
      <c r="G665">
        <f t="shared" si="61"/>
        <v>13</v>
      </c>
      <c r="H665" t="str">
        <f>VLOOKUP(B665,[1]Sheet1!$D:$AB,25,0)</f>
        <v>Regular-Adhe</v>
      </c>
      <c r="I665" t="str">
        <f t="shared" si="62"/>
        <v>101-300</v>
      </c>
      <c r="J665" t="str">
        <f>VLOOKUP(B665,[1]Sheet1!$D:$Y,22)</f>
        <v>Adhe</v>
      </c>
      <c r="K665" t="str">
        <f>VLOOKUP(B665,[1]Sheet1!$D:$AS,42,0)</f>
        <v>NORMAL</v>
      </c>
    </row>
    <row r="666" spans="1:11">
      <c r="A666" t="s">
        <v>4</v>
      </c>
      <c r="B666" t="s">
        <v>167</v>
      </c>
      <c r="C666">
        <v>102</v>
      </c>
      <c r="D666" s="91">
        <v>46151</v>
      </c>
      <c r="E666" s="98">
        <v>1</v>
      </c>
      <c r="F666" t="str">
        <f t="shared" si="63"/>
        <v>2638</v>
      </c>
      <c r="G666">
        <f t="shared" si="61"/>
        <v>13</v>
      </c>
      <c r="H666" t="str">
        <f>VLOOKUP(B666,[1]Sheet1!$D:$AB,25,0)</f>
        <v>Regular-Gask</v>
      </c>
      <c r="I666" t="str">
        <f t="shared" si="62"/>
        <v>101-300</v>
      </c>
      <c r="J666" t="str">
        <f>VLOOKUP(B666,[1]Sheet1!$D:$Y,22)</f>
        <v>Gask</v>
      </c>
      <c r="K666" t="str">
        <f>VLOOKUP(B666,[1]Sheet1!$D:$AS,42,0)</f>
        <v>NORMAL</v>
      </c>
    </row>
    <row r="667" spans="1:11">
      <c r="A667" t="s">
        <v>4</v>
      </c>
      <c r="B667" t="s">
        <v>167</v>
      </c>
      <c r="C667">
        <v>109</v>
      </c>
      <c r="D667" s="91">
        <v>46151</v>
      </c>
      <c r="E667" s="98">
        <v>2</v>
      </c>
      <c r="F667" t="str">
        <f t="shared" si="63"/>
        <v>2638</v>
      </c>
      <c r="G667">
        <f t="shared" si="61"/>
        <v>13</v>
      </c>
      <c r="H667" t="str">
        <f>VLOOKUP(B667,[1]Sheet1!$D:$AB,25,0)</f>
        <v>Regular-Gask</v>
      </c>
      <c r="I667" t="str">
        <f t="shared" si="62"/>
        <v>101-300</v>
      </c>
      <c r="J667" t="str">
        <f>VLOOKUP(B667,[1]Sheet1!$D:$Y,22)</f>
        <v>Gask</v>
      </c>
      <c r="K667" t="str">
        <f>VLOOKUP(B667,[1]Sheet1!$D:$AS,42,0)</f>
        <v>NORMAL</v>
      </c>
    </row>
    <row r="668" spans="1:11">
      <c r="A668" t="s">
        <v>4</v>
      </c>
      <c r="B668" t="s">
        <v>15</v>
      </c>
      <c r="C668">
        <v>200</v>
      </c>
      <c r="D668" s="91">
        <v>46151</v>
      </c>
      <c r="E668" s="98">
        <v>1</v>
      </c>
      <c r="F668" t="str">
        <f t="shared" si="63"/>
        <v>2639</v>
      </c>
      <c r="G668">
        <f t="shared" si="61"/>
        <v>13</v>
      </c>
      <c r="H668" t="str">
        <f>VLOOKUP(B668,[1]Sheet1!$D:$AB,25,0)</f>
        <v>Regular-Gask</v>
      </c>
      <c r="I668" t="str">
        <f t="shared" si="62"/>
        <v>101-300</v>
      </c>
      <c r="J668" t="str">
        <f>VLOOKUP(B668,[1]Sheet1!$D:$Y,22)</f>
        <v>Gask</v>
      </c>
      <c r="K668" t="str">
        <f>VLOOKUP(B668,[1]Sheet1!$D:$AS,42,0)</f>
        <v>NORMAL</v>
      </c>
    </row>
    <row r="669" spans="1:11">
      <c r="A669" t="s">
        <v>25</v>
      </c>
      <c r="B669" t="s">
        <v>240</v>
      </c>
      <c r="C669">
        <v>94</v>
      </c>
      <c r="D669" s="91">
        <v>46151</v>
      </c>
      <c r="E669" s="98">
        <v>1</v>
      </c>
      <c r="F669" t="str">
        <f t="shared" si="63"/>
        <v>2648</v>
      </c>
      <c r="G669">
        <f t="shared" si="61"/>
        <v>13</v>
      </c>
      <c r="H669" t="str">
        <f>VLOOKUP(B669,[1]Sheet1!$D:$AB,25,0)</f>
        <v>Regular-Gask</v>
      </c>
      <c r="I669" t="str">
        <f t="shared" si="62"/>
        <v>51-100</v>
      </c>
      <c r="J669" t="str">
        <f>VLOOKUP(B669,[1]Sheet1!$D:$Y,22)</f>
        <v>Gask</v>
      </c>
      <c r="K669" t="str">
        <f>VLOOKUP(B669,[1]Sheet1!$D:$AS,42,0)</f>
        <v>NORMAL</v>
      </c>
    </row>
    <row r="670" spans="1:11">
      <c r="A670" t="s">
        <v>12</v>
      </c>
      <c r="B670" t="s">
        <v>190</v>
      </c>
      <c r="C670">
        <v>72</v>
      </c>
      <c r="D670" s="91">
        <v>46151</v>
      </c>
      <c r="E670" s="98">
        <v>2</v>
      </c>
      <c r="F670" t="str">
        <f t="shared" si="63"/>
        <v>2649</v>
      </c>
      <c r="G670">
        <f t="shared" si="61"/>
        <v>13</v>
      </c>
      <c r="H670" t="str">
        <f>VLOOKUP(B670,[1]Sheet1!$D:$AB,25,0)</f>
        <v>Regular-Adhe</v>
      </c>
      <c r="I670" t="str">
        <f t="shared" si="62"/>
        <v>51-100</v>
      </c>
      <c r="J670" t="str">
        <f>VLOOKUP(B670,[1]Sheet1!$D:$Y,22)</f>
        <v>Adhe</v>
      </c>
      <c r="K670" t="str">
        <f>VLOOKUP(B670,[1]Sheet1!$D:$AS,42,0)</f>
        <v>NORMAL</v>
      </c>
    </row>
    <row r="671" spans="1:11">
      <c r="A671" t="s">
        <v>1022</v>
      </c>
      <c r="B671" t="s">
        <v>923</v>
      </c>
      <c r="C671">
        <v>167</v>
      </c>
      <c r="D671" s="91">
        <v>46151</v>
      </c>
      <c r="E671" s="98">
        <v>1</v>
      </c>
      <c r="F671" t="str">
        <f t="shared" si="63"/>
        <v>2651</v>
      </c>
      <c r="G671">
        <f t="shared" si="61"/>
        <v>13</v>
      </c>
      <c r="H671" t="str">
        <f>VLOOKUP(B671,[1]Sheet1!$D:$AB,25,0)</f>
        <v>MG Adhe + DR Adhe + Orientation</v>
      </c>
      <c r="I671" t="str">
        <f t="shared" si="62"/>
        <v>101-300</v>
      </c>
      <c r="J671" t="str">
        <f>VLOOKUP(B671,[1]Sheet1!$D:$Y,22)</f>
        <v>Adhe</v>
      </c>
      <c r="K671" t="str">
        <f>VLOOKUP(B671,[1]Sheet1!$D:$AS,42,0)</f>
        <v>NORMAL</v>
      </c>
    </row>
    <row r="672" spans="1:11">
      <c r="A672" t="s">
        <v>12</v>
      </c>
      <c r="B672" t="s">
        <v>703</v>
      </c>
      <c r="C672">
        <v>156</v>
      </c>
      <c r="D672" s="91">
        <v>46151</v>
      </c>
      <c r="E672" s="98">
        <v>2</v>
      </c>
      <c r="F672" t="str">
        <f t="shared" si="63"/>
        <v>2665</v>
      </c>
      <c r="G672">
        <f t="shared" si="61"/>
        <v>13</v>
      </c>
      <c r="H672" t="str">
        <f>VLOOKUP(B672,[1]Sheet1!$D:$AB,25,0)</f>
        <v>Regular-Adhe</v>
      </c>
      <c r="I672" t="str">
        <f t="shared" si="62"/>
        <v>101-300</v>
      </c>
      <c r="J672" t="str">
        <f>VLOOKUP(B672,[1]Sheet1!$D:$Y,22)</f>
        <v>Adhe</v>
      </c>
      <c r="K672" t="str">
        <f>VLOOKUP(B672,[1]Sheet1!$D:$AS,42,0)</f>
        <v>NORMAL</v>
      </c>
    </row>
    <row r="673" spans="1:11">
      <c r="A673" t="s">
        <v>28</v>
      </c>
      <c r="B673" t="s">
        <v>546</v>
      </c>
      <c r="C673">
        <v>731</v>
      </c>
      <c r="D673" s="91">
        <v>46151</v>
      </c>
      <c r="E673" s="98">
        <v>2</v>
      </c>
      <c r="F673" t="str">
        <f t="shared" si="63"/>
        <v>2678</v>
      </c>
      <c r="G673">
        <f t="shared" si="61"/>
        <v>13</v>
      </c>
      <c r="H673" t="str">
        <f>VLOOKUP(B673,[1]Sheet1!$D:$AB,25,0)</f>
        <v>Regular-Gask</v>
      </c>
      <c r="I673" t="str">
        <f t="shared" si="62"/>
        <v>501-1000</v>
      </c>
      <c r="J673" t="str">
        <f>VLOOKUP(B673,[1]Sheet1!$D:$Y,22)</f>
        <v>Gask</v>
      </c>
      <c r="K673" t="str">
        <f>VLOOKUP(B673,[1]Sheet1!$D:$AS,42,0)</f>
        <v>NORMAL</v>
      </c>
    </row>
    <row r="674" spans="1:11">
      <c r="A674" t="s">
        <v>25</v>
      </c>
      <c r="B674" t="s">
        <v>554</v>
      </c>
      <c r="C674">
        <v>437</v>
      </c>
      <c r="D674" s="91">
        <v>46151</v>
      </c>
      <c r="E674" s="98">
        <v>1</v>
      </c>
      <c r="F674" t="str">
        <f t="shared" si="63"/>
        <v>2724</v>
      </c>
      <c r="G674">
        <f t="shared" si="61"/>
        <v>13</v>
      </c>
      <c r="H674" t="str">
        <f>VLOOKUP(B674,[1]Sheet1!$D:$AB,25,0)</f>
        <v>Regular-Adhe</v>
      </c>
      <c r="I674" t="str">
        <f t="shared" si="62"/>
        <v>301-500</v>
      </c>
      <c r="J674" t="str">
        <f>VLOOKUP(B674,[1]Sheet1!$D:$Y,22)</f>
        <v>Adhe</v>
      </c>
      <c r="K674" t="str">
        <f>VLOOKUP(B674,[1]Sheet1!$D:$AS,42,0)</f>
        <v>NORMAL</v>
      </c>
    </row>
    <row r="675" spans="1:11">
      <c r="A675" s="10" t="s">
        <v>25</v>
      </c>
      <c r="B675" t="s">
        <v>968</v>
      </c>
      <c r="C675">
        <v>237</v>
      </c>
      <c r="D675" s="91">
        <v>46151</v>
      </c>
      <c r="E675" s="98">
        <v>2</v>
      </c>
      <c r="F675" t="str">
        <f t="shared" si="63"/>
        <v>2724</v>
      </c>
      <c r="G675">
        <f t="shared" si="61"/>
        <v>13</v>
      </c>
      <c r="H675" t="str">
        <f>VLOOKUP(B675,[1]Sheet1!$D:$AB,25,0)</f>
        <v>Regular-Adhe</v>
      </c>
      <c r="I675" t="str">
        <f t="shared" si="62"/>
        <v>101-300</v>
      </c>
      <c r="J675" t="str">
        <f>VLOOKUP(B675,[1]Sheet1!$D:$Y,22)</f>
        <v>Adhe</v>
      </c>
      <c r="K675" t="str">
        <f>VLOOKUP(B675,[1]Sheet1!$D:$AS,42,0)</f>
        <v>NORMAL</v>
      </c>
    </row>
    <row r="676" spans="1:11">
      <c r="A676" t="s">
        <v>13</v>
      </c>
      <c r="B676" t="s">
        <v>360</v>
      </c>
      <c r="C676">
        <v>75</v>
      </c>
      <c r="D676" s="91">
        <v>46151</v>
      </c>
      <c r="E676" s="98">
        <v>1</v>
      </c>
      <c r="F676" t="str">
        <f t="shared" si="63"/>
        <v>2725</v>
      </c>
      <c r="G676">
        <f t="shared" si="61"/>
        <v>13</v>
      </c>
      <c r="H676" t="str">
        <f>VLOOKUP(B676,[1]Sheet1!$D:$AB,25,0)</f>
        <v>Regular-Adhe</v>
      </c>
      <c r="I676" t="str">
        <f t="shared" si="62"/>
        <v>51-100</v>
      </c>
      <c r="J676" t="str">
        <f>VLOOKUP(B676,[1]Sheet1!$D:$Y,22)</f>
        <v>Adhe</v>
      </c>
      <c r="K676" t="str">
        <f>VLOOKUP(B676,[1]Sheet1!$D:$AS,42,0)</f>
        <v>NORMAL</v>
      </c>
    </row>
    <row r="677" spans="1:11">
      <c r="A677" t="s">
        <v>13</v>
      </c>
      <c r="B677" t="s">
        <v>537</v>
      </c>
      <c r="C677">
        <v>180</v>
      </c>
      <c r="D677" s="91">
        <v>46151</v>
      </c>
      <c r="E677" s="98">
        <v>2</v>
      </c>
      <c r="F677" t="str">
        <f t="shared" si="63"/>
        <v>2725</v>
      </c>
      <c r="G677">
        <f t="shared" si="61"/>
        <v>13</v>
      </c>
      <c r="H677" t="str">
        <f>VLOOKUP(B677,[1]Sheet1!$D:$AB,25,0)</f>
        <v>Regular-Adhe</v>
      </c>
      <c r="I677" t="str">
        <f t="shared" si="62"/>
        <v>101-300</v>
      </c>
      <c r="J677" t="str">
        <f>VLOOKUP(B677,[1]Sheet1!$D:$Y,22)</f>
        <v>Adhe</v>
      </c>
      <c r="K677" t="str">
        <f>VLOOKUP(B677,[1]Sheet1!$D:$AS,42,0)</f>
        <v>NORMAL</v>
      </c>
    </row>
    <row r="678" spans="1:11">
      <c r="A678" t="s">
        <v>2</v>
      </c>
      <c r="B678" t="s">
        <v>272</v>
      </c>
      <c r="C678">
        <v>308</v>
      </c>
      <c r="D678" s="91">
        <v>46151</v>
      </c>
      <c r="E678" s="98">
        <v>1</v>
      </c>
      <c r="F678" t="str">
        <f t="shared" si="63"/>
        <v>2769</v>
      </c>
      <c r="G678">
        <f t="shared" si="61"/>
        <v>13</v>
      </c>
      <c r="H678" t="str">
        <f>VLOOKUP(B678,[1]Sheet1!$D:$AB,25,0)</f>
        <v>Regular-Adhe</v>
      </c>
      <c r="I678" t="str">
        <f t="shared" si="62"/>
        <v>301-500</v>
      </c>
      <c r="J678" t="str">
        <f>VLOOKUP(B678,[1]Sheet1!$D:$Y,22)</f>
        <v>Adhe</v>
      </c>
      <c r="K678" t="str">
        <f>VLOOKUP(B678,[1]Sheet1!$D:$AS,42,0)</f>
        <v>NORMAL</v>
      </c>
    </row>
    <row r="679" spans="1:11">
      <c r="A679" t="s">
        <v>8</v>
      </c>
      <c r="B679" t="s">
        <v>984</v>
      </c>
      <c r="C679">
        <v>121</v>
      </c>
      <c r="D679" s="91">
        <v>46151</v>
      </c>
      <c r="E679" s="98">
        <v>1</v>
      </c>
      <c r="F679" t="str">
        <f t="shared" si="63"/>
        <v>2786</v>
      </c>
      <c r="G679">
        <f t="shared" si="61"/>
        <v>13</v>
      </c>
      <c r="H679" t="str">
        <f>VLOOKUP(B679,[1]Sheet1!$D:$AB,25,0)</f>
        <v>Regular-Adhe</v>
      </c>
      <c r="I679" t="str">
        <f t="shared" si="62"/>
        <v>101-300</v>
      </c>
      <c r="J679" t="str">
        <f>VLOOKUP(B679,[1]Sheet1!$D:$Y,22)</f>
        <v>Adhe</v>
      </c>
      <c r="K679" t="str">
        <f>VLOOKUP(B679,[1]Sheet1!$D:$AS,42,0)</f>
        <v>NORMAL</v>
      </c>
    </row>
    <row r="680" spans="1:11">
      <c r="A680" t="s">
        <v>0</v>
      </c>
      <c r="B680" t="s">
        <v>854</v>
      </c>
      <c r="C680">
        <v>192</v>
      </c>
      <c r="D680" s="91">
        <v>46151</v>
      </c>
      <c r="E680" s="98">
        <v>2</v>
      </c>
      <c r="F680" t="str">
        <f t="shared" si="63"/>
        <v>3089</v>
      </c>
      <c r="G680">
        <f t="shared" si="61"/>
        <v>13</v>
      </c>
      <c r="H680" t="str">
        <f>VLOOKUP(B680,[1]Sheet1!$D:$AB,25,0)</f>
        <v>MG-Sticker + Orientation</v>
      </c>
      <c r="I680" t="str">
        <f t="shared" si="62"/>
        <v>101-300</v>
      </c>
      <c r="J680" t="str">
        <f>VLOOKUP(B680,[1]Sheet1!$D:$Y,22)</f>
        <v>Sticker</v>
      </c>
      <c r="K680" t="str">
        <f>VLOOKUP(B680,[1]Sheet1!$D:$AS,42,0)</f>
        <v>JUMBO</v>
      </c>
    </row>
    <row r="681" spans="1:11">
      <c r="A681" t="s">
        <v>2</v>
      </c>
      <c r="B681" t="s">
        <v>18</v>
      </c>
      <c r="C681">
        <v>78</v>
      </c>
      <c r="D681" s="91">
        <v>46151</v>
      </c>
      <c r="E681" s="98">
        <v>1</v>
      </c>
      <c r="F681" t="str">
        <f t="shared" si="63"/>
        <v>3240</v>
      </c>
      <c r="G681">
        <f t="shared" si="61"/>
        <v>13</v>
      </c>
      <c r="H681" t="str">
        <f>VLOOKUP(B681,[1]Sheet1!$D:$AB,25,0)</f>
        <v>Regular-Adhe</v>
      </c>
      <c r="I681" t="str">
        <f t="shared" si="62"/>
        <v>51-100</v>
      </c>
      <c r="J681" t="str">
        <f>VLOOKUP(B681,[1]Sheet1!$D:$Y,22)</f>
        <v>Adhe</v>
      </c>
      <c r="K681" t="str">
        <f>VLOOKUP(B681,[1]Sheet1!$D:$AS,42,0)</f>
        <v>JUMBO</v>
      </c>
    </row>
    <row r="682" spans="1:11">
      <c r="A682" t="s">
        <v>2</v>
      </c>
      <c r="B682" t="s">
        <v>18</v>
      </c>
      <c r="C682">
        <v>1107</v>
      </c>
      <c r="D682" s="91">
        <v>46151</v>
      </c>
      <c r="E682" s="98">
        <v>2</v>
      </c>
      <c r="F682" t="str">
        <f t="shared" si="63"/>
        <v>3240</v>
      </c>
      <c r="G682">
        <f t="shared" si="61"/>
        <v>13</v>
      </c>
      <c r="H682" t="str">
        <f>VLOOKUP(B682,[1]Sheet1!$D:$AB,25,0)</f>
        <v>Regular-Adhe</v>
      </c>
      <c r="I682" t="str">
        <f t="shared" si="62"/>
        <v xml:space="preserve">1000more </v>
      </c>
      <c r="J682" t="str">
        <f>VLOOKUP(B682,[1]Sheet1!$D:$Y,22)</f>
        <v>Adhe</v>
      </c>
      <c r="K682" t="str">
        <f>VLOOKUP(B682,[1]Sheet1!$D:$AS,42,0)</f>
        <v>JUMBO</v>
      </c>
    </row>
    <row r="683" spans="1:11">
      <c r="A683" t="s">
        <v>8</v>
      </c>
      <c r="B683" t="s">
        <v>826</v>
      </c>
      <c r="C683">
        <v>75</v>
      </c>
      <c r="D683" s="91">
        <v>46151</v>
      </c>
      <c r="E683" s="98">
        <v>1</v>
      </c>
      <c r="F683" t="str">
        <f t="shared" si="63"/>
        <v>3247</v>
      </c>
      <c r="G683">
        <f t="shared" si="61"/>
        <v>13</v>
      </c>
      <c r="H683" t="str">
        <f>VLOOKUP(B683,[1]Sheet1!$D:$AB,25,0)</f>
        <v>Regular-Gask</v>
      </c>
      <c r="I683" t="str">
        <f t="shared" si="62"/>
        <v>51-100</v>
      </c>
      <c r="J683" t="str">
        <f>VLOOKUP(B683,[1]Sheet1!$D:$Y,22)</f>
        <v>Gask</v>
      </c>
      <c r="K683" t="str">
        <f>VLOOKUP(B683,[1]Sheet1!$D:$AS,42,0)</f>
        <v>JUMBO</v>
      </c>
    </row>
    <row r="684" spans="1:11">
      <c r="A684" t="s">
        <v>8</v>
      </c>
      <c r="B684" t="s">
        <v>49</v>
      </c>
      <c r="C684">
        <v>364</v>
      </c>
      <c r="D684" s="91">
        <v>46151</v>
      </c>
      <c r="E684" s="98">
        <v>2</v>
      </c>
      <c r="F684" t="str">
        <f t="shared" si="63"/>
        <v>3247</v>
      </c>
      <c r="G684">
        <f t="shared" si="61"/>
        <v>13</v>
      </c>
      <c r="H684" t="str">
        <f>VLOOKUP(B684,[1]Sheet1!$D:$AB,25,0)</f>
        <v>Regular-Gask</v>
      </c>
      <c r="I684" t="str">
        <f t="shared" si="62"/>
        <v>301-500</v>
      </c>
      <c r="J684" t="str">
        <f>VLOOKUP(B684,[1]Sheet1!$D:$Y,22)</f>
        <v>Gask</v>
      </c>
      <c r="K684" t="str">
        <f>VLOOKUP(B684,[1]Sheet1!$D:$AS,42,0)</f>
        <v>JUMBO</v>
      </c>
    </row>
    <row r="685" spans="1:11">
      <c r="A685" t="s">
        <v>21</v>
      </c>
      <c r="B685" t="s">
        <v>635</v>
      </c>
      <c r="C685">
        <v>136</v>
      </c>
      <c r="D685" s="91">
        <v>46151</v>
      </c>
      <c r="E685" s="98">
        <v>1</v>
      </c>
      <c r="F685" t="str">
        <f t="shared" si="63"/>
        <v>3287</v>
      </c>
      <c r="G685">
        <f t="shared" si="61"/>
        <v>13</v>
      </c>
      <c r="H685" t="str">
        <f>VLOOKUP(B685,[1]Sheet1!$D:$AB,25,0)</f>
        <v>MG Gask + PB assembly</v>
      </c>
      <c r="I685" t="str">
        <f t="shared" si="62"/>
        <v>101-300</v>
      </c>
      <c r="J685" t="str">
        <f>VLOOKUP(B685,[1]Sheet1!$D:$Y,22)</f>
        <v>Gask</v>
      </c>
      <c r="K685" t="str">
        <f>VLOOKUP(B685,[1]Sheet1!$D:$AS,42,0)</f>
        <v>JUMBO</v>
      </c>
    </row>
    <row r="686" spans="1:11">
      <c r="A686" t="s">
        <v>21</v>
      </c>
      <c r="B686" t="s">
        <v>81</v>
      </c>
      <c r="C686">
        <v>109</v>
      </c>
      <c r="D686" s="91">
        <v>46151</v>
      </c>
      <c r="E686" s="98">
        <v>2</v>
      </c>
      <c r="F686" t="str">
        <f t="shared" si="63"/>
        <v>3287</v>
      </c>
      <c r="G686">
        <f t="shared" si="61"/>
        <v>13</v>
      </c>
      <c r="H686" t="str">
        <f>VLOOKUP(B686,[1]Sheet1!$D:$AB,25,0)</f>
        <v>MG Gask + PB assembly</v>
      </c>
      <c r="I686" t="str">
        <f t="shared" si="62"/>
        <v>101-300</v>
      </c>
      <c r="J686" t="str">
        <f>VLOOKUP(B686,[1]Sheet1!$D:$Y,22)</f>
        <v>Gask</v>
      </c>
      <c r="K686" t="str">
        <f>VLOOKUP(B686,[1]Sheet1!$D:$AS,42,0)</f>
        <v>JUMBO</v>
      </c>
    </row>
    <row r="687" spans="1:11">
      <c r="A687" t="s">
        <v>21</v>
      </c>
      <c r="B687" t="s">
        <v>749</v>
      </c>
      <c r="C687">
        <v>228</v>
      </c>
      <c r="D687" s="91">
        <v>46151</v>
      </c>
      <c r="E687" s="98">
        <v>1</v>
      </c>
      <c r="F687" t="str">
        <f t="shared" si="63"/>
        <v>3287</v>
      </c>
      <c r="G687">
        <f t="shared" si="61"/>
        <v>13</v>
      </c>
      <c r="H687" t="str">
        <f>VLOOKUP(B687,[1]Sheet1!$D:$AB,25,0)</f>
        <v>MG Gask + PB assembly</v>
      </c>
      <c r="I687" t="str">
        <f t="shared" si="62"/>
        <v>101-300</v>
      </c>
      <c r="J687" t="str">
        <f>VLOOKUP(B687,[1]Sheet1!$D:$Y,22)</f>
        <v>Gask</v>
      </c>
      <c r="K687" t="str">
        <f>VLOOKUP(B687,[1]Sheet1!$D:$AS,42,0)</f>
        <v>JUMBO</v>
      </c>
    </row>
    <row r="688" spans="1:11">
      <c r="A688" s="10" t="s">
        <v>8</v>
      </c>
      <c r="B688" t="s">
        <v>20</v>
      </c>
      <c r="C688">
        <v>152</v>
      </c>
      <c r="D688" s="91">
        <v>46151</v>
      </c>
      <c r="E688" s="98">
        <v>2</v>
      </c>
      <c r="F688" t="str">
        <f t="shared" si="63"/>
        <v>3291</v>
      </c>
      <c r="G688">
        <f t="shared" si="61"/>
        <v>13</v>
      </c>
      <c r="H688" t="str">
        <f>VLOOKUP(B688,[1]Sheet1!$D:$AB,25,0)</f>
        <v>Regular-Gask</v>
      </c>
      <c r="I688" t="str">
        <f t="shared" si="62"/>
        <v>101-300</v>
      </c>
      <c r="J688" t="str">
        <f>VLOOKUP(B688,[1]Sheet1!$D:$Y,22)</f>
        <v>Gask</v>
      </c>
      <c r="K688" t="str">
        <f>VLOOKUP(B688,[1]Sheet1!$D:$AS,42,0)</f>
        <v>JUMBO</v>
      </c>
    </row>
    <row r="689" spans="1:11">
      <c r="A689" t="s">
        <v>2</v>
      </c>
      <c r="B689" t="s">
        <v>104</v>
      </c>
      <c r="C689">
        <v>61</v>
      </c>
      <c r="D689" s="91">
        <v>46151</v>
      </c>
      <c r="E689" s="98">
        <v>2</v>
      </c>
      <c r="F689" t="str">
        <f t="shared" si="63"/>
        <v>3300</v>
      </c>
      <c r="G689">
        <f t="shared" si="61"/>
        <v>13</v>
      </c>
      <c r="H689" t="str">
        <f>VLOOKUP(B689,[1]Sheet1!$D:$AB,25,0)</f>
        <v>Regular-Adhe</v>
      </c>
      <c r="I689" t="str">
        <f t="shared" si="62"/>
        <v>51-100</v>
      </c>
      <c r="J689" t="str">
        <f>VLOOKUP(B689,[1]Sheet1!$D:$Y,22)</f>
        <v>Adhe</v>
      </c>
      <c r="K689" t="str">
        <f>VLOOKUP(B689,[1]Sheet1!$D:$AS,42,0)</f>
        <v>JUMBO</v>
      </c>
    </row>
    <row r="690" spans="1:11">
      <c r="A690" t="s">
        <v>21</v>
      </c>
      <c r="B690" t="s">
        <v>440</v>
      </c>
      <c r="C690">
        <v>95</v>
      </c>
      <c r="D690" s="91">
        <v>46151</v>
      </c>
      <c r="E690" s="98">
        <v>1</v>
      </c>
      <c r="F690" t="str">
        <f t="shared" si="63"/>
        <v>3303</v>
      </c>
      <c r="G690">
        <f t="shared" si="61"/>
        <v>13</v>
      </c>
      <c r="H690" t="str">
        <f>VLOOKUP(B690,[1]Sheet1!$D:$AB,25,0)</f>
        <v>MG Adhe + DR sticker</v>
      </c>
      <c r="I690" t="str">
        <f t="shared" si="62"/>
        <v>51-100</v>
      </c>
      <c r="J690" t="str">
        <f>VLOOKUP(B690,[1]Sheet1!$D:$Y,22)</f>
        <v>Adhe</v>
      </c>
      <c r="K690" t="str">
        <f>VLOOKUP(B690,[1]Sheet1!$D:$AS,42,0)</f>
        <v>JUMBO</v>
      </c>
    </row>
    <row r="691" spans="1:11">
      <c r="A691" t="s">
        <v>8</v>
      </c>
      <c r="B691" t="s">
        <v>66</v>
      </c>
      <c r="C691">
        <v>59</v>
      </c>
      <c r="D691" s="91">
        <v>46151</v>
      </c>
      <c r="E691" s="98">
        <v>1</v>
      </c>
      <c r="F691" t="str">
        <f t="shared" si="63"/>
        <v>3305</v>
      </c>
      <c r="G691">
        <f t="shared" si="61"/>
        <v>13</v>
      </c>
      <c r="H691" t="str">
        <f>VLOOKUP(B691,[1]Sheet1!$D:$AB,25,0)</f>
        <v>Regular-Gask</v>
      </c>
      <c r="I691" t="str">
        <f t="shared" si="62"/>
        <v>51-100</v>
      </c>
      <c r="J691" t="str">
        <f>VLOOKUP(B691,[1]Sheet1!$D:$Y,22)</f>
        <v>Gask</v>
      </c>
      <c r="K691" t="str">
        <f>VLOOKUP(B691,[1]Sheet1!$D:$AS,42,0)</f>
        <v>JUMBO</v>
      </c>
    </row>
    <row r="692" spans="1:11">
      <c r="A692" t="s">
        <v>8</v>
      </c>
      <c r="B692" t="s">
        <v>618</v>
      </c>
      <c r="C692">
        <v>212</v>
      </c>
      <c r="D692" s="91">
        <v>46151</v>
      </c>
      <c r="E692" s="98">
        <v>2</v>
      </c>
      <c r="F692" t="str">
        <f t="shared" si="63"/>
        <v>3313</v>
      </c>
      <c r="G692">
        <f t="shared" si="61"/>
        <v>13</v>
      </c>
      <c r="H692" t="str">
        <f>VLOOKUP(B692,[1]Sheet1!$D:$AB,25,0)</f>
        <v>Regular-Adhe</v>
      </c>
      <c r="I692" t="str">
        <f t="shared" si="62"/>
        <v>101-300</v>
      </c>
      <c r="J692" t="str">
        <f>VLOOKUP(B692,[1]Sheet1!$D:$Y,22)</f>
        <v>Adhe</v>
      </c>
      <c r="K692" t="str">
        <f>VLOOKUP(B692,[1]Sheet1!$D:$AS,42,0)</f>
        <v>JUMBO</v>
      </c>
    </row>
    <row r="693" spans="1:11">
      <c r="A693" t="s">
        <v>25</v>
      </c>
      <c r="B693" t="s">
        <v>69</v>
      </c>
      <c r="C693">
        <v>74</v>
      </c>
      <c r="D693" s="91">
        <v>46151</v>
      </c>
      <c r="E693" s="98">
        <v>2</v>
      </c>
      <c r="F693" t="str">
        <f t="shared" si="63"/>
        <v>3317</v>
      </c>
      <c r="G693">
        <f t="shared" si="61"/>
        <v>13</v>
      </c>
      <c r="H693" t="str">
        <f>VLOOKUP(B693,[1]Sheet1!$D:$AB,25,0)</f>
        <v>Regular-Gask</v>
      </c>
      <c r="I693" t="str">
        <f t="shared" si="62"/>
        <v>51-100</v>
      </c>
      <c r="J693" t="str">
        <f>VLOOKUP(B693,[1]Sheet1!$D:$Y,22)</f>
        <v>Adhe</v>
      </c>
      <c r="K693" t="str">
        <f>VLOOKUP(B693,[1]Sheet1!$D:$AS,42,0)</f>
        <v>JUMBO</v>
      </c>
    </row>
    <row r="694" spans="1:11">
      <c r="A694" t="s">
        <v>19</v>
      </c>
      <c r="B694" t="s">
        <v>848</v>
      </c>
      <c r="C694">
        <v>120</v>
      </c>
      <c r="D694" s="91">
        <v>46151</v>
      </c>
      <c r="E694" s="98">
        <v>2</v>
      </c>
      <c r="F694" t="str">
        <f t="shared" si="63"/>
        <v>3323</v>
      </c>
      <c r="G694">
        <f t="shared" si="61"/>
        <v>13</v>
      </c>
      <c r="H694" t="str">
        <f>VLOOKUP(B694,[1]Sheet1!$D:$AB,25,0)</f>
        <v>Regular-Gask</v>
      </c>
      <c r="I694" t="str">
        <f t="shared" si="62"/>
        <v>101-300</v>
      </c>
      <c r="J694" t="str">
        <f>VLOOKUP(B694,[1]Sheet1!$D:$Y,22)</f>
        <v>Adhe</v>
      </c>
      <c r="K694" t="str">
        <f>VLOOKUP(B694,[1]Sheet1!$D:$AS,42,0)</f>
        <v>JUMBO</v>
      </c>
    </row>
    <row r="695" spans="1:11">
      <c r="A695" t="s">
        <v>5</v>
      </c>
      <c r="B695" t="s">
        <v>752</v>
      </c>
      <c r="C695">
        <v>54</v>
      </c>
      <c r="D695" s="91">
        <v>46151</v>
      </c>
      <c r="E695" s="98">
        <v>2</v>
      </c>
      <c r="F695" t="str">
        <f t="shared" si="63"/>
        <v>3326</v>
      </c>
      <c r="G695">
        <f t="shared" si="61"/>
        <v>13</v>
      </c>
      <c r="H695" t="str">
        <f>VLOOKUP(B695,[1]Sheet1!$D:$AB,25,0)</f>
        <v>Regular-Gask</v>
      </c>
      <c r="I695" t="str">
        <f t="shared" si="62"/>
        <v>51-100</v>
      </c>
      <c r="J695" t="str">
        <f>VLOOKUP(B695,[1]Sheet1!$D:$Y,22)</f>
        <v>Adhe</v>
      </c>
      <c r="K695" t="str">
        <f>VLOOKUP(B695,[1]Sheet1!$D:$AS,42,0)</f>
        <v>JUMBO</v>
      </c>
    </row>
    <row r="696" spans="1:11">
      <c r="A696" t="s">
        <v>5</v>
      </c>
      <c r="B696" t="s">
        <v>685</v>
      </c>
      <c r="C696">
        <v>597</v>
      </c>
      <c r="D696" s="91">
        <v>46151</v>
      </c>
      <c r="E696" s="98">
        <v>2</v>
      </c>
      <c r="F696" t="str">
        <f t="shared" si="63"/>
        <v>3327</v>
      </c>
      <c r="G696">
        <f t="shared" si="61"/>
        <v>13</v>
      </c>
      <c r="H696" t="str">
        <f>VLOOKUP(B696,[1]Sheet1!$D:$AB,25,0)</f>
        <v>MG Adhe + DR Adhe + PB assly</v>
      </c>
      <c r="I696" t="str">
        <f t="shared" si="62"/>
        <v>501-1000</v>
      </c>
      <c r="J696" t="str">
        <f>VLOOKUP(B696,[1]Sheet1!$D:$Y,22)</f>
        <v>Adhe</v>
      </c>
      <c r="K696" t="str">
        <f>VLOOKUP(B696,[1]Sheet1!$D:$AS,42,0)</f>
        <v>JUMBO</v>
      </c>
    </row>
    <row r="697" spans="1:11">
      <c r="A697" t="s">
        <v>5</v>
      </c>
      <c r="B697" t="s">
        <v>686</v>
      </c>
      <c r="C697">
        <v>290</v>
      </c>
      <c r="D697" s="91">
        <v>46151</v>
      </c>
      <c r="E697" s="98">
        <v>2</v>
      </c>
      <c r="F697" t="str">
        <f t="shared" si="63"/>
        <v>3327</v>
      </c>
      <c r="G697">
        <f t="shared" si="61"/>
        <v>13</v>
      </c>
      <c r="H697" t="str">
        <f>VLOOKUP(B697,[1]Sheet1!$D:$AB,25,0)</f>
        <v>MG Adhe + PB assembly</v>
      </c>
      <c r="I697" t="str">
        <f t="shared" si="62"/>
        <v>101-300</v>
      </c>
      <c r="J697" t="str">
        <f>VLOOKUP(B697,[1]Sheet1!$D:$Y,22)</f>
        <v>Adhe</v>
      </c>
      <c r="K697" t="str">
        <f>VLOOKUP(B697,[1]Sheet1!$D:$AS,42,0)</f>
        <v>JUMBO</v>
      </c>
    </row>
    <row r="698" spans="1:11">
      <c r="A698" t="s">
        <v>13</v>
      </c>
      <c r="B698" t="s">
        <v>368</v>
      </c>
      <c r="C698">
        <v>71</v>
      </c>
      <c r="D698" s="91">
        <v>46151</v>
      </c>
      <c r="E698" s="98">
        <v>2</v>
      </c>
      <c r="F698" t="str">
        <f t="shared" si="63"/>
        <v>6027</v>
      </c>
      <c r="G698">
        <f t="shared" si="61"/>
        <v>13</v>
      </c>
      <c r="H698" t="str">
        <f>VLOOKUP(B698,[1]Sheet1!$D:$AB,25,0)</f>
        <v>Regular-Gask</v>
      </c>
      <c r="I698" t="str">
        <f t="shared" si="62"/>
        <v>51-100</v>
      </c>
      <c r="J698" t="str">
        <f>VLOOKUP(B698,[1]Sheet1!$D:$Y,22)</f>
        <v>Gask</v>
      </c>
      <c r="K698" t="str">
        <f>VLOOKUP(B698,[1]Sheet1!$D:$AS,42,0)</f>
        <v>NORMAL</v>
      </c>
    </row>
    <row r="699" spans="1:11">
      <c r="A699" s="10" t="s">
        <v>21</v>
      </c>
      <c r="B699" t="s">
        <v>231</v>
      </c>
      <c r="C699">
        <v>63</v>
      </c>
      <c r="D699" s="91">
        <v>46151</v>
      </c>
      <c r="E699" s="98">
        <v>1</v>
      </c>
      <c r="F699" t="str">
        <f t="shared" si="63"/>
        <v>6109</v>
      </c>
      <c r="G699">
        <f t="shared" si="61"/>
        <v>13</v>
      </c>
      <c r="H699" t="str">
        <f>VLOOKUP(B699,[1]Sheet1!$D:$AB,25,0)</f>
        <v>MG Adhe + Activator</v>
      </c>
      <c r="I699" t="str">
        <f t="shared" si="62"/>
        <v>51-100</v>
      </c>
      <c r="J699" t="str">
        <f>VLOOKUP(B699,[1]Sheet1!$D:$Y,22)</f>
        <v>Adhe</v>
      </c>
      <c r="K699" t="str">
        <f>VLOOKUP(B699,[1]Sheet1!$D:$AS,42,0)</f>
        <v>NORMAL</v>
      </c>
    </row>
    <row r="700" spans="1:11">
      <c r="A700" t="s">
        <v>21</v>
      </c>
      <c r="B700" t="s">
        <v>189</v>
      </c>
      <c r="C700">
        <v>230</v>
      </c>
      <c r="D700" s="91">
        <v>46151</v>
      </c>
      <c r="E700" s="98">
        <v>1</v>
      </c>
      <c r="F700" t="str">
        <f t="shared" si="63"/>
        <v>6109</v>
      </c>
      <c r="G700">
        <f t="shared" si="61"/>
        <v>13</v>
      </c>
      <c r="H700" t="str">
        <f>VLOOKUP(B700,[1]Sheet1!$D:$AB,25,0)</f>
        <v>MG Adhe + Activator</v>
      </c>
      <c r="I700" t="str">
        <f t="shared" si="62"/>
        <v>101-300</v>
      </c>
      <c r="J700" t="str">
        <f>VLOOKUP(B700,[1]Sheet1!$D:$Y,22)</f>
        <v>Adhe</v>
      </c>
      <c r="K700" t="str">
        <f>VLOOKUP(B700,[1]Sheet1!$D:$AS,42,0)</f>
        <v>NORMAL</v>
      </c>
    </row>
    <row r="701" spans="1:11">
      <c r="A701" t="s">
        <v>21</v>
      </c>
      <c r="B701" t="s">
        <v>919</v>
      </c>
      <c r="C701">
        <v>86</v>
      </c>
      <c r="D701" s="91">
        <v>46151</v>
      </c>
      <c r="E701" s="98">
        <v>1</v>
      </c>
      <c r="F701" t="str">
        <f t="shared" si="63"/>
        <v>6206</v>
      </c>
      <c r="G701">
        <f t="shared" si="61"/>
        <v>13</v>
      </c>
      <c r="H701" t="str">
        <f>VLOOKUP(B701,[1]Sheet1!$D:$AB,25,0)</f>
        <v>MG Adhe + DR Adhe + Orientation</v>
      </c>
      <c r="I701" t="str">
        <f t="shared" si="62"/>
        <v>51-100</v>
      </c>
      <c r="J701" t="str">
        <f>VLOOKUP(B701,[1]Sheet1!$D:$Y,22)</f>
        <v>Adhe</v>
      </c>
      <c r="K701" t="str">
        <f>VLOOKUP(B701,[1]Sheet1!$D:$AS,42,0)</f>
        <v>NORMAL</v>
      </c>
    </row>
    <row r="702" spans="1:11">
      <c r="A702" t="s">
        <v>4</v>
      </c>
      <c r="B702" t="s">
        <v>84</v>
      </c>
      <c r="C702">
        <v>55</v>
      </c>
      <c r="D702" s="91">
        <v>46151</v>
      </c>
      <c r="E702" s="98">
        <v>2</v>
      </c>
      <c r="F702" t="str">
        <f t="shared" si="63"/>
        <v>6210</v>
      </c>
      <c r="G702">
        <f t="shared" si="61"/>
        <v>13</v>
      </c>
      <c r="H702" t="str">
        <f>VLOOKUP(B702,[1]Sheet1!$D:$AB,25,0)</f>
        <v>Regular-Gask</v>
      </c>
      <c r="I702" t="str">
        <f t="shared" si="62"/>
        <v>51-100</v>
      </c>
      <c r="J702" t="str">
        <f>VLOOKUP(B702,[1]Sheet1!$D:$Y,22)</f>
        <v>Gask</v>
      </c>
      <c r="K702" t="str">
        <f>VLOOKUP(B702,[1]Sheet1!$D:$AS,42,0)</f>
        <v>NORMAL</v>
      </c>
    </row>
    <row r="703" spans="1:11">
      <c r="A703" t="s">
        <v>0</v>
      </c>
      <c r="B703" t="s">
        <v>371</v>
      </c>
      <c r="C703">
        <v>237</v>
      </c>
      <c r="D703" s="91">
        <v>46151</v>
      </c>
      <c r="E703" s="98">
        <v>1</v>
      </c>
      <c r="F703" t="str">
        <f t="shared" si="63"/>
        <v>6216</v>
      </c>
      <c r="G703">
        <f t="shared" si="61"/>
        <v>13</v>
      </c>
      <c r="H703" t="str">
        <f>VLOOKUP(B703,[1]Sheet1!$D:$AB,25,0)</f>
        <v>MG Adhe + DR Adhe + Orientation</v>
      </c>
      <c r="I703" t="str">
        <f t="shared" si="62"/>
        <v>101-300</v>
      </c>
      <c r="J703" t="str">
        <f>VLOOKUP(B703,[1]Sheet1!$D:$Y,22)</f>
        <v>Adhe</v>
      </c>
      <c r="K703" t="str">
        <f>VLOOKUP(B703,[1]Sheet1!$D:$AS,42,0)</f>
        <v>NORMAL</v>
      </c>
    </row>
    <row r="704" spans="1:11">
      <c r="A704" t="s">
        <v>13</v>
      </c>
      <c r="B704" t="s">
        <v>1024</v>
      </c>
      <c r="C704">
        <v>484</v>
      </c>
      <c r="D704" s="91">
        <v>46151</v>
      </c>
      <c r="E704" s="98">
        <v>2</v>
      </c>
      <c r="F704" t="str">
        <f t="shared" si="63"/>
        <v>6222</v>
      </c>
      <c r="G704">
        <f t="shared" si="61"/>
        <v>13</v>
      </c>
      <c r="H704" t="str">
        <f>VLOOKUP(B704,[1]Sheet1!$D:$AB,25,0)</f>
        <v>Regular-Gask</v>
      </c>
      <c r="I704" t="str">
        <f t="shared" si="62"/>
        <v>301-500</v>
      </c>
      <c r="J704" t="str">
        <f>VLOOKUP(B704,[1]Sheet1!$D:$Y,22)</f>
        <v>Gask</v>
      </c>
      <c r="K704" t="str">
        <f>VLOOKUP(B704,[1]Sheet1!$D:$AS,42,0)</f>
        <v>NORMAL</v>
      </c>
    </row>
    <row r="705" spans="1:11">
      <c r="A705" t="s">
        <v>2</v>
      </c>
      <c r="B705" t="s">
        <v>953</v>
      </c>
      <c r="C705">
        <v>89</v>
      </c>
      <c r="D705" s="91">
        <v>46151</v>
      </c>
      <c r="E705" s="98">
        <v>2</v>
      </c>
      <c r="F705" t="str">
        <f t="shared" si="63"/>
        <v>6222</v>
      </c>
      <c r="G705">
        <f t="shared" ref="G705:G768" si="64">LEN(B705)</f>
        <v>13</v>
      </c>
      <c r="H705" t="str">
        <f>VLOOKUP(B705,[1]Sheet1!$D:$AB,25,0)</f>
        <v>Regular-Gask</v>
      </c>
      <c r="I705" t="str">
        <f t="shared" ref="I705:I768" si="65">LOOKUP(C705, $AY$3:$AY$8, $AZ$3:$AZ$8)</f>
        <v>51-100</v>
      </c>
      <c r="J705" t="str">
        <f>VLOOKUP(B705,[1]Sheet1!$D:$Y,22)</f>
        <v>Gask</v>
      </c>
      <c r="K705" t="str">
        <f>VLOOKUP(B705,[1]Sheet1!$D:$AS,42,0)</f>
        <v>NORMAL</v>
      </c>
    </row>
    <row r="706" spans="1:11">
      <c r="A706" t="s">
        <v>1022</v>
      </c>
      <c r="B706" t="s">
        <v>743</v>
      </c>
      <c r="C706">
        <v>79</v>
      </c>
      <c r="D706" s="91">
        <v>46151</v>
      </c>
      <c r="E706" s="98">
        <v>2</v>
      </c>
      <c r="F706" t="str">
        <f t="shared" si="63"/>
        <v>6237</v>
      </c>
      <c r="G706">
        <f t="shared" si="64"/>
        <v>13</v>
      </c>
      <c r="H706" t="str">
        <f>VLOOKUP(B706,[1]Sheet1!$D:$AB,25,0)</f>
        <v>MG-Sticker + Orientation</v>
      </c>
      <c r="I706" t="str">
        <f t="shared" si="65"/>
        <v>51-100</v>
      </c>
      <c r="J706" t="str">
        <f>VLOOKUP(B706,[1]Sheet1!$D:$Y,22)</f>
        <v>Sticker</v>
      </c>
      <c r="K706" t="str">
        <f>VLOOKUP(B706,[1]Sheet1!$D:$AS,42,0)</f>
        <v>NORMAL</v>
      </c>
    </row>
    <row r="707" spans="1:11">
      <c r="A707" t="s">
        <v>13</v>
      </c>
      <c r="B707" t="s">
        <v>269</v>
      </c>
      <c r="C707">
        <v>61</v>
      </c>
      <c r="D707" s="91">
        <v>46151</v>
      </c>
      <c r="E707" s="98">
        <v>1</v>
      </c>
      <c r="F707" t="str">
        <f t="shared" ref="F707:F770" si="66">IF(ISNUMBER(VALUE(LEFT(B707,5)))=TRUE,LEFT(B707,5),IF(ISNUMBER(VALUE(LEFT(B707,4)))=TRUE,LEFT(B707,4),LEFT(B707,3)))</f>
        <v>6247</v>
      </c>
      <c r="G707">
        <f t="shared" si="64"/>
        <v>13</v>
      </c>
      <c r="H707" t="str">
        <f>VLOOKUP(B707,[1]Sheet1!$D:$AB,25,0)</f>
        <v>Regular-Gask</v>
      </c>
      <c r="I707" t="str">
        <f t="shared" si="65"/>
        <v>51-100</v>
      </c>
      <c r="J707" t="str">
        <f>VLOOKUP(B707,[1]Sheet1!$D:$Y,22)</f>
        <v>Gask</v>
      </c>
      <c r="K707" t="str">
        <f>VLOOKUP(B707,[1]Sheet1!$D:$AS,42,0)</f>
        <v>NORMAL</v>
      </c>
    </row>
    <row r="708" spans="1:11">
      <c r="A708" t="s">
        <v>28</v>
      </c>
      <c r="B708" t="s">
        <v>302</v>
      </c>
      <c r="C708">
        <v>85</v>
      </c>
      <c r="D708" s="91">
        <v>46151</v>
      </c>
      <c r="E708" s="98">
        <v>1</v>
      </c>
      <c r="F708" t="str">
        <f t="shared" si="66"/>
        <v>6248</v>
      </c>
      <c r="G708">
        <f t="shared" si="64"/>
        <v>13</v>
      </c>
      <c r="H708" t="str">
        <f>VLOOKUP(B708,[1]Sheet1!$D:$AB,25,0)</f>
        <v>Regular-Gask</v>
      </c>
      <c r="I708" t="str">
        <f t="shared" si="65"/>
        <v>51-100</v>
      </c>
      <c r="J708" t="str">
        <f>VLOOKUP(B708,[1]Sheet1!$D:$Y,22)</f>
        <v>Gask</v>
      </c>
      <c r="K708" t="str">
        <f>VLOOKUP(B708,[1]Sheet1!$D:$AS,42,0)</f>
        <v>NORMAL</v>
      </c>
    </row>
    <row r="709" spans="1:11">
      <c r="A709" t="s">
        <v>8</v>
      </c>
      <c r="B709" t="s">
        <v>803</v>
      </c>
      <c r="C709">
        <v>62</v>
      </c>
      <c r="D709" s="91">
        <v>46151</v>
      </c>
      <c r="E709" s="98">
        <v>1</v>
      </c>
      <c r="F709" t="str">
        <f t="shared" si="66"/>
        <v>6259</v>
      </c>
      <c r="G709">
        <f t="shared" si="64"/>
        <v>13</v>
      </c>
      <c r="H709" t="str">
        <f>VLOOKUP(B709,[1]Sheet1!$D:$AB,25,0)</f>
        <v>Regular-Adhe</v>
      </c>
      <c r="I709" t="str">
        <f t="shared" si="65"/>
        <v>51-100</v>
      </c>
      <c r="J709" t="str">
        <f>VLOOKUP(B709,[1]Sheet1!$D:$Y,22)</f>
        <v>Adhe</v>
      </c>
      <c r="K709" t="str">
        <f>VLOOKUP(B709,[1]Sheet1!$D:$AS,42,0)</f>
        <v>NORMAL</v>
      </c>
    </row>
    <row r="710" spans="1:11">
      <c r="A710" t="s">
        <v>12</v>
      </c>
      <c r="B710" t="s">
        <v>108</v>
      </c>
      <c r="C710">
        <v>514</v>
      </c>
      <c r="D710" s="91">
        <v>46151</v>
      </c>
      <c r="E710" s="98">
        <v>1</v>
      </c>
      <c r="F710" t="str">
        <f t="shared" si="66"/>
        <v>6274</v>
      </c>
      <c r="G710">
        <f t="shared" si="64"/>
        <v>13</v>
      </c>
      <c r="H710" t="str">
        <f>VLOOKUP(B710,[1]Sheet1!$D:$AB,25,0)</f>
        <v>Regular-Adhe</v>
      </c>
      <c r="I710" t="str">
        <f t="shared" si="65"/>
        <v>501-1000</v>
      </c>
      <c r="J710" t="str">
        <f>VLOOKUP(B710,[1]Sheet1!$D:$Y,22)</f>
        <v>Adhe</v>
      </c>
      <c r="K710" t="str">
        <f>VLOOKUP(B710,[1]Sheet1!$D:$AS,42,0)</f>
        <v>NORMAL</v>
      </c>
    </row>
    <row r="711" spans="1:11">
      <c r="A711" t="s">
        <v>12</v>
      </c>
      <c r="B711" t="s">
        <v>108</v>
      </c>
      <c r="C711">
        <v>155</v>
      </c>
      <c r="D711" s="91">
        <v>46151</v>
      </c>
      <c r="E711" s="98">
        <v>2</v>
      </c>
      <c r="F711" t="str">
        <f t="shared" si="66"/>
        <v>6274</v>
      </c>
      <c r="G711">
        <f t="shared" si="64"/>
        <v>13</v>
      </c>
      <c r="H711" t="str">
        <f>VLOOKUP(B711,[1]Sheet1!$D:$AB,25,0)</f>
        <v>Regular-Adhe</v>
      </c>
      <c r="I711" t="str">
        <f t="shared" si="65"/>
        <v>101-300</v>
      </c>
      <c r="J711" t="str">
        <f>VLOOKUP(B711,[1]Sheet1!$D:$Y,22)</f>
        <v>Adhe</v>
      </c>
      <c r="K711" t="str">
        <f>VLOOKUP(B711,[1]Sheet1!$D:$AS,42,0)</f>
        <v>NORMAL</v>
      </c>
    </row>
    <row r="712" spans="1:11">
      <c r="A712" t="s">
        <v>8</v>
      </c>
      <c r="B712" t="s">
        <v>76</v>
      </c>
      <c r="C712">
        <v>107</v>
      </c>
      <c r="D712" s="91">
        <v>46151</v>
      </c>
      <c r="E712" s="98">
        <v>1</v>
      </c>
      <c r="F712" t="str">
        <f t="shared" si="66"/>
        <v>6282</v>
      </c>
      <c r="G712">
        <f t="shared" si="64"/>
        <v>13</v>
      </c>
      <c r="H712" t="str">
        <f>VLOOKUP(B712,[1]Sheet1!$D:$AB,25,0)</f>
        <v>Regular-Gask</v>
      </c>
      <c r="I712" t="str">
        <f t="shared" si="65"/>
        <v>101-300</v>
      </c>
      <c r="J712" t="str">
        <f>VLOOKUP(B712,[1]Sheet1!$D:$Y,22)</f>
        <v>Gask</v>
      </c>
      <c r="K712" t="str">
        <f>VLOOKUP(B712,[1]Sheet1!$D:$AS,42,0)</f>
        <v>NORMAL</v>
      </c>
    </row>
    <row r="713" spans="1:11">
      <c r="A713" t="s">
        <v>12</v>
      </c>
      <c r="B713" t="s">
        <v>1001</v>
      </c>
      <c r="C713">
        <v>51</v>
      </c>
      <c r="D713" s="91">
        <v>46151</v>
      </c>
      <c r="E713" s="98">
        <v>1</v>
      </c>
      <c r="F713" t="str">
        <f t="shared" si="66"/>
        <v>6285</v>
      </c>
      <c r="G713">
        <f t="shared" si="64"/>
        <v>13</v>
      </c>
      <c r="H713" t="str">
        <f>VLOOKUP(B713,[1]Sheet1!$D:$AB,25,0)</f>
        <v>Regular-Gask</v>
      </c>
      <c r="I713" t="str">
        <f t="shared" si="65"/>
        <v>51-100</v>
      </c>
      <c r="J713" t="str">
        <f>VLOOKUP(B713,[1]Sheet1!$D:$Y,22)</f>
        <v>Gask</v>
      </c>
      <c r="K713" t="str">
        <f>VLOOKUP(B713,[1]Sheet1!$D:$AS,42,0)</f>
        <v>NORMAL</v>
      </c>
    </row>
    <row r="714" spans="1:11">
      <c r="A714" t="s">
        <v>12</v>
      </c>
      <c r="B714" t="s">
        <v>864</v>
      </c>
      <c r="C714">
        <v>67</v>
      </c>
      <c r="D714" s="91">
        <v>46151</v>
      </c>
      <c r="E714" s="98">
        <v>2</v>
      </c>
      <c r="F714" t="str">
        <f t="shared" si="66"/>
        <v>6285</v>
      </c>
      <c r="G714">
        <f t="shared" si="64"/>
        <v>13</v>
      </c>
      <c r="H714" t="str">
        <f>VLOOKUP(B714,[1]Sheet1!$D:$AB,25,0)</f>
        <v>Regular-Gask</v>
      </c>
      <c r="I714" t="str">
        <f t="shared" si="65"/>
        <v>51-100</v>
      </c>
      <c r="J714" t="str">
        <f>VLOOKUP(B714,[1]Sheet1!$D:$Y,22)</f>
        <v>Gask</v>
      </c>
      <c r="K714" t="str">
        <f>VLOOKUP(B714,[1]Sheet1!$D:$AS,42,0)</f>
        <v>NORMAL</v>
      </c>
    </row>
    <row r="715" spans="1:11">
      <c r="A715" t="s">
        <v>8</v>
      </c>
      <c r="B715" t="s">
        <v>85</v>
      </c>
      <c r="C715">
        <v>527</v>
      </c>
      <c r="D715" s="91">
        <v>46151</v>
      </c>
      <c r="E715" s="98">
        <v>1</v>
      </c>
      <c r="F715" t="str">
        <f t="shared" si="66"/>
        <v>6296</v>
      </c>
      <c r="G715">
        <f t="shared" si="64"/>
        <v>13</v>
      </c>
      <c r="H715" t="str">
        <f>VLOOKUP(B715,[1]Sheet1!$D:$AB,25,0)</f>
        <v>Regular-Gask</v>
      </c>
      <c r="I715" t="str">
        <f t="shared" si="65"/>
        <v>501-1000</v>
      </c>
      <c r="J715" t="str">
        <f>VLOOKUP(B715,[1]Sheet1!$D:$Y,22)</f>
        <v>Gask</v>
      </c>
      <c r="K715" t="str">
        <f>VLOOKUP(B715,[1]Sheet1!$D:$AS,42,0)</f>
        <v>JUMBO</v>
      </c>
    </row>
    <row r="716" spans="1:11">
      <c r="A716" t="s">
        <v>12</v>
      </c>
      <c r="B716" t="s">
        <v>85</v>
      </c>
      <c r="C716">
        <v>379</v>
      </c>
      <c r="D716" s="91">
        <v>46151</v>
      </c>
      <c r="E716" s="98">
        <v>2</v>
      </c>
      <c r="F716" t="str">
        <f t="shared" si="66"/>
        <v>6296</v>
      </c>
      <c r="G716">
        <f t="shared" si="64"/>
        <v>13</v>
      </c>
      <c r="H716" t="str">
        <f>VLOOKUP(B716,[1]Sheet1!$D:$AB,25,0)</f>
        <v>Regular-Gask</v>
      </c>
      <c r="I716" t="str">
        <f t="shared" si="65"/>
        <v>301-500</v>
      </c>
      <c r="J716" t="str">
        <f>VLOOKUP(B716,[1]Sheet1!$D:$Y,22)</f>
        <v>Gask</v>
      </c>
      <c r="K716" t="str">
        <f>VLOOKUP(B716,[1]Sheet1!$D:$AS,42,0)</f>
        <v>JUMBO</v>
      </c>
    </row>
    <row r="717" spans="1:11">
      <c r="A717" t="s">
        <v>12</v>
      </c>
      <c r="B717" t="s">
        <v>992</v>
      </c>
      <c r="C717">
        <v>243</v>
      </c>
      <c r="D717" s="91">
        <v>46151</v>
      </c>
      <c r="E717" s="98">
        <v>2</v>
      </c>
      <c r="F717" t="str">
        <f t="shared" si="66"/>
        <v>6296</v>
      </c>
      <c r="G717">
        <f t="shared" si="64"/>
        <v>13</v>
      </c>
      <c r="H717" t="str">
        <f>VLOOKUP(B717,[1]Sheet1!$D:$AB,25,0)</f>
        <v>Regular-Gask</v>
      </c>
      <c r="I717" t="str">
        <f t="shared" si="65"/>
        <v>101-300</v>
      </c>
      <c r="J717" t="str">
        <f>VLOOKUP(B717,[1]Sheet1!$D:$Y,22)</f>
        <v>Gask</v>
      </c>
      <c r="K717" t="str">
        <f>VLOOKUP(B717,[1]Sheet1!$D:$AS,42,0)</f>
        <v>NORMAL</v>
      </c>
    </row>
    <row r="718" spans="1:11">
      <c r="A718" t="s">
        <v>12</v>
      </c>
      <c r="B718" t="s">
        <v>454</v>
      </c>
      <c r="C718">
        <v>65</v>
      </c>
      <c r="D718" s="91">
        <v>46151</v>
      </c>
      <c r="E718" s="98">
        <v>2</v>
      </c>
      <c r="F718" t="str">
        <f t="shared" si="66"/>
        <v>6296</v>
      </c>
      <c r="G718">
        <f t="shared" si="64"/>
        <v>13</v>
      </c>
      <c r="H718" t="str">
        <f>VLOOKUP(B718,[1]Sheet1!$D:$AB,25,0)</f>
        <v>Regular-Gask</v>
      </c>
      <c r="I718" t="str">
        <f t="shared" si="65"/>
        <v>51-100</v>
      </c>
      <c r="J718" t="str">
        <f>VLOOKUP(B718,[1]Sheet1!$D:$Y,22)</f>
        <v>Gask</v>
      </c>
      <c r="K718" t="str">
        <f>VLOOKUP(B718,[1]Sheet1!$D:$AS,42,0)</f>
        <v>NORMAL</v>
      </c>
    </row>
    <row r="719" spans="1:11">
      <c r="A719" t="s">
        <v>2</v>
      </c>
      <c r="B719" t="s">
        <v>24</v>
      </c>
      <c r="C719">
        <v>280</v>
      </c>
      <c r="D719" s="91">
        <v>46151</v>
      </c>
      <c r="E719" s="98">
        <v>1</v>
      </c>
      <c r="F719" t="str">
        <f t="shared" si="66"/>
        <v>6296</v>
      </c>
      <c r="G719">
        <f t="shared" si="64"/>
        <v>13</v>
      </c>
      <c r="H719" t="str">
        <f>VLOOKUP(B719,[1]Sheet1!$D:$AB,25,0)</f>
        <v>Regular-Gask</v>
      </c>
      <c r="I719" t="str">
        <f t="shared" si="65"/>
        <v>101-300</v>
      </c>
      <c r="J719" t="str">
        <f>VLOOKUP(B719,[1]Sheet1!$D:$Y,22)</f>
        <v>Gask</v>
      </c>
      <c r="K719" t="str">
        <f>VLOOKUP(B719,[1]Sheet1!$D:$AS,42,0)</f>
        <v>JUMBO</v>
      </c>
    </row>
    <row r="720" spans="1:11">
      <c r="A720" t="s">
        <v>12</v>
      </c>
      <c r="B720" t="s">
        <v>781</v>
      </c>
      <c r="C720">
        <v>133</v>
      </c>
      <c r="D720" s="91">
        <v>46151</v>
      </c>
      <c r="E720" s="98">
        <v>2</v>
      </c>
      <c r="F720" t="str">
        <f t="shared" si="66"/>
        <v>6296</v>
      </c>
      <c r="G720">
        <f t="shared" si="64"/>
        <v>13</v>
      </c>
      <c r="H720" t="str">
        <f>VLOOKUP(B720,[1]Sheet1!$D:$AB,25,0)</f>
        <v>Regular-Gask</v>
      </c>
      <c r="I720" t="str">
        <f t="shared" si="65"/>
        <v>101-300</v>
      </c>
      <c r="J720" t="str">
        <f>VLOOKUP(B720,[1]Sheet1!$D:$Y,22)</f>
        <v>Gask</v>
      </c>
      <c r="K720" t="str">
        <f>VLOOKUP(B720,[1]Sheet1!$D:$AS,42,0)</f>
        <v>NORMAL</v>
      </c>
    </row>
    <row r="721" spans="1:11">
      <c r="A721" s="10" t="s">
        <v>25</v>
      </c>
      <c r="B721" t="s">
        <v>251</v>
      </c>
      <c r="C721">
        <v>159</v>
      </c>
      <c r="D721" s="91">
        <v>46151</v>
      </c>
      <c r="E721" s="98">
        <v>1</v>
      </c>
      <c r="F721" t="str">
        <f t="shared" si="66"/>
        <v>6303</v>
      </c>
      <c r="G721">
        <f t="shared" si="64"/>
        <v>13</v>
      </c>
      <c r="H721" t="str">
        <f>VLOOKUP(B721,[1]Sheet1!$D:$AB,25,0)</f>
        <v>Regular-Gask</v>
      </c>
      <c r="I721" t="str">
        <f t="shared" si="65"/>
        <v>101-300</v>
      </c>
      <c r="J721" t="str">
        <f>VLOOKUP(B721,[1]Sheet1!$D:$Y,22)</f>
        <v>Gask</v>
      </c>
      <c r="K721" t="str">
        <f>VLOOKUP(B721,[1]Sheet1!$D:$AS,42,0)</f>
        <v>NORMAL</v>
      </c>
    </row>
    <row r="722" spans="1:11">
      <c r="A722" s="10" t="s">
        <v>12</v>
      </c>
      <c r="B722" t="s">
        <v>109</v>
      </c>
      <c r="C722">
        <v>248</v>
      </c>
      <c r="D722" s="91">
        <v>46151</v>
      </c>
      <c r="E722" s="98">
        <v>1</v>
      </c>
      <c r="F722" t="str">
        <f t="shared" si="66"/>
        <v>6307</v>
      </c>
      <c r="G722">
        <f t="shared" si="64"/>
        <v>13</v>
      </c>
      <c r="H722" t="str">
        <f>VLOOKUP(B722,[1]Sheet1!$D:$AB,25,0)</f>
        <v>Regular-Adhe</v>
      </c>
      <c r="I722" t="str">
        <f t="shared" si="65"/>
        <v>101-300</v>
      </c>
      <c r="J722" t="str">
        <f>VLOOKUP(B722,[1]Sheet1!$D:$Y,22)</f>
        <v>Gask</v>
      </c>
      <c r="K722" t="str">
        <f>VLOOKUP(B722,[1]Sheet1!$D:$AS,42,0)</f>
        <v>NORMAL</v>
      </c>
    </row>
    <row r="723" spans="1:11">
      <c r="A723" t="s">
        <v>19</v>
      </c>
      <c r="B723" t="s">
        <v>568</v>
      </c>
      <c r="C723">
        <v>103</v>
      </c>
      <c r="D723" s="91">
        <v>46151</v>
      </c>
      <c r="E723" s="98">
        <v>2</v>
      </c>
      <c r="F723" t="str">
        <f t="shared" si="66"/>
        <v>6314</v>
      </c>
      <c r="G723">
        <f t="shared" si="64"/>
        <v>13</v>
      </c>
      <c r="H723" t="str">
        <f>VLOOKUP(B723,[1]Sheet1!$D:$AB,25,0)</f>
        <v>Regular-Gask</v>
      </c>
      <c r="I723" t="str">
        <f t="shared" si="65"/>
        <v>101-300</v>
      </c>
      <c r="J723" t="str">
        <f>VLOOKUP(B723,[1]Sheet1!$D:$Y,22)</f>
        <v>Gask</v>
      </c>
      <c r="K723" t="str">
        <f>VLOOKUP(B723,[1]Sheet1!$D:$AS,42,0)</f>
        <v>NORMAL</v>
      </c>
    </row>
    <row r="724" spans="1:11">
      <c r="A724" t="s">
        <v>4</v>
      </c>
      <c r="B724" t="s">
        <v>722</v>
      </c>
      <c r="C724">
        <v>62</v>
      </c>
      <c r="D724" s="91">
        <v>46151</v>
      </c>
      <c r="E724" s="98">
        <v>1</v>
      </c>
      <c r="F724" t="str">
        <f t="shared" si="66"/>
        <v>6316</v>
      </c>
      <c r="G724">
        <f t="shared" si="64"/>
        <v>13</v>
      </c>
      <c r="H724" t="str">
        <f>VLOOKUP(B724,[1]Sheet1!$D:$AB,25,0)</f>
        <v>MG Gask- Top Assembly</v>
      </c>
      <c r="I724" t="str">
        <f t="shared" si="65"/>
        <v>51-100</v>
      </c>
      <c r="J724" t="str">
        <f>VLOOKUP(B724,[1]Sheet1!$D:$Y,22)</f>
        <v>Gask</v>
      </c>
      <c r="K724" t="str">
        <f>VLOOKUP(B724,[1]Sheet1!$D:$AS,42,0)</f>
        <v>JUMBO</v>
      </c>
    </row>
    <row r="725" spans="1:11">
      <c r="A725" t="s">
        <v>4</v>
      </c>
      <c r="B725" t="s">
        <v>866</v>
      </c>
      <c r="C725">
        <v>208</v>
      </c>
      <c r="D725" s="91">
        <v>46151</v>
      </c>
      <c r="E725" s="98">
        <v>2</v>
      </c>
      <c r="F725" t="str">
        <f t="shared" si="66"/>
        <v>6319</v>
      </c>
      <c r="G725">
        <f t="shared" si="64"/>
        <v>13</v>
      </c>
      <c r="H725" t="str">
        <f>VLOOKUP(B725,[1]Sheet1!$D:$AB,25,0)</f>
        <v>Regular-Adhe</v>
      </c>
      <c r="I725" t="str">
        <f t="shared" si="65"/>
        <v>101-300</v>
      </c>
      <c r="J725" t="str">
        <f>VLOOKUP(B725,[1]Sheet1!$D:$Y,22)</f>
        <v>Gask</v>
      </c>
      <c r="K725" t="str">
        <f>VLOOKUP(B725,[1]Sheet1!$D:$AS,42,0)</f>
        <v>NORMAL</v>
      </c>
    </row>
    <row r="726" spans="1:11">
      <c r="A726" t="s">
        <v>19</v>
      </c>
      <c r="B726" t="s">
        <v>26</v>
      </c>
      <c r="C726">
        <v>147</v>
      </c>
      <c r="D726" s="91">
        <v>46151</v>
      </c>
      <c r="E726" s="98">
        <v>2</v>
      </c>
      <c r="F726" t="str">
        <f t="shared" si="66"/>
        <v>7078</v>
      </c>
      <c r="G726">
        <f t="shared" si="64"/>
        <v>13</v>
      </c>
      <c r="H726" t="str">
        <f>VLOOKUP(B726,[1]Sheet1!$D:$AB,25,0)</f>
        <v>Regular-Adhe</v>
      </c>
      <c r="I726" t="str">
        <f t="shared" si="65"/>
        <v>101-300</v>
      </c>
      <c r="J726" t="str">
        <f>VLOOKUP(B726,[1]Sheet1!$D:$Y,22)</f>
        <v>Adhe</v>
      </c>
      <c r="K726" t="str">
        <f>VLOOKUP(B726,[1]Sheet1!$D:$AS,42,0)</f>
        <v>NORMAL</v>
      </c>
    </row>
    <row r="727" spans="1:11">
      <c r="A727" t="s">
        <v>19</v>
      </c>
      <c r="B727" t="s">
        <v>26</v>
      </c>
      <c r="C727">
        <v>155</v>
      </c>
      <c r="D727" s="91">
        <v>46151</v>
      </c>
      <c r="E727" s="98">
        <v>2</v>
      </c>
      <c r="F727" t="str">
        <f t="shared" si="66"/>
        <v>7078</v>
      </c>
      <c r="G727">
        <f t="shared" si="64"/>
        <v>13</v>
      </c>
      <c r="H727" t="str">
        <f>VLOOKUP(B727,[1]Sheet1!$D:$AB,25,0)</f>
        <v>Regular-Adhe</v>
      </c>
      <c r="I727" t="str">
        <f t="shared" si="65"/>
        <v>101-300</v>
      </c>
      <c r="J727" t="str">
        <f>VLOOKUP(B727,[1]Sheet1!$D:$Y,22)</f>
        <v>Adhe</v>
      </c>
      <c r="K727" t="str">
        <f>VLOOKUP(B727,[1]Sheet1!$D:$AS,42,0)</f>
        <v>NORMAL</v>
      </c>
    </row>
    <row r="728" spans="1:11">
      <c r="A728" t="s">
        <v>19</v>
      </c>
      <c r="B728" t="s">
        <v>27</v>
      </c>
      <c r="C728">
        <v>354</v>
      </c>
      <c r="D728" s="91">
        <v>46151</v>
      </c>
      <c r="E728" s="98">
        <v>2</v>
      </c>
      <c r="F728" t="str">
        <f t="shared" si="66"/>
        <v>7078</v>
      </c>
      <c r="G728">
        <f t="shared" si="64"/>
        <v>13</v>
      </c>
      <c r="H728" t="str">
        <f>VLOOKUP(B728,[1]Sheet1!$D:$AB,25,0)</f>
        <v>Regular-Adhe</v>
      </c>
      <c r="I728" t="str">
        <f t="shared" si="65"/>
        <v>301-500</v>
      </c>
      <c r="J728" t="str">
        <f>VLOOKUP(B728,[1]Sheet1!$D:$Y,22)</f>
        <v>Adhe</v>
      </c>
      <c r="K728" t="str">
        <f>VLOOKUP(B728,[1]Sheet1!$D:$AS,42,0)</f>
        <v>NORMAL</v>
      </c>
    </row>
    <row r="729" spans="1:11">
      <c r="A729" t="s">
        <v>19</v>
      </c>
      <c r="B729" t="s">
        <v>27</v>
      </c>
      <c r="C729">
        <v>83</v>
      </c>
      <c r="D729" s="91">
        <v>46151</v>
      </c>
      <c r="E729" s="98">
        <v>2</v>
      </c>
      <c r="F729" t="str">
        <f t="shared" si="66"/>
        <v>7078</v>
      </c>
      <c r="G729">
        <f t="shared" si="64"/>
        <v>13</v>
      </c>
      <c r="H729" t="str">
        <f>VLOOKUP(B729,[1]Sheet1!$D:$AB,25,0)</f>
        <v>Regular-Adhe</v>
      </c>
      <c r="I729" t="str">
        <f t="shared" si="65"/>
        <v>51-100</v>
      </c>
      <c r="J729" t="str">
        <f>VLOOKUP(B729,[1]Sheet1!$D:$Y,22)</f>
        <v>Adhe</v>
      </c>
      <c r="K729" t="str">
        <f>VLOOKUP(B729,[1]Sheet1!$D:$AS,42,0)</f>
        <v>NORMAL</v>
      </c>
    </row>
    <row r="730" spans="1:11">
      <c r="A730" t="s">
        <v>25</v>
      </c>
      <c r="B730" t="s">
        <v>317</v>
      </c>
      <c r="C730">
        <v>85</v>
      </c>
      <c r="D730" s="91">
        <v>46151</v>
      </c>
      <c r="E730" s="98">
        <v>2</v>
      </c>
      <c r="F730" t="str">
        <f t="shared" si="66"/>
        <v>8107</v>
      </c>
      <c r="G730">
        <f t="shared" si="64"/>
        <v>13</v>
      </c>
      <c r="H730" t="str">
        <f>VLOOKUP(B730,[1]Sheet1!$D:$AB,25,0)</f>
        <v>Regular-Adhe</v>
      </c>
      <c r="I730" t="str">
        <f t="shared" si="65"/>
        <v>51-100</v>
      </c>
      <c r="J730" t="str">
        <f>VLOOKUP(B730,[1]Sheet1!$D:$Y,22)</f>
        <v>Adhe</v>
      </c>
      <c r="K730" t="str">
        <f>VLOOKUP(B730,[1]Sheet1!$D:$AS,42,0)</f>
        <v>NORMAL</v>
      </c>
    </row>
    <row r="731" spans="1:11">
      <c r="A731" t="s">
        <v>2</v>
      </c>
      <c r="B731" t="s">
        <v>77</v>
      </c>
      <c r="C731">
        <v>89</v>
      </c>
      <c r="D731" s="91">
        <v>46151</v>
      </c>
      <c r="E731" s="98">
        <v>2</v>
      </c>
      <c r="F731" t="str">
        <f t="shared" si="66"/>
        <v>8109</v>
      </c>
      <c r="G731">
        <f t="shared" si="64"/>
        <v>13</v>
      </c>
      <c r="H731" t="str">
        <f>VLOOKUP(B731,[1]Sheet1!$D:$AB,25,0)</f>
        <v>Regular-Adhe</v>
      </c>
      <c r="I731" t="str">
        <f t="shared" si="65"/>
        <v>51-100</v>
      </c>
      <c r="J731" t="str">
        <f>VLOOKUP(B731,[1]Sheet1!$D:$Y,22)</f>
        <v>Adhe</v>
      </c>
      <c r="K731" t="str">
        <f>VLOOKUP(B731,[1]Sheet1!$D:$AS,42,0)</f>
        <v>NORMAL</v>
      </c>
    </row>
    <row r="732" spans="1:11">
      <c r="A732" t="s">
        <v>28</v>
      </c>
      <c r="B732" t="s">
        <v>90</v>
      </c>
      <c r="C732">
        <v>187</v>
      </c>
      <c r="D732" s="91">
        <v>46151</v>
      </c>
      <c r="E732" s="98">
        <v>1</v>
      </c>
      <c r="F732" t="str">
        <f t="shared" si="66"/>
        <v>8141</v>
      </c>
      <c r="G732">
        <f t="shared" si="64"/>
        <v>13</v>
      </c>
      <c r="H732" t="str">
        <f>VLOOKUP(B732,[1]Sheet1!$D:$AB,25,0)</f>
        <v>Regular-Gask</v>
      </c>
      <c r="I732" t="str">
        <f t="shared" si="65"/>
        <v>101-300</v>
      </c>
      <c r="J732" t="str">
        <f>VLOOKUP(B732,[1]Sheet1!$D:$Y,22)</f>
        <v>Gask</v>
      </c>
      <c r="K732" t="str">
        <f>VLOOKUP(B732,[1]Sheet1!$D:$AS,42,0)</f>
        <v>NORMAL</v>
      </c>
    </row>
    <row r="733" spans="1:11">
      <c r="A733" t="s">
        <v>1022</v>
      </c>
      <c r="B733" t="s">
        <v>165</v>
      </c>
      <c r="C733">
        <v>232</v>
      </c>
      <c r="D733" s="91">
        <v>46151</v>
      </c>
      <c r="E733" s="98">
        <v>1</v>
      </c>
      <c r="F733" t="str">
        <f t="shared" si="66"/>
        <v>90024</v>
      </c>
      <c r="G733">
        <f t="shared" si="64"/>
        <v>14</v>
      </c>
      <c r="H733" t="str">
        <f>VLOOKUP(B733,[1]Sheet1!$D:$AB,25,0)</f>
        <v>Regular-Adhe</v>
      </c>
      <c r="I733" t="str">
        <f t="shared" si="65"/>
        <v>101-300</v>
      </c>
      <c r="J733" t="str">
        <f>VLOOKUP(B733,[1]Sheet1!$D:$Y,22)</f>
        <v>Adhe</v>
      </c>
      <c r="K733" t="str">
        <f>VLOOKUP(B733,[1]Sheet1!$D:$AS,42,0)</f>
        <v>JUMBO</v>
      </c>
    </row>
    <row r="734" spans="1:11">
      <c r="A734" t="s">
        <v>1022</v>
      </c>
      <c r="B734" t="s">
        <v>57</v>
      </c>
      <c r="C734">
        <v>88</v>
      </c>
      <c r="D734" s="91">
        <v>46151</v>
      </c>
      <c r="E734" s="98">
        <v>2</v>
      </c>
      <c r="F734" t="str">
        <f t="shared" si="66"/>
        <v>90024</v>
      </c>
      <c r="G734">
        <f t="shared" si="64"/>
        <v>14</v>
      </c>
      <c r="H734" t="str">
        <f>VLOOKUP(B734,[1]Sheet1!$D:$AB,25,0)</f>
        <v>Regular-Adhe</v>
      </c>
      <c r="I734" t="str">
        <f t="shared" si="65"/>
        <v>51-100</v>
      </c>
      <c r="J734" t="str">
        <f>VLOOKUP(B734,[1]Sheet1!$D:$Y,22)</f>
        <v>Adhe</v>
      </c>
      <c r="K734" t="str">
        <f>VLOOKUP(B734,[1]Sheet1!$D:$AS,42,0)</f>
        <v>JUMBO</v>
      </c>
    </row>
    <row r="735" spans="1:11">
      <c r="A735" t="s">
        <v>19</v>
      </c>
      <c r="B735" t="s">
        <v>694</v>
      </c>
      <c r="C735">
        <v>113</v>
      </c>
      <c r="D735" s="91">
        <v>46151</v>
      </c>
      <c r="E735" s="98">
        <v>2</v>
      </c>
      <c r="F735" t="str">
        <f t="shared" si="66"/>
        <v>9154</v>
      </c>
      <c r="G735">
        <f t="shared" si="64"/>
        <v>13</v>
      </c>
      <c r="H735" t="str">
        <f>VLOOKUP(B735,[1]Sheet1!$D:$AB,25,0)</f>
        <v>Regular-Adhe</v>
      </c>
      <c r="I735" t="str">
        <f t="shared" si="65"/>
        <v>101-300</v>
      </c>
      <c r="J735" t="str">
        <f>VLOOKUP(B735,[1]Sheet1!$D:$Y,22)</f>
        <v>Adhe</v>
      </c>
      <c r="K735" t="str">
        <f>VLOOKUP(B735,[1]Sheet1!$D:$AS,42,0)</f>
        <v>NORMAL</v>
      </c>
    </row>
    <row r="736" spans="1:11">
      <c r="A736" t="s">
        <v>25</v>
      </c>
      <c r="B736" t="s">
        <v>115</v>
      </c>
      <c r="C736">
        <v>59</v>
      </c>
      <c r="D736" s="91">
        <v>46151</v>
      </c>
      <c r="E736" s="98">
        <v>1</v>
      </c>
      <c r="F736" t="str">
        <f t="shared" si="66"/>
        <v>9315</v>
      </c>
      <c r="G736">
        <f t="shared" si="64"/>
        <v>13</v>
      </c>
      <c r="H736" t="str">
        <f>VLOOKUP(B736,[1]Sheet1!$D:$AB,25,0)</f>
        <v>Regular-Adhe</v>
      </c>
      <c r="I736" t="str">
        <f t="shared" si="65"/>
        <v>51-100</v>
      </c>
      <c r="J736" t="str">
        <f>VLOOKUP(B736,[1]Sheet1!$D:$Y,22)</f>
        <v>Adhe</v>
      </c>
      <c r="K736" t="str">
        <f>VLOOKUP(B736,[1]Sheet1!$D:$AS,42,0)</f>
        <v>NORMAL</v>
      </c>
    </row>
    <row r="737" spans="1:11">
      <c r="A737" t="s">
        <v>25</v>
      </c>
      <c r="B737" t="s">
        <v>115</v>
      </c>
      <c r="C737">
        <v>133</v>
      </c>
      <c r="D737" s="91">
        <v>46151</v>
      </c>
      <c r="E737" s="98">
        <v>2</v>
      </c>
      <c r="F737" t="str">
        <f t="shared" si="66"/>
        <v>9315</v>
      </c>
      <c r="G737">
        <f t="shared" si="64"/>
        <v>13</v>
      </c>
      <c r="H737" t="str">
        <f>VLOOKUP(B737,[1]Sheet1!$D:$AB,25,0)</f>
        <v>Regular-Adhe</v>
      </c>
      <c r="I737" t="str">
        <f t="shared" si="65"/>
        <v>101-300</v>
      </c>
      <c r="J737" t="str">
        <f>VLOOKUP(B737,[1]Sheet1!$D:$Y,22)</f>
        <v>Adhe</v>
      </c>
      <c r="K737" t="str">
        <f>VLOOKUP(B737,[1]Sheet1!$D:$AS,42,0)</f>
        <v>NORMAL</v>
      </c>
    </row>
    <row r="738" spans="1:11">
      <c r="A738" t="s">
        <v>25</v>
      </c>
      <c r="B738" t="s">
        <v>903</v>
      </c>
      <c r="C738">
        <v>61</v>
      </c>
      <c r="D738" s="91">
        <v>46151</v>
      </c>
      <c r="E738" s="98">
        <v>1</v>
      </c>
      <c r="F738" t="str">
        <f t="shared" si="66"/>
        <v>9315</v>
      </c>
      <c r="G738">
        <f t="shared" si="64"/>
        <v>13</v>
      </c>
      <c r="H738" t="str">
        <f>VLOOKUP(B738,[1]Sheet1!$D:$AB,25,0)</f>
        <v>Regular-Adhe</v>
      </c>
      <c r="I738" t="str">
        <f t="shared" si="65"/>
        <v>51-100</v>
      </c>
      <c r="J738" t="str">
        <f>VLOOKUP(B738,[1]Sheet1!$D:$Y,22)</f>
        <v>Adhe</v>
      </c>
      <c r="K738" t="str">
        <f>VLOOKUP(B738,[1]Sheet1!$D:$AS,42,0)</f>
        <v>NORMAL</v>
      </c>
    </row>
    <row r="739" spans="1:11">
      <c r="A739" t="s">
        <v>31</v>
      </c>
      <c r="B739" t="s">
        <v>176</v>
      </c>
      <c r="C739">
        <v>66</v>
      </c>
      <c r="D739" s="91">
        <v>46151</v>
      </c>
      <c r="E739" s="98">
        <v>2</v>
      </c>
      <c r="F739" t="str">
        <f t="shared" si="66"/>
        <v>95154</v>
      </c>
      <c r="G739">
        <f t="shared" si="64"/>
        <v>14</v>
      </c>
      <c r="H739" t="str">
        <f>VLOOKUP(B739,[1]Sheet1!$D:$AB,25,0)</f>
        <v>Regular-Adhe</v>
      </c>
      <c r="I739" t="str">
        <f t="shared" si="65"/>
        <v>51-100</v>
      </c>
      <c r="J739" t="str">
        <f>VLOOKUP(B739,[1]Sheet1!$D:$Y,22)</f>
        <v>Adhe</v>
      </c>
      <c r="K739" t="str">
        <f>VLOOKUP(B739,[1]Sheet1!$D:$AS,42,0)</f>
        <v>NORMAL</v>
      </c>
    </row>
    <row r="740" spans="1:11">
      <c r="A740" t="s">
        <v>21</v>
      </c>
      <c r="B740" t="s">
        <v>1025</v>
      </c>
      <c r="C740">
        <v>228</v>
      </c>
      <c r="D740" s="91">
        <v>46151</v>
      </c>
      <c r="E740" s="98">
        <v>2</v>
      </c>
      <c r="F740" t="str">
        <f t="shared" si="66"/>
        <v>1885</v>
      </c>
      <c r="G740">
        <f t="shared" si="64"/>
        <v>13</v>
      </c>
      <c r="H740" t="str">
        <f>VLOOKUP(B740,[1]Sheet1!$D:$AB,25,0)</f>
        <v>MG Adhe + DR Adhe</v>
      </c>
      <c r="I740" t="str">
        <f t="shared" si="65"/>
        <v>101-300</v>
      </c>
      <c r="J740" t="str">
        <f>VLOOKUP(B740,[1]Sheet1!$D:$Y,22)</f>
        <v>Adhe</v>
      </c>
      <c r="K740" t="str">
        <f>VLOOKUP(B740,[1]Sheet1!$D:$AS,42,0)</f>
        <v>JUMBO</v>
      </c>
    </row>
    <row r="741" spans="1:11">
      <c r="A741" t="s">
        <v>21</v>
      </c>
      <c r="B741" t="s">
        <v>664</v>
      </c>
      <c r="C741">
        <v>606</v>
      </c>
      <c r="D741" s="91">
        <v>46151</v>
      </c>
      <c r="E741" s="98">
        <v>2</v>
      </c>
      <c r="F741" t="str">
        <f t="shared" si="66"/>
        <v>1885</v>
      </c>
      <c r="G741">
        <f t="shared" si="64"/>
        <v>13</v>
      </c>
      <c r="H741" t="str">
        <f>VLOOKUP(B741,[1]Sheet1!$D:$AB,25,0)</f>
        <v>MG Adhe + DR Adhe</v>
      </c>
      <c r="I741" t="str">
        <f t="shared" si="65"/>
        <v>501-1000</v>
      </c>
      <c r="J741" t="str">
        <f>VLOOKUP(B741,[1]Sheet1!$D:$Y,22)</f>
        <v>Adhe</v>
      </c>
      <c r="K741" t="str">
        <f>VLOOKUP(B741,[1]Sheet1!$D:$AS,42,0)</f>
        <v>JUMBO</v>
      </c>
    </row>
    <row r="742" spans="1:11">
      <c r="A742" t="s">
        <v>13</v>
      </c>
      <c r="B742" t="s">
        <v>1027</v>
      </c>
      <c r="C742">
        <v>68</v>
      </c>
      <c r="D742" s="91">
        <v>46153</v>
      </c>
      <c r="E742" s="98">
        <v>1</v>
      </c>
      <c r="F742" t="str">
        <f t="shared" si="66"/>
        <v>10027</v>
      </c>
      <c r="G742">
        <f t="shared" si="64"/>
        <v>14</v>
      </c>
      <c r="H742" t="str">
        <f>VLOOKUP(B742,[1]Sheet1!$D:$AB,25,0)</f>
        <v>Regular-Gask</v>
      </c>
      <c r="I742" t="str">
        <f t="shared" si="65"/>
        <v>51-100</v>
      </c>
      <c r="J742" t="str">
        <f>VLOOKUP(B742,[1]Sheet1!$D:$Y,22)</f>
        <v>Gask</v>
      </c>
      <c r="K742" t="str">
        <f>VLOOKUP(B742,[1]Sheet1!$D:$AS,42,0)</f>
        <v>JUMBO</v>
      </c>
    </row>
    <row r="743" spans="1:11">
      <c r="A743" t="s">
        <v>2</v>
      </c>
      <c r="B743" t="s">
        <v>32</v>
      </c>
      <c r="C743">
        <v>545</v>
      </c>
      <c r="D743" s="91">
        <v>46153</v>
      </c>
      <c r="E743" s="98">
        <v>1</v>
      </c>
      <c r="F743" t="str">
        <f t="shared" si="66"/>
        <v>1584</v>
      </c>
      <c r="G743">
        <f t="shared" si="64"/>
        <v>13</v>
      </c>
      <c r="H743" t="str">
        <f>VLOOKUP(B743,[1]Sheet1!$D:$AB,25,0)</f>
        <v>Regular-Gask</v>
      </c>
      <c r="I743" t="str">
        <f t="shared" si="65"/>
        <v>501-1000</v>
      </c>
      <c r="J743" t="str">
        <f>VLOOKUP(B743,[1]Sheet1!$D:$Y,22)</f>
        <v>Gask</v>
      </c>
      <c r="K743" t="str">
        <f>VLOOKUP(B743,[1]Sheet1!$D:$AS,42,0)</f>
        <v>JUMBO</v>
      </c>
    </row>
    <row r="744" spans="1:11">
      <c r="A744" t="s">
        <v>12</v>
      </c>
      <c r="B744" t="s">
        <v>32</v>
      </c>
      <c r="C744">
        <v>243</v>
      </c>
      <c r="D744" s="91">
        <v>46153</v>
      </c>
      <c r="E744" s="98">
        <v>2</v>
      </c>
      <c r="F744" t="str">
        <f t="shared" si="66"/>
        <v>1584</v>
      </c>
      <c r="G744">
        <f t="shared" si="64"/>
        <v>13</v>
      </c>
      <c r="H744" t="str">
        <f>VLOOKUP(B744,[1]Sheet1!$D:$AB,25,0)</f>
        <v>Regular-Gask</v>
      </c>
      <c r="I744" t="str">
        <f t="shared" si="65"/>
        <v>101-300</v>
      </c>
      <c r="J744" t="str">
        <f>VLOOKUP(B744,[1]Sheet1!$D:$Y,22)</f>
        <v>Gask</v>
      </c>
      <c r="K744" t="str">
        <f>VLOOKUP(B744,[1]Sheet1!$D:$AS,42,0)</f>
        <v>JUMBO</v>
      </c>
    </row>
    <row r="745" spans="1:11">
      <c r="A745" t="s">
        <v>4</v>
      </c>
      <c r="B745" t="s">
        <v>602</v>
      </c>
      <c r="C745">
        <v>286</v>
      </c>
      <c r="D745" s="91">
        <v>46153</v>
      </c>
      <c r="E745" s="98">
        <v>1</v>
      </c>
      <c r="F745" t="str">
        <f t="shared" si="66"/>
        <v>1636</v>
      </c>
      <c r="G745">
        <f t="shared" si="64"/>
        <v>13</v>
      </c>
      <c r="H745" t="str">
        <f>VLOOKUP(B745,[1]Sheet1!$D:$AB,25,0)</f>
        <v>Regular-Gask</v>
      </c>
      <c r="I745" t="str">
        <f t="shared" si="65"/>
        <v>101-300</v>
      </c>
      <c r="J745" t="str">
        <f>VLOOKUP(B745,[1]Sheet1!$D:$Y,22)</f>
        <v>Gask</v>
      </c>
      <c r="K745" t="str">
        <f>VLOOKUP(B745,[1]Sheet1!$D:$AS,42,0)</f>
        <v>NORMAL</v>
      </c>
    </row>
    <row r="746" spans="1:11">
      <c r="A746" t="s">
        <v>4</v>
      </c>
      <c r="B746" t="s">
        <v>602</v>
      </c>
      <c r="C746">
        <v>228</v>
      </c>
      <c r="D746" s="91">
        <v>46153</v>
      </c>
      <c r="E746" s="98">
        <v>2</v>
      </c>
      <c r="F746" t="str">
        <f t="shared" si="66"/>
        <v>1636</v>
      </c>
      <c r="G746">
        <f t="shared" si="64"/>
        <v>13</v>
      </c>
      <c r="H746" t="str">
        <f>VLOOKUP(B746,[1]Sheet1!$D:$AB,25,0)</f>
        <v>Regular-Gask</v>
      </c>
      <c r="I746" t="str">
        <f t="shared" si="65"/>
        <v>101-300</v>
      </c>
      <c r="J746" t="str">
        <f>VLOOKUP(B746,[1]Sheet1!$D:$Y,22)</f>
        <v>Gask</v>
      </c>
      <c r="K746" t="str">
        <f>VLOOKUP(B746,[1]Sheet1!$D:$AS,42,0)</f>
        <v>NORMAL</v>
      </c>
    </row>
    <row r="747" spans="1:11">
      <c r="A747" t="s">
        <v>4</v>
      </c>
      <c r="B747" t="s">
        <v>194</v>
      </c>
      <c r="C747">
        <v>86</v>
      </c>
      <c r="D747" s="91">
        <v>46153</v>
      </c>
      <c r="E747" s="98">
        <v>1</v>
      </c>
      <c r="F747" t="str">
        <f t="shared" si="66"/>
        <v>1636</v>
      </c>
      <c r="G747">
        <f t="shared" si="64"/>
        <v>13</v>
      </c>
      <c r="H747" t="str">
        <f>VLOOKUP(B747,[1]Sheet1!$D:$AB,25,0)</f>
        <v>Regular-Gask</v>
      </c>
      <c r="I747" t="str">
        <f t="shared" si="65"/>
        <v>51-100</v>
      </c>
      <c r="J747" t="str">
        <f>VLOOKUP(B747,[1]Sheet1!$D:$Y,22)</f>
        <v>Gask</v>
      </c>
      <c r="K747" t="str">
        <f>VLOOKUP(B747,[1]Sheet1!$D:$AS,42,0)</f>
        <v>NORMAL</v>
      </c>
    </row>
    <row r="748" spans="1:11">
      <c r="A748" t="s">
        <v>28</v>
      </c>
      <c r="B748" t="s">
        <v>235</v>
      </c>
      <c r="C748">
        <v>74</v>
      </c>
      <c r="D748" s="91">
        <v>46153</v>
      </c>
      <c r="E748" s="98">
        <v>1</v>
      </c>
      <c r="F748" t="str">
        <f t="shared" si="66"/>
        <v>1650</v>
      </c>
      <c r="G748">
        <f t="shared" si="64"/>
        <v>13</v>
      </c>
      <c r="H748" t="str">
        <f>VLOOKUP(B748,[1]Sheet1!$D:$AB,25,0)</f>
        <v>Regular-Gask</v>
      </c>
      <c r="I748" t="str">
        <f t="shared" si="65"/>
        <v>51-100</v>
      </c>
      <c r="J748" t="str">
        <f>VLOOKUP(B748,[1]Sheet1!$D:$Y,22)</f>
        <v>Gask</v>
      </c>
      <c r="K748" t="str">
        <f>VLOOKUP(B748,[1]Sheet1!$D:$AS,42,0)</f>
        <v>JUMBO</v>
      </c>
    </row>
    <row r="749" spans="1:11">
      <c r="A749" t="s">
        <v>28</v>
      </c>
      <c r="B749" t="s">
        <v>235</v>
      </c>
      <c r="C749">
        <v>72</v>
      </c>
      <c r="D749" s="91">
        <v>46153</v>
      </c>
      <c r="E749" s="98">
        <v>2</v>
      </c>
      <c r="F749" t="str">
        <f t="shared" si="66"/>
        <v>1650</v>
      </c>
      <c r="G749">
        <f t="shared" si="64"/>
        <v>13</v>
      </c>
      <c r="H749" t="str">
        <f>VLOOKUP(B749,[1]Sheet1!$D:$AB,25,0)</f>
        <v>Regular-Gask</v>
      </c>
      <c r="I749" t="str">
        <f t="shared" si="65"/>
        <v>51-100</v>
      </c>
      <c r="J749" t="str">
        <f>VLOOKUP(B749,[1]Sheet1!$D:$Y,22)</f>
        <v>Gask</v>
      </c>
      <c r="K749" t="str">
        <f>VLOOKUP(B749,[1]Sheet1!$D:$AS,42,0)</f>
        <v>JUMBO</v>
      </c>
    </row>
    <row r="750" spans="1:11">
      <c r="A750" t="s">
        <v>1022</v>
      </c>
      <c r="B750" t="s">
        <v>3</v>
      </c>
      <c r="C750">
        <v>607</v>
      </c>
      <c r="D750" s="91">
        <v>46153</v>
      </c>
      <c r="E750" s="98">
        <v>1</v>
      </c>
      <c r="F750" t="str">
        <f t="shared" si="66"/>
        <v>1698</v>
      </c>
      <c r="G750">
        <f t="shared" si="64"/>
        <v>13</v>
      </c>
      <c r="H750" t="str">
        <f>VLOOKUP(B750,[1]Sheet1!$D:$AB,25,0)</f>
        <v>Regular-Gask</v>
      </c>
      <c r="I750" t="str">
        <f t="shared" si="65"/>
        <v>501-1000</v>
      </c>
      <c r="J750" t="str">
        <f>VLOOKUP(B750,[1]Sheet1!$D:$Y,22)</f>
        <v>Gask</v>
      </c>
      <c r="K750" t="str">
        <f>VLOOKUP(B750,[1]Sheet1!$D:$AS,42,0)</f>
        <v>JUMBO</v>
      </c>
    </row>
    <row r="751" spans="1:11">
      <c r="A751" t="s">
        <v>1022</v>
      </c>
      <c r="B751" t="s">
        <v>3</v>
      </c>
      <c r="C751">
        <v>180</v>
      </c>
      <c r="D751" s="91">
        <v>46153</v>
      </c>
      <c r="E751" s="98">
        <v>2</v>
      </c>
      <c r="F751" t="str">
        <f t="shared" si="66"/>
        <v>1698</v>
      </c>
      <c r="G751">
        <f t="shared" si="64"/>
        <v>13</v>
      </c>
      <c r="H751" t="str">
        <f>VLOOKUP(B751,[1]Sheet1!$D:$AB,25,0)</f>
        <v>Regular-Gask</v>
      </c>
      <c r="I751" t="str">
        <f t="shared" si="65"/>
        <v>101-300</v>
      </c>
      <c r="J751" t="str">
        <f>VLOOKUP(B751,[1]Sheet1!$D:$Y,22)</f>
        <v>Gask</v>
      </c>
      <c r="K751" t="str">
        <f>VLOOKUP(B751,[1]Sheet1!$D:$AS,42,0)</f>
        <v>JUMBO</v>
      </c>
    </row>
    <row r="752" spans="1:11">
      <c r="A752" t="s">
        <v>12</v>
      </c>
      <c r="B752" t="s">
        <v>98</v>
      </c>
      <c r="C752">
        <v>85</v>
      </c>
      <c r="D752" s="91">
        <v>46153</v>
      </c>
      <c r="E752" s="98">
        <v>1</v>
      </c>
      <c r="F752" t="str">
        <f t="shared" si="66"/>
        <v>1713</v>
      </c>
      <c r="G752">
        <f t="shared" si="64"/>
        <v>13</v>
      </c>
      <c r="H752" t="str">
        <f>VLOOKUP(B752,[1]Sheet1!$D:$AB,25,0)</f>
        <v>Regular-Gask</v>
      </c>
      <c r="I752" t="str">
        <f t="shared" si="65"/>
        <v>51-100</v>
      </c>
      <c r="J752" t="str">
        <f>VLOOKUP(B752,[1]Sheet1!$D:$Y,22)</f>
        <v>Gask</v>
      </c>
      <c r="K752" t="str">
        <f>VLOOKUP(B752,[1]Sheet1!$D:$AS,42,0)</f>
        <v>JUMBO</v>
      </c>
    </row>
    <row r="753" spans="1:11">
      <c r="A753" t="s">
        <v>13</v>
      </c>
      <c r="B753" t="s">
        <v>60</v>
      </c>
      <c r="C753">
        <v>106</v>
      </c>
      <c r="D753" s="91">
        <v>46153</v>
      </c>
      <c r="E753" s="98">
        <v>1</v>
      </c>
      <c r="F753" t="str">
        <f t="shared" si="66"/>
        <v>1715</v>
      </c>
      <c r="G753">
        <f t="shared" si="64"/>
        <v>13</v>
      </c>
      <c r="H753" t="str">
        <f>VLOOKUP(B753,[1]Sheet1!$D:$AB,25,0)</f>
        <v>Regular-Adhe</v>
      </c>
      <c r="I753" t="str">
        <f t="shared" si="65"/>
        <v>101-300</v>
      </c>
      <c r="J753" t="str">
        <f>VLOOKUP(B753,[1]Sheet1!$D:$Y,22)</f>
        <v>Adhe</v>
      </c>
      <c r="K753" t="str">
        <f>VLOOKUP(B753,[1]Sheet1!$D:$AS,42,0)</f>
        <v>NORMAL</v>
      </c>
    </row>
    <row r="754" spans="1:11">
      <c r="A754" t="s">
        <v>0</v>
      </c>
      <c r="B754" t="s">
        <v>101</v>
      </c>
      <c r="C754">
        <v>1156</v>
      </c>
      <c r="D754" s="91">
        <v>46153</v>
      </c>
      <c r="E754" s="98">
        <v>1</v>
      </c>
      <c r="F754" t="str">
        <f t="shared" si="66"/>
        <v>1733</v>
      </c>
      <c r="G754">
        <f t="shared" si="64"/>
        <v>13</v>
      </c>
      <c r="H754" t="str">
        <f>VLOOKUP(B754,[1]Sheet1!$D:$AB,25,0)</f>
        <v>MG Adhe +  PB Assy + DR Sticker</v>
      </c>
      <c r="I754" t="str">
        <f t="shared" si="65"/>
        <v xml:space="preserve">1000more </v>
      </c>
      <c r="J754" t="str">
        <f>VLOOKUP(B754,[1]Sheet1!$D:$Y,22)</f>
        <v>Adhe</v>
      </c>
      <c r="K754" t="str">
        <f>VLOOKUP(B754,[1]Sheet1!$D:$AS,42,0)</f>
        <v>JUMBO</v>
      </c>
    </row>
    <row r="755" spans="1:11">
      <c r="A755" t="s">
        <v>0</v>
      </c>
      <c r="B755" t="s">
        <v>591</v>
      </c>
      <c r="C755">
        <v>78</v>
      </c>
      <c r="D755" s="91">
        <v>46153</v>
      </c>
      <c r="E755" s="98">
        <v>1</v>
      </c>
      <c r="F755" t="str">
        <f t="shared" si="66"/>
        <v>1733</v>
      </c>
      <c r="G755">
        <f t="shared" si="64"/>
        <v>13</v>
      </c>
      <c r="H755" t="str">
        <f>VLOOKUP(B755,[1]Sheet1!$D:$AB,25,0)</f>
        <v>MG Adhe +  PB Assy + DR Sticker</v>
      </c>
      <c r="I755" t="str">
        <f t="shared" si="65"/>
        <v>51-100</v>
      </c>
      <c r="J755" t="str">
        <f>VLOOKUP(B755,[1]Sheet1!$D:$Y,22)</f>
        <v>Adhe</v>
      </c>
      <c r="K755" t="str">
        <f>VLOOKUP(B755,[1]Sheet1!$D:$AS,42,0)</f>
        <v>JUMBO</v>
      </c>
    </row>
    <row r="756" spans="1:11">
      <c r="A756" t="s">
        <v>0</v>
      </c>
      <c r="B756" t="s">
        <v>62</v>
      </c>
      <c r="C756">
        <v>99</v>
      </c>
      <c r="D756" s="91">
        <v>46153</v>
      </c>
      <c r="E756" s="98">
        <v>1</v>
      </c>
      <c r="F756" t="str">
        <f t="shared" si="66"/>
        <v>1733</v>
      </c>
      <c r="G756">
        <f t="shared" si="64"/>
        <v>13</v>
      </c>
      <c r="H756" t="str">
        <f>VLOOKUP(B756,[1]Sheet1!$D:$AB,25,0)</f>
        <v>MG Adhe +  PB Assy + DR Sticker</v>
      </c>
      <c r="I756" t="str">
        <f t="shared" si="65"/>
        <v>51-100</v>
      </c>
      <c r="J756" t="str">
        <f>VLOOKUP(B756,[1]Sheet1!$D:$Y,22)</f>
        <v>Adhe</v>
      </c>
      <c r="K756" t="str">
        <f>VLOOKUP(B756,[1]Sheet1!$D:$AS,42,0)</f>
        <v>NORMAL</v>
      </c>
    </row>
    <row r="757" spans="1:11">
      <c r="A757" t="s">
        <v>0</v>
      </c>
      <c r="B757" t="s">
        <v>62</v>
      </c>
      <c r="C757">
        <v>64</v>
      </c>
      <c r="D757" s="91">
        <v>46153</v>
      </c>
      <c r="E757" s="98">
        <v>1</v>
      </c>
      <c r="F757" t="str">
        <f t="shared" si="66"/>
        <v>1733</v>
      </c>
      <c r="G757">
        <f t="shared" si="64"/>
        <v>13</v>
      </c>
      <c r="H757" t="str">
        <f>VLOOKUP(B757,[1]Sheet1!$D:$AB,25,0)</f>
        <v>MG Adhe +  PB Assy + DR Sticker</v>
      </c>
      <c r="I757" t="str">
        <f t="shared" si="65"/>
        <v>51-100</v>
      </c>
      <c r="J757" t="str">
        <f>VLOOKUP(B757,[1]Sheet1!$D:$Y,22)</f>
        <v>Adhe</v>
      </c>
      <c r="K757" t="str">
        <f>VLOOKUP(B757,[1]Sheet1!$D:$AS,42,0)</f>
        <v>NORMAL</v>
      </c>
    </row>
    <row r="758" spans="1:11">
      <c r="A758" t="s">
        <v>4</v>
      </c>
      <c r="B758" t="s">
        <v>285</v>
      </c>
      <c r="C758">
        <v>248</v>
      </c>
      <c r="D758" s="91">
        <v>46153</v>
      </c>
      <c r="E758" s="98">
        <v>1</v>
      </c>
      <c r="F758" t="str">
        <f t="shared" si="66"/>
        <v>1767</v>
      </c>
      <c r="G758">
        <f t="shared" si="64"/>
        <v>13</v>
      </c>
      <c r="H758" t="str">
        <f>VLOOKUP(B758,[1]Sheet1!$D:$AB,25,0)</f>
        <v>Regular-Adhe</v>
      </c>
      <c r="I758" t="str">
        <f t="shared" si="65"/>
        <v>101-300</v>
      </c>
      <c r="J758" t="str">
        <f>VLOOKUP(B758,[1]Sheet1!$D:$Y,22)</f>
        <v>Adhe</v>
      </c>
      <c r="K758" t="str">
        <f>VLOOKUP(B758,[1]Sheet1!$D:$AS,42,0)</f>
        <v>JUMBO</v>
      </c>
    </row>
    <row r="759" spans="1:11">
      <c r="A759" t="s">
        <v>4</v>
      </c>
      <c r="B759" t="s">
        <v>241</v>
      </c>
      <c r="C759">
        <v>195</v>
      </c>
      <c r="D759" s="91">
        <v>46153</v>
      </c>
      <c r="E759" s="98">
        <v>2</v>
      </c>
      <c r="F759" t="str">
        <f t="shared" si="66"/>
        <v>1767</v>
      </c>
      <c r="G759">
        <f t="shared" si="64"/>
        <v>13</v>
      </c>
      <c r="H759" t="str">
        <f>VLOOKUP(B759,[1]Sheet1!$D:$AB,25,0)</f>
        <v>Regular-Adhe</v>
      </c>
      <c r="I759" t="str">
        <f t="shared" si="65"/>
        <v>101-300</v>
      </c>
      <c r="J759" t="str">
        <f>VLOOKUP(B759,[1]Sheet1!$D:$Y,22)</f>
        <v>Adhe</v>
      </c>
      <c r="K759" t="str">
        <f>VLOOKUP(B759,[1]Sheet1!$D:$AS,42,0)</f>
        <v>JUMBO</v>
      </c>
    </row>
    <row r="760" spans="1:11">
      <c r="A760" t="s">
        <v>19</v>
      </c>
      <c r="B760" t="s">
        <v>287</v>
      </c>
      <c r="C760">
        <v>58</v>
      </c>
      <c r="D760" s="91">
        <v>46153</v>
      </c>
      <c r="E760" s="98">
        <v>1</v>
      </c>
      <c r="F760" t="str">
        <f t="shared" si="66"/>
        <v>1773</v>
      </c>
      <c r="G760">
        <f t="shared" si="64"/>
        <v>13</v>
      </c>
      <c r="H760" t="str">
        <f>VLOOKUP(B760,[1]Sheet1!$D:$AB,25,0)</f>
        <v>Regular-Gask</v>
      </c>
      <c r="I760" t="str">
        <f t="shared" si="65"/>
        <v>51-100</v>
      </c>
      <c r="J760" t="str">
        <f>VLOOKUP(B760,[1]Sheet1!$D:$Y,22)</f>
        <v>Gask</v>
      </c>
      <c r="K760" t="str">
        <f>VLOOKUP(B760,[1]Sheet1!$D:$AS,42,0)</f>
        <v>JUMBO</v>
      </c>
    </row>
    <row r="761" spans="1:11">
      <c r="A761" t="s">
        <v>19</v>
      </c>
      <c r="B761" t="s">
        <v>1028</v>
      </c>
      <c r="C761">
        <v>59</v>
      </c>
      <c r="D761" s="91">
        <v>46153</v>
      </c>
      <c r="E761" s="98">
        <v>1</v>
      </c>
      <c r="F761" t="str">
        <f t="shared" si="66"/>
        <v>1773</v>
      </c>
      <c r="G761">
        <f t="shared" si="64"/>
        <v>13</v>
      </c>
      <c r="H761" t="str">
        <f>VLOOKUP(B761,[1]Sheet1!$D:$AB,25,0)</f>
        <v>Regular-Gask</v>
      </c>
      <c r="I761" t="str">
        <f t="shared" si="65"/>
        <v>51-100</v>
      </c>
      <c r="J761" t="str">
        <f>VLOOKUP(B761,[1]Sheet1!$D:$Y,22)</f>
        <v>Gask</v>
      </c>
      <c r="K761" t="str">
        <f>VLOOKUP(B761,[1]Sheet1!$D:$AS,42,0)</f>
        <v>JUMBO</v>
      </c>
    </row>
    <row r="762" spans="1:11">
      <c r="A762" t="s">
        <v>19</v>
      </c>
      <c r="B762" t="s">
        <v>1029</v>
      </c>
      <c r="C762">
        <v>850</v>
      </c>
      <c r="D762" s="91">
        <v>46153</v>
      </c>
      <c r="E762" s="98">
        <v>2</v>
      </c>
      <c r="F762" t="str">
        <f t="shared" si="66"/>
        <v>1773</v>
      </c>
      <c r="G762">
        <f t="shared" si="64"/>
        <v>13</v>
      </c>
      <c r="H762" t="str">
        <f>VLOOKUP(B762,[1]Sheet1!$D:$AB,25,0)</f>
        <v>Regular-Gask</v>
      </c>
      <c r="I762" t="str">
        <f t="shared" si="65"/>
        <v>501-1000</v>
      </c>
      <c r="J762" t="str">
        <f>VLOOKUP(B762,[1]Sheet1!$D:$Y,22)</f>
        <v>Gask</v>
      </c>
      <c r="K762" t="str">
        <f>VLOOKUP(B762,[1]Sheet1!$D:$AS,42,0)</f>
        <v>JUMBO</v>
      </c>
    </row>
    <row r="763" spans="1:11">
      <c r="A763" t="s">
        <v>19</v>
      </c>
      <c r="B763" t="s">
        <v>63</v>
      </c>
      <c r="C763">
        <v>162</v>
      </c>
      <c r="D763" s="91">
        <v>46153</v>
      </c>
      <c r="E763" s="98">
        <v>2</v>
      </c>
      <c r="F763" t="str">
        <f t="shared" si="66"/>
        <v>1775</v>
      </c>
      <c r="G763">
        <f t="shared" si="64"/>
        <v>13</v>
      </c>
      <c r="H763" t="str">
        <f>VLOOKUP(B763,[1]Sheet1!$D:$AB,25,0)</f>
        <v>Regular-Gask</v>
      </c>
      <c r="I763" t="str">
        <f t="shared" si="65"/>
        <v>101-300</v>
      </c>
      <c r="J763" t="str">
        <f>VLOOKUP(B763,[1]Sheet1!$D:$Y,22)</f>
        <v>Gask</v>
      </c>
      <c r="K763" t="str">
        <f>VLOOKUP(B763,[1]Sheet1!$D:$AS,42,0)</f>
        <v>JUMBO</v>
      </c>
    </row>
    <row r="764" spans="1:11">
      <c r="A764" t="s">
        <v>19</v>
      </c>
      <c r="B764" t="s">
        <v>349</v>
      </c>
      <c r="C764">
        <v>109</v>
      </c>
      <c r="D764" s="91">
        <v>46153</v>
      </c>
      <c r="E764" s="98">
        <v>1</v>
      </c>
      <c r="F764" t="str">
        <f t="shared" si="66"/>
        <v>1775</v>
      </c>
      <c r="G764">
        <f t="shared" si="64"/>
        <v>13</v>
      </c>
      <c r="H764" t="str">
        <f>VLOOKUP(B764,[1]Sheet1!$D:$AB,25,0)</f>
        <v>Regular-Gask</v>
      </c>
      <c r="I764" t="str">
        <f t="shared" si="65"/>
        <v>101-300</v>
      </c>
      <c r="J764" t="str">
        <f>VLOOKUP(B764,[1]Sheet1!$D:$Y,22)</f>
        <v>Gask</v>
      </c>
      <c r="K764" t="str">
        <f>VLOOKUP(B764,[1]Sheet1!$D:$AS,42,0)</f>
        <v>JUMBO</v>
      </c>
    </row>
    <row r="765" spans="1:11">
      <c r="A765" t="s">
        <v>19</v>
      </c>
      <c r="B765" t="s">
        <v>349</v>
      </c>
      <c r="C765">
        <v>138</v>
      </c>
      <c r="D765" s="91">
        <v>46153</v>
      </c>
      <c r="E765" s="98">
        <v>2</v>
      </c>
      <c r="F765" t="str">
        <f t="shared" si="66"/>
        <v>1775</v>
      </c>
      <c r="G765">
        <f t="shared" si="64"/>
        <v>13</v>
      </c>
      <c r="H765" t="str">
        <f>VLOOKUP(B765,[1]Sheet1!$D:$AB,25,0)</f>
        <v>Regular-Gask</v>
      </c>
      <c r="I765" t="str">
        <f t="shared" si="65"/>
        <v>101-300</v>
      </c>
      <c r="J765" t="str">
        <f>VLOOKUP(B765,[1]Sheet1!$D:$Y,22)</f>
        <v>Gask</v>
      </c>
      <c r="K765" t="str">
        <f>VLOOKUP(B765,[1]Sheet1!$D:$AS,42,0)</f>
        <v>JUMBO</v>
      </c>
    </row>
    <row r="766" spans="1:11">
      <c r="A766" t="s">
        <v>13</v>
      </c>
      <c r="B766" t="s">
        <v>649</v>
      </c>
      <c r="C766">
        <v>135</v>
      </c>
      <c r="D766" s="91">
        <v>46153</v>
      </c>
      <c r="E766" s="98">
        <v>1</v>
      </c>
      <c r="F766" t="str">
        <f t="shared" si="66"/>
        <v>1802</v>
      </c>
      <c r="G766">
        <f t="shared" si="64"/>
        <v>13</v>
      </c>
      <c r="H766" t="str">
        <f>VLOOKUP(B766,[1]Sheet1!$D:$AB,25,0)</f>
        <v>Regular-Gask</v>
      </c>
      <c r="I766" t="str">
        <f t="shared" si="65"/>
        <v>101-300</v>
      </c>
      <c r="J766" t="str">
        <f>VLOOKUP(B766,[1]Sheet1!$D:$Y,22)</f>
        <v>Gask</v>
      </c>
      <c r="K766" t="str">
        <f>VLOOKUP(B766,[1]Sheet1!$D:$AS,42,0)</f>
        <v>JUMBO</v>
      </c>
    </row>
    <row r="767" spans="1:11">
      <c r="A767" t="s">
        <v>25</v>
      </c>
      <c r="B767" t="s">
        <v>6</v>
      </c>
      <c r="C767">
        <v>1006</v>
      </c>
      <c r="D767" s="91">
        <v>46153</v>
      </c>
      <c r="E767" s="98">
        <v>1</v>
      </c>
      <c r="F767" t="str">
        <f t="shared" si="66"/>
        <v>1802</v>
      </c>
      <c r="G767">
        <f t="shared" si="64"/>
        <v>13</v>
      </c>
      <c r="H767" t="str">
        <f>VLOOKUP(B767,[1]Sheet1!$D:$AB,25,0)</f>
        <v>Regular-Gask</v>
      </c>
      <c r="I767" t="str">
        <f t="shared" si="65"/>
        <v xml:space="preserve">1000more </v>
      </c>
      <c r="J767" t="str">
        <f>VLOOKUP(B767,[1]Sheet1!$D:$Y,22)</f>
        <v>Gask</v>
      </c>
      <c r="K767" t="str">
        <f>VLOOKUP(B767,[1]Sheet1!$D:$AS,42,0)</f>
        <v>JUMBO</v>
      </c>
    </row>
    <row r="768" spans="1:11">
      <c r="A768" t="s">
        <v>5</v>
      </c>
      <c r="B768" t="s">
        <v>605</v>
      </c>
      <c r="C768">
        <v>161</v>
      </c>
      <c r="D768" s="91">
        <v>46153</v>
      </c>
      <c r="E768" s="98">
        <v>1</v>
      </c>
      <c r="F768" t="str">
        <f t="shared" si="66"/>
        <v>1805</v>
      </c>
      <c r="G768">
        <f t="shared" si="64"/>
        <v>13</v>
      </c>
      <c r="H768" t="str">
        <f>VLOOKUP(B768,[1]Sheet1!$D:$AB,25,0)</f>
        <v>MG Adhe + PB assembly</v>
      </c>
      <c r="I768" t="str">
        <f t="shared" si="65"/>
        <v>101-300</v>
      </c>
      <c r="J768" t="str">
        <f>VLOOKUP(B768,[1]Sheet1!$D:$Y,22)</f>
        <v>Adhe</v>
      </c>
      <c r="K768" t="str">
        <f>VLOOKUP(B768,[1]Sheet1!$D:$AS,42,0)</f>
        <v>JUMBO</v>
      </c>
    </row>
    <row r="769" spans="1:11">
      <c r="A769" t="s">
        <v>1022</v>
      </c>
      <c r="B769" t="s">
        <v>7</v>
      </c>
      <c r="C769">
        <v>180</v>
      </c>
      <c r="D769" s="91">
        <v>46153</v>
      </c>
      <c r="E769" s="98">
        <v>1</v>
      </c>
      <c r="F769" t="str">
        <f t="shared" si="66"/>
        <v>1805</v>
      </c>
      <c r="G769">
        <f t="shared" ref="G769:G832" si="67">LEN(B769)</f>
        <v>13</v>
      </c>
      <c r="H769" t="str">
        <f>VLOOKUP(B769,[1]Sheet1!$D:$AB,25,0)</f>
        <v>MG Adhe + PB assembly</v>
      </c>
      <c r="I769" t="str">
        <f t="shared" ref="I769:I832" si="68">LOOKUP(C769, $AY$3:$AY$8, $AZ$3:$AZ$8)</f>
        <v>101-300</v>
      </c>
      <c r="J769" t="str">
        <f>VLOOKUP(B769,[1]Sheet1!$D:$Y,22)</f>
        <v>Adhe</v>
      </c>
      <c r="K769" t="str">
        <f>VLOOKUP(B769,[1]Sheet1!$D:$AS,42,0)</f>
        <v>JUMBO</v>
      </c>
    </row>
    <row r="770" spans="1:11">
      <c r="A770" t="s">
        <v>5</v>
      </c>
      <c r="B770" t="s">
        <v>7</v>
      </c>
      <c r="C770">
        <v>115</v>
      </c>
      <c r="D770" s="91">
        <v>46153</v>
      </c>
      <c r="E770" s="98">
        <v>2</v>
      </c>
      <c r="F770" t="str">
        <f t="shared" si="66"/>
        <v>1805</v>
      </c>
      <c r="G770">
        <f t="shared" si="67"/>
        <v>13</v>
      </c>
      <c r="H770" t="str">
        <f>VLOOKUP(B770,[1]Sheet1!$D:$AB,25,0)</f>
        <v>MG Adhe + PB assembly</v>
      </c>
      <c r="I770" t="str">
        <f t="shared" si="68"/>
        <v>101-300</v>
      </c>
      <c r="J770" t="str">
        <f>VLOOKUP(B770,[1]Sheet1!$D:$Y,22)</f>
        <v>Adhe</v>
      </c>
      <c r="K770" t="str">
        <f>VLOOKUP(B770,[1]Sheet1!$D:$AS,42,0)</f>
        <v>JUMBO</v>
      </c>
    </row>
    <row r="771" spans="1:11">
      <c r="A771" t="s">
        <v>5</v>
      </c>
      <c r="B771" t="s">
        <v>7</v>
      </c>
      <c r="C771">
        <v>235</v>
      </c>
      <c r="D771" s="91">
        <v>46153</v>
      </c>
      <c r="E771" s="98">
        <v>2</v>
      </c>
      <c r="F771" t="str">
        <f t="shared" ref="F771:F834" si="69">IF(ISNUMBER(VALUE(LEFT(B771,5)))=TRUE,LEFT(B771,5),IF(ISNUMBER(VALUE(LEFT(B771,4)))=TRUE,LEFT(B771,4),LEFT(B771,3)))</f>
        <v>1805</v>
      </c>
      <c r="G771">
        <f t="shared" si="67"/>
        <v>13</v>
      </c>
      <c r="H771" t="str">
        <f>VLOOKUP(B771,[1]Sheet1!$D:$AB,25,0)</f>
        <v>MG Adhe + PB assembly</v>
      </c>
      <c r="I771" t="str">
        <f t="shared" si="68"/>
        <v>101-300</v>
      </c>
      <c r="J771" t="str">
        <f>VLOOKUP(B771,[1]Sheet1!$D:$Y,22)</f>
        <v>Adhe</v>
      </c>
      <c r="K771" t="str">
        <f>VLOOKUP(B771,[1]Sheet1!$D:$AS,42,0)</f>
        <v>JUMBO</v>
      </c>
    </row>
    <row r="772" spans="1:11">
      <c r="A772" t="s">
        <v>1022</v>
      </c>
      <c r="B772" t="s">
        <v>597</v>
      </c>
      <c r="C772">
        <v>92</v>
      </c>
      <c r="D772" s="91">
        <v>46153</v>
      </c>
      <c r="E772" s="98">
        <v>2</v>
      </c>
      <c r="F772" t="str">
        <f t="shared" si="69"/>
        <v>1805</v>
      </c>
      <c r="G772">
        <f t="shared" si="67"/>
        <v>13</v>
      </c>
      <c r="H772" t="str">
        <f>VLOOKUP(B772,[1]Sheet1!$D:$AB,25,0)</f>
        <v>MG Adhe + PB assembly</v>
      </c>
      <c r="I772" t="str">
        <f t="shared" si="68"/>
        <v>51-100</v>
      </c>
      <c r="J772" t="str">
        <f>VLOOKUP(B772,[1]Sheet1!$D:$Y,22)</f>
        <v>Adhe</v>
      </c>
      <c r="K772" t="str">
        <f>VLOOKUP(B772,[1]Sheet1!$D:$AS,42,0)</f>
        <v>JUMBO</v>
      </c>
    </row>
    <row r="773" spans="1:11">
      <c r="A773" t="s">
        <v>8</v>
      </c>
      <c r="B773" t="s">
        <v>273</v>
      </c>
      <c r="C773">
        <v>132</v>
      </c>
      <c r="D773" s="91">
        <v>46153</v>
      </c>
      <c r="E773" s="98">
        <v>1</v>
      </c>
      <c r="F773" t="str">
        <f t="shared" si="69"/>
        <v>1823</v>
      </c>
      <c r="G773">
        <f t="shared" si="67"/>
        <v>13</v>
      </c>
      <c r="H773" t="str">
        <f>VLOOKUP(B773,[1]Sheet1!$D:$AB,25,0)</f>
        <v>Regular-Gask</v>
      </c>
      <c r="I773" t="str">
        <f t="shared" si="68"/>
        <v>101-300</v>
      </c>
      <c r="J773" t="str">
        <f>VLOOKUP(B773,[1]Sheet1!$D:$Y,22)</f>
        <v>Gask</v>
      </c>
      <c r="K773" t="str">
        <f>VLOOKUP(B773,[1]Sheet1!$D:$AS,42,0)</f>
        <v>JUMBO</v>
      </c>
    </row>
    <row r="774" spans="1:11">
      <c r="A774" t="s">
        <v>8</v>
      </c>
      <c r="B774" t="s">
        <v>542</v>
      </c>
      <c r="C774">
        <v>54</v>
      </c>
      <c r="D774" s="91">
        <v>46153</v>
      </c>
      <c r="E774" s="98">
        <v>1</v>
      </c>
      <c r="F774" t="str">
        <f t="shared" si="69"/>
        <v>1824</v>
      </c>
      <c r="G774">
        <f t="shared" si="67"/>
        <v>13</v>
      </c>
      <c r="H774" t="str">
        <f>VLOOKUP(B774,[1]Sheet1!$D:$AB,25,0)</f>
        <v>Regular-Gask</v>
      </c>
      <c r="I774" t="str">
        <f t="shared" si="68"/>
        <v>51-100</v>
      </c>
      <c r="J774" t="str">
        <f>VLOOKUP(B774,[1]Sheet1!$D:$Y,22)</f>
        <v>Gask</v>
      </c>
      <c r="K774" t="str">
        <f>VLOOKUP(B774,[1]Sheet1!$D:$AS,42,0)</f>
        <v>JUMBO</v>
      </c>
    </row>
    <row r="775" spans="1:11">
      <c r="A775" t="s">
        <v>25</v>
      </c>
      <c r="B775" t="s">
        <v>491</v>
      </c>
      <c r="C775">
        <v>72</v>
      </c>
      <c r="D775" s="91">
        <v>46153</v>
      </c>
      <c r="E775" s="98">
        <v>1</v>
      </c>
      <c r="F775" t="str">
        <f t="shared" si="69"/>
        <v>1825</v>
      </c>
      <c r="G775">
        <f t="shared" si="67"/>
        <v>13</v>
      </c>
      <c r="H775" t="str">
        <f>VLOOKUP(B775,[1]Sheet1!$D:$AB,25,0)</f>
        <v>Regular-Gask</v>
      </c>
      <c r="I775" t="str">
        <f t="shared" si="68"/>
        <v>51-100</v>
      </c>
      <c r="J775" t="str">
        <f>VLOOKUP(B775,[1]Sheet1!$D:$Y,22)</f>
        <v>Gask</v>
      </c>
      <c r="K775" t="str">
        <f>VLOOKUP(B775,[1]Sheet1!$D:$AS,42,0)</f>
        <v>JUMBO</v>
      </c>
    </row>
    <row r="776" spans="1:11">
      <c r="A776" t="s">
        <v>28</v>
      </c>
      <c r="B776" t="s">
        <v>35</v>
      </c>
      <c r="C776">
        <v>131</v>
      </c>
      <c r="D776" s="91">
        <v>46153</v>
      </c>
      <c r="E776" s="98">
        <v>2</v>
      </c>
      <c r="F776" t="str">
        <f t="shared" si="69"/>
        <v>1825</v>
      </c>
      <c r="G776">
        <f t="shared" si="67"/>
        <v>13</v>
      </c>
      <c r="H776" t="str">
        <f>VLOOKUP(B776,[1]Sheet1!$D:$AB,25,0)</f>
        <v>Regular-Gask</v>
      </c>
      <c r="I776" t="str">
        <f t="shared" si="68"/>
        <v>101-300</v>
      </c>
      <c r="J776" t="str">
        <f>VLOOKUP(B776,[1]Sheet1!$D:$Y,22)</f>
        <v>Gask</v>
      </c>
      <c r="K776" t="str">
        <f>VLOOKUP(B776,[1]Sheet1!$D:$AS,42,0)</f>
        <v>JUMBO</v>
      </c>
    </row>
    <row r="777" spans="1:11">
      <c r="A777" t="s">
        <v>21</v>
      </c>
      <c r="B777" t="s">
        <v>792</v>
      </c>
      <c r="C777">
        <v>83</v>
      </c>
      <c r="D777" s="91">
        <v>46153</v>
      </c>
      <c r="E777" s="98">
        <v>1</v>
      </c>
      <c r="F777" t="str">
        <f t="shared" si="69"/>
        <v>1870</v>
      </c>
      <c r="G777">
        <f t="shared" si="67"/>
        <v>13</v>
      </c>
      <c r="H777" t="str">
        <f>VLOOKUP(B777,[1]Sheet1!$D:$AB,25,0)</f>
        <v>Regular-Gask</v>
      </c>
      <c r="I777" t="str">
        <f t="shared" si="68"/>
        <v>51-100</v>
      </c>
      <c r="J777" t="str">
        <f>VLOOKUP(B777,[1]Sheet1!$D:$Y,22)</f>
        <v>Gask</v>
      </c>
      <c r="K777" t="str">
        <f>VLOOKUP(B777,[1]Sheet1!$D:$AS,42,0)</f>
        <v>JUMBO</v>
      </c>
    </row>
    <row r="778" spans="1:11">
      <c r="A778" t="s">
        <v>195</v>
      </c>
      <c r="B778" t="s">
        <v>664</v>
      </c>
      <c r="C778">
        <v>52</v>
      </c>
      <c r="D778" s="91">
        <v>46153</v>
      </c>
      <c r="E778" s="98">
        <v>1</v>
      </c>
      <c r="F778" t="str">
        <f t="shared" si="69"/>
        <v>1885</v>
      </c>
      <c r="G778">
        <f t="shared" si="67"/>
        <v>13</v>
      </c>
      <c r="H778" t="str">
        <f>VLOOKUP(B778,[1]Sheet1!$D:$AB,25,0)</f>
        <v>MG Adhe + DR Adhe</v>
      </c>
      <c r="I778" t="str">
        <f t="shared" si="68"/>
        <v>51-100</v>
      </c>
      <c r="J778" t="str">
        <f>VLOOKUP(B778,[1]Sheet1!$D:$Y,22)</f>
        <v>Adhe</v>
      </c>
      <c r="K778" t="str">
        <f>VLOOKUP(B778,[1]Sheet1!$D:$AS,42,0)</f>
        <v>JUMBO</v>
      </c>
    </row>
    <row r="779" spans="1:11">
      <c r="A779" t="s">
        <v>8</v>
      </c>
      <c r="B779" t="s">
        <v>687</v>
      </c>
      <c r="C779">
        <v>66</v>
      </c>
      <c r="D779" s="91">
        <v>46153</v>
      </c>
      <c r="E779" s="98">
        <v>1</v>
      </c>
      <c r="F779" t="str">
        <f t="shared" si="69"/>
        <v>2370</v>
      </c>
      <c r="G779">
        <f t="shared" si="67"/>
        <v>13</v>
      </c>
      <c r="H779" t="str">
        <f>VLOOKUP(B779,[1]Sheet1!$D:$AB,25,0)</f>
        <v>Regular-Adhe</v>
      </c>
      <c r="I779" t="str">
        <f t="shared" si="68"/>
        <v>51-100</v>
      </c>
      <c r="J779" t="str">
        <f>VLOOKUP(B779,[1]Sheet1!$D:$Y,22)</f>
        <v>Adhe</v>
      </c>
      <c r="K779" t="str">
        <f>VLOOKUP(B779,[1]Sheet1!$D:$AS,42,0)</f>
        <v>NORMAL</v>
      </c>
    </row>
    <row r="780" spans="1:11">
      <c r="A780" t="s">
        <v>13</v>
      </c>
      <c r="B780" t="s">
        <v>842</v>
      </c>
      <c r="C780">
        <v>220</v>
      </c>
      <c r="D780" s="91">
        <v>46153</v>
      </c>
      <c r="E780" s="98">
        <v>1</v>
      </c>
      <c r="F780" t="str">
        <f t="shared" si="69"/>
        <v>2480</v>
      </c>
      <c r="G780">
        <f t="shared" si="67"/>
        <v>13</v>
      </c>
      <c r="H780" t="str">
        <f>VLOOKUP(B780,[1]Sheet1!$D:$AB,25,0)</f>
        <v>Regular-Gask</v>
      </c>
      <c r="I780" t="str">
        <f t="shared" si="68"/>
        <v>101-300</v>
      </c>
      <c r="J780" t="str">
        <f>VLOOKUP(B780,[1]Sheet1!$D:$Y,22)</f>
        <v>Adhe</v>
      </c>
      <c r="K780" t="str">
        <f>VLOOKUP(B780,[1]Sheet1!$D:$AS,42,0)</f>
        <v>NORMAL</v>
      </c>
    </row>
    <row r="781" spans="1:11">
      <c r="A781" t="s">
        <v>2</v>
      </c>
      <c r="B781" t="s">
        <v>324</v>
      </c>
      <c r="C781">
        <v>302</v>
      </c>
      <c r="D781" s="91">
        <v>46153</v>
      </c>
      <c r="E781" s="98">
        <v>2</v>
      </c>
      <c r="F781" t="str">
        <f t="shared" si="69"/>
        <v>2481</v>
      </c>
      <c r="G781">
        <f t="shared" si="67"/>
        <v>13</v>
      </c>
      <c r="H781" t="str">
        <f>VLOOKUP(B781,[1]Sheet1!$D:$AB,25,0)</f>
        <v>Regular-Gask</v>
      </c>
      <c r="I781" t="str">
        <f t="shared" si="68"/>
        <v>301-500</v>
      </c>
      <c r="J781" t="str">
        <f>VLOOKUP(B781,[1]Sheet1!$D:$Y,22)</f>
        <v>Gask</v>
      </c>
      <c r="K781" t="str">
        <f>VLOOKUP(B781,[1]Sheet1!$D:$AS,42,0)</f>
        <v>NORMAL</v>
      </c>
    </row>
    <row r="782" spans="1:11">
      <c r="A782" t="s">
        <v>13</v>
      </c>
      <c r="B782" t="s">
        <v>439</v>
      </c>
      <c r="C782">
        <v>164</v>
      </c>
      <c r="D782" s="91">
        <v>46153</v>
      </c>
      <c r="E782" s="98">
        <v>2</v>
      </c>
      <c r="F782" t="str">
        <f t="shared" si="69"/>
        <v>2565</v>
      </c>
      <c r="G782">
        <f t="shared" si="67"/>
        <v>13</v>
      </c>
      <c r="H782" t="str">
        <f>VLOOKUP(B782,[1]Sheet1!$D:$AB,25,0)</f>
        <v>Regular-Gask</v>
      </c>
      <c r="I782" t="str">
        <f t="shared" si="68"/>
        <v>101-300</v>
      </c>
      <c r="J782" t="str">
        <f>VLOOKUP(B782,[1]Sheet1!$D:$Y,22)</f>
        <v>Gask</v>
      </c>
      <c r="K782" t="str">
        <f>VLOOKUP(B782,[1]Sheet1!$D:$AS,42,0)</f>
        <v>NORMAL</v>
      </c>
    </row>
    <row r="783" spans="1:11">
      <c r="A783" t="s">
        <v>12</v>
      </c>
      <c r="B783" t="s">
        <v>336</v>
      </c>
      <c r="C783">
        <v>376</v>
      </c>
      <c r="D783" s="91">
        <v>46153</v>
      </c>
      <c r="E783" s="98">
        <v>1</v>
      </c>
      <c r="F783" t="str">
        <f t="shared" si="69"/>
        <v>2569</v>
      </c>
      <c r="G783">
        <f t="shared" si="67"/>
        <v>13</v>
      </c>
      <c r="H783" t="str">
        <f>VLOOKUP(B783,[1]Sheet1!$D:$AB,25,0)</f>
        <v>Regular-Adhe</v>
      </c>
      <c r="I783" t="str">
        <f t="shared" si="68"/>
        <v>301-500</v>
      </c>
      <c r="J783" t="str">
        <f>VLOOKUP(B783,[1]Sheet1!$D:$Y,22)</f>
        <v>Adhe</v>
      </c>
      <c r="K783" t="str">
        <f>VLOOKUP(B783,[1]Sheet1!$D:$AS,42,0)</f>
        <v>NORMAL</v>
      </c>
    </row>
    <row r="784" spans="1:11">
      <c r="A784" t="s">
        <v>19</v>
      </c>
      <c r="B784" t="s">
        <v>523</v>
      </c>
      <c r="C784">
        <v>152</v>
      </c>
      <c r="D784" s="91">
        <v>46153</v>
      </c>
      <c r="E784" s="98">
        <v>1</v>
      </c>
      <c r="F784" t="str">
        <f t="shared" si="69"/>
        <v>2570</v>
      </c>
      <c r="G784">
        <f t="shared" si="67"/>
        <v>13</v>
      </c>
      <c r="H784" t="str">
        <f>VLOOKUP(B784,[1]Sheet1!$D:$AB,25,0)</f>
        <v>Regular-Adhe</v>
      </c>
      <c r="I784" t="str">
        <f t="shared" si="68"/>
        <v>101-300</v>
      </c>
      <c r="J784" t="str">
        <f>VLOOKUP(B784,[1]Sheet1!$D:$Y,22)</f>
        <v>Adhe</v>
      </c>
      <c r="K784" t="str">
        <f>VLOOKUP(B784,[1]Sheet1!$D:$AS,42,0)</f>
        <v>NORMAL</v>
      </c>
    </row>
    <row r="785" spans="1:11">
      <c r="A785" t="s">
        <v>21</v>
      </c>
      <c r="B785" t="s">
        <v>787</v>
      </c>
      <c r="C785">
        <v>119</v>
      </c>
      <c r="D785" s="91">
        <v>46153</v>
      </c>
      <c r="E785" s="98">
        <v>1</v>
      </c>
      <c r="F785" t="str">
        <f t="shared" si="69"/>
        <v>2575</v>
      </c>
      <c r="G785">
        <f t="shared" si="67"/>
        <v>13</v>
      </c>
      <c r="H785" t="str">
        <f>VLOOKUP(B785,[1]Sheet1!$D:$AB,25,0)</f>
        <v>MG-Sticker + Orientation</v>
      </c>
      <c r="I785" t="str">
        <f t="shared" si="68"/>
        <v>101-300</v>
      </c>
      <c r="J785" t="str">
        <f>VLOOKUP(B785,[1]Sheet1!$D:$Y,22)</f>
        <v>Sticker</v>
      </c>
      <c r="K785" t="str">
        <f>VLOOKUP(B785,[1]Sheet1!$D:$AS,42,0)</f>
        <v>NORMAL</v>
      </c>
    </row>
    <row r="786" spans="1:11">
      <c r="A786" t="s">
        <v>25</v>
      </c>
      <c r="B786" t="s">
        <v>585</v>
      </c>
      <c r="C786">
        <v>68</v>
      </c>
      <c r="D786" s="91">
        <v>46153</v>
      </c>
      <c r="E786" s="98">
        <v>1</v>
      </c>
      <c r="F786" t="str">
        <f t="shared" si="69"/>
        <v>2576</v>
      </c>
      <c r="G786">
        <f t="shared" si="67"/>
        <v>13</v>
      </c>
      <c r="H786" t="str">
        <f>VLOOKUP(B786,[1]Sheet1!$D:$AB,25,0)</f>
        <v>Regular-Adhe</v>
      </c>
      <c r="I786" t="str">
        <f t="shared" si="68"/>
        <v>51-100</v>
      </c>
      <c r="J786" t="str">
        <f>VLOOKUP(B786,[1]Sheet1!$D:$Y,22)</f>
        <v>Adhe</v>
      </c>
      <c r="K786" t="str">
        <f>VLOOKUP(B786,[1]Sheet1!$D:$AS,42,0)</f>
        <v>NORMAL</v>
      </c>
    </row>
    <row r="787" spans="1:11">
      <c r="A787" t="s">
        <v>19</v>
      </c>
      <c r="B787" t="s">
        <v>95</v>
      </c>
      <c r="C787">
        <v>61</v>
      </c>
      <c r="D787" s="91">
        <v>46153</v>
      </c>
      <c r="E787" s="98">
        <v>1</v>
      </c>
      <c r="F787" t="str">
        <f t="shared" si="69"/>
        <v>2590</v>
      </c>
      <c r="G787">
        <f t="shared" si="67"/>
        <v>13</v>
      </c>
      <c r="H787" t="str">
        <f>VLOOKUP(B787,[1]Sheet1!$D:$AB,25,0)</f>
        <v>Regular-Gask</v>
      </c>
      <c r="I787" t="str">
        <f t="shared" si="68"/>
        <v>51-100</v>
      </c>
      <c r="J787" t="str">
        <f>VLOOKUP(B787,[1]Sheet1!$D:$Y,22)</f>
        <v>Gask</v>
      </c>
      <c r="K787" t="str">
        <f>VLOOKUP(B787,[1]Sheet1!$D:$AS,42,0)</f>
        <v>NORMAL</v>
      </c>
    </row>
    <row r="788" spans="1:11">
      <c r="A788" t="s">
        <v>19</v>
      </c>
      <c r="B788" t="s">
        <v>652</v>
      </c>
      <c r="C788">
        <v>111</v>
      </c>
      <c r="D788" s="91">
        <v>46153</v>
      </c>
      <c r="E788" s="98">
        <v>2</v>
      </c>
      <c r="F788" t="str">
        <f t="shared" si="69"/>
        <v>2593</v>
      </c>
      <c r="G788">
        <f t="shared" si="67"/>
        <v>13</v>
      </c>
      <c r="H788" t="str">
        <f>VLOOKUP(B788,[1]Sheet1!$D:$AB,25,0)</f>
        <v>Regular-Gask</v>
      </c>
      <c r="I788" t="str">
        <f t="shared" si="68"/>
        <v>101-300</v>
      </c>
      <c r="J788" t="str">
        <f>VLOOKUP(B788,[1]Sheet1!$D:$Y,22)</f>
        <v>Gask</v>
      </c>
      <c r="K788" t="str">
        <f>VLOOKUP(B788,[1]Sheet1!$D:$AS,42,0)</f>
        <v>NORMAL</v>
      </c>
    </row>
    <row r="789" spans="1:11">
      <c r="A789" t="s">
        <v>19</v>
      </c>
      <c r="B789" t="s">
        <v>86</v>
      </c>
      <c r="C789">
        <v>343</v>
      </c>
      <c r="D789" s="91">
        <v>46153</v>
      </c>
      <c r="E789" s="98">
        <v>1</v>
      </c>
      <c r="F789" t="str">
        <f t="shared" si="69"/>
        <v>2593</v>
      </c>
      <c r="G789">
        <f t="shared" si="67"/>
        <v>13</v>
      </c>
      <c r="H789" t="str">
        <f>VLOOKUP(B789,[1]Sheet1!$D:$AB,25,0)</f>
        <v>Regular-Gask</v>
      </c>
      <c r="I789" t="str">
        <f t="shared" si="68"/>
        <v>301-500</v>
      </c>
      <c r="J789" t="str">
        <f>VLOOKUP(B789,[1]Sheet1!$D:$Y,22)</f>
        <v>Gask</v>
      </c>
      <c r="K789" t="str">
        <f>VLOOKUP(B789,[1]Sheet1!$D:$AS,42,0)</f>
        <v>NORMAL</v>
      </c>
    </row>
    <row r="790" spans="1:11">
      <c r="A790" t="s">
        <v>8</v>
      </c>
      <c r="B790" t="s">
        <v>80</v>
      </c>
      <c r="C790">
        <v>314</v>
      </c>
      <c r="D790" s="91">
        <v>46153</v>
      </c>
      <c r="E790" s="98">
        <v>2</v>
      </c>
      <c r="F790" t="str">
        <f t="shared" si="69"/>
        <v>2594</v>
      </c>
      <c r="G790">
        <f t="shared" si="67"/>
        <v>13</v>
      </c>
      <c r="H790" t="str">
        <f>VLOOKUP(B790,[1]Sheet1!$D:$AB,25,0)</f>
        <v>Regular-Adhe</v>
      </c>
      <c r="I790" t="str">
        <f t="shared" si="68"/>
        <v>301-500</v>
      </c>
      <c r="J790" t="str">
        <f>VLOOKUP(B790,[1]Sheet1!$D:$Y,22)</f>
        <v>Adhe</v>
      </c>
      <c r="K790" t="str">
        <f>VLOOKUP(B790,[1]Sheet1!$D:$AS,42,0)</f>
        <v>NORMAL</v>
      </c>
    </row>
    <row r="791" spans="1:11">
      <c r="A791" t="s">
        <v>2</v>
      </c>
      <c r="B791" t="s">
        <v>708</v>
      </c>
      <c r="C791">
        <v>53</v>
      </c>
      <c r="D791" s="91">
        <v>46153</v>
      </c>
      <c r="E791" s="98">
        <v>1</v>
      </c>
      <c r="F791" t="str">
        <f t="shared" si="69"/>
        <v>2596</v>
      </c>
      <c r="G791">
        <f t="shared" si="67"/>
        <v>13</v>
      </c>
      <c r="H791" t="str">
        <f>VLOOKUP(B791,[1]Sheet1!$D:$AB,25,0)</f>
        <v>Regular-Adhe</v>
      </c>
      <c r="I791" t="str">
        <f t="shared" si="68"/>
        <v>51-100</v>
      </c>
      <c r="J791" t="str">
        <f>VLOOKUP(B791,[1]Sheet1!$D:$Y,22)</f>
        <v>Adhe</v>
      </c>
      <c r="K791" t="str">
        <f>VLOOKUP(B791,[1]Sheet1!$D:$AS,42,0)</f>
        <v>NORMAL</v>
      </c>
    </row>
    <row r="792" spans="1:11">
      <c r="A792" t="s">
        <v>13</v>
      </c>
      <c r="B792" t="s">
        <v>14</v>
      </c>
      <c r="C792">
        <v>371</v>
      </c>
      <c r="D792" s="91">
        <v>46153</v>
      </c>
      <c r="E792" s="98">
        <v>2</v>
      </c>
      <c r="F792" t="str">
        <f t="shared" si="69"/>
        <v>2598</v>
      </c>
      <c r="G792">
        <f t="shared" si="67"/>
        <v>13</v>
      </c>
      <c r="H792" t="str">
        <f>VLOOKUP(B792,[1]Sheet1!$D:$AB,25,0)</f>
        <v>Regular-Gask</v>
      </c>
      <c r="I792" t="str">
        <f t="shared" si="68"/>
        <v>301-500</v>
      </c>
      <c r="J792" t="str">
        <f>VLOOKUP(B792,[1]Sheet1!$D:$Y,22)</f>
        <v>Gask</v>
      </c>
      <c r="K792" t="str">
        <f>VLOOKUP(B792,[1]Sheet1!$D:$AS,42,0)</f>
        <v>NORMAL</v>
      </c>
    </row>
    <row r="793" spans="1:11">
      <c r="A793" t="s">
        <v>1022</v>
      </c>
      <c r="B793" t="s">
        <v>394</v>
      </c>
      <c r="C793">
        <v>299</v>
      </c>
      <c r="D793" s="91">
        <v>46153</v>
      </c>
      <c r="E793" s="98">
        <v>1</v>
      </c>
      <c r="F793" t="str">
        <f t="shared" si="69"/>
        <v>2608</v>
      </c>
      <c r="G793">
        <f t="shared" si="67"/>
        <v>13</v>
      </c>
      <c r="H793" t="str">
        <f>VLOOKUP(B793,[1]Sheet1!$D:$AB,25,0)</f>
        <v>Regular-Adhe</v>
      </c>
      <c r="I793" t="str">
        <f t="shared" si="68"/>
        <v>101-300</v>
      </c>
      <c r="J793" t="str">
        <f>VLOOKUP(B793,[1]Sheet1!$D:$Y,22)</f>
        <v>Adhe</v>
      </c>
      <c r="K793" t="str">
        <f>VLOOKUP(B793,[1]Sheet1!$D:$AS,42,0)</f>
        <v>NORMAL</v>
      </c>
    </row>
    <row r="794" spans="1:11">
      <c r="A794" t="s">
        <v>19</v>
      </c>
      <c r="B794" t="s">
        <v>765</v>
      </c>
      <c r="C794">
        <v>96</v>
      </c>
      <c r="D794" s="91">
        <v>46153</v>
      </c>
      <c r="E794" s="98">
        <v>2</v>
      </c>
      <c r="F794" t="str">
        <f t="shared" si="69"/>
        <v>2617</v>
      </c>
      <c r="G794">
        <f t="shared" si="67"/>
        <v>13</v>
      </c>
      <c r="H794" t="str">
        <f>VLOOKUP(B794,[1]Sheet1!$D:$AB,25,0)</f>
        <v>Regular-Gask</v>
      </c>
      <c r="I794" t="str">
        <f t="shared" si="68"/>
        <v>51-100</v>
      </c>
      <c r="J794" t="str">
        <f>VLOOKUP(B794,[1]Sheet1!$D:$Y,22)</f>
        <v>Gask</v>
      </c>
      <c r="K794" t="str">
        <f>VLOOKUP(B794,[1]Sheet1!$D:$AS,42,0)</f>
        <v>NORMAL</v>
      </c>
    </row>
    <row r="795" spans="1:11">
      <c r="A795" t="s">
        <v>8</v>
      </c>
      <c r="B795" t="s">
        <v>232</v>
      </c>
      <c r="C795">
        <v>114</v>
      </c>
      <c r="D795" s="91">
        <v>46153</v>
      </c>
      <c r="E795" s="98">
        <v>2</v>
      </c>
      <c r="F795" t="str">
        <f t="shared" si="69"/>
        <v>2620</v>
      </c>
      <c r="G795">
        <f t="shared" si="67"/>
        <v>13</v>
      </c>
      <c r="H795" t="str">
        <f>VLOOKUP(B795,[1]Sheet1!$D:$AB,25,0)</f>
        <v>Regular-Adhe</v>
      </c>
      <c r="I795" t="str">
        <f t="shared" si="68"/>
        <v>101-300</v>
      </c>
      <c r="J795" t="str">
        <f>VLOOKUP(B795,[1]Sheet1!$D:$Y,22)</f>
        <v>Adhe</v>
      </c>
      <c r="K795" t="str">
        <f>VLOOKUP(B795,[1]Sheet1!$D:$AS,42,0)</f>
        <v>NORMAL</v>
      </c>
    </row>
    <row r="796" spans="1:11">
      <c r="A796" t="s">
        <v>8</v>
      </c>
      <c r="B796" t="s">
        <v>436</v>
      </c>
      <c r="C796">
        <v>155</v>
      </c>
      <c r="D796" s="91">
        <v>46153</v>
      </c>
      <c r="E796" s="98">
        <v>2</v>
      </c>
      <c r="F796" t="str">
        <f t="shared" si="69"/>
        <v>2620</v>
      </c>
      <c r="G796">
        <f t="shared" si="67"/>
        <v>13</v>
      </c>
      <c r="H796" t="str">
        <f>VLOOKUP(B796,[1]Sheet1!$D:$AB,25,0)</f>
        <v>Regular-Adhe</v>
      </c>
      <c r="I796" t="str">
        <f t="shared" si="68"/>
        <v>101-300</v>
      </c>
      <c r="J796" t="str">
        <f>VLOOKUP(B796,[1]Sheet1!$D:$Y,22)</f>
        <v>Adhe</v>
      </c>
      <c r="K796" t="str">
        <f>VLOOKUP(B796,[1]Sheet1!$D:$AS,42,0)</f>
        <v>NORMAL</v>
      </c>
    </row>
    <row r="797" spans="1:11">
      <c r="A797" t="s">
        <v>8</v>
      </c>
      <c r="B797" t="s">
        <v>252</v>
      </c>
      <c r="C797">
        <v>760</v>
      </c>
      <c r="D797" s="91">
        <v>46153</v>
      </c>
      <c r="E797" s="98">
        <v>1</v>
      </c>
      <c r="F797" t="str">
        <f t="shared" si="69"/>
        <v>2622</v>
      </c>
      <c r="G797">
        <f t="shared" si="67"/>
        <v>13</v>
      </c>
      <c r="H797" t="str">
        <f>VLOOKUP(B797,[1]Sheet1!$D:$AB,25,0)</f>
        <v>Regular-Adhe</v>
      </c>
      <c r="I797" t="str">
        <f t="shared" si="68"/>
        <v>501-1000</v>
      </c>
      <c r="J797" t="str">
        <f>VLOOKUP(B797,[1]Sheet1!$D:$Y,22)</f>
        <v>Adhe</v>
      </c>
      <c r="K797" t="str">
        <f>VLOOKUP(B797,[1]Sheet1!$D:$AS,42,0)</f>
        <v>NORMAL</v>
      </c>
    </row>
    <row r="798" spans="1:11">
      <c r="A798" t="s">
        <v>4</v>
      </c>
      <c r="B798" t="s">
        <v>706</v>
      </c>
      <c r="C798">
        <v>143</v>
      </c>
      <c r="D798" s="91">
        <v>46153</v>
      </c>
      <c r="E798" s="98">
        <v>1</v>
      </c>
      <c r="F798" t="str">
        <f t="shared" si="69"/>
        <v>2628</v>
      </c>
      <c r="G798">
        <f t="shared" si="67"/>
        <v>13</v>
      </c>
      <c r="H798" t="str">
        <f>VLOOKUP(B798,[1]Sheet1!$D:$AB,25,0)</f>
        <v>Regular-Gask</v>
      </c>
      <c r="I798" t="str">
        <f t="shared" si="68"/>
        <v>101-300</v>
      </c>
      <c r="J798" t="str">
        <f>VLOOKUP(B798,[1]Sheet1!$D:$Y,22)</f>
        <v>Gask</v>
      </c>
      <c r="K798" t="str">
        <f>VLOOKUP(B798,[1]Sheet1!$D:$AS,42,0)</f>
        <v>NORMAL</v>
      </c>
    </row>
    <row r="799" spans="1:11">
      <c r="A799" t="s">
        <v>4</v>
      </c>
      <c r="B799" t="s">
        <v>167</v>
      </c>
      <c r="C799">
        <v>85</v>
      </c>
      <c r="D799" s="91">
        <v>46153</v>
      </c>
      <c r="E799" s="98">
        <v>2</v>
      </c>
      <c r="F799" t="str">
        <f t="shared" si="69"/>
        <v>2638</v>
      </c>
      <c r="G799">
        <f t="shared" si="67"/>
        <v>13</v>
      </c>
      <c r="H799" t="str">
        <f>VLOOKUP(B799,[1]Sheet1!$D:$AB,25,0)</f>
        <v>Regular-Gask</v>
      </c>
      <c r="I799" t="str">
        <f t="shared" si="68"/>
        <v>51-100</v>
      </c>
      <c r="J799" t="str">
        <f>VLOOKUP(B799,[1]Sheet1!$D:$Y,22)</f>
        <v>Gask</v>
      </c>
      <c r="K799" t="str">
        <f>VLOOKUP(B799,[1]Sheet1!$D:$AS,42,0)</f>
        <v>NORMAL</v>
      </c>
    </row>
    <row r="800" spans="1:11">
      <c r="A800" t="s">
        <v>4</v>
      </c>
      <c r="B800" t="s">
        <v>15</v>
      </c>
      <c r="C800">
        <v>63</v>
      </c>
      <c r="D800" s="91">
        <v>46153</v>
      </c>
      <c r="E800" s="98">
        <v>1</v>
      </c>
      <c r="F800" t="str">
        <f t="shared" si="69"/>
        <v>2639</v>
      </c>
      <c r="G800">
        <f t="shared" si="67"/>
        <v>13</v>
      </c>
      <c r="H800" t="str">
        <f>VLOOKUP(B800,[1]Sheet1!$D:$AB,25,0)</f>
        <v>Regular-Gask</v>
      </c>
      <c r="I800" t="str">
        <f t="shared" si="68"/>
        <v>51-100</v>
      </c>
      <c r="J800" t="str">
        <f>VLOOKUP(B800,[1]Sheet1!$D:$Y,22)</f>
        <v>Gask</v>
      </c>
      <c r="K800" t="str">
        <f>VLOOKUP(B800,[1]Sheet1!$D:$AS,42,0)</f>
        <v>NORMAL</v>
      </c>
    </row>
    <row r="801" spans="1:11">
      <c r="A801" t="s">
        <v>28</v>
      </c>
      <c r="B801" t="s">
        <v>311</v>
      </c>
      <c r="C801">
        <v>164</v>
      </c>
      <c r="D801" s="91">
        <v>46153</v>
      </c>
      <c r="E801" s="98">
        <v>2</v>
      </c>
      <c r="F801" t="str">
        <f t="shared" si="69"/>
        <v>2648</v>
      </c>
      <c r="G801">
        <f t="shared" si="67"/>
        <v>13</v>
      </c>
      <c r="H801" t="str">
        <f>VLOOKUP(B801,[1]Sheet1!$D:$AB,25,0)</f>
        <v>Regular-Gask</v>
      </c>
      <c r="I801" t="str">
        <f t="shared" si="68"/>
        <v>101-300</v>
      </c>
      <c r="J801" t="str">
        <f>VLOOKUP(B801,[1]Sheet1!$D:$Y,22)</f>
        <v>Gask</v>
      </c>
      <c r="K801" t="str">
        <f>VLOOKUP(B801,[1]Sheet1!$D:$AS,42,0)</f>
        <v>NORMAL</v>
      </c>
    </row>
    <row r="802" spans="1:11">
      <c r="A802" t="s">
        <v>28</v>
      </c>
      <c r="B802" t="s">
        <v>267</v>
      </c>
      <c r="C802">
        <v>116</v>
      </c>
      <c r="D802" s="91">
        <v>46153</v>
      </c>
      <c r="E802" s="98">
        <v>2</v>
      </c>
      <c r="F802" t="str">
        <f t="shared" si="69"/>
        <v>2648</v>
      </c>
      <c r="G802">
        <f t="shared" si="67"/>
        <v>13</v>
      </c>
      <c r="H802" t="str">
        <f>VLOOKUP(B802,[1]Sheet1!$D:$AB,25,0)</f>
        <v>Regular-Gask</v>
      </c>
      <c r="I802" t="str">
        <f t="shared" si="68"/>
        <v>101-300</v>
      </c>
      <c r="J802" t="str">
        <f>VLOOKUP(B802,[1]Sheet1!$D:$Y,22)</f>
        <v>Gask</v>
      </c>
      <c r="K802" t="str">
        <f>VLOOKUP(B802,[1]Sheet1!$D:$AS,42,0)</f>
        <v>NORMAL</v>
      </c>
    </row>
    <row r="803" spans="1:11">
      <c r="A803" t="s">
        <v>28</v>
      </c>
      <c r="B803" t="s">
        <v>166</v>
      </c>
      <c r="C803">
        <v>54</v>
      </c>
      <c r="D803" s="91">
        <v>46153</v>
      </c>
      <c r="E803" s="98">
        <v>2</v>
      </c>
      <c r="F803" t="str">
        <f t="shared" si="69"/>
        <v>2648</v>
      </c>
      <c r="G803">
        <f t="shared" si="67"/>
        <v>13</v>
      </c>
      <c r="H803" t="str">
        <f>VLOOKUP(B803,[1]Sheet1!$D:$AB,25,0)</f>
        <v>Regular-Gask</v>
      </c>
      <c r="I803" t="str">
        <f t="shared" si="68"/>
        <v>51-100</v>
      </c>
      <c r="J803" t="str">
        <f>VLOOKUP(B803,[1]Sheet1!$D:$Y,22)</f>
        <v>Gask</v>
      </c>
      <c r="K803" t="str">
        <f>VLOOKUP(B803,[1]Sheet1!$D:$AS,42,0)</f>
        <v>NORMAL</v>
      </c>
    </row>
    <row r="804" spans="1:11">
      <c r="A804" t="s">
        <v>12</v>
      </c>
      <c r="B804" t="s">
        <v>263</v>
      </c>
      <c r="C804">
        <v>167</v>
      </c>
      <c r="D804" s="91">
        <v>46153</v>
      </c>
      <c r="E804" s="98">
        <v>1</v>
      </c>
      <c r="F804" t="str">
        <f t="shared" si="69"/>
        <v>2649</v>
      </c>
      <c r="G804">
        <f t="shared" si="67"/>
        <v>13</v>
      </c>
      <c r="H804" t="str">
        <f>VLOOKUP(B804,[1]Sheet1!$D:$AB,25,0)</f>
        <v>Regular-Adhe</v>
      </c>
      <c r="I804" t="str">
        <f t="shared" si="68"/>
        <v>101-300</v>
      </c>
      <c r="J804" t="str">
        <f>VLOOKUP(B804,[1]Sheet1!$D:$Y,22)</f>
        <v>Adhe</v>
      </c>
      <c r="K804" t="str">
        <f>VLOOKUP(B804,[1]Sheet1!$D:$AS,42,0)</f>
        <v>NORMAL</v>
      </c>
    </row>
    <row r="805" spans="1:11">
      <c r="A805" t="s">
        <v>12</v>
      </c>
      <c r="B805" t="s">
        <v>263</v>
      </c>
      <c r="C805">
        <v>237</v>
      </c>
      <c r="D805" s="91">
        <v>46153</v>
      </c>
      <c r="E805" s="98">
        <v>2</v>
      </c>
      <c r="F805" t="str">
        <f t="shared" si="69"/>
        <v>2649</v>
      </c>
      <c r="G805">
        <f t="shared" si="67"/>
        <v>13</v>
      </c>
      <c r="H805" t="str">
        <f>VLOOKUP(B805,[1]Sheet1!$D:$AB,25,0)</f>
        <v>Regular-Adhe</v>
      </c>
      <c r="I805" t="str">
        <f t="shared" si="68"/>
        <v>101-300</v>
      </c>
      <c r="J805" t="str">
        <f>VLOOKUP(B805,[1]Sheet1!$D:$Y,22)</f>
        <v>Adhe</v>
      </c>
      <c r="K805" t="str">
        <f>VLOOKUP(B805,[1]Sheet1!$D:$AS,42,0)</f>
        <v>NORMAL</v>
      </c>
    </row>
    <row r="806" spans="1:11">
      <c r="A806" t="s">
        <v>0</v>
      </c>
      <c r="B806" t="s">
        <v>923</v>
      </c>
      <c r="C806">
        <v>167</v>
      </c>
      <c r="D806" s="91">
        <v>46153</v>
      </c>
      <c r="E806" s="98">
        <v>1</v>
      </c>
      <c r="F806" t="str">
        <f t="shared" si="69"/>
        <v>2651</v>
      </c>
      <c r="G806">
        <f t="shared" si="67"/>
        <v>13</v>
      </c>
      <c r="H806" t="str">
        <f>VLOOKUP(B806,[1]Sheet1!$D:$AB,25,0)</f>
        <v>MG Adhe + DR Adhe + Orientation</v>
      </c>
      <c r="I806" t="str">
        <f t="shared" si="68"/>
        <v>101-300</v>
      </c>
      <c r="J806" t="str">
        <f>VLOOKUP(B806,[1]Sheet1!$D:$Y,22)</f>
        <v>Adhe</v>
      </c>
      <c r="K806" t="str">
        <f>VLOOKUP(B806,[1]Sheet1!$D:$AS,42,0)</f>
        <v>NORMAL</v>
      </c>
    </row>
    <row r="807" spans="1:11">
      <c r="A807" t="s">
        <v>13</v>
      </c>
      <c r="B807" t="s">
        <v>951</v>
      </c>
      <c r="C807">
        <v>490</v>
      </c>
      <c r="D807" s="91">
        <v>46153</v>
      </c>
      <c r="E807" s="98">
        <v>1</v>
      </c>
      <c r="F807" t="str">
        <f t="shared" si="69"/>
        <v>2660</v>
      </c>
      <c r="G807">
        <f t="shared" si="67"/>
        <v>13</v>
      </c>
      <c r="H807" t="str">
        <f>VLOOKUP(B807,[1]Sheet1!$D:$AB,25,0)</f>
        <v>Regular-Gask</v>
      </c>
      <c r="I807" t="str">
        <f t="shared" si="68"/>
        <v>301-500</v>
      </c>
      <c r="J807" t="str">
        <f>VLOOKUP(B807,[1]Sheet1!$D:$Y,22)</f>
        <v>Gask</v>
      </c>
      <c r="K807" t="str">
        <f>VLOOKUP(B807,[1]Sheet1!$D:$AS,42,0)</f>
        <v>NORMAL</v>
      </c>
    </row>
    <row r="808" spans="1:11">
      <c r="A808" t="s">
        <v>13</v>
      </c>
      <c r="B808" t="s">
        <v>799</v>
      </c>
      <c r="C808">
        <v>66</v>
      </c>
      <c r="D808" s="91">
        <v>46153</v>
      </c>
      <c r="E808" s="98">
        <v>2</v>
      </c>
      <c r="F808" t="str">
        <f t="shared" si="69"/>
        <v>2680</v>
      </c>
      <c r="G808">
        <f t="shared" si="67"/>
        <v>13</v>
      </c>
      <c r="H808" t="str">
        <f>VLOOKUP(B808,[1]Sheet1!$D:$AB,25,0)</f>
        <v>Regular-Adhe</v>
      </c>
      <c r="I808" t="str">
        <f t="shared" si="68"/>
        <v>51-100</v>
      </c>
      <c r="J808" t="str">
        <f>VLOOKUP(B808,[1]Sheet1!$D:$Y,22)</f>
        <v>Adhe</v>
      </c>
      <c r="K808" t="str">
        <f>VLOOKUP(B808,[1]Sheet1!$D:$AS,42,0)</f>
        <v>NORMAL</v>
      </c>
    </row>
    <row r="809" spans="1:11">
      <c r="A809" t="s">
        <v>25</v>
      </c>
      <c r="B809" t="s">
        <v>968</v>
      </c>
      <c r="C809">
        <v>343</v>
      </c>
      <c r="D809" s="91">
        <v>46153</v>
      </c>
      <c r="E809" s="98">
        <v>2</v>
      </c>
      <c r="F809" t="str">
        <f t="shared" si="69"/>
        <v>2724</v>
      </c>
      <c r="G809">
        <f t="shared" si="67"/>
        <v>13</v>
      </c>
      <c r="H809" t="str">
        <f>VLOOKUP(B809,[1]Sheet1!$D:$AB,25,0)</f>
        <v>Regular-Adhe</v>
      </c>
      <c r="I809" t="str">
        <f t="shared" si="68"/>
        <v>301-500</v>
      </c>
      <c r="J809" t="str">
        <f>VLOOKUP(B809,[1]Sheet1!$D:$Y,22)</f>
        <v>Adhe</v>
      </c>
      <c r="K809" t="str">
        <f>VLOOKUP(B809,[1]Sheet1!$D:$AS,42,0)</f>
        <v>NORMAL</v>
      </c>
    </row>
    <row r="810" spans="1:11">
      <c r="A810" t="s">
        <v>13</v>
      </c>
      <c r="B810" t="s">
        <v>360</v>
      </c>
      <c r="C810">
        <v>188</v>
      </c>
      <c r="D810" s="91">
        <v>46153</v>
      </c>
      <c r="E810" s="98">
        <v>1</v>
      </c>
      <c r="F810" t="str">
        <f t="shared" si="69"/>
        <v>2725</v>
      </c>
      <c r="G810">
        <f t="shared" si="67"/>
        <v>13</v>
      </c>
      <c r="H810" t="str">
        <f>VLOOKUP(B810,[1]Sheet1!$D:$AB,25,0)</f>
        <v>Regular-Adhe</v>
      </c>
      <c r="I810" t="str">
        <f t="shared" si="68"/>
        <v>101-300</v>
      </c>
      <c r="J810" t="str">
        <f>VLOOKUP(B810,[1]Sheet1!$D:$Y,22)</f>
        <v>Adhe</v>
      </c>
      <c r="K810" t="str">
        <f>VLOOKUP(B810,[1]Sheet1!$D:$AS,42,0)</f>
        <v>NORMAL</v>
      </c>
    </row>
    <row r="811" spans="1:11">
      <c r="A811" t="s">
        <v>2</v>
      </c>
      <c r="B811" t="s">
        <v>569</v>
      </c>
      <c r="C811">
        <v>53</v>
      </c>
      <c r="D811" s="91">
        <v>46153</v>
      </c>
      <c r="E811" s="98">
        <v>1</v>
      </c>
      <c r="F811" t="str">
        <f t="shared" si="69"/>
        <v>2727</v>
      </c>
      <c r="G811">
        <f t="shared" si="67"/>
        <v>13</v>
      </c>
      <c r="H811" t="str">
        <f>VLOOKUP(B811,[1]Sheet1!$D:$AB,25,0)</f>
        <v>Regular-Adhe</v>
      </c>
      <c r="I811" t="str">
        <f t="shared" si="68"/>
        <v>51-100</v>
      </c>
      <c r="J811" t="str">
        <f>VLOOKUP(B811,[1]Sheet1!$D:$Y,22)</f>
        <v>Adhe</v>
      </c>
      <c r="K811" t="str">
        <f>VLOOKUP(B811,[1]Sheet1!$D:$AS,42,0)</f>
        <v>NORMAL</v>
      </c>
    </row>
    <row r="812" spans="1:11">
      <c r="A812" t="s">
        <v>5</v>
      </c>
      <c r="B812" t="s">
        <v>16</v>
      </c>
      <c r="C812">
        <v>72</v>
      </c>
      <c r="D812" s="91">
        <v>46153</v>
      </c>
      <c r="E812" s="98">
        <v>1</v>
      </c>
      <c r="F812" t="str">
        <f t="shared" si="69"/>
        <v>3099</v>
      </c>
      <c r="G812">
        <f t="shared" si="67"/>
        <v>13</v>
      </c>
      <c r="H812" t="str">
        <f>VLOOKUP(B812,[1]Sheet1!$D:$AB,25,0)</f>
        <v>MG Gask + DR Adhe + Orientation</v>
      </c>
      <c r="I812" t="str">
        <f t="shared" si="68"/>
        <v>51-100</v>
      </c>
      <c r="J812" t="str">
        <f>VLOOKUP(B812,[1]Sheet1!$D:$Y,22)</f>
        <v>Gask</v>
      </c>
      <c r="K812" t="str">
        <f>VLOOKUP(B812,[1]Sheet1!$D:$AS,42,0)</f>
        <v>JUMBO</v>
      </c>
    </row>
    <row r="813" spans="1:11">
      <c r="A813" t="s">
        <v>28</v>
      </c>
      <c r="B813" t="s">
        <v>884</v>
      </c>
      <c r="C813">
        <v>175</v>
      </c>
      <c r="D813" s="91">
        <v>46153</v>
      </c>
      <c r="E813" s="98">
        <v>1</v>
      </c>
      <c r="F813" t="str">
        <f t="shared" si="69"/>
        <v>3184</v>
      </c>
      <c r="G813">
        <f t="shared" si="67"/>
        <v>13</v>
      </c>
      <c r="H813" t="str">
        <f>VLOOKUP(B813,[1]Sheet1!$D:$AB,25,0)</f>
        <v>Regular-Adhe</v>
      </c>
      <c r="I813" t="str">
        <f t="shared" si="68"/>
        <v>101-300</v>
      </c>
      <c r="J813" t="str">
        <f>VLOOKUP(B813,[1]Sheet1!$D:$Y,22)</f>
        <v>Adhe</v>
      </c>
      <c r="K813" t="str">
        <f>VLOOKUP(B813,[1]Sheet1!$D:$AS,42,0)</f>
        <v>JUMBO</v>
      </c>
    </row>
    <row r="814" spans="1:11">
      <c r="A814" t="s">
        <v>5</v>
      </c>
      <c r="B814" t="s">
        <v>874</v>
      </c>
      <c r="C814">
        <v>51</v>
      </c>
      <c r="D814" s="91">
        <v>46153</v>
      </c>
      <c r="E814" s="98">
        <v>2</v>
      </c>
      <c r="F814" t="str">
        <f t="shared" si="69"/>
        <v>3240</v>
      </c>
      <c r="G814">
        <f t="shared" si="67"/>
        <v>13</v>
      </c>
      <c r="H814" t="str">
        <f>VLOOKUP(B814,[1]Sheet1!$D:$AB,25,0)</f>
        <v>Regular-Adhe</v>
      </c>
      <c r="I814" t="str">
        <f t="shared" si="68"/>
        <v>51-100</v>
      </c>
      <c r="J814" t="str">
        <f>VLOOKUP(B814,[1]Sheet1!$D:$Y,22)</f>
        <v>Adhe</v>
      </c>
      <c r="K814" t="str">
        <f>VLOOKUP(B814,[1]Sheet1!$D:$AS,42,0)</f>
        <v>JUMBO</v>
      </c>
    </row>
    <row r="815" spans="1:11">
      <c r="A815" t="s">
        <v>2</v>
      </c>
      <c r="B815" t="s">
        <v>18</v>
      </c>
      <c r="C815">
        <v>569</v>
      </c>
      <c r="D815" s="91">
        <v>46153</v>
      </c>
      <c r="E815" s="98">
        <v>2</v>
      </c>
      <c r="F815" t="str">
        <f t="shared" si="69"/>
        <v>3240</v>
      </c>
      <c r="G815">
        <f t="shared" si="67"/>
        <v>13</v>
      </c>
      <c r="H815" t="str">
        <f>VLOOKUP(B815,[1]Sheet1!$D:$AB,25,0)</f>
        <v>Regular-Adhe</v>
      </c>
      <c r="I815" t="str">
        <f t="shared" si="68"/>
        <v>501-1000</v>
      </c>
      <c r="J815" t="str">
        <f>VLOOKUP(B815,[1]Sheet1!$D:$Y,22)</f>
        <v>Adhe</v>
      </c>
      <c r="K815" t="str">
        <f>VLOOKUP(B815,[1]Sheet1!$D:$AS,42,0)</f>
        <v>JUMBO</v>
      </c>
    </row>
    <row r="816" spans="1:11">
      <c r="A816" t="s">
        <v>8</v>
      </c>
      <c r="B816" t="s">
        <v>49</v>
      </c>
      <c r="C816">
        <v>111</v>
      </c>
      <c r="D816" s="91">
        <v>46153</v>
      </c>
      <c r="E816" s="98">
        <v>1</v>
      </c>
      <c r="F816" t="str">
        <f t="shared" si="69"/>
        <v>3247</v>
      </c>
      <c r="G816">
        <f t="shared" si="67"/>
        <v>13</v>
      </c>
      <c r="H816" t="str">
        <f>VLOOKUP(B816,[1]Sheet1!$D:$AB,25,0)</f>
        <v>Regular-Gask</v>
      </c>
      <c r="I816" t="str">
        <f t="shared" si="68"/>
        <v>101-300</v>
      </c>
      <c r="J816" t="str">
        <f>VLOOKUP(B816,[1]Sheet1!$D:$Y,22)</f>
        <v>Gask</v>
      </c>
      <c r="K816" t="str">
        <f>VLOOKUP(B816,[1]Sheet1!$D:$AS,42,0)</f>
        <v>JUMBO</v>
      </c>
    </row>
    <row r="817" spans="1:11">
      <c r="A817" t="s">
        <v>25</v>
      </c>
      <c r="B817" t="s">
        <v>51</v>
      </c>
      <c r="C817">
        <v>115</v>
      </c>
      <c r="D817" s="91">
        <v>46153</v>
      </c>
      <c r="E817" s="98">
        <v>2</v>
      </c>
      <c r="F817" t="str">
        <f t="shared" si="69"/>
        <v>3273</v>
      </c>
      <c r="G817">
        <f t="shared" si="67"/>
        <v>13</v>
      </c>
      <c r="H817" t="str">
        <f>VLOOKUP(B817,[1]Sheet1!$D:$AB,25,0)</f>
        <v>Regular-Adhe</v>
      </c>
      <c r="I817" t="str">
        <f t="shared" si="68"/>
        <v>101-300</v>
      </c>
      <c r="J817" t="str">
        <f>VLOOKUP(B817,[1]Sheet1!$D:$Y,22)</f>
        <v>Adhe</v>
      </c>
      <c r="K817" t="str">
        <f>VLOOKUP(B817,[1]Sheet1!$D:$AS,42,0)</f>
        <v>JUMBO</v>
      </c>
    </row>
    <row r="818" spans="1:11">
      <c r="A818" t="s">
        <v>25</v>
      </c>
      <c r="B818" t="s">
        <v>192</v>
      </c>
      <c r="C818">
        <v>93</v>
      </c>
      <c r="D818" s="91">
        <v>46153</v>
      </c>
      <c r="E818" s="98">
        <v>2</v>
      </c>
      <c r="F818" t="str">
        <f t="shared" si="69"/>
        <v>3273</v>
      </c>
      <c r="G818">
        <f t="shared" si="67"/>
        <v>13</v>
      </c>
      <c r="H818" t="str">
        <f>VLOOKUP(B818,[1]Sheet1!$D:$AB,25,0)</f>
        <v>Regular-Adhe</v>
      </c>
      <c r="I818" t="str">
        <f t="shared" si="68"/>
        <v>51-100</v>
      </c>
      <c r="J818" t="str">
        <f>VLOOKUP(B818,[1]Sheet1!$D:$Y,22)</f>
        <v>Adhe</v>
      </c>
      <c r="K818" t="str">
        <f>VLOOKUP(B818,[1]Sheet1!$D:$AS,42,0)</f>
        <v>JUMBO</v>
      </c>
    </row>
    <row r="819" spans="1:11">
      <c r="A819" t="s">
        <v>25</v>
      </c>
      <c r="B819" t="s">
        <v>724</v>
      </c>
      <c r="C819">
        <v>54</v>
      </c>
      <c r="D819" s="91">
        <v>46153</v>
      </c>
      <c r="E819" s="98">
        <v>1</v>
      </c>
      <c r="F819" t="str">
        <f t="shared" si="69"/>
        <v>3273</v>
      </c>
      <c r="G819">
        <f t="shared" si="67"/>
        <v>13</v>
      </c>
      <c r="H819" t="str">
        <f>VLOOKUP(B819,[1]Sheet1!$D:$AB,25,0)</f>
        <v>Regular-Adhe</v>
      </c>
      <c r="I819" t="str">
        <f t="shared" si="68"/>
        <v>51-100</v>
      </c>
      <c r="J819" t="str">
        <f>VLOOKUP(B819,[1]Sheet1!$D:$Y,22)</f>
        <v>Adhe</v>
      </c>
      <c r="K819" t="str">
        <f>VLOOKUP(B819,[1]Sheet1!$D:$AS,42,0)</f>
        <v>JUMBO</v>
      </c>
    </row>
    <row r="820" spans="1:11">
      <c r="A820" t="s">
        <v>21</v>
      </c>
      <c r="B820" t="s">
        <v>111</v>
      </c>
      <c r="C820">
        <v>91</v>
      </c>
      <c r="D820" s="91">
        <v>46153</v>
      </c>
      <c r="E820" s="98">
        <v>1</v>
      </c>
      <c r="F820" t="str">
        <f t="shared" si="69"/>
        <v>3286</v>
      </c>
      <c r="G820">
        <f t="shared" si="67"/>
        <v>13</v>
      </c>
      <c r="H820" t="str">
        <f>VLOOKUP(B820,[1]Sheet1!$D:$AB,25,0)</f>
        <v>MG Gask + DR Adhe - Orientation + PB Assy</v>
      </c>
      <c r="I820" t="str">
        <f t="shared" si="68"/>
        <v>51-100</v>
      </c>
      <c r="J820" t="str">
        <f>VLOOKUP(B820,[1]Sheet1!$D:$Y,22)</f>
        <v>Adhe</v>
      </c>
      <c r="K820" t="str">
        <f>VLOOKUP(B820,[1]Sheet1!$D:$AS,42,0)</f>
        <v>JUMBO</v>
      </c>
    </row>
    <row r="821" spans="1:11">
      <c r="A821" t="s">
        <v>21</v>
      </c>
      <c r="B821" t="s">
        <v>561</v>
      </c>
      <c r="C821">
        <v>171</v>
      </c>
      <c r="D821" s="91">
        <v>46153</v>
      </c>
      <c r="E821" s="98">
        <v>2</v>
      </c>
      <c r="F821" t="str">
        <f t="shared" si="69"/>
        <v>3286</v>
      </c>
      <c r="G821">
        <f t="shared" si="67"/>
        <v>13</v>
      </c>
      <c r="H821" t="str">
        <f>VLOOKUP(B821,[1]Sheet1!$D:$AB,25,0)</f>
        <v>MG Gask + DR Adhe - Orientation + PB Assy</v>
      </c>
      <c r="I821" t="str">
        <f t="shared" si="68"/>
        <v>101-300</v>
      </c>
      <c r="J821" t="str">
        <f>VLOOKUP(B821,[1]Sheet1!$D:$Y,22)</f>
        <v>Adhe</v>
      </c>
      <c r="K821" t="str">
        <f>VLOOKUP(B821,[1]Sheet1!$D:$AS,42,0)</f>
        <v>JUMBO</v>
      </c>
    </row>
    <row r="822" spans="1:11">
      <c r="A822" t="s">
        <v>4</v>
      </c>
      <c r="B822" t="s">
        <v>303</v>
      </c>
      <c r="C822">
        <v>203</v>
      </c>
      <c r="D822" s="91">
        <v>46153</v>
      </c>
      <c r="E822" s="98">
        <v>1</v>
      </c>
      <c r="F822" t="str">
        <f t="shared" si="69"/>
        <v>3290</v>
      </c>
      <c r="G822">
        <f t="shared" si="67"/>
        <v>13</v>
      </c>
      <c r="H822" t="str">
        <f>VLOOKUP(B822,[1]Sheet1!$D:$AB,25,0)</f>
        <v>Regular-Gask</v>
      </c>
      <c r="I822" t="str">
        <f t="shared" si="68"/>
        <v>101-300</v>
      </c>
      <c r="J822" t="str">
        <f>VLOOKUP(B822,[1]Sheet1!$D:$Y,22)</f>
        <v>Gask</v>
      </c>
      <c r="K822" t="str">
        <f>VLOOKUP(B822,[1]Sheet1!$D:$AS,42,0)</f>
        <v>JUMBO</v>
      </c>
    </row>
    <row r="823" spans="1:11">
      <c r="A823" t="s">
        <v>5</v>
      </c>
      <c r="B823" t="s">
        <v>621</v>
      </c>
      <c r="C823">
        <v>64</v>
      </c>
      <c r="D823" s="91">
        <v>46153</v>
      </c>
      <c r="E823" s="98">
        <v>1</v>
      </c>
      <c r="F823" t="str">
        <f t="shared" si="69"/>
        <v>3292</v>
      </c>
      <c r="G823">
        <f t="shared" si="67"/>
        <v>13</v>
      </c>
      <c r="H823" t="str">
        <f>VLOOKUP(B823,[1]Sheet1!$D:$AB,25,0)</f>
        <v>MG Adhe + DR Adhe</v>
      </c>
      <c r="I823" t="str">
        <f t="shared" si="68"/>
        <v>51-100</v>
      </c>
      <c r="J823" t="str">
        <f>VLOOKUP(B823,[1]Sheet1!$D:$Y,22)</f>
        <v>Adhe</v>
      </c>
      <c r="K823" t="str">
        <f>VLOOKUP(B823,[1]Sheet1!$D:$AS,42,0)</f>
        <v>JUMBO</v>
      </c>
    </row>
    <row r="824" spans="1:11">
      <c r="A824" t="s">
        <v>4</v>
      </c>
      <c r="B824" t="s">
        <v>268</v>
      </c>
      <c r="C824">
        <v>62</v>
      </c>
      <c r="D824" s="91">
        <v>46153</v>
      </c>
      <c r="E824" s="98">
        <v>1</v>
      </c>
      <c r="F824" t="str">
        <f t="shared" si="69"/>
        <v>3299</v>
      </c>
      <c r="G824">
        <f t="shared" si="67"/>
        <v>13</v>
      </c>
      <c r="H824" t="str">
        <f>VLOOKUP(B824,[1]Sheet1!$D:$AB,25,0)</f>
        <v>Regular-Adhe</v>
      </c>
      <c r="I824" t="str">
        <f t="shared" si="68"/>
        <v>51-100</v>
      </c>
      <c r="J824" t="str">
        <f>VLOOKUP(B824,[1]Sheet1!$D:$Y,22)</f>
        <v>Adhe</v>
      </c>
      <c r="K824" t="str">
        <f>VLOOKUP(B824,[1]Sheet1!$D:$AS,42,0)</f>
        <v>JUMBO</v>
      </c>
    </row>
    <row r="825" spans="1:11">
      <c r="A825" t="s">
        <v>2</v>
      </c>
      <c r="B825" t="s">
        <v>326</v>
      </c>
      <c r="C825">
        <v>57</v>
      </c>
      <c r="D825" s="91">
        <v>46153</v>
      </c>
      <c r="E825" s="98">
        <v>1</v>
      </c>
      <c r="F825" t="str">
        <f t="shared" si="69"/>
        <v>3301</v>
      </c>
      <c r="G825">
        <f t="shared" si="67"/>
        <v>13</v>
      </c>
      <c r="H825" t="str">
        <f>VLOOKUP(B825,[1]Sheet1!$D:$AB,25,0)</f>
        <v>Regular-Gask</v>
      </c>
      <c r="I825" t="str">
        <f t="shared" si="68"/>
        <v>51-100</v>
      </c>
      <c r="J825" t="str">
        <f>VLOOKUP(B825,[1]Sheet1!$D:$Y,22)</f>
        <v>Gask</v>
      </c>
      <c r="K825" t="str">
        <f>VLOOKUP(B825,[1]Sheet1!$D:$AS,42,0)</f>
        <v>JUMBO</v>
      </c>
    </row>
    <row r="826" spans="1:11">
      <c r="A826" t="s">
        <v>8</v>
      </c>
      <c r="B826" t="s">
        <v>244</v>
      </c>
      <c r="C826">
        <v>84</v>
      </c>
      <c r="D826" s="91">
        <v>46153</v>
      </c>
      <c r="E826" s="98">
        <v>2</v>
      </c>
      <c r="F826" t="str">
        <f t="shared" si="69"/>
        <v>3305</v>
      </c>
      <c r="G826">
        <f t="shared" si="67"/>
        <v>13</v>
      </c>
      <c r="H826" t="str">
        <f>VLOOKUP(B826,[1]Sheet1!$D:$AB,25,0)</f>
        <v>Regular-Gask</v>
      </c>
      <c r="I826" t="str">
        <f t="shared" si="68"/>
        <v>51-100</v>
      </c>
      <c r="J826" t="str">
        <f>VLOOKUP(B826,[1]Sheet1!$D:$Y,22)</f>
        <v>Gask</v>
      </c>
      <c r="K826" t="str">
        <f>VLOOKUP(B826,[1]Sheet1!$D:$AS,42,0)</f>
        <v>JUMBO</v>
      </c>
    </row>
    <row r="827" spans="1:11">
      <c r="A827" t="s">
        <v>25</v>
      </c>
      <c r="B827" t="s">
        <v>770</v>
      </c>
      <c r="C827">
        <v>149</v>
      </c>
      <c r="D827" s="91">
        <v>46153</v>
      </c>
      <c r="E827" s="98">
        <v>1</v>
      </c>
      <c r="F827" t="str">
        <f t="shared" si="69"/>
        <v>3317</v>
      </c>
      <c r="G827">
        <f t="shared" si="67"/>
        <v>13</v>
      </c>
      <c r="H827" t="str">
        <f>VLOOKUP(B827,[1]Sheet1!$D:$AB,25,0)</f>
        <v>Regular-Gask</v>
      </c>
      <c r="I827" t="str">
        <f t="shared" si="68"/>
        <v>101-300</v>
      </c>
      <c r="J827" t="str">
        <f>VLOOKUP(B827,[1]Sheet1!$D:$Y,22)</f>
        <v>Adhe</v>
      </c>
      <c r="K827" t="str">
        <f>VLOOKUP(B827,[1]Sheet1!$D:$AS,42,0)</f>
        <v>JUMBO</v>
      </c>
    </row>
    <row r="828" spans="1:11">
      <c r="A828" t="s">
        <v>28</v>
      </c>
      <c r="B828" t="s">
        <v>91</v>
      </c>
      <c r="C828">
        <v>51</v>
      </c>
      <c r="D828" s="91">
        <v>46153</v>
      </c>
      <c r="E828" s="98">
        <v>1</v>
      </c>
      <c r="F828" t="str">
        <f t="shared" si="69"/>
        <v>3317</v>
      </c>
      <c r="G828">
        <f t="shared" si="67"/>
        <v>13</v>
      </c>
      <c r="H828" t="str">
        <f>VLOOKUP(B828,[1]Sheet1!$D:$AB,25,0)</f>
        <v>Regular-Gask</v>
      </c>
      <c r="I828" t="str">
        <f t="shared" si="68"/>
        <v>51-100</v>
      </c>
      <c r="J828" t="str">
        <f>VLOOKUP(B828,[1]Sheet1!$D:$Y,22)</f>
        <v>Adhe</v>
      </c>
      <c r="K828" t="str">
        <f>VLOOKUP(B828,[1]Sheet1!$D:$AS,42,0)</f>
        <v>JUMBO</v>
      </c>
    </row>
    <row r="829" spans="1:11">
      <c r="A829" t="s">
        <v>21</v>
      </c>
      <c r="B829" t="s">
        <v>460</v>
      </c>
      <c r="C829">
        <v>509</v>
      </c>
      <c r="D829" s="91">
        <v>46153</v>
      </c>
      <c r="E829" s="98">
        <v>2</v>
      </c>
      <c r="F829" t="str">
        <f t="shared" si="69"/>
        <v>3319</v>
      </c>
      <c r="G829">
        <f t="shared" si="67"/>
        <v>13</v>
      </c>
      <c r="H829" t="str">
        <f>VLOOKUP(B829,[1]Sheet1!$D:$AB,25,0)</f>
        <v>MG Gask + PB assembly</v>
      </c>
      <c r="I829" t="str">
        <f t="shared" si="68"/>
        <v>501-1000</v>
      </c>
      <c r="J829" t="str">
        <f>VLOOKUP(B829,[1]Sheet1!$D:$Y,22)</f>
        <v>Adhe</v>
      </c>
      <c r="K829" t="str">
        <f>VLOOKUP(B829,[1]Sheet1!$D:$AS,42,0)</f>
        <v>JUMBO</v>
      </c>
    </row>
    <row r="830" spans="1:11">
      <c r="A830" t="s">
        <v>2</v>
      </c>
      <c r="B830" t="s">
        <v>377</v>
      </c>
      <c r="C830">
        <v>123</v>
      </c>
      <c r="D830" s="91">
        <v>46153</v>
      </c>
      <c r="E830" s="98">
        <v>1</v>
      </c>
      <c r="F830" t="str">
        <f t="shared" si="69"/>
        <v>3322</v>
      </c>
      <c r="G830">
        <f t="shared" si="67"/>
        <v>13</v>
      </c>
      <c r="H830" t="str">
        <f>VLOOKUP(B830,[1]Sheet1!$D:$AB,25,0)</f>
        <v>Regular-Gask</v>
      </c>
      <c r="I830" t="str">
        <f t="shared" si="68"/>
        <v>101-300</v>
      </c>
      <c r="J830" t="str">
        <f>VLOOKUP(B830,[1]Sheet1!$D:$Y,22)</f>
        <v>Adhe</v>
      </c>
      <c r="K830" t="str">
        <f>VLOOKUP(B830,[1]Sheet1!$D:$AS,42,0)</f>
        <v>JUMBO</v>
      </c>
    </row>
    <row r="831" spans="1:11">
      <c r="A831" t="s">
        <v>19</v>
      </c>
      <c r="B831" t="s">
        <v>825</v>
      </c>
      <c r="C831">
        <v>79</v>
      </c>
      <c r="D831" s="91">
        <v>46153</v>
      </c>
      <c r="E831" s="98">
        <v>1</v>
      </c>
      <c r="F831" t="str">
        <f t="shared" si="69"/>
        <v>3323</v>
      </c>
      <c r="G831">
        <f t="shared" si="67"/>
        <v>13</v>
      </c>
      <c r="H831" t="str">
        <f>VLOOKUP(B831,[1]Sheet1!$D:$AB,25,0)</f>
        <v>Regular-Gask</v>
      </c>
      <c r="I831" t="str">
        <f t="shared" si="68"/>
        <v>51-100</v>
      </c>
      <c r="J831" t="str">
        <f>VLOOKUP(B831,[1]Sheet1!$D:$Y,22)</f>
        <v>Adhe</v>
      </c>
      <c r="K831" t="str">
        <f>VLOOKUP(B831,[1]Sheet1!$D:$AS,42,0)</f>
        <v>JUMBO</v>
      </c>
    </row>
    <row r="832" spans="1:11">
      <c r="A832" t="s">
        <v>5</v>
      </c>
      <c r="B832" t="s">
        <v>685</v>
      </c>
      <c r="C832">
        <v>153</v>
      </c>
      <c r="D832" s="91">
        <v>46153</v>
      </c>
      <c r="E832" s="98">
        <v>2</v>
      </c>
      <c r="F832" t="str">
        <f t="shared" si="69"/>
        <v>3327</v>
      </c>
      <c r="G832">
        <f t="shared" si="67"/>
        <v>13</v>
      </c>
      <c r="H832" t="str">
        <f>VLOOKUP(B832,[1]Sheet1!$D:$AB,25,0)</f>
        <v>MG Adhe + DR Adhe + PB assly</v>
      </c>
      <c r="I832" t="str">
        <f t="shared" si="68"/>
        <v>101-300</v>
      </c>
      <c r="J832" t="str">
        <f>VLOOKUP(B832,[1]Sheet1!$D:$Y,22)</f>
        <v>Adhe</v>
      </c>
      <c r="K832" t="str">
        <f>VLOOKUP(B832,[1]Sheet1!$D:$AS,42,0)</f>
        <v>JUMBO</v>
      </c>
    </row>
    <row r="833" spans="1:11">
      <c r="A833" t="s">
        <v>5</v>
      </c>
      <c r="B833" t="s">
        <v>55</v>
      </c>
      <c r="C833">
        <v>338</v>
      </c>
      <c r="D833" s="91">
        <v>46153</v>
      </c>
      <c r="E833" s="98">
        <v>1</v>
      </c>
      <c r="F833" t="str">
        <f t="shared" si="69"/>
        <v>6172</v>
      </c>
      <c r="G833">
        <f t="shared" ref="G833:G837" si="70">LEN(B833)</f>
        <v>13</v>
      </c>
      <c r="H833" t="str">
        <f>VLOOKUP(B833,[1]Sheet1!$D:$AB,25,0)</f>
        <v>MG-Sticker + Orientation</v>
      </c>
      <c r="I833" t="str">
        <f t="shared" ref="I833:I896" si="71">LOOKUP(C833, $AY$3:$AY$8, $AZ$3:$AZ$8)</f>
        <v>301-500</v>
      </c>
      <c r="J833" t="str">
        <f>VLOOKUP(B833,[1]Sheet1!$D:$Y,22)</f>
        <v>Sticker</v>
      </c>
      <c r="K833" t="str">
        <f>VLOOKUP(B833,[1]Sheet1!$D:$AS,42,0)</f>
        <v>NORMAL</v>
      </c>
    </row>
    <row r="834" spans="1:11">
      <c r="A834" t="s">
        <v>12</v>
      </c>
      <c r="B834" t="s">
        <v>1030</v>
      </c>
      <c r="C834">
        <v>198</v>
      </c>
      <c r="D834" s="91">
        <v>46153</v>
      </c>
      <c r="E834" s="98">
        <v>1</v>
      </c>
      <c r="F834" t="str">
        <f t="shared" si="69"/>
        <v>6204</v>
      </c>
      <c r="G834">
        <f t="shared" si="70"/>
        <v>13</v>
      </c>
      <c r="H834" t="str">
        <f>VLOOKUP(B834,[1]Sheet1!$D:$AB,25,0)</f>
        <v>Regular-Gask</v>
      </c>
      <c r="I834" t="str">
        <f t="shared" si="71"/>
        <v>101-300</v>
      </c>
      <c r="J834" t="str">
        <f>VLOOKUP(B834,[1]Sheet1!$D:$Y,22)</f>
        <v>Gask</v>
      </c>
      <c r="K834" t="str">
        <f>VLOOKUP(B834,[1]Sheet1!$D:$AS,42,0)</f>
        <v>NORMAL</v>
      </c>
    </row>
    <row r="835" spans="1:11">
      <c r="A835" t="s">
        <v>21</v>
      </c>
      <c r="B835" t="s">
        <v>1031</v>
      </c>
      <c r="C835">
        <v>184</v>
      </c>
      <c r="D835" s="91">
        <v>46153</v>
      </c>
      <c r="E835" s="98">
        <v>2</v>
      </c>
      <c r="F835" t="str">
        <f t="shared" ref="F835:F898" si="72">IF(ISNUMBER(VALUE(LEFT(B835,5)))=TRUE,LEFT(B835,5),IF(ISNUMBER(VALUE(LEFT(B835,4)))=TRUE,LEFT(B835,4),LEFT(B835,3)))</f>
        <v>6206</v>
      </c>
      <c r="G835">
        <f t="shared" si="70"/>
        <v>13</v>
      </c>
      <c r="H835" t="str">
        <f>VLOOKUP(B835,[1]Sheet1!$D:$AB,25,0)</f>
        <v>MG Adhe + DR Adhe + Orientation</v>
      </c>
      <c r="I835" t="str">
        <f t="shared" si="71"/>
        <v>101-300</v>
      </c>
      <c r="J835" t="str">
        <f>VLOOKUP(B835,[1]Sheet1!$D:$Y,22)</f>
        <v>Adhe</v>
      </c>
      <c r="K835" t="str">
        <f>VLOOKUP(B835,[1]Sheet1!$D:$AS,42,0)</f>
        <v>NORMAL</v>
      </c>
    </row>
    <row r="836" spans="1:11">
      <c r="A836" t="s">
        <v>0</v>
      </c>
      <c r="B836" t="s">
        <v>371</v>
      </c>
      <c r="C836">
        <v>208</v>
      </c>
      <c r="D836" s="91">
        <v>46153</v>
      </c>
      <c r="E836" s="98">
        <v>1</v>
      </c>
      <c r="F836" t="str">
        <f t="shared" si="72"/>
        <v>6216</v>
      </c>
      <c r="G836">
        <f t="shared" si="70"/>
        <v>13</v>
      </c>
      <c r="H836" t="str">
        <f>VLOOKUP(B836,[1]Sheet1!$D:$AB,25,0)</f>
        <v>MG Adhe + DR Adhe + Orientation</v>
      </c>
      <c r="I836" t="str">
        <f t="shared" si="71"/>
        <v>101-300</v>
      </c>
      <c r="J836" t="str">
        <f>VLOOKUP(B836,[1]Sheet1!$D:$Y,22)</f>
        <v>Adhe</v>
      </c>
      <c r="K836" t="str">
        <f>VLOOKUP(B836,[1]Sheet1!$D:$AS,42,0)</f>
        <v>NORMAL</v>
      </c>
    </row>
    <row r="837" spans="1:11">
      <c r="A837" t="s">
        <v>2</v>
      </c>
      <c r="B837" t="s">
        <v>953</v>
      </c>
      <c r="C837">
        <v>184</v>
      </c>
      <c r="D837" s="91">
        <v>46153</v>
      </c>
      <c r="E837" s="98">
        <v>1</v>
      </c>
      <c r="F837" t="str">
        <f t="shared" si="72"/>
        <v>6222</v>
      </c>
      <c r="G837">
        <f t="shared" si="70"/>
        <v>13</v>
      </c>
      <c r="H837" t="str">
        <f>VLOOKUP(B837,[1]Sheet1!$D:$AB,25,0)</f>
        <v>Regular-Gask</v>
      </c>
      <c r="I837" t="str">
        <f t="shared" si="71"/>
        <v>101-300</v>
      </c>
      <c r="J837" t="str">
        <f>VLOOKUP(B837,[1]Sheet1!$D:$Y,22)</f>
        <v>Gask</v>
      </c>
      <c r="K837" t="str">
        <f>VLOOKUP(B837,[1]Sheet1!$D:$AS,42,0)</f>
        <v>NORMAL</v>
      </c>
    </row>
    <row r="838" spans="1:11">
      <c r="A838" t="s">
        <v>2</v>
      </c>
      <c r="B838" t="s">
        <v>795</v>
      </c>
      <c r="C838">
        <v>64</v>
      </c>
      <c r="D838" s="91">
        <v>46153</v>
      </c>
      <c r="E838" s="98">
        <v>1</v>
      </c>
      <c r="F838" t="str">
        <f t="shared" si="72"/>
        <v>6222</v>
      </c>
      <c r="G838">
        <f>LEN(B838)</f>
        <v>13</v>
      </c>
      <c r="H838" t="str">
        <f>VLOOKUP(B838,[1]Sheet1!$D:$AB,25,0)</f>
        <v>Regular-Gask</v>
      </c>
      <c r="I838" t="str">
        <f t="shared" si="71"/>
        <v>51-100</v>
      </c>
      <c r="J838" t="str">
        <f>VLOOKUP(B838,[1]Sheet1!$D:$Y,22)</f>
        <v>Gask</v>
      </c>
      <c r="K838" t="str">
        <f>VLOOKUP(B838,[1]Sheet1!$D:$AS,42,0)</f>
        <v>NORMAL</v>
      </c>
    </row>
    <row r="839" spans="1:11">
      <c r="A839" t="s">
        <v>25</v>
      </c>
      <c r="B839" t="s">
        <v>374</v>
      </c>
      <c r="C839">
        <v>56</v>
      </c>
      <c r="D839" s="91">
        <v>46153</v>
      </c>
      <c r="E839" s="98">
        <v>1</v>
      </c>
      <c r="F839" t="str">
        <f t="shared" si="72"/>
        <v>6225</v>
      </c>
      <c r="G839">
        <f t="shared" ref="G839:G902" si="73">LEN(B839)</f>
        <v>13</v>
      </c>
      <c r="H839" t="str">
        <f>VLOOKUP(B839,[1]Sheet1!$D:$AB,25,0)</f>
        <v>Regular-Gask</v>
      </c>
      <c r="I839" t="str">
        <f t="shared" si="71"/>
        <v>51-100</v>
      </c>
      <c r="J839" t="str">
        <f>VLOOKUP(B839,[1]Sheet1!$D:$Y,22)</f>
        <v>Gask</v>
      </c>
      <c r="K839" t="str">
        <f>VLOOKUP(B839,[1]Sheet1!$D:$AS,42,0)</f>
        <v>NORMAL</v>
      </c>
    </row>
    <row r="840" spans="1:11">
      <c r="A840" t="s">
        <v>25</v>
      </c>
      <c r="B840" t="s">
        <v>820</v>
      </c>
      <c r="C840">
        <v>69</v>
      </c>
      <c r="D840" s="91">
        <v>46153</v>
      </c>
      <c r="E840" s="98">
        <v>2</v>
      </c>
      <c r="F840" t="str">
        <f t="shared" si="72"/>
        <v>6265</v>
      </c>
      <c r="G840">
        <f t="shared" si="73"/>
        <v>13</v>
      </c>
      <c r="H840" t="str">
        <f>VLOOKUP(B840,[1]Sheet1!$D:$AB,25,0)</f>
        <v>Regular-Adhe</v>
      </c>
      <c r="I840" t="str">
        <f t="shared" si="71"/>
        <v>51-100</v>
      </c>
      <c r="J840" t="str">
        <f>VLOOKUP(B840,[1]Sheet1!$D:$Y,22)</f>
        <v>Adhe</v>
      </c>
      <c r="K840" t="str">
        <f>VLOOKUP(B840,[1]Sheet1!$D:$AS,42,0)</f>
        <v>NORMAL</v>
      </c>
    </row>
    <row r="841" spans="1:11">
      <c r="A841" t="s">
        <v>25</v>
      </c>
      <c r="B841" t="s">
        <v>278</v>
      </c>
      <c r="C841">
        <v>142</v>
      </c>
      <c r="D841" s="91">
        <v>46153</v>
      </c>
      <c r="E841" s="98">
        <v>2</v>
      </c>
      <c r="F841" t="str">
        <f t="shared" si="72"/>
        <v>6265</v>
      </c>
      <c r="G841">
        <f t="shared" si="73"/>
        <v>13</v>
      </c>
      <c r="H841" t="str">
        <f>VLOOKUP(B841,[1]Sheet1!$D:$AB,25,0)</f>
        <v>Regular-Adhe</v>
      </c>
      <c r="I841" t="str">
        <f t="shared" si="71"/>
        <v>101-300</v>
      </c>
      <c r="J841" t="str">
        <f>VLOOKUP(B841,[1]Sheet1!$D:$Y,22)</f>
        <v>Adhe</v>
      </c>
      <c r="K841" t="str">
        <f>VLOOKUP(B841,[1]Sheet1!$D:$AS,42,0)</f>
        <v>NORMAL</v>
      </c>
    </row>
    <row r="842" spans="1:11">
      <c r="A842" t="s">
        <v>12</v>
      </c>
      <c r="B842" t="s">
        <v>271</v>
      </c>
      <c r="C842">
        <v>53</v>
      </c>
      <c r="D842" s="91">
        <v>46153</v>
      </c>
      <c r="E842" s="98">
        <v>2</v>
      </c>
      <c r="F842" t="str">
        <f t="shared" si="72"/>
        <v>6266</v>
      </c>
      <c r="G842">
        <f t="shared" si="73"/>
        <v>13</v>
      </c>
      <c r="H842" t="str">
        <f>VLOOKUP(B842,[1]Sheet1!$D:$AB,25,0)</f>
        <v>Regular-Adhe</v>
      </c>
      <c r="I842" t="str">
        <f t="shared" si="71"/>
        <v>51-100</v>
      </c>
      <c r="J842" t="str">
        <f>VLOOKUP(B842,[1]Sheet1!$D:$Y,22)</f>
        <v>Adhe</v>
      </c>
      <c r="K842" t="str">
        <f>VLOOKUP(B842,[1]Sheet1!$D:$AS,42,0)</f>
        <v>NORMAL</v>
      </c>
    </row>
    <row r="843" spans="1:11">
      <c r="A843" t="s">
        <v>12</v>
      </c>
      <c r="B843" t="s">
        <v>108</v>
      </c>
      <c r="C843">
        <v>63</v>
      </c>
      <c r="D843" s="91">
        <v>46153</v>
      </c>
      <c r="E843" s="98">
        <v>2</v>
      </c>
      <c r="F843" t="str">
        <f t="shared" si="72"/>
        <v>6274</v>
      </c>
      <c r="G843">
        <f t="shared" si="73"/>
        <v>13</v>
      </c>
      <c r="H843" t="str">
        <f>VLOOKUP(B843,[1]Sheet1!$D:$AB,25,0)</f>
        <v>Regular-Adhe</v>
      </c>
      <c r="I843" t="str">
        <f t="shared" si="71"/>
        <v>51-100</v>
      </c>
      <c r="J843" t="str">
        <f>VLOOKUP(B843,[1]Sheet1!$D:$Y,22)</f>
        <v>Adhe</v>
      </c>
      <c r="K843" t="str">
        <f>VLOOKUP(B843,[1]Sheet1!$D:$AS,42,0)</f>
        <v>NORMAL</v>
      </c>
    </row>
    <row r="844" spans="1:11">
      <c r="A844" t="s">
        <v>8</v>
      </c>
      <c r="B844" t="s">
        <v>183</v>
      </c>
      <c r="C844">
        <v>119</v>
      </c>
      <c r="D844" s="91">
        <v>46153</v>
      </c>
      <c r="E844" s="98">
        <v>2</v>
      </c>
      <c r="F844" t="str">
        <f t="shared" si="72"/>
        <v>6282</v>
      </c>
      <c r="G844">
        <f t="shared" si="73"/>
        <v>13</v>
      </c>
      <c r="H844" t="str">
        <f>VLOOKUP(B844,[1]Sheet1!$D:$AB,25,0)</f>
        <v>Regular-Gask</v>
      </c>
      <c r="I844" t="str">
        <f t="shared" si="71"/>
        <v>101-300</v>
      </c>
      <c r="J844" t="str">
        <f>VLOOKUP(B844,[1]Sheet1!$D:$Y,22)</f>
        <v>Gask</v>
      </c>
      <c r="K844" t="str">
        <f>VLOOKUP(B844,[1]Sheet1!$D:$AS,42,0)</f>
        <v>NORMAL</v>
      </c>
    </row>
    <row r="845" spans="1:11">
      <c r="A845" t="s">
        <v>4</v>
      </c>
      <c r="B845" t="s">
        <v>314</v>
      </c>
      <c r="C845">
        <v>72</v>
      </c>
      <c r="D845" s="91">
        <v>46153</v>
      </c>
      <c r="E845" s="98">
        <v>1</v>
      </c>
      <c r="F845" t="str">
        <f t="shared" si="72"/>
        <v>6283</v>
      </c>
      <c r="G845">
        <f t="shared" si="73"/>
        <v>13</v>
      </c>
      <c r="H845" t="str">
        <f>VLOOKUP(B845,[1]Sheet1!$D:$AB,25,0)</f>
        <v>Regular-Adhe</v>
      </c>
      <c r="I845" t="str">
        <f t="shared" si="71"/>
        <v>51-100</v>
      </c>
      <c r="J845" t="str">
        <f>VLOOKUP(B845,[1]Sheet1!$D:$Y,22)</f>
        <v>Adhe</v>
      </c>
      <c r="K845" t="str">
        <f>VLOOKUP(B845,[1]Sheet1!$D:$AS,42,0)</f>
        <v>NORMAL</v>
      </c>
    </row>
    <row r="846" spans="1:11">
      <c r="A846" s="10" t="s">
        <v>12</v>
      </c>
      <c r="B846" t="s">
        <v>864</v>
      </c>
      <c r="C846">
        <v>105</v>
      </c>
      <c r="D846" s="91">
        <v>46153</v>
      </c>
      <c r="E846" s="98">
        <v>2</v>
      </c>
      <c r="F846" t="str">
        <f t="shared" si="72"/>
        <v>6285</v>
      </c>
      <c r="G846">
        <f t="shared" si="73"/>
        <v>13</v>
      </c>
      <c r="H846" t="str">
        <f>VLOOKUP(B846,[1]Sheet1!$D:$AB,25,0)</f>
        <v>Regular-Gask</v>
      </c>
      <c r="I846" t="str">
        <f t="shared" si="71"/>
        <v>101-300</v>
      </c>
      <c r="J846" t="str">
        <f>VLOOKUP(B846,[1]Sheet1!$D:$Y,22)</f>
        <v>Gask</v>
      </c>
      <c r="K846" t="str">
        <f>VLOOKUP(B846,[1]Sheet1!$D:$AS,42,0)</f>
        <v>NORMAL</v>
      </c>
    </row>
    <row r="847" spans="1:11">
      <c r="A847" s="10" t="s">
        <v>2</v>
      </c>
      <c r="B847" t="s">
        <v>234</v>
      </c>
      <c r="C847">
        <v>70</v>
      </c>
      <c r="D847" s="91">
        <v>46153</v>
      </c>
      <c r="E847" s="98">
        <v>2</v>
      </c>
      <c r="F847" t="str">
        <f t="shared" si="72"/>
        <v>6292</v>
      </c>
      <c r="G847">
        <f t="shared" si="73"/>
        <v>13</v>
      </c>
      <c r="H847" t="str">
        <f>VLOOKUP(B847,[1]Sheet1!$D:$AB,25,0)</f>
        <v>Regular-Gask</v>
      </c>
      <c r="I847" t="str">
        <f t="shared" si="71"/>
        <v>51-100</v>
      </c>
      <c r="J847" t="str">
        <f>VLOOKUP(B847,[1]Sheet1!$D:$Y,22)</f>
        <v>Gask</v>
      </c>
      <c r="K847" t="str">
        <f>VLOOKUP(B847,[1]Sheet1!$D:$AS,42,0)</f>
        <v>NORMAL</v>
      </c>
    </row>
    <row r="848" spans="1:11">
      <c r="A848" s="10" t="s">
        <v>12</v>
      </c>
      <c r="B848" t="s">
        <v>24</v>
      </c>
      <c r="C848">
        <v>201</v>
      </c>
      <c r="D848" s="91">
        <v>46153</v>
      </c>
      <c r="E848" s="98">
        <v>1</v>
      </c>
      <c r="F848" t="str">
        <f t="shared" si="72"/>
        <v>6296</v>
      </c>
      <c r="G848">
        <f t="shared" si="73"/>
        <v>13</v>
      </c>
      <c r="H848" t="str">
        <f>VLOOKUP(B848,[1]Sheet1!$D:$AB,25,0)</f>
        <v>Regular-Gask</v>
      </c>
      <c r="I848" t="str">
        <f t="shared" si="71"/>
        <v>101-300</v>
      </c>
      <c r="J848" t="str">
        <f>VLOOKUP(B848,[1]Sheet1!$D:$Y,22)</f>
        <v>Gask</v>
      </c>
      <c r="K848" t="str">
        <f>VLOOKUP(B848,[1]Sheet1!$D:$AS,42,0)</f>
        <v>JUMBO</v>
      </c>
    </row>
    <row r="849" spans="1:11">
      <c r="A849" t="s">
        <v>12</v>
      </c>
      <c r="B849" t="s">
        <v>781</v>
      </c>
      <c r="C849">
        <v>111</v>
      </c>
      <c r="D849" s="91">
        <v>46153</v>
      </c>
      <c r="E849" s="98">
        <v>1</v>
      </c>
      <c r="F849" t="str">
        <f t="shared" si="72"/>
        <v>6296</v>
      </c>
      <c r="G849">
        <f t="shared" si="73"/>
        <v>13</v>
      </c>
      <c r="H849" t="str">
        <f>VLOOKUP(B849,[1]Sheet1!$D:$AB,25,0)</f>
        <v>Regular-Gask</v>
      </c>
      <c r="I849" t="str">
        <f t="shared" si="71"/>
        <v>101-300</v>
      </c>
      <c r="J849" t="str">
        <f>VLOOKUP(B849,[1]Sheet1!$D:$Y,22)</f>
        <v>Gask</v>
      </c>
      <c r="K849" t="str">
        <f>VLOOKUP(B849,[1]Sheet1!$D:$AS,42,0)</f>
        <v>NORMAL</v>
      </c>
    </row>
    <row r="850" spans="1:11">
      <c r="A850" t="s">
        <v>12</v>
      </c>
      <c r="B850" t="s">
        <v>977</v>
      </c>
      <c r="C850">
        <v>73</v>
      </c>
      <c r="D850" s="91">
        <v>46153</v>
      </c>
      <c r="E850" s="98">
        <v>2</v>
      </c>
      <c r="F850" t="str">
        <f t="shared" si="72"/>
        <v>6296</v>
      </c>
      <c r="G850">
        <f t="shared" si="73"/>
        <v>13</v>
      </c>
      <c r="H850" t="str">
        <f>VLOOKUP(B850,[1]Sheet1!$D:$AB,25,0)</f>
        <v>Regular-Gask</v>
      </c>
      <c r="I850" t="str">
        <f t="shared" si="71"/>
        <v>51-100</v>
      </c>
      <c r="J850" t="str">
        <f>VLOOKUP(B850,[1]Sheet1!$D:$Y,22)</f>
        <v>Gask</v>
      </c>
      <c r="K850" t="str">
        <f>VLOOKUP(B850,[1]Sheet1!$D:$AS,42,0)</f>
        <v>NORMAL</v>
      </c>
    </row>
    <row r="851" spans="1:11">
      <c r="A851" t="s">
        <v>28</v>
      </c>
      <c r="B851" t="s">
        <v>251</v>
      </c>
      <c r="C851">
        <v>131</v>
      </c>
      <c r="D851" s="91">
        <v>46153</v>
      </c>
      <c r="E851" s="98">
        <v>2</v>
      </c>
      <c r="F851" t="str">
        <f t="shared" si="72"/>
        <v>6303</v>
      </c>
      <c r="G851">
        <f t="shared" si="73"/>
        <v>13</v>
      </c>
      <c r="H851" t="str">
        <f>VLOOKUP(B851,[1]Sheet1!$D:$AB,25,0)</f>
        <v>Regular-Gask</v>
      </c>
      <c r="I851" t="str">
        <f t="shared" si="71"/>
        <v>101-300</v>
      </c>
      <c r="J851" t="str">
        <f>VLOOKUP(B851,[1]Sheet1!$D:$Y,22)</f>
        <v>Gask</v>
      </c>
      <c r="K851" t="str">
        <f>VLOOKUP(B851,[1]Sheet1!$D:$AS,42,0)</f>
        <v>NORMAL</v>
      </c>
    </row>
    <row r="852" spans="1:11">
      <c r="A852" t="s">
        <v>21</v>
      </c>
      <c r="B852" t="s">
        <v>775</v>
      </c>
      <c r="C852">
        <v>105</v>
      </c>
      <c r="D852" s="91">
        <v>46153</v>
      </c>
      <c r="E852" s="98">
        <v>2</v>
      </c>
      <c r="F852" t="str">
        <f t="shared" si="72"/>
        <v>6306</v>
      </c>
      <c r="G852">
        <f t="shared" si="73"/>
        <v>13</v>
      </c>
      <c r="H852" t="str">
        <f>VLOOKUP(B852,[1]Sheet1!$D:$AB,25,0)</f>
        <v>MG Adhe + DR Adhe</v>
      </c>
      <c r="I852" t="str">
        <f t="shared" si="71"/>
        <v>101-300</v>
      </c>
      <c r="J852" t="str">
        <f>VLOOKUP(B852,[1]Sheet1!$D:$Y,22)</f>
        <v>Gask</v>
      </c>
      <c r="K852" t="str">
        <f>VLOOKUP(B852,[1]Sheet1!$D:$AS,42,0)</f>
        <v>JUMBO</v>
      </c>
    </row>
    <row r="853" spans="1:11">
      <c r="A853" t="s">
        <v>12</v>
      </c>
      <c r="B853" t="s">
        <v>109</v>
      </c>
      <c r="C853">
        <v>220</v>
      </c>
      <c r="D853" s="91">
        <v>46153</v>
      </c>
      <c r="E853" s="98">
        <v>1</v>
      </c>
      <c r="F853" t="str">
        <f t="shared" si="72"/>
        <v>6307</v>
      </c>
      <c r="G853">
        <f t="shared" si="73"/>
        <v>13</v>
      </c>
      <c r="H853" t="str">
        <f>VLOOKUP(B853,[1]Sheet1!$D:$AB,25,0)</f>
        <v>Regular-Adhe</v>
      </c>
      <c r="I853" t="str">
        <f t="shared" si="71"/>
        <v>101-300</v>
      </c>
      <c r="J853" t="str">
        <f>VLOOKUP(B853,[1]Sheet1!$D:$Y,22)</f>
        <v>Gask</v>
      </c>
      <c r="K853" t="str">
        <f>VLOOKUP(B853,[1]Sheet1!$D:$AS,42,0)</f>
        <v>NORMAL</v>
      </c>
    </row>
    <row r="854" spans="1:11">
      <c r="A854" t="s">
        <v>4</v>
      </c>
      <c r="B854" t="s">
        <v>637</v>
      </c>
      <c r="C854">
        <v>92</v>
      </c>
      <c r="D854" s="91">
        <v>46153</v>
      </c>
      <c r="E854" s="98">
        <v>1</v>
      </c>
      <c r="F854" t="str">
        <f t="shared" si="72"/>
        <v>6319</v>
      </c>
      <c r="G854">
        <f t="shared" si="73"/>
        <v>13</v>
      </c>
      <c r="H854" t="str">
        <f>VLOOKUP(B854,[1]Sheet1!$D:$AB,25,0)</f>
        <v>Regular-Adhe</v>
      </c>
      <c r="I854" t="str">
        <f t="shared" si="71"/>
        <v>51-100</v>
      </c>
      <c r="J854" t="str">
        <f>VLOOKUP(B854,[1]Sheet1!$D:$Y,22)</f>
        <v>Gask</v>
      </c>
      <c r="K854" t="str">
        <f>VLOOKUP(B854,[1]Sheet1!$D:$AS,42,0)</f>
        <v>NORMAL</v>
      </c>
    </row>
    <row r="855" spans="1:11">
      <c r="A855" t="s">
        <v>4</v>
      </c>
      <c r="B855" t="s">
        <v>573</v>
      </c>
      <c r="C855">
        <v>131</v>
      </c>
      <c r="D855" s="91">
        <v>46153</v>
      </c>
      <c r="E855" s="98">
        <v>1</v>
      </c>
      <c r="F855" t="str">
        <f t="shared" si="72"/>
        <v>6319</v>
      </c>
      <c r="G855">
        <f t="shared" si="73"/>
        <v>13</v>
      </c>
      <c r="H855" t="str">
        <f>VLOOKUP(B855,[1]Sheet1!$D:$AB,25,0)</f>
        <v>Regular-Adhe</v>
      </c>
      <c r="I855" t="str">
        <f t="shared" si="71"/>
        <v>101-300</v>
      </c>
      <c r="J855" t="str">
        <f>VLOOKUP(B855,[1]Sheet1!$D:$Y,22)</f>
        <v>Gask</v>
      </c>
      <c r="K855" t="str">
        <f>VLOOKUP(B855,[1]Sheet1!$D:$AS,42,0)</f>
        <v>NORMAL</v>
      </c>
    </row>
    <row r="856" spans="1:11">
      <c r="A856" t="s">
        <v>4</v>
      </c>
      <c r="B856" t="s">
        <v>866</v>
      </c>
      <c r="C856">
        <v>68</v>
      </c>
      <c r="D856" s="91">
        <v>46153</v>
      </c>
      <c r="E856" s="98">
        <v>1</v>
      </c>
      <c r="F856" t="str">
        <f t="shared" si="72"/>
        <v>6319</v>
      </c>
      <c r="G856">
        <f t="shared" si="73"/>
        <v>13</v>
      </c>
      <c r="H856" t="str">
        <f>VLOOKUP(B856,[1]Sheet1!$D:$AB,25,0)</f>
        <v>Regular-Adhe</v>
      </c>
      <c r="I856" t="str">
        <f t="shared" si="71"/>
        <v>51-100</v>
      </c>
      <c r="J856" t="str">
        <f>VLOOKUP(B856,[1]Sheet1!$D:$Y,22)</f>
        <v>Gask</v>
      </c>
      <c r="K856" t="str">
        <f>VLOOKUP(B856,[1]Sheet1!$D:$AS,42,0)</f>
        <v>NORMAL</v>
      </c>
    </row>
    <row r="857" spans="1:11">
      <c r="A857" t="s">
        <v>1022</v>
      </c>
      <c r="B857" t="s">
        <v>26</v>
      </c>
      <c r="C857">
        <v>59</v>
      </c>
      <c r="D857" s="91">
        <v>46153</v>
      </c>
      <c r="E857" s="98">
        <v>2</v>
      </c>
      <c r="F857" t="str">
        <f t="shared" si="72"/>
        <v>7078</v>
      </c>
      <c r="G857">
        <f t="shared" si="73"/>
        <v>13</v>
      </c>
      <c r="H857" t="str">
        <f>VLOOKUP(B857,[1]Sheet1!$D:$AB,25,0)</f>
        <v>Regular-Adhe</v>
      </c>
      <c r="I857" t="str">
        <f t="shared" si="71"/>
        <v>51-100</v>
      </c>
      <c r="J857" t="str">
        <f>VLOOKUP(B857,[1]Sheet1!$D:$Y,22)</f>
        <v>Adhe</v>
      </c>
      <c r="K857" t="str">
        <f>VLOOKUP(B857,[1]Sheet1!$D:$AS,42,0)</f>
        <v>NORMAL</v>
      </c>
    </row>
    <row r="858" spans="1:11">
      <c r="A858" t="s">
        <v>1022</v>
      </c>
      <c r="B858" t="s">
        <v>27</v>
      </c>
      <c r="C858">
        <v>131</v>
      </c>
      <c r="D858" s="91">
        <v>46153</v>
      </c>
      <c r="E858" s="98">
        <v>2</v>
      </c>
      <c r="F858" t="str">
        <f t="shared" si="72"/>
        <v>7078</v>
      </c>
      <c r="G858">
        <f t="shared" si="73"/>
        <v>13</v>
      </c>
      <c r="H858" t="str">
        <f>VLOOKUP(B858,[1]Sheet1!$D:$AB,25,0)</f>
        <v>Regular-Adhe</v>
      </c>
      <c r="I858" t="str">
        <f t="shared" si="71"/>
        <v>101-300</v>
      </c>
      <c r="J858" t="str">
        <f>VLOOKUP(B858,[1]Sheet1!$D:$Y,22)</f>
        <v>Adhe</v>
      </c>
      <c r="K858" t="str">
        <f>VLOOKUP(B858,[1]Sheet1!$D:$AS,42,0)</f>
        <v>NORMAL</v>
      </c>
    </row>
    <row r="859" spans="1:11">
      <c r="A859" t="s">
        <v>12</v>
      </c>
      <c r="B859" t="s">
        <v>760</v>
      </c>
      <c r="C859">
        <v>141</v>
      </c>
      <c r="D859" s="91">
        <v>46153</v>
      </c>
      <c r="E859" s="98">
        <v>2</v>
      </c>
      <c r="F859" t="str">
        <f t="shared" si="72"/>
        <v>7152</v>
      </c>
      <c r="G859">
        <f t="shared" si="73"/>
        <v>13</v>
      </c>
      <c r="H859" t="str">
        <f>VLOOKUP(B859,[1]Sheet1!$D:$AB,25,0)</f>
        <v>Regular-Gask</v>
      </c>
      <c r="I859" t="str">
        <f t="shared" si="71"/>
        <v>101-300</v>
      </c>
      <c r="J859" t="str">
        <f>VLOOKUP(B859,[1]Sheet1!$D:$Y,22)</f>
        <v>Adhe</v>
      </c>
      <c r="K859" t="str">
        <f>VLOOKUP(B859,[1]Sheet1!$D:$AS,42,0)</f>
        <v>JUMBO</v>
      </c>
    </row>
    <row r="860" spans="1:11">
      <c r="A860" t="s">
        <v>13</v>
      </c>
      <c r="B860" t="s">
        <v>723</v>
      </c>
      <c r="C860">
        <v>529</v>
      </c>
      <c r="D860" s="91">
        <v>46153</v>
      </c>
      <c r="E860" s="98">
        <v>2</v>
      </c>
      <c r="F860" t="str">
        <f t="shared" si="72"/>
        <v>8080</v>
      </c>
      <c r="G860">
        <f t="shared" si="73"/>
        <v>13</v>
      </c>
      <c r="H860" t="str">
        <f>VLOOKUP(B860,[1]Sheet1!$D:$AB,25,0)</f>
        <v>Regular-Adhe</v>
      </c>
      <c r="I860" t="str">
        <f t="shared" si="71"/>
        <v>501-1000</v>
      </c>
      <c r="J860" t="str">
        <f>VLOOKUP(B860,[1]Sheet1!$D:$Y,22)</f>
        <v>Adhe</v>
      </c>
      <c r="K860" t="str">
        <f>VLOOKUP(B860,[1]Sheet1!$D:$AS,42,0)</f>
        <v>NORMAL</v>
      </c>
    </row>
    <row r="861" spans="1:11">
      <c r="A861" t="s">
        <v>25</v>
      </c>
      <c r="B861" t="s">
        <v>623</v>
      </c>
      <c r="C861">
        <v>58</v>
      </c>
      <c r="D861" s="91">
        <v>46153</v>
      </c>
      <c r="E861" s="98">
        <v>1</v>
      </c>
      <c r="F861" t="str">
        <f t="shared" si="72"/>
        <v>8110</v>
      </c>
      <c r="G861">
        <f t="shared" si="73"/>
        <v>13</v>
      </c>
      <c r="H861" t="str">
        <f>VLOOKUP(B861,[1]Sheet1!$D:$AB,25,0)</f>
        <v>Regular-Adhe</v>
      </c>
      <c r="I861" t="str">
        <f t="shared" si="71"/>
        <v>51-100</v>
      </c>
      <c r="J861" t="str">
        <f>VLOOKUP(B861,[1]Sheet1!$D:$Y,22)</f>
        <v>Adhe</v>
      </c>
      <c r="K861" t="str">
        <f>VLOOKUP(B861,[1]Sheet1!$D:$AS,42,0)</f>
        <v>NORMAL</v>
      </c>
    </row>
    <row r="862" spans="1:11">
      <c r="A862" t="s">
        <v>4</v>
      </c>
      <c r="B862" t="s">
        <v>90</v>
      </c>
      <c r="C862">
        <v>253</v>
      </c>
      <c r="D862" s="91">
        <v>46153</v>
      </c>
      <c r="E862" s="98">
        <v>1</v>
      </c>
      <c r="F862" t="str">
        <f t="shared" si="72"/>
        <v>8141</v>
      </c>
      <c r="G862">
        <f t="shared" si="73"/>
        <v>13</v>
      </c>
      <c r="H862" t="str">
        <f>VLOOKUP(B862,[1]Sheet1!$D:$AB,25,0)</f>
        <v>Regular-Gask</v>
      </c>
      <c r="I862" t="str">
        <f t="shared" si="71"/>
        <v>101-300</v>
      </c>
      <c r="J862" t="str">
        <f>VLOOKUP(B862,[1]Sheet1!$D:$Y,22)</f>
        <v>Gask</v>
      </c>
      <c r="K862" t="str">
        <f>VLOOKUP(B862,[1]Sheet1!$D:$AS,42,0)</f>
        <v>NORMAL</v>
      </c>
    </row>
    <row r="863" spans="1:11">
      <c r="A863" t="s">
        <v>2</v>
      </c>
      <c r="B863" t="s">
        <v>165</v>
      </c>
      <c r="C863">
        <v>232</v>
      </c>
      <c r="D863" s="91">
        <v>46153</v>
      </c>
      <c r="E863" s="98">
        <v>1</v>
      </c>
      <c r="F863" t="str">
        <f t="shared" si="72"/>
        <v>90024</v>
      </c>
      <c r="G863">
        <f t="shared" si="73"/>
        <v>14</v>
      </c>
      <c r="H863" t="str">
        <f>VLOOKUP(B863,[1]Sheet1!$D:$AB,25,0)</f>
        <v>Regular-Adhe</v>
      </c>
      <c r="I863" t="str">
        <f t="shared" si="71"/>
        <v>101-300</v>
      </c>
      <c r="J863" t="str">
        <f>VLOOKUP(B863,[1]Sheet1!$D:$Y,22)</f>
        <v>Adhe</v>
      </c>
      <c r="K863" t="str">
        <f>VLOOKUP(B863,[1]Sheet1!$D:$AS,42,0)</f>
        <v>JUMBO</v>
      </c>
    </row>
    <row r="864" spans="1:11">
      <c r="A864" t="s">
        <v>1022</v>
      </c>
      <c r="B864" t="s">
        <v>165</v>
      </c>
      <c r="C864">
        <v>312</v>
      </c>
      <c r="D864" s="91">
        <v>46153</v>
      </c>
      <c r="E864" s="98">
        <v>2</v>
      </c>
      <c r="F864" t="str">
        <f t="shared" si="72"/>
        <v>90024</v>
      </c>
      <c r="G864">
        <f t="shared" si="73"/>
        <v>14</v>
      </c>
      <c r="H864" t="str">
        <f>VLOOKUP(B864,[1]Sheet1!$D:$AB,25,0)</f>
        <v>Regular-Adhe</v>
      </c>
      <c r="I864" t="str">
        <f t="shared" si="71"/>
        <v>301-500</v>
      </c>
      <c r="J864" t="str">
        <f>VLOOKUP(B864,[1]Sheet1!$D:$Y,22)</f>
        <v>Adhe</v>
      </c>
      <c r="K864" t="str">
        <f>VLOOKUP(B864,[1]Sheet1!$D:$AS,42,0)</f>
        <v>JUMBO</v>
      </c>
    </row>
    <row r="865" spans="1:11">
      <c r="A865" t="s">
        <v>2</v>
      </c>
      <c r="B865" t="s">
        <v>57</v>
      </c>
      <c r="C865">
        <v>88</v>
      </c>
      <c r="D865" s="91">
        <v>46153</v>
      </c>
      <c r="E865" s="98">
        <v>2</v>
      </c>
      <c r="F865" t="str">
        <f t="shared" si="72"/>
        <v>90024</v>
      </c>
      <c r="G865">
        <f t="shared" si="73"/>
        <v>14</v>
      </c>
      <c r="H865" t="str">
        <f>VLOOKUP(B865,[1]Sheet1!$D:$AB,25,0)</f>
        <v>Regular-Adhe</v>
      </c>
      <c r="I865" t="str">
        <f t="shared" si="71"/>
        <v>51-100</v>
      </c>
      <c r="J865" t="str">
        <f>VLOOKUP(B865,[1]Sheet1!$D:$Y,22)</f>
        <v>Adhe</v>
      </c>
      <c r="K865" t="str">
        <f>VLOOKUP(B865,[1]Sheet1!$D:$AS,42,0)</f>
        <v>JUMBO</v>
      </c>
    </row>
    <row r="866" spans="1:11">
      <c r="A866" t="s">
        <v>25</v>
      </c>
      <c r="B866" t="s">
        <v>115</v>
      </c>
      <c r="C866">
        <v>123</v>
      </c>
      <c r="D866" s="91">
        <v>46153</v>
      </c>
      <c r="E866" s="98">
        <v>2</v>
      </c>
      <c r="F866" t="str">
        <f t="shared" si="72"/>
        <v>9315</v>
      </c>
      <c r="G866">
        <f t="shared" si="73"/>
        <v>13</v>
      </c>
      <c r="H866" t="str">
        <f>VLOOKUP(B866,[1]Sheet1!$D:$AB,25,0)</f>
        <v>Regular-Adhe</v>
      </c>
      <c r="I866" t="str">
        <f t="shared" si="71"/>
        <v>101-300</v>
      </c>
      <c r="J866" t="str">
        <f>VLOOKUP(B866,[1]Sheet1!$D:$Y,22)</f>
        <v>Adhe</v>
      </c>
      <c r="K866" t="str">
        <f>VLOOKUP(B866,[1]Sheet1!$D:$AS,42,0)</f>
        <v>NORMAL</v>
      </c>
    </row>
    <row r="867" spans="1:11">
      <c r="A867" t="s">
        <v>13</v>
      </c>
      <c r="B867" t="s">
        <v>1016</v>
      </c>
      <c r="C867">
        <v>101</v>
      </c>
      <c r="D867" s="91">
        <v>46154</v>
      </c>
      <c r="E867" s="98">
        <v>2</v>
      </c>
      <c r="F867" t="str">
        <f t="shared" si="72"/>
        <v>10027</v>
      </c>
      <c r="G867">
        <f t="shared" si="73"/>
        <v>14</v>
      </c>
      <c r="H867" t="str">
        <f>VLOOKUP(B867,[1]Sheet1!$D:$AB,25,0)</f>
        <v>Regular-Gask</v>
      </c>
      <c r="I867" t="str">
        <f t="shared" si="71"/>
        <v>101-300</v>
      </c>
      <c r="J867" t="str">
        <f>VLOOKUP(B867,[1]Sheet1!$D:$Y,22)</f>
        <v>Gask</v>
      </c>
      <c r="K867" t="str">
        <f>VLOOKUP(B867,[1]Sheet1!$D:$AS,42,0)</f>
        <v>JUMBO</v>
      </c>
    </row>
    <row r="868" spans="1:11">
      <c r="A868" t="s">
        <v>4</v>
      </c>
      <c r="B868" t="s">
        <v>642</v>
      </c>
      <c r="C868">
        <v>52</v>
      </c>
      <c r="D868" s="91">
        <v>46154</v>
      </c>
      <c r="E868" s="98">
        <v>2</v>
      </c>
      <c r="F868" t="str">
        <f t="shared" si="72"/>
        <v>10060</v>
      </c>
      <c r="G868">
        <f t="shared" si="73"/>
        <v>14</v>
      </c>
      <c r="H868" t="str">
        <f>VLOOKUP(B868,[1]Sheet1!$D:$AB,25,0)</f>
        <v>Regular-Gask</v>
      </c>
      <c r="I868" t="str">
        <f t="shared" si="71"/>
        <v>51-100</v>
      </c>
      <c r="J868" t="str">
        <f>VLOOKUP(B868,[1]Sheet1!$D:$Y,22)</f>
        <v>Gask</v>
      </c>
      <c r="K868" t="str">
        <f>VLOOKUP(B868,[1]Sheet1!$D:$AS,42,0)</f>
        <v>JUMBO</v>
      </c>
    </row>
    <row r="869" spans="1:11">
      <c r="A869" t="s">
        <v>12</v>
      </c>
      <c r="B869" t="s">
        <v>32</v>
      </c>
      <c r="C869">
        <v>457</v>
      </c>
      <c r="D869" s="91">
        <v>46154</v>
      </c>
      <c r="E869" s="98">
        <v>1</v>
      </c>
      <c r="F869" t="str">
        <f t="shared" si="72"/>
        <v>1584</v>
      </c>
      <c r="G869">
        <f t="shared" si="73"/>
        <v>13</v>
      </c>
      <c r="H869" t="str">
        <f>VLOOKUP(B869,[1]Sheet1!$D:$AB,25,0)</f>
        <v>Regular-Gask</v>
      </c>
      <c r="I869" t="str">
        <f t="shared" si="71"/>
        <v>301-500</v>
      </c>
      <c r="J869" t="str">
        <f>VLOOKUP(B869,[1]Sheet1!$D:$Y,22)</f>
        <v>Gask</v>
      </c>
      <c r="K869" t="str">
        <f>VLOOKUP(B869,[1]Sheet1!$D:$AS,42,0)</f>
        <v>JUMBO</v>
      </c>
    </row>
    <row r="870" spans="1:11">
      <c r="A870" t="s">
        <v>2</v>
      </c>
      <c r="B870" t="s">
        <v>32</v>
      </c>
      <c r="C870">
        <v>258</v>
      </c>
      <c r="D870" s="91">
        <v>46154</v>
      </c>
      <c r="E870" s="98">
        <v>2</v>
      </c>
      <c r="F870" t="str">
        <f t="shared" si="72"/>
        <v>1584</v>
      </c>
      <c r="G870">
        <f t="shared" si="73"/>
        <v>13</v>
      </c>
      <c r="H870" t="str">
        <f>VLOOKUP(B870,[1]Sheet1!$D:$AB,25,0)</f>
        <v>Regular-Gask</v>
      </c>
      <c r="I870" t="str">
        <f t="shared" si="71"/>
        <v>101-300</v>
      </c>
      <c r="J870" t="str">
        <f>VLOOKUP(B870,[1]Sheet1!$D:$Y,22)</f>
        <v>Gask</v>
      </c>
      <c r="K870" t="str">
        <f>VLOOKUP(B870,[1]Sheet1!$D:$AS,42,0)</f>
        <v>JUMBO</v>
      </c>
    </row>
    <row r="871" spans="1:11">
      <c r="A871" t="s">
        <v>28</v>
      </c>
      <c r="B871" t="s">
        <v>59</v>
      </c>
      <c r="C871">
        <v>119</v>
      </c>
      <c r="D871" s="91">
        <v>46154</v>
      </c>
      <c r="E871" s="98">
        <v>2</v>
      </c>
      <c r="F871" t="str">
        <f t="shared" si="72"/>
        <v>1650</v>
      </c>
      <c r="G871">
        <f t="shared" si="73"/>
        <v>13</v>
      </c>
      <c r="H871" t="str">
        <f>VLOOKUP(B871,[1]Sheet1!$D:$AB,25,0)</f>
        <v>Regular-Gask</v>
      </c>
      <c r="I871" t="str">
        <f t="shared" si="71"/>
        <v>101-300</v>
      </c>
      <c r="J871" t="str">
        <f>VLOOKUP(B871,[1]Sheet1!$D:$Y,22)</f>
        <v>Gask</v>
      </c>
      <c r="K871" t="str">
        <f>VLOOKUP(B871,[1]Sheet1!$D:$AS,42,0)</f>
        <v>JUMBO</v>
      </c>
    </row>
    <row r="872" spans="1:11">
      <c r="A872" t="s">
        <v>28</v>
      </c>
      <c r="B872" t="s">
        <v>643</v>
      </c>
      <c r="C872">
        <v>121</v>
      </c>
      <c r="D872" s="91">
        <v>46154</v>
      </c>
      <c r="E872" s="98">
        <v>1</v>
      </c>
      <c r="F872" t="str">
        <f t="shared" si="72"/>
        <v>1650</v>
      </c>
      <c r="G872">
        <f t="shared" si="73"/>
        <v>13</v>
      </c>
      <c r="H872" t="str">
        <f>VLOOKUP(B872,[1]Sheet1!$D:$AB,25,0)</f>
        <v>Regular-Gask</v>
      </c>
      <c r="I872" t="str">
        <f t="shared" si="71"/>
        <v>101-300</v>
      </c>
      <c r="J872" t="str">
        <f>VLOOKUP(B872,[1]Sheet1!$D:$Y,22)</f>
        <v>Gask</v>
      </c>
      <c r="K872" t="str">
        <f>VLOOKUP(B872,[1]Sheet1!$D:$AS,42,0)</f>
        <v>JUMBO</v>
      </c>
    </row>
    <row r="873" spans="1:11">
      <c r="A873" t="s">
        <v>2</v>
      </c>
      <c r="B873" t="s">
        <v>3</v>
      </c>
      <c r="C873">
        <v>607</v>
      </c>
      <c r="D873" s="91">
        <v>46154</v>
      </c>
      <c r="E873" s="98">
        <v>1</v>
      </c>
      <c r="F873" t="str">
        <f t="shared" si="72"/>
        <v>1698</v>
      </c>
      <c r="G873">
        <f t="shared" si="73"/>
        <v>13</v>
      </c>
      <c r="H873" t="str">
        <f>VLOOKUP(B873,[1]Sheet1!$D:$AB,25,0)</f>
        <v>Regular-Gask</v>
      </c>
      <c r="I873" t="str">
        <f t="shared" si="71"/>
        <v>501-1000</v>
      </c>
      <c r="J873" t="str">
        <f>VLOOKUP(B873,[1]Sheet1!$D:$Y,22)</f>
        <v>Gask</v>
      </c>
      <c r="K873" t="str">
        <f>VLOOKUP(B873,[1]Sheet1!$D:$AS,42,0)</f>
        <v>JUMBO</v>
      </c>
    </row>
    <row r="874" spans="1:11">
      <c r="A874" t="s">
        <v>2</v>
      </c>
      <c r="B874" t="s">
        <v>3</v>
      </c>
      <c r="C874">
        <v>180</v>
      </c>
      <c r="D874" s="91">
        <v>46154</v>
      </c>
      <c r="E874" s="98">
        <v>2</v>
      </c>
      <c r="F874" t="str">
        <f t="shared" si="72"/>
        <v>1698</v>
      </c>
      <c r="G874">
        <f t="shared" si="73"/>
        <v>13</v>
      </c>
      <c r="H874" t="str">
        <f>VLOOKUP(B874,[1]Sheet1!$D:$AB,25,0)</f>
        <v>Regular-Gask</v>
      </c>
      <c r="I874" t="str">
        <f t="shared" si="71"/>
        <v>101-300</v>
      </c>
      <c r="J874" t="str">
        <f>VLOOKUP(B874,[1]Sheet1!$D:$Y,22)</f>
        <v>Gask</v>
      </c>
      <c r="K874" t="str">
        <f>VLOOKUP(B874,[1]Sheet1!$D:$AS,42,0)</f>
        <v>JUMBO</v>
      </c>
    </row>
    <row r="875" spans="1:11">
      <c r="A875" t="s">
        <v>2</v>
      </c>
      <c r="B875" t="s">
        <v>3</v>
      </c>
      <c r="C875">
        <v>209</v>
      </c>
      <c r="D875" s="91">
        <v>46154</v>
      </c>
      <c r="E875" s="98">
        <v>2</v>
      </c>
      <c r="F875" t="str">
        <f t="shared" si="72"/>
        <v>1698</v>
      </c>
      <c r="G875">
        <f t="shared" si="73"/>
        <v>13</v>
      </c>
      <c r="H875" t="str">
        <f>VLOOKUP(B875,[1]Sheet1!$D:$AB,25,0)</f>
        <v>Regular-Gask</v>
      </c>
      <c r="I875" t="str">
        <f t="shared" si="71"/>
        <v>101-300</v>
      </c>
      <c r="J875" t="str">
        <f>VLOOKUP(B875,[1]Sheet1!$D:$Y,22)</f>
        <v>Gask</v>
      </c>
      <c r="K875" t="str">
        <f>VLOOKUP(B875,[1]Sheet1!$D:$AS,42,0)</f>
        <v>JUMBO</v>
      </c>
    </row>
    <row r="876" spans="1:11">
      <c r="A876" t="s">
        <v>19</v>
      </c>
      <c r="B876" t="s">
        <v>553</v>
      </c>
      <c r="C876">
        <v>42</v>
      </c>
      <c r="D876" s="91">
        <v>46154</v>
      </c>
      <c r="E876" s="98">
        <v>1</v>
      </c>
      <c r="F876" t="str">
        <f t="shared" si="72"/>
        <v>1729</v>
      </c>
      <c r="G876">
        <f t="shared" si="73"/>
        <v>13</v>
      </c>
      <c r="H876" t="str">
        <f>VLOOKUP(B876,[1]Sheet1!$D:$AB,25,0)</f>
        <v>Regular-Gask</v>
      </c>
      <c r="I876" t="str">
        <f t="shared" si="71"/>
        <v>0-50</v>
      </c>
      <c r="J876" t="str">
        <f>VLOOKUP(B876,[1]Sheet1!$D:$Y,22)</f>
        <v>Gask</v>
      </c>
      <c r="K876" t="str">
        <f>VLOOKUP(B876,[1]Sheet1!$D:$AS,42,0)</f>
        <v>JUMBO</v>
      </c>
    </row>
    <row r="877" spans="1:11">
      <c r="A877" t="s">
        <v>19</v>
      </c>
      <c r="B877" t="s">
        <v>281</v>
      </c>
      <c r="C877">
        <v>47</v>
      </c>
      <c r="D877" s="91">
        <v>46154</v>
      </c>
      <c r="E877" s="98">
        <v>1</v>
      </c>
      <c r="F877" t="str">
        <f t="shared" si="72"/>
        <v>1729</v>
      </c>
      <c r="G877">
        <f t="shared" si="73"/>
        <v>13</v>
      </c>
      <c r="H877" t="str">
        <f>VLOOKUP(B877,[1]Sheet1!$D:$AB,25,0)</f>
        <v>Regular-Gask</v>
      </c>
      <c r="I877" t="str">
        <f t="shared" si="71"/>
        <v>0-50</v>
      </c>
      <c r="J877" t="str">
        <f>VLOOKUP(B877,[1]Sheet1!$D:$Y,22)</f>
        <v>Gask</v>
      </c>
      <c r="K877" t="str">
        <f>VLOOKUP(B877,[1]Sheet1!$D:$AS,42,0)</f>
        <v>JUMBO</v>
      </c>
    </row>
    <row r="878" spans="1:11">
      <c r="A878" t="s">
        <v>5</v>
      </c>
      <c r="B878" t="s">
        <v>455</v>
      </c>
      <c r="C878">
        <v>41</v>
      </c>
      <c r="D878" s="91">
        <v>46154</v>
      </c>
      <c r="E878" s="98">
        <v>1</v>
      </c>
      <c r="F878" t="str">
        <f t="shared" si="72"/>
        <v>1734</v>
      </c>
      <c r="G878">
        <f t="shared" si="73"/>
        <v>13</v>
      </c>
      <c r="H878" t="str">
        <f>VLOOKUP(B878,[1]Sheet1!$D:$AB,25,0)</f>
        <v>MG Gask + PB assembly</v>
      </c>
      <c r="I878" t="str">
        <f t="shared" si="71"/>
        <v>0-50</v>
      </c>
      <c r="J878" t="str">
        <f>VLOOKUP(B878,[1]Sheet1!$D:$Y,22)</f>
        <v>Gask</v>
      </c>
      <c r="K878" t="str">
        <f>VLOOKUP(B878,[1]Sheet1!$D:$AS,42,0)</f>
        <v>NORMAL</v>
      </c>
    </row>
    <row r="879" spans="1:11">
      <c r="A879" t="s">
        <v>5</v>
      </c>
      <c r="B879" t="s">
        <v>520</v>
      </c>
      <c r="C879">
        <v>44</v>
      </c>
      <c r="D879" s="91">
        <v>46154</v>
      </c>
      <c r="E879" s="98">
        <v>1</v>
      </c>
      <c r="F879" t="str">
        <f t="shared" si="72"/>
        <v>1734</v>
      </c>
      <c r="G879">
        <f t="shared" si="73"/>
        <v>13</v>
      </c>
      <c r="H879" t="str">
        <f>VLOOKUP(B879,[1]Sheet1!$D:$AB,25,0)</f>
        <v>MG Gask + PB assembly</v>
      </c>
      <c r="I879" t="str">
        <f t="shared" si="71"/>
        <v>0-50</v>
      </c>
      <c r="J879" t="str">
        <f>VLOOKUP(B879,[1]Sheet1!$D:$Y,22)</f>
        <v>Gask</v>
      </c>
      <c r="K879" t="str">
        <f>VLOOKUP(B879,[1]Sheet1!$D:$AS,42,0)</f>
        <v>JUMBO</v>
      </c>
    </row>
    <row r="880" spans="1:11">
      <c r="A880" t="s">
        <v>4</v>
      </c>
      <c r="B880" t="s">
        <v>241</v>
      </c>
      <c r="C880">
        <v>416</v>
      </c>
      <c r="D880" s="91">
        <v>46154</v>
      </c>
      <c r="E880" s="98">
        <v>1</v>
      </c>
      <c r="F880" t="str">
        <f t="shared" si="72"/>
        <v>1767</v>
      </c>
      <c r="G880">
        <f t="shared" si="73"/>
        <v>13</v>
      </c>
      <c r="H880" t="str">
        <f>VLOOKUP(B880,[1]Sheet1!$D:$AB,25,0)</f>
        <v>Regular-Adhe</v>
      </c>
      <c r="I880" t="str">
        <f t="shared" si="71"/>
        <v>301-500</v>
      </c>
      <c r="J880" t="str">
        <f>VLOOKUP(B880,[1]Sheet1!$D:$Y,22)</f>
        <v>Adhe</v>
      </c>
      <c r="K880" t="str">
        <f>VLOOKUP(B880,[1]Sheet1!$D:$AS,42,0)</f>
        <v>JUMBO</v>
      </c>
    </row>
    <row r="881" spans="1:11">
      <c r="A881" t="s">
        <v>4</v>
      </c>
      <c r="B881" t="s">
        <v>241</v>
      </c>
      <c r="C881">
        <v>74</v>
      </c>
      <c r="D881" s="91">
        <v>46154</v>
      </c>
      <c r="E881" s="98">
        <v>2</v>
      </c>
      <c r="F881" t="str">
        <f t="shared" si="72"/>
        <v>1767</v>
      </c>
      <c r="G881">
        <f t="shared" si="73"/>
        <v>13</v>
      </c>
      <c r="H881" t="str">
        <f>VLOOKUP(B881,[1]Sheet1!$D:$AB,25,0)</f>
        <v>Regular-Adhe</v>
      </c>
      <c r="I881" t="str">
        <f t="shared" si="71"/>
        <v>51-100</v>
      </c>
      <c r="J881" t="str">
        <f>VLOOKUP(B881,[1]Sheet1!$D:$Y,22)</f>
        <v>Adhe</v>
      </c>
      <c r="K881" t="str">
        <f>VLOOKUP(B881,[1]Sheet1!$D:$AS,42,0)</f>
        <v>JUMBO</v>
      </c>
    </row>
    <row r="882" spans="1:11">
      <c r="A882" t="s">
        <v>8</v>
      </c>
      <c r="B882" t="s">
        <v>912</v>
      </c>
      <c r="C882">
        <v>976</v>
      </c>
      <c r="D882" s="91">
        <v>46154</v>
      </c>
      <c r="E882" s="98">
        <v>1</v>
      </c>
      <c r="F882" t="str">
        <f t="shared" si="72"/>
        <v>1767</v>
      </c>
      <c r="G882">
        <f t="shared" si="73"/>
        <v>13</v>
      </c>
      <c r="H882" t="str">
        <f>VLOOKUP(B882,[1]Sheet1!$D:$AB,25,0)</f>
        <v>Regular-Adhe</v>
      </c>
      <c r="I882" t="str">
        <f t="shared" si="71"/>
        <v>501-1000</v>
      </c>
      <c r="J882" t="str">
        <f>VLOOKUP(B882,[1]Sheet1!$D:$Y,22)</f>
        <v>Adhe</v>
      </c>
      <c r="K882" t="str">
        <f>VLOOKUP(B882,[1]Sheet1!$D:$AS,42,0)</f>
        <v>JUMBO</v>
      </c>
    </row>
    <row r="883" spans="1:11">
      <c r="A883" t="s">
        <v>962</v>
      </c>
      <c r="B883" t="s">
        <v>912</v>
      </c>
      <c r="C883">
        <v>692</v>
      </c>
      <c r="D883" s="91">
        <v>46154</v>
      </c>
      <c r="E883" s="98">
        <v>2</v>
      </c>
      <c r="F883" t="str">
        <f t="shared" si="72"/>
        <v>1767</v>
      </c>
      <c r="G883">
        <f t="shared" si="73"/>
        <v>13</v>
      </c>
      <c r="H883" t="str">
        <f>VLOOKUP(B883,[1]Sheet1!$D:$AB,25,0)</f>
        <v>Regular-Adhe</v>
      </c>
      <c r="I883" t="str">
        <f t="shared" si="71"/>
        <v>501-1000</v>
      </c>
      <c r="J883" t="str">
        <f>VLOOKUP(B883,[1]Sheet1!$D:$Y,22)</f>
        <v>Adhe</v>
      </c>
      <c r="K883" t="str">
        <f>VLOOKUP(B883,[1]Sheet1!$D:$AS,42,0)</f>
        <v>JUMBO</v>
      </c>
    </row>
    <row r="884" spans="1:11">
      <c r="A884" t="s">
        <v>28</v>
      </c>
      <c r="B884" t="s">
        <v>1032</v>
      </c>
      <c r="C884">
        <v>50</v>
      </c>
      <c r="D884" s="91">
        <v>46154</v>
      </c>
      <c r="E884" s="98">
        <v>1</v>
      </c>
      <c r="F884" t="str">
        <f t="shared" si="72"/>
        <v>1771</v>
      </c>
      <c r="G884">
        <f t="shared" si="73"/>
        <v>13</v>
      </c>
      <c r="H884" t="str">
        <f>VLOOKUP(B884,[1]Sheet1!$D:$AB,25,0)</f>
        <v>Regular-Adhe</v>
      </c>
      <c r="I884" t="str">
        <f t="shared" si="71"/>
        <v>0-50</v>
      </c>
      <c r="J884" t="str">
        <f>VLOOKUP(B884,[1]Sheet1!$D:$Y,22)</f>
        <v>Adhe</v>
      </c>
      <c r="K884" t="str">
        <f>VLOOKUP(B884,[1]Sheet1!$D:$AS,42,0)</f>
        <v>JUMBO</v>
      </c>
    </row>
    <row r="885" spans="1:11">
      <c r="A885" t="s">
        <v>19</v>
      </c>
      <c r="B885" t="s">
        <v>916</v>
      </c>
      <c r="C885">
        <v>49</v>
      </c>
      <c r="D885" s="91">
        <v>46154</v>
      </c>
      <c r="E885" s="98">
        <v>1</v>
      </c>
      <c r="F885" t="str">
        <f t="shared" si="72"/>
        <v>1773</v>
      </c>
      <c r="G885">
        <f t="shared" si="73"/>
        <v>13</v>
      </c>
      <c r="H885" t="str">
        <f>VLOOKUP(B885,[1]Sheet1!$D:$AB,25,0)</f>
        <v>Regular-Gask</v>
      </c>
      <c r="I885" t="str">
        <f t="shared" si="71"/>
        <v>0-50</v>
      </c>
      <c r="J885" t="str">
        <f>VLOOKUP(B885,[1]Sheet1!$D:$Y,22)</f>
        <v>Gask</v>
      </c>
      <c r="K885" t="str">
        <f>VLOOKUP(B885,[1]Sheet1!$D:$AS,42,0)</f>
        <v>JUMBO</v>
      </c>
    </row>
    <row r="886" spans="1:11">
      <c r="A886" t="s">
        <v>19</v>
      </c>
      <c r="B886" t="s">
        <v>63</v>
      </c>
      <c r="C886">
        <v>315</v>
      </c>
      <c r="D886" s="91">
        <v>46154</v>
      </c>
      <c r="E886" s="98">
        <v>1</v>
      </c>
      <c r="F886" t="str">
        <f t="shared" si="72"/>
        <v>1775</v>
      </c>
      <c r="G886">
        <f t="shared" si="73"/>
        <v>13</v>
      </c>
      <c r="H886" t="str">
        <f>VLOOKUP(B886,[1]Sheet1!$D:$AB,25,0)</f>
        <v>Regular-Gask</v>
      </c>
      <c r="I886" t="str">
        <f t="shared" si="71"/>
        <v>301-500</v>
      </c>
      <c r="J886" t="str">
        <f>VLOOKUP(B886,[1]Sheet1!$D:$Y,22)</f>
        <v>Gask</v>
      </c>
      <c r="K886" t="str">
        <f>VLOOKUP(B886,[1]Sheet1!$D:$AS,42,0)</f>
        <v>JUMBO</v>
      </c>
    </row>
    <row r="887" spans="1:11">
      <c r="A887" t="s">
        <v>19</v>
      </c>
      <c r="B887" t="s">
        <v>349</v>
      </c>
      <c r="C887">
        <v>186</v>
      </c>
      <c r="D887" s="91">
        <v>46154</v>
      </c>
      <c r="E887" s="98">
        <v>2</v>
      </c>
      <c r="F887" t="str">
        <f t="shared" si="72"/>
        <v>1775</v>
      </c>
      <c r="G887">
        <f t="shared" si="73"/>
        <v>13</v>
      </c>
      <c r="H887" t="str">
        <f>VLOOKUP(B887,[1]Sheet1!$D:$AB,25,0)</f>
        <v>Regular-Gask</v>
      </c>
      <c r="I887" t="str">
        <f t="shared" si="71"/>
        <v>101-300</v>
      </c>
      <c r="J887" t="str">
        <f>VLOOKUP(B887,[1]Sheet1!$D:$Y,22)</f>
        <v>Gask</v>
      </c>
      <c r="K887" t="str">
        <f>VLOOKUP(B887,[1]Sheet1!$D:$AS,42,0)</f>
        <v>JUMBO</v>
      </c>
    </row>
    <row r="888" spans="1:11">
      <c r="A888" t="s">
        <v>13</v>
      </c>
      <c r="B888" t="s">
        <v>33</v>
      </c>
      <c r="C888">
        <v>958</v>
      </c>
      <c r="D888" s="91">
        <v>46154</v>
      </c>
      <c r="E888" s="98">
        <v>2</v>
      </c>
      <c r="F888" t="str">
        <f t="shared" si="72"/>
        <v>1802</v>
      </c>
      <c r="G888">
        <f t="shared" si="73"/>
        <v>13</v>
      </c>
      <c r="H888" t="str">
        <f>VLOOKUP(B888,[1]Sheet1!$D:$AB,25,0)</f>
        <v>Regular-Gask</v>
      </c>
      <c r="I888" t="str">
        <f t="shared" si="71"/>
        <v>501-1000</v>
      </c>
      <c r="J888" t="str">
        <f>VLOOKUP(B888,[1]Sheet1!$D:$Y,22)</f>
        <v>Gask</v>
      </c>
      <c r="K888" t="str">
        <f>VLOOKUP(B888,[1]Sheet1!$D:$AS,42,0)</f>
        <v>JUMBO</v>
      </c>
    </row>
    <row r="889" spans="1:11">
      <c r="A889" t="s">
        <v>21</v>
      </c>
      <c r="B889" t="s">
        <v>7</v>
      </c>
      <c r="C889">
        <v>180</v>
      </c>
      <c r="D889" s="91">
        <v>46154</v>
      </c>
      <c r="E889" s="98">
        <v>1</v>
      </c>
      <c r="F889" t="str">
        <f t="shared" si="72"/>
        <v>1805</v>
      </c>
      <c r="G889">
        <f t="shared" si="73"/>
        <v>13</v>
      </c>
      <c r="H889" t="str">
        <f>VLOOKUP(B889,[1]Sheet1!$D:$AB,25,0)</f>
        <v>MG Adhe + PB assembly</v>
      </c>
      <c r="I889" t="str">
        <f t="shared" si="71"/>
        <v>101-300</v>
      </c>
      <c r="J889" t="str">
        <f>VLOOKUP(B889,[1]Sheet1!$D:$Y,22)</f>
        <v>Adhe</v>
      </c>
      <c r="K889" t="str">
        <f>VLOOKUP(B889,[1]Sheet1!$D:$AS,42,0)</f>
        <v>JUMBO</v>
      </c>
    </row>
    <row r="890" spans="1:11">
      <c r="A890" t="s">
        <v>21</v>
      </c>
      <c r="B890" t="s">
        <v>597</v>
      </c>
      <c r="C890">
        <v>106</v>
      </c>
      <c r="D890" s="91">
        <v>46154</v>
      </c>
      <c r="E890" s="98">
        <v>1</v>
      </c>
      <c r="F890" t="str">
        <f t="shared" si="72"/>
        <v>1805</v>
      </c>
      <c r="G890">
        <f t="shared" si="73"/>
        <v>13</v>
      </c>
      <c r="H890" t="str">
        <f>VLOOKUP(B890,[1]Sheet1!$D:$AB,25,0)</f>
        <v>MG Adhe + PB assembly</v>
      </c>
      <c r="I890" t="str">
        <f t="shared" si="71"/>
        <v>101-300</v>
      </c>
      <c r="J890" t="str">
        <f>VLOOKUP(B890,[1]Sheet1!$D:$Y,22)</f>
        <v>Adhe</v>
      </c>
      <c r="K890" t="str">
        <f>VLOOKUP(B890,[1]Sheet1!$D:$AS,42,0)</f>
        <v>JUMBO</v>
      </c>
    </row>
    <row r="891" spans="1:11">
      <c r="A891" t="s">
        <v>21</v>
      </c>
      <c r="B891" t="s">
        <v>597</v>
      </c>
      <c r="C891">
        <v>92</v>
      </c>
      <c r="D891" s="91">
        <v>46154</v>
      </c>
      <c r="E891" s="98">
        <v>2</v>
      </c>
      <c r="F891" t="str">
        <f t="shared" si="72"/>
        <v>1805</v>
      </c>
      <c r="G891">
        <f t="shared" si="73"/>
        <v>13</v>
      </c>
      <c r="H891" t="str">
        <f>VLOOKUP(B891,[1]Sheet1!$D:$AB,25,0)</f>
        <v>MG Adhe + PB assembly</v>
      </c>
      <c r="I891" t="str">
        <f t="shared" si="71"/>
        <v>51-100</v>
      </c>
      <c r="J891" t="str">
        <f>VLOOKUP(B891,[1]Sheet1!$D:$Y,22)</f>
        <v>Adhe</v>
      </c>
      <c r="K891" t="str">
        <f>VLOOKUP(B891,[1]Sheet1!$D:$AS,42,0)</f>
        <v>JUMBO</v>
      </c>
    </row>
    <row r="892" spans="1:11">
      <c r="A892" t="s">
        <v>8</v>
      </c>
      <c r="B892" t="s">
        <v>9</v>
      </c>
      <c r="C892">
        <v>43</v>
      </c>
      <c r="D892" s="91">
        <v>46154</v>
      </c>
      <c r="E892" s="98">
        <v>1</v>
      </c>
      <c r="F892" t="str">
        <f t="shared" si="72"/>
        <v>1823</v>
      </c>
      <c r="G892">
        <f t="shared" si="73"/>
        <v>13</v>
      </c>
      <c r="H892" t="str">
        <f>VLOOKUP(B892,[1]Sheet1!$D:$AB,25,0)</f>
        <v>Regular-Gask</v>
      </c>
      <c r="I892" t="str">
        <f t="shared" si="71"/>
        <v>0-50</v>
      </c>
      <c r="J892" t="str">
        <f>VLOOKUP(B892,[1]Sheet1!$D:$Y,22)</f>
        <v>Gask</v>
      </c>
      <c r="K892" t="str">
        <f>VLOOKUP(B892,[1]Sheet1!$D:$AS,42,0)</f>
        <v>JUMBO</v>
      </c>
    </row>
    <row r="893" spans="1:11">
      <c r="A893" t="s">
        <v>4</v>
      </c>
      <c r="B893" t="s">
        <v>35</v>
      </c>
      <c r="C893">
        <v>363</v>
      </c>
      <c r="D893" s="91">
        <v>46154</v>
      </c>
      <c r="E893" s="98">
        <v>2</v>
      </c>
      <c r="F893" t="str">
        <f t="shared" si="72"/>
        <v>1825</v>
      </c>
      <c r="G893">
        <f t="shared" si="73"/>
        <v>13</v>
      </c>
      <c r="H893" t="str">
        <f>VLOOKUP(B893,[1]Sheet1!$D:$AB,25,0)</f>
        <v>Regular-Gask</v>
      </c>
      <c r="I893" t="str">
        <f t="shared" si="71"/>
        <v>301-500</v>
      </c>
      <c r="J893" t="str">
        <f>VLOOKUP(B893,[1]Sheet1!$D:$Y,22)</f>
        <v>Gask</v>
      </c>
      <c r="K893" t="str">
        <f>VLOOKUP(B893,[1]Sheet1!$D:$AS,42,0)</f>
        <v>JUMBO</v>
      </c>
    </row>
    <row r="894" spans="1:11">
      <c r="A894" t="s">
        <v>25</v>
      </c>
      <c r="B894" t="s">
        <v>179</v>
      </c>
      <c r="C894">
        <v>224</v>
      </c>
      <c r="D894" s="91">
        <v>46154</v>
      </c>
      <c r="E894" s="98">
        <v>1</v>
      </c>
      <c r="F894" t="str">
        <f t="shared" si="72"/>
        <v>1825</v>
      </c>
      <c r="G894">
        <f t="shared" si="73"/>
        <v>13</v>
      </c>
      <c r="H894" t="str">
        <f>VLOOKUP(B894,[1]Sheet1!$D:$AB,25,0)</f>
        <v>Regular-Gask</v>
      </c>
      <c r="I894" t="str">
        <f t="shared" si="71"/>
        <v>101-300</v>
      </c>
      <c r="J894" t="str">
        <f>VLOOKUP(B894,[1]Sheet1!$D:$Y,22)</f>
        <v>Gask</v>
      </c>
      <c r="K894" t="str">
        <f>VLOOKUP(B894,[1]Sheet1!$D:$AS,42,0)</f>
        <v>JUMBO</v>
      </c>
    </row>
    <row r="895" spans="1:11">
      <c r="A895" t="s">
        <v>12</v>
      </c>
      <c r="B895" t="s">
        <v>179</v>
      </c>
      <c r="C895">
        <v>928</v>
      </c>
      <c r="D895" s="91">
        <v>46154</v>
      </c>
      <c r="E895" s="98">
        <v>2</v>
      </c>
      <c r="F895" t="str">
        <f t="shared" si="72"/>
        <v>1825</v>
      </c>
      <c r="G895">
        <f t="shared" si="73"/>
        <v>13</v>
      </c>
      <c r="H895" t="str">
        <f>VLOOKUP(B895,[1]Sheet1!$D:$AB,25,0)</f>
        <v>Regular-Gask</v>
      </c>
      <c r="I895" t="str">
        <f t="shared" si="71"/>
        <v>501-1000</v>
      </c>
      <c r="J895" t="str">
        <f>VLOOKUP(B895,[1]Sheet1!$D:$Y,22)</f>
        <v>Gask</v>
      </c>
      <c r="K895" t="str">
        <f>VLOOKUP(B895,[1]Sheet1!$D:$AS,42,0)</f>
        <v>JUMBO</v>
      </c>
    </row>
    <row r="896" spans="1:11">
      <c r="A896" t="s">
        <v>25</v>
      </c>
      <c r="B896" t="s">
        <v>451</v>
      </c>
      <c r="C896">
        <v>47</v>
      </c>
      <c r="D896" s="91">
        <v>46154</v>
      </c>
      <c r="E896" s="98">
        <v>1</v>
      </c>
      <c r="F896" t="str">
        <f t="shared" si="72"/>
        <v>1825</v>
      </c>
      <c r="G896">
        <f t="shared" si="73"/>
        <v>13</v>
      </c>
      <c r="H896" t="str">
        <f>VLOOKUP(B896,[1]Sheet1!$D:$AB,25,0)</f>
        <v>Regular-Gask</v>
      </c>
      <c r="I896" t="str">
        <f t="shared" si="71"/>
        <v>0-50</v>
      </c>
      <c r="J896" t="str">
        <f>VLOOKUP(B896,[1]Sheet1!$D:$Y,22)</f>
        <v>Gask</v>
      </c>
      <c r="K896" t="str">
        <f>VLOOKUP(B896,[1]Sheet1!$D:$AS,42,0)</f>
        <v>JUMBO</v>
      </c>
    </row>
    <row r="897" spans="1:11">
      <c r="A897" t="s">
        <v>12</v>
      </c>
      <c r="B897" t="s">
        <v>296</v>
      </c>
      <c r="C897">
        <v>101</v>
      </c>
      <c r="D897" s="91">
        <v>46154</v>
      </c>
      <c r="E897" s="98">
        <v>1</v>
      </c>
      <c r="F897" t="str">
        <f t="shared" si="72"/>
        <v>1845</v>
      </c>
      <c r="G897">
        <f t="shared" si="73"/>
        <v>13</v>
      </c>
      <c r="H897" t="str">
        <f>VLOOKUP(B897,[1]Sheet1!$D:$AB,25,0)</f>
        <v>Regular-Adhe</v>
      </c>
      <c r="I897" t="str">
        <f t="shared" ref="I897:I919" si="74">LOOKUP(C897, $AY$3:$AY$8, $AZ$3:$AZ$8)</f>
        <v>101-300</v>
      </c>
      <c r="J897" t="str">
        <f>VLOOKUP(B897,[1]Sheet1!$D:$Y,22)</f>
        <v>Adhe</v>
      </c>
      <c r="K897" t="str">
        <f>VLOOKUP(B897,[1]Sheet1!$D:$AS,42,0)</f>
        <v>JUMBO</v>
      </c>
    </row>
    <row r="898" spans="1:11">
      <c r="A898" t="s">
        <v>12</v>
      </c>
      <c r="B898" t="s">
        <v>650</v>
      </c>
      <c r="C898">
        <v>89</v>
      </c>
      <c r="D898" s="91">
        <v>46154</v>
      </c>
      <c r="E898" s="98">
        <v>1</v>
      </c>
      <c r="F898" t="str">
        <f t="shared" si="72"/>
        <v>1845</v>
      </c>
      <c r="G898">
        <f t="shared" si="73"/>
        <v>13</v>
      </c>
      <c r="H898" t="str">
        <f>VLOOKUP(B898,[1]Sheet1!$D:$AB,25,0)</f>
        <v>Regular-Adhe</v>
      </c>
      <c r="I898" t="str">
        <f t="shared" si="74"/>
        <v>51-100</v>
      </c>
      <c r="J898" t="str">
        <f>VLOOKUP(B898,[1]Sheet1!$D:$Y,22)</f>
        <v>Adhe</v>
      </c>
      <c r="K898" t="str">
        <f>VLOOKUP(B898,[1]Sheet1!$D:$AS,42,0)</f>
        <v>JUMBO</v>
      </c>
    </row>
    <row r="899" spans="1:11">
      <c r="A899" t="s">
        <v>12</v>
      </c>
      <c r="B899" t="s">
        <v>650</v>
      </c>
      <c r="C899">
        <v>151</v>
      </c>
      <c r="D899" s="91">
        <v>46154</v>
      </c>
      <c r="E899" s="98">
        <v>2</v>
      </c>
      <c r="F899" t="str">
        <f t="shared" ref="F899:F962" si="75">IF(ISNUMBER(VALUE(LEFT(B899,5)))=TRUE,LEFT(B899,5),IF(ISNUMBER(VALUE(LEFT(B899,4)))=TRUE,LEFT(B899,4),LEFT(B899,3)))</f>
        <v>1845</v>
      </c>
      <c r="G899">
        <f t="shared" si="73"/>
        <v>13</v>
      </c>
      <c r="H899" t="str">
        <f>VLOOKUP(B899,[1]Sheet1!$D:$AB,25,0)</f>
        <v>Regular-Adhe</v>
      </c>
      <c r="I899" t="str">
        <f t="shared" si="74"/>
        <v>101-300</v>
      </c>
      <c r="J899" t="str">
        <f>VLOOKUP(B899,[1]Sheet1!$D:$Y,22)</f>
        <v>Adhe</v>
      </c>
      <c r="K899" t="str">
        <f>VLOOKUP(B899,[1]Sheet1!$D:$AS,42,0)</f>
        <v>JUMBO</v>
      </c>
    </row>
    <row r="900" spans="1:11">
      <c r="A900" t="s">
        <v>4</v>
      </c>
      <c r="B900" t="s">
        <v>375</v>
      </c>
      <c r="C900">
        <v>63</v>
      </c>
      <c r="D900" s="91">
        <v>46154</v>
      </c>
      <c r="E900" s="98">
        <v>2</v>
      </c>
      <c r="F900" t="str">
        <f t="shared" si="75"/>
        <v>1866</v>
      </c>
      <c r="G900">
        <f t="shared" si="73"/>
        <v>13</v>
      </c>
      <c r="H900" t="str">
        <f>VLOOKUP(B900,[1]Sheet1!$D:$AB,25,0)</f>
        <v>Regular-Gask</v>
      </c>
      <c r="I900" t="str">
        <f t="shared" si="74"/>
        <v>51-100</v>
      </c>
      <c r="J900" t="str">
        <f>VLOOKUP(B900,[1]Sheet1!$D:$Y,22)</f>
        <v>Gask</v>
      </c>
      <c r="K900" t="str">
        <f>VLOOKUP(B900,[1]Sheet1!$D:$AS,42,0)</f>
        <v>JUMBO</v>
      </c>
    </row>
    <row r="901" spans="1:11">
      <c r="A901" t="s">
        <v>5</v>
      </c>
      <c r="B901" t="s">
        <v>818</v>
      </c>
      <c r="C901">
        <v>48</v>
      </c>
      <c r="D901" s="91">
        <v>46154</v>
      </c>
      <c r="E901" s="98">
        <v>1</v>
      </c>
      <c r="F901" t="str">
        <f t="shared" si="75"/>
        <v>1884</v>
      </c>
      <c r="G901">
        <f t="shared" si="73"/>
        <v>13</v>
      </c>
      <c r="H901" t="str">
        <f>VLOOKUP(B901,[1]Sheet1!$D:$AB,25,0)</f>
        <v>MG Gask + DR Adhe + Orientation</v>
      </c>
      <c r="I901" t="str">
        <f t="shared" si="74"/>
        <v>0-50</v>
      </c>
      <c r="J901" t="str">
        <f>VLOOKUP(B901,[1]Sheet1!$D:$Y,22)</f>
        <v>Gask</v>
      </c>
      <c r="K901" t="str">
        <f>VLOOKUP(B901,[1]Sheet1!$D:$AS,42,0)</f>
        <v>JUMBO</v>
      </c>
    </row>
    <row r="902" spans="1:11">
      <c r="A902" t="s">
        <v>4</v>
      </c>
      <c r="B902" t="s">
        <v>898</v>
      </c>
      <c r="C902">
        <v>122</v>
      </c>
      <c r="D902" s="91">
        <v>46154</v>
      </c>
      <c r="E902" s="98">
        <v>1</v>
      </c>
      <c r="F902" t="str">
        <f t="shared" si="75"/>
        <v>1899</v>
      </c>
      <c r="G902">
        <f t="shared" si="73"/>
        <v>13</v>
      </c>
      <c r="H902" t="str">
        <f>VLOOKUP(B902,[1]Sheet1!$D:$AB,25,0)</f>
        <v>Regular-Adhe</v>
      </c>
      <c r="I902" t="str">
        <f t="shared" si="74"/>
        <v>101-300</v>
      </c>
      <c r="J902" t="str">
        <f>VLOOKUP(B902,[1]Sheet1!$D:$Y,22)</f>
        <v>Adhe</v>
      </c>
      <c r="K902" t="str">
        <f>VLOOKUP(B902,[1]Sheet1!$D:$AS,42,0)</f>
        <v>JUMBO</v>
      </c>
    </row>
    <row r="903" spans="1:11">
      <c r="A903" t="s">
        <v>4</v>
      </c>
      <c r="B903" t="s">
        <v>898</v>
      </c>
      <c r="C903">
        <v>100</v>
      </c>
      <c r="D903" s="91">
        <v>46154</v>
      </c>
      <c r="E903" s="98">
        <v>2</v>
      </c>
      <c r="F903" t="str">
        <f t="shared" si="75"/>
        <v>1899</v>
      </c>
      <c r="G903">
        <f t="shared" ref="G903:G919" si="76">LEN(B903)</f>
        <v>13</v>
      </c>
      <c r="H903" t="str">
        <f>VLOOKUP(B903,[1]Sheet1!$D:$AB,25,0)</f>
        <v>Regular-Adhe</v>
      </c>
      <c r="I903" t="str">
        <f t="shared" si="74"/>
        <v>51-100</v>
      </c>
      <c r="J903" t="str">
        <f>VLOOKUP(B903,[1]Sheet1!$D:$Y,22)</f>
        <v>Adhe</v>
      </c>
      <c r="K903" t="str">
        <f>VLOOKUP(B903,[1]Sheet1!$D:$AS,42,0)</f>
        <v>JUMBO</v>
      </c>
    </row>
    <row r="904" spans="1:11">
      <c r="A904" t="s">
        <v>25</v>
      </c>
      <c r="B904" t="s">
        <v>672</v>
      </c>
      <c r="C904">
        <v>140</v>
      </c>
      <c r="D904" s="91">
        <v>46154</v>
      </c>
      <c r="E904" s="98">
        <v>1</v>
      </c>
      <c r="F904" t="str">
        <f t="shared" si="75"/>
        <v>2418</v>
      </c>
      <c r="G904">
        <f t="shared" si="76"/>
        <v>13</v>
      </c>
      <c r="H904" t="str">
        <f>VLOOKUP(B904,[1]Sheet1!$D:$AB,25,0)</f>
        <v>Regular-Adhe</v>
      </c>
      <c r="I904" t="str">
        <f t="shared" si="74"/>
        <v>101-300</v>
      </c>
      <c r="J904" t="str">
        <f>VLOOKUP(B904,[1]Sheet1!$D:$Y,22)</f>
        <v>Adhe</v>
      </c>
      <c r="K904" t="str">
        <f>VLOOKUP(B904,[1]Sheet1!$D:$AS,42,0)</f>
        <v>NORMAL</v>
      </c>
    </row>
    <row r="905" spans="1:11">
      <c r="A905" t="s">
        <v>2</v>
      </c>
      <c r="B905" t="s">
        <v>324</v>
      </c>
      <c r="C905">
        <v>546</v>
      </c>
      <c r="D905" s="91">
        <v>46154</v>
      </c>
      <c r="E905" s="98">
        <v>2</v>
      </c>
      <c r="F905" t="str">
        <f t="shared" si="75"/>
        <v>2481</v>
      </c>
      <c r="G905">
        <f t="shared" si="76"/>
        <v>13</v>
      </c>
      <c r="H905" t="str">
        <f>VLOOKUP(B905,[1]Sheet1!$D:$AB,25,0)</f>
        <v>Regular-Gask</v>
      </c>
      <c r="I905" t="str">
        <f t="shared" si="74"/>
        <v>501-1000</v>
      </c>
      <c r="J905" t="str">
        <f>VLOOKUP(B905,[1]Sheet1!$D:$Y,22)</f>
        <v>Gask</v>
      </c>
      <c r="K905" t="str">
        <f>VLOOKUP(B905,[1]Sheet1!$D:$AS,42,0)</f>
        <v>NORMAL</v>
      </c>
    </row>
    <row r="906" spans="1:11">
      <c r="A906" t="s">
        <v>19</v>
      </c>
      <c r="B906" t="s">
        <v>336</v>
      </c>
      <c r="C906">
        <v>45</v>
      </c>
      <c r="D906" s="91">
        <v>46154</v>
      </c>
      <c r="E906" s="98">
        <v>2</v>
      </c>
      <c r="F906" t="str">
        <f t="shared" si="75"/>
        <v>2569</v>
      </c>
      <c r="G906">
        <f t="shared" si="76"/>
        <v>13</v>
      </c>
      <c r="H906" t="str">
        <f>VLOOKUP(B906,[1]Sheet1!$D:$AB,25,0)</f>
        <v>Regular-Adhe</v>
      </c>
      <c r="I906" t="str">
        <f t="shared" si="74"/>
        <v>0-50</v>
      </c>
      <c r="J906" t="str">
        <f>VLOOKUP(B906,[1]Sheet1!$D:$Y,22)</f>
        <v>Adhe</v>
      </c>
      <c r="K906" t="str">
        <f>VLOOKUP(B906,[1]Sheet1!$D:$AS,42,0)</f>
        <v>NORMAL</v>
      </c>
    </row>
    <row r="907" spans="1:11">
      <c r="A907" s="10" t="s">
        <v>19</v>
      </c>
      <c r="B907" t="s">
        <v>95</v>
      </c>
      <c r="C907">
        <v>112</v>
      </c>
      <c r="D907" s="91">
        <v>46154</v>
      </c>
      <c r="E907" s="98">
        <v>1</v>
      </c>
      <c r="F907" t="str">
        <f t="shared" si="75"/>
        <v>2590</v>
      </c>
      <c r="G907">
        <f t="shared" si="76"/>
        <v>13</v>
      </c>
      <c r="H907" t="str">
        <f>VLOOKUP(B907,[1]Sheet1!$D:$AB,25,0)</f>
        <v>Regular-Gask</v>
      </c>
      <c r="I907" t="str">
        <f t="shared" si="74"/>
        <v>101-300</v>
      </c>
      <c r="J907" t="str">
        <f>VLOOKUP(B907,[1]Sheet1!$D:$Y,22)</f>
        <v>Gask</v>
      </c>
      <c r="K907" t="str">
        <f>VLOOKUP(B907,[1]Sheet1!$D:$AS,42,0)</f>
        <v>NORMAL</v>
      </c>
    </row>
    <row r="908" spans="1:11">
      <c r="A908" t="s">
        <v>19</v>
      </c>
      <c r="B908" t="s">
        <v>164</v>
      </c>
      <c r="C908">
        <v>54</v>
      </c>
      <c r="D908" s="91">
        <v>46154</v>
      </c>
      <c r="E908" s="98">
        <v>1</v>
      </c>
      <c r="F908" t="str">
        <f t="shared" si="75"/>
        <v>2593</v>
      </c>
      <c r="G908">
        <f t="shared" si="76"/>
        <v>13</v>
      </c>
      <c r="H908" t="str">
        <f>VLOOKUP(B908,[1]Sheet1!$D:$AB,25,0)</f>
        <v>Regular-Gask</v>
      </c>
      <c r="I908" t="str">
        <f t="shared" si="74"/>
        <v>51-100</v>
      </c>
      <c r="J908" t="str">
        <f>VLOOKUP(B908,[1]Sheet1!$D:$Y,22)</f>
        <v>Gask</v>
      </c>
      <c r="K908" t="str">
        <f>VLOOKUP(B908,[1]Sheet1!$D:$AS,42,0)</f>
        <v>NORMAL</v>
      </c>
    </row>
    <row r="909" spans="1:11">
      <c r="A909" s="10" t="s">
        <v>19</v>
      </c>
      <c r="B909" t="s">
        <v>652</v>
      </c>
      <c r="C909">
        <v>400</v>
      </c>
      <c r="D909" s="91">
        <v>46154</v>
      </c>
      <c r="E909" s="98">
        <v>2</v>
      </c>
      <c r="F909" t="str">
        <f t="shared" si="75"/>
        <v>2593</v>
      </c>
      <c r="G909">
        <f t="shared" si="76"/>
        <v>13</v>
      </c>
      <c r="H909" t="str">
        <f>VLOOKUP(B909,[1]Sheet1!$D:$AB,25,0)</f>
        <v>Regular-Gask</v>
      </c>
      <c r="I909" t="str">
        <f t="shared" si="74"/>
        <v>301-500</v>
      </c>
      <c r="J909" t="str">
        <f>VLOOKUP(B909,[1]Sheet1!$D:$Y,22)</f>
        <v>Gask</v>
      </c>
      <c r="K909" t="str">
        <f>VLOOKUP(B909,[1]Sheet1!$D:$AS,42,0)</f>
        <v>NORMAL</v>
      </c>
    </row>
    <row r="910" spans="1:11">
      <c r="A910" t="s">
        <v>19</v>
      </c>
      <c r="B910" t="s">
        <v>86</v>
      </c>
      <c r="C910">
        <v>42</v>
      </c>
      <c r="D910" s="91">
        <v>46154</v>
      </c>
      <c r="E910" s="98">
        <v>1</v>
      </c>
      <c r="F910" t="str">
        <f t="shared" si="75"/>
        <v>2593</v>
      </c>
      <c r="G910">
        <f t="shared" si="76"/>
        <v>13</v>
      </c>
      <c r="H910" t="str">
        <f>VLOOKUP(B910,[1]Sheet1!$D:$AB,25,0)</f>
        <v>Regular-Gask</v>
      </c>
      <c r="I910" t="str">
        <f t="shared" si="74"/>
        <v>0-50</v>
      </c>
      <c r="J910" t="str">
        <f>VLOOKUP(B910,[1]Sheet1!$D:$Y,22)</f>
        <v>Gask</v>
      </c>
      <c r="K910" t="str">
        <f>VLOOKUP(B910,[1]Sheet1!$D:$AS,42,0)</f>
        <v>NORMAL</v>
      </c>
    </row>
    <row r="911" spans="1:11">
      <c r="A911" t="s">
        <v>8</v>
      </c>
      <c r="B911" t="s">
        <v>80</v>
      </c>
      <c r="C911">
        <v>100</v>
      </c>
      <c r="D911" s="91">
        <v>46154</v>
      </c>
      <c r="E911" s="98">
        <v>2</v>
      </c>
      <c r="F911" t="str">
        <f t="shared" si="75"/>
        <v>2594</v>
      </c>
      <c r="G911">
        <f t="shared" si="76"/>
        <v>13</v>
      </c>
      <c r="H911" t="str">
        <f>VLOOKUP(B911,[1]Sheet1!$D:$AB,25,0)</f>
        <v>Regular-Adhe</v>
      </c>
      <c r="I911" t="str">
        <f t="shared" si="74"/>
        <v>51-100</v>
      </c>
      <c r="J911" t="str">
        <f>VLOOKUP(B911,[1]Sheet1!$D:$Y,22)</f>
        <v>Adhe</v>
      </c>
      <c r="K911" t="str">
        <f>VLOOKUP(B911,[1]Sheet1!$D:$AS,42,0)</f>
        <v>NORMAL</v>
      </c>
    </row>
    <row r="912" spans="1:11">
      <c r="A912" t="s">
        <v>25</v>
      </c>
      <c r="B912" t="s">
        <v>175</v>
      </c>
      <c r="C912">
        <v>1000</v>
      </c>
      <c r="D912" s="91">
        <v>46154</v>
      </c>
      <c r="E912" s="98">
        <v>1</v>
      </c>
      <c r="F912" t="str">
        <f t="shared" si="75"/>
        <v>2598</v>
      </c>
      <c r="G912">
        <f t="shared" si="76"/>
        <v>13</v>
      </c>
      <c r="H912" t="str">
        <f>VLOOKUP(B912,[1]Sheet1!$D:$AB,25,0)</f>
        <v>Regular-Gask</v>
      </c>
      <c r="I912" t="str">
        <f t="shared" si="74"/>
        <v>501-1000</v>
      </c>
      <c r="J912" t="str">
        <f>VLOOKUP(B912,[1]Sheet1!$D:$Y,22)</f>
        <v>Gask</v>
      </c>
      <c r="K912" t="str">
        <f>VLOOKUP(B912,[1]Sheet1!$D:$AS,42,0)</f>
        <v>NORMAL</v>
      </c>
    </row>
    <row r="913" spans="1:11">
      <c r="A913" t="s">
        <v>4</v>
      </c>
      <c r="B913" t="s">
        <v>175</v>
      </c>
      <c r="C913">
        <v>242</v>
      </c>
      <c r="D913" s="91">
        <v>46154</v>
      </c>
      <c r="E913" s="98">
        <v>1</v>
      </c>
      <c r="F913" t="str">
        <f t="shared" si="75"/>
        <v>2598</v>
      </c>
      <c r="G913">
        <f t="shared" si="76"/>
        <v>13</v>
      </c>
      <c r="H913" t="str">
        <f>VLOOKUP(B913,[1]Sheet1!$D:$AB,25,0)</f>
        <v>Regular-Gask</v>
      </c>
      <c r="I913" t="str">
        <f t="shared" si="74"/>
        <v>101-300</v>
      </c>
      <c r="J913" t="str">
        <f>VLOOKUP(B913,[1]Sheet1!$D:$Y,22)</f>
        <v>Gask</v>
      </c>
      <c r="K913" t="str">
        <f>VLOOKUP(B913,[1]Sheet1!$D:$AS,42,0)</f>
        <v>NORMAL</v>
      </c>
    </row>
    <row r="914" spans="1:11">
      <c r="A914" t="s">
        <v>28</v>
      </c>
      <c r="B914" t="s">
        <v>689</v>
      </c>
      <c r="C914">
        <v>96</v>
      </c>
      <c r="D914" s="91">
        <v>46154</v>
      </c>
      <c r="E914" s="98">
        <v>1</v>
      </c>
      <c r="F914" t="str">
        <f t="shared" si="75"/>
        <v>2606</v>
      </c>
      <c r="G914">
        <f t="shared" si="76"/>
        <v>13</v>
      </c>
      <c r="H914" t="str">
        <f>VLOOKUP(B914,[1]Sheet1!$D:$AB,25,0)</f>
        <v>Regular-Adhe</v>
      </c>
      <c r="I914" t="str">
        <f t="shared" si="74"/>
        <v>51-100</v>
      </c>
      <c r="J914" t="str">
        <f>VLOOKUP(B914,[1]Sheet1!$D:$Y,22)</f>
        <v>Adhe</v>
      </c>
      <c r="K914" t="str">
        <f>VLOOKUP(B914,[1]Sheet1!$D:$AS,42,0)</f>
        <v>NORMAL</v>
      </c>
    </row>
    <row r="915" spans="1:11">
      <c r="A915" t="s">
        <v>8</v>
      </c>
      <c r="B915" t="s">
        <v>394</v>
      </c>
      <c r="C915">
        <v>145</v>
      </c>
      <c r="D915" s="91">
        <v>46154</v>
      </c>
      <c r="E915" s="98">
        <v>2</v>
      </c>
      <c r="F915" t="str">
        <f t="shared" si="75"/>
        <v>2608</v>
      </c>
      <c r="G915">
        <f t="shared" si="76"/>
        <v>13</v>
      </c>
      <c r="H915" t="str">
        <f>VLOOKUP(B915,[1]Sheet1!$D:$AB,25,0)</f>
        <v>Regular-Adhe</v>
      </c>
      <c r="I915" t="str">
        <f t="shared" si="74"/>
        <v>101-300</v>
      </c>
      <c r="J915" t="str">
        <f>VLOOKUP(B915,[1]Sheet1!$D:$Y,22)</f>
        <v>Adhe</v>
      </c>
      <c r="K915" t="str">
        <f>VLOOKUP(B915,[1]Sheet1!$D:$AS,42,0)</f>
        <v>NORMAL</v>
      </c>
    </row>
    <row r="916" spans="1:11">
      <c r="A916" s="10" t="s">
        <v>8</v>
      </c>
      <c r="B916" t="s">
        <v>394</v>
      </c>
      <c r="C916">
        <v>299</v>
      </c>
      <c r="D916" s="91">
        <v>46154</v>
      </c>
      <c r="E916" s="98">
        <v>1</v>
      </c>
      <c r="F916" t="str">
        <f t="shared" si="75"/>
        <v>2608</v>
      </c>
      <c r="G916">
        <f t="shared" si="76"/>
        <v>13</v>
      </c>
      <c r="H916" t="str">
        <f>VLOOKUP(B916,[1]Sheet1!$D:$AB,25,0)</f>
        <v>Regular-Adhe</v>
      </c>
      <c r="I916" t="str">
        <f t="shared" si="74"/>
        <v>101-300</v>
      </c>
      <c r="J916" t="str">
        <f>VLOOKUP(B916,[1]Sheet1!$D:$Y,22)</f>
        <v>Adhe</v>
      </c>
      <c r="K916" t="str">
        <f>VLOOKUP(B916,[1]Sheet1!$D:$AS,42,0)</f>
        <v>NORMAL</v>
      </c>
    </row>
    <row r="917" spans="1:11">
      <c r="A917" t="s">
        <v>8</v>
      </c>
      <c r="B917" t="s">
        <v>570</v>
      </c>
      <c r="C917">
        <v>49</v>
      </c>
      <c r="D917" s="91">
        <v>46154</v>
      </c>
      <c r="E917" s="98">
        <v>1</v>
      </c>
      <c r="F917" t="str">
        <f t="shared" si="75"/>
        <v>2608</v>
      </c>
      <c r="G917">
        <f t="shared" si="76"/>
        <v>13</v>
      </c>
      <c r="H917" t="str">
        <f>VLOOKUP(B917,[1]Sheet1!$D:$AB,25,0)</f>
        <v>Regular-Adhe</v>
      </c>
      <c r="I917" t="str">
        <f t="shared" si="74"/>
        <v>0-50</v>
      </c>
      <c r="J917" t="str">
        <f>VLOOKUP(B917,[1]Sheet1!$D:$Y,22)</f>
        <v>Adhe</v>
      </c>
      <c r="K917" t="str">
        <f>VLOOKUP(B917,[1]Sheet1!$D:$AS,42,0)</f>
        <v>NORMAL</v>
      </c>
    </row>
    <row r="918" spans="1:11">
      <c r="A918" s="10" t="s">
        <v>19</v>
      </c>
      <c r="B918" t="s">
        <v>1033</v>
      </c>
      <c r="C918">
        <v>101</v>
      </c>
      <c r="D918" s="91">
        <v>46154</v>
      </c>
      <c r="E918" s="98">
        <v>1</v>
      </c>
      <c r="F918" t="str">
        <f t="shared" si="75"/>
        <v>2617</v>
      </c>
      <c r="G918">
        <f t="shared" si="76"/>
        <v>13</v>
      </c>
      <c r="H918" t="str">
        <f>VLOOKUP(B918,[1]Sheet1!$D:$AB,25,0)</f>
        <v>Regular-Gask</v>
      </c>
      <c r="I918" t="str">
        <f t="shared" si="74"/>
        <v>101-300</v>
      </c>
      <c r="J918" t="str">
        <f>VLOOKUP(B918,[1]Sheet1!$D:$Y,22)</f>
        <v>Gask</v>
      </c>
      <c r="K918" t="str">
        <f>VLOOKUP(B918,[1]Sheet1!$D:$AS,42,0)</f>
        <v>NORMAL</v>
      </c>
    </row>
    <row r="919" spans="1:11">
      <c r="A919" t="s">
        <v>0</v>
      </c>
      <c r="B919" t="s">
        <v>639</v>
      </c>
      <c r="C919">
        <v>41</v>
      </c>
      <c r="D919" s="91">
        <v>46154</v>
      </c>
      <c r="E919" s="98">
        <v>1</v>
      </c>
      <c r="F919" t="str">
        <f t="shared" si="75"/>
        <v>2651</v>
      </c>
      <c r="G919">
        <f t="shared" si="76"/>
        <v>13</v>
      </c>
      <c r="H919" t="str">
        <f>VLOOKUP(B919,[1]Sheet1!$D:$AB,25,0)</f>
        <v>MG Adhe + DR Adhe + Orientation</v>
      </c>
      <c r="I919" t="str">
        <f t="shared" si="74"/>
        <v>0-50</v>
      </c>
      <c r="J919" t="str">
        <f>VLOOKUP(B919,[1]Sheet1!$D:$Y,22)</f>
        <v>Adhe</v>
      </c>
      <c r="K919" t="str">
        <f>VLOOKUP(B919,[1]Sheet1!$D:$AS,42,0)</f>
        <v>NORMAL</v>
      </c>
    </row>
    <row r="920" spans="1:11">
      <c r="A920" t="s">
        <v>8</v>
      </c>
      <c r="B920" t="s">
        <v>45</v>
      </c>
      <c r="C920">
        <v>42</v>
      </c>
      <c r="D920" s="91">
        <v>46154</v>
      </c>
      <c r="E920" s="98">
        <v>1</v>
      </c>
      <c r="F920" t="str">
        <f t="shared" si="75"/>
        <v>2656</v>
      </c>
      <c r="G920">
        <f>LEN(B920)</f>
        <v>13</v>
      </c>
      <c r="H920" t="str">
        <f>VLOOKUP(B920,[1]Sheet1!$D:$AB,25,0)</f>
        <v>Regular-Gask</v>
      </c>
      <c r="I920" t="str">
        <f>LOOKUP(C920, $AY$3:$AY$8, $AZ$3:$AZ$8)</f>
        <v>0-50</v>
      </c>
      <c r="J920" t="str">
        <f>VLOOKUP(B920,[1]Sheet1!$D:$Y,22)</f>
        <v>Gask</v>
      </c>
      <c r="K920" t="str">
        <f>VLOOKUP(B920,[1]Sheet1!$D:$AS,42,0)</f>
        <v>NORMAL</v>
      </c>
    </row>
    <row r="921" spans="1:11">
      <c r="A921" t="s">
        <v>13</v>
      </c>
      <c r="B921" t="s">
        <v>951</v>
      </c>
      <c r="C921">
        <v>142</v>
      </c>
      <c r="D921" s="91">
        <v>46154</v>
      </c>
      <c r="E921" s="98">
        <v>1</v>
      </c>
      <c r="F921" t="str">
        <f t="shared" si="75"/>
        <v>2660</v>
      </c>
      <c r="G921">
        <f t="shared" ref="G921:G984" si="77">LEN(B921)</f>
        <v>13</v>
      </c>
      <c r="H921" t="str">
        <f>VLOOKUP(B921,[1]Sheet1!$D:$AB,25,0)</f>
        <v>Regular-Gask</v>
      </c>
      <c r="I921" t="str">
        <f t="shared" ref="I921:I984" si="78">LOOKUP(C921, $AY$3:$AY$8, $AZ$3:$AZ$8)</f>
        <v>101-300</v>
      </c>
      <c r="J921" t="str">
        <f>VLOOKUP(B921,[1]Sheet1!$D:$Y,22)</f>
        <v>Gask</v>
      </c>
      <c r="K921" t="str">
        <f>VLOOKUP(B921,[1]Sheet1!$D:$AS,42,0)</f>
        <v>NORMAL</v>
      </c>
    </row>
    <row r="922" spans="1:11">
      <c r="A922" t="s">
        <v>13</v>
      </c>
      <c r="B922" t="s">
        <v>951</v>
      </c>
      <c r="C922">
        <v>590</v>
      </c>
      <c r="D922" s="91">
        <v>46154</v>
      </c>
      <c r="E922" s="98">
        <v>2</v>
      </c>
      <c r="F922" t="str">
        <f t="shared" si="75"/>
        <v>2660</v>
      </c>
      <c r="G922">
        <f t="shared" si="77"/>
        <v>13</v>
      </c>
      <c r="H922" t="str">
        <f>VLOOKUP(B922,[1]Sheet1!$D:$AB,25,0)</f>
        <v>Regular-Gask</v>
      </c>
      <c r="I922" t="str">
        <f t="shared" si="78"/>
        <v>501-1000</v>
      </c>
      <c r="J922" t="str">
        <f>VLOOKUP(B922,[1]Sheet1!$D:$Y,22)</f>
        <v>Gask</v>
      </c>
      <c r="K922" t="str">
        <f>VLOOKUP(B922,[1]Sheet1!$D:$AS,42,0)</f>
        <v>NORMAL</v>
      </c>
    </row>
    <row r="923" spans="1:11">
      <c r="A923" t="s">
        <v>28</v>
      </c>
      <c r="B923" t="s">
        <v>849</v>
      </c>
      <c r="C923">
        <v>49</v>
      </c>
      <c r="D923" s="91">
        <v>46154</v>
      </c>
      <c r="E923" s="98">
        <v>1</v>
      </c>
      <c r="F923" t="str">
        <f t="shared" si="75"/>
        <v>2664</v>
      </c>
      <c r="G923">
        <f t="shared" si="77"/>
        <v>13</v>
      </c>
      <c r="H923" t="str">
        <f>VLOOKUP(B923,[1]Sheet1!$D:$AB,25,0)</f>
        <v>Regular-Gask</v>
      </c>
      <c r="I923" t="str">
        <f t="shared" si="78"/>
        <v>0-50</v>
      </c>
      <c r="J923" t="str">
        <f>VLOOKUP(B923,[1]Sheet1!$D:$Y,22)</f>
        <v>Gask</v>
      </c>
      <c r="K923" t="str">
        <f>VLOOKUP(B923,[1]Sheet1!$D:$AS,42,0)</f>
        <v>NORMAL</v>
      </c>
    </row>
    <row r="924" spans="1:11">
      <c r="A924" t="s">
        <v>28</v>
      </c>
      <c r="B924" t="s">
        <v>546</v>
      </c>
      <c r="C924">
        <v>94</v>
      </c>
      <c r="D924" s="91">
        <v>46154</v>
      </c>
      <c r="E924" s="98">
        <v>1</v>
      </c>
      <c r="F924" t="str">
        <f t="shared" si="75"/>
        <v>2678</v>
      </c>
      <c r="G924">
        <f t="shared" si="77"/>
        <v>13</v>
      </c>
      <c r="H924" t="str">
        <f>VLOOKUP(B924,[1]Sheet1!$D:$AB,25,0)</f>
        <v>Regular-Gask</v>
      </c>
      <c r="I924" t="str">
        <f t="shared" si="78"/>
        <v>51-100</v>
      </c>
      <c r="J924" t="str">
        <f>VLOOKUP(B924,[1]Sheet1!$D:$Y,22)</f>
        <v>Gask</v>
      </c>
      <c r="K924" t="str">
        <f>VLOOKUP(B924,[1]Sheet1!$D:$AS,42,0)</f>
        <v>NORMAL</v>
      </c>
    </row>
    <row r="925" spans="1:11">
      <c r="A925" t="s">
        <v>13</v>
      </c>
      <c r="B925" t="s">
        <v>360</v>
      </c>
      <c r="C925">
        <v>104</v>
      </c>
      <c r="D925" s="91">
        <v>46154</v>
      </c>
      <c r="E925" s="98">
        <v>2</v>
      </c>
      <c r="F925" t="str">
        <f t="shared" si="75"/>
        <v>2725</v>
      </c>
      <c r="G925">
        <f t="shared" si="77"/>
        <v>13</v>
      </c>
      <c r="H925" t="str">
        <f>VLOOKUP(B925,[1]Sheet1!$D:$AB,25,0)</f>
        <v>Regular-Adhe</v>
      </c>
      <c r="I925" t="str">
        <f t="shared" si="78"/>
        <v>101-300</v>
      </c>
      <c r="J925" t="str">
        <f>VLOOKUP(B925,[1]Sheet1!$D:$Y,22)</f>
        <v>Adhe</v>
      </c>
      <c r="K925" t="str">
        <f>VLOOKUP(B925,[1]Sheet1!$D:$AS,42,0)</f>
        <v>NORMAL</v>
      </c>
    </row>
    <row r="926" spans="1:11">
      <c r="A926" t="s">
        <v>28</v>
      </c>
      <c r="B926" t="s">
        <v>905</v>
      </c>
      <c r="C926">
        <v>68</v>
      </c>
      <c r="D926" s="91">
        <v>46154</v>
      </c>
      <c r="E926" s="98">
        <v>1</v>
      </c>
      <c r="F926" t="str">
        <f t="shared" si="75"/>
        <v>2729</v>
      </c>
      <c r="G926">
        <f t="shared" si="77"/>
        <v>13</v>
      </c>
      <c r="H926" t="str">
        <f>VLOOKUP(B926,[1]Sheet1!$D:$AB,25,0)</f>
        <v>Regular-Gask</v>
      </c>
      <c r="I926" t="str">
        <f t="shared" si="78"/>
        <v>51-100</v>
      </c>
      <c r="J926" t="str">
        <f>VLOOKUP(B926,[1]Sheet1!$D:$Y,22)</f>
        <v>Gask</v>
      </c>
      <c r="K926" t="str">
        <f>VLOOKUP(B926,[1]Sheet1!$D:$AS,42,0)</f>
        <v>NORMAL</v>
      </c>
    </row>
    <row r="927" spans="1:11">
      <c r="A927" t="s">
        <v>19</v>
      </c>
      <c r="B927" t="s">
        <v>272</v>
      </c>
      <c r="C927">
        <v>60</v>
      </c>
      <c r="D927" s="91">
        <v>46154</v>
      </c>
      <c r="E927" s="98">
        <v>2</v>
      </c>
      <c r="F927" t="str">
        <f t="shared" si="75"/>
        <v>2769</v>
      </c>
      <c r="G927">
        <f t="shared" si="77"/>
        <v>13</v>
      </c>
      <c r="H927" t="str">
        <f>VLOOKUP(B927,[1]Sheet1!$D:$AB,25,0)</f>
        <v>Regular-Adhe</v>
      </c>
      <c r="I927" t="str">
        <f t="shared" si="78"/>
        <v>51-100</v>
      </c>
      <c r="J927" t="str">
        <f>VLOOKUP(B927,[1]Sheet1!$D:$Y,22)</f>
        <v>Adhe</v>
      </c>
      <c r="K927" t="str">
        <f>VLOOKUP(B927,[1]Sheet1!$D:$AS,42,0)</f>
        <v>NORMAL</v>
      </c>
    </row>
    <row r="928" spans="1:11">
      <c r="A928" t="s">
        <v>0</v>
      </c>
      <c r="B928" t="s">
        <v>290</v>
      </c>
      <c r="C928">
        <v>48</v>
      </c>
      <c r="D928" s="91">
        <v>46154</v>
      </c>
      <c r="E928" s="98">
        <v>1</v>
      </c>
      <c r="F928" t="str">
        <f t="shared" si="75"/>
        <v>3089</v>
      </c>
      <c r="G928">
        <f t="shared" si="77"/>
        <v>13</v>
      </c>
      <c r="H928" t="str">
        <f>VLOOKUP(B928,[1]Sheet1!$D:$AB,25,0)</f>
        <v>MG-Sticker + Orientation</v>
      </c>
      <c r="I928" t="str">
        <f t="shared" si="78"/>
        <v>0-50</v>
      </c>
      <c r="J928" t="str">
        <f>VLOOKUP(B928,[1]Sheet1!$D:$Y,22)</f>
        <v>Sticker</v>
      </c>
      <c r="K928" t="str">
        <f>VLOOKUP(B928,[1]Sheet1!$D:$AS,42,0)</f>
        <v>JUMBO</v>
      </c>
    </row>
    <row r="929" spans="1:11">
      <c r="A929" t="s">
        <v>25</v>
      </c>
      <c r="B929" t="s">
        <v>1034</v>
      </c>
      <c r="C929">
        <v>45</v>
      </c>
      <c r="D929" s="91">
        <v>46154</v>
      </c>
      <c r="E929" s="98">
        <v>1</v>
      </c>
      <c r="F929" t="str">
        <f t="shared" si="75"/>
        <v>3123</v>
      </c>
      <c r="G929">
        <f t="shared" si="77"/>
        <v>13</v>
      </c>
      <c r="H929" t="str">
        <f>VLOOKUP(B929,[1]Sheet1!$D:$AB,25,0)</f>
        <v>Regular-Gask</v>
      </c>
      <c r="I929" t="str">
        <f t="shared" si="78"/>
        <v>0-50</v>
      </c>
      <c r="J929" t="str">
        <f>VLOOKUP(B929,[1]Sheet1!$D:$Y,22)</f>
        <v>Gask</v>
      </c>
      <c r="K929" t="str">
        <f>VLOOKUP(B929,[1]Sheet1!$D:$AS,42,0)</f>
        <v>JUMBO</v>
      </c>
    </row>
    <row r="930" spans="1:11">
      <c r="A930" t="s">
        <v>25</v>
      </c>
      <c r="B930" t="s">
        <v>1034</v>
      </c>
      <c r="C930">
        <v>49</v>
      </c>
      <c r="D930" s="91">
        <v>46154</v>
      </c>
      <c r="E930" s="98">
        <v>2</v>
      </c>
      <c r="F930" t="str">
        <f t="shared" si="75"/>
        <v>3123</v>
      </c>
      <c r="G930">
        <f t="shared" si="77"/>
        <v>13</v>
      </c>
      <c r="H930" t="str">
        <f>VLOOKUP(B930,[1]Sheet1!$D:$AB,25,0)</f>
        <v>Regular-Gask</v>
      </c>
      <c r="I930" t="str">
        <f t="shared" si="78"/>
        <v>0-50</v>
      </c>
      <c r="J930" t="str">
        <f>VLOOKUP(B930,[1]Sheet1!$D:$Y,22)</f>
        <v>Gask</v>
      </c>
      <c r="K930" t="str">
        <f>VLOOKUP(B930,[1]Sheet1!$D:$AS,42,0)</f>
        <v>JUMBO</v>
      </c>
    </row>
    <row r="931" spans="1:11">
      <c r="A931" t="s">
        <v>21</v>
      </c>
      <c r="B931" t="s">
        <v>1035</v>
      </c>
      <c r="C931">
        <v>48</v>
      </c>
      <c r="D931" s="91">
        <v>46154</v>
      </c>
      <c r="E931" s="98">
        <v>1</v>
      </c>
      <c r="F931" t="str">
        <f t="shared" si="75"/>
        <v>3166</v>
      </c>
      <c r="G931">
        <f t="shared" si="77"/>
        <v>13</v>
      </c>
      <c r="H931" t="str">
        <f>VLOOKUP(B931,[1]Sheet1!$D:$AB,25,0)</f>
        <v>MG Gask + DR Sticker</v>
      </c>
      <c r="I931" t="str">
        <f t="shared" si="78"/>
        <v>0-50</v>
      </c>
      <c r="J931" t="str">
        <f>VLOOKUP(B931,[1]Sheet1!$D:$Y,22)</f>
        <v>Gask</v>
      </c>
      <c r="K931" t="str">
        <f>VLOOKUP(B931,[1]Sheet1!$D:$AS,42,0)</f>
        <v>JUMBO</v>
      </c>
    </row>
    <row r="932" spans="1:11">
      <c r="A932" t="s">
        <v>2</v>
      </c>
      <c r="B932" t="s">
        <v>18</v>
      </c>
      <c r="C932">
        <v>233</v>
      </c>
      <c r="D932" s="91">
        <v>46154</v>
      </c>
      <c r="E932" s="98">
        <v>2</v>
      </c>
      <c r="F932" t="str">
        <f t="shared" si="75"/>
        <v>3240</v>
      </c>
      <c r="G932">
        <f t="shared" si="77"/>
        <v>13</v>
      </c>
      <c r="H932" t="str">
        <f>VLOOKUP(B932,[1]Sheet1!$D:$AB,25,0)</f>
        <v>Regular-Adhe</v>
      </c>
      <c r="I932" t="str">
        <f t="shared" si="78"/>
        <v>101-300</v>
      </c>
      <c r="J932" t="str">
        <f>VLOOKUP(B932,[1]Sheet1!$D:$Y,22)</f>
        <v>Adhe</v>
      </c>
      <c r="K932" t="str">
        <f>VLOOKUP(B932,[1]Sheet1!$D:$AS,42,0)</f>
        <v>JUMBO</v>
      </c>
    </row>
    <row r="933" spans="1:11">
      <c r="A933" t="s">
        <v>8</v>
      </c>
      <c r="B933" t="s">
        <v>48</v>
      </c>
      <c r="C933">
        <v>46</v>
      </c>
      <c r="D933" s="91">
        <v>46154</v>
      </c>
      <c r="E933" s="98">
        <v>1</v>
      </c>
      <c r="F933" t="str">
        <f t="shared" si="75"/>
        <v>3246</v>
      </c>
      <c r="G933">
        <f t="shared" si="77"/>
        <v>13</v>
      </c>
      <c r="H933" t="str">
        <f>VLOOKUP(B933,[1]Sheet1!$D:$AB,25,0)</f>
        <v>Regular-Gask</v>
      </c>
      <c r="I933" t="str">
        <f t="shared" si="78"/>
        <v>0-50</v>
      </c>
      <c r="J933" t="str">
        <f>VLOOKUP(B933,[1]Sheet1!$D:$Y,22)</f>
        <v>Gask</v>
      </c>
      <c r="K933" t="str">
        <f>VLOOKUP(B933,[1]Sheet1!$D:$AS,42,0)</f>
        <v>JUMBO</v>
      </c>
    </row>
    <row r="934" spans="1:11">
      <c r="A934" t="s">
        <v>13</v>
      </c>
      <c r="B934" t="s">
        <v>105</v>
      </c>
      <c r="C934">
        <v>413</v>
      </c>
      <c r="D934" s="91">
        <v>46154</v>
      </c>
      <c r="E934" s="98">
        <v>1</v>
      </c>
      <c r="F934" t="str">
        <f t="shared" si="75"/>
        <v>3250</v>
      </c>
      <c r="G934">
        <f t="shared" si="77"/>
        <v>13</v>
      </c>
      <c r="H934" t="str">
        <f>VLOOKUP(B934,[1]Sheet1!$D:$AB,25,0)</f>
        <v>Regular-Adhe</v>
      </c>
      <c r="I934" t="str">
        <f t="shared" si="78"/>
        <v>301-500</v>
      </c>
      <c r="J934" t="str">
        <f>VLOOKUP(B934,[1]Sheet1!$D:$Y,22)</f>
        <v>Adhe</v>
      </c>
      <c r="K934" t="str">
        <f>VLOOKUP(B934,[1]Sheet1!$D:$AS,42,0)</f>
        <v>JUMBO</v>
      </c>
    </row>
    <row r="935" spans="1:11">
      <c r="A935" t="s">
        <v>13</v>
      </c>
      <c r="B935" t="s">
        <v>681</v>
      </c>
      <c r="C935">
        <v>49</v>
      </c>
      <c r="D935" s="91">
        <v>46154</v>
      </c>
      <c r="E935" s="98">
        <v>1</v>
      </c>
      <c r="F935" t="str">
        <f t="shared" si="75"/>
        <v>3255</v>
      </c>
      <c r="G935">
        <f t="shared" si="77"/>
        <v>13</v>
      </c>
      <c r="H935" t="str">
        <f>VLOOKUP(B935,[1]Sheet1!$D:$AB,25,0)</f>
        <v>Regular-Gask</v>
      </c>
      <c r="I935" t="str">
        <f t="shared" si="78"/>
        <v>0-50</v>
      </c>
      <c r="J935" t="str">
        <f>VLOOKUP(B935,[1]Sheet1!$D:$Y,22)</f>
        <v>Gask</v>
      </c>
      <c r="K935" t="str">
        <f>VLOOKUP(B935,[1]Sheet1!$D:$AS,42,0)</f>
        <v>NORMAL</v>
      </c>
    </row>
    <row r="936" spans="1:11">
      <c r="A936" t="s">
        <v>13</v>
      </c>
      <c r="B936" t="s">
        <v>690</v>
      </c>
      <c r="C936">
        <v>50</v>
      </c>
      <c r="D936" s="91">
        <v>46154</v>
      </c>
      <c r="E936" s="98">
        <v>1</v>
      </c>
      <c r="F936" t="str">
        <f t="shared" si="75"/>
        <v>3255</v>
      </c>
      <c r="G936">
        <f t="shared" si="77"/>
        <v>13</v>
      </c>
      <c r="H936" t="str">
        <f>VLOOKUP(B936,[1]Sheet1!$D:$AB,25,0)</f>
        <v>Regular-Gask</v>
      </c>
      <c r="I936" t="str">
        <f t="shared" si="78"/>
        <v>0-50</v>
      </c>
      <c r="J936" t="str">
        <f>VLOOKUP(B936,[1]Sheet1!$D:$Y,22)</f>
        <v>Gask</v>
      </c>
      <c r="K936" t="str">
        <f>VLOOKUP(B936,[1]Sheet1!$D:$AS,42,0)</f>
        <v>NORMAL</v>
      </c>
    </row>
    <row r="937" spans="1:11">
      <c r="A937" t="s">
        <v>25</v>
      </c>
      <c r="B937" t="s">
        <v>51</v>
      </c>
      <c r="C937">
        <v>82</v>
      </c>
      <c r="D937" s="91">
        <v>46154</v>
      </c>
      <c r="E937" s="98">
        <v>2</v>
      </c>
      <c r="F937" t="str">
        <f t="shared" si="75"/>
        <v>3273</v>
      </c>
      <c r="G937">
        <f t="shared" si="77"/>
        <v>13</v>
      </c>
      <c r="H937" t="str">
        <f>VLOOKUP(B937,[1]Sheet1!$D:$AB,25,0)</f>
        <v>Regular-Adhe</v>
      </c>
      <c r="I937" t="str">
        <f t="shared" si="78"/>
        <v>51-100</v>
      </c>
      <c r="J937" t="str">
        <f>VLOOKUP(B937,[1]Sheet1!$D:$Y,22)</f>
        <v>Adhe</v>
      </c>
      <c r="K937" t="str">
        <f>VLOOKUP(B937,[1]Sheet1!$D:$AS,42,0)</f>
        <v>JUMBO</v>
      </c>
    </row>
    <row r="938" spans="1:11">
      <c r="A938" t="s">
        <v>21</v>
      </c>
      <c r="B938" t="s">
        <v>52</v>
      </c>
      <c r="C938">
        <v>113</v>
      </c>
      <c r="D938" s="91">
        <v>46154</v>
      </c>
      <c r="E938" s="98">
        <v>1</v>
      </c>
      <c r="F938" t="str">
        <f t="shared" si="75"/>
        <v>3287</v>
      </c>
      <c r="G938">
        <f t="shared" si="77"/>
        <v>13</v>
      </c>
      <c r="H938" t="str">
        <f>VLOOKUP(B938,[1]Sheet1!$D:$AB,25,0)</f>
        <v>MG Gask + PB assembly</v>
      </c>
      <c r="I938" t="str">
        <f t="shared" si="78"/>
        <v>101-300</v>
      </c>
      <c r="J938" t="str">
        <f>VLOOKUP(B938,[1]Sheet1!$D:$Y,22)</f>
        <v>Gask</v>
      </c>
      <c r="K938" t="str">
        <f>VLOOKUP(B938,[1]Sheet1!$D:$AS,42,0)</f>
        <v>JUMBO</v>
      </c>
    </row>
    <row r="939" spans="1:11">
      <c r="A939" t="s">
        <v>21</v>
      </c>
      <c r="B939" t="s">
        <v>749</v>
      </c>
      <c r="C939">
        <v>43</v>
      </c>
      <c r="D939" s="91">
        <v>46154</v>
      </c>
      <c r="E939" s="98">
        <v>1</v>
      </c>
      <c r="F939" t="str">
        <f t="shared" si="75"/>
        <v>3287</v>
      </c>
      <c r="G939">
        <f t="shared" si="77"/>
        <v>13</v>
      </c>
      <c r="H939" t="str">
        <f>VLOOKUP(B939,[1]Sheet1!$D:$AB,25,0)</f>
        <v>MG Gask + PB assembly</v>
      </c>
      <c r="I939" t="str">
        <f t="shared" si="78"/>
        <v>0-50</v>
      </c>
      <c r="J939" t="str">
        <f>VLOOKUP(B939,[1]Sheet1!$D:$Y,22)</f>
        <v>Gask</v>
      </c>
      <c r="K939" t="str">
        <f>VLOOKUP(B939,[1]Sheet1!$D:$AS,42,0)</f>
        <v>JUMBO</v>
      </c>
    </row>
    <row r="940" spans="1:11">
      <c r="A940" t="s">
        <v>8</v>
      </c>
      <c r="B940" t="s">
        <v>20</v>
      </c>
      <c r="C940">
        <v>53</v>
      </c>
      <c r="D940" s="91">
        <v>46154</v>
      </c>
      <c r="E940" s="98">
        <v>2</v>
      </c>
      <c r="F940" t="str">
        <f t="shared" si="75"/>
        <v>3291</v>
      </c>
      <c r="G940">
        <f t="shared" si="77"/>
        <v>13</v>
      </c>
      <c r="H940" t="str">
        <f>VLOOKUP(B940,[1]Sheet1!$D:$AB,25,0)</f>
        <v>Regular-Gask</v>
      </c>
      <c r="I940" t="str">
        <f t="shared" si="78"/>
        <v>51-100</v>
      </c>
      <c r="J940" t="str">
        <f>VLOOKUP(B940,[1]Sheet1!$D:$Y,22)</f>
        <v>Gask</v>
      </c>
      <c r="K940" t="str">
        <f>VLOOKUP(B940,[1]Sheet1!$D:$AS,42,0)</f>
        <v>JUMBO</v>
      </c>
    </row>
    <row r="941" spans="1:11">
      <c r="A941" t="s">
        <v>8</v>
      </c>
      <c r="B941" t="s">
        <v>82</v>
      </c>
      <c r="C941">
        <v>71</v>
      </c>
      <c r="D941" s="91">
        <v>46154</v>
      </c>
      <c r="E941" s="98">
        <v>2</v>
      </c>
      <c r="F941" t="str">
        <f t="shared" si="75"/>
        <v>3305</v>
      </c>
      <c r="G941">
        <f t="shared" si="77"/>
        <v>13</v>
      </c>
      <c r="H941" t="str">
        <f>VLOOKUP(B941,[1]Sheet1!$D:$AB,25,0)</f>
        <v>Regular-Gask</v>
      </c>
      <c r="I941" t="str">
        <f t="shared" si="78"/>
        <v>51-100</v>
      </c>
      <c r="J941" t="str">
        <f>VLOOKUP(B941,[1]Sheet1!$D:$Y,22)</f>
        <v>Gask</v>
      </c>
      <c r="K941" t="str">
        <f>VLOOKUP(B941,[1]Sheet1!$D:$AS,42,0)</f>
        <v>JUMBO</v>
      </c>
    </row>
    <row r="942" spans="1:11">
      <c r="A942" t="s">
        <v>8</v>
      </c>
      <c r="B942" t="s">
        <v>383</v>
      </c>
      <c r="C942">
        <v>381</v>
      </c>
      <c r="D942" s="91">
        <v>46154</v>
      </c>
      <c r="E942" s="98">
        <v>2</v>
      </c>
      <c r="F942" t="str">
        <f t="shared" si="75"/>
        <v>3305</v>
      </c>
      <c r="G942">
        <f t="shared" si="77"/>
        <v>13</v>
      </c>
      <c r="H942" t="str">
        <f>VLOOKUP(B942,[1]Sheet1!$D:$AB,25,0)</f>
        <v>Regular-Gask</v>
      </c>
      <c r="I942" t="str">
        <f t="shared" si="78"/>
        <v>301-500</v>
      </c>
      <c r="J942" t="str">
        <f>VLOOKUP(B942,[1]Sheet1!$D:$Y,22)</f>
        <v>Gask</v>
      </c>
      <c r="K942" t="str">
        <f>VLOOKUP(B942,[1]Sheet1!$D:$AS,42,0)</f>
        <v>JUMBO</v>
      </c>
    </row>
    <row r="943" spans="1:11">
      <c r="A943" t="s">
        <v>0</v>
      </c>
      <c r="B943" t="s">
        <v>837</v>
      </c>
      <c r="C943">
        <v>82</v>
      </c>
      <c r="D943" s="91">
        <v>46154</v>
      </c>
      <c r="E943" s="98">
        <v>1</v>
      </c>
      <c r="F943" t="str">
        <f t="shared" si="75"/>
        <v>3318</v>
      </c>
      <c r="G943">
        <f t="shared" si="77"/>
        <v>13</v>
      </c>
      <c r="H943" t="str">
        <f>VLOOKUP(B943,[1]Sheet1!$D:$AB,25,0)</f>
        <v>Regular-Gask (double side)</v>
      </c>
      <c r="I943" t="str">
        <f t="shared" si="78"/>
        <v>51-100</v>
      </c>
      <c r="J943" t="str">
        <f>VLOOKUP(B943,[1]Sheet1!$D:$Y,22)</f>
        <v>Adhe</v>
      </c>
      <c r="K943" t="str">
        <f>VLOOKUP(B943,[1]Sheet1!$D:$AS,42,0)</f>
        <v>JUMBO</v>
      </c>
    </row>
    <row r="944" spans="1:11">
      <c r="A944" t="s">
        <v>5</v>
      </c>
      <c r="B944" t="s">
        <v>730</v>
      </c>
      <c r="C944">
        <v>49</v>
      </c>
      <c r="D944" s="91">
        <v>46154</v>
      </c>
      <c r="E944" s="98">
        <v>1</v>
      </c>
      <c r="F944" t="str">
        <f t="shared" si="75"/>
        <v>3321</v>
      </c>
      <c r="G944">
        <f t="shared" si="77"/>
        <v>13</v>
      </c>
      <c r="H944" t="str">
        <f>VLOOKUP(B944,[1]Sheet1!$D:$AB,25,0)</f>
        <v>MG Adhe + DR Adhe + PB assly</v>
      </c>
      <c r="I944" t="str">
        <f t="shared" si="78"/>
        <v>0-50</v>
      </c>
      <c r="J944" t="str">
        <f>VLOOKUP(B944,[1]Sheet1!$D:$Y,22)</f>
        <v>Adhe</v>
      </c>
      <c r="K944" t="str">
        <f>VLOOKUP(B944,[1]Sheet1!$D:$AS,42,0)</f>
        <v>JUMBO</v>
      </c>
    </row>
    <row r="945" spans="1:11">
      <c r="A945" t="s">
        <v>21</v>
      </c>
      <c r="B945" t="s">
        <v>423</v>
      </c>
      <c r="C945">
        <v>103</v>
      </c>
      <c r="D945" s="91">
        <v>46154</v>
      </c>
      <c r="E945" s="98">
        <v>2</v>
      </c>
      <c r="F945" t="str">
        <f t="shared" si="75"/>
        <v>3326</v>
      </c>
      <c r="G945">
        <f t="shared" si="77"/>
        <v>13</v>
      </c>
      <c r="H945" t="str">
        <f>VLOOKUP(B945,[1]Sheet1!$D:$AB,25,0)</f>
        <v>MG Gask + DR sticker</v>
      </c>
      <c r="I945" t="str">
        <f t="shared" si="78"/>
        <v>101-300</v>
      </c>
      <c r="J945" t="str">
        <f>VLOOKUP(B945,[1]Sheet1!$D:$Y,22)</f>
        <v>Adhe</v>
      </c>
      <c r="K945" t="str">
        <f>VLOOKUP(B945,[1]Sheet1!$D:$AS,42,0)</f>
        <v>JUMBO</v>
      </c>
    </row>
    <row r="946" spans="1:11">
      <c r="A946" t="s">
        <v>5</v>
      </c>
      <c r="B946" t="s">
        <v>685</v>
      </c>
      <c r="C946">
        <v>474</v>
      </c>
      <c r="D946" s="91">
        <v>46154</v>
      </c>
      <c r="E946" s="98">
        <v>2</v>
      </c>
      <c r="F946" t="str">
        <f t="shared" si="75"/>
        <v>3327</v>
      </c>
      <c r="G946">
        <f t="shared" si="77"/>
        <v>13</v>
      </c>
      <c r="H946" t="str">
        <f>VLOOKUP(B946,[1]Sheet1!$D:$AB,25,0)</f>
        <v>MG Adhe + DR Adhe + PB assly</v>
      </c>
      <c r="I946" t="str">
        <f t="shared" si="78"/>
        <v>301-500</v>
      </c>
      <c r="J946" t="str">
        <f>VLOOKUP(B946,[1]Sheet1!$D:$Y,22)</f>
        <v>Adhe</v>
      </c>
      <c r="K946" t="str">
        <f>VLOOKUP(B946,[1]Sheet1!$D:$AS,42,0)</f>
        <v>JUMBO</v>
      </c>
    </row>
    <row r="947" spans="1:11">
      <c r="A947" t="s">
        <v>8</v>
      </c>
      <c r="B947" t="s">
        <v>279</v>
      </c>
      <c r="C947">
        <v>46</v>
      </c>
      <c r="D947" s="91">
        <v>46154</v>
      </c>
      <c r="E947" s="98">
        <v>1</v>
      </c>
      <c r="F947" t="str">
        <f t="shared" si="75"/>
        <v>3330</v>
      </c>
      <c r="G947">
        <f t="shared" si="77"/>
        <v>13</v>
      </c>
      <c r="H947" t="str">
        <f>VLOOKUP(B947,[1]Sheet1!$D:$AB,25,0)</f>
        <v>Regular-Gask</v>
      </c>
      <c r="I947" t="str">
        <f t="shared" si="78"/>
        <v>0-50</v>
      </c>
      <c r="J947" t="str">
        <f>VLOOKUP(B947,[1]Sheet1!$D:$Y,22)</f>
        <v>Adhe</v>
      </c>
      <c r="K947" t="str">
        <f>VLOOKUP(B947,[1]Sheet1!$D:$AS,42,0)</f>
        <v>JUMBO</v>
      </c>
    </row>
    <row r="948" spans="1:11">
      <c r="A948" t="s">
        <v>31</v>
      </c>
      <c r="B948" t="s">
        <v>1036</v>
      </c>
      <c r="C948">
        <v>32</v>
      </c>
      <c r="D948" s="91">
        <v>46154</v>
      </c>
      <c r="E948" s="98">
        <v>2</v>
      </c>
      <c r="F948" t="str">
        <f t="shared" si="75"/>
        <v>3340</v>
      </c>
      <c r="G948">
        <f t="shared" si="77"/>
        <v>13</v>
      </c>
      <c r="H948" t="e">
        <f>VLOOKUP(B948,[1]Sheet1!$D:$AB,25,0)</f>
        <v>#N/A</v>
      </c>
      <c r="I948" t="str">
        <f t="shared" si="78"/>
        <v>0-50</v>
      </c>
      <c r="J948" t="str">
        <f>VLOOKUP(B948,[1]Sheet1!$D:$Y,22)</f>
        <v>Adhe</v>
      </c>
      <c r="K948" t="e">
        <f>VLOOKUP(B948,[1]Sheet1!$D:$AS,42,0)</f>
        <v>#N/A</v>
      </c>
    </row>
    <row r="949" spans="1:11">
      <c r="A949" s="10" t="s">
        <v>31</v>
      </c>
      <c r="B949" t="s">
        <v>1000</v>
      </c>
      <c r="C949">
        <v>131</v>
      </c>
      <c r="D949" s="91">
        <v>46154</v>
      </c>
      <c r="E949" s="98">
        <v>1</v>
      </c>
      <c r="F949" t="str">
        <f t="shared" si="75"/>
        <v>3344</v>
      </c>
      <c r="G949">
        <f t="shared" si="77"/>
        <v>13</v>
      </c>
      <c r="H949" t="str">
        <f>VLOOKUP(B949,[1]Sheet1!$D:$AB,25,0)</f>
        <v>MG Gask + DR Adhe + PB Assly</v>
      </c>
      <c r="I949" t="str">
        <f t="shared" si="78"/>
        <v>101-300</v>
      </c>
      <c r="J949" t="str">
        <f>VLOOKUP(B949,[1]Sheet1!$D:$Y,22)</f>
        <v>Adhe</v>
      </c>
      <c r="K949" t="str">
        <f>VLOOKUP(B949,[1]Sheet1!$D:$AS,42,0)</f>
        <v>JUMBO</v>
      </c>
    </row>
    <row r="950" spans="1:11">
      <c r="A950" t="s">
        <v>5</v>
      </c>
      <c r="B950" t="s">
        <v>55</v>
      </c>
      <c r="C950">
        <v>400</v>
      </c>
      <c r="D950" s="91">
        <v>46154</v>
      </c>
      <c r="E950" s="98">
        <v>1</v>
      </c>
      <c r="F950" t="str">
        <f t="shared" si="75"/>
        <v>6172</v>
      </c>
      <c r="G950">
        <f t="shared" si="77"/>
        <v>13</v>
      </c>
      <c r="H950" t="str">
        <f>VLOOKUP(B950,[1]Sheet1!$D:$AB,25,0)</f>
        <v>MG-Sticker + Orientation</v>
      </c>
      <c r="I950" t="str">
        <f t="shared" si="78"/>
        <v>301-500</v>
      </c>
      <c r="J950" t="str">
        <f>VLOOKUP(B950,[1]Sheet1!$D:$Y,22)</f>
        <v>Sticker</v>
      </c>
      <c r="K950" t="str">
        <f>VLOOKUP(B950,[1]Sheet1!$D:$AS,42,0)</f>
        <v>NORMAL</v>
      </c>
    </row>
    <row r="951" spans="1:11">
      <c r="A951" s="10" t="s">
        <v>12</v>
      </c>
      <c r="B951" t="s">
        <v>757</v>
      </c>
      <c r="C951">
        <v>82</v>
      </c>
      <c r="D951" s="91">
        <v>46154</v>
      </c>
      <c r="E951" s="98">
        <v>2</v>
      </c>
      <c r="F951" t="str">
        <f t="shared" si="75"/>
        <v>6207</v>
      </c>
      <c r="G951">
        <f t="shared" si="77"/>
        <v>13</v>
      </c>
      <c r="H951" t="str">
        <f>VLOOKUP(B951,[1]Sheet1!$D:$AB,25,0)</f>
        <v>Regular-Gask</v>
      </c>
      <c r="I951" t="str">
        <f t="shared" si="78"/>
        <v>51-100</v>
      </c>
      <c r="J951" t="str">
        <f>VLOOKUP(B951,[1]Sheet1!$D:$Y,22)</f>
        <v>Gask</v>
      </c>
      <c r="K951" t="str">
        <f>VLOOKUP(B951,[1]Sheet1!$D:$AS,42,0)</f>
        <v>NORMAL</v>
      </c>
    </row>
    <row r="952" spans="1:11">
      <c r="A952" t="s">
        <v>4</v>
      </c>
      <c r="B952" t="s">
        <v>413</v>
      </c>
      <c r="C952">
        <v>61</v>
      </c>
      <c r="D952" s="91">
        <v>46154</v>
      </c>
      <c r="E952" s="98">
        <v>2</v>
      </c>
      <c r="F952" t="str">
        <f t="shared" si="75"/>
        <v>6210</v>
      </c>
      <c r="G952">
        <f t="shared" si="77"/>
        <v>13</v>
      </c>
      <c r="H952" t="str">
        <f>VLOOKUP(B952,[1]Sheet1!$D:$AB,25,0)</f>
        <v>Regular-Gask</v>
      </c>
      <c r="I952" t="str">
        <f t="shared" si="78"/>
        <v>51-100</v>
      </c>
      <c r="J952" t="str">
        <f>VLOOKUP(B952,[1]Sheet1!$D:$Y,22)</f>
        <v>Gask</v>
      </c>
      <c r="K952" t="str">
        <f>VLOOKUP(B952,[1]Sheet1!$D:$AS,42,0)</f>
        <v>NORMAL</v>
      </c>
    </row>
    <row r="953" spans="1:11">
      <c r="A953" s="10" t="s">
        <v>4</v>
      </c>
      <c r="B953" t="s">
        <v>315</v>
      </c>
      <c r="C953">
        <v>47</v>
      </c>
      <c r="D953" s="91">
        <v>46154</v>
      </c>
      <c r="E953" s="98">
        <v>2</v>
      </c>
      <c r="F953" t="str">
        <f t="shared" si="75"/>
        <v>6216</v>
      </c>
      <c r="G953">
        <f t="shared" si="77"/>
        <v>13</v>
      </c>
      <c r="H953" t="str">
        <f>VLOOKUP(B953,[1]Sheet1!$D:$AB,25,0)</f>
        <v>Regular-Adhe</v>
      </c>
      <c r="I953" t="str">
        <f t="shared" si="78"/>
        <v>0-50</v>
      </c>
      <c r="J953" t="str">
        <f>VLOOKUP(B953,[1]Sheet1!$D:$Y,22)</f>
        <v>Adhe</v>
      </c>
      <c r="K953" t="str">
        <f>VLOOKUP(B953,[1]Sheet1!$D:$AS,42,0)</f>
        <v>NORMAL</v>
      </c>
    </row>
    <row r="954" spans="1:11">
      <c r="A954" s="10" t="s">
        <v>5</v>
      </c>
      <c r="B954" t="s">
        <v>743</v>
      </c>
      <c r="C954">
        <v>79</v>
      </c>
      <c r="D954" s="91">
        <v>46154</v>
      </c>
      <c r="E954" s="98">
        <v>2</v>
      </c>
      <c r="F954" t="str">
        <f t="shared" si="75"/>
        <v>6237</v>
      </c>
      <c r="G954">
        <f t="shared" si="77"/>
        <v>13</v>
      </c>
      <c r="H954" t="str">
        <f>VLOOKUP(B954,[1]Sheet1!$D:$AB,25,0)</f>
        <v>MG-Sticker + Orientation</v>
      </c>
      <c r="I954" t="str">
        <f t="shared" si="78"/>
        <v>51-100</v>
      </c>
      <c r="J954" t="str">
        <f>VLOOKUP(B954,[1]Sheet1!$D:$Y,22)</f>
        <v>Sticker</v>
      </c>
      <c r="K954" t="str">
        <f>VLOOKUP(B954,[1]Sheet1!$D:$AS,42,0)</f>
        <v>NORMAL</v>
      </c>
    </row>
    <row r="955" spans="1:11">
      <c r="A955" s="10" t="s">
        <v>25</v>
      </c>
      <c r="B955" t="s">
        <v>991</v>
      </c>
      <c r="C955">
        <v>130</v>
      </c>
      <c r="D955" s="91">
        <v>46154</v>
      </c>
      <c r="E955" s="98">
        <v>2</v>
      </c>
      <c r="F955" t="str">
        <f t="shared" si="75"/>
        <v>6265</v>
      </c>
      <c r="G955">
        <f t="shared" si="77"/>
        <v>13</v>
      </c>
      <c r="H955" t="str">
        <f>VLOOKUP(B955,[1]Sheet1!$D:$AB,25,0)</f>
        <v>Regular-Adhe</v>
      </c>
      <c r="I955" t="str">
        <f t="shared" si="78"/>
        <v>101-300</v>
      </c>
      <c r="J955" t="str">
        <f>VLOOKUP(B955,[1]Sheet1!$D:$Y,22)</f>
        <v>Adhe</v>
      </c>
      <c r="K955" t="str">
        <f>VLOOKUP(B955,[1]Sheet1!$D:$AS,42,0)</f>
        <v>NORMAL</v>
      </c>
    </row>
    <row r="956" spans="1:11">
      <c r="A956" t="s">
        <v>25</v>
      </c>
      <c r="B956" t="s">
        <v>277</v>
      </c>
      <c r="C956">
        <v>349</v>
      </c>
      <c r="D956" s="91">
        <v>46154</v>
      </c>
      <c r="E956" s="98">
        <v>2</v>
      </c>
      <c r="F956" t="str">
        <f t="shared" si="75"/>
        <v>6265</v>
      </c>
      <c r="G956">
        <f t="shared" si="77"/>
        <v>13</v>
      </c>
      <c r="H956" t="str">
        <f>VLOOKUP(B956,[1]Sheet1!$D:$AB,25,0)</f>
        <v>Regular-Adhe</v>
      </c>
      <c r="I956" t="str">
        <f t="shared" si="78"/>
        <v>301-500</v>
      </c>
      <c r="J956" t="str">
        <f>VLOOKUP(B956,[1]Sheet1!$D:$Y,22)</f>
        <v>Adhe</v>
      </c>
      <c r="K956" t="str">
        <f>VLOOKUP(B956,[1]Sheet1!$D:$AS,42,0)</f>
        <v>NORMAL</v>
      </c>
    </row>
    <row r="957" spans="1:11">
      <c r="A957" t="s">
        <v>25</v>
      </c>
      <c r="B957" t="s">
        <v>249</v>
      </c>
      <c r="C957">
        <v>188</v>
      </c>
      <c r="D957" s="91">
        <v>46154</v>
      </c>
      <c r="E957" s="98">
        <v>2</v>
      </c>
      <c r="F957" t="str">
        <f t="shared" si="75"/>
        <v>6265</v>
      </c>
      <c r="G957">
        <f t="shared" si="77"/>
        <v>13</v>
      </c>
      <c r="H957" t="str">
        <f>VLOOKUP(B957,[1]Sheet1!$D:$AB,25,0)</f>
        <v>Regular-Adhe</v>
      </c>
      <c r="I957" t="str">
        <f t="shared" si="78"/>
        <v>101-300</v>
      </c>
      <c r="J957" t="str">
        <f>VLOOKUP(B957,[1]Sheet1!$D:$Y,22)</f>
        <v>Adhe</v>
      </c>
      <c r="K957" t="str">
        <f>VLOOKUP(B957,[1]Sheet1!$D:$AS,42,0)</f>
        <v>NORMAL</v>
      </c>
    </row>
    <row r="958" spans="1:11">
      <c r="A958" t="s">
        <v>25</v>
      </c>
      <c r="B958" t="s">
        <v>278</v>
      </c>
      <c r="C958">
        <v>97</v>
      </c>
      <c r="D958" s="91">
        <v>46154</v>
      </c>
      <c r="E958" s="98">
        <v>2</v>
      </c>
      <c r="F958" t="str">
        <f t="shared" si="75"/>
        <v>6265</v>
      </c>
      <c r="G958">
        <f t="shared" si="77"/>
        <v>13</v>
      </c>
      <c r="H958" t="str">
        <f>VLOOKUP(B958,[1]Sheet1!$D:$AB,25,0)</f>
        <v>Regular-Adhe</v>
      </c>
      <c r="I958" t="str">
        <f t="shared" si="78"/>
        <v>51-100</v>
      </c>
      <c r="J958" t="str">
        <f>VLOOKUP(B958,[1]Sheet1!$D:$Y,22)</f>
        <v>Adhe</v>
      </c>
      <c r="K958" t="str">
        <f>VLOOKUP(B958,[1]Sheet1!$D:$AS,42,0)</f>
        <v>NORMAL</v>
      </c>
    </row>
    <row r="959" spans="1:11">
      <c r="A959" t="s">
        <v>12</v>
      </c>
      <c r="B959" t="s">
        <v>774</v>
      </c>
      <c r="C959">
        <v>46</v>
      </c>
      <c r="D959" s="91">
        <v>46154</v>
      </c>
      <c r="E959" s="98">
        <v>1</v>
      </c>
      <c r="F959" t="str">
        <f t="shared" si="75"/>
        <v>6296</v>
      </c>
      <c r="G959">
        <f t="shared" si="77"/>
        <v>13</v>
      </c>
      <c r="H959" t="str">
        <f>VLOOKUP(B959,[1]Sheet1!$D:$AB,25,0)</f>
        <v>Regular-Gask</v>
      </c>
      <c r="I959" t="str">
        <f t="shared" si="78"/>
        <v>0-50</v>
      </c>
      <c r="J959" t="str">
        <f>VLOOKUP(B959,[1]Sheet1!$D:$Y,22)</f>
        <v>Gask</v>
      </c>
      <c r="K959" t="str">
        <f>VLOOKUP(B959,[1]Sheet1!$D:$AS,42,0)</f>
        <v>NORMAL</v>
      </c>
    </row>
    <row r="960" spans="1:11">
      <c r="A960" t="s">
        <v>12</v>
      </c>
      <c r="B960" t="s">
        <v>774</v>
      </c>
      <c r="C960">
        <v>306</v>
      </c>
      <c r="D960" s="91">
        <v>46154</v>
      </c>
      <c r="E960" s="98">
        <v>2</v>
      </c>
      <c r="F960" t="str">
        <f t="shared" si="75"/>
        <v>6296</v>
      </c>
      <c r="G960">
        <f t="shared" si="77"/>
        <v>13</v>
      </c>
      <c r="H960" t="str">
        <f>VLOOKUP(B960,[1]Sheet1!$D:$AB,25,0)</f>
        <v>Regular-Gask</v>
      </c>
      <c r="I960" t="str">
        <f t="shared" si="78"/>
        <v>301-500</v>
      </c>
      <c r="J960" t="str">
        <f>VLOOKUP(B960,[1]Sheet1!$D:$Y,22)</f>
        <v>Gask</v>
      </c>
      <c r="K960" t="str">
        <f>VLOOKUP(B960,[1]Sheet1!$D:$AS,42,0)</f>
        <v>NORMAL</v>
      </c>
    </row>
    <row r="961" spans="1:11">
      <c r="A961" t="s">
        <v>12</v>
      </c>
      <c r="B961" t="s">
        <v>454</v>
      </c>
      <c r="C961">
        <v>78</v>
      </c>
      <c r="D961" s="91">
        <v>46154</v>
      </c>
      <c r="E961" s="98">
        <v>2</v>
      </c>
      <c r="F961" t="str">
        <f t="shared" si="75"/>
        <v>6296</v>
      </c>
      <c r="G961">
        <f t="shared" si="77"/>
        <v>13</v>
      </c>
      <c r="H961" t="str">
        <f>VLOOKUP(B961,[1]Sheet1!$D:$AB,25,0)</f>
        <v>Regular-Gask</v>
      </c>
      <c r="I961" t="str">
        <f t="shared" si="78"/>
        <v>51-100</v>
      </c>
      <c r="J961" t="str">
        <f>VLOOKUP(B961,[1]Sheet1!$D:$Y,22)</f>
        <v>Gask</v>
      </c>
      <c r="K961" t="str">
        <f>VLOOKUP(B961,[1]Sheet1!$D:$AS,42,0)</f>
        <v>NORMAL</v>
      </c>
    </row>
    <row r="962" spans="1:11">
      <c r="A962" t="s">
        <v>19</v>
      </c>
      <c r="B962" t="s">
        <v>568</v>
      </c>
      <c r="C962">
        <v>56</v>
      </c>
      <c r="D962" s="91">
        <v>46154</v>
      </c>
      <c r="E962" s="98">
        <v>1</v>
      </c>
      <c r="F962" t="str">
        <f t="shared" si="75"/>
        <v>6314</v>
      </c>
      <c r="G962">
        <f t="shared" si="77"/>
        <v>13</v>
      </c>
      <c r="H962" t="str">
        <f>VLOOKUP(B962,[1]Sheet1!$D:$AB,25,0)</f>
        <v>Regular-Gask</v>
      </c>
      <c r="I962" t="str">
        <f t="shared" si="78"/>
        <v>51-100</v>
      </c>
      <c r="J962" t="str">
        <f>VLOOKUP(B962,[1]Sheet1!$D:$Y,22)</f>
        <v>Gask</v>
      </c>
      <c r="K962" t="str">
        <f>VLOOKUP(B962,[1]Sheet1!$D:$AS,42,0)</f>
        <v>NORMAL</v>
      </c>
    </row>
    <row r="963" spans="1:11">
      <c r="A963" t="s">
        <v>28</v>
      </c>
      <c r="B963" t="s">
        <v>937</v>
      </c>
      <c r="C963">
        <v>116</v>
      </c>
      <c r="D963" s="91">
        <v>46154</v>
      </c>
      <c r="E963" s="98">
        <v>1</v>
      </c>
      <c r="F963" t="str">
        <f t="shared" ref="F963:F1026" si="79">IF(ISNUMBER(VALUE(LEFT(B963,5)))=TRUE,LEFT(B963,5),IF(ISNUMBER(VALUE(LEFT(B963,4)))=TRUE,LEFT(B963,4),LEFT(B963,3)))</f>
        <v>6327</v>
      </c>
      <c r="G963">
        <f t="shared" si="77"/>
        <v>13</v>
      </c>
      <c r="H963" t="str">
        <f>VLOOKUP(B963,[1]Sheet1!$D:$AB,25,0)</f>
        <v>Regular-Gask</v>
      </c>
      <c r="I963" t="str">
        <f t="shared" si="78"/>
        <v>101-300</v>
      </c>
      <c r="J963" t="str">
        <f>VLOOKUP(B963,[1]Sheet1!$D:$Y,22)</f>
        <v>Gask</v>
      </c>
      <c r="K963" t="str">
        <f>VLOOKUP(B963,[1]Sheet1!$D:$AS,42,0)</f>
        <v>NORMAL</v>
      </c>
    </row>
    <row r="964" spans="1:11">
      <c r="A964" t="s">
        <v>4</v>
      </c>
      <c r="B964" t="s">
        <v>1009</v>
      </c>
      <c r="C964">
        <v>62</v>
      </c>
      <c r="D964" s="91">
        <v>46154</v>
      </c>
      <c r="E964" s="98">
        <v>1</v>
      </c>
      <c r="F964" t="str">
        <f t="shared" si="79"/>
        <v>6328</v>
      </c>
      <c r="G964">
        <f t="shared" si="77"/>
        <v>13</v>
      </c>
      <c r="H964" t="str">
        <f>VLOOKUP(B964,[1]Sheet1!$D:$AB,25,0)</f>
        <v>Regular-Adhe</v>
      </c>
      <c r="I964" t="str">
        <f t="shared" si="78"/>
        <v>51-100</v>
      </c>
      <c r="J964" t="str">
        <f>VLOOKUP(B964,[1]Sheet1!$D:$Y,22)</f>
        <v>Gask</v>
      </c>
      <c r="K964" t="str">
        <f>VLOOKUP(B964,[1]Sheet1!$D:$AS,42,0)</f>
        <v>NORMAL</v>
      </c>
    </row>
    <row r="965" spans="1:11">
      <c r="A965" t="s">
        <v>4</v>
      </c>
      <c r="B965" t="s">
        <v>993</v>
      </c>
      <c r="C965">
        <v>77</v>
      </c>
      <c r="D965" s="91">
        <v>46154</v>
      </c>
      <c r="E965" s="98">
        <v>1</v>
      </c>
      <c r="F965" t="str">
        <f t="shared" si="79"/>
        <v>6328</v>
      </c>
      <c r="G965">
        <f t="shared" si="77"/>
        <v>13</v>
      </c>
      <c r="H965" t="str">
        <f>VLOOKUP(B965,[1]Sheet1!$D:$AB,25,0)</f>
        <v>Regular-Adhe</v>
      </c>
      <c r="I965" t="str">
        <f t="shared" si="78"/>
        <v>51-100</v>
      </c>
      <c r="J965" t="str">
        <f>VLOOKUP(B965,[1]Sheet1!$D:$Y,22)</f>
        <v>Gask</v>
      </c>
      <c r="K965" t="str">
        <f>VLOOKUP(B965,[1]Sheet1!$D:$AS,42,0)</f>
        <v>NORMAL</v>
      </c>
    </row>
    <row r="966" spans="1:11">
      <c r="A966" t="s">
        <v>4</v>
      </c>
      <c r="B966" t="s">
        <v>978</v>
      </c>
      <c r="C966">
        <v>334</v>
      </c>
      <c r="D966" s="91">
        <v>46154</v>
      </c>
      <c r="E966" s="98">
        <v>2</v>
      </c>
      <c r="F966" t="str">
        <f t="shared" si="79"/>
        <v>6328</v>
      </c>
      <c r="G966">
        <f t="shared" si="77"/>
        <v>13</v>
      </c>
      <c r="H966" t="str">
        <f>VLOOKUP(B966,[1]Sheet1!$D:$AB,25,0)</f>
        <v>Regular-Adhe</v>
      </c>
      <c r="I966" t="str">
        <f t="shared" si="78"/>
        <v>301-500</v>
      </c>
      <c r="J966" t="str">
        <f>VLOOKUP(B966,[1]Sheet1!$D:$Y,22)</f>
        <v>Gask</v>
      </c>
      <c r="K966" t="str">
        <f>VLOOKUP(B966,[1]Sheet1!$D:$AS,42,0)</f>
        <v>NORMAL</v>
      </c>
    </row>
    <row r="967" spans="1:11">
      <c r="A967" t="s">
        <v>19</v>
      </c>
      <c r="B967" t="s">
        <v>26</v>
      </c>
      <c r="C967">
        <v>59</v>
      </c>
      <c r="D967" s="91">
        <v>46154</v>
      </c>
      <c r="E967" s="98">
        <v>2</v>
      </c>
      <c r="F967" t="str">
        <f t="shared" si="79"/>
        <v>7078</v>
      </c>
      <c r="G967">
        <f t="shared" si="77"/>
        <v>13</v>
      </c>
      <c r="H967" t="str">
        <f>VLOOKUP(B967,[1]Sheet1!$D:$AB,25,0)</f>
        <v>Regular-Adhe</v>
      </c>
      <c r="I967" t="str">
        <f t="shared" si="78"/>
        <v>51-100</v>
      </c>
      <c r="J967" t="str">
        <f>VLOOKUP(B967,[1]Sheet1!$D:$Y,22)</f>
        <v>Adhe</v>
      </c>
      <c r="K967" t="str">
        <f>VLOOKUP(B967,[1]Sheet1!$D:$AS,42,0)</f>
        <v>NORMAL</v>
      </c>
    </row>
    <row r="968" spans="1:11">
      <c r="A968" t="s">
        <v>1022</v>
      </c>
      <c r="B968" t="s">
        <v>27</v>
      </c>
      <c r="C968">
        <v>131</v>
      </c>
      <c r="D968" s="91">
        <v>46154</v>
      </c>
      <c r="E968" s="98">
        <v>2</v>
      </c>
      <c r="F968" t="str">
        <f t="shared" si="79"/>
        <v>7078</v>
      </c>
      <c r="G968">
        <f t="shared" si="77"/>
        <v>13</v>
      </c>
      <c r="H968" t="str">
        <f>VLOOKUP(B968,[1]Sheet1!$D:$AB,25,0)</f>
        <v>Regular-Adhe</v>
      </c>
      <c r="I968" t="str">
        <f t="shared" si="78"/>
        <v>101-300</v>
      </c>
      <c r="J968" t="str">
        <f>VLOOKUP(B968,[1]Sheet1!$D:$Y,22)</f>
        <v>Adhe</v>
      </c>
      <c r="K968" t="str">
        <f>VLOOKUP(B968,[1]Sheet1!$D:$AS,42,0)</f>
        <v>NORMAL</v>
      </c>
    </row>
    <row r="969" spans="1:11">
      <c r="A969" t="s">
        <v>25</v>
      </c>
      <c r="B969" t="s">
        <v>317</v>
      </c>
      <c r="C969">
        <v>46</v>
      </c>
      <c r="D969" s="91">
        <v>46154</v>
      </c>
      <c r="E969" s="98">
        <v>1</v>
      </c>
      <c r="F969" t="str">
        <f t="shared" si="79"/>
        <v>8107</v>
      </c>
      <c r="G969">
        <f t="shared" si="77"/>
        <v>13</v>
      </c>
      <c r="H969" t="str">
        <f>VLOOKUP(B969,[1]Sheet1!$D:$AB,25,0)</f>
        <v>Regular-Adhe</v>
      </c>
      <c r="I969" t="str">
        <f t="shared" si="78"/>
        <v>0-50</v>
      </c>
      <c r="J969" t="str">
        <f>VLOOKUP(B969,[1]Sheet1!$D:$Y,22)</f>
        <v>Adhe</v>
      </c>
      <c r="K969" t="str">
        <f>VLOOKUP(B969,[1]Sheet1!$D:$AS,42,0)</f>
        <v>NORMAL</v>
      </c>
    </row>
    <row r="970" spans="1:11">
      <c r="A970" t="s">
        <v>28</v>
      </c>
      <c r="B970" t="s">
        <v>90</v>
      </c>
      <c r="C970">
        <v>538</v>
      </c>
      <c r="D970" s="91">
        <v>46154</v>
      </c>
      <c r="E970" s="98">
        <v>1</v>
      </c>
      <c r="F970" t="str">
        <f t="shared" si="79"/>
        <v>8141</v>
      </c>
      <c r="G970">
        <f t="shared" si="77"/>
        <v>13</v>
      </c>
      <c r="H970" t="str">
        <f>VLOOKUP(B970,[1]Sheet1!$D:$AB,25,0)</f>
        <v>Regular-Gask</v>
      </c>
      <c r="I970" t="str">
        <f t="shared" si="78"/>
        <v>501-1000</v>
      </c>
      <c r="J970" t="str">
        <f>VLOOKUP(B970,[1]Sheet1!$D:$Y,22)</f>
        <v>Gask</v>
      </c>
      <c r="K970" t="str">
        <f>VLOOKUP(B970,[1]Sheet1!$D:$AS,42,0)</f>
        <v>NORMAL</v>
      </c>
    </row>
    <row r="971" spans="1:11">
      <c r="A971" s="10" t="s">
        <v>28</v>
      </c>
      <c r="B971" t="s">
        <v>90</v>
      </c>
      <c r="C971">
        <v>475</v>
      </c>
      <c r="D971" s="91">
        <v>46154</v>
      </c>
      <c r="E971" s="98">
        <v>2</v>
      </c>
      <c r="F971" t="str">
        <f t="shared" si="79"/>
        <v>8141</v>
      </c>
      <c r="G971">
        <f t="shared" si="77"/>
        <v>13</v>
      </c>
      <c r="H971" t="str">
        <f>VLOOKUP(B971,[1]Sheet1!$D:$AB,25,0)</f>
        <v>Regular-Gask</v>
      </c>
      <c r="I971" t="str">
        <f t="shared" si="78"/>
        <v>301-500</v>
      </c>
      <c r="J971" t="str">
        <f>VLOOKUP(B971,[1]Sheet1!$D:$Y,22)</f>
        <v>Gask</v>
      </c>
      <c r="K971" t="str">
        <f>VLOOKUP(B971,[1]Sheet1!$D:$AS,42,0)</f>
        <v>NORMAL</v>
      </c>
    </row>
    <row r="972" spans="1:11">
      <c r="A972" t="s">
        <v>19</v>
      </c>
      <c r="B972" t="s">
        <v>247</v>
      </c>
      <c r="C972">
        <v>86</v>
      </c>
      <c r="D972" s="91">
        <v>46154</v>
      </c>
      <c r="E972" s="98">
        <v>2</v>
      </c>
      <c r="F972" t="str">
        <f t="shared" si="79"/>
        <v>87001</v>
      </c>
      <c r="G972">
        <f t="shared" si="77"/>
        <v>14</v>
      </c>
      <c r="H972" t="str">
        <f>VLOOKUP(B972,[1]Sheet1!$D:$AB,25,0)</f>
        <v>Regular-Adhe</v>
      </c>
      <c r="I972" t="str">
        <f t="shared" si="78"/>
        <v>51-100</v>
      </c>
      <c r="J972" t="str">
        <f>VLOOKUP(B972,[1]Sheet1!$D:$Y,22)</f>
        <v>Adhe</v>
      </c>
      <c r="K972" t="str">
        <f>VLOOKUP(B972,[1]Sheet1!$D:$AS,42,0)</f>
        <v>NORMAL</v>
      </c>
    </row>
    <row r="973" spans="1:11">
      <c r="A973" t="s">
        <v>2</v>
      </c>
      <c r="B973" t="s">
        <v>165</v>
      </c>
      <c r="C973">
        <v>312</v>
      </c>
      <c r="D973" s="91">
        <v>46154</v>
      </c>
      <c r="E973" s="98">
        <v>2</v>
      </c>
      <c r="F973" t="str">
        <f t="shared" si="79"/>
        <v>90024</v>
      </c>
      <c r="G973">
        <f t="shared" si="77"/>
        <v>14</v>
      </c>
      <c r="H973" t="str">
        <f>VLOOKUP(B973,[1]Sheet1!$D:$AB,25,0)</f>
        <v>Regular-Adhe</v>
      </c>
      <c r="I973" t="str">
        <f t="shared" si="78"/>
        <v>301-500</v>
      </c>
      <c r="J973" t="str">
        <f>VLOOKUP(B973,[1]Sheet1!$D:$Y,22)</f>
        <v>Adhe</v>
      </c>
      <c r="K973" t="str">
        <f>VLOOKUP(B973,[1]Sheet1!$D:$AS,42,0)</f>
        <v>JUMBO</v>
      </c>
    </row>
    <row r="974" spans="1:11">
      <c r="A974" t="s">
        <v>5</v>
      </c>
      <c r="B974" t="s">
        <v>106</v>
      </c>
      <c r="C974">
        <v>49</v>
      </c>
      <c r="D974" s="91">
        <v>46154</v>
      </c>
      <c r="E974" s="98">
        <v>1</v>
      </c>
      <c r="F974" t="str">
        <f t="shared" si="79"/>
        <v>9151</v>
      </c>
      <c r="G974">
        <f t="shared" si="77"/>
        <v>13</v>
      </c>
      <c r="H974" t="str">
        <f>VLOOKUP(B974,[1]Sheet1!$D:$AB,25,0)</f>
        <v>MG Adhe + Activator</v>
      </c>
      <c r="I974" t="str">
        <f t="shared" si="78"/>
        <v>0-50</v>
      </c>
      <c r="J974" t="str">
        <f>VLOOKUP(B974,[1]Sheet1!$D:$Y,22)</f>
        <v>Adhe</v>
      </c>
      <c r="K974" t="str">
        <f>VLOOKUP(B974,[1]Sheet1!$D:$AS,42,0)</f>
        <v>NORMAL</v>
      </c>
    </row>
    <row r="975" spans="1:11">
      <c r="A975" t="s">
        <v>19</v>
      </c>
      <c r="B975" t="s">
        <v>188</v>
      </c>
      <c r="C975">
        <v>53</v>
      </c>
      <c r="D975" s="91">
        <v>46154</v>
      </c>
      <c r="E975" s="98">
        <v>1</v>
      </c>
      <c r="F975" t="str">
        <f t="shared" si="79"/>
        <v>9323</v>
      </c>
      <c r="G975">
        <f t="shared" si="77"/>
        <v>13</v>
      </c>
      <c r="H975" t="str">
        <f>VLOOKUP(B975,[1]Sheet1!$D:$AB,25,0)</f>
        <v>Regular-Gask</v>
      </c>
      <c r="I975" t="str">
        <f t="shared" si="78"/>
        <v>51-100</v>
      </c>
      <c r="J975" t="str">
        <f>VLOOKUP(B975,[1]Sheet1!$D:$Y,22)</f>
        <v>Adhe</v>
      </c>
      <c r="K975" t="str">
        <f>VLOOKUP(B975,[1]Sheet1!$D:$AS,42,0)</f>
        <v>JUMBO</v>
      </c>
    </row>
    <row r="976" spans="1:11">
      <c r="A976" t="s">
        <v>31</v>
      </c>
      <c r="B976" t="s">
        <v>994</v>
      </c>
      <c r="C976">
        <v>100</v>
      </c>
      <c r="D976" s="91">
        <v>46154</v>
      </c>
      <c r="E976" s="98">
        <v>1</v>
      </c>
      <c r="F976" t="str">
        <f t="shared" si="79"/>
        <v>95127</v>
      </c>
      <c r="G976">
        <f t="shared" si="77"/>
        <v>14</v>
      </c>
      <c r="H976" t="str">
        <f>VLOOKUP(B976,[1]Sheet1!$D:$AB,25,0)</f>
        <v>Regular-Adhe</v>
      </c>
      <c r="I976" t="str">
        <f t="shared" si="78"/>
        <v>51-100</v>
      </c>
      <c r="J976" t="str">
        <f>VLOOKUP(B976,[1]Sheet1!$D:$Y,22)</f>
        <v>Adhe</v>
      </c>
      <c r="K976" t="str">
        <f>VLOOKUP(B976,[1]Sheet1!$D:$AS,42,0)</f>
        <v>NORMAL</v>
      </c>
    </row>
    <row r="977" spans="1:11">
      <c r="A977" t="s">
        <v>1037</v>
      </c>
      <c r="B977" t="s">
        <v>1038</v>
      </c>
      <c r="C977">
        <v>34</v>
      </c>
      <c r="D977" s="91">
        <v>46154</v>
      </c>
      <c r="E977" s="98">
        <v>1</v>
      </c>
      <c r="F977" t="str">
        <f t="shared" si="79"/>
        <v>2797</v>
      </c>
      <c r="G977">
        <f t="shared" si="77"/>
        <v>13</v>
      </c>
      <c r="H977" t="e">
        <f>VLOOKUP(B977,[1]Sheet1!$D:$AB,25,0)</f>
        <v>#N/A</v>
      </c>
      <c r="I977" t="str">
        <f t="shared" si="78"/>
        <v>0-50</v>
      </c>
      <c r="J977" t="str">
        <f>VLOOKUP(B977,[1]Sheet1!$D:$Y,22)</f>
        <v>Adhe</v>
      </c>
      <c r="K977" t="e">
        <f>VLOOKUP(B977,[1]Sheet1!$D:$AS,42,0)</f>
        <v>#N/A</v>
      </c>
    </row>
    <row r="978" spans="1:11">
      <c r="A978" t="s">
        <v>31</v>
      </c>
      <c r="B978" t="s">
        <v>971</v>
      </c>
      <c r="C978">
        <v>410</v>
      </c>
      <c r="D978" s="91">
        <v>46154</v>
      </c>
      <c r="E978" s="98">
        <v>1</v>
      </c>
      <c r="F978" t="str">
        <f t="shared" si="79"/>
        <v>2799</v>
      </c>
      <c r="G978">
        <f t="shared" si="77"/>
        <v>13</v>
      </c>
      <c r="H978" t="str">
        <f>VLOOKUP(B978,[1]Sheet1!$D:$AB,25,0)</f>
        <v>Regular-Adhe</v>
      </c>
      <c r="I978" t="str">
        <f t="shared" si="78"/>
        <v>301-500</v>
      </c>
      <c r="J978" t="str">
        <f>VLOOKUP(B978,[1]Sheet1!$D:$Y,22)</f>
        <v>Adhe</v>
      </c>
      <c r="K978" t="str">
        <f>VLOOKUP(B978,[1]Sheet1!$D:$AS,42,0)</f>
        <v>NORMAL</v>
      </c>
    </row>
    <row r="979" spans="1:11">
      <c r="A979" t="s">
        <v>0</v>
      </c>
      <c r="B979" t="s">
        <v>58</v>
      </c>
      <c r="C979">
        <v>502</v>
      </c>
      <c r="D979" s="91">
        <v>46155</v>
      </c>
      <c r="E979" s="98">
        <v>1</v>
      </c>
      <c r="F979" t="str">
        <f t="shared" si="79"/>
        <v>1474</v>
      </c>
      <c r="G979">
        <f t="shared" si="77"/>
        <v>13</v>
      </c>
      <c r="H979" t="str">
        <f>VLOOKUP(B979,[1]Sheet1!$D:$AB,25,0)</f>
        <v>MG-Sticker + Orientation</v>
      </c>
      <c r="I979" t="str">
        <f t="shared" si="78"/>
        <v>501-1000</v>
      </c>
      <c r="J979" t="str">
        <f>VLOOKUP(B979,[1]Sheet1!$D:$Y,22)</f>
        <v>Sticker</v>
      </c>
      <c r="K979" t="str">
        <f>VLOOKUP(B979,[1]Sheet1!$D:$AS,42,0)</f>
        <v>NORMAL</v>
      </c>
    </row>
    <row r="980" spans="1:11">
      <c r="A980" t="s">
        <v>2</v>
      </c>
      <c r="B980" t="s">
        <v>32</v>
      </c>
      <c r="C980">
        <v>116</v>
      </c>
      <c r="D980" s="91">
        <v>46155</v>
      </c>
      <c r="E980" s="98">
        <v>2</v>
      </c>
      <c r="F980" t="str">
        <f t="shared" si="79"/>
        <v>1584</v>
      </c>
      <c r="G980">
        <f t="shared" si="77"/>
        <v>13</v>
      </c>
      <c r="H980" t="str">
        <f>VLOOKUP(B980,[1]Sheet1!$D:$AB,25,0)</f>
        <v>Regular-Gask</v>
      </c>
      <c r="I980" t="str">
        <f t="shared" si="78"/>
        <v>101-300</v>
      </c>
      <c r="J980" t="str">
        <f>VLOOKUP(B980,[1]Sheet1!$D:$Y,22)</f>
        <v>Gask</v>
      </c>
      <c r="K980" t="str">
        <f>VLOOKUP(B980,[1]Sheet1!$D:$AS,42,0)</f>
        <v>JUMBO</v>
      </c>
    </row>
    <row r="981" spans="1:11">
      <c r="A981" t="s">
        <v>4</v>
      </c>
      <c r="B981" t="s">
        <v>488</v>
      </c>
      <c r="C981">
        <v>230</v>
      </c>
      <c r="D981" s="91">
        <v>46155</v>
      </c>
      <c r="E981" s="98">
        <v>2</v>
      </c>
      <c r="F981" t="str">
        <f t="shared" si="79"/>
        <v>1639</v>
      </c>
      <c r="G981">
        <f t="shared" si="77"/>
        <v>13</v>
      </c>
      <c r="H981" t="str">
        <f>VLOOKUP(B981,[1]Sheet1!$D:$AB,25,0)</f>
        <v>Regular-Gask</v>
      </c>
      <c r="I981" t="str">
        <f t="shared" si="78"/>
        <v>101-300</v>
      </c>
      <c r="J981" t="str">
        <f>VLOOKUP(B981,[1]Sheet1!$D:$Y,22)</f>
        <v>Gask</v>
      </c>
      <c r="K981" t="str">
        <f>VLOOKUP(B981,[1]Sheet1!$D:$AS,42,0)</f>
        <v>NORMAL</v>
      </c>
    </row>
    <row r="982" spans="1:11">
      <c r="A982" t="s">
        <v>2</v>
      </c>
      <c r="B982" t="s">
        <v>3</v>
      </c>
      <c r="C982">
        <v>312</v>
      </c>
      <c r="D982" s="91">
        <v>46155</v>
      </c>
      <c r="E982" s="98">
        <v>2</v>
      </c>
      <c r="F982" t="str">
        <f t="shared" si="79"/>
        <v>1698</v>
      </c>
      <c r="G982">
        <f t="shared" si="77"/>
        <v>13</v>
      </c>
      <c r="H982" t="str">
        <f>VLOOKUP(B982,[1]Sheet1!$D:$AB,25,0)</f>
        <v>Regular-Gask</v>
      </c>
      <c r="I982" t="str">
        <f t="shared" si="78"/>
        <v>301-500</v>
      </c>
      <c r="J982" t="str">
        <f>VLOOKUP(B982,[1]Sheet1!$D:$Y,22)</f>
        <v>Gask</v>
      </c>
      <c r="K982" t="str">
        <f>VLOOKUP(B982,[1]Sheet1!$D:$AS,42,0)</f>
        <v>JUMBO</v>
      </c>
    </row>
    <row r="983" spans="1:11">
      <c r="A983" t="s">
        <v>1022</v>
      </c>
      <c r="B983" t="s">
        <v>101</v>
      </c>
      <c r="C983">
        <v>155</v>
      </c>
      <c r="D983" s="91">
        <v>46155</v>
      </c>
      <c r="E983" s="98">
        <v>2</v>
      </c>
      <c r="F983" t="str">
        <f t="shared" si="79"/>
        <v>1733</v>
      </c>
      <c r="G983">
        <f t="shared" si="77"/>
        <v>13</v>
      </c>
      <c r="H983" t="str">
        <f>VLOOKUP(B983,[1]Sheet1!$D:$AB,25,0)</f>
        <v>MG Adhe +  PB Assy + DR Sticker</v>
      </c>
      <c r="I983" t="str">
        <f t="shared" si="78"/>
        <v>101-300</v>
      </c>
      <c r="J983" t="str">
        <f>VLOOKUP(B983,[1]Sheet1!$D:$Y,22)</f>
        <v>Adhe</v>
      </c>
      <c r="K983" t="str">
        <f>VLOOKUP(B983,[1]Sheet1!$D:$AS,42,0)</f>
        <v>JUMBO</v>
      </c>
    </row>
    <row r="984" spans="1:11">
      <c r="A984" t="s">
        <v>962</v>
      </c>
      <c r="B984" t="s">
        <v>912</v>
      </c>
      <c r="C984">
        <v>567</v>
      </c>
      <c r="D984" s="91">
        <v>46155</v>
      </c>
      <c r="E984" s="98">
        <v>1</v>
      </c>
      <c r="F984" t="str">
        <f t="shared" si="79"/>
        <v>1767</v>
      </c>
      <c r="G984">
        <f t="shared" si="77"/>
        <v>13</v>
      </c>
      <c r="H984" t="str">
        <f>VLOOKUP(B984,[1]Sheet1!$D:$AB,25,0)</f>
        <v>Regular-Adhe</v>
      </c>
      <c r="I984" t="str">
        <f t="shared" si="78"/>
        <v>501-1000</v>
      </c>
      <c r="J984" t="str">
        <f>VLOOKUP(B984,[1]Sheet1!$D:$Y,22)</f>
        <v>Adhe</v>
      </c>
      <c r="K984" t="str">
        <f>VLOOKUP(B984,[1]Sheet1!$D:$AS,42,0)</f>
        <v>JUMBO</v>
      </c>
    </row>
    <row r="985" spans="1:11">
      <c r="A985" t="s">
        <v>4</v>
      </c>
      <c r="B985" t="s">
        <v>912</v>
      </c>
      <c r="C985">
        <v>1000</v>
      </c>
      <c r="D985" s="91">
        <v>46155</v>
      </c>
      <c r="E985" s="98">
        <v>2</v>
      </c>
      <c r="F985" t="str">
        <f t="shared" si="79"/>
        <v>1767</v>
      </c>
      <c r="G985">
        <f t="shared" ref="G985:G1027" si="80">LEN(B985)</f>
        <v>13</v>
      </c>
      <c r="H985" t="str">
        <f>VLOOKUP(B985,[1]Sheet1!$D:$AB,25,0)</f>
        <v>Regular-Adhe</v>
      </c>
      <c r="I985" t="str">
        <f t="shared" ref="I985:I1027" si="81">LOOKUP(C985, $AY$3:$AY$8, $AZ$3:$AZ$8)</f>
        <v>501-1000</v>
      </c>
      <c r="J985" t="str">
        <f>VLOOKUP(B985,[1]Sheet1!$D:$Y,22)</f>
        <v>Adhe</v>
      </c>
      <c r="K985" t="str">
        <f>VLOOKUP(B985,[1]Sheet1!$D:$AS,42,0)</f>
        <v>JUMBO</v>
      </c>
    </row>
    <row r="986" spans="1:11">
      <c r="A986" t="s">
        <v>962</v>
      </c>
      <c r="B986" t="s">
        <v>912</v>
      </c>
      <c r="C986">
        <v>312</v>
      </c>
      <c r="D986" s="91">
        <v>46155</v>
      </c>
      <c r="E986" s="98">
        <v>2</v>
      </c>
      <c r="F986" t="str">
        <f t="shared" si="79"/>
        <v>1767</v>
      </c>
      <c r="G986">
        <f t="shared" si="80"/>
        <v>13</v>
      </c>
      <c r="H986" t="str">
        <f>VLOOKUP(B986,[1]Sheet1!$D:$AB,25,0)</f>
        <v>Regular-Adhe</v>
      </c>
      <c r="I986" t="str">
        <f t="shared" si="81"/>
        <v>301-500</v>
      </c>
      <c r="J986" t="str">
        <f>VLOOKUP(B986,[1]Sheet1!$D:$Y,22)</f>
        <v>Adhe</v>
      </c>
      <c r="K986" t="str">
        <f>VLOOKUP(B986,[1]Sheet1!$D:$AS,42,0)</f>
        <v>JUMBO</v>
      </c>
    </row>
    <row r="987" spans="1:11">
      <c r="A987" t="s">
        <v>8</v>
      </c>
      <c r="B987" t="s">
        <v>94</v>
      </c>
      <c r="C987">
        <v>50</v>
      </c>
      <c r="D987" s="91">
        <v>46155</v>
      </c>
      <c r="E987" s="98">
        <v>2</v>
      </c>
      <c r="F987" t="str">
        <f t="shared" si="79"/>
        <v>1769</v>
      </c>
      <c r="G987">
        <f t="shared" si="80"/>
        <v>13</v>
      </c>
      <c r="H987" t="str">
        <f>VLOOKUP(B987,[1]Sheet1!$D:$AB,25,0)</f>
        <v>Regular-Adhe</v>
      </c>
      <c r="I987" t="str">
        <f t="shared" si="81"/>
        <v>0-50</v>
      </c>
      <c r="J987" t="str">
        <f>VLOOKUP(B987,[1]Sheet1!$D:$Y,22)</f>
        <v>Adhe</v>
      </c>
      <c r="K987" t="str">
        <f>VLOOKUP(B987,[1]Sheet1!$D:$AS,42,0)</f>
        <v>JUMBO</v>
      </c>
    </row>
    <row r="988" spans="1:11">
      <c r="A988" t="s">
        <v>19</v>
      </c>
      <c r="B988" t="s">
        <v>916</v>
      </c>
      <c r="C988">
        <v>51</v>
      </c>
      <c r="D988" s="91">
        <v>46155</v>
      </c>
      <c r="E988" s="98">
        <v>1</v>
      </c>
      <c r="F988" t="str">
        <f t="shared" si="79"/>
        <v>1773</v>
      </c>
      <c r="G988">
        <f t="shared" si="80"/>
        <v>13</v>
      </c>
      <c r="H988" t="str">
        <f>VLOOKUP(B988,[1]Sheet1!$D:$AB,25,0)</f>
        <v>Regular-Gask</v>
      </c>
      <c r="I988" t="str">
        <f t="shared" si="81"/>
        <v>51-100</v>
      </c>
      <c r="J988" t="str">
        <f>VLOOKUP(B988,[1]Sheet1!$D:$Y,22)</f>
        <v>Gask</v>
      </c>
      <c r="K988" t="str">
        <f>VLOOKUP(B988,[1]Sheet1!$D:$AS,42,0)</f>
        <v>JUMBO</v>
      </c>
    </row>
    <row r="989" spans="1:11">
      <c r="A989" t="s">
        <v>13</v>
      </c>
      <c r="B989" t="s">
        <v>328</v>
      </c>
      <c r="C989">
        <v>122</v>
      </c>
      <c r="D989" s="91">
        <v>46155</v>
      </c>
      <c r="E989" s="98">
        <v>2</v>
      </c>
      <c r="F989" t="str">
        <f t="shared" si="79"/>
        <v>1802</v>
      </c>
      <c r="G989">
        <f t="shared" si="80"/>
        <v>13</v>
      </c>
      <c r="H989" t="str">
        <f>VLOOKUP(B989,[1]Sheet1!$D:$AB,25,0)</f>
        <v>Regular-Gask</v>
      </c>
      <c r="I989" t="str">
        <f t="shared" si="81"/>
        <v>101-300</v>
      </c>
      <c r="J989" t="str">
        <f>VLOOKUP(B989,[1]Sheet1!$D:$Y,22)</f>
        <v>Gask</v>
      </c>
      <c r="K989" t="str">
        <f>VLOOKUP(B989,[1]Sheet1!$D:$AS,42,0)</f>
        <v>JUMBO</v>
      </c>
    </row>
    <row r="990" spans="1:11">
      <c r="A990" t="s">
        <v>13</v>
      </c>
      <c r="B990" t="s">
        <v>6</v>
      </c>
      <c r="C990">
        <v>1001</v>
      </c>
      <c r="D990" s="91">
        <v>46155</v>
      </c>
      <c r="E990" s="98">
        <v>2</v>
      </c>
      <c r="F990" t="str">
        <f t="shared" si="79"/>
        <v>1802</v>
      </c>
      <c r="G990">
        <f t="shared" si="80"/>
        <v>13</v>
      </c>
      <c r="H990" t="str">
        <f>VLOOKUP(B990,[1]Sheet1!$D:$AB,25,0)</f>
        <v>Regular-Gask</v>
      </c>
      <c r="I990" t="str">
        <f t="shared" si="81"/>
        <v xml:space="preserve">1000more </v>
      </c>
      <c r="J990" t="str">
        <f>VLOOKUP(B990,[1]Sheet1!$D:$Y,22)</f>
        <v>Gask</v>
      </c>
      <c r="K990" t="str">
        <f>VLOOKUP(B990,[1]Sheet1!$D:$AS,42,0)</f>
        <v>JUMBO</v>
      </c>
    </row>
    <row r="991" spans="1:11">
      <c r="A991" t="s">
        <v>28</v>
      </c>
      <c r="B991" t="s">
        <v>6</v>
      </c>
      <c r="C991">
        <v>1000</v>
      </c>
      <c r="D991" s="91">
        <v>46155</v>
      </c>
      <c r="E991" s="98">
        <v>2</v>
      </c>
      <c r="F991" t="str">
        <f t="shared" si="79"/>
        <v>1802</v>
      </c>
      <c r="G991">
        <f t="shared" si="80"/>
        <v>13</v>
      </c>
      <c r="H991" t="str">
        <f>VLOOKUP(B991,[1]Sheet1!$D:$AB,25,0)</f>
        <v>Regular-Gask</v>
      </c>
      <c r="I991" t="str">
        <f t="shared" si="81"/>
        <v>501-1000</v>
      </c>
      <c r="J991" t="str">
        <f>VLOOKUP(B991,[1]Sheet1!$D:$Y,22)</f>
        <v>Gask</v>
      </c>
      <c r="K991" t="str">
        <f>VLOOKUP(B991,[1]Sheet1!$D:$AS,42,0)</f>
        <v>JUMBO</v>
      </c>
    </row>
    <row r="992" spans="1:11">
      <c r="A992" t="s">
        <v>25</v>
      </c>
      <c r="B992" t="s">
        <v>6</v>
      </c>
      <c r="C992">
        <v>1000</v>
      </c>
      <c r="D992" s="91">
        <v>46155</v>
      </c>
      <c r="E992" s="98">
        <v>2</v>
      </c>
      <c r="F992" t="str">
        <f t="shared" si="79"/>
        <v>1802</v>
      </c>
      <c r="G992">
        <f t="shared" si="80"/>
        <v>13</v>
      </c>
      <c r="H992" t="str">
        <f>VLOOKUP(B992,[1]Sheet1!$D:$AB,25,0)</f>
        <v>Regular-Gask</v>
      </c>
      <c r="I992" t="str">
        <f t="shared" si="81"/>
        <v>501-1000</v>
      </c>
      <c r="J992" t="str">
        <f>VLOOKUP(B992,[1]Sheet1!$D:$Y,22)</f>
        <v>Gask</v>
      </c>
      <c r="K992" t="str">
        <f>VLOOKUP(B992,[1]Sheet1!$D:$AS,42,0)</f>
        <v>JUMBO</v>
      </c>
    </row>
    <row r="993" spans="1:11">
      <c r="A993" t="s">
        <v>8</v>
      </c>
      <c r="B993" t="s">
        <v>745</v>
      </c>
      <c r="C993">
        <v>110</v>
      </c>
      <c r="D993" s="91">
        <v>46155</v>
      </c>
      <c r="E993" s="98">
        <v>2</v>
      </c>
      <c r="F993" t="str">
        <f t="shared" si="79"/>
        <v>1806</v>
      </c>
      <c r="G993">
        <f t="shared" si="80"/>
        <v>13</v>
      </c>
      <c r="H993" t="str">
        <f>VLOOKUP(B993,[1]Sheet1!$D:$AB,25,0)</f>
        <v>Regular-Gask</v>
      </c>
      <c r="I993" t="str">
        <f t="shared" si="81"/>
        <v>101-300</v>
      </c>
      <c r="J993" t="str">
        <f>VLOOKUP(B993,[1]Sheet1!$D:$Y,22)</f>
        <v>Gask</v>
      </c>
      <c r="K993" t="str">
        <f>VLOOKUP(B993,[1]Sheet1!$D:$AS,42,0)</f>
        <v>JUMBO</v>
      </c>
    </row>
    <row r="994" spans="1:11">
      <c r="A994" t="s">
        <v>8</v>
      </c>
      <c r="B994" t="s">
        <v>542</v>
      </c>
      <c r="C994">
        <v>74</v>
      </c>
      <c r="D994" s="91">
        <v>46155</v>
      </c>
      <c r="E994" s="98">
        <v>2</v>
      </c>
      <c r="F994" t="str">
        <f t="shared" si="79"/>
        <v>1824</v>
      </c>
      <c r="G994">
        <f t="shared" si="80"/>
        <v>13</v>
      </c>
      <c r="H994" t="str">
        <f>VLOOKUP(B994,[1]Sheet1!$D:$AB,25,0)</f>
        <v>Regular-Gask</v>
      </c>
      <c r="I994" t="str">
        <f t="shared" si="81"/>
        <v>51-100</v>
      </c>
      <c r="J994" t="str">
        <f>VLOOKUP(B994,[1]Sheet1!$D:$Y,22)</f>
        <v>Gask</v>
      </c>
      <c r="K994" t="str">
        <f>VLOOKUP(B994,[1]Sheet1!$D:$AS,42,0)</f>
        <v>JUMBO</v>
      </c>
    </row>
    <row r="995" spans="1:11">
      <c r="A995" t="s">
        <v>19</v>
      </c>
      <c r="B995" t="s">
        <v>35</v>
      </c>
      <c r="C995">
        <v>518</v>
      </c>
      <c r="D995" s="91">
        <v>46155</v>
      </c>
      <c r="E995" s="98">
        <v>2</v>
      </c>
      <c r="F995" t="str">
        <f t="shared" si="79"/>
        <v>1825</v>
      </c>
      <c r="G995">
        <f t="shared" si="80"/>
        <v>13</v>
      </c>
      <c r="H995" t="str">
        <f>VLOOKUP(B995,[1]Sheet1!$D:$AB,25,0)</f>
        <v>Regular-Gask</v>
      </c>
      <c r="I995" t="str">
        <f t="shared" si="81"/>
        <v>501-1000</v>
      </c>
      <c r="J995" t="str">
        <f>VLOOKUP(B995,[1]Sheet1!$D:$Y,22)</f>
        <v>Gask</v>
      </c>
      <c r="K995" t="str">
        <f>VLOOKUP(B995,[1]Sheet1!$D:$AS,42,0)</f>
        <v>JUMBO</v>
      </c>
    </row>
    <row r="996" spans="1:11">
      <c r="A996" t="s">
        <v>25</v>
      </c>
      <c r="B996" t="s">
        <v>36</v>
      </c>
      <c r="C996">
        <v>80</v>
      </c>
      <c r="D996" s="91">
        <v>46155</v>
      </c>
      <c r="E996" s="98">
        <v>2</v>
      </c>
      <c r="F996" t="str">
        <f t="shared" si="79"/>
        <v>1825</v>
      </c>
      <c r="G996">
        <f t="shared" si="80"/>
        <v>13</v>
      </c>
      <c r="H996" t="str">
        <f>VLOOKUP(B996,[1]Sheet1!$D:$AB,25,0)</f>
        <v>Regular-Gask</v>
      </c>
      <c r="I996" t="str">
        <f t="shared" si="81"/>
        <v>51-100</v>
      </c>
      <c r="J996" t="str">
        <f>VLOOKUP(B996,[1]Sheet1!$D:$Y,22)</f>
        <v>Gask</v>
      </c>
      <c r="K996" t="str">
        <f>VLOOKUP(B996,[1]Sheet1!$D:$AS,42,0)</f>
        <v>JUMBO</v>
      </c>
    </row>
    <row r="997" spans="1:11">
      <c r="A997" t="s">
        <v>4</v>
      </c>
      <c r="B997" t="s">
        <v>179</v>
      </c>
      <c r="C997">
        <v>165</v>
      </c>
      <c r="D997" s="91">
        <v>46155</v>
      </c>
      <c r="E997" s="98">
        <v>2</v>
      </c>
      <c r="F997" t="str">
        <f t="shared" si="79"/>
        <v>1825</v>
      </c>
      <c r="G997">
        <f t="shared" si="80"/>
        <v>13</v>
      </c>
      <c r="H997" t="str">
        <f>VLOOKUP(B997,[1]Sheet1!$D:$AB,25,0)</f>
        <v>Regular-Gask</v>
      </c>
      <c r="I997" t="str">
        <f t="shared" si="81"/>
        <v>101-300</v>
      </c>
      <c r="J997" t="str">
        <f>VLOOKUP(B997,[1]Sheet1!$D:$Y,22)</f>
        <v>Gask</v>
      </c>
      <c r="K997" t="str">
        <f>VLOOKUP(B997,[1]Sheet1!$D:$AS,42,0)</f>
        <v>JUMBO</v>
      </c>
    </row>
    <row r="998" spans="1:11">
      <c r="A998" t="s">
        <v>4</v>
      </c>
      <c r="B998" t="s">
        <v>331</v>
      </c>
      <c r="C998">
        <v>113</v>
      </c>
      <c r="D998" s="91">
        <v>46155</v>
      </c>
      <c r="E998" s="98">
        <v>2</v>
      </c>
      <c r="F998" t="str">
        <f t="shared" si="79"/>
        <v>1825</v>
      </c>
      <c r="G998">
        <f t="shared" si="80"/>
        <v>13</v>
      </c>
      <c r="H998" t="str">
        <f>VLOOKUP(B998,[1]Sheet1!$D:$AB,25,0)</f>
        <v>Regular-Gask</v>
      </c>
      <c r="I998" t="str">
        <f t="shared" si="81"/>
        <v>101-300</v>
      </c>
      <c r="J998" t="str">
        <f>VLOOKUP(B998,[1]Sheet1!$D:$Y,22)</f>
        <v>Gask</v>
      </c>
      <c r="K998" t="str">
        <f>VLOOKUP(B998,[1]Sheet1!$D:$AS,42,0)</f>
        <v>JUMBO</v>
      </c>
    </row>
    <row r="999" spans="1:11">
      <c r="A999" t="s">
        <v>962</v>
      </c>
      <c r="B999" t="s">
        <v>296</v>
      </c>
      <c r="C999">
        <v>230</v>
      </c>
      <c r="D999" s="91">
        <v>46155</v>
      </c>
      <c r="E999" s="98">
        <v>1</v>
      </c>
      <c r="F999" t="str">
        <f t="shared" si="79"/>
        <v>1845</v>
      </c>
      <c r="G999">
        <f t="shared" si="80"/>
        <v>13</v>
      </c>
      <c r="H999" t="str">
        <f>VLOOKUP(B999,[1]Sheet1!$D:$AB,25,0)</f>
        <v>Regular-Adhe</v>
      </c>
      <c r="I999" t="str">
        <f t="shared" si="81"/>
        <v>101-300</v>
      </c>
      <c r="J999" t="str">
        <f>VLOOKUP(B999,[1]Sheet1!$D:$Y,22)</f>
        <v>Adhe</v>
      </c>
      <c r="K999" t="str">
        <f>VLOOKUP(B999,[1]Sheet1!$D:$AS,42,0)</f>
        <v>JUMBO</v>
      </c>
    </row>
    <row r="1000" spans="1:11">
      <c r="A1000" t="s">
        <v>12</v>
      </c>
      <c r="B1000" t="s">
        <v>296</v>
      </c>
      <c r="C1000">
        <v>194</v>
      </c>
      <c r="D1000" s="91">
        <v>46155</v>
      </c>
      <c r="E1000" s="98">
        <v>2</v>
      </c>
      <c r="F1000" t="str">
        <f t="shared" si="79"/>
        <v>1845</v>
      </c>
      <c r="G1000">
        <f t="shared" si="80"/>
        <v>13</v>
      </c>
      <c r="H1000" t="str">
        <f>VLOOKUP(B1000,[1]Sheet1!$D:$AB,25,0)</f>
        <v>Regular-Adhe</v>
      </c>
      <c r="I1000" t="str">
        <f t="shared" si="81"/>
        <v>101-300</v>
      </c>
      <c r="J1000" t="str">
        <f>VLOOKUP(B1000,[1]Sheet1!$D:$Y,22)</f>
        <v>Adhe</v>
      </c>
      <c r="K1000" t="str">
        <f>VLOOKUP(B1000,[1]Sheet1!$D:$AS,42,0)</f>
        <v>JUMBO</v>
      </c>
    </row>
    <row r="1001" spans="1:11">
      <c r="A1001" t="s">
        <v>13</v>
      </c>
      <c r="B1001" t="s">
        <v>1005</v>
      </c>
      <c r="C1001">
        <v>47</v>
      </c>
      <c r="D1001" s="91">
        <v>46155</v>
      </c>
      <c r="E1001" s="98">
        <v>2</v>
      </c>
      <c r="F1001" t="str">
        <f t="shared" si="79"/>
        <v>1863</v>
      </c>
      <c r="G1001">
        <f t="shared" si="80"/>
        <v>13</v>
      </c>
      <c r="H1001" t="str">
        <f>VLOOKUP(B1001,[1]Sheet1!$D:$AB,25,0)</f>
        <v>Regular-Adhe</v>
      </c>
      <c r="I1001" t="str">
        <f t="shared" si="81"/>
        <v>0-50</v>
      </c>
      <c r="J1001" t="str">
        <f>VLOOKUP(B1001,[1]Sheet1!$D:$Y,22)</f>
        <v>Adhe</v>
      </c>
      <c r="K1001" t="str">
        <f>VLOOKUP(B1001,[1]Sheet1!$D:$AS,42,0)</f>
        <v>JUMBO</v>
      </c>
    </row>
    <row r="1002" spans="1:11">
      <c r="A1002" t="s">
        <v>13</v>
      </c>
      <c r="B1002" t="s">
        <v>651</v>
      </c>
      <c r="C1002">
        <v>53</v>
      </c>
      <c r="D1002" s="91">
        <v>46155</v>
      </c>
      <c r="E1002" s="98">
        <v>2</v>
      </c>
      <c r="F1002" t="str">
        <f t="shared" si="79"/>
        <v>2480</v>
      </c>
      <c r="G1002">
        <f t="shared" si="80"/>
        <v>13</v>
      </c>
      <c r="H1002" t="str">
        <f>VLOOKUP(B1002,[1]Sheet1!$D:$AB,25,0)</f>
        <v>Regular-Gask</v>
      </c>
      <c r="I1002" t="str">
        <f t="shared" si="81"/>
        <v>51-100</v>
      </c>
      <c r="J1002" t="str">
        <f>VLOOKUP(B1002,[1]Sheet1!$D:$Y,22)</f>
        <v>Adhe</v>
      </c>
      <c r="K1002" t="str">
        <f>VLOOKUP(B1002,[1]Sheet1!$D:$AS,42,0)</f>
        <v>NORMAL</v>
      </c>
    </row>
    <row r="1003" spans="1:11">
      <c r="A1003" t="s">
        <v>2</v>
      </c>
      <c r="B1003" t="s">
        <v>324</v>
      </c>
      <c r="C1003">
        <v>800</v>
      </c>
      <c r="D1003" s="91">
        <v>46155</v>
      </c>
      <c r="E1003" s="98">
        <v>2</v>
      </c>
      <c r="F1003" t="str">
        <f t="shared" si="79"/>
        <v>2481</v>
      </c>
      <c r="G1003">
        <f t="shared" si="80"/>
        <v>13</v>
      </c>
      <c r="H1003" t="str">
        <f>VLOOKUP(B1003,[1]Sheet1!$D:$AB,25,0)</f>
        <v>Regular-Gask</v>
      </c>
      <c r="I1003" t="str">
        <f t="shared" si="81"/>
        <v>501-1000</v>
      </c>
      <c r="J1003" t="str">
        <f>VLOOKUP(B1003,[1]Sheet1!$D:$Y,22)</f>
        <v>Gask</v>
      </c>
      <c r="K1003" t="str">
        <f>VLOOKUP(B1003,[1]Sheet1!$D:$AS,42,0)</f>
        <v>NORMAL</v>
      </c>
    </row>
    <row r="1004" spans="1:11">
      <c r="A1004" t="s">
        <v>13</v>
      </c>
      <c r="B1004" t="s">
        <v>439</v>
      </c>
      <c r="C1004">
        <v>219</v>
      </c>
      <c r="D1004" s="91">
        <v>46155</v>
      </c>
      <c r="E1004" s="98">
        <v>1</v>
      </c>
      <c r="F1004" t="str">
        <f t="shared" si="79"/>
        <v>2565</v>
      </c>
      <c r="G1004">
        <f t="shared" si="80"/>
        <v>13</v>
      </c>
      <c r="H1004" t="str">
        <f>VLOOKUP(B1004,[1]Sheet1!$D:$AB,25,0)</f>
        <v>Regular-Gask</v>
      </c>
      <c r="I1004" t="str">
        <f t="shared" si="81"/>
        <v>101-300</v>
      </c>
      <c r="J1004" t="str">
        <f>VLOOKUP(B1004,[1]Sheet1!$D:$Y,22)</f>
        <v>Gask</v>
      </c>
      <c r="K1004" t="str">
        <f>VLOOKUP(B1004,[1]Sheet1!$D:$AS,42,0)</f>
        <v>NORMAL</v>
      </c>
    </row>
    <row r="1005" spans="1:11">
      <c r="A1005" t="s">
        <v>19</v>
      </c>
      <c r="B1005" t="s">
        <v>336</v>
      </c>
      <c r="C1005">
        <v>42</v>
      </c>
      <c r="D1005" s="91">
        <v>46155</v>
      </c>
      <c r="E1005" s="98">
        <v>1</v>
      </c>
      <c r="F1005" t="str">
        <f t="shared" si="79"/>
        <v>2569</v>
      </c>
      <c r="G1005">
        <f t="shared" si="80"/>
        <v>13</v>
      </c>
      <c r="H1005" t="str">
        <f>VLOOKUP(B1005,[1]Sheet1!$D:$AB,25,0)</f>
        <v>Regular-Adhe</v>
      </c>
      <c r="I1005" t="str">
        <f t="shared" si="81"/>
        <v>0-50</v>
      </c>
      <c r="J1005" t="str">
        <f>VLOOKUP(B1005,[1]Sheet1!$D:$Y,22)</f>
        <v>Adhe</v>
      </c>
      <c r="K1005" t="str">
        <f>VLOOKUP(B1005,[1]Sheet1!$D:$AS,42,0)</f>
        <v>NORMAL</v>
      </c>
    </row>
    <row r="1006" spans="1:11">
      <c r="A1006" t="s">
        <v>25</v>
      </c>
      <c r="B1006" t="s">
        <v>585</v>
      </c>
      <c r="C1006">
        <v>303</v>
      </c>
      <c r="D1006" s="91">
        <v>46155</v>
      </c>
      <c r="E1006" s="98">
        <v>1</v>
      </c>
      <c r="F1006" t="str">
        <f t="shared" si="79"/>
        <v>2576</v>
      </c>
      <c r="G1006">
        <f t="shared" si="80"/>
        <v>13</v>
      </c>
      <c r="H1006" t="str">
        <f>VLOOKUP(B1006,[1]Sheet1!$D:$AB,25,0)</f>
        <v>Regular-Adhe</v>
      </c>
      <c r="I1006" t="str">
        <f t="shared" si="81"/>
        <v>301-500</v>
      </c>
      <c r="J1006" t="str">
        <f>VLOOKUP(B1006,[1]Sheet1!$D:$Y,22)</f>
        <v>Adhe</v>
      </c>
      <c r="K1006" t="str">
        <f>VLOOKUP(B1006,[1]Sheet1!$D:$AS,42,0)</f>
        <v>NORMAL</v>
      </c>
    </row>
    <row r="1007" spans="1:11">
      <c r="A1007" t="s">
        <v>25</v>
      </c>
      <c r="B1007" t="s">
        <v>481</v>
      </c>
      <c r="C1007">
        <v>69</v>
      </c>
      <c r="D1007" s="91">
        <v>46155</v>
      </c>
      <c r="E1007" s="98">
        <v>2</v>
      </c>
      <c r="F1007" t="str">
        <f t="shared" si="79"/>
        <v>2576</v>
      </c>
      <c r="G1007">
        <f t="shared" si="80"/>
        <v>13</v>
      </c>
      <c r="H1007" t="str">
        <f>VLOOKUP(B1007,[1]Sheet1!$D:$AB,25,0)</f>
        <v>Regular-Adhe</v>
      </c>
      <c r="I1007" t="str">
        <f t="shared" si="81"/>
        <v>51-100</v>
      </c>
      <c r="J1007" t="str">
        <f>VLOOKUP(B1007,[1]Sheet1!$D:$Y,22)</f>
        <v>Adhe</v>
      </c>
      <c r="K1007" t="str">
        <f>VLOOKUP(B1007,[1]Sheet1!$D:$AS,42,0)</f>
        <v>NORMAL</v>
      </c>
    </row>
    <row r="1008" spans="1:11">
      <c r="A1008" t="s">
        <v>19</v>
      </c>
      <c r="B1008" t="s">
        <v>505</v>
      </c>
      <c r="C1008">
        <v>192</v>
      </c>
      <c r="D1008" s="91">
        <v>46155</v>
      </c>
      <c r="E1008" s="98">
        <v>1</v>
      </c>
      <c r="F1008" t="str">
        <f t="shared" si="79"/>
        <v>2593</v>
      </c>
      <c r="G1008">
        <f t="shared" si="80"/>
        <v>13</v>
      </c>
      <c r="H1008" t="str">
        <f>VLOOKUP(B1008,[1]Sheet1!$D:$AB,25,0)</f>
        <v>Regular-Gask</v>
      </c>
      <c r="I1008" t="str">
        <f t="shared" si="81"/>
        <v>101-300</v>
      </c>
      <c r="J1008" t="str">
        <f>VLOOKUP(B1008,[1]Sheet1!$D:$Y,22)</f>
        <v>Gask</v>
      </c>
      <c r="K1008" t="str">
        <f>VLOOKUP(B1008,[1]Sheet1!$D:$AS,42,0)</f>
        <v>NORMAL</v>
      </c>
    </row>
    <row r="1009" spans="1:11">
      <c r="A1009" t="s">
        <v>19</v>
      </c>
      <c r="B1009" t="s">
        <v>1042</v>
      </c>
      <c r="C1009">
        <v>83</v>
      </c>
      <c r="D1009" s="91">
        <v>46155</v>
      </c>
      <c r="E1009" s="98">
        <v>2</v>
      </c>
      <c r="F1009" t="str">
        <f t="shared" si="79"/>
        <v>2593</v>
      </c>
      <c r="G1009">
        <f t="shared" si="80"/>
        <v>13</v>
      </c>
      <c r="H1009" t="str">
        <f>VLOOKUP(B1009,[1]Sheet1!$D:$AB,25,0)</f>
        <v>Regular-Gask</v>
      </c>
      <c r="I1009" t="str">
        <f t="shared" si="81"/>
        <v>51-100</v>
      </c>
      <c r="J1009" t="str">
        <f>VLOOKUP(B1009,[1]Sheet1!$D:$Y,22)</f>
        <v>Gask</v>
      </c>
      <c r="K1009" t="str">
        <f>VLOOKUP(B1009,[1]Sheet1!$D:$AS,42,0)</f>
        <v>NORMAL</v>
      </c>
    </row>
    <row r="1010" spans="1:11">
      <c r="A1010" t="s">
        <v>4</v>
      </c>
      <c r="B1010" t="s">
        <v>14</v>
      </c>
      <c r="C1010">
        <v>272</v>
      </c>
      <c r="D1010" s="91">
        <v>46155</v>
      </c>
      <c r="E1010" s="98">
        <v>1</v>
      </c>
      <c r="F1010" t="str">
        <f t="shared" si="79"/>
        <v>2598</v>
      </c>
      <c r="G1010">
        <f t="shared" si="80"/>
        <v>13</v>
      </c>
      <c r="H1010" t="str">
        <f>VLOOKUP(B1010,[1]Sheet1!$D:$AB,25,0)</f>
        <v>Regular-Gask</v>
      </c>
      <c r="I1010" t="str">
        <f t="shared" si="81"/>
        <v>101-300</v>
      </c>
      <c r="J1010" t="str">
        <f>VLOOKUP(B1010,[1]Sheet1!$D:$Y,22)</f>
        <v>Gask</v>
      </c>
      <c r="K1010" t="str">
        <f>VLOOKUP(B1010,[1]Sheet1!$D:$AS,42,0)</f>
        <v>NORMAL</v>
      </c>
    </row>
    <row r="1011" spans="1:11">
      <c r="A1011" t="s">
        <v>4</v>
      </c>
      <c r="B1011" t="s">
        <v>291</v>
      </c>
      <c r="C1011">
        <v>147</v>
      </c>
      <c r="D1011" s="91">
        <v>46155</v>
      </c>
      <c r="E1011" s="98">
        <v>1</v>
      </c>
      <c r="F1011" t="str">
        <f t="shared" si="79"/>
        <v>2598</v>
      </c>
      <c r="G1011">
        <f t="shared" si="80"/>
        <v>13</v>
      </c>
      <c r="H1011" t="str">
        <f>VLOOKUP(B1011,[1]Sheet1!$D:$AB,25,0)</f>
        <v>Regular-Gask</v>
      </c>
      <c r="I1011" t="str">
        <f t="shared" si="81"/>
        <v>101-300</v>
      </c>
      <c r="J1011" t="str">
        <f>VLOOKUP(B1011,[1]Sheet1!$D:$Y,22)</f>
        <v>Gask</v>
      </c>
      <c r="K1011" t="str">
        <f>VLOOKUP(B1011,[1]Sheet1!$D:$AS,42,0)</f>
        <v>NORMAL</v>
      </c>
    </row>
    <row r="1012" spans="1:11">
      <c r="A1012" t="s">
        <v>25</v>
      </c>
      <c r="B1012" t="s">
        <v>373</v>
      </c>
      <c r="C1012">
        <v>77</v>
      </c>
      <c r="D1012" s="91">
        <v>46155</v>
      </c>
      <c r="E1012" s="98">
        <v>2</v>
      </c>
      <c r="F1012" t="str">
        <f t="shared" si="79"/>
        <v>2648</v>
      </c>
      <c r="G1012">
        <f t="shared" si="80"/>
        <v>13</v>
      </c>
      <c r="H1012" t="str">
        <f>VLOOKUP(B1012,[1]Sheet1!$D:$AB,25,0)</f>
        <v>Regular-Gask</v>
      </c>
      <c r="I1012" t="str">
        <f t="shared" si="81"/>
        <v>51-100</v>
      </c>
      <c r="J1012" t="str">
        <f>VLOOKUP(B1012,[1]Sheet1!$D:$Y,22)</f>
        <v>Gask</v>
      </c>
      <c r="K1012" t="str">
        <f>VLOOKUP(B1012,[1]Sheet1!$D:$AS,42,0)</f>
        <v>NORMAL</v>
      </c>
    </row>
    <row r="1013" spans="1:11">
      <c r="A1013" t="s">
        <v>25</v>
      </c>
      <c r="B1013" t="s">
        <v>267</v>
      </c>
      <c r="C1013">
        <v>79</v>
      </c>
      <c r="D1013" s="91">
        <v>46155</v>
      </c>
      <c r="E1013" s="98">
        <v>2</v>
      </c>
      <c r="F1013" t="str">
        <f t="shared" si="79"/>
        <v>2648</v>
      </c>
      <c r="G1013">
        <f t="shared" si="80"/>
        <v>13</v>
      </c>
      <c r="H1013" t="str">
        <f>VLOOKUP(B1013,[1]Sheet1!$D:$AB,25,0)</f>
        <v>Regular-Gask</v>
      </c>
      <c r="I1013" t="str">
        <f t="shared" si="81"/>
        <v>51-100</v>
      </c>
      <c r="J1013" t="str">
        <f>VLOOKUP(B1013,[1]Sheet1!$D:$Y,22)</f>
        <v>Gask</v>
      </c>
      <c r="K1013" t="str">
        <f>VLOOKUP(B1013,[1]Sheet1!$D:$AS,42,0)</f>
        <v>NORMAL</v>
      </c>
    </row>
    <row r="1014" spans="1:11">
      <c r="A1014" t="s">
        <v>12</v>
      </c>
      <c r="B1014" t="s">
        <v>263</v>
      </c>
      <c r="C1014">
        <v>73</v>
      </c>
      <c r="D1014" s="91">
        <v>46155</v>
      </c>
      <c r="E1014" s="98">
        <v>2</v>
      </c>
      <c r="F1014" t="str">
        <f t="shared" si="79"/>
        <v>2649</v>
      </c>
      <c r="G1014">
        <f t="shared" si="80"/>
        <v>13</v>
      </c>
      <c r="H1014" t="str">
        <f>VLOOKUP(B1014,[1]Sheet1!$D:$AB,25,0)</f>
        <v>Regular-Adhe</v>
      </c>
      <c r="I1014" t="str">
        <f t="shared" si="81"/>
        <v>51-100</v>
      </c>
      <c r="J1014" t="str">
        <f>VLOOKUP(B1014,[1]Sheet1!$D:$Y,22)</f>
        <v>Adhe</v>
      </c>
      <c r="K1014" t="str">
        <f>VLOOKUP(B1014,[1]Sheet1!$D:$AS,42,0)</f>
        <v>NORMAL</v>
      </c>
    </row>
    <row r="1015" spans="1:11">
      <c r="A1015" t="s">
        <v>12</v>
      </c>
      <c r="B1015" t="s">
        <v>190</v>
      </c>
      <c r="C1015">
        <v>50</v>
      </c>
      <c r="D1015" s="91">
        <v>46155</v>
      </c>
      <c r="E1015" s="98">
        <v>1</v>
      </c>
      <c r="F1015" t="str">
        <f t="shared" si="79"/>
        <v>2649</v>
      </c>
      <c r="G1015">
        <f t="shared" si="80"/>
        <v>13</v>
      </c>
      <c r="H1015" t="str">
        <f>VLOOKUP(B1015,[1]Sheet1!$D:$AB,25,0)</f>
        <v>Regular-Adhe</v>
      </c>
      <c r="I1015" t="str">
        <f t="shared" si="81"/>
        <v>0-50</v>
      </c>
      <c r="J1015" t="str">
        <f>VLOOKUP(B1015,[1]Sheet1!$D:$Y,22)</f>
        <v>Adhe</v>
      </c>
      <c r="K1015" t="str">
        <f>VLOOKUP(B1015,[1]Sheet1!$D:$AS,42,0)</f>
        <v>NORMAL</v>
      </c>
    </row>
    <row r="1016" spans="1:11">
      <c r="A1016" t="s">
        <v>1022</v>
      </c>
      <c r="B1016" t="s">
        <v>397</v>
      </c>
      <c r="C1016">
        <v>307</v>
      </c>
      <c r="D1016" s="91">
        <v>46155</v>
      </c>
      <c r="E1016" s="98">
        <v>2</v>
      </c>
      <c r="F1016" t="str">
        <f t="shared" si="79"/>
        <v>2651</v>
      </c>
      <c r="G1016">
        <f t="shared" si="80"/>
        <v>13</v>
      </c>
      <c r="H1016" t="str">
        <f>VLOOKUP(B1016,[1]Sheet1!$D:$AB,25,0)</f>
        <v>MG Adhe + DR Adhe + Orientation</v>
      </c>
      <c r="I1016" t="str">
        <f t="shared" si="81"/>
        <v>301-500</v>
      </c>
      <c r="J1016" t="str">
        <f>VLOOKUP(B1016,[1]Sheet1!$D:$Y,22)</f>
        <v>Adhe</v>
      </c>
      <c r="K1016" t="str">
        <f>VLOOKUP(B1016,[1]Sheet1!$D:$AS,42,0)</f>
        <v>NORMAL</v>
      </c>
    </row>
    <row r="1017" spans="1:11">
      <c r="A1017" t="s">
        <v>0</v>
      </c>
      <c r="B1017" t="s">
        <v>855</v>
      </c>
      <c r="C1017">
        <v>185</v>
      </c>
      <c r="D1017" s="91">
        <v>46155</v>
      </c>
      <c r="E1017" s="98">
        <v>1</v>
      </c>
      <c r="F1017" t="str">
        <f t="shared" si="79"/>
        <v>2651</v>
      </c>
      <c r="G1017">
        <f t="shared" si="80"/>
        <v>13</v>
      </c>
      <c r="H1017" t="str">
        <f>VLOOKUP(B1017,[1]Sheet1!$D:$AB,25,0)</f>
        <v>MG Adhe + DR Adhe + Orientation</v>
      </c>
      <c r="I1017" t="str">
        <f t="shared" si="81"/>
        <v>101-300</v>
      </c>
      <c r="J1017" t="str">
        <f>VLOOKUP(B1017,[1]Sheet1!$D:$Y,22)</f>
        <v>Adhe</v>
      </c>
      <c r="K1017" t="str">
        <f>VLOOKUP(B1017,[1]Sheet1!$D:$AS,42,0)</f>
        <v>NORMAL</v>
      </c>
    </row>
    <row r="1018" spans="1:11">
      <c r="A1018" t="s">
        <v>8</v>
      </c>
      <c r="B1018" t="s">
        <v>45</v>
      </c>
      <c r="C1018">
        <v>164</v>
      </c>
      <c r="D1018" s="91">
        <v>46155</v>
      </c>
      <c r="E1018" s="98">
        <v>2</v>
      </c>
      <c r="F1018" t="str">
        <f t="shared" si="79"/>
        <v>2656</v>
      </c>
      <c r="G1018">
        <f t="shared" si="80"/>
        <v>13</v>
      </c>
      <c r="H1018" t="str">
        <f>VLOOKUP(B1018,[1]Sheet1!$D:$AB,25,0)</f>
        <v>Regular-Gask</v>
      </c>
      <c r="I1018" t="str">
        <f t="shared" si="81"/>
        <v>101-300</v>
      </c>
      <c r="J1018" t="str">
        <f>VLOOKUP(B1018,[1]Sheet1!$D:$Y,22)</f>
        <v>Gask</v>
      </c>
      <c r="K1018" t="str">
        <f>VLOOKUP(B1018,[1]Sheet1!$D:$AS,42,0)</f>
        <v>NORMAL</v>
      </c>
    </row>
    <row r="1019" spans="1:11">
      <c r="A1019" t="s">
        <v>12</v>
      </c>
      <c r="B1019" t="s">
        <v>1043</v>
      </c>
      <c r="C1019">
        <v>174</v>
      </c>
      <c r="D1019" s="91">
        <v>46155</v>
      </c>
      <c r="E1019" s="98">
        <v>2</v>
      </c>
      <c r="F1019" t="str">
        <f t="shared" si="79"/>
        <v>2659</v>
      </c>
      <c r="G1019">
        <f t="shared" si="80"/>
        <v>13</v>
      </c>
      <c r="H1019" t="str">
        <f>VLOOKUP(B1019,[1]Sheet1!$D:$AB,25,0)</f>
        <v>Regular-Adhe</v>
      </c>
      <c r="I1019" t="str">
        <f t="shared" si="81"/>
        <v>101-300</v>
      </c>
      <c r="J1019" t="str">
        <f>VLOOKUP(B1019,[1]Sheet1!$D:$Y,22)</f>
        <v>Adhe</v>
      </c>
      <c r="K1019" t="str">
        <f>VLOOKUP(B1019,[1]Sheet1!$D:$AS,42,0)</f>
        <v>NORMAL</v>
      </c>
    </row>
    <row r="1020" spans="1:11">
      <c r="A1020" t="s">
        <v>12</v>
      </c>
      <c r="B1020" t="s">
        <v>524</v>
      </c>
      <c r="C1020">
        <v>204</v>
      </c>
      <c r="D1020" s="91">
        <v>46155</v>
      </c>
      <c r="E1020" s="98">
        <v>2</v>
      </c>
      <c r="F1020" t="str">
        <f t="shared" si="79"/>
        <v>2665</v>
      </c>
      <c r="G1020">
        <f t="shared" si="80"/>
        <v>13</v>
      </c>
      <c r="H1020" t="str">
        <f>VLOOKUP(B1020,[1]Sheet1!$D:$AB,25,0)</f>
        <v>Regular-Adhe</v>
      </c>
      <c r="I1020" t="str">
        <f t="shared" si="81"/>
        <v>101-300</v>
      </c>
      <c r="J1020" t="str">
        <f>VLOOKUP(B1020,[1]Sheet1!$D:$Y,22)</f>
        <v>Adhe</v>
      </c>
      <c r="K1020" t="str">
        <f>VLOOKUP(B1020,[1]Sheet1!$D:$AS,42,0)</f>
        <v>NORMAL</v>
      </c>
    </row>
    <row r="1021" spans="1:11">
      <c r="A1021" t="s">
        <v>12</v>
      </c>
      <c r="B1021" t="s">
        <v>703</v>
      </c>
      <c r="C1021">
        <v>213</v>
      </c>
      <c r="D1021" s="91">
        <v>46155</v>
      </c>
      <c r="E1021" s="98">
        <v>1</v>
      </c>
      <c r="F1021" t="str">
        <f t="shared" si="79"/>
        <v>2665</v>
      </c>
      <c r="G1021">
        <f t="shared" si="80"/>
        <v>13</v>
      </c>
      <c r="H1021" t="str">
        <f>VLOOKUP(B1021,[1]Sheet1!$D:$AB,25,0)</f>
        <v>Regular-Adhe</v>
      </c>
      <c r="I1021" t="str">
        <f t="shared" si="81"/>
        <v>101-300</v>
      </c>
      <c r="J1021" t="str">
        <f>VLOOKUP(B1021,[1]Sheet1!$D:$Y,22)</f>
        <v>Adhe</v>
      </c>
      <c r="K1021" t="str">
        <f>VLOOKUP(B1021,[1]Sheet1!$D:$AS,42,0)</f>
        <v>NORMAL</v>
      </c>
    </row>
    <row r="1022" spans="1:11">
      <c r="A1022" t="s">
        <v>2</v>
      </c>
      <c r="B1022" t="s">
        <v>734</v>
      </c>
      <c r="C1022">
        <v>72</v>
      </c>
      <c r="D1022" s="91">
        <v>46155</v>
      </c>
      <c r="E1022" s="98">
        <v>2</v>
      </c>
      <c r="F1022" t="str">
        <f t="shared" si="79"/>
        <v>2687</v>
      </c>
      <c r="G1022">
        <f t="shared" si="80"/>
        <v>13</v>
      </c>
      <c r="H1022" t="str">
        <f>VLOOKUP(B1022,[1]Sheet1!$D:$AB,25,0)</f>
        <v>Regular-Adhe</v>
      </c>
      <c r="I1022" t="str">
        <f t="shared" si="81"/>
        <v>51-100</v>
      </c>
      <c r="J1022" t="str">
        <f>VLOOKUP(B1022,[1]Sheet1!$D:$Y,22)</f>
        <v>Adhe</v>
      </c>
      <c r="K1022" t="str">
        <f>VLOOKUP(B1022,[1]Sheet1!$D:$AS,42,0)</f>
        <v>NORMAL</v>
      </c>
    </row>
    <row r="1023" spans="1:11">
      <c r="A1023" t="s">
        <v>12</v>
      </c>
      <c r="B1023" t="s">
        <v>526</v>
      </c>
      <c r="C1023">
        <v>424</v>
      </c>
      <c r="D1023" s="91">
        <v>46155</v>
      </c>
      <c r="E1023" s="98">
        <v>2</v>
      </c>
      <c r="F1023" t="str">
        <f t="shared" si="79"/>
        <v>2702</v>
      </c>
      <c r="G1023">
        <f t="shared" si="80"/>
        <v>13</v>
      </c>
      <c r="H1023" t="str">
        <f>VLOOKUP(B1023,[1]Sheet1!$D:$AB,25,0)</f>
        <v>Regular-Gask</v>
      </c>
      <c r="I1023" t="str">
        <f t="shared" si="81"/>
        <v>301-500</v>
      </c>
      <c r="J1023" t="str">
        <f>VLOOKUP(B1023,[1]Sheet1!$D:$Y,22)</f>
        <v>Gask</v>
      </c>
      <c r="K1023" t="str">
        <f>VLOOKUP(B1023,[1]Sheet1!$D:$AS,42,0)</f>
        <v>NORMAL</v>
      </c>
    </row>
    <row r="1024" spans="1:11">
      <c r="A1024" t="s">
        <v>25</v>
      </c>
      <c r="B1024" t="s">
        <v>968</v>
      </c>
      <c r="C1024">
        <v>96</v>
      </c>
      <c r="D1024" s="91">
        <v>46155</v>
      </c>
      <c r="E1024" s="98">
        <v>1</v>
      </c>
      <c r="F1024" t="str">
        <f t="shared" si="79"/>
        <v>2724</v>
      </c>
      <c r="G1024">
        <f t="shared" si="80"/>
        <v>13</v>
      </c>
      <c r="H1024" t="str">
        <f>VLOOKUP(B1024,[1]Sheet1!$D:$AB,25,0)</f>
        <v>Regular-Adhe</v>
      </c>
      <c r="I1024" t="str">
        <f t="shared" si="81"/>
        <v>51-100</v>
      </c>
      <c r="J1024" t="str">
        <f>VLOOKUP(B1024,[1]Sheet1!$D:$Y,22)</f>
        <v>Adhe</v>
      </c>
      <c r="K1024" t="str">
        <f>VLOOKUP(B1024,[1]Sheet1!$D:$AS,42,0)</f>
        <v>NORMAL</v>
      </c>
    </row>
    <row r="1025" spans="1:11">
      <c r="A1025" t="s">
        <v>13</v>
      </c>
      <c r="B1025" t="s">
        <v>740</v>
      </c>
      <c r="C1025">
        <v>46</v>
      </c>
      <c r="D1025" s="91">
        <v>46155</v>
      </c>
      <c r="E1025" s="98">
        <v>1</v>
      </c>
      <c r="F1025" t="str">
        <f t="shared" si="79"/>
        <v>2758</v>
      </c>
      <c r="G1025">
        <f t="shared" si="80"/>
        <v>13</v>
      </c>
      <c r="H1025" t="str">
        <f>VLOOKUP(B1025,[1]Sheet1!$D:$AB,25,0)</f>
        <v>Regular-Adhe</v>
      </c>
      <c r="I1025" t="str">
        <f t="shared" si="81"/>
        <v>0-50</v>
      </c>
      <c r="J1025" t="str">
        <f>VLOOKUP(B1025,[1]Sheet1!$D:$Y,22)</f>
        <v>Adhe</v>
      </c>
      <c r="K1025" t="str">
        <f>VLOOKUP(B1025,[1]Sheet1!$D:$AS,42,0)</f>
        <v>NORMAL</v>
      </c>
    </row>
    <row r="1026" spans="1:11">
      <c r="A1026" t="s">
        <v>31</v>
      </c>
      <c r="B1026" t="s">
        <v>969</v>
      </c>
      <c r="C1026">
        <v>70</v>
      </c>
      <c r="D1026" s="91">
        <v>46155</v>
      </c>
      <c r="E1026" s="98">
        <v>2</v>
      </c>
      <c r="F1026" t="str">
        <f t="shared" si="79"/>
        <v>2784</v>
      </c>
      <c r="G1026">
        <f t="shared" si="80"/>
        <v>13</v>
      </c>
      <c r="H1026" t="str">
        <f>VLOOKUP(B1026,[1]Sheet1!$D:$AB,25,0)</f>
        <v>Regular-Gask</v>
      </c>
      <c r="I1026" t="str">
        <f t="shared" si="81"/>
        <v>51-100</v>
      </c>
      <c r="J1026" t="str">
        <f>VLOOKUP(B1026,[1]Sheet1!$D:$Y,22)</f>
        <v>Adhe</v>
      </c>
      <c r="K1026" t="str">
        <f>VLOOKUP(B1026,[1]Sheet1!$D:$AS,42,0)</f>
        <v>NORMAL</v>
      </c>
    </row>
    <row r="1027" spans="1:11">
      <c r="A1027" t="s">
        <v>8</v>
      </c>
      <c r="B1027" t="s">
        <v>956</v>
      </c>
      <c r="C1027">
        <v>108</v>
      </c>
      <c r="D1027" s="91">
        <v>46155</v>
      </c>
      <c r="E1027" s="98">
        <v>2</v>
      </c>
      <c r="F1027" t="str">
        <f t="shared" ref="F1027:F1090" si="82">IF(ISNUMBER(VALUE(LEFT(B1027,5)))=TRUE,LEFT(B1027,5),IF(ISNUMBER(VALUE(LEFT(B1027,4)))=TRUE,LEFT(B1027,4),LEFT(B1027,3)))</f>
        <v>2786</v>
      </c>
      <c r="G1027">
        <f t="shared" si="80"/>
        <v>13</v>
      </c>
      <c r="H1027" t="str">
        <f>VLOOKUP(B1027,[1]Sheet1!$D:$AB,25,0)</f>
        <v>Regular-Adhe</v>
      </c>
      <c r="I1027" t="str">
        <f t="shared" si="81"/>
        <v>101-300</v>
      </c>
      <c r="J1027" t="str">
        <f>VLOOKUP(B1027,[1]Sheet1!$D:$Y,22)</f>
        <v>Adhe</v>
      </c>
      <c r="K1027" t="str">
        <f>VLOOKUP(B1027,[1]Sheet1!$D:$AS,42,0)</f>
        <v>NORMAL</v>
      </c>
    </row>
    <row r="1028" spans="1:11">
      <c r="A1028" t="s">
        <v>31</v>
      </c>
      <c r="B1028" t="s">
        <v>1038</v>
      </c>
      <c r="C1028">
        <v>313</v>
      </c>
      <c r="D1028" s="91">
        <v>46155</v>
      </c>
      <c r="E1028" s="98">
        <v>2</v>
      </c>
      <c r="F1028" t="str">
        <f t="shared" si="82"/>
        <v>2797</v>
      </c>
      <c r="G1028">
        <f t="shared" ref="G1028:G1091" si="83">LEN(B1028)</f>
        <v>13</v>
      </c>
      <c r="H1028" t="e">
        <f>VLOOKUP(B1028,[1]Sheet1!$D:$AB,25,0)</f>
        <v>#N/A</v>
      </c>
      <c r="I1028" t="str">
        <f t="shared" ref="I1028:I1091" si="84">LOOKUP(C1028, $AY$3:$AY$8, $AZ$3:$AZ$8)</f>
        <v>301-500</v>
      </c>
      <c r="J1028" t="str">
        <f>VLOOKUP(B1028,[1]Sheet1!$D:$Y,22)</f>
        <v>Adhe</v>
      </c>
      <c r="K1028" t="e">
        <f>VLOOKUP(B1028,[1]Sheet1!$D:$AS,42,0)</f>
        <v>#N/A</v>
      </c>
    </row>
    <row r="1029" spans="1:11">
      <c r="A1029" t="s">
        <v>31</v>
      </c>
      <c r="B1029" t="s">
        <v>971</v>
      </c>
      <c r="C1029">
        <v>277</v>
      </c>
      <c r="D1029" s="91">
        <v>46155</v>
      </c>
      <c r="E1029" s="98">
        <v>2</v>
      </c>
      <c r="F1029" t="str">
        <f t="shared" si="82"/>
        <v>2799</v>
      </c>
      <c r="G1029">
        <f t="shared" si="83"/>
        <v>13</v>
      </c>
      <c r="H1029" t="str">
        <f>VLOOKUP(B1029,[1]Sheet1!$D:$AB,25,0)</f>
        <v>Regular-Adhe</v>
      </c>
      <c r="I1029" t="str">
        <f t="shared" si="84"/>
        <v>101-300</v>
      </c>
      <c r="J1029" t="str">
        <f>VLOOKUP(B1029,[1]Sheet1!$D:$Y,22)</f>
        <v>Adhe</v>
      </c>
      <c r="K1029" t="str">
        <f>VLOOKUP(B1029,[1]Sheet1!$D:$AS,42,0)</f>
        <v>NORMAL</v>
      </c>
    </row>
    <row r="1030" spans="1:11">
      <c r="A1030" t="s">
        <v>31</v>
      </c>
      <c r="B1030" t="s">
        <v>971</v>
      </c>
      <c r="C1030">
        <v>153</v>
      </c>
      <c r="D1030" s="91">
        <v>46155</v>
      </c>
      <c r="E1030" s="98">
        <v>2</v>
      </c>
      <c r="F1030" t="str">
        <f t="shared" si="82"/>
        <v>2799</v>
      </c>
      <c r="G1030">
        <f t="shared" si="83"/>
        <v>13</v>
      </c>
      <c r="H1030" t="str">
        <f>VLOOKUP(B1030,[1]Sheet1!$D:$AB,25,0)</f>
        <v>Regular-Adhe</v>
      </c>
      <c r="I1030" t="str">
        <f t="shared" si="84"/>
        <v>101-300</v>
      </c>
      <c r="J1030" t="str">
        <f>VLOOKUP(B1030,[1]Sheet1!$D:$Y,22)</f>
        <v>Adhe</v>
      </c>
      <c r="K1030" t="str">
        <f>VLOOKUP(B1030,[1]Sheet1!$D:$AS,42,0)</f>
        <v>NORMAL</v>
      </c>
    </row>
    <row r="1031" spans="1:11">
      <c r="A1031" t="s">
        <v>0</v>
      </c>
      <c r="B1031" t="s">
        <v>741</v>
      </c>
      <c r="C1031">
        <v>144</v>
      </c>
      <c r="D1031" s="91">
        <v>46155</v>
      </c>
      <c r="E1031" s="98">
        <v>1</v>
      </c>
      <c r="F1031" t="str">
        <f t="shared" si="82"/>
        <v>3227</v>
      </c>
      <c r="G1031">
        <f t="shared" si="83"/>
        <v>13</v>
      </c>
      <c r="H1031" t="str">
        <f>VLOOKUP(B1031,[1]Sheet1!$D:$AB,25,0)</f>
        <v>MG Gask + PB assembly</v>
      </c>
      <c r="I1031" t="str">
        <f t="shared" si="84"/>
        <v>101-300</v>
      </c>
      <c r="J1031" t="str">
        <f>VLOOKUP(B1031,[1]Sheet1!$D:$Y,22)</f>
        <v>Gask</v>
      </c>
      <c r="K1031" t="str">
        <f>VLOOKUP(B1031,[1]Sheet1!$D:$AS,42,0)</f>
        <v>JUMBO</v>
      </c>
    </row>
    <row r="1032" spans="1:11">
      <c r="A1032" t="s">
        <v>0</v>
      </c>
      <c r="B1032" t="s">
        <v>17</v>
      </c>
      <c r="C1032">
        <v>113</v>
      </c>
      <c r="D1032" s="91">
        <v>46155</v>
      </c>
      <c r="E1032" s="98">
        <v>1</v>
      </c>
      <c r="F1032" t="str">
        <f t="shared" si="82"/>
        <v>3227</v>
      </c>
      <c r="G1032">
        <f t="shared" si="83"/>
        <v>13</v>
      </c>
      <c r="H1032" t="str">
        <f>VLOOKUP(B1032,[1]Sheet1!$D:$AB,25,0)</f>
        <v>MG Gask + PB assembly</v>
      </c>
      <c r="I1032" t="str">
        <f t="shared" si="84"/>
        <v>101-300</v>
      </c>
      <c r="J1032" t="str">
        <f>VLOOKUP(B1032,[1]Sheet1!$D:$Y,22)</f>
        <v>Gask</v>
      </c>
      <c r="K1032" t="str">
        <f>VLOOKUP(B1032,[1]Sheet1!$D:$AS,42,0)</f>
        <v>JUMBO</v>
      </c>
    </row>
    <row r="1033" spans="1:11">
      <c r="A1033" t="s">
        <v>2</v>
      </c>
      <c r="B1033" t="s">
        <v>18</v>
      </c>
      <c r="C1033">
        <v>56</v>
      </c>
      <c r="D1033" s="91">
        <v>46155</v>
      </c>
      <c r="E1033" s="98">
        <v>2</v>
      </c>
      <c r="F1033" t="str">
        <f t="shared" si="82"/>
        <v>3240</v>
      </c>
      <c r="G1033">
        <f t="shared" si="83"/>
        <v>13</v>
      </c>
      <c r="H1033" t="str">
        <f>VLOOKUP(B1033,[1]Sheet1!$D:$AB,25,0)</f>
        <v>Regular-Adhe</v>
      </c>
      <c r="I1033" t="str">
        <f t="shared" si="84"/>
        <v>51-100</v>
      </c>
      <c r="J1033" t="str">
        <f>VLOOKUP(B1033,[1]Sheet1!$D:$Y,22)</f>
        <v>Adhe</v>
      </c>
      <c r="K1033" t="str">
        <f>VLOOKUP(B1033,[1]Sheet1!$D:$AS,42,0)</f>
        <v>JUMBO</v>
      </c>
    </row>
    <row r="1034" spans="1:11">
      <c r="A1034" t="s">
        <v>8</v>
      </c>
      <c r="B1034" t="s">
        <v>48</v>
      </c>
      <c r="C1034">
        <v>90</v>
      </c>
      <c r="D1034" s="91">
        <v>46155</v>
      </c>
      <c r="E1034" s="98">
        <v>1</v>
      </c>
      <c r="F1034" t="str">
        <f t="shared" si="82"/>
        <v>3246</v>
      </c>
      <c r="G1034">
        <f t="shared" si="83"/>
        <v>13</v>
      </c>
      <c r="H1034" t="str">
        <f>VLOOKUP(B1034,[1]Sheet1!$D:$AB,25,0)</f>
        <v>Regular-Gask</v>
      </c>
      <c r="I1034" t="str">
        <f t="shared" si="84"/>
        <v>51-100</v>
      </c>
      <c r="J1034" t="str">
        <f>VLOOKUP(B1034,[1]Sheet1!$D:$Y,22)</f>
        <v>Gask</v>
      </c>
      <c r="K1034" t="str">
        <f>VLOOKUP(B1034,[1]Sheet1!$D:$AS,42,0)</f>
        <v>JUMBO</v>
      </c>
    </row>
    <row r="1035" spans="1:11">
      <c r="A1035" t="s">
        <v>8</v>
      </c>
      <c r="B1035" t="s">
        <v>49</v>
      </c>
      <c r="C1035">
        <v>117</v>
      </c>
      <c r="D1035" s="91">
        <v>46155</v>
      </c>
      <c r="E1035" s="98">
        <v>1</v>
      </c>
      <c r="F1035" t="str">
        <f t="shared" si="82"/>
        <v>3247</v>
      </c>
      <c r="G1035">
        <f t="shared" si="83"/>
        <v>13</v>
      </c>
      <c r="H1035" t="str">
        <f>VLOOKUP(B1035,[1]Sheet1!$D:$AB,25,0)</f>
        <v>Regular-Gask</v>
      </c>
      <c r="I1035" t="str">
        <f t="shared" si="84"/>
        <v>101-300</v>
      </c>
      <c r="J1035" t="str">
        <f>VLOOKUP(B1035,[1]Sheet1!$D:$Y,22)</f>
        <v>Gask</v>
      </c>
      <c r="K1035" t="str">
        <f>VLOOKUP(B1035,[1]Sheet1!$D:$AS,42,0)</f>
        <v>JUMBO</v>
      </c>
    </row>
    <row r="1036" spans="1:11">
      <c r="A1036" t="s">
        <v>13</v>
      </c>
      <c r="B1036" t="s">
        <v>50</v>
      </c>
      <c r="C1036">
        <v>81</v>
      </c>
      <c r="D1036" s="91">
        <v>46155</v>
      </c>
      <c r="E1036" s="98">
        <v>2</v>
      </c>
      <c r="F1036" t="str">
        <f t="shared" si="82"/>
        <v>3255</v>
      </c>
      <c r="G1036">
        <f t="shared" si="83"/>
        <v>13</v>
      </c>
      <c r="H1036" t="str">
        <f>VLOOKUP(B1036,[1]Sheet1!$D:$AB,25,0)</f>
        <v>Regular-Gask</v>
      </c>
      <c r="I1036" t="str">
        <f t="shared" si="84"/>
        <v>51-100</v>
      </c>
      <c r="J1036" t="str">
        <f>VLOOKUP(B1036,[1]Sheet1!$D:$Y,22)</f>
        <v>Gask</v>
      </c>
      <c r="K1036" t="str">
        <f>VLOOKUP(B1036,[1]Sheet1!$D:$AS,42,0)</f>
        <v>NORMAL</v>
      </c>
    </row>
    <row r="1037" spans="1:11">
      <c r="A1037" t="s">
        <v>0</v>
      </c>
      <c r="B1037" t="s">
        <v>1044</v>
      </c>
      <c r="C1037">
        <v>326</v>
      </c>
      <c r="D1037" s="91">
        <v>46155</v>
      </c>
      <c r="E1037" s="98">
        <v>2</v>
      </c>
      <c r="F1037" t="str">
        <f t="shared" si="82"/>
        <v>3287</v>
      </c>
      <c r="G1037">
        <f t="shared" si="83"/>
        <v>13</v>
      </c>
      <c r="H1037" t="str">
        <f>VLOOKUP(B1037,[1]Sheet1!$D:$AB,25,0)</f>
        <v>MG Gask + PB assembly</v>
      </c>
      <c r="I1037" t="str">
        <f t="shared" si="84"/>
        <v>301-500</v>
      </c>
      <c r="J1037" t="str">
        <f>VLOOKUP(B1037,[1]Sheet1!$D:$Y,22)</f>
        <v>Gask</v>
      </c>
      <c r="K1037" t="str">
        <f>VLOOKUP(B1037,[1]Sheet1!$D:$AS,42,0)</f>
        <v>JUMBO</v>
      </c>
    </row>
    <row r="1038" spans="1:11">
      <c r="A1038" t="s">
        <v>0</v>
      </c>
      <c r="B1038" t="s">
        <v>256</v>
      </c>
      <c r="C1038">
        <v>91</v>
      </c>
      <c r="D1038" s="91">
        <v>46155</v>
      </c>
      <c r="E1038" s="98">
        <v>2</v>
      </c>
      <c r="F1038" t="str">
        <f t="shared" si="82"/>
        <v>3287</v>
      </c>
      <c r="G1038">
        <f t="shared" si="83"/>
        <v>13</v>
      </c>
      <c r="H1038" t="str">
        <f>VLOOKUP(B1038,[1]Sheet1!$D:$AB,25,0)</f>
        <v>MG Gask + PB assembly</v>
      </c>
      <c r="I1038" t="str">
        <f t="shared" si="84"/>
        <v>51-100</v>
      </c>
      <c r="J1038" t="str">
        <f>VLOOKUP(B1038,[1]Sheet1!$D:$Y,22)</f>
        <v>Gask</v>
      </c>
      <c r="K1038" t="str">
        <f>VLOOKUP(B1038,[1]Sheet1!$D:$AS,42,0)</f>
        <v>JUMBO</v>
      </c>
    </row>
    <row r="1039" spans="1:11">
      <c r="A1039" t="s">
        <v>8</v>
      </c>
      <c r="B1039" t="s">
        <v>20</v>
      </c>
      <c r="C1039">
        <v>70</v>
      </c>
      <c r="D1039" s="91">
        <v>46155</v>
      </c>
      <c r="E1039" s="98">
        <v>1</v>
      </c>
      <c r="F1039" t="str">
        <f t="shared" si="82"/>
        <v>3291</v>
      </c>
      <c r="G1039">
        <f t="shared" si="83"/>
        <v>13</v>
      </c>
      <c r="H1039" t="str">
        <f>VLOOKUP(B1039,[1]Sheet1!$D:$AB,25,0)</f>
        <v>Regular-Gask</v>
      </c>
      <c r="I1039" t="str">
        <f t="shared" si="84"/>
        <v>51-100</v>
      </c>
      <c r="J1039" t="str">
        <f>VLOOKUP(B1039,[1]Sheet1!$D:$Y,22)</f>
        <v>Gask</v>
      </c>
      <c r="K1039" t="str">
        <f>VLOOKUP(B1039,[1]Sheet1!$D:$AS,42,0)</f>
        <v>JUMBO</v>
      </c>
    </row>
    <row r="1040" spans="1:11">
      <c r="A1040" t="s">
        <v>5</v>
      </c>
      <c r="B1040" t="s">
        <v>301</v>
      </c>
      <c r="C1040">
        <v>85</v>
      </c>
      <c r="D1040" s="91">
        <v>46155</v>
      </c>
      <c r="E1040" s="98">
        <v>1</v>
      </c>
      <c r="F1040" t="str">
        <f t="shared" si="82"/>
        <v>3292</v>
      </c>
      <c r="G1040">
        <f t="shared" si="83"/>
        <v>13</v>
      </c>
      <c r="H1040" t="str">
        <f>VLOOKUP(B1040,[1]Sheet1!$D:$AB,25,0)</f>
        <v>MG Adhe + DR Adhe</v>
      </c>
      <c r="I1040" t="str">
        <f t="shared" si="84"/>
        <v>51-100</v>
      </c>
      <c r="J1040" t="str">
        <f>VLOOKUP(B1040,[1]Sheet1!$D:$Y,22)</f>
        <v>Adhe</v>
      </c>
      <c r="K1040" t="str">
        <f>VLOOKUP(B1040,[1]Sheet1!$D:$AS,42,0)</f>
        <v>JUMBO</v>
      </c>
    </row>
    <row r="1041" spans="1:11">
      <c r="A1041" t="s">
        <v>4</v>
      </c>
      <c r="B1041" t="s">
        <v>268</v>
      </c>
      <c r="C1041">
        <v>52</v>
      </c>
      <c r="D1041" s="91">
        <v>46155</v>
      </c>
      <c r="E1041" s="98">
        <v>1</v>
      </c>
      <c r="F1041" t="str">
        <f t="shared" si="82"/>
        <v>3299</v>
      </c>
      <c r="G1041">
        <f t="shared" si="83"/>
        <v>13</v>
      </c>
      <c r="H1041" t="str">
        <f>VLOOKUP(B1041,[1]Sheet1!$D:$AB,25,0)</f>
        <v>Regular-Adhe</v>
      </c>
      <c r="I1041" t="str">
        <f t="shared" si="84"/>
        <v>51-100</v>
      </c>
      <c r="J1041" t="str">
        <f>VLOOKUP(B1041,[1]Sheet1!$D:$Y,22)</f>
        <v>Adhe</v>
      </c>
      <c r="K1041" t="str">
        <f>VLOOKUP(B1041,[1]Sheet1!$D:$AS,42,0)</f>
        <v>JUMBO</v>
      </c>
    </row>
    <row r="1042" spans="1:11">
      <c r="A1042" t="s">
        <v>1</v>
      </c>
      <c r="B1042" t="s">
        <v>718</v>
      </c>
      <c r="C1042">
        <v>57</v>
      </c>
      <c r="D1042" s="91">
        <v>46155</v>
      </c>
      <c r="E1042" s="98">
        <v>2</v>
      </c>
      <c r="F1042" t="str">
        <f t="shared" si="82"/>
        <v>3304</v>
      </c>
      <c r="G1042">
        <f t="shared" si="83"/>
        <v>13</v>
      </c>
      <c r="H1042" t="str">
        <f>VLOOKUP(B1042,[1]Sheet1!$D:$AB,25,0)</f>
        <v>MG Adhe + DR Adhe + PB assly</v>
      </c>
      <c r="I1042" t="str">
        <f t="shared" si="84"/>
        <v>51-100</v>
      </c>
      <c r="J1042" t="str">
        <f>VLOOKUP(B1042,[1]Sheet1!$D:$Y,22)</f>
        <v>Adhe</v>
      </c>
      <c r="K1042" t="str">
        <f>VLOOKUP(B1042,[1]Sheet1!$D:$AS,42,0)</f>
        <v>JUMBO</v>
      </c>
    </row>
    <row r="1043" spans="1:11">
      <c r="A1043" t="s">
        <v>5</v>
      </c>
      <c r="B1043" t="s">
        <v>298</v>
      </c>
      <c r="C1043">
        <v>107</v>
      </c>
      <c r="D1043" s="91">
        <v>46155</v>
      </c>
      <c r="E1043" s="98">
        <v>1</v>
      </c>
      <c r="F1043" t="str">
        <f t="shared" si="82"/>
        <v>3304</v>
      </c>
      <c r="G1043">
        <f t="shared" si="83"/>
        <v>13</v>
      </c>
      <c r="H1043" t="str">
        <f>VLOOKUP(B1043,[1]Sheet1!$D:$AB,25,0)</f>
        <v>MG Adhe + DR Adhe + PB assly</v>
      </c>
      <c r="I1043" t="str">
        <f t="shared" si="84"/>
        <v>101-300</v>
      </c>
      <c r="J1043" t="str">
        <f>VLOOKUP(B1043,[1]Sheet1!$D:$Y,22)</f>
        <v>Adhe</v>
      </c>
      <c r="K1043" t="str">
        <f>VLOOKUP(B1043,[1]Sheet1!$D:$AS,42,0)</f>
        <v>JUMBO</v>
      </c>
    </row>
    <row r="1044" spans="1:11">
      <c r="A1044" t="s">
        <v>8</v>
      </c>
      <c r="B1044" t="s">
        <v>618</v>
      </c>
      <c r="C1044">
        <v>73</v>
      </c>
      <c r="D1044" s="91">
        <v>46155</v>
      </c>
      <c r="E1044" s="98">
        <v>1</v>
      </c>
      <c r="F1044" t="str">
        <f t="shared" si="82"/>
        <v>3313</v>
      </c>
      <c r="G1044">
        <f t="shared" si="83"/>
        <v>13</v>
      </c>
      <c r="H1044" t="str">
        <f>VLOOKUP(B1044,[1]Sheet1!$D:$AB,25,0)</f>
        <v>Regular-Adhe</v>
      </c>
      <c r="I1044" t="str">
        <f t="shared" si="84"/>
        <v>51-100</v>
      </c>
      <c r="J1044" t="str">
        <f>VLOOKUP(B1044,[1]Sheet1!$D:$Y,22)</f>
        <v>Adhe</v>
      </c>
      <c r="K1044" t="str">
        <f>VLOOKUP(B1044,[1]Sheet1!$D:$AS,42,0)</f>
        <v>JUMBO</v>
      </c>
    </row>
    <row r="1045" spans="1:11">
      <c r="A1045" t="s">
        <v>8</v>
      </c>
      <c r="B1045" t="s">
        <v>619</v>
      </c>
      <c r="C1045">
        <v>255</v>
      </c>
      <c r="D1045" s="91">
        <v>46155</v>
      </c>
      <c r="E1045" s="98">
        <v>1</v>
      </c>
      <c r="F1045" t="str">
        <f t="shared" si="82"/>
        <v>3313</v>
      </c>
      <c r="G1045">
        <f t="shared" si="83"/>
        <v>13</v>
      </c>
      <c r="H1045" t="str">
        <f>VLOOKUP(B1045,[1]Sheet1!$D:$AB,25,0)</f>
        <v>Regular-Adhe</v>
      </c>
      <c r="I1045" t="str">
        <f t="shared" si="84"/>
        <v>101-300</v>
      </c>
      <c r="J1045" t="str">
        <f>VLOOKUP(B1045,[1]Sheet1!$D:$Y,22)</f>
        <v>Adhe</v>
      </c>
      <c r="K1045" t="str">
        <f>VLOOKUP(B1045,[1]Sheet1!$D:$AS,42,0)</f>
        <v>JUMBO</v>
      </c>
    </row>
    <row r="1046" spans="1:11">
      <c r="A1046" t="s">
        <v>28</v>
      </c>
      <c r="B1046" t="s">
        <v>91</v>
      </c>
      <c r="C1046">
        <v>55</v>
      </c>
      <c r="D1046" s="91">
        <v>46155</v>
      </c>
      <c r="E1046" s="98">
        <v>1</v>
      </c>
      <c r="F1046" t="str">
        <f t="shared" si="82"/>
        <v>3317</v>
      </c>
      <c r="G1046">
        <f t="shared" si="83"/>
        <v>13</v>
      </c>
      <c r="H1046" t="str">
        <f>VLOOKUP(B1046,[1]Sheet1!$D:$AB,25,0)</f>
        <v>Regular-Gask</v>
      </c>
      <c r="I1046" t="str">
        <f t="shared" si="84"/>
        <v>51-100</v>
      </c>
      <c r="J1046" t="str">
        <f>VLOOKUP(B1046,[1]Sheet1!$D:$Y,22)</f>
        <v>Adhe</v>
      </c>
      <c r="K1046" t="str">
        <f>VLOOKUP(B1046,[1]Sheet1!$D:$AS,42,0)</f>
        <v>JUMBO</v>
      </c>
    </row>
    <row r="1047" spans="1:11">
      <c r="A1047" s="10" t="s">
        <v>28</v>
      </c>
      <c r="B1047" t="s">
        <v>647</v>
      </c>
      <c r="C1047">
        <v>79</v>
      </c>
      <c r="D1047" s="91">
        <v>46155</v>
      </c>
      <c r="E1047" s="98">
        <v>1</v>
      </c>
      <c r="F1047" t="str">
        <f t="shared" si="82"/>
        <v>3317</v>
      </c>
      <c r="G1047">
        <f t="shared" si="83"/>
        <v>13</v>
      </c>
      <c r="H1047" t="str">
        <f>VLOOKUP(B1047,[1]Sheet1!$D:$AB,25,0)</f>
        <v>Regular-Gask</v>
      </c>
      <c r="I1047" t="str">
        <f t="shared" si="84"/>
        <v>51-100</v>
      </c>
      <c r="J1047" t="str">
        <f>VLOOKUP(B1047,[1]Sheet1!$D:$Y,22)</f>
        <v>Adhe</v>
      </c>
      <c r="K1047" t="str">
        <f>VLOOKUP(B1047,[1]Sheet1!$D:$AS,42,0)</f>
        <v>JUMBO</v>
      </c>
    </row>
    <row r="1048" spans="1:11">
      <c r="A1048" t="s">
        <v>21</v>
      </c>
      <c r="B1048" t="s">
        <v>987</v>
      </c>
      <c r="C1048">
        <v>71</v>
      </c>
      <c r="D1048" s="91">
        <v>46155</v>
      </c>
      <c r="E1048" s="98">
        <v>2</v>
      </c>
      <c r="F1048" t="str">
        <f t="shared" si="82"/>
        <v>3319</v>
      </c>
      <c r="G1048">
        <f t="shared" si="83"/>
        <v>13</v>
      </c>
      <c r="H1048" t="str">
        <f>VLOOKUP(B1048,[1]Sheet1!$D:$AB,25,0)</f>
        <v>MG Gask + PB assembly</v>
      </c>
      <c r="I1048" t="str">
        <f t="shared" si="84"/>
        <v>51-100</v>
      </c>
      <c r="J1048" t="str">
        <f>VLOOKUP(B1048,[1]Sheet1!$D:$Y,22)</f>
        <v>Adhe</v>
      </c>
      <c r="K1048" t="str">
        <f>VLOOKUP(B1048,[1]Sheet1!$D:$AS,42,0)</f>
        <v>JUMBO</v>
      </c>
    </row>
    <row r="1049" spans="1:11">
      <c r="A1049" t="s">
        <v>2</v>
      </c>
      <c r="B1049" t="s">
        <v>185</v>
      </c>
      <c r="C1049">
        <v>313</v>
      </c>
      <c r="D1049" s="91">
        <v>46155</v>
      </c>
      <c r="E1049" s="98">
        <v>2</v>
      </c>
      <c r="F1049" t="str">
        <f t="shared" si="82"/>
        <v>3322</v>
      </c>
      <c r="G1049">
        <f t="shared" si="83"/>
        <v>13</v>
      </c>
      <c r="H1049" t="str">
        <f>VLOOKUP(B1049,[1]Sheet1!$D:$AB,25,0)</f>
        <v>Regular-Gask</v>
      </c>
      <c r="I1049" t="str">
        <f t="shared" si="84"/>
        <v>301-500</v>
      </c>
      <c r="J1049" t="str">
        <f>VLOOKUP(B1049,[1]Sheet1!$D:$Y,22)</f>
        <v>Adhe</v>
      </c>
      <c r="K1049" t="str">
        <f>VLOOKUP(B1049,[1]Sheet1!$D:$AS,42,0)</f>
        <v>JUMBO</v>
      </c>
    </row>
    <row r="1050" spans="1:11">
      <c r="A1050" t="s">
        <v>2</v>
      </c>
      <c r="B1050" t="s">
        <v>377</v>
      </c>
      <c r="C1050">
        <v>67</v>
      </c>
      <c r="D1050" s="91">
        <v>46155</v>
      </c>
      <c r="E1050" s="98">
        <v>1</v>
      </c>
      <c r="F1050" t="str">
        <f t="shared" si="82"/>
        <v>3322</v>
      </c>
      <c r="G1050">
        <f t="shared" si="83"/>
        <v>13</v>
      </c>
      <c r="H1050" t="str">
        <f>VLOOKUP(B1050,[1]Sheet1!$D:$AB,25,0)</f>
        <v>Regular-Gask</v>
      </c>
      <c r="I1050" t="str">
        <f t="shared" si="84"/>
        <v>51-100</v>
      </c>
      <c r="J1050" t="str">
        <f>VLOOKUP(B1050,[1]Sheet1!$D:$Y,22)</f>
        <v>Adhe</v>
      </c>
      <c r="K1050" t="str">
        <f>VLOOKUP(B1050,[1]Sheet1!$D:$AS,42,0)</f>
        <v>JUMBO</v>
      </c>
    </row>
    <row r="1051" spans="1:11">
      <c r="A1051" t="s">
        <v>19</v>
      </c>
      <c r="B1051" t="s">
        <v>859</v>
      </c>
      <c r="C1051">
        <v>87</v>
      </c>
      <c r="D1051" s="91">
        <v>46155</v>
      </c>
      <c r="E1051" s="98">
        <v>2</v>
      </c>
      <c r="F1051" t="str">
        <f t="shared" si="82"/>
        <v>3323</v>
      </c>
      <c r="G1051">
        <f t="shared" si="83"/>
        <v>13</v>
      </c>
      <c r="H1051" t="str">
        <f>VLOOKUP(B1051,[1]Sheet1!$D:$AB,25,0)</f>
        <v>Regular-Gask</v>
      </c>
      <c r="I1051" t="str">
        <f t="shared" si="84"/>
        <v>51-100</v>
      </c>
      <c r="J1051" t="str">
        <f>VLOOKUP(B1051,[1]Sheet1!$D:$Y,22)</f>
        <v>Adhe</v>
      </c>
      <c r="K1051" t="str">
        <f>VLOOKUP(B1051,[1]Sheet1!$D:$AS,42,0)</f>
        <v>JUMBO</v>
      </c>
    </row>
    <row r="1052" spans="1:11">
      <c r="A1052" t="s">
        <v>21</v>
      </c>
      <c r="B1052" t="s">
        <v>685</v>
      </c>
      <c r="C1052">
        <v>150</v>
      </c>
      <c r="D1052" s="91">
        <v>46155</v>
      </c>
      <c r="E1052" s="98">
        <v>2</v>
      </c>
      <c r="F1052" t="str">
        <f t="shared" si="82"/>
        <v>3327</v>
      </c>
      <c r="G1052">
        <f t="shared" si="83"/>
        <v>13</v>
      </c>
      <c r="H1052" t="str">
        <f>VLOOKUP(B1052,[1]Sheet1!$D:$AB,25,0)</f>
        <v>MG Adhe + DR Adhe + PB assly</v>
      </c>
      <c r="I1052" t="str">
        <f t="shared" si="84"/>
        <v>101-300</v>
      </c>
      <c r="J1052" t="str">
        <f>VLOOKUP(B1052,[1]Sheet1!$D:$Y,22)</f>
        <v>Adhe</v>
      </c>
      <c r="K1052" t="str">
        <f>VLOOKUP(B1052,[1]Sheet1!$D:$AS,42,0)</f>
        <v>JUMBO</v>
      </c>
    </row>
    <row r="1053" spans="1:11">
      <c r="A1053" t="s">
        <v>21</v>
      </c>
      <c r="B1053" t="s">
        <v>622</v>
      </c>
      <c r="C1053">
        <v>133</v>
      </c>
      <c r="D1053" s="91">
        <v>46155</v>
      </c>
      <c r="E1053" s="98">
        <v>2</v>
      </c>
      <c r="F1053" t="str">
        <f t="shared" si="82"/>
        <v>3327</v>
      </c>
      <c r="G1053">
        <f t="shared" si="83"/>
        <v>13</v>
      </c>
      <c r="H1053" t="str">
        <f>VLOOKUP(B1053,[1]Sheet1!$D:$AB,25,0)</f>
        <v>MG Adhe + PB assembly</v>
      </c>
      <c r="I1053" t="str">
        <f t="shared" si="84"/>
        <v>101-300</v>
      </c>
      <c r="J1053" t="str">
        <f>VLOOKUP(B1053,[1]Sheet1!$D:$Y,22)</f>
        <v>Adhe</v>
      </c>
      <c r="K1053" t="str">
        <f>VLOOKUP(B1053,[1]Sheet1!$D:$AS,42,0)</f>
        <v>JUMBO</v>
      </c>
    </row>
    <row r="1054" spans="1:11">
      <c r="A1054" t="s">
        <v>8</v>
      </c>
      <c r="B1054" t="s">
        <v>279</v>
      </c>
      <c r="C1054">
        <v>93</v>
      </c>
      <c r="D1054" s="91">
        <v>46155</v>
      </c>
      <c r="E1054" s="98">
        <v>2</v>
      </c>
      <c r="F1054" t="str">
        <f t="shared" si="82"/>
        <v>3330</v>
      </c>
      <c r="G1054">
        <f t="shared" si="83"/>
        <v>13</v>
      </c>
      <c r="H1054" t="str">
        <f>VLOOKUP(B1054,[1]Sheet1!$D:$AB,25,0)</f>
        <v>Regular-Gask</v>
      </c>
      <c r="I1054" t="str">
        <f t="shared" si="84"/>
        <v>51-100</v>
      </c>
      <c r="J1054" t="str">
        <f>VLOOKUP(B1054,[1]Sheet1!$D:$Y,22)</f>
        <v>Adhe</v>
      </c>
      <c r="K1054" t="str">
        <f>VLOOKUP(B1054,[1]Sheet1!$D:$AS,42,0)</f>
        <v>JUMBO</v>
      </c>
    </row>
    <row r="1055" spans="1:11">
      <c r="A1055" t="s">
        <v>31</v>
      </c>
      <c r="B1055" t="s">
        <v>1014</v>
      </c>
      <c r="C1055">
        <v>649</v>
      </c>
      <c r="D1055" s="91">
        <v>46155</v>
      </c>
      <c r="E1055" s="98">
        <v>2</v>
      </c>
      <c r="F1055" t="str">
        <f t="shared" si="82"/>
        <v>3344</v>
      </c>
      <c r="G1055">
        <f t="shared" si="83"/>
        <v>13</v>
      </c>
      <c r="H1055" t="str">
        <f>VLOOKUP(B1055,[1]Sheet1!$D:$AB,25,0)</f>
        <v>MG Gask + DR Adhe + PB Assly</v>
      </c>
      <c r="I1055" t="str">
        <f t="shared" si="84"/>
        <v>501-1000</v>
      </c>
      <c r="J1055" t="str">
        <f>VLOOKUP(B1055,[1]Sheet1!$D:$Y,22)</f>
        <v>Adhe</v>
      </c>
      <c r="K1055" t="str">
        <f>VLOOKUP(B1055,[1]Sheet1!$D:$AS,42,0)</f>
        <v>JUMBO</v>
      </c>
    </row>
    <row r="1056" spans="1:11">
      <c r="A1056" t="s">
        <v>21</v>
      </c>
      <c r="B1056" t="s">
        <v>189</v>
      </c>
      <c r="C1056">
        <v>142</v>
      </c>
      <c r="D1056" s="91">
        <v>46155</v>
      </c>
      <c r="E1056" s="98">
        <v>1</v>
      </c>
      <c r="F1056" t="str">
        <f t="shared" si="82"/>
        <v>6109</v>
      </c>
      <c r="G1056">
        <f t="shared" si="83"/>
        <v>13</v>
      </c>
      <c r="H1056" t="str">
        <f>VLOOKUP(B1056,[1]Sheet1!$D:$AB,25,0)</f>
        <v>MG Adhe + Activator</v>
      </c>
      <c r="I1056" t="str">
        <f t="shared" si="84"/>
        <v>101-300</v>
      </c>
      <c r="J1056" t="str">
        <f>VLOOKUP(B1056,[1]Sheet1!$D:$Y,22)</f>
        <v>Adhe</v>
      </c>
      <c r="K1056" t="str">
        <f>VLOOKUP(B1056,[1]Sheet1!$D:$AS,42,0)</f>
        <v>NORMAL</v>
      </c>
    </row>
    <row r="1057" spans="1:11">
      <c r="A1057" t="s">
        <v>0</v>
      </c>
      <c r="B1057" t="s">
        <v>54</v>
      </c>
      <c r="C1057">
        <v>107</v>
      </c>
      <c r="D1057" s="91">
        <v>46155</v>
      </c>
      <c r="E1057" s="98">
        <v>1</v>
      </c>
      <c r="F1057" t="str">
        <f t="shared" si="82"/>
        <v>6117</v>
      </c>
      <c r="G1057">
        <f t="shared" si="83"/>
        <v>13</v>
      </c>
      <c r="H1057" t="str">
        <f>VLOOKUP(B1057,[1]Sheet1!$D:$AB,25,0)</f>
        <v>MG Adhe + DR Adhe + Orientation</v>
      </c>
      <c r="I1057" t="str">
        <f t="shared" si="84"/>
        <v>101-300</v>
      </c>
      <c r="J1057" t="str">
        <f>VLOOKUP(B1057,[1]Sheet1!$D:$Y,22)</f>
        <v>Adhe</v>
      </c>
      <c r="K1057" t="str">
        <f>VLOOKUP(B1057,[1]Sheet1!$D:$AS,42,0)</f>
        <v>NORMAL</v>
      </c>
    </row>
    <row r="1058" spans="1:11">
      <c r="A1058" t="s">
        <v>13</v>
      </c>
      <c r="B1058" t="s">
        <v>233</v>
      </c>
      <c r="C1058">
        <v>57</v>
      </c>
      <c r="D1058" s="91">
        <v>46155</v>
      </c>
      <c r="E1058" s="98">
        <v>2</v>
      </c>
      <c r="F1058" t="str">
        <f t="shared" si="82"/>
        <v>6147</v>
      </c>
      <c r="G1058">
        <f t="shared" si="83"/>
        <v>13</v>
      </c>
      <c r="H1058" t="str">
        <f>VLOOKUP(B1058,[1]Sheet1!$D:$AB,25,0)</f>
        <v>Regular-Adhe</v>
      </c>
      <c r="I1058" t="str">
        <f t="shared" si="84"/>
        <v>51-100</v>
      </c>
      <c r="J1058" t="str">
        <f>VLOOKUP(B1058,[1]Sheet1!$D:$Y,22)</f>
        <v>Adhe</v>
      </c>
      <c r="K1058" t="str">
        <f>VLOOKUP(B1058,[1]Sheet1!$D:$AS,42,0)</f>
        <v>JUMBO</v>
      </c>
    </row>
    <row r="1059" spans="1:11">
      <c r="A1059" t="s">
        <v>5</v>
      </c>
      <c r="B1059" t="s">
        <v>55</v>
      </c>
      <c r="C1059">
        <v>264</v>
      </c>
      <c r="D1059" s="91">
        <v>46155</v>
      </c>
      <c r="E1059" s="98">
        <v>1</v>
      </c>
      <c r="F1059" t="str">
        <f t="shared" si="82"/>
        <v>6172</v>
      </c>
      <c r="G1059">
        <f t="shared" si="83"/>
        <v>13</v>
      </c>
      <c r="H1059" t="str">
        <f>VLOOKUP(B1059,[1]Sheet1!$D:$AB,25,0)</f>
        <v>MG-Sticker + Orientation</v>
      </c>
      <c r="I1059" t="str">
        <f t="shared" si="84"/>
        <v>101-300</v>
      </c>
      <c r="J1059" t="str">
        <f>VLOOKUP(B1059,[1]Sheet1!$D:$Y,22)</f>
        <v>Sticker</v>
      </c>
      <c r="K1059" t="str">
        <f>VLOOKUP(B1059,[1]Sheet1!$D:$AS,42,0)</f>
        <v>NORMAL</v>
      </c>
    </row>
    <row r="1060" spans="1:11">
      <c r="A1060" t="s">
        <v>0</v>
      </c>
      <c r="B1060" t="s">
        <v>197</v>
      </c>
      <c r="C1060">
        <v>642</v>
      </c>
      <c r="D1060" s="91">
        <v>46155</v>
      </c>
      <c r="E1060" s="98">
        <v>2</v>
      </c>
      <c r="F1060" t="str">
        <f t="shared" si="82"/>
        <v>6216</v>
      </c>
      <c r="G1060">
        <f t="shared" si="83"/>
        <v>13</v>
      </c>
      <c r="H1060" t="str">
        <f>VLOOKUP(B1060,[1]Sheet1!$D:$AB,25,0)</f>
        <v>MG Adhe + DR Adhe + Orientation</v>
      </c>
      <c r="I1060" t="str">
        <f t="shared" si="84"/>
        <v>501-1000</v>
      </c>
      <c r="J1060" t="str">
        <f>VLOOKUP(B1060,[1]Sheet1!$D:$Y,22)</f>
        <v>Adhe</v>
      </c>
      <c r="K1060" t="str">
        <f>VLOOKUP(B1060,[1]Sheet1!$D:$AS,42,0)</f>
        <v>NORMAL</v>
      </c>
    </row>
    <row r="1061" spans="1:11">
      <c r="A1061" s="10" t="s">
        <v>25</v>
      </c>
      <c r="B1061" t="s">
        <v>249</v>
      </c>
      <c r="C1061">
        <v>97</v>
      </c>
      <c r="D1061" s="91">
        <v>46155</v>
      </c>
      <c r="E1061" s="98">
        <v>1</v>
      </c>
      <c r="F1061" t="str">
        <f t="shared" si="82"/>
        <v>6265</v>
      </c>
      <c r="G1061">
        <f t="shared" si="83"/>
        <v>13</v>
      </c>
      <c r="H1061" t="str">
        <f>VLOOKUP(B1061,[1]Sheet1!$D:$AB,25,0)</f>
        <v>Regular-Adhe</v>
      </c>
      <c r="I1061" t="str">
        <f t="shared" si="84"/>
        <v>51-100</v>
      </c>
      <c r="J1061" t="str">
        <f>VLOOKUP(B1061,[1]Sheet1!$D:$Y,22)</f>
        <v>Adhe</v>
      </c>
      <c r="K1061" t="str">
        <f>VLOOKUP(B1061,[1]Sheet1!$D:$AS,42,0)</f>
        <v>NORMAL</v>
      </c>
    </row>
    <row r="1062" spans="1:11">
      <c r="A1062" t="s">
        <v>25</v>
      </c>
      <c r="B1062" t="s">
        <v>806</v>
      </c>
      <c r="C1062">
        <v>219</v>
      </c>
      <c r="D1062" s="91">
        <v>46155</v>
      </c>
      <c r="E1062" s="98">
        <v>1</v>
      </c>
      <c r="F1062" t="str">
        <f t="shared" si="82"/>
        <v>6265</v>
      </c>
      <c r="G1062">
        <f t="shared" si="83"/>
        <v>13</v>
      </c>
      <c r="H1062" t="str">
        <f>VLOOKUP(B1062,[1]Sheet1!$D:$AB,25,0)</f>
        <v>Regular-Adhe</v>
      </c>
      <c r="I1062" t="str">
        <f t="shared" si="84"/>
        <v>101-300</v>
      </c>
      <c r="J1062" t="str">
        <f>VLOOKUP(B1062,[1]Sheet1!$D:$Y,22)</f>
        <v>Adhe</v>
      </c>
      <c r="K1062" t="str">
        <f>VLOOKUP(B1062,[1]Sheet1!$D:$AS,42,0)</f>
        <v>NORMAL</v>
      </c>
    </row>
    <row r="1063" spans="1:11">
      <c r="A1063" t="s">
        <v>25</v>
      </c>
      <c r="B1063" t="s">
        <v>806</v>
      </c>
      <c r="C1063">
        <v>41</v>
      </c>
      <c r="D1063" s="91">
        <v>46155</v>
      </c>
      <c r="E1063" s="98">
        <v>2</v>
      </c>
      <c r="F1063" t="str">
        <f t="shared" si="82"/>
        <v>6265</v>
      </c>
      <c r="G1063">
        <f t="shared" si="83"/>
        <v>13</v>
      </c>
      <c r="H1063" t="str">
        <f>VLOOKUP(B1063,[1]Sheet1!$D:$AB,25,0)</f>
        <v>Regular-Adhe</v>
      </c>
      <c r="I1063" t="str">
        <f t="shared" si="84"/>
        <v>0-50</v>
      </c>
      <c r="J1063" t="str">
        <f>VLOOKUP(B1063,[1]Sheet1!$D:$Y,22)</f>
        <v>Adhe</v>
      </c>
      <c r="K1063" t="str">
        <f>VLOOKUP(B1063,[1]Sheet1!$D:$AS,42,0)</f>
        <v>NORMAL</v>
      </c>
    </row>
    <row r="1064" spans="1:11">
      <c r="A1064" t="s">
        <v>8</v>
      </c>
      <c r="B1064" t="s">
        <v>76</v>
      </c>
      <c r="C1064">
        <v>113</v>
      </c>
      <c r="D1064" s="91">
        <v>46155</v>
      </c>
      <c r="E1064" s="98">
        <v>2</v>
      </c>
      <c r="F1064" t="str">
        <f t="shared" si="82"/>
        <v>6282</v>
      </c>
      <c r="G1064">
        <f t="shared" si="83"/>
        <v>13</v>
      </c>
      <c r="H1064" t="str">
        <f>VLOOKUP(B1064,[1]Sheet1!$D:$AB,25,0)</f>
        <v>Regular-Gask</v>
      </c>
      <c r="I1064" t="str">
        <f t="shared" si="84"/>
        <v>101-300</v>
      </c>
      <c r="J1064" t="str">
        <f>VLOOKUP(B1064,[1]Sheet1!$D:$Y,22)</f>
        <v>Gask</v>
      </c>
      <c r="K1064" t="str">
        <f>VLOOKUP(B1064,[1]Sheet1!$D:$AS,42,0)</f>
        <v>NORMAL</v>
      </c>
    </row>
    <row r="1065" spans="1:11">
      <c r="A1065" t="s">
        <v>8</v>
      </c>
      <c r="B1065" t="s">
        <v>110</v>
      </c>
      <c r="C1065">
        <v>77</v>
      </c>
      <c r="D1065" s="91">
        <v>46155</v>
      </c>
      <c r="E1065" s="98">
        <v>2</v>
      </c>
      <c r="F1065" t="str">
        <f t="shared" si="82"/>
        <v>6282</v>
      </c>
      <c r="G1065">
        <f t="shared" si="83"/>
        <v>13</v>
      </c>
      <c r="H1065" t="str">
        <f>VLOOKUP(B1065,[1]Sheet1!$D:$AB,25,0)</f>
        <v>Regular-Gask</v>
      </c>
      <c r="I1065" t="str">
        <f t="shared" si="84"/>
        <v>51-100</v>
      </c>
      <c r="J1065" t="str">
        <f>VLOOKUP(B1065,[1]Sheet1!$D:$Y,22)</f>
        <v>Gask</v>
      </c>
      <c r="K1065" t="str">
        <f>VLOOKUP(B1065,[1]Sheet1!$D:$AS,42,0)</f>
        <v>NORMAL</v>
      </c>
    </row>
    <row r="1066" spans="1:11">
      <c r="A1066" t="s">
        <v>8</v>
      </c>
      <c r="B1066" t="s">
        <v>183</v>
      </c>
      <c r="C1066">
        <v>368</v>
      </c>
      <c r="D1066" s="91">
        <v>46155</v>
      </c>
      <c r="E1066" s="98">
        <v>2</v>
      </c>
      <c r="F1066" t="str">
        <f t="shared" si="82"/>
        <v>6282</v>
      </c>
      <c r="G1066">
        <f t="shared" si="83"/>
        <v>13</v>
      </c>
      <c r="H1066" t="str">
        <f>VLOOKUP(B1066,[1]Sheet1!$D:$AB,25,0)</f>
        <v>Regular-Gask</v>
      </c>
      <c r="I1066" t="str">
        <f t="shared" si="84"/>
        <v>301-500</v>
      </c>
      <c r="J1066" t="str">
        <f>VLOOKUP(B1066,[1]Sheet1!$D:$Y,22)</f>
        <v>Gask</v>
      </c>
      <c r="K1066" t="str">
        <f>VLOOKUP(B1066,[1]Sheet1!$D:$AS,42,0)</f>
        <v>NORMAL</v>
      </c>
    </row>
    <row r="1067" spans="1:11">
      <c r="A1067" t="s">
        <v>8</v>
      </c>
      <c r="B1067" t="s">
        <v>976</v>
      </c>
      <c r="C1067">
        <v>61</v>
      </c>
      <c r="D1067" s="91">
        <v>46155</v>
      </c>
      <c r="E1067" s="98">
        <v>1</v>
      </c>
      <c r="F1067" t="str">
        <f t="shared" si="82"/>
        <v>6284</v>
      </c>
      <c r="G1067">
        <f t="shared" si="83"/>
        <v>13</v>
      </c>
      <c r="H1067" t="str">
        <f>VLOOKUP(B1067,[1]Sheet1!$D:$AB,25,0)</f>
        <v>Regular-Gask</v>
      </c>
      <c r="I1067" t="str">
        <f t="shared" si="84"/>
        <v>51-100</v>
      </c>
      <c r="J1067" t="str">
        <f>VLOOKUP(B1067,[1]Sheet1!$D:$Y,22)</f>
        <v>Gask</v>
      </c>
      <c r="K1067" t="str">
        <f>VLOOKUP(B1067,[1]Sheet1!$D:$AS,42,0)</f>
        <v>NORMAL</v>
      </c>
    </row>
    <row r="1068" spans="1:11">
      <c r="A1068" t="s">
        <v>12</v>
      </c>
      <c r="B1068" t="s">
        <v>454</v>
      </c>
      <c r="C1068">
        <v>74</v>
      </c>
      <c r="D1068" s="91">
        <v>46155</v>
      </c>
      <c r="E1068" s="98">
        <v>1</v>
      </c>
      <c r="F1068" t="str">
        <f t="shared" si="82"/>
        <v>6296</v>
      </c>
      <c r="G1068">
        <f t="shared" si="83"/>
        <v>13</v>
      </c>
      <c r="H1068" t="str">
        <f>VLOOKUP(B1068,[1]Sheet1!$D:$AB,25,0)</f>
        <v>Regular-Gask</v>
      </c>
      <c r="I1068" t="str">
        <f t="shared" si="84"/>
        <v>51-100</v>
      </c>
      <c r="J1068" t="str">
        <f>VLOOKUP(B1068,[1]Sheet1!$D:$Y,22)</f>
        <v>Gask</v>
      </c>
      <c r="K1068" t="str">
        <f>VLOOKUP(B1068,[1]Sheet1!$D:$AS,42,0)</f>
        <v>NORMAL</v>
      </c>
    </row>
    <row r="1069" spans="1:11">
      <c r="A1069" s="10" t="s">
        <v>2</v>
      </c>
      <c r="B1069" t="s">
        <v>24</v>
      </c>
      <c r="C1069">
        <v>346</v>
      </c>
      <c r="D1069" s="91">
        <v>46155</v>
      </c>
      <c r="E1069" s="98">
        <v>1</v>
      </c>
      <c r="F1069" t="str">
        <f t="shared" si="82"/>
        <v>6296</v>
      </c>
      <c r="G1069">
        <f t="shared" si="83"/>
        <v>13</v>
      </c>
      <c r="H1069" t="str">
        <f>VLOOKUP(B1069,[1]Sheet1!$D:$AB,25,0)</f>
        <v>Regular-Gask</v>
      </c>
      <c r="I1069" t="str">
        <f t="shared" si="84"/>
        <v>301-500</v>
      </c>
      <c r="J1069" t="str">
        <f>VLOOKUP(B1069,[1]Sheet1!$D:$Y,22)</f>
        <v>Gask</v>
      </c>
      <c r="K1069" t="str">
        <f>VLOOKUP(B1069,[1]Sheet1!$D:$AS,42,0)</f>
        <v>JUMBO</v>
      </c>
    </row>
    <row r="1070" spans="1:11">
      <c r="A1070" t="s">
        <v>12</v>
      </c>
      <c r="B1070" t="s">
        <v>24</v>
      </c>
      <c r="C1070">
        <v>566</v>
      </c>
      <c r="D1070" s="91">
        <v>46155</v>
      </c>
      <c r="E1070" s="98">
        <v>2</v>
      </c>
      <c r="F1070" t="str">
        <f t="shared" si="82"/>
        <v>6296</v>
      </c>
      <c r="G1070">
        <f t="shared" si="83"/>
        <v>13</v>
      </c>
      <c r="H1070" t="str">
        <f>VLOOKUP(B1070,[1]Sheet1!$D:$AB,25,0)</f>
        <v>Regular-Gask</v>
      </c>
      <c r="I1070" t="str">
        <f t="shared" si="84"/>
        <v>501-1000</v>
      </c>
      <c r="J1070" t="str">
        <f>VLOOKUP(B1070,[1]Sheet1!$D:$Y,22)</f>
        <v>Gask</v>
      </c>
      <c r="K1070" t="str">
        <f>VLOOKUP(B1070,[1]Sheet1!$D:$AS,42,0)</f>
        <v>JUMBO</v>
      </c>
    </row>
    <row r="1071" spans="1:11">
      <c r="A1071" t="s">
        <v>19</v>
      </c>
      <c r="B1071" t="s">
        <v>26</v>
      </c>
      <c r="C1071">
        <v>800</v>
      </c>
      <c r="D1071" s="91">
        <v>46155</v>
      </c>
      <c r="E1071" s="98">
        <v>2</v>
      </c>
      <c r="F1071" t="str">
        <f t="shared" si="82"/>
        <v>7078</v>
      </c>
      <c r="G1071">
        <f t="shared" si="83"/>
        <v>13</v>
      </c>
      <c r="H1071" t="str">
        <f>VLOOKUP(B1071,[1]Sheet1!$D:$AB,25,0)</f>
        <v>Regular-Adhe</v>
      </c>
      <c r="I1071" t="str">
        <f t="shared" si="84"/>
        <v>501-1000</v>
      </c>
      <c r="J1071" t="str">
        <f>VLOOKUP(B1071,[1]Sheet1!$D:$Y,22)</f>
        <v>Adhe</v>
      </c>
      <c r="K1071" t="str">
        <f>VLOOKUP(B1071,[1]Sheet1!$D:$AS,42,0)</f>
        <v>NORMAL</v>
      </c>
    </row>
    <row r="1072" spans="1:11">
      <c r="A1072" t="s">
        <v>19</v>
      </c>
      <c r="B1072" t="s">
        <v>27</v>
      </c>
      <c r="C1072">
        <v>131</v>
      </c>
      <c r="D1072" s="91">
        <v>46155</v>
      </c>
      <c r="E1072" s="98">
        <v>2</v>
      </c>
      <c r="F1072" t="str">
        <f t="shared" si="82"/>
        <v>7078</v>
      </c>
      <c r="G1072">
        <f t="shared" si="83"/>
        <v>13</v>
      </c>
      <c r="H1072" t="str">
        <f>VLOOKUP(B1072,[1]Sheet1!$D:$AB,25,0)</f>
        <v>Regular-Adhe</v>
      </c>
      <c r="I1072" t="str">
        <f t="shared" si="84"/>
        <v>101-300</v>
      </c>
      <c r="J1072" t="str">
        <f>VLOOKUP(B1072,[1]Sheet1!$D:$Y,22)</f>
        <v>Adhe</v>
      </c>
      <c r="K1072" t="str">
        <f>VLOOKUP(B1072,[1]Sheet1!$D:$AS,42,0)</f>
        <v>NORMAL</v>
      </c>
    </row>
    <row r="1073" spans="1:11">
      <c r="A1073" t="s">
        <v>4</v>
      </c>
      <c r="B1073" t="s">
        <v>187</v>
      </c>
      <c r="C1073">
        <v>81</v>
      </c>
      <c r="D1073" s="91">
        <v>46155</v>
      </c>
      <c r="E1073" s="98">
        <v>2</v>
      </c>
      <c r="F1073" t="str">
        <f t="shared" si="82"/>
        <v>7140</v>
      </c>
      <c r="G1073">
        <f t="shared" si="83"/>
        <v>13</v>
      </c>
      <c r="H1073" t="str">
        <f>VLOOKUP(B1073,[1]Sheet1!$D:$AB,25,0)</f>
        <v>Regular-Gask</v>
      </c>
      <c r="I1073" t="str">
        <f t="shared" si="84"/>
        <v>51-100</v>
      </c>
      <c r="J1073" t="str">
        <f>VLOOKUP(B1073,[1]Sheet1!$D:$Y,22)</f>
        <v>Gask</v>
      </c>
      <c r="K1073" t="str">
        <f>VLOOKUP(B1073,[1]Sheet1!$D:$AS,42,0)</f>
        <v>JUMBO</v>
      </c>
    </row>
    <row r="1074" spans="1:11">
      <c r="A1074" t="s">
        <v>12</v>
      </c>
      <c r="B1074" t="s">
        <v>794</v>
      </c>
      <c r="C1074">
        <v>55</v>
      </c>
      <c r="D1074" s="91">
        <v>46155</v>
      </c>
      <c r="E1074" s="98">
        <v>2</v>
      </c>
      <c r="F1074" t="str">
        <f t="shared" si="82"/>
        <v>7152</v>
      </c>
      <c r="G1074">
        <f t="shared" si="83"/>
        <v>13</v>
      </c>
      <c r="H1074" t="str">
        <f>VLOOKUP(B1074,[1]Sheet1!$D:$AB,25,0)</f>
        <v>Regular-Gask</v>
      </c>
      <c r="I1074" t="str">
        <f t="shared" si="84"/>
        <v>51-100</v>
      </c>
      <c r="J1074" t="str">
        <f>VLOOKUP(B1074,[1]Sheet1!$D:$Y,22)</f>
        <v>Adhe</v>
      </c>
      <c r="K1074" t="str">
        <f>VLOOKUP(B1074,[1]Sheet1!$D:$AS,42,0)</f>
        <v>JUMBO</v>
      </c>
    </row>
    <row r="1075" spans="1:11">
      <c r="A1075" t="s">
        <v>13</v>
      </c>
      <c r="B1075" t="s">
        <v>723</v>
      </c>
      <c r="C1075">
        <v>206</v>
      </c>
      <c r="D1075" s="91">
        <v>46155</v>
      </c>
      <c r="E1075" s="98">
        <v>2</v>
      </c>
      <c r="F1075" t="str">
        <f t="shared" si="82"/>
        <v>8080</v>
      </c>
      <c r="G1075">
        <f t="shared" si="83"/>
        <v>13</v>
      </c>
      <c r="H1075" t="str">
        <f>VLOOKUP(B1075,[1]Sheet1!$D:$AB,25,0)</f>
        <v>Regular-Adhe</v>
      </c>
      <c r="I1075" t="str">
        <f t="shared" si="84"/>
        <v>101-300</v>
      </c>
      <c r="J1075" t="str">
        <f>VLOOKUP(B1075,[1]Sheet1!$D:$Y,22)</f>
        <v>Adhe</v>
      </c>
      <c r="K1075" t="str">
        <f>VLOOKUP(B1075,[1]Sheet1!$D:$AS,42,0)</f>
        <v>NORMAL</v>
      </c>
    </row>
    <row r="1076" spans="1:11">
      <c r="A1076" t="s">
        <v>28</v>
      </c>
      <c r="B1076" t="s">
        <v>90</v>
      </c>
      <c r="C1076">
        <v>720</v>
      </c>
      <c r="D1076" s="91">
        <v>46155</v>
      </c>
      <c r="E1076" s="98">
        <v>1</v>
      </c>
      <c r="F1076" t="str">
        <f t="shared" si="82"/>
        <v>8141</v>
      </c>
      <c r="G1076">
        <f t="shared" si="83"/>
        <v>13</v>
      </c>
      <c r="H1076" t="str">
        <f>VLOOKUP(B1076,[1]Sheet1!$D:$AB,25,0)</f>
        <v>Regular-Gask</v>
      </c>
      <c r="I1076" t="str">
        <f t="shared" si="84"/>
        <v>501-1000</v>
      </c>
      <c r="J1076" t="str">
        <f>VLOOKUP(B1076,[1]Sheet1!$D:$Y,22)</f>
        <v>Gask</v>
      </c>
      <c r="K1076" t="str">
        <f>VLOOKUP(B1076,[1]Sheet1!$D:$AS,42,0)</f>
        <v>NORMAL</v>
      </c>
    </row>
    <row r="1077" spans="1:11">
      <c r="A1077" s="7" t="s">
        <v>13</v>
      </c>
      <c r="B1077" t="s">
        <v>430</v>
      </c>
      <c r="C1077">
        <v>57</v>
      </c>
      <c r="D1077" s="91">
        <v>46155</v>
      </c>
      <c r="E1077" s="98">
        <v>1</v>
      </c>
      <c r="F1077" t="str">
        <f t="shared" si="82"/>
        <v>8164</v>
      </c>
      <c r="G1077">
        <f t="shared" si="83"/>
        <v>13</v>
      </c>
      <c r="H1077" t="str">
        <f>VLOOKUP(B1077,[1]Sheet1!$D:$AB,25,0)</f>
        <v>Regular-Gask</v>
      </c>
      <c r="I1077" t="str">
        <f t="shared" si="84"/>
        <v>51-100</v>
      </c>
      <c r="J1077" t="str">
        <f>VLOOKUP(B1077,[1]Sheet1!$D:$Y,22)</f>
        <v>Gask</v>
      </c>
      <c r="K1077" t="str">
        <f>VLOOKUP(B1077,[1]Sheet1!$D:$AS,42,0)</f>
        <v>NORMAL</v>
      </c>
    </row>
    <row r="1078" spans="1:11">
      <c r="A1078" s="7" t="s">
        <v>2</v>
      </c>
      <c r="B1078" t="s">
        <v>165</v>
      </c>
      <c r="C1078">
        <v>132</v>
      </c>
      <c r="D1078" s="91">
        <v>46155</v>
      </c>
      <c r="E1078" s="98">
        <v>2</v>
      </c>
      <c r="F1078" t="str">
        <f t="shared" si="82"/>
        <v>90024</v>
      </c>
      <c r="G1078">
        <f t="shared" si="83"/>
        <v>14</v>
      </c>
      <c r="H1078" t="str">
        <f>VLOOKUP(B1078,[1]Sheet1!$D:$AB,25,0)</f>
        <v>Regular-Adhe</v>
      </c>
      <c r="I1078" t="str">
        <f t="shared" si="84"/>
        <v>101-300</v>
      </c>
      <c r="J1078" t="str">
        <f>VLOOKUP(B1078,[1]Sheet1!$D:$Y,22)</f>
        <v>Adhe</v>
      </c>
      <c r="K1078" t="str">
        <f>VLOOKUP(B1078,[1]Sheet1!$D:$AS,42,0)</f>
        <v>JUMBO</v>
      </c>
    </row>
    <row r="1079" spans="1:11">
      <c r="A1079" t="s">
        <v>25</v>
      </c>
      <c r="B1079" t="s">
        <v>115</v>
      </c>
      <c r="C1079">
        <v>171</v>
      </c>
      <c r="D1079" s="91">
        <v>46155</v>
      </c>
      <c r="E1079" s="98">
        <v>2</v>
      </c>
      <c r="F1079" t="str">
        <f t="shared" si="82"/>
        <v>9315</v>
      </c>
      <c r="G1079">
        <f t="shared" si="83"/>
        <v>13</v>
      </c>
      <c r="H1079" t="str">
        <f>VLOOKUP(B1079,[1]Sheet1!$D:$AB,25,0)</f>
        <v>Regular-Adhe</v>
      </c>
      <c r="I1079" t="str">
        <f t="shared" si="84"/>
        <v>101-300</v>
      </c>
      <c r="J1079" t="str">
        <f>VLOOKUP(B1079,[1]Sheet1!$D:$Y,22)</f>
        <v>Adhe</v>
      </c>
      <c r="K1079" t="str">
        <f>VLOOKUP(B1079,[1]Sheet1!$D:$AS,42,0)</f>
        <v>NORMAL</v>
      </c>
    </row>
    <row r="1080" spans="1:11">
      <c r="A1080" t="s">
        <v>5</v>
      </c>
      <c r="B1080" t="s">
        <v>1021</v>
      </c>
      <c r="C1080">
        <v>50</v>
      </c>
      <c r="D1080" s="96">
        <v>46156</v>
      </c>
      <c r="E1080" s="98">
        <v>2</v>
      </c>
      <c r="F1080" t="str">
        <f t="shared" si="82"/>
        <v>10026</v>
      </c>
      <c r="G1080">
        <f t="shared" si="83"/>
        <v>14</v>
      </c>
      <c r="H1080" t="str">
        <f>VLOOKUP(B1080,[1]Sheet1!$D:$AB,25,0)</f>
        <v>MG Adhe + PB assembly</v>
      </c>
      <c r="I1080" t="str">
        <f t="shared" si="84"/>
        <v>0-50</v>
      </c>
      <c r="J1080" t="str">
        <f>VLOOKUP(B1080,[1]Sheet1!$D:$Y,22)</f>
        <v>Adhe</v>
      </c>
      <c r="K1080" t="str">
        <f>VLOOKUP(B1080,[1]Sheet1!$D:$AS,42,0)</f>
        <v>JUMBO</v>
      </c>
    </row>
    <row r="1081" spans="1:11">
      <c r="A1081" t="s">
        <v>2</v>
      </c>
      <c r="B1081" t="s">
        <v>942</v>
      </c>
      <c r="C1081">
        <v>37</v>
      </c>
      <c r="D1081" s="96">
        <v>46156</v>
      </c>
      <c r="E1081" s="98">
        <v>1</v>
      </c>
      <c r="F1081" t="str">
        <f t="shared" si="82"/>
        <v>10047</v>
      </c>
      <c r="G1081">
        <f t="shared" si="83"/>
        <v>14</v>
      </c>
      <c r="H1081" t="str">
        <f>VLOOKUP(B1081,[1]Sheet1!$D:$AB,25,0)</f>
        <v>Regular-Adhe</v>
      </c>
      <c r="I1081" t="str">
        <f t="shared" si="84"/>
        <v>0-50</v>
      </c>
      <c r="J1081" t="str">
        <f>VLOOKUP(B1081,[1]Sheet1!$D:$Y,22)</f>
        <v>Gask</v>
      </c>
      <c r="K1081" t="str">
        <f>VLOOKUP(B1081,[1]Sheet1!$D:$AS,42,0)</f>
        <v>JUMBO</v>
      </c>
    </row>
    <row r="1082" spans="1:11">
      <c r="A1082" t="s">
        <v>0</v>
      </c>
      <c r="B1082" t="s">
        <v>162</v>
      </c>
      <c r="C1082">
        <v>130</v>
      </c>
      <c r="D1082" s="96">
        <v>46156</v>
      </c>
      <c r="E1082" s="98">
        <v>1</v>
      </c>
      <c r="F1082" t="str">
        <f t="shared" si="82"/>
        <v>1474</v>
      </c>
      <c r="G1082">
        <f t="shared" si="83"/>
        <v>13</v>
      </c>
      <c r="H1082" t="str">
        <f>VLOOKUP(B1082,[1]Sheet1!$D:$AB,25,0)</f>
        <v>MG-Sticker + Orientation</v>
      </c>
      <c r="I1082" t="str">
        <f t="shared" si="84"/>
        <v>101-300</v>
      </c>
      <c r="J1082" t="str">
        <f>VLOOKUP(B1082,[1]Sheet1!$D:$Y,22)</f>
        <v>Sticker</v>
      </c>
      <c r="K1082" t="str">
        <f>VLOOKUP(B1082,[1]Sheet1!$D:$AS,42,0)</f>
        <v>NORMAL</v>
      </c>
    </row>
    <row r="1083" spans="1:11">
      <c r="A1083" t="s">
        <v>25</v>
      </c>
      <c r="B1083" t="s">
        <v>670</v>
      </c>
      <c r="C1083">
        <v>40</v>
      </c>
      <c r="D1083" s="96">
        <v>46156</v>
      </c>
      <c r="E1083" s="98">
        <v>1</v>
      </c>
      <c r="F1083" t="str">
        <f t="shared" si="82"/>
        <v>1580</v>
      </c>
      <c r="G1083">
        <f t="shared" si="83"/>
        <v>13</v>
      </c>
      <c r="H1083" t="str">
        <f>VLOOKUP(B1083,[1]Sheet1!$D:$AB,25,0)</f>
        <v>Regular-Gask</v>
      </c>
      <c r="I1083" t="str">
        <f t="shared" si="84"/>
        <v>0-50</v>
      </c>
      <c r="J1083" t="str">
        <f>VLOOKUP(B1083,[1]Sheet1!$D:$Y,22)</f>
        <v>Gask</v>
      </c>
      <c r="K1083" t="str">
        <f>VLOOKUP(B1083,[1]Sheet1!$D:$AS,42,0)</f>
        <v>NORMAL</v>
      </c>
    </row>
    <row r="1084" spans="1:11">
      <c r="A1084" t="s">
        <v>4</v>
      </c>
      <c r="B1084" t="s">
        <v>70</v>
      </c>
      <c r="C1084">
        <v>40</v>
      </c>
      <c r="D1084" s="96">
        <v>46156</v>
      </c>
      <c r="E1084" s="98">
        <v>2</v>
      </c>
      <c r="F1084" t="str">
        <f t="shared" si="82"/>
        <v>1585</v>
      </c>
      <c r="G1084">
        <f t="shared" si="83"/>
        <v>13</v>
      </c>
      <c r="H1084" t="str">
        <f>VLOOKUP(B1084,[1]Sheet1!$D:$AB,25,0)</f>
        <v>Regular-Gask</v>
      </c>
      <c r="I1084" t="str">
        <f t="shared" si="84"/>
        <v>0-50</v>
      </c>
      <c r="J1084" t="str">
        <f>VLOOKUP(B1084,[1]Sheet1!$D:$Y,22)</f>
        <v>Gask</v>
      </c>
      <c r="K1084" t="str">
        <f>VLOOKUP(B1084,[1]Sheet1!$D:$AS,42,0)</f>
        <v>JUMBO</v>
      </c>
    </row>
    <row r="1085" spans="1:11">
      <c r="A1085" t="s">
        <v>13</v>
      </c>
      <c r="B1085" t="s">
        <v>427</v>
      </c>
      <c r="C1085">
        <v>37</v>
      </c>
      <c r="D1085" s="96">
        <v>46156</v>
      </c>
      <c r="E1085" s="98">
        <v>1</v>
      </c>
      <c r="F1085" t="str">
        <f t="shared" si="82"/>
        <v>1627</v>
      </c>
      <c r="G1085">
        <f t="shared" si="83"/>
        <v>13</v>
      </c>
      <c r="H1085" t="str">
        <f>VLOOKUP(B1085,[1]Sheet1!$D:$AB,25,0)</f>
        <v>Regular-Gask</v>
      </c>
      <c r="I1085" t="str">
        <f t="shared" si="84"/>
        <v>0-50</v>
      </c>
      <c r="J1085" t="str">
        <f>VLOOKUP(B1085,[1]Sheet1!$D:$Y,22)</f>
        <v>Gask</v>
      </c>
      <c r="K1085" t="str">
        <f>VLOOKUP(B1085,[1]Sheet1!$D:$AS,42,0)</f>
        <v>JUMBO</v>
      </c>
    </row>
    <row r="1086" spans="1:11">
      <c r="A1086" t="s">
        <v>4</v>
      </c>
      <c r="B1086" t="s">
        <v>602</v>
      </c>
      <c r="C1086">
        <v>100</v>
      </c>
      <c r="D1086" s="96">
        <v>46156</v>
      </c>
      <c r="E1086" s="98">
        <v>1</v>
      </c>
      <c r="F1086" t="str">
        <f t="shared" si="82"/>
        <v>1636</v>
      </c>
      <c r="G1086">
        <f t="shared" si="83"/>
        <v>13</v>
      </c>
      <c r="H1086" t="str">
        <f>VLOOKUP(B1086,[1]Sheet1!$D:$AB,25,0)</f>
        <v>Regular-Gask</v>
      </c>
      <c r="I1086" t="str">
        <f t="shared" si="84"/>
        <v>51-100</v>
      </c>
      <c r="J1086" t="str">
        <f>VLOOKUP(B1086,[1]Sheet1!$D:$Y,22)</f>
        <v>Gask</v>
      </c>
      <c r="K1086" t="str">
        <f>VLOOKUP(B1086,[1]Sheet1!$D:$AS,42,0)</f>
        <v>NORMAL</v>
      </c>
    </row>
    <row r="1087" spans="1:11">
      <c r="A1087" t="s">
        <v>19</v>
      </c>
      <c r="B1087" t="s">
        <v>482</v>
      </c>
      <c r="C1087">
        <v>36</v>
      </c>
      <c r="D1087" s="96">
        <v>46156</v>
      </c>
      <c r="E1087" s="98">
        <v>2</v>
      </c>
      <c r="F1087" t="str">
        <f t="shared" si="82"/>
        <v>1729</v>
      </c>
      <c r="G1087">
        <f t="shared" si="83"/>
        <v>13</v>
      </c>
      <c r="H1087" t="str">
        <f>VLOOKUP(B1087,[1]Sheet1!$D:$AB,25,0)</f>
        <v>Regular-Gask</v>
      </c>
      <c r="I1087" t="str">
        <f t="shared" si="84"/>
        <v>0-50</v>
      </c>
      <c r="J1087" t="str">
        <f>VLOOKUP(B1087,[1]Sheet1!$D:$Y,22)</f>
        <v>Gask</v>
      </c>
      <c r="K1087" t="str">
        <f>VLOOKUP(B1087,[1]Sheet1!$D:$AS,42,0)</f>
        <v>JUMBO</v>
      </c>
    </row>
    <row r="1088" spans="1:11">
      <c r="A1088" t="s">
        <v>21</v>
      </c>
      <c r="B1088" t="s">
        <v>101</v>
      </c>
      <c r="C1088">
        <v>155</v>
      </c>
      <c r="D1088" s="96">
        <v>46156</v>
      </c>
      <c r="E1088" s="98">
        <v>2</v>
      </c>
      <c r="F1088" t="str">
        <f t="shared" si="82"/>
        <v>1733</v>
      </c>
      <c r="G1088">
        <f t="shared" si="83"/>
        <v>13</v>
      </c>
      <c r="H1088" t="str">
        <f>VLOOKUP(B1088,[1]Sheet1!$D:$AB,25,0)</f>
        <v>MG Adhe +  PB Assy + DR Sticker</v>
      </c>
      <c r="I1088" t="str">
        <f t="shared" si="84"/>
        <v>101-300</v>
      </c>
      <c r="J1088" t="str">
        <f>VLOOKUP(B1088,[1]Sheet1!$D:$Y,22)</f>
        <v>Adhe</v>
      </c>
      <c r="K1088" t="str">
        <f>VLOOKUP(B1088,[1]Sheet1!$D:$AS,42,0)</f>
        <v>JUMBO</v>
      </c>
    </row>
    <row r="1089" spans="1:11">
      <c r="A1089" t="s">
        <v>21</v>
      </c>
      <c r="B1089" t="s">
        <v>62</v>
      </c>
      <c r="C1089">
        <v>150</v>
      </c>
      <c r="D1089" s="96">
        <v>46156</v>
      </c>
      <c r="E1089" s="98">
        <v>1</v>
      </c>
      <c r="F1089" t="str">
        <f t="shared" si="82"/>
        <v>1733</v>
      </c>
      <c r="G1089">
        <f t="shared" si="83"/>
        <v>13</v>
      </c>
      <c r="H1089" t="str">
        <f>VLOOKUP(B1089,[1]Sheet1!$D:$AB,25,0)</f>
        <v>MG Adhe +  PB Assy + DR Sticker</v>
      </c>
      <c r="I1089" t="str">
        <f t="shared" si="84"/>
        <v>101-300</v>
      </c>
      <c r="J1089" t="str">
        <f>VLOOKUP(B1089,[1]Sheet1!$D:$Y,22)</f>
        <v>Adhe</v>
      </c>
      <c r="K1089" t="str">
        <f>VLOOKUP(B1089,[1]Sheet1!$D:$AS,42,0)</f>
        <v>NORMAL</v>
      </c>
    </row>
    <row r="1090" spans="1:11">
      <c r="A1090" t="s">
        <v>21</v>
      </c>
      <c r="B1090" t="s">
        <v>62</v>
      </c>
      <c r="C1090">
        <v>56</v>
      </c>
      <c r="D1090" s="96">
        <v>46156</v>
      </c>
      <c r="E1090" s="98">
        <v>2</v>
      </c>
      <c r="F1090" t="str">
        <f t="shared" si="82"/>
        <v>1733</v>
      </c>
      <c r="G1090">
        <f t="shared" si="83"/>
        <v>13</v>
      </c>
      <c r="H1090" t="str">
        <f>VLOOKUP(B1090,[1]Sheet1!$D:$AB,25,0)</f>
        <v>MG Adhe +  PB Assy + DR Sticker</v>
      </c>
      <c r="I1090" t="str">
        <f t="shared" si="84"/>
        <v>51-100</v>
      </c>
      <c r="J1090" t="str">
        <f>VLOOKUP(B1090,[1]Sheet1!$D:$Y,22)</f>
        <v>Adhe</v>
      </c>
      <c r="K1090" t="str">
        <f>VLOOKUP(B1090,[1]Sheet1!$D:$AS,42,0)</f>
        <v>NORMAL</v>
      </c>
    </row>
    <row r="1091" spans="1:11">
      <c r="A1091" t="s">
        <v>21</v>
      </c>
      <c r="B1091" t="s">
        <v>107</v>
      </c>
      <c r="C1091">
        <v>113</v>
      </c>
      <c r="D1091" s="96">
        <v>46156</v>
      </c>
      <c r="E1091" s="98">
        <v>1</v>
      </c>
      <c r="F1091" t="str">
        <f t="shared" ref="F1091:F1154" si="85">IF(ISNUMBER(VALUE(LEFT(B1091,5)))=TRUE,LEFT(B1091,5),IF(ISNUMBER(VALUE(LEFT(B1091,4)))=TRUE,LEFT(B1091,4),LEFT(B1091,3)))</f>
        <v>1733</v>
      </c>
      <c r="G1091">
        <f t="shared" si="83"/>
        <v>13</v>
      </c>
      <c r="H1091" t="str">
        <f>VLOOKUP(B1091,[1]Sheet1!$D:$AB,25,0)</f>
        <v>MG Adhe + PB assembly</v>
      </c>
      <c r="I1091" t="str">
        <f t="shared" si="84"/>
        <v>101-300</v>
      </c>
      <c r="J1091" t="str">
        <f>VLOOKUP(B1091,[1]Sheet1!$D:$Y,22)</f>
        <v>Adhe</v>
      </c>
      <c r="K1091" t="str">
        <f>VLOOKUP(B1091,[1]Sheet1!$D:$AS,42,0)</f>
        <v>JUMBO</v>
      </c>
    </row>
    <row r="1092" spans="1:11">
      <c r="A1092" t="s">
        <v>4</v>
      </c>
      <c r="B1092" t="s">
        <v>285</v>
      </c>
      <c r="C1092">
        <v>31</v>
      </c>
      <c r="D1092" s="96">
        <v>46156</v>
      </c>
      <c r="E1092" s="98">
        <v>2</v>
      </c>
      <c r="F1092" t="str">
        <f t="shared" si="85"/>
        <v>1767</v>
      </c>
      <c r="G1092">
        <f t="shared" ref="G1092:G1155" si="86">LEN(B1092)</f>
        <v>13</v>
      </c>
      <c r="H1092" t="str">
        <f>VLOOKUP(B1092,[1]Sheet1!$D:$AB,25,0)</f>
        <v>Regular-Adhe</v>
      </c>
      <c r="I1092" t="str">
        <f t="shared" ref="I1092:I1155" si="87">LOOKUP(C1092, $AY$3:$AY$8, $AZ$3:$AZ$8)</f>
        <v>0-50</v>
      </c>
      <c r="J1092" t="str">
        <f>VLOOKUP(B1092,[1]Sheet1!$D:$Y,22)</f>
        <v>Adhe</v>
      </c>
      <c r="K1092" t="str">
        <f>VLOOKUP(B1092,[1]Sheet1!$D:$AS,42,0)</f>
        <v>JUMBO</v>
      </c>
    </row>
    <row r="1093" spans="1:11">
      <c r="A1093" t="s">
        <v>4</v>
      </c>
      <c r="B1093" t="s">
        <v>912</v>
      </c>
      <c r="C1093">
        <v>880</v>
      </c>
      <c r="D1093" s="96">
        <v>46156</v>
      </c>
      <c r="E1093" s="98">
        <v>2</v>
      </c>
      <c r="F1093" t="str">
        <f t="shared" si="85"/>
        <v>1767</v>
      </c>
      <c r="G1093">
        <f t="shared" si="86"/>
        <v>13</v>
      </c>
      <c r="H1093" t="str">
        <f>VLOOKUP(B1093,[1]Sheet1!$D:$AB,25,0)</f>
        <v>Regular-Adhe</v>
      </c>
      <c r="I1093" t="str">
        <f t="shared" si="87"/>
        <v>501-1000</v>
      </c>
      <c r="J1093" t="str">
        <f>VLOOKUP(B1093,[1]Sheet1!$D:$Y,22)</f>
        <v>Adhe</v>
      </c>
      <c r="K1093" t="str">
        <f>VLOOKUP(B1093,[1]Sheet1!$D:$AS,42,0)</f>
        <v>JUMBO</v>
      </c>
    </row>
    <row r="1094" spans="1:11">
      <c r="A1094" t="s">
        <v>19</v>
      </c>
      <c r="B1094" t="s">
        <v>793</v>
      </c>
      <c r="C1094">
        <v>31</v>
      </c>
      <c r="D1094" s="96">
        <v>46156</v>
      </c>
      <c r="E1094" s="98">
        <v>2</v>
      </c>
      <c r="F1094" t="str">
        <f t="shared" si="85"/>
        <v>1773</v>
      </c>
      <c r="G1094">
        <f t="shared" si="86"/>
        <v>13</v>
      </c>
      <c r="H1094" t="str">
        <f>VLOOKUP(B1094,[1]Sheet1!$D:$AB,25,0)</f>
        <v>Regular-Gask</v>
      </c>
      <c r="I1094" t="str">
        <f t="shared" si="87"/>
        <v>0-50</v>
      </c>
      <c r="J1094" t="str">
        <f>VLOOKUP(B1094,[1]Sheet1!$D:$Y,22)</f>
        <v>Gask</v>
      </c>
      <c r="K1094" t="str">
        <f>VLOOKUP(B1094,[1]Sheet1!$D:$AS,42,0)</f>
        <v>JUMBO</v>
      </c>
    </row>
    <row r="1095" spans="1:11">
      <c r="A1095" t="s">
        <v>19</v>
      </c>
      <c r="B1095" t="s">
        <v>63</v>
      </c>
      <c r="C1095">
        <v>71</v>
      </c>
      <c r="D1095" s="96">
        <v>46156</v>
      </c>
      <c r="E1095" s="98">
        <v>2</v>
      </c>
      <c r="F1095" t="str">
        <f t="shared" si="85"/>
        <v>1775</v>
      </c>
      <c r="G1095">
        <f t="shared" si="86"/>
        <v>13</v>
      </c>
      <c r="H1095" t="str">
        <f>VLOOKUP(B1095,[1]Sheet1!$D:$AB,25,0)</f>
        <v>Regular-Gask</v>
      </c>
      <c r="I1095" t="str">
        <f t="shared" si="87"/>
        <v>51-100</v>
      </c>
      <c r="J1095" t="str">
        <f>VLOOKUP(B1095,[1]Sheet1!$D:$Y,22)</f>
        <v>Gask</v>
      </c>
      <c r="K1095" t="str">
        <f>VLOOKUP(B1095,[1]Sheet1!$D:$AS,42,0)</f>
        <v>JUMBO</v>
      </c>
    </row>
    <row r="1096" spans="1:11">
      <c r="A1096" t="s">
        <v>19</v>
      </c>
      <c r="B1096" t="s">
        <v>892</v>
      </c>
      <c r="C1096">
        <v>63</v>
      </c>
      <c r="D1096" s="96">
        <v>46156</v>
      </c>
      <c r="E1096" s="98">
        <v>1</v>
      </c>
      <c r="F1096" t="str">
        <f t="shared" si="85"/>
        <v>1775</v>
      </c>
      <c r="G1096">
        <f t="shared" si="86"/>
        <v>13</v>
      </c>
      <c r="H1096" t="str">
        <f>VLOOKUP(B1096,[1]Sheet1!$D:$AB,25,0)</f>
        <v>Regular-Gask</v>
      </c>
      <c r="I1096" t="str">
        <f t="shared" si="87"/>
        <v>51-100</v>
      </c>
      <c r="J1096" t="str">
        <f>VLOOKUP(B1096,[1]Sheet1!$D:$Y,22)</f>
        <v>Gask</v>
      </c>
      <c r="K1096" t="str">
        <f>VLOOKUP(B1096,[1]Sheet1!$D:$AS,42,0)</f>
        <v>JUMBO</v>
      </c>
    </row>
    <row r="1097" spans="1:11">
      <c r="A1097" t="s">
        <v>25</v>
      </c>
      <c r="B1097" t="s">
        <v>705</v>
      </c>
      <c r="C1097">
        <v>249</v>
      </c>
      <c r="D1097" s="96">
        <v>46156</v>
      </c>
      <c r="E1097" s="98">
        <v>1</v>
      </c>
      <c r="F1097" t="str">
        <f t="shared" si="85"/>
        <v>1802</v>
      </c>
      <c r="G1097">
        <f t="shared" si="86"/>
        <v>13</v>
      </c>
      <c r="H1097" t="str">
        <f>VLOOKUP(B1097,[1]Sheet1!$D:$AB,25,0)</f>
        <v>Regular-Gask</v>
      </c>
      <c r="I1097" t="str">
        <f t="shared" si="87"/>
        <v>101-300</v>
      </c>
      <c r="J1097" t="str">
        <f>VLOOKUP(B1097,[1]Sheet1!$D:$Y,22)</f>
        <v>Gask</v>
      </c>
      <c r="K1097" t="str">
        <f>VLOOKUP(B1097,[1]Sheet1!$D:$AS,42,0)</f>
        <v>JUMBO</v>
      </c>
    </row>
    <row r="1098" spans="1:11">
      <c r="A1098" t="s">
        <v>21</v>
      </c>
      <c r="B1098" t="s">
        <v>329</v>
      </c>
      <c r="C1098">
        <v>38</v>
      </c>
      <c r="D1098" s="96">
        <v>46156</v>
      </c>
      <c r="E1098" s="98">
        <v>1</v>
      </c>
      <c r="F1098" t="str">
        <f t="shared" si="85"/>
        <v>1803</v>
      </c>
      <c r="G1098">
        <f t="shared" si="86"/>
        <v>13</v>
      </c>
      <c r="H1098" t="str">
        <f>VLOOKUP(B1098,[1]Sheet1!$D:$AB,25,0)</f>
        <v>MG Gask + PB assembly</v>
      </c>
      <c r="I1098" t="str">
        <f t="shared" si="87"/>
        <v>0-50</v>
      </c>
      <c r="J1098" t="str">
        <f>VLOOKUP(B1098,[1]Sheet1!$D:$Y,22)</f>
        <v>Gask</v>
      </c>
      <c r="K1098" t="str">
        <f>VLOOKUP(B1098,[1]Sheet1!$D:$AS,42,0)</f>
        <v>JUMBO</v>
      </c>
    </row>
    <row r="1099" spans="1:11">
      <c r="A1099" t="s">
        <v>5</v>
      </c>
      <c r="B1099" t="s">
        <v>7</v>
      </c>
      <c r="C1099">
        <v>72</v>
      </c>
      <c r="D1099" s="96">
        <v>46156</v>
      </c>
      <c r="E1099" s="98">
        <v>2</v>
      </c>
      <c r="F1099" t="str">
        <f t="shared" si="85"/>
        <v>1805</v>
      </c>
      <c r="G1099">
        <f t="shared" si="86"/>
        <v>13</v>
      </c>
      <c r="H1099" t="str">
        <f>VLOOKUP(B1099,[1]Sheet1!$D:$AB,25,0)</f>
        <v>MG Adhe + PB assembly</v>
      </c>
      <c r="I1099" t="str">
        <f t="shared" si="87"/>
        <v>51-100</v>
      </c>
      <c r="J1099" t="str">
        <f>VLOOKUP(B1099,[1]Sheet1!$D:$Y,22)</f>
        <v>Adhe</v>
      </c>
      <c r="K1099" t="str">
        <f>VLOOKUP(B1099,[1]Sheet1!$D:$AS,42,0)</f>
        <v>JUMBO</v>
      </c>
    </row>
    <row r="1100" spans="1:11">
      <c r="A1100" t="s">
        <v>8</v>
      </c>
      <c r="B1100" t="s">
        <v>630</v>
      </c>
      <c r="C1100">
        <v>49</v>
      </c>
      <c r="D1100" s="96">
        <v>46156</v>
      </c>
      <c r="E1100" s="98">
        <v>1</v>
      </c>
      <c r="F1100" t="str">
        <f t="shared" si="85"/>
        <v>1806</v>
      </c>
      <c r="G1100">
        <f t="shared" si="86"/>
        <v>13</v>
      </c>
      <c r="H1100" t="str">
        <f>VLOOKUP(B1100,[1]Sheet1!$D:$AB,25,0)</f>
        <v>Regular-Gask</v>
      </c>
      <c r="I1100" t="str">
        <f t="shared" si="87"/>
        <v>0-50</v>
      </c>
      <c r="J1100" t="str">
        <f>VLOOKUP(B1100,[1]Sheet1!$D:$Y,22)</f>
        <v>Gask</v>
      </c>
      <c r="K1100" t="str">
        <f>VLOOKUP(B1100,[1]Sheet1!$D:$AS,42,0)</f>
        <v>JUMBO</v>
      </c>
    </row>
    <row r="1101" spans="1:11">
      <c r="A1101" t="s">
        <v>8</v>
      </c>
      <c r="B1101" t="s">
        <v>9</v>
      </c>
      <c r="C1101">
        <v>42</v>
      </c>
      <c r="D1101" s="96">
        <v>46156</v>
      </c>
      <c r="E1101" s="98">
        <v>1</v>
      </c>
      <c r="F1101" t="str">
        <f t="shared" si="85"/>
        <v>1823</v>
      </c>
      <c r="G1101">
        <f t="shared" si="86"/>
        <v>13</v>
      </c>
      <c r="H1101" t="str">
        <f>VLOOKUP(B1101,[1]Sheet1!$D:$AB,25,0)</f>
        <v>Regular-Gask</v>
      </c>
      <c r="I1101" t="str">
        <f t="shared" si="87"/>
        <v>0-50</v>
      </c>
      <c r="J1101" t="str">
        <f>VLOOKUP(B1101,[1]Sheet1!$D:$Y,22)</f>
        <v>Gask</v>
      </c>
      <c r="K1101" t="str">
        <f>VLOOKUP(B1101,[1]Sheet1!$D:$AS,42,0)</f>
        <v>JUMBO</v>
      </c>
    </row>
    <row r="1102" spans="1:11">
      <c r="A1102" t="s">
        <v>8</v>
      </c>
      <c r="B1102" t="s">
        <v>9</v>
      </c>
      <c r="C1102">
        <v>620</v>
      </c>
      <c r="D1102" s="96">
        <v>46156</v>
      </c>
      <c r="E1102" s="98">
        <v>2</v>
      </c>
      <c r="F1102" t="str">
        <f t="shared" si="85"/>
        <v>1823</v>
      </c>
      <c r="G1102">
        <f t="shared" si="86"/>
        <v>13</v>
      </c>
      <c r="H1102" t="str">
        <f>VLOOKUP(B1102,[1]Sheet1!$D:$AB,25,0)</f>
        <v>Regular-Gask</v>
      </c>
      <c r="I1102" t="str">
        <f t="shared" si="87"/>
        <v>501-1000</v>
      </c>
      <c r="J1102" t="str">
        <f>VLOOKUP(B1102,[1]Sheet1!$D:$Y,22)</f>
        <v>Gask</v>
      </c>
      <c r="K1102" t="str">
        <f>VLOOKUP(B1102,[1]Sheet1!$D:$AS,42,0)</f>
        <v>JUMBO</v>
      </c>
    </row>
    <row r="1103" spans="1:11">
      <c r="A1103" t="s">
        <v>8</v>
      </c>
      <c r="B1103" t="s">
        <v>351</v>
      </c>
      <c r="C1103">
        <v>42</v>
      </c>
      <c r="D1103" s="96">
        <v>46156</v>
      </c>
      <c r="E1103" s="98">
        <v>1</v>
      </c>
      <c r="F1103" t="str">
        <f t="shared" si="85"/>
        <v>1824</v>
      </c>
      <c r="G1103">
        <f t="shared" si="86"/>
        <v>13</v>
      </c>
      <c r="H1103" t="str">
        <f>VLOOKUP(B1103,[1]Sheet1!$D:$AB,25,0)</f>
        <v>Regular-Gask</v>
      </c>
      <c r="I1103" t="str">
        <f t="shared" si="87"/>
        <v>0-50</v>
      </c>
      <c r="J1103" t="str">
        <f>VLOOKUP(B1103,[1]Sheet1!$D:$Y,22)</f>
        <v>Gask</v>
      </c>
      <c r="K1103" t="str">
        <f>VLOOKUP(B1103,[1]Sheet1!$D:$AS,42,0)</f>
        <v>JUMBO</v>
      </c>
    </row>
    <row r="1104" spans="1:11">
      <c r="A1104" t="s">
        <v>8</v>
      </c>
      <c r="B1104" t="s">
        <v>522</v>
      </c>
      <c r="C1104">
        <v>55</v>
      </c>
      <c r="D1104" s="96">
        <v>46156</v>
      </c>
      <c r="E1104" s="98">
        <v>2</v>
      </c>
      <c r="F1104" t="str">
        <f t="shared" si="85"/>
        <v>1824</v>
      </c>
      <c r="G1104">
        <f t="shared" si="86"/>
        <v>13</v>
      </c>
      <c r="H1104" t="str">
        <f>VLOOKUP(B1104,[1]Sheet1!$D:$AB,25,0)</f>
        <v>Regular-Gask</v>
      </c>
      <c r="I1104" t="str">
        <f t="shared" si="87"/>
        <v>51-100</v>
      </c>
      <c r="J1104" t="str">
        <f>VLOOKUP(B1104,[1]Sheet1!$D:$Y,22)</f>
        <v>Gask</v>
      </c>
      <c r="K1104" t="str">
        <f>VLOOKUP(B1104,[1]Sheet1!$D:$AS,42,0)</f>
        <v>JUMBO</v>
      </c>
    </row>
    <row r="1105" spans="1:11">
      <c r="A1105" t="s">
        <v>13</v>
      </c>
      <c r="B1105" t="s">
        <v>35</v>
      </c>
      <c r="C1105">
        <v>928</v>
      </c>
      <c r="D1105" s="96">
        <v>46156</v>
      </c>
      <c r="E1105" s="98">
        <v>2</v>
      </c>
      <c r="F1105" t="str">
        <f t="shared" si="85"/>
        <v>1825</v>
      </c>
      <c r="G1105">
        <f t="shared" si="86"/>
        <v>13</v>
      </c>
      <c r="H1105" t="str">
        <f>VLOOKUP(B1105,[1]Sheet1!$D:$AB,25,0)</f>
        <v>Regular-Gask</v>
      </c>
      <c r="I1105" t="str">
        <f t="shared" si="87"/>
        <v>501-1000</v>
      </c>
      <c r="J1105" t="str">
        <f>VLOOKUP(B1105,[1]Sheet1!$D:$Y,22)</f>
        <v>Gask</v>
      </c>
      <c r="K1105" t="str">
        <f>VLOOKUP(B1105,[1]Sheet1!$D:$AS,42,0)</f>
        <v>JUMBO</v>
      </c>
    </row>
    <row r="1106" spans="1:11">
      <c r="A1106" t="s">
        <v>5</v>
      </c>
      <c r="B1106" t="s">
        <v>535</v>
      </c>
      <c r="C1106">
        <v>77</v>
      </c>
      <c r="D1106" s="96">
        <v>46156</v>
      </c>
      <c r="E1106" s="98">
        <v>2</v>
      </c>
      <c r="F1106" t="str">
        <f t="shared" si="85"/>
        <v>1849</v>
      </c>
      <c r="G1106">
        <f t="shared" si="86"/>
        <v>13</v>
      </c>
      <c r="H1106" t="str">
        <f>VLOOKUP(B1106,[1]Sheet1!$D:$AB,25,0)</f>
        <v>MG Adhe + DR Adhe + Orientation</v>
      </c>
      <c r="I1106" t="str">
        <f t="shared" si="87"/>
        <v>51-100</v>
      </c>
      <c r="J1106" t="str">
        <f>VLOOKUP(B1106,[1]Sheet1!$D:$Y,22)</f>
        <v>Adhe</v>
      </c>
      <c r="K1106" t="str">
        <f>VLOOKUP(B1106,[1]Sheet1!$D:$AS,42,0)</f>
        <v>JUMBO</v>
      </c>
    </row>
    <row r="1107" spans="1:11">
      <c r="A1107" t="s">
        <v>5</v>
      </c>
      <c r="B1107" t="s">
        <v>762</v>
      </c>
      <c r="C1107">
        <v>125</v>
      </c>
      <c r="D1107" s="96">
        <v>46156</v>
      </c>
      <c r="E1107" s="98">
        <v>2</v>
      </c>
      <c r="F1107" t="str">
        <f t="shared" si="85"/>
        <v>1849</v>
      </c>
      <c r="G1107">
        <f t="shared" si="86"/>
        <v>13</v>
      </c>
      <c r="H1107" t="str">
        <f>VLOOKUP(B1107,[1]Sheet1!$D:$AB,25,0)</f>
        <v>MG Adhe + DR Adhe + Orientation</v>
      </c>
      <c r="I1107" t="str">
        <f t="shared" si="87"/>
        <v>101-300</v>
      </c>
      <c r="J1107" t="str">
        <f>VLOOKUP(B1107,[1]Sheet1!$D:$Y,22)</f>
        <v>Adhe</v>
      </c>
      <c r="K1107" t="str">
        <f>VLOOKUP(B1107,[1]Sheet1!$D:$AS,42,0)</f>
        <v>JUMBO</v>
      </c>
    </row>
    <row r="1108" spans="1:11">
      <c r="A1108" t="s">
        <v>5</v>
      </c>
      <c r="B1108" t="s">
        <v>808</v>
      </c>
      <c r="C1108">
        <v>194</v>
      </c>
      <c r="D1108" s="96">
        <v>46156</v>
      </c>
      <c r="E1108" s="98">
        <v>2</v>
      </c>
      <c r="F1108" t="str">
        <f t="shared" si="85"/>
        <v>1849</v>
      </c>
      <c r="G1108">
        <f t="shared" si="86"/>
        <v>13</v>
      </c>
      <c r="H1108" t="str">
        <f>VLOOKUP(B1108,[1]Sheet1!$D:$AB,25,0)</f>
        <v>MG Adhe + DR Adhe + Orientation</v>
      </c>
      <c r="I1108" t="str">
        <f t="shared" si="87"/>
        <v>101-300</v>
      </c>
      <c r="J1108" t="str">
        <f>VLOOKUP(B1108,[1]Sheet1!$D:$Y,22)</f>
        <v>Adhe</v>
      </c>
      <c r="K1108" t="str">
        <f>VLOOKUP(B1108,[1]Sheet1!$D:$AS,42,0)</f>
        <v>JUMBO</v>
      </c>
    </row>
    <row r="1109" spans="1:11">
      <c r="A1109" t="s">
        <v>5</v>
      </c>
      <c r="B1109" t="s">
        <v>709</v>
      </c>
      <c r="C1109">
        <v>629</v>
      </c>
      <c r="D1109" s="96">
        <v>46156</v>
      </c>
      <c r="E1109" s="98">
        <v>2</v>
      </c>
      <c r="F1109" t="str">
        <f t="shared" si="85"/>
        <v>1849</v>
      </c>
      <c r="G1109">
        <f t="shared" si="86"/>
        <v>13</v>
      </c>
      <c r="H1109" t="str">
        <f>VLOOKUP(B1109,[1]Sheet1!$D:$AB,25,0)</f>
        <v>MG Adhe + DR Adhe + Orientation</v>
      </c>
      <c r="I1109" t="str">
        <f t="shared" si="87"/>
        <v>501-1000</v>
      </c>
      <c r="J1109" t="str">
        <f>VLOOKUP(B1109,[1]Sheet1!$D:$Y,22)</f>
        <v>Adhe</v>
      </c>
      <c r="K1109" t="str">
        <f>VLOOKUP(B1109,[1]Sheet1!$D:$AS,42,0)</f>
        <v>JUMBO</v>
      </c>
    </row>
    <row r="1110" spans="1:11">
      <c r="A1110" t="s">
        <v>12</v>
      </c>
      <c r="B1110" t="s">
        <v>609</v>
      </c>
      <c r="C1110">
        <v>37</v>
      </c>
      <c r="D1110" s="96">
        <v>46156</v>
      </c>
      <c r="E1110" s="98">
        <v>2</v>
      </c>
      <c r="F1110" t="str">
        <f t="shared" si="85"/>
        <v>1877</v>
      </c>
      <c r="G1110">
        <f t="shared" si="86"/>
        <v>13</v>
      </c>
      <c r="H1110" t="str">
        <f>VLOOKUP(B1110,[1]Sheet1!$D:$AB,25,0)</f>
        <v>Regular-Gask</v>
      </c>
      <c r="I1110" t="str">
        <f t="shared" si="87"/>
        <v>0-50</v>
      </c>
      <c r="J1110" t="str">
        <f>VLOOKUP(B1110,[1]Sheet1!$D:$Y,22)</f>
        <v>Gask</v>
      </c>
      <c r="K1110" t="str">
        <f>VLOOKUP(B1110,[1]Sheet1!$D:$AS,42,0)</f>
        <v>JUMBO</v>
      </c>
    </row>
    <row r="1111" spans="1:11">
      <c r="A1111" t="s">
        <v>12</v>
      </c>
      <c r="B1111" t="s">
        <v>376</v>
      </c>
      <c r="C1111">
        <v>41</v>
      </c>
      <c r="D1111" s="96">
        <v>46156</v>
      </c>
      <c r="E1111" s="98">
        <v>1</v>
      </c>
      <c r="F1111" t="str">
        <f t="shared" si="85"/>
        <v>1877</v>
      </c>
      <c r="G1111">
        <f t="shared" si="86"/>
        <v>13</v>
      </c>
      <c r="H1111" t="str">
        <f>VLOOKUP(B1111,[1]Sheet1!$D:$AB,25,0)</f>
        <v>Regular-Gask</v>
      </c>
      <c r="I1111" t="str">
        <f t="shared" si="87"/>
        <v>0-50</v>
      </c>
      <c r="J1111" t="str">
        <f>VLOOKUP(B1111,[1]Sheet1!$D:$Y,22)</f>
        <v>Gask</v>
      </c>
      <c r="K1111" t="str">
        <f>VLOOKUP(B1111,[1]Sheet1!$D:$AS,42,0)</f>
        <v>JUMBO</v>
      </c>
    </row>
    <row r="1112" spans="1:11">
      <c r="A1112" t="s">
        <v>4</v>
      </c>
      <c r="B1112" t="s">
        <v>831</v>
      </c>
      <c r="C1112">
        <v>73</v>
      </c>
      <c r="D1112" s="96">
        <v>46156</v>
      </c>
      <c r="E1112" s="98">
        <v>2</v>
      </c>
      <c r="F1112" t="str">
        <f t="shared" si="85"/>
        <v>1899</v>
      </c>
      <c r="G1112">
        <f t="shared" si="86"/>
        <v>13</v>
      </c>
      <c r="H1112" t="str">
        <f>VLOOKUP(B1112,[1]Sheet1!$D:$AB,25,0)</f>
        <v>Regular-Adhe</v>
      </c>
      <c r="I1112" t="str">
        <f t="shared" si="87"/>
        <v>51-100</v>
      </c>
      <c r="J1112" t="str">
        <f>VLOOKUP(B1112,[1]Sheet1!$D:$Y,22)</f>
        <v>Adhe</v>
      </c>
      <c r="K1112" t="str">
        <f>VLOOKUP(B1112,[1]Sheet1!$D:$AS,42,0)</f>
        <v>JUMBO</v>
      </c>
    </row>
    <row r="1113" spans="1:11">
      <c r="A1113" t="s">
        <v>4</v>
      </c>
      <c r="B1113" t="s">
        <v>671</v>
      </c>
      <c r="C1113">
        <v>35</v>
      </c>
      <c r="D1113" s="96">
        <v>46156</v>
      </c>
      <c r="E1113" s="98">
        <v>2</v>
      </c>
      <c r="F1113" t="str">
        <f t="shared" si="85"/>
        <v>2131</v>
      </c>
      <c r="G1113">
        <f t="shared" si="86"/>
        <v>13</v>
      </c>
      <c r="H1113" t="str">
        <f>VLOOKUP(B1113,[1]Sheet1!$D:$AB,25,0)</f>
        <v>Regular-Adhe</v>
      </c>
      <c r="I1113" t="str">
        <f t="shared" si="87"/>
        <v>0-50</v>
      </c>
      <c r="J1113" t="str">
        <f>VLOOKUP(B1113,[1]Sheet1!$D:$Y,22)</f>
        <v>Adhe</v>
      </c>
      <c r="K1113" t="str">
        <f>VLOOKUP(B1113,[1]Sheet1!$D:$AS,42,0)</f>
        <v>NORMAL</v>
      </c>
    </row>
    <row r="1114" spans="1:11">
      <c r="A1114" t="s">
        <v>21</v>
      </c>
      <c r="B1114" t="s">
        <v>255</v>
      </c>
      <c r="C1114">
        <v>393</v>
      </c>
      <c r="D1114" s="96">
        <v>46156</v>
      </c>
      <c r="E1114" s="98">
        <v>2</v>
      </c>
      <c r="F1114" t="str">
        <f t="shared" si="85"/>
        <v>2457</v>
      </c>
      <c r="G1114">
        <f t="shared" si="86"/>
        <v>13</v>
      </c>
      <c r="H1114" t="str">
        <f>VLOOKUP(B1114,[1]Sheet1!$D:$AB,25,0)</f>
        <v>MG Adhe + Activator</v>
      </c>
      <c r="I1114" t="str">
        <f t="shared" si="87"/>
        <v>301-500</v>
      </c>
      <c r="J1114" t="str">
        <f>VLOOKUP(B1114,[1]Sheet1!$D:$Y,22)</f>
        <v>Adhe</v>
      </c>
      <c r="K1114" t="str">
        <f>VLOOKUP(B1114,[1]Sheet1!$D:$AS,42,0)</f>
        <v>NORMAL</v>
      </c>
    </row>
    <row r="1115" spans="1:11">
      <c r="A1115" t="s">
        <v>2</v>
      </c>
      <c r="B1115" t="s">
        <v>324</v>
      </c>
      <c r="C1115">
        <v>423</v>
      </c>
      <c r="D1115" s="96">
        <v>46156</v>
      </c>
      <c r="E1115" s="98">
        <v>2</v>
      </c>
      <c r="F1115" t="str">
        <f t="shared" si="85"/>
        <v>2481</v>
      </c>
      <c r="G1115">
        <f t="shared" si="86"/>
        <v>13</v>
      </c>
      <c r="H1115" t="str">
        <f>VLOOKUP(B1115,[1]Sheet1!$D:$AB,25,0)</f>
        <v>Regular-Gask</v>
      </c>
      <c r="I1115" t="str">
        <f t="shared" si="87"/>
        <v>301-500</v>
      </c>
      <c r="J1115" t="str">
        <f>VLOOKUP(B1115,[1]Sheet1!$D:$Y,22)</f>
        <v>Gask</v>
      </c>
      <c r="K1115" t="str">
        <f>VLOOKUP(B1115,[1]Sheet1!$D:$AS,42,0)</f>
        <v>NORMAL</v>
      </c>
    </row>
    <row r="1116" spans="1:11">
      <c r="A1116" t="s">
        <v>25</v>
      </c>
      <c r="B1116" t="s">
        <v>796</v>
      </c>
      <c r="C1116">
        <v>37</v>
      </c>
      <c r="D1116" s="96">
        <v>46156</v>
      </c>
      <c r="E1116" s="98">
        <v>1</v>
      </c>
      <c r="F1116" t="str">
        <f t="shared" si="85"/>
        <v>2497</v>
      </c>
      <c r="G1116">
        <f t="shared" si="86"/>
        <v>13</v>
      </c>
      <c r="H1116" t="str">
        <f>VLOOKUP(B1116,[1]Sheet1!$D:$AB,25,0)</f>
        <v>Regular-Adhe</v>
      </c>
      <c r="I1116" t="str">
        <f t="shared" si="87"/>
        <v>0-50</v>
      </c>
      <c r="J1116" t="str">
        <f>VLOOKUP(B1116,[1]Sheet1!$D:$Y,22)</f>
        <v>Adhe</v>
      </c>
      <c r="K1116" t="str">
        <f>VLOOKUP(B1116,[1]Sheet1!$D:$AS,42,0)</f>
        <v>NORMAL</v>
      </c>
    </row>
    <row r="1117" spans="1:11">
      <c r="A1117" t="s">
        <v>13</v>
      </c>
      <c r="B1117" t="s">
        <v>439</v>
      </c>
      <c r="C1117">
        <v>252</v>
      </c>
      <c r="D1117" s="96">
        <v>46156</v>
      </c>
      <c r="E1117" s="98">
        <v>2</v>
      </c>
      <c r="F1117" t="str">
        <f t="shared" si="85"/>
        <v>2565</v>
      </c>
      <c r="G1117">
        <f t="shared" si="86"/>
        <v>13</v>
      </c>
      <c r="H1117" t="str">
        <f>VLOOKUP(B1117,[1]Sheet1!$D:$AB,25,0)</f>
        <v>Regular-Gask</v>
      </c>
      <c r="I1117" t="str">
        <f t="shared" si="87"/>
        <v>101-300</v>
      </c>
      <c r="J1117" t="str">
        <f>VLOOKUP(B1117,[1]Sheet1!$D:$Y,22)</f>
        <v>Gask</v>
      </c>
      <c r="K1117" t="str">
        <f>VLOOKUP(B1117,[1]Sheet1!$D:$AS,42,0)</f>
        <v>NORMAL</v>
      </c>
    </row>
    <row r="1118" spans="1:11">
      <c r="A1118" t="s">
        <v>19</v>
      </c>
      <c r="B1118" t="s">
        <v>361</v>
      </c>
      <c r="C1118">
        <v>165</v>
      </c>
      <c r="D1118" s="96">
        <v>46156</v>
      </c>
      <c r="E1118" s="98">
        <v>1</v>
      </c>
      <c r="F1118" t="str">
        <f t="shared" si="85"/>
        <v>2569</v>
      </c>
      <c r="G1118">
        <f t="shared" si="86"/>
        <v>13</v>
      </c>
      <c r="H1118" t="str">
        <f>VLOOKUP(B1118,[1]Sheet1!$D:$AB,25,0)</f>
        <v>Regular-Adhe</v>
      </c>
      <c r="I1118" t="str">
        <f t="shared" si="87"/>
        <v>101-300</v>
      </c>
      <c r="J1118" t="str">
        <f>VLOOKUP(B1118,[1]Sheet1!$D:$Y,22)</f>
        <v>Adhe</v>
      </c>
      <c r="K1118" t="str">
        <f>VLOOKUP(B1118,[1]Sheet1!$D:$AS,42,0)</f>
        <v>NORMAL</v>
      </c>
    </row>
    <row r="1119" spans="1:11">
      <c r="A1119" t="s">
        <v>19</v>
      </c>
      <c r="B1119" t="s">
        <v>361</v>
      </c>
      <c r="C1119">
        <v>201</v>
      </c>
      <c r="D1119" s="96">
        <v>46156</v>
      </c>
      <c r="E1119" s="98">
        <v>2</v>
      </c>
      <c r="F1119" t="str">
        <f t="shared" si="85"/>
        <v>2569</v>
      </c>
      <c r="G1119">
        <f t="shared" si="86"/>
        <v>13</v>
      </c>
      <c r="H1119" t="str">
        <f>VLOOKUP(B1119,[1]Sheet1!$D:$AB,25,0)</f>
        <v>Regular-Adhe</v>
      </c>
      <c r="I1119" t="str">
        <f t="shared" si="87"/>
        <v>101-300</v>
      </c>
      <c r="J1119" t="str">
        <f>VLOOKUP(B1119,[1]Sheet1!$D:$Y,22)</f>
        <v>Adhe</v>
      </c>
      <c r="K1119" t="str">
        <f>VLOOKUP(B1119,[1]Sheet1!$D:$AS,42,0)</f>
        <v>NORMAL</v>
      </c>
    </row>
    <row r="1120" spans="1:11">
      <c r="A1120" t="s">
        <v>13</v>
      </c>
      <c r="B1120" t="s">
        <v>777</v>
      </c>
      <c r="C1120">
        <v>86</v>
      </c>
      <c r="D1120" s="96">
        <v>46156</v>
      </c>
      <c r="E1120" s="98">
        <v>2</v>
      </c>
      <c r="F1120" t="str">
        <f t="shared" si="85"/>
        <v>2574</v>
      </c>
      <c r="G1120">
        <f t="shared" si="86"/>
        <v>13</v>
      </c>
      <c r="H1120" t="str">
        <f>VLOOKUP(B1120,[1]Sheet1!$D:$AB,25,0)</f>
        <v>Regular-Gask</v>
      </c>
      <c r="I1120" t="str">
        <f t="shared" si="87"/>
        <v>51-100</v>
      </c>
      <c r="J1120" t="str">
        <f>VLOOKUP(B1120,[1]Sheet1!$D:$Y,22)</f>
        <v>Gask</v>
      </c>
      <c r="K1120" t="str">
        <f>VLOOKUP(B1120,[1]Sheet1!$D:$AS,42,0)</f>
        <v>NORMAL</v>
      </c>
    </row>
    <row r="1121" spans="1:11">
      <c r="A1121" t="s">
        <v>19</v>
      </c>
      <c r="B1121" t="s">
        <v>164</v>
      </c>
      <c r="C1121">
        <v>345</v>
      </c>
      <c r="D1121" s="96">
        <v>46156</v>
      </c>
      <c r="E1121" s="98">
        <v>2</v>
      </c>
      <c r="F1121" t="str">
        <f t="shared" si="85"/>
        <v>2593</v>
      </c>
      <c r="G1121">
        <f t="shared" si="86"/>
        <v>13</v>
      </c>
      <c r="H1121" t="str">
        <f>VLOOKUP(B1121,[1]Sheet1!$D:$AB,25,0)</f>
        <v>Regular-Gask</v>
      </c>
      <c r="I1121" t="str">
        <f t="shared" si="87"/>
        <v>301-500</v>
      </c>
      <c r="J1121" t="str">
        <f>VLOOKUP(B1121,[1]Sheet1!$D:$Y,22)</f>
        <v>Gask</v>
      </c>
      <c r="K1121" t="str">
        <f>VLOOKUP(B1121,[1]Sheet1!$D:$AS,42,0)</f>
        <v>NORMAL</v>
      </c>
    </row>
    <row r="1122" spans="1:11">
      <c r="A1122" t="s">
        <v>19</v>
      </c>
      <c r="B1122" t="s">
        <v>652</v>
      </c>
      <c r="C1122">
        <v>114</v>
      </c>
      <c r="D1122" s="96">
        <v>46156</v>
      </c>
      <c r="E1122" s="98">
        <v>1</v>
      </c>
      <c r="F1122" t="str">
        <f t="shared" si="85"/>
        <v>2593</v>
      </c>
      <c r="G1122">
        <f t="shared" si="86"/>
        <v>13</v>
      </c>
      <c r="H1122" t="str">
        <f>VLOOKUP(B1122,[1]Sheet1!$D:$AB,25,0)</f>
        <v>Regular-Gask</v>
      </c>
      <c r="I1122" t="str">
        <f t="shared" si="87"/>
        <v>101-300</v>
      </c>
      <c r="J1122" t="str">
        <f>VLOOKUP(B1122,[1]Sheet1!$D:$Y,22)</f>
        <v>Gask</v>
      </c>
      <c r="K1122" t="str">
        <f>VLOOKUP(B1122,[1]Sheet1!$D:$AS,42,0)</f>
        <v>NORMAL</v>
      </c>
    </row>
    <row r="1123" spans="1:11">
      <c r="A1123" s="80" t="s">
        <v>19</v>
      </c>
      <c r="B1123" t="s">
        <v>86</v>
      </c>
      <c r="C1123">
        <v>63</v>
      </c>
      <c r="D1123" s="96">
        <v>46156</v>
      </c>
      <c r="E1123" s="98">
        <v>1</v>
      </c>
      <c r="F1123" t="str">
        <f t="shared" si="85"/>
        <v>2593</v>
      </c>
      <c r="G1123">
        <f t="shared" si="86"/>
        <v>13</v>
      </c>
      <c r="H1123" t="str">
        <f>VLOOKUP(B1123,[1]Sheet1!$D:$AB,25,0)</f>
        <v>Regular-Gask</v>
      </c>
      <c r="I1123" t="str">
        <f t="shared" si="87"/>
        <v>51-100</v>
      </c>
      <c r="J1123" t="str">
        <f>VLOOKUP(B1123,[1]Sheet1!$D:$Y,22)</f>
        <v>Gask</v>
      </c>
      <c r="K1123" t="str">
        <f>VLOOKUP(B1123,[1]Sheet1!$D:$AS,42,0)</f>
        <v>NORMAL</v>
      </c>
    </row>
    <row r="1124" spans="1:11">
      <c r="A1124" t="s">
        <v>25</v>
      </c>
      <c r="B1124" t="s">
        <v>291</v>
      </c>
      <c r="C1124">
        <v>62</v>
      </c>
      <c r="D1124" s="96">
        <v>46156</v>
      </c>
      <c r="E1124" s="98">
        <v>2</v>
      </c>
      <c r="F1124" t="str">
        <f t="shared" si="85"/>
        <v>2598</v>
      </c>
      <c r="G1124">
        <f t="shared" si="86"/>
        <v>13</v>
      </c>
      <c r="H1124" t="str">
        <f>VLOOKUP(B1124,[1]Sheet1!$D:$AB,25,0)</f>
        <v>Regular-Gask</v>
      </c>
      <c r="I1124" t="str">
        <f t="shared" si="87"/>
        <v>51-100</v>
      </c>
      <c r="J1124" t="str">
        <f>VLOOKUP(B1124,[1]Sheet1!$D:$Y,22)</f>
        <v>Gask</v>
      </c>
      <c r="K1124" t="str">
        <f>VLOOKUP(B1124,[1]Sheet1!$D:$AS,42,0)</f>
        <v>NORMAL</v>
      </c>
    </row>
    <row r="1125" spans="1:11">
      <c r="A1125" t="s">
        <v>28</v>
      </c>
      <c r="B1125" t="s">
        <v>39</v>
      </c>
      <c r="C1125">
        <v>47</v>
      </c>
      <c r="D1125" s="96">
        <v>46156</v>
      </c>
      <c r="E1125" s="98">
        <v>1</v>
      </c>
      <c r="F1125" t="str">
        <f t="shared" si="85"/>
        <v>2598</v>
      </c>
      <c r="G1125">
        <f t="shared" si="86"/>
        <v>13</v>
      </c>
      <c r="H1125" t="str">
        <f>VLOOKUP(B1125,[1]Sheet1!$D:$AB,25,0)</f>
        <v>Regular-Gask</v>
      </c>
      <c r="I1125" t="str">
        <f t="shared" si="87"/>
        <v>0-50</v>
      </c>
      <c r="J1125" t="str">
        <f>VLOOKUP(B1125,[1]Sheet1!$D:$Y,22)</f>
        <v>Gask</v>
      </c>
      <c r="K1125" t="str">
        <f>VLOOKUP(B1125,[1]Sheet1!$D:$AS,42,0)</f>
        <v>NORMAL</v>
      </c>
    </row>
    <row r="1126" spans="1:11">
      <c r="A1126" t="s">
        <v>28</v>
      </c>
      <c r="B1126" t="s">
        <v>42</v>
      </c>
      <c r="C1126">
        <v>501</v>
      </c>
      <c r="D1126" s="96">
        <v>46156</v>
      </c>
      <c r="E1126" s="98">
        <v>1</v>
      </c>
      <c r="F1126" t="str">
        <f t="shared" si="85"/>
        <v>2606</v>
      </c>
      <c r="G1126">
        <f t="shared" si="86"/>
        <v>13</v>
      </c>
      <c r="H1126" t="str">
        <f>VLOOKUP(B1126,[1]Sheet1!$D:$AB,25,0)</f>
        <v>Regular-Adhe</v>
      </c>
      <c r="I1126" t="str">
        <f t="shared" si="87"/>
        <v>501-1000</v>
      </c>
      <c r="J1126" t="str">
        <f>VLOOKUP(B1126,[1]Sheet1!$D:$Y,22)</f>
        <v>Adhe</v>
      </c>
      <c r="K1126" t="str">
        <f>VLOOKUP(B1126,[1]Sheet1!$D:$AS,42,0)</f>
        <v>NORMAL</v>
      </c>
    </row>
    <row r="1127" spans="1:11">
      <c r="A1127" t="s">
        <v>19</v>
      </c>
      <c r="B1127" t="s">
        <v>765</v>
      </c>
      <c r="C1127">
        <v>61</v>
      </c>
      <c r="D1127" s="96">
        <v>46156</v>
      </c>
      <c r="E1127" s="98">
        <v>2</v>
      </c>
      <c r="F1127" t="str">
        <f t="shared" si="85"/>
        <v>2617</v>
      </c>
      <c r="G1127">
        <f t="shared" si="86"/>
        <v>13</v>
      </c>
      <c r="H1127" t="str">
        <f>VLOOKUP(B1127,[1]Sheet1!$D:$AB,25,0)</f>
        <v>Regular-Gask</v>
      </c>
      <c r="I1127" t="str">
        <f t="shared" si="87"/>
        <v>51-100</v>
      </c>
      <c r="J1127" t="str">
        <f>VLOOKUP(B1127,[1]Sheet1!$D:$Y,22)</f>
        <v>Gask</v>
      </c>
      <c r="K1127" t="str">
        <f>VLOOKUP(B1127,[1]Sheet1!$D:$AS,42,0)</f>
        <v>NORMAL</v>
      </c>
    </row>
    <row r="1128" spans="1:11">
      <c r="A1128" t="s">
        <v>28</v>
      </c>
      <c r="B1128" t="s">
        <v>706</v>
      </c>
      <c r="C1128">
        <v>100</v>
      </c>
      <c r="D1128" s="96">
        <v>46156</v>
      </c>
      <c r="E1128" s="98">
        <v>1</v>
      </c>
      <c r="F1128" t="str">
        <f t="shared" si="85"/>
        <v>2628</v>
      </c>
      <c r="G1128">
        <f t="shared" si="86"/>
        <v>13</v>
      </c>
      <c r="H1128" t="str">
        <f>VLOOKUP(B1128,[1]Sheet1!$D:$AB,25,0)</f>
        <v>Regular-Gask</v>
      </c>
      <c r="I1128" t="str">
        <f t="shared" si="87"/>
        <v>51-100</v>
      </c>
      <c r="J1128" t="str">
        <f>VLOOKUP(B1128,[1]Sheet1!$D:$Y,22)</f>
        <v>Gask</v>
      </c>
      <c r="K1128" t="str">
        <f>VLOOKUP(B1128,[1]Sheet1!$D:$AS,42,0)</f>
        <v>NORMAL</v>
      </c>
    </row>
    <row r="1129" spans="1:11">
      <c r="A1129" t="s">
        <v>4</v>
      </c>
      <c r="B1129" t="s">
        <v>15</v>
      </c>
      <c r="C1129">
        <v>46</v>
      </c>
      <c r="D1129" s="96">
        <v>46156</v>
      </c>
      <c r="E1129" s="98">
        <v>1</v>
      </c>
      <c r="F1129" t="str">
        <f t="shared" si="85"/>
        <v>2639</v>
      </c>
      <c r="G1129">
        <f t="shared" si="86"/>
        <v>13</v>
      </c>
      <c r="H1129" t="str">
        <f>VLOOKUP(B1129,[1]Sheet1!$D:$AB,25,0)</f>
        <v>Regular-Gask</v>
      </c>
      <c r="I1129" t="str">
        <f t="shared" si="87"/>
        <v>0-50</v>
      </c>
      <c r="J1129" t="str">
        <f>VLOOKUP(B1129,[1]Sheet1!$D:$Y,22)</f>
        <v>Gask</v>
      </c>
      <c r="K1129" t="str">
        <f>VLOOKUP(B1129,[1]Sheet1!$D:$AS,42,0)</f>
        <v>NORMAL</v>
      </c>
    </row>
    <row r="1130" spans="1:11">
      <c r="A1130" t="s">
        <v>25</v>
      </c>
      <c r="B1130" t="s">
        <v>483</v>
      </c>
      <c r="C1130">
        <v>144</v>
      </c>
      <c r="D1130" s="96">
        <v>46156</v>
      </c>
      <c r="E1130" s="98">
        <v>1</v>
      </c>
      <c r="F1130" t="str">
        <f t="shared" si="85"/>
        <v>2648</v>
      </c>
      <c r="G1130">
        <f t="shared" si="86"/>
        <v>13</v>
      </c>
      <c r="H1130" t="str">
        <f>VLOOKUP(B1130,[1]Sheet1!$D:$AB,25,0)</f>
        <v>Regular-Gask</v>
      </c>
      <c r="I1130" t="str">
        <f t="shared" si="87"/>
        <v>101-300</v>
      </c>
      <c r="J1130" t="str">
        <f>VLOOKUP(B1130,[1]Sheet1!$D:$Y,22)</f>
        <v>Gask</v>
      </c>
      <c r="K1130" t="str">
        <f>VLOOKUP(B1130,[1]Sheet1!$D:$AS,42,0)</f>
        <v>NORMAL</v>
      </c>
    </row>
    <row r="1131" spans="1:11">
      <c r="A1131" t="s">
        <v>25</v>
      </c>
      <c r="B1131" t="s">
        <v>166</v>
      </c>
      <c r="C1131">
        <v>61</v>
      </c>
      <c r="D1131" s="96">
        <v>46156</v>
      </c>
      <c r="E1131" s="98">
        <v>1</v>
      </c>
      <c r="F1131" t="str">
        <f t="shared" si="85"/>
        <v>2648</v>
      </c>
      <c r="G1131">
        <f t="shared" si="86"/>
        <v>13</v>
      </c>
      <c r="H1131" t="str">
        <f>VLOOKUP(B1131,[1]Sheet1!$D:$AB,25,0)</f>
        <v>Regular-Gask</v>
      </c>
      <c r="I1131" t="str">
        <f t="shared" si="87"/>
        <v>51-100</v>
      </c>
      <c r="J1131" t="str">
        <f>VLOOKUP(B1131,[1]Sheet1!$D:$Y,22)</f>
        <v>Gask</v>
      </c>
      <c r="K1131" t="str">
        <f>VLOOKUP(B1131,[1]Sheet1!$D:$AS,42,0)</f>
        <v>NORMAL</v>
      </c>
    </row>
    <row r="1132" spans="1:11">
      <c r="A1132" s="80" t="s">
        <v>1022</v>
      </c>
      <c r="B1132" t="s">
        <v>581</v>
      </c>
      <c r="C1132">
        <v>170</v>
      </c>
      <c r="D1132" s="96">
        <v>46156</v>
      </c>
      <c r="E1132" s="98">
        <v>2</v>
      </c>
      <c r="F1132" t="str">
        <f t="shared" si="85"/>
        <v>2651</v>
      </c>
      <c r="G1132">
        <f t="shared" si="86"/>
        <v>13</v>
      </c>
      <c r="H1132" t="str">
        <f>VLOOKUP(B1132,[1]Sheet1!$D:$AB,25,0)</f>
        <v>MG Adhe + DR Adhe + Orientation</v>
      </c>
      <c r="I1132" t="str">
        <f t="shared" si="87"/>
        <v>101-300</v>
      </c>
      <c r="J1132" t="str">
        <f>VLOOKUP(B1132,[1]Sheet1!$D:$Y,22)</f>
        <v>Adhe</v>
      </c>
      <c r="K1132" t="str">
        <f>VLOOKUP(B1132,[1]Sheet1!$D:$AS,42,0)</f>
        <v>NORMAL</v>
      </c>
    </row>
    <row r="1133" spans="1:11">
      <c r="A1133" t="s">
        <v>0</v>
      </c>
      <c r="B1133" t="s">
        <v>1045</v>
      </c>
      <c r="C1133">
        <v>40</v>
      </c>
      <c r="D1133" s="96">
        <v>46156</v>
      </c>
      <c r="E1133" s="98">
        <v>1</v>
      </c>
      <c r="F1133" t="str">
        <f t="shared" si="85"/>
        <v>2651</v>
      </c>
      <c r="G1133">
        <f t="shared" si="86"/>
        <v>13</v>
      </c>
      <c r="H1133" t="str">
        <f>VLOOKUP(B1133,[1]Sheet1!$D:$AB,25,0)</f>
        <v>MG Adhe + DR Adhe + Orientation</v>
      </c>
      <c r="I1133" t="str">
        <f t="shared" si="87"/>
        <v>0-50</v>
      </c>
      <c r="J1133" t="str">
        <f>VLOOKUP(B1133,[1]Sheet1!$D:$Y,22)</f>
        <v>Adhe</v>
      </c>
      <c r="K1133" t="str">
        <f>VLOOKUP(B1133,[1]Sheet1!$D:$AS,42,0)</f>
        <v>NORMAL</v>
      </c>
    </row>
    <row r="1134" spans="1:11">
      <c r="A1134" t="s">
        <v>1022</v>
      </c>
      <c r="B1134" t="s">
        <v>639</v>
      </c>
      <c r="C1134">
        <v>61</v>
      </c>
      <c r="D1134" s="96">
        <v>46156</v>
      </c>
      <c r="E1134" s="98">
        <v>2</v>
      </c>
      <c r="F1134" t="str">
        <f t="shared" si="85"/>
        <v>2651</v>
      </c>
      <c r="G1134">
        <f t="shared" si="86"/>
        <v>13</v>
      </c>
      <c r="H1134" t="str">
        <f>VLOOKUP(B1134,[1]Sheet1!$D:$AB,25,0)</f>
        <v>MG Adhe + DR Adhe + Orientation</v>
      </c>
      <c r="I1134" t="str">
        <f t="shared" si="87"/>
        <v>51-100</v>
      </c>
      <c r="J1134" t="str">
        <f>VLOOKUP(B1134,[1]Sheet1!$D:$Y,22)</f>
        <v>Adhe</v>
      </c>
      <c r="K1134" t="str">
        <f>VLOOKUP(B1134,[1]Sheet1!$D:$AS,42,0)</f>
        <v>NORMAL</v>
      </c>
    </row>
    <row r="1135" spans="1:11">
      <c r="A1135" t="s">
        <v>0</v>
      </c>
      <c r="B1135" t="s">
        <v>397</v>
      </c>
      <c r="C1135">
        <v>307</v>
      </c>
      <c r="D1135" s="96">
        <v>46156</v>
      </c>
      <c r="E1135" s="98">
        <v>2</v>
      </c>
      <c r="F1135" t="str">
        <f t="shared" si="85"/>
        <v>2651</v>
      </c>
      <c r="G1135">
        <f t="shared" si="86"/>
        <v>13</v>
      </c>
      <c r="H1135" t="str">
        <f>VLOOKUP(B1135,[1]Sheet1!$D:$AB,25,0)</f>
        <v>MG Adhe + DR Adhe + Orientation</v>
      </c>
      <c r="I1135" t="str">
        <f t="shared" si="87"/>
        <v>301-500</v>
      </c>
      <c r="J1135" t="str">
        <f>VLOOKUP(B1135,[1]Sheet1!$D:$Y,22)</f>
        <v>Adhe</v>
      </c>
      <c r="K1135" t="str">
        <f>VLOOKUP(B1135,[1]Sheet1!$D:$AS,42,0)</f>
        <v>NORMAL</v>
      </c>
    </row>
    <row r="1136" spans="1:11">
      <c r="A1136" t="s">
        <v>12</v>
      </c>
      <c r="B1136" t="s">
        <v>861</v>
      </c>
      <c r="C1136">
        <v>44</v>
      </c>
      <c r="D1136" s="96">
        <v>46156</v>
      </c>
      <c r="E1136" s="98">
        <v>2</v>
      </c>
      <c r="F1136" t="str">
        <f t="shared" si="85"/>
        <v>2659</v>
      </c>
      <c r="G1136">
        <f t="shared" si="86"/>
        <v>13</v>
      </c>
      <c r="H1136" t="str">
        <f>VLOOKUP(B1136,[1]Sheet1!$D:$AB,25,0)</f>
        <v>Regular-Adhe</v>
      </c>
      <c r="I1136" t="str">
        <f t="shared" si="87"/>
        <v>0-50</v>
      </c>
      <c r="J1136" t="str">
        <f>VLOOKUP(B1136,[1]Sheet1!$D:$Y,22)</f>
        <v>Adhe</v>
      </c>
      <c r="K1136" t="str">
        <f>VLOOKUP(B1136,[1]Sheet1!$D:$AS,42,0)</f>
        <v>NORMAL</v>
      </c>
    </row>
    <row r="1137" spans="1:11">
      <c r="A1137" t="s">
        <v>13</v>
      </c>
      <c r="B1137" t="s">
        <v>951</v>
      </c>
      <c r="C1137">
        <v>138</v>
      </c>
      <c r="D1137" s="96">
        <v>46156</v>
      </c>
      <c r="E1137" s="98">
        <v>1</v>
      </c>
      <c r="F1137" t="str">
        <f t="shared" si="85"/>
        <v>2660</v>
      </c>
      <c r="G1137">
        <f t="shared" si="86"/>
        <v>13</v>
      </c>
      <c r="H1137" t="str">
        <f>VLOOKUP(B1137,[1]Sheet1!$D:$AB,25,0)</f>
        <v>Regular-Gask</v>
      </c>
      <c r="I1137" t="str">
        <f t="shared" si="87"/>
        <v>101-300</v>
      </c>
      <c r="J1137" t="str">
        <f>VLOOKUP(B1137,[1]Sheet1!$D:$Y,22)</f>
        <v>Gask</v>
      </c>
      <c r="K1137" t="str">
        <f>VLOOKUP(B1137,[1]Sheet1!$D:$AS,42,0)</f>
        <v>NORMAL</v>
      </c>
    </row>
    <row r="1138" spans="1:11">
      <c r="A1138" t="s">
        <v>4</v>
      </c>
      <c r="B1138" t="s">
        <v>64</v>
      </c>
      <c r="C1138">
        <v>60</v>
      </c>
      <c r="D1138" s="96">
        <v>46156</v>
      </c>
      <c r="E1138" s="98">
        <v>1</v>
      </c>
      <c r="F1138" t="str">
        <f t="shared" si="85"/>
        <v>2670</v>
      </c>
      <c r="G1138">
        <f t="shared" si="86"/>
        <v>13</v>
      </c>
      <c r="H1138" t="str">
        <f>VLOOKUP(B1138,[1]Sheet1!$D:$AB,25,0)</f>
        <v>Regular-Adhe</v>
      </c>
      <c r="I1138" t="str">
        <f t="shared" si="87"/>
        <v>51-100</v>
      </c>
      <c r="J1138" t="str">
        <f>VLOOKUP(B1138,[1]Sheet1!$D:$Y,22)</f>
        <v>Adhe</v>
      </c>
      <c r="K1138" t="str">
        <f>VLOOKUP(B1138,[1]Sheet1!$D:$AS,42,0)</f>
        <v>NORMAL</v>
      </c>
    </row>
    <row r="1139" spans="1:11">
      <c r="A1139" t="s">
        <v>28</v>
      </c>
      <c r="B1139" t="s">
        <v>546</v>
      </c>
      <c r="C1139">
        <v>458</v>
      </c>
      <c r="D1139" s="96">
        <v>46156</v>
      </c>
      <c r="E1139" s="98">
        <v>2</v>
      </c>
      <c r="F1139" t="str">
        <f t="shared" si="85"/>
        <v>2678</v>
      </c>
      <c r="G1139">
        <f t="shared" si="86"/>
        <v>13</v>
      </c>
      <c r="H1139" t="str">
        <f>VLOOKUP(B1139,[1]Sheet1!$D:$AB,25,0)</f>
        <v>Regular-Gask</v>
      </c>
      <c r="I1139" t="str">
        <f t="shared" si="87"/>
        <v>301-500</v>
      </c>
      <c r="J1139" t="str">
        <f>VLOOKUP(B1139,[1]Sheet1!$D:$Y,22)</f>
        <v>Gask</v>
      </c>
      <c r="K1139" t="str">
        <f>VLOOKUP(B1139,[1]Sheet1!$D:$AS,42,0)</f>
        <v>NORMAL</v>
      </c>
    </row>
    <row r="1140" spans="1:11">
      <c r="A1140" s="10" t="s">
        <v>2</v>
      </c>
      <c r="B1140" t="s">
        <v>645</v>
      </c>
      <c r="C1140">
        <v>40</v>
      </c>
      <c r="D1140" s="96">
        <v>46156</v>
      </c>
      <c r="E1140" s="98">
        <v>1</v>
      </c>
      <c r="F1140" t="str">
        <f t="shared" si="85"/>
        <v>2679</v>
      </c>
      <c r="G1140">
        <f t="shared" si="86"/>
        <v>13</v>
      </c>
      <c r="H1140" t="str">
        <f>VLOOKUP(B1140,[1]Sheet1!$D:$AB,25,0)</f>
        <v>Regular-Gask</v>
      </c>
      <c r="I1140" t="str">
        <f t="shared" si="87"/>
        <v>0-50</v>
      </c>
      <c r="J1140" t="str">
        <f>VLOOKUP(B1140,[1]Sheet1!$D:$Y,22)</f>
        <v>Gask</v>
      </c>
      <c r="K1140" t="str">
        <f>VLOOKUP(B1140,[1]Sheet1!$D:$AS,42,0)</f>
        <v>NORMAL</v>
      </c>
    </row>
    <row r="1141" spans="1:11">
      <c r="A1141" t="s">
        <v>19</v>
      </c>
      <c r="B1141" t="s">
        <v>767</v>
      </c>
      <c r="C1141">
        <v>35</v>
      </c>
      <c r="D1141" s="96">
        <v>46156</v>
      </c>
      <c r="E1141" s="98">
        <v>2</v>
      </c>
      <c r="F1141" t="str">
        <f t="shared" si="85"/>
        <v>2760</v>
      </c>
      <c r="G1141">
        <f t="shared" si="86"/>
        <v>13</v>
      </c>
      <c r="H1141" t="str">
        <f>VLOOKUP(B1141,[1]Sheet1!$D:$AB,25,0)</f>
        <v>Regular-Gask</v>
      </c>
      <c r="I1141" t="str">
        <f t="shared" si="87"/>
        <v>0-50</v>
      </c>
      <c r="J1141" t="str">
        <f>VLOOKUP(B1141,[1]Sheet1!$D:$Y,22)</f>
        <v>Adhe</v>
      </c>
      <c r="K1141" t="str">
        <f>VLOOKUP(B1141,[1]Sheet1!$D:$AS,42,0)</f>
        <v>NORMAL</v>
      </c>
    </row>
    <row r="1142" spans="1:11">
      <c r="A1142" t="s">
        <v>19</v>
      </c>
      <c r="B1142" t="s">
        <v>385</v>
      </c>
      <c r="C1142">
        <v>170</v>
      </c>
      <c r="D1142" s="96">
        <v>46156</v>
      </c>
      <c r="E1142" s="98">
        <v>2</v>
      </c>
      <c r="F1142" t="str">
        <f t="shared" si="85"/>
        <v>2760</v>
      </c>
      <c r="G1142">
        <f t="shared" si="86"/>
        <v>13</v>
      </c>
      <c r="H1142" t="str">
        <f>VLOOKUP(B1142,[1]Sheet1!$D:$AB,25,0)</f>
        <v>Regular-Gask</v>
      </c>
      <c r="I1142" t="str">
        <f t="shared" si="87"/>
        <v>101-300</v>
      </c>
      <c r="J1142" t="str">
        <f>VLOOKUP(B1142,[1]Sheet1!$D:$Y,22)</f>
        <v>Adhe</v>
      </c>
      <c r="K1142" t="str">
        <f>VLOOKUP(B1142,[1]Sheet1!$D:$AS,42,0)</f>
        <v>NORMAL</v>
      </c>
    </row>
    <row r="1143" spans="1:11">
      <c r="A1143" t="s">
        <v>5</v>
      </c>
      <c r="B1143" t="s">
        <v>1018</v>
      </c>
      <c r="C1143">
        <v>40</v>
      </c>
      <c r="D1143" s="96">
        <v>46156</v>
      </c>
      <c r="E1143" s="98">
        <v>1</v>
      </c>
      <c r="F1143" t="str">
        <f t="shared" si="85"/>
        <v>3084</v>
      </c>
      <c r="G1143">
        <f t="shared" si="86"/>
        <v>13</v>
      </c>
      <c r="H1143" t="str">
        <f>VLOOKUP(B1143,[1]Sheet1!$D:$AB,25,0)</f>
        <v>MG-Sticker + Orientation</v>
      </c>
      <c r="I1143" t="str">
        <f t="shared" si="87"/>
        <v>0-50</v>
      </c>
      <c r="J1143" t="str">
        <f>VLOOKUP(B1143,[1]Sheet1!$D:$Y,22)</f>
        <v>Sticker</v>
      </c>
      <c r="K1143" t="str">
        <f>VLOOKUP(B1143,[1]Sheet1!$D:$AS,42,0)</f>
        <v>JUMBO</v>
      </c>
    </row>
    <row r="1144" spans="1:11">
      <c r="A1144" t="s">
        <v>5</v>
      </c>
      <c r="B1144" t="s">
        <v>710</v>
      </c>
      <c r="C1144">
        <v>35</v>
      </c>
      <c r="D1144" s="96">
        <v>46156</v>
      </c>
      <c r="E1144" s="98">
        <v>2</v>
      </c>
      <c r="F1144" t="str">
        <f t="shared" si="85"/>
        <v>3084</v>
      </c>
      <c r="G1144">
        <f t="shared" si="86"/>
        <v>13</v>
      </c>
      <c r="H1144" t="str">
        <f>VLOOKUP(B1144,[1]Sheet1!$D:$AB,25,0)</f>
        <v>MG-Sticker + Orientation</v>
      </c>
      <c r="I1144" t="str">
        <f t="shared" si="87"/>
        <v>0-50</v>
      </c>
      <c r="J1144" t="str">
        <f>VLOOKUP(B1144,[1]Sheet1!$D:$Y,22)</f>
        <v>Sticker</v>
      </c>
      <c r="K1144" t="str">
        <f>VLOOKUP(B1144,[1]Sheet1!$D:$AS,42,0)</f>
        <v>JUMBO</v>
      </c>
    </row>
    <row r="1145" spans="1:11">
      <c r="A1145" t="s">
        <v>0</v>
      </c>
      <c r="B1145" t="s">
        <v>854</v>
      </c>
      <c r="C1145">
        <v>41</v>
      </c>
      <c r="D1145" s="96">
        <v>46156</v>
      </c>
      <c r="E1145" s="98">
        <v>1</v>
      </c>
      <c r="F1145" t="str">
        <f t="shared" si="85"/>
        <v>3089</v>
      </c>
      <c r="G1145">
        <f t="shared" si="86"/>
        <v>13</v>
      </c>
      <c r="H1145" t="str">
        <f>VLOOKUP(B1145,[1]Sheet1!$D:$AB,25,0)</f>
        <v>MG-Sticker + Orientation</v>
      </c>
      <c r="I1145" t="str">
        <f t="shared" si="87"/>
        <v>0-50</v>
      </c>
      <c r="J1145" t="str">
        <f>VLOOKUP(B1145,[1]Sheet1!$D:$Y,22)</f>
        <v>Sticker</v>
      </c>
      <c r="K1145" t="str">
        <f>VLOOKUP(B1145,[1]Sheet1!$D:$AS,42,0)</f>
        <v>JUMBO</v>
      </c>
    </row>
    <row r="1146" spans="1:11">
      <c r="A1146" t="s">
        <v>25</v>
      </c>
      <c r="B1146" t="s">
        <v>538</v>
      </c>
      <c r="C1146">
        <v>39</v>
      </c>
      <c r="D1146" s="96">
        <v>46156</v>
      </c>
      <c r="E1146" s="98">
        <v>2</v>
      </c>
      <c r="F1146" t="str">
        <f t="shared" si="85"/>
        <v>3123</v>
      </c>
      <c r="G1146">
        <f t="shared" si="86"/>
        <v>13</v>
      </c>
      <c r="H1146" t="str">
        <f>VLOOKUP(B1146,[1]Sheet1!$D:$AB,25,0)</f>
        <v>Regular-Gask</v>
      </c>
      <c r="I1146" t="str">
        <f t="shared" si="87"/>
        <v>0-50</v>
      </c>
      <c r="J1146" t="str">
        <f>VLOOKUP(B1146,[1]Sheet1!$D:$Y,22)</f>
        <v>Gask</v>
      </c>
      <c r="K1146" t="str">
        <f>VLOOKUP(B1146,[1]Sheet1!$D:$AS,42,0)</f>
        <v>JUMBO</v>
      </c>
    </row>
    <row r="1147" spans="1:11">
      <c r="A1147" t="s">
        <v>5</v>
      </c>
      <c r="B1147" t="s">
        <v>294</v>
      </c>
      <c r="C1147">
        <v>44</v>
      </c>
      <c r="D1147" s="96">
        <v>46156</v>
      </c>
      <c r="E1147" s="98">
        <v>1</v>
      </c>
      <c r="F1147" t="str">
        <f t="shared" si="85"/>
        <v>3147</v>
      </c>
      <c r="G1147">
        <f t="shared" si="86"/>
        <v>13</v>
      </c>
      <c r="H1147" t="str">
        <f>VLOOKUP(B1147,[1]Sheet1!$D:$AB,25,0)</f>
        <v>MG Sticker + DR Sticker</v>
      </c>
      <c r="I1147" t="str">
        <f t="shared" si="87"/>
        <v>0-50</v>
      </c>
      <c r="J1147" t="str">
        <f>VLOOKUP(B1147,[1]Sheet1!$D:$Y,22)</f>
        <v>Sticker</v>
      </c>
      <c r="K1147" t="str">
        <f>VLOOKUP(B1147,[1]Sheet1!$D:$AS,42,0)</f>
        <v>JUMBO</v>
      </c>
    </row>
    <row r="1148" spans="1:11">
      <c r="A1148" t="s">
        <v>8</v>
      </c>
      <c r="B1148" t="s">
        <v>564</v>
      </c>
      <c r="C1148">
        <v>243</v>
      </c>
      <c r="D1148" s="96">
        <v>46156</v>
      </c>
      <c r="E1148" s="98">
        <v>1</v>
      </c>
      <c r="F1148" t="str">
        <f t="shared" si="85"/>
        <v>3215</v>
      </c>
      <c r="G1148">
        <f t="shared" si="86"/>
        <v>13</v>
      </c>
      <c r="H1148" t="str">
        <f>VLOOKUP(B1148,[1]Sheet1!$D:$AB,25,0)</f>
        <v>Regular-Adhe</v>
      </c>
      <c r="I1148" t="str">
        <f t="shared" si="87"/>
        <v>101-300</v>
      </c>
      <c r="J1148" t="str">
        <f>VLOOKUP(B1148,[1]Sheet1!$D:$Y,22)</f>
        <v>Adhe</v>
      </c>
      <c r="K1148" t="str">
        <f>VLOOKUP(B1148,[1]Sheet1!$D:$AS,42,0)</f>
        <v>JUMBO</v>
      </c>
    </row>
    <row r="1149" spans="1:11">
      <c r="A1149" t="s">
        <v>4</v>
      </c>
      <c r="B1149" t="s">
        <v>318</v>
      </c>
      <c r="C1149">
        <v>45</v>
      </c>
      <c r="D1149" s="96">
        <v>46156</v>
      </c>
      <c r="E1149" s="98">
        <v>1</v>
      </c>
      <c r="F1149" t="str">
        <f t="shared" si="85"/>
        <v>3220</v>
      </c>
      <c r="G1149">
        <f t="shared" si="86"/>
        <v>13</v>
      </c>
      <c r="H1149" t="str">
        <f>VLOOKUP(B1149,[1]Sheet1!$D:$AB,25,0)</f>
        <v>Regular-Gask</v>
      </c>
      <c r="I1149" t="str">
        <f t="shared" si="87"/>
        <v>0-50</v>
      </c>
      <c r="J1149" t="str">
        <f>VLOOKUP(B1149,[1]Sheet1!$D:$Y,22)</f>
        <v>Gask</v>
      </c>
      <c r="K1149" t="str">
        <f>VLOOKUP(B1149,[1]Sheet1!$D:$AS,42,0)</f>
        <v>JUMBO</v>
      </c>
    </row>
    <row r="1150" spans="1:11">
      <c r="A1150" t="s">
        <v>0</v>
      </c>
      <c r="B1150" t="s">
        <v>47</v>
      </c>
      <c r="C1150">
        <v>49</v>
      </c>
      <c r="D1150" s="96">
        <v>46156</v>
      </c>
      <c r="E1150" s="98">
        <v>1</v>
      </c>
      <c r="F1150" t="str">
        <f t="shared" si="85"/>
        <v>3224</v>
      </c>
      <c r="G1150">
        <f t="shared" si="86"/>
        <v>13</v>
      </c>
      <c r="H1150" t="str">
        <f>VLOOKUP(B1150,[1]Sheet1!$D:$AB,25,0)</f>
        <v>MG Adhe + DR Adhe + PB assly</v>
      </c>
      <c r="I1150" t="str">
        <f t="shared" si="87"/>
        <v>0-50</v>
      </c>
      <c r="J1150" t="str">
        <f>VLOOKUP(B1150,[1]Sheet1!$D:$Y,22)</f>
        <v>Adhe</v>
      </c>
      <c r="K1150" t="str">
        <f>VLOOKUP(B1150,[1]Sheet1!$D:$AS,42,0)</f>
        <v>JUMBO</v>
      </c>
    </row>
    <row r="1151" spans="1:11">
      <c r="A1151" t="s">
        <v>2</v>
      </c>
      <c r="B1151" t="s">
        <v>18</v>
      </c>
      <c r="C1151">
        <v>264</v>
      </c>
      <c r="D1151" s="96">
        <v>46156</v>
      </c>
      <c r="E1151" s="98">
        <v>2</v>
      </c>
      <c r="F1151" t="str">
        <f t="shared" si="85"/>
        <v>3240</v>
      </c>
      <c r="G1151">
        <f t="shared" si="86"/>
        <v>13</v>
      </c>
      <c r="H1151" t="str">
        <f>VLOOKUP(B1151,[1]Sheet1!$D:$AB,25,0)</f>
        <v>Regular-Adhe</v>
      </c>
      <c r="I1151" t="str">
        <f t="shared" si="87"/>
        <v>101-300</v>
      </c>
      <c r="J1151" t="str">
        <f>VLOOKUP(B1151,[1]Sheet1!$D:$Y,22)</f>
        <v>Adhe</v>
      </c>
      <c r="K1151" t="str">
        <f>VLOOKUP(B1151,[1]Sheet1!$D:$AS,42,0)</f>
        <v>JUMBO</v>
      </c>
    </row>
    <row r="1152" spans="1:11">
      <c r="A1152" t="s">
        <v>8</v>
      </c>
      <c r="B1152" t="s">
        <v>985</v>
      </c>
      <c r="C1152">
        <v>891</v>
      </c>
      <c r="D1152" s="96">
        <v>46156</v>
      </c>
      <c r="E1152" s="98">
        <v>2</v>
      </c>
      <c r="F1152" t="str">
        <f t="shared" si="85"/>
        <v>3242</v>
      </c>
      <c r="G1152">
        <f t="shared" si="86"/>
        <v>13</v>
      </c>
      <c r="H1152" t="str">
        <f>VLOOKUP(B1152,[1]Sheet1!$D:$AB,25,0)</f>
        <v>Regular-Adhe</v>
      </c>
      <c r="I1152" t="str">
        <f t="shared" si="87"/>
        <v>501-1000</v>
      </c>
      <c r="J1152" t="str">
        <f>VLOOKUP(B1152,[1]Sheet1!$D:$Y,22)</f>
        <v>Adhe</v>
      </c>
      <c r="K1152" t="str">
        <f>VLOOKUP(B1152,[1]Sheet1!$D:$AS,42,0)</f>
        <v>JUMBO</v>
      </c>
    </row>
    <row r="1153" spans="1:11">
      <c r="A1153" t="s">
        <v>8</v>
      </c>
      <c r="B1153" t="s">
        <v>238</v>
      </c>
      <c r="C1153">
        <v>80</v>
      </c>
      <c r="D1153" s="96">
        <v>46156</v>
      </c>
      <c r="E1153" s="98">
        <v>2</v>
      </c>
      <c r="F1153" t="str">
        <f t="shared" si="85"/>
        <v>3246</v>
      </c>
      <c r="G1153">
        <f t="shared" si="86"/>
        <v>13</v>
      </c>
      <c r="H1153" t="str">
        <f>VLOOKUP(B1153,[1]Sheet1!$D:$AB,25,0)</f>
        <v>Regular-Gask</v>
      </c>
      <c r="I1153" t="str">
        <f t="shared" si="87"/>
        <v>51-100</v>
      </c>
      <c r="J1153" t="str">
        <f>VLOOKUP(B1153,[1]Sheet1!$D:$Y,22)</f>
        <v>Gask</v>
      </c>
      <c r="K1153" t="str">
        <f>VLOOKUP(B1153,[1]Sheet1!$D:$AS,42,0)</f>
        <v>JUMBO</v>
      </c>
    </row>
    <row r="1154" spans="1:11">
      <c r="A1154" t="s">
        <v>8</v>
      </c>
      <c r="B1154" t="s">
        <v>297</v>
      </c>
      <c r="C1154">
        <v>89</v>
      </c>
      <c r="D1154" s="96">
        <v>46156</v>
      </c>
      <c r="E1154" s="98">
        <v>2</v>
      </c>
      <c r="F1154" t="str">
        <f t="shared" si="85"/>
        <v>3247</v>
      </c>
      <c r="G1154">
        <f t="shared" si="86"/>
        <v>13</v>
      </c>
      <c r="H1154" t="str">
        <f>VLOOKUP(B1154,[1]Sheet1!$D:$AB,25,0)</f>
        <v>Regular-Adhe</v>
      </c>
      <c r="I1154" t="str">
        <f t="shared" si="87"/>
        <v>51-100</v>
      </c>
      <c r="J1154" t="str">
        <f>VLOOKUP(B1154,[1]Sheet1!$D:$Y,22)</f>
        <v>Adhe</v>
      </c>
      <c r="K1154" t="str">
        <f>VLOOKUP(B1154,[1]Sheet1!$D:$AS,42,0)</f>
        <v>JUMBO</v>
      </c>
    </row>
    <row r="1155" spans="1:11">
      <c r="A1155" t="s">
        <v>13</v>
      </c>
      <c r="B1155" t="s">
        <v>105</v>
      </c>
      <c r="C1155">
        <v>320</v>
      </c>
      <c r="D1155" s="96">
        <v>46156</v>
      </c>
      <c r="E1155" s="98">
        <v>1</v>
      </c>
      <c r="F1155" t="str">
        <f t="shared" ref="F1155:F1218" si="88">IF(ISNUMBER(VALUE(LEFT(B1155,5)))=TRUE,LEFT(B1155,5),IF(ISNUMBER(VALUE(LEFT(B1155,4)))=TRUE,LEFT(B1155,4),LEFT(B1155,3)))</f>
        <v>3250</v>
      </c>
      <c r="G1155">
        <f t="shared" si="86"/>
        <v>13</v>
      </c>
      <c r="H1155" t="str">
        <f>VLOOKUP(B1155,[1]Sheet1!$D:$AB,25,0)</f>
        <v>Regular-Adhe</v>
      </c>
      <c r="I1155" t="str">
        <f t="shared" si="87"/>
        <v>301-500</v>
      </c>
      <c r="J1155" t="str">
        <f>VLOOKUP(B1155,[1]Sheet1!$D:$Y,22)</f>
        <v>Adhe</v>
      </c>
      <c r="K1155" t="str">
        <f>VLOOKUP(B1155,[1]Sheet1!$D:$AS,42,0)</f>
        <v>JUMBO</v>
      </c>
    </row>
    <row r="1156" spans="1:11">
      <c r="A1156" t="s">
        <v>25</v>
      </c>
      <c r="B1156" t="s">
        <v>51</v>
      </c>
      <c r="C1156">
        <v>41</v>
      </c>
      <c r="D1156" s="96">
        <v>46156</v>
      </c>
      <c r="E1156" s="98">
        <v>1</v>
      </c>
      <c r="F1156" t="str">
        <f t="shared" si="88"/>
        <v>3273</v>
      </c>
      <c r="G1156">
        <f t="shared" ref="G1156:G1219" si="89">LEN(B1156)</f>
        <v>13</v>
      </c>
      <c r="H1156" t="str">
        <f>VLOOKUP(B1156,[1]Sheet1!$D:$AB,25,0)</f>
        <v>Regular-Adhe</v>
      </c>
      <c r="I1156" t="str">
        <f t="shared" ref="I1156:I1219" si="90">LOOKUP(C1156, $AY$3:$AY$8, $AZ$3:$AZ$8)</f>
        <v>0-50</v>
      </c>
      <c r="J1156" t="str">
        <f>VLOOKUP(B1156,[1]Sheet1!$D:$Y,22)</f>
        <v>Adhe</v>
      </c>
      <c r="K1156" t="str">
        <f>VLOOKUP(B1156,[1]Sheet1!$D:$AS,42,0)</f>
        <v>JUMBO</v>
      </c>
    </row>
    <row r="1157" spans="1:11">
      <c r="A1157" t="s">
        <v>25</v>
      </c>
      <c r="B1157" t="s">
        <v>51</v>
      </c>
      <c r="C1157">
        <v>111</v>
      </c>
      <c r="D1157" s="96">
        <v>46156</v>
      </c>
      <c r="E1157" s="98">
        <v>2</v>
      </c>
      <c r="F1157" t="str">
        <f t="shared" si="88"/>
        <v>3273</v>
      </c>
      <c r="G1157">
        <f t="shared" si="89"/>
        <v>13</v>
      </c>
      <c r="H1157" t="str">
        <f>VLOOKUP(B1157,[1]Sheet1!$D:$AB,25,0)</f>
        <v>Regular-Adhe</v>
      </c>
      <c r="I1157" t="str">
        <f t="shared" si="90"/>
        <v>101-300</v>
      </c>
      <c r="J1157" t="str">
        <f>VLOOKUP(B1157,[1]Sheet1!$D:$Y,22)</f>
        <v>Adhe</v>
      </c>
      <c r="K1157" t="str">
        <f>VLOOKUP(B1157,[1]Sheet1!$D:$AS,42,0)</f>
        <v>JUMBO</v>
      </c>
    </row>
    <row r="1158" spans="1:11">
      <c r="A1158" s="10" t="s">
        <v>12</v>
      </c>
      <c r="B1158" t="s">
        <v>586</v>
      </c>
      <c r="C1158">
        <v>39</v>
      </c>
      <c r="D1158" s="96">
        <v>46156</v>
      </c>
      <c r="E1158" s="98">
        <v>1</v>
      </c>
      <c r="F1158" t="str">
        <f t="shared" si="88"/>
        <v>3277</v>
      </c>
      <c r="G1158">
        <f t="shared" si="89"/>
        <v>13</v>
      </c>
      <c r="H1158" t="str">
        <f>VLOOKUP(B1158,[1]Sheet1!$D:$AB,25,0)</f>
        <v>Regular-Gask</v>
      </c>
      <c r="I1158" t="str">
        <f t="shared" si="90"/>
        <v>0-50</v>
      </c>
      <c r="J1158" t="str">
        <f>VLOOKUP(B1158,[1]Sheet1!$D:$Y,22)</f>
        <v>Gask</v>
      </c>
      <c r="K1158" t="str">
        <f>VLOOKUP(B1158,[1]Sheet1!$D:$AS,42,0)</f>
        <v>JUMBO</v>
      </c>
    </row>
    <row r="1159" spans="1:11">
      <c r="A1159" t="s">
        <v>21</v>
      </c>
      <c r="B1159" t="s">
        <v>52</v>
      </c>
      <c r="C1159">
        <v>255</v>
      </c>
      <c r="D1159" s="96">
        <v>46156</v>
      </c>
      <c r="E1159" s="98">
        <v>1</v>
      </c>
      <c r="F1159" t="str">
        <f t="shared" si="88"/>
        <v>3287</v>
      </c>
      <c r="G1159">
        <f t="shared" si="89"/>
        <v>13</v>
      </c>
      <c r="H1159" t="str">
        <f>VLOOKUP(B1159,[1]Sheet1!$D:$AB,25,0)</f>
        <v>MG Gask + PB assembly</v>
      </c>
      <c r="I1159" t="str">
        <f t="shared" si="90"/>
        <v>101-300</v>
      </c>
      <c r="J1159" t="str">
        <f>VLOOKUP(B1159,[1]Sheet1!$D:$Y,22)</f>
        <v>Gask</v>
      </c>
      <c r="K1159" t="str">
        <f>VLOOKUP(B1159,[1]Sheet1!$D:$AS,42,0)</f>
        <v>JUMBO</v>
      </c>
    </row>
    <row r="1160" spans="1:11">
      <c r="A1160" t="s">
        <v>21</v>
      </c>
      <c r="B1160" t="s">
        <v>81</v>
      </c>
      <c r="C1160">
        <v>67</v>
      </c>
      <c r="D1160" s="96">
        <v>46156</v>
      </c>
      <c r="E1160" s="98">
        <v>2</v>
      </c>
      <c r="F1160" t="str">
        <f t="shared" si="88"/>
        <v>3287</v>
      </c>
      <c r="G1160">
        <f t="shared" si="89"/>
        <v>13</v>
      </c>
      <c r="H1160" t="str">
        <f>VLOOKUP(B1160,[1]Sheet1!$D:$AB,25,0)</f>
        <v>MG Gask + PB assembly</v>
      </c>
      <c r="I1160" t="str">
        <f t="shared" si="90"/>
        <v>51-100</v>
      </c>
      <c r="J1160" t="str">
        <f>VLOOKUP(B1160,[1]Sheet1!$D:$Y,22)</f>
        <v>Gask</v>
      </c>
      <c r="K1160" t="str">
        <f>VLOOKUP(B1160,[1]Sheet1!$D:$AS,42,0)</f>
        <v>JUMBO</v>
      </c>
    </row>
    <row r="1161" spans="1:11">
      <c r="A1161" t="s">
        <v>21</v>
      </c>
      <c r="B1161" t="s">
        <v>547</v>
      </c>
      <c r="C1161">
        <v>39</v>
      </c>
      <c r="D1161" s="96">
        <v>46156</v>
      </c>
      <c r="E1161" s="98">
        <v>1</v>
      </c>
      <c r="F1161" t="str">
        <f t="shared" si="88"/>
        <v>3287</v>
      </c>
      <c r="G1161">
        <f t="shared" si="89"/>
        <v>13</v>
      </c>
      <c r="H1161" t="str">
        <f>VLOOKUP(B1161,[1]Sheet1!$D:$AB,25,0)</f>
        <v>Regular-Gask</v>
      </c>
      <c r="I1161" t="str">
        <f t="shared" si="90"/>
        <v>0-50</v>
      </c>
      <c r="J1161" t="str">
        <f>VLOOKUP(B1161,[1]Sheet1!$D:$Y,22)</f>
        <v>Gask</v>
      </c>
      <c r="K1161" t="str">
        <f>VLOOKUP(B1161,[1]Sheet1!$D:$AS,42,0)</f>
        <v>JUMBO</v>
      </c>
    </row>
    <row r="1162" spans="1:11">
      <c r="A1162" t="s">
        <v>5</v>
      </c>
      <c r="B1162" t="s">
        <v>301</v>
      </c>
      <c r="C1162">
        <v>73</v>
      </c>
      <c r="D1162" s="96">
        <v>46156</v>
      </c>
      <c r="E1162" s="98">
        <v>2</v>
      </c>
      <c r="F1162" t="str">
        <f t="shared" si="88"/>
        <v>3292</v>
      </c>
      <c r="G1162">
        <f t="shared" si="89"/>
        <v>13</v>
      </c>
      <c r="H1162" t="str">
        <f>VLOOKUP(B1162,[1]Sheet1!$D:$AB,25,0)</f>
        <v>MG Adhe + DR Adhe</v>
      </c>
      <c r="I1162" t="str">
        <f t="shared" si="90"/>
        <v>51-100</v>
      </c>
      <c r="J1162" t="str">
        <f>VLOOKUP(B1162,[1]Sheet1!$D:$Y,22)</f>
        <v>Adhe</v>
      </c>
      <c r="K1162" t="str">
        <f>VLOOKUP(B1162,[1]Sheet1!$D:$AS,42,0)</f>
        <v>JUMBO</v>
      </c>
    </row>
    <row r="1163" spans="1:11">
      <c r="A1163" t="s">
        <v>2</v>
      </c>
      <c r="B1163" t="s">
        <v>282</v>
      </c>
      <c r="C1163">
        <v>36</v>
      </c>
      <c r="D1163" s="96">
        <v>46156</v>
      </c>
      <c r="E1163" s="98">
        <v>1</v>
      </c>
      <c r="F1163" t="str">
        <f t="shared" si="88"/>
        <v>3301</v>
      </c>
      <c r="G1163">
        <f t="shared" si="89"/>
        <v>13</v>
      </c>
      <c r="H1163" t="str">
        <f>VLOOKUP(B1163,[1]Sheet1!$D:$AB,25,0)</f>
        <v>Regular-Gask</v>
      </c>
      <c r="I1163" t="str">
        <f t="shared" si="90"/>
        <v>0-50</v>
      </c>
      <c r="J1163" t="str">
        <f>VLOOKUP(B1163,[1]Sheet1!$D:$Y,22)</f>
        <v>Gask</v>
      </c>
      <c r="K1163" t="str">
        <f>VLOOKUP(B1163,[1]Sheet1!$D:$AS,42,0)</f>
        <v>JUMBO</v>
      </c>
    </row>
    <row r="1164" spans="1:11">
      <c r="A1164" t="s">
        <v>2</v>
      </c>
      <c r="B1164" t="s">
        <v>282</v>
      </c>
      <c r="C1164">
        <v>257</v>
      </c>
      <c r="D1164" s="96">
        <v>46156</v>
      </c>
      <c r="E1164" s="98">
        <v>2</v>
      </c>
      <c r="F1164" t="str">
        <f t="shared" si="88"/>
        <v>3301</v>
      </c>
      <c r="G1164">
        <f t="shared" si="89"/>
        <v>13</v>
      </c>
      <c r="H1164" t="str">
        <f>VLOOKUP(B1164,[1]Sheet1!$D:$AB,25,0)</f>
        <v>Regular-Gask</v>
      </c>
      <c r="I1164" t="str">
        <f t="shared" si="90"/>
        <v>101-300</v>
      </c>
      <c r="J1164" t="str">
        <f>VLOOKUP(B1164,[1]Sheet1!$D:$Y,22)</f>
        <v>Gask</v>
      </c>
      <c r="K1164" t="str">
        <f>VLOOKUP(B1164,[1]Sheet1!$D:$AS,42,0)</f>
        <v>JUMBO</v>
      </c>
    </row>
    <row r="1165" spans="1:11">
      <c r="A1165" t="s">
        <v>2</v>
      </c>
      <c r="B1165" t="s">
        <v>326</v>
      </c>
      <c r="C1165">
        <v>67</v>
      </c>
      <c r="D1165" s="96">
        <v>46156</v>
      </c>
      <c r="E1165" s="98">
        <v>2</v>
      </c>
      <c r="F1165" t="str">
        <f t="shared" si="88"/>
        <v>3301</v>
      </c>
      <c r="G1165">
        <f t="shared" si="89"/>
        <v>13</v>
      </c>
      <c r="H1165" t="str">
        <f>VLOOKUP(B1165,[1]Sheet1!$D:$AB,25,0)</f>
        <v>Regular-Gask</v>
      </c>
      <c r="I1165" t="str">
        <f t="shared" si="90"/>
        <v>51-100</v>
      </c>
      <c r="J1165" t="str">
        <f>VLOOKUP(B1165,[1]Sheet1!$D:$Y,22)</f>
        <v>Gask</v>
      </c>
      <c r="K1165" t="str">
        <f>VLOOKUP(B1165,[1]Sheet1!$D:$AS,42,0)</f>
        <v>JUMBO</v>
      </c>
    </row>
    <row r="1166" spans="1:11">
      <c r="A1166" t="s">
        <v>21</v>
      </c>
      <c r="B1166" t="s">
        <v>440</v>
      </c>
      <c r="C1166">
        <v>46</v>
      </c>
      <c r="D1166" s="96">
        <v>46156</v>
      </c>
      <c r="E1166" s="98">
        <v>1</v>
      </c>
      <c r="F1166" t="str">
        <f t="shared" si="88"/>
        <v>3303</v>
      </c>
      <c r="G1166">
        <f t="shared" si="89"/>
        <v>13</v>
      </c>
      <c r="H1166" t="str">
        <f>VLOOKUP(B1166,[1]Sheet1!$D:$AB,25,0)</f>
        <v>MG Adhe + DR sticker</v>
      </c>
      <c r="I1166" t="str">
        <f t="shared" si="90"/>
        <v>0-50</v>
      </c>
      <c r="J1166" t="str">
        <f>VLOOKUP(B1166,[1]Sheet1!$D:$Y,22)</f>
        <v>Adhe</v>
      </c>
      <c r="K1166" t="str">
        <f>VLOOKUP(B1166,[1]Sheet1!$D:$AS,42,0)</f>
        <v>JUMBO</v>
      </c>
    </row>
    <row r="1167" spans="1:11">
      <c r="A1167" s="10" t="s">
        <v>21</v>
      </c>
      <c r="B1167" t="s">
        <v>338</v>
      </c>
      <c r="C1167">
        <v>93</v>
      </c>
      <c r="D1167" s="96">
        <v>46156</v>
      </c>
      <c r="E1167" s="98">
        <v>1</v>
      </c>
      <c r="F1167" t="str">
        <f t="shared" si="88"/>
        <v>3308</v>
      </c>
      <c r="G1167">
        <f t="shared" si="89"/>
        <v>13</v>
      </c>
      <c r="H1167" t="str">
        <f>VLOOKUP(B1167,[1]Sheet1!$D:$AB,25,0)</f>
        <v>MG Adhe + DR Adhe</v>
      </c>
      <c r="I1167" t="str">
        <f t="shared" si="90"/>
        <v>51-100</v>
      </c>
      <c r="J1167" t="str">
        <f>VLOOKUP(B1167,[1]Sheet1!$D:$Y,22)</f>
        <v>Adhe</v>
      </c>
      <c r="K1167" t="str">
        <f>VLOOKUP(B1167,[1]Sheet1!$D:$AS,42,0)</f>
        <v>JUMBO</v>
      </c>
    </row>
    <row r="1168" spans="1:11">
      <c r="A1168" s="10" t="s">
        <v>8</v>
      </c>
      <c r="B1168" t="s">
        <v>618</v>
      </c>
      <c r="C1168">
        <v>54</v>
      </c>
      <c r="D1168" s="96">
        <v>46156</v>
      </c>
      <c r="E1168" s="98">
        <v>1</v>
      </c>
      <c r="F1168" t="str">
        <f t="shared" si="88"/>
        <v>3313</v>
      </c>
      <c r="G1168">
        <f t="shared" si="89"/>
        <v>13</v>
      </c>
      <c r="H1168" t="str">
        <f>VLOOKUP(B1168,[1]Sheet1!$D:$AB,25,0)</f>
        <v>Regular-Adhe</v>
      </c>
      <c r="I1168" t="str">
        <f t="shared" si="90"/>
        <v>51-100</v>
      </c>
      <c r="J1168" t="str">
        <f>VLOOKUP(B1168,[1]Sheet1!$D:$Y,22)</f>
        <v>Adhe</v>
      </c>
      <c r="K1168" t="str">
        <f>VLOOKUP(B1168,[1]Sheet1!$D:$AS,42,0)</f>
        <v>JUMBO</v>
      </c>
    </row>
    <row r="1169" spans="1:11">
      <c r="A1169" t="s">
        <v>8</v>
      </c>
      <c r="B1169" t="s">
        <v>619</v>
      </c>
      <c r="C1169">
        <v>152</v>
      </c>
      <c r="D1169" s="96">
        <v>46156</v>
      </c>
      <c r="E1169" s="98">
        <v>1</v>
      </c>
      <c r="F1169" t="str">
        <f t="shared" si="88"/>
        <v>3313</v>
      </c>
      <c r="G1169">
        <f t="shared" si="89"/>
        <v>13</v>
      </c>
      <c r="H1169" t="str">
        <f>VLOOKUP(B1169,[1]Sheet1!$D:$AB,25,0)</f>
        <v>Regular-Adhe</v>
      </c>
      <c r="I1169" t="str">
        <f t="shared" si="90"/>
        <v>101-300</v>
      </c>
      <c r="J1169" t="str">
        <f>VLOOKUP(B1169,[1]Sheet1!$D:$Y,22)</f>
        <v>Adhe</v>
      </c>
      <c r="K1169" t="str">
        <f>VLOOKUP(B1169,[1]Sheet1!$D:$AS,42,0)</f>
        <v>JUMBO</v>
      </c>
    </row>
    <row r="1170" spans="1:11">
      <c r="A1170" t="s">
        <v>25</v>
      </c>
      <c r="B1170" t="s">
        <v>577</v>
      </c>
      <c r="C1170">
        <v>36</v>
      </c>
      <c r="D1170" s="96">
        <v>46156</v>
      </c>
      <c r="E1170" s="98">
        <v>1</v>
      </c>
      <c r="F1170" t="str">
        <f t="shared" si="88"/>
        <v>3317</v>
      </c>
      <c r="G1170">
        <f t="shared" si="89"/>
        <v>13</v>
      </c>
      <c r="H1170" t="str">
        <f>VLOOKUP(B1170,[1]Sheet1!$D:$AB,25,0)</f>
        <v>Regular-Gask</v>
      </c>
      <c r="I1170" t="str">
        <f t="shared" si="90"/>
        <v>0-50</v>
      </c>
      <c r="J1170" t="str">
        <f>VLOOKUP(B1170,[1]Sheet1!$D:$Y,22)</f>
        <v>Adhe</v>
      </c>
      <c r="K1170" t="str">
        <f>VLOOKUP(B1170,[1]Sheet1!$D:$AS,42,0)</f>
        <v>JUMBO</v>
      </c>
    </row>
    <row r="1171" spans="1:11">
      <c r="A1171" t="s">
        <v>25</v>
      </c>
      <c r="B1171" t="s">
        <v>577</v>
      </c>
      <c r="C1171">
        <v>92</v>
      </c>
      <c r="D1171" s="96">
        <v>46156</v>
      </c>
      <c r="E1171" s="98">
        <v>2</v>
      </c>
      <c r="F1171" t="str">
        <f t="shared" si="88"/>
        <v>3317</v>
      </c>
      <c r="G1171">
        <f t="shared" si="89"/>
        <v>13</v>
      </c>
      <c r="H1171" t="str">
        <f>VLOOKUP(B1171,[1]Sheet1!$D:$AB,25,0)</f>
        <v>Regular-Gask</v>
      </c>
      <c r="I1171" t="str">
        <f t="shared" si="90"/>
        <v>51-100</v>
      </c>
      <c r="J1171" t="str">
        <f>VLOOKUP(B1171,[1]Sheet1!$D:$Y,22)</f>
        <v>Adhe</v>
      </c>
      <c r="K1171" t="str">
        <f>VLOOKUP(B1171,[1]Sheet1!$D:$AS,42,0)</f>
        <v>JUMBO</v>
      </c>
    </row>
    <row r="1172" spans="1:11">
      <c r="A1172" t="s">
        <v>28</v>
      </c>
      <c r="B1172" t="s">
        <v>91</v>
      </c>
      <c r="C1172">
        <v>63</v>
      </c>
      <c r="D1172" s="96">
        <v>46156</v>
      </c>
      <c r="E1172" s="98">
        <v>1</v>
      </c>
      <c r="F1172" t="str">
        <f t="shared" si="88"/>
        <v>3317</v>
      </c>
      <c r="G1172">
        <f t="shared" si="89"/>
        <v>13</v>
      </c>
      <c r="H1172" t="str">
        <f>VLOOKUP(B1172,[1]Sheet1!$D:$AB,25,0)</f>
        <v>Regular-Gask</v>
      </c>
      <c r="I1172" t="str">
        <f t="shared" si="90"/>
        <v>51-100</v>
      </c>
      <c r="J1172" t="str">
        <f>VLOOKUP(B1172,[1]Sheet1!$D:$Y,22)</f>
        <v>Adhe</v>
      </c>
      <c r="K1172" t="str">
        <f>VLOOKUP(B1172,[1]Sheet1!$D:$AS,42,0)</f>
        <v>JUMBO</v>
      </c>
    </row>
    <row r="1173" spans="1:11">
      <c r="A1173" t="s">
        <v>2</v>
      </c>
      <c r="B1173" t="s">
        <v>185</v>
      </c>
      <c r="C1173">
        <v>601</v>
      </c>
      <c r="D1173" s="96">
        <v>46156</v>
      </c>
      <c r="E1173" s="98">
        <v>2</v>
      </c>
      <c r="F1173" t="str">
        <f t="shared" si="88"/>
        <v>3322</v>
      </c>
      <c r="G1173">
        <f t="shared" si="89"/>
        <v>13</v>
      </c>
      <c r="H1173" t="str">
        <f>VLOOKUP(B1173,[1]Sheet1!$D:$AB,25,0)</f>
        <v>Regular-Gask</v>
      </c>
      <c r="I1173" t="str">
        <f t="shared" si="90"/>
        <v>501-1000</v>
      </c>
      <c r="J1173" t="str">
        <f>VLOOKUP(B1173,[1]Sheet1!$D:$Y,22)</f>
        <v>Adhe</v>
      </c>
      <c r="K1173" t="str">
        <f>VLOOKUP(B1173,[1]Sheet1!$D:$AS,42,0)</f>
        <v>JUMBO</v>
      </c>
    </row>
    <row r="1174" spans="1:11">
      <c r="A1174" t="s">
        <v>5</v>
      </c>
      <c r="B1174" t="s">
        <v>685</v>
      </c>
      <c r="C1174">
        <v>38</v>
      </c>
      <c r="D1174" s="96">
        <v>46156</v>
      </c>
      <c r="E1174" s="98">
        <v>2</v>
      </c>
      <c r="F1174" t="str">
        <f t="shared" si="88"/>
        <v>3327</v>
      </c>
      <c r="G1174">
        <f t="shared" si="89"/>
        <v>13</v>
      </c>
      <c r="H1174" t="str">
        <f>VLOOKUP(B1174,[1]Sheet1!$D:$AB,25,0)</f>
        <v>MG Adhe + DR Adhe + PB assly</v>
      </c>
      <c r="I1174" t="str">
        <f t="shared" si="90"/>
        <v>0-50</v>
      </c>
      <c r="J1174" t="str">
        <f>VLOOKUP(B1174,[1]Sheet1!$D:$Y,22)</f>
        <v>Adhe</v>
      </c>
      <c r="K1174" t="str">
        <f>VLOOKUP(B1174,[1]Sheet1!$D:$AS,42,0)</f>
        <v>JUMBO</v>
      </c>
    </row>
    <row r="1175" spans="1:11">
      <c r="A1175" t="s">
        <v>5</v>
      </c>
      <c r="B1175" t="s">
        <v>686</v>
      </c>
      <c r="C1175">
        <v>51</v>
      </c>
      <c r="D1175" s="96">
        <v>46156</v>
      </c>
      <c r="E1175" s="98">
        <v>1</v>
      </c>
      <c r="F1175" t="str">
        <f t="shared" si="88"/>
        <v>3327</v>
      </c>
      <c r="G1175">
        <f t="shared" si="89"/>
        <v>13</v>
      </c>
      <c r="H1175" t="str">
        <f>VLOOKUP(B1175,[1]Sheet1!$D:$AB,25,0)</f>
        <v>MG Adhe + PB assembly</v>
      </c>
      <c r="I1175" t="str">
        <f t="shared" si="90"/>
        <v>51-100</v>
      </c>
      <c r="J1175" t="str">
        <f>VLOOKUP(B1175,[1]Sheet1!$D:$Y,22)</f>
        <v>Adhe</v>
      </c>
      <c r="K1175" t="str">
        <f>VLOOKUP(B1175,[1]Sheet1!$D:$AS,42,0)</f>
        <v>JUMBO</v>
      </c>
    </row>
    <row r="1176" spans="1:11">
      <c r="A1176" t="s">
        <v>25</v>
      </c>
      <c r="B1176" t="s">
        <v>712</v>
      </c>
      <c r="C1176">
        <v>41</v>
      </c>
      <c r="D1176" s="96">
        <v>46156</v>
      </c>
      <c r="E1176" s="98">
        <v>2</v>
      </c>
      <c r="F1176" t="str">
        <f t="shared" si="88"/>
        <v>3341</v>
      </c>
      <c r="G1176">
        <f t="shared" si="89"/>
        <v>13</v>
      </c>
      <c r="H1176" t="str">
        <f>VLOOKUP(B1176,[1]Sheet1!$D:$AB,25,0)</f>
        <v>Regular-Gask</v>
      </c>
      <c r="I1176" t="str">
        <f t="shared" si="90"/>
        <v>0-50</v>
      </c>
      <c r="J1176" t="str">
        <f>VLOOKUP(B1176,[1]Sheet1!$D:$Y,22)</f>
        <v>Adhe</v>
      </c>
      <c r="K1176" t="str">
        <f>VLOOKUP(B1176,[1]Sheet1!$D:$AS,42,0)</f>
        <v>JUMBO</v>
      </c>
    </row>
    <row r="1177" spans="1:11">
      <c r="A1177" t="s">
        <v>21</v>
      </c>
      <c r="B1177" t="s">
        <v>1014</v>
      </c>
      <c r="C1177">
        <v>649</v>
      </c>
      <c r="D1177" s="96">
        <v>46156</v>
      </c>
      <c r="E1177" s="98">
        <v>2</v>
      </c>
      <c r="F1177" t="str">
        <f t="shared" si="88"/>
        <v>3344</v>
      </c>
      <c r="G1177">
        <f t="shared" si="89"/>
        <v>13</v>
      </c>
      <c r="H1177" t="str">
        <f>VLOOKUP(B1177,[1]Sheet1!$D:$AB,25,0)</f>
        <v>MG Gask + DR Adhe + PB Assly</v>
      </c>
      <c r="I1177" t="str">
        <f t="shared" si="90"/>
        <v>501-1000</v>
      </c>
      <c r="J1177" t="str">
        <f>VLOOKUP(B1177,[1]Sheet1!$D:$Y,22)</f>
        <v>Adhe</v>
      </c>
      <c r="K1177" t="str">
        <f>VLOOKUP(B1177,[1]Sheet1!$D:$AS,42,0)</f>
        <v>JUMBO</v>
      </c>
    </row>
    <row r="1178" spans="1:11">
      <c r="A1178" t="s">
        <v>21</v>
      </c>
      <c r="B1178" t="s">
        <v>1000</v>
      </c>
      <c r="C1178">
        <v>160</v>
      </c>
      <c r="D1178" s="96">
        <v>46156</v>
      </c>
      <c r="E1178" s="98">
        <v>1</v>
      </c>
      <c r="F1178" t="str">
        <f t="shared" si="88"/>
        <v>3344</v>
      </c>
      <c r="G1178">
        <f t="shared" si="89"/>
        <v>13</v>
      </c>
      <c r="H1178" t="str">
        <f>VLOOKUP(B1178,[1]Sheet1!$D:$AB,25,0)</f>
        <v>MG Gask + DR Adhe + PB Assly</v>
      </c>
      <c r="I1178" t="str">
        <f t="shared" si="90"/>
        <v>101-300</v>
      </c>
      <c r="J1178" t="str">
        <f>VLOOKUP(B1178,[1]Sheet1!$D:$Y,22)</f>
        <v>Adhe</v>
      </c>
      <c r="K1178" t="str">
        <f>VLOOKUP(B1178,[1]Sheet1!$D:$AS,42,0)</f>
        <v>JUMBO</v>
      </c>
    </row>
    <row r="1179" spans="1:11">
      <c r="A1179" t="s">
        <v>21</v>
      </c>
      <c r="B1179" t="s">
        <v>1000</v>
      </c>
      <c r="C1179">
        <v>205</v>
      </c>
      <c r="D1179" s="96">
        <v>46156</v>
      </c>
      <c r="E1179" s="98">
        <v>2</v>
      </c>
      <c r="F1179" t="str">
        <f t="shared" si="88"/>
        <v>3344</v>
      </c>
      <c r="G1179">
        <f t="shared" si="89"/>
        <v>13</v>
      </c>
      <c r="H1179" t="str">
        <f>VLOOKUP(B1179,[1]Sheet1!$D:$AB,25,0)</f>
        <v>MG Gask + DR Adhe + PB Assly</v>
      </c>
      <c r="I1179" t="str">
        <f t="shared" si="90"/>
        <v>101-300</v>
      </c>
      <c r="J1179" t="str">
        <f>VLOOKUP(B1179,[1]Sheet1!$D:$Y,22)</f>
        <v>Adhe</v>
      </c>
      <c r="K1179" t="str">
        <f>VLOOKUP(B1179,[1]Sheet1!$D:$AS,42,0)</f>
        <v>JUMBO</v>
      </c>
    </row>
    <row r="1180" spans="1:11">
      <c r="A1180" t="s">
        <v>21</v>
      </c>
      <c r="B1180" t="s">
        <v>425</v>
      </c>
      <c r="C1180">
        <v>39</v>
      </c>
      <c r="D1180" s="96">
        <v>46156</v>
      </c>
      <c r="E1180" s="98">
        <v>1</v>
      </c>
      <c r="F1180" t="str">
        <f t="shared" si="88"/>
        <v>6107</v>
      </c>
      <c r="G1180">
        <f t="shared" si="89"/>
        <v>13</v>
      </c>
      <c r="H1180" t="str">
        <f>VLOOKUP(B1180,[1]Sheet1!$D:$AB,25,0)</f>
        <v>MG Adhe + Activator</v>
      </c>
      <c r="I1180" t="str">
        <f t="shared" si="90"/>
        <v>0-50</v>
      </c>
      <c r="J1180" t="str">
        <f>VLOOKUP(B1180,[1]Sheet1!$D:$Y,22)</f>
        <v>Adhe</v>
      </c>
      <c r="K1180" t="str">
        <f>VLOOKUP(B1180,[1]Sheet1!$D:$AS,42,0)</f>
        <v>NORMAL</v>
      </c>
    </row>
    <row r="1181" spans="1:11">
      <c r="A1181" t="s">
        <v>21</v>
      </c>
      <c r="B1181" t="s">
        <v>919</v>
      </c>
      <c r="C1181">
        <v>40</v>
      </c>
      <c r="D1181" s="96">
        <v>46156</v>
      </c>
      <c r="E1181" s="98">
        <v>1</v>
      </c>
      <c r="F1181" t="str">
        <f t="shared" si="88"/>
        <v>6206</v>
      </c>
      <c r="G1181">
        <f t="shared" si="89"/>
        <v>13</v>
      </c>
      <c r="H1181" t="str">
        <f>VLOOKUP(B1181,[1]Sheet1!$D:$AB,25,0)</f>
        <v>MG Adhe + DR Adhe + Orientation</v>
      </c>
      <c r="I1181" t="str">
        <f t="shared" si="90"/>
        <v>0-50</v>
      </c>
      <c r="J1181" t="str">
        <f>VLOOKUP(B1181,[1]Sheet1!$D:$Y,22)</f>
        <v>Adhe</v>
      </c>
      <c r="K1181" t="str">
        <f>VLOOKUP(B1181,[1]Sheet1!$D:$AS,42,0)</f>
        <v>NORMAL</v>
      </c>
    </row>
    <row r="1182" spans="1:11">
      <c r="A1182" t="s">
        <v>12</v>
      </c>
      <c r="B1182" t="s">
        <v>757</v>
      </c>
      <c r="C1182">
        <v>31</v>
      </c>
      <c r="D1182" s="96">
        <v>46156</v>
      </c>
      <c r="E1182" s="98">
        <v>2</v>
      </c>
      <c r="F1182" t="str">
        <f t="shared" si="88"/>
        <v>6207</v>
      </c>
      <c r="G1182">
        <f t="shared" si="89"/>
        <v>13</v>
      </c>
      <c r="H1182" t="str">
        <f>VLOOKUP(B1182,[1]Sheet1!$D:$AB,25,0)</f>
        <v>Regular-Gask</v>
      </c>
      <c r="I1182" t="str">
        <f t="shared" si="90"/>
        <v>0-50</v>
      </c>
      <c r="J1182" t="str">
        <f>VLOOKUP(B1182,[1]Sheet1!$D:$Y,22)</f>
        <v>Gask</v>
      </c>
      <c r="K1182" t="str">
        <f>VLOOKUP(B1182,[1]Sheet1!$D:$AS,42,0)</f>
        <v>NORMAL</v>
      </c>
    </row>
    <row r="1183" spans="1:11">
      <c r="A1183" t="s">
        <v>2</v>
      </c>
      <c r="B1183" t="s">
        <v>795</v>
      </c>
      <c r="C1183">
        <v>36</v>
      </c>
      <c r="D1183" s="96">
        <v>46156</v>
      </c>
      <c r="E1183" s="98">
        <v>1</v>
      </c>
      <c r="F1183" t="str">
        <f t="shared" si="88"/>
        <v>6222</v>
      </c>
      <c r="G1183">
        <f t="shared" si="89"/>
        <v>13</v>
      </c>
      <c r="H1183" t="str">
        <f>VLOOKUP(B1183,[1]Sheet1!$D:$AB,25,0)</f>
        <v>Regular-Gask</v>
      </c>
      <c r="I1183" t="str">
        <f t="shared" si="90"/>
        <v>0-50</v>
      </c>
      <c r="J1183" t="str">
        <f>VLOOKUP(B1183,[1]Sheet1!$D:$Y,22)</f>
        <v>Gask</v>
      </c>
      <c r="K1183" t="str">
        <f>VLOOKUP(B1183,[1]Sheet1!$D:$AS,42,0)</f>
        <v>NORMAL</v>
      </c>
    </row>
    <row r="1184" spans="1:11">
      <c r="A1184" t="s">
        <v>13</v>
      </c>
      <c r="B1184" t="s">
        <v>269</v>
      </c>
      <c r="C1184">
        <v>124</v>
      </c>
      <c r="D1184" s="96">
        <v>46156</v>
      </c>
      <c r="E1184" s="98">
        <v>1</v>
      </c>
      <c r="F1184" t="str">
        <f t="shared" si="88"/>
        <v>6247</v>
      </c>
      <c r="G1184">
        <f t="shared" si="89"/>
        <v>13</v>
      </c>
      <c r="H1184" t="str">
        <f>VLOOKUP(B1184,[1]Sheet1!$D:$AB,25,0)</f>
        <v>Regular-Gask</v>
      </c>
      <c r="I1184" t="str">
        <f t="shared" si="90"/>
        <v>101-300</v>
      </c>
      <c r="J1184" t="str">
        <f>VLOOKUP(B1184,[1]Sheet1!$D:$Y,22)</f>
        <v>Gask</v>
      </c>
      <c r="K1184" t="str">
        <f>VLOOKUP(B1184,[1]Sheet1!$D:$AS,42,0)</f>
        <v>NORMAL</v>
      </c>
    </row>
    <row r="1185" spans="1:11">
      <c r="A1185" t="s">
        <v>12</v>
      </c>
      <c r="B1185" t="s">
        <v>882</v>
      </c>
      <c r="C1185">
        <v>33</v>
      </c>
      <c r="D1185" s="96">
        <v>46156</v>
      </c>
      <c r="E1185" s="98">
        <v>2</v>
      </c>
      <c r="F1185" t="str">
        <f t="shared" si="88"/>
        <v>6249</v>
      </c>
      <c r="G1185">
        <f t="shared" si="89"/>
        <v>13</v>
      </c>
      <c r="H1185" t="str">
        <f>VLOOKUP(B1185,[1]Sheet1!$D:$AB,25,0)</f>
        <v>Regular-Gask</v>
      </c>
      <c r="I1185" t="str">
        <f t="shared" si="90"/>
        <v>0-50</v>
      </c>
      <c r="J1185" t="str">
        <f>VLOOKUP(B1185,[1]Sheet1!$D:$Y,22)</f>
        <v>Gask</v>
      </c>
      <c r="K1185" t="str">
        <f>VLOOKUP(B1185,[1]Sheet1!$D:$AS,42,0)</f>
        <v>NORMAL</v>
      </c>
    </row>
    <row r="1186" spans="1:11">
      <c r="A1186" t="s">
        <v>25</v>
      </c>
      <c r="B1186" t="s">
        <v>249</v>
      </c>
      <c r="C1186">
        <v>38</v>
      </c>
      <c r="D1186" s="96">
        <v>46156</v>
      </c>
      <c r="E1186" s="98">
        <v>1</v>
      </c>
      <c r="F1186" t="str">
        <f t="shared" si="88"/>
        <v>6265</v>
      </c>
      <c r="G1186">
        <f t="shared" si="89"/>
        <v>13</v>
      </c>
      <c r="H1186" t="str">
        <f>VLOOKUP(B1186,[1]Sheet1!$D:$AB,25,0)</f>
        <v>Regular-Adhe</v>
      </c>
      <c r="I1186" t="str">
        <f t="shared" si="90"/>
        <v>0-50</v>
      </c>
      <c r="J1186" t="str">
        <f>VLOOKUP(B1186,[1]Sheet1!$D:$Y,22)</f>
        <v>Adhe</v>
      </c>
      <c r="K1186" t="str">
        <f>VLOOKUP(B1186,[1]Sheet1!$D:$AS,42,0)</f>
        <v>NORMAL</v>
      </c>
    </row>
    <row r="1187" spans="1:11">
      <c r="A1187" t="s">
        <v>12</v>
      </c>
      <c r="B1187" t="s">
        <v>271</v>
      </c>
      <c r="C1187">
        <v>48</v>
      </c>
      <c r="D1187" s="96">
        <v>46156</v>
      </c>
      <c r="E1187" s="98">
        <v>2</v>
      </c>
      <c r="F1187" t="str">
        <f t="shared" si="88"/>
        <v>6266</v>
      </c>
      <c r="G1187">
        <f t="shared" si="89"/>
        <v>13</v>
      </c>
      <c r="H1187" t="str">
        <f>VLOOKUP(B1187,[1]Sheet1!$D:$AB,25,0)</f>
        <v>Regular-Adhe</v>
      </c>
      <c r="I1187" t="str">
        <f t="shared" si="90"/>
        <v>0-50</v>
      </c>
      <c r="J1187" t="str">
        <f>VLOOKUP(B1187,[1]Sheet1!$D:$Y,22)</f>
        <v>Adhe</v>
      </c>
      <c r="K1187" t="str">
        <f>VLOOKUP(B1187,[1]Sheet1!$D:$AS,42,0)</f>
        <v>NORMAL</v>
      </c>
    </row>
    <row r="1188" spans="1:11">
      <c r="A1188" t="s">
        <v>4</v>
      </c>
      <c r="B1188" t="s">
        <v>400</v>
      </c>
      <c r="C1188">
        <v>67</v>
      </c>
      <c r="D1188" s="96">
        <v>46156</v>
      </c>
      <c r="E1188" s="98">
        <v>1</v>
      </c>
      <c r="F1188" t="str">
        <f t="shared" si="88"/>
        <v>6270</v>
      </c>
      <c r="G1188">
        <f t="shared" si="89"/>
        <v>13</v>
      </c>
      <c r="H1188" t="str">
        <f>VLOOKUP(B1188,[1]Sheet1!$D:$AB,25,0)</f>
        <v>Regular-Adhe</v>
      </c>
      <c r="I1188" t="str">
        <f t="shared" si="90"/>
        <v>51-100</v>
      </c>
      <c r="J1188" t="str">
        <f>VLOOKUP(B1188,[1]Sheet1!$D:$Y,22)</f>
        <v>Adhe</v>
      </c>
      <c r="K1188" t="str">
        <f>VLOOKUP(B1188,[1]Sheet1!$D:$AS,42,0)</f>
        <v>NORMAL</v>
      </c>
    </row>
    <row r="1189" spans="1:11">
      <c r="A1189" t="s">
        <v>12</v>
      </c>
      <c r="B1189" t="s">
        <v>108</v>
      </c>
      <c r="C1189">
        <v>45</v>
      </c>
      <c r="D1189" s="96">
        <v>46156</v>
      </c>
      <c r="E1189" s="98">
        <v>2</v>
      </c>
      <c r="F1189" t="str">
        <f t="shared" si="88"/>
        <v>6274</v>
      </c>
      <c r="G1189">
        <f t="shared" si="89"/>
        <v>13</v>
      </c>
      <c r="H1189" t="str">
        <f>VLOOKUP(B1189,[1]Sheet1!$D:$AB,25,0)</f>
        <v>Regular-Adhe</v>
      </c>
      <c r="I1189" t="str">
        <f t="shared" si="90"/>
        <v>0-50</v>
      </c>
      <c r="J1189" t="str">
        <f>VLOOKUP(B1189,[1]Sheet1!$D:$Y,22)</f>
        <v>Adhe</v>
      </c>
      <c r="K1189" t="str">
        <f>VLOOKUP(B1189,[1]Sheet1!$D:$AS,42,0)</f>
        <v>NORMAL</v>
      </c>
    </row>
    <row r="1190" spans="1:11">
      <c r="A1190" t="s">
        <v>12</v>
      </c>
      <c r="B1190" t="s">
        <v>518</v>
      </c>
      <c r="C1190">
        <v>311</v>
      </c>
      <c r="D1190" s="96">
        <v>46156</v>
      </c>
      <c r="E1190" s="98">
        <v>2</v>
      </c>
      <c r="F1190" t="str">
        <f t="shared" si="88"/>
        <v>6277</v>
      </c>
      <c r="G1190">
        <f t="shared" si="89"/>
        <v>13</v>
      </c>
      <c r="H1190" t="str">
        <f>VLOOKUP(B1190,[1]Sheet1!$D:$AB,25,0)</f>
        <v>Regular-Adhe</v>
      </c>
      <c r="I1190" t="str">
        <f t="shared" si="90"/>
        <v>301-500</v>
      </c>
      <c r="J1190" t="str">
        <f>VLOOKUP(B1190,[1]Sheet1!$D:$Y,22)</f>
        <v>Adhe</v>
      </c>
      <c r="K1190" t="str">
        <f>VLOOKUP(B1190,[1]Sheet1!$D:$AS,42,0)</f>
        <v>NORMAL</v>
      </c>
    </row>
    <row r="1191" spans="1:11">
      <c r="A1191" t="s">
        <v>0</v>
      </c>
      <c r="B1191" t="s">
        <v>322</v>
      </c>
      <c r="C1191">
        <v>44</v>
      </c>
      <c r="D1191" s="96">
        <v>46156</v>
      </c>
      <c r="E1191" s="98">
        <v>2</v>
      </c>
      <c r="F1191" t="str">
        <f t="shared" si="88"/>
        <v>6278</v>
      </c>
      <c r="G1191">
        <f t="shared" si="89"/>
        <v>13</v>
      </c>
      <c r="H1191" t="str">
        <f>VLOOKUP(B1191,[1]Sheet1!$D:$AB,25,0)</f>
        <v>MG Adhe + DR Adhe</v>
      </c>
      <c r="I1191" t="str">
        <f t="shared" si="90"/>
        <v>0-50</v>
      </c>
      <c r="J1191" t="str">
        <f>VLOOKUP(B1191,[1]Sheet1!$D:$Y,22)</f>
        <v>Adhe</v>
      </c>
      <c r="K1191" t="str">
        <f>VLOOKUP(B1191,[1]Sheet1!$D:$AS,42,0)</f>
        <v>NORMAL</v>
      </c>
    </row>
    <row r="1192" spans="1:11">
      <c r="A1192" t="s">
        <v>8</v>
      </c>
      <c r="B1192" t="s">
        <v>76</v>
      </c>
      <c r="C1192">
        <v>461</v>
      </c>
      <c r="D1192" s="96">
        <v>46156</v>
      </c>
      <c r="E1192" s="98">
        <v>1</v>
      </c>
      <c r="F1192" t="str">
        <f t="shared" si="88"/>
        <v>6282</v>
      </c>
      <c r="G1192">
        <f t="shared" si="89"/>
        <v>13</v>
      </c>
      <c r="H1192" t="str">
        <f>VLOOKUP(B1192,[1]Sheet1!$D:$AB,25,0)</f>
        <v>Regular-Gask</v>
      </c>
      <c r="I1192" t="str">
        <f t="shared" si="90"/>
        <v>301-500</v>
      </c>
      <c r="J1192" t="str">
        <f>VLOOKUP(B1192,[1]Sheet1!$D:$Y,22)</f>
        <v>Gask</v>
      </c>
      <c r="K1192" t="str">
        <f>VLOOKUP(B1192,[1]Sheet1!$D:$AS,42,0)</f>
        <v>NORMAL</v>
      </c>
    </row>
    <row r="1193" spans="1:11">
      <c r="A1193" t="s">
        <v>4</v>
      </c>
      <c r="B1193" t="s">
        <v>100</v>
      </c>
      <c r="C1193">
        <v>77</v>
      </c>
      <c r="D1193" s="96">
        <v>46156</v>
      </c>
      <c r="E1193" s="98">
        <v>2</v>
      </c>
      <c r="F1193" t="str">
        <f t="shared" si="88"/>
        <v>6283</v>
      </c>
      <c r="G1193">
        <f t="shared" si="89"/>
        <v>13</v>
      </c>
      <c r="H1193" t="str">
        <f>VLOOKUP(B1193,[1]Sheet1!$D:$AB,25,0)</f>
        <v>Regular-Adhe</v>
      </c>
      <c r="I1193" t="str">
        <f t="shared" si="90"/>
        <v>51-100</v>
      </c>
      <c r="J1193" t="str">
        <f>VLOOKUP(B1193,[1]Sheet1!$D:$Y,22)</f>
        <v>Adhe</v>
      </c>
      <c r="K1193" t="str">
        <f>VLOOKUP(B1193,[1]Sheet1!$D:$AS,42,0)</f>
        <v>NORMAL</v>
      </c>
    </row>
    <row r="1194" spans="1:11">
      <c r="A1194" t="s">
        <v>4</v>
      </c>
      <c r="B1194" t="s">
        <v>976</v>
      </c>
      <c r="C1194">
        <v>235</v>
      </c>
      <c r="D1194" s="96">
        <v>46156</v>
      </c>
      <c r="E1194" s="98">
        <v>1</v>
      </c>
      <c r="F1194" t="str">
        <f t="shared" si="88"/>
        <v>6284</v>
      </c>
      <c r="G1194">
        <f t="shared" si="89"/>
        <v>13</v>
      </c>
      <c r="H1194" t="str">
        <f>VLOOKUP(B1194,[1]Sheet1!$D:$AB,25,0)</f>
        <v>Regular-Gask</v>
      </c>
      <c r="I1194" t="str">
        <f t="shared" si="90"/>
        <v>101-300</v>
      </c>
      <c r="J1194" t="str">
        <f>VLOOKUP(B1194,[1]Sheet1!$D:$Y,22)</f>
        <v>Gask</v>
      </c>
      <c r="K1194" t="str">
        <f>VLOOKUP(B1194,[1]Sheet1!$D:$AS,42,0)</f>
        <v>NORMAL</v>
      </c>
    </row>
    <row r="1195" spans="1:11">
      <c r="A1195" t="s">
        <v>4</v>
      </c>
      <c r="B1195" t="s">
        <v>976</v>
      </c>
      <c r="C1195">
        <v>232</v>
      </c>
      <c r="D1195" s="96">
        <v>46156</v>
      </c>
      <c r="E1195" s="98">
        <v>2</v>
      </c>
      <c r="F1195" t="str">
        <f t="shared" si="88"/>
        <v>6284</v>
      </c>
      <c r="G1195">
        <f t="shared" si="89"/>
        <v>13</v>
      </c>
      <c r="H1195" t="str">
        <f>VLOOKUP(B1195,[1]Sheet1!$D:$AB,25,0)</f>
        <v>Regular-Gask</v>
      </c>
      <c r="I1195" t="str">
        <f t="shared" si="90"/>
        <v>101-300</v>
      </c>
      <c r="J1195" t="str">
        <f>VLOOKUP(B1195,[1]Sheet1!$D:$Y,22)</f>
        <v>Gask</v>
      </c>
      <c r="K1195" t="str">
        <f>VLOOKUP(B1195,[1]Sheet1!$D:$AS,42,0)</f>
        <v>NORMAL</v>
      </c>
    </row>
    <row r="1196" spans="1:11">
      <c r="A1196" t="s">
        <v>2</v>
      </c>
      <c r="B1196" t="s">
        <v>92</v>
      </c>
      <c r="C1196">
        <v>69</v>
      </c>
      <c r="D1196" s="96">
        <v>46156</v>
      </c>
      <c r="E1196" s="98">
        <v>2</v>
      </c>
      <c r="F1196" t="str">
        <f t="shared" si="88"/>
        <v>6291</v>
      </c>
      <c r="G1196">
        <f t="shared" si="89"/>
        <v>13</v>
      </c>
      <c r="H1196" t="str">
        <f>VLOOKUP(B1196,[1]Sheet1!$D:$AB,25,0)</f>
        <v>Regular-Gask</v>
      </c>
      <c r="I1196" t="str">
        <f t="shared" si="90"/>
        <v>51-100</v>
      </c>
      <c r="J1196" t="str">
        <f>VLOOKUP(B1196,[1]Sheet1!$D:$Y,22)</f>
        <v>Gask</v>
      </c>
      <c r="K1196" t="str">
        <f>VLOOKUP(B1196,[1]Sheet1!$D:$AS,42,0)</f>
        <v>NORMAL</v>
      </c>
    </row>
    <row r="1197" spans="1:11">
      <c r="A1197" t="s">
        <v>12</v>
      </c>
      <c r="B1197" t="s">
        <v>774</v>
      </c>
      <c r="C1197">
        <v>120</v>
      </c>
      <c r="D1197" s="96">
        <v>46156</v>
      </c>
      <c r="E1197" s="98">
        <v>1</v>
      </c>
      <c r="F1197" t="str">
        <f t="shared" si="88"/>
        <v>6296</v>
      </c>
      <c r="G1197">
        <f t="shared" si="89"/>
        <v>13</v>
      </c>
      <c r="H1197" t="str">
        <f>VLOOKUP(B1197,[1]Sheet1!$D:$AB,25,0)</f>
        <v>Regular-Gask</v>
      </c>
      <c r="I1197" t="str">
        <f t="shared" si="90"/>
        <v>101-300</v>
      </c>
      <c r="J1197" t="str">
        <f>VLOOKUP(B1197,[1]Sheet1!$D:$Y,22)</f>
        <v>Gask</v>
      </c>
      <c r="K1197" t="str">
        <f>VLOOKUP(B1197,[1]Sheet1!$D:$AS,42,0)</f>
        <v>NORMAL</v>
      </c>
    </row>
    <row r="1198" spans="1:11">
      <c r="A1198" t="s">
        <v>12</v>
      </c>
      <c r="B1198" t="s">
        <v>299</v>
      </c>
      <c r="C1198">
        <v>63</v>
      </c>
      <c r="D1198" s="96">
        <v>46156</v>
      </c>
      <c r="E1198" s="98">
        <v>1</v>
      </c>
      <c r="F1198" t="str">
        <f t="shared" si="88"/>
        <v>6296</v>
      </c>
      <c r="G1198">
        <f t="shared" si="89"/>
        <v>13</v>
      </c>
      <c r="H1198" t="str">
        <f>VLOOKUP(B1198,[1]Sheet1!$D:$AB,25,0)</f>
        <v>Regular-Gask</v>
      </c>
      <c r="I1198" t="str">
        <f t="shared" si="90"/>
        <v>51-100</v>
      </c>
      <c r="J1198" t="str">
        <f>VLOOKUP(B1198,[1]Sheet1!$D:$Y,22)</f>
        <v>Gask</v>
      </c>
      <c r="K1198" t="str">
        <f>VLOOKUP(B1198,[1]Sheet1!$D:$AS,42,0)</f>
        <v>NORMAL</v>
      </c>
    </row>
    <row r="1199" spans="1:11">
      <c r="A1199" t="s">
        <v>12</v>
      </c>
      <c r="B1199" t="s">
        <v>299</v>
      </c>
      <c r="C1199">
        <v>482</v>
      </c>
      <c r="D1199" s="96">
        <v>46156</v>
      </c>
      <c r="E1199" s="98">
        <v>2</v>
      </c>
      <c r="F1199" t="str">
        <f t="shared" si="88"/>
        <v>6296</v>
      </c>
      <c r="G1199">
        <f t="shared" si="89"/>
        <v>13</v>
      </c>
      <c r="H1199" t="str">
        <f>VLOOKUP(B1199,[1]Sheet1!$D:$AB,25,0)</f>
        <v>Regular-Gask</v>
      </c>
      <c r="I1199" t="str">
        <f t="shared" si="90"/>
        <v>301-500</v>
      </c>
      <c r="J1199" t="str">
        <f>VLOOKUP(B1199,[1]Sheet1!$D:$Y,22)</f>
        <v>Gask</v>
      </c>
      <c r="K1199" t="str">
        <f>VLOOKUP(B1199,[1]Sheet1!$D:$AS,42,0)</f>
        <v>NORMAL</v>
      </c>
    </row>
    <row r="1200" spans="1:11">
      <c r="A1200" t="s">
        <v>12</v>
      </c>
      <c r="B1200" t="s">
        <v>24</v>
      </c>
      <c r="C1200">
        <v>244</v>
      </c>
      <c r="D1200" s="96">
        <v>46156</v>
      </c>
      <c r="E1200" s="98">
        <v>2</v>
      </c>
      <c r="F1200" t="str">
        <f t="shared" si="88"/>
        <v>6296</v>
      </c>
      <c r="G1200">
        <f t="shared" si="89"/>
        <v>13</v>
      </c>
      <c r="H1200" t="str">
        <f>VLOOKUP(B1200,[1]Sheet1!$D:$AB,25,0)</f>
        <v>Regular-Gask</v>
      </c>
      <c r="I1200" t="str">
        <f t="shared" si="90"/>
        <v>101-300</v>
      </c>
      <c r="J1200" t="str">
        <f>VLOOKUP(B1200,[1]Sheet1!$D:$Y,22)</f>
        <v>Gask</v>
      </c>
      <c r="K1200" t="str">
        <f>VLOOKUP(B1200,[1]Sheet1!$D:$AS,42,0)</f>
        <v>JUMBO</v>
      </c>
    </row>
    <row r="1201" spans="1:11">
      <c r="A1201" t="s">
        <v>25</v>
      </c>
      <c r="B1201" t="s">
        <v>568</v>
      </c>
      <c r="C1201">
        <v>45</v>
      </c>
      <c r="D1201" s="96">
        <v>46156</v>
      </c>
      <c r="E1201" s="98">
        <v>1</v>
      </c>
      <c r="F1201" t="str">
        <f t="shared" si="88"/>
        <v>6314</v>
      </c>
      <c r="G1201">
        <f t="shared" si="89"/>
        <v>13</v>
      </c>
      <c r="H1201" t="str">
        <f>VLOOKUP(B1201,[1]Sheet1!$D:$AB,25,0)</f>
        <v>Regular-Gask</v>
      </c>
      <c r="I1201" t="str">
        <f t="shared" si="90"/>
        <v>0-50</v>
      </c>
      <c r="J1201" t="str">
        <f>VLOOKUP(B1201,[1]Sheet1!$D:$Y,22)</f>
        <v>Gask</v>
      </c>
      <c r="K1201" t="str">
        <f>VLOOKUP(B1201,[1]Sheet1!$D:$AS,42,0)</f>
        <v>NORMAL</v>
      </c>
    </row>
    <row r="1202" spans="1:11">
      <c r="A1202" t="s">
        <v>28</v>
      </c>
      <c r="B1202" t="s">
        <v>938</v>
      </c>
      <c r="C1202">
        <v>34</v>
      </c>
      <c r="D1202" s="96">
        <v>46156</v>
      </c>
      <c r="E1202" s="98">
        <v>2</v>
      </c>
      <c r="F1202" t="str">
        <f t="shared" si="88"/>
        <v>6327</v>
      </c>
      <c r="G1202">
        <f t="shared" si="89"/>
        <v>13</v>
      </c>
      <c r="H1202" t="str">
        <f>VLOOKUP(B1202,[1]Sheet1!$D:$AB,25,0)</f>
        <v>Regular-Gask</v>
      </c>
      <c r="I1202" t="str">
        <f t="shared" si="90"/>
        <v>0-50</v>
      </c>
      <c r="J1202" t="str">
        <f>VLOOKUP(B1202,[1]Sheet1!$D:$Y,22)</f>
        <v>Gask</v>
      </c>
      <c r="K1202" t="str">
        <f>VLOOKUP(B1202,[1]Sheet1!$D:$AS,42,0)</f>
        <v>NORMAL</v>
      </c>
    </row>
    <row r="1203" spans="1:11">
      <c r="A1203" t="s">
        <v>19</v>
      </c>
      <c r="B1203" t="s">
        <v>26</v>
      </c>
      <c r="C1203">
        <v>502</v>
      </c>
      <c r="D1203" s="96">
        <v>46156</v>
      </c>
      <c r="E1203" s="98">
        <v>2</v>
      </c>
      <c r="F1203" t="str">
        <f t="shared" si="88"/>
        <v>7078</v>
      </c>
      <c r="G1203">
        <f t="shared" si="89"/>
        <v>13</v>
      </c>
      <c r="H1203" t="str">
        <f>VLOOKUP(B1203,[1]Sheet1!$D:$AB,25,0)</f>
        <v>Regular-Adhe</v>
      </c>
      <c r="I1203" t="str">
        <f t="shared" si="90"/>
        <v>501-1000</v>
      </c>
      <c r="J1203" t="str">
        <f>VLOOKUP(B1203,[1]Sheet1!$D:$Y,22)</f>
        <v>Adhe</v>
      </c>
      <c r="K1203" t="str">
        <f>VLOOKUP(B1203,[1]Sheet1!$D:$AS,42,0)</f>
        <v>NORMAL</v>
      </c>
    </row>
    <row r="1204" spans="1:11">
      <c r="A1204" s="10" t="s">
        <v>8</v>
      </c>
      <c r="B1204" t="s">
        <v>785</v>
      </c>
      <c r="C1204">
        <v>35</v>
      </c>
      <c r="D1204" s="96">
        <v>46156</v>
      </c>
      <c r="E1204" s="98">
        <v>2</v>
      </c>
      <c r="F1204" t="str">
        <f t="shared" si="88"/>
        <v>7131</v>
      </c>
      <c r="G1204">
        <f t="shared" si="89"/>
        <v>13</v>
      </c>
      <c r="H1204" t="str">
        <f>VLOOKUP(B1204,[1]Sheet1!$D:$AB,25,0)</f>
        <v>Regular-Gask</v>
      </c>
      <c r="I1204" t="str">
        <f t="shared" si="90"/>
        <v>0-50</v>
      </c>
      <c r="J1204" t="str">
        <f>VLOOKUP(B1204,[1]Sheet1!$D:$Y,22)</f>
        <v>Gask</v>
      </c>
      <c r="K1204" t="str">
        <f>VLOOKUP(B1204,[1]Sheet1!$D:$AS,42,0)</f>
        <v>JUMBO</v>
      </c>
    </row>
    <row r="1205" spans="1:11">
      <c r="A1205" s="10" t="s">
        <v>28</v>
      </c>
      <c r="B1205" t="s">
        <v>578</v>
      </c>
      <c r="C1205">
        <v>44</v>
      </c>
      <c r="D1205" s="96">
        <v>46156</v>
      </c>
      <c r="E1205" s="98">
        <v>1</v>
      </c>
      <c r="F1205" t="str">
        <f t="shared" si="88"/>
        <v>7133</v>
      </c>
      <c r="G1205">
        <f t="shared" si="89"/>
        <v>13</v>
      </c>
      <c r="H1205" t="str">
        <f>VLOOKUP(B1205,[1]Sheet1!$D:$AB,25,0)</f>
        <v>Regular-Adhe</v>
      </c>
      <c r="I1205" t="str">
        <f t="shared" si="90"/>
        <v>0-50</v>
      </c>
      <c r="J1205" t="str">
        <f>VLOOKUP(B1205,[1]Sheet1!$D:$Y,22)</f>
        <v>Adhe</v>
      </c>
      <c r="K1205" t="str">
        <f>VLOOKUP(B1205,[1]Sheet1!$D:$AS,42,0)</f>
        <v>JUMBO</v>
      </c>
    </row>
    <row r="1206" spans="1:11">
      <c r="A1206" s="10" t="s">
        <v>2</v>
      </c>
      <c r="B1206" t="s">
        <v>558</v>
      </c>
      <c r="C1206">
        <v>36</v>
      </c>
      <c r="D1206" s="96">
        <v>46156</v>
      </c>
      <c r="E1206" s="98">
        <v>2</v>
      </c>
      <c r="F1206" t="str">
        <f t="shared" si="88"/>
        <v>7144</v>
      </c>
      <c r="G1206">
        <f t="shared" si="89"/>
        <v>13</v>
      </c>
      <c r="H1206" t="str">
        <f>VLOOKUP(B1206,[1]Sheet1!$D:$AB,25,0)</f>
        <v>Regular-Adhe</v>
      </c>
      <c r="I1206" t="str">
        <f t="shared" si="90"/>
        <v>0-50</v>
      </c>
      <c r="J1206" t="str">
        <f>VLOOKUP(B1206,[1]Sheet1!$D:$Y,22)</f>
        <v>Adhe</v>
      </c>
      <c r="K1206" t="str">
        <f>VLOOKUP(B1206,[1]Sheet1!$D:$AS,42,0)</f>
        <v>JUMBO</v>
      </c>
    </row>
    <row r="1207" spans="1:11">
      <c r="A1207" t="s">
        <v>12</v>
      </c>
      <c r="B1207" t="s">
        <v>760</v>
      </c>
      <c r="C1207">
        <v>73</v>
      </c>
      <c r="D1207" s="96">
        <v>46156</v>
      </c>
      <c r="E1207" s="98">
        <v>2</v>
      </c>
      <c r="F1207" t="str">
        <f t="shared" si="88"/>
        <v>7152</v>
      </c>
      <c r="G1207">
        <f t="shared" si="89"/>
        <v>13</v>
      </c>
      <c r="H1207" t="str">
        <f>VLOOKUP(B1207,[1]Sheet1!$D:$AB,25,0)</f>
        <v>Regular-Gask</v>
      </c>
      <c r="I1207" t="str">
        <f t="shared" si="90"/>
        <v>51-100</v>
      </c>
      <c r="J1207" t="str">
        <f>VLOOKUP(B1207,[1]Sheet1!$D:$Y,22)</f>
        <v>Adhe</v>
      </c>
      <c r="K1207" t="str">
        <f>VLOOKUP(B1207,[1]Sheet1!$D:$AS,42,0)</f>
        <v>JUMBO</v>
      </c>
    </row>
    <row r="1208" spans="1:11">
      <c r="A1208" t="s">
        <v>12</v>
      </c>
      <c r="B1208" t="s">
        <v>384</v>
      </c>
      <c r="C1208">
        <v>60</v>
      </c>
      <c r="D1208" s="96">
        <v>46156</v>
      </c>
      <c r="E1208" s="98">
        <v>1</v>
      </c>
      <c r="F1208" t="str">
        <f t="shared" si="88"/>
        <v>7152</v>
      </c>
      <c r="G1208">
        <f t="shared" si="89"/>
        <v>13</v>
      </c>
      <c r="H1208" t="str">
        <f>VLOOKUP(B1208,[1]Sheet1!$D:$AB,25,0)</f>
        <v>Regular-Gask</v>
      </c>
      <c r="I1208" t="str">
        <f t="shared" si="90"/>
        <v>51-100</v>
      </c>
      <c r="J1208" t="str">
        <f>VLOOKUP(B1208,[1]Sheet1!$D:$Y,22)</f>
        <v>Adhe</v>
      </c>
      <c r="K1208" t="str">
        <f>VLOOKUP(B1208,[1]Sheet1!$D:$AS,42,0)</f>
        <v>JUMBO</v>
      </c>
    </row>
    <row r="1209" spans="1:11">
      <c r="A1209" t="s">
        <v>28</v>
      </c>
      <c r="B1209" t="s">
        <v>840</v>
      </c>
      <c r="C1209">
        <v>548</v>
      </c>
      <c r="D1209" s="96">
        <v>46156</v>
      </c>
      <c r="E1209" s="98">
        <v>2</v>
      </c>
      <c r="F1209" t="str">
        <f t="shared" si="88"/>
        <v>7153</v>
      </c>
      <c r="G1209">
        <f t="shared" si="89"/>
        <v>13</v>
      </c>
      <c r="H1209" t="str">
        <f>VLOOKUP(B1209,[1]Sheet1!$D:$AB,25,0)</f>
        <v>MG Gask- Top Assembly</v>
      </c>
      <c r="I1209" t="str">
        <f t="shared" si="90"/>
        <v>501-1000</v>
      </c>
      <c r="J1209" t="str">
        <f>VLOOKUP(B1209,[1]Sheet1!$D:$Y,22)</f>
        <v>Adhe</v>
      </c>
      <c r="K1209" t="str">
        <f>VLOOKUP(B1209,[1]Sheet1!$D:$AS,42,0)</f>
        <v>JUMBO</v>
      </c>
    </row>
    <row r="1210" spans="1:11">
      <c r="A1210" t="s">
        <v>2</v>
      </c>
      <c r="B1210" t="s">
        <v>723</v>
      </c>
      <c r="C1210">
        <v>247</v>
      </c>
      <c r="D1210" s="96">
        <v>46156</v>
      </c>
      <c r="E1210" s="98">
        <v>2</v>
      </c>
      <c r="F1210" t="str">
        <f t="shared" si="88"/>
        <v>8080</v>
      </c>
      <c r="G1210">
        <f t="shared" si="89"/>
        <v>13</v>
      </c>
      <c r="H1210" t="str">
        <f>VLOOKUP(B1210,[1]Sheet1!$D:$AB,25,0)</f>
        <v>Regular-Adhe</v>
      </c>
      <c r="I1210" t="str">
        <f t="shared" si="90"/>
        <v>101-300</v>
      </c>
      <c r="J1210" t="str">
        <f>VLOOKUP(B1210,[1]Sheet1!$D:$Y,22)</f>
        <v>Adhe</v>
      </c>
      <c r="K1210" t="str">
        <f>VLOOKUP(B1210,[1]Sheet1!$D:$AS,42,0)</f>
        <v>NORMAL</v>
      </c>
    </row>
    <row r="1211" spans="1:11">
      <c r="A1211" t="s">
        <v>2</v>
      </c>
      <c r="B1211" t="s">
        <v>77</v>
      </c>
      <c r="C1211">
        <v>38</v>
      </c>
      <c r="D1211" s="96">
        <v>46156</v>
      </c>
      <c r="E1211" s="98">
        <v>1</v>
      </c>
      <c r="F1211" t="str">
        <f t="shared" si="88"/>
        <v>8109</v>
      </c>
      <c r="G1211">
        <f t="shared" si="89"/>
        <v>13</v>
      </c>
      <c r="H1211" t="str">
        <f>VLOOKUP(B1211,[1]Sheet1!$D:$AB,25,0)</f>
        <v>Regular-Adhe</v>
      </c>
      <c r="I1211" t="str">
        <f t="shared" si="90"/>
        <v>0-50</v>
      </c>
      <c r="J1211" t="str">
        <f>VLOOKUP(B1211,[1]Sheet1!$D:$Y,22)</f>
        <v>Adhe</v>
      </c>
      <c r="K1211" t="str">
        <f>VLOOKUP(B1211,[1]Sheet1!$D:$AS,42,0)</f>
        <v>NORMAL</v>
      </c>
    </row>
    <row r="1212" spans="1:11">
      <c r="A1212" s="10" t="s">
        <v>28</v>
      </c>
      <c r="B1212" t="s">
        <v>463</v>
      </c>
      <c r="C1212">
        <v>127</v>
      </c>
      <c r="D1212" s="96">
        <v>46156</v>
      </c>
      <c r="E1212" s="98">
        <v>1</v>
      </c>
      <c r="F1212" t="str">
        <f t="shared" si="88"/>
        <v>8141</v>
      </c>
      <c r="G1212">
        <f t="shared" si="89"/>
        <v>13</v>
      </c>
      <c r="H1212" t="str">
        <f>VLOOKUP(B1212,[1]Sheet1!$D:$AB,25,0)</f>
        <v>Regular-Gask</v>
      </c>
      <c r="I1212" t="str">
        <f t="shared" si="90"/>
        <v>101-300</v>
      </c>
      <c r="J1212" t="str">
        <f>VLOOKUP(B1212,[1]Sheet1!$D:$Y,22)</f>
        <v>Gask</v>
      </c>
      <c r="K1212" t="str">
        <f>VLOOKUP(B1212,[1]Sheet1!$D:$AS,42,0)</f>
        <v>NORMAL</v>
      </c>
    </row>
    <row r="1213" spans="1:11">
      <c r="A1213" t="s">
        <v>28</v>
      </c>
      <c r="B1213" t="s">
        <v>90</v>
      </c>
      <c r="C1213">
        <v>52</v>
      </c>
      <c r="D1213" s="96">
        <v>46156</v>
      </c>
      <c r="E1213" s="98">
        <v>1</v>
      </c>
      <c r="F1213" t="str">
        <f t="shared" si="88"/>
        <v>8141</v>
      </c>
      <c r="G1213">
        <f t="shared" si="89"/>
        <v>13</v>
      </c>
      <c r="H1213" t="str">
        <f>VLOOKUP(B1213,[1]Sheet1!$D:$AB,25,0)</f>
        <v>Regular-Gask</v>
      </c>
      <c r="I1213" t="str">
        <f t="shared" si="90"/>
        <v>51-100</v>
      </c>
      <c r="J1213" t="str">
        <f>VLOOKUP(B1213,[1]Sheet1!$D:$Y,22)</f>
        <v>Gask</v>
      </c>
      <c r="K1213" t="str">
        <f>VLOOKUP(B1213,[1]Sheet1!$D:$AS,42,0)</f>
        <v>NORMAL</v>
      </c>
    </row>
    <row r="1214" spans="1:11">
      <c r="A1214" t="s">
        <v>2</v>
      </c>
      <c r="B1214" t="s">
        <v>1046</v>
      </c>
      <c r="C1214">
        <v>262</v>
      </c>
      <c r="D1214" s="96">
        <v>46156</v>
      </c>
      <c r="E1214" s="98">
        <v>1</v>
      </c>
      <c r="F1214" t="str">
        <f t="shared" si="88"/>
        <v>8190</v>
      </c>
      <c r="G1214">
        <f t="shared" si="89"/>
        <v>13</v>
      </c>
      <c r="H1214" t="str">
        <f>VLOOKUP(B1214,[1]Sheet1!$D:$AB,25,0)</f>
        <v>Regular-Adhe</v>
      </c>
      <c r="I1214" t="str">
        <f t="shared" si="90"/>
        <v>101-300</v>
      </c>
      <c r="J1214" t="str">
        <f>VLOOKUP(B1214,[1]Sheet1!$D:$Y,22)</f>
        <v>Adhe</v>
      </c>
      <c r="K1214" t="str">
        <f>VLOOKUP(B1214,[1]Sheet1!$D:$AS,42,0)</f>
        <v>NORMAL</v>
      </c>
    </row>
    <row r="1215" spans="1:11">
      <c r="A1215" t="s">
        <v>2</v>
      </c>
      <c r="B1215" t="s">
        <v>693</v>
      </c>
      <c r="C1215">
        <v>37</v>
      </c>
      <c r="D1215" s="96">
        <v>46156</v>
      </c>
      <c r="E1215" s="98">
        <v>1</v>
      </c>
      <c r="F1215" t="str">
        <f t="shared" si="88"/>
        <v>8190</v>
      </c>
      <c r="G1215">
        <f t="shared" si="89"/>
        <v>13</v>
      </c>
      <c r="H1215" t="str">
        <f>VLOOKUP(B1215,[1]Sheet1!$D:$AB,25,0)</f>
        <v>Regular-Adhe</v>
      </c>
      <c r="I1215" t="str">
        <f t="shared" si="90"/>
        <v>0-50</v>
      </c>
      <c r="J1215" t="str">
        <f>VLOOKUP(B1215,[1]Sheet1!$D:$Y,22)</f>
        <v>Adhe</v>
      </c>
      <c r="K1215" t="str">
        <f>VLOOKUP(B1215,[1]Sheet1!$D:$AS,42,0)</f>
        <v>NORMAL</v>
      </c>
    </row>
    <row r="1216" spans="1:11">
      <c r="A1216" t="s">
        <v>2</v>
      </c>
      <c r="B1216" t="s">
        <v>165</v>
      </c>
      <c r="C1216">
        <v>56</v>
      </c>
      <c r="D1216" s="96">
        <v>46156</v>
      </c>
      <c r="E1216" s="98">
        <v>2</v>
      </c>
      <c r="F1216" t="str">
        <f t="shared" si="88"/>
        <v>90024</v>
      </c>
      <c r="G1216">
        <f t="shared" si="89"/>
        <v>14</v>
      </c>
      <c r="H1216" t="str">
        <f>VLOOKUP(B1216,[1]Sheet1!$D:$AB,25,0)</f>
        <v>Regular-Adhe</v>
      </c>
      <c r="I1216" t="str">
        <f t="shared" si="90"/>
        <v>51-100</v>
      </c>
      <c r="J1216" t="str">
        <f>VLOOKUP(B1216,[1]Sheet1!$D:$Y,22)</f>
        <v>Adhe</v>
      </c>
      <c r="K1216" t="str">
        <f>VLOOKUP(B1216,[1]Sheet1!$D:$AS,42,0)</f>
        <v>JUMBO</v>
      </c>
    </row>
    <row r="1217" spans="1:11">
      <c r="A1217" t="s">
        <v>25</v>
      </c>
      <c r="B1217" t="s">
        <v>115</v>
      </c>
      <c r="C1217">
        <v>340</v>
      </c>
      <c r="D1217" s="96">
        <v>46156</v>
      </c>
      <c r="E1217" s="98">
        <v>2</v>
      </c>
      <c r="F1217" t="str">
        <f t="shared" si="88"/>
        <v>9315</v>
      </c>
      <c r="G1217">
        <f t="shared" si="89"/>
        <v>13</v>
      </c>
      <c r="H1217" t="str">
        <f>VLOOKUP(B1217,[1]Sheet1!$D:$AB,25,0)</f>
        <v>Regular-Adhe</v>
      </c>
      <c r="I1217" t="str">
        <f t="shared" si="90"/>
        <v>301-500</v>
      </c>
      <c r="J1217" t="str">
        <f>VLOOKUP(B1217,[1]Sheet1!$D:$Y,22)</f>
        <v>Adhe</v>
      </c>
      <c r="K1217" t="str">
        <f>VLOOKUP(B1217,[1]Sheet1!$D:$AS,42,0)</f>
        <v>NORMAL</v>
      </c>
    </row>
    <row r="1218" spans="1:11">
      <c r="A1218" t="s">
        <v>25</v>
      </c>
      <c r="B1218" t="s">
        <v>78</v>
      </c>
      <c r="C1218">
        <v>193</v>
      </c>
      <c r="D1218" s="96">
        <v>46156</v>
      </c>
      <c r="E1218" s="98">
        <v>2</v>
      </c>
      <c r="F1218" t="str">
        <f t="shared" si="88"/>
        <v>9315</v>
      </c>
      <c r="G1218">
        <f t="shared" si="89"/>
        <v>13</v>
      </c>
      <c r="H1218" t="str">
        <f>VLOOKUP(B1218,[1]Sheet1!$D:$AB,25,0)</f>
        <v>Regular-Adhe</v>
      </c>
      <c r="I1218" t="str">
        <f t="shared" si="90"/>
        <v>101-300</v>
      </c>
      <c r="J1218" t="str">
        <f>VLOOKUP(B1218,[1]Sheet1!$D:$Y,22)</f>
        <v>Adhe</v>
      </c>
      <c r="K1218" t="str">
        <f>VLOOKUP(B1218,[1]Sheet1!$D:$AS,42,0)</f>
        <v>NORMAL</v>
      </c>
    </row>
    <row r="1219" spans="1:11">
      <c r="A1219" t="s">
        <v>31</v>
      </c>
      <c r="B1219" t="s">
        <v>1047</v>
      </c>
      <c r="C1219">
        <v>40</v>
      </c>
      <c r="D1219" s="96">
        <v>46156</v>
      </c>
      <c r="E1219" s="98">
        <v>1</v>
      </c>
      <c r="F1219" t="str">
        <f t="shared" ref="F1219:F1282" si="91">IF(ISNUMBER(VALUE(LEFT(B1219,5)))=TRUE,LEFT(B1219,5),IF(ISNUMBER(VALUE(LEFT(B1219,4)))=TRUE,LEFT(B1219,4),LEFT(B1219,3)))</f>
        <v>95156</v>
      </c>
      <c r="G1219">
        <f t="shared" si="89"/>
        <v>14</v>
      </c>
      <c r="H1219" t="str">
        <f>VLOOKUP(B1219,[1]Sheet1!$D:$AB,25,0)</f>
        <v>Regular-Adhe</v>
      </c>
      <c r="I1219" t="str">
        <f t="shared" si="90"/>
        <v>0-50</v>
      </c>
      <c r="J1219" t="str">
        <f>VLOOKUP(B1219,[1]Sheet1!$D:$Y,22)</f>
        <v>Adhe</v>
      </c>
      <c r="K1219" t="str">
        <f>VLOOKUP(B1219,[1]Sheet1!$D:$AS,42,0)</f>
        <v>NORMAL</v>
      </c>
    </row>
    <row r="1220" spans="1:11">
      <c r="A1220" t="s">
        <v>8</v>
      </c>
      <c r="B1220" t="s">
        <v>1016</v>
      </c>
      <c r="C1220">
        <v>233</v>
      </c>
      <c r="D1220" s="96">
        <v>46157</v>
      </c>
      <c r="E1220" s="98">
        <v>1</v>
      </c>
      <c r="F1220" t="str">
        <f t="shared" si="91"/>
        <v>10027</v>
      </c>
      <c r="G1220">
        <f t="shared" ref="G1220:G1283" si="92">LEN(B1220)</f>
        <v>14</v>
      </c>
      <c r="H1220" t="str">
        <f>VLOOKUP(B1220,[1]Sheet1!$D:$AB,25,0)</f>
        <v>Regular-Gask</v>
      </c>
      <c r="I1220" t="str">
        <f t="shared" ref="I1220:I1283" si="93">LOOKUP(C1220, $AY$3:$AY$8, $AZ$3:$AZ$8)</f>
        <v>101-300</v>
      </c>
      <c r="J1220" t="str">
        <f>VLOOKUP(B1220,[1]Sheet1!$D:$Y,22)</f>
        <v>Gask</v>
      </c>
      <c r="K1220" t="str">
        <f>VLOOKUP(B1220,[1]Sheet1!$D:$AS,42,0)</f>
        <v>JUMBO</v>
      </c>
    </row>
    <row r="1221" spans="1:11">
      <c r="A1221" t="s">
        <v>25</v>
      </c>
      <c r="B1221" t="s">
        <v>321</v>
      </c>
      <c r="C1221">
        <v>36</v>
      </c>
      <c r="D1221" s="96">
        <v>46157</v>
      </c>
      <c r="E1221" s="98">
        <v>1</v>
      </c>
      <c r="F1221" t="str">
        <f t="shared" si="91"/>
        <v>10038</v>
      </c>
      <c r="G1221">
        <f t="shared" si="92"/>
        <v>14</v>
      </c>
      <c r="H1221" t="str">
        <f>VLOOKUP(B1221,[1]Sheet1!$D:$AB,25,0)</f>
        <v>Regular-Gask</v>
      </c>
      <c r="I1221" t="str">
        <f t="shared" si="93"/>
        <v>0-50</v>
      </c>
      <c r="J1221" t="str">
        <f>VLOOKUP(B1221,[1]Sheet1!$D:$Y,22)</f>
        <v>Gask</v>
      </c>
      <c r="K1221" t="str">
        <f>VLOOKUP(B1221,[1]Sheet1!$D:$AS,42,0)</f>
        <v>JUMBO</v>
      </c>
    </row>
    <row r="1222" spans="1:11">
      <c r="A1222" t="s">
        <v>1022</v>
      </c>
      <c r="B1222" t="s">
        <v>58</v>
      </c>
      <c r="C1222">
        <v>97</v>
      </c>
      <c r="D1222" s="96">
        <v>46157</v>
      </c>
      <c r="E1222" s="98">
        <v>2</v>
      </c>
      <c r="F1222" t="str">
        <f t="shared" si="91"/>
        <v>1474</v>
      </c>
      <c r="G1222">
        <f t="shared" si="92"/>
        <v>13</v>
      </c>
      <c r="H1222" t="str">
        <f>VLOOKUP(B1222,[1]Sheet1!$D:$AB,25,0)</f>
        <v>MG-Sticker + Orientation</v>
      </c>
      <c r="I1222" t="str">
        <f t="shared" si="93"/>
        <v>51-100</v>
      </c>
      <c r="J1222" t="str">
        <f>VLOOKUP(B1222,[1]Sheet1!$D:$Y,22)</f>
        <v>Sticker</v>
      </c>
      <c r="K1222" t="str">
        <f>VLOOKUP(B1222,[1]Sheet1!$D:$AS,42,0)</f>
        <v>NORMAL</v>
      </c>
    </row>
    <row r="1223" spans="1:11">
      <c r="A1223" t="s">
        <v>28</v>
      </c>
      <c r="B1223" t="s">
        <v>59</v>
      </c>
      <c r="C1223">
        <v>33</v>
      </c>
      <c r="D1223" s="96">
        <v>46157</v>
      </c>
      <c r="E1223" s="98">
        <v>1</v>
      </c>
      <c r="F1223" t="str">
        <f t="shared" si="91"/>
        <v>1650</v>
      </c>
      <c r="G1223">
        <f t="shared" si="92"/>
        <v>13</v>
      </c>
      <c r="H1223" t="str">
        <f>VLOOKUP(B1223,[1]Sheet1!$D:$AB,25,0)</f>
        <v>Regular-Gask</v>
      </c>
      <c r="I1223" t="str">
        <f t="shared" si="93"/>
        <v>0-50</v>
      </c>
      <c r="J1223" t="str">
        <f>VLOOKUP(B1223,[1]Sheet1!$D:$Y,22)</f>
        <v>Gask</v>
      </c>
      <c r="K1223" t="str">
        <f>VLOOKUP(B1223,[1]Sheet1!$D:$AS,42,0)</f>
        <v>JUMBO</v>
      </c>
    </row>
    <row r="1224" spans="1:11">
      <c r="A1224" t="s">
        <v>28</v>
      </c>
      <c r="B1224" t="s">
        <v>59</v>
      </c>
      <c r="C1224">
        <v>229</v>
      </c>
      <c r="D1224" s="96">
        <v>46157</v>
      </c>
      <c r="E1224" s="98">
        <v>2</v>
      </c>
      <c r="F1224" t="str">
        <f t="shared" si="91"/>
        <v>1650</v>
      </c>
      <c r="G1224">
        <f t="shared" si="92"/>
        <v>13</v>
      </c>
      <c r="H1224" t="str">
        <f>VLOOKUP(B1224,[1]Sheet1!$D:$AB,25,0)</f>
        <v>Regular-Gask</v>
      </c>
      <c r="I1224" t="str">
        <f t="shared" si="93"/>
        <v>101-300</v>
      </c>
      <c r="J1224" t="str">
        <f>VLOOKUP(B1224,[1]Sheet1!$D:$Y,22)</f>
        <v>Gask</v>
      </c>
      <c r="K1224" t="str">
        <f>VLOOKUP(B1224,[1]Sheet1!$D:$AS,42,0)</f>
        <v>JUMBO</v>
      </c>
    </row>
    <row r="1225" spans="1:11">
      <c r="A1225" t="s">
        <v>28</v>
      </c>
      <c r="B1225" t="s">
        <v>235</v>
      </c>
      <c r="C1225">
        <v>71</v>
      </c>
      <c r="D1225" s="96">
        <v>46157</v>
      </c>
      <c r="E1225" s="98">
        <v>2</v>
      </c>
      <c r="F1225" t="str">
        <f t="shared" si="91"/>
        <v>1650</v>
      </c>
      <c r="G1225">
        <f t="shared" si="92"/>
        <v>13</v>
      </c>
      <c r="H1225" t="str">
        <f>VLOOKUP(B1225,[1]Sheet1!$D:$AB,25,0)</f>
        <v>Regular-Gask</v>
      </c>
      <c r="I1225" t="str">
        <f t="shared" si="93"/>
        <v>51-100</v>
      </c>
      <c r="J1225" t="str">
        <f>VLOOKUP(B1225,[1]Sheet1!$D:$Y,22)</f>
        <v>Gask</v>
      </c>
      <c r="K1225" t="str">
        <f>VLOOKUP(B1225,[1]Sheet1!$D:$AS,42,0)</f>
        <v>JUMBO</v>
      </c>
    </row>
    <row r="1226" spans="1:11">
      <c r="A1226" s="10" t="s">
        <v>5</v>
      </c>
      <c r="B1226" t="s">
        <v>835</v>
      </c>
      <c r="C1226">
        <v>46</v>
      </c>
      <c r="D1226" s="96">
        <v>46157</v>
      </c>
      <c r="E1226" s="98">
        <v>1</v>
      </c>
      <c r="F1226" t="str">
        <f t="shared" si="91"/>
        <v>1672</v>
      </c>
      <c r="G1226">
        <f t="shared" si="92"/>
        <v>13</v>
      </c>
      <c r="H1226" t="str">
        <f>VLOOKUP(B1226,[1]Sheet1!$D:$AB,25,0)</f>
        <v>MG Adhe + DR Adhe + Orientation</v>
      </c>
      <c r="I1226" t="str">
        <f t="shared" si="93"/>
        <v>0-50</v>
      </c>
      <c r="J1226" t="str">
        <f>VLOOKUP(B1226,[1]Sheet1!$D:$Y,22)</f>
        <v>Adhe</v>
      </c>
      <c r="K1226" t="str">
        <f>VLOOKUP(B1226,[1]Sheet1!$D:$AS,42,0)</f>
        <v>JUMBO</v>
      </c>
    </row>
    <row r="1227" spans="1:11">
      <c r="A1227" s="10" t="s">
        <v>12</v>
      </c>
      <c r="B1227" t="s">
        <v>3</v>
      </c>
      <c r="C1227">
        <v>902</v>
      </c>
      <c r="D1227" s="96">
        <v>46157</v>
      </c>
      <c r="E1227" s="98">
        <v>1</v>
      </c>
      <c r="F1227" t="str">
        <f t="shared" si="91"/>
        <v>1698</v>
      </c>
      <c r="G1227">
        <f t="shared" si="92"/>
        <v>13</v>
      </c>
      <c r="H1227" t="str">
        <f>VLOOKUP(B1227,[1]Sheet1!$D:$AB,25,0)</f>
        <v>Regular-Gask</v>
      </c>
      <c r="I1227" t="str">
        <f t="shared" si="93"/>
        <v>501-1000</v>
      </c>
      <c r="J1227" t="str">
        <f>VLOOKUP(B1227,[1]Sheet1!$D:$Y,22)</f>
        <v>Gask</v>
      </c>
      <c r="K1227" t="str">
        <f>VLOOKUP(B1227,[1]Sheet1!$D:$AS,42,0)</f>
        <v>JUMBO</v>
      </c>
    </row>
    <row r="1228" spans="1:11">
      <c r="A1228" t="s">
        <v>2</v>
      </c>
      <c r="B1228" t="s">
        <v>448</v>
      </c>
      <c r="C1228">
        <v>34</v>
      </c>
      <c r="D1228" s="96">
        <v>46157</v>
      </c>
      <c r="E1228" s="98">
        <v>1</v>
      </c>
      <c r="F1228" t="str">
        <f t="shared" si="91"/>
        <v>1698</v>
      </c>
      <c r="G1228">
        <f t="shared" si="92"/>
        <v>13</v>
      </c>
      <c r="H1228" t="str">
        <f>VLOOKUP(B1228,[1]Sheet1!$D:$AB,25,0)</f>
        <v>Regular-Gask</v>
      </c>
      <c r="I1228" t="str">
        <f t="shared" si="93"/>
        <v>0-50</v>
      </c>
      <c r="J1228" t="str">
        <f>VLOOKUP(B1228,[1]Sheet1!$D:$Y,22)</f>
        <v>Gask</v>
      </c>
      <c r="K1228" t="str">
        <f>VLOOKUP(B1228,[1]Sheet1!$D:$AS,42,0)</f>
        <v>JUMBO</v>
      </c>
    </row>
    <row r="1229" spans="1:11">
      <c r="A1229" t="s">
        <v>2</v>
      </c>
      <c r="B1229" t="s">
        <v>448</v>
      </c>
      <c r="C1229">
        <v>71</v>
      </c>
      <c r="D1229" s="96">
        <v>46157</v>
      </c>
      <c r="E1229" s="98">
        <v>2</v>
      </c>
      <c r="F1229" t="str">
        <f t="shared" si="91"/>
        <v>1698</v>
      </c>
      <c r="G1229">
        <f t="shared" si="92"/>
        <v>13</v>
      </c>
      <c r="H1229" t="str">
        <f>VLOOKUP(B1229,[1]Sheet1!$D:$AB,25,0)</f>
        <v>Regular-Gask</v>
      </c>
      <c r="I1229" t="str">
        <f t="shared" si="93"/>
        <v>51-100</v>
      </c>
      <c r="J1229" t="str">
        <f>VLOOKUP(B1229,[1]Sheet1!$D:$Y,22)</f>
        <v>Gask</v>
      </c>
      <c r="K1229" t="str">
        <f>VLOOKUP(B1229,[1]Sheet1!$D:$AS,42,0)</f>
        <v>JUMBO</v>
      </c>
    </row>
    <row r="1230" spans="1:11">
      <c r="A1230" t="s">
        <v>1022</v>
      </c>
      <c r="B1230" t="s">
        <v>62</v>
      </c>
      <c r="C1230">
        <v>441</v>
      </c>
      <c r="D1230" s="96">
        <v>46157</v>
      </c>
      <c r="E1230" s="98">
        <v>2</v>
      </c>
      <c r="F1230" t="str">
        <f t="shared" si="91"/>
        <v>1733</v>
      </c>
      <c r="G1230">
        <f t="shared" si="92"/>
        <v>13</v>
      </c>
      <c r="H1230" t="str">
        <f>VLOOKUP(B1230,[1]Sheet1!$D:$AB,25,0)</f>
        <v>MG Adhe +  PB Assy + DR Sticker</v>
      </c>
      <c r="I1230" t="str">
        <f t="shared" si="93"/>
        <v>301-500</v>
      </c>
      <c r="J1230" t="str">
        <f>VLOOKUP(B1230,[1]Sheet1!$D:$Y,22)</f>
        <v>Adhe</v>
      </c>
      <c r="K1230" t="str">
        <f>VLOOKUP(B1230,[1]Sheet1!$D:$AS,42,0)</f>
        <v>NORMAL</v>
      </c>
    </row>
    <row r="1231" spans="1:11">
      <c r="A1231" t="s">
        <v>28</v>
      </c>
      <c r="B1231" t="s">
        <v>912</v>
      </c>
      <c r="C1231">
        <v>751</v>
      </c>
      <c r="D1231" s="96">
        <v>46157</v>
      </c>
      <c r="E1231" s="98">
        <v>2</v>
      </c>
      <c r="F1231" t="str">
        <f t="shared" si="91"/>
        <v>1767</v>
      </c>
      <c r="G1231">
        <f t="shared" si="92"/>
        <v>13</v>
      </c>
      <c r="H1231" t="str">
        <f>VLOOKUP(B1231,[1]Sheet1!$D:$AB,25,0)</f>
        <v>Regular-Adhe</v>
      </c>
      <c r="I1231" t="str">
        <f t="shared" si="93"/>
        <v>501-1000</v>
      </c>
      <c r="J1231" t="str">
        <f>VLOOKUP(B1231,[1]Sheet1!$D:$Y,22)</f>
        <v>Adhe</v>
      </c>
      <c r="K1231" t="str">
        <f>VLOOKUP(B1231,[1]Sheet1!$D:$AS,42,0)</f>
        <v>JUMBO</v>
      </c>
    </row>
    <row r="1232" spans="1:11">
      <c r="A1232" t="s">
        <v>19</v>
      </c>
      <c r="B1232" t="s">
        <v>1028</v>
      </c>
      <c r="C1232">
        <v>174</v>
      </c>
      <c r="D1232" s="96">
        <v>46157</v>
      </c>
      <c r="E1232" s="98">
        <v>2</v>
      </c>
      <c r="F1232" t="str">
        <f t="shared" si="91"/>
        <v>1773</v>
      </c>
      <c r="G1232">
        <f t="shared" si="92"/>
        <v>13</v>
      </c>
      <c r="H1232" t="str">
        <f>VLOOKUP(B1232,[1]Sheet1!$D:$AB,25,0)</f>
        <v>Regular-Gask</v>
      </c>
      <c r="I1232" t="str">
        <f t="shared" si="93"/>
        <v>101-300</v>
      </c>
      <c r="J1232" t="str">
        <f>VLOOKUP(B1232,[1]Sheet1!$D:$Y,22)</f>
        <v>Gask</v>
      </c>
      <c r="K1232" t="str">
        <f>VLOOKUP(B1232,[1]Sheet1!$D:$AS,42,0)</f>
        <v>JUMBO</v>
      </c>
    </row>
    <row r="1233" spans="1:11">
      <c r="A1233" t="s">
        <v>19</v>
      </c>
      <c r="B1233" t="s">
        <v>63</v>
      </c>
      <c r="C1233">
        <v>205</v>
      </c>
      <c r="D1233" s="96">
        <v>46157</v>
      </c>
      <c r="E1233" s="98">
        <v>1</v>
      </c>
      <c r="F1233" t="str">
        <f t="shared" si="91"/>
        <v>1775</v>
      </c>
      <c r="G1233">
        <f t="shared" si="92"/>
        <v>13</v>
      </c>
      <c r="H1233" t="str">
        <f>VLOOKUP(B1233,[1]Sheet1!$D:$AB,25,0)</f>
        <v>Regular-Gask</v>
      </c>
      <c r="I1233" t="str">
        <f t="shared" si="93"/>
        <v>101-300</v>
      </c>
      <c r="J1233" t="str">
        <f>VLOOKUP(B1233,[1]Sheet1!$D:$Y,22)</f>
        <v>Gask</v>
      </c>
      <c r="K1233" t="str">
        <f>VLOOKUP(B1233,[1]Sheet1!$D:$AS,42,0)</f>
        <v>JUMBO</v>
      </c>
    </row>
    <row r="1234" spans="1:11">
      <c r="A1234" t="s">
        <v>2</v>
      </c>
      <c r="B1234" t="s">
        <v>33</v>
      </c>
      <c r="C1234">
        <v>998</v>
      </c>
      <c r="D1234" s="96">
        <v>46157</v>
      </c>
      <c r="E1234" s="98">
        <v>2</v>
      </c>
      <c r="F1234" t="str">
        <f t="shared" si="91"/>
        <v>1802</v>
      </c>
      <c r="G1234">
        <f t="shared" si="92"/>
        <v>13</v>
      </c>
      <c r="H1234" t="str">
        <f>VLOOKUP(B1234,[1]Sheet1!$D:$AB,25,0)</f>
        <v>Regular-Gask</v>
      </c>
      <c r="I1234" t="str">
        <f t="shared" si="93"/>
        <v>501-1000</v>
      </c>
      <c r="J1234" t="str">
        <f>VLOOKUP(B1234,[1]Sheet1!$D:$Y,22)</f>
        <v>Gask</v>
      </c>
      <c r="K1234" t="str">
        <f>VLOOKUP(B1234,[1]Sheet1!$D:$AS,42,0)</f>
        <v>JUMBO</v>
      </c>
    </row>
    <row r="1235" spans="1:11">
      <c r="A1235" t="s">
        <v>13</v>
      </c>
      <c r="B1235" t="s">
        <v>680</v>
      </c>
      <c r="C1235">
        <v>266</v>
      </c>
      <c r="D1235" s="96">
        <v>46157</v>
      </c>
      <c r="E1235" s="98">
        <v>1</v>
      </c>
      <c r="F1235" t="str">
        <f t="shared" si="91"/>
        <v>1802</v>
      </c>
      <c r="G1235">
        <f t="shared" si="92"/>
        <v>13</v>
      </c>
      <c r="H1235" t="str">
        <f>VLOOKUP(B1235,[1]Sheet1!$D:$AB,25,0)</f>
        <v>Regular-Gask</v>
      </c>
      <c r="I1235" t="str">
        <f t="shared" si="93"/>
        <v>101-300</v>
      </c>
      <c r="J1235" t="str">
        <f>VLOOKUP(B1235,[1]Sheet1!$D:$Y,22)</f>
        <v>Gask</v>
      </c>
      <c r="K1235" t="str">
        <f>VLOOKUP(B1235,[1]Sheet1!$D:$AS,42,0)</f>
        <v>JUMBO</v>
      </c>
    </row>
    <row r="1236" spans="1:11">
      <c r="A1236" t="s">
        <v>13</v>
      </c>
      <c r="B1236" t="s">
        <v>328</v>
      </c>
      <c r="C1236">
        <v>151</v>
      </c>
      <c r="D1236" s="96">
        <v>46157</v>
      </c>
      <c r="E1236" s="98">
        <v>1</v>
      </c>
      <c r="F1236" t="str">
        <f t="shared" si="91"/>
        <v>1802</v>
      </c>
      <c r="G1236">
        <f t="shared" si="92"/>
        <v>13</v>
      </c>
      <c r="H1236" t="str">
        <f>VLOOKUP(B1236,[1]Sheet1!$D:$AB,25,0)</f>
        <v>Regular-Gask</v>
      </c>
      <c r="I1236" t="str">
        <f t="shared" si="93"/>
        <v>101-300</v>
      </c>
      <c r="J1236" t="str">
        <f>VLOOKUP(B1236,[1]Sheet1!$D:$Y,22)</f>
        <v>Gask</v>
      </c>
      <c r="K1236" t="str">
        <f>VLOOKUP(B1236,[1]Sheet1!$D:$AS,42,0)</f>
        <v>JUMBO</v>
      </c>
    </row>
    <row r="1237" spans="1:11">
      <c r="A1237" s="10" t="s">
        <v>13</v>
      </c>
      <c r="B1237" t="s">
        <v>6</v>
      </c>
      <c r="C1237">
        <v>60</v>
      </c>
      <c r="D1237" s="96">
        <v>46157</v>
      </c>
      <c r="E1237" s="98">
        <v>1</v>
      </c>
      <c r="F1237" t="str">
        <f t="shared" si="91"/>
        <v>1802</v>
      </c>
      <c r="G1237">
        <f t="shared" si="92"/>
        <v>13</v>
      </c>
      <c r="H1237" t="str">
        <f>VLOOKUP(B1237,[1]Sheet1!$D:$AB,25,0)</f>
        <v>Regular-Gask</v>
      </c>
      <c r="I1237" t="str">
        <f t="shared" si="93"/>
        <v>51-100</v>
      </c>
      <c r="J1237" t="str">
        <f>VLOOKUP(B1237,[1]Sheet1!$D:$Y,22)</f>
        <v>Gask</v>
      </c>
      <c r="K1237" t="str">
        <f>VLOOKUP(B1237,[1]Sheet1!$D:$AS,42,0)</f>
        <v>JUMBO</v>
      </c>
    </row>
    <row r="1238" spans="1:11">
      <c r="A1238" t="s">
        <v>13</v>
      </c>
      <c r="B1238" t="s">
        <v>6</v>
      </c>
      <c r="C1238">
        <v>476</v>
      </c>
      <c r="D1238" s="96">
        <v>46157</v>
      </c>
      <c r="E1238" s="98">
        <v>2</v>
      </c>
      <c r="F1238" t="str">
        <f t="shared" si="91"/>
        <v>1802</v>
      </c>
      <c r="G1238">
        <f t="shared" si="92"/>
        <v>13</v>
      </c>
      <c r="H1238" t="str">
        <f>VLOOKUP(B1238,[1]Sheet1!$D:$AB,25,0)</f>
        <v>Regular-Gask</v>
      </c>
      <c r="I1238" t="str">
        <f t="shared" si="93"/>
        <v>301-500</v>
      </c>
      <c r="J1238" t="str">
        <f>VLOOKUP(B1238,[1]Sheet1!$D:$Y,22)</f>
        <v>Gask</v>
      </c>
      <c r="K1238" t="str">
        <f>VLOOKUP(B1238,[1]Sheet1!$D:$AS,42,0)</f>
        <v>JUMBO</v>
      </c>
    </row>
    <row r="1239" spans="1:11">
      <c r="A1239" t="s">
        <v>8</v>
      </c>
      <c r="B1239" t="s">
        <v>386</v>
      </c>
      <c r="C1239">
        <v>33</v>
      </c>
      <c r="D1239" s="96">
        <v>46157</v>
      </c>
      <c r="E1239" s="98">
        <v>1</v>
      </c>
      <c r="F1239" t="str">
        <f t="shared" si="91"/>
        <v>1806</v>
      </c>
      <c r="G1239">
        <f t="shared" si="92"/>
        <v>13</v>
      </c>
      <c r="H1239" t="str">
        <f>VLOOKUP(B1239,[1]Sheet1!$D:$AB,25,0)</f>
        <v>Regular-Gask</v>
      </c>
      <c r="I1239" t="str">
        <f t="shared" si="93"/>
        <v>0-50</v>
      </c>
      <c r="J1239" t="str">
        <f>VLOOKUP(B1239,[1]Sheet1!$D:$Y,22)</f>
        <v>Gask</v>
      </c>
      <c r="K1239" t="str">
        <f>VLOOKUP(B1239,[1]Sheet1!$D:$AS,42,0)</f>
        <v>JUMBO</v>
      </c>
    </row>
    <row r="1240" spans="1:11">
      <c r="A1240" t="s">
        <v>8</v>
      </c>
      <c r="B1240" t="s">
        <v>9</v>
      </c>
      <c r="C1240">
        <v>491</v>
      </c>
      <c r="D1240" s="96">
        <v>46157</v>
      </c>
      <c r="E1240" s="98">
        <v>2</v>
      </c>
      <c r="F1240" t="str">
        <f t="shared" si="91"/>
        <v>1823</v>
      </c>
      <c r="G1240">
        <f t="shared" si="92"/>
        <v>13</v>
      </c>
      <c r="H1240" t="str">
        <f>VLOOKUP(B1240,[1]Sheet1!$D:$AB,25,0)</f>
        <v>Regular-Gask</v>
      </c>
      <c r="I1240" t="str">
        <f t="shared" si="93"/>
        <v>301-500</v>
      </c>
      <c r="J1240" t="str">
        <f>VLOOKUP(B1240,[1]Sheet1!$D:$Y,22)</f>
        <v>Gask</v>
      </c>
      <c r="K1240" t="str">
        <f>VLOOKUP(B1240,[1]Sheet1!$D:$AS,42,0)</f>
        <v>JUMBO</v>
      </c>
    </row>
    <row r="1241" spans="1:11">
      <c r="A1241" t="s">
        <v>8</v>
      </c>
      <c r="B1241" t="s">
        <v>542</v>
      </c>
      <c r="C1241">
        <v>36</v>
      </c>
      <c r="D1241" s="96">
        <v>46157</v>
      </c>
      <c r="E1241" s="98">
        <v>1</v>
      </c>
      <c r="F1241" t="str">
        <f t="shared" si="91"/>
        <v>1824</v>
      </c>
      <c r="G1241">
        <f t="shared" si="92"/>
        <v>13</v>
      </c>
      <c r="H1241" t="str">
        <f>VLOOKUP(B1241,[1]Sheet1!$D:$AB,25,0)</f>
        <v>Regular-Gask</v>
      </c>
      <c r="I1241" t="str">
        <f t="shared" si="93"/>
        <v>0-50</v>
      </c>
      <c r="J1241" t="str">
        <f>VLOOKUP(B1241,[1]Sheet1!$D:$Y,22)</f>
        <v>Gask</v>
      </c>
      <c r="K1241" t="str">
        <f>VLOOKUP(B1241,[1]Sheet1!$D:$AS,42,0)</f>
        <v>JUMBO</v>
      </c>
    </row>
    <row r="1242" spans="1:11">
      <c r="A1242" t="s">
        <v>8</v>
      </c>
      <c r="B1242" t="s">
        <v>736</v>
      </c>
      <c r="C1242">
        <v>114</v>
      </c>
      <c r="D1242" s="96">
        <v>46157</v>
      </c>
      <c r="E1242" s="98">
        <v>2</v>
      </c>
      <c r="F1242" t="str">
        <f t="shared" si="91"/>
        <v>1824</v>
      </c>
      <c r="G1242">
        <f t="shared" si="92"/>
        <v>13</v>
      </c>
      <c r="H1242" t="str">
        <f>VLOOKUP(B1242,[1]Sheet1!$D:$AB,25,0)</f>
        <v>Regular-Gask</v>
      </c>
      <c r="I1242" t="str">
        <f t="shared" si="93"/>
        <v>101-300</v>
      </c>
      <c r="J1242" t="str">
        <f>VLOOKUP(B1242,[1]Sheet1!$D:$Y,22)</f>
        <v>Gask</v>
      </c>
      <c r="K1242" t="str">
        <f>VLOOKUP(B1242,[1]Sheet1!$D:$AS,42,0)</f>
        <v>JUMBO</v>
      </c>
    </row>
    <row r="1243" spans="1:11">
      <c r="A1243" t="s">
        <v>25</v>
      </c>
      <c r="B1243" t="s">
        <v>36</v>
      </c>
      <c r="C1243">
        <v>31</v>
      </c>
      <c r="D1243" s="96">
        <v>46157</v>
      </c>
      <c r="E1243" s="98">
        <v>1</v>
      </c>
      <c r="F1243" t="str">
        <f t="shared" si="91"/>
        <v>1825</v>
      </c>
      <c r="G1243">
        <f t="shared" si="92"/>
        <v>13</v>
      </c>
      <c r="H1243" t="str">
        <f>VLOOKUP(B1243,[1]Sheet1!$D:$AB,25,0)</f>
        <v>Regular-Gask</v>
      </c>
      <c r="I1243" t="str">
        <f t="shared" si="93"/>
        <v>0-50</v>
      </c>
      <c r="J1243" t="str">
        <f>VLOOKUP(B1243,[1]Sheet1!$D:$Y,22)</f>
        <v>Gask</v>
      </c>
      <c r="K1243" t="str">
        <f>VLOOKUP(B1243,[1]Sheet1!$D:$AS,42,0)</f>
        <v>JUMBO</v>
      </c>
    </row>
    <row r="1244" spans="1:11">
      <c r="A1244" t="s">
        <v>21</v>
      </c>
      <c r="B1244" t="s">
        <v>1048</v>
      </c>
      <c r="C1244">
        <v>43</v>
      </c>
      <c r="D1244" s="96">
        <v>46157</v>
      </c>
      <c r="E1244" s="98">
        <v>1</v>
      </c>
      <c r="F1244" t="str">
        <f t="shared" si="91"/>
        <v>1870</v>
      </c>
      <c r="G1244">
        <f t="shared" si="92"/>
        <v>13</v>
      </c>
      <c r="H1244" t="str">
        <f>VLOOKUP(B1244,[1]Sheet1!$D:$AB,25,0)</f>
        <v>Regular-Gask</v>
      </c>
      <c r="I1244" t="str">
        <f t="shared" si="93"/>
        <v>0-50</v>
      </c>
      <c r="J1244" t="str">
        <f>VLOOKUP(B1244,[1]Sheet1!$D:$Y,22)</f>
        <v>Gask</v>
      </c>
      <c r="K1244" t="str">
        <f>VLOOKUP(B1244,[1]Sheet1!$D:$AS,42,0)</f>
        <v>JUMBO</v>
      </c>
    </row>
    <row r="1245" spans="1:11">
      <c r="A1245" t="s">
        <v>12</v>
      </c>
      <c r="B1245" t="s">
        <v>821</v>
      </c>
      <c r="C1245">
        <v>128</v>
      </c>
      <c r="D1245" s="96">
        <v>46157</v>
      </c>
      <c r="E1245" s="98">
        <v>1</v>
      </c>
      <c r="F1245" t="str">
        <f t="shared" si="91"/>
        <v>1877</v>
      </c>
      <c r="G1245">
        <f t="shared" si="92"/>
        <v>13</v>
      </c>
      <c r="H1245" t="str">
        <f>VLOOKUP(B1245,[1]Sheet1!$D:$AB,25,0)</f>
        <v>Regular-Gask</v>
      </c>
      <c r="I1245" t="str">
        <f t="shared" si="93"/>
        <v>101-300</v>
      </c>
      <c r="J1245" t="str">
        <f>VLOOKUP(B1245,[1]Sheet1!$D:$Y,22)</f>
        <v>Gask</v>
      </c>
      <c r="K1245" t="str">
        <f>VLOOKUP(B1245,[1]Sheet1!$D:$AS,42,0)</f>
        <v>JUMBO</v>
      </c>
    </row>
    <row r="1246" spans="1:11">
      <c r="A1246" t="s">
        <v>5</v>
      </c>
      <c r="B1246" t="s">
        <v>818</v>
      </c>
      <c r="C1246">
        <v>179</v>
      </c>
      <c r="D1246" s="96">
        <v>46157</v>
      </c>
      <c r="E1246" s="98">
        <v>1</v>
      </c>
      <c r="F1246" t="str">
        <f t="shared" si="91"/>
        <v>1884</v>
      </c>
      <c r="G1246">
        <f t="shared" si="92"/>
        <v>13</v>
      </c>
      <c r="H1246" t="str">
        <f>VLOOKUP(B1246,[1]Sheet1!$D:$AB,25,0)</f>
        <v>MG Gask + DR Adhe + Orientation</v>
      </c>
      <c r="I1246" t="str">
        <f t="shared" si="93"/>
        <v>101-300</v>
      </c>
      <c r="J1246" t="str">
        <f>VLOOKUP(B1246,[1]Sheet1!$D:$Y,22)</f>
        <v>Gask</v>
      </c>
      <c r="K1246" t="str">
        <f>VLOOKUP(B1246,[1]Sheet1!$D:$AS,42,0)</f>
        <v>JUMBO</v>
      </c>
    </row>
    <row r="1247" spans="1:11">
      <c r="A1247" t="s">
        <v>5</v>
      </c>
      <c r="B1247" t="s">
        <v>818</v>
      </c>
      <c r="C1247">
        <v>48</v>
      </c>
      <c r="D1247" s="96">
        <v>46157</v>
      </c>
      <c r="E1247" s="98">
        <v>2</v>
      </c>
      <c r="F1247" t="str">
        <f t="shared" si="91"/>
        <v>1884</v>
      </c>
      <c r="G1247">
        <f t="shared" si="92"/>
        <v>13</v>
      </c>
      <c r="H1247" t="str">
        <f>VLOOKUP(B1247,[1]Sheet1!$D:$AB,25,0)</f>
        <v>MG Gask + DR Adhe + Orientation</v>
      </c>
      <c r="I1247" t="str">
        <f t="shared" si="93"/>
        <v>0-50</v>
      </c>
      <c r="J1247" t="str">
        <f>VLOOKUP(B1247,[1]Sheet1!$D:$Y,22)</f>
        <v>Gask</v>
      </c>
      <c r="K1247" t="str">
        <f>VLOOKUP(B1247,[1]Sheet1!$D:$AS,42,0)</f>
        <v>JUMBO</v>
      </c>
    </row>
    <row r="1248" spans="1:11">
      <c r="A1248" t="s">
        <v>4</v>
      </c>
      <c r="B1248" t="s">
        <v>898</v>
      </c>
      <c r="C1248">
        <v>236</v>
      </c>
      <c r="D1248" s="96">
        <v>46157</v>
      </c>
      <c r="E1248" s="98">
        <v>2</v>
      </c>
      <c r="F1248" t="str">
        <f t="shared" si="91"/>
        <v>1899</v>
      </c>
      <c r="G1248">
        <f t="shared" si="92"/>
        <v>13</v>
      </c>
      <c r="H1248" t="str">
        <f>VLOOKUP(B1248,[1]Sheet1!$D:$AB,25,0)</f>
        <v>Regular-Adhe</v>
      </c>
      <c r="I1248" t="str">
        <f t="shared" si="93"/>
        <v>101-300</v>
      </c>
      <c r="J1248" t="str">
        <f>VLOOKUP(B1248,[1]Sheet1!$D:$Y,22)</f>
        <v>Adhe</v>
      </c>
      <c r="K1248" t="str">
        <f>VLOOKUP(B1248,[1]Sheet1!$D:$AS,42,0)</f>
        <v>JUMBO</v>
      </c>
    </row>
    <row r="1249" spans="1:11">
      <c r="A1249" t="s">
        <v>8</v>
      </c>
      <c r="B1249" t="s">
        <v>824</v>
      </c>
      <c r="C1249">
        <v>35</v>
      </c>
      <c r="D1249" s="96">
        <v>46157</v>
      </c>
      <c r="E1249" s="98">
        <v>1</v>
      </c>
      <c r="F1249" t="str">
        <f t="shared" si="91"/>
        <v>1927</v>
      </c>
      <c r="G1249">
        <f t="shared" si="92"/>
        <v>13</v>
      </c>
      <c r="H1249" t="str">
        <f>VLOOKUP(B1249,[1]Sheet1!$D:$AB,25,0)</f>
        <v>Regular-Adhe</v>
      </c>
      <c r="I1249" t="str">
        <f t="shared" si="93"/>
        <v>0-50</v>
      </c>
      <c r="J1249" t="str">
        <f>VLOOKUP(B1249,[1]Sheet1!$D:$Y,22)</f>
        <v>Adhe</v>
      </c>
      <c r="K1249" t="str">
        <f>VLOOKUP(B1249,[1]Sheet1!$D:$AS,42,0)</f>
        <v>NORMAL</v>
      </c>
    </row>
    <row r="1250" spans="1:11">
      <c r="A1250" t="s">
        <v>8</v>
      </c>
      <c r="B1250" t="s">
        <v>687</v>
      </c>
      <c r="C1250">
        <v>145</v>
      </c>
      <c r="D1250" s="96">
        <v>46157</v>
      </c>
      <c r="E1250" s="98">
        <v>1</v>
      </c>
      <c r="F1250" t="str">
        <f t="shared" si="91"/>
        <v>2370</v>
      </c>
      <c r="G1250">
        <f t="shared" si="92"/>
        <v>13</v>
      </c>
      <c r="H1250" t="str">
        <f>VLOOKUP(B1250,[1]Sheet1!$D:$AB,25,0)</f>
        <v>Regular-Adhe</v>
      </c>
      <c r="I1250" t="str">
        <f t="shared" si="93"/>
        <v>101-300</v>
      </c>
      <c r="J1250" t="str">
        <f>VLOOKUP(B1250,[1]Sheet1!$D:$Y,22)</f>
        <v>Adhe</v>
      </c>
      <c r="K1250" t="str">
        <f>VLOOKUP(B1250,[1]Sheet1!$D:$AS,42,0)</f>
        <v>NORMAL</v>
      </c>
    </row>
    <row r="1251" spans="1:11">
      <c r="A1251" t="s">
        <v>25</v>
      </c>
      <c r="B1251" t="s">
        <v>713</v>
      </c>
      <c r="C1251">
        <v>35</v>
      </c>
      <c r="D1251" s="96">
        <v>46157</v>
      </c>
      <c r="E1251" s="98">
        <v>1</v>
      </c>
      <c r="F1251" t="str">
        <f t="shared" si="91"/>
        <v>2455</v>
      </c>
      <c r="G1251">
        <f t="shared" si="92"/>
        <v>13</v>
      </c>
      <c r="H1251" t="str">
        <f>VLOOKUP(B1251,[1]Sheet1!$D:$AB,25,0)</f>
        <v>Regular-Adhe</v>
      </c>
      <c r="I1251" t="str">
        <f t="shared" si="93"/>
        <v>0-50</v>
      </c>
      <c r="J1251" t="str">
        <f>VLOOKUP(B1251,[1]Sheet1!$D:$Y,22)</f>
        <v>Adhe</v>
      </c>
      <c r="K1251" t="str">
        <f>VLOOKUP(B1251,[1]Sheet1!$D:$AS,42,0)</f>
        <v>NORMAL</v>
      </c>
    </row>
    <row r="1252" spans="1:11">
      <c r="A1252" t="s">
        <v>2</v>
      </c>
      <c r="B1252" t="s">
        <v>324</v>
      </c>
      <c r="C1252">
        <v>58</v>
      </c>
      <c r="D1252" s="96">
        <v>46157</v>
      </c>
      <c r="E1252" s="98">
        <v>2</v>
      </c>
      <c r="F1252" t="str">
        <f t="shared" si="91"/>
        <v>2481</v>
      </c>
      <c r="G1252">
        <f t="shared" si="92"/>
        <v>13</v>
      </c>
      <c r="H1252" t="str">
        <f>VLOOKUP(B1252,[1]Sheet1!$D:$AB,25,0)</f>
        <v>Regular-Gask</v>
      </c>
      <c r="I1252" t="str">
        <f t="shared" si="93"/>
        <v>51-100</v>
      </c>
      <c r="J1252" t="str">
        <f>VLOOKUP(B1252,[1]Sheet1!$D:$Y,22)</f>
        <v>Gask</v>
      </c>
      <c r="K1252" t="str">
        <f>VLOOKUP(B1252,[1]Sheet1!$D:$AS,42,0)</f>
        <v>NORMAL</v>
      </c>
    </row>
    <row r="1253" spans="1:11">
      <c r="A1253" t="s">
        <v>8</v>
      </c>
      <c r="B1253" t="s">
        <v>839</v>
      </c>
      <c r="C1253">
        <v>47</v>
      </c>
      <c r="D1253" s="96">
        <v>46157</v>
      </c>
      <c r="E1253" s="98">
        <v>2</v>
      </c>
      <c r="F1253" t="str">
        <f t="shared" si="91"/>
        <v>2536</v>
      </c>
      <c r="G1253">
        <f t="shared" si="92"/>
        <v>13</v>
      </c>
      <c r="H1253" t="str">
        <f>VLOOKUP(B1253,[1]Sheet1!$D:$AB,25,0)</f>
        <v>Regular-Adhe</v>
      </c>
      <c r="I1253" t="str">
        <f t="shared" si="93"/>
        <v>0-50</v>
      </c>
      <c r="J1253" t="str">
        <f>VLOOKUP(B1253,[1]Sheet1!$D:$Y,22)</f>
        <v>Adhe</v>
      </c>
      <c r="K1253" t="str">
        <f>VLOOKUP(B1253,[1]Sheet1!$D:$AS,42,0)</f>
        <v>NORMAL</v>
      </c>
    </row>
    <row r="1254" spans="1:11">
      <c r="A1254" t="s">
        <v>25</v>
      </c>
      <c r="B1254" t="s">
        <v>344</v>
      </c>
      <c r="C1254">
        <v>96</v>
      </c>
      <c r="D1254" s="96">
        <v>46157</v>
      </c>
      <c r="E1254" s="98">
        <v>1</v>
      </c>
      <c r="F1254" t="str">
        <f t="shared" si="91"/>
        <v>2576</v>
      </c>
      <c r="G1254">
        <f t="shared" si="92"/>
        <v>13</v>
      </c>
      <c r="H1254" t="str">
        <f>VLOOKUP(B1254,[1]Sheet1!$D:$AB,25,0)</f>
        <v>Regular-Adhe</v>
      </c>
      <c r="I1254" t="str">
        <f t="shared" si="93"/>
        <v>51-100</v>
      </c>
      <c r="J1254" t="str">
        <f>VLOOKUP(B1254,[1]Sheet1!$D:$Y,22)</f>
        <v>Adhe</v>
      </c>
      <c r="K1254" t="str">
        <f>VLOOKUP(B1254,[1]Sheet1!$D:$AS,42,0)</f>
        <v>NORMAL</v>
      </c>
    </row>
    <row r="1255" spans="1:11">
      <c r="A1255" t="s">
        <v>2</v>
      </c>
      <c r="B1255" t="s">
        <v>406</v>
      </c>
      <c r="C1255">
        <v>33</v>
      </c>
      <c r="D1255" s="96">
        <v>46157</v>
      </c>
      <c r="E1255" s="98">
        <v>1</v>
      </c>
      <c r="F1255" t="str">
        <f t="shared" si="91"/>
        <v>2579</v>
      </c>
      <c r="G1255">
        <f t="shared" si="92"/>
        <v>13</v>
      </c>
      <c r="H1255" t="str">
        <f>VLOOKUP(B1255,[1]Sheet1!$D:$AB,25,0)</f>
        <v>Regular-Adhe</v>
      </c>
      <c r="I1255" t="str">
        <f t="shared" si="93"/>
        <v>0-50</v>
      </c>
      <c r="J1255" t="str">
        <f>VLOOKUP(B1255,[1]Sheet1!$D:$Y,22)</f>
        <v>Adhe</v>
      </c>
      <c r="K1255" t="str">
        <f>VLOOKUP(B1255,[1]Sheet1!$D:$AS,42,0)</f>
        <v>NORMAL</v>
      </c>
    </row>
    <row r="1256" spans="1:11">
      <c r="A1256" t="s">
        <v>8</v>
      </c>
      <c r="B1256" t="s">
        <v>617</v>
      </c>
      <c r="C1256">
        <v>39</v>
      </c>
      <c r="D1256" s="96">
        <v>46157</v>
      </c>
      <c r="E1256" s="98">
        <v>1</v>
      </c>
      <c r="F1256" t="str">
        <f t="shared" si="91"/>
        <v>2589</v>
      </c>
      <c r="G1256">
        <f t="shared" si="92"/>
        <v>13</v>
      </c>
      <c r="H1256" t="str">
        <f>VLOOKUP(B1256,[1]Sheet1!$D:$AB,25,0)</f>
        <v>Regular-Adhe</v>
      </c>
      <c r="I1256" t="str">
        <f t="shared" si="93"/>
        <v>0-50</v>
      </c>
      <c r="J1256" t="str">
        <f>VLOOKUP(B1256,[1]Sheet1!$D:$Y,22)</f>
        <v>Adhe</v>
      </c>
      <c r="K1256" t="str">
        <f>VLOOKUP(B1256,[1]Sheet1!$D:$AS,42,0)</f>
        <v>NORMAL</v>
      </c>
    </row>
    <row r="1257" spans="1:11">
      <c r="A1257" t="s">
        <v>25</v>
      </c>
      <c r="B1257" t="s">
        <v>95</v>
      </c>
      <c r="C1257">
        <v>190</v>
      </c>
      <c r="D1257" s="96">
        <v>46157</v>
      </c>
      <c r="E1257" s="98">
        <v>1</v>
      </c>
      <c r="F1257" t="str">
        <f t="shared" si="91"/>
        <v>2590</v>
      </c>
      <c r="G1257">
        <f t="shared" si="92"/>
        <v>13</v>
      </c>
      <c r="H1257" t="str">
        <f>VLOOKUP(B1257,[1]Sheet1!$D:$AB,25,0)</f>
        <v>Regular-Gask</v>
      </c>
      <c r="I1257" t="str">
        <f t="shared" si="93"/>
        <v>101-300</v>
      </c>
      <c r="J1257" t="str">
        <f>VLOOKUP(B1257,[1]Sheet1!$D:$Y,22)</f>
        <v>Gask</v>
      </c>
      <c r="K1257" t="str">
        <f>VLOOKUP(B1257,[1]Sheet1!$D:$AS,42,0)</f>
        <v>NORMAL</v>
      </c>
    </row>
    <row r="1258" spans="1:11">
      <c r="A1258" t="s">
        <v>25</v>
      </c>
      <c r="B1258" t="s">
        <v>505</v>
      </c>
      <c r="C1258">
        <v>65</v>
      </c>
      <c r="D1258" s="96">
        <v>46157</v>
      </c>
      <c r="E1258" s="98">
        <v>1</v>
      </c>
      <c r="F1258" t="str">
        <f t="shared" si="91"/>
        <v>2593</v>
      </c>
      <c r="G1258">
        <f t="shared" si="92"/>
        <v>13</v>
      </c>
      <c r="H1258" t="str">
        <f>VLOOKUP(B1258,[1]Sheet1!$D:$AB,25,0)</f>
        <v>Regular-Gask</v>
      </c>
      <c r="I1258" t="str">
        <f t="shared" si="93"/>
        <v>51-100</v>
      </c>
      <c r="J1258" t="str">
        <f>VLOOKUP(B1258,[1]Sheet1!$D:$Y,22)</f>
        <v>Gask</v>
      </c>
      <c r="K1258" t="str">
        <f>VLOOKUP(B1258,[1]Sheet1!$D:$AS,42,0)</f>
        <v>NORMAL</v>
      </c>
    </row>
    <row r="1259" spans="1:11">
      <c r="A1259" t="s">
        <v>25</v>
      </c>
      <c r="B1259" t="s">
        <v>1042</v>
      </c>
      <c r="C1259">
        <v>306</v>
      </c>
      <c r="D1259" s="96">
        <v>46157</v>
      </c>
      <c r="E1259" s="98">
        <v>1</v>
      </c>
      <c r="F1259" t="str">
        <f t="shared" si="91"/>
        <v>2593</v>
      </c>
      <c r="G1259">
        <f t="shared" si="92"/>
        <v>13</v>
      </c>
      <c r="H1259" t="str">
        <f>VLOOKUP(B1259,[1]Sheet1!$D:$AB,25,0)</f>
        <v>Regular-Gask</v>
      </c>
      <c r="I1259" t="str">
        <f t="shared" si="93"/>
        <v>301-500</v>
      </c>
      <c r="J1259" t="str">
        <f>VLOOKUP(B1259,[1]Sheet1!$D:$Y,22)</f>
        <v>Gask</v>
      </c>
      <c r="K1259" t="str">
        <f>VLOOKUP(B1259,[1]Sheet1!$D:$AS,42,0)</f>
        <v>NORMAL</v>
      </c>
    </row>
    <row r="1260" spans="1:11">
      <c r="A1260" t="s">
        <v>25</v>
      </c>
      <c r="B1260" t="s">
        <v>38</v>
      </c>
      <c r="C1260">
        <v>75</v>
      </c>
      <c r="D1260" s="96">
        <v>46157</v>
      </c>
      <c r="E1260" s="98">
        <v>2</v>
      </c>
      <c r="F1260" t="str">
        <f t="shared" si="91"/>
        <v>2598</v>
      </c>
      <c r="G1260">
        <f t="shared" si="92"/>
        <v>13</v>
      </c>
      <c r="H1260" t="str">
        <f>VLOOKUP(B1260,[1]Sheet1!$D:$AB,25,0)</f>
        <v>Regular-Gask</v>
      </c>
      <c r="I1260" t="str">
        <f t="shared" si="93"/>
        <v>51-100</v>
      </c>
      <c r="J1260" t="str">
        <f>VLOOKUP(B1260,[1]Sheet1!$D:$Y,22)</f>
        <v>Gask</v>
      </c>
      <c r="K1260" t="str">
        <f>VLOOKUP(B1260,[1]Sheet1!$D:$AS,42,0)</f>
        <v>NORMAL</v>
      </c>
    </row>
    <row r="1261" spans="1:11">
      <c r="A1261" t="s">
        <v>13</v>
      </c>
      <c r="B1261" t="s">
        <v>38</v>
      </c>
      <c r="C1261">
        <v>46</v>
      </c>
      <c r="D1261" s="96">
        <v>46157</v>
      </c>
      <c r="E1261" s="98">
        <v>1</v>
      </c>
      <c r="F1261" t="str">
        <f t="shared" si="91"/>
        <v>2598</v>
      </c>
      <c r="G1261">
        <f t="shared" si="92"/>
        <v>13</v>
      </c>
      <c r="H1261" t="str">
        <f>VLOOKUP(B1261,[1]Sheet1!$D:$AB,25,0)</f>
        <v>Regular-Gask</v>
      </c>
      <c r="I1261" t="str">
        <f t="shared" si="93"/>
        <v>0-50</v>
      </c>
      <c r="J1261" t="str">
        <f>VLOOKUP(B1261,[1]Sheet1!$D:$Y,22)</f>
        <v>Gask</v>
      </c>
      <c r="K1261" t="str">
        <f>VLOOKUP(B1261,[1]Sheet1!$D:$AS,42,0)</f>
        <v>NORMAL</v>
      </c>
    </row>
    <row r="1262" spans="1:11">
      <c r="A1262" t="s">
        <v>25</v>
      </c>
      <c r="B1262" t="s">
        <v>291</v>
      </c>
      <c r="C1262">
        <v>80</v>
      </c>
      <c r="D1262" s="96">
        <v>46157</v>
      </c>
      <c r="E1262" s="98">
        <v>2</v>
      </c>
      <c r="F1262" t="str">
        <f t="shared" si="91"/>
        <v>2598</v>
      </c>
      <c r="G1262">
        <f t="shared" si="92"/>
        <v>13</v>
      </c>
      <c r="H1262" t="str">
        <f>VLOOKUP(B1262,[1]Sheet1!$D:$AB,25,0)</f>
        <v>Regular-Gask</v>
      </c>
      <c r="I1262" t="str">
        <f t="shared" si="93"/>
        <v>51-100</v>
      </c>
      <c r="J1262" t="str">
        <f>VLOOKUP(B1262,[1]Sheet1!$D:$Y,22)</f>
        <v>Gask</v>
      </c>
      <c r="K1262" t="str">
        <f>VLOOKUP(B1262,[1]Sheet1!$D:$AS,42,0)</f>
        <v>NORMAL</v>
      </c>
    </row>
    <row r="1263" spans="1:11">
      <c r="A1263" t="s">
        <v>1022</v>
      </c>
      <c r="B1263" t="s">
        <v>431</v>
      </c>
      <c r="C1263">
        <v>33</v>
      </c>
      <c r="D1263" s="96">
        <v>46157</v>
      </c>
      <c r="E1263" s="98">
        <v>1</v>
      </c>
      <c r="F1263" t="str">
        <f t="shared" si="91"/>
        <v>2603</v>
      </c>
      <c r="G1263">
        <f t="shared" si="92"/>
        <v>13</v>
      </c>
      <c r="H1263" t="str">
        <f>VLOOKUP(B1263,[1]Sheet1!$D:$AB,25,0)</f>
        <v>Regular-Adhe</v>
      </c>
      <c r="I1263" t="str">
        <f t="shared" si="93"/>
        <v>0-50</v>
      </c>
      <c r="J1263" t="str">
        <f>VLOOKUP(B1263,[1]Sheet1!$D:$Y,22)</f>
        <v>Adhe</v>
      </c>
      <c r="K1263" t="str">
        <f>VLOOKUP(B1263,[1]Sheet1!$D:$AS,42,0)</f>
        <v>NORMAL</v>
      </c>
    </row>
    <row r="1264" spans="1:11">
      <c r="A1264" t="s">
        <v>21</v>
      </c>
      <c r="B1264" t="s">
        <v>1049</v>
      </c>
      <c r="C1264">
        <v>51</v>
      </c>
      <c r="D1264" s="96">
        <v>46157</v>
      </c>
      <c r="E1264" s="98">
        <v>2</v>
      </c>
      <c r="F1264" t="str">
        <f t="shared" si="91"/>
        <v>2607</v>
      </c>
      <c r="G1264">
        <f t="shared" si="92"/>
        <v>13</v>
      </c>
      <c r="H1264" t="str">
        <f>VLOOKUP(B1264,[1]Sheet1!$D:$AB,25,0)</f>
        <v>MG-Sticker + Orientation</v>
      </c>
      <c r="I1264" t="str">
        <f t="shared" si="93"/>
        <v>51-100</v>
      </c>
      <c r="J1264" t="str">
        <f>VLOOKUP(B1264,[1]Sheet1!$D:$Y,22)</f>
        <v>Sticker</v>
      </c>
      <c r="K1264" t="str">
        <f>VLOOKUP(B1264,[1]Sheet1!$D:$AS,42,0)</f>
        <v>NORMAL</v>
      </c>
    </row>
    <row r="1265" spans="1:11">
      <c r="A1265" t="s">
        <v>19</v>
      </c>
      <c r="B1265" t="s">
        <v>907</v>
      </c>
      <c r="C1265">
        <v>26</v>
      </c>
      <c r="D1265" s="96">
        <v>46157</v>
      </c>
      <c r="E1265" s="98">
        <v>2</v>
      </c>
      <c r="F1265" t="str">
        <f t="shared" si="91"/>
        <v>2617</v>
      </c>
      <c r="G1265">
        <f t="shared" si="92"/>
        <v>13</v>
      </c>
      <c r="H1265" t="str">
        <f>VLOOKUP(B1265,[1]Sheet1!$D:$AB,25,0)</f>
        <v>Regular-Gask</v>
      </c>
      <c r="I1265" t="str">
        <f t="shared" si="93"/>
        <v>0-50</v>
      </c>
      <c r="J1265" t="str">
        <f>VLOOKUP(B1265,[1]Sheet1!$D:$Y,22)</f>
        <v>Gask</v>
      </c>
      <c r="K1265" t="str">
        <f>VLOOKUP(B1265,[1]Sheet1!$D:$AS,42,0)</f>
        <v>NORMAL</v>
      </c>
    </row>
    <row r="1266" spans="1:11">
      <c r="A1266" t="s">
        <v>8</v>
      </c>
      <c r="B1266" t="s">
        <v>252</v>
      </c>
      <c r="C1266">
        <v>152</v>
      </c>
      <c r="D1266" s="96">
        <v>46157</v>
      </c>
      <c r="E1266" s="98">
        <v>2</v>
      </c>
      <c r="F1266" t="str">
        <f t="shared" si="91"/>
        <v>2622</v>
      </c>
      <c r="G1266">
        <f t="shared" si="92"/>
        <v>13</v>
      </c>
      <c r="H1266" t="str">
        <f>VLOOKUP(B1266,[1]Sheet1!$D:$AB,25,0)</f>
        <v>Regular-Adhe</v>
      </c>
      <c r="I1266" t="str">
        <f t="shared" si="93"/>
        <v>101-300</v>
      </c>
      <c r="J1266" t="str">
        <f>VLOOKUP(B1266,[1]Sheet1!$D:$Y,22)</f>
        <v>Adhe</v>
      </c>
      <c r="K1266" t="str">
        <f>VLOOKUP(B1266,[1]Sheet1!$D:$AS,42,0)</f>
        <v>NORMAL</v>
      </c>
    </row>
    <row r="1267" spans="1:11">
      <c r="A1267" t="s">
        <v>4</v>
      </c>
      <c r="B1267" t="s">
        <v>536</v>
      </c>
      <c r="C1267">
        <v>232</v>
      </c>
      <c r="D1267" s="96">
        <v>46157</v>
      </c>
      <c r="E1267" s="98">
        <v>2</v>
      </c>
      <c r="F1267" t="str">
        <f t="shared" si="91"/>
        <v>2638</v>
      </c>
      <c r="G1267">
        <f t="shared" si="92"/>
        <v>13</v>
      </c>
      <c r="H1267" t="str">
        <f>VLOOKUP(B1267,[1]Sheet1!$D:$AB,25,0)</f>
        <v>Regular-Gask</v>
      </c>
      <c r="I1267" t="str">
        <f t="shared" si="93"/>
        <v>101-300</v>
      </c>
      <c r="J1267" t="str">
        <f>VLOOKUP(B1267,[1]Sheet1!$D:$Y,22)</f>
        <v>Gask</v>
      </c>
      <c r="K1267" t="str">
        <f>VLOOKUP(B1267,[1]Sheet1!$D:$AS,42,0)</f>
        <v>NORMAL</v>
      </c>
    </row>
    <row r="1268" spans="1:11">
      <c r="A1268" t="s">
        <v>4</v>
      </c>
      <c r="B1268" t="s">
        <v>891</v>
      </c>
      <c r="C1268">
        <v>125</v>
      </c>
      <c r="D1268" s="96">
        <v>46157</v>
      </c>
      <c r="E1268" s="98">
        <v>2</v>
      </c>
      <c r="F1268" t="str">
        <f t="shared" si="91"/>
        <v>2639</v>
      </c>
      <c r="G1268">
        <f t="shared" si="92"/>
        <v>13</v>
      </c>
      <c r="H1268" t="str">
        <f>VLOOKUP(B1268,[1]Sheet1!$D:$AB,25,0)</f>
        <v>Regular-Gask</v>
      </c>
      <c r="I1268" t="str">
        <f t="shared" si="93"/>
        <v>101-300</v>
      </c>
      <c r="J1268" t="str">
        <f>VLOOKUP(B1268,[1]Sheet1!$D:$Y,22)</f>
        <v>Gask</v>
      </c>
      <c r="K1268" t="str">
        <f>VLOOKUP(B1268,[1]Sheet1!$D:$AS,42,0)</f>
        <v>NORMAL</v>
      </c>
    </row>
    <row r="1269" spans="1:11">
      <c r="A1269" t="s">
        <v>4</v>
      </c>
      <c r="B1269" t="s">
        <v>327</v>
      </c>
      <c r="C1269">
        <v>212</v>
      </c>
      <c r="D1269" s="96">
        <v>46157</v>
      </c>
      <c r="E1269" s="98">
        <v>2</v>
      </c>
      <c r="F1269" t="str">
        <f t="shared" si="91"/>
        <v>2642</v>
      </c>
      <c r="G1269">
        <f t="shared" si="92"/>
        <v>13</v>
      </c>
      <c r="H1269" t="str">
        <f>VLOOKUP(B1269,[1]Sheet1!$D:$AB,25,0)</f>
        <v>Regular-Adhe</v>
      </c>
      <c r="I1269" t="str">
        <f t="shared" si="93"/>
        <v>101-300</v>
      </c>
      <c r="J1269" t="str">
        <f>VLOOKUP(B1269,[1]Sheet1!$D:$Y,22)</f>
        <v>Adhe</v>
      </c>
      <c r="K1269" t="str">
        <f>VLOOKUP(B1269,[1]Sheet1!$D:$AS,42,0)</f>
        <v>NORMAL</v>
      </c>
    </row>
    <row r="1270" spans="1:11">
      <c r="A1270" t="s">
        <v>0</v>
      </c>
      <c r="B1270" t="s">
        <v>581</v>
      </c>
      <c r="C1270">
        <v>170</v>
      </c>
      <c r="D1270" s="96">
        <v>46157</v>
      </c>
      <c r="E1270" s="98">
        <v>2</v>
      </c>
      <c r="F1270" t="str">
        <f t="shared" si="91"/>
        <v>2651</v>
      </c>
      <c r="G1270">
        <f t="shared" si="92"/>
        <v>13</v>
      </c>
      <c r="H1270" t="str">
        <f>VLOOKUP(B1270,[1]Sheet1!$D:$AB,25,0)</f>
        <v>MG Adhe + DR Adhe + Orientation</v>
      </c>
      <c r="I1270" t="str">
        <f t="shared" si="93"/>
        <v>101-300</v>
      </c>
      <c r="J1270" t="str">
        <f>VLOOKUP(B1270,[1]Sheet1!$D:$Y,22)</f>
        <v>Adhe</v>
      </c>
      <c r="K1270" t="str">
        <f>VLOOKUP(B1270,[1]Sheet1!$D:$AS,42,0)</f>
        <v>NORMAL</v>
      </c>
    </row>
    <row r="1271" spans="1:11">
      <c r="A1271" t="s">
        <v>0</v>
      </c>
      <c r="B1271" t="s">
        <v>639</v>
      </c>
      <c r="C1271">
        <v>61</v>
      </c>
      <c r="D1271" s="96">
        <v>46157</v>
      </c>
      <c r="E1271" s="98">
        <v>2</v>
      </c>
      <c r="F1271" t="str">
        <f t="shared" si="91"/>
        <v>2651</v>
      </c>
      <c r="G1271">
        <f t="shared" si="92"/>
        <v>13</v>
      </c>
      <c r="H1271" t="str">
        <f>VLOOKUP(B1271,[1]Sheet1!$D:$AB,25,0)</f>
        <v>MG Adhe + DR Adhe + Orientation</v>
      </c>
      <c r="I1271" t="str">
        <f t="shared" si="93"/>
        <v>51-100</v>
      </c>
      <c r="J1271" t="str">
        <f>VLOOKUP(B1271,[1]Sheet1!$D:$Y,22)</f>
        <v>Adhe</v>
      </c>
      <c r="K1271" t="str">
        <f>VLOOKUP(B1271,[1]Sheet1!$D:$AS,42,0)</f>
        <v>NORMAL</v>
      </c>
    </row>
    <row r="1272" spans="1:11">
      <c r="A1272" t="s">
        <v>0</v>
      </c>
      <c r="B1272" t="s">
        <v>923</v>
      </c>
      <c r="C1272">
        <v>31</v>
      </c>
      <c r="D1272" s="96">
        <v>46157</v>
      </c>
      <c r="E1272" s="98">
        <v>1</v>
      </c>
      <c r="F1272" t="str">
        <f t="shared" si="91"/>
        <v>2651</v>
      </c>
      <c r="G1272">
        <f t="shared" si="92"/>
        <v>13</v>
      </c>
      <c r="H1272" t="str">
        <f>VLOOKUP(B1272,[1]Sheet1!$D:$AB,25,0)</f>
        <v>MG Adhe + DR Adhe + Orientation</v>
      </c>
      <c r="I1272" t="str">
        <f t="shared" si="93"/>
        <v>0-50</v>
      </c>
      <c r="J1272" t="str">
        <f>VLOOKUP(B1272,[1]Sheet1!$D:$Y,22)</f>
        <v>Adhe</v>
      </c>
      <c r="K1272" t="str">
        <f>VLOOKUP(B1272,[1]Sheet1!$D:$AS,42,0)</f>
        <v>NORMAL</v>
      </c>
    </row>
    <row r="1273" spans="1:11">
      <c r="A1273" t="s">
        <v>28</v>
      </c>
      <c r="B1273" t="s">
        <v>1050</v>
      </c>
      <c r="C1273">
        <v>387</v>
      </c>
      <c r="D1273" s="96">
        <v>46157</v>
      </c>
      <c r="E1273" s="98">
        <v>1</v>
      </c>
      <c r="F1273" t="str">
        <f t="shared" si="91"/>
        <v>2656</v>
      </c>
      <c r="G1273">
        <f t="shared" si="92"/>
        <v>13</v>
      </c>
      <c r="H1273" t="str">
        <f>VLOOKUP(B1273,[1]Sheet1!$D:$AB,25,0)</f>
        <v>Regular-Gask</v>
      </c>
      <c r="I1273" t="str">
        <f t="shared" si="93"/>
        <v>301-500</v>
      </c>
      <c r="J1273" t="str">
        <f>VLOOKUP(B1273,[1]Sheet1!$D:$Y,22)</f>
        <v>Gask</v>
      </c>
      <c r="K1273" t="str">
        <f>VLOOKUP(B1273,[1]Sheet1!$D:$AS,42,0)</f>
        <v>NORMAL</v>
      </c>
    </row>
    <row r="1274" spans="1:11">
      <c r="A1274" t="s">
        <v>28</v>
      </c>
      <c r="B1274" t="s">
        <v>1050</v>
      </c>
      <c r="C1274">
        <v>193</v>
      </c>
      <c r="D1274" s="96">
        <v>46157</v>
      </c>
      <c r="E1274" s="98">
        <v>2</v>
      </c>
      <c r="F1274" t="str">
        <f t="shared" si="91"/>
        <v>2656</v>
      </c>
      <c r="G1274">
        <f t="shared" si="92"/>
        <v>13</v>
      </c>
      <c r="H1274" t="str">
        <f>VLOOKUP(B1274,[1]Sheet1!$D:$AB,25,0)</f>
        <v>Regular-Gask</v>
      </c>
      <c r="I1274" t="str">
        <f t="shared" si="93"/>
        <v>101-300</v>
      </c>
      <c r="J1274" t="str">
        <f>VLOOKUP(B1274,[1]Sheet1!$D:$Y,22)</f>
        <v>Gask</v>
      </c>
      <c r="K1274" t="str">
        <f>VLOOKUP(B1274,[1]Sheet1!$D:$AS,42,0)</f>
        <v>NORMAL</v>
      </c>
    </row>
    <row r="1275" spans="1:11">
      <c r="A1275" t="s">
        <v>13</v>
      </c>
      <c r="B1275" t="s">
        <v>983</v>
      </c>
      <c r="C1275">
        <v>144</v>
      </c>
      <c r="D1275" s="96">
        <v>46157</v>
      </c>
      <c r="E1275" s="98">
        <v>2</v>
      </c>
      <c r="F1275" t="str">
        <f t="shared" si="91"/>
        <v>2660</v>
      </c>
      <c r="G1275">
        <f t="shared" si="92"/>
        <v>13</v>
      </c>
      <c r="H1275" t="str">
        <f>VLOOKUP(B1275,[1]Sheet1!$D:$AB,25,0)</f>
        <v>Regular-Gask</v>
      </c>
      <c r="I1275" t="str">
        <f t="shared" si="93"/>
        <v>101-300</v>
      </c>
      <c r="J1275" t="str">
        <f>VLOOKUP(B1275,[1]Sheet1!$D:$Y,22)</f>
        <v>Gask</v>
      </c>
      <c r="K1275" t="str">
        <f>VLOOKUP(B1275,[1]Sheet1!$D:$AS,42,0)</f>
        <v>NORMAL</v>
      </c>
    </row>
    <row r="1276" spans="1:11">
      <c r="A1276" t="s">
        <v>13</v>
      </c>
      <c r="B1276" t="s">
        <v>951</v>
      </c>
      <c r="C1276">
        <v>135</v>
      </c>
      <c r="D1276" s="96">
        <v>46157</v>
      </c>
      <c r="E1276" s="98">
        <v>2</v>
      </c>
      <c r="F1276" t="str">
        <f t="shared" si="91"/>
        <v>2660</v>
      </c>
      <c r="G1276">
        <f t="shared" si="92"/>
        <v>13</v>
      </c>
      <c r="H1276" t="str">
        <f>VLOOKUP(B1276,[1]Sheet1!$D:$AB,25,0)</f>
        <v>Regular-Gask</v>
      </c>
      <c r="I1276" t="str">
        <f t="shared" si="93"/>
        <v>101-300</v>
      </c>
      <c r="J1276" t="str">
        <f>VLOOKUP(B1276,[1]Sheet1!$D:$Y,22)</f>
        <v>Gask</v>
      </c>
      <c r="K1276" t="str">
        <f>VLOOKUP(B1276,[1]Sheet1!$D:$AS,42,0)</f>
        <v>NORMAL</v>
      </c>
    </row>
    <row r="1277" spans="1:11">
      <c r="A1277" s="10" t="s">
        <v>12</v>
      </c>
      <c r="B1277" t="s">
        <v>524</v>
      </c>
      <c r="C1277">
        <v>92</v>
      </c>
      <c r="D1277" s="96">
        <v>46157</v>
      </c>
      <c r="E1277" s="98">
        <v>1</v>
      </c>
      <c r="F1277" t="str">
        <f t="shared" si="91"/>
        <v>2665</v>
      </c>
      <c r="G1277">
        <f t="shared" si="92"/>
        <v>13</v>
      </c>
      <c r="H1277" t="str">
        <f>VLOOKUP(B1277,[1]Sheet1!$D:$AB,25,0)</f>
        <v>Regular-Adhe</v>
      </c>
      <c r="I1277" t="str">
        <f t="shared" si="93"/>
        <v>51-100</v>
      </c>
      <c r="J1277" t="str">
        <f>VLOOKUP(B1277,[1]Sheet1!$D:$Y,22)</f>
        <v>Adhe</v>
      </c>
      <c r="K1277" t="str">
        <f>VLOOKUP(B1277,[1]Sheet1!$D:$AS,42,0)</f>
        <v>NORMAL</v>
      </c>
    </row>
    <row r="1278" spans="1:11">
      <c r="A1278" s="10" t="s">
        <v>2</v>
      </c>
      <c r="B1278" t="s">
        <v>1051</v>
      </c>
      <c r="C1278">
        <v>37</v>
      </c>
      <c r="D1278" s="96">
        <v>46157</v>
      </c>
      <c r="E1278" s="98">
        <v>1</v>
      </c>
      <c r="F1278" t="str">
        <f t="shared" si="91"/>
        <v>2667</v>
      </c>
      <c r="G1278">
        <f t="shared" si="92"/>
        <v>13</v>
      </c>
      <c r="H1278" t="str">
        <f>VLOOKUP(B1278,[1]Sheet1!$D:$AB,25,0)</f>
        <v>Regular-Adhe</v>
      </c>
      <c r="I1278" t="str">
        <f t="shared" si="93"/>
        <v>0-50</v>
      </c>
      <c r="J1278" t="str">
        <f>VLOOKUP(B1278,[1]Sheet1!$D:$Y,22)</f>
        <v>Adhe</v>
      </c>
      <c r="K1278" t="str">
        <f>VLOOKUP(B1278,[1]Sheet1!$D:$AS,42,0)</f>
        <v>NORMAL</v>
      </c>
    </row>
    <row r="1279" spans="1:11">
      <c r="A1279" t="s">
        <v>2</v>
      </c>
      <c r="B1279" t="s">
        <v>87</v>
      </c>
      <c r="C1279">
        <v>43</v>
      </c>
      <c r="D1279" s="96">
        <v>46157</v>
      </c>
      <c r="E1279" s="98">
        <v>1</v>
      </c>
      <c r="F1279" t="str">
        <f t="shared" si="91"/>
        <v>2679</v>
      </c>
      <c r="G1279">
        <f t="shared" si="92"/>
        <v>13</v>
      </c>
      <c r="H1279" t="str">
        <f>VLOOKUP(B1279,[1]Sheet1!$D:$AB,25,0)</f>
        <v>Regular-Gask</v>
      </c>
      <c r="I1279" t="str">
        <f t="shared" si="93"/>
        <v>0-50</v>
      </c>
      <c r="J1279" t="str">
        <f>VLOOKUP(B1279,[1]Sheet1!$D:$Y,22)</f>
        <v>Gask</v>
      </c>
      <c r="K1279" t="str">
        <f>VLOOKUP(B1279,[1]Sheet1!$D:$AS,42,0)</f>
        <v>NORMAL</v>
      </c>
    </row>
    <row r="1280" spans="1:11">
      <c r="A1280" t="s">
        <v>12</v>
      </c>
      <c r="B1280" t="s">
        <v>716</v>
      </c>
      <c r="C1280">
        <v>73</v>
      </c>
      <c r="D1280" s="96">
        <v>46157</v>
      </c>
      <c r="E1280" s="98">
        <v>2</v>
      </c>
      <c r="F1280" t="str">
        <f t="shared" si="91"/>
        <v>2702</v>
      </c>
      <c r="G1280">
        <f t="shared" si="92"/>
        <v>13</v>
      </c>
      <c r="H1280" t="str">
        <f>VLOOKUP(B1280,[1]Sheet1!$D:$AB,25,0)</f>
        <v>Regular-Gask</v>
      </c>
      <c r="I1280" t="str">
        <f t="shared" si="93"/>
        <v>51-100</v>
      </c>
      <c r="J1280" t="str">
        <f>VLOOKUP(B1280,[1]Sheet1!$D:$Y,22)</f>
        <v>Gask</v>
      </c>
      <c r="K1280" t="str">
        <f>VLOOKUP(B1280,[1]Sheet1!$D:$AS,42,0)</f>
        <v>NORMAL</v>
      </c>
    </row>
    <row r="1281" spans="1:11">
      <c r="A1281" t="s">
        <v>19</v>
      </c>
      <c r="B1281" t="s">
        <v>292</v>
      </c>
      <c r="C1281">
        <v>54</v>
      </c>
      <c r="D1281" s="96">
        <v>46157</v>
      </c>
      <c r="E1281" s="98">
        <v>1</v>
      </c>
      <c r="F1281" t="str">
        <f t="shared" si="91"/>
        <v>2760</v>
      </c>
      <c r="G1281">
        <f t="shared" si="92"/>
        <v>13</v>
      </c>
      <c r="H1281" t="str">
        <f>VLOOKUP(B1281,[1]Sheet1!$D:$AB,25,0)</f>
        <v>Regular-Gask</v>
      </c>
      <c r="I1281" t="str">
        <f t="shared" si="93"/>
        <v>51-100</v>
      </c>
      <c r="J1281" t="str">
        <f>VLOOKUP(B1281,[1]Sheet1!$D:$Y,22)</f>
        <v>Adhe</v>
      </c>
      <c r="K1281" t="str">
        <f>VLOOKUP(B1281,[1]Sheet1!$D:$AS,42,0)</f>
        <v>NORMAL</v>
      </c>
    </row>
    <row r="1282" spans="1:11">
      <c r="A1282" t="s">
        <v>28</v>
      </c>
      <c r="B1282" t="s">
        <v>272</v>
      </c>
      <c r="C1282">
        <v>109</v>
      </c>
      <c r="D1282" s="96">
        <v>46157</v>
      </c>
      <c r="E1282" s="98">
        <v>2</v>
      </c>
      <c r="F1282" t="str">
        <f t="shared" si="91"/>
        <v>2769</v>
      </c>
      <c r="G1282">
        <f t="shared" si="92"/>
        <v>13</v>
      </c>
      <c r="H1282" t="str">
        <f>VLOOKUP(B1282,[1]Sheet1!$D:$AB,25,0)</f>
        <v>Regular-Adhe</v>
      </c>
      <c r="I1282" t="str">
        <f t="shared" si="93"/>
        <v>101-300</v>
      </c>
      <c r="J1282" t="str">
        <f>VLOOKUP(B1282,[1]Sheet1!$D:$Y,22)</f>
        <v>Adhe</v>
      </c>
      <c r="K1282" t="str">
        <f>VLOOKUP(B1282,[1]Sheet1!$D:$AS,42,0)</f>
        <v>NORMAL</v>
      </c>
    </row>
    <row r="1283" spans="1:11">
      <c r="A1283" t="s">
        <v>12</v>
      </c>
      <c r="B1283" t="s">
        <v>587</v>
      </c>
      <c r="C1283">
        <v>34</v>
      </c>
      <c r="D1283" s="96">
        <v>46157</v>
      </c>
      <c r="E1283" s="98">
        <v>1</v>
      </c>
      <c r="F1283" t="str">
        <f t="shared" ref="F1283:F1346" si="94">IF(ISNUMBER(VALUE(LEFT(B1283,5)))=TRUE,LEFT(B1283,5),IF(ISNUMBER(VALUE(LEFT(B1283,4)))=TRUE,LEFT(B1283,4),LEFT(B1283,3)))</f>
        <v>2774</v>
      </c>
      <c r="G1283">
        <f t="shared" si="92"/>
        <v>13</v>
      </c>
      <c r="H1283" t="str">
        <f>VLOOKUP(B1283,[1]Sheet1!$D:$AB,25,0)</f>
        <v>Regular-Gask</v>
      </c>
      <c r="I1283" t="str">
        <f t="shared" si="93"/>
        <v>0-50</v>
      </c>
      <c r="J1283" t="str">
        <f>VLOOKUP(B1283,[1]Sheet1!$D:$Y,22)</f>
        <v>Adhe</v>
      </c>
      <c r="K1283" t="str">
        <f>VLOOKUP(B1283,[1]Sheet1!$D:$AS,42,0)</f>
        <v>NORMAL</v>
      </c>
    </row>
    <row r="1284" spans="1:11">
      <c r="A1284" t="s">
        <v>8</v>
      </c>
      <c r="B1284" t="s">
        <v>856</v>
      </c>
      <c r="C1284">
        <v>34</v>
      </c>
      <c r="D1284" s="96">
        <v>46157</v>
      </c>
      <c r="E1284" s="98">
        <v>1</v>
      </c>
      <c r="F1284" t="str">
        <f t="shared" si="94"/>
        <v>2783</v>
      </c>
      <c r="G1284">
        <f t="shared" ref="G1284:G1347" si="95">LEN(B1284)</f>
        <v>13</v>
      </c>
      <c r="H1284" t="str">
        <f>VLOOKUP(B1284,[1]Sheet1!$D:$AB,25,0)</f>
        <v>Regular-Adhe</v>
      </c>
      <c r="I1284" t="str">
        <f t="shared" ref="I1284:I1347" si="96">LOOKUP(C1284, $AY$3:$AY$8, $AZ$3:$AZ$8)</f>
        <v>0-50</v>
      </c>
      <c r="J1284" t="str">
        <f>VLOOKUP(B1284,[1]Sheet1!$D:$Y,22)</f>
        <v>Adhe</v>
      </c>
      <c r="K1284" t="str">
        <f>VLOOKUP(B1284,[1]Sheet1!$D:$AS,42,0)</f>
        <v>NORMAL</v>
      </c>
    </row>
    <row r="1285" spans="1:11">
      <c r="A1285" t="s">
        <v>31</v>
      </c>
      <c r="B1285" t="s">
        <v>980</v>
      </c>
      <c r="C1285">
        <v>370</v>
      </c>
      <c r="D1285" s="96">
        <v>46157</v>
      </c>
      <c r="E1285" s="98">
        <v>2</v>
      </c>
      <c r="F1285" t="str">
        <f t="shared" si="94"/>
        <v>2806</v>
      </c>
      <c r="G1285">
        <f t="shared" si="95"/>
        <v>13</v>
      </c>
      <c r="H1285" t="str">
        <f>VLOOKUP(B1285,[1]Sheet1!$D:$AB,25,0)</f>
        <v>Regular-Adhe</v>
      </c>
      <c r="I1285" t="str">
        <f t="shared" si="96"/>
        <v>301-500</v>
      </c>
      <c r="J1285" t="str">
        <f>VLOOKUP(B1285,[1]Sheet1!$D:$Y,22)</f>
        <v>Adhe</v>
      </c>
      <c r="K1285" t="str">
        <f>VLOOKUP(B1285,[1]Sheet1!$D:$AS,42,0)</f>
        <v>NORMAL</v>
      </c>
    </row>
    <row r="1286" spans="1:11">
      <c r="A1286" t="s">
        <v>28</v>
      </c>
      <c r="B1286" t="s">
        <v>894</v>
      </c>
      <c r="C1286">
        <v>60</v>
      </c>
      <c r="D1286" s="96">
        <v>46157</v>
      </c>
      <c r="E1286" s="98">
        <v>2</v>
      </c>
      <c r="F1286" t="str">
        <f t="shared" si="94"/>
        <v>3184</v>
      </c>
      <c r="G1286">
        <f t="shared" si="95"/>
        <v>13</v>
      </c>
      <c r="H1286" t="str">
        <f>VLOOKUP(B1286,[1]Sheet1!$D:$AB,25,0)</f>
        <v>Regular-Gask</v>
      </c>
      <c r="I1286" t="str">
        <f t="shared" si="96"/>
        <v>51-100</v>
      </c>
      <c r="J1286" t="str">
        <f>VLOOKUP(B1286,[1]Sheet1!$D:$Y,22)</f>
        <v>Gask</v>
      </c>
      <c r="K1286" t="str">
        <f>VLOOKUP(B1286,[1]Sheet1!$D:$AS,42,0)</f>
        <v>JUMBO</v>
      </c>
    </row>
    <row r="1287" spans="1:11">
      <c r="A1287" t="s">
        <v>28</v>
      </c>
      <c r="B1287" t="s">
        <v>884</v>
      </c>
      <c r="C1287">
        <v>35</v>
      </c>
      <c r="D1287" s="96">
        <v>46157</v>
      </c>
      <c r="E1287" s="98">
        <v>1</v>
      </c>
      <c r="F1287" t="str">
        <f t="shared" si="94"/>
        <v>3184</v>
      </c>
      <c r="G1287">
        <f t="shared" si="95"/>
        <v>13</v>
      </c>
      <c r="H1287" t="str">
        <f>VLOOKUP(B1287,[1]Sheet1!$D:$AB,25,0)</f>
        <v>Regular-Adhe</v>
      </c>
      <c r="I1287" t="str">
        <f t="shared" si="96"/>
        <v>0-50</v>
      </c>
      <c r="J1287" t="str">
        <f>VLOOKUP(B1287,[1]Sheet1!$D:$Y,22)</f>
        <v>Adhe</v>
      </c>
      <c r="K1287" t="str">
        <f>VLOOKUP(B1287,[1]Sheet1!$D:$AS,42,0)</f>
        <v>JUMBO</v>
      </c>
    </row>
    <row r="1288" spans="1:11">
      <c r="A1288" s="10" t="s">
        <v>8</v>
      </c>
      <c r="B1288" t="s">
        <v>388</v>
      </c>
      <c r="C1288">
        <v>31</v>
      </c>
      <c r="D1288" s="96">
        <v>46157</v>
      </c>
      <c r="E1288" s="98">
        <v>1</v>
      </c>
      <c r="F1288" t="str">
        <f t="shared" si="94"/>
        <v>3215</v>
      </c>
      <c r="G1288">
        <f t="shared" si="95"/>
        <v>13</v>
      </c>
      <c r="H1288" t="str">
        <f>VLOOKUP(B1288,[1]Sheet1!$D:$AB,25,0)</f>
        <v>Regular-Adhe</v>
      </c>
      <c r="I1288" t="str">
        <f t="shared" si="96"/>
        <v>0-50</v>
      </c>
      <c r="J1288" t="str">
        <f>VLOOKUP(B1288,[1]Sheet1!$D:$Y,22)</f>
        <v>Adhe</v>
      </c>
      <c r="K1288" t="str">
        <f>VLOOKUP(B1288,[1]Sheet1!$D:$AS,42,0)</f>
        <v>JUMBO</v>
      </c>
    </row>
    <row r="1289" spans="1:11">
      <c r="A1289" t="s">
        <v>5</v>
      </c>
      <c r="B1289" t="s">
        <v>843</v>
      </c>
      <c r="C1289">
        <v>31</v>
      </c>
      <c r="D1289" s="96">
        <v>46157</v>
      </c>
      <c r="E1289" s="98">
        <v>1</v>
      </c>
      <c r="F1289" t="str">
        <f t="shared" si="94"/>
        <v>3216</v>
      </c>
      <c r="G1289">
        <f t="shared" si="95"/>
        <v>13</v>
      </c>
      <c r="H1289" t="str">
        <f>VLOOKUP(B1289,[1]Sheet1!$D:$AB,25,0)</f>
        <v>MG Gask + PB assembly</v>
      </c>
      <c r="I1289" t="str">
        <f t="shared" si="96"/>
        <v>0-50</v>
      </c>
      <c r="J1289" t="str">
        <f>VLOOKUP(B1289,[1]Sheet1!$D:$Y,22)</f>
        <v>Gask</v>
      </c>
      <c r="K1289" t="str">
        <f>VLOOKUP(B1289,[1]Sheet1!$D:$AS,42,0)</f>
        <v>JUMBO</v>
      </c>
    </row>
    <row r="1290" spans="1:11">
      <c r="A1290" t="s">
        <v>8</v>
      </c>
      <c r="B1290" t="s">
        <v>341</v>
      </c>
      <c r="C1290">
        <v>44</v>
      </c>
      <c r="D1290" s="96">
        <v>46157</v>
      </c>
      <c r="E1290" s="98">
        <v>2</v>
      </c>
      <c r="F1290" t="str">
        <f t="shared" si="94"/>
        <v>3245</v>
      </c>
      <c r="G1290">
        <f t="shared" si="95"/>
        <v>13</v>
      </c>
      <c r="H1290" t="str">
        <f>VLOOKUP(B1290,[1]Sheet1!$D:$AB,25,0)</f>
        <v>Regular-Gask</v>
      </c>
      <c r="I1290" t="str">
        <f t="shared" si="96"/>
        <v>0-50</v>
      </c>
      <c r="J1290" t="str">
        <f>VLOOKUP(B1290,[1]Sheet1!$D:$Y,22)</f>
        <v>Gask</v>
      </c>
      <c r="K1290" t="str">
        <f>VLOOKUP(B1290,[1]Sheet1!$D:$AS,42,0)</f>
        <v>JUMBO</v>
      </c>
    </row>
    <row r="1291" spans="1:11">
      <c r="A1291" t="s">
        <v>25</v>
      </c>
      <c r="B1291" t="s">
        <v>724</v>
      </c>
      <c r="C1291">
        <v>38</v>
      </c>
      <c r="D1291" s="96">
        <v>46157</v>
      </c>
      <c r="E1291" s="98">
        <v>1</v>
      </c>
      <c r="F1291" t="str">
        <f t="shared" si="94"/>
        <v>3273</v>
      </c>
      <c r="G1291">
        <f t="shared" si="95"/>
        <v>13</v>
      </c>
      <c r="H1291" t="str">
        <f>VLOOKUP(B1291,[1]Sheet1!$D:$AB,25,0)</f>
        <v>Regular-Adhe</v>
      </c>
      <c r="I1291" t="str">
        <f t="shared" si="96"/>
        <v>0-50</v>
      </c>
      <c r="J1291" t="str">
        <f>VLOOKUP(B1291,[1]Sheet1!$D:$Y,22)</f>
        <v>Adhe</v>
      </c>
      <c r="K1291" t="str">
        <f>VLOOKUP(B1291,[1]Sheet1!$D:$AS,42,0)</f>
        <v>JUMBO</v>
      </c>
    </row>
    <row r="1292" spans="1:11">
      <c r="A1292" t="s">
        <v>2</v>
      </c>
      <c r="B1292" t="s">
        <v>282</v>
      </c>
      <c r="C1292">
        <v>75</v>
      </c>
      <c r="D1292" s="96">
        <v>46157</v>
      </c>
      <c r="E1292" s="98">
        <v>2</v>
      </c>
      <c r="F1292" t="str">
        <f t="shared" si="94"/>
        <v>3301</v>
      </c>
      <c r="G1292">
        <f t="shared" si="95"/>
        <v>13</v>
      </c>
      <c r="H1292" t="str">
        <f>VLOOKUP(B1292,[1]Sheet1!$D:$AB,25,0)</f>
        <v>Regular-Gask</v>
      </c>
      <c r="I1292" t="str">
        <f t="shared" si="96"/>
        <v>51-100</v>
      </c>
      <c r="J1292" t="str">
        <f>VLOOKUP(B1292,[1]Sheet1!$D:$Y,22)</f>
        <v>Gask</v>
      </c>
      <c r="K1292" t="str">
        <f>VLOOKUP(B1292,[1]Sheet1!$D:$AS,42,0)</f>
        <v>JUMBO</v>
      </c>
    </row>
    <row r="1293" spans="1:11">
      <c r="A1293" t="s">
        <v>21</v>
      </c>
      <c r="B1293" t="s">
        <v>242</v>
      </c>
      <c r="C1293">
        <v>90</v>
      </c>
      <c r="D1293" s="96">
        <v>46157</v>
      </c>
      <c r="E1293" s="98">
        <v>1</v>
      </c>
      <c r="F1293" t="str">
        <f t="shared" si="94"/>
        <v>3303</v>
      </c>
      <c r="G1293">
        <f t="shared" si="95"/>
        <v>13</v>
      </c>
      <c r="H1293" t="str">
        <f>VLOOKUP(B1293,[1]Sheet1!$D:$AB,25,0)</f>
        <v>MG Adhe + DR sticker</v>
      </c>
      <c r="I1293" t="str">
        <f t="shared" si="96"/>
        <v>51-100</v>
      </c>
      <c r="J1293" t="str">
        <f>VLOOKUP(B1293,[1]Sheet1!$D:$Y,22)</f>
        <v>Adhe</v>
      </c>
      <c r="K1293" t="str">
        <f>VLOOKUP(B1293,[1]Sheet1!$D:$AS,42,0)</f>
        <v>JUMBO</v>
      </c>
    </row>
    <row r="1294" spans="1:11">
      <c r="A1294" t="s">
        <v>21</v>
      </c>
      <c r="B1294" t="s">
        <v>1052</v>
      </c>
      <c r="C1294">
        <v>157</v>
      </c>
      <c r="D1294" s="96">
        <v>46157</v>
      </c>
      <c r="E1294" s="98">
        <v>1</v>
      </c>
      <c r="F1294" t="str">
        <f t="shared" si="94"/>
        <v>3303</v>
      </c>
      <c r="G1294">
        <f t="shared" si="95"/>
        <v>13</v>
      </c>
      <c r="H1294" t="str">
        <f>VLOOKUP(B1294,[1]Sheet1!$D:$AB,25,0)</f>
        <v>MG Adhe + DR sticker</v>
      </c>
      <c r="I1294" t="str">
        <f t="shared" si="96"/>
        <v>101-300</v>
      </c>
      <c r="J1294" t="str">
        <f>VLOOKUP(B1294,[1]Sheet1!$D:$Y,22)</f>
        <v>Adhe</v>
      </c>
      <c r="K1294" t="str">
        <f>VLOOKUP(B1294,[1]Sheet1!$D:$AS,42,0)</f>
        <v>JUMBO</v>
      </c>
    </row>
    <row r="1295" spans="1:11">
      <c r="A1295" t="s">
        <v>21</v>
      </c>
      <c r="B1295" t="s">
        <v>1053</v>
      </c>
      <c r="C1295">
        <v>34</v>
      </c>
      <c r="D1295" s="96">
        <v>46157</v>
      </c>
      <c r="E1295" s="98">
        <v>1</v>
      </c>
      <c r="F1295" t="str">
        <f t="shared" si="94"/>
        <v>3303</v>
      </c>
      <c r="G1295">
        <f t="shared" si="95"/>
        <v>13</v>
      </c>
      <c r="H1295" t="str">
        <f>VLOOKUP(B1295,[1]Sheet1!$D:$AB,25,0)</f>
        <v>MG Adhe + DR sticker</v>
      </c>
      <c r="I1295" t="str">
        <f t="shared" si="96"/>
        <v>0-50</v>
      </c>
      <c r="J1295" t="str">
        <f>VLOOKUP(B1295,[1]Sheet1!$D:$Y,22)</f>
        <v>Adhe</v>
      </c>
      <c r="K1295" t="str">
        <f>VLOOKUP(B1295,[1]Sheet1!$D:$AS,42,0)</f>
        <v>JUMBO</v>
      </c>
    </row>
    <row r="1296" spans="1:11">
      <c r="A1296" t="s">
        <v>5</v>
      </c>
      <c r="B1296" t="s">
        <v>718</v>
      </c>
      <c r="C1296">
        <v>57</v>
      </c>
      <c r="D1296" s="96">
        <v>46157</v>
      </c>
      <c r="E1296" s="98">
        <v>2</v>
      </c>
      <c r="F1296" t="str">
        <f t="shared" si="94"/>
        <v>3304</v>
      </c>
      <c r="G1296">
        <f t="shared" si="95"/>
        <v>13</v>
      </c>
      <c r="H1296" t="str">
        <f>VLOOKUP(B1296,[1]Sheet1!$D:$AB,25,0)</f>
        <v>MG Adhe + DR Adhe + PB assly</v>
      </c>
      <c r="I1296" t="str">
        <f t="shared" si="96"/>
        <v>51-100</v>
      </c>
      <c r="J1296" t="str">
        <f>VLOOKUP(B1296,[1]Sheet1!$D:$Y,22)</f>
        <v>Adhe</v>
      </c>
      <c r="K1296" t="str">
        <f>VLOOKUP(B1296,[1]Sheet1!$D:$AS,42,0)</f>
        <v>JUMBO</v>
      </c>
    </row>
    <row r="1297" spans="1:11">
      <c r="A1297" t="s">
        <v>8</v>
      </c>
      <c r="B1297" t="s">
        <v>583</v>
      </c>
      <c r="C1297">
        <v>488</v>
      </c>
      <c r="D1297" s="96">
        <v>46157</v>
      </c>
      <c r="E1297" s="98">
        <v>1</v>
      </c>
      <c r="F1297" t="str">
        <f t="shared" si="94"/>
        <v>3305</v>
      </c>
      <c r="G1297">
        <f t="shared" si="95"/>
        <v>13</v>
      </c>
      <c r="H1297" t="str">
        <f>VLOOKUP(B1297,[1]Sheet1!$D:$AB,25,0)</f>
        <v>Regular-Gask</v>
      </c>
      <c r="I1297" t="str">
        <f t="shared" si="96"/>
        <v>301-500</v>
      </c>
      <c r="J1297" t="str">
        <f>VLOOKUP(B1297,[1]Sheet1!$D:$Y,22)</f>
        <v>Gask</v>
      </c>
      <c r="K1297" t="str">
        <f>VLOOKUP(B1297,[1]Sheet1!$D:$AS,42,0)</f>
        <v>JUMBO</v>
      </c>
    </row>
    <row r="1298" spans="1:11">
      <c r="A1298" t="s">
        <v>8</v>
      </c>
      <c r="B1298" t="s">
        <v>583</v>
      </c>
      <c r="C1298">
        <v>89</v>
      </c>
      <c r="D1298" s="96">
        <v>46157</v>
      </c>
      <c r="E1298" s="98">
        <v>2</v>
      </c>
      <c r="F1298" t="str">
        <f t="shared" si="94"/>
        <v>3305</v>
      </c>
      <c r="G1298">
        <f t="shared" si="95"/>
        <v>13</v>
      </c>
      <c r="H1298" t="str">
        <f>VLOOKUP(B1298,[1]Sheet1!$D:$AB,25,0)</f>
        <v>Regular-Gask</v>
      </c>
      <c r="I1298" t="str">
        <f t="shared" si="96"/>
        <v>51-100</v>
      </c>
      <c r="J1298" t="str">
        <f>VLOOKUP(B1298,[1]Sheet1!$D:$Y,22)</f>
        <v>Gask</v>
      </c>
      <c r="K1298" t="str">
        <f>VLOOKUP(B1298,[1]Sheet1!$D:$AS,42,0)</f>
        <v>JUMBO</v>
      </c>
    </row>
    <row r="1299" spans="1:11">
      <c r="A1299" t="s">
        <v>8</v>
      </c>
      <c r="B1299" t="s">
        <v>66</v>
      </c>
      <c r="C1299">
        <v>33</v>
      </c>
      <c r="D1299" s="96">
        <v>46157</v>
      </c>
      <c r="E1299" s="98">
        <v>1</v>
      </c>
      <c r="F1299" t="str">
        <f t="shared" si="94"/>
        <v>3305</v>
      </c>
      <c r="G1299">
        <f t="shared" si="95"/>
        <v>13</v>
      </c>
      <c r="H1299" t="str">
        <f>VLOOKUP(B1299,[1]Sheet1!$D:$AB,25,0)</f>
        <v>Regular-Gask</v>
      </c>
      <c r="I1299" t="str">
        <f t="shared" si="96"/>
        <v>0-50</v>
      </c>
      <c r="J1299" t="str">
        <f>VLOOKUP(B1299,[1]Sheet1!$D:$Y,22)</f>
        <v>Gask</v>
      </c>
      <c r="K1299" t="str">
        <f>VLOOKUP(B1299,[1]Sheet1!$D:$AS,42,0)</f>
        <v>JUMBO</v>
      </c>
    </row>
    <row r="1300" spans="1:11">
      <c r="A1300" t="s">
        <v>8</v>
      </c>
      <c r="B1300" t="s">
        <v>428</v>
      </c>
      <c r="C1300">
        <v>34</v>
      </c>
      <c r="D1300" s="96">
        <v>46157</v>
      </c>
      <c r="E1300" s="98">
        <v>1</v>
      </c>
      <c r="F1300" t="str">
        <f t="shared" si="94"/>
        <v>3305</v>
      </c>
      <c r="G1300">
        <f t="shared" si="95"/>
        <v>13</v>
      </c>
      <c r="H1300" t="str">
        <f>VLOOKUP(B1300,[1]Sheet1!$D:$AB,25,0)</f>
        <v>Regular-Gask</v>
      </c>
      <c r="I1300" t="str">
        <f t="shared" si="96"/>
        <v>0-50</v>
      </c>
      <c r="J1300" t="str">
        <f>VLOOKUP(B1300,[1]Sheet1!$D:$Y,22)</f>
        <v>Gask</v>
      </c>
      <c r="K1300" t="str">
        <f>VLOOKUP(B1300,[1]Sheet1!$D:$AS,42,0)</f>
        <v>JUMBO</v>
      </c>
    </row>
    <row r="1301" spans="1:11">
      <c r="A1301" t="s">
        <v>8</v>
      </c>
      <c r="B1301" t="s">
        <v>862</v>
      </c>
      <c r="C1301">
        <v>36</v>
      </c>
      <c r="D1301" s="96">
        <v>46157</v>
      </c>
      <c r="E1301" s="98">
        <v>1</v>
      </c>
      <c r="F1301" t="str">
        <f t="shared" si="94"/>
        <v>3305</v>
      </c>
      <c r="G1301">
        <f t="shared" si="95"/>
        <v>13</v>
      </c>
      <c r="H1301" t="str">
        <f>VLOOKUP(B1301,[1]Sheet1!$D:$AB,25,0)</f>
        <v>Regular-Gask</v>
      </c>
      <c r="I1301" t="str">
        <f t="shared" si="96"/>
        <v>0-50</v>
      </c>
      <c r="J1301" t="str">
        <f>VLOOKUP(B1301,[1]Sheet1!$D:$Y,22)</f>
        <v>Gask</v>
      </c>
      <c r="K1301" t="str">
        <f>VLOOKUP(B1301,[1]Sheet1!$D:$AS,42,0)</f>
        <v>JUMBO</v>
      </c>
    </row>
    <row r="1302" spans="1:11">
      <c r="A1302" s="10" t="s">
        <v>5</v>
      </c>
      <c r="B1302" t="s">
        <v>590</v>
      </c>
      <c r="C1302">
        <v>33</v>
      </c>
      <c r="D1302" s="96">
        <v>46157</v>
      </c>
      <c r="E1302" s="98">
        <v>1</v>
      </c>
      <c r="F1302" t="str">
        <f t="shared" si="94"/>
        <v>3315</v>
      </c>
      <c r="G1302">
        <f t="shared" si="95"/>
        <v>13</v>
      </c>
      <c r="H1302" t="str">
        <f>VLOOKUP(B1302,[1]Sheet1!$D:$AB,25,0)</f>
        <v>MG Adhe + DR Adhe + PB assly</v>
      </c>
      <c r="I1302" t="str">
        <f t="shared" si="96"/>
        <v>0-50</v>
      </c>
      <c r="J1302" t="str">
        <f>VLOOKUP(B1302,[1]Sheet1!$D:$Y,22)</f>
        <v>Adhe</v>
      </c>
      <c r="K1302" t="str">
        <f>VLOOKUP(B1302,[1]Sheet1!$D:$AS,42,0)</f>
        <v>JUMBO</v>
      </c>
    </row>
    <row r="1303" spans="1:11">
      <c r="A1303" t="s">
        <v>5</v>
      </c>
      <c r="B1303" t="s">
        <v>701</v>
      </c>
      <c r="C1303">
        <v>37</v>
      </c>
      <c r="D1303" s="96">
        <v>46157</v>
      </c>
      <c r="E1303" s="98">
        <v>1</v>
      </c>
      <c r="F1303" t="str">
        <f t="shared" si="94"/>
        <v>3321</v>
      </c>
      <c r="G1303">
        <f t="shared" si="95"/>
        <v>13</v>
      </c>
      <c r="H1303" t="str">
        <f>VLOOKUP(B1303,[1]Sheet1!$D:$AB,25,0)</f>
        <v>MG Adhe + DR Adhe + PB assly</v>
      </c>
      <c r="I1303" t="str">
        <f t="shared" si="96"/>
        <v>0-50</v>
      </c>
      <c r="J1303" t="str">
        <f>VLOOKUP(B1303,[1]Sheet1!$D:$Y,22)</f>
        <v>Adhe</v>
      </c>
      <c r="K1303" t="str">
        <f>VLOOKUP(B1303,[1]Sheet1!$D:$AS,42,0)</f>
        <v>JUMBO</v>
      </c>
    </row>
    <row r="1304" spans="1:11">
      <c r="A1304" t="s">
        <v>5</v>
      </c>
      <c r="B1304" t="s">
        <v>701</v>
      </c>
      <c r="C1304">
        <v>191</v>
      </c>
      <c r="D1304" s="96">
        <v>46157</v>
      </c>
      <c r="E1304" s="98">
        <v>2</v>
      </c>
      <c r="F1304" t="str">
        <f t="shared" si="94"/>
        <v>3321</v>
      </c>
      <c r="G1304">
        <f t="shared" si="95"/>
        <v>13</v>
      </c>
      <c r="H1304" t="str">
        <f>VLOOKUP(B1304,[1]Sheet1!$D:$AB,25,0)</f>
        <v>MG Adhe + DR Adhe + PB assly</v>
      </c>
      <c r="I1304" t="str">
        <f t="shared" si="96"/>
        <v>101-300</v>
      </c>
      <c r="J1304" t="str">
        <f>VLOOKUP(B1304,[1]Sheet1!$D:$Y,22)</f>
        <v>Adhe</v>
      </c>
      <c r="K1304" t="str">
        <f>VLOOKUP(B1304,[1]Sheet1!$D:$AS,42,0)</f>
        <v>JUMBO</v>
      </c>
    </row>
    <row r="1305" spans="1:11">
      <c r="A1305" t="s">
        <v>2</v>
      </c>
      <c r="B1305" t="s">
        <v>404</v>
      </c>
      <c r="C1305">
        <v>100</v>
      </c>
      <c r="D1305" s="96">
        <v>46157</v>
      </c>
      <c r="E1305" s="98">
        <v>2</v>
      </c>
      <c r="F1305" t="str">
        <f t="shared" si="94"/>
        <v>3322</v>
      </c>
      <c r="G1305">
        <f t="shared" si="95"/>
        <v>13</v>
      </c>
      <c r="H1305" t="str">
        <f>VLOOKUP(B1305,[1]Sheet1!$D:$AB,25,0)</f>
        <v>Regular-Gask</v>
      </c>
      <c r="I1305" t="str">
        <f t="shared" si="96"/>
        <v>51-100</v>
      </c>
      <c r="J1305" t="str">
        <f>VLOOKUP(B1305,[1]Sheet1!$D:$Y,22)</f>
        <v>Adhe</v>
      </c>
      <c r="K1305" t="str">
        <f>VLOOKUP(B1305,[1]Sheet1!$D:$AS,42,0)</f>
        <v>JUMBO</v>
      </c>
    </row>
    <row r="1306" spans="1:11">
      <c r="A1306" t="s">
        <v>5</v>
      </c>
      <c r="B1306" t="s">
        <v>396</v>
      </c>
      <c r="C1306">
        <v>35</v>
      </c>
      <c r="D1306" s="96">
        <v>46157</v>
      </c>
      <c r="E1306" s="98">
        <v>1</v>
      </c>
      <c r="F1306" t="str">
        <f t="shared" si="94"/>
        <v>3327</v>
      </c>
      <c r="G1306">
        <f t="shared" si="95"/>
        <v>13</v>
      </c>
      <c r="H1306" t="str">
        <f>VLOOKUP(B1306,[1]Sheet1!$D:$AB,25,0)</f>
        <v>MG Adhe + PB assembly</v>
      </c>
      <c r="I1306" t="str">
        <f t="shared" si="96"/>
        <v>0-50</v>
      </c>
      <c r="J1306" t="str">
        <f>VLOOKUP(B1306,[1]Sheet1!$D:$Y,22)</f>
        <v>Adhe</v>
      </c>
      <c r="K1306" t="str">
        <f>VLOOKUP(B1306,[1]Sheet1!$D:$AS,42,0)</f>
        <v>JUMBO</v>
      </c>
    </row>
    <row r="1307" spans="1:11">
      <c r="A1307" t="s">
        <v>8</v>
      </c>
      <c r="B1307" t="s">
        <v>274</v>
      </c>
      <c r="C1307">
        <v>44</v>
      </c>
      <c r="D1307" s="96">
        <v>46157</v>
      </c>
      <c r="E1307" s="98">
        <v>1</v>
      </c>
      <c r="F1307" t="str">
        <f t="shared" si="94"/>
        <v>3330</v>
      </c>
      <c r="G1307">
        <f t="shared" si="95"/>
        <v>13</v>
      </c>
      <c r="H1307" t="str">
        <f>VLOOKUP(B1307,[1]Sheet1!$D:$AB,25,0)</f>
        <v>Regular-Gask</v>
      </c>
      <c r="I1307" t="str">
        <f t="shared" si="96"/>
        <v>0-50</v>
      </c>
      <c r="J1307" t="str">
        <f>VLOOKUP(B1307,[1]Sheet1!$D:$Y,22)</f>
        <v>Adhe</v>
      </c>
      <c r="K1307" t="str">
        <f>VLOOKUP(B1307,[1]Sheet1!$D:$AS,42,0)</f>
        <v>JUMBO</v>
      </c>
    </row>
    <row r="1308" spans="1:11">
      <c r="A1308" t="s">
        <v>8</v>
      </c>
      <c r="B1308" t="s">
        <v>974</v>
      </c>
      <c r="C1308">
        <v>32</v>
      </c>
      <c r="D1308" s="96">
        <v>46157</v>
      </c>
      <c r="E1308" s="98">
        <v>1</v>
      </c>
      <c r="F1308" t="str">
        <f t="shared" si="94"/>
        <v>3330</v>
      </c>
      <c r="G1308">
        <f t="shared" si="95"/>
        <v>13</v>
      </c>
      <c r="H1308" t="str">
        <f>VLOOKUP(B1308,[1]Sheet1!$D:$AB,25,0)</f>
        <v>Regular-Gask</v>
      </c>
      <c r="I1308" t="str">
        <f t="shared" si="96"/>
        <v>0-50</v>
      </c>
      <c r="J1308" t="str">
        <f>VLOOKUP(B1308,[1]Sheet1!$D:$Y,22)</f>
        <v>Adhe</v>
      </c>
      <c r="K1308" t="str">
        <f>VLOOKUP(B1308,[1]Sheet1!$D:$AS,42,0)</f>
        <v>JUMBO</v>
      </c>
    </row>
    <row r="1309" spans="1:11">
      <c r="A1309" t="s">
        <v>5</v>
      </c>
      <c r="B1309" t="s">
        <v>245</v>
      </c>
      <c r="C1309">
        <v>68</v>
      </c>
      <c r="D1309" s="96">
        <v>46157</v>
      </c>
      <c r="E1309" s="98">
        <v>2</v>
      </c>
      <c r="F1309" t="str">
        <f t="shared" si="94"/>
        <v>3333</v>
      </c>
      <c r="G1309">
        <f t="shared" si="95"/>
        <v>13</v>
      </c>
      <c r="H1309" t="str">
        <f>VLOOKUP(B1309,[1]Sheet1!$D:$AB,25,0)</f>
        <v>Regular-Gask (double side)</v>
      </c>
      <c r="I1309" t="str">
        <f t="shared" si="96"/>
        <v>51-100</v>
      </c>
      <c r="J1309" t="str">
        <f>VLOOKUP(B1309,[1]Sheet1!$D:$Y,22)</f>
        <v>Adhe</v>
      </c>
      <c r="K1309" t="str">
        <f>VLOOKUP(B1309,[1]Sheet1!$D:$AS,42,0)</f>
        <v>JUMBO</v>
      </c>
    </row>
    <row r="1310" spans="1:11">
      <c r="A1310" t="s">
        <v>13</v>
      </c>
      <c r="B1310" t="s">
        <v>233</v>
      </c>
      <c r="C1310">
        <v>79</v>
      </c>
      <c r="D1310" s="96">
        <v>46157</v>
      </c>
      <c r="E1310" s="98">
        <v>2</v>
      </c>
      <c r="F1310" t="str">
        <f t="shared" si="94"/>
        <v>6147</v>
      </c>
      <c r="G1310">
        <f t="shared" si="95"/>
        <v>13</v>
      </c>
      <c r="H1310" t="str">
        <f>VLOOKUP(B1310,[1]Sheet1!$D:$AB,25,0)</f>
        <v>Regular-Adhe</v>
      </c>
      <c r="I1310" t="str">
        <f t="shared" si="96"/>
        <v>51-100</v>
      </c>
      <c r="J1310" t="str">
        <f>VLOOKUP(B1310,[1]Sheet1!$D:$Y,22)</f>
        <v>Adhe</v>
      </c>
      <c r="K1310" t="str">
        <f>VLOOKUP(B1310,[1]Sheet1!$D:$AS,42,0)</f>
        <v>JUMBO</v>
      </c>
    </row>
    <row r="1311" spans="1:11">
      <c r="A1311" t="s">
        <v>12</v>
      </c>
      <c r="B1311" t="s">
        <v>758</v>
      </c>
      <c r="C1311">
        <v>123</v>
      </c>
      <c r="D1311" s="96">
        <v>46157</v>
      </c>
      <c r="E1311" s="98">
        <v>2</v>
      </c>
      <c r="F1311" t="str">
        <f t="shared" si="94"/>
        <v>6207</v>
      </c>
      <c r="G1311">
        <f t="shared" si="95"/>
        <v>13</v>
      </c>
      <c r="H1311" t="str">
        <f>VLOOKUP(B1311,[1]Sheet1!$D:$AB,25,0)</f>
        <v>Regular-Gask</v>
      </c>
      <c r="I1311" t="str">
        <f t="shared" si="96"/>
        <v>101-300</v>
      </c>
      <c r="J1311" t="str">
        <f>VLOOKUP(B1311,[1]Sheet1!$D:$Y,22)</f>
        <v>Gask</v>
      </c>
      <c r="K1311" t="str">
        <f>VLOOKUP(B1311,[1]Sheet1!$D:$AS,42,0)</f>
        <v>NORMAL</v>
      </c>
    </row>
    <row r="1312" spans="1:11">
      <c r="A1312" s="81" t="s">
        <v>4</v>
      </c>
      <c r="B1312" s="7" t="s">
        <v>857</v>
      </c>
      <c r="C1312" s="7">
        <v>205</v>
      </c>
      <c r="D1312" s="96">
        <v>46157</v>
      </c>
      <c r="E1312" s="98">
        <v>1</v>
      </c>
      <c r="F1312" t="str">
        <f t="shared" si="94"/>
        <v>6216</v>
      </c>
      <c r="G1312">
        <f t="shared" si="95"/>
        <v>13</v>
      </c>
      <c r="H1312" t="str">
        <f>VLOOKUP(B1312,[1]Sheet1!$D:$AB,25,0)</f>
        <v>Regular-Adhe</v>
      </c>
      <c r="I1312" t="str">
        <f t="shared" si="96"/>
        <v>101-300</v>
      </c>
      <c r="J1312" t="str">
        <f>VLOOKUP(B1312,[1]Sheet1!$D:$Y,22)</f>
        <v>Adhe</v>
      </c>
      <c r="K1312" t="str">
        <f>VLOOKUP(B1312,[1]Sheet1!$D:$AS,42,0)</f>
        <v>NORMAL</v>
      </c>
    </row>
    <row r="1313" spans="1:11">
      <c r="A1313" t="s">
        <v>0</v>
      </c>
      <c r="B1313" t="s">
        <v>465</v>
      </c>
      <c r="C1313">
        <v>217</v>
      </c>
      <c r="D1313" s="96">
        <v>46157</v>
      </c>
      <c r="E1313" s="98">
        <v>2</v>
      </c>
      <c r="F1313" t="str">
        <f t="shared" si="94"/>
        <v>6216</v>
      </c>
      <c r="G1313">
        <f t="shared" si="95"/>
        <v>13</v>
      </c>
      <c r="H1313" t="str">
        <f>VLOOKUP(B1313,[1]Sheet1!$D:$AB,25,0)</f>
        <v>MG Adhe + DR Adhe + Orientation</v>
      </c>
      <c r="I1313" t="str">
        <f t="shared" si="96"/>
        <v>101-300</v>
      </c>
      <c r="J1313" t="str">
        <f>VLOOKUP(B1313,[1]Sheet1!$D:$Y,22)</f>
        <v>Adhe</v>
      </c>
      <c r="K1313" t="str">
        <f>VLOOKUP(B1313,[1]Sheet1!$D:$AS,42,0)</f>
        <v>NORMAL</v>
      </c>
    </row>
    <row r="1314" spans="1:11">
      <c r="A1314" t="s">
        <v>0</v>
      </c>
      <c r="B1314" t="s">
        <v>371</v>
      </c>
      <c r="C1314">
        <v>35</v>
      </c>
      <c r="D1314" s="96">
        <v>46157</v>
      </c>
      <c r="E1314" s="98">
        <v>1</v>
      </c>
      <c r="F1314" t="str">
        <f t="shared" si="94"/>
        <v>6216</v>
      </c>
      <c r="G1314">
        <f t="shared" si="95"/>
        <v>13</v>
      </c>
      <c r="H1314" t="str">
        <f>VLOOKUP(B1314,[1]Sheet1!$D:$AB,25,0)</f>
        <v>MG Adhe + DR Adhe + Orientation</v>
      </c>
      <c r="I1314" t="str">
        <f t="shared" si="96"/>
        <v>0-50</v>
      </c>
      <c r="J1314" t="str">
        <f>VLOOKUP(B1314,[1]Sheet1!$D:$Y,22)</f>
        <v>Adhe</v>
      </c>
      <c r="K1314" t="str">
        <f>VLOOKUP(B1314,[1]Sheet1!$D:$AS,42,0)</f>
        <v>NORMAL</v>
      </c>
    </row>
    <row r="1315" spans="1:11">
      <c r="A1315" t="s">
        <v>12</v>
      </c>
      <c r="B1315" t="s">
        <v>243</v>
      </c>
      <c r="C1315">
        <v>156</v>
      </c>
      <c r="D1315" s="96">
        <v>46157</v>
      </c>
      <c r="E1315" s="98">
        <v>2</v>
      </c>
      <c r="F1315" t="str">
        <f t="shared" si="94"/>
        <v>6221</v>
      </c>
      <c r="G1315">
        <f t="shared" si="95"/>
        <v>13</v>
      </c>
      <c r="H1315" t="str">
        <f>VLOOKUP(B1315,[1]Sheet1!$D:$AB,25,0)</f>
        <v>Regular-Adhe</v>
      </c>
      <c r="I1315" t="str">
        <f t="shared" si="96"/>
        <v>101-300</v>
      </c>
      <c r="J1315" t="str">
        <f>VLOOKUP(B1315,[1]Sheet1!$D:$Y,22)</f>
        <v>Adhe</v>
      </c>
      <c r="K1315" t="str">
        <f>VLOOKUP(B1315,[1]Sheet1!$D:$AS,42,0)</f>
        <v>NORMAL</v>
      </c>
    </row>
    <row r="1316" spans="1:11">
      <c r="A1316" t="s">
        <v>13</v>
      </c>
      <c r="B1316" t="s">
        <v>269</v>
      </c>
      <c r="C1316">
        <v>166</v>
      </c>
      <c r="D1316" s="96">
        <v>46157</v>
      </c>
      <c r="E1316" s="98">
        <v>1</v>
      </c>
      <c r="F1316" t="str">
        <f t="shared" si="94"/>
        <v>6247</v>
      </c>
      <c r="G1316">
        <f t="shared" si="95"/>
        <v>13</v>
      </c>
      <c r="H1316" t="str">
        <f>VLOOKUP(B1316,[1]Sheet1!$D:$AB,25,0)</f>
        <v>Regular-Gask</v>
      </c>
      <c r="I1316" t="str">
        <f t="shared" si="96"/>
        <v>101-300</v>
      </c>
      <c r="J1316" t="str">
        <f>VLOOKUP(B1316,[1]Sheet1!$D:$Y,22)</f>
        <v>Gask</v>
      </c>
      <c r="K1316" t="str">
        <f>VLOOKUP(B1316,[1]Sheet1!$D:$AS,42,0)</f>
        <v>NORMAL</v>
      </c>
    </row>
    <row r="1317" spans="1:11">
      <c r="A1317" t="s">
        <v>28</v>
      </c>
      <c r="B1317" t="s">
        <v>302</v>
      </c>
      <c r="C1317">
        <v>160</v>
      </c>
      <c r="D1317" s="96">
        <v>46157</v>
      </c>
      <c r="E1317" s="98">
        <v>2</v>
      </c>
      <c r="F1317" t="str">
        <f t="shared" si="94"/>
        <v>6248</v>
      </c>
      <c r="G1317">
        <f t="shared" si="95"/>
        <v>13</v>
      </c>
      <c r="H1317" t="str">
        <f>VLOOKUP(B1317,[1]Sheet1!$D:$AB,25,0)</f>
        <v>Regular-Gask</v>
      </c>
      <c r="I1317" t="str">
        <f t="shared" si="96"/>
        <v>101-300</v>
      </c>
      <c r="J1317" t="str">
        <f>VLOOKUP(B1317,[1]Sheet1!$D:$Y,22)</f>
        <v>Gask</v>
      </c>
      <c r="K1317" t="str">
        <f>VLOOKUP(B1317,[1]Sheet1!$D:$AS,42,0)</f>
        <v>NORMAL</v>
      </c>
    </row>
    <row r="1318" spans="1:11">
      <c r="A1318" t="s">
        <v>25</v>
      </c>
      <c r="B1318" t="s">
        <v>277</v>
      </c>
      <c r="C1318">
        <v>145</v>
      </c>
      <c r="D1318" s="96">
        <v>46157</v>
      </c>
      <c r="E1318" s="98">
        <v>2</v>
      </c>
      <c r="F1318" t="str">
        <f t="shared" si="94"/>
        <v>6265</v>
      </c>
      <c r="G1318">
        <f t="shared" si="95"/>
        <v>13</v>
      </c>
      <c r="H1318" t="str">
        <f>VLOOKUP(B1318,[1]Sheet1!$D:$AB,25,0)</f>
        <v>Regular-Adhe</v>
      </c>
      <c r="I1318" t="str">
        <f t="shared" si="96"/>
        <v>101-300</v>
      </c>
      <c r="J1318" t="str">
        <f>VLOOKUP(B1318,[1]Sheet1!$D:$Y,22)</f>
        <v>Adhe</v>
      </c>
      <c r="K1318" t="str">
        <f>VLOOKUP(B1318,[1]Sheet1!$D:$AS,42,0)</f>
        <v>NORMAL</v>
      </c>
    </row>
    <row r="1319" spans="1:11">
      <c r="A1319" t="s">
        <v>25</v>
      </c>
      <c r="B1319" t="s">
        <v>691</v>
      </c>
      <c r="C1319">
        <v>317</v>
      </c>
      <c r="D1319" s="96">
        <v>46157</v>
      </c>
      <c r="E1319" s="98">
        <v>1</v>
      </c>
      <c r="F1319" t="str">
        <f t="shared" si="94"/>
        <v>6265</v>
      </c>
      <c r="G1319">
        <f t="shared" si="95"/>
        <v>13</v>
      </c>
      <c r="H1319" t="str">
        <f>VLOOKUP(B1319,[1]Sheet1!$D:$AB,25,0)</f>
        <v>Regular-Adhe</v>
      </c>
      <c r="I1319" t="str">
        <f t="shared" si="96"/>
        <v>301-500</v>
      </c>
      <c r="J1319" t="str">
        <f>VLOOKUP(B1319,[1]Sheet1!$D:$Y,22)</f>
        <v>Adhe</v>
      </c>
      <c r="K1319" t="str">
        <f>VLOOKUP(B1319,[1]Sheet1!$D:$AS,42,0)</f>
        <v>NORMAL</v>
      </c>
    </row>
    <row r="1320" spans="1:11">
      <c r="A1320" t="s">
        <v>31</v>
      </c>
      <c r="B1320" t="s">
        <v>860</v>
      </c>
      <c r="C1320">
        <v>65</v>
      </c>
      <c r="D1320" s="96">
        <v>46157</v>
      </c>
      <c r="E1320" s="98">
        <v>2</v>
      </c>
      <c r="F1320" t="str">
        <f t="shared" si="94"/>
        <v>6270</v>
      </c>
      <c r="G1320">
        <f t="shared" si="95"/>
        <v>13</v>
      </c>
      <c r="H1320" t="str">
        <f>VLOOKUP(B1320,[1]Sheet1!$D:$AB,25,0)</f>
        <v>Regular-Adhe</v>
      </c>
      <c r="I1320" t="str">
        <f t="shared" si="96"/>
        <v>51-100</v>
      </c>
      <c r="J1320" t="str">
        <f>VLOOKUP(B1320,[1]Sheet1!$D:$Y,22)</f>
        <v>Adhe</v>
      </c>
      <c r="K1320" t="str">
        <f>VLOOKUP(B1320,[1]Sheet1!$D:$AS,42,0)</f>
        <v>NORMAL</v>
      </c>
    </row>
    <row r="1321" spans="1:11">
      <c r="A1321" t="s">
        <v>12</v>
      </c>
      <c r="B1321" t="s">
        <v>108</v>
      </c>
      <c r="C1321">
        <v>290</v>
      </c>
      <c r="D1321" s="96">
        <v>46157</v>
      </c>
      <c r="E1321" s="98">
        <v>2</v>
      </c>
      <c r="F1321" t="str">
        <f t="shared" si="94"/>
        <v>6274</v>
      </c>
      <c r="G1321">
        <f t="shared" si="95"/>
        <v>13</v>
      </c>
      <c r="H1321" t="str">
        <f>VLOOKUP(B1321,[1]Sheet1!$D:$AB,25,0)</f>
        <v>Regular-Adhe</v>
      </c>
      <c r="I1321" t="str">
        <f t="shared" si="96"/>
        <v>101-300</v>
      </c>
      <c r="J1321" t="str">
        <f>VLOOKUP(B1321,[1]Sheet1!$D:$Y,22)</f>
        <v>Adhe</v>
      </c>
      <c r="K1321" t="str">
        <f>VLOOKUP(B1321,[1]Sheet1!$D:$AS,42,0)</f>
        <v>NORMAL</v>
      </c>
    </row>
    <row r="1322" spans="1:11">
      <c r="A1322" t="s">
        <v>12</v>
      </c>
      <c r="B1322" t="s">
        <v>421</v>
      </c>
      <c r="C1322">
        <v>70</v>
      </c>
      <c r="D1322" s="96">
        <v>46157</v>
      </c>
      <c r="E1322" s="98">
        <v>1</v>
      </c>
      <c r="F1322" t="str">
        <f t="shared" si="94"/>
        <v>6277</v>
      </c>
      <c r="G1322">
        <f t="shared" si="95"/>
        <v>13</v>
      </c>
      <c r="H1322" t="str">
        <f>VLOOKUP(B1322,[1]Sheet1!$D:$AB,25,0)</f>
        <v>Regular-Adhe</v>
      </c>
      <c r="I1322" t="str">
        <f t="shared" si="96"/>
        <v>51-100</v>
      </c>
      <c r="J1322" t="str">
        <f>VLOOKUP(B1322,[1]Sheet1!$D:$Y,22)</f>
        <v>Adhe</v>
      </c>
      <c r="K1322" t="str">
        <f>VLOOKUP(B1322,[1]Sheet1!$D:$AS,42,0)</f>
        <v>NORMAL</v>
      </c>
    </row>
    <row r="1323" spans="1:11">
      <c r="A1323" t="s">
        <v>8</v>
      </c>
      <c r="B1323" t="s">
        <v>76</v>
      </c>
      <c r="C1323">
        <v>126</v>
      </c>
      <c r="D1323" s="96">
        <v>46157</v>
      </c>
      <c r="E1323" s="98">
        <v>2</v>
      </c>
      <c r="F1323" t="str">
        <f t="shared" si="94"/>
        <v>6282</v>
      </c>
      <c r="G1323">
        <f t="shared" si="95"/>
        <v>13</v>
      </c>
      <c r="H1323" t="str">
        <f>VLOOKUP(B1323,[1]Sheet1!$D:$AB,25,0)</f>
        <v>Regular-Gask</v>
      </c>
      <c r="I1323" t="str">
        <f t="shared" si="96"/>
        <v>101-300</v>
      </c>
      <c r="J1323" t="str">
        <f>VLOOKUP(B1323,[1]Sheet1!$D:$Y,22)</f>
        <v>Gask</v>
      </c>
      <c r="K1323" t="str">
        <f>VLOOKUP(B1323,[1]Sheet1!$D:$AS,42,0)</f>
        <v>NORMAL</v>
      </c>
    </row>
    <row r="1324" spans="1:11">
      <c r="A1324" t="s">
        <v>4</v>
      </c>
      <c r="B1324" t="s">
        <v>976</v>
      </c>
      <c r="C1324">
        <v>102</v>
      </c>
      <c r="D1324" s="96">
        <v>46157</v>
      </c>
      <c r="E1324" s="98">
        <v>1</v>
      </c>
      <c r="F1324" t="str">
        <f t="shared" si="94"/>
        <v>6284</v>
      </c>
      <c r="G1324">
        <f t="shared" si="95"/>
        <v>13</v>
      </c>
      <c r="H1324" t="str">
        <f>VLOOKUP(B1324,[1]Sheet1!$D:$AB,25,0)</f>
        <v>Regular-Gask</v>
      </c>
      <c r="I1324" t="str">
        <f t="shared" si="96"/>
        <v>101-300</v>
      </c>
      <c r="J1324" t="str">
        <f>VLOOKUP(B1324,[1]Sheet1!$D:$Y,22)</f>
        <v>Gask</v>
      </c>
      <c r="K1324" t="str">
        <f>VLOOKUP(B1324,[1]Sheet1!$D:$AS,42,0)</f>
        <v>NORMAL</v>
      </c>
    </row>
    <row r="1325" spans="1:11">
      <c r="A1325" t="s">
        <v>4</v>
      </c>
      <c r="B1325" t="s">
        <v>976</v>
      </c>
      <c r="C1325">
        <v>488</v>
      </c>
      <c r="D1325" s="96">
        <v>46157</v>
      </c>
      <c r="E1325" s="98">
        <v>2</v>
      </c>
      <c r="F1325" t="str">
        <f t="shared" si="94"/>
        <v>6284</v>
      </c>
      <c r="G1325">
        <f t="shared" si="95"/>
        <v>13</v>
      </c>
      <c r="H1325" t="str">
        <f>VLOOKUP(B1325,[1]Sheet1!$D:$AB,25,0)</f>
        <v>Regular-Gask</v>
      </c>
      <c r="I1325" t="str">
        <f t="shared" si="96"/>
        <v>301-500</v>
      </c>
      <c r="J1325" t="str">
        <f>VLOOKUP(B1325,[1]Sheet1!$D:$Y,22)</f>
        <v>Gask</v>
      </c>
      <c r="K1325" t="str">
        <f>VLOOKUP(B1325,[1]Sheet1!$D:$AS,42,0)</f>
        <v>NORMAL</v>
      </c>
    </row>
    <row r="1326" spans="1:11">
      <c r="A1326" t="s">
        <v>4</v>
      </c>
      <c r="B1326" t="s">
        <v>1054</v>
      </c>
      <c r="C1326">
        <v>461</v>
      </c>
      <c r="D1326" s="96">
        <v>46157</v>
      </c>
      <c r="E1326" s="98">
        <v>1</v>
      </c>
      <c r="F1326" t="str">
        <f t="shared" si="94"/>
        <v>6284</v>
      </c>
      <c r="G1326">
        <f t="shared" si="95"/>
        <v>13</v>
      </c>
      <c r="H1326" t="str">
        <f>VLOOKUP(B1326,[1]Sheet1!$D:$AB,25,0)</f>
        <v>Regular-Gask</v>
      </c>
      <c r="I1326" t="str">
        <f t="shared" si="96"/>
        <v>301-500</v>
      </c>
      <c r="J1326" t="str">
        <f>VLOOKUP(B1326,[1]Sheet1!$D:$Y,22)</f>
        <v>Gask</v>
      </c>
      <c r="K1326" t="str">
        <f>VLOOKUP(B1326,[1]Sheet1!$D:$AS,42,0)</f>
        <v>NORMAL</v>
      </c>
    </row>
    <row r="1327" spans="1:11">
      <c r="A1327" t="s">
        <v>4</v>
      </c>
      <c r="B1327" t="s">
        <v>1054</v>
      </c>
      <c r="C1327">
        <v>287</v>
      </c>
      <c r="D1327" s="96">
        <v>46157</v>
      </c>
      <c r="E1327" s="98">
        <v>2</v>
      </c>
      <c r="F1327" t="str">
        <f t="shared" si="94"/>
        <v>6284</v>
      </c>
      <c r="G1327">
        <f t="shared" si="95"/>
        <v>13</v>
      </c>
      <c r="H1327" t="str">
        <f>VLOOKUP(B1327,[1]Sheet1!$D:$AB,25,0)</f>
        <v>Regular-Gask</v>
      </c>
      <c r="I1327" t="str">
        <f t="shared" si="96"/>
        <v>101-300</v>
      </c>
      <c r="J1327" t="str">
        <f>VLOOKUP(B1327,[1]Sheet1!$D:$Y,22)</f>
        <v>Gask</v>
      </c>
      <c r="K1327" t="str">
        <f>VLOOKUP(B1327,[1]Sheet1!$D:$AS,42,0)</f>
        <v>NORMAL</v>
      </c>
    </row>
    <row r="1328" spans="1:11">
      <c r="A1328" t="s">
        <v>13</v>
      </c>
      <c r="B1328" t="s">
        <v>236</v>
      </c>
      <c r="C1328">
        <v>339</v>
      </c>
      <c r="D1328" s="96">
        <v>46157</v>
      </c>
      <c r="E1328" s="98">
        <v>2</v>
      </c>
      <c r="F1328" t="str">
        <f t="shared" si="94"/>
        <v>6296</v>
      </c>
      <c r="G1328">
        <f t="shared" si="95"/>
        <v>13</v>
      </c>
      <c r="H1328" t="str">
        <f>VLOOKUP(B1328,[1]Sheet1!$D:$AB,25,0)</f>
        <v>Regular-Gask</v>
      </c>
      <c r="I1328" t="str">
        <f t="shared" si="96"/>
        <v>301-500</v>
      </c>
      <c r="J1328" t="str">
        <f>VLOOKUP(B1328,[1]Sheet1!$D:$Y,22)</f>
        <v>Gask</v>
      </c>
      <c r="K1328" t="str">
        <f>VLOOKUP(B1328,[1]Sheet1!$D:$AS,42,0)</f>
        <v>NORMAL</v>
      </c>
    </row>
    <row r="1329" spans="1:11">
      <c r="A1329" t="s">
        <v>19</v>
      </c>
      <c r="B1329" t="s">
        <v>236</v>
      </c>
      <c r="C1329">
        <v>1000</v>
      </c>
      <c r="D1329" s="96">
        <v>46157</v>
      </c>
      <c r="E1329" s="98">
        <v>2</v>
      </c>
      <c r="F1329" t="str">
        <f t="shared" si="94"/>
        <v>6296</v>
      </c>
      <c r="G1329">
        <f t="shared" si="95"/>
        <v>13</v>
      </c>
      <c r="H1329" t="str">
        <f>VLOOKUP(B1329,[1]Sheet1!$D:$AB,25,0)</f>
        <v>Regular-Gask</v>
      </c>
      <c r="I1329" t="str">
        <f t="shared" si="96"/>
        <v>501-1000</v>
      </c>
      <c r="J1329" t="str">
        <f>VLOOKUP(B1329,[1]Sheet1!$D:$Y,22)</f>
        <v>Gask</v>
      </c>
      <c r="K1329" t="str">
        <f>VLOOKUP(B1329,[1]Sheet1!$D:$AS,42,0)</f>
        <v>NORMAL</v>
      </c>
    </row>
    <row r="1330" spans="1:11">
      <c r="A1330" t="s">
        <v>12</v>
      </c>
      <c r="B1330" t="s">
        <v>85</v>
      </c>
      <c r="C1330">
        <v>287</v>
      </c>
      <c r="D1330" s="96">
        <v>46157</v>
      </c>
      <c r="E1330" s="98">
        <v>2</v>
      </c>
      <c r="F1330" t="str">
        <f t="shared" si="94"/>
        <v>6296</v>
      </c>
      <c r="G1330">
        <f t="shared" si="95"/>
        <v>13</v>
      </c>
      <c r="H1330" t="str">
        <f>VLOOKUP(B1330,[1]Sheet1!$D:$AB,25,0)</f>
        <v>Regular-Gask</v>
      </c>
      <c r="I1330" t="str">
        <f t="shared" si="96"/>
        <v>101-300</v>
      </c>
      <c r="J1330" t="str">
        <f>VLOOKUP(B1330,[1]Sheet1!$D:$Y,22)</f>
        <v>Gask</v>
      </c>
      <c r="K1330" t="str">
        <f>VLOOKUP(B1330,[1]Sheet1!$D:$AS,42,0)</f>
        <v>JUMBO</v>
      </c>
    </row>
    <row r="1331" spans="1:11">
      <c r="A1331" t="s">
        <v>12</v>
      </c>
      <c r="B1331" t="s">
        <v>774</v>
      </c>
      <c r="C1331">
        <v>291</v>
      </c>
      <c r="D1331" s="96">
        <v>46157</v>
      </c>
      <c r="E1331" s="98">
        <v>2</v>
      </c>
      <c r="F1331" t="str">
        <f t="shared" si="94"/>
        <v>6296</v>
      </c>
      <c r="G1331">
        <f t="shared" si="95"/>
        <v>13</v>
      </c>
      <c r="H1331" t="str">
        <f>VLOOKUP(B1331,[1]Sheet1!$D:$AB,25,0)</f>
        <v>Regular-Gask</v>
      </c>
      <c r="I1331" t="str">
        <f t="shared" si="96"/>
        <v>101-300</v>
      </c>
      <c r="J1331" t="str">
        <f>VLOOKUP(B1331,[1]Sheet1!$D:$Y,22)</f>
        <v>Gask</v>
      </c>
      <c r="K1331" t="str">
        <f>VLOOKUP(B1331,[1]Sheet1!$D:$AS,42,0)</f>
        <v>NORMAL</v>
      </c>
    </row>
    <row r="1332" spans="1:11">
      <c r="A1332" t="s">
        <v>12</v>
      </c>
      <c r="B1332" t="s">
        <v>299</v>
      </c>
      <c r="C1332">
        <v>154</v>
      </c>
      <c r="D1332" s="96">
        <v>46157</v>
      </c>
      <c r="E1332" s="98">
        <v>2</v>
      </c>
      <c r="F1332" t="str">
        <f t="shared" si="94"/>
        <v>6296</v>
      </c>
      <c r="G1332">
        <f t="shared" si="95"/>
        <v>13</v>
      </c>
      <c r="H1332" t="str">
        <f>VLOOKUP(B1332,[1]Sheet1!$D:$AB,25,0)</f>
        <v>Regular-Gask</v>
      </c>
      <c r="I1332" t="str">
        <f t="shared" si="96"/>
        <v>101-300</v>
      </c>
      <c r="J1332" t="str">
        <f>VLOOKUP(B1332,[1]Sheet1!$D:$Y,22)</f>
        <v>Gask</v>
      </c>
      <c r="K1332" t="str">
        <f>VLOOKUP(B1332,[1]Sheet1!$D:$AS,42,0)</f>
        <v>NORMAL</v>
      </c>
    </row>
    <row r="1333" spans="1:11">
      <c r="A1333" t="s">
        <v>0</v>
      </c>
      <c r="B1333" t="s">
        <v>775</v>
      </c>
      <c r="C1333">
        <v>72</v>
      </c>
      <c r="D1333" s="96">
        <v>46157</v>
      </c>
      <c r="E1333" s="98">
        <v>1</v>
      </c>
      <c r="F1333" t="str">
        <f t="shared" si="94"/>
        <v>6306</v>
      </c>
      <c r="G1333">
        <f t="shared" si="95"/>
        <v>13</v>
      </c>
      <c r="H1333" t="str">
        <f>VLOOKUP(B1333,[1]Sheet1!$D:$AB,25,0)</f>
        <v>MG Adhe + DR Adhe</v>
      </c>
      <c r="I1333" t="str">
        <f t="shared" si="96"/>
        <v>51-100</v>
      </c>
      <c r="J1333" t="str">
        <f>VLOOKUP(B1333,[1]Sheet1!$D:$Y,22)</f>
        <v>Gask</v>
      </c>
      <c r="K1333" t="str">
        <f>VLOOKUP(B1333,[1]Sheet1!$D:$AS,42,0)</f>
        <v>JUMBO</v>
      </c>
    </row>
    <row r="1334" spans="1:11">
      <c r="A1334" t="s">
        <v>25</v>
      </c>
      <c r="B1334" t="s">
        <v>568</v>
      </c>
      <c r="C1334">
        <v>92</v>
      </c>
      <c r="D1334" s="96">
        <v>46157</v>
      </c>
      <c r="E1334" s="98">
        <v>1</v>
      </c>
      <c r="F1334" t="str">
        <f t="shared" si="94"/>
        <v>6314</v>
      </c>
      <c r="G1334">
        <f t="shared" si="95"/>
        <v>13</v>
      </c>
      <c r="H1334" t="str">
        <f>VLOOKUP(B1334,[1]Sheet1!$D:$AB,25,0)</f>
        <v>Regular-Gask</v>
      </c>
      <c r="I1334" t="str">
        <f t="shared" si="96"/>
        <v>51-100</v>
      </c>
      <c r="J1334" t="str">
        <f>VLOOKUP(B1334,[1]Sheet1!$D:$Y,22)</f>
        <v>Gask</v>
      </c>
      <c r="K1334" t="str">
        <f>VLOOKUP(B1334,[1]Sheet1!$D:$AS,42,0)</f>
        <v>NORMAL</v>
      </c>
    </row>
    <row r="1335" spans="1:11">
      <c r="A1335" t="s">
        <v>1022</v>
      </c>
      <c r="B1335" t="s">
        <v>26</v>
      </c>
      <c r="C1335">
        <v>838</v>
      </c>
      <c r="D1335" s="96">
        <v>46157</v>
      </c>
      <c r="E1335" s="98">
        <v>2</v>
      </c>
      <c r="F1335" t="str">
        <f t="shared" si="94"/>
        <v>7078</v>
      </c>
      <c r="G1335">
        <f t="shared" si="95"/>
        <v>13</v>
      </c>
      <c r="H1335" t="str">
        <f>VLOOKUP(B1335,[1]Sheet1!$D:$AB,25,0)</f>
        <v>Regular-Adhe</v>
      </c>
      <c r="I1335" t="str">
        <f t="shared" si="96"/>
        <v>501-1000</v>
      </c>
      <c r="J1335" t="str">
        <f>VLOOKUP(B1335,[1]Sheet1!$D:$Y,22)</f>
        <v>Adhe</v>
      </c>
      <c r="K1335" t="str">
        <f>VLOOKUP(B1335,[1]Sheet1!$D:$AS,42,0)</f>
        <v>NORMAL</v>
      </c>
    </row>
    <row r="1336" spans="1:11">
      <c r="A1336" t="s">
        <v>1022</v>
      </c>
      <c r="B1336" t="s">
        <v>27</v>
      </c>
      <c r="C1336">
        <v>125</v>
      </c>
      <c r="D1336" s="96">
        <v>46157</v>
      </c>
      <c r="E1336" s="98">
        <v>2</v>
      </c>
      <c r="F1336" t="str">
        <f t="shared" si="94"/>
        <v>7078</v>
      </c>
      <c r="G1336">
        <f t="shared" si="95"/>
        <v>13</v>
      </c>
      <c r="H1336" t="str">
        <f>VLOOKUP(B1336,[1]Sheet1!$D:$AB,25,0)</f>
        <v>Regular-Adhe</v>
      </c>
      <c r="I1336" t="str">
        <f t="shared" si="96"/>
        <v>101-300</v>
      </c>
      <c r="J1336" t="str">
        <f>VLOOKUP(B1336,[1]Sheet1!$D:$Y,22)</f>
        <v>Adhe</v>
      </c>
      <c r="K1336" t="str">
        <f>VLOOKUP(B1336,[1]Sheet1!$D:$AS,42,0)</f>
        <v>NORMAL</v>
      </c>
    </row>
    <row r="1337" spans="1:11">
      <c r="A1337" t="s">
        <v>2</v>
      </c>
      <c r="B1337" t="s">
        <v>549</v>
      </c>
      <c r="C1337">
        <v>53</v>
      </c>
      <c r="D1337" s="96">
        <v>46157</v>
      </c>
      <c r="E1337" s="98">
        <v>2</v>
      </c>
      <c r="F1337" t="str">
        <f t="shared" si="94"/>
        <v>7134</v>
      </c>
      <c r="G1337">
        <f t="shared" si="95"/>
        <v>13</v>
      </c>
      <c r="H1337" t="str">
        <f>VLOOKUP(B1337,[1]Sheet1!$D:$AB,25,0)</f>
        <v>Regular-Gask</v>
      </c>
      <c r="I1337" t="str">
        <f t="shared" si="96"/>
        <v>51-100</v>
      </c>
      <c r="J1337" t="str">
        <f>VLOOKUP(B1337,[1]Sheet1!$D:$Y,22)</f>
        <v>Gask</v>
      </c>
      <c r="K1337" t="str">
        <f>VLOOKUP(B1337,[1]Sheet1!$D:$AS,42,0)</f>
        <v>JUMBO</v>
      </c>
    </row>
    <row r="1338" spans="1:11">
      <c r="A1338" t="s">
        <v>13</v>
      </c>
      <c r="B1338" t="s">
        <v>504</v>
      </c>
      <c r="C1338">
        <v>118</v>
      </c>
      <c r="D1338" s="96">
        <v>46157</v>
      </c>
      <c r="E1338" s="98">
        <v>2</v>
      </c>
      <c r="F1338" t="str">
        <f t="shared" si="94"/>
        <v>8060</v>
      </c>
      <c r="G1338">
        <f t="shared" si="95"/>
        <v>13</v>
      </c>
      <c r="H1338" t="str">
        <f>VLOOKUP(B1338,[1]Sheet1!$D:$AB,25,0)</f>
        <v>Regular-Adhe</v>
      </c>
      <c r="I1338" t="str">
        <f t="shared" si="96"/>
        <v>101-300</v>
      </c>
      <c r="J1338" t="str">
        <f>VLOOKUP(B1338,[1]Sheet1!$D:$Y,22)</f>
        <v>Adhe</v>
      </c>
      <c r="K1338" t="str">
        <f>VLOOKUP(B1338,[1]Sheet1!$D:$AS,42,0)</f>
        <v>NORMAL</v>
      </c>
    </row>
    <row r="1339" spans="1:11">
      <c r="A1339" t="s">
        <v>28</v>
      </c>
      <c r="B1339" t="s">
        <v>463</v>
      </c>
      <c r="C1339">
        <v>245</v>
      </c>
      <c r="D1339" s="96">
        <v>46157</v>
      </c>
      <c r="E1339" s="98">
        <v>2</v>
      </c>
      <c r="F1339" t="str">
        <f t="shared" si="94"/>
        <v>8141</v>
      </c>
      <c r="G1339">
        <f t="shared" si="95"/>
        <v>13</v>
      </c>
      <c r="H1339" t="str">
        <f>VLOOKUP(B1339,[1]Sheet1!$D:$AB,25,0)</f>
        <v>Regular-Gask</v>
      </c>
      <c r="I1339" t="str">
        <f t="shared" si="96"/>
        <v>101-300</v>
      </c>
      <c r="J1339" t="str">
        <f>VLOOKUP(B1339,[1]Sheet1!$D:$Y,22)</f>
        <v>Gask</v>
      </c>
      <c r="K1339" t="str">
        <f>VLOOKUP(B1339,[1]Sheet1!$D:$AS,42,0)</f>
        <v>NORMAL</v>
      </c>
    </row>
    <row r="1340" spans="1:11">
      <c r="A1340" t="s">
        <v>28</v>
      </c>
      <c r="B1340" t="s">
        <v>90</v>
      </c>
      <c r="C1340">
        <v>190</v>
      </c>
      <c r="D1340" s="96">
        <v>46157</v>
      </c>
      <c r="E1340" s="98">
        <v>1</v>
      </c>
      <c r="F1340" t="str">
        <f t="shared" si="94"/>
        <v>8141</v>
      </c>
      <c r="G1340">
        <f t="shared" si="95"/>
        <v>13</v>
      </c>
      <c r="H1340" t="str">
        <f>VLOOKUP(B1340,[1]Sheet1!$D:$AB,25,0)</f>
        <v>Regular-Gask</v>
      </c>
      <c r="I1340" t="str">
        <f t="shared" si="96"/>
        <v>101-300</v>
      </c>
      <c r="J1340" t="str">
        <f>VLOOKUP(B1340,[1]Sheet1!$D:$Y,22)</f>
        <v>Gask</v>
      </c>
      <c r="K1340" t="str">
        <f>VLOOKUP(B1340,[1]Sheet1!$D:$AS,42,0)</f>
        <v>NORMAL</v>
      </c>
    </row>
    <row r="1341" spans="1:11">
      <c r="A1341" t="s">
        <v>28</v>
      </c>
      <c r="B1341" t="s">
        <v>90</v>
      </c>
      <c r="C1341">
        <v>101</v>
      </c>
      <c r="D1341" s="96">
        <v>46157</v>
      </c>
      <c r="E1341" s="98">
        <v>2</v>
      </c>
      <c r="F1341" t="str">
        <f t="shared" si="94"/>
        <v>8141</v>
      </c>
      <c r="G1341">
        <f t="shared" si="95"/>
        <v>13</v>
      </c>
      <c r="H1341" t="str">
        <f>VLOOKUP(B1341,[1]Sheet1!$D:$AB,25,0)</f>
        <v>Regular-Gask</v>
      </c>
      <c r="I1341" t="str">
        <f t="shared" si="96"/>
        <v>101-300</v>
      </c>
      <c r="J1341" t="str">
        <f>VLOOKUP(B1341,[1]Sheet1!$D:$Y,22)</f>
        <v>Gask</v>
      </c>
      <c r="K1341" t="str">
        <f>VLOOKUP(B1341,[1]Sheet1!$D:$AS,42,0)</f>
        <v>NORMAL</v>
      </c>
    </row>
    <row r="1342" spans="1:11">
      <c r="A1342" t="s">
        <v>28</v>
      </c>
      <c r="B1342" t="s">
        <v>56</v>
      </c>
      <c r="C1342">
        <v>33</v>
      </c>
      <c r="D1342" s="96">
        <v>46157</v>
      </c>
      <c r="E1342" s="98">
        <v>1</v>
      </c>
      <c r="F1342" t="str">
        <f t="shared" si="94"/>
        <v>8141</v>
      </c>
      <c r="G1342">
        <f t="shared" si="95"/>
        <v>13</v>
      </c>
      <c r="H1342" t="str">
        <f>VLOOKUP(B1342,[1]Sheet1!$D:$AB,25,0)</f>
        <v>Regular-Gask</v>
      </c>
      <c r="I1342" t="str">
        <f t="shared" si="96"/>
        <v>0-50</v>
      </c>
      <c r="J1342" t="str">
        <f>VLOOKUP(B1342,[1]Sheet1!$D:$Y,22)</f>
        <v>Gask</v>
      </c>
      <c r="K1342" t="str">
        <f>VLOOKUP(B1342,[1]Sheet1!$D:$AS,42,0)</f>
        <v>NORMAL</v>
      </c>
    </row>
    <row r="1343" spans="1:11">
      <c r="A1343" t="s">
        <v>1022</v>
      </c>
      <c r="B1343" t="s">
        <v>744</v>
      </c>
      <c r="C1343">
        <v>83</v>
      </c>
      <c r="D1343" s="96">
        <v>46157</v>
      </c>
      <c r="E1343" s="98">
        <v>1</v>
      </c>
      <c r="F1343" t="str">
        <f t="shared" si="94"/>
        <v>9151</v>
      </c>
      <c r="G1343">
        <f t="shared" si="95"/>
        <v>13</v>
      </c>
      <c r="H1343" t="str">
        <f>VLOOKUP(B1343,[1]Sheet1!$D:$AB,25,0)</f>
        <v>MG Adhe + Activator</v>
      </c>
      <c r="I1343" t="str">
        <f t="shared" si="96"/>
        <v>51-100</v>
      </c>
      <c r="J1343" t="str">
        <f>VLOOKUP(B1343,[1]Sheet1!$D:$Y,22)</f>
        <v>Adhe</v>
      </c>
      <c r="K1343" t="str">
        <f>VLOOKUP(B1343,[1]Sheet1!$D:$AS,42,0)</f>
        <v>NORMAL</v>
      </c>
    </row>
    <row r="1344" spans="1:11">
      <c r="A1344" t="s">
        <v>25</v>
      </c>
      <c r="B1344" t="s">
        <v>115</v>
      </c>
      <c r="C1344">
        <v>167</v>
      </c>
      <c r="D1344" s="96">
        <v>46157</v>
      </c>
      <c r="E1344" s="98">
        <v>2</v>
      </c>
      <c r="F1344" t="str">
        <f t="shared" si="94"/>
        <v>9315</v>
      </c>
      <c r="G1344">
        <f t="shared" si="95"/>
        <v>13</v>
      </c>
      <c r="H1344" t="str">
        <f>VLOOKUP(B1344,[1]Sheet1!$D:$AB,25,0)</f>
        <v>Regular-Adhe</v>
      </c>
      <c r="I1344" t="str">
        <f t="shared" si="96"/>
        <v>101-300</v>
      </c>
      <c r="J1344" t="str">
        <f>VLOOKUP(B1344,[1]Sheet1!$D:$Y,22)</f>
        <v>Adhe</v>
      </c>
      <c r="K1344" t="str">
        <f>VLOOKUP(B1344,[1]Sheet1!$D:$AS,42,0)</f>
        <v>NORMAL</v>
      </c>
    </row>
    <row r="1345" spans="1:11">
      <c r="A1345" t="s">
        <v>25</v>
      </c>
      <c r="B1345" t="s">
        <v>903</v>
      </c>
      <c r="C1345">
        <v>54</v>
      </c>
      <c r="D1345" s="96">
        <v>46157</v>
      </c>
      <c r="E1345" s="98">
        <v>1</v>
      </c>
      <c r="F1345" t="str">
        <f t="shared" si="94"/>
        <v>9315</v>
      </c>
      <c r="G1345">
        <f t="shared" si="95"/>
        <v>13</v>
      </c>
      <c r="H1345" t="str">
        <f>VLOOKUP(B1345,[1]Sheet1!$D:$AB,25,0)</f>
        <v>Regular-Adhe</v>
      </c>
      <c r="I1345" t="str">
        <f t="shared" si="96"/>
        <v>51-100</v>
      </c>
      <c r="J1345" t="str">
        <f>VLOOKUP(B1345,[1]Sheet1!$D:$Y,22)</f>
        <v>Adhe</v>
      </c>
      <c r="K1345" t="str">
        <f>VLOOKUP(B1345,[1]Sheet1!$D:$AS,42,0)</f>
        <v>NORMAL</v>
      </c>
    </row>
    <row r="1346" spans="1:11">
      <c r="A1346" t="s">
        <v>25</v>
      </c>
      <c r="B1346" t="s">
        <v>78</v>
      </c>
      <c r="C1346">
        <v>294</v>
      </c>
      <c r="D1346" s="96">
        <v>46157</v>
      </c>
      <c r="E1346" s="98">
        <v>2</v>
      </c>
      <c r="F1346" t="str">
        <f t="shared" si="94"/>
        <v>9315</v>
      </c>
      <c r="G1346">
        <f t="shared" si="95"/>
        <v>13</v>
      </c>
      <c r="H1346" t="str">
        <f>VLOOKUP(B1346,[1]Sheet1!$D:$AB,25,0)</f>
        <v>Regular-Adhe</v>
      </c>
      <c r="I1346" t="str">
        <f t="shared" si="96"/>
        <v>101-300</v>
      </c>
      <c r="J1346" t="str">
        <f>VLOOKUP(B1346,[1]Sheet1!$D:$Y,22)</f>
        <v>Adhe</v>
      </c>
      <c r="K1346" t="str">
        <f>VLOOKUP(B1346,[1]Sheet1!$D:$AS,42,0)</f>
        <v>NORMAL</v>
      </c>
    </row>
    <row r="1347" spans="1:11">
      <c r="A1347" t="s">
        <v>31</v>
      </c>
      <c r="B1347" t="s">
        <v>994</v>
      </c>
      <c r="C1347">
        <v>40</v>
      </c>
      <c r="D1347" s="96">
        <v>46157</v>
      </c>
      <c r="E1347" s="98">
        <v>1</v>
      </c>
      <c r="F1347" t="str">
        <f t="shared" ref="F1347:F1410" si="97">IF(ISNUMBER(VALUE(LEFT(B1347,5)))=TRUE,LEFT(B1347,5),IF(ISNUMBER(VALUE(LEFT(B1347,4)))=TRUE,LEFT(B1347,4),LEFT(B1347,3)))</f>
        <v>95127</v>
      </c>
      <c r="G1347">
        <f t="shared" si="95"/>
        <v>14</v>
      </c>
      <c r="H1347" t="str">
        <f>VLOOKUP(B1347,[1]Sheet1!$D:$AB,25,0)</f>
        <v>Regular-Adhe</v>
      </c>
      <c r="I1347" t="str">
        <f t="shared" si="96"/>
        <v>0-50</v>
      </c>
      <c r="J1347" t="str">
        <f>VLOOKUP(B1347,[1]Sheet1!$D:$Y,22)</f>
        <v>Adhe</v>
      </c>
      <c r="K1347" t="str">
        <f>VLOOKUP(B1347,[1]Sheet1!$D:$AS,42,0)</f>
        <v>NORMAL</v>
      </c>
    </row>
    <row r="1348" spans="1:11">
      <c r="A1348" t="s">
        <v>25</v>
      </c>
      <c r="B1348" t="s">
        <v>259</v>
      </c>
      <c r="C1348">
        <v>76</v>
      </c>
      <c r="D1348" s="96">
        <v>46158</v>
      </c>
      <c r="E1348" s="98">
        <v>1</v>
      </c>
      <c r="F1348" t="str">
        <f t="shared" si="97"/>
        <v>10063</v>
      </c>
      <c r="G1348">
        <f t="shared" ref="G1348:G1411" si="98">LEN(B1348)</f>
        <v>14</v>
      </c>
      <c r="H1348" t="str">
        <f>VLOOKUP(B1348,[1]Sheet1!$D:$AB,25,0)</f>
        <v>Regular-Adhe</v>
      </c>
      <c r="I1348" t="str">
        <f t="shared" ref="I1348:I1411" si="99">LOOKUP(C1348, $AY$3:$AY$8, $AZ$3:$AZ$8)</f>
        <v>51-100</v>
      </c>
      <c r="J1348" t="str">
        <f>VLOOKUP(B1348,[1]Sheet1!$D:$Y,22)</f>
        <v>Gask</v>
      </c>
      <c r="K1348" t="str">
        <f>VLOOKUP(B1348,[1]Sheet1!$D:$AS,42,0)</f>
        <v>JUMBO</v>
      </c>
    </row>
    <row r="1349" spans="1:11">
      <c r="A1349" t="s">
        <v>0</v>
      </c>
      <c r="B1349" t="s">
        <v>58</v>
      </c>
      <c r="C1349">
        <v>97</v>
      </c>
      <c r="D1349" s="96">
        <v>46158</v>
      </c>
      <c r="E1349" s="98">
        <v>2</v>
      </c>
      <c r="F1349" t="str">
        <f t="shared" si="97"/>
        <v>1474</v>
      </c>
      <c r="G1349">
        <f t="shared" si="98"/>
        <v>13</v>
      </c>
      <c r="H1349" t="str">
        <f>VLOOKUP(B1349,[1]Sheet1!$D:$AB,25,0)</f>
        <v>MG-Sticker + Orientation</v>
      </c>
      <c r="I1349" t="str">
        <f t="shared" si="99"/>
        <v>51-100</v>
      </c>
      <c r="J1349" t="str">
        <f>VLOOKUP(B1349,[1]Sheet1!$D:$Y,22)</f>
        <v>Sticker</v>
      </c>
      <c r="K1349" t="str">
        <f>VLOOKUP(B1349,[1]Sheet1!$D:$AS,42,0)</f>
        <v>NORMAL</v>
      </c>
    </row>
    <row r="1350" spans="1:11">
      <c r="A1350" t="s">
        <v>13</v>
      </c>
      <c r="B1350" t="s">
        <v>380</v>
      </c>
      <c r="C1350">
        <v>54</v>
      </c>
      <c r="D1350" s="96">
        <v>46158</v>
      </c>
      <c r="E1350" s="98">
        <v>1</v>
      </c>
      <c r="F1350" t="str">
        <f t="shared" si="97"/>
        <v>1627</v>
      </c>
      <c r="G1350">
        <f t="shared" si="98"/>
        <v>13</v>
      </c>
      <c r="H1350" t="str">
        <f>VLOOKUP(B1350,[1]Sheet1!$D:$AB,25,0)</f>
        <v>Regular-Gask</v>
      </c>
      <c r="I1350" t="str">
        <f t="shared" si="99"/>
        <v>51-100</v>
      </c>
      <c r="J1350" t="str">
        <f>VLOOKUP(B1350,[1]Sheet1!$D:$Y,22)</f>
        <v>Gask</v>
      </c>
      <c r="K1350" t="str">
        <f>VLOOKUP(B1350,[1]Sheet1!$D:$AS,42,0)</f>
        <v>JUMBO</v>
      </c>
    </row>
    <row r="1351" spans="1:11">
      <c r="A1351" t="s">
        <v>28</v>
      </c>
      <c r="B1351" t="s">
        <v>59</v>
      </c>
      <c r="C1351">
        <v>85</v>
      </c>
      <c r="D1351" s="96">
        <v>46158</v>
      </c>
      <c r="E1351" s="98">
        <v>1</v>
      </c>
      <c r="F1351" t="str">
        <f t="shared" si="97"/>
        <v>1650</v>
      </c>
      <c r="G1351">
        <f t="shared" si="98"/>
        <v>13</v>
      </c>
      <c r="H1351" t="str">
        <f>VLOOKUP(B1351,[1]Sheet1!$D:$AB,25,0)</f>
        <v>Regular-Gask</v>
      </c>
      <c r="I1351" t="str">
        <f t="shared" si="99"/>
        <v>51-100</v>
      </c>
      <c r="J1351" t="str">
        <f>VLOOKUP(B1351,[1]Sheet1!$D:$Y,22)</f>
        <v>Gask</v>
      </c>
      <c r="K1351" t="str">
        <f>VLOOKUP(B1351,[1]Sheet1!$D:$AS,42,0)</f>
        <v>JUMBO</v>
      </c>
    </row>
    <row r="1352" spans="1:11">
      <c r="A1352" t="s">
        <v>28</v>
      </c>
      <c r="B1352" t="s">
        <v>59</v>
      </c>
      <c r="C1352">
        <v>210</v>
      </c>
      <c r="D1352" s="96">
        <v>46158</v>
      </c>
      <c r="E1352" s="98">
        <v>2</v>
      </c>
      <c r="F1352" t="str">
        <f t="shared" si="97"/>
        <v>1650</v>
      </c>
      <c r="G1352">
        <f t="shared" si="98"/>
        <v>13</v>
      </c>
      <c r="H1352" t="str">
        <f>VLOOKUP(B1352,[1]Sheet1!$D:$AB,25,0)</f>
        <v>Regular-Gask</v>
      </c>
      <c r="I1352" t="str">
        <f t="shared" si="99"/>
        <v>101-300</v>
      </c>
      <c r="J1352" t="str">
        <f>VLOOKUP(B1352,[1]Sheet1!$D:$Y,22)</f>
        <v>Gask</v>
      </c>
      <c r="K1352" t="str">
        <f>VLOOKUP(B1352,[1]Sheet1!$D:$AS,42,0)</f>
        <v>JUMBO</v>
      </c>
    </row>
    <row r="1353" spans="1:11">
      <c r="A1353" t="s">
        <v>28</v>
      </c>
      <c r="B1353" t="s">
        <v>235</v>
      </c>
      <c r="C1353">
        <v>78</v>
      </c>
      <c r="D1353" s="96">
        <v>46158</v>
      </c>
      <c r="E1353" s="98">
        <v>1</v>
      </c>
      <c r="F1353" t="str">
        <f t="shared" si="97"/>
        <v>1650</v>
      </c>
      <c r="G1353">
        <f t="shared" si="98"/>
        <v>13</v>
      </c>
      <c r="H1353" t="str">
        <f>VLOOKUP(B1353,[1]Sheet1!$D:$AB,25,0)</f>
        <v>Regular-Gask</v>
      </c>
      <c r="I1353" t="str">
        <f t="shared" si="99"/>
        <v>51-100</v>
      </c>
      <c r="J1353" t="str">
        <f>VLOOKUP(B1353,[1]Sheet1!$D:$Y,22)</f>
        <v>Gask</v>
      </c>
      <c r="K1353" t="str">
        <f>VLOOKUP(B1353,[1]Sheet1!$D:$AS,42,0)</f>
        <v>JUMBO</v>
      </c>
    </row>
    <row r="1354" spans="1:11">
      <c r="A1354" t="s">
        <v>28</v>
      </c>
      <c r="B1354" t="s">
        <v>235</v>
      </c>
      <c r="C1354">
        <v>76</v>
      </c>
      <c r="D1354" s="96">
        <v>46158</v>
      </c>
      <c r="E1354" s="98">
        <v>2</v>
      </c>
      <c r="F1354" t="str">
        <f t="shared" si="97"/>
        <v>1650</v>
      </c>
      <c r="G1354">
        <f t="shared" si="98"/>
        <v>13</v>
      </c>
      <c r="H1354" t="str">
        <f>VLOOKUP(B1354,[1]Sheet1!$D:$AB,25,0)</f>
        <v>Regular-Gask</v>
      </c>
      <c r="I1354" t="str">
        <f t="shared" si="99"/>
        <v>51-100</v>
      </c>
      <c r="J1354" t="str">
        <f>VLOOKUP(B1354,[1]Sheet1!$D:$Y,22)</f>
        <v>Gask</v>
      </c>
      <c r="K1354" t="str">
        <f>VLOOKUP(B1354,[1]Sheet1!$D:$AS,42,0)</f>
        <v>JUMBO</v>
      </c>
    </row>
    <row r="1355" spans="1:11">
      <c r="A1355" t="s">
        <v>28</v>
      </c>
      <c r="B1355" t="s">
        <v>643</v>
      </c>
      <c r="C1355">
        <v>397</v>
      </c>
      <c r="D1355" s="96">
        <v>46158</v>
      </c>
      <c r="E1355" s="98">
        <v>2</v>
      </c>
      <c r="F1355" t="str">
        <f t="shared" si="97"/>
        <v>1650</v>
      </c>
      <c r="G1355">
        <f t="shared" si="98"/>
        <v>13</v>
      </c>
      <c r="H1355" t="str">
        <f>VLOOKUP(B1355,[1]Sheet1!$D:$AB,25,0)</f>
        <v>Regular-Gask</v>
      </c>
      <c r="I1355" t="str">
        <f t="shared" si="99"/>
        <v>301-500</v>
      </c>
      <c r="J1355" t="str">
        <f>VLOOKUP(B1355,[1]Sheet1!$D:$Y,22)</f>
        <v>Gask</v>
      </c>
      <c r="K1355" t="str">
        <f>VLOOKUP(B1355,[1]Sheet1!$D:$AS,42,0)</f>
        <v>JUMBO</v>
      </c>
    </row>
    <row r="1356" spans="1:11">
      <c r="A1356" t="s">
        <v>1022</v>
      </c>
      <c r="B1356" t="s">
        <v>193</v>
      </c>
      <c r="C1356">
        <v>58</v>
      </c>
      <c r="D1356" s="96">
        <v>46158</v>
      </c>
      <c r="E1356" s="98">
        <v>2</v>
      </c>
      <c r="F1356" t="str">
        <f t="shared" si="97"/>
        <v>1698</v>
      </c>
      <c r="G1356">
        <f t="shared" si="98"/>
        <v>13</v>
      </c>
      <c r="H1356" t="str">
        <f>VLOOKUP(B1356,[1]Sheet1!$D:$AB,25,0)</f>
        <v>Regular-Adhe</v>
      </c>
      <c r="I1356" t="str">
        <f t="shared" si="99"/>
        <v>51-100</v>
      </c>
      <c r="J1356" t="str">
        <f>VLOOKUP(B1356,[1]Sheet1!$D:$Y,22)</f>
        <v>Adhe</v>
      </c>
      <c r="K1356" t="str">
        <f>VLOOKUP(B1356,[1]Sheet1!$D:$AS,42,0)</f>
        <v>JUMBO</v>
      </c>
    </row>
    <row r="1357" spans="1:11">
      <c r="A1357" t="s">
        <v>1022</v>
      </c>
      <c r="B1357" t="s">
        <v>3</v>
      </c>
      <c r="C1357">
        <v>150</v>
      </c>
      <c r="D1357" s="96">
        <v>46158</v>
      </c>
      <c r="E1357" s="98">
        <v>2</v>
      </c>
      <c r="F1357" t="str">
        <f t="shared" si="97"/>
        <v>1698</v>
      </c>
      <c r="G1357">
        <f t="shared" si="98"/>
        <v>13</v>
      </c>
      <c r="H1357" t="str">
        <f>VLOOKUP(B1357,[1]Sheet1!$D:$AB,25,0)</f>
        <v>Regular-Gask</v>
      </c>
      <c r="I1357" t="str">
        <f t="shared" si="99"/>
        <v>101-300</v>
      </c>
      <c r="J1357" t="str">
        <f>VLOOKUP(B1357,[1]Sheet1!$D:$Y,22)</f>
        <v>Gask</v>
      </c>
      <c r="K1357" t="str">
        <f>VLOOKUP(B1357,[1]Sheet1!$D:$AS,42,0)</f>
        <v>JUMBO</v>
      </c>
    </row>
    <row r="1358" spans="1:11">
      <c r="A1358" t="s">
        <v>1022</v>
      </c>
      <c r="B1358" t="s">
        <v>448</v>
      </c>
      <c r="C1358">
        <v>268</v>
      </c>
      <c r="D1358" s="96">
        <v>46158</v>
      </c>
      <c r="E1358" s="98">
        <v>2</v>
      </c>
      <c r="F1358" t="str">
        <f t="shared" si="97"/>
        <v>1698</v>
      </c>
      <c r="G1358">
        <f t="shared" si="98"/>
        <v>13</v>
      </c>
      <c r="H1358" t="str">
        <f>VLOOKUP(B1358,[1]Sheet1!$D:$AB,25,0)</f>
        <v>Regular-Gask</v>
      </c>
      <c r="I1358" t="str">
        <f t="shared" si="99"/>
        <v>101-300</v>
      </c>
      <c r="J1358" t="str">
        <f>VLOOKUP(B1358,[1]Sheet1!$D:$Y,22)</f>
        <v>Gask</v>
      </c>
      <c r="K1358" t="str">
        <f>VLOOKUP(B1358,[1]Sheet1!$D:$AS,42,0)</f>
        <v>JUMBO</v>
      </c>
    </row>
    <row r="1359" spans="1:11">
      <c r="A1359" t="s">
        <v>1022</v>
      </c>
      <c r="B1359" t="s">
        <v>591</v>
      </c>
      <c r="C1359">
        <v>127</v>
      </c>
      <c r="D1359" s="96">
        <v>46158</v>
      </c>
      <c r="E1359" s="98">
        <v>2</v>
      </c>
      <c r="F1359" t="str">
        <f t="shared" si="97"/>
        <v>1733</v>
      </c>
      <c r="G1359">
        <f t="shared" si="98"/>
        <v>13</v>
      </c>
      <c r="H1359" t="str">
        <f>VLOOKUP(B1359,[1]Sheet1!$D:$AB,25,0)</f>
        <v>MG Adhe +  PB Assy + DR Sticker</v>
      </c>
      <c r="I1359" t="str">
        <f t="shared" si="99"/>
        <v>101-300</v>
      </c>
      <c r="J1359" t="str">
        <f>VLOOKUP(B1359,[1]Sheet1!$D:$Y,22)</f>
        <v>Adhe</v>
      </c>
      <c r="K1359" t="str">
        <f>VLOOKUP(B1359,[1]Sheet1!$D:$AS,42,0)</f>
        <v>JUMBO</v>
      </c>
    </row>
    <row r="1360" spans="1:11">
      <c r="A1360" t="s">
        <v>0</v>
      </c>
      <c r="B1360" t="s">
        <v>62</v>
      </c>
      <c r="C1360">
        <v>441</v>
      </c>
      <c r="D1360" s="96">
        <v>46158</v>
      </c>
      <c r="E1360" s="98">
        <v>2</v>
      </c>
      <c r="F1360" t="str">
        <f t="shared" si="97"/>
        <v>1733</v>
      </c>
      <c r="G1360">
        <f t="shared" si="98"/>
        <v>13</v>
      </c>
      <c r="H1360" t="str">
        <f>VLOOKUP(B1360,[1]Sheet1!$D:$AB,25,0)</f>
        <v>MG Adhe +  PB Assy + DR Sticker</v>
      </c>
      <c r="I1360" t="str">
        <f t="shared" si="99"/>
        <v>301-500</v>
      </c>
      <c r="J1360" t="str">
        <f>VLOOKUP(B1360,[1]Sheet1!$D:$Y,22)</f>
        <v>Adhe</v>
      </c>
      <c r="K1360" t="str">
        <f>VLOOKUP(B1360,[1]Sheet1!$D:$AS,42,0)</f>
        <v>NORMAL</v>
      </c>
    </row>
    <row r="1361" spans="1:11">
      <c r="A1361" t="s">
        <v>1022</v>
      </c>
      <c r="B1361" t="s">
        <v>62</v>
      </c>
      <c r="C1361">
        <v>594</v>
      </c>
      <c r="D1361" s="96">
        <v>46158</v>
      </c>
      <c r="E1361" s="98">
        <v>2</v>
      </c>
      <c r="F1361" t="str">
        <f t="shared" si="97"/>
        <v>1733</v>
      </c>
      <c r="G1361">
        <f t="shared" si="98"/>
        <v>13</v>
      </c>
      <c r="H1361" t="str">
        <f>VLOOKUP(B1361,[1]Sheet1!$D:$AB,25,0)</f>
        <v>MG Adhe +  PB Assy + DR Sticker</v>
      </c>
      <c r="I1361" t="str">
        <f t="shared" si="99"/>
        <v>501-1000</v>
      </c>
      <c r="J1361" t="str">
        <f>VLOOKUP(B1361,[1]Sheet1!$D:$Y,22)</f>
        <v>Adhe</v>
      </c>
      <c r="K1361" t="str">
        <f>VLOOKUP(B1361,[1]Sheet1!$D:$AS,42,0)</f>
        <v>NORMAL</v>
      </c>
    </row>
    <row r="1362" spans="1:11">
      <c r="A1362" t="s">
        <v>28</v>
      </c>
      <c r="B1362" t="s">
        <v>912</v>
      </c>
      <c r="C1362">
        <v>503</v>
      </c>
      <c r="D1362" s="96">
        <v>46158</v>
      </c>
      <c r="E1362" s="98">
        <v>2</v>
      </c>
      <c r="F1362" t="str">
        <f t="shared" si="97"/>
        <v>1767</v>
      </c>
      <c r="G1362">
        <f t="shared" si="98"/>
        <v>13</v>
      </c>
      <c r="H1362" t="str">
        <f>VLOOKUP(B1362,[1]Sheet1!$D:$AB,25,0)</f>
        <v>Regular-Adhe</v>
      </c>
      <c r="I1362" t="str">
        <f t="shared" si="99"/>
        <v>501-1000</v>
      </c>
      <c r="J1362" t="str">
        <f>VLOOKUP(B1362,[1]Sheet1!$D:$Y,22)</f>
        <v>Adhe</v>
      </c>
      <c r="K1362" t="str">
        <f>VLOOKUP(B1362,[1]Sheet1!$D:$AS,42,0)</f>
        <v>JUMBO</v>
      </c>
    </row>
    <row r="1363" spans="1:11">
      <c r="A1363" t="s">
        <v>19</v>
      </c>
      <c r="B1363" t="s">
        <v>916</v>
      </c>
      <c r="C1363">
        <v>66</v>
      </c>
      <c r="D1363" s="96">
        <v>46158</v>
      </c>
      <c r="E1363" s="98">
        <v>2</v>
      </c>
      <c r="F1363" t="str">
        <f t="shared" si="97"/>
        <v>1773</v>
      </c>
      <c r="G1363">
        <f t="shared" si="98"/>
        <v>13</v>
      </c>
      <c r="H1363" t="str">
        <f>VLOOKUP(B1363,[1]Sheet1!$D:$AB,25,0)</f>
        <v>Regular-Gask</v>
      </c>
      <c r="I1363" t="str">
        <f t="shared" si="99"/>
        <v>51-100</v>
      </c>
      <c r="J1363" t="str">
        <f>VLOOKUP(B1363,[1]Sheet1!$D:$Y,22)</f>
        <v>Gask</v>
      </c>
      <c r="K1363" t="str">
        <f>VLOOKUP(B1363,[1]Sheet1!$D:$AS,42,0)</f>
        <v>JUMBO</v>
      </c>
    </row>
    <row r="1364" spans="1:11">
      <c r="A1364" t="s">
        <v>12</v>
      </c>
      <c r="B1364" t="s">
        <v>1055</v>
      </c>
      <c r="C1364">
        <v>42</v>
      </c>
      <c r="D1364" s="96">
        <v>46158</v>
      </c>
      <c r="E1364" s="98">
        <v>1</v>
      </c>
      <c r="F1364" t="str">
        <f t="shared" si="97"/>
        <v>1774</v>
      </c>
      <c r="G1364">
        <f t="shared" si="98"/>
        <v>13</v>
      </c>
      <c r="H1364" t="str">
        <f>VLOOKUP(B1364,[1]Sheet1!$D:$AB,25,0)</f>
        <v>Regular-Adhe</v>
      </c>
      <c r="I1364" t="str">
        <f t="shared" si="99"/>
        <v>0-50</v>
      </c>
      <c r="J1364" t="str">
        <f>VLOOKUP(B1364,[1]Sheet1!$D:$Y,22)</f>
        <v>Adhe</v>
      </c>
      <c r="K1364" t="str">
        <f>VLOOKUP(B1364,[1]Sheet1!$D:$AS,42,0)</f>
        <v>JUMBO</v>
      </c>
    </row>
    <row r="1365" spans="1:11">
      <c r="A1365" t="s">
        <v>19</v>
      </c>
      <c r="B1365" t="s">
        <v>63</v>
      </c>
      <c r="C1365">
        <v>199</v>
      </c>
      <c r="D1365" s="96">
        <v>46158</v>
      </c>
      <c r="E1365" s="98">
        <v>2</v>
      </c>
      <c r="F1365" t="str">
        <f t="shared" si="97"/>
        <v>1775</v>
      </c>
      <c r="G1365">
        <f t="shared" si="98"/>
        <v>13</v>
      </c>
      <c r="H1365" t="str">
        <f>VLOOKUP(B1365,[1]Sheet1!$D:$AB,25,0)</f>
        <v>Regular-Gask</v>
      </c>
      <c r="I1365" t="str">
        <f t="shared" si="99"/>
        <v>101-300</v>
      </c>
      <c r="J1365" t="str">
        <f>VLOOKUP(B1365,[1]Sheet1!$D:$Y,22)</f>
        <v>Gask</v>
      </c>
      <c r="K1365" t="str">
        <f>VLOOKUP(B1365,[1]Sheet1!$D:$AS,42,0)</f>
        <v>JUMBO</v>
      </c>
    </row>
    <row r="1366" spans="1:11">
      <c r="A1366" t="s">
        <v>13</v>
      </c>
      <c r="B1366" t="s">
        <v>680</v>
      </c>
      <c r="C1366">
        <v>299</v>
      </c>
      <c r="D1366" s="96">
        <v>46158</v>
      </c>
      <c r="E1366" s="98">
        <v>1</v>
      </c>
      <c r="F1366" t="str">
        <f t="shared" si="97"/>
        <v>1802</v>
      </c>
      <c r="G1366">
        <f t="shared" si="98"/>
        <v>13</v>
      </c>
      <c r="H1366" t="str">
        <f>VLOOKUP(B1366,[1]Sheet1!$D:$AB,25,0)</f>
        <v>Regular-Gask</v>
      </c>
      <c r="I1366" t="str">
        <f t="shared" si="99"/>
        <v>101-300</v>
      </c>
      <c r="J1366" t="str">
        <f>VLOOKUP(B1366,[1]Sheet1!$D:$Y,22)</f>
        <v>Gask</v>
      </c>
      <c r="K1366" t="str">
        <f>VLOOKUP(B1366,[1]Sheet1!$D:$AS,42,0)</f>
        <v>JUMBO</v>
      </c>
    </row>
    <row r="1367" spans="1:11">
      <c r="A1367" t="s">
        <v>13</v>
      </c>
      <c r="B1367" t="s">
        <v>328</v>
      </c>
      <c r="C1367">
        <v>454</v>
      </c>
      <c r="D1367" s="96">
        <v>46158</v>
      </c>
      <c r="E1367" s="98">
        <v>1</v>
      </c>
      <c r="F1367" t="str">
        <f t="shared" si="97"/>
        <v>1802</v>
      </c>
      <c r="G1367">
        <f t="shared" si="98"/>
        <v>13</v>
      </c>
      <c r="H1367" t="str">
        <f>VLOOKUP(B1367,[1]Sheet1!$D:$AB,25,0)</f>
        <v>Regular-Gask</v>
      </c>
      <c r="I1367" t="str">
        <f t="shared" si="99"/>
        <v>301-500</v>
      </c>
      <c r="J1367" t="str">
        <f>VLOOKUP(B1367,[1]Sheet1!$D:$Y,22)</f>
        <v>Gask</v>
      </c>
      <c r="K1367" t="str">
        <f>VLOOKUP(B1367,[1]Sheet1!$D:$AS,42,0)</f>
        <v>JUMBO</v>
      </c>
    </row>
    <row r="1368" spans="1:11">
      <c r="A1368" t="s">
        <v>2</v>
      </c>
      <c r="B1368" t="s">
        <v>6</v>
      </c>
      <c r="C1368">
        <v>1007</v>
      </c>
      <c r="D1368" s="96">
        <v>46158</v>
      </c>
      <c r="E1368" s="98">
        <v>2</v>
      </c>
      <c r="F1368" t="str">
        <f t="shared" si="97"/>
        <v>1802</v>
      </c>
      <c r="G1368">
        <f t="shared" si="98"/>
        <v>13</v>
      </c>
      <c r="H1368" t="str">
        <f>VLOOKUP(B1368,[1]Sheet1!$D:$AB,25,0)</f>
        <v>Regular-Gask</v>
      </c>
      <c r="I1368" t="str">
        <f t="shared" si="99"/>
        <v xml:space="preserve">1000more </v>
      </c>
      <c r="J1368" t="str">
        <f>VLOOKUP(B1368,[1]Sheet1!$D:$Y,22)</f>
        <v>Gask</v>
      </c>
      <c r="K1368" t="str">
        <f>VLOOKUP(B1368,[1]Sheet1!$D:$AS,42,0)</f>
        <v>JUMBO</v>
      </c>
    </row>
    <row r="1369" spans="1:11">
      <c r="A1369" t="s">
        <v>28</v>
      </c>
      <c r="B1369" t="s">
        <v>6</v>
      </c>
      <c r="C1369">
        <v>1000</v>
      </c>
      <c r="D1369" s="96">
        <v>46158</v>
      </c>
      <c r="E1369" s="98">
        <v>2</v>
      </c>
      <c r="F1369" t="str">
        <f t="shared" si="97"/>
        <v>1802</v>
      </c>
      <c r="G1369">
        <f t="shared" si="98"/>
        <v>13</v>
      </c>
      <c r="H1369" t="str">
        <f>VLOOKUP(B1369,[1]Sheet1!$D:$AB,25,0)</f>
        <v>Regular-Gask</v>
      </c>
      <c r="I1369" t="str">
        <f t="shared" si="99"/>
        <v>501-1000</v>
      </c>
      <c r="J1369" t="str">
        <f>VLOOKUP(B1369,[1]Sheet1!$D:$Y,22)</f>
        <v>Gask</v>
      </c>
      <c r="K1369" t="str">
        <f>VLOOKUP(B1369,[1]Sheet1!$D:$AS,42,0)</f>
        <v>JUMBO</v>
      </c>
    </row>
    <row r="1370" spans="1:11">
      <c r="A1370" t="s">
        <v>21</v>
      </c>
      <c r="B1370" t="s">
        <v>329</v>
      </c>
      <c r="C1370">
        <v>43</v>
      </c>
      <c r="D1370" s="96">
        <v>46158</v>
      </c>
      <c r="E1370" s="98">
        <v>2</v>
      </c>
      <c r="F1370" t="str">
        <f t="shared" si="97"/>
        <v>1803</v>
      </c>
      <c r="G1370">
        <f t="shared" si="98"/>
        <v>13</v>
      </c>
      <c r="H1370" t="str">
        <f>VLOOKUP(B1370,[1]Sheet1!$D:$AB,25,0)</f>
        <v>MG Gask + PB assembly</v>
      </c>
      <c r="I1370" t="str">
        <f t="shared" si="99"/>
        <v>0-50</v>
      </c>
      <c r="J1370" t="str">
        <f>VLOOKUP(B1370,[1]Sheet1!$D:$Y,22)</f>
        <v>Gask</v>
      </c>
      <c r="K1370" t="str">
        <f>VLOOKUP(B1370,[1]Sheet1!$D:$AS,42,0)</f>
        <v>JUMBO</v>
      </c>
    </row>
    <row r="1371" spans="1:11">
      <c r="A1371" t="s">
        <v>1022</v>
      </c>
      <c r="B1371" t="s">
        <v>605</v>
      </c>
      <c r="C1371">
        <v>1000</v>
      </c>
      <c r="D1371" s="96">
        <v>46158</v>
      </c>
      <c r="E1371" s="98">
        <v>2</v>
      </c>
      <c r="F1371" t="str">
        <f t="shared" si="97"/>
        <v>1805</v>
      </c>
      <c r="G1371">
        <f t="shared" si="98"/>
        <v>13</v>
      </c>
      <c r="H1371" t="str">
        <f>VLOOKUP(B1371,[1]Sheet1!$D:$AB,25,0)</f>
        <v>MG Adhe + PB assembly</v>
      </c>
      <c r="I1371" t="str">
        <f t="shared" si="99"/>
        <v>501-1000</v>
      </c>
      <c r="J1371" t="str">
        <f>VLOOKUP(B1371,[1]Sheet1!$D:$Y,22)</f>
        <v>Adhe</v>
      </c>
      <c r="K1371" t="str">
        <f>VLOOKUP(B1371,[1]Sheet1!$D:$AS,42,0)</f>
        <v>JUMBO</v>
      </c>
    </row>
    <row r="1372" spans="1:11">
      <c r="A1372" t="s">
        <v>8</v>
      </c>
      <c r="B1372" t="s">
        <v>9</v>
      </c>
      <c r="C1372">
        <v>760</v>
      </c>
      <c r="D1372" s="96">
        <v>46158</v>
      </c>
      <c r="E1372" s="98">
        <v>2</v>
      </c>
      <c r="F1372" t="str">
        <f t="shared" si="97"/>
        <v>1823</v>
      </c>
      <c r="G1372">
        <f t="shared" si="98"/>
        <v>13</v>
      </c>
      <c r="H1372" t="str">
        <f>VLOOKUP(B1372,[1]Sheet1!$D:$AB,25,0)</f>
        <v>Regular-Gask</v>
      </c>
      <c r="I1372" t="str">
        <f t="shared" si="99"/>
        <v>501-1000</v>
      </c>
      <c r="J1372" t="str">
        <f>VLOOKUP(B1372,[1]Sheet1!$D:$Y,22)</f>
        <v>Gask</v>
      </c>
      <c r="K1372" t="str">
        <f>VLOOKUP(B1372,[1]Sheet1!$D:$AS,42,0)</f>
        <v>JUMBO</v>
      </c>
    </row>
    <row r="1373" spans="1:11">
      <c r="A1373" t="s">
        <v>8</v>
      </c>
      <c r="B1373" t="s">
        <v>34</v>
      </c>
      <c r="C1373">
        <v>220</v>
      </c>
      <c r="D1373" s="96">
        <v>46158</v>
      </c>
      <c r="E1373" s="98">
        <v>2</v>
      </c>
      <c r="F1373" t="str">
        <f t="shared" si="97"/>
        <v>1824</v>
      </c>
      <c r="G1373">
        <f t="shared" si="98"/>
        <v>13</v>
      </c>
      <c r="H1373" t="str">
        <f>VLOOKUP(B1373,[1]Sheet1!$D:$AB,25,0)</f>
        <v>Regular-Gask</v>
      </c>
      <c r="I1373" t="str">
        <f t="shared" si="99"/>
        <v>101-300</v>
      </c>
      <c r="J1373" t="str">
        <f>VLOOKUP(B1373,[1]Sheet1!$D:$Y,22)</f>
        <v>Gask</v>
      </c>
      <c r="K1373" t="str">
        <f>VLOOKUP(B1373,[1]Sheet1!$D:$AS,42,0)</f>
        <v>JUMBO</v>
      </c>
    </row>
    <row r="1374" spans="1:11">
      <c r="A1374" t="s">
        <v>8</v>
      </c>
      <c r="B1374" t="s">
        <v>332</v>
      </c>
      <c r="C1374">
        <v>233</v>
      </c>
      <c r="D1374" s="96">
        <v>46158</v>
      </c>
      <c r="E1374" s="98">
        <v>2</v>
      </c>
      <c r="F1374" t="str">
        <f t="shared" si="97"/>
        <v>1824</v>
      </c>
      <c r="G1374">
        <f t="shared" si="98"/>
        <v>13</v>
      </c>
      <c r="H1374" t="str">
        <f>VLOOKUP(B1374,[1]Sheet1!$D:$AB,25,0)</f>
        <v>Regular-Gask</v>
      </c>
      <c r="I1374" t="str">
        <f t="shared" si="99"/>
        <v>101-300</v>
      </c>
      <c r="J1374" t="str">
        <f>VLOOKUP(B1374,[1]Sheet1!$D:$Y,22)</f>
        <v>Gask</v>
      </c>
      <c r="K1374" t="str">
        <f>VLOOKUP(B1374,[1]Sheet1!$D:$AS,42,0)</f>
        <v>JUMBO</v>
      </c>
    </row>
    <row r="1375" spans="1:11">
      <c r="A1375" t="s">
        <v>25</v>
      </c>
      <c r="B1375" t="s">
        <v>35</v>
      </c>
      <c r="C1375">
        <v>66</v>
      </c>
      <c r="D1375" s="96">
        <v>46158</v>
      </c>
      <c r="E1375" s="98">
        <v>2</v>
      </c>
      <c r="F1375" t="str">
        <f t="shared" si="97"/>
        <v>1825</v>
      </c>
      <c r="G1375">
        <f t="shared" si="98"/>
        <v>13</v>
      </c>
      <c r="H1375" t="str">
        <f>VLOOKUP(B1375,[1]Sheet1!$D:$AB,25,0)</f>
        <v>Regular-Gask</v>
      </c>
      <c r="I1375" t="str">
        <f t="shared" si="99"/>
        <v>51-100</v>
      </c>
      <c r="J1375" t="str">
        <f>VLOOKUP(B1375,[1]Sheet1!$D:$Y,22)</f>
        <v>Gask</v>
      </c>
      <c r="K1375" t="str">
        <f>VLOOKUP(B1375,[1]Sheet1!$D:$AS,42,0)</f>
        <v>JUMBO</v>
      </c>
    </row>
    <row r="1376" spans="1:11">
      <c r="A1376" t="s">
        <v>25</v>
      </c>
      <c r="B1376" t="s">
        <v>179</v>
      </c>
      <c r="C1376">
        <v>651</v>
      </c>
      <c r="D1376" s="96">
        <v>46158</v>
      </c>
      <c r="E1376" s="98">
        <v>1</v>
      </c>
      <c r="F1376" t="str">
        <f t="shared" si="97"/>
        <v>1825</v>
      </c>
      <c r="G1376">
        <f t="shared" si="98"/>
        <v>13</v>
      </c>
      <c r="H1376" t="str">
        <f>VLOOKUP(B1376,[1]Sheet1!$D:$AB,25,0)</f>
        <v>Regular-Gask</v>
      </c>
      <c r="I1376" t="str">
        <f t="shared" si="99"/>
        <v>501-1000</v>
      </c>
      <c r="J1376" t="str">
        <f>VLOOKUP(B1376,[1]Sheet1!$D:$Y,22)</f>
        <v>Gask</v>
      </c>
      <c r="K1376" t="str">
        <f>VLOOKUP(B1376,[1]Sheet1!$D:$AS,42,0)</f>
        <v>JUMBO</v>
      </c>
    </row>
    <row r="1377" spans="1:11">
      <c r="A1377" t="s">
        <v>25</v>
      </c>
      <c r="B1377" t="s">
        <v>179</v>
      </c>
      <c r="C1377">
        <v>114</v>
      </c>
      <c r="D1377" s="96">
        <v>46158</v>
      </c>
      <c r="E1377" s="98">
        <v>2</v>
      </c>
      <c r="F1377" t="str">
        <f t="shared" si="97"/>
        <v>1825</v>
      </c>
      <c r="G1377">
        <f t="shared" si="98"/>
        <v>13</v>
      </c>
      <c r="H1377" t="str">
        <f>VLOOKUP(B1377,[1]Sheet1!$D:$AB,25,0)</f>
        <v>Regular-Gask</v>
      </c>
      <c r="I1377" t="str">
        <f t="shared" si="99"/>
        <v>101-300</v>
      </c>
      <c r="J1377" t="str">
        <f>VLOOKUP(B1377,[1]Sheet1!$D:$Y,22)</f>
        <v>Gask</v>
      </c>
      <c r="K1377" t="str">
        <f>VLOOKUP(B1377,[1]Sheet1!$D:$AS,42,0)</f>
        <v>JUMBO</v>
      </c>
    </row>
    <row r="1378" spans="1:11">
      <c r="A1378" t="s">
        <v>4</v>
      </c>
      <c r="B1378" t="s">
        <v>898</v>
      </c>
      <c r="C1378">
        <v>1136</v>
      </c>
      <c r="D1378" s="96">
        <v>46158</v>
      </c>
      <c r="E1378" s="98">
        <v>2</v>
      </c>
      <c r="F1378" t="str">
        <f t="shared" si="97"/>
        <v>1899</v>
      </c>
      <c r="G1378">
        <f t="shared" si="98"/>
        <v>13</v>
      </c>
      <c r="H1378" t="str">
        <f>VLOOKUP(B1378,[1]Sheet1!$D:$AB,25,0)</f>
        <v>Regular-Adhe</v>
      </c>
      <c r="I1378" t="str">
        <f t="shared" si="99"/>
        <v xml:space="preserve">1000more </v>
      </c>
      <c r="J1378" t="str">
        <f>VLOOKUP(B1378,[1]Sheet1!$D:$Y,22)</f>
        <v>Adhe</v>
      </c>
      <c r="K1378" t="str">
        <f>VLOOKUP(B1378,[1]Sheet1!$D:$AS,42,0)</f>
        <v>JUMBO</v>
      </c>
    </row>
    <row r="1379" spans="1:11">
      <c r="A1379" t="s">
        <v>13</v>
      </c>
      <c r="B1379" t="s">
        <v>346</v>
      </c>
      <c r="C1379">
        <v>202</v>
      </c>
      <c r="D1379" s="96">
        <v>46158</v>
      </c>
      <c r="E1379" s="98">
        <v>2</v>
      </c>
      <c r="F1379" t="str">
        <f t="shared" si="97"/>
        <v>2480</v>
      </c>
      <c r="G1379">
        <f t="shared" si="98"/>
        <v>13</v>
      </c>
      <c r="H1379" t="str">
        <f>VLOOKUP(B1379,[1]Sheet1!$D:$AB,25,0)</f>
        <v>Regular-Gask</v>
      </c>
      <c r="I1379" t="str">
        <f t="shared" si="99"/>
        <v>101-300</v>
      </c>
      <c r="J1379" t="str">
        <f>VLOOKUP(B1379,[1]Sheet1!$D:$Y,22)</f>
        <v>Gask</v>
      </c>
      <c r="K1379" t="str">
        <f>VLOOKUP(B1379,[1]Sheet1!$D:$AS,42,0)</f>
        <v>NORMAL</v>
      </c>
    </row>
    <row r="1380" spans="1:11">
      <c r="A1380" t="s">
        <v>28</v>
      </c>
      <c r="B1380" t="s">
        <v>453</v>
      </c>
      <c r="C1380">
        <v>315</v>
      </c>
      <c r="D1380" s="96">
        <v>46158</v>
      </c>
      <c r="E1380" s="98">
        <v>1</v>
      </c>
      <c r="F1380" t="str">
        <f t="shared" si="97"/>
        <v>2540</v>
      </c>
      <c r="G1380">
        <f t="shared" si="98"/>
        <v>13</v>
      </c>
      <c r="H1380" t="str">
        <f>VLOOKUP(B1380,[1]Sheet1!$D:$AB,25,0)</f>
        <v>Regular-Adhe</v>
      </c>
      <c r="I1380" t="str">
        <f t="shared" si="99"/>
        <v>301-500</v>
      </c>
      <c r="J1380" t="str">
        <f>VLOOKUP(B1380,[1]Sheet1!$D:$Y,22)</f>
        <v>Adhe</v>
      </c>
      <c r="K1380" t="str">
        <f>VLOOKUP(B1380,[1]Sheet1!$D:$AS,42,0)</f>
        <v>NORMAL</v>
      </c>
    </row>
    <row r="1381" spans="1:11">
      <c r="A1381" t="s">
        <v>25</v>
      </c>
      <c r="B1381" t="s">
        <v>453</v>
      </c>
      <c r="C1381">
        <v>144</v>
      </c>
      <c r="D1381" s="96">
        <v>46158</v>
      </c>
      <c r="E1381" s="98">
        <v>2</v>
      </c>
      <c r="F1381" t="str">
        <f t="shared" si="97"/>
        <v>2540</v>
      </c>
      <c r="G1381">
        <f t="shared" si="98"/>
        <v>13</v>
      </c>
      <c r="H1381" t="str">
        <f>VLOOKUP(B1381,[1]Sheet1!$D:$AB,25,0)</f>
        <v>Regular-Adhe</v>
      </c>
      <c r="I1381" t="str">
        <f t="shared" si="99"/>
        <v>101-300</v>
      </c>
      <c r="J1381" t="str">
        <f>VLOOKUP(B1381,[1]Sheet1!$D:$Y,22)</f>
        <v>Adhe</v>
      </c>
      <c r="K1381" t="str">
        <f>VLOOKUP(B1381,[1]Sheet1!$D:$AS,42,0)</f>
        <v>NORMAL</v>
      </c>
    </row>
    <row r="1382" spans="1:11">
      <c r="A1382" t="s">
        <v>13</v>
      </c>
      <c r="B1382" t="s">
        <v>439</v>
      </c>
      <c r="C1382">
        <v>199</v>
      </c>
      <c r="D1382" s="96">
        <v>46158</v>
      </c>
      <c r="E1382" s="98">
        <v>1</v>
      </c>
      <c r="F1382" t="str">
        <f t="shared" si="97"/>
        <v>2565</v>
      </c>
      <c r="G1382">
        <f t="shared" si="98"/>
        <v>13</v>
      </c>
      <c r="H1382" t="str">
        <f>VLOOKUP(B1382,[1]Sheet1!$D:$AB,25,0)</f>
        <v>Regular-Gask</v>
      </c>
      <c r="I1382" t="str">
        <f t="shared" si="99"/>
        <v>101-300</v>
      </c>
      <c r="J1382" t="str">
        <f>VLOOKUP(B1382,[1]Sheet1!$D:$Y,22)</f>
        <v>Gask</v>
      </c>
      <c r="K1382" t="str">
        <f>VLOOKUP(B1382,[1]Sheet1!$D:$AS,42,0)</f>
        <v>NORMAL</v>
      </c>
    </row>
    <row r="1383" spans="1:11">
      <c r="A1383" t="s">
        <v>21</v>
      </c>
      <c r="B1383" t="s">
        <v>787</v>
      </c>
      <c r="C1383">
        <v>111</v>
      </c>
      <c r="D1383" s="96">
        <v>46158</v>
      </c>
      <c r="E1383" s="98">
        <v>1</v>
      </c>
      <c r="F1383" t="str">
        <f t="shared" si="97"/>
        <v>2575</v>
      </c>
      <c r="G1383">
        <f t="shared" si="98"/>
        <v>13</v>
      </c>
      <c r="H1383" t="str">
        <f>VLOOKUP(B1383,[1]Sheet1!$D:$AB,25,0)</f>
        <v>MG-Sticker + Orientation</v>
      </c>
      <c r="I1383" t="str">
        <f t="shared" si="99"/>
        <v>101-300</v>
      </c>
      <c r="J1383" t="str">
        <f>VLOOKUP(B1383,[1]Sheet1!$D:$Y,22)</f>
        <v>Sticker</v>
      </c>
      <c r="K1383" t="str">
        <f>VLOOKUP(B1383,[1]Sheet1!$D:$AS,42,0)</f>
        <v>NORMAL</v>
      </c>
    </row>
    <row r="1384" spans="1:11">
      <c r="A1384" t="s">
        <v>2</v>
      </c>
      <c r="B1384" t="s">
        <v>688</v>
      </c>
      <c r="C1384">
        <v>141</v>
      </c>
      <c r="D1384" s="96">
        <v>46158</v>
      </c>
      <c r="E1384" s="98">
        <v>1</v>
      </c>
      <c r="F1384" t="str">
        <f t="shared" si="97"/>
        <v>2577</v>
      </c>
      <c r="G1384">
        <f t="shared" si="98"/>
        <v>13</v>
      </c>
      <c r="H1384" t="str">
        <f>VLOOKUP(B1384,[1]Sheet1!$D:$AB,25,0)</f>
        <v>Regular-Adhe</v>
      </c>
      <c r="I1384" t="str">
        <f t="shared" si="99"/>
        <v>101-300</v>
      </c>
      <c r="J1384" t="str">
        <f>VLOOKUP(B1384,[1]Sheet1!$D:$Y,22)</f>
        <v>Adhe</v>
      </c>
      <c r="K1384" t="str">
        <f>VLOOKUP(B1384,[1]Sheet1!$D:$AS,42,0)</f>
        <v>NORMAL</v>
      </c>
    </row>
    <row r="1385" spans="1:11">
      <c r="A1385" t="s">
        <v>8</v>
      </c>
      <c r="B1385" t="s">
        <v>617</v>
      </c>
      <c r="C1385">
        <v>84</v>
      </c>
      <c r="D1385" s="96">
        <v>46158</v>
      </c>
      <c r="E1385" s="98">
        <v>2</v>
      </c>
      <c r="F1385" t="str">
        <f t="shared" si="97"/>
        <v>2589</v>
      </c>
      <c r="G1385">
        <f t="shared" si="98"/>
        <v>13</v>
      </c>
      <c r="H1385" t="str">
        <f>VLOOKUP(B1385,[1]Sheet1!$D:$AB,25,0)</f>
        <v>Regular-Adhe</v>
      </c>
      <c r="I1385" t="str">
        <f t="shared" si="99"/>
        <v>51-100</v>
      </c>
      <c r="J1385" t="str">
        <f>VLOOKUP(B1385,[1]Sheet1!$D:$Y,22)</f>
        <v>Adhe</v>
      </c>
      <c r="K1385" t="str">
        <f>VLOOKUP(B1385,[1]Sheet1!$D:$AS,42,0)</f>
        <v>NORMAL</v>
      </c>
    </row>
    <row r="1386" spans="1:11">
      <c r="A1386" t="s">
        <v>19</v>
      </c>
      <c r="B1386" t="s">
        <v>505</v>
      </c>
      <c r="C1386">
        <v>846</v>
      </c>
      <c r="D1386" s="96">
        <v>46158</v>
      </c>
      <c r="E1386" s="98">
        <v>1</v>
      </c>
      <c r="F1386" t="str">
        <f t="shared" si="97"/>
        <v>2593</v>
      </c>
      <c r="G1386">
        <f t="shared" si="98"/>
        <v>13</v>
      </c>
      <c r="H1386" t="str">
        <f>VLOOKUP(B1386,[1]Sheet1!$D:$AB,25,0)</f>
        <v>Regular-Gask</v>
      </c>
      <c r="I1386" t="str">
        <f t="shared" si="99"/>
        <v>501-1000</v>
      </c>
      <c r="J1386" t="str">
        <f>VLOOKUP(B1386,[1]Sheet1!$D:$Y,22)</f>
        <v>Gask</v>
      </c>
      <c r="K1386" t="str">
        <f>VLOOKUP(B1386,[1]Sheet1!$D:$AS,42,0)</f>
        <v>NORMAL</v>
      </c>
    </row>
    <row r="1387" spans="1:11">
      <c r="A1387" t="s">
        <v>19</v>
      </c>
      <c r="B1387" t="s">
        <v>86</v>
      </c>
      <c r="C1387">
        <v>60</v>
      </c>
      <c r="D1387" s="96">
        <v>46158</v>
      </c>
      <c r="E1387" s="98">
        <v>1</v>
      </c>
      <c r="F1387" t="str">
        <f t="shared" si="97"/>
        <v>2593</v>
      </c>
      <c r="G1387">
        <f t="shared" si="98"/>
        <v>13</v>
      </c>
      <c r="H1387" t="str">
        <f>VLOOKUP(B1387,[1]Sheet1!$D:$AB,25,0)</f>
        <v>Regular-Gask</v>
      </c>
      <c r="I1387" t="str">
        <f t="shared" si="99"/>
        <v>51-100</v>
      </c>
      <c r="J1387" t="str">
        <f>VLOOKUP(B1387,[1]Sheet1!$D:$Y,22)</f>
        <v>Gask</v>
      </c>
      <c r="K1387" t="str">
        <f>VLOOKUP(B1387,[1]Sheet1!$D:$AS,42,0)</f>
        <v>NORMAL</v>
      </c>
    </row>
    <row r="1388" spans="1:11">
      <c r="A1388" t="s">
        <v>13</v>
      </c>
      <c r="B1388" t="s">
        <v>38</v>
      </c>
      <c r="C1388">
        <v>47</v>
      </c>
      <c r="D1388" s="96">
        <v>46158</v>
      </c>
      <c r="E1388" s="98">
        <v>2</v>
      </c>
      <c r="F1388" t="str">
        <f t="shared" si="97"/>
        <v>2598</v>
      </c>
      <c r="G1388">
        <f t="shared" si="98"/>
        <v>13</v>
      </c>
      <c r="H1388" t="str">
        <f>VLOOKUP(B1388,[1]Sheet1!$D:$AB,25,0)</f>
        <v>Regular-Gask</v>
      </c>
      <c r="I1388" t="str">
        <f t="shared" si="99"/>
        <v>0-50</v>
      </c>
      <c r="J1388" t="str">
        <f>VLOOKUP(B1388,[1]Sheet1!$D:$Y,22)</f>
        <v>Gask</v>
      </c>
      <c r="K1388" t="str">
        <f>VLOOKUP(B1388,[1]Sheet1!$D:$AS,42,0)</f>
        <v>NORMAL</v>
      </c>
    </row>
    <row r="1389" spans="1:11">
      <c r="A1389" t="s">
        <v>13</v>
      </c>
      <c r="B1389" t="s">
        <v>291</v>
      </c>
      <c r="C1389">
        <v>324</v>
      </c>
      <c r="D1389" s="96">
        <v>46158</v>
      </c>
      <c r="E1389" s="98">
        <v>1</v>
      </c>
      <c r="F1389" t="str">
        <f t="shared" si="97"/>
        <v>2598</v>
      </c>
      <c r="G1389">
        <f t="shared" si="98"/>
        <v>13</v>
      </c>
      <c r="H1389" t="str">
        <f>VLOOKUP(B1389,[1]Sheet1!$D:$AB,25,0)</f>
        <v>Regular-Gask</v>
      </c>
      <c r="I1389" t="str">
        <f t="shared" si="99"/>
        <v>301-500</v>
      </c>
      <c r="J1389" t="str">
        <f>VLOOKUP(B1389,[1]Sheet1!$D:$Y,22)</f>
        <v>Gask</v>
      </c>
      <c r="K1389" t="str">
        <f>VLOOKUP(B1389,[1]Sheet1!$D:$AS,42,0)</f>
        <v>NORMAL</v>
      </c>
    </row>
    <row r="1390" spans="1:11">
      <c r="A1390" t="s">
        <v>13</v>
      </c>
      <c r="B1390" t="s">
        <v>39</v>
      </c>
      <c r="C1390">
        <v>160</v>
      </c>
      <c r="D1390" s="96">
        <v>46158</v>
      </c>
      <c r="E1390" s="98">
        <v>2</v>
      </c>
      <c r="F1390" t="str">
        <f t="shared" si="97"/>
        <v>2598</v>
      </c>
      <c r="G1390">
        <f t="shared" si="98"/>
        <v>13</v>
      </c>
      <c r="H1390" t="str">
        <f>VLOOKUP(B1390,[1]Sheet1!$D:$AB,25,0)</f>
        <v>Regular-Gask</v>
      </c>
      <c r="I1390" t="str">
        <f t="shared" si="99"/>
        <v>101-300</v>
      </c>
      <c r="J1390" t="str">
        <f>VLOOKUP(B1390,[1]Sheet1!$D:$Y,22)</f>
        <v>Gask</v>
      </c>
      <c r="K1390" t="str">
        <f>VLOOKUP(B1390,[1]Sheet1!$D:$AS,42,0)</f>
        <v>NORMAL</v>
      </c>
    </row>
    <row r="1391" spans="1:11">
      <c r="A1391" t="s">
        <v>28</v>
      </c>
      <c r="B1391" t="s">
        <v>431</v>
      </c>
      <c r="C1391">
        <v>33</v>
      </c>
      <c r="D1391" s="96">
        <v>46158</v>
      </c>
      <c r="E1391" s="98">
        <v>1</v>
      </c>
      <c r="F1391" t="str">
        <f t="shared" si="97"/>
        <v>2603</v>
      </c>
      <c r="G1391">
        <f t="shared" si="98"/>
        <v>13</v>
      </c>
      <c r="H1391" t="str">
        <f>VLOOKUP(B1391,[1]Sheet1!$D:$AB,25,0)</f>
        <v>Regular-Adhe</v>
      </c>
      <c r="I1391" t="str">
        <f t="shared" si="99"/>
        <v>0-50</v>
      </c>
      <c r="J1391" t="str">
        <f>VLOOKUP(B1391,[1]Sheet1!$D:$Y,22)</f>
        <v>Adhe</v>
      </c>
      <c r="K1391" t="str">
        <f>VLOOKUP(B1391,[1]Sheet1!$D:$AS,42,0)</f>
        <v>NORMAL</v>
      </c>
    </row>
    <row r="1392" spans="1:11">
      <c r="A1392" t="s">
        <v>962</v>
      </c>
      <c r="B1392" t="s">
        <v>661</v>
      </c>
      <c r="C1392">
        <v>284</v>
      </c>
      <c r="D1392" s="96">
        <v>46158</v>
      </c>
      <c r="E1392" s="98">
        <v>1</v>
      </c>
      <c r="F1392" t="str">
        <f t="shared" si="97"/>
        <v>2606</v>
      </c>
      <c r="G1392">
        <f t="shared" si="98"/>
        <v>13</v>
      </c>
      <c r="H1392" t="str">
        <f>VLOOKUP(B1392,[1]Sheet1!$D:$AB,25,0)</f>
        <v>Regular-Adhe</v>
      </c>
      <c r="I1392" t="str">
        <f t="shared" si="99"/>
        <v>101-300</v>
      </c>
      <c r="J1392" t="str">
        <f>VLOOKUP(B1392,[1]Sheet1!$D:$Y,22)</f>
        <v>Adhe</v>
      </c>
      <c r="K1392" t="str">
        <f>VLOOKUP(B1392,[1]Sheet1!$D:$AS,42,0)</f>
        <v>NORMAL</v>
      </c>
    </row>
    <row r="1393" spans="1:11">
      <c r="A1393" t="s">
        <v>962</v>
      </c>
      <c r="B1393" t="s">
        <v>42</v>
      </c>
      <c r="C1393">
        <v>556</v>
      </c>
      <c r="D1393" s="96">
        <v>46158</v>
      </c>
      <c r="E1393" s="98">
        <v>1</v>
      </c>
      <c r="F1393" t="str">
        <f t="shared" si="97"/>
        <v>2606</v>
      </c>
      <c r="G1393">
        <f t="shared" si="98"/>
        <v>13</v>
      </c>
      <c r="H1393" t="str">
        <f>VLOOKUP(B1393,[1]Sheet1!$D:$AB,25,0)</f>
        <v>Regular-Adhe</v>
      </c>
      <c r="I1393" t="str">
        <f t="shared" si="99"/>
        <v>501-1000</v>
      </c>
      <c r="J1393" t="str">
        <f>VLOOKUP(B1393,[1]Sheet1!$D:$Y,22)</f>
        <v>Adhe</v>
      </c>
      <c r="K1393" t="str">
        <f>VLOOKUP(B1393,[1]Sheet1!$D:$AS,42,0)</f>
        <v>NORMAL</v>
      </c>
    </row>
    <row r="1394" spans="1:11">
      <c r="A1394" t="s">
        <v>19</v>
      </c>
      <c r="B1394" t="s">
        <v>765</v>
      </c>
      <c r="C1394">
        <v>184</v>
      </c>
      <c r="D1394" s="96">
        <v>46158</v>
      </c>
      <c r="E1394" s="98">
        <v>2</v>
      </c>
      <c r="F1394" t="str">
        <f t="shared" si="97"/>
        <v>2617</v>
      </c>
      <c r="G1394">
        <f t="shared" si="98"/>
        <v>13</v>
      </c>
      <c r="H1394" t="str">
        <f>VLOOKUP(B1394,[1]Sheet1!$D:$AB,25,0)</f>
        <v>Regular-Gask</v>
      </c>
      <c r="I1394" t="str">
        <f t="shared" si="99"/>
        <v>101-300</v>
      </c>
      <c r="J1394" t="str">
        <f>VLOOKUP(B1394,[1]Sheet1!$D:$Y,22)</f>
        <v>Gask</v>
      </c>
      <c r="K1394" t="str">
        <f>VLOOKUP(B1394,[1]Sheet1!$D:$AS,42,0)</f>
        <v>NORMAL</v>
      </c>
    </row>
    <row r="1395" spans="1:11">
      <c r="A1395" t="s">
        <v>19</v>
      </c>
      <c r="B1395" t="s">
        <v>654</v>
      </c>
      <c r="C1395">
        <v>70</v>
      </c>
      <c r="D1395" s="96">
        <v>46158</v>
      </c>
      <c r="E1395" s="98">
        <v>2</v>
      </c>
      <c r="F1395" t="str">
        <f t="shared" si="97"/>
        <v>2617</v>
      </c>
      <c r="G1395">
        <f t="shared" si="98"/>
        <v>13</v>
      </c>
      <c r="H1395" t="str">
        <f>VLOOKUP(B1395,[1]Sheet1!$D:$AB,25,0)</f>
        <v>Regular-Gask</v>
      </c>
      <c r="I1395" t="str">
        <f t="shared" si="99"/>
        <v>51-100</v>
      </c>
      <c r="J1395" t="str">
        <f>VLOOKUP(B1395,[1]Sheet1!$D:$Y,22)</f>
        <v>Gask</v>
      </c>
      <c r="K1395" t="str">
        <f>VLOOKUP(B1395,[1]Sheet1!$D:$AS,42,0)</f>
        <v>NORMAL</v>
      </c>
    </row>
    <row r="1396" spans="1:11">
      <c r="A1396" t="s">
        <v>8</v>
      </c>
      <c r="B1396" t="s">
        <v>232</v>
      </c>
      <c r="C1396">
        <v>62</v>
      </c>
      <c r="D1396" s="96">
        <v>46158</v>
      </c>
      <c r="E1396" s="98">
        <v>2</v>
      </c>
      <c r="F1396" t="str">
        <f t="shared" si="97"/>
        <v>2620</v>
      </c>
      <c r="G1396">
        <f t="shared" si="98"/>
        <v>13</v>
      </c>
      <c r="H1396" t="str">
        <f>VLOOKUP(B1396,[1]Sheet1!$D:$AB,25,0)</f>
        <v>Regular-Adhe</v>
      </c>
      <c r="I1396" t="str">
        <f t="shared" si="99"/>
        <v>51-100</v>
      </c>
      <c r="J1396" t="str">
        <f>VLOOKUP(B1396,[1]Sheet1!$D:$Y,22)</f>
        <v>Adhe</v>
      </c>
      <c r="K1396" t="str">
        <f>VLOOKUP(B1396,[1]Sheet1!$D:$AS,42,0)</f>
        <v>NORMAL</v>
      </c>
    </row>
    <row r="1397" spans="1:11">
      <c r="A1397" t="s">
        <v>8</v>
      </c>
      <c r="B1397" t="s">
        <v>252</v>
      </c>
      <c r="C1397">
        <v>186</v>
      </c>
      <c r="D1397" s="96">
        <v>46158</v>
      </c>
      <c r="E1397" s="98">
        <v>2</v>
      </c>
      <c r="F1397" t="str">
        <f t="shared" si="97"/>
        <v>2622</v>
      </c>
      <c r="G1397">
        <f t="shared" si="98"/>
        <v>13</v>
      </c>
      <c r="H1397" t="str">
        <f>VLOOKUP(B1397,[1]Sheet1!$D:$AB,25,0)</f>
        <v>Regular-Adhe</v>
      </c>
      <c r="I1397" t="str">
        <f t="shared" si="99"/>
        <v>101-300</v>
      </c>
      <c r="J1397" t="str">
        <f>VLOOKUP(B1397,[1]Sheet1!$D:$Y,22)</f>
        <v>Adhe</v>
      </c>
      <c r="K1397" t="str">
        <f>VLOOKUP(B1397,[1]Sheet1!$D:$AS,42,0)</f>
        <v>NORMAL</v>
      </c>
    </row>
    <row r="1398" spans="1:11">
      <c r="A1398" t="s">
        <v>4</v>
      </c>
      <c r="B1398" t="s">
        <v>15</v>
      </c>
      <c r="C1398">
        <v>109</v>
      </c>
      <c r="D1398" s="96">
        <v>46158</v>
      </c>
      <c r="E1398" s="98">
        <v>2</v>
      </c>
      <c r="F1398" t="str">
        <f t="shared" si="97"/>
        <v>2639</v>
      </c>
      <c r="G1398">
        <f t="shared" si="98"/>
        <v>13</v>
      </c>
      <c r="H1398" t="str">
        <f>VLOOKUP(B1398,[1]Sheet1!$D:$AB,25,0)</f>
        <v>Regular-Gask</v>
      </c>
      <c r="I1398" t="str">
        <f t="shared" si="99"/>
        <v>101-300</v>
      </c>
      <c r="J1398" t="str">
        <f>VLOOKUP(B1398,[1]Sheet1!$D:$Y,22)</f>
        <v>Gask</v>
      </c>
      <c r="K1398" t="str">
        <f>VLOOKUP(B1398,[1]Sheet1!$D:$AS,42,0)</f>
        <v>NORMAL</v>
      </c>
    </row>
    <row r="1399" spans="1:11">
      <c r="A1399" t="s">
        <v>4</v>
      </c>
      <c r="B1399" t="s">
        <v>327</v>
      </c>
      <c r="C1399">
        <v>174</v>
      </c>
      <c r="D1399" s="96">
        <v>46158</v>
      </c>
      <c r="E1399" s="98">
        <v>2</v>
      </c>
      <c r="F1399" t="str">
        <f t="shared" si="97"/>
        <v>2642</v>
      </c>
      <c r="G1399">
        <f t="shared" si="98"/>
        <v>13</v>
      </c>
      <c r="H1399" t="str">
        <f>VLOOKUP(B1399,[1]Sheet1!$D:$AB,25,0)</f>
        <v>Regular-Adhe</v>
      </c>
      <c r="I1399" t="str">
        <f t="shared" si="99"/>
        <v>101-300</v>
      </c>
      <c r="J1399" t="str">
        <f>VLOOKUP(B1399,[1]Sheet1!$D:$Y,22)</f>
        <v>Adhe</v>
      </c>
      <c r="K1399" t="str">
        <f>VLOOKUP(B1399,[1]Sheet1!$D:$AS,42,0)</f>
        <v>NORMAL</v>
      </c>
    </row>
    <row r="1400" spans="1:11">
      <c r="A1400" t="s">
        <v>4</v>
      </c>
      <c r="B1400" t="s">
        <v>43</v>
      </c>
      <c r="C1400">
        <v>221</v>
      </c>
      <c r="D1400" s="96">
        <v>46158</v>
      </c>
      <c r="E1400" s="98">
        <v>1</v>
      </c>
      <c r="F1400" t="str">
        <f t="shared" si="97"/>
        <v>2642</v>
      </c>
      <c r="G1400">
        <f t="shared" si="98"/>
        <v>13</v>
      </c>
      <c r="H1400" t="str">
        <f>VLOOKUP(B1400,[1]Sheet1!$D:$AB,25,0)</f>
        <v>Regular-Adhe</v>
      </c>
      <c r="I1400" t="str">
        <f t="shared" si="99"/>
        <v>101-300</v>
      </c>
      <c r="J1400" t="str">
        <f>VLOOKUP(B1400,[1]Sheet1!$D:$Y,22)</f>
        <v>Adhe</v>
      </c>
      <c r="K1400" t="str">
        <f>VLOOKUP(B1400,[1]Sheet1!$D:$AS,42,0)</f>
        <v>NORMAL</v>
      </c>
    </row>
    <row r="1401" spans="1:11">
      <c r="A1401" t="s">
        <v>12</v>
      </c>
      <c r="B1401" t="s">
        <v>1056</v>
      </c>
      <c r="C1401">
        <v>48</v>
      </c>
      <c r="D1401" s="96">
        <v>46158</v>
      </c>
      <c r="E1401" s="98">
        <v>1</v>
      </c>
      <c r="F1401" t="str">
        <f t="shared" si="97"/>
        <v>2649</v>
      </c>
      <c r="G1401">
        <f t="shared" si="98"/>
        <v>13</v>
      </c>
      <c r="H1401" t="str">
        <f>VLOOKUP(B1401,[1]Sheet1!$D:$AB,25,0)</f>
        <v>Regular-Gask</v>
      </c>
      <c r="I1401" t="str">
        <f t="shared" si="99"/>
        <v>0-50</v>
      </c>
      <c r="J1401" t="str">
        <f>VLOOKUP(B1401,[1]Sheet1!$D:$Y,22)</f>
        <v>Gask</v>
      </c>
      <c r="K1401" t="str">
        <f>VLOOKUP(B1401,[1]Sheet1!$D:$AS,42,0)</f>
        <v>NORMAL</v>
      </c>
    </row>
    <row r="1402" spans="1:11">
      <c r="A1402" t="s">
        <v>0</v>
      </c>
      <c r="B1402" t="s">
        <v>934</v>
      </c>
      <c r="C1402">
        <v>399</v>
      </c>
      <c r="D1402" s="96">
        <v>46158</v>
      </c>
      <c r="E1402" s="98">
        <v>1</v>
      </c>
      <c r="F1402" t="str">
        <f t="shared" si="97"/>
        <v>2651</v>
      </c>
      <c r="G1402">
        <f t="shared" si="98"/>
        <v>13</v>
      </c>
      <c r="H1402" t="str">
        <f>VLOOKUP(B1402,[1]Sheet1!$D:$AB,25,0)</f>
        <v>MG Adhe + DR Adhe + Orientation</v>
      </c>
      <c r="I1402" t="str">
        <f t="shared" si="99"/>
        <v>301-500</v>
      </c>
      <c r="J1402" t="str">
        <f>VLOOKUP(B1402,[1]Sheet1!$D:$Y,22)</f>
        <v>Adhe</v>
      </c>
      <c r="K1402" t="str">
        <f>VLOOKUP(B1402,[1]Sheet1!$D:$AS,42,0)</f>
        <v>NORMAL</v>
      </c>
    </row>
    <row r="1403" spans="1:11">
      <c r="A1403" t="s">
        <v>8</v>
      </c>
      <c r="B1403" t="s">
        <v>1050</v>
      </c>
      <c r="C1403">
        <v>74</v>
      </c>
      <c r="D1403" s="96">
        <v>46158</v>
      </c>
      <c r="E1403" s="98">
        <v>1</v>
      </c>
      <c r="F1403" t="str">
        <f t="shared" si="97"/>
        <v>2656</v>
      </c>
      <c r="G1403">
        <f t="shared" si="98"/>
        <v>13</v>
      </c>
      <c r="H1403" t="str">
        <f>VLOOKUP(B1403,[1]Sheet1!$D:$AB,25,0)</f>
        <v>Regular-Gask</v>
      </c>
      <c r="I1403" t="str">
        <f t="shared" si="99"/>
        <v>51-100</v>
      </c>
      <c r="J1403" t="str">
        <f>VLOOKUP(B1403,[1]Sheet1!$D:$Y,22)</f>
        <v>Gask</v>
      </c>
      <c r="K1403" t="str">
        <f>VLOOKUP(B1403,[1]Sheet1!$D:$AS,42,0)</f>
        <v>NORMAL</v>
      </c>
    </row>
    <row r="1404" spans="1:11">
      <c r="A1404" t="s">
        <v>12</v>
      </c>
      <c r="B1404" t="s">
        <v>524</v>
      </c>
      <c r="C1404">
        <v>69</v>
      </c>
      <c r="D1404" s="96">
        <v>46158</v>
      </c>
      <c r="E1404" s="98">
        <v>1</v>
      </c>
      <c r="F1404" t="str">
        <f t="shared" si="97"/>
        <v>2665</v>
      </c>
      <c r="G1404">
        <f t="shared" si="98"/>
        <v>13</v>
      </c>
      <c r="H1404" t="str">
        <f>VLOOKUP(B1404,[1]Sheet1!$D:$AB,25,0)</f>
        <v>Regular-Adhe</v>
      </c>
      <c r="I1404" t="str">
        <f t="shared" si="99"/>
        <v>51-100</v>
      </c>
      <c r="J1404" t="str">
        <f>VLOOKUP(B1404,[1]Sheet1!$D:$Y,22)</f>
        <v>Adhe</v>
      </c>
      <c r="K1404" t="str">
        <f>VLOOKUP(B1404,[1]Sheet1!$D:$AS,42,0)</f>
        <v>NORMAL</v>
      </c>
    </row>
    <row r="1405" spans="1:11">
      <c r="A1405" t="s">
        <v>28</v>
      </c>
      <c r="B1405" t="s">
        <v>525</v>
      </c>
      <c r="C1405">
        <v>699</v>
      </c>
      <c r="D1405" s="96">
        <v>46158</v>
      </c>
      <c r="E1405" s="98">
        <v>1</v>
      </c>
      <c r="F1405" t="str">
        <f t="shared" si="97"/>
        <v>2678</v>
      </c>
      <c r="G1405">
        <f t="shared" si="98"/>
        <v>13</v>
      </c>
      <c r="H1405" t="str">
        <f>VLOOKUP(B1405,[1]Sheet1!$D:$AB,25,0)</f>
        <v>Regular-Gask</v>
      </c>
      <c r="I1405" t="str">
        <f t="shared" si="99"/>
        <v>501-1000</v>
      </c>
      <c r="J1405" t="str">
        <f>VLOOKUP(B1405,[1]Sheet1!$D:$Y,22)</f>
        <v>Gask</v>
      </c>
      <c r="K1405" t="str">
        <f>VLOOKUP(B1405,[1]Sheet1!$D:$AS,42,0)</f>
        <v>NORMAL</v>
      </c>
    </row>
    <row r="1406" spans="1:11">
      <c r="A1406" t="s">
        <v>12</v>
      </c>
      <c r="B1406" t="s">
        <v>526</v>
      </c>
      <c r="C1406">
        <v>45</v>
      </c>
      <c r="D1406" s="96">
        <v>46158</v>
      </c>
      <c r="E1406" s="98">
        <v>2</v>
      </c>
      <c r="F1406" t="str">
        <f t="shared" si="97"/>
        <v>2702</v>
      </c>
      <c r="G1406">
        <f t="shared" si="98"/>
        <v>13</v>
      </c>
      <c r="H1406" t="str">
        <f>VLOOKUP(B1406,[1]Sheet1!$D:$AB,25,0)</f>
        <v>Regular-Gask</v>
      </c>
      <c r="I1406" t="str">
        <f t="shared" si="99"/>
        <v>0-50</v>
      </c>
      <c r="J1406" t="str">
        <f>VLOOKUP(B1406,[1]Sheet1!$D:$Y,22)</f>
        <v>Gask</v>
      </c>
      <c r="K1406" t="str">
        <f>VLOOKUP(B1406,[1]Sheet1!$D:$AS,42,0)</f>
        <v>NORMAL</v>
      </c>
    </row>
    <row r="1407" spans="1:11">
      <c r="A1407" t="s">
        <v>12</v>
      </c>
      <c r="B1407" t="s">
        <v>363</v>
      </c>
      <c r="C1407">
        <v>231</v>
      </c>
      <c r="D1407" s="96">
        <v>46158</v>
      </c>
      <c r="E1407" s="98">
        <v>2</v>
      </c>
      <c r="F1407" t="str">
        <f t="shared" si="97"/>
        <v>2761</v>
      </c>
      <c r="G1407">
        <f t="shared" si="98"/>
        <v>13</v>
      </c>
      <c r="H1407" t="str">
        <f>VLOOKUP(B1407,[1]Sheet1!$D:$AB,25,0)</f>
        <v>Regular-Adhe</v>
      </c>
      <c r="I1407" t="str">
        <f t="shared" si="99"/>
        <v>101-300</v>
      </c>
      <c r="J1407" t="str">
        <f>VLOOKUP(B1407,[1]Sheet1!$D:$Y,22)</f>
        <v>Adhe</v>
      </c>
      <c r="K1407" t="str">
        <f>VLOOKUP(B1407,[1]Sheet1!$D:$AS,42,0)</f>
        <v>NORMAL</v>
      </c>
    </row>
    <row r="1408" spans="1:11">
      <c r="A1408" t="s">
        <v>2</v>
      </c>
      <c r="B1408" t="s">
        <v>258</v>
      </c>
      <c r="C1408">
        <v>47</v>
      </c>
      <c r="D1408" s="96">
        <v>46158</v>
      </c>
      <c r="E1408" s="98">
        <v>1</v>
      </c>
      <c r="F1408" t="str">
        <f t="shared" si="97"/>
        <v>2787</v>
      </c>
      <c r="G1408">
        <f t="shared" si="98"/>
        <v>13</v>
      </c>
      <c r="H1408" t="str">
        <f>VLOOKUP(B1408,[1]Sheet1!$D:$AB,25,0)</f>
        <v>Regular-Gask</v>
      </c>
      <c r="I1408" t="str">
        <f t="shared" si="99"/>
        <v>0-50</v>
      </c>
      <c r="J1408" t="str">
        <f>VLOOKUP(B1408,[1]Sheet1!$D:$Y,22)</f>
        <v>Adhe</v>
      </c>
      <c r="K1408" t="str">
        <f>VLOOKUP(B1408,[1]Sheet1!$D:$AS,42,0)</f>
        <v>NORMAL</v>
      </c>
    </row>
    <row r="1409" spans="1:11">
      <c r="A1409" t="s">
        <v>31</v>
      </c>
      <c r="B1409" t="s">
        <v>980</v>
      </c>
      <c r="C1409">
        <v>216</v>
      </c>
      <c r="D1409" s="96">
        <v>46158</v>
      </c>
      <c r="E1409" s="98">
        <v>2</v>
      </c>
      <c r="F1409" t="str">
        <f t="shared" si="97"/>
        <v>2806</v>
      </c>
      <c r="G1409">
        <f t="shared" si="98"/>
        <v>13</v>
      </c>
      <c r="H1409" t="str">
        <f>VLOOKUP(B1409,[1]Sheet1!$D:$AB,25,0)</f>
        <v>Regular-Adhe</v>
      </c>
      <c r="I1409" t="str">
        <f t="shared" si="99"/>
        <v>101-300</v>
      </c>
      <c r="J1409" t="str">
        <f>VLOOKUP(B1409,[1]Sheet1!$D:$Y,22)</f>
        <v>Adhe</v>
      </c>
      <c r="K1409" t="str">
        <f>VLOOKUP(B1409,[1]Sheet1!$D:$AS,42,0)</f>
        <v>NORMAL</v>
      </c>
    </row>
    <row r="1410" spans="1:11">
      <c r="A1410" t="s">
        <v>0</v>
      </c>
      <c r="B1410" t="s">
        <v>47</v>
      </c>
      <c r="C1410">
        <v>64</v>
      </c>
      <c r="D1410" s="96">
        <v>46158</v>
      </c>
      <c r="E1410" s="98">
        <v>2</v>
      </c>
      <c r="F1410" t="str">
        <f t="shared" si="97"/>
        <v>3224</v>
      </c>
      <c r="G1410">
        <f t="shared" si="98"/>
        <v>13</v>
      </c>
      <c r="H1410" t="str">
        <f>VLOOKUP(B1410,[1]Sheet1!$D:$AB,25,0)</f>
        <v>MG Adhe + DR Adhe + PB assly</v>
      </c>
      <c r="I1410" t="str">
        <f t="shared" si="99"/>
        <v>51-100</v>
      </c>
      <c r="J1410" t="str">
        <f>VLOOKUP(B1410,[1]Sheet1!$D:$Y,22)</f>
        <v>Adhe</v>
      </c>
      <c r="K1410" t="str">
        <f>VLOOKUP(B1410,[1]Sheet1!$D:$AS,42,0)</f>
        <v>JUMBO</v>
      </c>
    </row>
    <row r="1411" spans="1:11">
      <c r="A1411" t="s">
        <v>1057</v>
      </c>
      <c r="B1411" t="s">
        <v>18</v>
      </c>
      <c r="C1411">
        <v>763</v>
      </c>
      <c r="D1411" s="96">
        <v>46158</v>
      </c>
      <c r="E1411" s="98">
        <v>2</v>
      </c>
      <c r="F1411" t="str">
        <f t="shared" ref="F1411:F1474" si="100">IF(ISNUMBER(VALUE(LEFT(B1411,5)))=TRUE,LEFT(B1411,5),IF(ISNUMBER(VALUE(LEFT(B1411,4)))=TRUE,LEFT(B1411,4),LEFT(B1411,3)))</f>
        <v>3240</v>
      </c>
      <c r="G1411">
        <f t="shared" si="98"/>
        <v>13</v>
      </c>
      <c r="H1411" t="str">
        <f>VLOOKUP(B1411,[1]Sheet1!$D:$AB,25,0)</f>
        <v>Regular-Adhe</v>
      </c>
      <c r="I1411" t="str">
        <f t="shared" si="99"/>
        <v>501-1000</v>
      </c>
      <c r="J1411" t="str">
        <f>VLOOKUP(B1411,[1]Sheet1!$D:$Y,22)</f>
        <v>Adhe</v>
      </c>
      <c r="K1411" t="str">
        <f>VLOOKUP(B1411,[1]Sheet1!$D:$AS,42,0)</f>
        <v>JUMBO</v>
      </c>
    </row>
    <row r="1412" spans="1:11">
      <c r="A1412" t="s">
        <v>8</v>
      </c>
      <c r="B1412" t="s">
        <v>985</v>
      </c>
      <c r="C1412">
        <v>58</v>
      </c>
      <c r="D1412" s="96">
        <v>46158</v>
      </c>
      <c r="E1412" s="98">
        <v>2</v>
      </c>
      <c r="F1412" t="str">
        <f t="shared" si="100"/>
        <v>3242</v>
      </c>
      <c r="G1412">
        <f t="shared" ref="G1412:G1475" si="101">LEN(B1412)</f>
        <v>13</v>
      </c>
      <c r="H1412" t="str">
        <f>VLOOKUP(B1412,[1]Sheet1!$D:$AB,25,0)</f>
        <v>Regular-Adhe</v>
      </c>
      <c r="I1412" t="str">
        <f t="shared" ref="I1412:I1475" si="102">LOOKUP(C1412, $AY$3:$AY$8, $AZ$3:$AZ$8)</f>
        <v>51-100</v>
      </c>
      <c r="J1412" t="str">
        <f>VLOOKUP(B1412,[1]Sheet1!$D:$Y,22)</f>
        <v>Adhe</v>
      </c>
      <c r="K1412" t="str">
        <f>VLOOKUP(B1412,[1]Sheet1!$D:$AS,42,0)</f>
        <v>JUMBO</v>
      </c>
    </row>
    <row r="1413" spans="1:11">
      <c r="A1413" s="82" t="s">
        <v>8</v>
      </c>
      <c r="B1413" s="83" t="s">
        <v>96</v>
      </c>
      <c r="C1413" s="83">
        <v>83</v>
      </c>
      <c r="D1413" s="96">
        <v>46158</v>
      </c>
      <c r="E1413" s="98">
        <v>2</v>
      </c>
      <c r="F1413" t="str">
        <f t="shared" si="100"/>
        <v>3254</v>
      </c>
      <c r="G1413">
        <f t="shared" si="101"/>
        <v>13</v>
      </c>
      <c r="H1413" t="str">
        <f>VLOOKUP(B1413,[1]Sheet1!$D:$AB,25,0)</f>
        <v>Regular-Gask</v>
      </c>
      <c r="I1413" t="str">
        <f t="shared" si="102"/>
        <v>51-100</v>
      </c>
      <c r="J1413" t="str">
        <f>VLOOKUP(B1413,[1]Sheet1!$D:$Y,22)</f>
        <v>Gask</v>
      </c>
      <c r="K1413" t="str">
        <f>VLOOKUP(B1413,[1]Sheet1!$D:$AS,42,0)</f>
        <v>JUMBO</v>
      </c>
    </row>
    <row r="1414" spans="1:11">
      <c r="A1414" s="82" t="s">
        <v>13</v>
      </c>
      <c r="B1414" s="83" t="s">
        <v>50</v>
      </c>
      <c r="C1414" s="83">
        <v>45</v>
      </c>
      <c r="D1414" s="96">
        <v>46158</v>
      </c>
      <c r="E1414" s="98">
        <v>2</v>
      </c>
      <c r="F1414" t="str">
        <f t="shared" si="100"/>
        <v>3255</v>
      </c>
      <c r="G1414">
        <f t="shared" si="101"/>
        <v>13</v>
      </c>
      <c r="H1414" t="str">
        <f>VLOOKUP(B1414,[1]Sheet1!$D:$AB,25,0)</f>
        <v>Regular-Gask</v>
      </c>
      <c r="I1414" t="str">
        <f t="shared" si="102"/>
        <v>0-50</v>
      </c>
      <c r="J1414" t="str">
        <f>VLOOKUP(B1414,[1]Sheet1!$D:$Y,22)</f>
        <v>Gask</v>
      </c>
      <c r="K1414" t="str">
        <f>VLOOKUP(B1414,[1]Sheet1!$D:$AS,42,0)</f>
        <v>NORMAL</v>
      </c>
    </row>
    <row r="1415" spans="1:11">
      <c r="A1415" s="82" t="s">
        <v>21</v>
      </c>
      <c r="B1415" s="83" t="s">
        <v>52</v>
      </c>
      <c r="C1415" s="83">
        <v>277</v>
      </c>
      <c r="D1415" s="96">
        <v>46158</v>
      </c>
      <c r="E1415" s="98">
        <v>2</v>
      </c>
      <c r="F1415" t="str">
        <f t="shared" si="100"/>
        <v>3287</v>
      </c>
      <c r="G1415">
        <f t="shared" si="101"/>
        <v>13</v>
      </c>
      <c r="H1415" t="str">
        <f>VLOOKUP(B1415,[1]Sheet1!$D:$AB,25,0)</f>
        <v>MG Gask + PB assembly</v>
      </c>
      <c r="I1415" t="str">
        <f t="shared" si="102"/>
        <v>101-300</v>
      </c>
      <c r="J1415" t="str">
        <f>VLOOKUP(B1415,[1]Sheet1!$D:$Y,22)</f>
        <v>Gask</v>
      </c>
      <c r="K1415" t="str">
        <f>VLOOKUP(B1415,[1]Sheet1!$D:$AS,42,0)</f>
        <v>JUMBO</v>
      </c>
    </row>
    <row r="1416" spans="1:11">
      <c r="A1416" s="82" t="s">
        <v>2</v>
      </c>
      <c r="B1416" s="83" t="s">
        <v>282</v>
      </c>
      <c r="C1416" s="83">
        <v>116</v>
      </c>
      <c r="D1416" s="96">
        <v>46158</v>
      </c>
      <c r="E1416" s="98">
        <v>2</v>
      </c>
      <c r="F1416" t="str">
        <f t="shared" si="100"/>
        <v>3301</v>
      </c>
      <c r="G1416">
        <f t="shared" si="101"/>
        <v>13</v>
      </c>
      <c r="H1416" t="str">
        <f>VLOOKUP(B1416,[1]Sheet1!$D:$AB,25,0)</f>
        <v>Regular-Gask</v>
      </c>
      <c r="I1416" t="str">
        <f t="shared" si="102"/>
        <v>101-300</v>
      </c>
      <c r="J1416" t="str">
        <f>VLOOKUP(B1416,[1]Sheet1!$D:$Y,22)</f>
        <v>Gask</v>
      </c>
      <c r="K1416" t="str">
        <f>VLOOKUP(B1416,[1]Sheet1!$D:$AS,42,0)</f>
        <v>JUMBO</v>
      </c>
    </row>
    <row r="1417" spans="1:11">
      <c r="A1417" s="82" t="s">
        <v>2</v>
      </c>
      <c r="B1417" s="83" t="s">
        <v>326</v>
      </c>
      <c r="C1417" s="83">
        <v>139</v>
      </c>
      <c r="D1417" s="96">
        <v>46158</v>
      </c>
      <c r="E1417" s="98">
        <v>1</v>
      </c>
      <c r="F1417" t="str">
        <f t="shared" si="100"/>
        <v>3301</v>
      </c>
      <c r="G1417">
        <f t="shared" si="101"/>
        <v>13</v>
      </c>
      <c r="H1417" t="str">
        <f>VLOOKUP(B1417,[1]Sheet1!$D:$AB,25,0)</f>
        <v>Regular-Gask</v>
      </c>
      <c r="I1417" t="str">
        <f t="shared" si="102"/>
        <v>101-300</v>
      </c>
      <c r="J1417" t="str">
        <f>VLOOKUP(B1417,[1]Sheet1!$D:$Y,22)</f>
        <v>Gask</v>
      </c>
      <c r="K1417" t="str">
        <f>VLOOKUP(B1417,[1]Sheet1!$D:$AS,42,0)</f>
        <v>JUMBO</v>
      </c>
    </row>
    <row r="1418" spans="1:11">
      <c r="A1418" s="82" t="s">
        <v>8</v>
      </c>
      <c r="B1418" s="83" t="s">
        <v>817</v>
      </c>
      <c r="C1418" s="83">
        <v>175</v>
      </c>
      <c r="D1418" s="96">
        <v>46158</v>
      </c>
      <c r="E1418" s="98">
        <v>2</v>
      </c>
      <c r="F1418" t="str">
        <f t="shared" si="100"/>
        <v>3305</v>
      </c>
      <c r="G1418">
        <f t="shared" si="101"/>
        <v>13</v>
      </c>
      <c r="H1418" t="str">
        <f>VLOOKUP(B1418,[1]Sheet1!$D:$AB,25,0)</f>
        <v>Regular-Gask</v>
      </c>
      <c r="I1418" t="str">
        <f t="shared" si="102"/>
        <v>101-300</v>
      </c>
      <c r="J1418" t="str">
        <f>VLOOKUP(B1418,[1]Sheet1!$D:$Y,22)</f>
        <v>Gask</v>
      </c>
      <c r="K1418" t="str">
        <f>VLOOKUP(B1418,[1]Sheet1!$D:$AS,42,0)</f>
        <v>JUMBO</v>
      </c>
    </row>
    <row r="1419" spans="1:11">
      <c r="A1419" s="82" t="s">
        <v>25</v>
      </c>
      <c r="B1419" s="83" t="s">
        <v>577</v>
      </c>
      <c r="C1419" s="83">
        <v>108</v>
      </c>
      <c r="D1419" s="96">
        <v>46158</v>
      </c>
      <c r="E1419" s="98">
        <v>1</v>
      </c>
      <c r="F1419" t="str">
        <f t="shared" si="100"/>
        <v>3317</v>
      </c>
      <c r="G1419">
        <f t="shared" si="101"/>
        <v>13</v>
      </c>
      <c r="H1419" t="str">
        <f>VLOOKUP(B1419,[1]Sheet1!$D:$AB,25,0)</f>
        <v>Regular-Gask</v>
      </c>
      <c r="I1419" t="str">
        <f t="shared" si="102"/>
        <v>101-300</v>
      </c>
      <c r="J1419" t="str">
        <f>VLOOKUP(B1419,[1]Sheet1!$D:$Y,22)</f>
        <v>Adhe</v>
      </c>
      <c r="K1419" t="str">
        <f>VLOOKUP(B1419,[1]Sheet1!$D:$AS,42,0)</f>
        <v>JUMBO</v>
      </c>
    </row>
    <row r="1420" spans="1:11">
      <c r="A1420" s="82" t="s">
        <v>5</v>
      </c>
      <c r="B1420" s="83" t="s">
        <v>460</v>
      </c>
      <c r="C1420" s="83">
        <v>184</v>
      </c>
      <c r="D1420" s="96">
        <v>46158</v>
      </c>
      <c r="E1420" s="98">
        <v>2</v>
      </c>
      <c r="F1420" t="str">
        <f t="shared" si="100"/>
        <v>3319</v>
      </c>
      <c r="G1420">
        <f t="shared" si="101"/>
        <v>13</v>
      </c>
      <c r="H1420" t="str">
        <f>VLOOKUP(B1420,[1]Sheet1!$D:$AB,25,0)</f>
        <v>MG Gask + PB assembly</v>
      </c>
      <c r="I1420" t="str">
        <f t="shared" si="102"/>
        <v>101-300</v>
      </c>
      <c r="J1420" t="str">
        <f>VLOOKUP(B1420,[1]Sheet1!$D:$Y,22)</f>
        <v>Adhe</v>
      </c>
      <c r="K1420" t="str">
        <f>VLOOKUP(B1420,[1]Sheet1!$D:$AS,42,0)</f>
        <v>JUMBO</v>
      </c>
    </row>
    <row r="1421" spans="1:11">
      <c r="A1421" s="82" t="s">
        <v>5</v>
      </c>
      <c r="B1421" s="83" t="s">
        <v>987</v>
      </c>
      <c r="C1421" s="83">
        <v>58</v>
      </c>
      <c r="D1421" s="96">
        <v>46158</v>
      </c>
      <c r="E1421" s="98">
        <v>2</v>
      </c>
      <c r="F1421" t="str">
        <f t="shared" si="100"/>
        <v>3319</v>
      </c>
      <c r="G1421">
        <f t="shared" si="101"/>
        <v>13</v>
      </c>
      <c r="H1421" t="str">
        <f>VLOOKUP(B1421,[1]Sheet1!$D:$AB,25,0)</f>
        <v>MG Gask + PB assembly</v>
      </c>
      <c r="I1421" t="str">
        <f t="shared" si="102"/>
        <v>51-100</v>
      </c>
      <c r="J1421" t="str">
        <f>VLOOKUP(B1421,[1]Sheet1!$D:$Y,22)</f>
        <v>Adhe</v>
      </c>
      <c r="K1421" t="str">
        <f>VLOOKUP(B1421,[1]Sheet1!$D:$AS,42,0)</f>
        <v>JUMBO</v>
      </c>
    </row>
    <row r="1422" spans="1:11">
      <c r="A1422" s="82" t="s">
        <v>8</v>
      </c>
      <c r="B1422" s="83" t="s">
        <v>274</v>
      </c>
      <c r="C1422" s="83">
        <v>48</v>
      </c>
      <c r="D1422" s="96">
        <v>46158</v>
      </c>
      <c r="E1422" s="98">
        <v>2</v>
      </c>
      <c r="F1422" t="str">
        <f t="shared" si="100"/>
        <v>3330</v>
      </c>
      <c r="G1422">
        <f t="shared" si="101"/>
        <v>13</v>
      </c>
      <c r="H1422" t="str">
        <f>VLOOKUP(B1422,[1]Sheet1!$D:$AB,25,0)</f>
        <v>Regular-Gask</v>
      </c>
      <c r="I1422" t="str">
        <f t="shared" si="102"/>
        <v>0-50</v>
      </c>
      <c r="J1422" t="str">
        <f>VLOOKUP(B1422,[1]Sheet1!$D:$Y,22)</f>
        <v>Adhe</v>
      </c>
      <c r="K1422" t="str">
        <f>VLOOKUP(B1422,[1]Sheet1!$D:$AS,42,0)</f>
        <v>JUMBO</v>
      </c>
    </row>
    <row r="1423" spans="1:11">
      <c r="A1423" s="82" t="s">
        <v>5</v>
      </c>
      <c r="B1423" s="83" t="s">
        <v>1058</v>
      </c>
      <c r="C1423" s="83">
        <v>141</v>
      </c>
      <c r="D1423" s="96">
        <v>46158</v>
      </c>
      <c r="E1423" s="98">
        <v>1</v>
      </c>
      <c r="F1423" t="str">
        <f t="shared" si="100"/>
        <v>3335</v>
      </c>
      <c r="G1423">
        <f t="shared" si="101"/>
        <v>13</v>
      </c>
      <c r="H1423" t="str">
        <f>VLOOKUP(B1423,[1]Sheet1!$D:$AB,25,0)</f>
        <v>MG Gask + PB assembly</v>
      </c>
      <c r="I1423" t="str">
        <f t="shared" si="102"/>
        <v>101-300</v>
      </c>
      <c r="J1423" t="str">
        <f>VLOOKUP(B1423,[1]Sheet1!$D:$Y,22)</f>
        <v>Adhe</v>
      </c>
      <c r="K1423" t="str">
        <f>VLOOKUP(B1423,[1]Sheet1!$D:$AS,42,0)</f>
        <v>JUMBO</v>
      </c>
    </row>
    <row r="1424" spans="1:11">
      <c r="A1424" s="82" t="s">
        <v>25</v>
      </c>
      <c r="B1424" s="83" t="s">
        <v>753</v>
      </c>
      <c r="C1424" s="83">
        <v>48</v>
      </c>
      <c r="D1424" s="96">
        <v>46158</v>
      </c>
      <c r="E1424" s="98">
        <v>2</v>
      </c>
      <c r="F1424" t="str">
        <f t="shared" si="100"/>
        <v>3341</v>
      </c>
      <c r="G1424">
        <f t="shared" si="101"/>
        <v>13</v>
      </c>
      <c r="H1424" t="str">
        <f>VLOOKUP(B1424,[1]Sheet1!$D:$AB,25,0)</f>
        <v>Regular-Gask</v>
      </c>
      <c r="I1424" t="str">
        <f t="shared" si="102"/>
        <v>0-50</v>
      </c>
      <c r="J1424" t="str">
        <f>VLOOKUP(B1424,[1]Sheet1!$D:$Y,22)</f>
        <v>Adhe</v>
      </c>
      <c r="K1424" t="str">
        <f>VLOOKUP(B1424,[1]Sheet1!$D:$AS,42,0)</f>
        <v>JUMBO</v>
      </c>
    </row>
    <row r="1425" spans="1:11">
      <c r="A1425" s="82" t="s">
        <v>21</v>
      </c>
      <c r="B1425" s="83" t="s">
        <v>1000</v>
      </c>
      <c r="C1425" s="83">
        <v>129</v>
      </c>
      <c r="D1425" s="96">
        <v>46158</v>
      </c>
      <c r="E1425" s="98">
        <v>2</v>
      </c>
      <c r="F1425" t="str">
        <f t="shared" si="100"/>
        <v>3344</v>
      </c>
      <c r="G1425">
        <f t="shared" si="101"/>
        <v>13</v>
      </c>
      <c r="H1425" t="str">
        <f>VLOOKUP(B1425,[1]Sheet1!$D:$AB,25,0)</f>
        <v>MG Gask + DR Adhe + PB Assly</v>
      </c>
      <c r="I1425" t="str">
        <f t="shared" si="102"/>
        <v>101-300</v>
      </c>
      <c r="J1425" t="str">
        <f>VLOOKUP(B1425,[1]Sheet1!$D:$Y,22)</f>
        <v>Adhe</v>
      </c>
      <c r="K1425" t="str">
        <f>VLOOKUP(B1425,[1]Sheet1!$D:$AS,42,0)</f>
        <v>JUMBO</v>
      </c>
    </row>
    <row r="1426" spans="1:11">
      <c r="A1426" s="82" t="s">
        <v>21</v>
      </c>
      <c r="B1426" s="83" t="s">
        <v>989</v>
      </c>
      <c r="C1426" s="83">
        <v>156</v>
      </c>
      <c r="D1426" s="96">
        <v>46158</v>
      </c>
      <c r="E1426" s="98">
        <v>2</v>
      </c>
      <c r="F1426" t="str">
        <f t="shared" si="100"/>
        <v>6206</v>
      </c>
      <c r="G1426">
        <f t="shared" si="101"/>
        <v>13</v>
      </c>
      <c r="H1426" t="str">
        <f>VLOOKUP(B1426,[1]Sheet1!$D:$AB,25,0)</f>
        <v>MG Adhe + DR Adhe + Orientation</v>
      </c>
      <c r="I1426" t="str">
        <f t="shared" si="102"/>
        <v>101-300</v>
      </c>
      <c r="J1426" t="str">
        <f>VLOOKUP(B1426,[1]Sheet1!$D:$Y,22)</f>
        <v>Adhe</v>
      </c>
      <c r="K1426" t="str">
        <f>VLOOKUP(B1426,[1]Sheet1!$D:$AS,42,0)</f>
        <v>NORMAL</v>
      </c>
    </row>
    <row r="1427" spans="1:11">
      <c r="A1427" s="82" t="s">
        <v>12</v>
      </c>
      <c r="B1427" s="83" t="s">
        <v>813</v>
      </c>
      <c r="C1427" s="83">
        <v>51</v>
      </c>
      <c r="D1427" s="96">
        <v>46158</v>
      </c>
      <c r="E1427" s="98">
        <v>2</v>
      </c>
      <c r="F1427" t="str">
        <f t="shared" si="100"/>
        <v>6207</v>
      </c>
      <c r="G1427">
        <f t="shared" si="101"/>
        <v>13</v>
      </c>
      <c r="H1427" t="str">
        <f>VLOOKUP(B1427,[1]Sheet1!$D:$AB,25,0)</f>
        <v>Regular-Gask</v>
      </c>
      <c r="I1427" t="str">
        <f t="shared" si="102"/>
        <v>51-100</v>
      </c>
      <c r="J1427" t="str">
        <f>VLOOKUP(B1427,[1]Sheet1!$D:$Y,22)</f>
        <v>Gask</v>
      </c>
      <c r="K1427" t="str">
        <f>VLOOKUP(B1427,[1]Sheet1!$D:$AS,42,0)</f>
        <v>NORMAL</v>
      </c>
    </row>
    <row r="1428" spans="1:11">
      <c r="A1428" s="82" t="s">
        <v>12</v>
      </c>
      <c r="B1428" s="83" t="s">
        <v>757</v>
      </c>
      <c r="C1428" s="83">
        <v>124</v>
      </c>
      <c r="D1428" s="96">
        <v>46158</v>
      </c>
      <c r="E1428" s="98">
        <v>2</v>
      </c>
      <c r="F1428" t="str">
        <f t="shared" si="100"/>
        <v>6207</v>
      </c>
      <c r="G1428">
        <f t="shared" si="101"/>
        <v>13</v>
      </c>
      <c r="H1428" t="str">
        <f>VLOOKUP(B1428,[1]Sheet1!$D:$AB,25,0)</f>
        <v>Regular-Gask</v>
      </c>
      <c r="I1428" t="str">
        <f t="shared" si="102"/>
        <v>101-300</v>
      </c>
      <c r="J1428" t="str">
        <f>VLOOKUP(B1428,[1]Sheet1!$D:$Y,22)</f>
        <v>Gask</v>
      </c>
      <c r="K1428" t="str">
        <f>VLOOKUP(B1428,[1]Sheet1!$D:$AS,42,0)</f>
        <v>NORMAL</v>
      </c>
    </row>
    <row r="1429" spans="1:11">
      <c r="A1429" s="82" t="s">
        <v>4</v>
      </c>
      <c r="B1429" s="83" t="s">
        <v>84</v>
      </c>
      <c r="C1429" s="83">
        <v>49</v>
      </c>
      <c r="D1429" s="96">
        <v>46158</v>
      </c>
      <c r="E1429" s="98">
        <v>2</v>
      </c>
      <c r="F1429" t="str">
        <f t="shared" si="100"/>
        <v>6210</v>
      </c>
      <c r="G1429">
        <f t="shared" si="101"/>
        <v>13</v>
      </c>
      <c r="H1429" t="str">
        <f>VLOOKUP(B1429,[1]Sheet1!$D:$AB,25,0)</f>
        <v>Regular-Gask</v>
      </c>
      <c r="I1429" t="str">
        <f t="shared" si="102"/>
        <v>0-50</v>
      </c>
      <c r="J1429" t="str">
        <f>VLOOKUP(B1429,[1]Sheet1!$D:$Y,22)</f>
        <v>Gask</v>
      </c>
      <c r="K1429" t="str">
        <f>VLOOKUP(B1429,[1]Sheet1!$D:$AS,42,0)</f>
        <v>NORMAL</v>
      </c>
    </row>
    <row r="1430" spans="1:11">
      <c r="A1430" s="82" t="s">
        <v>12</v>
      </c>
      <c r="B1430" s="83" t="s">
        <v>293</v>
      </c>
      <c r="C1430" s="83">
        <v>86</v>
      </c>
      <c r="D1430" s="96">
        <v>46158</v>
      </c>
      <c r="E1430" s="98">
        <v>1</v>
      </c>
      <c r="F1430" t="str">
        <f t="shared" si="100"/>
        <v>6221</v>
      </c>
      <c r="G1430">
        <f t="shared" si="101"/>
        <v>13</v>
      </c>
      <c r="H1430" t="str">
        <f>VLOOKUP(B1430,[1]Sheet1!$D:$AB,25,0)</f>
        <v>Regular-Adhe</v>
      </c>
      <c r="I1430" t="str">
        <f t="shared" si="102"/>
        <v>51-100</v>
      </c>
      <c r="J1430" t="str">
        <f>VLOOKUP(B1430,[1]Sheet1!$D:$Y,22)</f>
        <v>Adhe</v>
      </c>
      <c r="K1430" t="str">
        <f>VLOOKUP(B1430,[1]Sheet1!$D:$AS,42,0)</f>
        <v>NORMAL</v>
      </c>
    </row>
    <row r="1431" spans="1:11">
      <c r="A1431" s="82" t="s">
        <v>12</v>
      </c>
      <c r="B1431" s="83" t="s">
        <v>307</v>
      </c>
      <c r="C1431" s="83">
        <v>101</v>
      </c>
      <c r="D1431" s="96">
        <v>46158</v>
      </c>
      <c r="E1431" s="98">
        <v>2</v>
      </c>
      <c r="F1431" t="str">
        <f t="shared" si="100"/>
        <v>6221</v>
      </c>
      <c r="G1431">
        <f t="shared" si="101"/>
        <v>13</v>
      </c>
      <c r="H1431" t="str">
        <f>VLOOKUP(B1431,[1]Sheet1!$D:$AB,25,0)</f>
        <v>Regular-Adhe</v>
      </c>
      <c r="I1431" t="str">
        <f t="shared" si="102"/>
        <v>101-300</v>
      </c>
      <c r="J1431" t="str">
        <f>VLOOKUP(B1431,[1]Sheet1!$D:$Y,22)</f>
        <v>Adhe</v>
      </c>
      <c r="K1431" t="str">
        <f>VLOOKUP(B1431,[1]Sheet1!$D:$AS,42,0)</f>
        <v>NORMAL</v>
      </c>
    </row>
    <row r="1432" spans="1:11">
      <c r="A1432" s="82" t="s">
        <v>962</v>
      </c>
      <c r="B1432" s="83" t="s">
        <v>180</v>
      </c>
      <c r="C1432" s="83">
        <v>54</v>
      </c>
      <c r="D1432" s="96">
        <v>46158</v>
      </c>
      <c r="E1432" s="98">
        <v>2</v>
      </c>
      <c r="F1432" t="str">
        <f t="shared" si="100"/>
        <v>6234</v>
      </c>
      <c r="G1432">
        <f t="shared" si="101"/>
        <v>13</v>
      </c>
      <c r="H1432" t="str">
        <f>VLOOKUP(B1432,[1]Sheet1!$D:$AB,25,0)</f>
        <v>Regular-Adhe</v>
      </c>
      <c r="I1432" t="str">
        <f t="shared" si="102"/>
        <v>51-100</v>
      </c>
      <c r="J1432" t="str">
        <f>VLOOKUP(B1432,[1]Sheet1!$D:$Y,22)</f>
        <v>Adhe</v>
      </c>
      <c r="K1432" t="str">
        <f>VLOOKUP(B1432,[1]Sheet1!$D:$AS,42,0)</f>
        <v>NORMAL</v>
      </c>
    </row>
    <row r="1433" spans="1:11">
      <c r="A1433" s="82" t="s">
        <v>962</v>
      </c>
      <c r="B1433" s="83" t="s">
        <v>1059</v>
      </c>
      <c r="C1433" s="83">
        <v>51</v>
      </c>
      <c r="D1433" s="96">
        <v>46158</v>
      </c>
      <c r="E1433" s="98">
        <v>1</v>
      </c>
      <c r="F1433" t="str">
        <f t="shared" si="100"/>
        <v>6234</v>
      </c>
      <c r="G1433">
        <f t="shared" si="101"/>
        <v>13</v>
      </c>
      <c r="H1433" t="str">
        <f>VLOOKUP(B1433,[1]Sheet1!$D:$AB,25,0)</f>
        <v>Regular-Adhe</v>
      </c>
      <c r="I1433" t="str">
        <f t="shared" si="102"/>
        <v>51-100</v>
      </c>
      <c r="J1433" t="str">
        <f>VLOOKUP(B1433,[1]Sheet1!$D:$Y,22)</f>
        <v>Adhe</v>
      </c>
      <c r="K1433" t="str">
        <f>VLOOKUP(B1433,[1]Sheet1!$D:$AS,42,0)</f>
        <v>NORMAL</v>
      </c>
    </row>
    <row r="1434" spans="1:11">
      <c r="A1434" s="82" t="s">
        <v>25</v>
      </c>
      <c r="B1434" s="83" t="s">
        <v>249</v>
      </c>
      <c r="C1434" s="83">
        <v>135</v>
      </c>
      <c r="D1434" s="96">
        <v>46158</v>
      </c>
      <c r="E1434" s="98">
        <v>2</v>
      </c>
      <c r="F1434" t="str">
        <f t="shared" si="100"/>
        <v>6265</v>
      </c>
      <c r="G1434">
        <f t="shared" si="101"/>
        <v>13</v>
      </c>
      <c r="H1434" t="str">
        <f>VLOOKUP(B1434,[1]Sheet1!$D:$AB,25,0)</f>
        <v>Regular-Adhe</v>
      </c>
      <c r="I1434" t="str">
        <f t="shared" si="102"/>
        <v>101-300</v>
      </c>
      <c r="J1434" t="str">
        <f>VLOOKUP(B1434,[1]Sheet1!$D:$Y,22)</f>
        <v>Adhe</v>
      </c>
      <c r="K1434" t="str">
        <f>VLOOKUP(B1434,[1]Sheet1!$D:$AS,42,0)</f>
        <v>NORMAL</v>
      </c>
    </row>
    <row r="1435" spans="1:11">
      <c r="A1435" s="82" t="s">
        <v>25</v>
      </c>
      <c r="B1435" s="83" t="s">
        <v>278</v>
      </c>
      <c r="C1435" s="83">
        <v>61</v>
      </c>
      <c r="D1435" s="96">
        <v>46158</v>
      </c>
      <c r="E1435" s="98">
        <v>2</v>
      </c>
      <c r="F1435" t="str">
        <f t="shared" si="100"/>
        <v>6265</v>
      </c>
      <c r="G1435">
        <f t="shared" si="101"/>
        <v>13</v>
      </c>
      <c r="H1435" t="str">
        <f>VLOOKUP(B1435,[1]Sheet1!$D:$AB,25,0)</f>
        <v>Regular-Adhe</v>
      </c>
      <c r="I1435" t="str">
        <f t="shared" si="102"/>
        <v>51-100</v>
      </c>
      <c r="J1435" t="str">
        <f>VLOOKUP(B1435,[1]Sheet1!$D:$Y,22)</f>
        <v>Adhe</v>
      </c>
      <c r="K1435" t="str">
        <f>VLOOKUP(B1435,[1]Sheet1!$D:$AS,42,0)</f>
        <v>NORMAL</v>
      </c>
    </row>
    <row r="1436" spans="1:11">
      <c r="A1436" s="82" t="s">
        <v>25</v>
      </c>
      <c r="B1436" s="83" t="s">
        <v>806</v>
      </c>
      <c r="C1436" s="83">
        <v>58</v>
      </c>
      <c r="D1436" s="96">
        <v>46158</v>
      </c>
      <c r="E1436" s="98">
        <v>2</v>
      </c>
      <c r="F1436" t="str">
        <f t="shared" si="100"/>
        <v>6265</v>
      </c>
      <c r="G1436">
        <f t="shared" si="101"/>
        <v>13</v>
      </c>
      <c r="H1436" t="str">
        <f>VLOOKUP(B1436,[1]Sheet1!$D:$AB,25,0)</f>
        <v>Regular-Adhe</v>
      </c>
      <c r="I1436" t="str">
        <f t="shared" si="102"/>
        <v>51-100</v>
      </c>
      <c r="J1436" t="str">
        <f>VLOOKUP(B1436,[1]Sheet1!$D:$Y,22)</f>
        <v>Adhe</v>
      </c>
      <c r="K1436" t="str">
        <f>VLOOKUP(B1436,[1]Sheet1!$D:$AS,42,0)</f>
        <v>NORMAL</v>
      </c>
    </row>
    <row r="1437" spans="1:11">
      <c r="A1437" s="82" t="s">
        <v>12</v>
      </c>
      <c r="B1437" s="83" t="s">
        <v>108</v>
      </c>
      <c r="C1437" s="83">
        <v>120</v>
      </c>
      <c r="D1437" s="96">
        <v>46158</v>
      </c>
      <c r="E1437" s="98">
        <v>1</v>
      </c>
      <c r="F1437" t="str">
        <f t="shared" si="100"/>
        <v>6274</v>
      </c>
      <c r="G1437">
        <f t="shared" si="101"/>
        <v>13</v>
      </c>
      <c r="H1437" t="str">
        <f>VLOOKUP(B1437,[1]Sheet1!$D:$AB,25,0)</f>
        <v>Regular-Adhe</v>
      </c>
      <c r="I1437" t="str">
        <f t="shared" si="102"/>
        <v>101-300</v>
      </c>
      <c r="J1437" t="str">
        <f>VLOOKUP(B1437,[1]Sheet1!$D:$Y,22)</f>
        <v>Adhe</v>
      </c>
      <c r="K1437" t="str">
        <f>VLOOKUP(B1437,[1]Sheet1!$D:$AS,42,0)</f>
        <v>NORMAL</v>
      </c>
    </row>
    <row r="1438" spans="1:11">
      <c r="A1438" s="82" t="s">
        <v>12</v>
      </c>
      <c r="B1438" s="83" t="s">
        <v>108</v>
      </c>
      <c r="C1438" s="83">
        <v>137</v>
      </c>
      <c r="D1438" s="96">
        <v>46158</v>
      </c>
      <c r="E1438" s="98">
        <v>2</v>
      </c>
      <c r="F1438" t="str">
        <f t="shared" si="100"/>
        <v>6274</v>
      </c>
      <c r="G1438">
        <f t="shared" si="101"/>
        <v>13</v>
      </c>
      <c r="H1438" t="str">
        <f>VLOOKUP(B1438,[1]Sheet1!$D:$AB,25,0)</f>
        <v>Regular-Adhe</v>
      </c>
      <c r="I1438" t="str">
        <f t="shared" si="102"/>
        <v>101-300</v>
      </c>
      <c r="J1438" t="str">
        <f>VLOOKUP(B1438,[1]Sheet1!$D:$Y,22)</f>
        <v>Adhe</v>
      </c>
      <c r="K1438" t="str">
        <f>VLOOKUP(B1438,[1]Sheet1!$D:$AS,42,0)</f>
        <v>NORMAL</v>
      </c>
    </row>
    <row r="1439" spans="1:11">
      <c r="A1439" s="82" t="s">
        <v>8</v>
      </c>
      <c r="B1439" s="83" t="s">
        <v>110</v>
      </c>
      <c r="C1439" s="83">
        <v>74</v>
      </c>
      <c r="D1439" s="96">
        <v>46158</v>
      </c>
      <c r="E1439" s="98">
        <v>1</v>
      </c>
      <c r="F1439" t="str">
        <f t="shared" si="100"/>
        <v>6282</v>
      </c>
      <c r="G1439">
        <f t="shared" si="101"/>
        <v>13</v>
      </c>
      <c r="H1439" t="str">
        <f>VLOOKUP(B1439,[1]Sheet1!$D:$AB,25,0)</f>
        <v>Regular-Gask</v>
      </c>
      <c r="I1439" t="str">
        <f t="shared" si="102"/>
        <v>51-100</v>
      </c>
      <c r="J1439" t="str">
        <f>VLOOKUP(B1439,[1]Sheet1!$D:$Y,22)</f>
        <v>Gask</v>
      </c>
      <c r="K1439" t="str">
        <f>VLOOKUP(B1439,[1]Sheet1!$D:$AS,42,0)</f>
        <v>NORMAL</v>
      </c>
    </row>
    <row r="1440" spans="1:11">
      <c r="A1440" s="82" t="s">
        <v>8</v>
      </c>
      <c r="B1440" s="83" t="s">
        <v>110</v>
      </c>
      <c r="C1440" s="83">
        <v>98</v>
      </c>
      <c r="D1440" s="96">
        <v>46158</v>
      </c>
      <c r="E1440" s="98">
        <v>2</v>
      </c>
      <c r="F1440" t="str">
        <f t="shared" si="100"/>
        <v>6282</v>
      </c>
      <c r="G1440">
        <f t="shared" si="101"/>
        <v>13</v>
      </c>
      <c r="H1440" t="str">
        <f>VLOOKUP(B1440,[1]Sheet1!$D:$AB,25,0)</f>
        <v>Regular-Gask</v>
      </c>
      <c r="I1440" t="str">
        <f t="shared" si="102"/>
        <v>51-100</v>
      </c>
      <c r="J1440" t="str">
        <f>VLOOKUP(B1440,[1]Sheet1!$D:$Y,22)</f>
        <v>Gask</v>
      </c>
      <c r="K1440" t="str">
        <f>VLOOKUP(B1440,[1]Sheet1!$D:$AS,42,0)</f>
        <v>NORMAL</v>
      </c>
    </row>
    <row r="1441" spans="1:11">
      <c r="A1441" s="82" t="s">
        <v>8</v>
      </c>
      <c r="B1441" s="83" t="s">
        <v>1060</v>
      </c>
      <c r="C1441" s="83">
        <v>42</v>
      </c>
      <c r="D1441" s="96">
        <v>46158</v>
      </c>
      <c r="E1441" s="98">
        <v>1</v>
      </c>
      <c r="F1441" t="str">
        <f t="shared" si="100"/>
        <v>6284</v>
      </c>
      <c r="G1441">
        <f t="shared" si="101"/>
        <v>13</v>
      </c>
      <c r="H1441" t="str">
        <f>VLOOKUP(B1441,[1]Sheet1!$D:$AB,25,0)</f>
        <v>Regular-Gask</v>
      </c>
      <c r="I1441" t="str">
        <f t="shared" si="102"/>
        <v>0-50</v>
      </c>
      <c r="J1441" t="str">
        <f>VLOOKUP(B1441,[1]Sheet1!$D:$Y,22)</f>
        <v>Gask</v>
      </c>
      <c r="K1441" t="str">
        <f>VLOOKUP(B1441,[1]Sheet1!$D:$AS,42,0)</f>
        <v>NORMAL</v>
      </c>
    </row>
    <row r="1442" spans="1:11">
      <c r="A1442" s="82" t="s">
        <v>4</v>
      </c>
      <c r="B1442" s="83" t="s">
        <v>976</v>
      </c>
      <c r="C1442" s="83">
        <v>497</v>
      </c>
      <c r="D1442" s="96">
        <v>46158</v>
      </c>
      <c r="E1442" s="98">
        <v>1</v>
      </c>
      <c r="F1442" t="str">
        <f t="shared" si="100"/>
        <v>6284</v>
      </c>
      <c r="G1442">
        <f t="shared" si="101"/>
        <v>13</v>
      </c>
      <c r="H1442" t="str">
        <f>VLOOKUP(B1442,[1]Sheet1!$D:$AB,25,0)</f>
        <v>Regular-Gask</v>
      </c>
      <c r="I1442" t="str">
        <f t="shared" si="102"/>
        <v>301-500</v>
      </c>
      <c r="J1442" t="str">
        <f>VLOOKUP(B1442,[1]Sheet1!$D:$Y,22)</f>
        <v>Gask</v>
      </c>
      <c r="K1442" t="str">
        <f>VLOOKUP(B1442,[1]Sheet1!$D:$AS,42,0)</f>
        <v>NORMAL</v>
      </c>
    </row>
    <row r="1443" spans="1:11">
      <c r="A1443" s="82" t="s">
        <v>8</v>
      </c>
      <c r="B1443" s="83" t="s">
        <v>1054</v>
      </c>
      <c r="C1443" s="83">
        <v>54</v>
      </c>
      <c r="D1443" s="96">
        <v>46158</v>
      </c>
      <c r="E1443" s="98">
        <v>1</v>
      </c>
      <c r="F1443" t="str">
        <f t="shared" si="100"/>
        <v>6284</v>
      </c>
      <c r="G1443">
        <f t="shared" si="101"/>
        <v>13</v>
      </c>
      <c r="H1443" t="str">
        <f>VLOOKUP(B1443,[1]Sheet1!$D:$AB,25,0)</f>
        <v>Regular-Gask</v>
      </c>
      <c r="I1443" t="str">
        <f t="shared" si="102"/>
        <v>51-100</v>
      </c>
      <c r="J1443" t="str">
        <f>VLOOKUP(B1443,[1]Sheet1!$D:$Y,22)</f>
        <v>Gask</v>
      </c>
      <c r="K1443" t="str">
        <f>VLOOKUP(B1443,[1]Sheet1!$D:$AS,42,0)</f>
        <v>NORMAL</v>
      </c>
    </row>
    <row r="1444" spans="1:11">
      <c r="A1444" s="82" t="s">
        <v>12</v>
      </c>
      <c r="B1444" s="83" t="s">
        <v>299</v>
      </c>
      <c r="C1444" s="83">
        <v>141</v>
      </c>
      <c r="D1444" s="96">
        <v>46158</v>
      </c>
      <c r="E1444" s="98">
        <v>1</v>
      </c>
      <c r="F1444" t="str">
        <f t="shared" si="100"/>
        <v>6296</v>
      </c>
      <c r="G1444">
        <f t="shared" si="101"/>
        <v>13</v>
      </c>
      <c r="H1444" t="str">
        <f>VLOOKUP(B1444,[1]Sheet1!$D:$AB,25,0)</f>
        <v>Regular-Gask</v>
      </c>
      <c r="I1444" t="str">
        <f t="shared" si="102"/>
        <v>101-300</v>
      </c>
      <c r="J1444" t="str">
        <f>VLOOKUP(B1444,[1]Sheet1!$D:$Y,22)</f>
        <v>Gask</v>
      </c>
      <c r="K1444" t="str">
        <f>VLOOKUP(B1444,[1]Sheet1!$D:$AS,42,0)</f>
        <v>NORMAL</v>
      </c>
    </row>
    <row r="1445" spans="1:11">
      <c r="A1445" s="82" t="s">
        <v>12</v>
      </c>
      <c r="B1445" s="83" t="s">
        <v>454</v>
      </c>
      <c r="C1445" s="83">
        <v>103</v>
      </c>
      <c r="D1445" s="96">
        <v>46158</v>
      </c>
      <c r="E1445" s="98">
        <v>2</v>
      </c>
      <c r="F1445" t="str">
        <f t="shared" si="100"/>
        <v>6296</v>
      </c>
      <c r="G1445">
        <f t="shared" si="101"/>
        <v>13</v>
      </c>
      <c r="H1445" t="str">
        <f>VLOOKUP(B1445,[1]Sheet1!$D:$AB,25,0)</f>
        <v>Regular-Gask</v>
      </c>
      <c r="I1445" t="str">
        <f t="shared" si="102"/>
        <v>101-300</v>
      </c>
      <c r="J1445" t="str">
        <f>VLOOKUP(B1445,[1]Sheet1!$D:$Y,22)</f>
        <v>Gask</v>
      </c>
      <c r="K1445" t="str">
        <f>VLOOKUP(B1445,[1]Sheet1!$D:$AS,42,0)</f>
        <v>NORMAL</v>
      </c>
    </row>
    <row r="1446" spans="1:11">
      <c r="A1446" s="82" t="s">
        <v>12</v>
      </c>
      <c r="B1446" s="83" t="s">
        <v>781</v>
      </c>
      <c r="C1446" s="83">
        <v>78</v>
      </c>
      <c r="D1446" s="96">
        <v>46158</v>
      </c>
      <c r="E1446" s="98">
        <v>1</v>
      </c>
      <c r="F1446" t="str">
        <f t="shared" si="100"/>
        <v>6296</v>
      </c>
      <c r="G1446">
        <f t="shared" si="101"/>
        <v>13</v>
      </c>
      <c r="H1446" t="str">
        <f>VLOOKUP(B1446,[1]Sheet1!$D:$AB,25,0)</f>
        <v>Regular-Gask</v>
      </c>
      <c r="I1446" t="str">
        <f t="shared" si="102"/>
        <v>51-100</v>
      </c>
      <c r="J1446" t="str">
        <f>VLOOKUP(B1446,[1]Sheet1!$D:$Y,22)</f>
        <v>Gask</v>
      </c>
      <c r="K1446" t="str">
        <f>VLOOKUP(B1446,[1]Sheet1!$D:$AS,42,0)</f>
        <v>NORMAL</v>
      </c>
    </row>
    <row r="1447" spans="1:11">
      <c r="A1447" s="82" t="s">
        <v>25</v>
      </c>
      <c r="B1447" s="83" t="s">
        <v>251</v>
      </c>
      <c r="C1447" s="83">
        <v>176</v>
      </c>
      <c r="D1447" s="96">
        <v>46158</v>
      </c>
      <c r="E1447" s="98">
        <v>1</v>
      </c>
      <c r="F1447" t="str">
        <f t="shared" si="100"/>
        <v>6303</v>
      </c>
      <c r="G1447">
        <f t="shared" si="101"/>
        <v>13</v>
      </c>
      <c r="H1447" t="str">
        <f>VLOOKUP(B1447,[1]Sheet1!$D:$AB,25,0)</f>
        <v>Regular-Gask</v>
      </c>
      <c r="I1447" t="str">
        <f t="shared" si="102"/>
        <v>101-300</v>
      </c>
      <c r="J1447" t="str">
        <f>VLOOKUP(B1447,[1]Sheet1!$D:$Y,22)</f>
        <v>Gask</v>
      </c>
      <c r="K1447" t="str">
        <f>VLOOKUP(B1447,[1]Sheet1!$D:$AS,42,0)</f>
        <v>NORMAL</v>
      </c>
    </row>
    <row r="1448" spans="1:11">
      <c r="A1448" s="82" t="s">
        <v>25</v>
      </c>
      <c r="B1448" s="83" t="s">
        <v>251</v>
      </c>
      <c r="C1448" s="83">
        <v>800</v>
      </c>
      <c r="D1448" s="96">
        <v>46158</v>
      </c>
      <c r="E1448" s="98">
        <v>2</v>
      </c>
      <c r="F1448" t="str">
        <f t="shared" si="100"/>
        <v>6303</v>
      </c>
      <c r="G1448">
        <f t="shared" si="101"/>
        <v>13</v>
      </c>
      <c r="H1448" t="str">
        <f>VLOOKUP(B1448,[1]Sheet1!$D:$AB,25,0)</f>
        <v>Regular-Gask</v>
      </c>
      <c r="I1448" t="str">
        <f t="shared" si="102"/>
        <v>501-1000</v>
      </c>
      <c r="J1448" t="str">
        <f>VLOOKUP(B1448,[1]Sheet1!$D:$Y,22)</f>
        <v>Gask</v>
      </c>
      <c r="K1448" t="str">
        <f>VLOOKUP(B1448,[1]Sheet1!$D:$AS,42,0)</f>
        <v>NORMAL</v>
      </c>
    </row>
    <row r="1449" spans="1:11">
      <c r="A1449" s="82" t="s">
        <v>19</v>
      </c>
      <c r="B1449" s="83" t="s">
        <v>1061</v>
      </c>
      <c r="C1449" s="83">
        <v>74</v>
      </c>
      <c r="D1449" s="96">
        <v>46158</v>
      </c>
      <c r="E1449" s="98">
        <v>2</v>
      </c>
      <c r="F1449" t="str">
        <f t="shared" si="100"/>
        <v>6323</v>
      </c>
      <c r="G1449">
        <f t="shared" si="101"/>
        <v>13</v>
      </c>
      <c r="H1449" t="str">
        <f>VLOOKUP(B1449,[1]Sheet1!$D:$AB,25,0)</f>
        <v>Regular-Adhe</v>
      </c>
      <c r="I1449" t="str">
        <f t="shared" si="102"/>
        <v>51-100</v>
      </c>
      <c r="J1449" t="str">
        <f>VLOOKUP(B1449,[1]Sheet1!$D:$Y,22)</f>
        <v>Gask</v>
      </c>
      <c r="K1449" t="str">
        <f>VLOOKUP(B1449,[1]Sheet1!$D:$AS,42,0)</f>
        <v>NORMAL</v>
      </c>
    </row>
    <row r="1450" spans="1:11">
      <c r="A1450" s="82" t="s">
        <v>28</v>
      </c>
      <c r="B1450" s="83" t="s">
        <v>937</v>
      </c>
      <c r="C1450" s="83">
        <v>193</v>
      </c>
      <c r="D1450" s="96">
        <v>46158</v>
      </c>
      <c r="E1450" s="98">
        <v>2</v>
      </c>
      <c r="F1450" t="str">
        <f t="shared" si="100"/>
        <v>6327</v>
      </c>
      <c r="G1450">
        <f t="shared" si="101"/>
        <v>13</v>
      </c>
      <c r="H1450" t="str">
        <f>VLOOKUP(B1450,[1]Sheet1!$D:$AB,25,0)</f>
        <v>Regular-Gask</v>
      </c>
      <c r="I1450" t="str">
        <f t="shared" si="102"/>
        <v>101-300</v>
      </c>
      <c r="J1450" t="str">
        <f>VLOOKUP(B1450,[1]Sheet1!$D:$Y,22)</f>
        <v>Gask</v>
      </c>
      <c r="K1450" t="str">
        <f>VLOOKUP(B1450,[1]Sheet1!$D:$AS,42,0)</f>
        <v>NORMAL</v>
      </c>
    </row>
    <row r="1451" spans="1:11">
      <c r="A1451" s="82" t="s">
        <v>4</v>
      </c>
      <c r="B1451" s="83" t="s">
        <v>948</v>
      </c>
      <c r="C1451" s="83">
        <v>255</v>
      </c>
      <c r="D1451" s="96">
        <v>46158</v>
      </c>
      <c r="E1451" s="98">
        <v>2</v>
      </c>
      <c r="F1451" t="str">
        <f t="shared" si="100"/>
        <v>6328</v>
      </c>
      <c r="G1451">
        <f t="shared" si="101"/>
        <v>13</v>
      </c>
      <c r="H1451" t="str">
        <f>VLOOKUP(B1451,[1]Sheet1!$D:$AB,25,0)</f>
        <v>Regular-Adhe</v>
      </c>
      <c r="I1451" t="str">
        <f t="shared" si="102"/>
        <v>101-300</v>
      </c>
      <c r="J1451" t="str">
        <f>VLOOKUP(B1451,[1]Sheet1!$D:$Y,22)</f>
        <v>Gask</v>
      </c>
      <c r="K1451" t="str">
        <f>VLOOKUP(B1451,[1]Sheet1!$D:$AS,42,0)</f>
        <v>NORMAL</v>
      </c>
    </row>
    <row r="1452" spans="1:11">
      <c r="A1452" s="82" t="s">
        <v>4</v>
      </c>
      <c r="B1452" s="83" t="s">
        <v>993</v>
      </c>
      <c r="C1452" s="83">
        <v>148</v>
      </c>
      <c r="D1452" s="96">
        <v>46158</v>
      </c>
      <c r="E1452" s="98">
        <v>2</v>
      </c>
      <c r="F1452" t="str">
        <f t="shared" si="100"/>
        <v>6328</v>
      </c>
      <c r="G1452">
        <f t="shared" si="101"/>
        <v>13</v>
      </c>
      <c r="H1452" t="str">
        <f>VLOOKUP(B1452,[1]Sheet1!$D:$AB,25,0)</f>
        <v>Regular-Adhe</v>
      </c>
      <c r="I1452" t="str">
        <f t="shared" si="102"/>
        <v>101-300</v>
      </c>
      <c r="J1452" t="str">
        <f>VLOOKUP(B1452,[1]Sheet1!$D:$Y,22)</f>
        <v>Gask</v>
      </c>
      <c r="K1452" t="str">
        <f>VLOOKUP(B1452,[1]Sheet1!$D:$AS,42,0)</f>
        <v>NORMAL</v>
      </c>
    </row>
    <row r="1453" spans="1:11">
      <c r="A1453" s="82" t="s">
        <v>19</v>
      </c>
      <c r="B1453" s="83" t="s">
        <v>26</v>
      </c>
      <c r="C1453" s="83">
        <v>838</v>
      </c>
      <c r="D1453" s="96">
        <v>46158</v>
      </c>
      <c r="E1453" s="98">
        <v>2</v>
      </c>
      <c r="F1453" t="str">
        <f t="shared" si="100"/>
        <v>7078</v>
      </c>
      <c r="G1453">
        <f t="shared" si="101"/>
        <v>13</v>
      </c>
      <c r="H1453" t="str">
        <f>VLOOKUP(B1453,[1]Sheet1!$D:$AB,25,0)</f>
        <v>Regular-Adhe</v>
      </c>
      <c r="I1453" t="str">
        <f t="shared" si="102"/>
        <v>501-1000</v>
      </c>
      <c r="J1453" t="str">
        <f>VLOOKUP(B1453,[1]Sheet1!$D:$Y,22)</f>
        <v>Adhe</v>
      </c>
      <c r="K1453" t="str">
        <f>VLOOKUP(B1453,[1]Sheet1!$D:$AS,42,0)</f>
        <v>NORMAL</v>
      </c>
    </row>
    <row r="1454" spans="1:11">
      <c r="A1454" s="82" t="s">
        <v>19</v>
      </c>
      <c r="B1454" s="83" t="s">
        <v>26</v>
      </c>
      <c r="C1454" s="83">
        <v>399</v>
      </c>
      <c r="D1454" s="96">
        <v>46158</v>
      </c>
      <c r="E1454" s="98">
        <v>2</v>
      </c>
      <c r="F1454" t="str">
        <f t="shared" si="100"/>
        <v>7078</v>
      </c>
      <c r="G1454">
        <f t="shared" si="101"/>
        <v>13</v>
      </c>
      <c r="H1454" t="str">
        <f>VLOOKUP(B1454,[1]Sheet1!$D:$AB,25,0)</f>
        <v>Regular-Adhe</v>
      </c>
      <c r="I1454" t="str">
        <f t="shared" si="102"/>
        <v>301-500</v>
      </c>
      <c r="J1454" t="str">
        <f>VLOOKUP(B1454,[1]Sheet1!$D:$Y,22)</f>
        <v>Adhe</v>
      </c>
      <c r="K1454" t="str">
        <f>VLOOKUP(B1454,[1]Sheet1!$D:$AS,42,0)</f>
        <v>NORMAL</v>
      </c>
    </row>
    <row r="1455" spans="1:11">
      <c r="A1455" s="82" t="s">
        <v>19</v>
      </c>
      <c r="B1455" s="83" t="s">
        <v>27</v>
      </c>
      <c r="C1455" s="83">
        <v>125</v>
      </c>
      <c r="D1455" s="96">
        <v>46158</v>
      </c>
      <c r="E1455" s="98">
        <v>2</v>
      </c>
      <c r="F1455" t="str">
        <f t="shared" si="100"/>
        <v>7078</v>
      </c>
      <c r="G1455">
        <f t="shared" si="101"/>
        <v>13</v>
      </c>
      <c r="H1455" t="str">
        <f>VLOOKUP(B1455,[1]Sheet1!$D:$AB,25,0)</f>
        <v>Regular-Adhe</v>
      </c>
      <c r="I1455" t="str">
        <f t="shared" si="102"/>
        <v>101-300</v>
      </c>
      <c r="J1455" t="str">
        <f>VLOOKUP(B1455,[1]Sheet1!$D:$Y,22)</f>
        <v>Adhe</v>
      </c>
      <c r="K1455" t="str">
        <f>VLOOKUP(B1455,[1]Sheet1!$D:$AS,42,0)</f>
        <v>NORMAL</v>
      </c>
    </row>
    <row r="1456" spans="1:11">
      <c r="A1456" s="82" t="s">
        <v>2</v>
      </c>
      <c r="B1456" s="83" t="s">
        <v>549</v>
      </c>
      <c r="C1456" s="83">
        <v>63</v>
      </c>
      <c r="D1456" s="96">
        <v>46158</v>
      </c>
      <c r="E1456" s="98">
        <v>2</v>
      </c>
      <c r="F1456" t="str">
        <f t="shared" si="100"/>
        <v>7134</v>
      </c>
      <c r="G1456">
        <f t="shared" si="101"/>
        <v>13</v>
      </c>
      <c r="H1456" t="str">
        <f>VLOOKUP(B1456,[1]Sheet1!$D:$AB,25,0)</f>
        <v>Regular-Gask</v>
      </c>
      <c r="I1456" t="str">
        <f t="shared" si="102"/>
        <v>51-100</v>
      </c>
      <c r="J1456" t="str">
        <f>VLOOKUP(B1456,[1]Sheet1!$D:$Y,22)</f>
        <v>Gask</v>
      </c>
      <c r="K1456" t="str">
        <f>VLOOKUP(B1456,[1]Sheet1!$D:$AS,42,0)</f>
        <v>JUMBO</v>
      </c>
    </row>
    <row r="1457" spans="1:11">
      <c r="A1457" s="82" t="s">
        <v>12</v>
      </c>
      <c r="B1457" s="83" t="s">
        <v>760</v>
      </c>
      <c r="C1457" s="83">
        <v>62</v>
      </c>
      <c r="D1457" s="96">
        <v>46158</v>
      </c>
      <c r="E1457" s="98">
        <v>2</v>
      </c>
      <c r="F1457" t="str">
        <f t="shared" si="100"/>
        <v>7152</v>
      </c>
      <c r="G1457">
        <f t="shared" si="101"/>
        <v>13</v>
      </c>
      <c r="H1457" t="str">
        <f>VLOOKUP(B1457,[1]Sheet1!$D:$AB,25,0)</f>
        <v>Regular-Gask</v>
      </c>
      <c r="I1457" t="str">
        <f t="shared" si="102"/>
        <v>51-100</v>
      </c>
      <c r="J1457" t="str">
        <f>VLOOKUP(B1457,[1]Sheet1!$D:$Y,22)</f>
        <v>Adhe</v>
      </c>
      <c r="K1457" t="str">
        <f>VLOOKUP(B1457,[1]Sheet1!$D:$AS,42,0)</f>
        <v>JUMBO</v>
      </c>
    </row>
    <row r="1458" spans="1:11">
      <c r="A1458" s="82" t="s">
        <v>13</v>
      </c>
      <c r="B1458" s="83" t="s">
        <v>353</v>
      </c>
      <c r="C1458" s="83">
        <v>65</v>
      </c>
      <c r="D1458" s="96">
        <v>46158</v>
      </c>
      <c r="E1458" s="98">
        <v>2</v>
      </c>
      <c r="F1458" t="str">
        <f t="shared" si="100"/>
        <v>77031</v>
      </c>
      <c r="G1458">
        <f t="shared" si="101"/>
        <v>14</v>
      </c>
      <c r="H1458" t="str">
        <f>VLOOKUP(B1458,[1]Sheet1!$D:$AB,25,0)</f>
        <v>Regular-Gask</v>
      </c>
      <c r="I1458" t="str">
        <f t="shared" si="102"/>
        <v>51-100</v>
      </c>
      <c r="J1458" t="str">
        <f>VLOOKUP(B1458,[1]Sheet1!$D:$Y,22)</f>
        <v>Gask</v>
      </c>
      <c r="K1458" t="str">
        <f>VLOOKUP(B1458,[1]Sheet1!$D:$AS,42,0)</f>
        <v>JUMBO</v>
      </c>
    </row>
    <row r="1459" spans="1:11">
      <c r="A1459" s="82" t="s">
        <v>13</v>
      </c>
      <c r="B1459" s="83" t="s">
        <v>30</v>
      </c>
      <c r="C1459" s="83">
        <v>130</v>
      </c>
      <c r="D1459" s="96">
        <v>46158</v>
      </c>
      <c r="E1459" s="98">
        <v>1</v>
      </c>
      <c r="F1459" t="str">
        <f t="shared" si="100"/>
        <v>8060</v>
      </c>
      <c r="G1459">
        <f t="shared" si="101"/>
        <v>13</v>
      </c>
      <c r="H1459" t="str">
        <f>VLOOKUP(B1459,[1]Sheet1!$D:$AB,25,0)</f>
        <v>Regular-Adhe</v>
      </c>
      <c r="I1459" t="str">
        <f t="shared" si="102"/>
        <v>101-300</v>
      </c>
      <c r="J1459" t="str">
        <f>VLOOKUP(B1459,[1]Sheet1!$D:$Y,22)</f>
        <v>Adhe</v>
      </c>
      <c r="K1459" t="str">
        <f>VLOOKUP(B1459,[1]Sheet1!$D:$AS,42,0)</f>
        <v>NORMAL</v>
      </c>
    </row>
    <row r="1460" spans="1:11">
      <c r="A1460" s="82" t="s">
        <v>25</v>
      </c>
      <c r="B1460" s="83" t="s">
        <v>317</v>
      </c>
      <c r="C1460" s="83">
        <v>60</v>
      </c>
      <c r="D1460" s="96">
        <v>46158</v>
      </c>
      <c r="E1460" s="98">
        <v>1</v>
      </c>
      <c r="F1460" t="str">
        <f t="shared" si="100"/>
        <v>8107</v>
      </c>
      <c r="G1460">
        <f t="shared" si="101"/>
        <v>13</v>
      </c>
      <c r="H1460" t="str">
        <f>VLOOKUP(B1460,[1]Sheet1!$D:$AB,25,0)</f>
        <v>Regular-Adhe</v>
      </c>
      <c r="I1460" t="str">
        <f t="shared" si="102"/>
        <v>51-100</v>
      </c>
      <c r="J1460" t="str">
        <f>VLOOKUP(B1460,[1]Sheet1!$D:$Y,22)</f>
        <v>Adhe</v>
      </c>
      <c r="K1460" t="str">
        <f>VLOOKUP(B1460,[1]Sheet1!$D:$AS,42,0)</f>
        <v>NORMAL</v>
      </c>
    </row>
    <row r="1461" spans="1:11">
      <c r="A1461" s="82" t="s">
        <v>2</v>
      </c>
      <c r="B1461" s="83" t="s">
        <v>77</v>
      </c>
      <c r="C1461" s="83">
        <v>89</v>
      </c>
      <c r="D1461" s="96">
        <v>46158</v>
      </c>
      <c r="E1461" s="98">
        <v>1</v>
      </c>
      <c r="F1461" t="str">
        <f t="shared" si="100"/>
        <v>8109</v>
      </c>
      <c r="G1461">
        <f t="shared" si="101"/>
        <v>13</v>
      </c>
      <c r="H1461" t="str">
        <f>VLOOKUP(B1461,[1]Sheet1!$D:$AB,25,0)</f>
        <v>Regular-Adhe</v>
      </c>
      <c r="I1461" t="str">
        <f t="shared" si="102"/>
        <v>51-100</v>
      </c>
      <c r="J1461" t="str">
        <f>VLOOKUP(B1461,[1]Sheet1!$D:$Y,22)</f>
        <v>Adhe</v>
      </c>
      <c r="K1461" t="str">
        <f>VLOOKUP(B1461,[1]Sheet1!$D:$AS,42,0)</f>
        <v>NORMAL</v>
      </c>
    </row>
    <row r="1462" spans="1:11">
      <c r="A1462" s="82" t="s">
        <v>2</v>
      </c>
      <c r="B1462" s="83" t="s">
        <v>174</v>
      </c>
      <c r="C1462" s="83">
        <v>44</v>
      </c>
      <c r="D1462" s="96">
        <v>46158</v>
      </c>
      <c r="E1462" s="98">
        <v>1</v>
      </c>
      <c r="F1462" t="str">
        <f t="shared" si="100"/>
        <v>8111</v>
      </c>
      <c r="G1462">
        <f t="shared" si="101"/>
        <v>13</v>
      </c>
      <c r="H1462" t="str">
        <f>VLOOKUP(B1462,[1]Sheet1!$D:$AB,25,0)</f>
        <v>Regular-Adhe</v>
      </c>
      <c r="I1462" t="str">
        <f t="shared" si="102"/>
        <v>0-50</v>
      </c>
      <c r="J1462" t="str">
        <f>VLOOKUP(B1462,[1]Sheet1!$D:$Y,22)</f>
        <v>Adhe</v>
      </c>
      <c r="K1462" t="str">
        <f>VLOOKUP(B1462,[1]Sheet1!$D:$AS,42,0)</f>
        <v>NORMAL</v>
      </c>
    </row>
    <row r="1463" spans="1:11">
      <c r="A1463" s="82" t="s">
        <v>28</v>
      </c>
      <c r="B1463" s="83" t="s">
        <v>56</v>
      </c>
      <c r="C1463" s="83">
        <v>682</v>
      </c>
      <c r="D1463" s="96">
        <v>46158</v>
      </c>
      <c r="E1463" s="98">
        <v>2</v>
      </c>
      <c r="F1463" t="str">
        <f t="shared" si="100"/>
        <v>8141</v>
      </c>
      <c r="G1463">
        <f t="shared" si="101"/>
        <v>13</v>
      </c>
      <c r="H1463" t="str">
        <f>VLOOKUP(B1463,[1]Sheet1!$D:$AB,25,0)</f>
        <v>Regular-Gask</v>
      </c>
      <c r="I1463" t="str">
        <f t="shared" si="102"/>
        <v>501-1000</v>
      </c>
      <c r="J1463" t="str">
        <f>VLOOKUP(B1463,[1]Sheet1!$D:$Y,22)</f>
        <v>Gask</v>
      </c>
      <c r="K1463" t="str">
        <f>VLOOKUP(B1463,[1]Sheet1!$D:$AS,42,0)</f>
        <v>NORMAL</v>
      </c>
    </row>
    <row r="1464" spans="1:11">
      <c r="A1464" s="82" t="s">
        <v>19</v>
      </c>
      <c r="B1464" s="83" t="s">
        <v>909</v>
      </c>
      <c r="C1464" s="83">
        <v>43</v>
      </c>
      <c r="D1464" s="96">
        <v>46158</v>
      </c>
      <c r="E1464" s="98">
        <v>1</v>
      </c>
      <c r="F1464" t="str">
        <f t="shared" si="100"/>
        <v>8193</v>
      </c>
      <c r="G1464">
        <f t="shared" si="101"/>
        <v>13</v>
      </c>
      <c r="H1464" t="str">
        <f>VLOOKUP(B1464,[1]Sheet1!$D:$AB,25,0)</f>
        <v>MG Gask- Top Assembly</v>
      </c>
      <c r="I1464" t="str">
        <f t="shared" si="102"/>
        <v>0-50</v>
      </c>
      <c r="J1464" t="str">
        <f>VLOOKUP(B1464,[1]Sheet1!$D:$Y,22)</f>
        <v>Adhe</v>
      </c>
      <c r="K1464" t="str">
        <f>VLOOKUP(B1464,[1]Sheet1!$D:$AS,42,0)</f>
        <v>NORMAL</v>
      </c>
    </row>
    <row r="1465" spans="1:11">
      <c r="A1465" s="82" t="s">
        <v>2</v>
      </c>
      <c r="B1465" s="83" t="s">
        <v>165</v>
      </c>
      <c r="C1465" s="83">
        <v>251</v>
      </c>
      <c r="D1465" s="96">
        <v>46158</v>
      </c>
      <c r="E1465" s="98">
        <v>2</v>
      </c>
      <c r="F1465" t="str">
        <f t="shared" si="100"/>
        <v>90024</v>
      </c>
      <c r="G1465">
        <f t="shared" si="101"/>
        <v>14</v>
      </c>
      <c r="H1465" t="str">
        <f>VLOOKUP(B1465,[1]Sheet1!$D:$AB,25,0)</f>
        <v>Regular-Adhe</v>
      </c>
      <c r="I1465" t="str">
        <f t="shared" si="102"/>
        <v>101-300</v>
      </c>
      <c r="J1465" t="str">
        <f>VLOOKUP(B1465,[1]Sheet1!$D:$Y,22)</f>
        <v>Adhe</v>
      </c>
      <c r="K1465" t="str">
        <f>VLOOKUP(B1465,[1]Sheet1!$D:$AS,42,0)</f>
        <v>JUMBO</v>
      </c>
    </row>
    <row r="1466" spans="1:11">
      <c r="A1466" s="82" t="s">
        <v>5</v>
      </c>
      <c r="B1466" s="83" t="s">
        <v>295</v>
      </c>
      <c r="C1466" s="83">
        <v>58</v>
      </c>
      <c r="D1466" s="96">
        <v>46158</v>
      </c>
      <c r="E1466" s="98">
        <v>2</v>
      </c>
      <c r="F1466" t="str">
        <f t="shared" si="100"/>
        <v>9151</v>
      </c>
      <c r="G1466">
        <f t="shared" si="101"/>
        <v>13</v>
      </c>
      <c r="H1466" t="str">
        <f>VLOOKUP(B1466,[1]Sheet1!$D:$AB,25,0)</f>
        <v>MG Adhe + Activator</v>
      </c>
      <c r="I1466" t="str">
        <f t="shared" si="102"/>
        <v>51-100</v>
      </c>
      <c r="J1466" t="str">
        <f>VLOOKUP(B1466,[1]Sheet1!$D:$Y,22)</f>
        <v>Adhe</v>
      </c>
      <c r="K1466" t="str">
        <f>VLOOKUP(B1466,[1]Sheet1!$D:$AS,42,0)</f>
        <v>NORMAL</v>
      </c>
    </row>
    <row r="1467" spans="1:11">
      <c r="A1467" s="82" t="s">
        <v>5</v>
      </c>
      <c r="B1467" s="83" t="s">
        <v>744</v>
      </c>
      <c r="C1467" s="83">
        <v>83</v>
      </c>
      <c r="D1467" s="96">
        <v>46158</v>
      </c>
      <c r="E1467" s="98">
        <v>1</v>
      </c>
      <c r="F1467" t="str">
        <f t="shared" si="100"/>
        <v>9151</v>
      </c>
      <c r="G1467">
        <f t="shared" si="101"/>
        <v>13</v>
      </c>
      <c r="H1467" t="str">
        <f>VLOOKUP(B1467,[1]Sheet1!$D:$AB,25,0)</f>
        <v>MG Adhe + Activator</v>
      </c>
      <c r="I1467" t="str">
        <f t="shared" si="102"/>
        <v>51-100</v>
      </c>
      <c r="J1467" t="str">
        <f>VLOOKUP(B1467,[1]Sheet1!$D:$Y,22)</f>
        <v>Adhe</v>
      </c>
      <c r="K1467" t="str">
        <f>VLOOKUP(B1467,[1]Sheet1!$D:$AS,42,0)</f>
        <v>NORMAL</v>
      </c>
    </row>
    <row r="1468" spans="1:11">
      <c r="A1468" s="82" t="s">
        <v>5</v>
      </c>
      <c r="B1468" s="83" t="s">
        <v>744</v>
      </c>
      <c r="C1468" s="83">
        <v>171</v>
      </c>
      <c r="D1468" s="96">
        <v>46158</v>
      </c>
      <c r="E1468" s="98">
        <v>2</v>
      </c>
      <c r="F1468" t="str">
        <f t="shared" si="100"/>
        <v>9151</v>
      </c>
      <c r="G1468">
        <f t="shared" si="101"/>
        <v>13</v>
      </c>
      <c r="H1468" t="str">
        <f>VLOOKUP(B1468,[1]Sheet1!$D:$AB,25,0)</f>
        <v>MG Adhe + Activator</v>
      </c>
      <c r="I1468" t="str">
        <f t="shared" si="102"/>
        <v>101-300</v>
      </c>
      <c r="J1468" t="str">
        <f>VLOOKUP(B1468,[1]Sheet1!$D:$Y,22)</f>
        <v>Adhe</v>
      </c>
      <c r="K1468" t="str">
        <f>VLOOKUP(B1468,[1]Sheet1!$D:$AS,42,0)</f>
        <v>NORMAL</v>
      </c>
    </row>
    <row r="1469" spans="1:11">
      <c r="A1469" s="82" t="s">
        <v>8</v>
      </c>
      <c r="B1469" s="83" t="s">
        <v>229</v>
      </c>
      <c r="C1469" s="83">
        <v>286</v>
      </c>
      <c r="D1469" s="96">
        <v>46158</v>
      </c>
      <c r="E1469" s="98">
        <v>1</v>
      </c>
      <c r="F1469" t="str">
        <f t="shared" si="100"/>
        <v>9264</v>
      </c>
      <c r="G1469">
        <f t="shared" si="101"/>
        <v>13</v>
      </c>
      <c r="H1469" t="str">
        <f>VLOOKUP(B1469,[1]Sheet1!$D:$AB,25,0)</f>
        <v>Regular-Adhe</v>
      </c>
      <c r="I1469" t="str">
        <f t="shared" si="102"/>
        <v>101-300</v>
      </c>
      <c r="J1469" t="str">
        <f>VLOOKUP(B1469,[1]Sheet1!$D:$Y,22)</f>
        <v>Adhe</v>
      </c>
      <c r="K1469" t="str">
        <f>VLOOKUP(B1469,[1]Sheet1!$D:$AS,42,0)</f>
        <v>NORMAL</v>
      </c>
    </row>
    <row r="1470" spans="1:11">
      <c r="A1470" s="82" t="s">
        <v>25</v>
      </c>
      <c r="B1470" s="83" t="s">
        <v>78</v>
      </c>
      <c r="C1470" s="83">
        <v>126</v>
      </c>
      <c r="D1470" s="96">
        <v>46158</v>
      </c>
      <c r="E1470" s="98">
        <v>1</v>
      </c>
      <c r="F1470" t="str">
        <f t="shared" si="100"/>
        <v>9315</v>
      </c>
      <c r="G1470">
        <f t="shared" si="101"/>
        <v>13</v>
      </c>
      <c r="H1470" t="str">
        <f>VLOOKUP(B1470,[1]Sheet1!$D:$AB,25,0)</f>
        <v>Regular-Adhe</v>
      </c>
      <c r="I1470" t="str">
        <f t="shared" si="102"/>
        <v>101-300</v>
      </c>
      <c r="J1470" t="str">
        <f>VLOOKUP(B1470,[1]Sheet1!$D:$Y,22)</f>
        <v>Adhe</v>
      </c>
      <c r="K1470" t="str">
        <f>VLOOKUP(B1470,[1]Sheet1!$D:$AS,42,0)</f>
        <v>NORMAL</v>
      </c>
    </row>
    <row r="1471" spans="1:11">
      <c r="A1471" s="82" t="s">
        <v>31</v>
      </c>
      <c r="B1471" s="83" t="s">
        <v>426</v>
      </c>
      <c r="C1471" s="83">
        <v>99</v>
      </c>
      <c r="D1471" s="96">
        <v>46158</v>
      </c>
      <c r="E1471" s="98">
        <v>2</v>
      </c>
      <c r="F1471" t="str">
        <f t="shared" si="100"/>
        <v>95136</v>
      </c>
      <c r="G1471">
        <f t="shared" si="101"/>
        <v>14</v>
      </c>
      <c r="H1471" t="str">
        <f>VLOOKUP(B1471,[1]Sheet1!$D:$AB,25,0)</f>
        <v>Regular-Adhe</v>
      </c>
      <c r="I1471" t="str">
        <f t="shared" si="102"/>
        <v>51-100</v>
      </c>
      <c r="J1471" t="str">
        <f>VLOOKUP(B1471,[1]Sheet1!$D:$Y,22)</f>
        <v>Adhe</v>
      </c>
      <c r="K1471" t="str">
        <f>VLOOKUP(B1471,[1]Sheet1!$D:$AS,42,0)</f>
        <v>NORMAL</v>
      </c>
    </row>
    <row r="1472" spans="1:11">
      <c r="A1472" s="82" t="s">
        <v>25</v>
      </c>
      <c r="B1472" s="83" t="s">
        <v>899</v>
      </c>
      <c r="C1472" s="83">
        <v>248</v>
      </c>
      <c r="D1472" s="97">
        <v>46160</v>
      </c>
      <c r="E1472" s="98">
        <v>2</v>
      </c>
      <c r="F1472" t="str">
        <f t="shared" si="100"/>
        <v>10024</v>
      </c>
      <c r="G1472">
        <f t="shared" si="101"/>
        <v>14</v>
      </c>
      <c r="H1472" t="str">
        <f>VLOOKUP(B1472,[1]Sheet1!$D:$AB,25,0)</f>
        <v>Regular-Gask</v>
      </c>
      <c r="I1472" t="str">
        <f t="shared" si="102"/>
        <v>101-300</v>
      </c>
      <c r="J1472" t="str">
        <f>VLOOKUP(B1472,[1]Sheet1!$D:$Y,22)</f>
        <v>Gask</v>
      </c>
      <c r="K1472" t="str">
        <f>VLOOKUP(B1472,[1]Sheet1!$D:$AS,42,0)</f>
        <v>JUMBO</v>
      </c>
    </row>
    <row r="1473" spans="1:11">
      <c r="A1473" s="82" t="s">
        <v>2</v>
      </c>
      <c r="B1473" s="83" t="s">
        <v>1062</v>
      </c>
      <c r="C1473" s="83">
        <v>134</v>
      </c>
      <c r="D1473" s="97">
        <v>46160</v>
      </c>
      <c r="E1473" s="98">
        <v>2</v>
      </c>
      <c r="F1473" t="str">
        <f t="shared" si="100"/>
        <v>10047</v>
      </c>
      <c r="G1473">
        <f t="shared" si="101"/>
        <v>14</v>
      </c>
      <c r="H1473" t="str">
        <f>VLOOKUP(B1473,[1]Sheet1!$D:$AB,25,0)</f>
        <v>Regular-Adhe</v>
      </c>
      <c r="I1473" t="str">
        <f t="shared" si="102"/>
        <v>101-300</v>
      </c>
      <c r="J1473" t="str">
        <f>VLOOKUP(B1473,[1]Sheet1!$D:$Y,22)</f>
        <v>Gask</v>
      </c>
      <c r="K1473" t="str">
        <f>VLOOKUP(B1473,[1]Sheet1!$D:$AS,42,0)</f>
        <v>JUMBO</v>
      </c>
    </row>
    <row r="1474" spans="1:11">
      <c r="A1474" s="82" t="s">
        <v>4</v>
      </c>
      <c r="B1474" s="83" t="s">
        <v>642</v>
      </c>
      <c r="C1474" s="83">
        <v>148</v>
      </c>
      <c r="D1474" s="97">
        <v>46160</v>
      </c>
      <c r="E1474" s="98">
        <v>2</v>
      </c>
      <c r="F1474" t="str">
        <f t="shared" si="100"/>
        <v>10060</v>
      </c>
      <c r="G1474">
        <f t="shared" si="101"/>
        <v>14</v>
      </c>
      <c r="H1474" t="str">
        <f>VLOOKUP(B1474,[1]Sheet1!$D:$AB,25,0)</f>
        <v>Regular-Gask</v>
      </c>
      <c r="I1474" t="str">
        <f t="shared" si="102"/>
        <v>101-300</v>
      </c>
      <c r="J1474" t="str">
        <f>VLOOKUP(B1474,[1]Sheet1!$D:$Y,22)</f>
        <v>Gask</v>
      </c>
      <c r="K1474" t="str">
        <f>VLOOKUP(B1474,[1]Sheet1!$D:$AS,42,0)</f>
        <v>JUMBO</v>
      </c>
    </row>
    <row r="1475" spans="1:11">
      <c r="A1475" s="82" t="s">
        <v>0</v>
      </c>
      <c r="B1475" s="83" t="s">
        <v>519</v>
      </c>
      <c r="C1475" s="83">
        <v>117</v>
      </c>
      <c r="D1475" s="97">
        <v>46160</v>
      </c>
      <c r="E1475" s="98">
        <v>1</v>
      </c>
      <c r="F1475" t="str">
        <f t="shared" ref="F1475:F1538" si="103">IF(ISNUMBER(VALUE(LEFT(B1475,5)))=TRUE,LEFT(B1475,5),IF(ISNUMBER(VALUE(LEFT(B1475,4)))=TRUE,LEFT(B1475,4),LEFT(B1475,3)))</f>
        <v>1474</v>
      </c>
      <c r="G1475">
        <f t="shared" si="101"/>
        <v>13</v>
      </c>
      <c r="H1475" t="str">
        <f>VLOOKUP(B1475,[1]Sheet1!$D:$AB,25,0)</f>
        <v>MG-Sticker + Orientation</v>
      </c>
      <c r="I1475" t="str">
        <f t="shared" si="102"/>
        <v>101-300</v>
      </c>
      <c r="J1475" t="str">
        <f>VLOOKUP(B1475,[1]Sheet1!$D:$Y,22)</f>
        <v>Sticker</v>
      </c>
      <c r="K1475" t="str">
        <f>VLOOKUP(B1475,[1]Sheet1!$D:$AS,42,0)</f>
        <v>NORMAL</v>
      </c>
    </row>
    <row r="1476" spans="1:11">
      <c r="A1476" s="82" t="s">
        <v>28</v>
      </c>
      <c r="B1476" s="83" t="s">
        <v>59</v>
      </c>
      <c r="C1476" s="83">
        <v>66</v>
      </c>
      <c r="D1476" s="97">
        <v>46160</v>
      </c>
      <c r="E1476" s="98">
        <v>1</v>
      </c>
      <c r="F1476" t="str">
        <f t="shared" si="103"/>
        <v>1650</v>
      </c>
      <c r="G1476">
        <f t="shared" ref="G1476:G1539" si="104">LEN(B1476)</f>
        <v>13</v>
      </c>
      <c r="H1476" t="str">
        <f>VLOOKUP(B1476,[1]Sheet1!$D:$AB,25,0)</f>
        <v>Regular-Gask</v>
      </c>
      <c r="I1476" t="str">
        <f t="shared" ref="I1476:I1539" si="105">LOOKUP(C1476, $AY$3:$AY$8, $AZ$3:$AZ$8)</f>
        <v>51-100</v>
      </c>
      <c r="J1476" t="str">
        <f>VLOOKUP(B1476,[1]Sheet1!$D:$Y,22)</f>
        <v>Gask</v>
      </c>
      <c r="K1476" t="str">
        <f>VLOOKUP(B1476,[1]Sheet1!$D:$AS,42,0)</f>
        <v>JUMBO</v>
      </c>
    </row>
    <row r="1477" spans="1:11">
      <c r="A1477" s="82" t="s">
        <v>28</v>
      </c>
      <c r="B1477" s="83" t="s">
        <v>59</v>
      </c>
      <c r="C1477" s="83">
        <v>138</v>
      </c>
      <c r="D1477" s="97">
        <v>46160</v>
      </c>
      <c r="E1477" s="98">
        <v>2</v>
      </c>
      <c r="F1477" t="str">
        <f t="shared" si="103"/>
        <v>1650</v>
      </c>
      <c r="G1477">
        <f t="shared" si="104"/>
        <v>13</v>
      </c>
      <c r="H1477" t="str">
        <f>VLOOKUP(B1477,[1]Sheet1!$D:$AB,25,0)</f>
        <v>Regular-Gask</v>
      </c>
      <c r="I1477" t="str">
        <f t="shared" si="105"/>
        <v>101-300</v>
      </c>
      <c r="J1477" t="str">
        <f>VLOOKUP(B1477,[1]Sheet1!$D:$Y,22)</f>
        <v>Gask</v>
      </c>
      <c r="K1477" t="str">
        <f>VLOOKUP(B1477,[1]Sheet1!$D:$AS,42,0)</f>
        <v>JUMBO</v>
      </c>
    </row>
    <row r="1478" spans="1:11">
      <c r="A1478" s="82" t="s">
        <v>28</v>
      </c>
      <c r="B1478" s="83" t="s">
        <v>235</v>
      </c>
      <c r="C1478" s="83">
        <v>204</v>
      </c>
      <c r="D1478" s="97">
        <v>46160</v>
      </c>
      <c r="E1478" s="98">
        <v>2</v>
      </c>
      <c r="F1478" t="str">
        <f t="shared" si="103"/>
        <v>1650</v>
      </c>
      <c r="G1478">
        <f t="shared" si="104"/>
        <v>13</v>
      </c>
      <c r="H1478" t="str">
        <f>VLOOKUP(B1478,[1]Sheet1!$D:$AB,25,0)</f>
        <v>Regular-Gask</v>
      </c>
      <c r="I1478" t="str">
        <f t="shared" si="105"/>
        <v>101-300</v>
      </c>
      <c r="J1478" t="str">
        <f>VLOOKUP(B1478,[1]Sheet1!$D:$Y,22)</f>
        <v>Gask</v>
      </c>
      <c r="K1478" t="str">
        <f>VLOOKUP(B1478,[1]Sheet1!$D:$AS,42,0)</f>
        <v>JUMBO</v>
      </c>
    </row>
    <row r="1479" spans="1:11">
      <c r="A1479" s="82" t="s">
        <v>4</v>
      </c>
      <c r="B1479" s="83" t="s">
        <v>193</v>
      </c>
      <c r="C1479" s="83">
        <v>58</v>
      </c>
      <c r="D1479" s="97">
        <v>46160</v>
      </c>
      <c r="E1479" s="98">
        <v>2</v>
      </c>
      <c r="F1479" t="str">
        <f t="shared" si="103"/>
        <v>1698</v>
      </c>
      <c r="G1479">
        <f t="shared" si="104"/>
        <v>13</v>
      </c>
      <c r="H1479" t="str">
        <f>VLOOKUP(B1479,[1]Sheet1!$D:$AB,25,0)</f>
        <v>Regular-Adhe</v>
      </c>
      <c r="I1479" t="str">
        <f t="shared" si="105"/>
        <v>51-100</v>
      </c>
      <c r="J1479" t="str">
        <f>VLOOKUP(B1479,[1]Sheet1!$D:$Y,22)</f>
        <v>Adhe</v>
      </c>
      <c r="K1479" t="str">
        <f>VLOOKUP(B1479,[1]Sheet1!$D:$AS,42,0)</f>
        <v>JUMBO</v>
      </c>
    </row>
    <row r="1480" spans="1:11">
      <c r="A1480" s="82" t="s">
        <v>4</v>
      </c>
      <c r="B1480" s="83" t="s">
        <v>3</v>
      </c>
      <c r="C1480" s="83">
        <v>150</v>
      </c>
      <c r="D1480" s="97">
        <v>46160</v>
      </c>
      <c r="E1480" s="98">
        <v>2</v>
      </c>
      <c r="F1480" t="str">
        <f t="shared" si="103"/>
        <v>1698</v>
      </c>
      <c r="G1480">
        <f t="shared" si="104"/>
        <v>13</v>
      </c>
      <c r="H1480" t="str">
        <f>VLOOKUP(B1480,[1]Sheet1!$D:$AB,25,0)</f>
        <v>Regular-Gask</v>
      </c>
      <c r="I1480" t="str">
        <f t="shared" si="105"/>
        <v>101-300</v>
      </c>
      <c r="J1480" t="str">
        <f>VLOOKUP(B1480,[1]Sheet1!$D:$Y,22)</f>
        <v>Gask</v>
      </c>
      <c r="K1480" t="str">
        <f>VLOOKUP(B1480,[1]Sheet1!$D:$AS,42,0)</f>
        <v>JUMBO</v>
      </c>
    </row>
    <row r="1481" spans="1:11">
      <c r="A1481" s="82" t="s">
        <v>4</v>
      </c>
      <c r="B1481" s="83" t="s">
        <v>448</v>
      </c>
      <c r="C1481" s="83">
        <v>268</v>
      </c>
      <c r="D1481" s="97">
        <v>46160</v>
      </c>
      <c r="E1481" s="98">
        <v>2</v>
      </c>
      <c r="F1481" t="str">
        <f t="shared" si="103"/>
        <v>1698</v>
      </c>
      <c r="G1481">
        <f t="shared" si="104"/>
        <v>13</v>
      </c>
      <c r="H1481" t="str">
        <f>VLOOKUP(B1481,[1]Sheet1!$D:$AB,25,0)</f>
        <v>Regular-Gask</v>
      </c>
      <c r="I1481" t="str">
        <f t="shared" si="105"/>
        <v>101-300</v>
      </c>
      <c r="J1481" t="str">
        <f>VLOOKUP(B1481,[1]Sheet1!$D:$Y,22)</f>
        <v>Gask</v>
      </c>
      <c r="K1481" t="str">
        <f>VLOOKUP(B1481,[1]Sheet1!$D:$AS,42,0)</f>
        <v>JUMBO</v>
      </c>
    </row>
    <row r="1482" spans="1:11">
      <c r="A1482" s="82" t="s">
        <v>12</v>
      </c>
      <c r="B1482" s="83" t="s">
        <v>98</v>
      </c>
      <c r="C1482" s="83">
        <v>127</v>
      </c>
      <c r="D1482" s="97">
        <v>46160</v>
      </c>
      <c r="E1482" s="98">
        <v>1</v>
      </c>
      <c r="F1482" t="str">
        <f t="shared" si="103"/>
        <v>1713</v>
      </c>
      <c r="G1482">
        <f t="shared" si="104"/>
        <v>13</v>
      </c>
      <c r="H1482" t="str">
        <f>VLOOKUP(B1482,[1]Sheet1!$D:$AB,25,0)</f>
        <v>Regular-Gask</v>
      </c>
      <c r="I1482" t="str">
        <f t="shared" si="105"/>
        <v>101-300</v>
      </c>
      <c r="J1482" t="str">
        <f>VLOOKUP(B1482,[1]Sheet1!$D:$Y,22)</f>
        <v>Gask</v>
      </c>
      <c r="K1482" t="str">
        <f>VLOOKUP(B1482,[1]Sheet1!$D:$AS,42,0)</f>
        <v>JUMBO</v>
      </c>
    </row>
    <row r="1483" spans="1:11">
      <c r="A1483" s="82" t="s">
        <v>0</v>
      </c>
      <c r="B1483" s="83" t="s">
        <v>101</v>
      </c>
      <c r="C1483" s="83">
        <v>816</v>
      </c>
      <c r="D1483" s="97">
        <v>46160</v>
      </c>
      <c r="E1483" s="98">
        <v>1</v>
      </c>
      <c r="F1483" t="str">
        <f t="shared" si="103"/>
        <v>1733</v>
      </c>
      <c r="G1483">
        <f t="shared" si="104"/>
        <v>13</v>
      </c>
      <c r="H1483" t="str">
        <f>VLOOKUP(B1483,[1]Sheet1!$D:$AB,25,0)</f>
        <v>MG Adhe +  PB Assy + DR Sticker</v>
      </c>
      <c r="I1483" t="str">
        <f t="shared" si="105"/>
        <v>501-1000</v>
      </c>
      <c r="J1483" t="str">
        <f>VLOOKUP(B1483,[1]Sheet1!$D:$Y,22)</f>
        <v>Adhe</v>
      </c>
      <c r="K1483" t="str">
        <f>VLOOKUP(B1483,[1]Sheet1!$D:$AS,42,0)</f>
        <v>JUMBO</v>
      </c>
    </row>
    <row r="1484" spans="1:11">
      <c r="A1484" s="82" t="s">
        <v>0</v>
      </c>
      <c r="B1484" s="83" t="s">
        <v>591</v>
      </c>
      <c r="C1484" s="83">
        <v>127</v>
      </c>
      <c r="D1484" s="97">
        <v>46160</v>
      </c>
      <c r="E1484" s="98">
        <v>2</v>
      </c>
      <c r="F1484" t="str">
        <f t="shared" si="103"/>
        <v>1733</v>
      </c>
      <c r="G1484">
        <f t="shared" si="104"/>
        <v>13</v>
      </c>
      <c r="H1484" t="str">
        <f>VLOOKUP(B1484,[1]Sheet1!$D:$AB,25,0)</f>
        <v>MG Adhe +  PB Assy + DR Sticker</v>
      </c>
      <c r="I1484" t="str">
        <f t="shared" si="105"/>
        <v>101-300</v>
      </c>
      <c r="J1484" t="str">
        <f>VLOOKUP(B1484,[1]Sheet1!$D:$Y,22)</f>
        <v>Adhe</v>
      </c>
      <c r="K1484" t="str">
        <f>VLOOKUP(B1484,[1]Sheet1!$D:$AS,42,0)</f>
        <v>JUMBO</v>
      </c>
    </row>
    <row r="1485" spans="1:11">
      <c r="A1485" s="82" t="s">
        <v>0</v>
      </c>
      <c r="B1485" s="83" t="s">
        <v>62</v>
      </c>
      <c r="C1485" s="83">
        <v>594</v>
      </c>
      <c r="D1485" s="97">
        <v>46160</v>
      </c>
      <c r="E1485" s="98">
        <v>2</v>
      </c>
      <c r="F1485" t="str">
        <f t="shared" si="103"/>
        <v>1733</v>
      </c>
      <c r="G1485">
        <f t="shared" si="104"/>
        <v>13</v>
      </c>
      <c r="H1485" t="str">
        <f>VLOOKUP(B1485,[1]Sheet1!$D:$AB,25,0)</f>
        <v>MG Adhe +  PB Assy + DR Sticker</v>
      </c>
      <c r="I1485" t="str">
        <f t="shared" si="105"/>
        <v>501-1000</v>
      </c>
      <c r="J1485" t="str">
        <f>VLOOKUP(B1485,[1]Sheet1!$D:$Y,22)</f>
        <v>Adhe</v>
      </c>
      <c r="K1485" t="str">
        <f>VLOOKUP(B1485,[1]Sheet1!$D:$AS,42,0)</f>
        <v>NORMAL</v>
      </c>
    </row>
    <row r="1486" spans="1:11">
      <c r="A1486" s="82" t="s">
        <v>0</v>
      </c>
      <c r="B1486" s="83" t="s">
        <v>62</v>
      </c>
      <c r="C1486" s="83">
        <v>258</v>
      </c>
      <c r="D1486" s="97">
        <v>46160</v>
      </c>
      <c r="E1486" s="98">
        <v>1</v>
      </c>
      <c r="F1486" t="str">
        <f t="shared" si="103"/>
        <v>1733</v>
      </c>
      <c r="G1486">
        <f t="shared" si="104"/>
        <v>13</v>
      </c>
      <c r="H1486" t="str">
        <f>VLOOKUP(B1486,[1]Sheet1!$D:$AB,25,0)</f>
        <v>MG Adhe +  PB Assy + DR Sticker</v>
      </c>
      <c r="I1486" t="str">
        <f t="shared" si="105"/>
        <v>101-300</v>
      </c>
      <c r="J1486" t="str">
        <f>VLOOKUP(B1486,[1]Sheet1!$D:$Y,22)</f>
        <v>Adhe</v>
      </c>
      <c r="K1486" t="str">
        <f>VLOOKUP(B1486,[1]Sheet1!$D:$AS,42,0)</f>
        <v>NORMAL</v>
      </c>
    </row>
    <row r="1487" spans="1:11">
      <c r="A1487" s="82" t="s">
        <v>19</v>
      </c>
      <c r="B1487" s="83" t="s">
        <v>961</v>
      </c>
      <c r="C1487" s="83">
        <v>52</v>
      </c>
      <c r="D1487" s="97">
        <v>46160</v>
      </c>
      <c r="E1487" s="98">
        <v>2</v>
      </c>
      <c r="F1487" t="str">
        <f t="shared" si="103"/>
        <v>1773</v>
      </c>
      <c r="G1487">
        <f t="shared" si="104"/>
        <v>13</v>
      </c>
      <c r="H1487" t="str">
        <f>VLOOKUP(B1487,[1]Sheet1!$D:$AB,25,0)</f>
        <v>Regular-Gask</v>
      </c>
      <c r="I1487" t="str">
        <f t="shared" si="105"/>
        <v>51-100</v>
      </c>
      <c r="J1487" t="str">
        <f>VLOOKUP(B1487,[1]Sheet1!$D:$Y,22)</f>
        <v>Gask</v>
      </c>
      <c r="K1487" t="str">
        <f>VLOOKUP(B1487,[1]Sheet1!$D:$AS,42,0)</f>
        <v>JUMBO</v>
      </c>
    </row>
    <row r="1488" spans="1:11">
      <c r="A1488" s="82" t="s">
        <v>19</v>
      </c>
      <c r="B1488" s="83" t="s">
        <v>287</v>
      </c>
      <c r="C1488" s="83">
        <v>176</v>
      </c>
      <c r="D1488" s="97">
        <v>46160</v>
      </c>
      <c r="E1488" s="98">
        <v>2</v>
      </c>
      <c r="F1488" t="str">
        <f t="shared" si="103"/>
        <v>1773</v>
      </c>
      <c r="G1488">
        <f t="shared" si="104"/>
        <v>13</v>
      </c>
      <c r="H1488" t="str">
        <f>VLOOKUP(B1488,[1]Sheet1!$D:$AB,25,0)</f>
        <v>Regular-Gask</v>
      </c>
      <c r="I1488" t="str">
        <f t="shared" si="105"/>
        <v>101-300</v>
      </c>
      <c r="J1488" t="str">
        <f>VLOOKUP(B1488,[1]Sheet1!$D:$Y,22)</f>
        <v>Gask</v>
      </c>
      <c r="K1488" t="str">
        <f>VLOOKUP(B1488,[1]Sheet1!$D:$AS,42,0)</f>
        <v>JUMBO</v>
      </c>
    </row>
    <row r="1489" spans="1:11">
      <c r="A1489" s="82" t="s">
        <v>19</v>
      </c>
      <c r="B1489" s="83" t="s">
        <v>349</v>
      </c>
      <c r="C1489" s="83">
        <v>105</v>
      </c>
      <c r="D1489" s="97">
        <v>46160</v>
      </c>
      <c r="E1489" s="98">
        <v>2</v>
      </c>
      <c r="F1489" t="str">
        <f t="shared" si="103"/>
        <v>1775</v>
      </c>
      <c r="G1489">
        <f t="shared" si="104"/>
        <v>13</v>
      </c>
      <c r="H1489" t="str">
        <f>VLOOKUP(B1489,[1]Sheet1!$D:$AB,25,0)</f>
        <v>Regular-Gask</v>
      </c>
      <c r="I1489" t="str">
        <f t="shared" si="105"/>
        <v>101-300</v>
      </c>
      <c r="J1489" t="str">
        <f>VLOOKUP(B1489,[1]Sheet1!$D:$Y,22)</f>
        <v>Gask</v>
      </c>
      <c r="K1489" t="str">
        <f>VLOOKUP(B1489,[1]Sheet1!$D:$AS,42,0)</f>
        <v>JUMBO</v>
      </c>
    </row>
    <row r="1490" spans="1:11">
      <c r="A1490" s="82" t="s">
        <v>19</v>
      </c>
      <c r="B1490" s="83" t="s">
        <v>6</v>
      </c>
      <c r="C1490" s="83">
        <v>1000</v>
      </c>
      <c r="D1490" s="97">
        <v>46160</v>
      </c>
      <c r="E1490" s="98">
        <v>1</v>
      </c>
      <c r="F1490" t="str">
        <f t="shared" si="103"/>
        <v>1802</v>
      </c>
      <c r="G1490">
        <f t="shared" si="104"/>
        <v>13</v>
      </c>
      <c r="H1490" t="str">
        <f>VLOOKUP(B1490,[1]Sheet1!$D:$AB,25,0)</f>
        <v>Regular-Gask</v>
      </c>
      <c r="I1490" t="str">
        <f t="shared" si="105"/>
        <v>501-1000</v>
      </c>
      <c r="J1490" t="str">
        <f>VLOOKUP(B1490,[1]Sheet1!$D:$Y,22)</f>
        <v>Gask</v>
      </c>
      <c r="K1490" t="str">
        <f>VLOOKUP(B1490,[1]Sheet1!$D:$AS,42,0)</f>
        <v>JUMBO</v>
      </c>
    </row>
    <row r="1491" spans="1:11">
      <c r="A1491" s="82" t="s">
        <v>25</v>
      </c>
      <c r="B1491" s="83" t="s">
        <v>6</v>
      </c>
      <c r="C1491" s="83">
        <v>430</v>
      </c>
      <c r="D1491" s="97">
        <v>46160</v>
      </c>
      <c r="E1491" s="98">
        <v>1</v>
      </c>
      <c r="F1491" t="str">
        <f t="shared" si="103"/>
        <v>1802</v>
      </c>
      <c r="G1491">
        <f t="shared" si="104"/>
        <v>13</v>
      </c>
      <c r="H1491" t="str">
        <f>VLOOKUP(B1491,[1]Sheet1!$D:$AB,25,0)</f>
        <v>Regular-Gask</v>
      </c>
      <c r="I1491" t="str">
        <f t="shared" si="105"/>
        <v>301-500</v>
      </c>
      <c r="J1491" t="str">
        <f>VLOOKUP(B1491,[1]Sheet1!$D:$Y,22)</f>
        <v>Gask</v>
      </c>
      <c r="K1491" t="str">
        <f>VLOOKUP(B1491,[1]Sheet1!$D:$AS,42,0)</f>
        <v>JUMBO</v>
      </c>
    </row>
    <row r="1492" spans="1:11">
      <c r="A1492" s="82" t="s">
        <v>4</v>
      </c>
      <c r="B1492" s="83" t="s">
        <v>6</v>
      </c>
      <c r="C1492" s="83">
        <v>416</v>
      </c>
      <c r="D1492" s="97">
        <v>46160</v>
      </c>
      <c r="E1492" s="98">
        <v>2</v>
      </c>
      <c r="F1492" t="str">
        <f t="shared" si="103"/>
        <v>1802</v>
      </c>
      <c r="G1492">
        <f t="shared" si="104"/>
        <v>13</v>
      </c>
      <c r="H1492" t="str">
        <f>VLOOKUP(B1492,[1]Sheet1!$D:$AB,25,0)</f>
        <v>Regular-Gask</v>
      </c>
      <c r="I1492" t="str">
        <f t="shared" si="105"/>
        <v>301-500</v>
      </c>
      <c r="J1492" t="str">
        <f>VLOOKUP(B1492,[1]Sheet1!$D:$Y,22)</f>
        <v>Gask</v>
      </c>
      <c r="K1492" t="str">
        <f>VLOOKUP(B1492,[1]Sheet1!$D:$AS,42,0)</f>
        <v>JUMBO</v>
      </c>
    </row>
    <row r="1493" spans="1:11">
      <c r="A1493" s="82" t="s">
        <v>1022</v>
      </c>
      <c r="B1493" s="83" t="s">
        <v>450</v>
      </c>
      <c r="C1493" s="83">
        <v>229</v>
      </c>
      <c r="D1493" s="97">
        <v>46160</v>
      </c>
      <c r="E1493" s="98">
        <v>1</v>
      </c>
      <c r="F1493" t="str">
        <f t="shared" si="103"/>
        <v>1805</v>
      </c>
      <c r="G1493">
        <f t="shared" si="104"/>
        <v>13</v>
      </c>
      <c r="H1493" t="str">
        <f>VLOOKUP(B1493,[1]Sheet1!$D:$AB,25,0)</f>
        <v>MG Adhe + PB assembly</v>
      </c>
      <c r="I1493" t="str">
        <f t="shared" si="105"/>
        <v>101-300</v>
      </c>
      <c r="J1493" t="str">
        <f>VLOOKUP(B1493,[1]Sheet1!$D:$Y,22)</f>
        <v>Adhe</v>
      </c>
      <c r="K1493" t="str">
        <f>VLOOKUP(B1493,[1]Sheet1!$D:$AS,42,0)</f>
        <v>JUMBO</v>
      </c>
    </row>
    <row r="1494" spans="1:11">
      <c r="A1494" s="82" t="s">
        <v>5</v>
      </c>
      <c r="B1494" s="83" t="s">
        <v>605</v>
      </c>
      <c r="C1494" s="83">
        <v>1000</v>
      </c>
      <c r="D1494" s="97">
        <v>46160</v>
      </c>
      <c r="E1494" s="98">
        <v>2</v>
      </c>
      <c r="F1494" t="str">
        <f t="shared" si="103"/>
        <v>1805</v>
      </c>
      <c r="G1494">
        <f t="shared" si="104"/>
        <v>13</v>
      </c>
      <c r="H1494" t="str">
        <f>VLOOKUP(B1494,[1]Sheet1!$D:$AB,25,0)</f>
        <v>MG Adhe + PB assembly</v>
      </c>
      <c r="I1494" t="str">
        <f t="shared" si="105"/>
        <v>501-1000</v>
      </c>
      <c r="J1494" t="str">
        <f>VLOOKUP(B1494,[1]Sheet1!$D:$Y,22)</f>
        <v>Adhe</v>
      </c>
      <c r="K1494" t="str">
        <f>VLOOKUP(B1494,[1]Sheet1!$D:$AS,42,0)</f>
        <v>JUMBO</v>
      </c>
    </row>
    <row r="1495" spans="1:11">
      <c r="A1495" s="82" t="s">
        <v>8</v>
      </c>
      <c r="B1495" s="83" t="s">
        <v>745</v>
      </c>
      <c r="C1495" s="83">
        <v>203</v>
      </c>
      <c r="D1495" s="97">
        <v>46160</v>
      </c>
      <c r="E1495" s="98">
        <v>1</v>
      </c>
      <c r="F1495" t="str">
        <f t="shared" si="103"/>
        <v>1806</v>
      </c>
      <c r="G1495">
        <f t="shared" si="104"/>
        <v>13</v>
      </c>
      <c r="H1495" t="str">
        <f>VLOOKUP(B1495,[1]Sheet1!$D:$AB,25,0)</f>
        <v>Regular-Gask</v>
      </c>
      <c r="I1495" t="str">
        <f t="shared" si="105"/>
        <v>101-300</v>
      </c>
      <c r="J1495" t="str">
        <f>VLOOKUP(B1495,[1]Sheet1!$D:$Y,22)</f>
        <v>Gask</v>
      </c>
      <c r="K1495" t="str">
        <f>VLOOKUP(B1495,[1]Sheet1!$D:$AS,42,0)</f>
        <v>JUMBO</v>
      </c>
    </row>
    <row r="1496" spans="1:11">
      <c r="A1496" s="82" t="s">
        <v>8</v>
      </c>
      <c r="B1496" s="83" t="s">
        <v>9</v>
      </c>
      <c r="C1496" s="83">
        <v>890</v>
      </c>
      <c r="D1496" s="97">
        <v>46160</v>
      </c>
      <c r="E1496" s="98">
        <v>1</v>
      </c>
      <c r="F1496" t="str">
        <f t="shared" si="103"/>
        <v>1823</v>
      </c>
      <c r="G1496">
        <f t="shared" si="104"/>
        <v>13</v>
      </c>
      <c r="H1496" t="str">
        <f>VLOOKUP(B1496,[1]Sheet1!$D:$AB,25,0)</f>
        <v>Regular-Gask</v>
      </c>
      <c r="I1496" t="str">
        <f t="shared" si="105"/>
        <v>501-1000</v>
      </c>
      <c r="J1496" t="str">
        <f>VLOOKUP(B1496,[1]Sheet1!$D:$Y,22)</f>
        <v>Gask</v>
      </c>
      <c r="K1496" t="str">
        <f>VLOOKUP(B1496,[1]Sheet1!$D:$AS,42,0)</f>
        <v>JUMBO</v>
      </c>
    </row>
    <row r="1497" spans="1:11">
      <c r="A1497" s="82" t="s">
        <v>8</v>
      </c>
      <c r="B1497" s="83" t="s">
        <v>9</v>
      </c>
      <c r="C1497" s="83">
        <v>147</v>
      </c>
      <c r="D1497" s="97">
        <v>46160</v>
      </c>
      <c r="E1497" s="98">
        <v>2</v>
      </c>
      <c r="F1497" t="str">
        <f t="shared" si="103"/>
        <v>1823</v>
      </c>
      <c r="G1497">
        <f t="shared" si="104"/>
        <v>13</v>
      </c>
      <c r="H1497" t="str">
        <f>VLOOKUP(B1497,[1]Sheet1!$D:$AB,25,0)</f>
        <v>Regular-Gask</v>
      </c>
      <c r="I1497" t="str">
        <f t="shared" si="105"/>
        <v>101-300</v>
      </c>
      <c r="J1497" t="str">
        <f>VLOOKUP(B1497,[1]Sheet1!$D:$Y,22)</f>
        <v>Gask</v>
      </c>
      <c r="K1497" t="str">
        <f>VLOOKUP(B1497,[1]Sheet1!$D:$AS,42,0)</f>
        <v>JUMBO</v>
      </c>
    </row>
    <row r="1498" spans="1:11">
      <c r="A1498" s="82" t="s">
        <v>13</v>
      </c>
      <c r="B1498" s="83" t="s">
        <v>273</v>
      </c>
      <c r="C1498" s="83">
        <v>233</v>
      </c>
      <c r="D1498" s="97">
        <v>46160</v>
      </c>
      <c r="E1498" s="98">
        <v>1</v>
      </c>
      <c r="F1498" t="str">
        <f t="shared" si="103"/>
        <v>1823</v>
      </c>
      <c r="G1498">
        <f t="shared" si="104"/>
        <v>13</v>
      </c>
      <c r="H1498" t="str">
        <f>VLOOKUP(B1498,[1]Sheet1!$D:$AB,25,0)</f>
        <v>Regular-Gask</v>
      </c>
      <c r="I1498" t="str">
        <f t="shared" si="105"/>
        <v>101-300</v>
      </c>
      <c r="J1498" t="str">
        <f>VLOOKUP(B1498,[1]Sheet1!$D:$Y,22)</f>
        <v>Gask</v>
      </c>
      <c r="K1498" t="str">
        <f>VLOOKUP(B1498,[1]Sheet1!$D:$AS,42,0)</f>
        <v>JUMBO</v>
      </c>
    </row>
    <row r="1499" spans="1:11">
      <c r="A1499" s="82" t="s">
        <v>8</v>
      </c>
      <c r="B1499" s="83" t="s">
        <v>273</v>
      </c>
      <c r="C1499" s="83">
        <v>47</v>
      </c>
      <c r="D1499" s="97">
        <v>46160</v>
      </c>
      <c r="E1499" s="98">
        <v>2</v>
      </c>
      <c r="F1499" t="str">
        <f t="shared" si="103"/>
        <v>1823</v>
      </c>
      <c r="G1499">
        <f t="shared" si="104"/>
        <v>13</v>
      </c>
      <c r="H1499" t="str">
        <f>VLOOKUP(B1499,[1]Sheet1!$D:$AB,25,0)</f>
        <v>Regular-Gask</v>
      </c>
      <c r="I1499" t="str">
        <f t="shared" si="105"/>
        <v>0-50</v>
      </c>
      <c r="J1499" t="str">
        <f>VLOOKUP(B1499,[1]Sheet1!$D:$Y,22)</f>
        <v>Gask</v>
      </c>
      <c r="K1499" t="str">
        <f>VLOOKUP(B1499,[1]Sheet1!$D:$AS,42,0)</f>
        <v>JUMBO</v>
      </c>
    </row>
    <row r="1500" spans="1:11">
      <c r="A1500" s="82" t="s">
        <v>8</v>
      </c>
      <c r="B1500" s="83" t="s">
        <v>366</v>
      </c>
      <c r="C1500" s="83">
        <v>352</v>
      </c>
      <c r="D1500" s="97">
        <v>46160</v>
      </c>
      <c r="E1500" s="98">
        <v>2</v>
      </c>
      <c r="F1500" t="str">
        <f t="shared" si="103"/>
        <v>1823</v>
      </c>
      <c r="G1500">
        <f t="shared" si="104"/>
        <v>13</v>
      </c>
      <c r="H1500" t="str">
        <f>VLOOKUP(B1500,[1]Sheet1!$D:$AB,25,0)</f>
        <v>Regular-Gask</v>
      </c>
      <c r="I1500" t="str">
        <f t="shared" si="105"/>
        <v>301-500</v>
      </c>
      <c r="J1500" t="str">
        <f>VLOOKUP(B1500,[1]Sheet1!$D:$Y,22)</f>
        <v>Gask</v>
      </c>
      <c r="K1500" t="str">
        <f>VLOOKUP(B1500,[1]Sheet1!$D:$AS,42,0)</f>
        <v>JUMBO</v>
      </c>
    </row>
    <row r="1501" spans="1:11">
      <c r="A1501" s="82" t="s">
        <v>4</v>
      </c>
      <c r="B1501" s="83" t="s">
        <v>73</v>
      </c>
      <c r="C1501" s="83">
        <v>271</v>
      </c>
      <c r="D1501" s="97">
        <v>46160</v>
      </c>
      <c r="E1501" s="98">
        <v>1</v>
      </c>
      <c r="F1501" t="str">
        <f t="shared" si="103"/>
        <v>1823</v>
      </c>
      <c r="G1501">
        <f t="shared" si="104"/>
        <v>13</v>
      </c>
      <c r="H1501" t="str">
        <f>VLOOKUP(B1501,[1]Sheet1!$D:$AB,25,0)</f>
        <v>Regular-Gask</v>
      </c>
      <c r="I1501" t="str">
        <f t="shared" si="105"/>
        <v>101-300</v>
      </c>
      <c r="J1501" t="str">
        <f>VLOOKUP(B1501,[1]Sheet1!$D:$Y,22)</f>
        <v>Gask</v>
      </c>
      <c r="K1501" t="str">
        <f>VLOOKUP(B1501,[1]Sheet1!$D:$AS,42,0)</f>
        <v>JUMBO</v>
      </c>
    </row>
    <row r="1502" spans="1:11">
      <c r="A1502" s="82" t="s">
        <v>8</v>
      </c>
      <c r="B1502" s="83" t="s">
        <v>300</v>
      </c>
      <c r="C1502" s="83">
        <v>94</v>
      </c>
      <c r="D1502" s="97">
        <v>46160</v>
      </c>
      <c r="E1502" s="98">
        <v>2</v>
      </c>
      <c r="F1502" t="str">
        <f t="shared" si="103"/>
        <v>1823</v>
      </c>
      <c r="G1502">
        <f t="shared" si="104"/>
        <v>13</v>
      </c>
      <c r="H1502" t="str">
        <f>VLOOKUP(B1502,[1]Sheet1!$D:$AB,25,0)</f>
        <v>Regular-Gask</v>
      </c>
      <c r="I1502" t="str">
        <f t="shared" si="105"/>
        <v>51-100</v>
      </c>
      <c r="J1502" t="str">
        <f>VLOOKUP(B1502,[1]Sheet1!$D:$Y,22)</f>
        <v>Gask</v>
      </c>
      <c r="K1502" t="str">
        <f>VLOOKUP(B1502,[1]Sheet1!$D:$AS,42,0)</f>
        <v>JUMBO</v>
      </c>
    </row>
    <row r="1503" spans="1:11">
      <c r="A1503" s="82" t="s">
        <v>8</v>
      </c>
      <c r="B1503" s="83" t="s">
        <v>34</v>
      </c>
      <c r="C1503" s="83">
        <v>484</v>
      </c>
      <c r="D1503" s="97">
        <v>46160</v>
      </c>
      <c r="E1503" s="98">
        <v>1</v>
      </c>
      <c r="F1503" t="str">
        <f t="shared" si="103"/>
        <v>1824</v>
      </c>
      <c r="G1503">
        <f t="shared" si="104"/>
        <v>13</v>
      </c>
      <c r="H1503" t="str">
        <f>VLOOKUP(B1503,[1]Sheet1!$D:$AB,25,0)</f>
        <v>Regular-Gask</v>
      </c>
      <c r="I1503" t="str">
        <f t="shared" si="105"/>
        <v>301-500</v>
      </c>
      <c r="J1503" t="str">
        <f>VLOOKUP(B1503,[1]Sheet1!$D:$Y,22)</f>
        <v>Gask</v>
      </c>
      <c r="K1503" t="str">
        <f>VLOOKUP(B1503,[1]Sheet1!$D:$AS,42,0)</f>
        <v>JUMBO</v>
      </c>
    </row>
    <row r="1504" spans="1:11">
      <c r="A1504" s="82" t="s">
        <v>25</v>
      </c>
      <c r="B1504" s="83" t="s">
        <v>35</v>
      </c>
      <c r="C1504" s="83">
        <v>208</v>
      </c>
      <c r="D1504" s="97">
        <v>46160</v>
      </c>
      <c r="E1504" s="98">
        <v>1</v>
      </c>
      <c r="F1504" t="str">
        <f t="shared" si="103"/>
        <v>1825</v>
      </c>
      <c r="G1504">
        <f t="shared" si="104"/>
        <v>13</v>
      </c>
      <c r="H1504" t="str">
        <f>VLOOKUP(B1504,[1]Sheet1!$D:$AB,25,0)</f>
        <v>Regular-Gask</v>
      </c>
      <c r="I1504" t="str">
        <f t="shared" si="105"/>
        <v>101-300</v>
      </c>
      <c r="J1504" t="str">
        <f>VLOOKUP(B1504,[1]Sheet1!$D:$Y,22)</f>
        <v>Gask</v>
      </c>
      <c r="K1504" t="str">
        <f>VLOOKUP(B1504,[1]Sheet1!$D:$AS,42,0)</f>
        <v>JUMBO</v>
      </c>
    </row>
    <row r="1505" spans="1:11">
      <c r="A1505" s="82" t="s">
        <v>25</v>
      </c>
      <c r="B1505" s="83" t="s">
        <v>36</v>
      </c>
      <c r="C1505" s="83">
        <v>215</v>
      </c>
      <c r="D1505" s="97">
        <v>46160</v>
      </c>
      <c r="E1505" s="98">
        <v>2</v>
      </c>
      <c r="F1505" t="str">
        <f t="shared" si="103"/>
        <v>1825</v>
      </c>
      <c r="G1505">
        <f t="shared" si="104"/>
        <v>13</v>
      </c>
      <c r="H1505" t="str">
        <f>VLOOKUP(B1505,[1]Sheet1!$D:$AB,25,0)</f>
        <v>Regular-Gask</v>
      </c>
      <c r="I1505" t="str">
        <f t="shared" si="105"/>
        <v>101-300</v>
      </c>
      <c r="J1505" t="str">
        <f>VLOOKUP(B1505,[1]Sheet1!$D:$Y,22)</f>
        <v>Gask</v>
      </c>
      <c r="K1505" t="str">
        <f>VLOOKUP(B1505,[1]Sheet1!$D:$AS,42,0)</f>
        <v>JUMBO</v>
      </c>
    </row>
    <row r="1506" spans="1:11">
      <c r="A1506" s="82" t="s">
        <v>25</v>
      </c>
      <c r="B1506" s="83" t="s">
        <v>179</v>
      </c>
      <c r="C1506" s="83">
        <v>222</v>
      </c>
      <c r="D1506" s="97">
        <v>46160</v>
      </c>
      <c r="E1506" s="98">
        <v>1</v>
      </c>
      <c r="F1506" t="str">
        <f t="shared" si="103"/>
        <v>1825</v>
      </c>
      <c r="G1506">
        <f t="shared" si="104"/>
        <v>13</v>
      </c>
      <c r="H1506" t="str">
        <f>VLOOKUP(B1506,[1]Sheet1!$D:$AB,25,0)</f>
        <v>Regular-Gask</v>
      </c>
      <c r="I1506" t="str">
        <f t="shared" si="105"/>
        <v>101-300</v>
      </c>
      <c r="J1506" t="str">
        <f>VLOOKUP(B1506,[1]Sheet1!$D:$Y,22)</f>
        <v>Gask</v>
      </c>
      <c r="K1506" t="str">
        <f>VLOOKUP(B1506,[1]Sheet1!$D:$AS,42,0)</f>
        <v>JUMBO</v>
      </c>
    </row>
    <row r="1507" spans="1:11">
      <c r="A1507" s="82" t="s">
        <v>25</v>
      </c>
      <c r="B1507" s="83" t="s">
        <v>179</v>
      </c>
      <c r="C1507" s="83">
        <v>216</v>
      </c>
      <c r="D1507" s="97">
        <v>46160</v>
      </c>
      <c r="E1507" s="98">
        <v>2</v>
      </c>
      <c r="F1507" t="str">
        <f t="shared" si="103"/>
        <v>1825</v>
      </c>
      <c r="G1507">
        <f t="shared" si="104"/>
        <v>13</v>
      </c>
      <c r="H1507" t="str">
        <f>VLOOKUP(B1507,[1]Sheet1!$D:$AB,25,0)</f>
        <v>Regular-Gask</v>
      </c>
      <c r="I1507" t="str">
        <f t="shared" si="105"/>
        <v>101-300</v>
      </c>
      <c r="J1507" t="str">
        <f>VLOOKUP(B1507,[1]Sheet1!$D:$Y,22)</f>
        <v>Gask</v>
      </c>
      <c r="K1507" t="str">
        <f>VLOOKUP(B1507,[1]Sheet1!$D:$AS,42,0)</f>
        <v>JUMBO</v>
      </c>
    </row>
    <row r="1508" spans="1:11">
      <c r="A1508" s="82" t="s">
        <v>5</v>
      </c>
      <c r="B1508" s="83" t="s">
        <v>535</v>
      </c>
      <c r="C1508" s="83">
        <v>163</v>
      </c>
      <c r="D1508" s="97">
        <v>46160</v>
      </c>
      <c r="E1508" s="98">
        <v>2</v>
      </c>
      <c r="F1508" t="str">
        <f t="shared" si="103"/>
        <v>1849</v>
      </c>
      <c r="G1508">
        <f t="shared" si="104"/>
        <v>13</v>
      </c>
      <c r="H1508" t="str">
        <f>VLOOKUP(B1508,[1]Sheet1!$D:$AB,25,0)</f>
        <v>MG Adhe + DR Adhe + Orientation</v>
      </c>
      <c r="I1508" t="str">
        <f t="shared" si="105"/>
        <v>101-300</v>
      </c>
      <c r="J1508" t="str">
        <f>VLOOKUP(B1508,[1]Sheet1!$D:$Y,22)</f>
        <v>Adhe</v>
      </c>
      <c r="K1508" t="str">
        <f>VLOOKUP(B1508,[1]Sheet1!$D:$AS,42,0)</f>
        <v>JUMBO</v>
      </c>
    </row>
    <row r="1509" spans="1:11">
      <c r="A1509" s="82" t="s">
        <v>2</v>
      </c>
      <c r="B1509" s="83" t="s">
        <v>348</v>
      </c>
      <c r="C1509" s="83">
        <v>198</v>
      </c>
      <c r="D1509" s="97">
        <v>46160</v>
      </c>
      <c r="E1509" s="98">
        <v>1</v>
      </c>
      <c r="F1509" t="str">
        <f t="shared" si="103"/>
        <v>1865</v>
      </c>
      <c r="G1509">
        <f t="shared" si="104"/>
        <v>13</v>
      </c>
      <c r="H1509" t="str">
        <f>VLOOKUP(B1509,[1]Sheet1!$D:$AB,25,0)</f>
        <v>Regular-Gask</v>
      </c>
      <c r="I1509" t="str">
        <f t="shared" si="105"/>
        <v>101-300</v>
      </c>
      <c r="J1509" t="str">
        <f>VLOOKUP(B1509,[1]Sheet1!$D:$Y,22)</f>
        <v>Gask</v>
      </c>
      <c r="K1509" t="str">
        <f>VLOOKUP(B1509,[1]Sheet1!$D:$AS,42,0)</f>
        <v>JUMBO</v>
      </c>
    </row>
    <row r="1510" spans="1:11">
      <c r="A1510" s="82" t="s">
        <v>5</v>
      </c>
      <c r="B1510" s="83" t="s">
        <v>1063</v>
      </c>
      <c r="C1510" s="83">
        <v>305</v>
      </c>
      <c r="D1510" s="97">
        <v>46160</v>
      </c>
      <c r="E1510" s="98">
        <v>2</v>
      </c>
      <c r="F1510" t="str">
        <f t="shared" si="103"/>
        <v>1884</v>
      </c>
      <c r="G1510">
        <f t="shared" si="104"/>
        <v>13</v>
      </c>
      <c r="H1510" t="str">
        <f>VLOOKUP(B1510,[1]Sheet1!$D:$AB,25,0)</f>
        <v>MG Gask + DR Adhe + Orientation</v>
      </c>
      <c r="I1510" t="str">
        <f t="shared" si="105"/>
        <v>301-500</v>
      </c>
      <c r="J1510" t="str">
        <f>VLOOKUP(B1510,[1]Sheet1!$D:$Y,22)</f>
        <v>Gask</v>
      </c>
      <c r="K1510" t="str">
        <f>VLOOKUP(B1510,[1]Sheet1!$D:$AS,42,0)</f>
        <v>JUMBO</v>
      </c>
    </row>
    <row r="1511" spans="1:11">
      <c r="A1511" s="82" t="s">
        <v>13</v>
      </c>
      <c r="B1511" s="83" t="s">
        <v>346</v>
      </c>
      <c r="C1511" s="83">
        <v>225</v>
      </c>
      <c r="D1511" s="97">
        <v>46160</v>
      </c>
      <c r="E1511" s="98">
        <v>1</v>
      </c>
      <c r="F1511" t="str">
        <f t="shared" si="103"/>
        <v>2480</v>
      </c>
      <c r="G1511">
        <f t="shared" si="104"/>
        <v>13</v>
      </c>
      <c r="H1511" t="str">
        <f>VLOOKUP(B1511,[1]Sheet1!$D:$AB,25,0)</f>
        <v>Regular-Gask</v>
      </c>
      <c r="I1511" t="str">
        <f t="shared" si="105"/>
        <v>101-300</v>
      </c>
      <c r="J1511" t="str">
        <f>VLOOKUP(B1511,[1]Sheet1!$D:$Y,22)</f>
        <v>Gask</v>
      </c>
      <c r="K1511" t="str">
        <f>VLOOKUP(B1511,[1]Sheet1!$D:$AS,42,0)</f>
        <v>NORMAL</v>
      </c>
    </row>
    <row r="1512" spans="1:11">
      <c r="A1512" s="82" t="s">
        <v>8</v>
      </c>
      <c r="B1512" s="83" t="s">
        <v>839</v>
      </c>
      <c r="C1512" s="83">
        <v>68</v>
      </c>
      <c r="D1512" s="97">
        <v>46160</v>
      </c>
      <c r="E1512" s="98">
        <v>2</v>
      </c>
      <c r="F1512" t="str">
        <f t="shared" si="103"/>
        <v>2536</v>
      </c>
      <c r="G1512">
        <f t="shared" si="104"/>
        <v>13</v>
      </c>
      <c r="H1512" t="str">
        <f>VLOOKUP(B1512,[1]Sheet1!$D:$AB,25,0)</f>
        <v>Regular-Adhe</v>
      </c>
      <c r="I1512" t="str">
        <f t="shared" si="105"/>
        <v>51-100</v>
      </c>
      <c r="J1512" t="str">
        <f>VLOOKUP(B1512,[1]Sheet1!$D:$Y,22)</f>
        <v>Adhe</v>
      </c>
      <c r="K1512" t="str">
        <f>VLOOKUP(B1512,[1]Sheet1!$D:$AS,42,0)</f>
        <v>NORMAL</v>
      </c>
    </row>
    <row r="1513" spans="1:11">
      <c r="A1513" s="82" t="s">
        <v>25</v>
      </c>
      <c r="B1513" s="83" t="s">
        <v>453</v>
      </c>
      <c r="C1513" s="83">
        <v>42</v>
      </c>
      <c r="D1513" s="97">
        <v>46160</v>
      </c>
      <c r="E1513" s="98">
        <v>2</v>
      </c>
      <c r="F1513" t="str">
        <f t="shared" si="103"/>
        <v>2540</v>
      </c>
      <c r="G1513">
        <f t="shared" si="104"/>
        <v>13</v>
      </c>
      <c r="H1513" t="str">
        <f>VLOOKUP(B1513,[1]Sheet1!$D:$AB,25,0)</f>
        <v>Regular-Adhe</v>
      </c>
      <c r="I1513" t="str">
        <f t="shared" si="105"/>
        <v>0-50</v>
      </c>
      <c r="J1513" t="str">
        <f>VLOOKUP(B1513,[1]Sheet1!$D:$Y,22)</f>
        <v>Adhe</v>
      </c>
      <c r="K1513" t="str">
        <f>VLOOKUP(B1513,[1]Sheet1!$D:$AS,42,0)</f>
        <v>NORMAL</v>
      </c>
    </row>
    <row r="1514" spans="1:11">
      <c r="A1514" s="82" t="s">
        <v>19</v>
      </c>
      <c r="B1514" s="83" t="s">
        <v>523</v>
      </c>
      <c r="C1514" s="83">
        <v>522</v>
      </c>
      <c r="D1514" s="97">
        <v>46160</v>
      </c>
      <c r="E1514" s="98">
        <v>1</v>
      </c>
      <c r="F1514" t="str">
        <f t="shared" si="103"/>
        <v>2570</v>
      </c>
      <c r="G1514">
        <f t="shared" si="104"/>
        <v>13</v>
      </c>
      <c r="H1514" t="str">
        <f>VLOOKUP(B1514,[1]Sheet1!$D:$AB,25,0)</f>
        <v>Regular-Adhe</v>
      </c>
      <c r="I1514" t="str">
        <f t="shared" si="105"/>
        <v>501-1000</v>
      </c>
      <c r="J1514" t="str">
        <f>VLOOKUP(B1514,[1]Sheet1!$D:$Y,22)</f>
        <v>Adhe</v>
      </c>
      <c r="K1514" t="str">
        <f>VLOOKUP(B1514,[1]Sheet1!$D:$AS,42,0)</f>
        <v>NORMAL</v>
      </c>
    </row>
    <row r="1515" spans="1:11">
      <c r="A1515" s="82" t="s">
        <v>19</v>
      </c>
      <c r="B1515" s="83" t="s">
        <v>505</v>
      </c>
      <c r="C1515" s="83">
        <v>244</v>
      </c>
      <c r="D1515" s="97">
        <v>46160</v>
      </c>
      <c r="E1515" s="98">
        <v>1</v>
      </c>
      <c r="F1515" t="str">
        <f t="shared" si="103"/>
        <v>2593</v>
      </c>
      <c r="G1515">
        <f t="shared" si="104"/>
        <v>13</v>
      </c>
      <c r="H1515" t="str">
        <f>VLOOKUP(B1515,[1]Sheet1!$D:$AB,25,0)</f>
        <v>Regular-Gask</v>
      </c>
      <c r="I1515" t="str">
        <f t="shared" si="105"/>
        <v>101-300</v>
      </c>
      <c r="J1515" t="str">
        <f>VLOOKUP(B1515,[1]Sheet1!$D:$Y,22)</f>
        <v>Gask</v>
      </c>
      <c r="K1515" t="str">
        <f>VLOOKUP(B1515,[1]Sheet1!$D:$AS,42,0)</f>
        <v>NORMAL</v>
      </c>
    </row>
    <row r="1516" spans="1:11">
      <c r="A1516" s="82" t="s">
        <v>19</v>
      </c>
      <c r="B1516" s="83" t="s">
        <v>1064</v>
      </c>
      <c r="C1516" s="83">
        <v>110</v>
      </c>
      <c r="D1516" s="97">
        <v>46160</v>
      </c>
      <c r="E1516" s="98">
        <v>1</v>
      </c>
      <c r="F1516" t="str">
        <f t="shared" si="103"/>
        <v>2593</v>
      </c>
      <c r="G1516">
        <f t="shared" si="104"/>
        <v>13</v>
      </c>
      <c r="H1516" t="str">
        <f>VLOOKUP(B1516,[1]Sheet1!$D:$AB,25,0)</f>
        <v>Regular-Gask</v>
      </c>
      <c r="I1516" t="str">
        <f t="shared" si="105"/>
        <v>101-300</v>
      </c>
      <c r="J1516" t="str">
        <f>VLOOKUP(B1516,[1]Sheet1!$D:$Y,22)</f>
        <v>Gask</v>
      </c>
      <c r="K1516" t="str">
        <f>VLOOKUP(B1516,[1]Sheet1!$D:$AS,42,0)</f>
        <v>NORMAL</v>
      </c>
    </row>
    <row r="1517" spans="1:11">
      <c r="A1517" s="82" t="s">
        <v>19</v>
      </c>
      <c r="B1517" s="83" t="s">
        <v>86</v>
      </c>
      <c r="C1517" s="83">
        <v>561</v>
      </c>
      <c r="D1517" s="97">
        <v>46160</v>
      </c>
      <c r="E1517" s="98">
        <v>1</v>
      </c>
      <c r="F1517" t="str">
        <f t="shared" si="103"/>
        <v>2593</v>
      </c>
      <c r="G1517">
        <f t="shared" si="104"/>
        <v>13</v>
      </c>
      <c r="H1517" t="str">
        <f>VLOOKUP(B1517,[1]Sheet1!$D:$AB,25,0)</f>
        <v>Regular-Gask</v>
      </c>
      <c r="I1517" t="str">
        <f t="shared" si="105"/>
        <v>501-1000</v>
      </c>
      <c r="J1517" t="str">
        <f>VLOOKUP(B1517,[1]Sheet1!$D:$Y,22)</f>
        <v>Gask</v>
      </c>
      <c r="K1517" t="str">
        <f>VLOOKUP(B1517,[1]Sheet1!$D:$AS,42,0)</f>
        <v>NORMAL</v>
      </c>
    </row>
    <row r="1518" spans="1:11">
      <c r="A1518" s="82" t="s">
        <v>13</v>
      </c>
      <c r="B1518" s="83" t="s">
        <v>14</v>
      </c>
      <c r="C1518" s="83">
        <v>45</v>
      </c>
      <c r="D1518" s="97">
        <v>46160</v>
      </c>
      <c r="E1518" s="98">
        <v>1</v>
      </c>
      <c r="F1518" t="str">
        <f t="shared" si="103"/>
        <v>2598</v>
      </c>
      <c r="G1518">
        <f t="shared" si="104"/>
        <v>13</v>
      </c>
      <c r="H1518" t="str">
        <f>VLOOKUP(B1518,[1]Sheet1!$D:$AB,25,0)</f>
        <v>Regular-Gask</v>
      </c>
      <c r="I1518" t="str">
        <f t="shared" si="105"/>
        <v>0-50</v>
      </c>
      <c r="J1518" t="str">
        <f>VLOOKUP(B1518,[1]Sheet1!$D:$Y,22)</f>
        <v>Gask</v>
      </c>
      <c r="K1518" t="str">
        <f>VLOOKUP(B1518,[1]Sheet1!$D:$AS,42,0)</f>
        <v>NORMAL</v>
      </c>
    </row>
    <row r="1519" spans="1:11">
      <c r="A1519" s="82" t="s">
        <v>13</v>
      </c>
      <c r="B1519" s="83" t="s">
        <v>291</v>
      </c>
      <c r="C1519" s="83">
        <v>164</v>
      </c>
      <c r="D1519" s="97">
        <v>46160</v>
      </c>
      <c r="E1519" s="98">
        <v>1</v>
      </c>
      <c r="F1519" t="str">
        <f t="shared" si="103"/>
        <v>2598</v>
      </c>
      <c r="G1519">
        <f t="shared" si="104"/>
        <v>13</v>
      </c>
      <c r="H1519" t="str">
        <f>VLOOKUP(B1519,[1]Sheet1!$D:$AB,25,0)</f>
        <v>Regular-Gask</v>
      </c>
      <c r="I1519" t="str">
        <f t="shared" si="105"/>
        <v>101-300</v>
      </c>
      <c r="J1519" t="str">
        <f>VLOOKUP(B1519,[1]Sheet1!$D:$Y,22)</f>
        <v>Gask</v>
      </c>
      <c r="K1519" t="str">
        <f>VLOOKUP(B1519,[1]Sheet1!$D:$AS,42,0)</f>
        <v>NORMAL</v>
      </c>
    </row>
    <row r="1520" spans="1:11">
      <c r="A1520" s="82" t="s">
        <v>13</v>
      </c>
      <c r="B1520" s="83" t="s">
        <v>103</v>
      </c>
      <c r="C1520" s="83">
        <v>980</v>
      </c>
      <c r="D1520" s="97">
        <v>46160</v>
      </c>
      <c r="E1520" s="98">
        <v>1</v>
      </c>
      <c r="F1520" t="str">
        <f t="shared" si="103"/>
        <v>2598</v>
      </c>
      <c r="G1520">
        <f t="shared" si="104"/>
        <v>13</v>
      </c>
      <c r="H1520" t="str">
        <f>VLOOKUP(B1520,[1]Sheet1!$D:$AB,25,0)</f>
        <v>Regular-Gask</v>
      </c>
      <c r="I1520" t="str">
        <f t="shared" si="105"/>
        <v>501-1000</v>
      </c>
      <c r="J1520" t="str">
        <f>VLOOKUP(B1520,[1]Sheet1!$D:$Y,22)</f>
        <v>Gask</v>
      </c>
      <c r="K1520" t="str">
        <f>VLOOKUP(B1520,[1]Sheet1!$D:$AS,42,0)</f>
        <v>NORMAL</v>
      </c>
    </row>
    <row r="1521" spans="1:11">
      <c r="A1521" s="82" t="s">
        <v>962</v>
      </c>
      <c r="B1521" s="83" t="s">
        <v>746</v>
      </c>
      <c r="C1521" s="83">
        <v>175</v>
      </c>
      <c r="D1521" s="97">
        <v>46160</v>
      </c>
      <c r="E1521" s="98">
        <v>1</v>
      </c>
      <c r="F1521" t="str">
        <f t="shared" si="103"/>
        <v>2606</v>
      </c>
      <c r="G1521">
        <f t="shared" si="104"/>
        <v>13</v>
      </c>
      <c r="H1521" t="str">
        <f>VLOOKUP(B1521,[1]Sheet1!$D:$AB,25,0)</f>
        <v>Regular-Adhe</v>
      </c>
      <c r="I1521" t="str">
        <f t="shared" si="105"/>
        <v>101-300</v>
      </c>
      <c r="J1521" t="str">
        <f>VLOOKUP(B1521,[1]Sheet1!$D:$Y,22)</f>
        <v>Adhe</v>
      </c>
      <c r="K1521" t="str">
        <f>VLOOKUP(B1521,[1]Sheet1!$D:$AS,42,0)</f>
        <v>NORMAL</v>
      </c>
    </row>
    <row r="1522" spans="1:11">
      <c r="A1522" s="82" t="s">
        <v>962</v>
      </c>
      <c r="B1522" s="83" t="s">
        <v>661</v>
      </c>
      <c r="C1522" s="83">
        <v>130</v>
      </c>
      <c r="D1522" s="97">
        <v>46160</v>
      </c>
      <c r="E1522" s="98">
        <v>1</v>
      </c>
      <c r="F1522" t="str">
        <f t="shared" si="103"/>
        <v>2606</v>
      </c>
      <c r="G1522">
        <f t="shared" si="104"/>
        <v>13</v>
      </c>
      <c r="H1522" t="str">
        <f>VLOOKUP(B1522,[1]Sheet1!$D:$AB,25,0)</f>
        <v>Regular-Adhe</v>
      </c>
      <c r="I1522" t="str">
        <f t="shared" si="105"/>
        <v>101-300</v>
      </c>
      <c r="J1522" t="str">
        <f>VLOOKUP(B1522,[1]Sheet1!$D:$Y,22)</f>
        <v>Adhe</v>
      </c>
      <c r="K1522" t="str">
        <f>VLOOKUP(B1522,[1]Sheet1!$D:$AS,42,0)</f>
        <v>NORMAL</v>
      </c>
    </row>
    <row r="1523" spans="1:11">
      <c r="A1523" s="82" t="s">
        <v>962</v>
      </c>
      <c r="B1523" s="83" t="s">
        <v>662</v>
      </c>
      <c r="C1523" s="83">
        <v>301</v>
      </c>
      <c r="D1523" s="97">
        <v>46160</v>
      </c>
      <c r="E1523" s="98">
        <v>1</v>
      </c>
      <c r="F1523" t="str">
        <f t="shared" si="103"/>
        <v>2606</v>
      </c>
      <c r="G1523">
        <f t="shared" si="104"/>
        <v>13</v>
      </c>
      <c r="H1523" t="str">
        <f>VLOOKUP(B1523,[1]Sheet1!$D:$AB,25,0)</f>
        <v>Regular-Adhe</v>
      </c>
      <c r="I1523" t="str">
        <f t="shared" si="105"/>
        <v>301-500</v>
      </c>
      <c r="J1523" t="str">
        <f>VLOOKUP(B1523,[1]Sheet1!$D:$Y,22)</f>
        <v>Adhe</v>
      </c>
      <c r="K1523" t="str">
        <f>VLOOKUP(B1523,[1]Sheet1!$D:$AS,42,0)</f>
        <v>NORMAL</v>
      </c>
    </row>
    <row r="1524" spans="1:11">
      <c r="A1524" s="82" t="s">
        <v>962</v>
      </c>
      <c r="B1524" s="83" t="s">
        <v>435</v>
      </c>
      <c r="C1524" s="83">
        <v>161</v>
      </c>
      <c r="D1524" s="97">
        <v>46160</v>
      </c>
      <c r="E1524" s="98">
        <v>1</v>
      </c>
      <c r="F1524" t="str">
        <f t="shared" si="103"/>
        <v>2606</v>
      </c>
      <c r="G1524">
        <f t="shared" si="104"/>
        <v>13</v>
      </c>
      <c r="H1524" t="str">
        <f>VLOOKUP(B1524,[1]Sheet1!$D:$AB,25,0)</f>
        <v>Regular-Adhe</v>
      </c>
      <c r="I1524" t="str">
        <f t="shared" si="105"/>
        <v>101-300</v>
      </c>
      <c r="J1524" t="str">
        <f>VLOOKUP(B1524,[1]Sheet1!$D:$Y,22)</f>
        <v>Adhe</v>
      </c>
      <c r="K1524" t="str">
        <f>VLOOKUP(B1524,[1]Sheet1!$D:$AS,42,0)</f>
        <v>NORMAL</v>
      </c>
    </row>
    <row r="1525" spans="1:11">
      <c r="A1525" s="82" t="s">
        <v>962</v>
      </c>
      <c r="B1525" s="83" t="s">
        <v>911</v>
      </c>
      <c r="C1525" s="83">
        <v>273</v>
      </c>
      <c r="D1525" s="97">
        <v>46160</v>
      </c>
      <c r="E1525" s="98">
        <v>1</v>
      </c>
      <c r="F1525" t="str">
        <f t="shared" si="103"/>
        <v>2606</v>
      </c>
      <c r="G1525">
        <f t="shared" si="104"/>
        <v>13</v>
      </c>
      <c r="H1525" t="str">
        <f>VLOOKUP(B1525,[1]Sheet1!$D:$AB,25,0)</f>
        <v>Regular-Adhe</v>
      </c>
      <c r="I1525" t="str">
        <f t="shared" si="105"/>
        <v>101-300</v>
      </c>
      <c r="J1525" t="str">
        <f>VLOOKUP(B1525,[1]Sheet1!$D:$Y,22)</f>
        <v>Adhe</v>
      </c>
      <c r="K1525" t="str">
        <f>VLOOKUP(B1525,[1]Sheet1!$D:$AS,42,0)</f>
        <v>NORMAL</v>
      </c>
    </row>
    <row r="1526" spans="1:11">
      <c r="A1526" s="82" t="s">
        <v>13</v>
      </c>
      <c r="B1526" s="83" t="s">
        <v>367</v>
      </c>
      <c r="C1526" s="83">
        <v>239</v>
      </c>
      <c r="D1526" s="97">
        <v>46160</v>
      </c>
      <c r="E1526" s="98">
        <v>1</v>
      </c>
      <c r="F1526" t="str">
        <f t="shared" si="103"/>
        <v>2606</v>
      </c>
      <c r="G1526">
        <f t="shared" si="104"/>
        <v>13</v>
      </c>
      <c r="H1526" t="str">
        <f>VLOOKUP(B1526,[1]Sheet1!$D:$AB,25,0)</f>
        <v>Regular-Adhe</v>
      </c>
      <c r="I1526" t="str">
        <f t="shared" si="105"/>
        <v>101-300</v>
      </c>
      <c r="J1526" t="str">
        <f>VLOOKUP(B1526,[1]Sheet1!$D:$Y,22)</f>
        <v>Adhe</v>
      </c>
      <c r="K1526" t="str">
        <f>VLOOKUP(B1526,[1]Sheet1!$D:$AS,42,0)</f>
        <v>NORMAL</v>
      </c>
    </row>
    <row r="1527" spans="1:11">
      <c r="A1527" s="82" t="s">
        <v>13</v>
      </c>
      <c r="B1527" s="83" t="s">
        <v>432</v>
      </c>
      <c r="C1527" s="83">
        <v>87</v>
      </c>
      <c r="D1527" s="97">
        <v>46160</v>
      </c>
      <c r="E1527" s="98">
        <v>1</v>
      </c>
      <c r="F1527" t="str">
        <f t="shared" si="103"/>
        <v>2606</v>
      </c>
      <c r="G1527">
        <f t="shared" si="104"/>
        <v>13</v>
      </c>
      <c r="H1527" t="str">
        <f>VLOOKUP(B1527,[1]Sheet1!$D:$AB,25,0)</f>
        <v>Regular-Adhe</v>
      </c>
      <c r="I1527" t="str">
        <f t="shared" si="105"/>
        <v>51-100</v>
      </c>
      <c r="J1527" t="str">
        <f>VLOOKUP(B1527,[1]Sheet1!$D:$Y,22)</f>
        <v>Adhe</v>
      </c>
      <c r="K1527" t="str">
        <f>VLOOKUP(B1527,[1]Sheet1!$D:$AS,42,0)</f>
        <v>NORMAL</v>
      </c>
    </row>
    <row r="1528" spans="1:11">
      <c r="A1528" s="82" t="s">
        <v>13</v>
      </c>
      <c r="B1528" s="83" t="s">
        <v>433</v>
      </c>
      <c r="C1528" s="83">
        <v>344</v>
      </c>
      <c r="D1528" s="97">
        <v>46160</v>
      </c>
      <c r="E1528" s="98">
        <v>1</v>
      </c>
      <c r="F1528" t="str">
        <f t="shared" si="103"/>
        <v>2606</v>
      </c>
      <c r="G1528">
        <f t="shared" si="104"/>
        <v>13</v>
      </c>
      <c r="H1528" t="str">
        <f>VLOOKUP(B1528,[1]Sheet1!$D:$AB,25,0)</f>
        <v>Regular-Adhe</v>
      </c>
      <c r="I1528" t="str">
        <f t="shared" si="105"/>
        <v>301-500</v>
      </c>
      <c r="J1528" t="str">
        <f>VLOOKUP(B1528,[1]Sheet1!$D:$Y,22)</f>
        <v>Adhe</v>
      </c>
      <c r="K1528" t="str">
        <f>VLOOKUP(B1528,[1]Sheet1!$D:$AS,42,0)</f>
        <v>NORMAL</v>
      </c>
    </row>
    <row r="1529" spans="1:11">
      <c r="A1529" s="82" t="s">
        <v>1022</v>
      </c>
      <c r="B1529" s="83" t="s">
        <v>394</v>
      </c>
      <c r="C1529" s="83">
        <v>469</v>
      </c>
      <c r="D1529" s="97">
        <v>46160</v>
      </c>
      <c r="E1529" s="98">
        <v>2</v>
      </c>
      <c r="F1529" t="str">
        <f t="shared" si="103"/>
        <v>2608</v>
      </c>
      <c r="G1529">
        <f t="shared" si="104"/>
        <v>13</v>
      </c>
      <c r="H1529" t="str">
        <f>VLOOKUP(B1529,[1]Sheet1!$D:$AB,25,0)</f>
        <v>Regular-Adhe</v>
      </c>
      <c r="I1529" t="str">
        <f t="shared" si="105"/>
        <v>301-500</v>
      </c>
      <c r="J1529" t="str">
        <f>VLOOKUP(B1529,[1]Sheet1!$D:$Y,22)</f>
        <v>Adhe</v>
      </c>
      <c r="K1529" t="str">
        <f>VLOOKUP(B1529,[1]Sheet1!$D:$AS,42,0)</f>
        <v>NORMAL</v>
      </c>
    </row>
    <row r="1530" spans="1:11">
      <c r="A1530" s="82" t="s">
        <v>8</v>
      </c>
      <c r="B1530" s="83" t="s">
        <v>232</v>
      </c>
      <c r="C1530" s="83">
        <v>149</v>
      </c>
      <c r="D1530" s="97">
        <v>46160</v>
      </c>
      <c r="E1530" s="98">
        <v>1</v>
      </c>
      <c r="F1530" t="str">
        <f t="shared" si="103"/>
        <v>2620</v>
      </c>
      <c r="G1530">
        <f t="shared" si="104"/>
        <v>13</v>
      </c>
      <c r="H1530" t="str">
        <f>VLOOKUP(B1530,[1]Sheet1!$D:$AB,25,0)</f>
        <v>Regular-Adhe</v>
      </c>
      <c r="I1530" t="str">
        <f t="shared" si="105"/>
        <v>101-300</v>
      </c>
      <c r="J1530" t="str">
        <f>VLOOKUP(B1530,[1]Sheet1!$D:$Y,22)</f>
        <v>Adhe</v>
      </c>
      <c r="K1530" t="str">
        <f>VLOOKUP(B1530,[1]Sheet1!$D:$AS,42,0)</f>
        <v>NORMAL</v>
      </c>
    </row>
    <row r="1531" spans="1:11">
      <c r="A1531" s="82" t="s">
        <v>8</v>
      </c>
      <c r="B1531" s="83" t="s">
        <v>784</v>
      </c>
      <c r="C1531" s="83">
        <v>182</v>
      </c>
      <c r="D1531" s="97">
        <v>46160</v>
      </c>
      <c r="E1531" s="98">
        <v>1</v>
      </c>
      <c r="F1531" t="str">
        <f t="shared" si="103"/>
        <v>2621</v>
      </c>
      <c r="G1531">
        <f t="shared" si="104"/>
        <v>13</v>
      </c>
      <c r="H1531" t="str">
        <f>VLOOKUP(B1531,[1]Sheet1!$D:$AB,25,0)</f>
        <v>Regular-Adhe</v>
      </c>
      <c r="I1531" t="str">
        <f t="shared" si="105"/>
        <v>101-300</v>
      </c>
      <c r="J1531" t="str">
        <f>VLOOKUP(B1531,[1]Sheet1!$D:$Y,22)</f>
        <v>Adhe</v>
      </c>
      <c r="K1531" t="str">
        <f>VLOOKUP(B1531,[1]Sheet1!$D:$AS,42,0)</f>
        <v>NORMAL</v>
      </c>
    </row>
    <row r="1532" spans="1:11">
      <c r="A1532" s="82" t="s">
        <v>25</v>
      </c>
      <c r="B1532" s="83" t="s">
        <v>644</v>
      </c>
      <c r="C1532" s="83">
        <v>473</v>
      </c>
      <c r="D1532" s="97">
        <v>46160</v>
      </c>
      <c r="E1532" s="98">
        <v>1</v>
      </c>
      <c r="F1532" t="str">
        <f t="shared" si="103"/>
        <v>2648</v>
      </c>
      <c r="G1532">
        <f t="shared" si="104"/>
        <v>13</v>
      </c>
      <c r="H1532" t="str">
        <f>VLOOKUP(B1532,[1]Sheet1!$D:$AB,25,0)</f>
        <v>Regular-Gask</v>
      </c>
      <c r="I1532" t="str">
        <f t="shared" si="105"/>
        <v>301-500</v>
      </c>
      <c r="J1532" t="str">
        <f>VLOOKUP(B1532,[1]Sheet1!$D:$Y,22)</f>
        <v>Gask</v>
      </c>
      <c r="K1532" t="str">
        <f>VLOOKUP(B1532,[1]Sheet1!$D:$AS,42,0)</f>
        <v>NORMAL</v>
      </c>
    </row>
    <row r="1533" spans="1:11">
      <c r="A1533" s="82" t="s">
        <v>25</v>
      </c>
      <c r="B1533" s="83" t="s">
        <v>644</v>
      </c>
      <c r="C1533" s="83">
        <v>418</v>
      </c>
      <c r="D1533" s="97">
        <v>46160</v>
      </c>
      <c r="E1533" s="98">
        <v>2</v>
      </c>
      <c r="F1533" t="str">
        <f t="shared" si="103"/>
        <v>2648</v>
      </c>
      <c r="G1533">
        <f t="shared" si="104"/>
        <v>13</v>
      </c>
      <c r="H1533" t="str">
        <f>VLOOKUP(B1533,[1]Sheet1!$D:$AB,25,0)</f>
        <v>Regular-Gask</v>
      </c>
      <c r="I1533" t="str">
        <f t="shared" si="105"/>
        <v>301-500</v>
      </c>
      <c r="J1533" t="str">
        <f>VLOOKUP(B1533,[1]Sheet1!$D:$Y,22)</f>
        <v>Gask</v>
      </c>
      <c r="K1533" t="str">
        <f>VLOOKUP(B1533,[1]Sheet1!$D:$AS,42,0)</f>
        <v>NORMAL</v>
      </c>
    </row>
    <row r="1534" spans="1:11">
      <c r="A1534" s="82" t="s">
        <v>25</v>
      </c>
      <c r="B1534" s="83" t="s">
        <v>267</v>
      </c>
      <c r="C1534" s="83">
        <v>150</v>
      </c>
      <c r="D1534" s="97">
        <v>46160</v>
      </c>
      <c r="E1534" s="98">
        <v>1</v>
      </c>
      <c r="F1534" t="str">
        <f t="shared" si="103"/>
        <v>2648</v>
      </c>
      <c r="G1534">
        <f t="shared" si="104"/>
        <v>13</v>
      </c>
      <c r="H1534" t="str">
        <f>VLOOKUP(B1534,[1]Sheet1!$D:$AB,25,0)</f>
        <v>Regular-Gask</v>
      </c>
      <c r="I1534" t="str">
        <f t="shared" si="105"/>
        <v>101-300</v>
      </c>
      <c r="J1534" t="str">
        <f>VLOOKUP(B1534,[1]Sheet1!$D:$Y,22)</f>
        <v>Gask</v>
      </c>
      <c r="K1534" t="str">
        <f>VLOOKUP(B1534,[1]Sheet1!$D:$AS,42,0)</f>
        <v>NORMAL</v>
      </c>
    </row>
    <row r="1535" spans="1:11">
      <c r="A1535" s="82" t="s">
        <v>25</v>
      </c>
      <c r="B1535" s="83" t="s">
        <v>267</v>
      </c>
      <c r="C1535" s="83">
        <v>200</v>
      </c>
      <c r="D1535" s="97">
        <v>46160</v>
      </c>
      <c r="E1535" s="98">
        <v>2</v>
      </c>
      <c r="F1535" t="str">
        <f t="shared" si="103"/>
        <v>2648</v>
      </c>
      <c r="G1535">
        <f t="shared" si="104"/>
        <v>13</v>
      </c>
      <c r="H1535" t="str">
        <f>VLOOKUP(B1535,[1]Sheet1!$D:$AB,25,0)</f>
        <v>Regular-Gask</v>
      </c>
      <c r="I1535" t="str">
        <f t="shared" si="105"/>
        <v>101-300</v>
      </c>
      <c r="J1535" t="str">
        <f>VLOOKUP(B1535,[1]Sheet1!$D:$Y,22)</f>
        <v>Gask</v>
      </c>
      <c r="K1535" t="str">
        <f>VLOOKUP(B1535,[1]Sheet1!$D:$AS,42,0)</f>
        <v>NORMAL</v>
      </c>
    </row>
    <row r="1536" spans="1:11">
      <c r="A1536" s="82" t="s">
        <v>12</v>
      </c>
      <c r="B1536" s="83" t="s">
        <v>703</v>
      </c>
      <c r="C1536" s="83">
        <v>71</v>
      </c>
      <c r="D1536" s="97">
        <v>46160</v>
      </c>
      <c r="E1536" s="98">
        <v>1</v>
      </c>
      <c r="F1536" t="str">
        <f t="shared" si="103"/>
        <v>2665</v>
      </c>
      <c r="G1536">
        <f t="shared" si="104"/>
        <v>13</v>
      </c>
      <c r="H1536" t="str">
        <f>VLOOKUP(B1536,[1]Sheet1!$D:$AB,25,0)</f>
        <v>Regular-Adhe</v>
      </c>
      <c r="I1536" t="str">
        <f t="shared" si="105"/>
        <v>51-100</v>
      </c>
      <c r="J1536" t="str">
        <f>VLOOKUP(B1536,[1]Sheet1!$D:$Y,22)</f>
        <v>Adhe</v>
      </c>
      <c r="K1536" t="str">
        <f>VLOOKUP(B1536,[1]Sheet1!$D:$AS,42,0)</f>
        <v>NORMAL</v>
      </c>
    </row>
    <row r="1537" spans="1:11">
      <c r="A1537" s="82" t="s">
        <v>4</v>
      </c>
      <c r="B1537" s="83" t="s">
        <v>546</v>
      </c>
      <c r="C1537" s="83">
        <v>1259</v>
      </c>
      <c r="D1537" s="97">
        <v>46160</v>
      </c>
      <c r="E1537" s="98">
        <v>1</v>
      </c>
      <c r="F1537" t="str">
        <f t="shared" si="103"/>
        <v>2678</v>
      </c>
      <c r="G1537">
        <f t="shared" si="104"/>
        <v>13</v>
      </c>
      <c r="H1537" t="str">
        <f>VLOOKUP(B1537,[1]Sheet1!$D:$AB,25,0)</f>
        <v>Regular-Gask</v>
      </c>
      <c r="I1537" t="str">
        <f t="shared" si="105"/>
        <v xml:space="preserve">1000more </v>
      </c>
      <c r="J1537" t="str">
        <f>VLOOKUP(B1537,[1]Sheet1!$D:$Y,22)</f>
        <v>Gask</v>
      </c>
      <c r="K1537" t="str">
        <f>VLOOKUP(B1537,[1]Sheet1!$D:$AS,42,0)</f>
        <v>NORMAL</v>
      </c>
    </row>
    <row r="1538" spans="1:11">
      <c r="A1538" s="82" t="s">
        <v>12</v>
      </c>
      <c r="B1538" s="83" t="s">
        <v>526</v>
      </c>
      <c r="C1538" s="83">
        <v>144</v>
      </c>
      <c r="D1538" s="97">
        <v>46160</v>
      </c>
      <c r="E1538" s="98">
        <v>1</v>
      </c>
      <c r="F1538" t="str">
        <f t="shared" si="103"/>
        <v>2702</v>
      </c>
      <c r="G1538">
        <f t="shared" si="104"/>
        <v>13</v>
      </c>
      <c r="H1538" t="str">
        <f>VLOOKUP(B1538,[1]Sheet1!$D:$AB,25,0)</f>
        <v>Regular-Gask</v>
      </c>
      <c r="I1538" t="str">
        <f t="shared" si="105"/>
        <v>101-300</v>
      </c>
      <c r="J1538" t="str">
        <f>VLOOKUP(B1538,[1]Sheet1!$D:$Y,22)</f>
        <v>Gask</v>
      </c>
      <c r="K1538" t="str">
        <f>VLOOKUP(B1538,[1]Sheet1!$D:$AS,42,0)</f>
        <v>NORMAL</v>
      </c>
    </row>
    <row r="1539" spans="1:11">
      <c r="A1539" s="82" t="s">
        <v>12</v>
      </c>
      <c r="B1539" s="83" t="s">
        <v>173</v>
      </c>
      <c r="C1539" s="83">
        <v>709</v>
      </c>
      <c r="D1539" s="97">
        <v>46160</v>
      </c>
      <c r="E1539" s="98">
        <v>1</v>
      </c>
      <c r="F1539" t="str">
        <f t="shared" ref="F1539:F1602" si="106">IF(ISNUMBER(VALUE(LEFT(B1539,5)))=TRUE,LEFT(B1539,5),IF(ISNUMBER(VALUE(LEFT(B1539,4)))=TRUE,LEFT(B1539,4),LEFT(B1539,3)))</f>
        <v>2702</v>
      </c>
      <c r="G1539">
        <f t="shared" si="104"/>
        <v>13</v>
      </c>
      <c r="H1539" t="str">
        <f>VLOOKUP(B1539,[1]Sheet1!$D:$AB,25,0)</f>
        <v>Regular-Gask</v>
      </c>
      <c r="I1539" t="str">
        <f t="shared" si="105"/>
        <v>501-1000</v>
      </c>
      <c r="J1539" t="str">
        <f>VLOOKUP(B1539,[1]Sheet1!$D:$Y,22)</f>
        <v>Gask</v>
      </c>
      <c r="K1539" t="str">
        <f>VLOOKUP(B1539,[1]Sheet1!$D:$AS,42,0)</f>
        <v>NORMAL</v>
      </c>
    </row>
    <row r="1540" spans="1:11">
      <c r="A1540" s="82" t="s">
        <v>12</v>
      </c>
      <c r="B1540" s="83" t="s">
        <v>459</v>
      </c>
      <c r="C1540" s="83">
        <v>596</v>
      </c>
      <c r="D1540" s="97">
        <v>46160</v>
      </c>
      <c r="E1540" s="98">
        <v>1</v>
      </c>
      <c r="F1540" t="str">
        <f t="shared" si="106"/>
        <v>2702</v>
      </c>
      <c r="G1540">
        <f t="shared" ref="G1540:G1588" si="107">LEN(B1540)</f>
        <v>13</v>
      </c>
      <c r="H1540" t="str">
        <f>VLOOKUP(B1540,[1]Sheet1!$D:$AB,25,0)</f>
        <v>Regular-Gask</v>
      </c>
      <c r="I1540" t="str">
        <f t="shared" ref="I1540:I1588" si="108">LOOKUP(C1540, $AY$3:$AY$8, $AZ$3:$AZ$8)</f>
        <v>501-1000</v>
      </c>
      <c r="J1540" t="str">
        <f>VLOOKUP(B1540,[1]Sheet1!$D:$Y,22)</f>
        <v>Gask</v>
      </c>
      <c r="K1540" t="str">
        <f>VLOOKUP(B1540,[1]Sheet1!$D:$AS,42,0)</f>
        <v>NORMAL</v>
      </c>
    </row>
    <row r="1541" spans="1:11">
      <c r="A1541" s="82" t="s">
        <v>2</v>
      </c>
      <c r="B1541" s="83" t="s">
        <v>569</v>
      </c>
      <c r="C1541" s="83">
        <v>74</v>
      </c>
      <c r="D1541" s="97">
        <v>46160</v>
      </c>
      <c r="E1541" s="98">
        <v>2</v>
      </c>
      <c r="F1541" t="str">
        <f t="shared" si="106"/>
        <v>2727</v>
      </c>
      <c r="G1541">
        <f t="shared" si="107"/>
        <v>13</v>
      </c>
      <c r="H1541" t="str">
        <f>VLOOKUP(B1541,[1]Sheet1!$D:$AB,25,0)</f>
        <v>Regular-Adhe</v>
      </c>
      <c r="I1541" t="str">
        <f t="shared" si="108"/>
        <v>51-100</v>
      </c>
      <c r="J1541" t="str">
        <f>VLOOKUP(B1541,[1]Sheet1!$D:$Y,22)</f>
        <v>Adhe</v>
      </c>
      <c r="K1541" t="str">
        <f>VLOOKUP(B1541,[1]Sheet1!$D:$AS,42,0)</f>
        <v>NORMAL</v>
      </c>
    </row>
    <row r="1542" spans="1:11">
      <c r="A1542" s="82" t="s">
        <v>12</v>
      </c>
      <c r="B1542" s="83" t="s">
        <v>555</v>
      </c>
      <c r="C1542" s="83">
        <v>49</v>
      </c>
      <c r="D1542" s="97">
        <v>46160</v>
      </c>
      <c r="E1542" s="98">
        <v>2</v>
      </c>
      <c r="F1542" t="str">
        <f t="shared" si="106"/>
        <v>2781</v>
      </c>
      <c r="G1542">
        <f t="shared" si="107"/>
        <v>13</v>
      </c>
      <c r="H1542" t="str">
        <f>VLOOKUP(B1542,[1]Sheet1!$D:$AB,25,0)</f>
        <v>Regular-Gask</v>
      </c>
      <c r="I1542" t="str">
        <f t="shared" si="108"/>
        <v>0-50</v>
      </c>
      <c r="J1542" t="str">
        <f>VLOOKUP(B1542,[1]Sheet1!$D:$Y,22)</f>
        <v>Adhe</v>
      </c>
      <c r="K1542" t="str">
        <f>VLOOKUP(B1542,[1]Sheet1!$D:$AS,42,0)</f>
        <v>NORMAL</v>
      </c>
    </row>
    <row r="1543" spans="1:11">
      <c r="A1543" s="82" t="s">
        <v>31</v>
      </c>
      <c r="B1543" s="83" t="s">
        <v>970</v>
      </c>
      <c r="C1543" s="83">
        <v>181</v>
      </c>
      <c r="D1543" s="97">
        <v>46160</v>
      </c>
      <c r="E1543" s="98">
        <v>2</v>
      </c>
      <c r="F1543" t="str">
        <f t="shared" si="106"/>
        <v>2784</v>
      </c>
      <c r="G1543">
        <f t="shared" si="107"/>
        <v>13</v>
      </c>
      <c r="H1543" t="str">
        <f>VLOOKUP(B1543,[1]Sheet1!$D:$AB,25,0)</f>
        <v>Regular-Gask</v>
      </c>
      <c r="I1543" t="str">
        <f t="shared" si="108"/>
        <v>101-300</v>
      </c>
      <c r="J1543" t="str">
        <f>VLOOKUP(B1543,[1]Sheet1!$D:$Y,22)</f>
        <v>Adhe</v>
      </c>
      <c r="K1543" t="str">
        <f>VLOOKUP(B1543,[1]Sheet1!$D:$AS,42,0)</f>
        <v>NORMAL</v>
      </c>
    </row>
    <row r="1544" spans="1:11">
      <c r="A1544" s="82" t="s">
        <v>1022</v>
      </c>
      <c r="B1544" s="83" t="s">
        <v>18</v>
      </c>
      <c r="C1544" s="83">
        <v>420</v>
      </c>
      <c r="D1544" s="97">
        <v>46160</v>
      </c>
      <c r="E1544" s="98">
        <v>1</v>
      </c>
      <c r="F1544" t="str">
        <f t="shared" si="106"/>
        <v>3240</v>
      </c>
      <c r="G1544">
        <f t="shared" si="107"/>
        <v>13</v>
      </c>
      <c r="H1544" t="str">
        <f>VLOOKUP(B1544,[1]Sheet1!$D:$AB,25,0)</f>
        <v>Regular-Adhe</v>
      </c>
      <c r="I1544" t="str">
        <f t="shared" si="108"/>
        <v>301-500</v>
      </c>
      <c r="J1544" t="str">
        <f>VLOOKUP(B1544,[1]Sheet1!$D:$Y,22)</f>
        <v>Adhe</v>
      </c>
      <c r="K1544" t="str">
        <f>VLOOKUP(B1544,[1]Sheet1!$D:$AS,42,0)</f>
        <v>JUMBO</v>
      </c>
    </row>
    <row r="1545" spans="1:11">
      <c r="A1545" s="82" t="s">
        <v>2</v>
      </c>
      <c r="B1545" s="83" t="s">
        <v>18</v>
      </c>
      <c r="C1545" s="83">
        <v>763</v>
      </c>
      <c r="D1545" s="97">
        <v>46160</v>
      </c>
      <c r="E1545" s="98">
        <v>2</v>
      </c>
      <c r="F1545" t="str">
        <f t="shared" si="106"/>
        <v>3240</v>
      </c>
      <c r="G1545">
        <f t="shared" si="107"/>
        <v>13</v>
      </c>
      <c r="H1545" t="str">
        <f>VLOOKUP(B1545,[1]Sheet1!$D:$AB,25,0)</f>
        <v>Regular-Adhe</v>
      </c>
      <c r="I1545" t="str">
        <f t="shared" si="108"/>
        <v>501-1000</v>
      </c>
      <c r="J1545" t="str">
        <f>VLOOKUP(B1545,[1]Sheet1!$D:$Y,22)</f>
        <v>Adhe</v>
      </c>
      <c r="K1545" t="str">
        <f>VLOOKUP(B1545,[1]Sheet1!$D:$AS,42,0)</f>
        <v>JUMBO</v>
      </c>
    </row>
    <row r="1546" spans="1:11">
      <c r="A1546" s="82" t="s">
        <v>8</v>
      </c>
      <c r="B1546" s="83" t="s">
        <v>297</v>
      </c>
      <c r="C1546" s="83">
        <v>106</v>
      </c>
      <c r="D1546" s="97">
        <v>46160</v>
      </c>
      <c r="E1546" s="98">
        <v>2</v>
      </c>
      <c r="F1546" t="str">
        <f t="shared" si="106"/>
        <v>3247</v>
      </c>
      <c r="G1546">
        <f t="shared" si="107"/>
        <v>13</v>
      </c>
      <c r="H1546" t="str">
        <f>VLOOKUP(B1546,[1]Sheet1!$D:$AB,25,0)</f>
        <v>Regular-Adhe</v>
      </c>
      <c r="I1546" t="str">
        <f t="shared" si="108"/>
        <v>101-300</v>
      </c>
      <c r="J1546" t="str">
        <f>VLOOKUP(B1546,[1]Sheet1!$D:$Y,22)</f>
        <v>Adhe</v>
      </c>
      <c r="K1546" t="str">
        <f>VLOOKUP(B1546,[1]Sheet1!$D:$AS,42,0)</f>
        <v>JUMBO</v>
      </c>
    </row>
    <row r="1547" spans="1:11">
      <c r="A1547" s="82" t="s">
        <v>25</v>
      </c>
      <c r="B1547" s="83" t="s">
        <v>51</v>
      </c>
      <c r="C1547" s="83">
        <v>79</v>
      </c>
      <c r="D1547" s="97">
        <v>46160</v>
      </c>
      <c r="E1547" s="98">
        <v>2</v>
      </c>
      <c r="F1547" t="str">
        <f t="shared" si="106"/>
        <v>3273</v>
      </c>
      <c r="G1547">
        <f t="shared" si="107"/>
        <v>13</v>
      </c>
      <c r="H1547" t="str">
        <f>VLOOKUP(B1547,[1]Sheet1!$D:$AB,25,0)</f>
        <v>Regular-Adhe</v>
      </c>
      <c r="I1547" t="str">
        <f t="shared" si="108"/>
        <v>51-100</v>
      </c>
      <c r="J1547" t="str">
        <f>VLOOKUP(B1547,[1]Sheet1!$D:$Y,22)</f>
        <v>Adhe</v>
      </c>
      <c r="K1547" t="str">
        <f>VLOOKUP(B1547,[1]Sheet1!$D:$AS,42,0)</f>
        <v>JUMBO</v>
      </c>
    </row>
    <row r="1548" spans="1:11">
      <c r="A1548" s="82" t="s">
        <v>12</v>
      </c>
      <c r="B1548" s="83" t="s">
        <v>1065</v>
      </c>
      <c r="C1548" s="83">
        <v>150</v>
      </c>
      <c r="D1548" s="97">
        <v>46160</v>
      </c>
      <c r="E1548" s="98">
        <v>2</v>
      </c>
      <c r="F1548" t="str">
        <f t="shared" si="106"/>
        <v>3277</v>
      </c>
      <c r="G1548">
        <f t="shared" si="107"/>
        <v>13</v>
      </c>
      <c r="H1548" t="str">
        <f>VLOOKUP(B1548,[1]Sheet1!$D:$AB,25,0)</f>
        <v>Regular-Gask</v>
      </c>
      <c r="I1548" t="str">
        <f t="shared" si="108"/>
        <v>101-300</v>
      </c>
      <c r="J1548" t="str">
        <f>VLOOKUP(B1548,[1]Sheet1!$D:$Y,22)</f>
        <v>Gask</v>
      </c>
      <c r="K1548" t="str">
        <f>VLOOKUP(B1548,[1]Sheet1!$D:$AS,42,0)</f>
        <v>JUMBO</v>
      </c>
    </row>
    <row r="1549" spans="1:11">
      <c r="A1549" s="82" t="s">
        <v>1022</v>
      </c>
      <c r="B1549" s="83" t="s">
        <v>52</v>
      </c>
      <c r="C1549" s="83">
        <v>125</v>
      </c>
      <c r="D1549" s="97">
        <v>46160</v>
      </c>
      <c r="E1549" s="98">
        <v>2</v>
      </c>
      <c r="F1549" t="str">
        <f t="shared" si="106"/>
        <v>3287</v>
      </c>
      <c r="G1549">
        <f t="shared" si="107"/>
        <v>13</v>
      </c>
      <c r="H1549" t="str">
        <f>VLOOKUP(B1549,[1]Sheet1!$D:$AB,25,0)</f>
        <v>MG Gask + PB assembly</v>
      </c>
      <c r="I1549" t="str">
        <f t="shared" si="108"/>
        <v>101-300</v>
      </c>
      <c r="J1549" t="str">
        <f>VLOOKUP(B1549,[1]Sheet1!$D:$Y,22)</f>
        <v>Gask</v>
      </c>
      <c r="K1549" t="str">
        <f>VLOOKUP(B1549,[1]Sheet1!$D:$AS,42,0)</f>
        <v>JUMBO</v>
      </c>
    </row>
    <row r="1550" spans="1:11">
      <c r="A1550" s="82" t="s">
        <v>2</v>
      </c>
      <c r="B1550" s="83" t="s">
        <v>997</v>
      </c>
      <c r="C1550" s="83">
        <v>125</v>
      </c>
      <c r="D1550" s="97">
        <v>46160</v>
      </c>
      <c r="E1550" s="98">
        <v>2</v>
      </c>
      <c r="F1550" t="str">
        <f t="shared" si="106"/>
        <v>3301</v>
      </c>
      <c r="G1550">
        <f t="shared" si="107"/>
        <v>13</v>
      </c>
      <c r="H1550" t="str">
        <f>VLOOKUP(B1550,[1]Sheet1!$D:$AB,25,0)</f>
        <v>Regular-Gask</v>
      </c>
      <c r="I1550" t="str">
        <f t="shared" si="108"/>
        <v>101-300</v>
      </c>
      <c r="J1550" t="str">
        <f>VLOOKUP(B1550,[1]Sheet1!$D:$Y,22)</f>
        <v>Gask</v>
      </c>
      <c r="K1550" t="str">
        <f>VLOOKUP(B1550,[1]Sheet1!$D:$AS,42,0)</f>
        <v>JUMBO</v>
      </c>
    </row>
    <row r="1551" spans="1:11">
      <c r="A1551" s="82" t="s">
        <v>8</v>
      </c>
      <c r="B1551" s="83" t="s">
        <v>383</v>
      </c>
      <c r="C1551" s="83">
        <v>105</v>
      </c>
      <c r="D1551" s="97">
        <v>46160</v>
      </c>
      <c r="E1551" s="98">
        <v>2</v>
      </c>
      <c r="F1551" t="str">
        <f t="shared" si="106"/>
        <v>3305</v>
      </c>
      <c r="G1551">
        <f t="shared" si="107"/>
        <v>13</v>
      </c>
      <c r="H1551" t="str">
        <f>VLOOKUP(B1551,[1]Sheet1!$D:$AB,25,0)</f>
        <v>Regular-Gask</v>
      </c>
      <c r="I1551" t="str">
        <f t="shared" si="108"/>
        <v>101-300</v>
      </c>
      <c r="J1551" t="str">
        <f>VLOOKUP(B1551,[1]Sheet1!$D:$Y,22)</f>
        <v>Gask</v>
      </c>
      <c r="K1551" t="str">
        <f>VLOOKUP(B1551,[1]Sheet1!$D:$AS,42,0)</f>
        <v>JUMBO</v>
      </c>
    </row>
    <row r="1552" spans="1:11">
      <c r="A1552" s="82" t="s">
        <v>2</v>
      </c>
      <c r="B1552" s="83" t="s">
        <v>583</v>
      </c>
      <c r="C1552" s="83">
        <v>451</v>
      </c>
      <c r="D1552" s="97">
        <v>46160</v>
      </c>
      <c r="E1552" s="98">
        <v>1</v>
      </c>
      <c r="F1552" t="str">
        <f t="shared" si="106"/>
        <v>3305</v>
      </c>
      <c r="G1552">
        <f t="shared" si="107"/>
        <v>13</v>
      </c>
      <c r="H1552" t="str">
        <f>VLOOKUP(B1552,[1]Sheet1!$D:$AB,25,0)</f>
        <v>Regular-Gask</v>
      </c>
      <c r="I1552" t="str">
        <f t="shared" si="108"/>
        <v>301-500</v>
      </c>
      <c r="J1552" t="str">
        <f>VLOOKUP(B1552,[1]Sheet1!$D:$Y,22)</f>
        <v>Gask</v>
      </c>
      <c r="K1552" t="str">
        <f>VLOOKUP(B1552,[1]Sheet1!$D:$AS,42,0)</f>
        <v>JUMBO</v>
      </c>
    </row>
    <row r="1553" spans="1:11">
      <c r="A1553" s="82" t="s">
        <v>2</v>
      </c>
      <c r="B1553" s="83" t="s">
        <v>185</v>
      </c>
      <c r="C1553" s="83">
        <v>356</v>
      </c>
      <c r="D1553" s="97">
        <v>46160</v>
      </c>
      <c r="E1553" s="98">
        <v>2</v>
      </c>
      <c r="F1553" t="str">
        <f t="shared" si="106"/>
        <v>3322</v>
      </c>
      <c r="G1553">
        <f t="shared" si="107"/>
        <v>13</v>
      </c>
      <c r="H1553" t="str">
        <f>VLOOKUP(B1553,[1]Sheet1!$D:$AB,25,0)</f>
        <v>Regular-Gask</v>
      </c>
      <c r="I1553" t="str">
        <f t="shared" si="108"/>
        <v>301-500</v>
      </c>
      <c r="J1553" t="str">
        <f>VLOOKUP(B1553,[1]Sheet1!$D:$Y,22)</f>
        <v>Adhe</v>
      </c>
      <c r="K1553" t="str">
        <f>VLOOKUP(B1553,[1]Sheet1!$D:$AS,42,0)</f>
        <v>JUMBO</v>
      </c>
    </row>
    <row r="1554" spans="1:11">
      <c r="A1554" s="82" t="s">
        <v>2</v>
      </c>
      <c r="B1554" s="83" t="s">
        <v>807</v>
      </c>
      <c r="C1554" s="83">
        <v>265</v>
      </c>
      <c r="D1554" s="97">
        <v>46160</v>
      </c>
      <c r="E1554" s="98">
        <v>2</v>
      </c>
      <c r="F1554" t="str">
        <f t="shared" si="106"/>
        <v>3322</v>
      </c>
      <c r="G1554">
        <f t="shared" si="107"/>
        <v>13</v>
      </c>
      <c r="H1554" t="str">
        <f>VLOOKUP(B1554,[1]Sheet1!$D:$AB,25,0)</f>
        <v>Regular-Gask</v>
      </c>
      <c r="I1554" t="str">
        <f t="shared" si="108"/>
        <v>101-300</v>
      </c>
      <c r="J1554" t="str">
        <f>VLOOKUP(B1554,[1]Sheet1!$D:$Y,22)</f>
        <v>Adhe</v>
      </c>
      <c r="K1554" t="str">
        <f>VLOOKUP(B1554,[1]Sheet1!$D:$AS,42,0)</f>
        <v>JUMBO</v>
      </c>
    </row>
    <row r="1555" spans="1:11">
      <c r="A1555" s="82" t="s">
        <v>5</v>
      </c>
      <c r="B1555" s="83" t="s">
        <v>423</v>
      </c>
      <c r="C1555" s="83">
        <v>136</v>
      </c>
      <c r="D1555" s="97">
        <v>46160</v>
      </c>
      <c r="E1555" s="98">
        <v>2</v>
      </c>
      <c r="F1555" t="str">
        <f t="shared" si="106"/>
        <v>3326</v>
      </c>
      <c r="G1555">
        <f t="shared" si="107"/>
        <v>13</v>
      </c>
      <c r="H1555" t="str">
        <f>VLOOKUP(B1555,[1]Sheet1!$D:$AB,25,0)</f>
        <v>MG Gask + DR sticker</v>
      </c>
      <c r="I1555" t="str">
        <f t="shared" si="108"/>
        <v>101-300</v>
      </c>
      <c r="J1555" t="str">
        <f>VLOOKUP(B1555,[1]Sheet1!$D:$Y,22)</f>
        <v>Adhe</v>
      </c>
      <c r="K1555" t="str">
        <f>VLOOKUP(B1555,[1]Sheet1!$D:$AS,42,0)</f>
        <v>JUMBO</v>
      </c>
    </row>
    <row r="1556" spans="1:11">
      <c r="A1556" s="82" t="s">
        <v>5</v>
      </c>
      <c r="B1556" s="83" t="s">
        <v>396</v>
      </c>
      <c r="C1556" s="83">
        <v>41</v>
      </c>
      <c r="D1556" s="97">
        <v>46160</v>
      </c>
      <c r="E1556" s="98">
        <v>2</v>
      </c>
      <c r="F1556" t="str">
        <f t="shared" si="106"/>
        <v>3327</v>
      </c>
      <c r="G1556">
        <f t="shared" si="107"/>
        <v>13</v>
      </c>
      <c r="H1556" t="str">
        <f>VLOOKUP(B1556,[1]Sheet1!$D:$AB,25,0)</f>
        <v>MG Adhe + PB assembly</v>
      </c>
      <c r="I1556" t="str">
        <f t="shared" si="108"/>
        <v>0-50</v>
      </c>
      <c r="J1556" t="str">
        <f>VLOOKUP(B1556,[1]Sheet1!$D:$Y,22)</f>
        <v>Adhe</v>
      </c>
      <c r="K1556" t="str">
        <f>VLOOKUP(B1556,[1]Sheet1!$D:$AS,42,0)</f>
        <v>JUMBO</v>
      </c>
    </row>
    <row r="1557" spans="1:11">
      <c r="A1557" s="82" t="s">
        <v>8</v>
      </c>
      <c r="B1557" s="83" t="s">
        <v>274</v>
      </c>
      <c r="C1557" s="83">
        <v>211</v>
      </c>
      <c r="D1557" s="97">
        <v>46160</v>
      </c>
      <c r="E1557" s="98">
        <v>2</v>
      </c>
      <c r="F1557" t="str">
        <f t="shared" si="106"/>
        <v>3330</v>
      </c>
      <c r="G1557">
        <f t="shared" si="107"/>
        <v>13</v>
      </c>
      <c r="H1557" t="str">
        <f>VLOOKUP(B1557,[1]Sheet1!$D:$AB,25,0)</f>
        <v>Regular-Gask</v>
      </c>
      <c r="I1557" t="str">
        <f t="shared" si="108"/>
        <v>101-300</v>
      </c>
      <c r="J1557" t="str">
        <f>VLOOKUP(B1557,[1]Sheet1!$D:$Y,22)</f>
        <v>Adhe</v>
      </c>
      <c r="K1557" t="str">
        <f>VLOOKUP(B1557,[1]Sheet1!$D:$AS,42,0)</f>
        <v>JUMBO</v>
      </c>
    </row>
    <row r="1558" spans="1:11">
      <c r="A1558" s="82" t="s">
        <v>8</v>
      </c>
      <c r="B1558" s="83" t="s">
        <v>572</v>
      </c>
      <c r="C1558" s="83">
        <v>79</v>
      </c>
      <c r="D1558" s="97">
        <v>46160</v>
      </c>
      <c r="E1558" s="98">
        <v>2</v>
      </c>
      <c r="F1558" t="str">
        <f t="shared" si="106"/>
        <v>3330</v>
      </c>
      <c r="G1558">
        <f t="shared" si="107"/>
        <v>13</v>
      </c>
      <c r="H1558" t="str">
        <f>VLOOKUP(B1558,[1]Sheet1!$D:$AB,25,0)</f>
        <v>Regular-Gask</v>
      </c>
      <c r="I1558" t="str">
        <f t="shared" si="108"/>
        <v>51-100</v>
      </c>
      <c r="J1558" t="str">
        <f>VLOOKUP(B1558,[1]Sheet1!$D:$Y,22)</f>
        <v>Adhe</v>
      </c>
      <c r="K1558" t="str">
        <f>VLOOKUP(B1558,[1]Sheet1!$D:$AS,42,0)</f>
        <v>JUMBO</v>
      </c>
    </row>
    <row r="1559" spans="1:11">
      <c r="A1559" s="82" t="s">
        <v>8</v>
      </c>
      <c r="B1559" s="83" t="s">
        <v>974</v>
      </c>
      <c r="C1559" s="83">
        <v>92</v>
      </c>
      <c r="D1559" s="97">
        <v>46160</v>
      </c>
      <c r="E1559" s="98">
        <v>1</v>
      </c>
      <c r="F1559" t="str">
        <f t="shared" si="106"/>
        <v>3330</v>
      </c>
      <c r="G1559">
        <f t="shared" si="107"/>
        <v>13</v>
      </c>
      <c r="H1559" t="str">
        <f>VLOOKUP(B1559,[1]Sheet1!$D:$AB,25,0)</f>
        <v>Regular-Gask</v>
      </c>
      <c r="I1559" t="str">
        <f t="shared" si="108"/>
        <v>51-100</v>
      </c>
      <c r="J1559" t="str">
        <f>VLOOKUP(B1559,[1]Sheet1!$D:$Y,22)</f>
        <v>Adhe</v>
      </c>
      <c r="K1559" t="str">
        <f>VLOOKUP(B1559,[1]Sheet1!$D:$AS,42,0)</f>
        <v>JUMBO</v>
      </c>
    </row>
    <row r="1560" spans="1:11">
      <c r="A1560" s="82" t="s">
        <v>0</v>
      </c>
      <c r="B1560" s="83" t="s">
        <v>54</v>
      </c>
      <c r="C1560" s="83">
        <v>40</v>
      </c>
      <c r="D1560" s="97">
        <v>46160</v>
      </c>
      <c r="E1560" s="98">
        <v>2</v>
      </c>
      <c r="F1560" t="str">
        <f t="shared" si="106"/>
        <v>6117</v>
      </c>
      <c r="G1560">
        <f t="shared" si="107"/>
        <v>13</v>
      </c>
      <c r="H1560" t="str">
        <f>VLOOKUP(B1560,[1]Sheet1!$D:$AB,25,0)</f>
        <v>MG Adhe + DR Adhe + Orientation</v>
      </c>
      <c r="I1560" t="str">
        <f t="shared" si="108"/>
        <v>0-50</v>
      </c>
      <c r="J1560" t="str">
        <f>VLOOKUP(B1560,[1]Sheet1!$D:$Y,22)</f>
        <v>Adhe</v>
      </c>
      <c r="K1560" t="str">
        <f>VLOOKUP(B1560,[1]Sheet1!$D:$AS,42,0)</f>
        <v>NORMAL</v>
      </c>
    </row>
    <row r="1561" spans="1:11">
      <c r="A1561" s="82" t="s">
        <v>13</v>
      </c>
      <c r="B1561" s="83" t="s">
        <v>233</v>
      </c>
      <c r="C1561" s="83">
        <v>361</v>
      </c>
      <c r="D1561" s="97">
        <v>46160</v>
      </c>
      <c r="E1561" s="98">
        <v>2</v>
      </c>
      <c r="F1561" t="str">
        <f t="shared" si="106"/>
        <v>6147</v>
      </c>
      <c r="G1561">
        <f t="shared" si="107"/>
        <v>13</v>
      </c>
      <c r="H1561" t="str">
        <f>VLOOKUP(B1561,[1]Sheet1!$D:$AB,25,0)</f>
        <v>Regular-Adhe</v>
      </c>
      <c r="I1561" t="str">
        <f t="shared" si="108"/>
        <v>301-500</v>
      </c>
      <c r="J1561" t="str">
        <f>VLOOKUP(B1561,[1]Sheet1!$D:$Y,22)</f>
        <v>Adhe</v>
      </c>
      <c r="K1561" t="str">
        <f>VLOOKUP(B1561,[1]Sheet1!$D:$AS,42,0)</f>
        <v>JUMBO</v>
      </c>
    </row>
    <row r="1562" spans="1:11">
      <c r="A1562" s="82" t="s">
        <v>0</v>
      </c>
      <c r="B1562" s="83" t="s">
        <v>371</v>
      </c>
      <c r="C1562" s="83">
        <v>57</v>
      </c>
      <c r="D1562" s="97">
        <v>46160</v>
      </c>
      <c r="E1562" s="98">
        <v>1</v>
      </c>
      <c r="F1562" t="str">
        <f t="shared" si="106"/>
        <v>6216</v>
      </c>
      <c r="G1562">
        <f t="shared" si="107"/>
        <v>13</v>
      </c>
      <c r="H1562" t="str">
        <f>VLOOKUP(B1562,[1]Sheet1!$D:$AB,25,0)</f>
        <v>MG Adhe + DR Adhe + Orientation</v>
      </c>
      <c r="I1562" t="str">
        <f t="shared" si="108"/>
        <v>51-100</v>
      </c>
      <c r="J1562" t="str">
        <f>VLOOKUP(B1562,[1]Sheet1!$D:$Y,22)</f>
        <v>Adhe</v>
      </c>
      <c r="K1562" t="str">
        <f>VLOOKUP(B1562,[1]Sheet1!$D:$AS,42,0)</f>
        <v>NORMAL</v>
      </c>
    </row>
    <row r="1563" spans="1:11">
      <c r="A1563" s="82" t="s">
        <v>8</v>
      </c>
      <c r="B1563" s="83" t="s">
        <v>76</v>
      </c>
      <c r="C1563" s="83">
        <v>68</v>
      </c>
      <c r="D1563" s="97">
        <v>46160</v>
      </c>
      <c r="E1563" s="98">
        <v>1</v>
      </c>
      <c r="F1563" t="str">
        <f t="shared" si="106"/>
        <v>6282</v>
      </c>
      <c r="G1563">
        <f t="shared" si="107"/>
        <v>13</v>
      </c>
      <c r="H1563" t="str">
        <f>VLOOKUP(B1563,[1]Sheet1!$D:$AB,25,0)</f>
        <v>Regular-Gask</v>
      </c>
      <c r="I1563" t="str">
        <f t="shared" si="108"/>
        <v>51-100</v>
      </c>
      <c r="J1563" t="str">
        <f>VLOOKUP(B1563,[1]Sheet1!$D:$Y,22)</f>
        <v>Gask</v>
      </c>
      <c r="K1563" t="str">
        <f>VLOOKUP(B1563,[1]Sheet1!$D:$AS,42,0)</f>
        <v>NORMAL</v>
      </c>
    </row>
    <row r="1564" spans="1:11">
      <c r="A1564" s="82" t="s">
        <v>13</v>
      </c>
      <c r="B1564" s="83" t="s">
        <v>110</v>
      </c>
      <c r="C1564" s="83">
        <v>348</v>
      </c>
      <c r="D1564" s="97">
        <v>46160</v>
      </c>
      <c r="E1564" s="98">
        <v>1</v>
      </c>
      <c r="F1564" t="str">
        <f t="shared" si="106"/>
        <v>6282</v>
      </c>
      <c r="G1564">
        <f t="shared" si="107"/>
        <v>13</v>
      </c>
      <c r="H1564" t="str">
        <f>VLOOKUP(B1564,[1]Sheet1!$D:$AB,25,0)</f>
        <v>Regular-Gask</v>
      </c>
      <c r="I1564" t="str">
        <f t="shared" si="108"/>
        <v>301-500</v>
      </c>
      <c r="J1564" t="str">
        <f>VLOOKUP(B1564,[1]Sheet1!$D:$Y,22)</f>
        <v>Gask</v>
      </c>
      <c r="K1564" t="str">
        <f>VLOOKUP(B1564,[1]Sheet1!$D:$AS,42,0)</f>
        <v>NORMAL</v>
      </c>
    </row>
    <row r="1565" spans="1:11">
      <c r="A1565" s="82" t="s">
        <v>12</v>
      </c>
      <c r="B1565" s="83" t="s">
        <v>774</v>
      </c>
      <c r="C1565" s="83">
        <v>88</v>
      </c>
      <c r="D1565" s="97">
        <v>46160</v>
      </c>
      <c r="E1565" s="98">
        <v>1</v>
      </c>
      <c r="F1565" t="str">
        <f t="shared" si="106"/>
        <v>6296</v>
      </c>
      <c r="G1565">
        <f t="shared" si="107"/>
        <v>13</v>
      </c>
      <c r="H1565" t="str">
        <f>VLOOKUP(B1565,[1]Sheet1!$D:$AB,25,0)</f>
        <v>Regular-Gask</v>
      </c>
      <c r="I1565" t="str">
        <f t="shared" si="108"/>
        <v>51-100</v>
      </c>
      <c r="J1565" t="str">
        <f>VLOOKUP(B1565,[1]Sheet1!$D:$Y,22)</f>
        <v>Gask</v>
      </c>
      <c r="K1565" t="str">
        <f>VLOOKUP(B1565,[1]Sheet1!$D:$AS,42,0)</f>
        <v>NORMAL</v>
      </c>
    </row>
    <row r="1566" spans="1:11">
      <c r="A1566" s="82" t="s">
        <v>28</v>
      </c>
      <c r="B1566" s="83" t="s">
        <v>607</v>
      </c>
      <c r="C1566" s="83">
        <v>740</v>
      </c>
      <c r="D1566" s="97">
        <v>46160</v>
      </c>
      <c r="E1566" s="98">
        <v>2</v>
      </c>
      <c r="F1566" t="str">
        <f t="shared" si="106"/>
        <v>6303</v>
      </c>
      <c r="G1566">
        <f t="shared" si="107"/>
        <v>13</v>
      </c>
      <c r="H1566" t="str">
        <f>VLOOKUP(B1566,[1]Sheet1!$D:$AB,25,0)</f>
        <v>Regular-Gask</v>
      </c>
      <c r="I1566" t="str">
        <f t="shared" si="108"/>
        <v>501-1000</v>
      </c>
      <c r="J1566" t="str">
        <f>VLOOKUP(B1566,[1]Sheet1!$D:$Y,22)</f>
        <v>Gask</v>
      </c>
      <c r="K1566" t="str">
        <f>VLOOKUP(B1566,[1]Sheet1!$D:$AS,42,0)</f>
        <v>NORMAL</v>
      </c>
    </row>
    <row r="1567" spans="1:11">
      <c r="A1567" s="82" t="s">
        <v>28</v>
      </c>
      <c r="B1567" s="83" t="s">
        <v>251</v>
      </c>
      <c r="C1567" s="83">
        <v>76</v>
      </c>
      <c r="D1567" s="97">
        <v>46160</v>
      </c>
      <c r="E1567" s="98">
        <v>2</v>
      </c>
      <c r="F1567" t="str">
        <f t="shared" si="106"/>
        <v>6303</v>
      </c>
      <c r="G1567">
        <f t="shared" si="107"/>
        <v>13</v>
      </c>
      <c r="H1567" t="str">
        <f>VLOOKUP(B1567,[1]Sheet1!$D:$AB,25,0)</f>
        <v>Regular-Gask</v>
      </c>
      <c r="I1567" t="str">
        <f t="shared" si="108"/>
        <v>51-100</v>
      </c>
      <c r="J1567" t="str">
        <f>VLOOKUP(B1567,[1]Sheet1!$D:$Y,22)</f>
        <v>Gask</v>
      </c>
      <c r="K1567" t="str">
        <f>VLOOKUP(B1567,[1]Sheet1!$D:$AS,42,0)</f>
        <v>NORMAL</v>
      </c>
    </row>
    <row r="1568" spans="1:11">
      <c r="A1568" s="82" t="s">
        <v>28</v>
      </c>
      <c r="B1568" s="83" t="s">
        <v>938</v>
      </c>
      <c r="C1568" s="83">
        <v>127</v>
      </c>
      <c r="D1568" s="97">
        <v>46160</v>
      </c>
      <c r="E1568" s="98">
        <v>2</v>
      </c>
      <c r="F1568" t="str">
        <f t="shared" si="106"/>
        <v>6327</v>
      </c>
      <c r="G1568">
        <f t="shared" si="107"/>
        <v>13</v>
      </c>
      <c r="H1568" t="str">
        <f>VLOOKUP(B1568,[1]Sheet1!$D:$AB,25,0)</f>
        <v>Regular-Gask</v>
      </c>
      <c r="I1568" t="str">
        <f t="shared" si="108"/>
        <v>101-300</v>
      </c>
      <c r="J1568" t="str">
        <f>VLOOKUP(B1568,[1]Sheet1!$D:$Y,22)</f>
        <v>Gask</v>
      </c>
      <c r="K1568" t="str">
        <f>VLOOKUP(B1568,[1]Sheet1!$D:$AS,42,0)</f>
        <v>NORMAL</v>
      </c>
    </row>
    <row r="1569" spans="1:11">
      <c r="A1569" t="s">
        <v>8</v>
      </c>
      <c r="B1569" t="s">
        <v>648</v>
      </c>
      <c r="C1569">
        <v>67</v>
      </c>
      <c r="D1569" s="97">
        <v>46160</v>
      </c>
      <c r="E1569" s="98">
        <v>1</v>
      </c>
      <c r="F1569" t="str">
        <f t="shared" si="106"/>
        <v>7131</v>
      </c>
      <c r="G1569">
        <f t="shared" si="107"/>
        <v>13</v>
      </c>
      <c r="H1569" t="str">
        <f>VLOOKUP(B1569,[1]Sheet1!$D:$AB,25,0)</f>
        <v>Regular-Gask</v>
      </c>
      <c r="I1569" t="str">
        <f t="shared" si="108"/>
        <v>51-100</v>
      </c>
      <c r="J1569" t="str">
        <f>VLOOKUP(B1569,[1]Sheet1!$D:$Y,22)</f>
        <v>Gask</v>
      </c>
      <c r="K1569" t="str">
        <f>VLOOKUP(B1569,[1]Sheet1!$D:$AS,42,0)</f>
        <v>JUMBO</v>
      </c>
    </row>
    <row r="1570" spans="1:11">
      <c r="A1570" t="s">
        <v>12</v>
      </c>
      <c r="B1570" t="s">
        <v>760</v>
      </c>
      <c r="C1570">
        <v>313</v>
      </c>
      <c r="D1570" s="97">
        <v>46160</v>
      </c>
      <c r="E1570" s="98">
        <v>2</v>
      </c>
      <c r="F1570" t="str">
        <f t="shared" si="106"/>
        <v>7152</v>
      </c>
      <c r="G1570">
        <f t="shared" si="107"/>
        <v>13</v>
      </c>
      <c r="H1570" t="str">
        <f>VLOOKUP(B1570,[1]Sheet1!$D:$AB,25,0)</f>
        <v>Regular-Gask</v>
      </c>
      <c r="I1570" t="str">
        <f t="shared" si="108"/>
        <v>301-500</v>
      </c>
      <c r="J1570" t="str">
        <f>VLOOKUP(B1570,[1]Sheet1!$D:$Y,22)</f>
        <v>Adhe</v>
      </c>
      <c r="K1570" t="str">
        <f>VLOOKUP(B1570,[1]Sheet1!$D:$AS,42,0)</f>
        <v>JUMBO</v>
      </c>
    </row>
    <row r="1571" spans="1:11">
      <c r="A1571" t="s">
        <v>12</v>
      </c>
      <c r="B1571" t="s">
        <v>840</v>
      </c>
      <c r="C1571">
        <v>120</v>
      </c>
      <c r="D1571" s="97">
        <v>46160</v>
      </c>
      <c r="E1571" s="98">
        <v>2</v>
      </c>
      <c r="F1571" t="str">
        <f t="shared" si="106"/>
        <v>7153</v>
      </c>
      <c r="G1571">
        <f t="shared" si="107"/>
        <v>13</v>
      </c>
      <c r="H1571" t="str">
        <f>VLOOKUP(B1571,[1]Sheet1!$D:$AB,25,0)</f>
        <v>MG Gask- Top Assembly</v>
      </c>
      <c r="I1571" t="str">
        <f t="shared" si="108"/>
        <v>101-300</v>
      </c>
      <c r="J1571" t="str">
        <f>VLOOKUP(B1571,[1]Sheet1!$D:$Y,22)</f>
        <v>Adhe</v>
      </c>
      <c r="K1571" t="str">
        <f>VLOOKUP(B1571,[1]Sheet1!$D:$AS,42,0)</f>
        <v>JUMBO</v>
      </c>
    </row>
    <row r="1572" spans="1:11">
      <c r="A1572" t="s">
        <v>21</v>
      </c>
      <c r="B1572" t="s">
        <v>935</v>
      </c>
      <c r="C1572">
        <v>750</v>
      </c>
      <c r="D1572" s="97">
        <v>46160</v>
      </c>
      <c r="E1572" s="98">
        <v>2</v>
      </c>
      <c r="F1572" t="str">
        <f t="shared" si="106"/>
        <v>7155</v>
      </c>
      <c r="G1572">
        <f t="shared" si="107"/>
        <v>13</v>
      </c>
      <c r="H1572" t="str">
        <f>VLOOKUP(B1572,[1]Sheet1!$D:$AB,25,0)</f>
        <v>MG Gask + PB assembly</v>
      </c>
      <c r="I1572" t="str">
        <f t="shared" si="108"/>
        <v>501-1000</v>
      </c>
      <c r="J1572" t="str">
        <f>VLOOKUP(B1572,[1]Sheet1!$D:$Y,22)</f>
        <v>Adhe</v>
      </c>
      <c r="K1572" t="str">
        <f>VLOOKUP(B1572,[1]Sheet1!$D:$AS,42,0)</f>
        <v>JUMBO</v>
      </c>
    </row>
    <row r="1573" spans="1:11">
      <c r="A1573" t="s">
        <v>28</v>
      </c>
      <c r="B1573" t="s">
        <v>90</v>
      </c>
      <c r="C1573">
        <v>251</v>
      </c>
      <c r="D1573" s="97">
        <v>46160</v>
      </c>
      <c r="E1573" s="98">
        <v>1</v>
      </c>
      <c r="F1573" t="str">
        <f t="shared" si="106"/>
        <v>8141</v>
      </c>
      <c r="G1573">
        <f t="shared" si="107"/>
        <v>13</v>
      </c>
      <c r="H1573" t="str">
        <f>VLOOKUP(B1573,[1]Sheet1!$D:$AB,25,0)</f>
        <v>Regular-Gask</v>
      </c>
      <c r="I1573" t="str">
        <f t="shared" si="108"/>
        <v>101-300</v>
      </c>
      <c r="J1573" t="str">
        <f>VLOOKUP(B1573,[1]Sheet1!$D:$Y,22)</f>
        <v>Gask</v>
      </c>
      <c r="K1573" t="str">
        <f>VLOOKUP(B1573,[1]Sheet1!$D:$AS,42,0)</f>
        <v>NORMAL</v>
      </c>
    </row>
    <row r="1574" spans="1:11">
      <c r="A1574" t="s">
        <v>28</v>
      </c>
      <c r="B1574" t="s">
        <v>56</v>
      </c>
      <c r="C1574">
        <v>259</v>
      </c>
      <c r="D1574" s="97">
        <v>46160</v>
      </c>
      <c r="E1574" s="98">
        <v>1</v>
      </c>
      <c r="F1574" t="str">
        <f t="shared" si="106"/>
        <v>8141</v>
      </c>
      <c r="G1574">
        <f t="shared" si="107"/>
        <v>13</v>
      </c>
      <c r="H1574" t="str">
        <f>VLOOKUP(B1574,[1]Sheet1!$D:$AB,25,0)</f>
        <v>Regular-Gask</v>
      </c>
      <c r="I1574" t="str">
        <f t="shared" si="108"/>
        <v>101-300</v>
      </c>
      <c r="J1574" t="str">
        <f>VLOOKUP(B1574,[1]Sheet1!$D:$Y,22)</f>
        <v>Gask</v>
      </c>
      <c r="K1574" t="str">
        <f>VLOOKUP(B1574,[1]Sheet1!$D:$AS,42,0)</f>
        <v>NORMAL</v>
      </c>
    </row>
    <row r="1575" spans="1:11">
      <c r="A1575" t="s">
        <v>2</v>
      </c>
      <c r="B1575" t="s">
        <v>165</v>
      </c>
      <c r="C1575">
        <v>406</v>
      </c>
      <c r="D1575" s="97">
        <v>46160</v>
      </c>
      <c r="E1575" s="98">
        <v>1</v>
      </c>
      <c r="F1575" t="str">
        <f t="shared" si="106"/>
        <v>90024</v>
      </c>
      <c r="G1575">
        <f t="shared" si="107"/>
        <v>14</v>
      </c>
      <c r="H1575" t="str">
        <f>VLOOKUP(B1575,[1]Sheet1!$D:$AB,25,0)</f>
        <v>Regular-Adhe</v>
      </c>
      <c r="I1575" t="str">
        <f t="shared" si="108"/>
        <v>301-500</v>
      </c>
      <c r="J1575" t="str">
        <f>VLOOKUP(B1575,[1]Sheet1!$D:$Y,22)</f>
        <v>Adhe</v>
      </c>
      <c r="K1575" t="str">
        <f>VLOOKUP(B1575,[1]Sheet1!$D:$AS,42,0)</f>
        <v>JUMBO</v>
      </c>
    </row>
    <row r="1576" spans="1:11">
      <c r="A1576" t="s">
        <v>25</v>
      </c>
      <c r="B1576" t="s">
        <v>115</v>
      </c>
      <c r="C1576">
        <v>48</v>
      </c>
      <c r="D1576" s="97">
        <v>46160</v>
      </c>
      <c r="E1576" s="98">
        <v>2</v>
      </c>
      <c r="F1576" t="str">
        <f t="shared" si="106"/>
        <v>9315</v>
      </c>
      <c r="G1576">
        <f t="shared" si="107"/>
        <v>13</v>
      </c>
      <c r="H1576" t="str">
        <f>VLOOKUP(B1576,[1]Sheet1!$D:$AB,25,0)</f>
        <v>Regular-Adhe</v>
      </c>
      <c r="I1576" t="str">
        <f t="shared" si="108"/>
        <v>0-50</v>
      </c>
      <c r="J1576" t="str">
        <f>VLOOKUP(B1576,[1]Sheet1!$D:$Y,22)</f>
        <v>Adhe</v>
      </c>
      <c r="K1576" t="str">
        <f>VLOOKUP(B1576,[1]Sheet1!$D:$AS,42,0)</f>
        <v>NORMAL</v>
      </c>
    </row>
    <row r="1577" spans="1:11">
      <c r="A1577" t="s">
        <v>25</v>
      </c>
      <c r="B1577" t="s">
        <v>78</v>
      </c>
      <c r="C1577">
        <v>196</v>
      </c>
      <c r="D1577" s="97">
        <v>46160</v>
      </c>
      <c r="E1577" s="98">
        <v>1</v>
      </c>
      <c r="F1577" t="str">
        <f t="shared" si="106"/>
        <v>9315</v>
      </c>
      <c r="G1577">
        <f t="shared" si="107"/>
        <v>13</v>
      </c>
      <c r="H1577" t="str">
        <f>VLOOKUP(B1577,[1]Sheet1!$D:$AB,25,0)</f>
        <v>Regular-Adhe</v>
      </c>
      <c r="I1577" t="str">
        <f t="shared" si="108"/>
        <v>101-300</v>
      </c>
      <c r="J1577" t="str">
        <f>VLOOKUP(B1577,[1]Sheet1!$D:$Y,22)</f>
        <v>Adhe</v>
      </c>
      <c r="K1577" t="str">
        <f>VLOOKUP(B1577,[1]Sheet1!$D:$AS,42,0)</f>
        <v>NORMAL</v>
      </c>
    </row>
    <row r="1578" spans="1:11">
      <c r="A1578" t="s">
        <v>25</v>
      </c>
      <c r="B1578" t="s">
        <v>1066</v>
      </c>
      <c r="C1578">
        <v>80</v>
      </c>
      <c r="D1578" s="96">
        <v>46161</v>
      </c>
      <c r="E1578" s="98">
        <v>1</v>
      </c>
      <c r="F1578" t="str">
        <f t="shared" si="106"/>
        <v>10024</v>
      </c>
      <c r="G1578">
        <f t="shared" si="107"/>
        <v>14</v>
      </c>
      <c r="H1578" t="str">
        <f>VLOOKUP(B1578,[1]Sheet1!$D:$AB,25,0)</f>
        <v>Regular-Gask</v>
      </c>
      <c r="I1578" t="str">
        <f t="shared" si="108"/>
        <v>51-100</v>
      </c>
      <c r="J1578" t="str">
        <f>VLOOKUP(B1578,[1]Sheet1!$D:$Y,22)</f>
        <v>Gask</v>
      </c>
      <c r="K1578" t="str">
        <f>VLOOKUP(B1578,[1]Sheet1!$D:$AS,42,0)</f>
        <v>JUMBO</v>
      </c>
    </row>
    <row r="1579" spans="1:11">
      <c r="A1579" t="s">
        <v>25</v>
      </c>
      <c r="B1579" t="s">
        <v>899</v>
      </c>
      <c r="C1579">
        <v>194</v>
      </c>
      <c r="D1579" s="96">
        <v>46161</v>
      </c>
      <c r="E1579" s="98">
        <v>2</v>
      </c>
      <c r="F1579" t="str">
        <f t="shared" si="106"/>
        <v>10024</v>
      </c>
      <c r="G1579">
        <f t="shared" si="107"/>
        <v>14</v>
      </c>
      <c r="H1579" t="str">
        <f>VLOOKUP(B1579,[1]Sheet1!$D:$AB,25,0)</f>
        <v>Regular-Gask</v>
      </c>
      <c r="I1579" t="str">
        <f t="shared" si="108"/>
        <v>101-300</v>
      </c>
      <c r="J1579" t="str">
        <f>VLOOKUP(B1579,[1]Sheet1!$D:$Y,22)</f>
        <v>Gask</v>
      </c>
      <c r="K1579" t="str">
        <f>VLOOKUP(B1579,[1]Sheet1!$D:$AS,42,0)</f>
        <v>JUMBO</v>
      </c>
    </row>
    <row r="1580" spans="1:11">
      <c r="A1580" t="s">
        <v>25</v>
      </c>
      <c r="B1580" t="s">
        <v>275</v>
      </c>
      <c r="C1580">
        <v>34</v>
      </c>
      <c r="D1580" s="96">
        <v>46161</v>
      </c>
      <c r="E1580" s="98">
        <v>2</v>
      </c>
      <c r="F1580" t="str">
        <f t="shared" si="106"/>
        <v>10038</v>
      </c>
      <c r="G1580">
        <f t="shared" si="107"/>
        <v>14</v>
      </c>
      <c r="H1580" t="str">
        <f>VLOOKUP(B1580,[1]Sheet1!$D:$AB,25,0)</f>
        <v>Regular-Gask</v>
      </c>
      <c r="I1580" t="str">
        <f t="shared" si="108"/>
        <v>0-50</v>
      </c>
      <c r="J1580" t="str">
        <f>VLOOKUP(B1580,[1]Sheet1!$D:$Y,22)</f>
        <v>Gask</v>
      </c>
      <c r="K1580" t="str">
        <f>VLOOKUP(B1580,[1]Sheet1!$D:$AS,42,0)</f>
        <v>JUMBO</v>
      </c>
    </row>
    <row r="1581" spans="1:11">
      <c r="A1581" t="s">
        <v>2</v>
      </c>
      <c r="B1581" t="s">
        <v>59</v>
      </c>
      <c r="C1581">
        <v>333</v>
      </c>
      <c r="D1581" s="96">
        <v>46161</v>
      </c>
      <c r="E1581" s="98">
        <v>2</v>
      </c>
      <c r="F1581" t="str">
        <f t="shared" si="106"/>
        <v>1650</v>
      </c>
      <c r="G1581">
        <f t="shared" si="107"/>
        <v>13</v>
      </c>
      <c r="H1581" t="str">
        <f>VLOOKUP(B1581,[1]Sheet1!$D:$AB,25,0)</f>
        <v>Regular-Gask</v>
      </c>
      <c r="I1581" t="str">
        <f t="shared" si="108"/>
        <v>301-500</v>
      </c>
      <c r="J1581" t="str">
        <f>VLOOKUP(B1581,[1]Sheet1!$D:$Y,22)</f>
        <v>Gask</v>
      </c>
      <c r="K1581" t="str">
        <f>VLOOKUP(B1581,[1]Sheet1!$D:$AS,42,0)</f>
        <v>JUMBO</v>
      </c>
    </row>
    <row r="1582" spans="1:11">
      <c r="A1582" t="s">
        <v>28</v>
      </c>
      <c r="B1582" t="s">
        <v>235</v>
      </c>
      <c r="C1582">
        <v>73</v>
      </c>
      <c r="D1582" s="96">
        <v>46161</v>
      </c>
      <c r="E1582" s="98">
        <v>2</v>
      </c>
      <c r="F1582" t="str">
        <f t="shared" si="106"/>
        <v>1650</v>
      </c>
      <c r="G1582">
        <f t="shared" si="107"/>
        <v>13</v>
      </c>
      <c r="H1582" t="str">
        <f>VLOOKUP(B1582,[1]Sheet1!$D:$AB,25,0)</f>
        <v>Regular-Gask</v>
      </c>
      <c r="I1582" t="str">
        <f t="shared" si="108"/>
        <v>51-100</v>
      </c>
      <c r="J1582" t="str">
        <f>VLOOKUP(B1582,[1]Sheet1!$D:$Y,22)</f>
        <v>Gask</v>
      </c>
      <c r="K1582" t="str">
        <f>VLOOKUP(B1582,[1]Sheet1!$D:$AS,42,0)</f>
        <v>JUMBO</v>
      </c>
    </row>
    <row r="1583" spans="1:11">
      <c r="A1583" t="s">
        <v>28</v>
      </c>
      <c r="B1583" t="s">
        <v>643</v>
      </c>
      <c r="C1583">
        <v>36</v>
      </c>
      <c r="D1583" s="96">
        <v>46161</v>
      </c>
      <c r="E1583" s="98">
        <v>2</v>
      </c>
      <c r="F1583" t="str">
        <f t="shared" si="106"/>
        <v>1650</v>
      </c>
      <c r="G1583">
        <f t="shared" si="107"/>
        <v>13</v>
      </c>
      <c r="H1583" t="str">
        <f>VLOOKUP(B1583,[1]Sheet1!$D:$AB,25,0)</f>
        <v>Regular-Gask</v>
      </c>
      <c r="I1583" t="str">
        <f t="shared" si="108"/>
        <v>0-50</v>
      </c>
      <c r="J1583" t="str">
        <f>VLOOKUP(B1583,[1]Sheet1!$D:$Y,22)</f>
        <v>Gask</v>
      </c>
      <c r="K1583" t="str">
        <f>VLOOKUP(B1583,[1]Sheet1!$D:$AS,42,0)</f>
        <v>JUMBO</v>
      </c>
    </row>
    <row r="1584" spans="1:11">
      <c r="A1584" t="s">
        <v>2</v>
      </c>
      <c r="B1584" t="s">
        <v>3</v>
      </c>
      <c r="C1584">
        <v>151</v>
      </c>
      <c r="D1584" s="96">
        <v>46161</v>
      </c>
      <c r="E1584" s="98">
        <v>1</v>
      </c>
      <c r="F1584" t="str">
        <f t="shared" si="106"/>
        <v>1698</v>
      </c>
      <c r="G1584">
        <f t="shared" si="107"/>
        <v>13</v>
      </c>
      <c r="H1584" t="str">
        <f>VLOOKUP(B1584,[1]Sheet1!$D:$AB,25,0)</f>
        <v>Regular-Gask</v>
      </c>
      <c r="I1584" t="str">
        <f t="shared" si="108"/>
        <v>101-300</v>
      </c>
      <c r="J1584" t="str">
        <f>VLOOKUP(B1584,[1]Sheet1!$D:$Y,22)</f>
        <v>Gask</v>
      </c>
      <c r="K1584" t="str">
        <f>VLOOKUP(B1584,[1]Sheet1!$D:$AS,42,0)</f>
        <v>JUMBO</v>
      </c>
    </row>
    <row r="1585" spans="1:11">
      <c r="A1585" t="s">
        <v>0</v>
      </c>
      <c r="B1585" t="s">
        <v>107</v>
      </c>
      <c r="C1585">
        <v>76</v>
      </c>
      <c r="D1585" s="96">
        <v>46161</v>
      </c>
      <c r="E1585" s="98">
        <v>1</v>
      </c>
      <c r="F1585" t="str">
        <f t="shared" si="106"/>
        <v>1733</v>
      </c>
      <c r="G1585">
        <f t="shared" si="107"/>
        <v>13</v>
      </c>
      <c r="H1585" t="str">
        <f>VLOOKUP(B1585,[1]Sheet1!$D:$AB,25,0)</f>
        <v>MG Adhe + PB assembly</v>
      </c>
      <c r="I1585" t="str">
        <f t="shared" si="108"/>
        <v>51-100</v>
      </c>
      <c r="J1585" t="str">
        <f>VLOOKUP(B1585,[1]Sheet1!$D:$Y,22)</f>
        <v>Adhe</v>
      </c>
      <c r="K1585" t="str">
        <f>VLOOKUP(B1585,[1]Sheet1!$D:$AS,42,0)</f>
        <v>JUMBO</v>
      </c>
    </row>
    <row r="1586" spans="1:11">
      <c r="A1586" t="s">
        <v>8</v>
      </c>
      <c r="B1586" t="s">
        <v>313</v>
      </c>
      <c r="C1586">
        <v>44</v>
      </c>
      <c r="D1586" s="96">
        <v>46161</v>
      </c>
      <c r="E1586" s="98">
        <v>2</v>
      </c>
      <c r="F1586" t="str">
        <f t="shared" si="106"/>
        <v>1739</v>
      </c>
      <c r="G1586">
        <f t="shared" si="107"/>
        <v>13</v>
      </c>
      <c r="H1586" t="str">
        <f>VLOOKUP(B1586,[1]Sheet1!$D:$AB,25,0)</f>
        <v>Regular-Gask</v>
      </c>
      <c r="I1586" t="str">
        <f t="shared" si="108"/>
        <v>0-50</v>
      </c>
      <c r="J1586" t="str">
        <f>VLOOKUP(B1586,[1]Sheet1!$D:$Y,22)</f>
        <v>Gask</v>
      </c>
      <c r="K1586" t="str">
        <f>VLOOKUP(B1586,[1]Sheet1!$D:$AS,42,0)</f>
        <v>JUMBO</v>
      </c>
    </row>
    <row r="1587" spans="1:11">
      <c r="A1587" t="s">
        <v>4</v>
      </c>
      <c r="B1587" t="s">
        <v>241</v>
      </c>
      <c r="C1587">
        <v>112</v>
      </c>
      <c r="D1587" s="96">
        <v>46161</v>
      </c>
      <c r="E1587" s="98">
        <v>1</v>
      </c>
      <c r="F1587" t="str">
        <f t="shared" si="106"/>
        <v>1767</v>
      </c>
      <c r="G1587">
        <f t="shared" si="107"/>
        <v>13</v>
      </c>
      <c r="H1587" t="str">
        <f>VLOOKUP(B1587,[1]Sheet1!$D:$AB,25,0)</f>
        <v>Regular-Adhe</v>
      </c>
      <c r="I1587" t="str">
        <f t="shared" si="108"/>
        <v>101-300</v>
      </c>
      <c r="J1587" t="str">
        <f>VLOOKUP(B1587,[1]Sheet1!$D:$Y,22)</f>
        <v>Adhe</v>
      </c>
      <c r="K1587" t="str">
        <f>VLOOKUP(B1587,[1]Sheet1!$D:$AS,42,0)</f>
        <v>JUMBO</v>
      </c>
    </row>
    <row r="1588" spans="1:11">
      <c r="A1588" t="s">
        <v>28</v>
      </c>
      <c r="B1588" t="s">
        <v>1032</v>
      </c>
      <c r="C1588">
        <v>88</v>
      </c>
      <c r="D1588" s="96">
        <v>46161</v>
      </c>
      <c r="E1588" s="98">
        <v>1</v>
      </c>
      <c r="F1588" t="str">
        <f t="shared" si="106"/>
        <v>1771</v>
      </c>
      <c r="G1588">
        <f t="shared" si="107"/>
        <v>13</v>
      </c>
      <c r="H1588" t="str">
        <f>VLOOKUP(B1588,[1]Sheet1!$D:$AB,25,0)</f>
        <v>Regular-Adhe</v>
      </c>
      <c r="I1588" t="str">
        <f t="shared" si="108"/>
        <v>51-100</v>
      </c>
      <c r="J1588" t="str">
        <f>VLOOKUP(B1588,[1]Sheet1!$D:$Y,22)</f>
        <v>Adhe</v>
      </c>
      <c r="K1588" t="str">
        <f>VLOOKUP(B1588,[1]Sheet1!$D:$AS,42,0)</f>
        <v>JUMBO</v>
      </c>
    </row>
    <row r="1589" spans="1:11">
      <c r="A1589" t="s">
        <v>19</v>
      </c>
      <c r="B1589" t="s">
        <v>287</v>
      </c>
      <c r="C1589">
        <v>117</v>
      </c>
      <c r="D1589" s="96">
        <v>46161</v>
      </c>
      <c r="E1589" s="98">
        <v>1</v>
      </c>
      <c r="F1589" t="str">
        <f t="shared" si="106"/>
        <v>1773</v>
      </c>
      <c r="G1589">
        <f t="shared" ref="G1589:G1625" si="109">LEN(B1589)</f>
        <v>13</v>
      </c>
      <c r="H1589" t="str">
        <f>VLOOKUP(B1589,[1]Sheet1!$D:$AB,25,0)</f>
        <v>Regular-Gask</v>
      </c>
      <c r="I1589" t="str">
        <f t="shared" ref="I1589:I1625" si="110">LOOKUP(C1589, $AY$3:$AY$8, $AZ$3:$AZ$8)</f>
        <v>101-300</v>
      </c>
      <c r="J1589" t="str">
        <f>VLOOKUP(B1589,[1]Sheet1!$D:$Y,22)</f>
        <v>Gask</v>
      </c>
      <c r="K1589" t="str">
        <f>VLOOKUP(B1589,[1]Sheet1!$D:$AS,42,0)</f>
        <v>JUMBO</v>
      </c>
    </row>
    <row r="1590" spans="1:11">
      <c r="A1590" t="s">
        <v>19</v>
      </c>
      <c r="B1590" t="s">
        <v>349</v>
      </c>
      <c r="C1590">
        <v>116</v>
      </c>
      <c r="D1590" s="96">
        <v>46161</v>
      </c>
      <c r="E1590" s="98">
        <v>1</v>
      </c>
      <c r="F1590" t="str">
        <f t="shared" si="106"/>
        <v>1775</v>
      </c>
      <c r="G1590">
        <f t="shared" si="109"/>
        <v>13</v>
      </c>
      <c r="H1590" t="str">
        <f>VLOOKUP(B1590,[1]Sheet1!$D:$AB,25,0)</f>
        <v>Regular-Gask</v>
      </c>
      <c r="I1590" t="str">
        <f t="shared" si="110"/>
        <v>101-300</v>
      </c>
      <c r="J1590" t="str">
        <f>VLOOKUP(B1590,[1]Sheet1!$D:$Y,22)</f>
        <v>Gask</v>
      </c>
      <c r="K1590" t="str">
        <f>VLOOKUP(B1590,[1]Sheet1!$D:$AS,42,0)</f>
        <v>JUMBO</v>
      </c>
    </row>
    <row r="1591" spans="1:11">
      <c r="A1591" t="s">
        <v>19</v>
      </c>
      <c r="B1591" t="s">
        <v>349</v>
      </c>
      <c r="C1591">
        <v>231</v>
      </c>
      <c r="D1591" s="96">
        <v>46161</v>
      </c>
      <c r="E1591" s="98">
        <v>2</v>
      </c>
      <c r="F1591" t="str">
        <f t="shared" si="106"/>
        <v>1775</v>
      </c>
      <c r="G1591">
        <f t="shared" si="109"/>
        <v>13</v>
      </c>
      <c r="H1591" t="str">
        <f>VLOOKUP(B1591,[1]Sheet1!$D:$AB,25,0)</f>
        <v>Regular-Gask</v>
      </c>
      <c r="I1591" t="str">
        <f t="shared" si="110"/>
        <v>101-300</v>
      </c>
      <c r="J1591" t="str">
        <f>VLOOKUP(B1591,[1]Sheet1!$D:$Y,22)</f>
        <v>Gask</v>
      </c>
      <c r="K1591" t="str">
        <f>VLOOKUP(B1591,[1]Sheet1!$D:$AS,42,0)</f>
        <v>JUMBO</v>
      </c>
    </row>
    <row r="1592" spans="1:11">
      <c r="A1592" t="s">
        <v>13</v>
      </c>
      <c r="B1592" t="s">
        <v>328</v>
      </c>
      <c r="C1592">
        <v>284</v>
      </c>
      <c r="D1592" s="96">
        <v>46161</v>
      </c>
      <c r="E1592" s="98">
        <v>1</v>
      </c>
      <c r="F1592" t="str">
        <f t="shared" si="106"/>
        <v>1802</v>
      </c>
      <c r="G1592">
        <f t="shared" si="109"/>
        <v>13</v>
      </c>
      <c r="H1592" t="str">
        <f>VLOOKUP(B1592,[1]Sheet1!$D:$AB,25,0)</f>
        <v>Regular-Gask</v>
      </c>
      <c r="I1592" t="str">
        <f t="shared" si="110"/>
        <v>101-300</v>
      </c>
      <c r="J1592" t="str">
        <f>VLOOKUP(B1592,[1]Sheet1!$D:$Y,22)</f>
        <v>Gask</v>
      </c>
      <c r="K1592" t="str">
        <f>VLOOKUP(B1592,[1]Sheet1!$D:$AS,42,0)</f>
        <v>JUMBO</v>
      </c>
    </row>
    <row r="1593" spans="1:11">
      <c r="A1593" t="s">
        <v>21</v>
      </c>
      <c r="B1593" t="s">
        <v>178</v>
      </c>
      <c r="C1593">
        <v>62</v>
      </c>
      <c r="D1593" s="96">
        <v>46161</v>
      </c>
      <c r="E1593" s="98">
        <v>1</v>
      </c>
      <c r="F1593" t="str">
        <f t="shared" si="106"/>
        <v>1802</v>
      </c>
      <c r="G1593">
        <f t="shared" si="109"/>
        <v>13</v>
      </c>
      <c r="H1593" t="str">
        <f>VLOOKUP(B1593,[1]Sheet1!$D:$AB,25,0)</f>
        <v>Regular-Gask</v>
      </c>
      <c r="I1593" t="str">
        <f t="shared" si="110"/>
        <v>51-100</v>
      </c>
      <c r="J1593" t="str">
        <f>VLOOKUP(B1593,[1]Sheet1!$D:$Y,22)</f>
        <v>Gask</v>
      </c>
      <c r="K1593" t="str">
        <f>VLOOKUP(B1593,[1]Sheet1!$D:$AS,42,0)</f>
        <v>JUMBO</v>
      </c>
    </row>
    <row r="1594" spans="1:11">
      <c r="A1594" t="s">
        <v>8</v>
      </c>
      <c r="B1594" t="s">
        <v>6</v>
      </c>
      <c r="C1594">
        <v>1000</v>
      </c>
      <c r="D1594" s="96">
        <v>46161</v>
      </c>
      <c r="E1594" s="98">
        <v>1</v>
      </c>
      <c r="F1594" t="str">
        <f t="shared" si="106"/>
        <v>1802</v>
      </c>
      <c r="G1594">
        <f t="shared" si="109"/>
        <v>13</v>
      </c>
      <c r="H1594" t="str">
        <f>VLOOKUP(B1594,[1]Sheet1!$D:$AB,25,0)</f>
        <v>Regular-Gask</v>
      </c>
      <c r="I1594" t="str">
        <f t="shared" si="110"/>
        <v>501-1000</v>
      </c>
      <c r="J1594" t="str">
        <f>VLOOKUP(B1594,[1]Sheet1!$D:$Y,22)</f>
        <v>Gask</v>
      </c>
      <c r="K1594" t="str">
        <f>VLOOKUP(B1594,[1]Sheet1!$D:$AS,42,0)</f>
        <v>JUMBO</v>
      </c>
    </row>
    <row r="1595" spans="1:11">
      <c r="A1595" t="s">
        <v>21</v>
      </c>
      <c r="B1595" t="s">
        <v>6</v>
      </c>
      <c r="C1595">
        <v>717</v>
      </c>
      <c r="D1595" s="96">
        <v>46161</v>
      </c>
      <c r="E1595" s="98">
        <v>1</v>
      </c>
      <c r="F1595" t="str">
        <f t="shared" si="106"/>
        <v>1802</v>
      </c>
      <c r="G1595">
        <f t="shared" si="109"/>
        <v>13</v>
      </c>
      <c r="H1595" t="str">
        <f>VLOOKUP(B1595,[1]Sheet1!$D:$AB,25,0)</f>
        <v>Regular-Gask</v>
      </c>
      <c r="I1595" t="str">
        <f t="shared" si="110"/>
        <v>501-1000</v>
      </c>
      <c r="J1595" t="str">
        <f>VLOOKUP(B1595,[1]Sheet1!$D:$Y,22)</f>
        <v>Gask</v>
      </c>
      <c r="K1595" t="str">
        <f>VLOOKUP(B1595,[1]Sheet1!$D:$AS,42,0)</f>
        <v>JUMBO</v>
      </c>
    </row>
    <row r="1596" spans="1:11">
      <c r="A1596" t="s">
        <v>5</v>
      </c>
      <c r="B1596" t="s">
        <v>450</v>
      </c>
      <c r="C1596">
        <v>229</v>
      </c>
      <c r="D1596" s="96">
        <v>46161</v>
      </c>
      <c r="E1596" s="98">
        <v>1</v>
      </c>
      <c r="F1596" t="str">
        <f t="shared" si="106"/>
        <v>1805</v>
      </c>
      <c r="G1596">
        <f t="shared" si="109"/>
        <v>13</v>
      </c>
      <c r="H1596" t="str">
        <f>VLOOKUP(B1596,[1]Sheet1!$D:$AB,25,0)</f>
        <v>MG Adhe + PB assembly</v>
      </c>
      <c r="I1596" t="str">
        <f t="shared" si="110"/>
        <v>101-300</v>
      </c>
      <c r="J1596" t="str">
        <f>VLOOKUP(B1596,[1]Sheet1!$D:$Y,22)</f>
        <v>Adhe</v>
      </c>
      <c r="K1596" t="str">
        <f>VLOOKUP(B1596,[1]Sheet1!$D:$AS,42,0)</f>
        <v>JUMBO</v>
      </c>
    </row>
    <row r="1597" spans="1:11">
      <c r="A1597" t="s">
        <v>5</v>
      </c>
      <c r="B1597" t="s">
        <v>450</v>
      </c>
      <c r="C1597">
        <v>196</v>
      </c>
      <c r="D1597" s="96">
        <v>46161</v>
      </c>
      <c r="E1597" s="98">
        <v>1</v>
      </c>
      <c r="F1597" t="str">
        <f t="shared" si="106"/>
        <v>1805</v>
      </c>
      <c r="G1597">
        <f t="shared" si="109"/>
        <v>13</v>
      </c>
      <c r="H1597" t="str">
        <f>VLOOKUP(B1597,[1]Sheet1!$D:$AB,25,0)</f>
        <v>MG Adhe + PB assembly</v>
      </c>
      <c r="I1597" t="str">
        <f t="shared" si="110"/>
        <v>101-300</v>
      </c>
      <c r="J1597" t="str">
        <f>VLOOKUP(B1597,[1]Sheet1!$D:$Y,22)</f>
        <v>Adhe</v>
      </c>
      <c r="K1597" t="str">
        <f>VLOOKUP(B1597,[1]Sheet1!$D:$AS,42,0)</f>
        <v>JUMBO</v>
      </c>
    </row>
    <row r="1598" spans="1:11">
      <c r="A1598" t="s">
        <v>5</v>
      </c>
      <c r="B1598" t="s">
        <v>605</v>
      </c>
      <c r="C1598">
        <v>147</v>
      </c>
      <c r="D1598" s="96">
        <v>46161</v>
      </c>
      <c r="E1598" s="98">
        <v>1</v>
      </c>
      <c r="F1598" t="str">
        <f t="shared" si="106"/>
        <v>1805</v>
      </c>
      <c r="G1598">
        <f t="shared" si="109"/>
        <v>13</v>
      </c>
      <c r="H1598" t="str">
        <f>VLOOKUP(B1598,[1]Sheet1!$D:$AB,25,0)</f>
        <v>MG Adhe + PB assembly</v>
      </c>
      <c r="I1598" t="str">
        <f t="shared" si="110"/>
        <v>101-300</v>
      </c>
      <c r="J1598" t="str">
        <f>VLOOKUP(B1598,[1]Sheet1!$D:$Y,22)</f>
        <v>Adhe</v>
      </c>
      <c r="K1598" t="str">
        <f>VLOOKUP(B1598,[1]Sheet1!$D:$AS,42,0)</f>
        <v>JUMBO</v>
      </c>
    </row>
    <row r="1599" spans="1:11">
      <c r="A1599" t="s">
        <v>8</v>
      </c>
      <c r="B1599" t="s">
        <v>403</v>
      </c>
      <c r="C1599">
        <v>35</v>
      </c>
      <c r="D1599" s="96">
        <v>46161</v>
      </c>
      <c r="E1599" s="98">
        <v>2</v>
      </c>
      <c r="F1599" t="str">
        <f t="shared" si="106"/>
        <v>1806</v>
      </c>
      <c r="G1599">
        <f t="shared" si="109"/>
        <v>13</v>
      </c>
      <c r="H1599" t="str">
        <f>VLOOKUP(B1599,[1]Sheet1!$D:$AB,25,0)</f>
        <v>Regular-Gask</v>
      </c>
      <c r="I1599" t="str">
        <f t="shared" si="110"/>
        <v>0-50</v>
      </c>
      <c r="J1599" t="str">
        <f>VLOOKUP(B1599,[1]Sheet1!$D:$Y,22)</f>
        <v>Gask</v>
      </c>
      <c r="K1599" t="str">
        <f>VLOOKUP(B1599,[1]Sheet1!$D:$AS,42,0)</f>
        <v>JUMBO</v>
      </c>
    </row>
    <row r="1600" spans="1:11">
      <c r="A1600" t="s">
        <v>8</v>
      </c>
      <c r="B1600" t="s">
        <v>366</v>
      </c>
      <c r="C1600">
        <v>58</v>
      </c>
      <c r="D1600" s="96">
        <v>46161</v>
      </c>
      <c r="E1600" s="98">
        <v>1</v>
      </c>
      <c r="F1600" t="str">
        <f t="shared" si="106"/>
        <v>1823</v>
      </c>
      <c r="G1600">
        <f t="shared" si="109"/>
        <v>13</v>
      </c>
      <c r="H1600" t="str">
        <f>VLOOKUP(B1600,[1]Sheet1!$D:$AB,25,0)</f>
        <v>Regular-Gask</v>
      </c>
      <c r="I1600" t="str">
        <f t="shared" si="110"/>
        <v>51-100</v>
      </c>
      <c r="J1600" t="str">
        <f>VLOOKUP(B1600,[1]Sheet1!$D:$Y,22)</f>
        <v>Gask</v>
      </c>
      <c r="K1600" t="str">
        <f>VLOOKUP(B1600,[1]Sheet1!$D:$AS,42,0)</f>
        <v>JUMBO</v>
      </c>
    </row>
    <row r="1601" spans="1:11">
      <c r="A1601" t="s">
        <v>28</v>
      </c>
      <c r="B1601" t="s">
        <v>900</v>
      </c>
      <c r="C1601">
        <v>43</v>
      </c>
      <c r="D1601" s="96">
        <v>46161</v>
      </c>
      <c r="E1601" s="98">
        <v>2</v>
      </c>
      <c r="F1601" t="str">
        <f t="shared" si="106"/>
        <v>1864</v>
      </c>
      <c r="G1601">
        <f t="shared" si="109"/>
        <v>13</v>
      </c>
      <c r="H1601" t="str">
        <f>VLOOKUP(B1601,[1]Sheet1!$D:$AB,25,0)</f>
        <v>Regular-Gask</v>
      </c>
      <c r="I1601" t="str">
        <f t="shared" si="110"/>
        <v>0-50</v>
      </c>
      <c r="J1601" t="str">
        <f>VLOOKUP(B1601,[1]Sheet1!$D:$Y,22)</f>
        <v>Gask</v>
      </c>
      <c r="K1601" t="str">
        <f>VLOOKUP(B1601,[1]Sheet1!$D:$AS,42,0)</f>
        <v>JUMBO</v>
      </c>
    </row>
    <row r="1602" spans="1:11">
      <c r="A1602" t="s">
        <v>2</v>
      </c>
      <c r="B1602" t="s">
        <v>348</v>
      </c>
      <c r="C1602">
        <v>45</v>
      </c>
      <c r="D1602" s="96">
        <v>46161</v>
      </c>
      <c r="E1602" s="98">
        <v>2</v>
      </c>
      <c r="F1602" t="str">
        <f t="shared" si="106"/>
        <v>1865</v>
      </c>
      <c r="G1602">
        <f t="shared" si="109"/>
        <v>13</v>
      </c>
      <c r="H1602" t="str">
        <f>VLOOKUP(B1602,[1]Sheet1!$D:$AB,25,0)</f>
        <v>Regular-Gask</v>
      </c>
      <c r="I1602" t="str">
        <f t="shared" si="110"/>
        <v>0-50</v>
      </c>
      <c r="J1602" t="str">
        <f>VLOOKUP(B1602,[1]Sheet1!$D:$Y,22)</f>
        <v>Gask</v>
      </c>
      <c r="K1602" t="str">
        <f>VLOOKUP(B1602,[1]Sheet1!$D:$AS,42,0)</f>
        <v>JUMBO</v>
      </c>
    </row>
    <row r="1603" spans="1:11">
      <c r="A1603" t="s">
        <v>0</v>
      </c>
      <c r="B1603" t="s">
        <v>1048</v>
      </c>
      <c r="C1603">
        <v>76</v>
      </c>
      <c r="D1603" s="96">
        <v>46161</v>
      </c>
      <c r="E1603" s="98">
        <v>2</v>
      </c>
      <c r="F1603" t="str">
        <f t="shared" ref="F1603:F1666" si="111">IF(ISNUMBER(VALUE(LEFT(B1603,5)))=TRUE,LEFT(B1603,5),IF(ISNUMBER(VALUE(LEFT(B1603,4)))=TRUE,LEFT(B1603,4),LEFT(B1603,3)))</f>
        <v>1870</v>
      </c>
      <c r="G1603">
        <f t="shared" si="109"/>
        <v>13</v>
      </c>
      <c r="H1603" t="str">
        <f>VLOOKUP(B1603,[1]Sheet1!$D:$AB,25,0)</f>
        <v>Regular-Gask</v>
      </c>
      <c r="I1603" t="str">
        <f t="shared" si="110"/>
        <v>51-100</v>
      </c>
      <c r="J1603" t="str">
        <f>VLOOKUP(B1603,[1]Sheet1!$D:$Y,22)</f>
        <v>Gask</v>
      </c>
      <c r="K1603" t="str">
        <f>VLOOKUP(B1603,[1]Sheet1!$D:$AS,42,0)</f>
        <v>JUMBO</v>
      </c>
    </row>
    <row r="1604" spans="1:11">
      <c r="A1604" t="s">
        <v>0</v>
      </c>
      <c r="B1604" t="s">
        <v>763</v>
      </c>
      <c r="C1604">
        <v>230</v>
      </c>
      <c r="D1604" s="96">
        <v>46161</v>
      </c>
      <c r="E1604" s="98">
        <v>1</v>
      </c>
      <c r="F1604" t="str">
        <f t="shared" si="111"/>
        <v>1870</v>
      </c>
      <c r="G1604">
        <f t="shared" si="109"/>
        <v>13</v>
      </c>
      <c r="H1604" t="str">
        <f>VLOOKUP(B1604,[1]Sheet1!$D:$AB,25,0)</f>
        <v>Regular-Gask</v>
      </c>
      <c r="I1604" t="str">
        <f t="shared" si="110"/>
        <v>101-300</v>
      </c>
      <c r="J1604" t="str">
        <f>VLOOKUP(B1604,[1]Sheet1!$D:$Y,22)</f>
        <v>Gask</v>
      </c>
      <c r="K1604" t="str">
        <f>VLOOKUP(B1604,[1]Sheet1!$D:$AS,42,0)</f>
        <v>JUMBO</v>
      </c>
    </row>
    <row r="1605" spans="1:11">
      <c r="A1605" t="s">
        <v>12</v>
      </c>
      <c r="B1605" t="s">
        <v>609</v>
      </c>
      <c r="C1605">
        <v>35</v>
      </c>
      <c r="D1605" s="96">
        <v>46161</v>
      </c>
      <c r="E1605" s="98">
        <v>2</v>
      </c>
      <c r="F1605" t="str">
        <f t="shared" si="111"/>
        <v>1877</v>
      </c>
      <c r="G1605">
        <f t="shared" si="109"/>
        <v>13</v>
      </c>
      <c r="H1605" t="str">
        <f>VLOOKUP(B1605,[1]Sheet1!$D:$AB,25,0)</f>
        <v>Regular-Gask</v>
      </c>
      <c r="I1605" t="str">
        <f t="shared" si="110"/>
        <v>0-50</v>
      </c>
      <c r="J1605" t="str">
        <f>VLOOKUP(B1605,[1]Sheet1!$D:$Y,22)</f>
        <v>Gask</v>
      </c>
      <c r="K1605" t="str">
        <f>VLOOKUP(B1605,[1]Sheet1!$D:$AS,42,0)</f>
        <v>JUMBO</v>
      </c>
    </row>
    <row r="1606" spans="1:11">
      <c r="A1606" t="s">
        <v>4</v>
      </c>
      <c r="B1606" t="s">
        <v>831</v>
      </c>
      <c r="C1606">
        <v>503</v>
      </c>
      <c r="D1606" s="96">
        <v>46161</v>
      </c>
      <c r="E1606" s="98">
        <v>1</v>
      </c>
      <c r="F1606" t="str">
        <f t="shared" si="111"/>
        <v>1899</v>
      </c>
      <c r="G1606">
        <f t="shared" si="109"/>
        <v>13</v>
      </c>
      <c r="H1606" t="str">
        <f>VLOOKUP(B1606,[1]Sheet1!$D:$AB,25,0)</f>
        <v>Regular-Adhe</v>
      </c>
      <c r="I1606" t="str">
        <f t="shared" si="110"/>
        <v>501-1000</v>
      </c>
      <c r="J1606" t="str">
        <f>VLOOKUP(B1606,[1]Sheet1!$D:$Y,22)</f>
        <v>Adhe</v>
      </c>
      <c r="K1606" t="str">
        <f>VLOOKUP(B1606,[1]Sheet1!$D:$AS,42,0)</f>
        <v>JUMBO</v>
      </c>
    </row>
    <row r="1607" spans="1:11">
      <c r="A1607" t="s">
        <v>8</v>
      </c>
      <c r="B1607" t="s">
        <v>687</v>
      </c>
      <c r="C1607">
        <v>51</v>
      </c>
      <c r="D1607" s="96">
        <v>46161</v>
      </c>
      <c r="E1607" s="98">
        <v>1</v>
      </c>
      <c r="F1607" t="str">
        <f t="shared" si="111"/>
        <v>2370</v>
      </c>
      <c r="G1607">
        <f t="shared" si="109"/>
        <v>13</v>
      </c>
      <c r="H1607" t="str">
        <f>VLOOKUP(B1607,[1]Sheet1!$D:$AB,25,0)</f>
        <v>Regular-Adhe</v>
      </c>
      <c r="I1607" t="str">
        <f t="shared" si="110"/>
        <v>51-100</v>
      </c>
      <c r="J1607" t="str">
        <f>VLOOKUP(B1607,[1]Sheet1!$D:$Y,22)</f>
        <v>Adhe</v>
      </c>
      <c r="K1607" t="str">
        <f>VLOOKUP(B1607,[1]Sheet1!$D:$AS,42,0)</f>
        <v>NORMAL</v>
      </c>
    </row>
    <row r="1608" spans="1:11">
      <c r="A1608" t="s">
        <v>13</v>
      </c>
      <c r="B1608" t="s">
        <v>346</v>
      </c>
      <c r="C1608">
        <v>301</v>
      </c>
      <c r="D1608" s="96">
        <v>46161</v>
      </c>
      <c r="E1608" s="98">
        <v>2</v>
      </c>
      <c r="F1608" t="str">
        <f t="shared" si="111"/>
        <v>2480</v>
      </c>
      <c r="G1608">
        <f t="shared" si="109"/>
        <v>13</v>
      </c>
      <c r="H1608" t="str">
        <f>VLOOKUP(B1608,[1]Sheet1!$D:$AB,25,0)</f>
        <v>Regular-Gask</v>
      </c>
      <c r="I1608" t="str">
        <f t="shared" si="110"/>
        <v>301-500</v>
      </c>
      <c r="J1608" t="str">
        <f>VLOOKUP(B1608,[1]Sheet1!$D:$Y,22)</f>
        <v>Gask</v>
      </c>
      <c r="K1608" t="str">
        <f>VLOOKUP(B1608,[1]Sheet1!$D:$AS,42,0)</f>
        <v>NORMAL</v>
      </c>
    </row>
    <row r="1609" spans="1:11">
      <c r="A1609" t="s">
        <v>13</v>
      </c>
      <c r="B1609" t="s">
        <v>439</v>
      </c>
      <c r="C1609">
        <v>63</v>
      </c>
      <c r="D1609" s="96">
        <v>46161</v>
      </c>
      <c r="E1609" s="98">
        <v>2</v>
      </c>
      <c r="F1609" t="str">
        <f t="shared" si="111"/>
        <v>2565</v>
      </c>
      <c r="G1609">
        <f t="shared" si="109"/>
        <v>13</v>
      </c>
      <c r="H1609" t="str">
        <f>VLOOKUP(B1609,[1]Sheet1!$D:$AB,25,0)</f>
        <v>Regular-Gask</v>
      </c>
      <c r="I1609" t="str">
        <f t="shared" si="110"/>
        <v>51-100</v>
      </c>
      <c r="J1609" t="str">
        <f>VLOOKUP(B1609,[1]Sheet1!$D:$Y,22)</f>
        <v>Gask</v>
      </c>
      <c r="K1609" t="str">
        <f>VLOOKUP(B1609,[1]Sheet1!$D:$AS,42,0)</f>
        <v>NORMAL</v>
      </c>
    </row>
    <row r="1610" spans="1:11">
      <c r="A1610" t="s">
        <v>13</v>
      </c>
      <c r="B1610" t="s">
        <v>1067</v>
      </c>
      <c r="C1610">
        <v>72</v>
      </c>
      <c r="D1610" s="96">
        <v>46161</v>
      </c>
      <c r="E1610" s="98">
        <v>1</v>
      </c>
      <c r="F1610" t="str">
        <f t="shared" si="111"/>
        <v>2565</v>
      </c>
      <c r="G1610">
        <f t="shared" si="109"/>
        <v>13</v>
      </c>
      <c r="H1610" t="str">
        <f>VLOOKUP(B1610,[1]Sheet1!$D:$AB,25,0)</f>
        <v>Regular-Adhe</v>
      </c>
      <c r="I1610" t="str">
        <f t="shared" si="110"/>
        <v>51-100</v>
      </c>
      <c r="J1610" t="str">
        <f>VLOOKUP(B1610,[1]Sheet1!$D:$Y,22)</f>
        <v>Adhe</v>
      </c>
      <c r="K1610" t="str">
        <f>VLOOKUP(B1610,[1]Sheet1!$D:$AS,42,0)</f>
        <v>NORMAL</v>
      </c>
    </row>
    <row r="1611" spans="1:11">
      <c r="A1611" t="s">
        <v>19</v>
      </c>
      <c r="B1611" t="s">
        <v>95</v>
      </c>
      <c r="C1611">
        <v>160</v>
      </c>
      <c r="D1611" s="96">
        <v>46161</v>
      </c>
      <c r="E1611" s="98">
        <v>1</v>
      </c>
      <c r="F1611" t="str">
        <f t="shared" si="111"/>
        <v>2590</v>
      </c>
      <c r="G1611">
        <f t="shared" si="109"/>
        <v>13</v>
      </c>
      <c r="H1611" t="str">
        <f>VLOOKUP(B1611,[1]Sheet1!$D:$AB,25,0)</f>
        <v>Regular-Gask</v>
      </c>
      <c r="I1611" t="str">
        <f t="shared" si="110"/>
        <v>101-300</v>
      </c>
      <c r="J1611" t="str">
        <f>VLOOKUP(B1611,[1]Sheet1!$D:$Y,22)</f>
        <v>Gask</v>
      </c>
      <c r="K1611" t="str">
        <f>VLOOKUP(B1611,[1]Sheet1!$D:$AS,42,0)</f>
        <v>NORMAL</v>
      </c>
    </row>
    <row r="1612" spans="1:11">
      <c r="A1612" t="s">
        <v>19</v>
      </c>
      <c r="B1612" t="s">
        <v>95</v>
      </c>
      <c r="C1612">
        <v>283</v>
      </c>
      <c r="D1612" s="96">
        <v>46161</v>
      </c>
      <c r="E1612" s="98">
        <v>2</v>
      </c>
      <c r="F1612" t="str">
        <f t="shared" si="111"/>
        <v>2590</v>
      </c>
      <c r="G1612">
        <f t="shared" si="109"/>
        <v>13</v>
      </c>
      <c r="H1612" t="str">
        <f>VLOOKUP(B1612,[1]Sheet1!$D:$AB,25,0)</f>
        <v>Regular-Gask</v>
      </c>
      <c r="I1612" t="str">
        <f t="shared" si="110"/>
        <v>101-300</v>
      </c>
      <c r="J1612" t="str">
        <f>VLOOKUP(B1612,[1]Sheet1!$D:$Y,22)</f>
        <v>Gask</v>
      </c>
      <c r="K1612" t="str">
        <f>VLOOKUP(B1612,[1]Sheet1!$D:$AS,42,0)</f>
        <v>NORMAL</v>
      </c>
    </row>
    <row r="1613" spans="1:11">
      <c r="A1613" t="s">
        <v>19</v>
      </c>
      <c r="B1613" t="s">
        <v>164</v>
      </c>
      <c r="C1613">
        <v>259</v>
      </c>
      <c r="D1613" s="96">
        <v>46161</v>
      </c>
      <c r="E1613" s="98">
        <v>2</v>
      </c>
      <c r="F1613" t="str">
        <f t="shared" si="111"/>
        <v>2593</v>
      </c>
      <c r="G1613">
        <f t="shared" si="109"/>
        <v>13</v>
      </c>
      <c r="H1613" t="str">
        <f>VLOOKUP(B1613,[1]Sheet1!$D:$AB,25,0)</f>
        <v>Regular-Gask</v>
      </c>
      <c r="I1613" t="str">
        <f t="shared" si="110"/>
        <v>101-300</v>
      </c>
      <c r="J1613" t="str">
        <f>VLOOKUP(B1613,[1]Sheet1!$D:$Y,22)</f>
        <v>Gask</v>
      </c>
      <c r="K1613" t="str">
        <f>VLOOKUP(B1613,[1]Sheet1!$D:$AS,42,0)</f>
        <v>NORMAL</v>
      </c>
    </row>
    <row r="1614" spans="1:11">
      <c r="A1614" t="s">
        <v>19</v>
      </c>
      <c r="B1614" t="s">
        <v>429</v>
      </c>
      <c r="C1614">
        <v>54</v>
      </c>
      <c r="D1614" s="96">
        <v>46161</v>
      </c>
      <c r="E1614" s="98">
        <v>2</v>
      </c>
      <c r="F1614" t="str">
        <f t="shared" si="111"/>
        <v>2593</v>
      </c>
      <c r="G1614">
        <f t="shared" si="109"/>
        <v>13</v>
      </c>
      <c r="H1614" t="str">
        <f>VLOOKUP(B1614,[1]Sheet1!$D:$AB,25,0)</f>
        <v>Regular-Gask</v>
      </c>
      <c r="I1614" t="str">
        <f t="shared" si="110"/>
        <v>51-100</v>
      </c>
      <c r="J1614" t="str">
        <f>VLOOKUP(B1614,[1]Sheet1!$D:$Y,22)</f>
        <v>Gask</v>
      </c>
      <c r="K1614" t="str">
        <f>VLOOKUP(B1614,[1]Sheet1!$D:$AS,42,0)</f>
        <v>NORMAL</v>
      </c>
    </row>
    <row r="1615" spans="1:11">
      <c r="A1615" t="s">
        <v>13</v>
      </c>
      <c r="B1615" t="s">
        <v>38</v>
      </c>
      <c r="C1615">
        <v>104</v>
      </c>
      <c r="D1615" s="96">
        <v>46161</v>
      </c>
      <c r="E1615" s="98">
        <v>1</v>
      </c>
      <c r="F1615" t="str">
        <f t="shared" si="111"/>
        <v>2598</v>
      </c>
      <c r="G1615">
        <f t="shared" si="109"/>
        <v>13</v>
      </c>
      <c r="H1615" t="str">
        <f>VLOOKUP(B1615,[1]Sheet1!$D:$AB,25,0)</f>
        <v>Regular-Gask</v>
      </c>
      <c r="I1615" t="str">
        <f t="shared" si="110"/>
        <v>101-300</v>
      </c>
      <c r="J1615" t="str">
        <f>VLOOKUP(B1615,[1]Sheet1!$D:$Y,22)</f>
        <v>Gask</v>
      </c>
      <c r="K1615" t="str">
        <f>VLOOKUP(B1615,[1]Sheet1!$D:$AS,42,0)</f>
        <v>NORMAL</v>
      </c>
    </row>
    <row r="1616" spans="1:11">
      <c r="A1616" t="s">
        <v>13</v>
      </c>
      <c r="B1616" t="s">
        <v>175</v>
      </c>
      <c r="C1616">
        <v>39</v>
      </c>
      <c r="D1616" s="96">
        <v>46161</v>
      </c>
      <c r="E1616" s="98">
        <v>2</v>
      </c>
      <c r="F1616" t="str">
        <f t="shared" si="111"/>
        <v>2598</v>
      </c>
      <c r="G1616">
        <f t="shared" si="109"/>
        <v>13</v>
      </c>
      <c r="H1616" t="str">
        <f>VLOOKUP(B1616,[1]Sheet1!$D:$AB,25,0)</f>
        <v>Regular-Gask</v>
      </c>
      <c r="I1616" t="str">
        <f t="shared" si="110"/>
        <v>0-50</v>
      </c>
      <c r="J1616" t="str">
        <f>VLOOKUP(B1616,[1]Sheet1!$D:$Y,22)</f>
        <v>Gask</v>
      </c>
      <c r="K1616" t="str">
        <f>VLOOKUP(B1616,[1]Sheet1!$D:$AS,42,0)</f>
        <v>NORMAL</v>
      </c>
    </row>
    <row r="1617" spans="1:11">
      <c r="A1617" t="s">
        <v>13</v>
      </c>
      <c r="B1617" t="s">
        <v>103</v>
      </c>
      <c r="C1617">
        <v>1000</v>
      </c>
      <c r="D1617" s="96">
        <v>46161</v>
      </c>
      <c r="E1617" s="98">
        <v>1</v>
      </c>
      <c r="F1617" t="str">
        <f t="shared" si="111"/>
        <v>2598</v>
      </c>
      <c r="G1617">
        <f t="shared" si="109"/>
        <v>13</v>
      </c>
      <c r="H1617" t="str">
        <f>VLOOKUP(B1617,[1]Sheet1!$D:$AB,25,0)</f>
        <v>Regular-Gask</v>
      </c>
      <c r="I1617" t="str">
        <f t="shared" si="110"/>
        <v>501-1000</v>
      </c>
      <c r="J1617" t="str">
        <f>VLOOKUP(B1617,[1]Sheet1!$D:$Y,22)</f>
        <v>Gask</v>
      </c>
      <c r="K1617" t="str">
        <f>VLOOKUP(B1617,[1]Sheet1!$D:$AS,42,0)</f>
        <v>NORMAL</v>
      </c>
    </row>
    <row r="1618" spans="1:11">
      <c r="A1618" t="s">
        <v>12</v>
      </c>
      <c r="B1618" t="s">
        <v>103</v>
      </c>
      <c r="C1618">
        <v>454</v>
      </c>
      <c r="D1618" s="96">
        <v>46161</v>
      </c>
      <c r="E1618" s="98">
        <v>1</v>
      </c>
      <c r="F1618" t="str">
        <f t="shared" si="111"/>
        <v>2598</v>
      </c>
      <c r="G1618">
        <f t="shared" si="109"/>
        <v>13</v>
      </c>
      <c r="H1618" t="str">
        <f>VLOOKUP(B1618,[1]Sheet1!$D:$AB,25,0)</f>
        <v>Regular-Gask</v>
      </c>
      <c r="I1618" t="str">
        <f t="shared" si="110"/>
        <v>301-500</v>
      </c>
      <c r="J1618" t="str">
        <f>VLOOKUP(B1618,[1]Sheet1!$D:$Y,22)</f>
        <v>Gask</v>
      </c>
      <c r="K1618" t="str">
        <f>VLOOKUP(B1618,[1]Sheet1!$D:$AS,42,0)</f>
        <v>NORMAL</v>
      </c>
    </row>
    <row r="1619" spans="1:11">
      <c r="A1619" t="s">
        <v>13</v>
      </c>
      <c r="B1619" t="s">
        <v>746</v>
      </c>
      <c r="C1619">
        <v>76</v>
      </c>
      <c r="D1619" s="96">
        <v>46161</v>
      </c>
      <c r="E1619" s="98">
        <v>1</v>
      </c>
      <c r="F1619" t="str">
        <f t="shared" si="111"/>
        <v>2606</v>
      </c>
      <c r="G1619">
        <f t="shared" si="109"/>
        <v>13</v>
      </c>
      <c r="H1619" t="str">
        <f>VLOOKUP(B1619,[1]Sheet1!$D:$AB,25,0)</f>
        <v>Regular-Adhe</v>
      </c>
      <c r="I1619" t="str">
        <f t="shared" si="110"/>
        <v>51-100</v>
      </c>
      <c r="J1619" t="str">
        <f>VLOOKUP(B1619,[1]Sheet1!$D:$Y,22)</f>
        <v>Adhe</v>
      </c>
      <c r="K1619" t="str">
        <f>VLOOKUP(B1619,[1]Sheet1!$D:$AS,42,0)</f>
        <v>NORMAL</v>
      </c>
    </row>
    <row r="1620" spans="1:11">
      <c r="A1620" t="s">
        <v>13</v>
      </c>
      <c r="B1620" t="s">
        <v>394</v>
      </c>
      <c r="C1620">
        <v>1000</v>
      </c>
      <c r="D1620" s="96">
        <v>46161</v>
      </c>
      <c r="E1620" s="98">
        <v>2</v>
      </c>
      <c r="F1620" t="str">
        <f t="shared" si="111"/>
        <v>2608</v>
      </c>
      <c r="G1620">
        <f t="shared" si="109"/>
        <v>13</v>
      </c>
      <c r="H1620" t="str">
        <f>VLOOKUP(B1620,[1]Sheet1!$D:$AB,25,0)</f>
        <v>Regular-Adhe</v>
      </c>
      <c r="I1620" t="str">
        <f t="shared" si="110"/>
        <v>501-1000</v>
      </c>
      <c r="J1620" t="str">
        <f>VLOOKUP(B1620,[1]Sheet1!$D:$Y,22)</f>
        <v>Adhe</v>
      </c>
      <c r="K1620" t="str">
        <f>VLOOKUP(B1620,[1]Sheet1!$D:$AS,42,0)</f>
        <v>NORMAL</v>
      </c>
    </row>
    <row r="1621" spans="1:11">
      <c r="A1621" t="s">
        <v>1068</v>
      </c>
      <c r="B1621" t="s">
        <v>394</v>
      </c>
      <c r="C1621">
        <v>1000</v>
      </c>
      <c r="D1621" s="96">
        <v>46161</v>
      </c>
      <c r="E1621" s="98">
        <v>2</v>
      </c>
      <c r="F1621" t="str">
        <f t="shared" si="111"/>
        <v>2608</v>
      </c>
      <c r="G1621">
        <f t="shared" si="109"/>
        <v>13</v>
      </c>
      <c r="H1621" t="str">
        <f>VLOOKUP(B1621,[1]Sheet1!$D:$AB,25,0)</f>
        <v>Regular-Adhe</v>
      </c>
      <c r="I1621" t="str">
        <f t="shared" si="110"/>
        <v>501-1000</v>
      </c>
      <c r="J1621" t="str">
        <f>VLOOKUP(B1621,[1]Sheet1!$D:$Y,22)</f>
        <v>Adhe</v>
      </c>
      <c r="K1621" t="str">
        <f>VLOOKUP(B1621,[1]Sheet1!$D:$AS,42,0)</f>
        <v>NORMAL</v>
      </c>
    </row>
    <row r="1622" spans="1:11">
      <c r="A1622" t="s">
        <v>1068</v>
      </c>
      <c r="B1622" t="s">
        <v>394</v>
      </c>
      <c r="C1622">
        <v>390</v>
      </c>
      <c r="D1622" s="96">
        <v>46161</v>
      </c>
      <c r="E1622" s="98">
        <v>2</v>
      </c>
      <c r="F1622" t="str">
        <f t="shared" si="111"/>
        <v>2608</v>
      </c>
      <c r="G1622">
        <f t="shared" si="109"/>
        <v>13</v>
      </c>
      <c r="H1622" t="str">
        <f>VLOOKUP(B1622,[1]Sheet1!$D:$AB,25,0)</f>
        <v>Regular-Adhe</v>
      </c>
      <c r="I1622" t="str">
        <f t="shared" si="110"/>
        <v>301-500</v>
      </c>
      <c r="J1622" t="str">
        <f>VLOOKUP(B1622,[1]Sheet1!$D:$Y,22)</f>
        <v>Adhe</v>
      </c>
      <c r="K1622" t="str">
        <f>VLOOKUP(B1622,[1]Sheet1!$D:$AS,42,0)</f>
        <v>NORMAL</v>
      </c>
    </row>
    <row r="1623" spans="1:11">
      <c r="A1623" t="s">
        <v>28</v>
      </c>
      <c r="B1623" t="s">
        <v>394</v>
      </c>
      <c r="C1623">
        <v>469</v>
      </c>
      <c r="D1623" s="96">
        <v>46161</v>
      </c>
      <c r="E1623" s="98">
        <v>2</v>
      </c>
      <c r="F1623" t="str">
        <f t="shared" si="111"/>
        <v>2608</v>
      </c>
      <c r="G1623">
        <f t="shared" si="109"/>
        <v>13</v>
      </c>
      <c r="H1623" t="str">
        <f>VLOOKUP(B1623,[1]Sheet1!$D:$AB,25,0)</f>
        <v>Regular-Adhe</v>
      </c>
      <c r="I1623" t="str">
        <f t="shared" si="110"/>
        <v>301-500</v>
      </c>
      <c r="J1623" t="str">
        <f>VLOOKUP(B1623,[1]Sheet1!$D:$Y,22)</f>
        <v>Adhe</v>
      </c>
      <c r="K1623" t="str">
        <f>VLOOKUP(B1623,[1]Sheet1!$D:$AS,42,0)</f>
        <v>NORMAL</v>
      </c>
    </row>
    <row r="1624" spans="1:11">
      <c r="A1624" t="s">
        <v>28</v>
      </c>
      <c r="B1624" t="s">
        <v>394</v>
      </c>
      <c r="C1624">
        <v>259</v>
      </c>
      <c r="D1624" s="96">
        <v>46161</v>
      </c>
      <c r="E1624" s="98">
        <v>1</v>
      </c>
      <c r="F1624" t="str">
        <f t="shared" si="111"/>
        <v>2608</v>
      </c>
      <c r="G1624">
        <f t="shared" si="109"/>
        <v>13</v>
      </c>
      <c r="H1624" t="str">
        <f>VLOOKUP(B1624,[1]Sheet1!$D:$AB,25,0)</f>
        <v>Regular-Adhe</v>
      </c>
      <c r="I1624" t="str">
        <f t="shared" si="110"/>
        <v>101-300</v>
      </c>
      <c r="J1624" t="str">
        <f>VLOOKUP(B1624,[1]Sheet1!$D:$Y,22)</f>
        <v>Adhe</v>
      </c>
      <c r="K1624" t="str">
        <f>VLOOKUP(B1624,[1]Sheet1!$D:$AS,42,0)</f>
        <v>NORMAL</v>
      </c>
    </row>
    <row r="1625" spans="1:11">
      <c r="A1625" t="s">
        <v>28</v>
      </c>
      <c r="B1625" t="s">
        <v>495</v>
      </c>
      <c r="C1625">
        <v>189</v>
      </c>
      <c r="D1625" s="96">
        <v>46161</v>
      </c>
      <c r="E1625">
        <v>1</v>
      </c>
      <c r="F1625" t="str">
        <f t="shared" si="111"/>
        <v>2608</v>
      </c>
      <c r="G1625">
        <f t="shared" si="109"/>
        <v>13</v>
      </c>
      <c r="H1625" t="str">
        <f>VLOOKUP(B1625,[1]Sheet1!$D:$AB,25,0)</f>
        <v>Regular-Adhe</v>
      </c>
      <c r="I1625" t="str">
        <f t="shared" si="110"/>
        <v>101-300</v>
      </c>
      <c r="J1625" t="str">
        <f>VLOOKUP(B1625,[1]Sheet1!$D:$Y,22)</f>
        <v>Adhe</v>
      </c>
      <c r="K1625" t="str">
        <f>VLOOKUP(B1625,[1]Sheet1!$D:$AS,42,0)</f>
        <v>NORMAL</v>
      </c>
    </row>
    <row r="1626" spans="1:11">
      <c r="A1626" t="s">
        <v>8</v>
      </c>
      <c r="B1626" t="s">
        <v>784</v>
      </c>
      <c r="C1626">
        <v>34</v>
      </c>
      <c r="D1626" s="96">
        <v>46161</v>
      </c>
      <c r="E1626">
        <v>2</v>
      </c>
      <c r="F1626" t="str">
        <f t="shared" si="111"/>
        <v>2621</v>
      </c>
      <c r="G1626">
        <f>LEN(B1626)</f>
        <v>13</v>
      </c>
      <c r="H1626" t="str">
        <f>VLOOKUP(B1626,[1]Sheet1!$D:$AB,25,0)</f>
        <v>Regular-Adhe</v>
      </c>
      <c r="I1626" t="str">
        <f>LOOKUP(C1626, $AY$3:$AY$8, $AZ$3:$AZ$8)</f>
        <v>0-50</v>
      </c>
      <c r="J1626" t="str">
        <f>VLOOKUP(B1626,[1]Sheet1!$D:$Y,22)</f>
        <v>Adhe</v>
      </c>
      <c r="K1626" t="str">
        <f>VLOOKUP(B1626,[1]Sheet1!$D:$AS,42,0)</f>
        <v>NORMAL</v>
      </c>
    </row>
    <row r="1627" spans="1:11">
      <c r="A1627" t="s">
        <v>25</v>
      </c>
      <c r="B1627" t="s">
        <v>667</v>
      </c>
      <c r="C1627">
        <v>41</v>
      </c>
      <c r="D1627" s="96">
        <v>46161</v>
      </c>
      <c r="E1627">
        <v>2</v>
      </c>
      <c r="F1627" t="str">
        <f t="shared" si="111"/>
        <v>2648</v>
      </c>
      <c r="G1627">
        <f t="shared" ref="G1627:G1690" si="112">LEN(B1627)</f>
        <v>13</v>
      </c>
      <c r="H1627" t="str">
        <f>VLOOKUP(B1627,[1]Sheet1!$D:$AB,25,0)</f>
        <v>Regular-Gask</v>
      </c>
      <c r="I1627" t="str">
        <f t="shared" ref="I1627:I1690" si="113">LOOKUP(C1627, $AY$3:$AY$8, $AZ$3:$AZ$8)</f>
        <v>0-50</v>
      </c>
      <c r="J1627" t="str">
        <f>VLOOKUP(B1627,[1]Sheet1!$D:$Y,22)</f>
        <v>Gask</v>
      </c>
      <c r="K1627" t="str">
        <f>VLOOKUP(B1627,[1]Sheet1!$D:$AS,42,0)</f>
        <v>NORMAL</v>
      </c>
    </row>
    <row r="1628" spans="1:11">
      <c r="A1628" t="s">
        <v>25</v>
      </c>
      <c r="B1628" t="s">
        <v>644</v>
      </c>
      <c r="C1628">
        <v>93</v>
      </c>
      <c r="D1628" s="96">
        <v>46161</v>
      </c>
      <c r="E1628">
        <v>2</v>
      </c>
      <c r="F1628" t="str">
        <f t="shared" si="111"/>
        <v>2648</v>
      </c>
      <c r="G1628">
        <f t="shared" si="112"/>
        <v>13</v>
      </c>
      <c r="H1628" t="str">
        <f>VLOOKUP(B1628,[1]Sheet1!$D:$AB,25,0)</f>
        <v>Regular-Gask</v>
      </c>
      <c r="I1628" t="str">
        <f t="shared" si="113"/>
        <v>51-100</v>
      </c>
      <c r="J1628" t="str">
        <f>VLOOKUP(B1628,[1]Sheet1!$D:$Y,22)</f>
        <v>Gask</v>
      </c>
      <c r="K1628" t="str">
        <f>VLOOKUP(B1628,[1]Sheet1!$D:$AS,42,0)</f>
        <v>NORMAL</v>
      </c>
    </row>
    <row r="1629" spans="1:11">
      <c r="A1629" t="s">
        <v>25</v>
      </c>
      <c r="B1629" t="s">
        <v>267</v>
      </c>
      <c r="C1629">
        <v>1099</v>
      </c>
      <c r="D1629" s="96">
        <v>46161</v>
      </c>
      <c r="E1629">
        <v>1</v>
      </c>
      <c r="F1629" t="str">
        <f t="shared" si="111"/>
        <v>2648</v>
      </c>
      <c r="G1629">
        <f t="shared" si="112"/>
        <v>13</v>
      </c>
      <c r="H1629" t="str">
        <f>VLOOKUP(B1629,[1]Sheet1!$D:$AB,25,0)</f>
        <v>Regular-Gask</v>
      </c>
      <c r="I1629" t="str">
        <f t="shared" si="113"/>
        <v xml:space="preserve">1000more </v>
      </c>
      <c r="J1629" t="str">
        <f>VLOOKUP(B1629,[1]Sheet1!$D:$Y,22)</f>
        <v>Gask</v>
      </c>
      <c r="K1629" t="str">
        <f>VLOOKUP(B1629,[1]Sheet1!$D:$AS,42,0)</f>
        <v>NORMAL</v>
      </c>
    </row>
    <row r="1630" spans="1:11">
      <c r="A1630" t="s">
        <v>8</v>
      </c>
      <c r="B1630" t="s">
        <v>1050</v>
      </c>
      <c r="C1630">
        <v>91</v>
      </c>
      <c r="D1630" s="96">
        <v>46161</v>
      </c>
      <c r="E1630">
        <v>1</v>
      </c>
      <c r="F1630" t="str">
        <f t="shared" si="111"/>
        <v>2656</v>
      </c>
      <c r="G1630">
        <f t="shared" si="112"/>
        <v>13</v>
      </c>
      <c r="H1630" t="str">
        <f>VLOOKUP(B1630,[1]Sheet1!$D:$AB,25,0)</f>
        <v>Regular-Gask</v>
      </c>
      <c r="I1630" t="str">
        <f t="shared" si="113"/>
        <v>51-100</v>
      </c>
      <c r="J1630" t="str">
        <f>VLOOKUP(B1630,[1]Sheet1!$D:$Y,22)</f>
        <v>Gask</v>
      </c>
      <c r="K1630" t="str">
        <f>VLOOKUP(B1630,[1]Sheet1!$D:$AS,42,0)</f>
        <v>NORMAL</v>
      </c>
    </row>
    <row r="1631" spans="1:11">
      <c r="A1631" t="s">
        <v>13</v>
      </c>
      <c r="B1631" t="s">
        <v>966</v>
      </c>
      <c r="C1631">
        <v>40</v>
      </c>
      <c r="D1631" s="96">
        <v>46161</v>
      </c>
      <c r="E1631">
        <v>2</v>
      </c>
      <c r="F1631" t="str">
        <f t="shared" si="111"/>
        <v>2660</v>
      </c>
      <c r="G1631">
        <f t="shared" si="112"/>
        <v>13</v>
      </c>
      <c r="H1631" t="str">
        <f>VLOOKUP(B1631,[1]Sheet1!$D:$AB,25,0)</f>
        <v>Regular-Gask</v>
      </c>
      <c r="I1631" t="str">
        <f t="shared" si="113"/>
        <v>0-50</v>
      </c>
      <c r="J1631" t="str">
        <f>VLOOKUP(B1631,[1]Sheet1!$D:$Y,22)</f>
        <v>Gask</v>
      </c>
      <c r="K1631" t="str">
        <f>VLOOKUP(B1631,[1]Sheet1!$D:$AS,42,0)</f>
        <v>NORMAL</v>
      </c>
    </row>
    <row r="1632" spans="1:11">
      <c r="A1632" t="s">
        <v>13</v>
      </c>
      <c r="B1632" t="s">
        <v>1069</v>
      </c>
      <c r="C1632">
        <v>47</v>
      </c>
      <c r="D1632" s="96">
        <v>46161</v>
      </c>
      <c r="E1632">
        <v>2</v>
      </c>
      <c r="F1632" t="str">
        <f t="shared" si="111"/>
        <v>2660</v>
      </c>
      <c r="G1632">
        <f t="shared" si="112"/>
        <v>13</v>
      </c>
      <c r="H1632" t="str">
        <f>VLOOKUP(B1632,[1]Sheet1!$D:$AB,25,0)</f>
        <v>Regular-Gask</v>
      </c>
      <c r="I1632" t="str">
        <f t="shared" si="113"/>
        <v>0-50</v>
      </c>
      <c r="J1632" t="str">
        <f>VLOOKUP(B1632,[1]Sheet1!$D:$Y,22)</f>
        <v>Gask</v>
      </c>
      <c r="K1632" t="str">
        <f>VLOOKUP(B1632,[1]Sheet1!$D:$AS,42,0)</f>
        <v>NORMAL</v>
      </c>
    </row>
    <row r="1633" spans="1:11">
      <c r="A1633" t="s">
        <v>25</v>
      </c>
      <c r="B1633" t="s">
        <v>967</v>
      </c>
      <c r="C1633">
        <v>40</v>
      </c>
      <c r="D1633" s="96">
        <v>46161</v>
      </c>
      <c r="E1633">
        <v>2</v>
      </c>
      <c r="F1633" t="str">
        <f t="shared" si="111"/>
        <v>2669</v>
      </c>
      <c r="G1633">
        <f t="shared" si="112"/>
        <v>13</v>
      </c>
      <c r="H1633" t="str">
        <f>VLOOKUP(B1633,[1]Sheet1!$D:$AB,25,0)</f>
        <v>Regular-Adhe</v>
      </c>
      <c r="I1633" t="str">
        <f t="shared" si="113"/>
        <v>0-50</v>
      </c>
      <c r="J1633" t="str">
        <f>VLOOKUP(B1633,[1]Sheet1!$D:$Y,22)</f>
        <v>Adhe</v>
      </c>
      <c r="K1633" t="str">
        <f>VLOOKUP(B1633,[1]Sheet1!$D:$AS,42,0)</f>
        <v>NORMAL</v>
      </c>
    </row>
    <row r="1634" spans="1:11">
      <c r="A1634" t="s">
        <v>2</v>
      </c>
      <c r="B1634" t="s">
        <v>1070</v>
      </c>
      <c r="C1634">
        <v>61</v>
      </c>
      <c r="D1634" s="96">
        <v>46161</v>
      </c>
      <c r="E1634">
        <v>1</v>
      </c>
      <c r="F1634" t="str">
        <f t="shared" si="111"/>
        <v>2752</v>
      </c>
      <c r="G1634">
        <f t="shared" si="112"/>
        <v>13</v>
      </c>
      <c r="H1634" t="str">
        <f>VLOOKUP(B1634,[1]Sheet1!$D:$AB,25,0)</f>
        <v>Regular-Adhe</v>
      </c>
      <c r="I1634" t="str">
        <f t="shared" si="113"/>
        <v>51-100</v>
      </c>
      <c r="J1634" t="str">
        <f>VLOOKUP(B1634,[1]Sheet1!$D:$Y,22)</f>
        <v>Adhe</v>
      </c>
      <c r="K1634" t="str">
        <f>VLOOKUP(B1634,[1]Sheet1!$D:$AS,42,0)</f>
        <v>JUMBO</v>
      </c>
    </row>
    <row r="1635" spans="1:11">
      <c r="A1635" t="s">
        <v>0</v>
      </c>
      <c r="B1635" t="s">
        <v>290</v>
      </c>
      <c r="C1635">
        <v>42</v>
      </c>
      <c r="D1635" s="96">
        <v>46161</v>
      </c>
      <c r="E1635">
        <v>2</v>
      </c>
      <c r="F1635" t="str">
        <f t="shared" si="111"/>
        <v>3089</v>
      </c>
      <c r="G1635">
        <f t="shared" si="112"/>
        <v>13</v>
      </c>
      <c r="H1635" t="str">
        <f>VLOOKUP(B1635,[1]Sheet1!$D:$AB,25,0)</f>
        <v>MG-Sticker + Orientation</v>
      </c>
      <c r="I1635" t="str">
        <f t="shared" si="113"/>
        <v>0-50</v>
      </c>
      <c r="J1635" t="str">
        <f>VLOOKUP(B1635,[1]Sheet1!$D:$Y,22)</f>
        <v>Sticker</v>
      </c>
      <c r="K1635" t="str">
        <f>VLOOKUP(B1635,[1]Sheet1!$D:$AS,42,0)</f>
        <v>JUMBO</v>
      </c>
    </row>
    <row r="1636" spans="1:11">
      <c r="A1636" t="s">
        <v>5</v>
      </c>
      <c r="B1636" t="s">
        <v>16</v>
      </c>
      <c r="C1636">
        <v>79</v>
      </c>
      <c r="D1636" s="96">
        <v>46161</v>
      </c>
      <c r="E1636">
        <v>1</v>
      </c>
      <c r="F1636" t="str">
        <f t="shared" si="111"/>
        <v>3099</v>
      </c>
      <c r="G1636">
        <f t="shared" si="112"/>
        <v>13</v>
      </c>
      <c r="H1636" t="str">
        <f>VLOOKUP(B1636,[1]Sheet1!$D:$AB,25,0)</f>
        <v>MG Gask + DR Adhe + Orientation</v>
      </c>
      <c r="I1636" t="str">
        <f t="shared" si="113"/>
        <v>51-100</v>
      </c>
      <c r="J1636" t="str">
        <f>VLOOKUP(B1636,[1]Sheet1!$D:$Y,22)</f>
        <v>Gask</v>
      </c>
      <c r="K1636" t="str">
        <f>VLOOKUP(B1636,[1]Sheet1!$D:$AS,42,0)</f>
        <v>JUMBO</v>
      </c>
    </row>
    <row r="1637" spans="1:11">
      <c r="A1637" t="s">
        <v>5</v>
      </c>
      <c r="B1637" t="s">
        <v>294</v>
      </c>
      <c r="C1637">
        <v>35</v>
      </c>
      <c r="D1637" s="96">
        <v>46161</v>
      </c>
      <c r="E1637">
        <v>2</v>
      </c>
      <c r="F1637" t="str">
        <f t="shared" si="111"/>
        <v>3147</v>
      </c>
      <c r="G1637">
        <f t="shared" si="112"/>
        <v>13</v>
      </c>
      <c r="H1637" t="str">
        <f>VLOOKUP(B1637,[1]Sheet1!$D:$AB,25,0)</f>
        <v>MG Sticker + DR Sticker</v>
      </c>
      <c r="I1637" t="str">
        <f t="shared" si="113"/>
        <v>0-50</v>
      </c>
      <c r="J1637" t="str">
        <f>VLOOKUP(B1637,[1]Sheet1!$D:$Y,22)</f>
        <v>Sticker</v>
      </c>
      <c r="K1637" t="str">
        <f>VLOOKUP(B1637,[1]Sheet1!$D:$AS,42,0)</f>
        <v>JUMBO</v>
      </c>
    </row>
    <row r="1638" spans="1:11">
      <c r="A1638" t="s">
        <v>4</v>
      </c>
      <c r="B1638" t="s">
        <v>318</v>
      </c>
      <c r="C1638">
        <v>630</v>
      </c>
      <c r="D1638" s="96">
        <v>46161</v>
      </c>
      <c r="E1638">
        <v>1</v>
      </c>
      <c r="F1638" t="str">
        <f t="shared" si="111"/>
        <v>3220</v>
      </c>
      <c r="G1638">
        <f t="shared" si="112"/>
        <v>13</v>
      </c>
      <c r="H1638" t="str">
        <f>VLOOKUP(B1638,[1]Sheet1!$D:$AB,25,0)</f>
        <v>Regular-Gask</v>
      </c>
      <c r="I1638" t="str">
        <f t="shared" si="113"/>
        <v>501-1000</v>
      </c>
      <c r="J1638" t="str">
        <f>VLOOKUP(B1638,[1]Sheet1!$D:$Y,22)</f>
        <v>Gask</v>
      </c>
      <c r="K1638" t="str">
        <f>VLOOKUP(B1638,[1]Sheet1!$D:$AS,42,0)</f>
        <v>JUMBO</v>
      </c>
    </row>
    <row r="1639" spans="1:11">
      <c r="A1639" t="s">
        <v>2</v>
      </c>
      <c r="B1639" t="s">
        <v>18</v>
      </c>
      <c r="C1639">
        <v>420</v>
      </c>
      <c r="D1639" s="96">
        <v>46161</v>
      </c>
      <c r="E1639">
        <v>1</v>
      </c>
      <c r="F1639" t="str">
        <f t="shared" si="111"/>
        <v>3240</v>
      </c>
      <c r="G1639">
        <f t="shared" si="112"/>
        <v>13</v>
      </c>
      <c r="H1639" t="str">
        <f>VLOOKUP(B1639,[1]Sheet1!$D:$AB,25,0)</f>
        <v>Regular-Adhe</v>
      </c>
      <c r="I1639" t="str">
        <f t="shared" si="113"/>
        <v>301-500</v>
      </c>
      <c r="J1639" t="str">
        <f>VLOOKUP(B1639,[1]Sheet1!$D:$Y,22)</f>
        <v>Adhe</v>
      </c>
      <c r="K1639" t="str">
        <f>VLOOKUP(B1639,[1]Sheet1!$D:$AS,42,0)</f>
        <v>JUMBO</v>
      </c>
    </row>
    <row r="1640" spans="1:11">
      <c r="A1640" t="s">
        <v>8</v>
      </c>
      <c r="B1640" t="s">
        <v>48</v>
      </c>
      <c r="C1640">
        <v>53</v>
      </c>
      <c r="D1640" s="96">
        <v>46161</v>
      </c>
      <c r="E1640">
        <v>1</v>
      </c>
      <c r="F1640" t="str">
        <f t="shared" si="111"/>
        <v>3246</v>
      </c>
      <c r="G1640">
        <f t="shared" si="112"/>
        <v>13</v>
      </c>
      <c r="H1640" t="str">
        <f>VLOOKUP(B1640,[1]Sheet1!$D:$AB,25,0)</f>
        <v>Regular-Gask</v>
      </c>
      <c r="I1640" t="str">
        <f t="shared" si="113"/>
        <v>51-100</v>
      </c>
      <c r="J1640" t="str">
        <f>VLOOKUP(B1640,[1]Sheet1!$D:$Y,22)</f>
        <v>Gask</v>
      </c>
      <c r="K1640" t="str">
        <f>VLOOKUP(B1640,[1]Sheet1!$D:$AS,42,0)</f>
        <v>JUMBO</v>
      </c>
    </row>
    <row r="1641" spans="1:11">
      <c r="A1641" t="s">
        <v>8</v>
      </c>
      <c r="B1641" t="s">
        <v>49</v>
      </c>
      <c r="C1641">
        <v>54</v>
      </c>
      <c r="D1641" s="96">
        <v>46161</v>
      </c>
      <c r="E1641">
        <v>1</v>
      </c>
      <c r="F1641" t="str">
        <f t="shared" si="111"/>
        <v>3247</v>
      </c>
      <c r="G1641">
        <f t="shared" si="112"/>
        <v>13</v>
      </c>
      <c r="H1641" t="str">
        <f>VLOOKUP(B1641,[1]Sheet1!$D:$AB,25,0)</f>
        <v>Regular-Gask</v>
      </c>
      <c r="I1641" t="str">
        <f t="shared" si="113"/>
        <v>51-100</v>
      </c>
      <c r="J1641" t="str">
        <f>VLOOKUP(B1641,[1]Sheet1!$D:$Y,22)</f>
        <v>Gask</v>
      </c>
      <c r="K1641" t="str">
        <f>VLOOKUP(B1641,[1]Sheet1!$D:$AS,42,0)</f>
        <v>JUMBO</v>
      </c>
    </row>
    <row r="1642" spans="1:11">
      <c r="A1642" t="s">
        <v>13</v>
      </c>
      <c r="B1642" t="s">
        <v>105</v>
      </c>
      <c r="C1642">
        <v>34</v>
      </c>
      <c r="D1642" s="96">
        <v>46161</v>
      </c>
      <c r="E1642">
        <v>2</v>
      </c>
      <c r="F1642" t="str">
        <f t="shared" si="111"/>
        <v>3250</v>
      </c>
      <c r="G1642">
        <f t="shared" si="112"/>
        <v>13</v>
      </c>
      <c r="H1642" t="str">
        <f>VLOOKUP(B1642,[1]Sheet1!$D:$AB,25,0)</f>
        <v>Regular-Adhe</v>
      </c>
      <c r="I1642" t="str">
        <f t="shared" si="113"/>
        <v>0-50</v>
      </c>
      <c r="J1642" t="str">
        <f>VLOOKUP(B1642,[1]Sheet1!$D:$Y,22)</f>
        <v>Adhe</v>
      </c>
      <c r="K1642" t="str">
        <f>VLOOKUP(B1642,[1]Sheet1!$D:$AS,42,0)</f>
        <v>JUMBO</v>
      </c>
    </row>
    <row r="1643" spans="1:11">
      <c r="A1643" t="s">
        <v>12</v>
      </c>
      <c r="B1643" t="s">
        <v>1065</v>
      </c>
      <c r="C1643">
        <v>39</v>
      </c>
      <c r="D1643" s="96">
        <v>46161</v>
      </c>
      <c r="E1643">
        <v>2</v>
      </c>
      <c r="F1643" t="str">
        <f t="shared" si="111"/>
        <v>3277</v>
      </c>
      <c r="G1643">
        <f t="shared" si="112"/>
        <v>13</v>
      </c>
      <c r="H1643" t="str">
        <f>VLOOKUP(B1643,[1]Sheet1!$D:$AB,25,0)</f>
        <v>Regular-Gask</v>
      </c>
      <c r="I1643" t="str">
        <f t="shared" si="113"/>
        <v>0-50</v>
      </c>
      <c r="J1643" t="str">
        <f>VLOOKUP(B1643,[1]Sheet1!$D:$Y,22)</f>
        <v>Gask</v>
      </c>
      <c r="K1643" t="str">
        <f>VLOOKUP(B1643,[1]Sheet1!$D:$AS,42,0)</f>
        <v>JUMBO</v>
      </c>
    </row>
    <row r="1644" spans="1:11">
      <c r="A1644" t="s">
        <v>21</v>
      </c>
      <c r="B1644" t="s">
        <v>852</v>
      </c>
      <c r="C1644">
        <v>46</v>
      </c>
      <c r="D1644" s="96">
        <v>46161</v>
      </c>
      <c r="E1644">
        <v>2</v>
      </c>
      <c r="F1644" t="str">
        <f t="shared" si="111"/>
        <v>3287</v>
      </c>
      <c r="G1644">
        <f t="shared" si="112"/>
        <v>13</v>
      </c>
      <c r="H1644" t="str">
        <f>VLOOKUP(B1644,[1]Sheet1!$D:$AB,25,0)</f>
        <v>MG Gask + PB assembly</v>
      </c>
      <c r="I1644" t="str">
        <f t="shared" si="113"/>
        <v>0-50</v>
      </c>
      <c r="J1644" t="str">
        <f>VLOOKUP(B1644,[1]Sheet1!$D:$Y,22)</f>
        <v>Gask</v>
      </c>
      <c r="K1644" t="str">
        <f>VLOOKUP(B1644,[1]Sheet1!$D:$AS,42,0)</f>
        <v>JUMBO</v>
      </c>
    </row>
    <row r="1645" spans="1:11">
      <c r="A1645" t="s">
        <v>21</v>
      </c>
      <c r="B1645" t="s">
        <v>52</v>
      </c>
      <c r="C1645">
        <v>125</v>
      </c>
      <c r="D1645" s="96">
        <v>46161</v>
      </c>
      <c r="E1645">
        <v>2</v>
      </c>
      <c r="F1645" t="str">
        <f t="shared" si="111"/>
        <v>3287</v>
      </c>
      <c r="G1645">
        <f t="shared" si="112"/>
        <v>13</v>
      </c>
      <c r="H1645" t="str">
        <f>VLOOKUP(B1645,[1]Sheet1!$D:$AB,25,0)</f>
        <v>MG Gask + PB assembly</v>
      </c>
      <c r="I1645" t="str">
        <f t="shared" si="113"/>
        <v>101-300</v>
      </c>
      <c r="J1645" t="str">
        <f>VLOOKUP(B1645,[1]Sheet1!$D:$Y,22)</f>
        <v>Gask</v>
      </c>
      <c r="K1645" t="str">
        <f>VLOOKUP(B1645,[1]Sheet1!$D:$AS,42,0)</f>
        <v>JUMBO</v>
      </c>
    </row>
    <row r="1646" spans="1:11">
      <c r="A1646" t="s">
        <v>21</v>
      </c>
      <c r="B1646" t="s">
        <v>1071</v>
      </c>
      <c r="C1646">
        <v>141</v>
      </c>
      <c r="D1646" s="96">
        <v>46161</v>
      </c>
      <c r="E1646">
        <v>2</v>
      </c>
      <c r="F1646" t="str">
        <f t="shared" si="111"/>
        <v>3287</v>
      </c>
      <c r="G1646">
        <f t="shared" si="112"/>
        <v>13</v>
      </c>
      <c r="H1646" t="str">
        <f>VLOOKUP(B1646,[1]Sheet1!$D:$AB,25,0)</f>
        <v>MG Gask + PB assembly</v>
      </c>
      <c r="I1646" t="str">
        <f t="shared" si="113"/>
        <v>101-300</v>
      </c>
      <c r="J1646" t="str">
        <f>VLOOKUP(B1646,[1]Sheet1!$D:$Y,22)</f>
        <v>Gask</v>
      </c>
      <c r="K1646" t="str">
        <f>VLOOKUP(B1646,[1]Sheet1!$D:$AS,42,0)</f>
        <v>JUMBO</v>
      </c>
    </row>
    <row r="1647" spans="1:11">
      <c r="A1647" t="s">
        <v>8</v>
      </c>
      <c r="B1647" t="s">
        <v>303</v>
      </c>
      <c r="C1647">
        <v>64</v>
      </c>
      <c r="D1647" s="96">
        <v>46161</v>
      </c>
      <c r="E1647">
        <v>1</v>
      </c>
      <c r="F1647" t="str">
        <f t="shared" si="111"/>
        <v>3290</v>
      </c>
      <c r="G1647">
        <f t="shared" si="112"/>
        <v>13</v>
      </c>
      <c r="H1647" t="str">
        <f>VLOOKUP(B1647,[1]Sheet1!$D:$AB,25,0)</f>
        <v>Regular-Gask</v>
      </c>
      <c r="I1647" t="str">
        <f t="shared" si="113"/>
        <v>51-100</v>
      </c>
      <c r="J1647" t="str">
        <f>VLOOKUP(B1647,[1]Sheet1!$D:$Y,22)</f>
        <v>Gask</v>
      </c>
      <c r="K1647" t="str">
        <f>VLOOKUP(B1647,[1]Sheet1!$D:$AS,42,0)</f>
        <v>JUMBO</v>
      </c>
    </row>
    <row r="1648" spans="1:11">
      <c r="A1648" t="s">
        <v>5</v>
      </c>
      <c r="B1648" t="s">
        <v>987</v>
      </c>
      <c r="C1648">
        <v>41</v>
      </c>
      <c r="D1648" s="96">
        <v>46161</v>
      </c>
      <c r="E1648">
        <v>2</v>
      </c>
      <c r="F1648" t="str">
        <f t="shared" si="111"/>
        <v>3319</v>
      </c>
      <c r="G1648">
        <f t="shared" si="112"/>
        <v>13</v>
      </c>
      <c r="H1648" t="str">
        <f>VLOOKUP(B1648,[1]Sheet1!$D:$AB,25,0)</f>
        <v>MG Gask + PB assembly</v>
      </c>
      <c r="I1648" t="str">
        <f t="shared" si="113"/>
        <v>0-50</v>
      </c>
      <c r="J1648" t="str">
        <f>VLOOKUP(B1648,[1]Sheet1!$D:$Y,22)</f>
        <v>Adhe</v>
      </c>
      <c r="K1648" t="str">
        <f>VLOOKUP(B1648,[1]Sheet1!$D:$AS,42,0)</f>
        <v>JUMBO</v>
      </c>
    </row>
    <row r="1649" spans="1:11">
      <c r="A1649" t="s">
        <v>5</v>
      </c>
      <c r="B1649" t="s">
        <v>641</v>
      </c>
      <c r="C1649">
        <v>49</v>
      </c>
      <c r="D1649" s="96">
        <v>46161</v>
      </c>
      <c r="E1649">
        <v>2</v>
      </c>
      <c r="F1649" t="str">
        <f t="shared" si="111"/>
        <v>3321</v>
      </c>
      <c r="G1649">
        <f t="shared" si="112"/>
        <v>13</v>
      </c>
      <c r="H1649" t="str">
        <f>VLOOKUP(B1649,[1]Sheet1!$D:$AB,25,0)</f>
        <v>MG Adhe + DR Adhe + PB assly</v>
      </c>
      <c r="I1649" t="str">
        <f t="shared" si="113"/>
        <v>0-50</v>
      </c>
      <c r="J1649" t="str">
        <f>VLOOKUP(B1649,[1]Sheet1!$D:$Y,22)</f>
        <v>Adhe</v>
      </c>
      <c r="K1649" t="str">
        <f>VLOOKUP(B1649,[1]Sheet1!$D:$AS,42,0)</f>
        <v>JUMBO</v>
      </c>
    </row>
    <row r="1650" spans="1:11">
      <c r="A1650" t="s">
        <v>2</v>
      </c>
      <c r="B1650" t="s">
        <v>185</v>
      </c>
      <c r="C1650">
        <v>54</v>
      </c>
      <c r="D1650" s="96">
        <v>46161</v>
      </c>
      <c r="E1650">
        <v>2</v>
      </c>
      <c r="F1650" t="str">
        <f t="shared" si="111"/>
        <v>3322</v>
      </c>
      <c r="G1650">
        <f t="shared" si="112"/>
        <v>13</v>
      </c>
      <c r="H1650" t="str">
        <f>VLOOKUP(B1650,[1]Sheet1!$D:$AB,25,0)</f>
        <v>Regular-Gask</v>
      </c>
      <c r="I1650" t="str">
        <f t="shared" si="113"/>
        <v>51-100</v>
      </c>
      <c r="J1650" t="str">
        <f>VLOOKUP(B1650,[1]Sheet1!$D:$Y,22)</f>
        <v>Adhe</v>
      </c>
      <c r="K1650" t="str">
        <f>VLOOKUP(B1650,[1]Sheet1!$D:$AS,42,0)</f>
        <v>JUMBO</v>
      </c>
    </row>
    <row r="1651" spans="1:11">
      <c r="A1651" t="s">
        <v>2</v>
      </c>
      <c r="B1651" t="s">
        <v>807</v>
      </c>
      <c r="C1651">
        <v>75</v>
      </c>
      <c r="D1651" s="96">
        <v>46161</v>
      </c>
      <c r="E1651">
        <v>1</v>
      </c>
      <c r="F1651" t="str">
        <f t="shared" si="111"/>
        <v>3322</v>
      </c>
      <c r="G1651">
        <f t="shared" si="112"/>
        <v>13</v>
      </c>
      <c r="H1651" t="str">
        <f>VLOOKUP(B1651,[1]Sheet1!$D:$AB,25,0)</f>
        <v>Regular-Gask</v>
      </c>
      <c r="I1651" t="str">
        <f t="shared" si="113"/>
        <v>51-100</v>
      </c>
      <c r="J1651" t="str">
        <f>VLOOKUP(B1651,[1]Sheet1!$D:$Y,22)</f>
        <v>Adhe</v>
      </c>
      <c r="K1651" t="str">
        <f>VLOOKUP(B1651,[1]Sheet1!$D:$AS,42,0)</f>
        <v>JUMBO</v>
      </c>
    </row>
    <row r="1652" spans="1:11">
      <c r="A1652" t="s">
        <v>5</v>
      </c>
      <c r="B1652" t="s">
        <v>685</v>
      </c>
      <c r="C1652">
        <v>28</v>
      </c>
      <c r="D1652" s="96">
        <v>46161</v>
      </c>
      <c r="E1652">
        <v>1</v>
      </c>
      <c r="F1652" t="str">
        <f t="shared" si="111"/>
        <v>3327</v>
      </c>
      <c r="G1652">
        <f t="shared" si="112"/>
        <v>13</v>
      </c>
      <c r="H1652" t="str">
        <f>VLOOKUP(B1652,[1]Sheet1!$D:$AB,25,0)</f>
        <v>MG Adhe + DR Adhe + PB assly</v>
      </c>
      <c r="I1652" t="str">
        <f t="shared" si="113"/>
        <v>0-50</v>
      </c>
      <c r="J1652" t="str">
        <f>VLOOKUP(B1652,[1]Sheet1!$D:$Y,22)</f>
        <v>Adhe</v>
      </c>
      <c r="K1652" t="str">
        <f>VLOOKUP(B1652,[1]Sheet1!$D:$AS,42,0)</f>
        <v>JUMBO</v>
      </c>
    </row>
    <row r="1653" spans="1:11">
      <c r="A1653" t="s">
        <v>5</v>
      </c>
      <c r="B1653" t="s">
        <v>1072</v>
      </c>
      <c r="C1653">
        <v>57</v>
      </c>
      <c r="D1653" s="96">
        <v>46161</v>
      </c>
      <c r="E1653">
        <v>1</v>
      </c>
      <c r="F1653" t="str">
        <f t="shared" si="111"/>
        <v>3333</v>
      </c>
      <c r="G1653">
        <f t="shared" si="112"/>
        <v>13</v>
      </c>
      <c r="H1653" t="str">
        <f>VLOOKUP(B1653,[1]Sheet1!$D:$AB,25,0)</f>
        <v>Regular-Gask (double side)</v>
      </c>
      <c r="I1653" t="str">
        <f t="shared" si="113"/>
        <v>51-100</v>
      </c>
      <c r="J1653" t="str">
        <f>VLOOKUP(B1653,[1]Sheet1!$D:$Y,22)</f>
        <v>Adhe</v>
      </c>
      <c r="K1653" t="str">
        <f>VLOOKUP(B1653,[1]Sheet1!$D:$AS,42,0)</f>
        <v>JUMBO</v>
      </c>
    </row>
    <row r="1654" spans="1:11">
      <c r="A1654" t="s">
        <v>21</v>
      </c>
      <c r="B1654" t="s">
        <v>189</v>
      </c>
      <c r="C1654">
        <v>193</v>
      </c>
      <c r="D1654" s="96">
        <v>46161</v>
      </c>
      <c r="E1654">
        <v>2</v>
      </c>
      <c r="F1654" t="str">
        <f t="shared" si="111"/>
        <v>6109</v>
      </c>
      <c r="G1654">
        <f t="shared" si="112"/>
        <v>13</v>
      </c>
      <c r="H1654" t="str">
        <f>VLOOKUP(B1654,[1]Sheet1!$D:$AB,25,0)</f>
        <v>MG Adhe + Activator</v>
      </c>
      <c r="I1654" t="str">
        <f t="shared" si="113"/>
        <v>101-300</v>
      </c>
      <c r="J1654" t="str">
        <f>VLOOKUP(B1654,[1]Sheet1!$D:$Y,22)</f>
        <v>Adhe</v>
      </c>
      <c r="K1654" t="str">
        <f>VLOOKUP(B1654,[1]Sheet1!$D:$AS,42,0)</f>
        <v>NORMAL</v>
      </c>
    </row>
    <row r="1655" spans="1:11">
      <c r="A1655" t="s">
        <v>21</v>
      </c>
      <c r="B1655" t="s">
        <v>988</v>
      </c>
      <c r="C1655">
        <v>99</v>
      </c>
      <c r="D1655" s="96">
        <v>46161</v>
      </c>
      <c r="E1655">
        <v>1</v>
      </c>
      <c r="F1655" t="str">
        <f t="shared" si="111"/>
        <v>6206</v>
      </c>
      <c r="G1655">
        <f t="shared" si="112"/>
        <v>13</v>
      </c>
      <c r="H1655" t="str">
        <f>VLOOKUP(B1655,[1]Sheet1!$D:$AB,25,0)</f>
        <v>MG Adhe + DR Adhe + Orientation</v>
      </c>
      <c r="I1655" t="str">
        <f t="shared" si="113"/>
        <v>51-100</v>
      </c>
      <c r="J1655" t="str">
        <f>VLOOKUP(B1655,[1]Sheet1!$D:$Y,22)</f>
        <v>Adhe</v>
      </c>
      <c r="K1655" t="str">
        <f>VLOOKUP(B1655,[1]Sheet1!$D:$AS,42,0)</f>
        <v>NORMAL</v>
      </c>
    </row>
    <row r="1656" spans="1:11">
      <c r="A1656" t="s">
        <v>2</v>
      </c>
      <c r="B1656" t="s">
        <v>759</v>
      </c>
      <c r="C1656">
        <v>44</v>
      </c>
      <c r="D1656" s="96">
        <v>46161</v>
      </c>
      <c r="E1656">
        <v>2</v>
      </c>
      <c r="F1656" t="str">
        <f t="shared" si="111"/>
        <v>6215</v>
      </c>
      <c r="G1656">
        <f t="shared" si="112"/>
        <v>13</v>
      </c>
      <c r="H1656" t="str">
        <f>VLOOKUP(B1656,[1]Sheet1!$D:$AB,25,0)</f>
        <v>Regular-Gask</v>
      </c>
      <c r="I1656" t="str">
        <f t="shared" si="113"/>
        <v>0-50</v>
      </c>
      <c r="J1656" t="str">
        <f>VLOOKUP(B1656,[1]Sheet1!$D:$Y,22)</f>
        <v>Gask</v>
      </c>
      <c r="K1656" t="str">
        <f>VLOOKUP(B1656,[1]Sheet1!$D:$AS,42,0)</f>
        <v>NORMAL</v>
      </c>
    </row>
    <row r="1657" spans="1:11">
      <c r="A1657" t="s">
        <v>12</v>
      </c>
      <c r="B1657" t="s">
        <v>243</v>
      </c>
      <c r="C1657">
        <v>43</v>
      </c>
      <c r="D1657" s="96">
        <v>46161</v>
      </c>
      <c r="E1657">
        <v>2</v>
      </c>
      <c r="F1657" t="str">
        <f t="shared" si="111"/>
        <v>6221</v>
      </c>
      <c r="G1657">
        <f t="shared" si="112"/>
        <v>13</v>
      </c>
      <c r="H1657" t="str">
        <f>VLOOKUP(B1657,[1]Sheet1!$D:$AB,25,0)</f>
        <v>Regular-Adhe</v>
      </c>
      <c r="I1657" t="str">
        <f t="shared" si="113"/>
        <v>0-50</v>
      </c>
      <c r="J1657" t="str">
        <f>VLOOKUP(B1657,[1]Sheet1!$D:$Y,22)</f>
        <v>Adhe</v>
      </c>
      <c r="K1657" t="str">
        <f>VLOOKUP(B1657,[1]Sheet1!$D:$AS,42,0)</f>
        <v>NORMAL</v>
      </c>
    </row>
    <row r="1658" spans="1:11">
      <c r="A1658" t="s">
        <v>12</v>
      </c>
      <c r="B1658" t="s">
        <v>556</v>
      </c>
      <c r="C1658">
        <v>34</v>
      </c>
      <c r="D1658" s="96">
        <v>46161</v>
      </c>
      <c r="E1658">
        <v>2</v>
      </c>
      <c r="F1658" t="str">
        <f t="shared" si="111"/>
        <v>6221</v>
      </c>
      <c r="G1658">
        <f t="shared" si="112"/>
        <v>13</v>
      </c>
      <c r="H1658" t="str">
        <f>VLOOKUP(B1658,[1]Sheet1!$D:$AB,25,0)</f>
        <v>Regular-Adhe</v>
      </c>
      <c r="I1658" t="str">
        <f t="shared" si="113"/>
        <v>0-50</v>
      </c>
      <c r="J1658" t="str">
        <f>VLOOKUP(B1658,[1]Sheet1!$D:$Y,22)</f>
        <v>Adhe</v>
      </c>
      <c r="K1658" t="str">
        <f>VLOOKUP(B1658,[1]Sheet1!$D:$AS,42,0)</f>
        <v>NORMAL</v>
      </c>
    </row>
    <row r="1659" spans="1:11">
      <c r="A1659" t="s">
        <v>12</v>
      </c>
      <c r="B1659" t="s">
        <v>22</v>
      </c>
      <c r="C1659">
        <v>37</v>
      </c>
      <c r="D1659" s="96">
        <v>46161</v>
      </c>
      <c r="E1659">
        <v>2</v>
      </c>
      <c r="F1659" t="str">
        <f t="shared" si="111"/>
        <v>6221</v>
      </c>
      <c r="G1659">
        <f t="shared" si="112"/>
        <v>13</v>
      </c>
      <c r="H1659" t="str">
        <f>VLOOKUP(B1659,[1]Sheet1!$D:$AB,25,0)</f>
        <v>Regular-Adhe</v>
      </c>
      <c r="I1659" t="str">
        <f t="shared" si="113"/>
        <v>0-50</v>
      </c>
      <c r="J1659" t="str">
        <f>VLOOKUP(B1659,[1]Sheet1!$D:$Y,22)</f>
        <v>Adhe</v>
      </c>
      <c r="K1659" t="str">
        <f>VLOOKUP(B1659,[1]Sheet1!$D:$AS,42,0)</f>
        <v>NORMAL</v>
      </c>
    </row>
    <row r="1660" spans="1:11">
      <c r="A1660" t="s">
        <v>2</v>
      </c>
      <c r="B1660" t="s">
        <v>1073</v>
      </c>
      <c r="C1660">
        <v>132</v>
      </c>
      <c r="D1660" s="96">
        <v>46161</v>
      </c>
      <c r="E1660">
        <v>2</v>
      </c>
      <c r="F1660" t="str">
        <f t="shared" si="111"/>
        <v>6222</v>
      </c>
      <c r="G1660">
        <f t="shared" si="112"/>
        <v>13</v>
      </c>
      <c r="H1660" t="str">
        <f>VLOOKUP(B1660,[1]Sheet1!$D:$AB,25,0)</f>
        <v>Regular-Gask</v>
      </c>
      <c r="I1660" t="str">
        <f t="shared" si="113"/>
        <v>101-300</v>
      </c>
      <c r="J1660" t="str">
        <f>VLOOKUP(B1660,[1]Sheet1!$D:$Y,22)</f>
        <v>Gask</v>
      </c>
      <c r="K1660" t="str">
        <f>VLOOKUP(B1660,[1]Sheet1!$D:$AS,42,0)</f>
        <v>NORMAL</v>
      </c>
    </row>
    <row r="1661" spans="1:11">
      <c r="A1661" t="s">
        <v>28</v>
      </c>
      <c r="B1661" t="s">
        <v>1074</v>
      </c>
      <c r="C1661">
        <v>82</v>
      </c>
      <c r="D1661" s="96">
        <v>46161</v>
      </c>
      <c r="E1661">
        <v>1</v>
      </c>
      <c r="F1661" t="str">
        <f t="shared" si="111"/>
        <v>6248</v>
      </c>
      <c r="G1661">
        <f t="shared" si="112"/>
        <v>13</v>
      </c>
      <c r="H1661" t="str">
        <f>VLOOKUP(B1661,[1]Sheet1!$D:$AB,25,0)</f>
        <v>Regular-Gask</v>
      </c>
      <c r="I1661" t="str">
        <f t="shared" si="113"/>
        <v>51-100</v>
      </c>
      <c r="J1661" t="str">
        <f>VLOOKUP(B1661,[1]Sheet1!$D:$Y,22)</f>
        <v>Gask</v>
      </c>
      <c r="K1661" t="str">
        <f>VLOOKUP(B1661,[1]Sheet1!$D:$AS,42,0)</f>
        <v>NORMAL</v>
      </c>
    </row>
    <row r="1662" spans="1:11">
      <c r="A1662" t="s">
        <v>12</v>
      </c>
      <c r="B1662" t="s">
        <v>108</v>
      </c>
      <c r="C1662">
        <v>106</v>
      </c>
      <c r="D1662" s="96">
        <v>46161</v>
      </c>
      <c r="E1662">
        <v>1</v>
      </c>
      <c r="F1662" t="str">
        <f t="shared" si="111"/>
        <v>6274</v>
      </c>
      <c r="G1662">
        <f t="shared" si="112"/>
        <v>13</v>
      </c>
      <c r="H1662" t="str">
        <f>VLOOKUP(B1662,[1]Sheet1!$D:$AB,25,0)</f>
        <v>Regular-Adhe</v>
      </c>
      <c r="I1662" t="str">
        <f t="shared" si="113"/>
        <v>101-300</v>
      </c>
      <c r="J1662" t="str">
        <f>VLOOKUP(B1662,[1]Sheet1!$D:$Y,22)</f>
        <v>Adhe</v>
      </c>
      <c r="K1662" t="str">
        <f>VLOOKUP(B1662,[1]Sheet1!$D:$AS,42,0)</f>
        <v>NORMAL</v>
      </c>
    </row>
    <row r="1663" spans="1:11">
      <c r="A1663" t="s">
        <v>12</v>
      </c>
      <c r="B1663" t="s">
        <v>108</v>
      </c>
      <c r="C1663">
        <v>207</v>
      </c>
      <c r="D1663" s="96">
        <v>46161</v>
      </c>
      <c r="E1663">
        <v>2</v>
      </c>
      <c r="F1663" t="str">
        <f t="shared" si="111"/>
        <v>6274</v>
      </c>
      <c r="G1663">
        <f t="shared" si="112"/>
        <v>13</v>
      </c>
      <c r="H1663" t="str">
        <f>VLOOKUP(B1663,[1]Sheet1!$D:$AB,25,0)</f>
        <v>Regular-Adhe</v>
      </c>
      <c r="I1663" t="str">
        <f t="shared" si="113"/>
        <v>101-300</v>
      </c>
      <c r="J1663" t="str">
        <f>VLOOKUP(B1663,[1]Sheet1!$D:$Y,22)</f>
        <v>Adhe</v>
      </c>
      <c r="K1663" t="str">
        <f>VLOOKUP(B1663,[1]Sheet1!$D:$AS,42,0)</f>
        <v>NORMAL</v>
      </c>
    </row>
    <row r="1664" spans="1:11">
      <c r="A1664" t="s">
        <v>2</v>
      </c>
      <c r="B1664" t="s">
        <v>110</v>
      </c>
      <c r="C1664">
        <v>479</v>
      </c>
      <c r="D1664" s="96">
        <v>46161</v>
      </c>
      <c r="E1664">
        <v>1</v>
      </c>
      <c r="F1664" t="str">
        <f t="shared" si="111"/>
        <v>6282</v>
      </c>
      <c r="G1664">
        <f t="shared" si="112"/>
        <v>13</v>
      </c>
      <c r="H1664" t="str">
        <f>VLOOKUP(B1664,[1]Sheet1!$D:$AB,25,0)</f>
        <v>Regular-Gask</v>
      </c>
      <c r="I1664" t="str">
        <f t="shared" si="113"/>
        <v>301-500</v>
      </c>
      <c r="J1664" t="str">
        <f>VLOOKUP(B1664,[1]Sheet1!$D:$Y,22)</f>
        <v>Gask</v>
      </c>
      <c r="K1664" t="str">
        <f>VLOOKUP(B1664,[1]Sheet1!$D:$AS,42,0)</f>
        <v>NORMAL</v>
      </c>
    </row>
    <row r="1665" spans="1:11">
      <c r="A1665" t="s">
        <v>8</v>
      </c>
      <c r="B1665" t="s">
        <v>183</v>
      </c>
      <c r="C1665">
        <v>35</v>
      </c>
      <c r="D1665" s="96">
        <v>46161</v>
      </c>
      <c r="E1665">
        <v>2</v>
      </c>
      <c r="F1665" t="str">
        <f t="shared" si="111"/>
        <v>6282</v>
      </c>
      <c r="G1665">
        <f t="shared" si="112"/>
        <v>13</v>
      </c>
      <c r="H1665" t="str">
        <f>VLOOKUP(B1665,[1]Sheet1!$D:$AB,25,0)</f>
        <v>Regular-Gask</v>
      </c>
      <c r="I1665" t="str">
        <f t="shared" si="113"/>
        <v>0-50</v>
      </c>
      <c r="J1665" t="str">
        <f>VLOOKUP(B1665,[1]Sheet1!$D:$Y,22)</f>
        <v>Gask</v>
      </c>
      <c r="K1665" t="str">
        <f>VLOOKUP(B1665,[1]Sheet1!$D:$AS,42,0)</f>
        <v>NORMAL</v>
      </c>
    </row>
    <row r="1666" spans="1:11">
      <c r="A1666" t="s">
        <v>8</v>
      </c>
      <c r="B1666" t="s">
        <v>1060</v>
      </c>
      <c r="C1666">
        <v>50</v>
      </c>
      <c r="D1666" s="96">
        <v>46161</v>
      </c>
      <c r="E1666">
        <v>2</v>
      </c>
      <c r="F1666" t="str">
        <f t="shared" si="111"/>
        <v>6284</v>
      </c>
      <c r="G1666">
        <f t="shared" si="112"/>
        <v>13</v>
      </c>
      <c r="H1666" t="str">
        <f>VLOOKUP(B1666,[1]Sheet1!$D:$AB,25,0)</f>
        <v>Regular-Gask</v>
      </c>
      <c r="I1666" t="str">
        <f t="shared" si="113"/>
        <v>0-50</v>
      </c>
      <c r="J1666" t="str">
        <f>VLOOKUP(B1666,[1]Sheet1!$D:$Y,22)</f>
        <v>Gask</v>
      </c>
      <c r="K1666" t="str">
        <f>VLOOKUP(B1666,[1]Sheet1!$D:$AS,42,0)</f>
        <v>NORMAL</v>
      </c>
    </row>
    <row r="1667" spans="1:11">
      <c r="A1667" t="s">
        <v>8</v>
      </c>
      <c r="B1667" t="s">
        <v>1054</v>
      </c>
      <c r="C1667">
        <v>167</v>
      </c>
      <c r="D1667" s="96">
        <v>46161</v>
      </c>
      <c r="E1667">
        <v>1</v>
      </c>
      <c r="F1667" t="str">
        <f t="shared" ref="F1667:F1730" si="114">IF(ISNUMBER(VALUE(LEFT(B1667,5)))=TRUE,LEFT(B1667,5),IF(ISNUMBER(VALUE(LEFT(B1667,4)))=TRUE,LEFT(B1667,4),LEFT(B1667,3)))</f>
        <v>6284</v>
      </c>
      <c r="G1667">
        <f t="shared" si="112"/>
        <v>13</v>
      </c>
      <c r="H1667" t="str">
        <f>VLOOKUP(B1667,[1]Sheet1!$D:$AB,25,0)</f>
        <v>Regular-Gask</v>
      </c>
      <c r="I1667" t="str">
        <f t="shared" si="113"/>
        <v>101-300</v>
      </c>
      <c r="J1667" t="str">
        <f>VLOOKUP(B1667,[1]Sheet1!$D:$Y,22)</f>
        <v>Gask</v>
      </c>
      <c r="K1667" t="str">
        <f>VLOOKUP(B1667,[1]Sheet1!$D:$AS,42,0)</f>
        <v>NORMAL</v>
      </c>
    </row>
    <row r="1668" spans="1:11">
      <c r="A1668" t="s">
        <v>2</v>
      </c>
      <c r="B1668" t="s">
        <v>850</v>
      </c>
      <c r="C1668">
        <v>88</v>
      </c>
      <c r="D1668" s="96">
        <v>46161</v>
      </c>
      <c r="E1668">
        <v>1</v>
      </c>
      <c r="F1668" t="str">
        <f t="shared" si="114"/>
        <v>6292</v>
      </c>
      <c r="G1668">
        <f t="shared" si="112"/>
        <v>13</v>
      </c>
      <c r="H1668" t="str">
        <f>VLOOKUP(B1668,[1]Sheet1!$D:$AB,25,0)</f>
        <v>Regular-Gask</v>
      </c>
      <c r="I1668" t="str">
        <f t="shared" si="113"/>
        <v>51-100</v>
      </c>
      <c r="J1668" t="str">
        <f>VLOOKUP(B1668,[1]Sheet1!$D:$Y,22)</f>
        <v>Gask</v>
      </c>
      <c r="K1668" t="str">
        <f>VLOOKUP(B1668,[1]Sheet1!$D:$AS,42,0)</f>
        <v>NORMAL</v>
      </c>
    </row>
    <row r="1669" spans="1:11">
      <c r="A1669" t="s">
        <v>12</v>
      </c>
      <c r="B1669" t="s">
        <v>24</v>
      </c>
      <c r="C1669">
        <v>55</v>
      </c>
      <c r="D1669" s="96">
        <v>46161</v>
      </c>
      <c r="E1669">
        <v>1</v>
      </c>
      <c r="F1669" t="str">
        <f t="shared" si="114"/>
        <v>6296</v>
      </c>
      <c r="G1669">
        <f t="shared" si="112"/>
        <v>13</v>
      </c>
      <c r="H1669" t="str">
        <f>VLOOKUP(B1669,[1]Sheet1!$D:$AB,25,0)</f>
        <v>Regular-Gask</v>
      </c>
      <c r="I1669" t="str">
        <f t="shared" si="113"/>
        <v>51-100</v>
      </c>
      <c r="J1669" t="str">
        <f>VLOOKUP(B1669,[1]Sheet1!$D:$Y,22)</f>
        <v>Gask</v>
      </c>
      <c r="K1669" t="str">
        <f>VLOOKUP(B1669,[1]Sheet1!$D:$AS,42,0)</f>
        <v>JUMBO</v>
      </c>
    </row>
    <row r="1670" spans="1:11">
      <c r="A1670" t="s">
        <v>12</v>
      </c>
      <c r="B1670" t="s">
        <v>24</v>
      </c>
      <c r="C1670">
        <v>356</v>
      </c>
      <c r="D1670" s="96">
        <v>46161</v>
      </c>
      <c r="E1670">
        <v>2</v>
      </c>
      <c r="F1670" t="str">
        <f t="shared" si="114"/>
        <v>6296</v>
      </c>
      <c r="G1670">
        <f t="shared" si="112"/>
        <v>13</v>
      </c>
      <c r="H1670" t="str">
        <f>VLOOKUP(B1670,[1]Sheet1!$D:$AB,25,0)</f>
        <v>Regular-Gask</v>
      </c>
      <c r="I1670" t="str">
        <f t="shared" si="113"/>
        <v>301-500</v>
      </c>
      <c r="J1670" t="str">
        <f>VLOOKUP(B1670,[1]Sheet1!$D:$Y,22)</f>
        <v>Gask</v>
      </c>
      <c r="K1670" t="str">
        <f>VLOOKUP(B1670,[1]Sheet1!$D:$AS,42,0)</f>
        <v>JUMBO</v>
      </c>
    </row>
    <row r="1671" spans="1:11">
      <c r="A1671" t="s">
        <v>19</v>
      </c>
      <c r="B1671" t="s">
        <v>251</v>
      </c>
      <c r="C1671">
        <v>694</v>
      </c>
      <c r="D1671" s="96">
        <v>46161</v>
      </c>
      <c r="E1671">
        <v>1</v>
      </c>
      <c r="F1671" t="str">
        <f t="shared" si="114"/>
        <v>6303</v>
      </c>
      <c r="G1671">
        <f t="shared" si="112"/>
        <v>13</v>
      </c>
      <c r="H1671" t="str">
        <f>VLOOKUP(B1671,[1]Sheet1!$D:$AB,25,0)</f>
        <v>Regular-Gask</v>
      </c>
      <c r="I1671" t="str">
        <f t="shared" si="113"/>
        <v>501-1000</v>
      </c>
      <c r="J1671" t="str">
        <f>VLOOKUP(B1671,[1]Sheet1!$D:$Y,22)</f>
        <v>Gask</v>
      </c>
      <c r="K1671" t="str">
        <f>VLOOKUP(B1671,[1]Sheet1!$D:$AS,42,0)</f>
        <v>NORMAL</v>
      </c>
    </row>
    <row r="1672" spans="1:11">
      <c r="A1672" t="s">
        <v>4</v>
      </c>
      <c r="B1672" t="s">
        <v>251</v>
      </c>
      <c r="C1672">
        <v>476</v>
      </c>
      <c r="D1672" s="96">
        <v>46161</v>
      </c>
      <c r="E1672">
        <v>2</v>
      </c>
      <c r="F1672" t="str">
        <f t="shared" si="114"/>
        <v>6303</v>
      </c>
      <c r="G1672">
        <f t="shared" si="112"/>
        <v>13</v>
      </c>
      <c r="H1672" t="str">
        <f>VLOOKUP(B1672,[1]Sheet1!$D:$AB,25,0)</f>
        <v>Regular-Gask</v>
      </c>
      <c r="I1672" t="str">
        <f t="shared" si="113"/>
        <v>301-500</v>
      </c>
      <c r="J1672" t="str">
        <f>VLOOKUP(B1672,[1]Sheet1!$D:$Y,22)</f>
        <v>Gask</v>
      </c>
      <c r="K1672" t="str">
        <f>VLOOKUP(B1672,[1]Sheet1!$D:$AS,42,0)</f>
        <v>NORMAL</v>
      </c>
    </row>
    <row r="1673" spans="1:11">
      <c r="A1673" t="s">
        <v>12</v>
      </c>
      <c r="B1673" t="s">
        <v>362</v>
      </c>
      <c r="C1673">
        <v>32</v>
      </c>
      <c r="D1673" s="96">
        <v>46161</v>
      </c>
      <c r="E1673">
        <v>2</v>
      </c>
      <c r="F1673" t="str">
        <f t="shared" si="114"/>
        <v>6309</v>
      </c>
      <c r="G1673">
        <f t="shared" si="112"/>
        <v>13</v>
      </c>
      <c r="H1673" t="str">
        <f>VLOOKUP(B1673,[1]Sheet1!$D:$AB,25,0)</f>
        <v>Regular-Adhe</v>
      </c>
      <c r="I1673" t="str">
        <f t="shared" si="113"/>
        <v>0-50</v>
      </c>
      <c r="J1673" t="str">
        <f>VLOOKUP(B1673,[1]Sheet1!$D:$Y,22)</f>
        <v>Gask</v>
      </c>
      <c r="K1673" t="str">
        <f>VLOOKUP(B1673,[1]Sheet1!$D:$AS,42,0)</f>
        <v>NORMAL</v>
      </c>
    </row>
    <row r="1674" spans="1:11">
      <c r="A1674" t="s">
        <v>28</v>
      </c>
      <c r="B1674" t="s">
        <v>1075</v>
      </c>
      <c r="C1674">
        <v>213</v>
      </c>
      <c r="D1674" s="96">
        <v>46161</v>
      </c>
      <c r="E1674">
        <v>1</v>
      </c>
      <c r="F1674" t="str">
        <f t="shared" si="114"/>
        <v>6327</v>
      </c>
      <c r="G1674">
        <f t="shared" si="112"/>
        <v>13</v>
      </c>
      <c r="H1674" t="str">
        <f>VLOOKUP(B1674,[1]Sheet1!$D:$AB,25,0)</f>
        <v>Regular-Gask</v>
      </c>
      <c r="I1674" t="str">
        <f t="shared" si="113"/>
        <v>101-300</v>
      </c>
      <c r="J1674" t="str">
        <f>VLOOKUP(B1674,[1]Sheet1!$D:$Y,22)</f>
        <v>Gask</v>
      </c>
      <c r="K1674" t="str">
        <f>VLOOKUP(B1674,[1]Sheet1!$D:$AS,42,0)</f>
        <v>NORMAL</v>
      </c>
    </row>
    <row r="1675" spans="1:11">
      <c r="A1675" t="s">
        <v>1068</v>
      </c>
      <c r="B1675" t="s">
        <v>27</v>
      </c>
      <c r="C1675">
        <v>102</v>
      </c>
      <c r="D1675" s="96">
        <v>46161</v>
      </c>
      <c r="E1675">
        <v>1</v>
      </c>
      <c r="F1675" t="str">
        <f t="shared" si="114"/>
        <v>7078</v>
      </c>
      <c r="G1675">
        <f t="shared" si="112"/>
        <v>13</v>
      </c>
      <c r="H1675" t="str">
        <f>VLOOKUP(B1675,[1]Sheet1!$D:$AB,25,0)</f>
        <v>Regular-Adhe</v>
      </c>
      <c r="I1675" t="str">
        <f t="shared" si="113"/>
        <v>101-300</v>
      </c>
      <c r="J1675" t="str">
        <f>VLOOKUP(B1675,[1]Sheet1!$D:$Y,22)</f>
        <v>Adhe</v>
      </c>
      <c r="K1675" t="str">
        <f>VLOOKUP(B1675,[1]Sheet1!$D:$AS,42,0)</f>
        <v>NORMAL</v>
      </c>
    </row>
    <row r="1676" spans="1:11">
      <c r="A1676" t="s">
        <v>2</v>
      </c>
      <c r="B1676" t="s">
        <v>723</v>
      </c>
      <c r="C1676">
        <v>94</v>
      </c>
      <c r="D1676" s="96">
        <v>46161</v>
      </c>
      <c r="E1676">
        <v>1</v>
      </c>
      <c r="F1676" t="str">
        <f t="shared" si="114"/>
        <v>8080</v>
      </c>
      <c r="G1676">
        <f t="shared" si="112"/>
        <v>13</v>
      </c>
      <c r="H1676" t="str">
        <f>VLOOKUP(B1676,[1]Sheet1!$D:$AB,25,0)</f>
        <v>Regular-Adhe</v>
      </c>
      <c r="I1676" t="str">
        <f t="shared" si="113"/>
        <v>51-100</v>
      </c>
      <c r="J1676" t="str">
        <f>VLOOKUP(B1676,[1]Sheet1!$D:$Y,22)</f>
        <v>Adhe</v>
      </c>
      <c r="K1676" t="str">
        <f>VLOOKUP(B1676,[1]Sheet1!$D:$AS,42,0)</f>
        <v>NORMAL</v>
      </c>
    </row>
    <row r="1677" spans="1:11">
      <c r="A1677" t="s">
        <v>28</v>
      </c>
      <c r="B1677" t="s">
        <v>90</v>
      </c>
      <c r="C1677">
        <v>937</v>
      </c>
      <c r="D1677" s="96">
        <v>46161</v>
      </c>
      <c r="E1677">
        <v>1</v>
      </c>
      <c r="F1677" t="str">
        <f t="shared" si="114"/>
        <v>8141</v>
      </c>
      <c r="G1677">
        <f t="shared" si="112"/>
        <v>13</v>
      </c>
      <c r="H1677" t="str">
        <f>VLOOKUP(B1677,[1]Sheet1!$D:$AB,25,0)</f>
        <v>Regular-Gask</v>
      </c>
      <c r="I1677" t="str">
        <f t="shared" si="113"/>
        <v>501-1000</v>
      </c>
      <c r="J1677" t="str">
        <f>VLOOKUP(B1677,[1]Sheet1!$D:$Y,22)</f>
        <v>Gask</v>
      </c>
      <c r="K1677" t="str">
        <f>VLOOKUP(B1677,[1]Sheet1!$D:$AS,42,0)</f>
        <v>NORMAL</v>
      </c>
    </row>
    <row r="1678" spans="1:11">
      <c r="A1678" t="s">
        <v>12</v>
      </c>
      <c r="B1678" t="s">
        <v>90</v>
      </c>
      <c r="C1678">
        <v>152</v>
      </c>
      <c r="D1678" s="96">
        <v>46161</v>
      </c>
      <c r="E1678">
        <v>2</v>
      </c>
      <c r="F1678" t="str">
        <f t="shared" si="114"/>
        <v>8141</v>
      </c>
      <c r="G1678">
        <f t="shared" si="112"/>
        <v>13</v>
      </c>
      <c r="H1678" t="str">
        <f>VLOOKUP(B1678,[1]Sheet1!$D:$AB,25,0)</f>
        <v>Regular-Gask</v>
      </c>
      <c r="I1678" t="str">
        <f t="shared" si="113"/>
        <v>101-300</v>
      </c>
      <c r="J1678" t="str">
        <f>VLOOKUP(B1678,[1]Sheet1!$D:$Y,22)</f>
        <v>Gask</v>
      </c>
      <c r="K1678" t="str">
        <f>VLOOKUP(B1678,[1]Sheet1!$D:$AS,42,0)</f>
        <v>NORMAL</v>
      </c>
    </row>
    <row r="1679" spans="1:11">
      <c r="A1679" t="s">
        <v>28</v>
      </c>
      <c r="B1679" t="s">
        <v>56</v>
      </c>
      <c r="C1679">
        <v>519</v>
      </c>
      <c r="D1679" s="96">
        <v>46161</v>
      </c>
      <c r="E1679">
        <v>1</v>
      </c>
      <c r="F1679" t="str">
        <f t="shared" si="114"/>
        <v>8141</v>
      </c>
      <c r="G1679">
        <f t="shared" si="112"/>
        <v>13</v>
      </c>
      <c r="H1679" t="str">
        <f>VLOOKUP(B1679,[1]Sheet1!$D:$AB,25,0)</f>
        <v>Regular-Gask</v>
      </c>
      <c r="I1679" t="str">
        <f t="shared" si="113"/>
        <v>501-1000</v>
      </c>
      <c r="J1679" t="str">
        <f>VLOOKUP(B1679,[1]Sheet1!$D:$Y,22)</f>
        <v>Gask</v>
      </c>
      <c r="K1679" t="str">
        <f>VLOOKUP(B1679,[1]Sheet1!$D:$AS,42,0)</f>
        <v>NORMAL</v>
      </c>
    </row>
    <row r="1680" spans="1:11">
      <c r="A1680" t="s">
        <v>28</v>
      </c>
      <c r="B1680" t="s">
        <v>339</v>
      </c>
      <c r="C1680">
        <v>92</v>
      </c>
      <c r="D1680" s="96">
        <v>46161</v>
      </c>
      <c r="E1680">
        <v>1</v>
      </c>
      <c r="F1680" t="str">
        <f t="shared" si="114"/>
        <v>8141</v>
      </c>
      <c r="G1680">
        <f t="shared" si="112"/>
        <v>13</v>
      </c>
      <c r="H1680" t="str">
        <f>VLOOKUP(B1680,[1]Sheet1!$D:$AB,25,0)</f>
        <v>Regular-Gask</v>
      </c>
      <c r="I1680" t="str">
        <f t="shared" si="113"/>
        <v>51-100</v>
      </c>
      <c r="J1680" t="str">
        <f>VLOOKUP(B1680,[1]Sheet1!$D:$Y,22)</f>
        <v>Gask</v>
      </c>
      <c r="K1680" t="str">
        <f>VLOOKUP(B1680,[1]Sheet1!$D:$AS,42,0)</f>
        <v>NORMAL</v>
      </c>
    </row>
    <row r="1681" spans="1:11">
      <c r="A1681" t="s">
        <v>19</v>
      </c>
      <c r="B1681" t="s">
        <v>693</v>
      </c>
      <c r="C1681">
        <v>64</v>
      </c>
      <c r="D1681" s="96">
        <v>46161</v>
      </c>
      <c r="E1681">
        <v>1</v>
      </c>
      <c r="F1681" t="str">
        <f t="shared" si="114"/>
        <v>8190</v>
      </c>
      <c r="G1681">
        <f t="shared" si="112"/>
        <v>13</v>
      </c>
      <c r="H1681" t="str">
        <f>VLOOKUP(B1681,[1]Sheet1!$D:$AB,25,0)</f>
        <v>Regular-Adhe</v>
      </c>
      <c r="I1681" t="str">
        <f t="shared" si="113"/>
        <v>51-100</v>
      </c>
      <c r="J1681" t="str">
        <f>VLOOKUP(B1681,[1]Sheet1!$D:$Y,22)</f>
        <v>Adhe</v>
      </c>
      <c r="K1681" t="str">
        <f>VLOOKUP(B1681,[1]Sheet1!$D:$AS,42,0)</f>
        <v>NORMAL</v>
      </c>
    </row>
    <row r="1682" spans="1:11">
      <c r="A1682" t="s">
        <v>5</v>
      </c>
      <c r="B1682" t="s">
        <v>744</v>
      </c>
      <c r="C1682">
        <v>54</v>
      </c>
      <c r="D1682" s="96">
        <v>46161</v>
      </c>
      <c r="E1682">
        <v>1</v>
      </c>
      <c r="F1682" t="str">
        <f t="shared" si="114"/>
        <v>9151</v>
      </c>
      <c r="G1682">
        <f t="shared" si="112"/>
        <v>13</v>
      </c>
      <c r="H1682" t="str">
        <f>VLOOKUP(B1682,[1]Sheet1!$D:$AB,25,0)</f>
        <v>MG Adhe + Activator</v>
      </c>
      <c r="I1682" t="str">
        <f t="shared" si="113"/>
        <v>51-100</v>
      </c>
      <c r="J1682" t="str">
        <f>VLOOKUP(B1682,[1]Sheet1!$D:$Y,22)</f>
        <v>Adhe</v>
      </c>
      <c r="K1682" t="str">
        <f>VLOOKUP(B1682,[1]Sheet1!$D:$AS,42,0)</f>
        <v>NORMAL</v>
      </c>
    </row>
    <row r="1683" spans="1:11">
      <c r="A1683" t="s">
        <v>25</v>
      </c>
      <c r="B1683" t="s">
        <v>78</v>
      </c>
      <c r="C1683">
        <v>311</v>
      </c>
      <c r="D1683" s="96">
        <v>46161</v>
      </c>
      <c r="E1683">
        <v>1</v>
      </c>
      <c r="F1683" t="str">
        <f t="shared" si="114"/>
        <v>9315</v>
      </c>
      <c r="G1683">
        <f t="shared" si="112"/>
        <v>13</v>
      </c>
      <c r="H1683" t="str">
        <f>VLOOKUP(B1683,[1]Sheet1!$D:$AB,25,0)</f>
        <v>Regular-Adhe</v>
      </c>
      <c r="I1683" t="str">
        <f t="shared" si="113"/>
        <v>301-500</v>
      </c>
      <c r="J1683" t="str">
        <f>VLOOKUP(B1683,[1]Sheet1!$D:$Y,22)</f>
        <v>Adhe</v>
      </c>
      <c r="K1683" t="str">
        <f>VLOOKUP(B1683,[1]Sheet1!$D:$AS,42,0)</f>
        <v>NORMAL</v>
      </c>
    </row>
    <row r="1684" spans="1:11">
      <c r="A1684" t="s">
        <v>25</v>
      </c>
      <c r="B1684" t="s">
        <v>1066</v>
      </c>
      <c r="C1684">
        <v>217</v>
      </c>
      <c r="D1684" s="96">
        <v>46162</v>
      </c>
      <c r="E1684">
        <v>2</v>
      </c>
      <c r="F1684" t="str">
        <f t="shared" si="114"/>
        <v>10024</v>
      </c>
      <c r="G1684">
        <f t="shared" si="112"/>
        <v>14</v>
      </c>
      <c r="H1684" t="str">
        <f>VLOOKUP(B1684,[1]Sheet1!$D:$AB,25,0)</f>
        <v>Regular-Gask</v>
      </c>
      <c r="I1684" t="str">
        <f t="shared" si="113"/>
        <v>101-300</v>
      </c>
      <c r="J1684" t="str">
        <f>VLOOKUP(B1684,[1]Sheet1!$D:$Y,22)</f>
        <v>Gask</v>
      </c>
      <c r="K1684" t="str">
        <f>VLOOKUP(B1684,[1]Sheet1!$D:$AS,42,0)</f>
        <v>JUMBO</v>
      </c>
    </row>
    <row r="1685" spans="1:11">
      <c r="A1685" t="s">
        <v>13</v>
      </c>
      <c r="B1685" t="s">
        <v>899</v>
      </c>
      <c r="C1685">
        <v>154</v>
      </c>
      <c r="D1685" s="96">
        <v>46162</v>
      </c>
      <c r="E1685">
        <v>1</v>
      </c>
      <c r="F1685" t="str">
        <f t="shared" si="114"/>
        <v>10024</v>
      </c>
      <c r="G1685">
        <f t="shared" si="112"/>
        <v>14</v>
      </c>
      <c r="H1685" t="str">
        <f>VLOOKUP(B1685,[1]Sheet1!$D:$AB,25,0)</f>
        <v>Regular-Gask</v>
      </c>
      <c r="I1685" t="str">
        <f t="shared" si="113"/>
        <v>101-300</v>
      </c>
      <c r="J1685" t="str">
        <f>VLOOKUP(B1685,[1]Sheet1!$D:$Y,22)</f>
        <v>Gask</v>
      </c>
      <c r="K1685" t="str">
        <f>VLOOKUP(B1685,[1]Sheet1!$D:$AS,42,0)</f>
        <v>JUMBO</v>
      </c>
    </row>
    <row r="1686" spans="1:11">
      <c r="A1686" t="s">
        <v>5</v>
      </c>
      <c r="B1686" t="s">
        <v>1021</v>
      </c>
      <c r="C1686">
        <v>95</v>
      </c>
      <c r="D1686" s="96">
        <v>46162</v>
      </c>
      <c r="E1686">
        <v>1</v>
      </c>
      <c r="F1686" t="str">
        <f t="shared" si="114"/>
        <v>10026</v>
      </c>
      <c r="G1686">
        <f t="shared" si="112"/>
        <v>14</v>
      </c>
      <c r="H1686" t="str">
        <f>VLOOKUP(B1686,[1]Sheet1!$D:$AB,25,0)</f>
        <v>MG Adhe + PB assembly</v>
      </c>
      <c r="I1686" t="str">
        <f t="shared" si="113"/>
        <v>51-100</v>
      </c>
      <c r="J1686" t="str">
        <f>VLOOKUP(B1686,[1]Sheet1!$D:$Y,22)</f>
        <v>Adhe</v>
      </c>
      <c r="K1686" t="str">
        <f>VLOOKUP(B1686,[1]Sheet1!$D:$AS,42,0)</f>
        <v>JUMBO</v>
      </c>
    </row>
    <row r="1687" spans="1:11">
      <c r="A1687" t="s">
        <v>5</v>
      </c>
      <c r="B1687" t="s">
        <v>1021</v>
      </c>
      <c r="C1687">
        <v>551</v>
      </c>
      <c r="D1687" s="96">
        <v>46162</v>
      </c>
      <c r="E1687">
        <v>2</v>
      </c>
      <c r="F1687" t="str">
        <f t="shared" si="114"/>
        <v>10026</v>
      </c>
      <c r="G1687">
        <f t="shared" si="112"/>
        <v>14</v>
      </c>
      <c r="H1687" t="str">
        <f>VLOOKUP(B1687,[1]Sheet1!$D:$AB,25,0)</f>
        <v>MG Adhe + PB assembly</v>
      </c>
      <c r="I1687" t="str">
        <f t="shared" si="113"/>
        <v>501-1000</v>
      </c>
      <c r="J1687" t="str">
        <f>VLOOKUP(B1687,[1]Sheet1!$D:$Y,22)</f>
        <v>Adhe</v>
      </c>
      <c r="K1687" t="str">
        <f>VLOOKUP(B1687,[1]Sheet1!$D:$AS,42,0)</f>
        <v>JUMBO</v>
      </c>
    </row>
    <row r="1688" spans="1:11">
      <c r="A1688" t="s">
        <v>0</v>
      </c>
      <c r="B1688" t="s">
        <v>519</v>
      </c>
      <c r="C1688">
        <v>138</v>
      </c>
      <c r="D1688" s="96">
        <v>46162</v>
      </c>
      <c r="E1688">
        <v>2</v>
      </c>
      <c r="F1688" t="str">
        <f t="shared" si="114"/>
        <v>1474</v>
      </c>
      <c r="G1688">
        <f t="shared" si="112"/>
        <v>13</v>
      </c>
      <c r="H1688" t="str">
        <f>VLOOKUP(B1688,[1]Sheet1!$D:$AB,25,0)</f>
        <v>MG-Sticker + Orientation</v>
      </c>
      <c r="I1688" t="str">
        <f t="shared" si="113"/>
        <v>101-300</v>
      </c>
      <c r="J1688" t="str">
        <f>VLOOKUP(B1688,[1]Sheet1!$D:$Y,22)</f>
        <v>Sticker</v>
      </c>
      <c r="K1688" t="str">
        <f>VLOOKUP(B1688,[1]Sheet1!$D:$AS,42,0)</f>
        <v>NORMAL</v>
      </c>
    </row>
    <row r="1689" spans="1:11">
      <c r="A1689" t="s">
        <v>28</v>
      </c>
      <c r="B1689" t="s">
        <v>624</v>
      </c>
      <c r="C1689">
        <v>127</v>
      </c>
      <c r="D1689" s="96">
        <v>46162</v>
      </c>
      <c r="E1689">
        <v>1</v>
      </c>
      <c r="F1689" t="str">
        <f t="shared" si="114"/>
        <v>1506</v>
      </c>
      <c r="G1689">
        <f t="shared" si="112"/>
        <v>13</v>
      </c>
      <c r="H1689" t="str">
        <f>VLOOKUP(B1689,[1]Sheet1!$D:$AB,25,0)</f>
        <v>Regular-Adhe</v>
      </c>
      <c r="I1689" t="str">
        <f t="shared" si="113"/>
        <v>101-300</v>
      </c>
      <c r="J1689" t="str">
        <f>VLOOKUP(B1689,[1]Sheet1!$D:$Y,22)</f>
        <v>Adhe</v>
      </c>
      <c r="K1689" t="str">
        <f>VLOOKUP(B1689,[1]Sheet1!$D:$AS,42,0)</f>
        <v>NORMAL</v>
      </c>
    </row>
    <row r="1690" spans="1:11">
      <c r="A1690" t="s">
        <v>4</v>
      </c>
      <c r="B1690" t="s">
        <v>194</v>
      </c>
      <c r="C1690">
        <v>95</v>
      </c>
      <c r="D1690" s="96">
        <v>46162</v>
      </c>
      <c r="E1690">
        <v>1</v>
      </c>
      <c r="F1690" t="str">
        <f t="shared" si="114"/>
        <v>1636</v>
      </c>
      <c r="G1690">
        <f t="shared" si="112"/>
        <v>13</v>
      </c>
      <c r="H1690" t="str">
        <f>VLOOKUP(B1690,[1]Sheet1!$D:$AB,25,0)</f>
        <v>Regular-Gask</v>
      </c>
      <c r="I1690" t="str">
        <f t="shared" si="113"/>
        <v>51-100</v>
      </c>
      <c r="J1690" t="str">
        <f>VLOOKUP(B1690,[1]Sheet1!$D:$Y,22)</f>
        <v>Gask</v>
      </c>
      <c r="K1690" t="str">
        <f>VLOOKUP(B1690,[1]Sheet1!$D:$AS,42,0)</f>
        <v>NORMAL</v>
      </c>
    </row>
    <row r="1691" spans="1:11">
      <c r="A1691" t="s">
        <v>28</v>
      </c>
      <c r="B1691" t="s">
        <v>59</v>
      </c>
      <c r="C1691">
        <v>159</v>
      </c>
      <c r="D1691" s="96">
        <v>46162</v>
      </c>
      <c r="E1691">
        <v>2</v>
      </c>
      <c r="F1691" t="str">
        <f t="shared" si="114"/>
        <v>1650</v>
      </c>
      <c r="G1691">
        <f t="shared" ref="G1691:G1754" si="115">LEN(B1691)</f>
        <v>13</v>
      </c>
      <c r="H1691" t="str">
        <f>VLOOKUP(B1691,[1]Sheet1!$D:$AB,25,0)</f>
        <v>Regular-Gask</v>
      </c>
      <c r="I1691" t="str">
        <f t="shared" ref="I1691:I1754" si="116">LOOKUP(C1691, $AY$3:$AY$8, $AZ$3:$AZ$8)</f>
        <v>101-300</v>
      </c>
      <c r="J1691" t="str">
        <f>VLOOKUP(B1691,[1]Sheet1!$D:$Y,22)</f>
        <v>Gask</v>
      </c>
      <c r="K1691" t="str">
        <f>VLOOKUP(B1691,[1]Sheet1!$D:$AS,42,0)</f>
        <v>JUMBO</v>
      </c>
    </row>
    <row r="1692" spans="1:11">
      <c r="A1692" t="s">
        <v>28</v>
      </c>
      <c r="B1692" t="s">
        <v>235</v>
      </c>
      <c r="C1692">
        <v>195</v>
      </c>
      <c r="D1692" s="96">
        <v>46162</v>
      </c>
      <c r="E1692">
        <v>2</v>
      </c>
      <c r="F1692" t="str">
        <f t="shared" si="114"/>
        <v>1650</v>
      </c>
      <c r="G1692">
        <f t="shared" si="115"/>
        <v>13</v>
      </c>
      <c r="H1692" t="str">
        <f>VLOOKUP(B1692,[1]Sheet1!$D:$AB,25,0)</f>
        <v>Regular-Gask</v>
      </c>
      <c r="I1692" t="str">
        <f t="shared" si="116"/>
        <v>101-300</v>
      </c>
      <c r="J1692" t="str">
        <f>VLOOKUP(B1692,[1]Sheet1!$D:$Y,22)</f>
        <v>Gask</v>
      </c>
      <c r="K1692" t="str">
        <f>VLOOKUP(B1692,[1]Sheet1!$D:$AS,42,0)</f>
        <v>JUMBO</v>
      </c>
    </row>
    <row r="1693" spans="1:11">
      <c r="A1693" t="s">
        <v>19</v>
      </c>
      <c r="B1693" t="s">
        <v>61</v>
      </c>
      <c r="C1693">
        <v>33</v>
      </c>
      <c r="D1693" s="96">
        <v>46162</v>
      </c>
      <c r="E1693">
        <v>1</v>
      </c>
      <c r="F1693" t="str">
        <f t="shared" si="114"/>
        <v>1730</v>
      </c>
      <c r="G1693">
        <f t="shared" si="115"/>
        <v>13</v>
      </c>
      <c r="H1693" t="str">
        <f>VLOOKUP(B1693,[1]Sheet1!$D:$AB,25,0)</f>
        <v>Regular-Gask</v>
      </c>
      <c r="I1693" t="str">
        <f t="shared" si="116"/>
        <v>0-50</v>
      </c>
      <c r="J1693" t="str">
        <f>VLOOKUP(B1693,[1]Sheet1!$D:$Y,22)</f>
        <v>Gask</v>
      </c>
      <c r="K1693" t="str">
        <f>VLOOKUP(B1693,[1]Sheet1!$D:$AS,42,0)</f>
        <v>JUMBO</v>
      </c>
    </row>
    <row r="1694" spans="1:11">
      <c r="A1694" t="s">
        <v>21</v>
      </c>
      <c r="B1694" t="s">
        <v>801</v>
      </c>
      <c r="C1694">
        <v>354</v>
      </c>
      <c r="D1694" s="96">
        <v>46162</v>
      </c>
      <c r="E1694">
        <v>2</v>
      </c>
      <c r="F1694" t="str">
        <f t="shared" si="114"/>
        <v>1733</v>
      </c>
      <c r="G1694">
        <f t="shared" si="115"/>
        <v>13</v>
      </c>
      <c r="H1694" t="str">
        <f>VLOOKUP(B1694,[1]Sheet1!$D:$AB,25,0)</f>
        <v>MG Adhe +  PB Assy + DR Sticker</v>
      </c>
      <c r="I1694" t="str">
        <f t="shared" si="116"/>
        <v>301-500</v>
      </c>
      <c r="J1694" t="str">
        <f>VLOOKUP(B1694,[1]Sheet1!$D:$Y,22)</f>
        <v>Adhe</v>
      </c>
      <c r="K1694" t="str">
        <f>VLOOKUP(B1694,[1]Sheet1!$D:$AS,42,0)</f>
        <v>JUMBO</v>
      </c>
    </row>
    <row r="1695" spans="1:11">
      <c r="A1695" t="s">
        <v>21</v>
      </c>
      <c r="B1695" t="s">
        <v>62</v>
      </c>
      <c r="C1695">
        <v>480</v>
      </c>
      <c r="D1695" s="96">
        <v>46162</v>
      </c>
      <c r="E1695">
        <v>2</v>
      </c>
      <c r="F1695" t="str">
        <f t="shared" si="114"/>
        <v>1733</v>
      </c>
      <c r="G1695">
        <f t="shared" si="115"/>
        <v>13</v>
      </c>
      <c r="H1695" t="str">
        <f>VLOOKUP(B1695,[1]Sheet1!$D:$AB,25,0)</f>
        <v>MG Adhe +  PB Assy + DR Sticker</v>
      </c>
      <c r="I1695" t="str">
        <f t="shared" si="116"/>
        <v>301-500</v>
      </c>
      <c r="J1695" t="str">
        <f>VLOOKUP(B1695,[1]Sheet1!$D:$Y,22)</f>
        <v>Adhe</v>
      </c>
      <c r="K1695" t="str">
        <f>VLOOKUP(B1695,[1]Sheet1!$D:$AS,42,0)</f>
        <v>NORMAL</v>
      </c>
    </row>
    <row r="1696" spans="1:11">
      <c r="A1696" t="s">
        <v>4</v>
      </c>
      <c r="B1696" t="s">
        <v>912</v>
      </c>
      <c r="C1696">
        <v>259</v>
      </c>
      <c r="D1696" s="96">
        <v>46162</v>
      </c>
      <c r="E1696">
        <v>1</v>
      </c>
      <c r="F1696" t="str">
        <f t="shared" si="114"/>
        <v>1767</v>
      </c>
      <c r="G1696">
        <f t="shared" si="115"/>
        <v>13</v>
      </c>
      <c r="H1696" t="str">
        <f>VLOOKUP(B1696,[1]Sheet1!$D:$AB,25,0)</f>
        <v>Regular-Adhe</v>
      </c>
      <c r="I1696" t="str">
        <f t="shared" si="116"/>
        <v>101-300</v>
      </c>
      <c r="J1696" t="str">
        <f>VLOOKUP(B1696,[1]Sheet1!$D:$Y,22)</f>
        <v>Adhe</v>
      </c>
      <c r="K1696" t="str">
        <f>VLOOKUP(B1696,[1]Sheet1!$D:$AS,42,0)</f>
        <v>JUMBO</v>
      </c>
    </row>
    <row r="1697" spans="1:11">
      <c r="A1697" t="s">
        <v>4</v>
      </c>
      <c r="B1697" t="s">
        <v>912</v>
      </c>
      <c r="C1697">
        <v>761</v>
      </c>
      <c r="D1697" s="96">
        <v>46162</v>
      </c>
      <c r="E1697">
        <v>2</v>
      </c>
      <c r="F1697" t="str">
        <f t="shared" si="114"/>
        <v>1767</v>
      </c>
      <c r="G1697">
        <f t="shared" si="115"/>
        <v>13</v>
      </c>
      <c r="H1697" t="str">
        <f>VLOOKUP(B1697,[1]Sheet1!$D:$AB,25,0)</f>
        <v>Regular-Adhe</v>
      </c>
      <c r="I1697" t="str">
        <f t="shared" si="116"/>
        <v>501-1000</v>
      </c>
      <c r="J1697" t="str">
        <f>VLOOKUP(B1697,[1]Sheet1!$D:$Y,22)</f>
        <v>Adhe</v>
      </c>
      <c r="K1697" t="str">
        <f>VLOOKUP(B1697,[1]Sheet1!$D:$AS,42,0)</f>
        <v>JUMBO</v>
      </c>
    </row>
    <row r="1698" spans="1:11">
      <c r="A1698" t="s">
        <v>28</v>
      </c>
      <c r="B1698" t="s">
        <v>71</v>
      </c>
      <c r="C1698">
        <v>426</v>
      </c>
      <c r="D1698" s="96">
        <v>46162</v>
      </c>
      <c r="E1698">
        <v>2</v>
      </c>
      <c r="F1698" t="str">
        <f t="shared" si="114"/>
        <v>1770</v>
      </c>
      <c r="G1698">
        <f t="shared" si="115"/>
        <v>13</v>
      </c>
      <c r="H1698" t="str">
        <f>VLOOKUP(B1698,[1]Sheet1!$D:$AB,25,0)</f>
        <v>Regular-Adhe</v>
      </c>
      <c r="I1698" t="str">
        <f t="shared" si="116"/>
        <v>301-500</v>
      </c>
      <c r="J1698" t="str">
        <f>VLOOKUP(B1698,[1]Sheet1!$D:$Y,22)</f>
        <v>Adhe</v>
      </c>
      <c r="K1698" t="str">
        <f>VLOOKUP(B1698,[1]Sheet1!$D:$AS,42,0)</f>
        <v>JUMBO</v>
      </c>
    </row>
    <row r="1699" spans="1:11">
      <c r="A1699" t="s">
        <v>12</v>
      </c>
      <c r="B1699" t="s">
        <v>916</v>
      </c>
      <c r="C1699">
        <v>118</v>
      </c>
      <c r="D1699" s="96">
        <v>46162</v>
      </c>
      <c r="E1699">
        <v>1</v>
      </c>
      <c r="F1699" t="str">
        <f t="shared" si="114"/>
        <v>1773</v>
      </c>
      <c r="G1699">
        <f t="shared" si="115"/>
        <v>13</v>
      </c>
      <c r="H1699" t="str">
        <f>VLOOKUP(B1699,[1]Sheet1!$D:$AB,25,0)</f>
        <v>Regular-Gask</v>
      </c>
      <c r="I1699" t="str">
        <f t="shared" si="116"/>
        <v>101-300</v>
      </c>
      <c r="J1699" t="str">
        <f>VLOOKUP(B1699,[1]Sheet1!$D:$Y,22)</f>
        <v>Gask</v>
      </c>
      <c r="K1699" t="str">
        <f>VLOOKUP(B1699,[1]Sheet1!$D:$AS,42,0)</f>
        <v>JUMBO</v>
      </c>
    </row>
    <row r="1700" spans="1:11">
      <c r="A1700" t="s">
        <v>19</v>
      </c>
      <c r="B1700" t="s">
        <v>63</v>
      </c>
      <c r="C1700">
        <v>267</v>
      </c>
      <c r="D1700" s="96">
        <v>46162</v>
      </c>
      <c r="E1700">
        <v>2</v>
      </c>
      <c r="F1700" t="str">
        <f t="shared" si="114"/>
        <v>1775</v>
      </c>
      <c r="G1700">
        <f t="shared" si="115"/>
        <v>13</v>
      </c>
      <c r="H1700" t="str">
        <f>VLOOKUP(B1700,[1]Sheet1!$D:$AB,25,0)</f>
        <v>Regular-Gask</v>
      </c>
      <c r="I1700" t="str">
        <f t="shared" si="116"/>
        <v>101-300</v>
      </c>
      <c r="J1700" t="str">
        <f>VLOOKUP(B1700,[1]Sheet1!$D:$Y,22)</f>
        <v>Gask</v>
      </c>
      <c r="K1700" t="str">
        <f>VLOOKUP(B1700,[1]Sheet1!$D:$AS,42,0)</f>
        <v>JUMBO</v>
      </c>
    </row>
    <row r="1701" spans="1:11">
      <c r="A1701" t="s">
        <v>28</v>
      </c>
      <c r="B1701" t="s">
        <v>6</v>
      </c>
      <c r="C1701">
        <v>966</v>
      </c>
      <c r="D1701" s="96">
        <v>46162</v>
      </c>
      <c r="E1701">
        <v>2</v>
      </c>
      <c r="F1701" t="str">
        <f t="shared" si="114"/>
        <v>1802</v>
      </c>
      <c r="G1701">
        <f t="shared" si="115"/>
        <v>13</v>
      </c>
      <c r="H1701" t="str">
        <f>VLOOKUP(B1701,[1]Sheet1!$D:$AB,25,0)</f>
        <v>Regular-Gask</v>
      </c>
      <c r="I1701" t="str">
        <f t="shared" si="116"/>
        <v>501-1000</v>
      </c>
      <c r="J1701" t="str">
        <f>VLOOKUP(B1701,[1]Sheet1!$D:$Y,22)</f>
        <v>Gask</v>
      </c>
      <c r="K1701" t="str">
        <f>VLOOKUP(B1701,[1]Sheet1!$D:$AS,42,0)</f>
        <v>JUMBO</v>
      </c>
    </row>
    <row r="1702" spans="1:11">
      <c r="A1702" t="s">
        <v>19</v>
      </c>
      <c r="B1702" t="s">
        <v>6</v>
      </c>
      <c r="C1702">
        <v>1000</v>
      </c>
      <c r="D1702" s="96">
        <v>46162</v>
      </c>
      <c r="E1702">
        <v>2</v>
      </c>
      <c r="F1702" t="str">
        <f t="shared" si="114"/>
        <v>1802</v>
      </c>
      <c r="G1702">
        <f t="shared" si="115"/>
        <v>13</v>
      </c>
      <c r="H1702" t="str">
        <f>VLOOKUP(B1702,[1]Sheet1!$D:$AB,25,0)</f>
        <v>Regular-Gask</v>
      </c>
      <c r="I1702" t="str">
        <f t="shared" si="116"/>
        <v>501-1000</v>
      </c>
      <c r="J1702" t="str">
        <f>VLOOKUP(B1702,[1]Sheet1!$D:$Y,22)</f>
        <v>Gask</v>
      </c>
      <c r="K1702" t="str">
        <f>VLOOKUP(B1702,[1]Sheet1!$D:$AS,42,0)</f>
        <v>JUMBO</v>
      </c>
    </row>
    <row r="1703" spans="1:11">
      <c r="A1703" t="s">
        <v>13</v>
      </c>
      <c r="B1703" t="s">
        <v>6</v>
      </c>
      <c r="C1703">
        <v>1000</v>
      </c>
      <c r="D1703" s="96">
        <v>46162</v>
      </c>
      <c r="E1703">
        <v>2</v>
      </c>
      <c r="F1703" t="str">
        <f t="shared" si="114"/>
        <v>1802</v>
      </c>
      <c r="G1703">
        <f t="shared" si="115"/>
        <v>13</v>
      </c>
      <c r="H1703" t="str">
        <f>VLOOKUP(B1703,[1]Sheet1!$D:$AB,25,0)</f>
        <v>Regular-Gask</v>
      </c>
      <c r="I1703" t="str">
        <f t="shared" si="116"/>
        <v>501-1000</v>
      </c>
      <c r="J1703" t="str">
        <f>VLOOKUP(B1703,[1]Sheet1!$D:$Y,22)</f>
        <v>Gask</v>
      </c>
      <c r="K1703" t="str">
        <f>VLOOKUP(B1703,[1]Sheet1!$D:$AS,42,0)</f>
        <v>JUMBO</v>
      </c>
    </row>
    <row r="1704" spans="1:11">
      <c r="A1704" t="s">
        <v>12</v>
      </c>
      <c r="B1704" t="s">
        <v>6</v>
      </c>
      <c r="C1704">
        <v>1000</v>
      </c>
      <c r="D1704" s="96">
        <v>46162</v>
      </c>
      <c r="E1704">
        <v>2</v>
      </c>
      <c r="F1704" t="str">
        <f t="shared" si="114"/>
        <v>1802</v>
      </c>
      <c r="G1704">
        <f t="shared" si="115"/>
        <v>13</v>
      </c>
      <c r="H1704" t="str">
        <f>VLOOKUP(B1704,[1]Sheet1!$D:$AB,25,0)</f>
        <v>Regular-Gask</v>
      </c>
      <c r="I1704" t="str">
        <f t="shared" si="116"/>
        <v>501-1000</v>
      </c>
      <c r="J1704" t="str">
        <f>VLOOKUP(B1704,[1]Sheet1!$D:$Y,22)</f>
        <v>Gask</v>
      </c>
      <c r="K1704" t="str">
        <f>VLOOKUP(B1704,[1]Sheet1!$D:$AS,42,0)</f>
        <v>JUMBO</v>
      </c>
    </row>
    <row r="1705" spans="1:11">
      <c r="A1705" t="s">
        <v>0</v>
      </c>
      <c r="B1705" t="s">
        <v>6</v>
      </c>
      <c r="C1705">
        <v>1000</v>
      </c>
      <c r="D1705" s="96">
        <v>46162</v>
      </c>
      <c r="E1705">
        <v>2</v>
      </c>
      <c r="F1705" t="str">
        <f t="shared" si="114"/>
        <v>1802</v>
      </c>
      <c r="G1705">
        <f t="shared" si="115"/>
        <v>13</v>
      </c>
      <c r="H1705" t="str">
        <f>VLOOKUP(B1705,[1]Sheet1!$D:$AB,25,0)</f>
        <v>Regular-Gask</v>
      </c>
      <c r="I1705" t="str">
        <f t="shared" si="116"/>
        <v>501-1000</v>
      </c>
      <c r="J1705" t="str">
        <f>VLOOKUP(B1705,[1]Sheet1!$D:$Y,22)</f>
        <v>Gask</v>
      </c>
      <c r="K1705" t="str">
        <f>VLOOKUP(B1705,[1]Sheet1!$D:$AS,42,0)</f>
        <v>JUMBO</v>
      </c>
    </row>
    <row r="1706" spans="1:11">
      <c r="A1706" t="s">
        <v>21</v>
      </c>
      <c r="B1706" t="s">
        <v>6</v>
      </c>
      <c r="C1706">
        <v>500</v>
      </c>
      <c r="D1706" s="96">
        <v>46162</v>
      </c>
      <c r="E1706">
        <v>2</v>
      </c>
      <c r="F1706" t="str">
        <f t="shared" si="114"/>
        <v>1802</v>
      </c>
      <c r="G1706">
        <f t="shared" si="115"/>
        <v>13</v>
      </c>
      <c r="H1706" t="str">
        <f>VLOOKUP(B1706,[1]Sheet1!$D:$AB,25,0)</f>
        <v>Regular-Gask</v>
      </c>
      <c r="I1706" t="str">
        <f t="shared" si="116"/>
        <v>301-500</v>
      </c>
      <c r="J1706" t="str">
        <f>VLOOKUP(B1706,[1]Sheet1!$D:$Y,22)</f>
        <v>Gask</v>
      </c>
      <c r="K1706" t="str">
        <f>VLOOKUP(B1706,[1]Sheet1!$D:$AS,42,0)</f>
        <v>JUMBO</v>
      </c>
    </row>
    <row r="1707" spans="1:11">
      <c r="A1707" t="s">
        <v>8</v>
      </c>
      <c r="B1707" t="s">
        <v>1076</v>
      </c>
      <c r="C1707">
        <v>500</v>
      </c>
      <c r="D1707" s="96">
        <v>46162</v>
      </c>
      <c r="E1707">
        <v>2</v>
      </c>
      <c r="F1707" t="str">
        <f t="shared" si="114"/>
        <v>1806</v>
      </c>
      <c r="G1707">
        <f t="shared" si="115"/>
        <v>13</v>
      </c>
      <c r="H1707" t="str">
        <f>VLOOKUP(B1707,[1]Sheet1!$D:$AB,25,0)</f>
        <v>Regular-Gask</v>
      </c>
      <c r="I1707" t="str">
        <f t="shared" si="116"/>
        <v>301-500</v>
      </c>
      <c r="J1707" t="str">
        <f>VLOOKUP(B1707,[1]Sheet1!$D:$Y,22)</f>
        <v>Gask</v>
      </c>
      <c r="K1707" t="str">
        <f>VLOOKUP(B1707,[1]Sheet1!$D:$AS,42,0)</f>
        <v>JUMBO</v>
      </c>
    </row>
    <row r="1708" spans="1:11">
      <c r="A1708" t="s">
        <v>8</v>
      </c>
      <c r="B1708" t="s">
        <v>345</v>
      </c>
      <c r="C1708">
        <v>1269</v>
      </c>
      <c r="D1708" s="96">
        <v>46162</v>
      </c>
      <c r="E1708">
        <v>2</v>
      </c>
      <c r="F1708" t="str">
        <f t="shared" si="114"/>
        <v>1806</v>
      </c>
      <c r="G1708">
        <f t="shared" si="115"/>
        <v>13</v>
      </c>
      <c r="H1708" t="str">
        <f>VLOOKUP(B1708,[1]Sheet1!$D:$AB,25,0)</f>
        <v>Regular-Gask</v>
      </c>
      <c r="I1708" t="str">
        <f t="shared" si="116"/>
        <v xml:space="preserve">1000more </v>
      </c>
      <c r="J1708" t="str">
        <f>VLOOKUP(B1708,[1]Sheet1!$D:$Y,22)</f>
        <v>Gask</v>
      </c>
      <c r="K1708" t="str">
        <f>VLOOKUP(B1708,[1]Sheet1!$D:$AS,42,0)</f>
        <v>JUMBO</v>
      </c>
    </row>
    <row r="1709" spans="1:11">
      <c r="A1709" t="s">
        <v>8</v>
      </c>
      <c r="B1709" t="s">
        <v>342</v>
      </c>
      <c r="C1709">
        <v>117</v>
      </c>
      <c r="D1709" s="96">
        <v>46162</v>
      </c>
      <c r="E1709">
        <v>2</v>
      </c>
      <c r="F1709" t="str">
        <f t="shared" si="114"/>
        <v>1806</v>
      </c>
      <c r="G1709">
        <f t="shared" si="115"/>
        <v>13</v>
      </c>
      <c r="H1709" t="str">
        <f>VLOOKUP(B1709,[1]Sheet1!$D:$AB,25,0)</f>
        <v>Regular-Gask</v>
      </c>
      <c r="I1709" t="str">
        <f t="shared" si="116"/>
        <v>101-300</v>
      </c>
      <c r="J1709" t="str">
        <f>VLOOKUP(B1709,[1]Sheet1!$D:$Y,22)</f>
        <v>Gask</v>
      </c>
      <c r="K1709" t="str">
        <f>VLOOKUP(B1709,[1]Sheet1!$D:$AS,42,0)</f>
        <v>JUMBO</v>
      </c>
    </row>
    <row r="1710" spans="1:11">
      <c r="A1710" t="s">
        <v>8</v>
      </c>
      <c r="B1710" t="s">
        <v>630</v>
      </c>
      <c r="C1710" s="84">
        <v>142</v>
      </c>
      <c r="D1710" s="96">
        <v>46162</v>
      </c>
      <c r="E1710">
        <v>2</v>
      </c>
      <c r="F1710" t="str">
        <f t="shared" si="114"/>
        <v>1806</v>
      </c>
      <c r="G1710">
        <f t="shared" si="115"/>
        <v>13</v>
      </c>
      <c r="H1710" t="str">
        <f>VLOOKUP(B1710,[1]Sheet1!$D:$AB,25,0)</f>
        <v>Regular-Gask</v>
      </c>
      <c r="I1710" t="str">
        <f t="shared" si="116"/>
        <v>101-300</v>
      </c>
      <c r="J1710" t="str">
        <f>VLOOKUP(B1710,[1]Sheet1!$D:$Y,22)</f>
        <v>Gask</v>
      </c>
      <c r="K1710" t="str">
        <f>VLOOKUP(B1710,[1]Sheet1!$D:$AS,42,0)</f>
        <v>JUMBO</v>
      </c>
    </row>
    <row r="1711" spans="1:11">
      <c r="A1711" t="s">
        <v>2</v>
      </c>
      <c r="B1711" t="s">
        <v>366</v>
      </c>
      <c r="C1711" s="84">
        <v>894</v>
      </c>
      <c r="D1711" s="96">
        <v>46162</v>
      </c>
      <c r="E1711">
        <v>2</v>
      </c>
      <c r="F1711" t="str">
        <f t="shared" si="114"/>
        <v>1823</v>
      </c>
      <c r="G1711">
        <f t="shared" si="115"/>
        <v>13</v>
      </c>
      <c r="H1711" t="str">
        <f>VLOOKUP(B1711,[1]Sheet1!$D:$AB,25,0)</f>
        <v>Regular-Gask</v>
      </c>
      <c r="I1711" t="str">
        <f t="shared" si="116"/>
        <v>501-1000</v>
      </c>
      <c r="J1711" t="str">
        <f>VLOOKUP(B1711,[1]Sheet1!$D:$Y,22)</f>
        <v>Gask</v>
      </c>
      <c r="K1711" t="str">
        <f>VLOOKUP(B1711,[1]Sheet1!$D:$AS,42,0)</f>
        <v>JUMBO</v>
      </c>
    </row>
    <row r="1712" spans="1:11">
      <c r="A1712" t="s">
        <v>4</v>
      </c>
      <c r="B1712" t="s">
        <v>616</v>
      </c>
      <c r="C1712" s="84">
        <v>149</v>
      </c>
      <c r="D1712" s="96">
        <v>46162</v>
      </c>
      <c r="E1712">
        <v>2</v>
      </c>
      <c r="F1712" t="str">
        <f t="shared" si="114"/>
        <v>1823</v>
      </c>
      <c r="G1712">
        <f t="shared" si="115"/>
        <v>13</v>
      </c>
      <c r="H1712" t="str">
        <f>VLOOKUP(B1712,[1]Sheet1!$D:$AB,25,0)</f>
        <v>Regular-Gask</v>
      </c>
      <c r="I1712" t="str">
        <f t="shared" si="116"/>
        <v>101-300</v>
      </c>
      <c r="J1712" t="str">
        <f>VLOOKUP(B1712,[1]Sheet1!$D:$Y,22)</f>
        <v>Gask</v>
      </c>
      <c r="K1712" t="str">
        <f>VLOOKUP(B1712,[1]Sheet1!$D:$AS,42,0)</f>
        <v>JUMBO</v>
      </c>
    </row>
    <row r="1713" spans="1:11">
      <c r="A1713" t="s">
        <v>8</v>
      </c>
      <c r="B1713" t="s">
        <v>73</v>
      </c>
      <c r="C1713" s="84">
        <v>106</v>
      </c>
      <c r="D1713" s="96">
        <v>46162</v>
      </c>
      <c r="E1713">
        <v>1</v>
      </c>
      <c r="F1713" t="str">
        <f t="shared" si="114"/>
        <v>1823</v>
      </c>
      <c r="G1713">
        <f t="shared" si="115"/>
        <v>13</v>
      </c>
      <c r="H1713" t="str">
        <f>VLOOKUP(B1713,[1]Sheet1!$D:$AB,25,0)</f>
        <v>Regular-Gask</v>
      </c>
      <c r="I1713" t="str">
        <f t="shared" si="116"/>
        <v>101-300</v>
      </c>
      <c r="J1713" t="str">
        <f>VLOOKUP(B1713,[1]Sheet1!$D:$Y,22)</f>
        <v>Gask</v>
      </c>
      <c r="K1713" t="str">
        <f>VLOOKUP(B1713,[1]Sheet1!$D:$AS,42,0)</f>
        <v>JUMBO</v>
      </c>
    </row>
    <row r="1714" spans="1:11">
      <c r="A1714" t="s">
        <v>8</v>
      </c>
      <c r="B1714" t="s">
        <v>34</v>
      </c>
      <c r="C1714" s="84">
        <v>61</v>
      </c>
      <c r="D1714" s="96">
        <v>46162</v>
      </c>
      <c r="E1714">
        <v>2</v>
      </c>
      <c r="F1714" t="str">
        <f t="shared" si="114"/>
        <v>1824</v>
      </c>
      <c r="G1714">
        <f t="shared" si="115"/>
        <v>13</v>
      </c>
      <c r="H1714" t="str">
        <f>VLOOKUP(B1714,[1]Sheet1!$D:$AB,25,0)</f>
        <v>Regular-Gask</v>
      </c>
      <c r="I1714" t="str">
        <f t="shared" si="116"/>
        <v>51-100</v>
      </c>
      <c r="J1714" t="str">
        <f>VLOOKUP(B1714,[1]Sheet1!$D:$Y,22)</f>
        <v>Gask</v>
      </c>
      <c r="K1714" t="str">
        <f>VLOOKUP(B1714,[1]Sheet1!$D:$AS,42,0)</f>
        <v>JUMBO</v>
      </c>
    </row>
    <row r="1715" spans="1:11">
      <c r="A1715" t="s">
        <v>25</v>
      </c>
      <c r="B1715" t="s">
        <v>408</v>
      </c>
      <c r="C1715" s="84">
        <v>68</v>
      </c>
      <c r="D1715" s="96">
        <v>46162</v>
      </c>
      <c r="E1715">
        <v>1</v>
      </c>
      <c r="F1715" t="str">
        <f t="shared" si="114"/>
        <v>1825</v>
      </c>
      <c r="G1715">
        <f t="shared" si="115"/>
        <v>13</v>
      </c>
      <c r="H1715" t="str">
        <f>VLOOKUP(B1715,[1]Sheet1!$D:$AB,25,0)</f>
        <v>Regular-Gask</v>
      </c>
      <c r="I1715" t="str">
        <f t="shared" si="116"/>
        <v>51-100</v>
      </c>
      <c r="J1715" t="str">
        <f>VLOOKUP(B1715,[1]Sheet1!$D:$Y,22)</f>
        <v>Gask</v>
      </c>
      <c r="K1715" t="str">
        <f>VLOOKUP(B1715,[1]Sheet1!$D:$AS,42,0)</f>
        <v>JUMBO</v>
      </c>
    </row>
    <row r="1716" spans="1:11">
      <c r="A1716" t="s">
        <v>25</v>
      </c>
      <c r="B1716" t="s">
        <v>35</v>
      </c>
      <c r="C1716" s="84">
        <v>178</v>
      </c>
      <c r="D1716" s="96">
        <v>46162</v>
      </c>
      <c r="E1716">
        <v>2</v>
      </c>
      <c r="F1716" t="str">
        <f t="shared" si="114"/>
        <v>1825</v>
      </c>
      <c r="G1716">
        <f t="shared" si="115"/>
        <v>13</v>
      </c>
      <c r="H1716" t="str">
        <f>VLOOKUP(B1716,[1]Sheet1!$D:$AB,25,0)</f>
        <v>Regular-Gask</v>
      </c>
      <c r="I1716" t="str">
        <f t="shared" si="116"/>
        <v>101-300</v>
      </c>
      <c r="J1716" t="str">
        <f>VLOOKUP(B1716,[1]Sheet1!$D:$Y,22)</f>
        <v>Gask</v>
      </c>
      <c r="K1716" t="str">
        <f>VLOOKUP(B1716,[1]Sheet1!$D:$AS,42,0)</f>
        <v>JUMBO</v>
      </c>
    </row>
    <row r="1717" spans="1:11">
      <c r="A1717" t="s">
        <v>25</v>
      </c>
      <c r="B1717" t="s">
        <v>36</v>
      </c>
      <c r="C1717" s="84">
        <v>143</v>
      </c>
      <c r="D1717" s="96">
        <v>46162</v>
      </c>
      <c r="E1717">
        <v>2</v>
      </c>
      <c r="F1717" t="str">
        <f t="shared" si="114"/>
        <v>1825</v>
      </c>
      <c r="G1717">
        <f t="shared" si="115"/>
        <v>13</v>
      </c>
      <c r="H1717" t="str">
        <f>VLOOKUP(B1717,[1]Sheet1!$D:$AB,25,0)</f>
        <v>Regular-Gask</v>
      </c>
      <c r="I1717" t="str">
        <f t="shared" si="116"/>
        <v>101-300</v>
      </c>
      <c r="J1717" t="str">
        <f>VLOOKUP(B1717,[1]Sheet1!$D:$Y,22)</f>
        <v>Gask</v>
      </c>
      <c r="K1717" t="str">
        <f>VLOOKUP(B1717,[1]Sheet1!$D:$AS,42,0)</f>
        <v>JUMBO</v>
      </c>
    </row>
    <row r="1718" spans="1:11">
      <c r="A1718" t="s">
        <v>25</v>
      </c>
      <c r="B1718" t="s">
        <v>179</v>
      </c>
      <c r="C1718" s="84">
        <v>741</v>
      </c>
      <c r="D1718" s="96">
        <v>46162</v>
      </c>
      <c r="E1718">
        <v>2</v>
      </c>
      <c r="F1718" t="str">
        <f t="shared" si="114"/>
        <v>1825</v>
      </c>
      <c r="G1718">
        <f t="shared" si="115"/>
        <v>13</v>
      </c>
      <c r="H1718" t="str">
        <f>VLOOKUP(B1718,[1]Sheet1!$D:$AB,25,0)</f>
        <v>Regular-Gask</v>
      </c>
      <c r="I1718" t="str">
        <f t="shared" si="116"/>
        <v>501-1000</v>
      </c>
      <c r="J1718" t="str">
        <f>VLOOKUP(B1718,[1]Sheet1!$D:$Y,22)</f>
        <v>Gask</v>
      </c>
      <c r="K1718" t="str">
        <f>VLOOKUP(B1718,[1]Sheet1!$D:$AS,42,0)</f>
        <v>JUMBO</v>
      </c>
    </row>
    <row r="1719" spans="1:11">
      <c r="A1719" t="s">
        <v>25</v>
      </c>
      <c r="B1719" t="s">
        <v>451</v>
      </c>
      <c r="C1719" s="84">
        <v>397</v>
      </c>
      <c r="D1719" s="96">
        <v>46162</v>
      </c>
      <c r="E1719">
        <v>1</v>
      </c>
      <c r="F1719" t="str">
        <f t="shared" si="114"/>
        <v>1825</v>
      </c>
      <c r="G1719">
        <f t="shared" si="115"/>
        <v>13</v>
      </c>
      <c r="H1719" t="str">
        <f>VLOOKUP(B1719,[1]Sheet1!$D:$AB,25,0)</f>
        <v>Regular-Gask</v>
      </c>
      <c r="I1719" t="str">
        <f t="shared" si="116"/>
        <v>301-500</v>
      </c>
      <c r="J1719" t="str">
        <f>VLOOKUP(B1719,[1]Sheet1!$D:$Y,22)</f>
        <v>Gask</v>
      </c>
      <c r="K1719" t="str">
        <f>VLOOKUP(B1719,[1]Sheet1!$D:$AS,42,0)</f>
        <v>JUMBO</v>
      </c>
    </row>
    <row r="1720" spans="1:11">
      <c r="A1720" t="s">
        <v>2</v>
      </c>
      <c r="B1720" t="s">
        <v>348</v>
      </c>
      <c r="C1720" s="84">
        <v>71</v>
      </c>
      <c r="D1720" s="96">
        <v>46162</v>
      </c>
      <c r="E1720">
        <v>1</v>
      </c>
      <c r="F1720" t="str">
        <f t="shared" si="114"/>
        <v>1865</v>
      </c>
      <c r="G1720">
        <f t="shared" si="115"/>
        <v>13</v>
      </c>
      <c r="H1720" t="str">
        <f>VLOOKUP(B1720,[1]Sheet1!$D:$AB,25,0)</f>
        <v>Regular-Gask</v>
      </c>
      <c r="I1720" t="str">
        <f t="shared" si="116"/>
        <v>51-100</v>
      </c>
      <c r="J1720" t="str">
        <f>VLOOKUP(B1720,[1]Sheet1!$D:$Y,22)</f>
        <v>Gask</v>
      </c>
      <c r="K1720" t="str">
        <f>VLOOKUP(B1720,[1]Sheet1!$D:$AS,42,0)</f>
        <v>JUMBO</v>
      </c>
    </row>
    <row r="1721" spans="1:11">
      <c r="A1721" t="s">
        <v>4</v>
      </c>
      <c r="B1721" t="s">
        <v>831</v>
      </c>
      <c r="C1721" s="84">
        <v>68</v>
      </c>
      <c r="D1721" s="96">
        <v>46162</v>
      </c>
      <c r="E1721">
        <v>2</v>
      </c>
      <c r="F1721" t="str">
        <f t="shared" si="114"/>
        <v>1899</v>
      </c>
      <c r="G1721">
        <f t="shared" si="115"/>
        <v>13</v>
      </c>
      <c r="H1721" t="str">
        <f>VLOOKUP(B1721,[1]Sheet1!$D:$AB,25,0)</f>
        <v>Regular-Adhe</v>
      </c>
      <c r="I1721" t="str">
        <f t="shared" si="116"/>
        <v>51-100</v>
      </c>
      <c r="J1721" t="str">
        <f>VLOOKUP(B1721,[1]Sheet1!$D:$Y,22)</f>
        <v>Adhe</v>
      </c>
      <c r="K1721" t="str">
        <f>VLOOKUP(B1721,[1]Sheet1!$D:$AS,42,0)</f>
        <v>JUMBO</v>
      </c>
    </row>
    <row r="1722" spans="1:11">
      <c r="A1722" t="s">
        <v>4</v>
      </c>
      <c r="B1722" t="s">
        <v>898</v>
      </c>
      <c r="C1722" s="84">
        <v>1381</v>
      </c>
      <c r="D1722" s="96">
        <v>46162</v>
      </c>
      <c r="E1722">
        <v>2</v>
      </c>
      <c r="F1722" t="str">
        <f t="shared" si="114"/>
        <v>1899</v>
      </c>
      <c r="G1722">
        <f t="shared" si="115"/>
        <v>13</v>
      </c>
      <c r="H1722" t="str">
        <f>VLOOKUP(B1722,[1]Sheet1!$D:$AB,25,0)</f>
        <v>Regular-Adhe</v>
      </c>
      <c r="I1722" t="str">
        <f t="shared" si="116"/>
        <v xml:space="preserve">1000more </v>
      </c>
      <c r="J1722" t="str">
        <f>VLOOKUP(B1722,[1]Sheet1!$D:$Y,22)</f>
        <v>Adhe</v>
      </c>
      <c r="K1722" t="str">
        <f>VLOOKUP(B1722,[1]Sheet1!$D:$AS,42,0)</f>
        <v>JUMBO</v>
      </c>
    </row>
    <row r="1723" spans="1:11">
      <c r="A1723" t="s">
        <v>8</v>
      </c>
      <c r="B1723" t="s">
        <v>824</v>
      </c>
      <c r="C1723" s="84">
        <v>45</v>
      </c>
      <c r="D1723" s="96">
        <v>46162</v>
      </c>
      <c r="E1723">
        <v>1</v>
      </c>
      <c r="F1723" t="str">
        <f t="shared" si="114"/>
        <v>1927</v>
      </c>
      <c r="G1723">
        <f t="shared" si="115"/>
        <v>13</v>
      </c>
      <c r="H1723" t="str">
        <f>VLOOKUP(B1723,[1]Sheet1!$D:$AB,25,0)</f>
        <v>Regular-Adhe</v>
      </c>
      <c r="I1723" t="str">
        <f t="shared" si="116"/>
        <v>0-50</v>
      </c>
      <c r="J1723" t="str">
        <f>VLOOKUP(B1723,[1]Sheet1!$D:$Y,22)</f>
        <v>Adhe</v>
      </c>
      <c r="K1723" t="str">
        <f>VLOOKUP(B1723,[1]Sheet1!$D:$AS,42,0)</f>
        <v>NORMAL</v>
      </c>
    </row>
    <row r="1724" spans="1:11">
      <c r="A1724" t="s">
        <v>4</v>
      </c>
      <c r="B1724" t="s">
        <v>330</v>
      </c>
      <c r="C1724" s="84">
        <v>105</v>
      </c>
      <c r="D1724" s="96">
        <v>46162</v>
      </c>
      <c r="E1724">
        <v>2</v>
      </c>
      <c r="F1724" t="str">
        <f t="shared" si="114"/>
        <v>2345</v>
      </c>
      <c r="G1724">
        <f t="shared" si="115"/>
        <v>13</v>
      </c>
      <c r="H1724" t="str">
        <f>VLOOKUP(B1724,[1]Sheet1!$D:$AB,25,0)</f>
        <v>Regular-Adhe</v>
      </c>
      <c r="I1724" t="str">
        <f t="shared" si="116"/>
        <v>101-300</v>
      </c>
      <c r="J1724" t="str">
        <f>VLOOKUP(B1724,[1]Sheet1!$D:$Y,22)</f>
        <v>Adhe</v>
      </c>
      <c r="K1724" t="str">
        <f>VLOOKUP(B1724,[1]Sheet1!$D:$AS,42,0)</f>
        <v>NORMAL</v>
      </c>
    </row>
    <row r="1725" spans="1:11">
      <c r="A1725" t="s">
        <v>4</v>
      </c>
      <c r="B1725" t="s">
        <v>1077</v>
      </c>
      <c r="C1725" s="84">
        <v>105</v>
      </c>
      <c r="D1725" s="96">
        <v>46162</v>
      </c>
      <c r="E1725">
        <v>2</v>
      </c>
      <c r="F1725" t="str">
        <f t="shared" si="114"/>
        <v>2345</v>
      </c>
      <c r="G1725">
        <f t="shared" si="115"/>
        <v>13</v>
      </c>
      <c r="H1725" t="str">
        <f>VLOOKUP(B1725,[1]Sheet1!$D:$AB,25,0)</f>
        <v>Regular-Adhe</v>
      </c>
      <c r="I1725" t="str">
        <f t="shared" si="116"/>
        <v>101-300</v>
      </c>
      <c r="J1725" t="str">
        <f>VLOOKUP(B1725,[1]Sheet1!$D:$Y,22)</f>
        <v>Adhe</v>
      </c>
      <c r="K1725" t="str">
        <f>VLOOKUP(B1725,[1]Sheet1!$D:$AS,42,0)</f>
        <v>NORMAL</v>
      </c>
    </row>
    <row r="1726" spans="1:11">
      <c r="A1726" t="s">
        <v>25</v>
      </c>
      <c r="B1726" t="s">
        <v>713</v>
      </c>
      <c r="C1726" s="84">
        <v>131</v>
      </c>
      <c r="D1726" s="96">
        <v>46162</v>
      </c>
      <c r="E1726">
        <v>1</v>
      </c>
      <c r="F1726" t="str">
        <f t="shared" si="114"/>
        <v>2455</v>
      </c>
      <c r="G1726">
        <f t="shared" si="115"/>
        <v>13</v>
      </c>
      <c r="H1726" t="str">
        <f>VLOOKUP(B1726,[1]Sheet1!$D:$AB,25,0)</f>
        <v>Regular-Adhe</v>
      </c>
      <c r="I1726" t="str">
        <f t="shared" si="116"/>
        <v>101-300</v>
      </c>
      <c r="J1726" t="str">
        <f>VLOOKUP(B1726,[1]Sheet1!$D:$Y,22)</f>
        <v>Adhe</v>
      </c>
      <c r="K1726" t="str">
        <f>VLOOKUP(B1726,[1]Sheet1!$D:$AS,42,0)</f>
        <v>NORMAL</v>
      </c>
    </row>
    <row r="1727" spans="1:11">
      <c r="A1727" t="s">
        <v>13</v>
      </c>
      <c r="B1727" t="s">
        <v>842</v>
      </c>
      <c r="C1727" s="84">
        <v>43</v>
      </c>
      <c r="D1727" s="96">
        <v>46162</v>
      </c>
      <c r="E1727">
        <v>1</v>
      </c>
      <c r="F1727" t="str">
        <f t="shared" si="114"/>
        <v>2480</v>
      </c>
      <c r="G1727">
        <f t="shared" si="115"/>
        <v>13</v>
      </c>
      <c r="H1727" t="str">
        <f>VLOOKUP(B1727,[1]Sheet1!$D:$AB,25,0)</f>
        <v>Regular-Gask</v>
      </c>
      <c r="I1727" t="str">
        <f t="shared" si="116"/>
        <v>0-50</v>
      </c>
      <c r="J1727" t="str">
        <f>VLOOKUP(B1727,[1]Sheet1!$D:$Y,22)</f>
        <v>Adhe</v>
      </c>
      <c r="K1727" t="str">
        <f>VLOOKUP(B1727,[1]Sheet1!$D:$AS,42,0)</f>
        <v>NORMAL</v>
      </c>
    </row>
    <row r="1728" spans="1:11">
      <c r="A1728" t="s">
        <v>2</v>
      </c>
      <c r="B1728" t="s">
        <v>324</v>
      </c>
      <c r="C1728" s="84">
        <v>570</v>
      </c>
      <c r="D1728" s="96">
        <v>46162</v>
      </c>
      <c r="E1728">
        <v>2</v>
      </c>
      <c r="F1728" t="str">
        <f t="shared" si="114"/>
        <v>2481</v>
      </c>
      <c r="G1728">
        <f t="shared" si="115"/>
        <v>13</v>
      </c>
      <c r="H1728" t="str">
        <f>VLOOKUP(B1728,[1]Sheet1!$D:$AB,25,0)</f>
        <v>Regular-Gask</v>
      </c>
      <c r="I1728" t="str">
        <f t="shared" si="116"/>
        <v>501-1000</v>
      </c>
      <c r="J1728" t="str">
        <f>VLOOKUP(B1728,[1]Sheet1!$D:$Y,22)</f>
        <v>Gask</v>
      </c>
      <c r="K1728" t="str">
        <f>VLOOKUP(B1728,[1]Sheet1!$D:$AS,42,0)</f>
        <v>NORMAL</v>
      </c>
    </row>
    <row r="1729" spans="1:11">
      <c r="A1729" t="s">
        <v>25</v>
      </c>
      <c r="B1729" t="s">
        <v>1078</v>
      </c>
      <c r="C1729" s="84">
        <v>131</v>
      </c>
      <c r="D1729" s="96">
        <v>46162</v>
      </c>
      <c r="E1729">
        <v>2</v>
      </c>
      <c r="F1729" t="str">
        <f t="shared" si="114"/>
        <v>2539</v>
      </c>
      <c r="G1729">
        <f t="shared" si="115"/>
        <v>13</v>
      </c>
      <c r="H1729" t="str">
        <f>VLOOKUP(B1729,[1]Sheet1!$D:$AB,25,0)</f>
        <v>Regular-Adhe</v>
      </c>
      <c r="I1729" t="str">
        <f t="shared" si="116"/>
        <v>101-300</v>
      </c>
      <c r="J1729" t="str">
        <f>VLOOKUP(B1729,[1]Sheet1!$D:$Y,22)</f>
        <v>Adhe</v>
      </c>
      <c r="K1729" t="str">
        <f>VLOOKUP(B1729,[1]Sheet1!$D:$AS,42,0)</f>
        <v>NORMAL</v>
      </c>
    </row>
    <row r="1730" spans="1:11">
      <c r="A1730" t="s">
        <v>25</v>
      </c>
      <c r="B1730" t="s">
        <v>453</v>
      </c>
      <c r="C1730" s="84">
        <v>88</v>
      </c>
      <c r="D1730" s="96">
        <v>46162</v>
      </c>
      <c r="E1730">
        <v>2</v>
      </c>
      <c r="F1730" t="str">
        <f t="shared" si="114"/>
        <v>2540</v>
      </c>
      <c r="G1730">
        <f t="shared" si="115"/>
        <v>13</v>
      </c>
      <c r="H1730" t="str">
        <f>VLOOKUP(B1730,[1]Sheet1!$D:$AB,25,0)</f>
        <v>Regular-Adhe</v>
      </c>
      <c r="I1730" t="str">
        <f t="shared" si="116"/>
        <v>51-100</v>
      </c>
      <c r="J1730" t="str">
        <f>VLOOKUP(B1730,[1]Sheet1!$D:$Y,22)</f>
        <v>Adhe</v>
      </c>
      <c r="K1730" t="str">
        <f>VLOOKUP(B1730,[1]Sheet1!$D:$AS,42,0)</f>
        <v>NORMAL</v>
      </c>
    </row>
    <row r="1731" spans="1:11">
      <c r="A1731" t="s">
        <v>25</v>
      </c>
      <c r="B1731" t="s">
        <v>334</v>
      </c>
      <c r="C1731" s="84">
        <v>107</v>
      </c>
      <c r="D1731" s="96">
        <v>46162</v>
      </c>
      <c r="E1731">
        <v>2</v>
      </c>
      <c r="F1731" t="str">
        <f t="shared" ref="F1731:F1794" si="117">IF(ISNUMBER(VALUE(LEFT(B1731,5)))=TRUE,LEFT(B1731,5),IF(ISNUMBER(VALUE(LEFT(B1731,4)))=TRUE,LEFT(B1731,4),LEFT(B1731,3)))</f>
        <v>2540</v>
      </c>
      <c r="G1731">
        <f t="shared" si="115"/>
        <v>13</v>
      </c>
      <c r="H1731" t="str">
        <f>VLOOKUP(B1731,[1]Sheet1!$D:$AB,25,0)</f>
        <v>Regular-Adhe</v>
      </c>
      <c r="I1731" t="str">
        <f t="shared" si="116"/>
        <v>101-300</v>
      </c>
      <c r="J1731" t="str">
        <f>VLOOKUP(B1731,[1]Sheet1!$D:$Y,22)</f>
        <v>Adhe</v>
      </c>
      <c r="K1731" t="str">
        <f>VLOOKUP(B1731,[1]Sheet1!$D:$AS,42,0)</f>
        <v>NORMAL</v>
      </c>
    </row>
    <row r="1732" spans="1:11">
      <c r="A1732" t="s">
        <v>19</v>
      </c>
      <c r="B1732" t="s">
        <v>361</v>
      </c>
      <c r="C1732" s="84">
        <v>56</v>
      </c>
      <c r="D1732" s="96">
        <v>46162</v>
      </c>
      <c r="E1732">
        <v>1</v>
      </c>
      <c r="F1732" t="str">
        <f t="shared" si="117"/>
        <v>2569</v>
      </c>
      <c r="G1732">
        <f t="shared" si="115"/>
        <v>13</v>
      </c>
      <c r="H1732" t="str">
        <f>VLOOKUP(B1732,[1]Sheet1!$D:$AB,25,0)</f>
        <v>Regular-Adhe</v>
      </c>
      <c r="I1732" t="str">
        <f t="shared" si="116"/>
        <v>51-100</v>
      </c>
      <c r="J1732" t="str">
        <f>VLOOKUP(B1732,[1]Sheet1!$D:$Y,22)</f>
        <v>Adhe</v>
      </c>
      <c r="K1732" t="str">
        <f>VLOOKUP(B1732,[1]Sheet1!$D:$AS,42,0)</f>
        <v>NORMAL</v>
      </c>
    </row>
    <row r="1733" spans="1:11">
      <c r="A1733" t="s">
        <v>962</v>
      </c>
      <c r="B1733" t="s">
        <v>361</v>
      </c>
      <c r="C1733" s="84">
        <v>319</v>
      </c>
      <c r="D1733" s="96">
        <v>46162</v>
      </c>
      <c r="E1733">
        <v>2</v>
      </c>
      <c r="F1733" t="str">
        <f t="shared" si="117"/>
        <v>2569</v>
      </c>
      <c r="G1733">
        <f t="shared" si="115"/>
        <v>13</v>
      </c>
      <c r="H1733" t="str">
        <f>VLOOKUP(B1733,[1]Sheet1!$D:$AB,25,0)</f>
        <v>Regular-Adhe</v>
      </c>
      <c r="I1733" t="str">
        <f t="shared" si="116"/>
        <v>301-500</v>
      </c>
      <c r="J1733" t="str">
        <f>VLOOKUP(B1733,[1]Sheet1!$D:$Y,22)</f>
        <v>Adhe</v>
      </c>
      <c r="K1733" t="str">
        <f>VLOOKUP(B1733,[1]Sheet1!$D:$AS,42,0)</f>
        <v>NORMAL</v>
      </c>
    </row>
    <row r="1734" spans="1:11">
      <c r="A1734" t="s">
        <v>25</v>
      </c>
      <c r="B1734" t="s">
        <v>481</v>
      </c>
      <c r="C1734" s="84">
        <v>31</v>
      </c>
      <c r="D1734" s="96">
        <v>46162</v>
      </c>
      <c r="E1734">
        <v>1</v>
      </c>
      <c r="F1734" t="str">
        <f t="shared" si="117"/>
        <v>2576</v>
      </c>
      <c r="G1734">
        <f t="shared" si="115"/>
        <v>13</v>
      </c>
      <c r="H1734" t="str">
        <f>VLOOKUP(B1734,[1]Sheet1!$D:$AB,25,0)</f>
        <v>Regular-Adhe</v>
      </c>
      <c r="I1734" t="str">
        <f t="shared" si="116"/>
        <v>0-50</v>
      </c>
      <c r="J1734" t="str">
        <f>VLOOKUP(B1734,[1]Sheet1!$D:$Y,22)</f>
        <v>Adhe</v>
      </c>
      <c r="K1734" t="str">
        <f>VLOOKUP(B1734,[1]Sheet1!$D:$AS,42,0)</f>
        <v>NORMAL</v>
      </c>
    </row>
    <row r="1735" spans="1:11">
      <c r="A1735" t="s">
        <v>13</v>
      </c>
      <c r="B1735" t="s">
        <v>507</v>
      </c>
      <c r="C1735" s="84">
        <v>1280</v>
      </c>
      <c r="D1735" s="96">
        <v>46162</v>
      </c>
      <c r="E1735">
        <v>2</v>
      </c>
      <c r="F1735" t="str">
        <f t="shared" si="117"/>
        <v>2601</v>
      </c>
      <c r="G1735">
        <f t="shared" si="115"/>
        <v>13</v>
      </c>
      <c r="H1735" t="str">
        <f>VLOOKUP(B1735,[1]Sheet1!$D:$AB,25,0)</f>
        <v>Regular-Adhe</v>
      </c>
      <c r="I1735" t="str">
        <f t="shared" si="116"/>
        <v xml:space="preserve">1000more </v>
      </c>
      <c r="J1735" t="str">
        <f>VLOOKUP(B1735,[1]Sheet1!$D:$Y,22)</f>
        <v>Adhe</v>
      </c>
      <c r="K1735" t="str">
        <f>VLOOKUP(B1735,[1]Sheet1!$D:$AS,42,0)</f>
        <v>NORMAL</v>
      </c>
    </row>
    <row r="1736" spans="1:11">
      <c r="A1736" t="s">
        <v>13</v>
      </c>
      <c r="B1736" t="s">
        <v>544</v>
      </c>
      <c r="C1736" s="84">
        <v>272</v>
      </c>
      <c r="D1736" s="96">
        <v>46162</v>
      </c>
      <c r="E1736">
        <v>2</v>
      </c>
      <c r="F1736" t="str">
        <f t="shared" si="117"/>
        <v>2601</v>
      </c>
      <c r="G1736">
        <f t="shared" si="115"/>
        <v>13</v>
      </c>
      <c r="H1736" t="str">
        <f>VLOOKUP(B1736,[1]Sheet1!$D:$AB,25,0)</f>
        <v>Regular-Adhe</v>
      </c>
      <c r="I1736" t="str">
        <f t="shared" si="116"/>
        <v>101-300</v>
      </c>
      <c r="J1736" t="str">
        <f>VLOOKUP(B1736,[1]Sheet1!$D:$Y,22)</f>
        <v>Adhe</v>
      </c>
      <c r="K1736" t="str">
        <f>VLOOKUP(B1736,[1]Sheet1!$D:$AS,42,0)</f>
        <v>NORMAL</v>
      </c>
    </row>
    <row r="1737" spans="1:11">
      <c r="A1737" t="s">
        <v>1022</v>
      </c>
      <c r="B1737" t="s">
        <v>431</v>
      </c>
      <c r="C1737">
        <v>761</v>
      </c>
      <c r="D1737" s="96">
        <v>46162</v>
      </c>
      <c r="E1737">
        <v>2</v>
      </c>
      <c r="F1737" t="str">
        <f t="shared" si="117"/>
        <v>2603</v>
      </c>
      <c r="G1737">
        <f t="shared" si="115"/>
        <v>13</v>
      </c>
      <c r="H1737" t="str">
        <f>VLOOKUP(B1737,[1]Sheet1!$D:$AB,25,0)</f>
        <v>Regular-Adhe</v>
      </c>
      <c r="I1737" t="str">
        <f t="shared" si="116"/>
        <v>501-1000</v>
      </c>
      <c r="J1737" t="str">
        <f>VLOOKUP(B1737,[1]Sheet1!$D:$Y,22)</f>
        <v>Adhe</v>
      </c>
      <c r="K1737" t="str">
        <f>VLOOKUP(B1737,[1]Sheet1!$D:$AS,42,0)</f>
        <v>NORMAL</v>
      </c>
    </row>
    <row r="1738" spans="1:11">
      <c r="A1738" t="s">
        <v>28</v>
      </c>
      <c r="B1738" t="s">
        <v>805</v>
      </c>
      <c r="C1738">
        <v>38</v>
      </c>
      <c r="D1738" s="96">
        <v>46162</v>
      </c>
      <c r="E1738">
        <v>1</v>
      </c>
      <c r="F1738" t="str">
        <f t="shared" si="117"/>
        <v>2606</v>
      </c>
      <c r="G1738">
        <f t="shared" si="115"/>
        <v>13</v>
      </c>
      <c r="H1738" t="str">
        <f>VLOOKUP(B1738,[1]Sheet1!$D:$AB,25,0)</f>
        <v>Regular-Adhe</v>
      </c>
      <c r="I1738" t="str">
        <f t="shared" si="116"/>
        <v>0-50</v>
      </c>
      <c r="J1738" t="str">
        <f>VLOOKUP(B1738,[1]Sheet1!$D:$Y,22)</f>
        <v>Adhe</v>
      </c>
      <c r="K1738" t="str">
        <f>VLOOKUP(B1738,[1]Sheet1!$D:$AS,42,0)</f>
        <v>NORMAL</v>
      </c>
    </row>
    <row r="1739" spans="1:11">
      <c r="A1739" t="s">
        <v>19</v>
      </c>
      <c r="B1739" t="s">
        <v>394</v>
      </c>
      <c r="C1739">
        <v>1000</v>
      </c>
      <c r="D1739" s="96">
        <v>46162</v>
      </c>
      <c r="E1739">
        <v>2</v>
      </c>
      <c r="F1739" t="str">
        <f t="shared" si="117"/>
        <v>2608</v>
      </c>
      <c r="G1739">
        <f t="shared" si="115"/>
        <v>13</v>
      </c>
      <c r="H1739" t="str">
        <f>VLOOKUP(B1739,[1]Sheet1!$D:$AB,25,0)</f>
        <v>Regular-Adhe</v>
      </c>
      <c r="I1739" t="str">
        <f t="shared" si="116"/>
        <v>501-1000</v>
      </c>
      <c r="J1739" t="str">
        <f>VLOOKUP(B1739,[1]Sheet1!$D:$Y,22)</f>
        <v>Adhe</v>
      </c>
      <c r="K1739" t="str">
        <f>VLOOKUP(B1739,[1]Sheet1!$D:$AS,42,0)</f>
        <v>NORMAL</v>
      </c>
    </row>
    <row r="1740" spans="1:11">
      <c r="A1740" t="s">
        <v>28</v>
      </c>
      <c r="B1740" t="s">
        <v>394</v>
      </c>
      <c r="C1740">
        <v>390</v>
      </c>
      <c r="D1740" s="96">
        <v>46162</v>
      </c>
      <c r="E1740">
        <v>2</v>
      </c>
      <c r="F1740" t="str">
        <f t="shared" si="117"/>
        <v>2608</v>
      </c>
      <c r="G1740">
        <f t="shared" si="115"/>
        <v>13</v>
      </c>
      <c r="H1740" t="str">
        <f>VLOOKUP(B1740,[1]Sheet1!$D:$AB,25,0)</f>
        <v>Regular-Adhe</v>
      </c>
      <c r="I1740" t="str">
        <f t="shared" si="116"/>
        <v>301-500</v>
      </c>
      <c r="J1740" t="str">
        <f>VLOOKUP(B1740,[1]Sheet1!$D:$Y,22)</f>
        <v>Adhe</v>
      </c>
      <c r="K1740" t="str">
        <f>VLOOKUP(B1740,[1]Sheet1!$D:$AS,42,0)</f>
        <v>NORMAL</v>
      </c>
    </row>
    <row r="1741" spans="1:11">
      <c r="A1741" t="s">
        <v>12</v>
      </c>
      <c r="B1741" t="s">
        <v>394</v>
      </c>
      <c r="C1741">
        <v>1000</v>
      </c>
      <c r="D1741" s="96">
        <v>46162</v>
      </c>
      <c r="E1741">
        <v>2</v>
      </c>
      <c r="F1741" t="str">
        <f t="shared" si="117"/>
        <v>2608</v>
      </c>
      <c r="G1741">
        <f t="shared" si="115"/>
        <v>13</v>
      </c>
      <c r="H1741" t="str">
        <f>VLOOKUP(B1741,[1]Sheet1!$D:$AB,25,0)</f>
        <v>Regular-Adhe</v>
      </c>
      <c r="I1741" t="str">
        <f t="shared" si="116"/>
        <v>501-1000</v>
      </c>
      <c r="J1741" t="str">
        <f>VLOOKUP(B1741,[1]Sheet1!$D:$Y,22)</f>
        <v>Adhe</v>
      </c>
      <c r="K1741" t="str">
        <f>VLOOKUP(B1741,[1]Sheet1!$D:$AS,42,0)</f>
        <v>NORMAL</v>
      </c>
    </row>
    <row r="1742" spans="1:11">
      <c r="A1742" t="s">
        <v>19</v>
      </c>
      <c r="B1742" t="s">
        <v>394</v>
      </c>
      <c r="C1742">
        <v>1000</v>
      </c>
      <c r="D1742" s="96">
        <v>46162</v>
      </c>
      <c r="E1742">
        <v>2</v>
      </c>
      <c r="F1742" t="str">
        <f t="shared" si="117"/>
        <v>2608</v>
      </c>
      <c r="G1742">
        <f t="shared" si="115"/>
        <v>13</v>
      </c>
      <c r="H1742" t="str">
        <f>VLOOKUP(B1742,[1]Sheet1!$D:$AB,25,0)</f>
        <v>Regular-Adhe</v>
      </c>
      <c r="I1742" t="str">
        <f t="shared" si="116"/>
        <v>501-1000</v>
      </c>
      <c r="J1742" t="str">
        <f>VLOOKUP(B1742,[1]Sheet1!$D:$Y,22)</f>
        <v>Adhe</v>
      </c>
      <c r="K1742" t="str">
        <f>VLOOKUP(B1742,[1]Sheet1!$D:$AS,42,0)</f>
        <v>NORMAL</v>
      </c>
    </row>
    <row r="1743" spans="1:11">
      <c r="A1743" t="s">
        <v>28</v>
      </c>
      <c r="B1743" t="s">
        <v>394</v>
      </c>
      <c r="C1743">
        <v>500</v>
      </c>
      <c r="D1743" s="96">
        <v>46162</v>
      </c>
      <c r="E1743">
        <v>2</v>
      </c>
      <c r="F1743" t="str">
        <f t="shared" si="117"/>
        <v>2608</v>
      </c>
      <c r="G1743">
        <f t="shared" si="115"/>
        <v>13</v>
      </c>
      <c r="H1743" t="str">
        <f>VLOOKUP(B1743,[1]Sheet1!$D:$AB,25,0)</f>
        <v>Regular-Adhe</v>
      </c>
      <c r="I1743" t="str">
        <f t="shared" si="116"/>
        <v>301-500</v>
      </c>
      <c r="J1743" t="str">
        <f>VLOOKUP(B1743,[1]Sheet1!$D:$Y,22)</f>
        <v>Adhe</v>
      </c>
      <c r="K1743" t="str">
        <f>VLOOKUP(B1743,[1]Sheet1!$D:$AS,42,0)</f>
        <v>NORMAL</v>
      </c>
    </row>
    <row r="1744" spans="1:11">
      <c r="A1744" t="s">
        <v>8</v>
      </c>
      <c r="B1744" t="s">
        <v>232</v>
      </c>
      <c r="C1744">
        <v>39</v>
      </c>
      <c r="D1744" s="96">
        <v>46162</v>
      </c>
      <c r="E1744">
        <v>1</v>
      </c>
      <c r="F1744" t="str">
        <f t="shared" si="117"/>
        <v>2620</v>
      </c>
      <c r="G1744">
        <f t="shared" si="115"/>
        <v>13</v>
      </c>
      <c r="H1744" t="str">
        <f>VLOOKUP(B1744,[1]Sheet1!$D:$AB,25,0)</f>
        <v>Regular-Adhe</v>
      </c>
      <c r="I1744" t="str">
        <f t="shared" si="116"/>
        <v>0-50</v>
      </c>
      <c r="J1744" t="str">
        <f>VLOOKUP(B1744,[1]Sheet1!$D:$Y,22)</f>
        <v>Adhe</v>
      </c>
      <c r="K1744" t="str">
        <f>VLOOKUP(B1744,[1]Sheet1!$D:$AS,42,0)</f>
        <v>NORMAL</v>
      </c>
    </row>
    <row r="1745" spans="1:11">
      <c r="A1745" t="s">
        <v>8</v>
      </c>
      <c r="B1745" t="s">
        <v>232</v>
      </c>
      <c r="C1745">
        <v>175</v>
      </c>
      <c r="D1745" s="96">
        <v>46162</v>
      </c>
      <c r="E1745">
        <v>2</v>
      </c>
      <c r="F1745" t="str">
        <f t="shared" si="117"/>
        <v>2620</v>
      </c>
      <c r="G1745">
        <f t="shared" si="115"/>
        <v>13</v>
      </c>
      <c r="H1745" t="str">
        <f>VLOOKUP(B1745,[1]Sheet1!$D:$AB,25,0)</f>
        <v>Regular-Adhe</v>
      </c>
      <c r="I1745" t="str">
        <f t="shared" si="116"/>
        <v>101-300</v>
      </c>
      <c r="J1745" t="str">
        <f>VLOOKUP(B1745,[1]Sheet1!$D:$Y,22)</f>
        <v>Adhe</v>
      </c>
      <c r="K1745" t="str">
        <f>VLOOKUP(B1745,[1]Sheet1!$D:$AS,42,0)</f>
        <v>NORMAL</v>
      </c>
    </row>
    <row r="1746" spans="1:11">
      <c r="A1746" t="s">
        <v>8</v>
      </c>
      <c r="B1746" t="s">
        <v>436</v>
      </c>
      <c r="C1746">
        <v>31</v>
      </c>
      <c r="D1746" s="96">
        <v>46162</v>
      </c>
      <c r="E1746">
        <v>1</v>
      </c>
      <c r="F1746" t="str">
        <f t="shared" si="117"/>
        <v>2620</v>
      </c>
      <c r="G1746">
        <f t="shared" si="115"/>
        <v>13</v>
      </c>
      <c r="H1746" t="str">
        <f>VLOOKUP(B1746,[1]Sheet1!$D:$AB,25,0)</f>
        <v>Regular-Adhe</v>
      </c>
      <c r="I1746" t="str">
        <f t="shared" si="116"/>
        <v>0-50</v>
      </c>
      <c r="J1746" t="str">
        <f>VLOOKUP(B1746,[1]Sheet1!$D:$Y,22)</f>
        <v>Adhe</v>
      </c>
      <c r="K1746" t="str">
        <f>VLOOKUP(B1746,[1]Sheet1!$D:$AS,42,0)</f>
        <v>NORMAL</v>
      </c>
    </row>
    <row r="1747" spans="1:11">
      <c r="A1747" t="s">
        <v>8</v>
      </c>
      <c r="B1747" t="s">
        <v>562</v>
      </c>
      <c r="C1747">
        <v>321</v>
      </c>
      <c r="D1747" s="96">
        <v>46162</v>
      </c>
      <c r="E1747">
        <v>1</v>
      </c>
      <c r="F1747" t="str">
        <f t="shared" si="117"/>
        <v>2621</v>
      </c>
      <c r="G1747">
        <f t="shared" si="115"/>
        <v>13</v>
      </c>
      <c r="H1747" t="str">
        <f>VLOOKUP(B1747,[1]Sheet1!$D:$AB,25,0)</f>
        <v>Regular-Adhe</v>
      </c>
      <c r="I1747" t="str">
        <f t="shared" si="116"/>
        <v>301-500</v>
      </c>
      <c r="J1747" t="str">
        <f>VLOOKUP(B1747,[1]Sheet1!$D:$Y,22)</f>
        <v>Adhe</v>
      </c>
      <c r="K1747" t="str">
        <f>VLOOKUP(B1747,[1]Sheet1!$D:$AS,42,0)</f>
        <v>NORMAL</v>
      </c>
    </row>
    <row r="1748" spans="1:11">
      <c r="A1748" t="s">
        <v>8</v>
      </c>
      <c r="B1748" t="s">
        <v>252</v>
      </c>
      <c r="C1748">
        <v>44</v>
      </c>
      <c r="D1748" s="96">
        <v>46162</v>
      </c>
      <c r="E1748">
        <v>1</v>
      </c>
      <c r="F1748" t="str">
        <f t="shared" si="117"/>
        <v>2622</v>
      </c>
      <c r="G1748">
        <f t="shared" si="115"/>
        <v>13</v>
      </c>
      <c r="H1748" t="str">
        <f>VLOOKUP(B1748,[1]Sheet1!$D:$AB,25,0)</f>
        <v>Regular-Adhe</v>
      </c>
      <c r="I1748" t="str">
        <f t="shared" si="116"/>
        <v>0-50</v>
      </c>
      <c r="J1748" t="str">
        <f>VLOOKUP(B1748,[1]Sheet1!$D:$Y,22)</f>
        <v>Adhe</v>
      </c>
      <c r="K1748" t="str">
        <f>VLOOKUP(B1748,[1]Sheet1!$D:$AS,42,0)</f>
        <v>NORMAL</v>
      </c>
    </row>
    <row r="1749" spans="1:11">
      <c r="A1749" t="s">
        <v>28</v>
      </c>
      <c r="B1749" t="s">
        <v>706</v>
      </c>
      <c r="C1749">
        <v>56</v>
      </c>
      <c r="D1749" s="96">
        <v>46162</v>
      </c>
      <c r="E1749">
        <v>1</v>
      </c>
      <c r="F1749" t="str">
        <f t="shared" si="117"/>
        <v>2628</v>
      </c>
      <c r="G1749">
        <f t="shared" si="115"/>
        <v>13</v>
      </c>
      <c r="H1749" t="str">
        <f>VLOOKUP(B1749,[1]Sheet1!$D:$AB,25,0)</f>
        <v>Regular-Gask</v>
      </c>
      <c r="I1749" t="str">
        <f t="shared" si="116"/>
        <v>51-100</v>
      </c>
      <c r="J1749" t="str">
        <f>VLOOKUP(B1749,[1]Sheet1!$D:$Y,22)</f>
        <v>Gask</v>
      </c>
      <c r="K1749" t="str">
        <f>VLOOKUP(B1749,[1]Sheet1!$D:$AS,42,0)</f>
        <v>NORMAL</v>
      </c>
    </row>
    <row r="1750" spans="1:11">
      <c r="A1750" t="s">
        <v>2</v>
      </c>
      <c r="B1750" t="s">
        <v>964</v>
      </c>
      <c r="C1750">
        <v>400</v>
      </c>
      <c r="D1750" s="96">
        <v>46162</v>
      </c>
      <c r="E1750">
        <v>2</v>
      </c>
      <c r="F1750" t="str">
        <f t="shared" si="117"/>
        <v>2637</v>
      </c>
      <c r="G1750">
        <f t="shared" si="115"/>
        <v>13</v>
      </c>
      <c r="H1750" t="str">
        <f>VLOOKUP(B1750,[1]Sheet1!$D:$AB,25,0)</f>
        <v>Regular-Adhe</v>
      </c>
      <c r="I1750" t="str">
        <f t="shared" si="116"/>
        <v>301-500</v>
      </c>
      <c r="J1750" t="str">
        <f>VLOOKUP(B1750,[1]Sheet1!$D:$Y,22)</f>
        <v>Adhe</v>
      </c>
      <c r="K1750" t="str">
        <f>VLOOKUP(B1750,[1]Sheet1!$D:$AS,42,0)</f>
        <v>NORMAL</v>
      </c>
    </row>
    <row r="1751" spans="1:11">
      <c r="A1751" t="s">
        <v>4</v>
      </c>
      <c r="B1751" t="s">
        <v>536</v>
      </c>
      <c r="C1751">
        <v>97</v>
      </c>
      <c r="D1751" s="96">
        <v>46162</v>
      </c>
      <c r="E1751">
        <v>1</v>
      </c>
      <c r="F1751" t="str">
        <f t="shared" si="117"/>
        <v>2638</v>
      </c>
      <c r="G1751">
        <f t="shared" si="115"/>
        <v>13</v>
      </c>
      <c r="H1751" t="str">
        <f>VLOOKUP(B1751,[1]Sheet1!$D:$AB,25,0)</f>
        <v>Regular-Gask</v>
      </c>
      <c r="I1751" t="str">
        <f t="shared" si="116"/>
        <v>51-100</v>
      </c>
      <c r="J1751" t="str">
        <f>VLOOKUP(B1751,[1]Sheet1!$D:$Y,22)</f>
        <v>Gask</v>
      </c>
      <c r="K1751" t="str">
        <f>VLOOKUP(B1751,[1]Sheet1!$D:$AS,42,0)</f>
        <v>NORMAL</v>
      </c>
    </row>
    <row r="1752" spans="1:11">
      <c r="A1752" t="s">
        <v>25</v>
      </c>
      <c r="B1752" t="s">
        <v>267</v>
      </c>
      <c r="C1752">
        <v>500</v>
      </c>
      <c r="D1752" s="96">
        <v>46162</v>
      </c>
      <c r="E1752">
        <v>2</v>
      </c>
      <c r="F1752" t="str">
        <f t="shared" si="117"/>
        <v>2648</v>
      </c>
      <c r="G1752">
        <f t="shared" si="115"/>
        <v>13</v>
      </c>
      <c r="H1752" t="str">
        <f>VLOOKUP(B1752,[1]Sheet1!$D:$AB,25,0)</f>
        <v>Regular-Gask</v>
      </c>
      <c r="I1752" t="str">
        <f t="shared" si="116"/>
        <v>301-500</v>
      </c>
      <c r="J1752" t="str">
        <f>VLOOKUP(B1752,[1]Sheet1!$D:$Y,22)</f>
        <v>Gask</v>
      </c>
      <c r="K1752" t="str">
        <f>VLOOKUP(B1752,[1]Sheet1!$D:$AS,42,0)</f>
        <v>NORMAL</v>
      </c>
    </row>
    <row r="1753" spans="1:11">
      <c r="A1753" t="s">
        <v>0</v>
      </c>
      <c r="B1753" t="s">
        <v>715</v>
      </c>
      <c r="C1753">
        <v>55</v>
      </c>
      <c r="D1753" s="96">
        <v>46162</v>
      </c>
      <c r="E1753">
        <v>1</v>
      </c>
      <c r="F1753" t="str">
        <f t="shared" si="117"/>
        <v>2651</v>
      </c>
      <c r="G1753">
        <f t="shared" si="115"/>
        <v>13</v>
      </c>
      <c r="H1753" t="str">
        <f>VLOOKUP(B1753,[1]Sheet1!$D:$AB,25,0)</f>
        <v>MG Adhe + DR Adhe + Orientation</v>
      </c>
      <c r="I1753" t="str">
        <f t="shared" si="116"/>
        <v>51-100</v>
      </c>
      <c r="J1753" t="str">
        <f>VLOOKUP(B1753,[1]Sheet1!$D:$Y,22)</f>
        <v>Adhe</v>
      </c>
      <c r="K1753" t="str">
        <f>VLOOKUP(B1753,[1]Sheet1!$D:$AS,42,0)</f>
        <v>NORMAL</v>
      </c>
    </row>
    <row r="1754" spans="1:11">
      <c r="A1754" t="s">
        <v>0</v>
      </c>
      <c r="B1754" t="s">
        <v>923</v>
      </c>
      <c r="C1754">
        <v>388</v>
      </c>
      <c r="D1754" s="96">
        <v>46162</v>
      </c>
      <c r="E1754">
        <v>1</v>
      </c>
      <c r="F1754" t="str">
        <f t="shared" si="117"/>
        <v>2651</v>
      </c>
      <c r="G1754">
        <f t="shared" si="115"/>
        <v>13</v>
      </c>
      <c r="H1754" t="str">
        <f>VLOOKUP(B1754,[1]Sheet1!$D:$AB,25,0)</f>
        <v>MG Adhe + DR Adhe + Orientation</v>
      </c>
      <c r="I1754" t="str">
        <f t="shared" si="116"/>
        <v>301-500</v>
      </c>
      <c r="J1754" t="str">
        <f>VLOOKUP(B1754,[1]Sheet1!$D:$Y,22)</f>
        <v>Adhe</v>
      </c>
      <c r="K1754" t="str">
        <f>VLOOKUP(B1754,[1]Sheet1!$D:$AS,42,0)</f>
        <v>NORMAL</v>
      </c>
    </row>
    <row r="1755" spans="1:11">
      <c r="A1755" t="s">
        <v>4</v>
      </c>
      <c r="B1755" t="s">
        <v>613</v>
      </c>
      <c r="C1755">
        <v>37</v>
      </c>
      <c r="D1755" s="96">
        <v>46162</v>
      </c>
      <c r="E1755">
        <v>1</v>
      </c>
      <c r="F1755" t="str">
        <f t="shared" si="117"/>
        <v>2652</v>
      </c>
      <c r="G1755">
        <f t="shared" ref="G1755:G1818" si="118">LEN(B1755)</f>
        <v>13</v>
      </c>
      <c r="H1755" t="str">
        <f>VLOOKUP(B1755,[1]Sheet1!$D:$AB,25,0)</f>
        <v>Regular-Adhe</v>
      </c>
      <c r="I1755" t="str">
        <f t="shared" ref="I1755:I1818" si="119">LOOKUP(C1755, $AY$3:$AY$8, $AZ$3:$AZ$8)</f>
        <v>0-50</v>
      </c>
      <c r="J1755" t="str">
        <f>VLOOKUP(B1755,[1]Sheet1!$D:$Y,22)</f>
        <v>Adhe</v>
      </c>
      <c r="K1755" t="str">
        <f>VLOOKUP(B1755,[1]Sheet1!$D:$AS,42,0)</f>
        <v>NORMAL</v>
      </c>
    </row>
    <row r="1756" spans="1:11">
      <c r="A1756" t="s">
        <v>12</v>
      </c>
      <c r="B1756" t="s">
        <v>703</v>
      </c>
      <c r="C1756">
        <v>195</v>
      </c>
      <c r="D1756" s="96">
        <v>46162</v>
      </c>
      <c r="E1756">
        <v>2</v>
      </c>
      <c r="F1756" t="str">
        <f t="shared" si="117"/>
        <v>2665</v>
      </c>
      <c r="G1756">
        <f t="shared" si="118"/>
        <v>13</v>
      </c>
      <c r="H1756" t="str">
        <f>VLOOKUP(B1756,[1]Sheet1!$D:$AB,25,0)</f>
        <v>Regular-Adhe</v>
      </c>
      <c r="I1756" t="str">
        <f t="shared" si="119"/>
        <v>101-300</v>
      </c>
      <c r="J1756" t="str">
        <f>VLOOKUP(B1756,[1]Sheet1!$D:$Y,22)</f>
        <v>Adhe</v>
      </c>
      <c r="K1756" t="str">
        <f>VLOOKUP(B1756,[1]Sheet1!$D:$AS,42,0)</f>
        <v>NORMAL</v>
      </c>
    </row>
    <row r="1757" spans="1:11">
      <c r="A1757" t="s">
        <v>2</v>
      </c>
      <c r="B1757" t="s">
        <v>46</v>
      </c>
      <c r="C1757">
        <v>41</v>
      </c>
      <c r="D1757" s="96">
        <v>46162</v>
      </c>
      <c r="E1757">
        <v>1</v>
      </c>
      <c r="F1757" t="str">
        <f t="shared" si="117"/>
        <v>2679</v>
      </c>
      <c r="G1757">
        <f t="shared" si="118"/>
        <v>13</v>
      </c>
      <c r="H1757" t="str">
        <f>VLOOKUP(B1757,[1]Sheet1!$D:$AB,25,0)</f>
        <v>Regular-Gask</v>
      </c>
      <c r="I1757" t="str">
        <f t="shared" si="119"/>
        <v>0-50</v>
      </c>
      <c r="J1757" t="str">
        <f>VLOOKUP(B1757,[1]Sheet1!$D:$Y,22)</f>
        <v>Gask</v>
      </c>
      <c r="K1757" t="str">
        <f>VLOOKUP(B1757,[1]Sheet1!$D:$AS,42,0)</f>
        <v>NORMAL</v>
      </c>
    </row>
    <row r="1758" spans="1:11">
      <c r="A1758" t="s">
        <v>2</v>
      </c>
      <c r="B1758" t="s">
        <v>734</v>
      </c>
      <c r="C1758">
        <v>39</v>
      </c>
      <c r="D1758" s="96">
        <v>46162</v>
      </c>
      <c r="E1758">
        <v>1</v>
      </c>
      <c r="F1758" t="str">
        <f t="shared" si="117"/>
        <v>2687</v>
      </c>
      <c r="G1758">
        <f t="shared" si="118"/>
        <v>13</v>
      </c>
      <c r="H1758" t="str">
        <f>VLOOKUP(B1758,[1]Sheet1!$D:$AB,25,0)</f>
        <v>Regular-Adhe</v>
      </c>
      <c r="I1758" t="str">
        <f t="shared" si="119"/>
        <v>0-50</v>
      </c>
      <c r="J1758" t="str">
        <f>VLOOKUP(B1758,[1]Sheet1!$D:$Y,22)</f>
        <v>Adhe</v>
      </c>
      <c r="K1758" t="str">
        <f>VLOOKUP(B1758,[1]Sheet1!$D:$AS,42,0)</f>
        <v>NORMAL</v>
      </c>
    </row>
    <row r="1759" spans="1:11">
      <c r="A1759" t="s">
        <v>2</v>
      </c>
      <c r="B1759" t="s">
        <v>569</v>
      </c>
      <c r="C1759">
        <v>67</v>
      </c>
      <c r="D1759" s="96">
        <v>46162</v>
      </c>
      <c r="E1759">
        <v>1</v>
      </c>
      <c r="F1759" t="str">
        <f t="shared" si="117"/>
        <v>2727</v>
      </c>
      <c r="G1759">
        <f t="shared" si="118"/>
        <v>13</v>
      </c>
      <c r="H1759" t="str">
        <f>VLOOKUP(B1759,[1]Sheet1!$D:$AB,25,0)</f>
        <v>Regular-Adhe</v>
      </c>
      <c r="I1759" t="str">
        <f t="shared" si="119"/>
        <v>51-100</v>
      </c>
      <c r="J1759" t="str">
        <f>VLOOKUP(B1759,[1]Sheet1!$D:$Y,22)</f>
        <v>Adhe</v>
      </c>
      <c r="K1759" t="str">
        <f>VLOOKUP(B1759,[1]Sheet1!$D:$AS,42,0)</f>
        <v>NORMAL</v>
      </c>
    </row>
    <row r="1760" spans="1:11">
      <c r="A1760" t="s">
        <v>2</v>
      </c>
      <c r="B1760" t="s">
        <v>822</v>
      </c>
      <c r="C1760">
        <v>583</v>
      </c>
      <c r="D1760" s="96">
        <v>46162</v>
      </c>
      <c r="E1760">
        <v>2</v>
      </c>
      <c r="F1760" t="str">
        <f t="shared" si="117"/>
        <v>2727</v>
      </c>
      <c r="G1760">
        <f t="shared" si="118"/>
        <v>13</v>
      </c>
      <c r="H1760" t="str">
        <f>VLOOKUP(B1760,[1]Sheet1!$D:$AB,25,0)</f>
        <v>Regular-Adhe</v>
      </c>
      <c r="I1760" t="str">
        <f t="shared" si="119"/>
        <v>501-1000</v>
      </c>
      <c r="J1760" t="str">
        <f>VLOOKUP(B1760,[1]Sheet1!$D:$Y,22)</f>
        <v>Adhe</v>
      </c>
      <c r="K1760" t="str">
        <f>VLOOKUP(B1760,[1]Sheet1!$D:$AS,42,0)</f>
        <v>NORMAL</v>
      </c>
    </row>
    <row r="1761" spans="1:11">
      <c r="A1761" t="s">
        <v>12</v>
      </c>
      <c r="B1761" t="s">
        <v>587</v>
      </c>
      <c r="C1761">
        <v>42</v>
      </c>
      <c r="D1761" s="96">
        <v>46162</v>
      </c>
      <c r="E1761">
        <v>1</v>
      </c>
      <c r="F1761" t="str">
        <f t="shared" si="117"/>
        <v>2774</v>
      </c>
      <c r="G1761">
        <f t="shared" si="118"/>
        <v>13</v>
      </c>
      <c r="H1761" t="str">
        <f>VLOOKUP(B1761,[1]Sheet1!$D:$AB,25,0)</f>
        <v>Regular-Gask</v>
      </c>
      <c r="I1761" t="str">
        <f t="shared" si="119"/>
        <v>0-50</v>
      </c>
      <c r="J1761" t="str">
        <f>VLOOKUP(B1761,[1]Sheet1!$D:$Y,22)</f>
        <v>Adhe</v>
      </c>
      <c r="K1761" t="str">
        <f>VLOOKUP(B1761,[1]Sheet1!$D:$AS,42,0)</f>
        <v>NORMAL</v>
      </c>
    </row>
    <row r="1762" spans="1:11">
      <c r="A1762" t="s">
        <v>31</v>
      </c>
      <c r="B1762" t="s">
        <v>1079</v>
      </c>
      <c r="C1762">
        <v>257</v>
      </c>
      <c r="D1762" s="96">
        <v>46162</v>
      </c>
      <c r="E1762">
        <v>2</v>
      </c>
      <c r="F1762" t="str">
        <f t="shared" si="117"/>
        <v>2784</v>
      </c>
      <c r="G1762">
        <f t="shared" si="118"/>
        <v>13</v>
      </c>
      <c r="H1762" t="e">
        <f>VLOOKUP(B1762,[1]Sheet1!$D:$AB,25,0)</f>
        <v>#N/A</v>
      </c>
      <c r="I1762" t="str">
        <f t="shared" si="119"/>
        <v>101-300</v>
      </c>
      <c r="J1762" t="str">
        <f>VLOOKUP(B1762,[1]Sheet1!$D:$Y,22)</f>
        <v>Adhe</v>
      </c>
      <c r="K1762" t="e">
        <f>VLOOKUP(B1762,[1]Sheet1!$D:$AS,42,0)</f>
        <v>#N/A</v>
      </c>
    </row>
    <row r="1763" spans="1:11">
      <c r="A1763" t="s">
        <v>13</v>
      </c>
      <c r="B1763" t="s">
        <v>681</v>
      </c>
      <c r="C1763">
        <v>38</v>
      </c>
      <c r="D1763" s="96">
        <v>46162</v>
      </c>
      <c r="E1763">
        <v>1</v>
      </c>
      <c r="F1763" t="str">
        <f t="shared" si="117"/>
        <v>3255</v>
      </c>
      <c r="G1763">
        <f t="shared" si="118"/>
        <v>13</v>
      </c>
      <c r="H1763" t="str">
        <f>VLOOKUP(B1763,[1]Sheet1!$D:$AB,25,0)</f>
        <v>Regular-Gask</v>
      </c>
      <c r="I1763" t="str">
        <f t="shared" si="119"/>
        <v>0-50</v>
      </c>
      <c r="J1763" t="str">
        <f>VLOOKUP(B1763,[1]Sheet1!$D:$Y,22)</f>
        <v>Gask</v>
      </c>
      <c r="K1763" t="str">
        <f>VLOOKUP(B1763,[1]Sheet1!$D:$AS,42,0)</f>
        <v>NORMAL</v>
      </c>
    </row>
    <row r="1764" spans="1:11">
      <c r="A1764" t="s">
        <v>0</v>
      </c>
      <c r="B1764" t="s">
        <v>682</v>
      </c>
      <c r="C1764">
        <v>38</v>
      </c>
      <c r="D1764" s="96">
        <v>46162</v>
      </c>
      <c r="E1764">
        <v>1</v>
      </c>
      <c r="F1764" t="str">
        <f t="shared" si="117"/>
        <v>3272</v>
      </c>
      <c r="G1764">
        <f t="shared" si="118"/>
        <v>13</v>
      </c>
      <c r="H1764" t="str">
        <f>VLOOKUP(B1764,[1]Sheet1!$D:$AB,25,0)</f>
        <v>MG Adhe + DR Adhe + Orientation</v>
      </c>
      <c r="I1764" t="str">
        <f t="shared" si="119"/>
        <v>0-50</v>
      </c>
      <c r="J1764" t="str">
        <f>VLOOKUP(B1764,[1]Sheet1!$D:$Y,22)</f>
        <v>Adhe</v>
      </c>
      <c r="K1764" t="str">
        <f>VLOOKUP(B1764,[1]Sheet1!$D:$AS,42,0)</f>
        <v>NORMAL</v>
      </c>
    </row>
    <row r="1765" spans="1:11">
      <c r="A1765" t="s">
        <v>12</v>
      </c>
      <c r="B1765" t="s">
        <v>841</v>
      </c>
      <c r="C1765">
        <v>51</v>
      </c>
      <c r="D1765" s="96">
        <v>46162</v>
      </c>
      <c r="E1765">
        <v>1</v>
      </c>
      <c r="F1765" t="str">
        <f t="shared" si="117"/>
        <v>3277</v>
      </c>
      <c r="G1765">
        <f t="shared" si="118"/>
        <v>13</v>
      </c>
      <c r="H1765" t="str">
        <f>VLOOKUP(B1765,[1]Sheet1!$D:$AB,25,0)</f>
        <v>Regular-Gask</v>
      </c>
      <c r="I1765" t="str">
        <f t="shared" si="119"/>
        <v>51-100</v>
      </c>
      <c r="J1765" t="str">
        <f>VLOOKUP(B1765,[1]Sheet1!$D:$Y,22)</f>
        <v>Gask</v>
      </c>
      <c r="K1765" t="str">
        <f>VLOOKUP(B1765,[1]Sheet1!$D:$AS,42,0)</f>
        <v>JUMBO</v>
      </c>
    </row>
    <row r="1766" spans="1:11">
      <c r="A1766" t="s">
        <v>5</v>
      </c>
      <c r="B1766" t="s">
        <v>751</v>
      </c>
      <c r="C1766">
        <v>32</v>
      </c>
      <c r="D1766" s="96">
        <v>46162</v>
      </c>
      <c r="E1766">
        <v>1</v>
      </c>
      <c r="F1766" t="str">
        <f t="shared" si="117"/>
        <v>3326</v>
      </c>
      <c r="G1766">
        <f t="shared" si="118"/>
        <v>13</v>
      </c>
      <c r="H1766" t="str">
        <f>VLOOKUP(B1766,[1]Sheet1!$D:$AB,25,0)</f>
        <v>Regular-Gask</v>
      </c>
      <c r="I1766" t="str">
        <f t="shared" si="119"/>
        <v>0-50</v>
      </c>
      <c r="J1766" t="str">
        <f>VLOOKUP(B1766,[1]Sheet1!$D:$Y,22)</f>
        <v>Adhe</v>
      </c>
      <c r="K1766" t="str">
        <f>VLOOKUP(B1766,[1]Sheet1!$D:$AS,42,0)</f>
        <v>JUMBO</v>
      </c>
    </row>
    <row r="1767" spans="1:11">
      <c r="A1767" t="s">
        <v>5</v>
      </c>
      <c r="B1767" t="s">
        <v>707</v>
      </c>
      <c r="C1767">
        <v>39</v>
      </c>
      <c r="D1767" s="96">
        <v>46162</v>
      </c>
      <c r="E1767">
        <v>1</v>
      </c>
      <c r="F1767" t="str">
        <f t="shared" si="117"/>
        <v>6172</v>
      </c>
      <c r="G1767">
        <f t="shared" si="118"/>
        <v>13</v>
      </c>
      <c r="H1767" t="str">
        <f>VLOOKUP(B1767,[1]Sheet1!$D:$AB,25,0)</f>
        <v>MG-Sticker + Orientation</v>
      </c>
      <c r="I1767" t="str">
        <f t="shared" si="119"/>
        <v>0-50</v>
      </c>
      <c r="J1767" t="str">
        <f>VLOOKUP(B1767,[1]Sheet1!$D:$Y,22)</f>
        <v>Sticker</v>
      </c>
      <c r="K1767" t="str">
        <f>VLOOKUP(B1767,[1]Sheet1!$D:$AS,42,0)</f>
        <v>NORMAL</v>
      </c>
    </row>
    <row r="1768" spans="1:11">
      <c r="A1768" t="s">
        <v>12</v>
      </c>
      <c r="B1768" t="s">
        <v>1080</v>
      </c>
      <c r="C1768">
        <v>349</v>
      </c>
      <c r="D1768" s="96">
        <v>46162</v>
      </c>
      <c r="E1768">
        <v>1</v>
      </c>
      <c r="F1768" t="str">
        <f t="shared" si="117"/>
        <v>6204</v>
      </c>
      <c r="G1768">
        <f t="shared" si="118"/>
        <v>13</v>
      </c>
      <c r="H1768" t="str">
        <f>VLOOKUP(B1768,[1]Sheet1!$D:$AB,25,0)</f>
        <v>Regular-Gask</v>
      </c>
      <c r="I1768" t="str">
        <f t="shared" si="119"/>
        <v>301-500</v>
      </c>
      <c r="J1768" t="str">
        <f>VLOOKUP(B1768,[1]Sheet1!$D:$Y,22)</f>
        <v>Gask</v>
      </c>
      <c r="K1768" t="str">
        <f>VLOOKUP(B1768,[1]Sheet1!$D:$AS,42,0)</f>
        <v>NORMAL</v>
      </c>
    </row>
    <row r="1769" spans="1:11">
      <c r="A1769" t="s">
        <v>4</v>
      </c>
      <c r="B1769" t="s">
        <v>84</v>
      </c>
      <c r="C1769">
        <v>250</v>
      </c>
      <c r="D1769" s="96">
        <v>46162</v>
      </c>
      <c r="E1769">
        <v>1</v>
      </c>
      <c r="F1769" t="str">
        <f t="shared" si="117"/>
        <v>6210</v>
      </c>
      <c r="G1769">
        <f t="shared" si="118"/>
        <v>13</v>
      </c>
      <c r="H1769" t="str">
        <f>VLOOKUP(B1769,[1]Sheet1!$D:$AB,25,0)</f>
        <v>Regular-Gask</v>
      </c>
      <c r="I1769" t="str">
        <f t="shared" si="119"/>
        <v>101-300</v>
      </c>
      <c r="J1769" t="str">
        <f>VLOOKUP(B1769,[1]Sheet1!$D:$Y,22)</f>
        <v>Gask</v>
      </c>
      <c r="K1769" t="str">
        <f>VLOOKUP(B1769,[1]Sheet1!$D:$AS,42,0)</f>
        <v>NORMAL</v>
      </c>
    </row>
    <row r="1770" spans="1:11">
      <c r="A1770" t="s">
        <v>2</v>
      </c>
      <c r="B1770" t="s">
        <v>759</v>
      </c>
      <c r="C1770">
        <v>384</v>
      </c>
      <c r="D1770" s="96">
        <v>46162</v>
      </c>
      <c r="E1770">
        <v>1</v>
      </c>
      <c r="F1770" t="str">
        <f t="shared" si="117"/>
        <v>6215</v>
      </c>
      <c r="G1770">
        <f t="shared" si="118"/>
        <v>13</v>
      </c>
      <c r="H1770" t="str">
        <f>VLOOKUP(B1770,[1]Sheet1!$D:$AB,25,0)</f>
        <v>Regular-Gask</v>
      </c>
      <c r="I1770" t="str">
        <f t="shared" si="119"/>
        <v>301-500</v>
      </c>
      <c r="J1770" t="str">
        <f>VLOOKUP(B1770,[1]Sheet1!$D:$Y,22)</f>
        <v>Gask</v>
      </c>
      <c r="K1770" t="str">
        <f>VLOOKUP(B1770,[1]Sheet1!$D:$AS,42,0)</f>
        <v>NORMAL</v>
      </c>
    </row>
    <row r="1771" spans="1:11">
      <c r="A1771" t="s">
        <v>31</v>
      </c>
      <c r="B1771" t="s">
        <v>180</v>
      </c>
      <c r="C1771">
        <v>135</v>
      </c>
      <c r="D1771" s="96">
        <v>46162</v>
      </c>
      <c r="E1771">
        <v>2</v>
      </c>
      <c r="F1771" t="str">
        <f t="shared" si="117"/>
        <v>6234</v>
      </c>
      <c r="G1771">
        <f t="shared" si="118"/>
        <v>13</v>
      </c>
      <c r="H1771" t="str">
        <f>VLOOKUP(B1771,[1]Sheet1!$D:$AB,25,0)</f>
        <v>Regular-Adhe</v>
      </c>
      <c r="I1771" t="str">
        <f t="shared" si="119"/>
        <v>101-300</v>
      </c>
      <c r="J1771" t="str">
        <f>VLOOKUP(B1771,[1]Sheet1!$D:$Y,22)</f>
        <v>Adhe</v>
      </c>
      <c r="K1771" t="str">
        <f>VLOOKUP(B1771,[1]Sheet1!$D:$AS,42,0)</f>
        <v>NORMAL</v>
      </c>
    </row>
    <row r="1772" spans="1:11">
      <c r="A1772" t="s">
        <v>5</v>
      </c>
      <c r="B1772" t="s">
        <v>347</v>
      </c>
      <c r="C1772">
        <v>35</v>
      </c>
      <c r="D1772" s="96">
        <v>46162</v>
      </c>
      <c r="E1772">
        <v>1</v>
      </c>
      <c r="F1772" t="str">
        <f t="shared" si="117"/>
        <v>6237</v>
      </c>
      <c r="G1772">
        <f t="shared" si="118"/>
        <v>13</v>
      </c>
      <c r="H1772" t="str">
        <f>VLOOKUP(B1772,[1]Sheet1!$D:$AB,25,0)</f>
        <v>MG-Sticker + Orientation</v>
      </c>
      <c r="I1772" t="str">
        <f t="shared" si="119"/>
        <v>0-50</v>
      </c>
      <c r="J1772" t="str">
        <f>VLOOKUP(B1772,[1]Sheet1!$D:$Y,22)</f>
        <v>Adhe</v>
      </c>
      <c r="K1772" t="str">
        <f>VLOOKUP(B1772,[1]Sheet1!$D:$AS,42,0)</f>
        <v>NORMAL</v>
      </c>
    </row>
    <row r="1773" spans="1:11">
      <c r="A1773" t="s">
        <v>5</v>
      </c>
      <c r="B1773" t="s">
        <v>113</v>
      </c>
      <c r="C1773">
        <v>45</v>
      </c>
      <c r="D1773" s="96">
        <v>46162</v>
      </c>
      <c r="E1773">
        <v>1</v>
      </c>
      <c r="F1773" t="str">
        <f t="shared" si="117"/>
        <v>6237</v>
      </c>
      <c r="G1773">
        <f t="shared" si="118"/>
        <v>13</v>
      </c>
      <c r="H1773" t="str">
        <f>VLOOKUP(B1773,[1]Sheet1!$D:$AB,25,0)</f>
        <v>MG-Sticker + Orientation</v>
      </c>
      <c r="I1773" t="str">
        <f t="shared" si="119"/>
        <v>0-50</v>
      </c>
      <c r="J1773" t="str">
        <f>VLOOKUP(B1773,[1]Sheet1!$D:$Y,22)</f>
        <v>Sticker</v>
      </c>
      <c r="K1773" t="str">
        <f>VLOOKUP(B1773,[1]Sheet1!$D:$AS,42,0)</f>
        <v>NORMAL</v>
      </c>
    </row>
    <row r="1774" spans="1:11">
      <c r="A1774" t="s">
        <v>962</v>
      </c>
      <c r="B1774" t="s">
        <v>803</v>
      </c>
      <c r="C1774">
        <v>343</v>
      </c>
      <c r="D1774" s="96">
        <v>46162</v>
      </c>
      <c r="E1774">
        <v>1</v>
      </c>
      <c r="F1774" t="str">
        <f t="shared" si="117"/>
        <v>6259</v>
      </c>
      <c r="G1774">
        <f t="shared" si="118"/>
        <v>13</v>
      </c>
      <c r="H1774" t="str">
        <f>VLOOKUP(B1774,[1]Sheet1!$D:$AB,25,0)</f>
        <v>Regular-Adhe</v>
      </c>
      <c r="I1774" t="str">
        <f t="shared" si="119"/>
        <v>301-500</v>
      </c>
      <c r="J1774" t="str">
        <f>VLOOKUP(B1774,[1]Sheet1!$D:$Y,22)</f>
        <v>Adhe</v>
      </c>
      <c r="K1774" t="str">
        <f>VLOOKUP(B1774,[1]Sheet1!$D:$AS,42,0)</f>
        <v>NORMAL</v>
      </c>
    </row>
    <row r="1775" spans="1:11">
      <c r="A1775" t="s">
        <v>12</v>
      </c>
      <c r="B1775" t="s">
        <v>658</v>
      </c>
      <c r="C1775">
        <v>88</v>
      </c>
      <c r="D1775" s="96">
        <v>46162</v>
      </c>
      <c r="E1775">
        <v>2</v>
      </c>
      <c r="F1775" t="str">
        <f t="shared" si="117"/>
        <v>6269</v>
      </c>
      <c r="G1775">
        <f t="shared" si="118"/>
        <v>13</v>
      </c>
      <c r="H1775" t="str">
        <f>VLOOKUP(B1775,[1]Sheet1!$D:$AB,25,0)</f>
        <v>Regular-Gask</v>
      </c>
      <c r="I1775" t="str">
        <f t="shared" si="119"/>
        <v>51-100</v>
      </c>
      <c r="J1775" t="str">
        <f>VLOOKUP(B1775,[1]Sheet1!$D:$Y,22)</f>
        <v>Gask</v>
      </c>
      <c r="K1775" t="str">
        <f>VLOOKUP(B1775,[1]Sheet1!$D:$AS,42,0)</f>
        <v>NORMAL</v>
      </c>
    </row>
    <row r="1776" spans="1:11">
      <c r="A1776" t="s">
        <v>12</v>
      </c>
      <c r="B1776" t="s">
        <v>108</v>
      </c>
      <c r="C1776">
        <v>181</v>
      </c>
      <c r="D1776" s="96">
        <v>46162</v>
      </c>
      <c r="E1776">
        <v>1</v>
      </c>
      <c r="F1776" t="str">
        <f t="shared" si="117"/>
        <v>6274</v>
      </c>
      <c r="G1776">
        <f t="shared" si="118"/>
        <v>13</v>
      </c>
      <c r="H1776" t="str">
        <f>VLOOKUP(B1776,[1]Sheet1!$D:$AB,25,0)</f>
        <v>Regular-Adhe</v>
      </c>
      <c r="I1776" t="str">
        <f t="shared" si="119"/>
        <v>101-300</v>
      </c>
      <c r="J1776" t="str">
        <f>VLOOKUP(B1776,[1]Sheet1!$D:$Y,22)</f>
        <v>Adhe</v>
      </c>
      <c r="K1776" t="str">
        <f>VLOOKUP(B1776,[1]Sheet1!$D:$AS,42,0)</f>
        <v>NORMAL</v>
      </c>
    </row>
    <row r="1777" spans="1:11">
      <c r="A1777" t="s">
        <v>8</v>
      </c>
      <c r="B1777" t="s">
        <v>1054</v>
      </c>
      <c r="C1777">
        <v>51</v>
      </c>
      <c r="D1777" s="96">
        <v>46162</v>
      </c>
      <c r="E1777">
        <v>1</v>
      </c>
      <c r="F1777" t="str">
        <f t="shared" si="117"/>
        <v>6284</v>
      </c>
      <c r="G1777">
        <f t="shared" si="118"/>
        <v>13</v>
      </c>
      <c r="H1777" t="str">
        <f>VLOOKUP(B1777,[1]Sheet1!$D:$AB,25,0)</f>
        <v>Regular-Gask</v>
      </c>
      <c r="I1777" t="str">
        <f t="shared" si="119"/>
        <v>51-100</v>
      </c>
      <c r="J1777" t="str">
        <f>VLOOKUP(B1777,[1]Sheet1!$D:$Y,22)</f>
        <v>Gask</v>
      </c>
      <c r="K1777" t="str">
        <f>VLOOKUP(B1777,[1]Sheet1!$D:$AS,42,0)</f>
        <v>NORMAL</v>
      </c>
    </row>
    <row r="1778" spans="1:11">
      <c r="A1778" s="10" t="s">
        <v>12</v>
      </c>
      <c r="B1778" t="s">
        <v>1001</v>
      </c>
      <c r="C1778">
        <v>34</v>
      </c>
      <c r="D1778" s="96">
        <v>46162</v>
      </c>
      <c r="E1778">
        <v>1</v>
      </c>
      <c r="F1778" t="str">
        <f t="shared" si="117"/>
        <v>6285</v>
      </c>
      <c r="G1778">
        <f t="shared" si="118"/>
        <v>13</v>
      </c>
      <c r="H1778" t="str">
        <f>VLOOKUP(B1778,[1]Sheet1!$D:$AB,25,0)</f>
        <v>Regular-Gask</v>
      </c>
      <c r="I1778" t="str">
        <f t="shared" si="119"/>
        <v>0-50</v>
      </c>
      <c r="J1778" t="str">
        <f>VLOOKUP(B1778,[1]Sheet1!$D:$Y,22)</f>
        <v>Gask</v>
      </c>
      <c r="K1778" t="str">
        <f>VLOOKUP(B1778,[1]Sheet1!$D:$AS,42,0)</f>
        <v>NORMAL</v>
      </c>
    </row>
    <row r="1779" spans="1:11">
      <c r="A1779" t="s">
        <v>12</v>
      </c>
      <c r="B1779" t="s">
        <v>864</v>
      </c>
      <c r="C1779">
        <v>109</v>
      </c>
      <c r="D1779" s="96">
        <v>46162</v>
      </c>
      <c r="E1779">
        <v>1</v>
      </c>
      <c r="F1779" t="str">
        <f t="shared" si="117"/>
        <v>6285</v>
      </c>
      <c r="G1779">
        <f t="shared" si="118"/>
        <v>13</v>
      </c>
      <c r="H1779" t="str">
        <f>VLOOKUP(B1779,[1]Sheet1!$D:$AB,25,0)</f>
        <v>Regular-Gask</v>
      </c>
      <c r="I1779" t="str">
        <f t="shared" si="119"/>
        <v>101-300</v>
      </c>
      <c r="J1779" t="str">
        <f>VLOOKUP(B1779,[1]Sheet1!$D:$Y,22)</f>
        <v>Gask</v>
      </c>
      <c r="K1779" t="str">
        <f>VLOOKUP(B1779,[1]Sheet1!$D:$AS,42,0)</f>
        <v>NORMAL</v>
      </c>
    </row>
    <row r="1780" spans="1:11">
      <c r="A1780" t="s">
        <v>2</v>
      </c>
      <c r="B1780" t="s">
        <v>251</v>
      </c>
      <c r="C1780">
        <v>155</v>
      </c>
      <c r="D1780" s="96">
        <v>46162</v>
      </c>
      <c r="E1780">
        <v>1</v>
      </c>
      <c r="F1780" t="str">
        <f t="shared" si="117"/>
        <v>6303</v>
      </c>
      <c r="G1780">
        <f t="shared" si="118"/>
        <v>13</v>
      </c>
      <c r="H1780" t="str">
        <f>VLOOKUP(B1780,[1]Sheet1!$D:$AB,25,0)</f>
        <v>Regular-Gask</v>
      </c>
      <c r="I1780" t="str">
        <f t="shared" si="119"/>
        <v>101-300</v>
      </c>
      <c r="J1780" t="str">
        <f>VLOOKUP(B1780,[1]Sheet1!$D:$Y,22)</f>
        <v>Gask</v>
      </c>
      <c r="K1780" t="str">
        <f>VLOOKUP(B1780,[1]Sheet1!$D:$AS,42,0)</f>
        <v>NORMAL</v>
      </c>
    </row>
    <row r="1781" spans="1:11">
      <c r="A1781" t="s">
        <v>19</v>
      </c>
      <c r="B1781" t="s">
        <v>1081</v>
      </c>
      <c r="C1781">
        <v>160</v>
      </c>
      <c r="D1781" s="96">
        <v>46162</v>
      </c>
      <c r="E1781">
        <v>2</v>
      </c>
      <c r="F1781" t="str">
        <f t="shared" si="117"/>
        <v>6311</v>
      </c>
      <c r="G1781">
        <f t="shared" si="118"/>
        <v>13</v>
      </c>
      <c r="H1781" t="str">
        <f>VLOOKUP(B1781,[1]Sheet1!$D:$AB,25,0)</f>
        <v>Regular-Gask</v>
      </c>
      <c r="I1781" t="str">
        <f t="shared" si="119"/>
        <v>101-300</v>
      </c>
      <c r="J1781" t="str">
        <f>VLOOKUP(B1781,[1]Sheet1!$D:$Y,22)</f>
        <v>Gask</v>
      </c>
      <c r="K1781" t="str">
        <f>VLOOKUP(B1781,[1]Sheet1!$D:$AS,42,0)</f>
        <v>NORMAL</v>
      </c>
    </row>
    <row r="1782" spans="1:11">
      <c r="A1782" t="s">
        <v>31</v>
      </c>
      <c r="B1782" t="s">
        <v>1082</v>
      </c>
      <c r="C1782">
        <v>32</v>
      </c>
      <c r="D1782" s="96">
        <v>46162</v>
      </c>
      <c r="E1782">
        <v>2</v>
      </c>
      <c r="F1782" t="str">
        <f t="shared" si="117"/>
        <v>6325</v>
      </c>
      <c r="G1782">
        <f t="shared" si="118"/>
        <v>13</v>
      </c>
      <c r="H1782" t="e">
        <f>VLOOKUP(B1782,[1]Sheet1!$D:$AB,25,0)</f>
        <v>#N/A</v>
      </c>
      <c r="I1782" t="str">
        <f t="shared" si="119"/>
        <v>0-50</v>
      </c>
      <c r="J1782" t="str">
        <f>VLOOKUP(B1782,[1]Sheet1!$D:$Y,22)</f>
        <v>Gask</v>
      </c>
      <c r="K1782" t="e">
        <f>VLOOKUP(B1782,[1]Sheet1!$D:$AS,42,0)</f>
        <v>#N/A</v>
      </c>
    </row>
    <row r="1783" spans="1:11">
      <c r="A1783" t="s">
        <v>4</v>
      </c>
      <c r="B1783" t="s">
        <v>1009</v>
      </c>
      <c r="C1783">
        <v>109</v>
      </c>
      <c r="D1783" s="96">
        <v>46162</v>
      </c>
      <c r="E1783">
        <v>2</v>
      </c>
      <c r="F1783" t="str">
        <f t="shared" si="117"/>
        <v>6328</v>
      </c>
      <c r="G1783">
        <f t="shared" si="118"/>
        <v>13</v>
      </c>
      <c r="H1783" t="str">
        <f>VLOOKUP(B1783,[1]Sheet1!$D:$AB,25,0)</f>
        <v>Regular-Adhe</v>
      </c>
      <c r="I1783" t="str">
        <f t="shared" si="119"/>
        <v>101-300</v>
      </c>
      <c r="J1783" t="str">
        <f>VLOOKUP(B1783,[1]Sheet1!$D:$Y,22)</f>
        <v>Gask</v>
      </c>
      <c r="K1783" t="str">
        <f>VLOOKUP(B1783,[1]Sheet1!$D:$AS,42,0)</f>
        <v>NORMAL</v>
      </c>
    </row>
    <row r="1784" spans="1:11">
      <c r="A1784" t="s">
        <v>19</v>
      </c>
      <c r="B1784" t="s">
        <v>26</v>
      </c>
      <c r="C1784">
        <v>36</v>
      </c>
      <c r="D1784" s="96">
        <v>46162</v>
      </c>
      <c r="E1784">
        <v>1</v>
      </c>
      <c r="F1784" t="str">
        <f t="shared" si="117"/>
        <v>7078</v>
      </c>
      <c r="G1784">
        <f t="shared" si="118"/>
        <v>13</v>
      </c>
      <c r="H1784" t="str">
        <f>VLOOKUP(B1784,[1]Sheet1!$D:$AB,25,0)</f>
        <v>Regular-Adhe</v>
      </c>
      <c r="I1784" t="str">
        <f t="shared" si="119"/>
        <v>0-50</v>
      </c>
      <c r="J1784" t="str">
        <f>VLOOKUP(B1784,[1]Sheet1!$D:$Y,22)</f>
        <v>Adhe</v>
      </c>
      <c r="K1784" t="str">
        <f>VLOOKUP(B1784,[1]Sheet1!$D:$AS,42,0)</f>
        <v>NORMAL</v>
      </c>
    </row>
    <row r="1785" spans="1:11">
      <c r="A1785" t="s">
        <v>19</v>
      </c>
      <c r="B1785" t="s">
        <v>27</v>
      </c>
      <c r="C1785">
        <v>102</v>
      </c>
      <c r="D1785" s="96">
        <v>46162</v>
      </c>
      <c r="E1785">
        <v>1</v>
      </c>
      <c r="F1785" t="str">
        <f t="shared" si="117"/>
        <v>7078</v>
      </c>
      <c r="G1785">
        <f t="shared" si="118"/>
        <v>13</v>
      </c>
      <c r="H1785" t="str">
        <f>VLOOKUP(B1785,[1]Sheet1!$D:$AB,25,0)</f>
        <v>Regular-Adhe</v>
      </c>
      <c r="I1785" t="str">
        <f t="shared" si="119"/>
        <v>101-300</v>
      </c>
      <c r="J1785" t="str">
        <f>VLOOKUP(B1785,[1]Sheet1!$D:$Y,22)</f>
        <v>Adhe</v>
      </c>
      <c r="K1785" t="str">
        <f>VLOOKUP(B1785,[1]Sheet1!$D:$AS,42,0)</f>
        <v>NORMAL</v>
      </c>
    </row>
    <row r="1786" spans="1:11">
      <c r="A1786" t="s">
        <v>8</v>
      </c>
      <c r="B1786" t="s">
        <v>484</v>
      </c>
      <c r="C1786">
        <v>31</v>
      </c>
      <c r="D1786" s="96">
        <v>46162</v>
      </c>
      <c r="E1786">
        <v>1</v>
      </c>
      <c r="F1786" t="str">
        <f t="shared" si="117"/>
        <v>7131</v>
      </c>
      <c r="G1786">
        <f t="shared" si="118"/>
        <v>13</v>
      </c>
      <c r="H1786" t="str">
        <f>VLOOKUP(B1786,[1]Sheet1!$D:$AB,25,0)</f>
        <v>Regular-Gask</v>
      </c>
      <c r="I1786" t="str">
        <f t="shared" si="119"/>
        <v>0-50</v>
      </c>
      <c r="J1786" t="str">
        <f>VLOOKUP(B1786,[1]Sheet1!$D:$Y,22)</f>
        <v>Gask</v>
      </c>
      <c r="K1786" t="str">
        <f>VLOOKUP(B1786,[1]Sheet1!$D:$AS,42,0)</f>
        <v>JUMBO</v>
      </c>
    </row>
    <row r="1787" spans="1:11">
      <c r="A1787" t="s">
        <v>21</v>
      </c>
      <c r="B1787" t="s">
        <v>935</v>
      </c>
      <c r="C1787">
        <v>43</v>
      </c>
      <c r="D1787" s="96">
        <v>46162</v>
      </c>
      <c r="E1787">
        <v>1</v>
      </c>
      <c r="F1787" t="str">
        <f t="shared" si="117"/>
        <v>7155</v>
      </c>
      <c r="G1787">
        <f t="shared" si="118"/>
        <v>13</v>
      </c>
      <c r="H1787" t="str">
        <f>VLOOKUP(B1787,[1]Sheet1!$D:$AB,25,0)</f>
        <v>MG Gask + PB assembly</v>
      </c>
      <c r="I1787" t="str">
        <f t="shared" si="119"/>
        <v>0-50</v>
      </c>
      <c r="J1787" t="str">
        <f>VLOOKUP(B1787,[1]Sheet1!$D:$Y,22)</f>
        <v>Adhe</v>
      </c>
      <c r="K1787" t="str">
        <f>VLOOKUP(B1787,[1]Sheet1!$D:$AS,42,0)</f>
        <v>JUMBO</v>
      </c>
    </row>
    <row r="1788" spans="1:11">
      <c r="A1788" s="81" t="s">
        <v>25</v>
      </c>
      <c r="B1788" s="7" t="s">
        <v>623</v>
      </c>
      <c r="C1788" s="7">
        <v>33</v>
      </c>
      <c r="D1788" s="96">
        <v>46162</v>
      </c>
      <c r="E1788" s="7">
        <v>1</v>
      </c>
      <c r="F1788" t="str">
        <f t="shared" si="117"/>
        <v>8110</v>
      </c>
      <c r="G1788">
        <f t="shared" si="118"/>
        <v>13</v>
      </c>
      <c r="H1788" t="str">
        <f>VLOOKUP(B1788,[1]Sheet1!$D:$AB,25,0)</f>
        <v>Regular-Adhe</v>
      </c>
      <c r="I1788" t="str">
        <f t="shared" si="119"/>
        <v>0-50</v>
      </c>
      <c r="J1788" t="str">
        <f>VLOOKUP(B1788,[1]Sheet1!$D:$Y,22)</f>
        <v>Adhe</v>
      </c>
      <c r="K1788" t="str">
        <f>VLOOKUP(B1788,[1]Sheet1!$D:$AS,42,0)</f>
        <v>NORMAL</v>
      </c>
    </row>
    <row r="1789" spans="1:11">
      <c r="A1789" s="81" t="s">
        <v>12</v>
      </c>
      <c r="B1789" s="7" t="s">
        <v>339</v>
      </c>
      <c r="C1789" s="7">
        <v>412</v>
      </c>
      <c r="D1789" s="96">
        <v>46162</v>
      </c>
      <c r="E1789" s="7">
        <v>1</v>
      </c>
      <c r="F1789" t="str">
        <f t="shared" si="117"/>
        <v>8141</v>
      </c>
      <c r="G1789">
        <f t="shared" si="118"/>
        <v>13</v>
      </c>
      <c r="H1789" t="str">
        <f>VLOOKUP(B1789,[1]Sheet1!$D:$AB,25,0)</f>
        <v>Regular-Gask</v>
      </c>
      <c r="I1789" t="str">
        <f t="shared" si="119"/>
        <v>301-500</v>
      </c>
      <c r="J1789" t="str">
        <f>VLOOKUP(B1789,[1]Sheet1!$D:$Y,22)</f>
        <v>Gask</v>
      </c>
      <c r="K1789" t="str">
        <f>VLOOKUP(B1789,[1]Sheet1!$D:$AS,42,0)</f>
        <v>NORMAL</v>
      </c>
    </row>
    <row r="1790" spans="1:11">
      <c r="A1790" s="48" t="s">
        <v>28</v>
      </c>
      <c r="B1790" t="s">
        <v>339</v>
      </c>
      <c r="C1790">
        <v>53</v>
      </c>
      <c r="D1790" s="96">
        <v>46162</v>
      </c>
      <c r="E1790">
        <v>2</v>
      </c>
      <c r="F1790" t="str">
        <f t="shared" si="117"/>
        <v>8141</v>
      </c>
      <c r="G1790">
        <f t="shared" si="118"/>
        <v>13</v>
      </c>
      <c r="H1790" t="str">
        <f>VLOOKUP(B1790,[1]Sheet1!$D:$AB,25,0)</f>
        <v>Regular-Gask</v>
      </c>
      <c r="I1790" t="str">
        <f t="shared" si="119"/>
        <v>51-100</v>
      </c>
      <c r="J1790" t="str">
        <f>VLOOKUP(B1790,[1]Sheet1!$D:$Y,22)</f>
        <v>Gask</v>
      </c>
      <c r="K1790" t="str">
        <f>VLOOKUP(B1790,[1]Sheet1!$D:$AS,42,0)</f>
        <v>NORMAL</v>
      </c>
    </row>
    <row r="1791" spans="1:11">
      <c r="A1791" s="48" t="s">
        <v>2</v>
      </c>
      <c r="B1791" t="s">
        <v>165</v>
      </c>
      <c r="C1791">
        <v>164</v>
      </c>
      <c r="D1791" s="96">
        <v>46162</v>
      </c>
      <c r="E1791">
        <v>2</v>
      </c>
      <c r="F1791" t="str">
        <f t="shared" si="117"/>
        <v>90024</v>
      </c>
      <c r="G1791">
        <f t="shared" si="118"/>
        <v>14</v>
      </c>
      <c r="H1791" t="str">
        <f>VLOOKUP(B1791,[1]Sheet1!$D:$AB,25,0)</f>
        <v>Regular-Adhe</v>
      </c>
      <c r="I1791" t="str">
        <f t="shared" si="119"/>
        <v>101-300</v>
      </c>
      <c r="J1791" t="str">
        <f>VLOOKUP(B1791,[1]Sheet1!$D:$Y,22)</f>
        <v>Adhe</v>
      </c>
      <c r="K1791" t="str">
        <f>VLOOKUP(B1791,[1]Sheet1!$D:$AS,42,0)</f>
        <v>JUMBO</v>
      </c>
    </row>
    <row r="1792" spans="1:11">
      <c r="A1792" s="81" t="s">
        <v>5</v>
      </c>
      <c r="B1792" s="7" t="s">
        <v>744</v>
      </c>
      <c r="C1792" s="7">
        <v>65</v>
      </c>
      <c r="D1792" s="96">
        <v>46162</v>
      </c>
      <c r="E1792" s="7">
        <v>2</v>
      </c>
      <c r="F1792" t="str">
        <f t="shared" si="117"/>
        <v>9151</v>
      </c>
      <c r="G1792">
        <f t="shared" si="118"/>
        <v>13</v>
      </c>
      <c r="H1792" t="str">
        <f>VLOOKUP(B1792,[1]Sheet1!$D:$AB,25,0)</f>
        <v>MG Adhe + Activator</v>
      </c>
      <c r="I1792" t="str">
        <f t="shared" si="119"/>
        <v>51-100</v>
      </c>
      <c r="J1792" t="str">
        <f>VLOOKUP(B1792,[1]Sheet1!$D:$Y,22)</f>
        <v>Adhe</v>
      </c>
      <c r="K1792" t="str">
        <f>VLOOKUP(B1792,[1]Sheet1!$D:$AS,42,0)</f>
        <v>NORMAL</v>
      </c>
    </row>
    <row r="1793" spans="1:11">
      <c r="A1793" s="48" t="s">
        <v>5</v>
      </c>
      <c r="B1793" t="s">
        <v>106</v>
      </c>
      <c r="C1793">
        <v>55</v>
      </c>
      <c r="D1793" s="96">
        <v>46162</v>
      </c>
      <c r="E1793">
        <v>2</v>
      </c>
      <c r="F1793" t="str">
        <f t="shared" si="117"/>
        <v>9151</v>
      </c>
      <c r="G1793">
        <f t="shared" si="118"/>
        <v>13</v>
      </c>
      <c r="H1793" t="str">
        <f>VLOOKUP(B1793,[1]Sheet1!$D:$AB,25,0)</f>
        <v>MG Adhe + Activator</v>
      </c>
      <c r="I1793" t="str">
        <f t="shared" si="119"/>
        <v>51-100</v>
      </c>
      <c r="J1793" t="str">
        <f>VLOOKUP(B1793,[1]Sheet1!$D:$Y,22)</f>
        <v>Adhe</v>
      </c>
      <c r="K1793" t="str">
        <f>VLOOKUP(B1793,[1]Sheet1!$D:$AS,42,0)</f>
        <v>NORMAL</v>
      </c>
    </row>
    <row r="1794" spans="1:11">
      <c r="A1794" s="48" t="s">
        <v>25</v>
      </c>
      <c r="B1794" t="s">
        <v>115</v>
      </c>
      <c r="C1794">
        <v>33</v>
      </c>
      <c r="D1794" s="96">
        <v>46162</v>
      </c>
      <c r="E1794">
        <v>1</v>
      </c>
      <c r="F1794" t="str">
        <f t="shared" si="117"/>
        <v>9315</v>
      </c>
      <c r="G1794">
        <f t="shared" si="118"/>
        <v>13</v>
      </c>
      <c r="H1794" t="str">
        <f>VLOOKUP(B1794,[1]Sheet1!$D:$AB,25,0)</f>
        <v>Regular-Adhe</v>
      </c>
      <c r="I1794" t="str">
        <f t="shared" si="119"/>
        <v>0-50</v>
      </c>
      <c r="J1794" t="str">
        <f>VLOOKUP(B1794,[1]Sheet1!$D:$Y,22)</f>
        <v>Adhe</v>
      </c>
      <c r="K1794" t="str">
        <f>VLOOKUP(B1794,[1]Sheet1!$D:$AS,42,0)</f>
        <v>NORMAL</v>
      </c>
    </row>
    <row r="1795" spans="1:11">
      <c r="A1795" s="48" t="s">
        <v>31</v>
      </c>
      <c r="B1795" t="s">
        <v>445</v>
      </c>
      <c r="C1795">
        <v>55</v>
      </c>
      <c r="D1795" s="96">
        <v>46162</v>
      </c>
      <c r="E1795">
        <v>1</v>
      </c>
      <c r="F1795" t="str">
        <f t="shared" ref="F1795:F1858" si="120">IF(ISNUMBER(VALUE(LEFT(B1795,5)))=TRUE,LEFT(B1795,5),IF(ISNUMBER(VALUE(LEFT(B1795,4)))=TRUE,LEFT(B1795,4),LEFT(B1795,3)))</f>
        <v>95095</v>
      </c>
      <c r="G1795">
        <f t="shared" si="118"/>
        <v>14</v>
      </c>
      <c r="H1795" t="str">
        <f>VLOOKUP(B1795,[1]Sheet1!$D:$AB,25,0)</f>
        <v>Regular-Adhe</v>
      </c>
      <c r="I1795" t="str">
        <f t="shared" si="119"/>
        <v>51-100</v>
      </c>
      <c r="J1795" t="str">
        <f>VLOOKUP(B1795,[1]Sheet1!$D:$Y,22)</f>
        <v>Adhe</v>
      </c>
      <c r="K1795" t="str">
        <f>VLOOKUP(B1795,[1]Sheet1!$D:$AS,42,0)</f>
        <v>NORMAL</v>
      </c>
    </row>
    <row r="1796" spans="1:11">
      <c r="A1796" s="48" t="s">
        <v>5</v>
      </c>
      <c r="B1796" t="s">
        <v>1021</v>
      </c>
      <c r="C1796">
        <v>392</v>
      </c>
      <c r="D1796" s="96">
        <v>46163</v>
      </c>
      <c r="E1796">
        <v>1</v>
      </c>
      <c r="F1796" t="str">
        <f t="shared" si="120"/>
        <v>10026</v>
      </c>
      <c r="G1796">
        <f t="shared" si="118"/>
        <v>14</v>
      </c>
      <c r="H1796" t="str">
        <f>VLOOKUP(B1796,[1]Sheet1!$D:$AB,25,0)</f>
        <v>MG Adhe + PB assembly</v>
      </c>
      <c r="I1796" t="str">
        <f t="shared" si="119"/>
        <v>301-500</v>
      </c>
      <c r="J1796" t="str">
        <f>VLOOKUP(B1796,[1]Sheet1!$D:$Y,22)</f>
        <v>Adhe</v>
      </c>
      <c r="K1796" t="str">
        <f>VLOOKUP(B1796,[1]Sheet1!$D:$AS,42,0)</f>
        <v>JUMBO</v>
      </c>
    </row>
    <row r="1797" spans="1:11">
      <c r="A1797" s="48" t="s">
        <v>28</v>
      </c>
      <c r="B1797" t="s">
        <v>624</v>
      </c>
      <c r="C1797">
        <v>48</v>
      </c>
      <c r="D1797" s="96">
        <v>46163</v>
      </c>
      <c r="E1797">
        <v>1</v>
      </c>
      <c r="F1797" t="str">
        <f t="shared" si="120"/>
        <v>1506</v>
      </c>
      <c r="G1797">
        <f t="shared" si="118"/>
        <v>13</v>
      </c>
      <c r="H1797" t="str">
        <f>VLOOKUP(B1797,[1]Sheet1!$D:$AB,25,0)</f>
        <v>Regular-Adhe</v>
      </c>
      <c r="I1797" t="str">
        <f t="shared" si="119"/>
        <v>0-50</v>
      </c>
      <c r="J1797" t="str">
        <f>VLOOKUP(B1797,[1]Sheet1!$D:$Y,22)</f>
        <v>Adhe</v>
      </c>
      <c r="K1797" t="str">
        <f>VLOOKUP(B1797,[1]Sheet1!$D:$AS,42,0)</f>
        <v>NORMAL</v>
      </c>
    </row>
    <row r="1798" spans="1:11">
      <c r="A1798" s="48" t="s">
        <v>0</v>
      </c>
      <c r="B1798" t="s">
        <v>608</v>
      </c>
      <c r="C1798">
        <v>302</v>
      </c>
      <c r="D1798" s="96">
        <v>46163</v>
      </c>
      <c r="E1798">
        <v>1</v>
      </c>
      <c r="F1798" t="str">
        <f t="shared" si="120"/>
        <v>1521</v>
      </c>
      <c r="G1798">
        <f t="shared" si="118"/>
        <v>13</v>
      </c>
      <c r="H1798" t="str">
        <f>VLOOKUP(B1798,[1]Sheet1!$D:$AB,25,0)</f>
        <v>Regular-Adhe</v>
      </c>
      <c r="I1798" t="str">
        <f t="shared" si="119"/>
        <v>301-500</v>
      </c>
      <c r="J1798" t="str">
        <f>VLOOKUP(B1798,[1]Sheet1!$D:$Y,22)</f>
        <v>Adhe</v>
      </c>
      <c r="K1798" t="str">
        <f>VLOOKUP(B1798,[1]Sheet1!$D:$AS,42,0)</f>
        <v>JUMBO</v>
      </c>
    </row>
    <row r="1799" spans="1:11">
      <c r="A1799" s="81" t="s">
        <v>19</v>
      </c>
      <c r="B1799" s="7" t="s">
        <v>553</v>
      </c>
      <c r="C1799" s="7">
        <v>104</v>
      </c>
      <c r="D1799" s="96">
        <v>46163</v>
      </c>
      <c r="E1799" s="7">
        <v>1</v>
      </c>
      <c r="F1799" t="str">
        <f t="shared" si="120"/>
        <v>1729</v>
      </c>
      <c r="G1799">
        <f t="shared" si="118"/>
        <v>13</v>
      </c>
      <c r="H1799" t="str">
        <f>VLOOKUP(B1799,[1]Sheet1!$D:$AB,25,0)</f>
        <v>Regular-Gask</v>
      </c>
      <c r="I1799" t="str">
        <f t="shared" si="119"/>
        <v>101-300</v>
      </c>
      <c r="J1799" t="str">
        <f>VLOOKUP(B1799,[1]Sheet1!$D:$Y,22)</f>
        <v>Gask</v>
      </c>
      <c r="K1799" t="str">
        <f>VLOOKUP(B1799,[1]Sheet1!$D:$AS,42,0)</f>
        <v>JUMBO</v>
      </c>
    </row>
    <row r="1800" spans="1:11">
      <c r="A1800" s="81" t="s">
        <v>19</v>
      </c>
      <c r="B1800" s="7" t="s">
        <v>281</v>
      </c>
      <c r="C1800" s="7">
        <v>151</v>
      </c>
      <c r="D1800" s="96">
        <v>46163</v>
      </c>
      <c r="E1800" s="7">
        <v>1</v>
      </c>
      <c r="F1800" t="str">
        <f t="shared" si="120"/>
        <v>1729</v>
      </c>
      <c r="G1800">
        <f t="shared" si="118"/>
        <v>13</v>
      </c>
      <c r="H1800" t="str">
        <f>VLOOKUP(B1800,[1]Sheet1!$D:$AB,25,0)</f>
        <v>Regular-Gask</v>
      </c>
      <c r="I1800" t="str">
        <f t="shared" si="119"/>
        <v>101-300</v>
      </c>
      <c r="J1800" t="str">
        <f>VLOOKUP(B1800,[1]Sheet1!$D:$Y,22)</f>
        <v>Gask</v>
      </c>
      <c r="K1800" t="str">
        <f>VLOOKUP(B1800,[1]Sheet1!$D:$AS,42,0)</f>
        <v>JUMBO</v>
      </c>
    </row>
    <row r="1801" spans="1:11">
      <c r="A1801" s="48" t="s">
        <v>4</v>
      </c>
      <c r="B1801" t="s">
        <v>912</v>
      </c>
      <c r="C1801">
        <v>187</v>
      </c>
      <c r="D1801" s="96">
        <v>46163</v>
      </c>
      <c r="E1801">
        <v>1</v>
      </c>
      <c r="F1801" t="str">
        <f t="shared" si="120"/>
        <v>1767</v>
      </c>
      <c r="G1801">
        <f t="shared" si="118"/>
        <v>13</v>
      </c>
      <c r="H1801" t="str">
        <f>VLOOKUP(B1801,[1]Sheet1!$D:$AB,25,0)</f>
        <v>Regular-Adhe</v>
      </c>
      <c r="I1801" t="str">
        <f t="shared" si="119"/>
        <v>101-300</v>
      </c>
      <c r="J1801" t="str">
        <f>VLOOKUP(B1801,[1]Sheet1!$D:$Y,22)</f>
        <v>Adhe</v>
      </c>
      <c r="K1801" t="str">
        <f>VLOOKUP(B1801,[1]Sheet1!$D:$AS,42,0)</f>
        <v>JUMBO</v>
      </c>
    </row>
    <row r="1802" spans="1:11">
      <c r="A1802" s="48" t="s">
        <v>19</v>
      </c>
      <c r="B1802" t="s">
        <v>63</v>
      </c>
      <c r="C1802">
        <v>35</v>
      </c>
      <c r="D1802" s="96">
        <v>46163</v>
      </c>
      <c r="E1802">
        <v>1</v>
      </c>
      <c r="F1802" t="str">
        <f t="shared" si="120"/>
        <v>1775</v>
      </c>
      <c r="G1802">
        <f t="shared" si="118"/>
        <v>13</v>
      </c>
      <c r="H1802" t="str">
        <f>VLOOKUP(B1802,[1]Sheet1!$D:$AB,25,0)</f>
        <v>Regular-Gask</v>
      </c>
      <c r="I1802" t="str">
        <f t="shared" si="119"/>
        <v>0-50</v>
      </c>
      <c r="J1802" t="str">
        <f>VLOOKUP(B1802,[1]Sheet1!$D:$Y,22)</f>
        <v>Gask</v>
      </c>
      <c r="K1802" t="str">
        <f>VLOOKUP(B1802,[1]Sheet1!$D:$AS,42,0)</f>
        <v>JUMBO</v>
      </c>
    </row>
    <row r="1803" spans="1:11">
      <c r="A1803" s="48" t="s">
        <v>2</v>
      </c>
      <c r="B1803" t="s">
        <v>348</v>
      </c>
      <c r="C1803">
        <v>59</v>
      </c>
      <c r="D1803" s="96">
        <v>46163</v>
      </c>
      <c r="E1803">
        <v>1</v>
      </c>
      <c r="F1803" t="str">
        <f t="shared" si="120"/>
        <v>1865</v>
      </c>
      <c r="G1803">
        <f t="shared" si="118"/>
        <v>13</v>
      </c>
      <c r="H1803" t="str">
        <f>VLOOKUP(B1803,[1]Sheet1!$D:$AB,25,0)</f>
        <v>Regular-Gask</v>
      </c>
      <c r="I1803" t="str">
        <f t="shared" si="119"/>
        <v>51-100</v>
      </c>
      <c r="J1803" t="str">
        <f>VLOOKUP(B1803,[1]Sheet1!$D:$Y,22)</f>
        <v>Gask</v>
      </c>
      <c r="K1803" t="str">
        <f>VLOOKUP(B1803,[1]Sheet1!$D:$AS,42,0)</f>
        <v>JUMBO</v>
      </c>
    </row>
    <row r="1804" spans="1:11">
      <c r="A1804" s="48" t="s">
        <v>4</v>
      </c>
      <c r="B1804" t="s">
        <v>375</v>
      </c>
      <c r="C1804">
        <v>325</v>
      </c>
      <c r="D1804" s="96">
        <v>46163</v>
      </c>
      <c r="E1804">
        <v>1</v>
      </c>
      <c r="F1804" t="str">
        <f t="shared" si="120"/>
        <v>1866</v>
      </c>
      <c r="G1804">
        <f t="shared" si="118"/>
        <v>13</v>
      </c>
      <c r="H1804" t="str">
        <f>VLOOKUP(B1804,[1]Sheet1!$D:$AB,25,0)</f>
        <v>Regular-Gask</v>
      </c>
      <c r="I1804" t="str">
        <f t="shared" si="119"/>
        <v>301-500</v>
      </c>
      <c r="J1804" t="str">
        <f>VLOOKUP(B1804,[1]Sheet1!$D:$Y,22)</f>
        <v>Gask</v>
      </c>
      <c r="K1804" t="str">
        <f>VLOOKUP(B1804,[1]Sheet1!$D:$AS,42,0)</f>
        <v>JUMBO</v>
      </c>
    </row>
    <row r="1805" spans="1:11">
      <c r="A1805" s="81" t="s">
        <v>5</v>
      </c>
      <c r="B1805" s="7" t="s">
        <v>1063</v>
      </c>
      <c r="C1805" s="7">
        <v>46</v>
      </c>
      <c r="D1805" s="96">
        <v>46163</v>
      </c>
      <c r="E1805" s="7">
        <v>1</v>
      </c>
      <c r="F1805" t="str">
        <f t="shared" si="120"/>
        <v>1884</v>
      </c>
      <c r="G1805">
        <f t="shared" si="118"/>
        <v>13</v>
      </c>
      <c r="H1805" t="str">
        <f>VLOOKUP(B1805,[1]Sheet1!$D:$AB,25,0)</f>
        <v>MG Gask + DR Adhe + Orientation</v>
      </c>
      <c r="I1805" t="str">
        <f t="shared" si="119"/>
        <v>0-50</v>
      </c>
      <c r="J1805" t="str">
        <f>VLOOKUP(B1805,[1]Sheet1!$D:$Y,22)</f>
        <v>Gask</v>
      </c>
      <c r="K1805" t="str">
        <f>VLOOKUP(B1805,[1]Sheet1!$D:$AS,42,0)</f>
        <v>JUMBO</v>
      </c>
    </row>
    <row r="1806" spans="1:11">
      <c r="A1806" s="48" t="s">
        <v>2</v>
      </c>
      <c r="B1806" t="s">
        <v>695</v>
      </c>
      <c r="C1806">
        <v>35</v>
      </c>
      <c r="D1806" s="96">
        <v>46163</v>
      </c>
      <c r="E1806">
        <v>1</v>
      </c>
      <c r="F1806" t="str">
        <f t="shared" si="120"/>
        <v>2481</v>
      </c>
      <c r="G1806">
        <f t="shared" si="118"/>
        <v>13</v>
      </c>
      <c r="H1806" t="str">
        <f>VLOOKUP(B1806,[1]Sheet1!$D:$AB,25,0)</f>
        <v>Regular-Gask</v>
      </c>
      <c r="I1806" t="str">
        <f t="shared" si="119"/>
        <v>0-50</v>
      </c>
      <c r="J1806" t="str">
        <f>VLOOKUP(B1806,[1]Sheet1!$D:$Y,22)</f>
        <v>Gask</v>
      </c>
      <c r="K1806" t="str">
        <f>VLOOKUP(B1806,[1]Sheet1!$D:$AS,42,0)</f>
        <v>NORMAL</v>
      </c>
    </row>
    <row r="1807" spans="1:11">
      <c r="A1807" s="48" t="s">
        <v>19</v>
      </c>
      <c r="B1807" t="s">
        <v>764</v>
      </c>
      <c r="C1807">
        <v>123</v>
      </c>
      <c r="D1807" s="96">
        <v>46163</v>
      </c>
      <c r="E1807">
        <v>1</v>
      </c>
      <c r="F1807" t="str">
        <f t="shared" si="120"/>
        <v>2570</v>
      </c>
      <c r="G1807">
        <f t="shared" si="118"/>
        <v>13</v>
      </c>
      <c r="H1807" t="str">
        <f>VLOOKUP(B1807,[1]Sheet1!$D:$AB,25,0)</f>
        <v>Regular-Adhe</v>
      </c>
      <c r="I1807" t="str">
        <f t="shared" si="119"/>
        <v>101-300</v>
      </c>
      <c r="J1807" t="str">
        <f>VLOOKUP(B1807,[1]Sheet1!$D:$Y,22)</f>
        <v>Adhe</v>
      </c>
      <c r="K1807" t="str">
        <f>VLOOKUP(B1807,[1]Sheet1!$D:$AS,42,0)</f>
        <v>NORMAL</v>
      </c>
    </row>
    <row r="1808" spans="1:11">
      <c r="A1808" s="48" t="s">
        <v>21</v>
      </c>
      <c r="B1808" t="s">
        <v>787</v>
      </c>
      <c r="C1808">
        <v>227</v>
      </c>
      <c r="D1808" s="96">
        <v>46163</v>
      </c>
      <c r="E1808">
        <v>1</v>
      </c>
      <c r="F1808" t="str">
        <f t="shared" si="120"/>
        <v>2575</v>
      </c>
      <c r="G1808">
        <f t="shared" si="118"/>
        <v>13</v>
      </c>
      <c r="H1808" t="str">
        <f>VLOOKUP(B1808,[1]Sheet1!$D:$AB,25,0)</f>
        <v>MG-Sticker + Orientation</v>
      </c>
      <c r="I1808" t="str">
        <f t="shared" si="119"/>
        <v>101-300</v>
      </c>
      <c r="J1808" t="str">
        <f>VLOOKUP(B1808,[1]Sheet1!$D:$Y,22)</f>
        <v>Sticker</v>
      </c>
      <c r="K1808" t="str">
        <f>VLOOKUP(B1808,[1]Sheet1!$D:$AS,42,0)</f>
        <v>NORMAL</v>
      </c>
    </row>
    <row r="1809" spans="1:11">
      <c r="A1809" s="48" t="s">
        <v>25</v>
      </c>
      <c r="B1809" t="s">
        <v>481</v>
      </c>
      <c r="C1809">
        <v>55</v>
      </c>
      <c r="D1809" s="96">
        <v>46163</v>
      </c>
      <c r="E1809">
        <v>1</v>
      </c>
      <c r="F1809" t="str">
        <f t="shared" si="120"/>
        <v>2576</v>
      </c>
      <c r="G1809">
        <f t="shared" si="118"/>
        <v>13</v>
      </c>
      <c r="H1809" t="str">
        <f>VLOOKUP(B1809,[1]Sheet1!$D:$AB,25,0)</f>
        <v>Regular-Adhe</v>
      </c>
      <c r="I1809" t="str">
        <f t="shared" si="119"/>
        <v>51-100</v>
      </c>
      <c r="J1809" t="str">
        <f>VLOOKUP(B1809,[1]Sheet1!$D:$Y,22)</f>
        <v>Adhe</v>
      </c>
      <c r="K1809" t="str">
        <f>VLOOKUP(B1809,[1]Sheet1!$D:$AS,42,0)</f>
        <v>NORMAL</v>
      </c>
    </row>
    <row r="1810" spans="1:11">
      <c r="A1810" s="48" t="s">
        <v>4</v>
      </c>
      <c r="B1810" t="s">
        <v>1083</v>
      </c>
      <c r="C1810">
        <v>76</v>
      </c>
      <c r="D1810" s="96">
        <v>46163</v>
      </c>
      <c r="E1810">
        <v>1</v>
      </c>
      <c r="F1810" t="str">
        <f t="shared" si="120"/>
        <v>2638</v>
      </c>
      <c r="G1810">
        <f t="shared" si="118"/>
        <v>13</v>
      </c>
      <c r="H1810" t="str">
        <f>VLOOKUP(B1810,[1]Sheet1!$D:$AB,25,0)</f>
        <v>Regular-Gask</v>
      </c>
      <c r="I1810" t="str">
        <f t="shared" si="119"/>
        <v>51-100</v>
      </c>
      <c r="J1810" t="str">
        <f>VLOOKUP(B1810,[1]Sheet1!$D:$Y,22)</f>
        <v>Gask</v>
      </c>
      <c r="K1810" t="str">
        <f>VLOOKUP(B1810,[1]Sheet1!$D:$AS,42,0)</f>
        <v>NORMAL</v>
      </c>
    </row>
    <row r="1811" spans="1:11">
      <c r="A1811" s="48" t="s">
        <v>8</v>
      </c>
      <c r="B1811" t="s">
        <v>20</v>
      </c>
      <c r="C1811">
        <v>308</v>
      </c>
      <c r="D1811" s="96">
        <v>46163</v>
      </c>
      <c r="E1811">
        <v>1</v>
      </c>
      <c r="F1811" t="str">
        <f t="shared" si="120"/>
        <v>3291</v>
      </c>
      <c r="G1811">
        <f t="shared" si="118"/>
        <v>13</v>
      </c>
      <c r="H1811" t="str">
        <f>VLOOKUP(B1811,[1]Sheet1!$D:$AB,25,0)</f>
        <v>Regular-Gask</v>
      </c>
      <c r="I1811" t="str">
        <f t="shared" si="119"/>
        <v>301-500</v>
      </c>
      <c r="J1811" t="str">
        <f>VLOOKUP(B1811,[1]Sheet1!$D:$Y,22)</f>
        <v>Gask</v>
      </c>
      <c r="K1811" t="str">
        <f>VLOOKUP(B1811,[1]Sheet1!$D:$AS,42,0)</f>
        <v>JUMBO</v>
      </c>
    </row>
    <row r="1812" spans="1:11">
      <c r="A1812" s="81" t="s">
        <v>21</v>
      </c>
      <c r="B1812" s="7" t="s">
        <v>189</v>
      </c>
      <c r="C1812" s="7">
        <v>195</v>
      </c>
      <c r="D1812" s="96">
        <v>46163</v>
      </c>
      <c r="E1812" s="7">
        <v>1</v>
      </c>
      <c r="F1812" t="str">
        <f t="shared" si="120"/>
        <v>6109</v>
      </c>
      <c r="G1812">
        <f t="shared" si="118"/>
        <v>13</v>
      </c>
      <c r="H1812" t="str">
        <f>VLOOKUP(B1812,[1]Sheet1!$D:$AB,25,0)</f>
        <v>MG Adhe + Activator</v>
      </c>
      <c r="I1812" t="str">
        <f t="shared" si="119"/>
        <v>101-300</v>
      </c>
      <c r="J1812" t="str">
        <f>VLOOKUP(B1812,[1]Sheet1!$D:$Y,22)</f>
        <v>Adhe</v>
      </c>
      <c r="K1812" t="str">
        <f>VLOOKUP(B1812,[1]Sheet1!$D:$AS,42,0)</f>
        <v>NORMAL</v>
      </c>
    </row>
    <row r="1813" spans="1:11">
      <c r="A1813" s="81" t="s">
        <v>12</v>
      </c>
      <c r="B1813" s="7" t="s">
        <v>381</v>
      </c>
      <c r="C1813" s="7">
        <v>569</v>
      </c>
      <c r="D1813" s="96">
        <v>46163</v>
      </c>
      <c r="E1813" s="7">
        <v>1</v>
      </c>
      <c r="F1813" t="str">
        <f t="shared" si="120"/>
        <v>6207</v>
      </c>
      <c r="G1813">
        <f t="shared" si="118"/>
        <v>13</v>
      </c>
      <c r="H1813" t="str">
        <f>VLOOKUP(B1813,[1]Sheet1!$D:$AB,25,0)</f>
        <v>Regular-Gask</v>
      </c>
      <c r="I1813" t="str">
        <f t="shared" si="119"/>
        <v>501-1000</v>
      </c>
      <c r="J1813" t="str">
        <f>VLOOKUP(B1813,[1]Sheet1!$D:$Y,22)</f>
        <v>Gask</v>
      </c>
      <c r="K1813" t="str">
        <f>VLOOKUP(B1813,[1]Sheet1!$D:$AS,42,0)</f>
        <v>NORMAL</v>
      </c>
    </row>
    <row r="1814" spans="1:11">
      <c r="A1814" s="48" t="s">
        <v>12</v>
      </c>
      <c r="B1814" t="s">
        <v>759</v>
      </c>
      <c r="C1814">
        <v>105</v>
      </c>
      <c r="D1814" s="96">
        <v>46163</v>
      </c>
      <c r="E1814">
        <v>1</v>
      </c>
      <c r="F1814" t="str">
        <f t="shared" si="120"/>
        <v>6215</v>
      </c>
      <c r="G1814">
        <f t="shared" si="118"/>
        <v>13</v>
      </c>
      <c r="H1814" t="str">
        <f>VLOOKUP(B1814,[1]Sheet1!$D:$AB,25,0)</f>
        <v>Regular-Gask</v>
      </c>
      <c r="I1814" t="str">
        <f t="shared" si="119"/>
        <v>101-300</v>
      </c>
      <c r="J1814" t="str">
        <f>VLOOKUP(B1814,[1]Sheet1!$D:$Y,22)</f>
        <v>Gask</v>
      </c>
      <c r="K1814" t="str">
        <f>VLOOKUP(B1814,[1]Sheet1!$D:$AS,42,0)</f>
        <v>NORMAL</v>
      </c>
    </row>
    <row r="1815" spans="1:11">
      <c r="A1815" s="48" t="s">
        <v>8</v>
      </c>
      <c r="B1815" t="s">
        <v>976</v>
      </c>
      <c r="C1815">
        <v>48</v>
      </c>
      <c r="D1815" s="96">
        <v>46163</v>
      </c>
      <c r="E1815">
        <v>1</v>
      </c>
      <c r="F1815" t="str">
        <f t="shared" si="120"/>
        <v>6284</v>
      </c>
      <c r="G1815">
        <f t="shared" si="118"/>
        <v>13</v>
      </c>
      <c r="H1815" t="str">
        <f>VLOOKUP(B1815,[1]Sheet1!$D:$AB,25,0)</f>
        <v>Regular-Gask</v>
      </c>
      <c r="I1815" t="str">
        <f t="shared" si="119"/>
        <v>0-50</v>
      </c>
      <c r="J1815" t="str">
        <f>VLOOKUP(B1815,[1]Sheet1!$D:$Y,22)</f>
        <v>Gask</v>
      </c>
      <c r="K1815" t="str">
        <f>VLOOKUP(B1815,[1]Sheet1!$D:$AS,42,0)</f>
        <v>NORMAL</v>
      </c>
    </row>
    <row r="1816" spans="1:11">
      <c r="A1816" s="81" t="s">
        <v>2</v>
      </c>
      <c r="B1816" s="7" t="s">
        <v>77</v>
      </c>
      <c r="C1816" s="7">
        <v>47</v>
      </c>
      <c r="D1816" s="96">
        <v>46163</v>
      </c>
      <c r="E1816" s="7">
        <v>1</v>
      </c>
      <c r="F1816" t="str">
        <f t="shared" si="120"/>
        <v>8109</v>
      </c>
      <c r="G1816">
        <f t="shared" si="118"/>
        <v>13</v>
      </c>
      <c r="H1816" t="str">
        <f>VLOOKUP(B1816,[1]Sheet1!$D:$AB,25,0)</f>
        <v>Regular-Adhe</v>
      </c>
      <c r="I1816" t="str">
        <f t="shared" si="119"/>
        <v>0-50</v>
      </c>
      <c r="J1816" t="str">
        <f>VLOOKUP(B1816,[1]Sheet1!$D:$Y,22)</f>
        <v>Adhe</v>
      </c>
      <c r="K1816" t="str">
        <f>VLOOKUP(B1816,[1]Sheet1!$D:$AS,42,0)</f>
        <v>NORMAL</v>
      </c>
    </row>
    <row r="1817" spans="1:11">
      <c r="A1817" s="81" t="s">
        <v>19</v>
      </c>
      <c r="B1817" s="7" t="s">
        <v>693</v>
      </c>
      <c r="C1817" s="7">
        <v>91</v>
      </c>
      <c r="D1817" s="96">
        <v>46163</v>
      </c>
      <c r="E1817" s="7">
        <v>1</v>
      </c>
      <c r="F1817" t="str">
        <f t="shared" si="120"/>
        <v>8190</v>
      </c>
      <c r="G1817">
        <f t="shared" si="118"/>
        <v>13</v>
      </c>
      <c r="H1817" t="str">
        <f>VLOOKUP(B1817,[1]Sheet1!$D:$AB,25,0)</f>
        <v>Regular-Adhe</v>
      </c>
      <c r="I1817" t="str">
        <f t="shared" si="119"/>
        <v>51-100</v>
      </c>
      <c r="J1817" t="str">
        <f>VLOOKUP(B1817,[1]Sheet1!$D:$Y,22)</f>
        <v>Adhe</v>
      </c>
      <c r="K1817" t="str">
        <f>VLOOKUP(B1817,[1]Sheet1!$D:$AS,42,0)</f>
        <v>NORMAL</v>
      </c>
    </row>
    <row r="1818" spans="1:11">
      <c r="A1818" s="48" t="s">
        <v>28</v>
      </c>
      <c r="B1818" t="s">
        <v>431</v>
      </c>
      <c r="C1818">
        <v>761</v>
      </c>
      <c r="D1818" s="96">
        <v>46163</v>
      </c>
      <c r="E1818">
        <v>1</v>
      </c>
      <c r="F1818" t="str">
        <f t="shared" si="120"/>
        <v>2603</v>
      </c>
      <c r="G1818">
        <f t="shared" si="118"/>
        <v>13</v>
      </c>
      <c r="H1818" t="str">
        <f>VLOOKUP(B1818,[1]Sheet1!$D:$AB,25,0)</f>
        <v>Regular-Adhe</v>
      </c>
      <c r="I1818" t="str">
        <f t="shared" si="119"/>
        <v>501-1000</v>
      </c>
      <c r="J1818" t="str">
        <f>VLOOKUP(B1818,[1]Sheet1!$D:$Y,22)</f>
        <v>Adhe</v>
      </c>
      <c r="K1818" t="str">
        <f>VLOOKUP(B1818,[1]Sheet1!$D:$AS,42,0)</f>
        <v>NORMAL</v>
      </c>
    </row>
    <row r="1819" spans="1:11">
      <c r="A1819" s="48" t="s">
        <v>5</v>
      </c>
      <c r="B1819" t="s">
        <v>1021</v>
      </c>
      <c r="C1819">
        <v>356</v>
      </c>
      <c r="D1819" s="96">
        <v>46163</v>
      </c>
      <c r="E1819">
        <v>2</v>
      </c>
      <c r="F1819" t="str">
        <f t="shared" si="120"/>
        <v>10026</v>
      </c>
      <c r="G1819">
        <f t="shared" ref="G1819:G1882" si="121">LEN(B1819)</f>
        <v>14</v>
      </c>
      <c r="H1819" t="str">
        <f>VLOOKUP(B1819,[1]Sheet1!$D:$AB,25,0)</f>
        <v>MG Adhe + PB assembly</v>
      </c>
      <c r="I1819" t="str">
        <f t="shared" ref="I1819:I1882" si="122">LOOKUP(C1819, $AY$3:$AY$8, $AZ$3:$AZ$8)</f>
        <v>301-500</v>
      </c>
      <c r="J1819" t="str">
        <f>VLOOKUP(B1819,[1]Sheet1!$D:$Y,22)</f>
        <v>Adhe</v>
      </c>
      <c r="K1819" t="str">
        <f>VLOOKUP(B1819,[1]Sheet1!$D:$AS,42,0)</f>
        <v>JUMBO</v>
      </c>
    </row>
    <row r="1820" spans="1:11">
      <c r="A1820" s="48" t="s">
        <v>2</v>
      </c>
      <c r="B1820" t="s">
        <v>3</v>
      </c>
      <c r="C1820">
        <v>82</v>
      </c>
      <c r="D1820" s="96">
        <v>46163</v>
      </c>
      <c r="E1820">
        <v>2</v>
      </c>
      <c r="F1820" t="str">
        <f t="shared" si="120"/>
        <v>1698</v>
      </c>
      <c r="G1820">
        <f t="shared" si="121"/>
        <v>13</v>
      </c>
      <c r="H1820" t="str">
        <f>VLOOKUP(B1820,[1]Sheet1!$D:$AB,25,0)</f>
        <v>Regular-Gask</v>
      </c>
      <c r="I1820" t="str">
        <f t="shared" si="122"/>
        <v>51-100</v>
      </c>
      <c r="J1820" t="str">
        <f>VLOOKUP(B1820,[1]Sheet1!$D:$Y,22)</f>
        <v>Gask</v>
      </c>
      <c r="K1820" t="str">
        <f>VLOOKUP(B1820,[1]Sheet1!$D:$AS,42,0)</f>
        <v>JUMBO</v>
      </c>
    </row>
    <row r="1821" spans="1:11">
      <c r="A1821" s="81" t="s">
        <v>19</v>
      </c>
      <c r="B1821" s="7" t="s">
        <v>61</v>
      </c>
      <c r="C1821" s="7">
        <v>130</v>
      </c>
      <c r="D1821" s="96">
        <v>46163</v>
      </c>
      <c r="E1821" s="7">
        <v>2</v>
      </c>
      <c r="F1821" t="str">
        <f t="shared" si="120"/>
        <v>1730</v>
      </c>
      <c r="G1821">
        <f t="shared" si="121"/>
        <v>13</v>
      </c>
      <c r="H1821" t="str">
        <f>VLOOKUP(B1821,[1]Sheet1!$D:$AB,25,0)</f>
        <v>Regular-Gask</v>
      </c>
      <c r="I1821" t="str">
        <f t="shared" si="122"/>
        <v>101-300</v>
      </c>
      <c r="J1821" t="str">
        <f>VLOOKUP(B1821,[1]Sheet1!$D:$Y,22)</f>
        <v>Gask</v>
      </c>
      <c r="K1821" t="str">
        <f>VLOOKUP(B1821,[1]Sheet1!$D:$AS,42,0)</f>
        <v>JUMBO</v>
      </c>
    </row>
    <row r="1822" spans="1:11">
      <c r="A1822" s="81" t="s">
        <v>0</v>
      </c>
      <c r="B1822" s="7" t="s">
        <v>62</v>
      </c>
      <c r="C1822" s="7">
        <v>422</v>
      </c>
      <c r="D1822" s="96">
        <v>46163</v>
      </c>
      <c r="E1822" s="7">
        <v>2</v>
      </c>
      <c r="F1822" t="str">
        <f t="shared" si="120"/>
        <v>1733</v>
      </c>
      <c r="G1822">
        <f t="shared" si="121"/>
        <v>13</v>
      </c>
      <c r="H1822" t="str">
        <f>VLOOKUP(B1822,[1]Sheet1!$D:$AB,25,0)</f>
        <v>MG Adhe +  PB Assy + DR Sticker</v>
      </c>
      <c r="I1822" t="str">
        <f t="shared" si="122"/>
        <v>301-500</v>
      </c>
      <c r="J1822" t="str">
        <f>VLOOKUP(B1822,[1]Sheet1!$D:$Y,22)</f>
        <v>Adhe</v>
      </c>
      <c r="K1822" t="str">
        <f>VLOOKUP(B1822,[1]Sheet1!$D:$AS,42,0)</f>
        <v>NORMAL</v>
      </c>
    </row>
    <row r="1823" spans="1:11">
      <c r="A1823" s="48" t="s">
        <v>4</v>
      </c>
      <c r="B1823" t="s">
        <v>912</v>
      </c>
      <c r="C1823">
        <v>84</v>
      </c>
      <c r="D1823" s="96">
        <v>46163</v>
      </c>
      <c r="E1823">
        <v>2</v>
      </c>
      <c r="F1823" t="str">
        <f t="shared" si="120"/>
        <v>1767</v>
      </c>
      <c r="G1823">
        <f t="shared" si="121"/>
        <v>13</v>
      </c>
      <c r="H1823" t="str">
        <f>VLOOKUP(B1823,[1]Sheet1!$D:$AB,25,0)</f>
        <v>Regular-Adhe</v>
      </c>
      <c r="I1823" t="str">
        <f t="shared" si="122"/>
        <v>51-100</v>
      </c>
      <c r="J1823" t="str">
        <f>VLOOKUP(B1823,[1]Sheet1!$D:$Y,22)</f>
        <v>Adhe</v>
      </c>
      <c r="K1823" t="str">
        <f>VLOOKUP(B1823,[1]Sheet1!$D:$AS,42,0)</f>
        <v>JUMBO</v>
      </c>
    </row>
    <row r="1824" spans="1:11">
      <c r="A1824" s="81" t="s">
        <v>19</v>
      </c>
      <c r="B1824" s="7" t="s">
        <v>1029</v>
      </c>
      <c r="C1824" s="7">
        <v>162</v>
      </c>
      <c r="D1824" s="96">
        <v>46163</v>
      </c>
      <c r="E1824" s="7">
        <v>2</v>
      </c>
      <c r="F1824" t="str">
        <f t="shared" si="120"/>
        <v>1773</v>
      </c>
      <c r="G1824">
        <f t="shared" si="121"/>
        <v>13</v>
      </c>
      <c r="H1824" t="str">
        <f>VLOOKUP(B1824,[1]Sheet1!$D:$AB,25,0)</f>
        <v>Regular-Gask</v>
      </c>
      <c r="I1824" t="str">
        <f t="shared" si="122"/>
        <v>101-300</v>
      </c>
      <c r="J1824" t="str">
        <f>VLOOKUP(B1824,[1]Sheet1!$D:$Y,22)</f>
        <v>Gask</v>
      </c>
      <c r="K1824" t="str">
        <f>VLOOKUP(B1824,[1]Sheet1!$D:$AS,42,0)</f>
        <v>JUMBO</v>
      </c>
    </row>
    <row r="1825" spans="1:11">
      <c r="A1825" s="81" t="s">
        <v>19</v>
      </c>
      <c r="B1825" s="7" t="s">
        <v>349</v>
      </c>
      <c r="C1825" s="7">
        <v>66</v>
      </c>
      <c r="D1825" s="96">
        <v>46163</v>
      </c>
      <c r="E1825" s="7">
        <v>2</v>
      </c>
      <c r="F1825" t="str">
        <f t="shared" si="120"/>
        <v>1775</v>
      </c>
      <c r="G1825">
        <f t="shared" si="121"/>
        <v>13</v>
      </c>
      <c r="H1825" t="str">
        <f>VLOOKUP(B1825,[1]Sheet1!$D:$AB,25,0)</f>
        <v>Regular-Gask</v>
      </c>
      <c r="I1825" t="str">
        <f t="shared" si="122"/>
        <v>51-100</v>
      </c>
      <c r="J1825" t="str">
        <f>VLOOKUP(B1825,[1]Sheet1!$D:$Y,22)</f>
        <v>Gask</v>
      </c>
      <c r="K1825" t="str">
        <f>VLOOKUP(B1825,[1]Sheet1!$D:$AS,42,0)</f>
        <v>JUMBO</v>
      </c>
    </row>
    <row r="1826" spans="1:11">
      <c r="A1826" s="48" t="s">
        <v>13</v>
      </c>
      <c r="B1826" t="s">
        <v>328</v>
      </c>
      <c r="C1826">
        <v>169</v>
      </c>
      <c r="D1826" s="96">
        <v>46163</v>
      </c>
      <c r="E1826">
        <v>2</v>
      </c>
      <c r="F1826" t="str">
        <f t="shared" si="120"/>
        <v>1802</v>
      </c>
      <c r="G1826">
        <f t="shared" si="121"/>
        <v>13</v>
      </c>
      <c r="H1826" t="str">
        <f>VLOOKUP(B1826,[1]Sheet1!$D:$AB,25,0)</f>
        <v>Regular-Gask</v>
      </c>
      <c r="I1826" t="str">
        <f t="shared" si="122"/>
        <v>101-300</v>
      </c>
      <c r="J1826" t="str">
        <f>VLOOKUP(B1826,[1]Sheet1!$D:$Y,22)</f>
        <v>Gask</v>
      </c>
      <c r="K1826" t="str">
        <f>VLOOKUP(B1826,[1]Sheet1!$D:$AS,42,0)</f>
        <v>JUMBO</v>
      </c>
    </row>
    <row r="1827" spans="1:11">
      <c r="A1827" s="48" t="s">
        <v>13</v>
      </c>
      <c r="B1827" t="s">
        <v>1084</v>
      </c>
      <c r="C1827">
        <v>132</v>
      </c>
      <c r="D1827" s="96">
        <v>46163</v>
      </c>
      <c r="E1827">
        <v>2</v>
      </c>
      <c r="F1827" t="str">
        <f t="shared" si="120"/>
        <v>1823</v>
      </c>
      <c r="G1827">
        <f t="shared" si="121"/>
        <v>13</v>
      </c>
      <c r="H1827" t="str">
        <f>VLOOKUP(B1827,[1]Sheet1!$D:$AB,25,0)</f>
        <v>Regular-Gask</v>
      </c>
      <c r="I1827" t="str">
        <f t="shared" si="122"/>
        <v>101-300</v>
      </c>
      <c r="J1827" t="str">
        <f>VLOOKUP(B1827,[1]Sheet1!$D:$Y,22)</f>
        <v>Gask</v>
      </c>
      <c r="K1827" t="str">
        <f>VLOOKUP(B1827,[1]Sheet1!$D:$AS,42,0)</f>
        <v>JUMBO</v>
      </c>
    </row>
    <row r="1828" spans="1:11">
      <c r="A1828" s="48" t="s">
        <v>13</v>
      </c>
      <c r="B1828" t="s">
        <v>273</v>
      </c>
      <c r="C1828">
        <v>69</v>
      </c>
      <c r="D1828" s="96">
        <v>46163</v>
      </c>
      <c r="E1828">
        <v>2</v>
      </c>
      <c r="F1828" t="str">
        <f t="shared" si="120"/>
        <v>1823</v>
      </c>
      <c r="G1828">
        <f t="shared" si="121"/>
        <v>13</v>
      </c>
      <c r="H1828" t="str">
        <f>VLOOKUP(B1828,[1]Sheet1!$D:$AB,25,0)</f>
        <v>Regular-Gask</v>
      </c>
      <c r="I1828" t="str">
        <f t="shared" si="122"/>
        <v>51-100</v>
      </c>
      <c r="J1828" t="str">
        <f>VLOOKUP(B1828,[1]Sheet1!$D:$Y,22)</f>
        <v>Gask</v>
      </c>
      <c r="K1828" t="str">
        <f>VLOOKUP(B1828,[1]Sheet1!$D:$AS,42,0)</f>
        <v>JUMBO</v>
      </c>
    </row>
    <row r="1829" spans="1:11">
      <c r="A1829" s="7" t="s">
        <v>13</v>
      </c>
      <c r="B1829" s="85" t="s">
        <v>616</v>
      </c>
      <c r="C1829" s="7">
        <v>189</v>
      </c>
      <c r="D1829" s="96">
        <v>46163</v>
      </c>
      <c r="E1829" s="99">
        <v>2</v>
      </c>
      <c r="F1829" t="str">
        <f t="shared" si="120"/>
        <v>1823</v>
      </c>
      <c r="G1829">
        <f t="shared" si="121"/>
        <v>13</v>
      </c>
      <c r="H1829" t="str">
        <f>VLOOKUP(B1829,[1]Sheet1!$D:$AB,25,0)</f>
        <v>Regular-Gask</v>
      </c>
      <c r="I1829" t="str">
        <f t="shared" si="122"/>
        <v>101-300</v>
      </c>
      <c r="J1829" t="str">
        <f>VLOOKUP(B1829,[1]Sheet1!$D:$Y,22)</f>
        <v>Gask</v>
      </c>
      <c r="K1829" t="str">
        <f>VLOOKUP(B1829,[1]Sheet1!$D:$AS,42,0)</f>
        <v>JUMBO</v>
      </c>
    </row>
    <row r="1830" spans="1:11">
      <c r="A1830" s="7" t="s">
        <v>8</v>
      </c>
      <c r="B1830" s="85" t="s">
        <v>34</v>
      </c>
      <c r="C1830" s="7">
        <v>209</v>
      </c>
      <c r="D1830" s="96">
        <v>46163</v>
      </c>
      <c r="E1830" s="99">
        <v>2</v>
      </c>
      <c r="F1830" t="str">
        <f t="shared" si="120"/>
        <v>1824</v>
      </c>
      <c r="G1830">
        <f t="shared" si="121"/>
        <v>13</v>
      </c>
      <c r="H1830" t="str">
        <f>VLOOKUP(B1830,[1]Sheet1!$D:$AB,25,0)</f>
        <v>Regular-Gask</v>
      </c>
      <c r="I1830" t="str">
        <f t="shared" si="122"/>
        <v>101-300</v>
      </c>
      <c r="J1830" t="str">
        <f>VLOOKUP(B1830,[1]Sheet1!$D:$Y,22)</f>
        <v>Gask</v>
      </c>
      <c r="K1830" t="str">
        <f>VLOOKUP(B1830,[1]Sheet1!$D:$AS,42,0)</f>
        <v>JUMBO</v>
      </c>
    </row>
    <row r="1831" spans="1:11">
      <c r="A1831" s="48" t="s">
        <v>8</v>
      </c>
      <c r="B1831" t="s">
        <v>702</v>
      </c>
      <c r="C1831">
        <v>129</v>
      </c>
      <c r="D1831" s="96">
        <v>46163</v>
      </c>
      <c r="E1831">
        <v>2</v>
      </c>
      <c r="F1831" t="str">
        <f t="shared" si="120"/>
        <v>1824</v>
      </c>
      <c r="G1831">
        <f t="shared" si="121"/>
        <v>13</v>
      </c>
      <c r="H1831" t="str">
        <f>VLOOKUP(B1831,[1]Sheet1!$D:$AB,25,0)</f>
        <v>Regular-Gask</v>
      </c>
      <c r="I1831" t="str">
        <f t="shared" si="122"/>
        <v>101-300</v>
      </c>
      <c r="J1831" t="str">
        <f>VLOOKUP(B1831,[1]Sheet1!$D:$Y,22)</f>
        <v>Gask</v>
      </c>
      <c r="K1831" t="str">
        <f>VLOOKUP(B1831,[1]Sheet1!$D:$AS,42,0)</f>
        <v>JUMBO</v>
      </c>
    </row>
    <row r="1832" spans="1:11">
      <c r="A1832" s="48" t="s">
        <v>28</v>
      </c>
      <c r="B1832" t="s">
        <v>900</v>
      </c>
      <c r="C1832">
        <v>160</v>
      </c>
      <c r="D1832" s="96">
        <v>46163</v>
      </c>
      <c r="E1832">
        <v>2</v>
      </c>
      <c r="F1832" t="str">
        <f t="shared" si="120"/>
        <v>1864</v>
      </c>
      <c r="G1832">
        <f t="shared" si="121"/>
        <v>13</v>
      </c>
      <c r="H1832" t="str">
        <f>VLOOKUP(B1832,[1]Sheet1!$D:$AB,25,0)</f>
        <v>Regular-Gask</v>
      </c>
      <c r="I1832" t="str">
        <f t="shared" si="122"/>
        <v>101-300</v>
      </c>
      <c r="J1832" t="str">
        <f>VLOOKUP(B1832,[1]Sheet1!$D:$Y,22)</f>
        <v>Gask</v>
      </c>
      <c r="K1832" t="str">
        <f>VLOOKUP(B1832,[1]Sheet1!$D:$AS,42,0)</f>
        <v>JUMBO</v>
      </c>
    </row>
    <row r="1833" spans="1:11">
      <c r="A1833" s="48" t="s">
        <v>28</v>
      </c>
      <c r="B1833" t="s">
        <v>1085</v>
      </c>
      <c r="C1833">
        <v>100</v>
      </c>
      <c r="D1833" s="96">
        <v>46163</v>
      </c>
      <c r="E1833">
        <v>2</v>
      </c>
      <c r="F1833" t="str">
        <f t="shared" si="120"/>
        <v>1864</v>
      </c>
      <c r="G1833">
        <f t="shared" si="121"/>
        <v>13</v>
      </c>
      <c r="H1833" t="str">
        <f>VLOOKUP(B1833,[1]Sheet1!$D:$AB,25,0)</f>
        <v>Regular-Gask</v>
      </c>
      <c r="I1833" t="str">
        <f t="shared" si="122"/>
        <v>51-100</v>
      </c>
      <c r="J1833" t="str">
        <f>VLOOKUP(B1833,[1]Sheet1!$D:$Y,22)</f>
        <v>Gask</v>
      </c>
      <c r="K1833" t="str">
        <f>VLOOKUP(B1833,[1]Sheet1!$D:$AS,42,0)</f>
        <v>JUMBO</v>
      </c>
    </row>
    <row r="1834" spans="1:11">
      <c r="A1834" s="48" t="s">
        <v>4</v>
      </c>
      <c r="B1834" s="86" t="s">
        <v>375</v>
      </c>
      <c r="C1834" s="86">
        <v>228</v>
      </c>
      <c r="D1834" s="96">
        <v>46163</v>
      </c>
      <c r="E1834">
        <v>2</v>
      </c>
      <c r="F1834" t="str">
        <f t="shared" si="120"/>
        <v>1866</v>
      </c>
      <c r="G1834">
        <f t="shared" si="121"/>
        <v>13</v>
      </c>
      <c r="H1834" t="str">
        <f>VLOOKUP(B1834,[1]Sheet1!$D:$AB,25,0)</f>
        <v>Regular-Gask</v>
      </c>
      <c r="I1834" t="str">
        <f t="shared" si="122"/>
        <v>101-300</v>
      </c>
      <c r="J1834" t="str">
        <f>VLOOKUP(B1834,[1]Sheet1!$D:$Y,22)</f>
        <v>Gask</v>
      </c>
      <c r="K1834" t="str">
        <f>VLOOKUP(B1834,[1]Sheet1!$D:$AS,42,0)</f>
        <v>JUMBO</v>
      </c>
    </row>
    <row r="1835" spans="1:11">
      <c r="A1835" s="48" t="s">
        <v>0</v>
      </c>
      <c r="B1835" s="86" t="s">
        <v>763</v>
      </c>
      <c r="C1835" s="86">
        <v>174</v>
      </c>
      <c r="D1835" s="96">
        <v>46163</v>
      </c>
      <c r="E1835">
        <v>2</v>
      </c>
      <c r="F1835" t="str">
        <f t="shared" si="120"/>
        <v>1870</v>
      </c>
      <c r="G1835">
        <f t="shared" si="121"/>
        <v>13</v>
      </c>
      <c r="H1835" t="str">
        <f>VLOOKUP(B1835,[1]Sheet1!$D:$AB,25,0)</f>
        <v>Regular-Gask</v>
      </c>
      <c r="I1835" t="str">
        <f t="shared" si="122"/>
        <v>101-300</v>
      </c>
      <c r="J1835" t="str">
        <f>VLOOKUP(B1835,[1]Sheet1!$D:$Y,22)</f>
        <v>Gask</v>
      </c>
      <c r="K1835" t="str">
        <f>VLOOKUP(B1835,[1]Sheet1!$D:$AS,42,0)</f>
        <v>JUMBO</v>
      </c>
    </row>
    <row r="1836" spans="1:11">
      <c r="A1836" s="48" t="s">
        <v>2</v>
      </c>
      <c r="B1836" s="86" t="s">
        <v>324</v>
      </c>
      <c r="C1836" s="86">
        <v>625</v>
      </c>
      <c r="D1836" s="96">
        <v>46163</v>
      </c>
      <c r="E1836">
        <v>2</v>
      </c>
      <c r="F1836" t="str">
        <f t="shared" si="120"/>
        <v>2481</v>
      </c>
      <c r="G1836">
        <f t="shared" si="121"/>
        <v>13</v>
      </c>
      <c r="H1836" t="str">
        <f>VLOOKUP(B1836,[1]Sheet1!$D:$AB,25,0)</f>
        <v>Regular-Gask</v>
      </c>
      <c r="I1836" t="str">
        <f t="shared" si="122"/>
        <v>501-1000</v>
      </c>
      <c r="J1836" t="str">
        <f>VLOOKUP(B1836,[1]Sheet1!$D:$Y,22)</f>
        <v>Gask</v>
      </c>
      <c r="K1836" t="str">
        <f>VLOOKUP(B1836,[1]Sheet1!$D:$AS,42,0)</f>
        <v>NORMAL</v>
      </c>
    </row>
    <row r="1837" spans="1:11">
      <c r="A1837" s="48" t="s">
        <v>8</v>
      </c>
      <c r="B1837" s="86" t="s">
        <v>839</v>
      </c>
      <c r="C1837" s="86">
        <v>62</v>
      </c>
      <c r="D1837" s="96">
        <v>46163</v>
      </c>
      <c r="E1837">
        <v>2</v>
      </c>
      <c r="F1837" t="str">
        <f t="shared" si="120"/>
        <v>2536</v>
      </c>
      <c r="G1837">
        <f t="shared" si="121"/>
        <v>13</v>
      </c>
      <c r="H1837" t="str">
        <f>VLOOKUP(B1837,[1]Sheet1!$D:$AB,25,0)</f>
        <v>Regular-Adhe</v>
      </c>
      <c r="I1837" t="str">
        <f t="shared" si="122"/>
        <v>51-100</v>
      </c>
      <c r="J1837" t="str">
        <f>VLOOKUP(B1837,[1]Sheet1!$D:$Y,22)</f>
        <v>Adhe</v>
      </c>
      <c r="K1837" t="str">
        <f>VLOOKUP(B1837,[1]Sheet1!$D:$AS,42,0)</f>
        <v>NORMAL</v>
      </c>
    </row>
    <row r="1838" spans="1:11">
      <c r="A1838" s="48" t="s">
        <v>19</v>
      </c>
      <c r="B1838" s="86" t="s">
        <v>336</v>
      </c>
      <c r="C1838" s="86">
        <v>431</v>
      </c>
      <c r="D1838" s="96">
        <v>46163</v>
      </c>
      <c r="E1838">
        <v>2</v>
      </c>
      <c r="F1838" t="str">
        <f t="shared" si="120"/>
        <v>2569</v>
      </c>
      <c r="G1838">
        <f t="shared" si="121"/>
        <v>13</v>
      </c>
      <c r="H1838" t="str">
        <f>VLOOKUP(B1838,[1]Sheet1!$D:$AB,25,0)</f>
        <v>Regular-Adhe</v>
      </c>
      <c r="I1838" t="str">
        <f t="shared" si="122"/>
        <v>301-500</v>
      </c>
      <c r="J1838" t="str">
        <f>VLOOKUP(B1838,[1]Sheet1!$D:$Y,22)</f>
        <v>Adhe</v>
      </c>
      <c r="K1838" t="str">
        <f>VLOOKUP(B1838,[1]Sheet1!$D:$AS,42,0)</f>
        <v>NORMAL</v>
      </c>
    </row>
    <row r="1839" spans="1:11">
      <c r="A1839" s="48" t="s">
        <v>19</v>
      </c>
      <c r="B1839" s="86" t="s">
        <v>95</v>
      </c>
      <c r="C1839" s="86">
        <v>118</v>
      </c>
      <c r="D1839" s="96">
        <v>46163</v>
      </c>
      <c r="E1839">
        <v>2</v>
      </c>
      <c r="F1839" t="str">
        <f t="shared" si="120"/>
        <v>2590</v>
      </c>
      <c r="G1839">
        <f t="shared" si="121"/>
        <v>13</v>
      </c>
      <c r="H1839" t="str">
        <f>VLOOKUP(B1839,[1]Sheet1!$D:$AB,25,0)</f>
        <v>Regular-Gask</v>
      </c>
      <c r="I1839" t="str">
        <f t="shared" si="122"/>
        <v>101-300</v>
      </c>
      <c r="J1839" t="str">
        <f>VLOOKUP(B1839,[1]Sheet1!$D:$Y,22)</f>
        <v>Gask</v>
      </c>
      <c r="K1839" t="str">
        <f>VLOOKUP(B1839,[1]Sheet1!$D:$AS,42,0)</f>
        <v>NORMAL</v>
      </c>
    </row>
    <row r="1840" spans="1:11">
      <c r="A1840" s="48" t="s">
        <v>19</v>
      </c>
      <c r="B1840" s="86" t="s">
        <v>652</v>
      </c>
      <c r="C1840" s="86">
        <v>43</v>
      </c>
      <c r="D1840" s="96">
        <v>46163</v>
      </c>
      <c r="E1840">
        <v>2</v>
      </c>
      <c r="F1840" t="str">
        <f t="shared" si="120"/>
        <v>2593</v>
      </c>
      <c r="G1840">
        <f t="shared" si="121"/>
        <v>13</v>
      </c>
      <c r="H1840" t="str">
        <f>VLOOKUP(B1840,[1]Sheet1!$D:$AB,25,0)</f>
        <v>Regular-Gask</v>
      </c>
      <c r="I1840" t="str">
        <f t="shared" si="122"/>
        <v>0-50</v>
      </c>
      <c r="J1840" t="str">
        <f>VLOOKUP(B1840,[1]Sheet1!$D:$Y,22)</f>
        <v>Gask</v>
      </c>
      <c r="K1840" t="str">
        <f>VLOOKUP(B1840,[1]Sheet1!$D:$AS,42,0)</f>
        <v>NORMAL</v>
      </c>
    </row>
    <row r="1841" spans="1:11">
      <c r="A1841" s="48" t="s">
        <v>4</v>
      </c>
      <c r="B1841" s="86" t="s">
        <v>536</v>
      </c>
      <c r="C1841" s="86">
        <v>53</v>
      </c>
      <c r="D1841" s="96">
        <v>46163</v>
      </c>
      <c r="E1841">
        <v>2</v>
      </c>
      <c r="F1841" t="str">
        <f t="shared" si="120"/>
        <v>2638</v>
      </c>
      <c r="G1841">
        <f t="shared" si="121"/>
        <v>13</v>
      </c>
      <c r="H1841" t="str">
        <f>VLOOKUP(B1841,[1]Sheet1!$D:$AB,25,0)</f>
        <v>Regular-Gask</v>
      </c>
      <c r="I1841" t="str">
        <f t="shared" si="122"/>
        <v>51-100</v>
      </c>
      <c r="J1841" t="str">
        <f>VLOOKUP(B1841,[1]Sheet1!$D:$Y,22)</f>
        <v>Gask</v>
      </c>
      <c r="K1841" t="str">
        <f>VLOOKUP(B1841,[1]Sheet1!$D:$AS,42,0)</f>
        <v>NORMAL</v>
      </c>
    </row>
    <row r="1842" spans="1:11">
      <c r="A1842" s="48" t="s">
        <v>12</v>
      </c>
      <c r="B1842" s="86" t="s">
        <v>44</v>
      </c>
      <c r="C1842" s="86">
        <v>49</v>
      </c>
      <c r="D1842" s="96">
        <v>46163</v>
      </c>
      <c r="E1842">
        <v>2</v>
      </c>
      <c r="F1842" t="str">
        <f t="shared" si="120"/>
        <v>2649</v>
      </c>
      <c r="G1842">
        <f t="shared" si="121"/>
        <v>13</v>
      </c>
      <c r="H1842" t="str">
        <f>VLOOKUP(B1842,[1]Sheet1!$D:$AB,25,0)</f>
        <v>Regular-Gask</v>
      </c>
      <c r="I1842" t="str">
        <f t="shared" si="122"/>
        <v>0-50</v>
      </c>
      <c r="J1842" t="str">
        <f>VLOOKUP(B1842,[1]Sheet1!$D:$Y,22)</f>
        <v>Gask</v>
      </c>
      <c r="K1842" t="str">
        <f>VLOOKUP(B1842,[1]Sheet1!$D:$AS,42,0)</f>
        <v>NORMAL</v>
      </c>
    </row>
    <row r="1843" spans="1:11">
      <c r="A1843" s="48" t="s">
        <v>0</v>
      </c>
      <c r="B1843" s="86" t="s">
        <v>854</v>
      </c>
      <c r="C1843" s="86">
        <v>67</v>
      </c>
      <c r="D1843" s="96">
        <v>46163</v>
      </c>
      <c r="E1843">
        <v>2</v>
      </c>
      <c r="F1843" t="str">
        <f t="shared" si="120"/>
        <v>3089</v>
      </c>
      <c r="G1843">
        <f t="shared" si="121"/>
        <v>13</v>
      </c>
      <c r="H1843" t="str">
        <f>VLOOKUP(B1843,[1]Sheet1!$D:$AB,25,0)</f>
        <v>MG-Sticker + Orientation</v>
      </c>
      <c r="I1843" t="str">
        <f t="shared" si="122"/>
        <v>51-100</v>
      </c>
      <c r="J1843" t="str">
        <f>VLOOKUP(B1843,[1]Sheet1!$D:$Y,22)</f>
        <v>Sticker</v>
      </c>
      <c r="K1843" t="str">
        <f>VLOOKUP(B1843,[1]Sheet1!$D:$AS,42,0)</f>
        <v>JUMBO</v>
      </c>
    </row>
    <row r="1844" spans="1:11">
      <c r="A1844" s="48" t="s">
        <v>8</v>
      </c>
      <c r="B1844" s="86" t="s">
        <v>388</v>
      </c>
      <c r="C1844" s="86">
        <v>55</v>
      </c>
      <c r="D1844" s="96">
        <v>46163</v>
      </c>
      <c r="E1844">
        <v>2</v>
      </c>
      <c r="F1844" t="str">
        <f t="shared" si="120"/>
        <v>3215</v>
      </c>
      <c r="G1844">
        <f t="shared" si="121"/>
        <v>13</v>
      </c>
      <c r="H1844" t="str">
        <f>VLOOKUP(B1844,[1]Sheet1!$D:$AB,25,0)</f>
        <v>Regular-Adhe</v>
      </c>
      <c r="I1844" t="str">
        <f t="shared" si="122"/>
        <v>51-100</v>
      </c>
      <c r="J1844" t="str">
        <f>VLOOKUP(B1844,[1]Sheet1!$D:$Y,22)</f>
        <v>Adhe</v>
      </c>
      <c r="K1844" t="str">
        <f>VLOOKUP(B1844,[1]Sheet1!$D:$AS,42,0)</f>
        <v>JUMBO</v>
      </c>
    </row>
    <row r="1845" spans="1:11">
      <c r="A1845" s="48" t="s">
        <v>4</v>
      </c>
      <c r="B1845" s="86" t="s">
        <v>318</v>
      </c>
      <c r="C1845" s="86">
        <v>775</v>
      </c>
      <c r="D1845" s="96">
        <v>46163</v>
      </c>
      <c r="E1845">
        <v>2</v>
      </c>
      <c r="F1845" t="str">
        <f t="shared" si="120"/>
        <v>3220</v>
      </c>
      <c r="G1845">
        <f t="shared" si="121"/>
        <v>13</v>
      </c>
      <c r="H1845" t="str">
        <f>VLOOKUP(B1845,[1]Sheet1!$D:$AB,25,0)</f>
        <v>Regular-Gask</v>
      </c>
      <c r="I1845" t="str">
        <f t="shared" si="122"/>
        <v>501-1000</v>
      </c>
      <c r="J1845" t="str">
        <f>VLOOKUP(B1845,[1]Sheet1!$D:$Y,22)</f>
        <v>Gask</v>
      </c>
      <c r="K1845" t="str">
        <f>VLOOKUP(B1845,[1]Sheet1!$D:$AS,42,0)</f>
        <v>JUMBO</v>
      </c>
    </row>
    <row r="1846" spans="1:11">
      <c r="A1846" s="48" t="s">
        <v>12</v>
      </c>
      <c r="B1846" s="86" t="s">
        <v>409</v>
      </c>
      <c r="C1846" s="86">
        <v>34</v>
      </c>
      <c r="D1846" s="96">
        <v>46163</v>
      </c>
      <c r="E1846">
        <v>2</v>
      </c>
      <c r="F1846" t="str">
        <f t="shared" si="120"/>
        <v>3222</v>
      </c>
      <c r="G1846">
        <f t="shared" si="121"/>
        <v>13</v>
      </c>
      <c r="H1846" t="str">
        <f>VLOOKUP(B1846,[1]Sheet1!$D:$AB,25,0)</f>
        <v>Regular-Gask</v>
      </c>
      <c r="I1846" t="str">
        <f t="shared" si="122"/>
        <v>0-50</v>
      </c>
      <c r="J1846" t="str">
        <f>VLOOKUP(B1846,[1]Sheet1!$D:$Y,22)</f>
        <v>Gask</v>
      </c>
      <c r="K1846" t="str">
        <f>VLOOKUP(B1846,[1]Sheet1!$D:$AS,42,0)</f>
        <v>JUMBO</v>
      </c>
    </row>
    <row r="1847" spans="1:11">
      <c r="A1847" s="48" t="s">
        <v>0</v>
      </c>
      <c r="B1847" s="86" t="s">
        <v>741</v>
      </c>
      <c r="C1847" s="86">
        <v>43</v>
      </c>
      <c r="D1847" s="96">
        <v>46163</v>
      </c>
      <c r="E1847">
        <v>2</v>
      </c>
      <c r="F1847" t="str">
        <f t="shared" si="120"/>
        <v>3227</v>
      </c>
      <c r="G1847">
        <f t="shared" si="121"/>
        <v>13</v>
      </c>
      <c r="H1847" t="str">
        <f>VLOOKUP(B1847,[1]Sheet1!$D:$AB,25,0)</f>
        <v>MG Gask + PB assembly</v>
      </c>
      <c r="I1847" t="str">
        <f t="shared" si="122"/>
        <v>0-50</v>
      </c>
      <c r="J1847" t="str">
        <f>VLOOKUP(B1847,[1]Sheet1!$D:$Y,22)</f>
        <v>Gask</v>
      </c>
      <c r="K1847" t="str">
        <f>VLOOKUP(B1847,[1]Sheet1!$D:$AS,42,0)</f>
        <v>JUMBO</v>
      </c>
    </row>
    <row r="1848" spans="1:11">
      <c r="A1848" s="48" t="s">
        <v>8</v>
      </c>
      <c r="B1848" s="86" t="s">
        <v>985</v>
      </c>
      <c r="C1848" s="86">
        <v>32</v>
      </c>
      <c r="D1848" s="96">
        <v>46163</v>
      </c>
      <c r="E1848">
        <v>2</v>
      </c>
      <c r="F1848" t="str">
        <f t="shared" si="120"/>
        <v>3242</v>
      </c>
      <c r="G1848">
        <f t="shared" si="121"/>
        <v>13</v>
      </c>
      <c r="H1848" t="str">
        <f>VLOOKUP(B1848,[1]Sheet1!$D:$AB,25,0)</f>
        <v>Regular-Adhe</v>
      </c>
      <c r="I1848" t="str">
        <f t="shared" si="122"/>
        <v>0-50</v>
      </c>
      <c r="J1848" t="str">
        <f>VLOOKUP(B1848,[1]Sheet1!$D:$Y,22)</f>
        <v>Adhe</v>
      </c>
      <c r="K1848" t="str">
        <f>VLOOKUP(B1848,[1]Sheet1!$D:$AS,42,0)</f>
        <v>JUMBO</v>
      </c>
    </row>
    <row r="1849" spans="1:11">
      <c r="A1849" s="48" t="s">
        <v>8</v>
      </c>
      <c r="B1849" s="86" t="s">
        <v>48</v>
      </c>
      <c r="C1849" s="86">
        <v>51</v>
      </c>
      <c r="D1849" s="96">
        <v>46163</v>
      </c>
      <c r="E1849">
        <v>2</v>
      </c>
      <c r="F1849" t="str">
        <f t="shared" si="120"/>
        <v>3246</v>
      </c>
      <c r="G1849">
        <f t="shared" si="121"/>
        <v>13</v>
      </c>
      <c r="H1849" t="str">
        <f>VLOOKUP(B1849,[1]Sheet1!$D:$AB,25,0)</f>
        <v>Regular-Gask</v>
      </c>
      <c r="I1849" t="str">
        <f t="shared" si="122"/>
        <v>51-100</v>
      </c>
      <c r="J1849" t="str">
        <f>VLOOKUP(B1849,[1]Sheet1!$D:$Y,22)</f>
        <v>Gask</v>
      </c>
      <c r="K1849" t="str">
        <f>VLOOKUP(B1849,[1]Sheet1!$D:$AS,42,0)</f>
        <v>JUMBO</v>
      </c>
    </row>
    <row r="1850" spans="1:11">
      <c r="A1850" s="48" t="s">
        <v>13</v>
      </c>
      <c r="B1850" s="86" t="s">
        <v>681</v>
      </c>
      <c r="C1850" s="86">
        <v>86</v>
      </c>
      <c r="D1850" s="96">
        <v>46163</v>
      </c>
      <c r="E1850">
        <v>2</v>
      </c>
      <c r="F1850" t="str">
        <f t="shared" si="120"/>
        <v>3255</v>
      </c>
      <c r="G1850">
        <f t="shared" si="121"/>
        <v>13</v>
      </c>
      <c r="H1850" t="str">
        <f>VLOOKUP(B1850,[1]Sheet1!$D:$AB,25,0)</f>
        <v>Regular-Gask</v>
      </c>
      <c r="I1850" t="str">
        <f t="shared" si="122"/>
        <v>51-100</v>
      </c>
      <c r="J1850" t="str">
        <f>VLOOKUP(B1850,[1]Sheet1!$D:$Y,22)</f>
        <v>Gask</v>
      </c>
      <c r="K1850" t="str">
        <f>VLOOKUP(B1850,[1]Sheet1!$D:$AS,42,0)</f>
        <v>NORMAL</v>
      </c>
    </row>
    <row r="1851" spans="1:11">
      <c r="A1851" s="48" t="s">
        <v>25</v>
      </c>
      <c r="B1851" s="86" t="s">
        <v>51</v>
      </c>
      <c r="C1851" s="86">
        <v>57</v>
      </c>
      <c r="D1851" s="96">
        <v>46163</v>
      </c>
      <c r="E1851">
        <v>2</v>
      </c>
      <c r="F1851" t="str">
        <f t="shared" si="120"/>
        <v>3273</v>
      </c>
      <c r="G1851">
        <f t="shared" si="121"/>
        <v>13</v>
      </c>
      <c r="H1851" t="str">
        <f>VLOOKUP(B1851,[1]Sheet1!$D:$AB,25,0)</f>
        <v>Regular-Adhe</v>
      </c>
      <c r="I1851" t="str">
        <f t="shared" si="122"/>
        <v>51-100</v>
      </c>
      <c r="J1851" t="str">
        <f>VLOOKUP(B1851,[1]Sheet1!$D:$Y,22)</f>
        <v>Adhe</v>
      </c>
      <c r="K1851" t="str">
        <f>VLOOKUP(B1851,[1]Sheet1!$D:$AS,42,0)</f>
        <v>JUMBO</v>
      </c>
    </row>
    <row r="1852" spans="1:11">
      <c r="A1852" s="48" t="s">
        <v>12</v>
      </c>
      <c r="B1852" s="86" t="s">
        <v>1065</v>
      </c>
      <c r="C1852" s="86">
        <v>50</v>
      </c>
      <c r="D1852" s="96">
        <v>46163</v>
      </c>
      <c r="E1852">
        <v>2</v>
      </c>
      <c r="F1852" t="str">
        <f t="shared" si="120"/>
        <v>3277</v>
      </c>
      <c r="G1852">
        <f t="shared" si="121"/>
        <v>13</v>
      </c>
      <c r="H1852" t="str">
        <f>VLOOKUP(B1852,[1]Sheet1!$D:$AB,25,0)</f>
        <v>Regular-Gask</v>
      </c>
      <c r="I1852" t="str">
        <f t="shared" si="122"/>
        <v>0-50</v>
      </c>
      <c r="J1852" t="str">
        <f>VLOOKUP(B1852,[1]Sheet1!$D:$Y,22)</f>
        <v>Gask</v>
      </c>
      <c r="K1852" t="str">
        <f>VLOOKUP(B1852,[1]Sheet1!$D:$AS,42,0)</f>
        <v>JUMBO</v>
      </c>
    </row>
    <row r="1853" spans="1:11">
      <c r="A1853" s="48" t="s">
        <v>13</v>
      </c>
      <c r="B1853" s="86" t="s">
        <v>20</v>
      </c>
      <c r="C1853" s="86">
        <v>337</v>
      </c>
      <c r="D1853" s="96">
        <v>46163</v>
      </c>
      <c r="E1853">
        <v>2</v>
      </c>
      <c r="F1853" t="str">
        <f t="shared" si="120"/>
        <v>3291</v>
      </c>
      <c r="G1853">
        <f t="shared" si="121"/>
        <v>13</v>
      </c>
      <c r="H1853" t="str">
        <f>VLOOKUP(B1853,[1]Sheet1!$D:$AB,25,0)</f>
        <v>Regular-Gask</v>
      </c>
      <c r="I1853" t="str">
        <f t="shared" si="122"/>
        <v>301-500</v>
      </c>
      <c r="J1853" t="str">
        <f>VLOOKUP(B1853,[1]Sheet1!$D:$Y,22)</f>
        <v>Gask</v>
      </c>
      <c r="K1853" t="str">
        <f>VLOOKUP(B1853,[1]Sheet1!$D:$AS,42,0)</f>
        <v>JUMBO</v>
      </c>
    </row>
    <row r="1854" spans="1:11">
      <c r="A1854" s="48" t="s">
        <v>8</v>
      </c>
      <c r="B1854" s="86" t="s">
        <v>83</v>
      </c>
      <c r="C1854" s="86">
        <v>54</v>
      </c>
      <c r="D1854" s="96">
        <v>46163</v>
      </c>
      <c r="E1854">
        <v>2</v>
      </c>
      <c r="F1854" t="str">
        <f t="shared" si="120"/>
        <v>3305</v>
      </c>
      <c r="G1854">
        <f t="shared" si="121"/>
        <v>13</v>
      </c>
      <c r="H1854" t="str">
        <f>VLOOKUP(B1854,[1]Sheet1!$D:$AB,25,0)</f>
        <v>Regular-Gask</v>
      </c>
      <c r="I1854" t="str">
        <f t="shared" si="122"/>
        <v>51-100</v>
      </c>
      <c r="J1854" t="str">
        <f>VLOOKUP(B1854,[1]Sheet1!$D:$Y,22)</f>
        <v>Gask</v>
      </c>
      <c r="K1854" t="str">
        <f>VLOOKUP(B1854,[1]Sheet1!$D:$AS,42,0)</f>
        <v>JUMBO</v>
      </c>
    </row>
    <row r="1855" spans="1:11">
      <c r="A1855" s="48" t="s">
        <v>0</v>
      </c>
      <c r="B1855" s="86" t="s">
        <v>987</v>
      </c>
      <c r="C1855" s="86">
        <v>213</v>
      </c>
      <c r="D1855" s="96">
        <v>46163</v>
      </c>
      <c r="E1855">
        <v>2</v>
      </c>
      <c r="F1855" t="str">
        <f t="shared" si="120"/>
        <v>3319</v>
      </c>
      <c r="G1855">
        <f t="shared" si="121"/>
        <v>13</v>
      </c>
      <c r="H1855" t="str">
        <f>VLOOKUP(B1855,[1]Sheet1!$D:$AB,25,0)</f>
        <v>MG Gask + PB assembly</v>
      </c>
      <c r="I1855" t="str">
        <f t="shared" si="122"/>
        <v>101-300</v>
      </c>
      <c r="J1855" t="str">
        <f>VLOOKUP(B1855,[1]Sheet1!$D:$Y,22)</f>
        <v>Adhe</v>
      </c>
      <c r="K1855" t="str">
        <f>VLOOKUP(B1855,[1]Sheet1!$D:$AS,42,0)</f>
        <v>JUMBO</v>
      </c>
    </row>
    <row r="1856" spans="1:11">
      <c r="A1856" s="48" t="s">
        <v>13</v>
      </c>
      <c r="B1856" s="86" t="s">
        <v>233</v>
      </c>
      <c r="C1856" s="86">
        <v>75</v>
      </c>
      <c r="D1856" s="96">
        <v>46163</v>
      </c>
      <c r="E1856">
        <v>2</v>
      </c>
      <c r="F1856" t="str">
        <f t="shared" si="120"/>
        <v>6147</v>
      </c>
      <c r="G1856">
        <f t="shared" si="121"/>
        <v>13</v>
      </c>
      <c r="H1856" t="str">
        <f>VLOOKUP(B1856,[1]Sheet1!$D:$AB,25,0)</f>
        <v>Regular-Adhe</v>
      </c>
      <c r="I1856" t="str">
        <f t="shared" si="122"/>
        <v>51-100</v>
      </c>
      <c r="J1856" t="str">
        <f>VLOOKUP(B1856,[1]Sheet1!$D:$Y,22)</f>
        <v>Adhe</v>
      </c>
      <c r="K1856" t="str">
        <f>VLOOKUP(B1856,[1]Sheet1!$D:$AS,42,0)</f>
        <v>JUMBO</v>
      </c>
    </row>
    <row r="1857" spans="1:11">
      <c r="A1857" s="48" t="s">
        <v>5</v>
      </c>
      <c r="B1857" s="86" t="s">
        <v>55</v>
      </c>
      <c r="C1857" s="86">
        <v>359</v>
      </c>
      <c r="D1857" s="96">
        <v>46163</v>
      </c>
      <c r="E1857">
        <v>2</v>
      </c>
      <c r="F1857" t="str">
        <f t="shared" si="120"/>
        <v>6172</v>
      </c>
      <c r="G1857">
        <f t="shared" si="121"/>
        <v>13</v>
      </c>
      <c r="H1857" t="str">
        <f>VLOOKUP(B1857,[1]Sheet1!$D:$AB,25,0)</f>
        <v>MG-Sticker + Orientation</v>
      </c>
      <c r="I1857" t="str">
        <f t="shared" si="122"/>
        <v>301-500</v>
      </c>
      <c r="J1857" t="str">
        <f>VLOOKUP(B1857,[1]Sheet1!$D:$Y,22)</f>
        <v>Sticker</v>
      </c>
      <c r="K1857" t="str">
        <f>VLOOKUP(B1857,[1]Sheet1!$D:$AS,42,0)</f>
        <v>NORMAL</v>
      </c>
    </row>
    <row r="1858" spans="1:11">
      <c r="A1858" s="48" t="s">
        <v>21</v>
      </c>
      <c r="B1858" s="86" t="s">
        <v>1031</v>
      </c>
      <c r="C1858" s="86">
        <v>170</v>
      </c>
      <c r="D1858" s="96">
        <v>46163</v>
      </c>
      <c r="E1858">
        <v>2</v>
      </c>
      <c r="F1858" t="str">
        <f t="shared" si="120"/>
        <v>6206</v>
      </c>
      <c r="G1858">
        <f t="shared" si="121"/>
        <v>13</v>
      </c>
      <c r="H1858" t="str">
        <f>VLOOKUP(B1858,[1]Sheet1!$D:$AB,25,0)</f>
        <v>MG Adhe + DR Adhe + Orientation</v>
      </c>
      <c r="I1858" t="str">
        <f t="shared" si="122"/>
        <v>101-300</v>
      </c>
      <c r="J1858" t="str">
        <f>VLOOKUP(B1858,[1]Sheet1!$D:$Y,22)</f>
        <v>Adhe</v>
      </c>
      <c r="K1858" t="str">
        <f>VLOOKUP(B1858,[1]Sheet1!$D:$AS,42,0)</f>
        <v>NORMAL</v>
      </c>
    </row>
    <row r="1859" spans="1:11">
      <c r="A1859" s="48" t="s">
        <v>12</v>
      </c>
      <c r="B1859" s="86" t="s">
        <v>381</v>
      </c>
      <c r="C1859" s="86">
        <v>40</v>
      </c>
      <c r="D1859" s="96">
        <v>46163</v>
      </c>
      <c r="E1859">
        <v>2</v>
      </c>
      <c r="F1859" t="str">
        <f t="shared" ref="F1859:F1922" si="123">IF(ISNUMBER(VALUE(LEFT(B1859,5)))=TRUE,LEFT(B1859,5),IF(ISNUMBER(VALUE(LEFT(B1859,4)))=TRUE,LEFT(B1859,4),LEFT(B1859,3)))</f>
        <v>6207</v>
      </c>
      <c r="G1859">
        <f t="shared" si="121"/>
        <v>13</v>
      </c>
      <c r="H1859" t="str">
        <f>VLOOKUP(B1859,[1]Sheet1!$D:$AB,25,0)</f>
        <v>Regular-Gask</v>
      </c>
      <c r="I1859" t="str">
        <f t="shared" si="122"/>
        <v>0-50</v>
      </c>
      <c r="J1859" t="str">
        <f>VLOOKUP(B1859,[1]Sheet1!$D:$Y,22)</f>
        <v>Gask</v>
      </c>
      <c r="K1859" t="str">
        <f>VLOOKUP(B1859,[1]Sheet1!$D:$AS,42,0)</f>
        <v>NORMAL</v>
      </c>
    </row>
    <row r="1860" spans="1:11">
      <c r="A1860" s="10" t="s">
        <v>0</v>
      </c>
      <c r="B1860" s="86" t="s">
        <v>197</v>
      </c>
      <c r="C1860" s="86">
        <v>114</v>
      </c>
      <c r="D1860" s="96">
        <v>46163</v>
      </c>
      <c r="E1860">
        <v>2</v>
      </c>
      <c r="F1860" t="str">
        <f t="shared" si="123"/>
        <v>6216</v>
      </c>
      <c r="G1860">
        <f t="shared" si="121"/>
        <v>13</v>
      </c>
      <c r="H1860" t="str">
        <f>VLOOKUP(B1860,[1]Sheet1!$D:$AB,25,0)</f>
        <v>MG Adhe + DR Adhe + Orientation</v>
      </c>
      <c r="I1860" t="str">
        <f t="shared" si="122"/>
        <v>101-300</v>
      </c>
      <c r="J1860" t="str">
        <f>VLOOKUP(B1860,[1]Sheet1!$D:$Y,22)</f>
        <v>Adhe</v>
      </c>
      <c r="K1860" t="str">
        <f>VLOOKUP(B1860,[1]Sheet1!$D:$AS,42,0)</f>
        <v>NORMAL</v>
      </c>
    </row>
    <row r="1861" spans="1:11">
      <c r="A1861" s="48" t="s">
        <v>12</v>
      </c>
      <c r="B1861" s="86" t="s">
        <v>163</v>
      </c>
      <c r="C1861" s="86">
        <v>786</v>
      </c>
      <c r="D1861" s="96">
        <v>46163</v>
      </c>
      <c r="E1861">
        <v>2</v>
      </c>
      <c r="F1861" t="str">
        <f t="shared" si="123"/>
        <v>6274</v>
      </c>
      <c r="G1861">
        <f t="shared" si="121"/>
        <v>13</v>
      </c>
      <c r="H1861" t="str">
        <f>VLOOKUP(B1861,[1]Sheet1!$D:$AB,25,0)</f>
        <v>Regular-Adhe</v>
      </c>
      <c r="I1861" t="str">
        <f t="shared" si="122"/>
        <v>501-1000</v>
      </c>
      <c r="J1861" t="str">
        <f>VLOOKUP(B1861,[1]Sheet1!$D:$Y,22)</f>
        <v>Adhe</v>
      </c>
      <c r="K1861" t="str">
        <f>VLOOKUP(B1861,[1]Sheet1!$D:$AS,42,0)</f>
        <v>NORMAL</v>
      </c>
    </row>
    <row r="1862" spans="1:11">
      <c r="A1862" s="48" t="s">
        <v>8</v>
      </c>
      <c r="B1862" s="86" t="s">
        <v>76</v>
      </c>
      <c r="C1862" s="86">
        <v>39</v>
      </c>
      <c r="D1862" s="96">
        <v>46163</v>
      </c>
      <c r="E1862">
        <v>2</v>
      </c>
      <c r="F1862" t="str">
        <f t="shared" si="123"/>
        <v>6282</v>
      </c>
      <c r="G1862">
        <f t="shared" si="121"/>
        <v>13</v>
      </c>
      <c r="H1862" t="str">
        <f>VLOOKUP(B1862,[1]Sheet1!$D:$AB,25,0)</f>
        <v>Regular-Gask</v>
      </c>
      <c r="I1862" t="str">
        <f t="shared" si="122"/>
        <v>0-50</v>
      </c>
      <c r="J1862" t="str">
        <f>VLOOKUP(B1862,[1]Sheet1!$D:$Y,22)</f>
        <v>Gask</v>
      </c>
      <c r="K1862" t="str">
        <f>VLOOKUP(B1862,[1]Sheet1!$D:$AS,42,0)</f>
        <v>NORMAL</v>
      </c>
    </row>
    <row r="1863" spans="1:11">
      <c r="A1863" s="48" t="s">
        <v>12</v>
      </c>
      <c r="B1863" s="86" t="s">
        <v>660</v>
      </c>
      <c r="C1863" s="86">
        <v>84</v>
      </c>
      <c r="D1863" s="96">
        <v>46163</v>
      </c>
      <c r="E1863">
        <v>2</v>
      </c>
      <c r="F1863" t="str">
        <f t="shared" si="123"/>
        <v>6307</v>
      </c>
      <c r="G1863">
        <f t="shared" si="121"/>
        <v>13</v>
      </c>
      <c r="H1863" t="str">
        <f>VLOOKUP(B1863,[1]Sheet1!$D:$AB,25,0)</f>
        <v>Regular-Adhe</v>
      </c>
      <c r="I1863" t="str">
        <f t="shared" si="122"/>
        <v>51-100</v>
      </c>
      <c r="J1863" t="str">
        <f>VLOOKUP(B1863,[1]Sheet1!$D:$Y,22)</f>
        <v>Gask</v>
      </c>
      <c r="K1863" t="str">
        <f>VLOOKUP(B1863,[1]Sheet1!$D:$AS,42,0)</f>
        <v>NORMAL</v>
      </c>
    </row>
    <row r="1864" spans="1:11">
      <c r="A1864" s="48" t="s">
        <v>25</v>
      </c>
      <c r="B1864" s="86" t="s">
        <v>317</v>
      </c>
      <c r="C1864" s="86">
        <v>44</v>
      </c>
      <c r="D1864" s="96">
        <v>46163</v>
      </c>
      <c r="E1864">
        <v>2</v>
      </c>
      <c r="F1864" t="str">
        <f t="shared" si="123"/>
        <v>8107</v>
      </c>
      <c r="G1864">
        <f t="shared" si="121"/>
        <v>13</v>
      </c>
      <c r="H1864" t="str">
        <f>VLOOKUP(B1864,[1]Sheet1!$D:$AB,25,0)</f>
        <v>Regular-Adhe</v>
      </c>
      <c r="I1864" t="str">
        <f t="shared" si="122"/>
        <v>0-50</v>
      </c>
      <c r="J1864" t="str">
        <f>VLOOKUP(B1864,[1]Sheet1!$D:$Y,22)</f>
        <v>Adhe</v>
      </c>
      <c r="K1864" t="str">
        <f>VLOOKUP(B1864,[1]Sheet1!$D:$AS,42,0)</f>
        <v>NORMAL</v>
      </c>
    </row>
    <row r="1865" spans="1:11">
      <c r="A1865" s="48" t="s">
        <v>2</v>
      </c>
      <c r="B1865" s="86" t="s">
        <v>77</v>
      </c>
      <c r="C1865" s="86">
        <v>34</v>
      </c>
      <c r="D1865" s="96">
        <v>46163</v>
      </c>
      <c r="E1865">
        <v>2</v>
      </c>
      <c r="F1865" t="str">
        <f t="shared" si="123"/>
        <v>8109</v>
      </c>
      <c r="G1865">
        <f t="shared" si="121"/>
        <v>13</v>
      </c>
      <c r="H1865" t="str">
        <f>VLOOKUP(B1865,[1]Sheet1!$D:$AB,25,0)</f>
        <v>Regular-Adhe</v>
      </c>
      <c r="I1865" t="str">
        <f t="shared" si="122"/>
        <v>0-50</v>
      </c>
      <c r="J1865" t="str">
        <f>VLOOKUP(B1865,[1]Sheet1!$D:$Y,22)</f>
        <v>Adhe</v>
      </c>
      <c r="K1865" t="str">
        <f>VLOOKUP(B1865,[1]Sheet1!$D:$AS,42,0)</f>
        <v>NORMAL</v>
      </c>
    </row>
    <row r="1866" spans="1:11">
      <c r="A1866" s="48" t="s">
        <v>21</v>
      </c>
      <c r="B1866" s="86" t="s">
        <v>106</v>
      </c>
      <c r="C1866" s="86">
        <v>896</v>
      </c>
      <c r="D1866" s="96">
        <v>46163</v>
      </c>
      <c r="E1866">
        <v>2</v>
      </c>
      <c r="F1866" t="str">
        <f t="shared" si="123"/>
        <v>9151</v>
      </c>
      <c r="G1866">
        <f t="shared" si="121"/>
        <v>13</v>
      </c>
      <c r="H1866" t="str">
        <f>VLOOKUP(B1866,[1]Sheet1!$D:$AB,25,0)</f>
        <v>MG Adhe + Activator</v>
      </c>
      <c r="I1866" t="str">
        <f t="shared" si="122"/>
        <v>501-1000</v>
      </c>
      <c r="J1866" t="str">
        <f>VLOOKUP(B1866,[1]Sheet1!$D:$Y,22)</f>
        <v>Adhe</v>
      </c>
      <c r="K1866" t="str">
        <f>VLOOKUP(B1866,[1]Sheet1!$D:$AS,42,0)</f>
        <v>NORMAL</v>
      </c>
    </row>
    <row r="1867" spans="1:11">
      <c r="A1867" s="48" t="s">
        <v>2</v>
      </c>
      <c r="B1867" s="86" t="s">
        <v>178</v>
      </c>
      <c r="C1867" s="86">
        <v>1000</v>
      </c>
      <c r="D1867" s="96">
        <v>46163</v>
      </c>
      <c r="E1867">
        <v>2</v>
      </c>
      <c r="F1867" t="str">
        <f t="shared" si="123"/>
        <v>1802</v>
      </c>
      <c r="G1867">
        <f t="shared" si="121"/>
        <v>13</v>
      </c>
      <c r="H1867" t="str">
        <f>VLOOKUP(B1867,[1]Sheet1!$D:$AB,25,0)</f>
        <v>Regular-Gask</v>
      </c>
      <c r="I1867" t="str">
        <f t="shared" si="122"/>
        <v>501-1000</v>
      </c>
      <c r="J1867" t="str">
        <f>VLOOKUP(B1867,[1]Sheet1!$D:$Y,22)</f>
        <v>Gask</v>
      </c>
      <c r="K1867" t="str">
        <f>VLOOKUP(B1867,[1]Sheet1!$D:$AS,42,0)</f>
        <v>JUMBO</v>
      </c>
    </row>
    <row r="1868" spans="1:11">
      <c r="A1868" s="48" t="s">
        <v>25</v>
      </c>
      <c r="B1868" s="86" t="s">
        <v>178</v>
      </c>
      <c r="C1868" s="86">
        <v>1200</v>
      </c>
      <c r="D1868" s="96">
        <v>46163</v>
      </c>
      <c r="E1868">
        <v>2</v>
      </c>
      <c r="F1868" t="str">
        <f t="shared" si="123"/>
        <v>1802</v>
      </c>
      <c r="G1868">
        <f t="shared" si="121"/>
        <v>13</v>
      </c>
      <c r="H1868" t="str">
        <f>VLOOKUP(B1868,[1]Sheet1!$D:$AB,25,0)</f>
        <v>Regular-Gask</v>
      </c>
      <c r="I1868" t="str">
        <f t="shared" si="122"/>
        <v xml:space="preserve">1000more </v>
      </c>
      <c r="J1868" t="str">
        <f>VLOOKUP(B1868,[1]Sheet1!$D:$Y,22)</f>
        <v>Gask</v>
      </c>
      <c r="K1868" t="str">
        <f>VLOOKUP(B1868,[1]Sheet1!$D:$AS,42,0)</f>
        <v>JUMBO</v>
      </c>
    </row>
    <row r="1869" spans="1:11">
      <c r="A1869" s="48" t="s">
        <v>8</v>
      </c>
      <c r="B1869" s="86" t="s">
        <v>342</v>
      </c>
      <c r="C1869" s="86">
        <v>1000</v>
      </c>
      <c r="D1869" s="96">
        <v>46163</v>
      </c>
      <c r="E1869">
        <v>2</v>
      </c>
      <c r="F1869" t="str">
        <f t="shared" si="123"/>
        <v>1806</v>
      </c>
      <c r="G1869">
        <f t="shared" si="121"/>
        <v>13</v>
      </c>
      <c r="H1869" t="str">
        <f>VLOOKUP(B1869,[1]Sheet1!$D:$AB,25,0)</f>
        <v>Regular-Gask</v>
      </c>
      <c r="I1869" t="str">
        <f t="shared" si="122"/>
        <v>501-1000</v>
      </c>
      <c r="J1869" t="str">
        <f>VLOOKUP(B1869,[1]Sheet1!$D:$Y,22)</f>
        <v>Gask</v>
      </c>
      <c r="K1869" t="str">
        <f>VLOOKUP(B1869,[1]Sheet1!$D:$AS,42,0)</f>
        <v>JUMBO</v>
      </c>
    </row>
    <row r="1870" spans="1:11">
      <c r="A1870" s="48" t="s">
        <v>13</v>
      </c>
      <c r="B1870" s="86" t="s">
        <v>342</v>
      </c>
      <c r="C1870" s="86">
        <v>360</v>
      </c>
      <c r="D1870" s="96">
        <v>46163</v>
      </c>
      <c r="E1870">
        <v>2</v>
      </c>
      <c r="F1870" t="str">
        <f t="shared" si="123"/>
        <v>1806</v>
      </c>
      <c r="G1870">
        <f t="shared" si="121"/>
        <v>13</v>
      </c>
      <c r="H1870" t="str">
        <f>VLOOKUP(B1870,[1]Sheet1!$D:$AB,25,0)</f>
        <v>Regular-Gask</v>
      </c>
      <c r="I1870" t="str">
        <f t="shared" si="122"/>
        <v>301-500</v>
      </c>
      <c r="J1870" t="str">
        <f>VLOOKUP(B1870,[1]Sheet1!$D:$Y,22)</f>
        <v>Gask</v>
      </c>
      <c r="K1870" t="str">
        <f>VLOOKUP(B1870,[1]Sheet1!$D:$AS,42,0)</f>
        <v>JUMBO</v>
      </c>
    </row>
    <row r="1871" spans="1:11">
      <c r="A1871" s="48" t="s">
        <v>5</v>
      </c>
      <c r="B1871" s="86" t="s">
        <v>450</v>
      </c>
      <c r="C1871" s="86">
        <v>400</v>
      </c>
      <c r="D1871" s="96">
        <v>46163</v>
      </c>
      <c r="E1871">
        <v>2</v>
      </c>
      <c r="F1871" t="str">
        <f t="shared" si="123"/>
        <v>1805</v>
      </c>
      <c r="G1871">
        <f t="shared" si="121"/>
        <v>13</v>
      </c>
      <c r="H1871" t="str">
        <f>VLOOKUP(B1871,[1]Sheet1!$D:$AB,25,0)</f>
        <v>MG Adhe + PB assembly</v>
      </c>
      <c r="I1871" t="str">
        <f t="shared" si="122"/>
        <v>301-500</v>
      </c>
      <c r="J1871" t="str">
        <f>VLOOKUP(B1871,[1]Sheet1!$D:$Y,22)</f>
        <v>Adhe</v>
      </c>
      <c r="K1871" t="str">
        <f>VLOOKUP(B1871,[1]Sheet1!$D:$AS,42,0)</f>
        <v>JUMBO</v>
      </c>
    </row>
    <row r="1872" spans="1:11">
      <c r="A1872" s="48" t="s">
        <v>5</v>
      </c>
      <c r="B1872" s="86" t="s">
        <v>1021</v>
      </c>
      <c r="C1872" s="86">
        <v>100</v>
      </c>
      <c r="D1872" s="101">
        <v>46164</v>
      </c>
      <c r="E1872">
        <v>2</v>
      </c>
      <c r="F1872" t="str">
        <f t="shared" si="123"/>
        <v>10026</v>
      </c>
      <c r="G1872">
        <f t="shared" si="121"/>
        <v>14</v>
      </c>
      <c r="H1872" t="str">
        <f>VLOOKUP(B1872,[1]Sheet1!$D:$AB,25,0)</f>
        <v>MG Adhe + PB assembly</v>
      </c>
      <c r="I1872" t="str">
        <f t="shared" si="122"/>
        <v>51-100</v>
      </c>
      <c r="J1872" t="str">
        <f>VLOOKUP(B1872,[1]Sheet1!$D:$Y,22)</f>
        <v>Adhe</v>
      </c>
      <c r="K1872" t="str">
        <f>VLOOKUP(B1872,[1]Sheet1!$D:$AS,42,0)</f>
        <v>JUMBO</v>
      </c>
    </row>
    <row r="1873" spans="1:11">
      <c r="A1873" s="48" t="s">
        <v>8</v>
      </c>
      <c r="B1873" s="86" t="s">
        <v>1027</v>
      </c>
      <c r="C1873" s="86">
        <v>650</v>
      </c>
      <c r="D1873" s="101">
        <v>46164</v>
      </c>
      <c r="E1873">
        <v>2</v>
      </c>
      <c r="F1873" t="str">
        <f t="shared" si="123"/>
        <v>10027</v>
      </c>
      <c r="G1873">
        <f t="shared" si="121"/>
        <v>14</v>
      </c>
      <c r="H1873" t="str">
        <f>VLOOKUP(B1873,[1]Sheet1!$D:$AB,25,0)</f>
        <v>Regular-Gask</v>
      </c>
      <c r="I1873" t="str">
        <f t="shared" si="122"/>
        <v>501-1000</v>
      </c>
      <c r="J1873" t="str">
        <f>VLOOKUP(B1873,[1]Sheet1!$D:$Y,22)</f>
        <v>Gask</v>
      </c>
      <c r="K1873" t="str">
        <f>VLOOKUP(B1873,[1]Sheet1!$D:$AS,42,0)</f>
        <v>JUMBO</v>
      </c>
    </row>
    <row r="1874" spans="1:11">
      <c r="A1874" s="48" t="s">
        <v>25</v>
      </c>
      <c r="B1874" s="86" t="s">
        <v>270</v>
      </c>
      <c r="C1874" s="86">
        <v>154</v>
      </c>
      <c r="D1874" s="101">
        <v>46164</v>
      </c>
      <c r="E1874">
        <v>1</v>
      </c>
      <c r="F1874" t="str">
        <f t="shared" si="123"/>
        <v>10038</v>
      </c>
      <c r="G1874">
        <f t="shared" si="121"/>
        <v>14</v>
      </c>
      <c r="H1874" t="str">
        <f>VLOOKUP(B1874,[1]Sheet1!$D:$AB,25,0)</f>
        <v>Regular-Gask</v>
      </c>
      <c r="I1874" t="str">
        <f t="shared" si="122"/>
        <v>101-300</v>
      </c>
      <c r="J1874" t="str">
        <f>VLOOKUP(B1874,[1]Sheet1!$D:$Y,22)</f>
        <v>Gask</v>
      </c>
      <c r="K1874" t="str">
        <f>VLOOKUP(B1874,[1]Sheet1!$D:$AS,42,0)</f>
        <v>JUMBO</v>
      </c>
    </row>
    <row r="1875" spans="1:11">
      <c r="A1875" s="48" t="s">
        <v>2</v>
      </c>
      <c r="B1875" s="86" t="s">
        <v>1062</v>
      </c>
      <c r="C1875" s="86">
        <v>241</v>
      </c>
      <c r="D1875" s="101">
        <v>46164</v>
      </c>
      <c r="E1875">
        <v>1</v>
      </c>
      <c r="F1875" t="str">
        <f t="shared" si="123"/>
        <v>10047</v>
      </c>
      <c r="G1875">
        <f t="shared" si="121"/>
        <v>14</v>
      </c>
      <c r="H1875" t="str">
        <f>VLOOKUP(B1875,[1]Sheet1!$D:$AB,25,0)</f>
        <v>Regular-Adhe</v>
      </c>
      <c r="I1875" t="str">
        <f t="shared" si="122"/>
        <v>101-300</v>
      </c>
      <c r="J1875" t="str">
        <f>VLOOKUP(B1875,[1]Sheet1!$D:$Y,22)</f>
        <v>Gask</v>
      </c>
      <c r="K1875" t="str">
        <f>VLOOKUP(B1875,[1]Sheet1!$D:$AS,42,0)</f>
        <v>JUMBO</v>
      </c>
    </row>
    <row r="1876" spans="1:11">
      <c r="A1876" s="48" t="s">
        <v>4</v>
      </c>
      <c r="B1876" s="86" t="s">
        <v>642</v>
      </c>
      <c r="C1876" s="86">
        <v>214</v>
      </c>
      <c r="D1876" s="101">
        <v>46164</v>
      </c>
      <c r="E1876">
        <v>1</v>
      </c>
      <c r="F1876" t="str">
        <f t="shared" si="123"/>
        <v>10060</v>
      </c>
      <c r="G1876">
        <f t="shared" si="121"/>
        <v>14</v>
      </c>
      <c r="H1876" t="str">
        <f>VLOOKUP(B1876,[1]Sheet1!$D:$AB,25,0)</f>
        <v>Regular-Gask</v>
      </c>
      <c r="I1876" t="str">
        <f t="shared" si="122"/>
        <v>101-300</v>
      </c>
      <c r="J1876" t="str">
        <f>VLOOKUP(B1876,[1]Sheet1!$D:$Y,22)</f>
        <v>Gask</v>
      </c>
      <c r="K1876" t="str">
        <f>VLOOKUP(B1876,[1]Sheet1!$D:$AS,42,0)</f>
        <v>JUMBO</v>
      </c>
    </row>
    <row r="1877" spans="1:11">
      <c r="A1877" s="48" t="s">
        <v>25</v>
      </c>
      <c r="B1877" s="86" t="s">
        <v>1086</v>
      </c>
      <c r="C1877" s="86">
        <v>130</v>
      </c>
      <c r="D1877" s="101">
        <v>46164</v>
      </c>
      <c r="E1877">
        <v>1</v>
      </c>
      <c r="F1877" t="str">
        <f t="shared" si="123"/>
        <v>10063</v>
      </c>
      <c r="G1877">
        <f t="shared" si="121"/>
        <v>14</v>
      </c>
      <c r="H1877" t="str">
        <f>VLOOKUP(B1877,[1]Sheet1!$D:$AB,25,0)</f>
        <v>Regular-Adhe</v>
      </c>
      <c r="I1877" t="str">
        <f t="shared" si="122"/>
        <v>101-300</v>
      </c>
      <c r="J1877" t="str">
        <f>VLOOKUP(B1877,[1]Sheet1!$D:$Y,22)</f>
        <v>Gask</v>
      </c>
      <c r="K1877" t="str">
        <f>VLOOKUP(B1877,[1]Sheet1!$D:$AS,42,0)</f>
        <v>JUMBO</v>
      </c>
    </row>
    <row r="1878" spans="1:11">
      <c r="A1878" s="48" t="s">
        <v>25</v>
      </c>
      <c r="B1878" s="86" t="s">
        <v>776</v>
      </c>
      <c r="C1878" s="86">
        <v>36</v>
      </c>
      <c r="D1878" s="101">
        <v>46164</v>
      </c>
      <c r="E1878">
        <v>1</v>
      </c>
      <c r="F1878" t="str">
        <f t="shared" si="123"/>
        <v>10063</v>
      </c>
      <c r="G1878">
        <f t="shared" si="121"/>
        <v>14</v>
      </c>
      <c r="H1878" t="str">
        <f>VLOOKUP(B1878,[1]Sheet1!$D:$AB,25,0)</f>
        <v>Regular-Adhe</v>
      </c>
      <c r="I1878" t="str">
        <f t="shared" si="122"/>
        <v>0-50</v>
      </c>
      <c r="J1878" t="str">
        <f>VLOOKUP(B1878,[1]Sheet1!$D:$Y,22)</f>
        <v>Gask</v>
      </c>
      <c r="K1878" t="str">
        <f>VLOOKUP(B1878,[1]Sheet1!$D:$AS,42,0)</f>
        <v>JUMBO</v>
      </c>
    </row>
    <row r="1879" spans="1:11">
      <c r="A1879" s="48" t="s">
        <v>4</v>
      </c>
      <c r="B1879" s="86" t="s">
        <v>194</v>
      </c>
      <c r="C1879" s="86">
        <v>345</v>
      </c>
      <c r="D1879" s="101">
        <v>46164</v>
      </c>
      <c r="E1879">
        <v>1</v>
      </c>
      <c r="F1879" t="str">
        <f t="shared" si="123"/>
        <v>1636</v>
      </c>
      <c r="G1879">
        <f t="shared" si="121"/>
        <v>13</v>
      </c>
      <c r="H1879" t="str">
        <f>VLOOKUP(B1879,[1]Sheet1!$D:$AB,25,0)</f>
        <v>Regular-Gask</v>
      </c>
      <c r="I1879" t="str">
        <f t="shared" si="122"/>
        <v>301-500</v>
      </c>
      <c r="J1879" t="str">
        <f>VLOOKUP(B1879,[1]Sheet1!$D:$Y,22)</f>
        <v>Gask</v>
      </c>
      <c r="K1879" t="str">
        <f>VLOOKUP(B1879,[1]Sheet1!$D:$AS,42,0)</f>
        <v>NORMAL</v>
      </c>
    </row>
    <row r="1880" spans="1:11">
      <c r="A1880" s="48" t="s">
        <v>28</v>
      </c>
      <c r="B1880" s="86" t="s">
        <v>59</v>
      </c>
      <c r="C1880" s="86">
        <v>88</v>
      </c>
      <c r="D1880" s="101">
        <v>46164</v>
      </c>
      <c r="E1880">
        <v>1</v>
      </c>
      <c r="F1880" t="str">
        <f t="shared" si="123"/>
        <v>1650</v>
      </c>
      <c r="G1880">
        <f t="shared" si="121"/>
        <v>13</v>
      </c>
      <c r="H1880" t="str">
        <f>VLOOKUP(B1880,[1]Sheet1!$D:$AB,25,0)</f>
        <v>Regular-Gask</v>
      </c>
      <c r="I1880" t="str">
        <f t="shared" si="122"/>
        <v>51-100</v>
      </c>
      <c r="J1880" t="str">
        <f>VLOOKUP(B1880,[1]Sheet1!$D:$Y,22)</f>
        <v>Gask</v>
      </c>
      <c r="K1880" t="str">
        <f>VLOOKUP(B1880,[1]Sheet1!$D:$AS,42,0)</f>
        <v>JUMBO</v>
      </c>
    </row>
    <row r="1881" spans="1:11">
      <c r="A1881" s="48" t="s">
        <v>28</v>
      </c>
      <c r="B1881" s="86" t="s">
        <v>235</v>
      </c>
      <c r="C1881" s="86">
        <v>56</v>
      </c>
      <c r="D1881" s="101">
        <v>46164</v>
      </c>
      <c r="E1881">
        <v>1</v>
      </c>
      <c r="F1881" t="str">
        <f t="shared" si="123"/>
        <v>1650</v>
      </c>
      <c r="G1881">
        <f t="shared" si="121"/>
        <v>13</v>
      </c>
      <c r="H1881" t="str">
        <f>VLOOKUP(B1881,[1]Sheet1!$D:$AB,25,0)</f>
        <v>Regular-Gask</v>
      </c>
      <c r="I1881" t="str">
        <f t="shared" si="122"/>
        <v>51-100</v>
      </c>
      <c r="J1881" t="str">
        <f>VLOOKUP(B1881,[1]Sheet1!$D:$Y,22)</f>
        <v>Gask</v>
      </c>
      <c r="K1881" t="str">
        <f>VLOOKUP(B1881,[1]Sheet1!$D:$AS,42,0)</f>
        <v>JUMBO</v>
      </c>
    </row>
    <row r="1882" spans="1:11">
      <c r="A1882" s="48" t="s">
        <v>2</v>
      </c>
      <c r="B1882" s="86" t="s">
        <v>3</v>
      </c>
      <c r="C1882" s="86">
        <v>84</v>
      </c>
      <c r="D1882" s="101">
        <v>46164</v>
      </c>
      <c r="E1882">
        <v>2</v>
      </c>
      <c r="F1882" t="str">
        <f t="shared" si="123"/>
        <v>1698</v>
      </c>
      <c r="G1882">
        <f t="shared" si="121"/>
        <v>13</v>
      </c>
      <c r="H1882" t="str">
        <f>VLOOKUP(B1882,[1]Sheet1!$D:$AB,25,0)</f>
        <v>Regular-Gask</v>
      </c>
      <c r="I1882" t="str">
        <f t="shared" si="122"/>
        <v>51-100</v>
      </c>
      <c r="J1882" t="str">
        <f>VLOOKUP(B1882,[1]Sheet1!$D:$Y,22)</f>
        <v>Gask</v>
      </c>
      <c r="K1882" t="str">
        <f>VLOOKUP(B1882,[1]Sheet1!$D:$AS,42,0)</f>
        <v>JUMBO</v>
      </c>
    </row>
    <row r="1883" spans="1:11">
      <c r="A1883" s="48" t="s">
        <v>19</v>
      </c>
      <c r="B1883" s="86" t="s">
        <v>281</v>
      </c>
      <c r="C1883" s="86">
        <v>59</v>
      </c>
      <c r="D1883" s="101">
        <v>46164</v>
      </c>
      <c r="E1883">
        <v>1</v>
      </c>
      <c r="F1883" t="str">
        <f t="shared" si="123"/>
        <v>1729</v>
      </c>
      <c r="G1883">
        <f t="shared" ref="G1883:G1946" si="124">LEN(B1883)</f>
        <v>13</v>
      </c>
      <c r="H1883" t="str">
        <f>VLOOKUP(B1883,[1]Sheet1!$D:$AB,25,0)</f>
        <v>Regular-Gask</v>
      </c>
      <c r="I1883" t="str">
        <f t="shared" ref="I1883:I1946" si="125">LOOKUP(C1883, $AY$3:$AY$8, $AZ$3:$AZ$8)</f>
        <v>51-100</v>
      </c>
      <c r="J1883" t="str">
        <f>VLOOKUP(B1883,[1]Sheet1!$D:$Y,22)</f>
        <v>Gask</v>
      </c>
      <c r="K1883" t="str">
        <f>VLOOKUP(B1883,[1]Sheet1!$D:$AS,42,0)</f>
        <v>JUMBO</v>
      </c>
    </row>
    <row r="1884" spans="1:11">
      <c r="A1884" s="48" t="s">
        <v>19</v>
      </c>
      <c r="B1884" s="86" t="s">
        <v>281</v>
      </c>
      <c r="C1884" s="86">
        <v>116</v>
      </c>
      <c r="D1884" s="101">
        <v>46164</v>
      </c>
      <c r="E1884">
        <v>2</v>
      </c>
      <c r="F1884" t="str">
        <f t="shared" si="123"/>
        <v>1729</v>
      </c>
      <c r="G1884">
        <f t="shared" si="124"/>
        <v>13</v>
      </c>
      <c r="H1884" t="str">
        <f>VLOOKUP(B1884,[1]Sheet1!$D:$AB,25,0)</f>
        <v>Regular-Gask</v>
      </c>
      <c r="I1884" t="str">
        <f t="shared" si="125"/>
        <v>101-300</v>
      </c>
      <c r="J1884" t="str">
        <f>VLOOKUP(B1884,[1]Sheet1!$D:$Y,22)</f>
        <v>Gask</v>
      </c>
      <c r="K1884" t="str">
        <f>VLOOKUP(B1884,[1]Sheet1!$D:$AS,42,0)</f>
        <v>JUMBO</v>
      </c>
    </row>
    <row r="1885" spans="1:11">
      <c r="A1885" s="48" t="s">
        <v>5</v>
      </c>
      <c r="B1885" s="86" t="s">
        <v>520</v>
      </c>
      <c r="C1885" s="86">
        <v>33</v>
      </c>
      <c r="D1885" s="101">
        <v>46164</v>
      </c>
      <c r="E1885">
        <v>2</v>
      </c>
      <c r="F1885" t="str">
        <f t="shared" si="123"/>
        <v>1734</v>
      </c>
      <c r="G1885">
        <f t="shared" si="124"/>
        <v>13</v>
      </c>
      <c r="H1885" t="str">
        <f>VLOOKUP(B1885,[1]Sheet1!$D:$AB,25,0)</f>
        <v>MG Gask + PB assembly</v>
      </c>
      <c r="I1885" t="str">
        <f t="shared" si="125"/>
        <v>0-50</v>
      </c>
      <c r="J1885" t="str">
        <f>VLOOKUP(B1885,[1]Sheet1!$D:$Y,22)</f>
        <v>Gask</v>
      </c>
      <c r="K1885" t="str">
        <f>VLOOKUP(B1885,[1]Sheet1!$D:$AS,42,0)</f>
        <v>JUMBO</v>
      </c>
    </row>
    <row r="1886" spans="1:11">
      <c r="A1886" s="48" t="s">
        <v>5</v>
      </c>
      <c r="B1886" s="86" t="s">
        <v>772</v>
      </c>
      <c r="C1886" s="86">
        <v>41</v>
      </c>
      <c r="D1886" s="101">
        <v>46164</v>
      </c>
      <c r="E1886">
        <v>1</v>
      </c>
      <c r="F1886" t="str">
        <f t="shared" si="123"/>
        <v>1734</v>
      </c>
      <c r="G1886">
        <f t="shared" si="124"/>
        <v>13</v>
      </c>
      <c r="H1886" t="str">
        <f>VLOOKUP(B1886,[1]Sheet1!$D:$AB,25,0)</f>
        <v>MG Gask + PB assembly</v>
      </c>
      <c r="I1886" t="str">
        <f t="shared" si="125"/>
        <v>0-50</v>
      </c>
      <c r="J1886" t="str">
        <f>VLOOKUP(B1886,[1]Sheet1!$D:$Y,22)</f>
        <v>Gask</v>
      </c>
      <c r="K1886" t="str">
        <f>VLOOKUP(B1886,[1]Sheet1!$D:$AS,42,0)</f>
        <v>JUMBO</v>
      </c>
    </row>
    <row r="1887" spans="1:11">
      <c r="A1887" s="48" t="s">
        <v>4</v>
      </c>
      <c r="B1887" s="86" t="s">
        <v>313</v>
      </c>
      <c r="C1887" s="86">
        <v>465</v>
      </c>
      <c r="D1887" s="101">
        <v>46164</v>
      </c>
      <c r="E1887">
        <v>2</v>
      </c>
      <c r="F1887" t="str">
        <f t="shared" si="123"/>
        <v>1739</v>
      </c>
      <c r="G1887">
        <f t="shared" si="124"/>
        <v>13</v>
      </c>
      <c r="H1887" t="str">
        <f>VLOOKUP(B1887,[1]Sheet1!$D:$AB,25,0)</f>
        <v>Regular-Gask</v>
      </c>
      <c r="I1887" t="str">
        <f t="shared" si="125"/>
        <v>301-500</v>
      </c>
      <c r="J1887" t="str">
        <f>VLOOKUP(B1887,[1]Sheet1!$D:$Y,22)</f>
        <v>Gask</v>
      </c>
      <c r="K1887" t="str">
        <f>VLOOKUP(B1887,[1]Sheet1!$D:$AS,42,0)</f>
        <v>JUMBO</v>
      </c>
    </row>
    <row r="1888" spans="1:11">
      <c r="A1888" s="48" t="s">
        <v>4</v>
      </c>
      <c r="B1888" s="86" t="s">
        <v>241</v>
      </c>
      <c r="C1888" s="86">
        <v>40</v>
      </c>
      <c r="D1888" s="101">
        <v>46164</v>
      </c>
      <c r="E1888">
        <v>1</v>
      </c>
      <c r="F1888" t="str">
        <f t="shared" si="123"/>
        <v>1767</v>
      </c>
      <c r="G1888">
        <f t="shared" si="124"/>
        <v>13</v>
      </c>
      <c r="H1888" t="str">
        <f>VLOOKUP(B1888,[1]Sheet1!$D:$AB,25,0)</f>
        <v>Regular-Adhe</v>
      </c>
      <c r="I1888" t="str">
        <f t="shared" si="125"/>
        <v>0-50</v>
      </c>
      <c r="J1888" t="str">
        <f>VLOOKUP(B1888,[1]Sheet1!$D:$Y,22)</f>
        <v>Adhe</v>
      </c>
      <c r="K1888" t="str">
        <f>VLOOKUP(B1888,[1]Sheet1!$D:$AS,42,0)</f>
        <v>JUMBO</v>
      </c>
    </row>
    <row r="1889" spans="1:11">
      <c r="A1889" s="48" t="s">
        <v>4</v>
      </c>
      <c r="B1889" s="86" t="s">
        <v>241</v>
      </c>
      <c r="C1889" s="86">
        <v>69</v>
      </c>
      <c r="D1889" s="101">
        <v>46164</v>
      </c>
      <c r="E1889">
        <v>2</v>
      </c>
      <c r="F1889" t="str">
        <f t="shared" si="123"/>
        <v>1767</v>
      </c>
      <c r="G1889">
        <f t="shared" si="124"/>
        <v>13</v>
      </c>
      <c r="H1889" t="str">
        <f>VLOOKUP(B1889,[1]Sheet1!$D:$AB,25,0)</f>
        <v>Regular-Adhe</v>
      </c>
      <c r="I1889" t="str">
        <f t="shared" si="125"/>
        <v>51-100</v>
      </c>
      <c r="J1889" t="str">
        <f>VLOOKUP(B1889,[1]Sheet1!$D:$Y,22)</f>
        <v>Adhe</v>
      </c>
      <c r="K1889" t="str">
        <f>VLOOKUP(B1889,[1]Sheet1!$D:$AS,42,0)</f>
        <v>JUMBO</v>
      </c>
    </row>
    <row r="1890" spans="1:11">
      <c r="A1890" s="48" t="s">
        <v>4</v>
      </c>
      <c r="B1890" s="86" t="s">
        <v>912</v>
      </c>
      <c r="C1890" s="86">
        <v>157</v>
      </c>
      <c r="D1890" s="101">
        <v>46164</v>
      </c>
      <c r="E1890">
        <v>1</v>
      </c>
      <c r="F1890" t="str">
        <f t="shared" si="123"/>
        <v>1767</v>
      </c>
      <c r="G1890">
        <f t="shared" si="124"/>
        <v>13</v>
      </c>
      <c r="H1890" t="str">
        <f>VLOOKUP(B1890,[1]Sheet1!$D:$AB,25,0)</f>
        <v>Regular-Adhe</v>
      </c>
      <c r="I1890" t="str">
        <f t="shared" si="125"/>
        <v>101-300</v>
      </c>
      <c r="J1890" t="str">
        <f>VLOOKUP(B1890,[1]Sheet1!$D:$Y,22)</f>
        <v>Adhe</v>
      </c>
      <c r="K1890" t="str">
        <f>VLOOKUP(B1890,[1]Sheet1!$D:$AS,42,0)</f>
        <v>JUMBO</v>
      </c>
    </row>
    <row r="1891" spans="1:11">
      <c r="A1891" s="48" t="s">
        <v>19</v>
      </c>
      <c r="B1891" s="86" t="s">
        <v>961</v>
      </c>
      <c r="C1891" s="86">
        <v>36</v>
      </c>
      <c r="D1891" s="101">
        <v>46164</v>
      </c>
      <c r="E1891">
        <v>2</v>
      </c>
      <c r="F1891" t="str">
        <f t="shared" si="123"/>
        <v>1773</v>
      </c>
      <c r="G1891">
        <f t="shared" si="124"/>
        <v>13</v>
      </c>
      <c r="H1891" t="str">
        <f>VLOOKUP(B1891,[1]Sheet1!$D:$AB,25,0)</f>
        <v>Regular-Gask</v>
      </c>
      <c r="I1891" t="str">
        <f t="shared" si="125"/>
        <v>0-50</v>
      </c>
      <c r="J1891" t="str">
        <f>VLOOKUP(B1891,[1]Sheet1!$D:$Y,22)</f>
        <v>Gask</v>
      </c>
      <c r="K1891" t="str">
        <f>VLOOKUP(B1891,[1]Sheet1!$D:$AS,42,0)</f>
        <v>JUMBO</v>
      </c>
    </row>
    <row r="1892" spans="1:11">
      <c r="A1892" s="48" t="s">
        <v>19</v>
      </c>
      <c r="B1892" s="86" t="s">
        <v>287</v>
      </c>
      <c r="C1892" s="86">
        <v>110</v>
      </c>
      <c r="D1892" s="101">
        <v>46164</v>
      </c>
      <c r="E1892">
        <v>2</v>
      </c>
      <c r="F1892" t="str">
        <f t="shared" si="123"/>
        <v>1773</v>
      </c>
      <c r="G1892">
        <f t="shared" si="124"/>
        <v>13</v>
      </c>
      <c r="H1892" t="str">
        <f>VLOOKUP(B1892,[1]Sheet1!$D:$AB,25,0)</f>
        <v>Regular-Gask</v>
      </c>
      <c r="I1892" t="str">
        <f t="shared" si="125"/>
        <v>101-300</v>
      </c>
      <c r="J1892" t="str">
        <f>VLOOKUP(B1892,[1]Sheet1!$D:$Y,22)</f>
        <v>Gask</v>
      </c>
      <c r="K1892" t="str">
        <f>VLOOKUP(B1892,[1]Sheet1!$D:$AS,42,0)</f>
        <v>JUMBO</v>
      </c>
    </row>
    <row r="1893" spans="1:11">
      <c r="A1893" s="48" t="s">
        <v>19</v>
      </c>
      <c r="B1893" s="86" t="s">
        <v>916</v>
      </c>
      <c r="C1893" s="86">
        <v>94</v>
      </c>
      <c r="D1893" s="101">
        <v>46164</v>
      </c>
      <c r="E1893">
        <v>1</v>
      </c>
      <c r="F1893" t="str">
        <f t="shared" si="123"/>
        <v>1773</v>
      </c>
      <c r="G1893">
        <f t="shared" si="124"/>
        <v>13</v>
      </c>
      <c r="H1893" t="str">
        <f>VLOOKUP(B1893,[1]Sheet1!$D:$AB,25,0)</f>
        <v>Regular-Gask</v>
      </c>
      <c r="I1893" t="str">
        <f t="shared" si="125"/>
        <v>51-100</v>
      </c>
      <c r="J1893" t="str">
        <f>VLOOKUP(B1893,[1]Sheet1!$D:$Y,22)</f>
        <v>Gask</v>
      </c>
      <c r="K1893" t="str">
        <f>VLOOKUP(B1893,[1]Sheet1!$D:$AS,42,0)</f>
        <v>JUMBO</v>
      </c>
    </row>
    <row r="1894" spans="1:11">
      <c r="A1894" s="10" t="s">
        <v>19</v>
      </c>
      <c r="B1894" s="86" t="s">
        <v>1029</v>
      </c>
      <c r="C1894" s="86">
        <v>901</v>
      </c>
      <c r="D1894" s="101">
        <v>46164</v>
      </c>
      <c r="E1894">
        <v>1</v>
      </c>
      <c r="F1894" t="str">
        <f t="shared" si="123"/>
        <v>1773</v>
      </c>
      <c r="G1894">
        <f t="shared" si="124"/>
        <v>13</v>
      </c>
      <c r="H1894" t="str">
        <f>VLOOKUP(B1894,[1]Sheet1!$D:$AB,25,0)</f>
        <v>Regular-Gask</v>
      </c>
      <c r="I1894" t="str">
        <f t="shared" si="125"/>
        <v>501-1000</v>
      </c>
      <c r="J1894" t="str">
        <f>VLOOKUP(B1894,[1]Sheet1!$D:$Y,22)</f>
        <v>Gask</v>
      </c>
      <c r="K1894" t="str">
        <f>VLOOKUP(B1894,[1]Sheet1!$D:$AS,42,0)</f>
        <v>JUMBO</v>
      </c>
    </row>
    <row r="1895" spans="1:11">
      <c r="A1895" s="48" t="s">
        <v>19</v>
      </c>
      <c r="B1895" s="86" t="s">
        <v>1029</v>
      </c>
      <c r="C1895" s="86">
        <v>471</v>
      </c>
      <c r="D1895" s="101">
        <v>46164</v>
      </c>
      <c r="E1895">
        <v>2</v>
      </c>
      <c r="F1895" t="str">
        <f t="shared" si="123"/>
        <v>1773</v>
      </c>
      <c r="G1895">
        <f t="shared" si="124"/>
        <v>13</v>
      </c>
      <c r="H1895" t="str">
        <f>VLOOKUP(B1895,[1]Sheet1!$D:$AB,25,0)</f>
        <v>Regular-Gask</v>
      </c>
      <c r="I1895" t="str">
        <f t="shared" si="125"/>
        <v>301-500</v>
      </c>
      <c r="J1895" t="str">
        <f>VLOOKUP(B1895,[1]Sheet1!$D:$Y,22)</f>
        <v>Gask</v>
      </c>
      <c r="K1895" t="str">
        <f>VLOOKUP(B1895,[1]Sheet1!$D:$AS,42,0)</f>
        <v>JUMBO</v>
      </c>
    </row>
    <row r="1896" spans="1:11">
      <c r="A1896" s="48" t="s">
        <v>19</v>
      </c>
      <c r="B1896" s="86" t="s">
        <v>63</v>
      </c>
      <c r="C1896" s="86">
        <v>82</v>
      </c>
      <c r="D1896" s="101">
        <v>46164</v>
      </c>
      <c r="E1896">
        <v>1</v>
      </c>
      <c r="F1896" t="str">
        <f t="shared" si="123"/>
        <v>1775</v>
      </c>
      <c r="G1896">
        <f t="shared" si="124"/>
        <v>13</v>
      </c>
      <c r="H1896" t="str">
        <f>VLOOKUP(B1896,[1]Sheet1!$D:$AB,25,0)</f>
        <v>Regular-Gask</v>
      </c>
      <c r="I1896" t="str">
        <f t="shared" si="125"/>
        <v>51-100</v>
      </c>
      <c r="J1896" t="str">
        <f>VLOOKUP(B1896,[1]Sheet1!$D:$Y,22)</f>
        <v>Gask</v>
      </c>
      <c r="K1896" t="str">
        <f>VLOOKUP(B1896,[1]Sheet1!$D:$AS,42,0)</f>
        <v>JUMBO</v>
      </c>
    </row>
    <row r="1897" spans="1:11">
      <c r="A1897" s="48" t="s">
        <v>8</v>
      </c>
      <c r="B1897" s="86" t="s">
        <v>9</v>
      </c>
      <c r="C1897" s="86">
        <v>319</v>
      </c>
      <c r="D1897" s="101">
        <v>46164</v>
      </c>
      <c r="E1897">
        <v>2</v>
      </c>
      <c r="F1897" t="str">
        <f t="shared" si="123"/>
        <v>1823</v>
      </c>
      <c r="G1897">
        <f t="shared" si="124"/>
        <v>13</v>
      </c>
      <c r="H1897" t="str">
        <f>VLOOKUP(B1897,[1]Sheet1!$D:$AB,25,0)</f>
        <v>Regular-Gask</v>
      </c>
      <c r="I1897" t="str">
        <f t="shared" si="125"/>
        <v>301-500</v>
      </c>
      <c r="J1897" t="str">
        <f>VLOOKUP(B1897,[1]Sheet1!$D:$Y,22)</f>
        <v>Gask</v>
      </c>
      <c r="K1897" t="str">
        <f>VLOOKUP(B1897,[1]Sheet1!$D:$AS,42,0)</f>
        <v>JUMBO</v>
      </c>
    </row>
    <row r="1898" spans="1:11">
      <c r="A1898" s="48" t="s">
        <v>8</v>
      </c>
      <c r="B1898" s="86" t="s">
        <v>73</v>
      </c>
      <c r="C1898" s="86">
        <v>55</v>
      </c>
      <c r="D1898" s="101">
        <v>46164</v>
      </c>
      <c r="E1898">
        <v>1</v>
      </c>
      <c r="F1898" t="str">
        <f t="shared" si="123"/>
        <v>1823</v>
      </c>
      <c r="G1898">
        <f t="shared" si="124"/>
        <v>13</v>
      </c>
      <c r="H1898" t="str">
        <f>VLOOKUP(B1898,[1]Sheet1!$D:$AB,25,0)</f>
        <v>Regular-Gask</v>
      </c>
      <c r="I1898" t="str">
        <f t="shared" si="125"/>
        <v>51-100</v>
      </c>
      <c r="J1898" t="str">
        <f>VLOOKUP(B1898,[1]Sheet1!$D:$Y,22)</f>
        <v>Gask</v>
      </c>
      <c r="K1898" t="str">
        <f>VLOOKUP(B1898,[1]Sheet1!$D:$AS,42,0)</f>
        <v>JUMBO</v>
      </c>
    </row>
    <row r="1899" spans="1:11">
      <c r="A1899" s="48" t="s">
        <v>28</v>
      </c>
      <c r="B1899" s="86" t="s">
        <v>34</v>
      </c>
      <c r="C1899" s="86">
        <v>123</v>
      </c>
      <c r="D1899" s="101">
        <v>46164</v>
      </c>
      <c r="E1899">
        <v>2</v>
      </c>
      <c r="F1899" t="str">
        <f t="shared" si="123"/>
        <v>1824</v>
      </c>
      <c r="G1899">
        <f t="shared" si="124"/>
        <v>13</v>
      </c>
      <c r="H1899" t="str">
        <f>VLOOKUP(B1899,[1]Sheet1!$D:$AB,25,0)</f>
        <v>Regular-Gask</v>
      </c>
      <c r="I1899" t="str">
        <f t="shared" si="125"/>
        <v>101-300</v>
      </c>
      <c r="J1899" t="str">
        <f>VLOOKUP(B1899,[1]Sheet1!$D:$Y,22)</f>
        <v>Gask</v>
      </c>
      <c r="K1899" t="str">
        <f>VLOOKUP(B1899,[1]Sheet1!$D:$AS,42,0)</f>
        <v>JUMBO</v>
      </c>
    </row>
    <row r="1900" spans="1:11">
      <c r="A1900" s="48" t="s">
        <v>8</v>
      </c>
      <c r="B1900" s="86" t="s">
        <v>702</v>
      </c>
      <c r="C1900" s="86">
        <v>41</v>
      </c>
      <c r="D1900" s="101">
        <v>46164</v>
      </c>
      <c r="E1900">
        <v>1</v>
      </c>
      <c r="F1900" t="str">
        <f t="shared" si="123"/>
        <v>1824</v>
      </c>
      <c r="G1900">
        <f t="shared" si="124"/>
        <v>13</v>
      </c>
      <c r="H1900" t="str">
        <f>VLOOKUP(B1900,[1]Sheet1!$D:$AB,25,0)</f>
        <v>Regular-Gask</v>
      </c>
      <c r="I1900" t="str">
        <f t="shared" si="125"/>
        <v>0-50</v>
      </c>
      <c r="J1900" t="str">
        <f>VLOOKUP(B1900,[1]Sheet1!$D:$Y,22)</f>
        <v>Gask</v>
      </c>
      <c r="K1900" t="str">
        <f>VLOOKUP(B1900,[1]Sheet1!$D:$AS,42,0)</f>
        <v>JUMBO</v>
      </c>
    </row>
    <row r="1901" spans="1:11">
      <c r="A1901" s="48" t="s">
        <v>25</v>
      </c>
      <c r="B1901" s="86" t="s">
        <v>35</v>
      </c>
      <c r="C1901" s="86">
        <v>671</v>
      </c>
      <c r="D1901" s="101">
        <v>46164</v>
      </c>
      <c r="E1901">
        <v>2</v>
      </c>
      <c r="F1901" t="str">
        <f t="shared" si="123"/>
        <v>1825</v>
      </c>
      <c r="G1901">
        <f t="shared" si="124"/>
        <v>13</v>
      </c>
      <c r="H1901" t="str">
        <f>VLOOKUP(B1901,[1]Sheet1!$D:$AB,25,0)</f>
        <v>Regular-Gask</v>
      </c>
      <c r="I1901" t="str">
        <f t="shared" si="125"/>
        <v>501-1000</v>
      </c>
      <c r="J1901" t="str">
        <f>VLOOKUP(B1901,[1]Sheet1!$D:$Y,22)</f>
        <v>Gask</v>
      </c>
      <c r="K1901" t="str">
        <f>VLOOKUP(B1901,[1]Sheet1!$D:$AS,42,0)</f>
        <v>JUMBO</v>
      </c>
    </row>
    <row r="1902" spans="1:11">
      <c r="A1902" s="48" t="s">
        <v>25</v>
      </c>
      <c r="B1902" s="86" t="s">
        <v>179</v>
      </c>
      <c r="C1902" s="86">
        <v>420</v>
      </c>
      <c r="D1902" s="101">
        <v>46164</v>
      </c>
      <c r="E1902">
        <v>1</v>
      </c>
      <c r="F1902" t="str">
        <f t="shared" si="123"/>
        <v>1825</v>
      </c>
      <c r="G1902">
        <f t="shared" si="124"/>
        <v>13</v>
      </c>
      <c r="H1902" t="str">
        <f>VLOOKUP(B1902,[1]Sheet1!$D:$AB,25,0)</f>
        <v>Regular-Gask</v>
      </c>
      <c r="I1902" t="str">
        <f t="shared" si="125"/>
        <v>301-500</v>
      </c>
      <c r="J1902" t="str">
        <f>VLOOKUP(B1902,[1]Sheet1!$D:$Y,22)</f>
        <v>Gask</v>
      </c>
      <c r="K1902" t="str">
        <f>VLOOKUP(B1902,[1]Sheet1!$D:$AS,42,0)</f>
        <v>JUMBO</v>
      </c>
    </row>
    <row r="1903" spans="1:11">
      <c r="A1903" s="48" t="s">
        <v>25</v>
      </c>
      <c r="B1903" s="86" t="s">
        <v>11</v>
      </c>
      <c r="C1903" s="86">
        <v>261</v>
      </c>
      <c r="D1903" s="101">
        <v>46164</v>
      </c>
      <c r="E1903">
        <v>2</v>
      </c>
      <c r="F1903" t="str">
        <f t="shared" si="123"/>
        <v>1825</v>
      </c>
      <c r="G1903">
        <f t="shared" si="124"/>
        <v>13</v>
      </c>
      <c r="H1903" t="str">
        <f>VLOOKUP(B1903,[1]Sheet1!$D:$AB,25,0)</f>
        <v>Regular-Gask</v>
      </c>
      <c r="I1903" t="str">
        <f t="shared" si="125"/>
        <v>101-300</v>
      </c>
      <c r="J1903" t="str">
        <f>VLOOKUP(B1903,[1]Sheet1!$D:$Y,22)</f>
        <v>Gask</v>
      </c>
      <c r="K1903" t="str">
        <f>VLOOKUP(B1903,[1]Sheet1!$D:$AS,42,0)</f>
        <v>JUMBO</v>
      </c>
    </row>
    <row r="1904" spans="1:11">
      <c r="A1904" s="48" t="s">
        <v>28</v>
      </c>
      <c r="B1904" s="86" t="s">
        <v>1085</v>
      </c>
      <c r="C1904" s="86">
        <v>72</v>
      </c>
      <c r="D1904" s="101">
        <v>46164</v>
      </c>
      <c r="E1904">
        <v>2</v>
      </c>
      <c r="F1904" t="str">
        <f t="shared" si="123"/>
        <v>1864</v>
      </c>
      <c r="G1904">
        <f t="shared" si="124"/>
        <v>13</v>
      </c>
      <c r="H1904" t="str">
        <f>VLOOKUP(B1904,[1]Sheet1!$D:$AB,25,0)</f>
        <v>Regular-Gask</v>
      </c>
      <c r="I1904" t="str">
        <f t="shared" si="125"/>
        <v>51-100</v>
      </c>
      <c r="J1904" t="str">
        <f>VLOOKUP(B1904,[1]Sheet1!$D:$Y,22)</f>
        <v>Gask</v>
      </c>
      <c r="K1904" t="str">
        <f>VLOOKUP(B1904,[1]Sheet1!$D:$AS,42,0)</f>
        <v>JUMBO</v>
      </c>
    </row>
    <row r="1905" spans="1:11">
      <c r="A1905" s="48" t="s">
        <v>4</v>
      </c>
      <c r="B1905" s="86" t="s">
        <v>375</v>
      </c>
      <c r="C1905" s="86">
        <v>140</v>
      </c>
      <c r="D1905" s="101">
        <v>46164</v>
      </c>
      <c r="E1905">
        <v>1</v>
      </c>
      <c r="F1905" t="str">
        <f t="shared" si="123"/>
        <v>1866</v>
      </c>
      <c r="G1905">
        <f t="shared" si="124"/>
        <v>13</v>
      </c>
      <c r="H1905" t="str">
        <f>VLOOKUP(B1905,[1]Sheet1!$D:$AB,25,0)</f>
        <v>Regular-Gask</v>
      </c>
      <c r="I1905" t="str">
        <f t="shared" si="125"/>
        <v>101-300</v>
      </c>
      <c r="J1905" t="str">
        <f>VLOOKUP(B1905,[1]Sheet1!$D:$Y,22)</f>
        <v>Gask</v>
      </c>
      <c r="K1905" t="str">
        <f>VLOOKUP(B1905,[1]Sheet1!$D:$AS,42,0)</f>
        <v>JUMBO</v>
      </c>
    </row>
    <row r="1906" spans="1:11">
      <c r="A1906" s="48" t="s">
        <v>4</v>
      </c>
      <c r="B1906" s="86" t="s">
        <v>375</v>
      </c>
      <c r="C1906" s="86">
        <v>260</v>
      </c>
      <c r="D1906" s="101">
        <v>46164</v>
      </c>
      <c r="E1906">
        <v>2</v>
      </c>
      <c r="F1906" t="str">
        <f t="shared" si="123"/>
        <v>1866</v>
      </c>
      <c r="G1906">
        <f t="shared" si="124"/>
        <v>13</v>
      </c>
      <c r="H1906" t="str">
        <f>VLOOKUP(B1906,[1]Sheet1!$D:$AB,25,0)</f>
        <v>Regular-Gask</v>
      </c>
      <c r="I1906" t="str">
        <f t="shared" si="125"/>
        <v>101-300</v>
      </c>
      <c r="J1906" t="str">
        <f>VLOOKUP(B1906,[1]Sheet1!$D:$Y,22)</f>
        <v>Gask</v>
      </c>
      <c r="K1906" t="str">
        <f>VLOOKUP(B1906,[1]Sheet1!$D:$AS,42,0)</f>
        <v>JUMBO</v>
      </c>
    </row>
    <row r="1907" spans="1:11">
      <c r="A1907" s="48" t="s">
        <v>5</v>
      </c>
      <c r="B1907" s="86" t="s">
        <v>792</v>
      </c>
      <c r="C1907" s="86">
        <v>478</v>
      </c>
      <c r="D1907" s="101">
        <v>46164</v>
      </c>
      <c r="E1907">
        <v>2</v>
      </c>
      <c r="F1907" t="str">
        <f t="shared" si="123"/>
        <v>1870</v>
      </c>
      <c r="G1907">
        <f t="shared" si="124"/>
        <v>13</v>
      </c>
      <c r="H1907" t="str">
        <f>VLOOKUP(B1907,[1]Sheet1!$D:$AB,25,0)</f>
        <v>Regular-Gask</v>
      </c>
      <c r="I1907" t="str">
        <f t="shared" si="125"/>
        <v>301-500</v>
      </c>
      <c r="J1907" t="str">
        <f>VLOOKUP(B1907,[1]Sheet1!$D:$Y,22)</f>
        <v>Gask</v>
      </c>
      <c r="K1907" t="str">
        <f>VLOOKUP(B1907,[1]Sheet1!$D:$AS,42,0)</f>
        <v>JUMBO</v>
      </c>
    </row>
    <row r="1908" spans="1:11">
      <c r="A1908" s="48" t="s">
        <v>5</v>
      </c>
      <c r="B1908" s="86" t="s">
        <v>818</v>
      </c>
      <c r="C1908" s="86">
        <v>36</v>
      </c>
      <c r="D1908" s="101">
        <v>46164</v>
      </c>
      <c r="E1908">
        <v>1</v>
      </c>
      <c r="F1908" t="str">
        <f t="shared" si="123"/>
        <v>1884</v>
      </c>
      <c r="G1908">
        <f t="shared" si="124"/>
        <v>13</v>
      </c>
      <c r="H1908" t="str">
        <f>VLOOKUP(B1908,[1]Sheet1!$D:$AB,25,0)</f>
        <v>MG Gask + DR Adhe + Orientation</v>
      </c>
      <c r="I1908" t="str">
        <f t="shared" si="125"/>
        <v>0-50</v>
      </c>
      <c r="J1908" t="str">
        <f>VLOOKUP(B1908,[1]Sheet1!$D:$Y,22)</f>
        <v>Gask</v>
      </c>
      <c r="K1908" t="str">
        <f>VLOOKUP(B1908,[1]Sheet1!$D:$AS,42,0)</f>
        <v>JUMBO</v>
      </c>
    </row>
    <row r="1909" spans="1:11">
      <c r="A1909" s="48" t="s">
        <v>28</v>
      </c>
      <c r="B1909" s="86" t="s">
        <v>898</v>
      </c>
      <c r="C1909" s="86">
        <v>940</v>
      </c>
      <c r="D1909" s="101">
        <v>46164</v>
      </c>
      <c r="E1909">
        <v>1</v>
      </c>
      <c r="F1909" t="str">
        <f t="shared" si="123"/>
        <v>1899</v>
      </c>
      <c r="G1909">
        <f t="shared" si="124"/>
        <v>13</v>
      </c>
      <c r="H1909" t="str">
        <f>VLOOKUP(B1909,[1]Sheet1!$D:$AB,25,0)</f>
        <v>Regular-Adhe</v>
      </c>
      <c r="I1909" t="str">
        <f t="shared" si="125"/>
        <v>501-1000</v>
      </c>
      <c r="J1909" t="str">
        <f>VLOOKUP(B1909,[1]Sheet1!$D:$Y,22)</f>
        <v>Adhe</v>
      </c>
      <c r="K1909" t="str">
        <f>VLOOKUP(B1909,[1]Sheet1!$D:$AS,42,0)</f>
        <v>JUMBO</v>
      </c>
    </row>
    <row r="1910" spans="1:11">
      <c r="A1910" s="10" t="s">
        <v>4</v>
      </c>
      <c r="B1910" s="86" t="s">
        <v>1087</v>
      </c>
      <c r="C1910" s="86">
        <v>191</v>
      </c>
      <c r="D1910" s="101">
        <v>46164</v>
      </c>
      <c r="E1910">
        <v>1</v>
      </c>
      <c r="F1910" t="str">
        <f t="shared" si="123"/>
        <v>2468</v>
      </c>
      <c r="G1910">
        <f t="shared" si="124"/>
        <v>13</v>
      </c>
      <c r="H1910" t="str">
        <f>VLOOKUP(B1910,[1]Sheet1!$D:$AB,25,0)</f>
        <v>Regular-Adhe</v>
      </c>
      <c r="I1910" t="str">
        <f t="shared" si="125"/>
        <v>101-300</v>
      </c>
      <c r="J1910" t="str">
        <f>VLOOKUP(B1910,[1]Sheet1!$D:$Y,22)</f>
        <v>Adhe</v>
      </c>
      <c r="K1910" t="str">
        <f>VLOOKUP(B1910,[1]Sheet1!$D:$AS,42,0)</f>
        <v>NORMAL</v>
      </c>
    </row>
    <row r="1911" spans="1:11">
      <c r="A1911" s="48" t="s">
        <v>8</v>
      </c>
      <c r="B1911" s="86" t="s">
        <v>839</v>
      </c>
      <c r="C1911" s="86">
        <v>152</v>
      </c>
      <c r="D1911" s="101">
        <v>46164</v>
      </c>
      <c r="E1911">
        <v>1</v>
      </c>
      <c r="F1911" t="str">
        <f t="shared" si="123"/>
        <v>2536</v>
      </c>
      <c r="G1911">
        <f t="shared" si="124"/>
        <v>13</v>
      </c>
      <c r="H1911" t="str">
        <f>VLOOKUP(B1911,[1]Sheet1!$D:$AB,25,0)</f>
        <v>Regular-Adhe</v>
      </c>
      <c r="I1911" t="str">
        <f t="shared" si="125"/>
        <v>101-300</v>
      </c>
      <c r="J1911" t="str">
        <f>VLOOKUP(B1911,[1]Sheet1!$D:$Y,22)</f>
        <v>Adhe</v>
      </c>
      <c r="K1911" t="str">
        <f>VLOOKUP(B1911,[1]Sheet1!$D:$AS,42,0)</f>
        <v>NORMAL</v>
      </c>
    </row>
    <row r="1912" spans="1:11">
      <c r="A1912" s="48" t="s">
        <v>25</v>
      </c>
      <c r="B1912" s="86" t="s">
        <v>580</v>
      </c>
      <c r="C1912" s="86">
        <v>38</v>
      </c>
      <c r="D1912" s="101">
        <v>46164</v>
      </c>
      <c r="E1912">
        <v>2</v>
      </c>
      <c r="F1912" t="str">
        <f t="shared" si="123"/>
        <v>2539</v>
      </c>
      <c r="G1912">
        <f t="shared" si="124"/>
        <v>13</v>
      </c>
      <c r="H1912" t="str">
        <f>VLOOKUP(B1912,[1]Sheet1!$D:$AB,25,0)</f>
        <v>Regular-Adhe</v>
      </c>
      <c r="I1912" t="str">
        <f t="shared" si="125"/>
        <v>0-50</v>
      </c>
      <c r="J1912" t="str">
        <f>VLOOKUP(B1912,[1]Sheet1!$D:$Y,22)</f>
        <v>Adhe</v>
      </c>
      <c r="K1912" t="str">
        <f>VLOOKUP(B1912,[1]Sheet1!$D:$AS,42,0)</f>
        <v>NORMAL</v>
      </c>
    </row>
    <row r="1913" spans="1:11">
      <c r="A1913" s="48" t="s">
        <v>25</v>
      </c>
      <c r="B1913" s="86" t="s">
        <v>334</v>
      </c>
      <c r="C1913" s="86">
        <v>74</v>
      </c>
      <c r="D1913" s="101">
        <v>46164</v>
      </c>
      <c r="E1913">
        <v>1</v>
      </c>
      <c r="F1913" t="str">
        <f t="shared" si="123"/>
        <v>2540</v>
      </c>
      <c r="G1913">
        <f t="shared" si="124"/>
        <v>13</v>
      </c>
      <c r="H1913" t="str">
        <f>VLOOKUP(B1913,[1]Sheet1!$D:$AB,25,0)</f>
        <v>Regular-Adhe</v>
      </c>
      <c r="I1913" t="str">
        <f t="shared" si="125"/>
        <v>51-100</v>
      </c>
      <c r="J1913" t="str">
        <f>VLOOKUP(B1913,[1]Sheet1!$D:$Y,22)</f>
        <v>Adhe</v>
      </c>
      <c r="K1913" t="str">
        <f>VLOOKUP(B1913,[1]Sheet1!$D:$AS,42,0)</f>
        <v>NORMAL</v>
      </c>
    </row>
    <row r="1914" spans="1:11">
      <c r="A1914" s="48" t="s">
        <v>13</v>
      </c>
      <c r="B1914" s="86" t="s">
        <v>439</v>
      </c>
      <c r="C1914" s="86">
        <v>85</v>
      </c>
      <c r="D1914" s="101">
        <v>46164</v>
      </c>
      <c r="E1914">
        <v>1</v>
      </c>
      <c r="F1914" t="str">
        <f t="shared" si="123"/>
        <v>2565</v>
      </c>
      <c r="G1914">
        <f t="shared" si="124"/>
        <v>13</v>
      </c>
      <c r="H1914" t="str">
        <f>VLOOKUP(B1914,[1]Sheet1!$D:$AB,25,0)</f>
        <v>Regular-Gask</v>
      </c>
      <c r="I1914" t="str">
        <f t="shared" si="125"/>
        <v>51-100</v>
      </c>
      <c r="J1914" t="str">
        <f>VLOOKUP(B1914,[1]Sheet1!$D:$Y,22)</f>
        <v>Gask</v>
      </c>
      <c r="K1914" t="str">
        <f>VLOOKUP(B1914,[1]Sheet1!$D:$AS,42,0)</f>
        <v>NORMAL</v>
      </c>
    </row>
    <row r="1915" spans="1:11">
      <c r="A1915" s="48" t="s">
        <v>13</v>
      </c>
      <c r="B1915" s="86" t="s">
        <v>361</v>
      </c>
      <c r="C1915" s="86">
        <v>344</v>
      </c>
      <c r="D1915" s="101">
        <v>46164</v>
      </c>
      <c r="E1915">
        <v>1</v>
      </c>
      <c r="F1915" t="str">
        <f t="shared" si="123"/>
        <v>2569</v>
      </c>
      <c r="G1915">
        <f t="shared" si="124"/>
        <v>13</v>
      </c>
      <c r="H1915" t="str">
        <f>VLOOKUP(B1915,[1]Sheet1!$D:$AB,25,0)</f>
        <v>Regular-Adhe</v>
      </c>
      <c r="I1915" t="str">
        <f t="shared" si="125"/>
        <v>301-500</v>
      </c>
      <c r="J1915" t="str">
        <f>VLOOKUP(B1915,[1]Sheet1!$D:$Y,22)</f>
        <v>Adhe</v>
      </c>
      <c r="K1915" t="str">
        <f>VLOOKUP(B1915,[1]Sheet1!$D:$AS,42,0)</f>
        <v>NORMAL</v>
      </c>
    </row>
    <row r="1916" spans="1:11">
      <c r="A1916" s="48" t="s">
        <v>13</v>
      </c>
      <c r="B1916" s="86" t="s">
        <v>336</v>
      </c>
      <c r="C1916" s="86">
        <v>489</v>
      </c>
      <c r="D1916" s="101">
        <v>46164</v>
      </c>
      <c r="E1916">
        <v>1</v>
      </c>
      <c r="F1916" t="str">
        <f t="shared" si="123"/>
        <v>2569</v>
      </c>
      <c r="G1916">
        <f t="shared" si="124"/>
        <v>13</v>
      </c>
      <c r="H1916" t="str">
        <f>VLOOKUP(B1916,[1]Sheet1!$D:$AB,25,0)</f>
        <v>Regular-Adhe</v>
      </c>
      <c r="I1916" t="str">
        <f t="shared" si="125"/>
        <v>301-500</v>
      </c>
      <c r="J1916" t="str">
        <f>VLOOKUP(B1916,[1]Sheet1!$D:$Y,22)</f>
        <v>Adhe</v>
      </c>
      <c r="K1916" t="str">
        <f>VLOOKUP(B1916,[1]Sheet1!$D:$AS,42,0)</f>
        <v>NORMAL</v>
      </c>
    </row>
    <row r="1917" spans="1:11">
      <c r="A1917" s="48" t="s">
        <v>13</v>
      </c>
      <c r="B1917" s="86" t="s">
        <v>1088</v>
      </c>
      <c r="C1917" s="86">
        <v>88</v>
      </c>
      <c r="D1917" s="101">
        <v>46164</v>
      </c>
      <c r="E1917">
        <v>1</v>
      </c>
      <c r="F1917" t="str">
        <f t="shared" si="123"/>
        <v>2569</v>
      </c>
      <c r="G1917">
        <f t="shared" si="124"/>
        <v>13</v>
      </c>
      <c r="H1917" t="str">
        <f>VLOOKUP(B1917,[1]Sheet1!$D:$AB,25,0)</f>
        <v>Regular-Adhe</v>
      </c>
      <c r="I1917" t="str">
        <f t="shared" si="125"/>
        <v>51-100</v>
      </c>
      <c r="J1917" t="str">
        <f>VLOOKUP(B1917,[1]Sheet1!$D:$Y,22)</f>
        <v>Adhe</v>
      </c>
      <c r="K1917" t="str">
        <f>VLOOKUP(B1917,[1]Sheet1!$D:$AS,42,0)</f>
        <v>NORMAL</v>
      </c>
    </row>
    <row r="1918" spans="1:11">
      <c r="A1918" s="48" t="s">
        <v>19</v>
      </c>
      <c r="B1918" s="86" t="s">
        <v>523</v>
      </c>
      <c r="C1918" s="86">
        <v>343</v>
      </c>
      <c r="D1918" s="101">
        <v>46164</v>
      </c>
      <c r="E1918">
        <v>1</v>
      </c>
      <c r="F1918" t="str">
        <f t="shared" si="123"/>
        <v>2570</v>
      </c>
      <c r="G1918">
        <f t="shared" si="124"/>
        <v>13</v>
      </c>
      <c r="H1918" t="str">
        <f>VLOOKUP(B1918,[1]Sheet1!$D:$AB,25,0)</f>
        <v>Regular-Adhe</v>
      </c>
      <c r="I1918" t="str">
        <f t="shared" si="125"/>
        <v>301-500</v>
      </c>
      <c r="J1918" t="str">
        <f>VLOOKUP(B1918,[1]Sheet1!$D:$Y,22)</f>
        <v>Adhe</v>
      </c>
      <c r="K1918" t="str">
        <f>VLOOKUP(B1918,[1]Sheet1!$D:$AS,42,0)</f>
        <v>NORMAL</v>
      </c>
    </row>
    <row r="1919" spans="1:11">
      <c r="A1919" s="48" t="s">
        <v>21</v>
      </c>
      <c r="B1919" s="86" t="s">
        <v>732</v>
      </c>
      <c r="C1919" s="86">
        <v>45</v>
      </c>
      <c r="D1919" s="101">
        <v>46164</v>
      </c>
      <c r="E1919">
        <v>2</v>
      </c>
      <c r="F1919" t="str">
        <f t="shared" si="123"/>
        <v>2575</v>
      </c>
      <c r="G1919">
        <f t="shared" si="124"/>
        <v>13</v>
      </c>
      <c r="H1919" t="str">
        <f>VLOOKUP(B1919,[1]Sheet1!$D:$AB,25,0)</f>
        <v>MG-Sticker + Orientation</v>
      </c>
      <c r="I1919" t="str">
        <f t="shared" si="125"/>
        <v>0-50</v>
      </c>
      <c r="J1919" t="str">
        <f>VLOOKUP(B1919,[1]Sheet1!$D:$Y,22)</f>
        <v>Sticker</v>
      </c>
      <c r="K1919" t="str">
        <f>VLOOKUP(B1919,[1]Sheet1!$D:$AS,42,0)</f>
        <v>NORMAL</v>
      </c>
    </row>
    <row r="1920" spans="1:11">
      <c r="A1920" s="48" t="s">
        <v>0</v>
      </c>
      <c r="B1920" s="86" t="s">
        <v>787</v>
      </c>
      <c r="C1920" s="86">
        <v>206</v>
      </c>
      <c r="D1920" s="101">
        <v>46164</v>
      </c>
      <c r="E1920">
        <v>1</v>
      </c>
      <c r="F1920" t="str">
        <f t="shared" si="123"/>
        <v>2575</v>
      </c>
      <c r="G1920">
        <f t="shared" si="124"/>
        <v>13</v>
      </c>
      <c r="H1920" t="str">
        <f>VLOOKUP(B1920,[1]Sheet1!$D:$AB,25,0)</f>
        <v>MG-Sticker + Orientation</v>
      </c>
      <c r="I1920" t="str">
        <f t="shared" si="125"/>
        <v>101-300</v>
      </c>
      <c r="J1920" t="str">
        <f>VLOOKUP(B1920,[1]Sheet1!$D:$Y,22)</f>
        <v>Sticker</v>
      </c>
      <c r="K1920" t="str">
        <f>VLOOKUP(B1920,[1]Sheet1!$D:$AS,42,0)</f>
        <v>NORMAL</v>
      </c>
    </row>
    <row r="1921" spans="1:11">
      <c r="A1921" s="48" t="s">
        <v>2</v>
      </c>
      <c r="B1921" s="86" t="s">
        <v>559</v>
      </c>
      <c r="C1921" s="86">
        <v>47</v>
      </c>
      <c r="D1921" s="101">
        <v>46164</v>
      </c>
      <c r="E1921">
        <v>1</v>
      </c>
      <c r="F1921" t="str">
        <f t="shared" si="123"/>
        <v>2579</v>
      </c>
      <c r="G1921">
        <f t="shared" si="124"/>
        <v>13</v>
      </c>
      <c r="H1921" t="str">
        <f>VLOOKUP(B1921,[1]Sheet1!$D:$AB,25,0)</f>
        <v>Regular-Adhe</v>
      </c>
      <c r="I1921" t="str">
        <f t="shared" si="125"/>
        <v>0-50</v>
      </c>
      <c r="J1921" t="str">
        <f>VLOOKUP(B1921,[1]Sheet1!$D:$Y,22)</f>
        <v>Adhe</v>
      </c>
      <c r="K1921" t="str">
        <f>VLOOKUP(B1921,[1]Sheet1!$D:$AS,42,0)</f>
        <v>NORMAL</v>
      </c>
    </row>
    <row r="1922" spans="1:11">
      <c r="A1922" s="48" t="s">
        <v>2</v>
      </c>
      <c r="B1922" s="86" t="s">
        <v>1023</v>
      </c>
      <c r="C1922" s="86">
        <v>118</v>
      </c>
      <c r="D1922" s="101">
        <v>46164</v>
      </c>
      <c r="E1922">
        <v>1</v>
      </c>
      <c r="F1922" t="str">
        <f t="shared" si="123"/>
        <v>2579</v>
      </c>
      <c r="G1922">
        <f t="shared" si="124"/>
        <v>13</v>
      </c>
      <c r="H1922" t="str">
        <f>VLOOKUP(B1922,[1]Sheet1!$D:$AB,25,0)</f>
        <v>Regular-Adhe</v>
      </c>
      <c r="I1922" t="str">
        <f t="shared" si="125"/>
        <v>101-300</v>
      </c>
      <c r="J1922" t="str">
        <f>VLOOKUP(B1922,[1]Sheet1!$D:$Y,22)</f>
        <v>Adhe</v>
      </c>
      <c r="K1922" t="str">
        <f>VLOOKUP(B1922,[1]Sheet1!$D:$AS,42,0)</f>
        <v>NORMAL</v>
      </c>
    </row>
    <row r="1923" spans="1:11">
      <c r="A1923" s="48" t="s">
        <v>2</v>
      </c>
      <c r="B1923" s="86" t="s">
        <v>416</v>
      </c>
      <c r="C1923" s="86">
        <v>61</v>
      </c>
      <c r="D1923" s="101">
        <v>46164</v>
      </c>
      <c r="E1923">
        <v>1</v>
      </c>
      <c r="F1923" t="str">
        <f t="shared" ref="F1923:F1986" si="126">IF(ISNUMBER(VALUE(LEFT(B1923,5)))=TRUE,LEFT(B1923,5),IF(ISNUMBER(VALUE(LEFT(B1923,4)))=TRUE,LEFT(B1923,4),LEFT(B1923,3)))</f>
        <v>2579</v>
      </c>
      <c r="G1923">
        <f t="shared" si="124"/>
        <v>13</v>
      </c>
      <c r="H1923" t="str">
        <f>VLOOKUP(B1923,[1]Sheet1!$D:$AB,25,0)</f>
        <v>Regular-Adhe</v>
      </c>
      <c r="I1923" t="str">
        <f t="shared" si="125"/>
        <v>51-100</v>
      </c>
      <c r="J1923" t="str">
        <f>VLOOKUP(B1923,[1]Sheet1!$D:$Y,22)</f>
        <v>Adhe</v>
      </c>
      <c r="K1923" t="str">
        <f>VLOOKUP(B1923,[1]Sheet1!$D:$AS,42,0)</f>
        <v>NORMAL</v>
      </c>
    </row>
    <row r="1924" spans="1:11">
      <c r="A1924" s="48" t="s">
        <v>13</v>
      </c>
      <c r="B1924" s="86" t="s">
        <v>39</v>
      </c>
      <c r="C1924" s="86">
        <v>474</v>
      </c>
      <c r="D1924" s="101">
        <v>46164</v>
      </c>
      <c r="E1924">
        <v>1</v>
      </c>
      <c r="F1924" t="str">
        <f t="shared" si="126"/>
        <v>2598</v>
      </c>
      <c r="G1924">
        <f t="shared" si="124"/>
        <v>13</v>
      </c>
      <c r="H1924" t="str">
        <f>VLOOKUP(B1924,[1]Sheet1!$D:$AB,25,0)</f>
        <v>Regular-Gask</v>
      </c>
      <c r="I1924" t="str">
        <f t="shared" si="125"/>
        <v>301-500</v>
      </c>
      <c r="J1924" t="str">
        <f>VLOOKUP(B1924,[1]Sheet1!$D:$Y,22)</f>
        <v>Gask</v>
      </c>
      <c r="K1924" t="str">
        <f>VLOOKUP(B1924,[1]Sheet1!$D:$AS,42,0)</f>
        <v>NORMAL</v>
      </c>
    </row>
    <row r="1925" spans="1:11">
      <c r="A1925" s="10" t="s">
        <v>12</v>
      </c>
      <c r="B1925" s="86" t="s">
        <v>103</v>
      </c>
      <c r="C1925" s="86">
        <v>550</v>
      </c>
      <c r="D1925" s="101">
        <v>46164</v>
      </c>
      <c r="E1925">
        <v>1</v>
      </c>
      <c r="F1925" t="str">
        <f t="shared" si="126"/>
        <v>2598</v>
      </c>
      <c r="G1925">
        <f t="shared" si="124"/>
        <v>13</v>
      </c>
      <c r="H1925" t="str">
        <f>VLOOKUP(B1925,[1]Sheet1!$D:$AB,25,0)</f>
        <v>Regular-Gask</v>
      </c>
      <c r="I1925" t="str">
        <f t="shared" si="125"/>
        <v>501-1000</v>
      </c>
      <c r="J1925" t="str">
        <f>VLOOKUP(B1925,[1]Sheet1!$D:$Y,22)</f>
        <v>Gask</v>
      </c>
      <c r="K1925" t="str">
        <f>VLOOKUP(B1925,[1]Sheet1!$D:$AS,42,0)</f>
        <v>NORMAL</v>
      </c>
    </row>
    <row r="1926" spans="1:11">
      <c r="A1926" s="10" t="s">
        <v>19</v>
      </c>
      <c r="B1926" s="86" t="s">
        <v>765</v>
      </c>
      <c r="C1926" s="86">
        <v>57</v>
      </c>
      <c r="D1926" s="101">
        <v>46164</v>
      </c>
      <c r="E1926">
        <v>2</v>
      </c>
      <c r="F1926" t="str">
        <f t="shared" si="126"/>
        <v>2617</v>
      </c>
      <c r="G1926">
        <f t="shared" si="124"/>
        <v>13</v>
      </c>
      <c r="H1926" t="str">
        <f>VLOOKUP(B1926,[1]Sheet1!$D:$AB,25,0)</f>
        <v>Regular-Gask</v>
      </c>
      <c r="I1926" t="str">
        <f t="shared" si="125"/>
        <v>51-100</v>
      </c>
      <c r="J1926" t="str">
        <f>VLOOKUP(B1926,[1]Sheet1!$D:$Y,22)</f>
        <v>Gask</v>
      </c>
      <c r="K1926" t="str">
        <f>VLOOKUP(B1926,[1]Sheet1!$D:$AS,42,0)</f>
        <v>NORMAL</v>
      </c>
    </row>
    <row r="1927" spans="1:11">
      <c r="A1927" s="87" t="s">
        <v>8</v>
      </c>
      <c r="B1927" s="87" t="s">
        <v>562</v>
      </c>
      <c r="C1927" s="87">
        <v>69</v>
      </c>
      <c r="D1927" s="101">
        <v>46164</v>
      </c>
      <c r="E1927">
        <v>1</v>
      </c>
      <c r="F1927" t="str">
        <f t="shared" si="126"/>
        <v>2621</v>
      </c>
      <c r="G1927">
        <f t="shared" si="124"/>
        <v>13</v>
      </c>
      <c r="H1927" t="str">
        <f>VLOOKUP(B1927,[1]Sheet1!$D:$AB,25,0)</f>
        <v>Regular-Adhe</v>
      </c>
      <c r="I1927" t="str">
        <f t="shared" si="125"/>
        <v>51-100</v>
      </c>
      <c r="J1927" t="str">
        <f>VLOOKUP(B1927,[1]Sheet1!$D:$Y,22)</f>
        <v>Adhe</v>
      </c>
      <c r="K1927" t="str">
        <f>VLOOKUP(B1927,[1]Sheet1!$D:$AS,42,0)</f>
        <v>NORMAL</v>
      </c>
    </row>
    <row r="1928" spans="1:11">
      <c r="A1928" s="10" t="s">
        <v>8</v>
      </c>
      <c r="B1928" s="87" t="s">
        <v>666</v>
      </c>
      <c r="C1928" s="87">
        <v>144</v>
      </c>
      <c r="D1928" s="101">
        <v>46164</v>
      </c>
      <c r="E1928">
        <v>1</v>
      </c>
      <c r="F1928" t="str">
        <f t="shared" si="126"/>
        <v>2621</v>
      </c>
      <c r="G1928">
        <f t="shared" si="124"/>
        <v>13</v>
      </c>
      <c r="H1928" t="str">
        <f>VLOOKUP(B1928,[1]Sheet1!$D:$AB,25,0)</f>
        <v>Regular-Adhe</v>
      </c>
      <c r="I1928" t="str">
        <f t="shared" si="125"/>
        <v>101-300</v>
      </c>
      <c r="J1928" t="str">
        <f>VLOOKUP(B1928,[1]Sheet1!$D:$Y,22)</f>
        <v>Adhe</v>
      </c>
      <c r="K1928" t="str">
        <f>VLOOKUP(B1928,[1]Sheet1!$D:$AS,42,0)</f>
        <v>NORMAL</v>
      </c>
    </row>
    <row r="1929" spans="1:11">
      <c r="A1929" t="s">
        <v>2</v>
      </c>
      <c r="B1929" t="s">
        <v>964</v>
      </c>
      <c r="C1929">
        <v>176</v>
      </c>
      <c r="D1929" s="101">
        <v>46164</v>
      </c>
      <c r="E1929">
        <v>1</v>
      </c>
      <c r="F1929" t="str">
        <f t="shared" si="126"/>
        <v>2637</v>
      </c>
      <c r="G1929">
        <f t="shared" si="124"/>
        <v>13</v>
      </c>
      <c r="H1929" t="str">
        <f>VLOOKUP(B1929,[1]Sheet1!$D:$AB,25,0)</f>
        <v>Regular-Adhe</v>
      </c>
      <c r="I1929" t="str">
        <f t="shared" si="125"/>
        <v>101-300</v>
      </c>
      <c r="J1929" t="str">
        <f>VLOOKUP(B1929,[1]Sheet1!$D:$Y,22)</f>
        <v>Adhe</v>
      </c>
      <c r="K1929" t="str">
        <f>VLOOKUP(B1929,[1]Sheet1!$D:$AS,42,0)</f>
        <v>NORMAL</v>
      </c>
    </row>
    <row r="1930" spans="1:11">
      <c r="A1930" t="s">
        <v>25</v>
      </c>
      <c r="B1930" t="s">
        <v>483</v>
      </c>
      <c r="C1930">
        <v>324</v>
      </c>
      <c r="D1930" s="101">
        <v>46164</v>
      </c>
      <c r="E1930">
        <v>1</v>
      </c>
      <c r="F1930" t="str">
        <f t="shared" si="126"/>
        <v>2648</v>
      </c>
      <c r="G1930">
        <f t="shared" si="124"/>
        <v>13</v>
      </c>
      <c r="H1930" t="str">
        <f>VLOOKUP(B1930,[1]Sheet1!$D:$AB,25,0)</f>
        <v>Regular-Gask</v>
      </c>
      <c r="I1930" t="str">
        <f t="shared" si="125"/>
        <v>301-500</v>
      </c>
      <c r="J1930" t="str">
        <f>VLOOKUP(B1930,[1]Sheet1!$D:$Y,22)</f>
        <v>Gask</v>
      </c>
      <c r="K1930" t="str">
        <f>VLOOKUP(B1930,[1]Sheet1!$D:$AS,42,0)</f>
        <v>NORMAL</v>
      </c>
    </row>
    <row r="1931" spans="1:11">
      <c r="A1931" t="s">
        <v>12</v>
      </c>
      <c r="B1931" t="s">
        <v>190</v>
      </c>
      <c r="C1931">
        <v>332</v>
      </c>
      <c r="D1931" s="101">
        <v>46164</v>
      </c>
      <c r="E1931">
        <v>2</v>
      </c>
      <c r="F1931" t="str">
        <f t="shared" si="126"/>
        <v>2649</v>
      </c>
      <c r="G1931">
        <f t="shared" si="124"/>
        <v>13</v>
      </c>
      <c r="H1931" t="str">
        <f>VLOOKUP(B1931,[1]Sheet1!$D:$AB,25,0)</f>
        <v>Regular-Adhe</v>
      </c>
      <c r="I1931" t="str">
        <f t="shared" si="125"/>
        <v>301-500</v>
      </c>
      <c r="J1931" t="str">
        <f>VLOOKUP(B1931,[1]Sheet1!$D:$Y,22)</f>
        <v>Adhe</v>
      </c>
      <c r="K1931" t="str">
        <f>VLOOKUP(B1931,[1]Sheet1!$D:$AS,42,0)</f>
        <v>NORMAL</v>
      </c>
    </row>
    <row r="1932" spans="1:11">
      <c r="A1932" t="s">
        <v>28</v>
      </c>
      <c r="B1932" t="s">
        <v>407</v>
      </c>
      <c r="C1932">
        <v>98</v>
      </c>
      <c r="D1932" s="101">
        <v>46164</v>
      </c>
      <c r="E1932">
        <v>2</v>
      </c>
      <c r="F1932" t="str">
        <f t="shared" si="126"/>
        <v>2664</v>
      </c>
      <c r="G1932">
        <f t="shared" si="124"/>
        <v>13</v>
      </c>
      <c r="H1932" t="str">
        <f>VLOOKUP(B1932,[1]Sheet1!$D:$AB,25,0)</f>
        <v>Regular-Gask</v>
      </c>
      <c r="I1932" t="str">
        <f t="shared" si="125"/>
        <v>51-100</v>
      </c>
      <c r="J1932" t="str">
        <f>VLOOKUP(B1932,[1]Sheet1!$D:$Y,22)</f>
        <v>Gask</v>
      </c>
      <c r="K1932" t="str">
        <f>VLOOKUP(B1932,[1]Sheet1!$D:$AS,42,0)</f>
        <v>NORMAL</v>
      </c>
    </row>
    <row r="1933" spans="1:11">
      <c r="A1933" t="s">
        <v>0</v>
      </c>
      <c r="B1933" t="s">
        <v>697</v>
      </c>
      <c r="C1933">
        <v>525</v>
      </c>
      <c r="D1933" s="101">
        <v>46164</v>
      </c>
      <c r="E1933">
        <v>1</v>
      </c>
      <c r="F1933" t="str">
        <f t="shared" si="126"/>
        <v>2773</v>
      </c>
      <c r="G1933">
        <f t="shared" si="124"/>
        <v>13</v>
      </c>
      <c r="H1933" t="str">
        <f>VLOOKUP(B1933,[1]Sheet1!$D:$AB,25,0)</f>
        <v>Regular-Adhe</v>
      </c>
      <c r="I1933" t="str">
        <f t="shared" si="125"/>
        <v>501-1000</v>
      </c>
      <c r="J1933" t="str">
        <f>VLOOKUP(B1933,[1]Sheet1!$D:$Y,22)</f>
        <v>Adhe</v>
      </c>
      <c r="K1933" t="str">
        <f>VLOOKUP(B1933,[1]Sheet1!$D:$AS,42,0)</f>
        <v>NORMAL</v>
      </c>
    </row>
    <row r="1934" spans="1:11">
      <c r="A1934" t="s">
        <v>8</v>
      </c>
      <c r="B1934" t="s">
        <v>388</v>
      </c>
      <c r="C1934">
        <v>147</v>
      </c>
      <c r="D1934" s="101">
        <v>46164</v>
      </c>
      <c r="E1934">
        <v>1</v>
      </c>
      <c r="F1934" t="str">
        <f t="shared" si="126"/>
        <v>3215</v>
      </c>
      <c r="G1934">
        <f t="shared" si="124"/>
        <v>13</v>
      </c>
      <c r="H1934" t="str">
        <f>VLOOKUP(B1934,[1]Sheet1!$D:$AB,25,0)</f>
        <v>Regular-Adhe</v>
      </c>
      <c r="I1934" t="str">
        <f t="shared" si="125"/>
        <v>101-300</v>
      </c>
      <c r="J1934" t="str">
        <f>VLOOKUP(B1934,[1]Sheet1!$D:$Y,22)</f>
        <v>Adhe</v>
      </c>
      <c r="K1934" t="str">
        <f>VLOOKUP(B1934,[1]Sheet1!$D:$AS,42,0)</f>
        <v>JUMBO</v>
      </c>
    </row>
    <row r="1935" spans="1:11">
      <c r="A1935" t="s">
        <v>8</v>
      </c>
      <c r="B1935" t="s">
        <v>388</v>
      </c>
      <c r="C1935">
        <v>54</v>
      </c>
      <c r="D1935" s="101">
        <v>46164</v>
      </c>
      <c r="E1935">
        <v>2</v>
      </c>
      <c r="F1935" t="str">
        <f t="shared" si="126"/>
        <v>3215</v>
      </c>
      <c r="G1935">
        <f t="shared" si="124"/>
        <v>13</v>
      </c>
      <c r="H1935" t="str">
        <f>VLOOKUP(B1935,[1]Sheet1!$D:$AB,25,0)</f>
        <v>Regular-Adhe</v>
      </c>
      <c r="I1935" t="str">
        <f t="shared" si="125"/>
        <v>51-100</v>
      </c>
      <c r="J1935" t="str">
        <f>VLOOKUP(B1935,[1]Sheet1!$D:$Y,22)</f>
        <v>Adhe</v>
      </c>
      <c r="K1935" t="str">
        <f>VLOOKUP(B1935,[1]Sheet1!$D:$AS,42,0)</f>
        <v>JUMBO</v>
      </c>
    </row>
    <row r="1936" spans="1:11">
      <c r="A1936" t="s">
        <v>2</v>
      </c>
      <c r="B1936" t="s">
        <v>18</v>
      </c>
      <c r="C1936">
        <v>244</v>
      </c>
      <c r="D1936" s="101">
        <v>46164</v>
      </c>
      <c r="E1936">
        <v>2</v>
      </c>
      <c r="F1936" t="str">
        <f t="shared" si="126"/>
        <v>3240</v>
      </c>
      <c r="G1936">
        <f t="shared" si="124"/>
        <v>13</v>
      </c>
      <c r="H1936" t="str">
        <f>VLOOKUP(B1936,[1]Sheet1!$D:$AB,25,0)</f>
        <v>Regular-Adhe</v>
      </c>
      <c r="I1936" t="str">
        <f t="shared" si="125"/>
        <v>101-300</v>
      </c>
      <c r="J1936" t="str">
        <f>VLOOKUP(B1936,[1]Sheet1!$D:$Y,22)</f>
        <v>Adhe</v>
      </c>
      <c r="K1936" t="str">
        <f>VLOOKUP(B1936,[1]Sheet1!$D:$AS,42,0)</f>
        <v>JUMBO</v>
      </c>
    </row>
    <row r="1937" spans="1:11">
      <c r="A1937" t="s">
        <v>8</v>
      </c>
      <c r="B1937" t="s">
        <v>717</v>
      </c>
      <c r="C1937">
        <v>221</v>
      </c>
      <c r="D1937" s="101">
        <v>46164</v>
      </c>
      <c r="E1937">
        <v>1</v>
      </c>
      <c r="F1937" t="str">
        <f t="shared" si="126"/>
        <v>3247</v>
      </c>
      <c r="G1937">
        <f t="shared" si="124"/>
        <v>13</v>
      </c>
      <c r="H1937" t="str">
        <f>VLOOKUP(B1937,[1]Sheet1!$D:$AB,25,0)</f>
        <v>Regular-Gask</v>
      </c>
      <c r="I1937" t="str">
        <f t="shared" si="125"/>
        <v>101-300</v>
      </c>
      <c r="J1937" t="str">
        <f>VLOOKUP(B1937,[1]Sheet1!$D:$Y,22)</f>
        <v>Gask</v>
      </c>
      <c r="K1937" t="str">
        <f>VLOOKUP(B1937,[1]Sheet1!$D:$AS,42,0)</f>
        <v>JUMBO</v>
      </c>
    </row>
    <row r="1938" spans="1:11">
      <c r="A1938" t="s">
        <v>8</v>
      </c>
      <c r="B1938" t="s">
        <v>49</v>
      </c>
      <c r="C1938">
        <v>34</v>
      </c>
      <c r="D1938" s="101">
        <v>46164</v>
      </c>
      <c r="E1938">
        <v>1</v>
      </c>
      <c r="F1938" t="str">
        <f t="shared" si="126"/>
        <v>3247</v>
      </c>
      <c r="G1938">
        <f t="shared" si="124"/>
        <v>13</v>
      </c>
      <c r="H1938" t="str">
        <f>VLOOKUP(B1938,[1]Sheet1!$D:$AB,25,0)</f>
        <v>Regular-Gask</v>
      </c>
      <c r="I1938" t="str">
        <f t="shared" si="125"/>
        <v>0-50</v>
      </c>
      <c r="J1938" t="str">
        <f>VLOOKUP(B1938,[1]Sheet1!$D:$Y,22)</f>
        <v>Gask</v>
      </c>
      <c r="K1938" t="str">
        <f>VLOOKUP(B1938,[1]Sheet1!$D:$AS,42,0)</f>
        <v>JUMBO</v>
      </c>
    </row>
    <row r="1939" spans="1:11">
      <c r="A1939" t="s">
        <v>28</v>
      </c>
      <c r="B1939" t="s">
        <v>320</v>
      </c>
      <c r="C1939">
        <v>122</v>
      </c>
      <c r="D1939" s="101">
        <v>46164</v>
      </c>
      <c r="E1939">
        <v>2</v>
      </c>
      <c r="F1939" t="str">
        <f t="shared" si="126"/>
        <v>3254</v>
      </c>
      <c r="G1939">
        <f t="shared" si="124"/>
        <v>13</v>
      </c>
      <c r="H1939" t="str">
        <f>VLOOKUP(B1939,[1]Sheet1!$D:$AB,25,0)</f>
        <v>Regular-Gask</v>
      </c>
      <c r="I1939" t="str">
        <f t="shared" si="125"/>
        <v>101-300</v>
      </c>
      <c r="J1939" t="str">
        <f>VLOOKUP(B1939,[1]Sheet1!$D:$Y,22)</f>
        <v>Gask</v>
      </c>
      <c r="K1939" t="str">
        <f>VLOOKUP(B1939,[1]Sheet1!$D:$AS,42,0)</f>
        <v>JUMBO</v>
      </c>
    </row>
    <row r="1940" spans="1:11">
      <c r="A1940" t="s">
        <v>12</v>
      </c>
      <c r="B1940" t="s">
        <v>779</v>
      </c>
      <c r="C1940">
        <v>68</v>
      </c>
      <c r="D1940" s="101">
        <v>46164</v>
      </c>
      <c r="E1940">
        <v>2</v>
      </c>
      <c r="F1940" t="str">
        <f t="shared" si="126"/>
        <v>3277</v>
      </c>
      <c r="G1940">
        <f t="shared" si="124"/>
        <v>13</v>
      </c>
      <c r="H1940" t="str">
        <f>VLOOKUP(B1940,[1]Sheet1!$D:$AB,25,0)</f>
        <v>Regular-Gask</v>
      </c>
      <c r="I1940" t="str">
        <f t="shared" si="125"/>
        <v>51-100</v>
      </c>
      <c r="J1940" t="str">
        <f>VLOOKUP(B1940,[1]Sheet1!$D:$Y,22)</f>
        <v>Gask</v>
      </c>
      <c r="K1940" t="str">
        <f>VLOOKUP(B1940,[1]Sheet1!$D:$AS,42,0)</f>
        <v>JUMBO</v>
      </c>
    </row>
    <row r="1941" spans="1:11">
      <c r="A1941" t="s">
        <v>21</v>
      </c>
      <c r="B1941" t="s">
        <v>111</v>
      </c>
      <c r="C1941">
        <v>37</v>
      </c>
      <c r="D1941" s="101">
        <v>46164</v>
      </c>
      <c r="E1941">
        <v>2</v>
      </c>
      <c r="F1941" t="str">
        <f t="shared" si="126"/>
        <v>3286</v>
      </c>
      <c r="G1941">
        <f t="shared" si="124"/>
        <v>13</v>
      </c>
      <c r="H1941" t="str">
        <f>VLOOKUP(B1941,[1]Sheet1!$D:$AB,25,0)</f>
        <v>MG Gask + DR Adhe - Orientation + PB Assy</v>
      </c>
      <c r="I1941" t="str">
        <f t="shared" si="125"/>
        <v>0-50</v>
      </c>
      <c r="J1941" t="str">
        <f>VLOOKUP(B1941,[1]Sheet1!$D:$Y,22)</f>
        <v>Adhe</v>
      </c>
      <c r="K1941" t="str">
        <f>VLOOKUP(B1941,[1]Sheet1!$D:$AS,42,0)</f>
        <v>JUMBO</v>
      </c>
    </row>
    <row r="1942" spans="1:11">
      <c r="A1942" t="s">
        <v>28</v>
      </c>
      <c r="B1942" t="s">
        <v>20</v>
      </c>
      <c r="C1942">
        <v>349</v>
      </c>
      <c r="D1942" s="101">
        <v>46164</v>
      </c>
      <c r="E1942">
        <v>2</v>
      </c>
      <c r="F1942" t="str">
        <f t="shared" si="126"/>
        <v>3291</v>
      </c>
      <c r="G1942">
        <f t="shared" si="124"/>
        <v>13</v>
      </c>
      <c r="H1942" t="str">
        <f>VLOOKUP(B1942,[1]Sheet1!$D:$AB,25,0)</f>
        <v>Regular-Gask</v>
      </c>
      <c r="I1942" t="str">
        <f t="shared" si="125"/>
        <v>301-500</v>
      </c>
      <c r="J1942" t="str">
        <f>VLOOKUP(B1942,[1]Sheet1!$D:$Y,22)</f>
        <v>Gask</v>
      </c>
      <c r="K1942" t="str">
        <f>VLOOKUP(B1942,[1]Sheet1!$D:$AS,42,0)</f>
        <v>JUMBO</v>
      </c>
    </row>
    <row r="1943" spans="1:11">
      <c r="A1943" t="s">
        <v>5</v>
      </c>
      <c r="B1943" t="s">
        <v>301</v>
      </c>
      <c r="C1943">
        <v>56</v>
      </c>
      <c r="D1943" s="101">
        <v>46164</v>
      </c>
      <c r="E1943">
        <v>2</v>
      </c>
      <c r="F1943" t="str">
        <f t="shared" si="126"/>
        <v>3292</v>
      </c>
      <c r="G1943">
        <f t="shared" si="124"/>
        <v>13</v>
      </c>
      <c r="H1943" t="str">
        <f>VLOOKUP(B1943,[1]Sheet1!$D:$AB,25,0)</f>
        <v>MG Adhe + DR Adhe</v>
      </c>
      <c r="I1943" t="str">
        <f t="shared" si="125"/>
        <v>51-100</v>
      </c>
      <c r="J1943" t="str">
        <f>VLOOKUP(B1943,[1]Sheet1!$D:$Y,22)</f>
        <v>Adhe</v>
      </c>
      <c r="K1943" t="str">
        <f>VLOOKUP(B1943,[1]Sheet1!$D:$AS,42,0)</f>
        <v>JUMBO</v>
      </c>
    </row>
    <row r="1944" spans="1:11">
      <c r="A1944" t="s">
        <v>28</v>
      </c>
      <c r="B1944" t="s">
        <v>986</v>
      </c>
      <c r="C1944">
        <v>240</v>
      </c>
      <c r="D1944" s="101">
        <v>46164</v>
      </c>
      <c r="E1944">
        <v>1</v>
      </c>
      <c r="F1944" t="str">
        <f t="shared" si="126"/>
        <v>3294</v>
      </c>
      <c r="G1944">
        <f t="shared" si="124"/>
        <v>13</v>
      </c>
      <c r="H1944" t="str">
        <f>VLOOKUP(B1944,[1]Sheet1!$D:$AB,25,0)</f>
        <v>Regular-Gask</v>
      </c>
      <c r="I1944" t="str">
        <f t="shared" si="125"/>
        <v>101-300</v>
      </c>
      <c r="J1944" t="str">
        <f>VLOOKUP(B1944,[1]Sheet1!$D:$Y,22)</f>
        <v>Gask</v>
      </c>
      <c r="K1944" t="str">
        <f>VLOOKUP(B1944,[1]Sheet1!$D:$AS,42,0)</f>
        <v>JUMBO</v>
      </c>
    </row>
    <row r="1945" spans="1:11">
      <c r="A1945" t="s">
        <v>21</v>
      </c>
      <c r="B1945" t="s">
        <v>242</v>
      </c>
      <c r="C1945">
        <v>35</v>
      </c>
      <c r="D1945" s="101">
        <v>46164</v>
      </c>
      <c r="E1945">
        <v>2</v>
      </c>
      <c r="F1945" t="str">
        <f t="shared" si="126"/>
        <v>3303</v>
      </c>
      <c r="G1945">
        <f t="shared" si="124"/>
        <v>13</v>
      </c>
      <c r="H1945" t="str">
        <f>VLOOKUP(B1945,[1]Sheet1!$D:$AB,25,0)</f>
        <v>MG Adhe + DR sticker</v>
      </c>
      <c r="I1945" t="str">
        <f t="shared" si="125"/>
        <v>0-50</v>
      </c>
      <c r="J1945" t="str">
        <f>VLOOKUP(B1945,[1]Sheet1!$D:$Y,22)</f>
        <v>Adhe</v>
      </c>
      <c r="K1945" t="str">
        <f>VLOOKUP(B1945,[1]Sheet1!$D:$AS,42,0)</f>
        <v>JUMBO</v>
      </c>
    </row>
    <row r="1946" spans="1:11">
      <c r="A1946" t="s">
        <v>21</v>
      </c>
      <c r="B1946" t="s">
        <v>438</v>
      </c>
      <c r="C1946">
        <v>101</v>
      </c>
      <c r="D1946" s="101">
        <v>46164</v>
      </c>
      <c r="E1946">
        <v>1</v>
      </c>
      <c r="F1946" t="str">
        <f t="shared" si="126"/>
        <v>3303</v>
      </c>
      <c r="G1946">
        <f t="shared" si="124"/>
        <v>13</v>
      </c>
      <c r="H1946" t="str">
        <f>VLOOKUP(B1946,[1]Sheet1!$D:$AB,25,0)</f>
        <v>MG Adhe + DR sticker</v>
      </c>
      <c r="I1946" t="str">
        <f t="shared" si="125"/>
        <v>101-300</v>
      </c>
      <c r="J1946" t="str">
        <f>VLOOKUP(B1946,[1]Sheet1!$D:$Y,22)</f>
        <v>Adhe</v>
      </c>
      <c r="K1946" t="str">
        <f>VLOOKUP(B1946,[1]Sheet1!$D:$AS,42,0)</f>
        <v>JUMBO</v>
      </c>
    </row>
    <row r="1947" spans="1:11">
      <c r="A1947" t="s">
        <v>8</v>
      </c>
      <c r="B1947" t="s">
        <v>66</v>
      </c>
      <c r="C1947">
        <v>77</v>
      </c>
      <c r="D1947" s="101">
        <v>46164</v>
      </c>
      <c r="E1947">
        <v>2</v>
      </c>
      <c r="F1947" t="str">
        <f t="shared" si="126"/>
        <v>3305</v>
      </c>
      <c r="G1947">
        <f t="shared" ref="G1947:G2010" si="127">LEN(B1947)</f>
        <v>13</v>
      </c>
      <c r="H1947" t="str">
        <f>VLOOKUP(B1947,[1]Sheet1!$D:$AB,25,0)</f>
        <v>Regular-Gask</v>
      </c>
      <c r="I1947" t="str">
        <f t="shared" ref="I1947:I2010" si="128">LOOKUP(C1947, $AY$3:$AY$8, $AZ$3:$AZ$8)</f>
        <v>51-100</v>
      </c>
      <c r="J1947" t="str">
        <f>VLOOKUP(B1947,[1]Sheet1!$D:$Y,22)</f>
        <v>Gask</v>
      </c>
      <c r="K1947" t="str">
        <f>VLOOKUP(B1947,[1]Sheet1!$D:$AS,42,0)</f>
        <v>JUMBO</v>
      </c>
    </row>
    <row r="1948" spans="1:11">
      <c r="A1948" t="s">
        <v>28</v>
      </c>
      <c r="B1948" t="s">
        <v>91</v>
      </c>
      <c r="C1948">
        <v>42</v>
      </c>
      <c r="D1948" s="101">
        <v>46164</v>
      </c>
      <c r="E1948">
        <v>2</v>
      </c>
      <c r="F1948" t="str">
        <f t="shared" si="126"/>
        <v>3317</v>
      </c>
      <c r="G1948">
        <f t="shared" si="127"/>
        <v>13</v>
      </c>
      <c r="H1948" t="str">
        <f>VLOOKUP(B1948,[1]Sheet1!$D:$AB,25,0)</f>
        <v>Regular-Gask</v>
      </c>
      <c r="I1948" t="str">
        <f t="shared" si="128"/>
        <v>0-50</v>
      </c>
      <c r="J1948" t="str">
        <f>VLOOKUP(B1948,[1]Sheet1!$D:$Y,22)</f>
        <v>Adhe</v>
      </c>
      <c r="K1948" t="str">
        <f>VLOOKUP(B1948,[1]Sheet1!$D:$AS,42,0)</f>
        <v>JUMBO</v>
      </c>
    </row>
    <row r="1949" spans="1:11">
      <c r="A1949" t="s">
        <v>5</v>
      </c>
      <c r="B1949" t="s">
        <v>987</v>
      </c>
      <c r="C1949">
        <v>80</v>
      </c>
      <c r="D1949" s="101">
        <v>46164</v>
      </c>
      <c r="E1949">
        <v>2</v>
      </c>
      <c r="F1949" t="str">
        <f t="shared" si="126"/>
        <v>3319</v>
      </c>
      <c r="G1949">
        <f t="shared" si="127"/>
        <v>13</v>
      </c>
      <c r="H1949" t="str">
        <f>VLOOKUP(B1949,[1]Sheet1!$D:$AB,25,0)</f>
        <v>MG Gask + PB assembly</v>
      </c>
      <c r="I1949" t="str">
        <f t="shared" si="128"/>
        <v>51-100</v>
      </c>
      <c r="J1949" t="str">
        <f>VLOOKUP(B1949,[1]Sheet1!$D:$Y,22)</f>
        <v>Adhe</v>
      </c>
      <c r="K1949" t="str">
        <f>VLOOKUP(B1949,[1]Sheet1!$D:$AS,42,0)</f>
        <v>JUMBO</v>
      </c>
    </row>
    <row r="1950" spans="1:11">
      <c r="A1950" t="s">
        <v>5</v>
      </c>
      <c r="B1950" t="s">
        <v>730</v>
      </c>
      <c r="C1950">
        <v>37</v>
      </c>
      <c r="D1950" s="101">
        <v>46164</v>
      </c>
      <c r="E1950">
        <v>2</v>
      </c>
      <c r="F1950" t="str">
        <f t="shared" si="126"/>
        <v>3321</v>
      </c>
      <c r="G1950">
        <f t="shared" si="127"/>
        <v>13</v>
      </c>
      <c r="H1950" t="str">
        <f>VLOOKUP(B1950,[1]Sheet1!$D:$AB,25,0)</f>
        <v>MG Adhe + DR Adhe + PB assly</v>
      </c>
      <c r="I1950" t="str">
        <f t="shared" si="128"/>
        <v>0-50</v>
      </c>
      <c r="J1950" t="str">
        <f>VLOOKUP(B1950,[1]Sheet1!$D:$Y,22)</f>
        <v>Adhe</v>
      </c>
      <c r="K1950" t="str">
        <f>VLOOKUP(B1950,[1]Sheet1!$D:$AS,42,0)</f>
        <v>JUMBO</v>
      </c>
    </row>
    <row r="1951" spans="1:11">
      <c r="A1951" t="s">
        <v>2</v>
      </c>
      <c r="B1951" t="s">
        <v>377</v>
      </c>
      <c r="C1951">
        <v>141</v>
      </c>
      <c r="D1951" s="101">
        <v>46164</v>
      </c>
      <c r="E1951">
        <v>2</v>
      </c>
      <c r="F1951" t="str">
        <f t="shared" si="126"/>
        <v>3322</v>
      </c>
      <c r="G1951">
        <f t="shared" si="127"/>
        <v>13</v>
      </c>
      <c r="H1951" t="str">
        <f>VLOOKUP(B1951,[1]Sheet1!$D:$AB,25,0)</f>
        <v>Regular-Gask</v>
      </c>
      <c r="I1951" t="str">
        <f t="shared" si="128"/>
        <v>101-300</v>
      </c>
      <c r="J1951" t="str">
        <f>VLOOKUP(B1951,[1]Sheet1!$D:$Y,22)</f>
        <v>Adhe</v>
      </c>
      <c r="K1951" t="str">
        <f>VLOOKUP(B1951,[1]Sheet1!$D:$AS,42,0)</f>
        <v>JUMBO</v>
      </c>
    </row>
    <row r="1952" spans="1:11">
      <c r="A1952" t="s">
        <v>5</v>
      </c>
      <c r="B1952" t="s">
        <v>686</v>
      </c>
      <c r="C1952">
        <v>70</v>
      </c>
      <c r="D1952" s="101">
        <v>46164</v>
      </c>
      <c r="E1952">
        <v>2</v>
      </c>
      <c r="F1952" t="str">
        <f t="shared" si="126"/>
        <v>3327</v>
      </c>
      <c r="G1952">
        <f t="shared" si="127"/>
        <v>13</v>
      </c>
      <c r="H1952" t="str">
        <f>VLOOKUP(B1952,[1]Sheet1!$D:$AB,25,0)</f>
        <v>MG Adhe + PB assembly</v>
      </c>
      <c r="I1952" t="str">
        <f t="shared" si="128"/>
        <v>51-100</v>
      </c>
      <c r="J1952" t="str">
        <f>VLOOKUP(B1952,[1]Sheet1!$D:$Y,22)</f>
        <v>Adhe</v>
      </c>
      <c r="K1952" t="str">
        <f>VLOOKUP(B1952,[1]Sheet1!$D:$AS,42,0)</f>
        <v>JUMBO</v>
      </c>
    </row>
    <row r="1953" spans="1:11">
      <c r="A1953" t="s">
        <v>5</v>
      </c>
      <c r="B1953" t="s">
        <v>55</v>
      </c>
      <c r="C1953">
        <v>75</v>
      </c>
      <c r="D1953" s="101">
        <v>46164</v>
      </c>
      <c r="E1953">
        <v>1</v>
      </c>
      <c r="F1953" t="str">
        <f t="shared" si="126"/>
        <v>6172</v>
      </c>
      <c r="G1953">
        <f t="shared" si="127"/>
        <v>13</v>
      </c>
      <c r="H1953" t="str">
        <f>VLOOKUP(B1953,[1]Sheet1!$D:$AB,25,0)</f>
        <v>MG-Sticker + Orientation</v>
      </c>
      <c r="I1953" t="str">
        <f t="shared" si="128"/>
        <v>51-100</v>
      </c>
      <c r="J1953" t="str">
        <f>VLOOKUP(B1953,[1]Sheet1!$D:$Y,22)</f>
        <v>Sticker</v>
      </c>
      <c r="K1953" t="str">
        <f>VLOOKUP(B1953,[1]Sheet1!$D:$AS,42,0)</f>
        <v>NORMAL</v>
      </c>
    </row>
    <row r="1954" spans="1:11">
      <c r="A1954" t="s">
        <v>12</v>
      </c>
      <c r="B1954" t="s">
        <v>381</v>
      </c>
      <c r="C1954">
        <v>299</v>
      </c>
      <c r="D1954" s="101">
        <v>46164</v>
      </c>
      <c r="E1954">
        <v>1</v>
      </c>
      <c r="F1954" t="str">
        <f t="shared" si="126"/>
        <v>6207</v>
      </c>
      <c r="G1954">
        <f t="shared" si="127"/>
        <v>13</v>
      </c>
      <c r="H1954" t="str">
        <f>VLOOKUP(B1954,[1]Sheet1!$D:$AB,25,0)</f>
        <v>Regular-Gask</v>
      </c>
      <c r="I1954" t="str">
        <f t="shared" si="128"/>
        <v>101-300</v>
      </c>
      <c r="J1954" t="str">
        <f>VLOOKUP(B1954,[1]Sheet1!$D:$Y,22)</f>
        <v>Gask</v>
      </c>
      <c r="K1954" t="str">
        <f>VLOOKUP(B1954,[1]Sheet1!$D:$AS,42,0)</f>
        <v>NORMAL</v>
      </c>
    </row>
    <row r="1955" spans="1:11">
      <c r="A1955" t="s">
        <v>12</v>
      </c>
      <c r="B1955" t="s">
        <v>243</v>
      </c>
      <c r="C1955">
        <v>35</v>
      </c>
      <c r="D1955" s="101">
        <v>46164</v>
      </c>
      <c r="E1955">
        <v>2</v>
      </c>
      <c r="F1955" t="str">
        <f t="shared" si="126"/>
        <v>6221</v>
      </c>
      <c r="G1955">
        <f t="shared" si="127"/>
        <v>13</v>
      </c>
      <c r="H1955" t="str">
        <f>VLOOKUP(B1955,[1]Sheet1!$D:$AB,25,0)</f>
        <v>Regular-Adhe</v>
      </c>
      <c r="I1955" t="str">
        <f t="shared" si="128"/>
        <v>0-50</v>
      </c>
      <c r="J1955" t="str">
        <f>VLOOKUP(B1955,[1]Sheet1!$D:$Y,22)</f>
        <v>Adhe</v>
      </c>
      <c r="K1955" t="str">
        <f>VLOOKUP(B1955,[1]Sheet1!$D:$AS,42,0)</f>
        <v>NORMAL</v>
      </c>
    </row>
    <row r="1956" spans="1:11">
      <c r="A1956" t="s">
        <v>31</v>
      </c>
      <c r="B1956" t="s">
        <v>180</v>
      </c>
      <c r="C1956">
        <v>86</v>
      </c>
      <c r="D1956" s="101">
        <v>46164</v>
      </c>
      <c r="E1956">
        <v>2</v>
      </c>
      <c r="F1956" t="str">
        <f t="shared" si="126"/>
        <v>6234</v>
      </c>
      <c r="G1956">
        <f t="shared" si="127"/>
        <v>13</v>
      </c>
      <c r="H1956" t="str">
        <f>VLOOKUP(B1956,[1]Sheet1!$D:$AB,25,0)</f>
        <v>Regular-Adhe</v>
      </c>
      <c r="I1956" t="str">
        <f t="shared" si="128"/>
        <v>51-100</v>
      </c>
      <c r="J1956" t="str">
        <f>VLOOKUP(B1956,[1]Sheet1!$D:$Y,22)</f>
        <v>Adhe</v>
      </c>
      <c r="K1956" t="str">
        <f>VLOOKUP(B1956,[1]Sheet1!$D:$AS,42,0)</f>
        <v>NORMAL</v>
      </c>
    </row>
    <row r="1957" spans="1:11">
      <c r="A1957" s="10" t="s">
        <v>8</v>
      </c>
      <c r="B1957" t="s">
        <v>110</v>
      </c>
      <c r="C1957">
        <v>45</v>
      </c>
      <c r="D1957" s="101">
        <v>46164</v>
      </c>
      <c r="E1957">
        <v>2</v>
      </c>
      <c r="F1957" t="str">
        <f t="shared" si="126"/>
        <v>6282</v>
      </c>
      <c r="G1957">
        <f t="shared" si="127"/>
        <v>13</v>
      </c>
      <c r="H1957" t="str">
        <f>VLOOKUP(B1957,[1]Sheet1!$D:$AB,25,0)</f>
        <v>Regular-Gask</v>
      </c>
      <c r="I1957" t="str">
        <f t="shared" si="128"/>
        <v>0-50</v>
      </c>
      <c r="J1957" t="str">
        <f>VLOOKUP(B1957,[1]Sheet1!$D:$Y,22)</f>
        <v>Gask</v>
      </c>
      <c r="K1957" t="str">
        <f>VLOOKUP(B1957,[1]Sheet1!$D:$AS,42,0)</f>
        <v>NORMAL</v>
      </c>
    </row>
    <row r="1958" spans="1:11">
      <c r="A1958" t="s">
        <v>8</v>
      </c>
      <c r="B1958" t="s">
        <v>1054</v>
      </c>
      <c r="C1958">
        <v>439</v>
      </c>
      <c r="D1958" s="101">
        <v>46164</v>
      </c>
      <c r="E1958">
        <v>1</v>
      </c>
      <c r="F1958" t="str">
        <f t="shared" si="126"/>
        <v>6284</v>
      </c>
      <c r="G1958">
        <f t="shared" si="127"/>
        <v>13</v>
      </c>
      <c r="H1958" t="str">
        <f>VLOOKUP(B1958,[1]Sheet1!$D:$AB,25,0)</f>
        <v>Regular-Gask</v>
      </c>
      <c r="I1958" t="str">
        <f t="shared" si="128"/>
        <v>301-500</v>
      </c>
      <c r="J1958" t="str">
        <f>VLOOKUP(B1958,[1]Sheet1!$D:$Y,22)</f>
        <v>Gask</v>
      </c>
      <c r="K1958" t="str">
        <f>VLOOKUP(B1958,[1]Sheet1!$D:$AS,42,0)</f>
        <v>NORMAL</v>
      </c>
    </row>
    <row r="1959" spans="1:11">
      <c r="A1959" t="s">
        <v>12</v>
      </c>
      <c r="B1959" t="s">
        <v>299</v>
      </c>
      <c r="C1959">
        <v>190</v>
      </c>
      <c r="D1959" s="101">
        <v>46164</v>
      </c>
      <c r="E1959">
        <v>2</v>
      </c>
      <c r="F1959" t="str">
        <f t="shared" si="126"/>
        <v>6296</v>
      </c>
      <c r="G1959">
        <f t="shared" si="127"/>
        <v>13</v>
      </c>
      <c r="H1959" t="str">
        <f>VLOOKUP(B1959,[1]Sheet1!$D:$AB,25,0)</f>
        <v>Regular-Gask</v>
      </c>
      <c r="I1959" t="str">
        <f t="shared" si="128"/>
        <v>101-300</v>
      </c>
      <c r="J1959" t="str">
        <f>VLOOKUP(B1959,[1]Sheet1!$D:$Y,22)</f>
        <v>Gask</v>
      </c>
      <c r="K1959" t="str">
        <f>VLOOKUP(B1959,[1]Sheet1!$D:$AS,42,0)</f>
        <v>NORMAL</v>
      </c>
    </row>
    <row r="1960" spans="1:11">
      <c r="A1960" t="s">
        <v>12</v>
      </c>
      <c r="B1960" t="s">
        <v>454</v>
      </c>
      <c r="C1960">
        <v>88</v>
      </c>
      <c r="D1960" s="101">
        <v>46164</v>
      </c>
      <c r="E1960">
        <v>1</v>
      </c>
      <c r="F1960" t="str">
        <f t="shared" si="126"/>
        <v>6296</v>
      </c>
      <c r="G1960">
        <f t="shared" si="127"/>
        <v>13</v>
      </c>
      <c r="H1960" t="str">
        <f>VLOOKUP(B1960,[1]Sheet1!$D:$AB,25,0)</f>
        <v>Regular-Gask</v>
      </c>
      <c r="I1960" t="str">
        <f t="shared" si="128"/>
        <v>51-100</v>
      </c>
      <c r="J1960" t="str">
        <f>VLOOKUP(B1960,[1]Sheet1!$D:$Y,22)</f>
        <v>Gask</v>
      </c>
      <c r="K1960" t="str">
        <f>VLOOKUP(B1960,[1]Sheet1!$D:$AS,42,0)</f>
        <v>NORMAL</v>
      </c>
    </row>
    <row r="1961" spans="1:11">
      <c r="A1961" t="s">
        <v>19</v>
      </c>
      <c r="B1961" t="s">
        <v>1081</v>
      </c>
      <c r="C1961">
        <v>80</v>
      </c>
      <c r="D1961" s="101">
        <v>46164</v>
      </c>
      <c r="E1961">
        <v>1</v>
      </c>
      <c r="F1961" t="str">
        <f t="shared" si="126"/>
        <v>6311</v>
      </c>
      <c r="G1961">
        <f t="shared" si="127"/>
        <v>13</v>
      </c>
      <c r="H1961" t="str">
        <f>VLOOKUP(B1961,[1]Sheet1!$D:$AB,25,0)</f>
        <v>Regular-Gask</v>
      </c>
      <c r="I1961" t="str">
        <f t="shared" si="128"/>
        <v>51-100</v>
      </c>
      <c r="J1961" t="str">
        <f>VLOOKUP(B1961,[1]Sheet1!$D:$Y,22)</f>
        <v>Gask</v>
      </c>
      <c r="K1961" t="str">
        <f>VLOOKUP(B1961,[1]Sheet1!$D:$AS,42,0)</f>
        <v>NORMAL</v>
      </c>
    </row>
    <row r="1962" spans="1:11">
      <c r="A1962" t="s">
        <v>12</v>
      </c>
      <c r="B1962" t="s">
        <v>1081</v>
      </c>
      <c r="C1962">
        <v>286</v>
      </c>
      <c r="D1962" s="101">
        <v>46164</v>
      </c>
      <c r="E1962">
        <v>2</v>
      </c>
      <c r="F1962" t="str">
        <f t="shared" si="126"/>
        <v>6311</v>
      </c>
      <c r="G1962">
        <f t="shared" si="127"/>
        <v>13</v>
      </c>
      <c r="H1962" t="str">
        <f>VLOOKUP(B1962,[1]Sheet1!$D:$AB,25,0)</f>
        <v>Regular-Gask</v>
      </c>
      <c r="I1962" t="str">
        <f t="shared" si="128"/>
        <v>101-300</v>
      </c>
      <c r="J1962" t="str">
        <f>VLOOKUP(B1962,[1]Sheet1!$D:$Y,22)</f>
        <v>Gask</v>
      </c>
      <c r="K1962" t="str">
        <f>VLOOKUP(B1962,[1]Sheet1!$D:$AS,42,0)</f>
        <v>NORMAL</v>
      </c>
    </row>
    <row r="1963" spans="1:11">
      <c r="A1963" t="s">
        <v>28</v>
      </c>
      <c r="B1963" t="s">
        <v>578</v>
      </c>
      <c r="C1963">
        <v>49</v>
      </c>
      <c r="D1963" s="101">
        <v>46164</v>
      </c>
      <c r="E1963">
        <v>2</v>
      </c>
      <c r="F1963" t="str">
        <f t="shared" si="126"/>
        <v>7133</v>
      </c>
      <c r="G1963">
        <f t="shared" si="127"/>
        <v>13</v>
      </c>
      <c r="H1963" t="str">
        <f>VLOOKUP(B1963,[1]Sheet1!$D:$AB,25,0)</f>
        <v>Regular-Adhe</v>
      </c>
      <c r="I1963" t="str">
        <f t="shared" si="128"/>
        <v>0-50</v>
      </c>
      <c r="J1963" t="str">
        <f>VLOOKUP(B1963,[1]Sheet1!$D:$Y,22)</f>
        <v>Adhe</v>
      </c>
      <c r="K1963" t="str">
        <f>VLOOKUP(B1963,[1]Sheet1!$D:$AS,42,0)</f>
        <v>JUMBO</v>
      </c>
    </row>
    <row r="1964" spans="1:11">
      <c r="A1964" t="s">
        <v>2</v>
      </c>
      <c r="B1964" t="s">
        <v>549</v>
      </c>
      <c r="C1964">
        <v>36</v>
      </c>
      <c r="D1964" s="101">
        <v>46164</v>
      </c>
      <c r="E1964">
        <v>2</v>
      </c>
      <c r="F1964" t="str">
        <f t="shared" si="126"/>
        <v>7134</v>
      </c>
      <c r="G1964">
        <f t="shared" si="127"/>
        <v>13</v>
      </c>
      <c r="H1964" t="str">
        <f>VLOOKUP(B1964,[1]Sheet1!$D:$AB,25,0)</f>
        <v>Regular-Gask</v>
      </c>
      <c r="I1964" t="str">
        <f t="shared" si="128"/>
        <v>0-50</v>
      </c>
      <c r="J1964" t="str">
        <f>VLOOKUP(B1964,[1]Sheet1!$D:$Y,22)</f>
        <v>Gask</v>
      </c>
      <c r="K1964" t="str">
        <f>VLOOKUP(B1964,[1]Sheet1!$D:$AS,42,0)</f>
        <v>JUMBO</v>
      </c>
    </row>
    <row r="1965" spans="1:11">
      <c r="A1965" t="s">
        <v>12</v>
      </c>
      <c r="B1965" t="s">
        <v>840</v>
      </c>
      <c r="C1965">
        <v>84</v>
      </c>
      <c r="D1965" s="101">
        <v>46164</v>
      </c>
      <c r="E1965">
        <v>1</v>
      </c>
      <c r="F1965" t="str">
        <f t="shared" si="126"/>
        <v>7153</v>
      </c>
      <c r="G1965">
        <f t="shared" si="127"/>
        <v>13</v>
      </c>
      <c r="H1965" t="str">
        <f>VLOOKUP(B1965,[1]Sheet1!$D:$AB,25,0)</f>
        <v>MG Gask- Top Assembly</v>
      </c>
      <c r="I1965" t="str">
        <f t="shared" si="128"/>
        <v>51-100</v>
      </c>
      <c r="J1965" t="str">
        <f>VLOOKUP(B1965,[1]Sheet1!$D:$Y,22)</f>
        <v>Adhe</v>
      </c>
      <c r="K1965" t="str">
        <f>VLOOKUP(B1965,[1]Sheet1!$D:$AS,42,0)</f>
        <v>JUMBO</v>
      </c>
    </row>
    <row r="1966" spans="1:11">
      <c r="A1966" t="s">
        <v>13</v>
      </c>
      <c r="B1966" t="s">
        <v>504</v>
      </c>
      <c r="C1966">
        <v>248</v>
      </c>
      <c r="D1966" s="101">
        <v>46164</v>
      </c>
      <c r="E1966">
        <v>2</v>
      </c>
      <c r="F1966" t="str">
        <f t="shared" si="126"/>
        <v>8060</v>
      </c>
      <c r="G1966">
        <f t="shared" si="127"/>
        <v>13</v>
      </c>
      <c r="H1966" t="str">
        <f>VLOOKUP(B1966,[1]Sheet1!$D:$AB,25,0)</f>
        <v>Regular-Adhe</v>
      </c>
      <c r="I1966" t="str">
        <f t="shared" si="128"/>
        <v>101-300</v>
      </c>
      <c r="J1966" t="str">
        <f>VLOOKUP(B1966,[1]Sheet1!$D:$Y,22)</f>
        <v>Adhe</v>
      </c>
      <c r="K1966" t="str">
        <f>VLOOKUP(B1966,[1]Sheet1!$D:$AS,42,0)</f>
        <v>NORMAL</v>
      </c>
    </row>
    <row r="1967" spans="1:11">
      <c r="A1967" t="s">
        <v>8</v>
      </c>
      <c r="B1967" t="s">
        <v>804</v>
      </c>
      <c r="C1967">
        <v>40</v>
      </c>
      <c r="D1967" s="101">
        <v>46164</v>
      </c>
      <c r="E1967">
        <v>2</v>
      </c>
      <c r="F1967" t="str">
        <f t="shared" si="126"/>
        <v>8068</v>
      </c>
      <c r="G1967">
        <f t="shared" si="127"/>
        <v>13</v>
      </c>
      <c r="H1967" t="str">
        <f>VLOOKUP(B1967,[1]Sheet1!$D:$AB,25,0)</f>
        <v>Regular-Adhe</v>
      </c>
      <c r="I1967" t="str">
        <f t="shared" si="128"/>
        <v>0-50</v>
      </c>
      <c r="J1967" t="str">
        <f>VLOOKUP(B1967,[1]Sheet1!$D:$Y,22)</f>
        <v>Adhe</v>
      </c>
      <c r="K1967" t="str">
        <f>VLOOKUP(B1967,[1]Sheet1!$D:$AS,42,0)</f>
        <v>NORMAL</v>
      </c>
    </row>
    <row r="1968" spans="1:11">
      <c r="A1968" t="s">
        <v>13</v>
      </c>
      <c r="B1968" t="s">
        <v>872</v>
      </c>
      <c r="C1968">
        <v>108</v>
      </c>
      <c r="D1968" s="101">
        <v>46164</v>
      </c>
      <c r="E1968">
        <v>2</v>
      </c>
      <c r="F1968" t="str">
        <f t="shared" si="126"/>
        <v>8073</v>
      </c>
      <c r="G1968">
        <f t="shared" si="127"/>
        <v>13</v>
      </c>
      <c r="H1968" t="str">
        <f>VLOOKUP(B1968,[1]Sheet1!$D:$AB,25,0)</f>
        <v>Regular-Adhe</v>
      </c>
      <c r="I1968" t="str">
        <f t="shared" si="128"/>
        <v>101-300</v>
      </c>
      <c r="J1968" t="str">
        <f>VLOOKUP(B1968,[1]Sheet1!$D:$Y,22)</f>
        <v>Adhe</v>
      </c>
      <c r="K1968" t="str">
        <f>VLOOKUP(B1968,[1]Sheet1!$D:$AS,42,0)</f>
        <v>NORMAL</v>
      </c>
    </row>
    <row r="1969" spans="1:11">
      <c r="A1969" t="s">
        <v>2</v>
      </c>
      <c r="B1969" t="s">
        <v>873</v>
      </c>
      <c r="C1969">
        <v>56</v>
      </c>
      <c r="D1969" s="101">
        <v>46164</v>
      </c>
      <c r="E1969">
        <v>2</v>
      </c>
      <c r="F1969" t="str">
        <f t="shared" si="126"/>
        <v>8091</v>
      </c>
      <c r="G1969">
        <f t="shared" si="127"/>
        <v>13</v>
      </c>
      <c r="H1969" t="str">
        <f>VLOOKUP(B1969,[1]Sheet1!$D:$AB,25,0)</f>
        <v>Regular-Adhe</v>
      </c>
      <c r="I1969" t="str">
        <f t="shared" si="128"/>
        <v>51-100</v>
      </c>
      <c r="J1969" t="str">
        <f>VLOOKUP(B1969,[1]Sheet1!$D:$Y,22)</f>
        <v>Adhe</v>
      </c>
      <c r="K1969" t="str">
        <f>VLOOKUP(B1969,[1]Sheet1!$D:$AS,42,0)</f>
        <v>NORMAL</v>
      </c>
    </row>
    <row r="1970" spans="1:11">
      <c r="A1970" t="s">
        <v>2</v>
      </c>
      <c r="B1970" t="s">
        <v>77</v>
      </c>
      <c r="C1970">
        <v>347</v>
      </c>
      <c r="D1970" s="101">
        <v>46164</v>
      </c>
      <c r="E1970">
        <v>1</v>
      </c>
      <c r="F1970" t="str">
        <f t="shared" si="126"/>
        <v>8109</v>
      </c>
      <c r="G1970">
        <f t="shared" si="127"/>
        <v>13</v>
      </c>
      <c r="H1970" t="str">
        <f>VLOOKUP(B1970,[1]Sheet1!$D:$AB,25,0)</f>
        <v>Regular-Adhe</v>
      </c>
      <c r="I1970" t="str">
        <f t="shared" si="128"/>
        <v>301-500</v>
      </c>
      <c r="J1970" t="str">
        <f>VLOOKUP(B1970,[1]Sheet1!$D:$Y,22)</f>
        <v>Adhe</v>
      </c>
      <c r="K1970" t="str">
        <f>VLOOKUP(B1970,[1]Sheet1!$D:$AS,42,0)</f>
        <v>NORMAL</v>
      </c>
    </row>
    <row r="1971" spans="1:11">
      <c r="A1971" t="s">
        <v>12</v>
      </c>
      <c r="B1971" t="s">
        <v>869</v>
      </c>
      <c r="C1971">
        <v>114</v>
      </c>
      <c r="D1971" s="101">
        <v>46164</v>
      </c>
      <c r="E1971">
        <v>1</v>
      </c>
      <c r="F1971" t="str">
        <f t="shared" si="126"/>
        <v>8123</v>
      </c>
      <c r="G1971">
        <f t="shared" si="127"/>
        <v>13</v>
      </c>
      <c r="H1971" t="str">
        <f>VLOOKUP(B1971,[1]Sheet1!$D:$AB,25,0)</f>
        <v>Regular-Adhe</v>
      </c>
      <c r="I1971" t="str">
        <f t="shared" si="128"/>
        <v>101-300</v>
      </c>
      <c r="J1971" t="str">
        <f>VLOOKUP(B1971,[1]Sheet1!$D:$Y,22)</f>
        <v>Adhe</v>
      </c>
      <c r="K1971" t="str">
        <f>VLOOKUP(B1971,[1]Sheet1!$D:$AS,42,0)</f>
        <v>NORMAL</v>
      </c>
    </row>
    <row r="1972" spans="1:11">
      <c r="A1972" t="s">
        <v>13</v>
      </c>
      <c r="B1972" t="s">
        <v>550</v>
      </c>
      <c r="C1972">
        <v>72</v>
      </c>
      <c r="D1972" s="101">
        <v>46164</v>
      </c>
      <c r="E1972">
        <v>2</v>
      </c>
      <c r="F1972" t="str">
        <f t="shared" si="126"/>
        <v>8919</v>
      </c>
      <c r="G1972">
        <f t="shared" si="127"/>
        <v>13</v>
      </c>
      <c r="H1972" t="str">
        <f>VLOOKUP(B1972,[1]Sheet1!$D:$AB,25,0)</f>
        <v>Regular-Adhe</v>
      </c>
      <c r="I1972" t="str">
        <f t="shared" si="128"/>
        <v>51-100</v>
      </c>
      <c r="J1972" t="str">
        <f>VLOOKUP(B1972,[1]Sheet1!$D:$Y,22)</f>
        <v>Adhe</v>
      </c>
      <c r="K1972" t="str">
        <f>VLOOKUP(B1972,[1]Sheet1!$D:$AS,42,0)</f>
        <v>NORMAL</v>
      </c>
    </row>
    <row r="1973" spans="1:11">
      <c r="A1973" s="10" t="s">
        <v>2</v>
      </c>
      <c r="B1973" t="s">
        <v>57</v>
      </c>
      <c r="C1973">
        <v>72</v>
      </c>
      <c r="D1973" s="101">
        <v>46164</v>
      </c>
      <c r="E1973">
        <v>2</v>
      </c>
      <c r="F1973" t="str">
        <f t="shared" si="126"/>
        <v>90024</v>
      </c>
      <c r="G1973">
        <f t="shared" si="127"/>
        <v>14</v>
      </c>
      <c r="H1973" t="str">
        <f>VLOOKUP(B1973,[1]Sheet1!$D:$AB,25,0)</f>
        <v>Regular-Adhe</v>
      </c>
      <c r="I1973" t="str">
        <f t="shared" si="128"/>
        <v>51-100</v>
      </c>
      <c r="J1973" t="str">
        <f>VLOOKUP(B1973,[1]Sheet1!$D:$Y,22)</f>
        <v>Adhe</v>
      </c>
      <c r="K1973" t="str">
        <f>VLOOKUP(B1973,[1]Sheet1!$D:$AS,42,0)</f>
        <v>JUMBO</v>
      </c>
    </row>
    <row r="1974" spans="1:11">
      <c r="A1974" t="s">
        <v>5</v>
      </c>
      <c r="B1974" t="s">
        <v>1021</v>
      </c>
      <c r="C1974">
        <v>93</v>
      </c>
      <c r="D1974" s="101">
        <v>46165</v>
      </c>
      <c r="E1974">
        <v>2</v>
      </c>
      <c r="F1974" t="str">
        <f t="shared" si="126"/>
        <v>10026</v>
      </c>
      <c r="G1974">
        <f t="shared" si="127"/>
        <v>14</v>
      </c>
      <c r="H1974" t="str">
        <f>VLOOKUP(B1974,[1]Sheet1!$D:$AB,25,0)</f>
        <v>MG Adhe + PB assembly</v>
      </c>
      <c r="I1974" t="str">
        <f t="shared" si="128"/>
        <v>51-100</v>
      </c>
      <c r="J1974" t="str">
        <f>VLOOKUP(B1974,[1]Sheet1!$D:$Y,22)</f>
        <v>Adhe</v>
      </c>
      <c r="K1974" t="str">
        <f>VLOOKUP(B1974,[1]Sheet1!$D:$AS,42,0)</f>
        <v>JUMBO</v>
      </c>
    </row>
    <row r="1975" spans="1:11">
      <c r="A1975" t="s">
        <v>8</v>
      </c>
      <c r="B1975" t="s">
        <v>1089</v>
      </c>
      <c r="C1975">
        <v>490</v>
      </c>
      <c r="D1975" s="101">
        <v>46165</v>
      </c>
      <c r="E1975">
        <v>1</v>
      </c>
      <c r="F1975" t="str">
        <f t="shared" si="126"/>
        <v>10027</v>
      </c>
      <c r="G1975">
        <f t="shared" si="127"/>
        <v>14</v>
      </c>
      <c r="H1975" t="str">
        <f>VLOOKUP(B1975,[1]Sheet1!$D:$AB,25,0)</f>
        <v>Regular-Gask</v>
      </c>
      <c r="I1975" t="str">
        <f t="shared" si="128"/>
        <v>301-500</v>
      </c>
      <c r="J1975" t="str">
        <f>VLOOKUP(B1975,[1]Sheet1!$D:$Y,22)</f>
        <v>Gask</v>
      </c>
      <c r="K1975" t="str">
        <f>VLOOKUP(B1975,[1]Sheet1!$D:$AS,42,0)</f>
        <v>JUMBO</v>
      </c>
    </row>
    <row r="1976" spans="1:11">
      <c r="A1976" t="s">
        <v>25</v>
      </c>
      <c r="B1976" t="s">
        <v>497</v>
      </c>
      <c r="C1976">
        <v>101</v>
      </c>
      <c r="D1976" s="101">
        <v>46165</v>
      </c>
      <c r="E1976">
        <v>2</v>
      </c>
      <c r="F1976" t="str">
        <f t="shared" si="126"/>
        <v>10063</v>
      </c>
      <c r="G1976">
        <f t="shared" si="127"/>
        <v>14</v>
      </c>
      <c r="H1976" t="str">
        <f>VLOOKUP(B1976,[1]Sheet1!$D:$AB,25,0)</f>
        <v>Regular-Adhe</v>
      </c>
      <c r="I1976" t="str">
        <f t="shared" si="128"/>
        <v>101-300</v>
      </c>
      <c r="J1976" t="str">
        <f>VLOOKUP(B1976,[1]Sheet1!$D:$Y,22)</f>
        <v>Gask</v>
      </c>
      <c r="K1976" t="str">
        <f>VLOOKUP(B1976,[1]Sheet1!$D:$AS,42,0)</f>
        <v>JUMBO</v>
      </c>
    </row>
    <row r="1977" spans="1:11">
      <c r="A1977" t="s">
        <v>28</v>
      </c>
      <c r="B1977" t="s">
        <v>194</v>
      </c>
      <c r="C1977">
        <v>658</v>
      </c>
      <c r="D1977" s="101">
        <v>46165</v>
      </c>
      <c r="E1977">
        <v>1</v>
      </c>
      <c r="F1977" t="str">
        <f t="shared" si="126"/>
        <v>1636</v>
      </c>
      <c r="G1977">
        <f t="shared" si="127"/>
        <v>13</v>
      </c>
      <c r="H1977" t="str">
        <f>VLOOKUP(B1977,[1]Sheet1!$D:$AB,25,0)</f>
        <v>Regular-Gask</v>
      </c>
      <c r="I1977" t="str">
        <f t="shared" si="128"/>
        <v>501-1000</v>
      </c>
      <c r="J1977" t="str">
        <f>VLOOKUP(B1977,[1]Sheet1!$D:$Y,22)</f>
        <v>Gask</v>
      </c>
      <c r="K1977" t="str">
        <f>VLOOKUP(B1977,[1]Sheet1!$D:$AS,42,0)</f>
        <v>NORMAL</v>
      </c>
    </row>
    <row r="1978" spans="1:11">
      <c r="A1978" t="s">
        <v>4</v>
      </c>
      <c r="B1978" t="s">
        <v>194</v>
      </c>
      <c r="C1978">
        <v>116</v>
      </c>
      <c r="D1978" s="101">
        <v>46165</v>
      </c>
      <c r="E1978">
        <v>2</v>
      </c>
      <c r="F1978" t="str">
        <f t="shared" si="126"/>
        <v>1636</v>
      </c>
      <c r="G1978">
        <f t="shared" si="127"/>
        <v>13</v>
      </c>
      <c r="H1978" t="str">
        <f>VLOOKUP(B1978,[1]Sheet1!$D:$AB,25,0)</f>
        <v>Regular-Gask</v>
      </c>
      <c r="I1978" t="str">
        <f t="shared" si="128"/>
        <v>101-300</v>
      </c>
      <c r="J1978" t="str">
        <f>VLOOKUP(B1978,[1]Sheet1!$D:$Y,22)</f>
        <v>Gask</v>
      </c>
      <c r="K1978" t="str">
        <f>VLOOKUP(B1978,[1]Sheet1!$D:$AS,42,0)</f>
        <v>NORMAL</v>
      </c>
    </row>
    <row r="1979" spans="1:11">
      <c r="A1979" t="s">
        <v>12</v>
      </c>
      <c r="B1979" t="s">
        <v>393</v>
      </c>
      <c r="C1979">
        <v>144</v>
      </c>
      <c r="D1979" s="101">
        <v>46165</v>
      </c>
      <c r="E1979">
        <v>2</v>
      </c>
      <c r="F1979" t="str">
        <f t="shared" si="126"/>
        <v>1698</v>
      </c>
      <c r="G1979">
        <f t="shared" si="127"/>
        <v>13</v>
      </c>
      <c r="H1979" t="str">
        <f>VLOOKUP(B1979,[1]Sheet1!$D:$AB,25,0)</f>
        <v>Regular-Gask</v>
      </c>
      <c r="I1979" t="str">
        <f t="shared" si="128"/>
        <v>101-300</v>
      </c>
      <c r="J1979" t="str">
        <f>VLOOKUP(B1979,[1]Sheet1!$D:$Y,22)</f>
        <v>Gask</v>
      </c>
      <c r="K1979" t="str">
        <f>VLOOKUP(B1979,[1]Sheet1!$D:$AS,42,0)</f>
        <v>JUMBO</v>
      </c>
    </row>
    <row r="1980" spans="1:11">
      <c r="A1980" t="s">
        <v>12</v>
      </c>
      <c r="B1980" t="s">
        <v>3</v>
      </c>
      <c r="C1980">
        <v>169</v>
      </c>
      <c r="D1980" s="101">
        <v>46165</v>
      </c>
      <c r="E1980">
        <v>2</v>
      </c>
      <c r="F1980" t="str">
        <f t="shared" si="126"/>
        <v>1698</v>
      </c>
      <c r="G1980">
        <f t="shared" si="127"/>
        <v>13</v>
      </c>
      <c r="H1980" t="str">
        <f>VLOOKUP(B1980,[1]Sheet1!$D:$AB,25,0)</f>
        <v>Regular-Gask</v>
      </c>
      <c r="I1980" t="str">
        <f t="shared" si="128"/>
        <v>101-300</v>
      </c>
      <c r="J1980" t="str">
        <f>VLOOKUP(B1980,[1]Sheet1!$D:$Y,22)</f>
        <v>Gask</v>
      </c>
      <c r="K1980" t="str">
        <f>VLOOKUP(B1980,[1]Sheet1!$D:$AS,42,0)</f>
        <v>JUMBO</v>
      </c>
    </row>
    <row r="1981" spans="1:11">
      <c r="A1981" t="s">
        <v>19</v>
      </c>
      <c r="B1981" t="s">
        <v>553</v>
      </c>
      <c r="C1981">
        <v>45</v>
      </c>
      <c r="D1981" s="101">
        <v>46165</v>
      </c>
      <c r="E1981">
        <v>1</v>
      </c>
      <c r="F1981" t="str">
        <f t="shared" si="126"/>
        <v>1729</v>
      </c>
      <c r="G1981">
        <f t="shared" si="127"/>
        <v>13</v>
      </c>
      <c r="H1981" t="str">
        <f>VLOOKUP(B1981,[1]Sheet1!$D:$AB,25,0)</f>
        <v>Regular-Gask</v>
      </c>
      <c r="I1981" t="str">
        <f t="shared" si="128"/>
        <v>0-50</v>
      </c>
      <c r="J1981" t="str">
        <f>VLOOKUP(B1981,[1]Sheet1!$D:$Y,22)</f>
        <v>Gask</v>
      </c>
      <c r="K1981" t="str">
        <f>VLOOKUP(B1981,[1]Sheet1!$D:$AS,42,0)</f>
        <v>JUMBO</v>
      </c>
    </row>
    <row r="1982" spans="1:11">
      <c r="A1982" t="s">
        <v>19</v>
      </c>
      <c r="B1982" t="s">
        <v>61</v>
      </c>
      <c r="C1982">
        <v>39</v>
      </c>
      <c r="D1982" s="101">
        <v>46165</v>
      </c>
      <c r="E1982">
        <v>1</v>
      </c>
      <c r="F1982" t="str">
        <f t="shared" si="126"/>
        <v>1730</v>
      </c>
      <c r="G1982">
        <f t="shared" si="127"/>
        <v>13</v>
      </c>
      <c r="H1982" t="str">
        <f>VLOOKUP(B1982,[1]Sheet1!$D:$AB,25,0)</f>
        <v>Regular-Gask</v>
      </c>
      <c r="I1982" t="str">
        <f t="shared" si="128"/>
        <v>0-50</v>
      </c>
      <c r="J1982" t="str">
        <f>VLOOKUP(B1982,[1]Sheet1!$D:$Y,22)</f>
        <v>Gask</v>
      </c>
      <c r="K1982" t="str">
        <f>VLOOKUP(B1982,[1]Sheet1!$D:$AS,42,0)</f>
        <v>JUMBO</v>
      </c>
    </row>
    <row r="1983" spans="1:11">
      <c r="A1983" t="s">
        <v>0</v>
      </c>
      <c r="B1983" t="s">
        <v>101</v>
      </c>
      <c r="C1983">
        <v>37</v>
      </c>
      <c r="D1983" s="101">
        <v>46165</v>
      </c>
      <c r="E1983">
        <v>1</v>
      </c>
      <c r="F1983" t="str">
        <f t="shared" si="126"/>
        <v>1733</v>
      </c>
      <c r="G1983">
        <f t="shared" si="127"/>
        <v>13</v>
      </c>
      <c r="H1983" t="str">
        <f>VLOOKUP(B1983,[1]Sheet1!$D:$AB,25,0)</f>
        <v>MG Adhe +  PB Assy + DR Sticker</v>
      </c>
      <c r="I1983" t="str">
        <f t="shared" si="128"/>
        <v>0-50</v>
      </c>
      <c r="J1983" t="str">
        <f>VLOOKUP(B1983,[1]Sheet1!$D:$Y,22)</f>
        <v>Adhe</v>
      </c>
      <c r="K1983" t="str">
        <f>VLOOKUP(B1983,[1]Sheet1!$D:$AS,42,0)</f>
        <v>JUMBO</v>
      </c>
    </row>
    <row r="1984" spans="1:11">
      <c r="A1984" t="s">
        <v>0</v>
      </c>
      <c r="B1984" t="s">
        <v>62</v>
      </c>
      <c r="C1984">
        <v>45</v>
      </c>
      <c r="D1984" s="101">
        <v>46165</v>
      </c>
      <c r="E1984">
        <v>1</v>
      </c>
      <c r="F1984" t="str">
        <f t="shared" si="126"/>
        <v>1733</v>
      </c>
      <c r="G1984">
        <f t="shared" si="127"/>
        <v>13</v>
      </c>
      <c r="H1984" t="str">
        <f>VLOOKUP(B1984,[1]Sheet1!$D:$AB,25,0)</f>
        <v>MG Adhe +  PB Assy + DR Sticker</v>
      </c>
      <c r="I1984" t="str">
        <f t="shared" si="128"/>
        <v>0-50</v>
      </c>
      <c r="J1984" t="str">
        <f>VLOOKUP(B1984,[1]Sheet1!$D:$Y,22)</f>
        <v>Adhe</v>
      </c>
      <c r="K1984" t="str">
        <f>VLOOKUP(B1984,[1]Sheet1!$D:$AS,42,0)</f>
        <v>NORMAL</v>
      </c>
    </row>
    <row r="1985" spans="1:11">
      <c r="A1985" t="s">
        <v>0</v>
      </c>
      <c r="B1985" t="s">
        <v>62</v>
      </c>
      <c r="C1985">
        <v>510</v>
      </c>
      <c r="D1985" s="101">
        <v>46165</v>
      </c>
      <c r="E1985">
        <v>2</v>
      </c>
      <c r="F1985" t="str">
        <f t="shared" si="126"/>
        <v>1733</v>
      </c>
      <c r="G1985">
        <f t="shared" si="127"/>
        <v>13</v>
      </c>
      <c r="H1985" t="str">
        <f>VLOOKUP(B1985,[1]Sheet1!$D:$AB,25,0)</f>
        <v>MG Adhe +  PB Assy + DR Sticker</v>
      </c>
      <c r="I1985" t="str">
        <f t="shared" si="128"/>
        <v>501-1000</v>
      </c>
      <c r="J1985" t="str">
        <f>VLOOKUP(B1985,[1]Sheet1!$D:$Y,22)</f>
        <v>Adhe</v>
      </c>
      <c r="K1985" t="str">
        <f>VLOOKUP(B1985,[1]Sheet1!$D:$AS,42,0)</f>
        <v>NORMAL</v>
      </c>
    </row>
    <row r="1986" spans="1:11">
      <c r="A1986" t="s">
        <v>8</v>
      </c>
      <c r="B1986" t="s">
        <v>313</v>
      </c>
      <c r="C1986">
        <v>68</v>
      </c>
      <c r="D1986" s="101">
        <v>46165</v>
      </c>
      <c r="E1986">
        <v>2</v>
      </c>
      <c r="F1986" t="str">
        <f t="shared" si="126"/>
        <v>1739</v>
      </c>
      <c r="G1986">
        <f t="shared" si="127"/>
        <v>13</v>
      </c>
      <c r="H1986" t="str">
        <f>VLOOKUP(B1986,[1]Sheet1!$D:$AB,25,0)</f>
        <v>Regular-Gask</v>
      </c>
      <c r="I1986" t="str">
        <f t="shared" si="128"/>
        <v>51-100</v>
      </c>
      <c r="J1986" t="str">
        <f>VLOOKUP(B1986,[1]Sheet1!$D:$Y,22)</f>
        <v>Gask</v>
      </c>
      <c r="K1986" t="str">
        <f>VLOOKUP(B1986,[1]Sheet1!$D:$AS,42,0)</f>
        <v>JUMBO</v>
      </c>
    </row>
    <row r="1987" spans="1:11">
      <c r="A1987" t="s">
        <v>4</v>
      </c>
      <c r="B1987" t="s">
        <v>241</v>
      </c>
      <c r="C1987">
        <v>197</v>
      </c>
      <c r="D1987" s="101">
        <v>46165</v>
      </c>
      <c r="E1987">
        <v>2</v>
      </c>
      <c r="F1987" t="str">
        <f t="shared" ref="F1987:F2050" si="129">IF(ISNUMBER(VALUE(LEFT(B1987,5)))=TRUE,LEFT(B1987,5),IF(ISNUMBER(VALUE(LEFT(B1987,4)))=TRUE,LEFT(B1987,4),LEFT(B1987,3)))</f>
        <v>1767</v>
      </c>
      <c r="G1987">
        <f t="shared" si="127"/>
        <v>13</v>
      </c>
      <c r="H1987" t="str">
        <f>VLOOKUP(B1987,[1]Sheet1!$D:$AB,25,0)</f>
        <v>Regular-Adhe</v>
      </c>
      <c r="I1987" t="str">
        <f t="shared" si="128"/>
        <v>101-300</v>
      </c>
      <c r="J1987" t="str">
        <f>VLOOKUP(B1987,[1]Sheet1!$D:$Y,22)</f>
        <v>Adhe</v>
      </c>
      <c r="K1987" t="str">
        <f>VLOOKUP(B1987,[1]Sheet1!$D:$AS,42,0)</f>
        <v>JUMBO</v>
      </c>
    </row>
    <row r="1988" spans="1:11">
      <c r="A1988" t="s">
        <v>962</v>
      </c>
      <c r="B1988" t="s">
        <v>912</v>
      </c>
      <c r="C1988">
        <v>207</v>
      </c>
      <c r="D1988" s="101">
        <v>46165</v>
      </c>
      <c r="E1988">
        <v>1</v>
      </c>
      <c r="F1988" t="str">
        <f t="shared" si="129"/>
        <v>1767</v>
      </c>
      <c r="G1988">
        <f t="shared" si="127"/>
        <v>13</v>
      </c>
      <c r="H1988" t="str">
        <f>VLOOKUP(B1988,[1]Sheet1!$D:$AB,25,0)</f>
        <v>Regular-Adhe</v>
      </c>
      <c r="I1988" t="str">
        <f t="shared" si="128"/>
        <v>101-300</v>
      </c>
      <c r="J1988" t="str">
        <f>VLOOKUP(B1988,[1]Sheet1!$D:$Y,22)</f>
        <v>Adhe</v>
      </c>
      <c r="K1988" t="str">
        <f>VLOOKUP(B1988,[1]Sheet1!$D:$AS,42,0)</f>
        <v>JUMBO</v>
      </c>
    </row>
    <row r="1989" spans="1:11">
      <c r="A1989" t="s">
        <v>2</v>
      </c>
      <c r="B1989" t="s">
        <v>287</v>
      </c>
      <c r="C1989">
        <v>361</v>
      </c>
      <c r="D1989" s="101">
        <v>46165</v>
      </c>
      <c r="E1989">
        <v>1</v>
      </c>
      <c r="F1989" t="str">
        <f t="shared" si="129"/>
        <v>1773</v>
      </c>
      <c r="G1989">
        <f t="shared" si="127"/>
        <v>13</v>
      </c>
      <c r="H1989" t="str">
        <f>VLOOKUP(B1989,[1]Sheet1!$D:$AB,25,0)</f>
        <v>Regular-Gask</v>
      </c>
      <c r="I1989" t="str">
        <f t="shared" si="128"/>
        <v>301-500</v>
      </c>
      <c r="J1989" t="str">
        <f>VLOOKUP(B1989,[1]Sheet1!$D:$Y,22)</f>
        <v>Gask</v>
      </c>
      <c r="K1989" t="str">
        <f>VLOOKUP(B1989,[1]Sheet1!$D:$AS,42,0)</f>
        <v>JUMBO</v>
      </c>
    </row>
    <row r="1990" spans="1:11">
      <c r="A1990" t="s">
        <v>19</v>
      </c>
      <c r="B1990" t="s">
        <v>916</v>
      </c>
      <c r="C1990">
        <v>243</v>
      </c>
      <c r="D1990" s="101">
        <v>46165</v>
      </c>
      <c r="E1990">
        <v>2</v>
      </c>
      <c r="F1990" t="str">
        <f t="shared" si="129"/>
        <v>1773</v>
      </c>
      <c r="G1990">
        <f t="shared" si="127"/>
        <v>13</v>
      </c>
      <c r="H1990" t="str">
        <f>VLOOKUP(B1990,[1]Sheet1!$D:$AB,25,0)</f>
        <v>Regular-Gask</v>
      </c>
      <c r="I1990" t="str">
        <f t="shared" si="128"/>
        <v>101-300</v>
      </c>
      <c r="J1990" t="str">
        <f>VLOOKUP(B1990,[1]Sheet1!$D:$Y,22)</f>
        <v>Gask</v>
      </c>
      <c r="K1990" t="str">
        <f>VLOOKUP(B1990,[1]Sheet1!$D:$AS,42,0)</f>
        <v>JUMBO</v>
      </c>
    </row>
    <row r="1991" spans="1:11">
      <c r="A1991" t="s">
        <v>2</v>
      </c>
      <c r="B1991" t="s">
        <v>1029</v>
      </c>
      <c r="C1991">
        <v>158</v>
      </c>
      <c r="D1991" s="101">
        <v>46165</v>
      </c>
      <c r="E1991">
        <v>1</v>
      </c>
      <c r="F1991" t="str">
        <f t="shared" si="129"/>
        <v>1773</v>
      </c>
      <c r="G1991">
        <f t="shared" si="127"/>
        <v>13</v>
      </c>
      <c r="H1991" t="str">
        <f>VLOOKUP(B1991,[1]Sheet1!$D:$AB,25,0)</f>
        <v>Regular-Gask</v>
      </c>
      <c r="I1991" t="str">
        <f t="shared" si="128"/>
        <v>101-300</v>
      </c>
      <c r="J1991" t="str">
        <f>VLOOKUP(B1991,[1]Sheet1!$D:$Y,22)</f>
        <v>Gask</v>
      </c>
      <c r="K1991" t="str">
        <f>VLOOKUP(B1991,[1]Sheet1!$D:$AS,42,0)</f>
        <v>JUMBO</v>
      </c>
    </row>
    <row r="1992" spans="1:11">
      <c r="A1992" t="s">
        <v>12</v>
      </c>
      <c r="B1992" t="s">
        <v>830</v>
      </c>
      <c r="C1992">
        <v>44</v>
      </c>
      <c r="D1992" s="101">
        <v>46165</v>
      </c>
      <c r="E1992">
        <v>1</v>
      </c>
      <c r="F1992" t="str">
        <f t="shared" si="129"/>
        <v>1774</v>
      </c>
      <c r="G1992">
        <f t="shared" si="127"/>
        <v>13</v>
      </c>
      <c r="H1992" t="str">
        <f>VLOOKUP(B1992,[1]Sheet1!$D:$AB,25,0)</f>
        <v>Regular-Adhe</v>
      </c>
      <c r="I1992" t="str">
        <f t="shared" si="128"/>
        <v>0-50</v>
      </c>
      <c r="J1992" t="str">
        <f>VLOOKUP(B1992,[1]Sheet1!$D:$Y,22)</f>
        <v>Adhe</v>
      </c>
      <c r="K1992" t="str">
        <f>VLOOKUP(B1992,[1]Sheet1!$D:$AS,42,0)</f>
        <v>JUMBO</v>
      </c>
    </row>
    <row r="1993" spans="1:11">
      <c r="A1993" t="s">
        <v>12</v>
      </c>
      <c r="B1993" t="s">
        <v>1090</v>
      </c>
      <c r="C1993">
        <v>67</v>
      </c>
      <c r="D1993" s="101">
        <v>46165</v>
      </c>
      <c r="E1993">
        <v>2</v>
      </c>
      <c r="F1993" t="str">
        <f t="shared" si="129"/>
        <v>1774</v>
      </c>
      <c r="G1993">
        <f t="shared" si="127"/>
        <v>13</v>
      </c>
      <c r="H1993" t="str">
        <f>VLOOKUP(B1993,[1]Sheet1!$D:$AB,25,0)</f>
        <v>Regular-Adhe</v>
      </c>
      <c r="I1993" t="str">
        <f t="shared" si="128"/>
        <v>51-100</v>
      </c>
      <c r="J1993" t="str">
        <f>VLOOKUP(B1993,[1]Sheet1!$D:$Y,22)</f>
        <v>Adhe</v>
      </c>
      <c r="K1993" t="str">
        <f>VLOOKUP(B1993,[1]Sheet1!$D:$AS,42,0)</f>
        <v>JUMBO</v>
      </c>
    </row>
    <row r="1994" spans="1:11">
      <c r="A1994" t="s">
        <v>19</v>
      </c>
      <c r="B1994" t="s">
        <v>349</v>
      </c>
      <c r="C1994">
        <v>356</v>
      </c>
      <c r="D1994" s="101">
        <v>46165</v>
      </c>
      <c r="E1994">
        <v>2</v>
      </c>
      <c r="F1994" t="str">
        <f t="shared" si="129"/>
        <v>1775</v>
      </c>
      <c r="G1994">
        <f t="shared" si="127"/>
        <v>13</v>
      </c>
      <c r="H1994" t="str">
        <f>VLOOKUP(B1994,[1]Sheet1!$D:$AB,25,0)</f>
        <v>Regular-Gask</v>
      </c>
      <c r="I1994" t="str">
        <f t="shared" si="128"/>
        <v>301-500</v>
      </c>
      <c r="J1994" t="str">
        <f>VLOOKUP(B1994,[1]Sheet1!$D:$Y,22)</f>
        <v>Gask</v>
      </c>
      <c r="K1994" t="str">
        <f>VLOOKUP(B1994,[1]Sheet1!$D:$AS,42,0)</f>
        <v>JUMBO</v>
      </c>
    </row>
    <row r="1995" spans="1:11">
      <c r="A1995" t="s">
        <v>13</v>
      </c>
      <c r="B1995" t="s">
        <v>6</v>
      </c>
      <c r="C1995">
        <v>133</v>
      </c>
      <c r="D1995" s="101">
        <v>46165</v>
      </c>
      <c r="E1995">
        <v>1</v>
      </c>
      <c r="F1995" t="str">
        <f t="shared" si="129"/>
        <v>1802</v>
      </c>
      <c r="G1995">
        <f t="shared" si="127"/>
        <v>13</v>
      </c>
      <c r="H1995" t="str">
        <f>VLOOKUP(B1995,[1]Sheet1!$D:$AB,25,0)</f>
        <v>Regular-Gask</v>
      </c>
      <c r="I1995" t="str">
        <f t="shared" si="128"/>
        <v>101-300</v>
      </c>
      <c r="J1995" t="str">
        <f>VLOOKUP(B1995,[1]Sheet1!$D:$Y,22)</f>
        <v>Gask</v>
      </c>
      <c r="K1995" t="str">
        <f>VLOOKUP(B1995,[1]Sheet1!$D:$AS,42,0)</f>
        <v>JUMBO</v>
      </c>
    </row>
    <row r="1996" spans="1:11">
      <c r="A1996" t="s">
        <v>5</v>
      </c>
      <c r="B1996" t="s">
        <v>7</v>
      </c>
      <c r="C1996">
        <v>31</v>
      </c>
      <c r="D1996" s="101">
        <v>46165</v>
      </c>
      <c r="E1996">
        <v>1</v>
      </c>
      <c r="F1996" t="str">
        <f t="shared" si="129"/>
        <v>1805</v>
      </c>
      <c r="G1996">
        <f t="shared" si="127"/>
        <v>13</v>
      </c>
      <c r="H1996" t="str">
        <f>VLOOKUP(B1996,[1]Sheet1!$D:$AB,25,0)</f>
        <v>MG Adhe + PB assembly</v>
      </c>
      <c r="I1996" t="str">
        <f t="shared" si="128"/>
        <v>0-50</v>
      </c>
      <c r="J1996" t="str">
        <f>VLOOKUP(B1996,[1]Sheet1!$D:$Y,22)</f>
        <v>Adhe</v>
      </c>
      <c r="K1996" t="str">
        <f>VLOOKUP(B1996,[1]Sheet1!$D:$AS,42,0)</f>
        <v>JUMBO</v>
      </c>
    </row>
    <row r="1997" spans="1:11">
      <c r="A1997" t="s">
        <v>25</v>
      </c>
      <c r="B1997" t="s">
        <v>345</v>
      </c>
      <c r="C1997">
        <v>202</v>
      </c>
      <c r="D1997" s="101">
        <v>46165</v>
      </c>
      <c r="E1997">
        <v>1</v>
      </c>
      <c r="F1997" t="str">
        <f t="shared" si="129"/>
        <v>1806</v>
      </c>
      <c r="G1997">
        <f t="shared" si="127"/>
        <v>13</v>
      </c>
      <c r="H1997" t="str">
        <f>VLOOKUP(B1997,[1]Sheet1!$D:$AB,25,0)</f>
        <v>Regular-Gask</v>
      </c>
      <c r="I1997" t="str">
        <f t="shared" si="128"/>
        <v>101-300</v>
      </c>
      <c r="J1997" t="str">
        <f>VLOOKUP(B1997,[1]Sheet1!$D:$Y,22)</f>
        <v>Gask</v>
      </c>
      <c r="K1997" t="str">
        <f>VLOOKUP(B1997,[1]Sheet1!$D:$AS,42,0)</f>
        <v>JUMBO</v>
      </c>
    </row>
    <row r="1998" spans="1:11">
      <c r="A1998" t="s">
        <v>13</v>
      </c>
      <c r="B1998" t="s">
        <v>34</v>
      </c>
      <c r="C1998">
        <v>175</v>
      </c>
      <c r="D1998" s="101">
        <v>46165</v>
      </c>
      <c r="E1998">
        <v>2</v>
      </c>
      <c r="F1998" t="str">
        <f t="shared" si="129"/>
        <v>1824</v>
      </c>
      <c r="G1998">
        <f t="shared" si="127"/>
        <v>13</v>
      </c>
      <c r="H1998" t="str">
        <f>VLOOKUP(B1998,[1]Sheet1!$D:$AB,25,0)</f>
        <v>Regular-Gask</v>
      </c>
      <c r="I1998" t="str">
        <f t="shared" si="128"/>
        <v>101-300</v>
      </c>
      <c r="J1998" t="str">
        <f>VLOOKUP(B1998,[1]Sheet1!$D:$Y,22)</f>
        <v>Gask</v>
      </c>
      <c r="K1998" t="str">
        <f>VLOOKUP(B1998,[1]Sheet1!$D:$AS,42,0)</f>
        <v>JUMBO</v>
      </c>
    </row>
    <row r="1999" spans="1:11">
      <c r="A1999" t="s">
        <v>13</v>
      </c>
      <c r="B1999" t="s">
        <v>702</v>
      </c>
      <c r="C1999">
        <v>634</v>
      </c>
      <c r="D1999" s="101">
        <v>46165</v>
      </c>
      <c r="E1999">
        <v>2</v>
      </c>
      <c r="F1999" t="str">
        <f t="shared" si="129"/>
        <v>1824</v>
      </c>
      <c r="G1999">
        <f t="shared" si="127"/>
        <v>13</v>
      </c>
      <c r="H1999" t="str">
        <f>VLOOKUP(B1999,[1]Sheet1!$D:$AB,25,0)</f>
        <v>Regular-Gask</v>
      </c>
      <c r="I1999" t="str">
        <f t="shared" si="128"/>
        <v>501-1000</v>
      </c>
      <c r="J1999" t="str">
        <f>VLOOKUP(B1999,[1]Sheet1!$D:$Y,22)</f>
        <v>Gask</v>
      </c>
      <c r="K1999" t="str">
        <f>VLOOKUP(B1999,[1]Sheet1!$D:$AS,42,0)</f>
        <v>JUMBO</v>
      </c>
    </row>
    <row r="2000" spans="1:11">
      <c r="A2000" t="s">
        <v>8</v>
      </c>
      <c r="B2000" t="s">
        <v>248</v>
      </c>
      <c r="C2000">
        <v>1185</v>
      </c>
      <c r="D2000" s="101">
        <v>46165</v>
      </c>
      <c r="E2000">
        <v>2</v>
      </c>
      <c r="F2000" t="str">
        <f t="shared" si="129"/>
        <v>1824</v>
      </c>
      <c r="G2000">
        <f t="shared" si="127"/>
        <v>13</v>
      </c>
      <c r="H2000" t="str">
        <f>VLOOKUP(B2000,[1]Sheet1!$D:$AB,25,0)</f>
        <v>Regular-Gask</v>
      </c>
      <c r="I2000" t="str">
        <f t="shared" si="128"/>
        <v xml:space="preserve">1000more </v>
      </c>
      <c r="J2000" t="str">
        <f>VLOOKUP(B2000,[1]Sheet1!$D:$Y,22)</f>
        <v>Gask</v>
      </c>
      <c r="K2000" t="str">
        <f>VLOOKUP(B2000,[1]Sheet1!$D:$AS,42,0)</f>
        <v>JUMBO</v>
      </c>
    </row>
    <row r="2001" spans="1:11">
      <c r="A2001" t="s">
        <v>25</v>
      </c>
      <c r="B2001" t="s">
        <v>331</v>
      </c>
      <c r="C2001">
        <v>107</v>
      </c>
      <c r="D2001" s="101">
        <v>46165</v>
      </c>
      <c r="E2001">
        <v>2</v>
      </c>
      <c r="F2001" t="str">
        <f t="shared" si="129"/>
        <v>1825</v>
      </c>
      <c r="G2001">
        <f t="shared" si="127"/>
        <v>13</v>
      </c>
      <c r="H2001" t="str">
        <f>VLOOKUP(B2001,[1]Sheet1!$D:$AB,25,0)</f>
        <v>Regular-Gask</v>
      </c>
      <c r="I2001" t="str">
        <f t="shared" si="128"/>
        <v>101-300</v>
      </c>
      <c r="J2001" t="str">
        <f>VLOOKUP(B2001,[1]Sheet1!$D:$Y,22)</f>
        <v>Gask</v>
      </c>
      <c r="K2001" t="str">
        <f>VLOOKUP(B2001,[1]Sheet1!$D:$AS,42,0)</f>
        <v>JUMBO</v>
      </c>
    </row>
    <row r="2002" spans="1:11">
      <c r="A2002" t="s">
        <v>12</v>
      </c>
      <c r="B2002" t="s">
        <v>963</v>
      </c>
      <c r="C2002">
        <v>26</v>
      </c>
      <c r="D2002" s="101">
        <v>46165</v>
      </c>
      <c r="E2002">
        <v>2</v>
      </c>
      <c r="F2002" t="str">
        <f t="shared" si="129"/>
        <v>1845</v>
      </c>
      <c r="G2002">
        <f t="shared" si="127"/>
        <v>13</v>
      </c>
      <c r="H2002" t="str">
        <f>VLOOKUP(B2002,[1]Sheet1!$D:$AB,25,0)</f>
        <v>Regular-Adhe</v>
      </c>
      <c r="I2002" t="str">
        <f t="shared" si="128"/>
        <v>0-50</v>
      </c>
      <c r="J2002" t="str">
        <f>VLOOKUP(B2002,[1]Sheet1!$D:$Y,22)</f>
        <v>Adhe</v>
      </c>
      <c r="K2002" t="str">
        <f>VLOOKUP(B2002,[1]Sheet1!$D:$AS,42,0)</f>
        <v>JUMBO</v>
      </c>
    </row>
    <row r="2003" spans="1:11">
      <c r="A2003" t="s">
        <v>0</v>
      </c>
      <c r="B2003" t="s">
        <v>709</v>
      </c>
      <c r="C2003">
        <v>294</v>
      </c>
      <c r="D2003" s="101">
        <v>46165</v>
      </c>
      <c r="E2003">
        <v>2</v>
      </c>
      <c r="F2003" t="str">
        <f t="shared" si="129"/>
        <v>1849</v>
      </c>
      <c r="G2003">
        <f t="shared" si="127"/>
        <v>13</v>
      </c>
      <c r="H2003" t="str">
        <f>VLOOKUP(B2003,[1]Sheet1!$D:$AB,25,0)</f>
        <v>MG Adhe + DR Adhe + Orientation</v>
      </c>
      <c r="I2003" t="str">
        <f t="shared" si="128"/>
        <v>101-300</v>
      </c>
      <c r="J2003" t="str">
        <f>VLOOKUP(B2003,[1]Sheet1!$D:$Y,22)</f>
        <v>Adhe</v>
      </c>
      <c r="K2003" t="str">
        <f>VLOOKUP(B2003,[1]Sheet1!$D:$AS,42,0)</f>
        <v>JUMBO</v>
      </c>
    </row>
    <row r="2004" spans="1:11">
      <c r="A2004" t="s">
        <v>5</v>
      </c>
      <c r="B2004" t="s">
        <v>792</v>
      </c>
      <c r="C2004">
        <v>564</v>
      </c>
      <c r="D2004" s="101">
        <v>46165</v>
      </c>
      <c r="E2004">
        <v>1</v>
      </c>
      <c r="F2004" t="str">
        <f t="shared" si="129"/>
        <v>1870</v>
      </c>
      <c r="G2004">
        <f t="shared" si="127"/>
        <v>13</v>
      </c>
      <c r="H2004" t="str">
        <f>VLOOKUP(B2004,[1]Sheet1!$D:$AB,25,0)</f>
        <v>Regular-Gask</v>
      </c>
      <c r="I2004" t="str">
        <f t="shared" si="128"/>
        <v>501-1000</v>
      </c>
      <c r="J2004" t="str">
        <f>VLOOKUP(B2004,[1]Sheet1!$D:$Y,22)</f>
        <v>Gask</v>
      </c>
      <c r="K2004" t="str">
        <f>VLOOKUP(B2004,[1]Sheet1!$D:$AS,42,0)</f>
        <v>JUMBO</v>
      </c>
    </row>
    <row r="2005" spans="1:11">
      <c r="A2005" t="s">
        <v>0</v>
      </c>
      <c r="B2005" t="s">
        <v>792</v>
      </c>
      <c r="C2005">
        <v>192</v>
      </c>
      <c r="D2005" s="101">
        <v>46165</v>
      </c>
      <c r="E2005">
        <v>2</v>
      </c>
      <c r="F2005" t="str">
        <f t="shared" si="129"/>
        <v>1870</v>
      </c>
      <c r="G2005">
        <f t="shared" si="127"/>
        <v>13</v>
      </c>
      <c r="H2005" t="str">
        <f>VLOOKUP(B2005,[1]Sheet1!$D:$AB,25,0)</f>
        <v>Regular-Gask</v>
      </c>
      <c r="I2005" t="str">
        <f t="shared" si="128"/>
        <v>101-300</v>
      </c>
      <c r="J2005" t="str">
        <f>VLOOKUP(B2005,[1]Sheet1!$D:$Y,22)</f>
        <v>Gask</v>
      </c>
      <c r="K2005" t="str">
        <f>VLOOKUP(B2005,[1]Sheet1!$D:$AS,42,0)</f>
        <v>JUMBO</v>
      </c>
    </row>
    <row r="2006" spans="1:11">
      <c r="A2006" t="s">
        <v>5</v>
      </c>
      <c r="B2006" t="s">
        <v>763</v>
      </c>
      <c r="C2006">
        <v>73</v>
      </c>
      <c r="D2006" s="101">
        <v>46165</v>
      </c>
      <c r="E2006">
        <v>1</v>
      </c>
      <c r="F2006" t="str">
        <f t="shared" si="129"/>
        <v>1870</v>
      </c>
      <c r="G2006">
        <f t="shared" si="127"/>
        <v>13</v>
      </c>
      <c r="H2006" t="str">
        <f>VLOOKUP(B2006,[1]Sheet1!$D:$AB,25,0)</f>
        <v>Regular-Gask</v>
      </c>
      <c r="I2006" t="str">
        <f t="shared" si="128"/>
        <v>51-100</v>
      </c>
      <c r="J2006" t="str">
        <f>VLOOKUP(B2006,[1]Sheet1!$D:$Y,22)</f>
        <v>Gask</v>
      </c>
      <c r="K2006" t="str">
        <f>VLOOKUP(B2006,[1]Sheet1!$D:$AS,42,0)</f>
        <v>JUMBO</v>
      </c>
    </row>
    <row r="2007" spans="1:11">
      <c r="A2007" t="s">
        <v>5</v>
      </c>
      <c r="B2007" t="s">
        <v>818</v>
      </c>
      <c r="C2007">
        <v>141</v>
      </c>
      <c r="D2007" s="101">
        <v>46165</v>
      </c>
      <c r="E2007">
        <v>1</v>
      </c>
      <c r="F2007" t="str">
        <f t="shared" si="129"/>
        <v>1884</v>
      </c>
      <c r="G2007">
        <f t="shared" si="127"/>
        <v>13</v>
      </c>
      <c r="H2007" t="str">
        <f>VLOOKUP(B2007,[1]Sheet1!$D:$AB,25,0)</f>
        <v>MG Gask + DR Adhe + Orientation</v>
      </c>
      <c r="I2007" t="str">
        <f t="shared" si="128"/>
        <v>101-300</v>
      </c>
      <c r="J2007" t="str">
        <f>VLOOKUP(B2007,[1]Sheet1!$D:$Y,22)</f>
        <v>Gask</v>
      </c>
      <c r="K2007" t="str">
        <f>VLOOKUP(B2007,[1]Sheet1!$D:$AS,42,0)</f>
        <v>JUMBO</v>
      </c>
    </row>
    <row r="2008" spans="1:11">
      <c r="A2008" t="s">
        <v>13</v>
      </c>
      <c r="B2008" t="s">
        <v>324</v>
      </c>
      <c r="C2008">
        <v>184</v>
      </c>
      <c r="D2008" s="101">
        <v>46165</v>
      </c>
      <c r="E2008">
        <v>2</v>
      </c>
      <c r="F2008" t="str">
        <f t="shared" si="129"/>
        <v>2481</v>
      </c>
      <c r="G2008">
        <f t="shared" si="127"/>
        <v>13</v>
      </c>
      <c r="H2008" t="str">
        <f>VLOOKUP(B2008,[1]Sheet1!$D:$AB,25,0)</f>
        <v>Regular-Gask</v>
      </c>
      <c r="I2008" t="str">
        <f t="shared" si="128"/>
        <v>101-300</v>
      </c>
      <c r="J2008" t="str">
        <f>VLOOKUP(B2008,[1]Sheet1!$D:$Y,22)</f>
        <v>Gask</v>
      </c>
      <c r="K2008" t="str">
        <f>VLOOKUP(B2008,[1]Sheet1!$D:$AS,42,0)</f>
        <v>NORMAL</v>
      </c>
    </row>
    <row r="2009" spans="1:11">
      <c r="A2009" t="s">
        <v>19</v>
      </c>
      <c r="B2009" t="s">
        <v>361</v>
      </c>
      <c r="C2009">
        <v>44</v>
      </c>
      <c r="D2009" s="101">
        <v>46165</v>
      </c>
      <c r="E2009">
        <v>2</v>
      </c>
      <c r="F2009" t="str">
        <f t="shared" si="129"/>
        <v>2569</v>
      </c>
      <c r="G2009">
        <f t="shared" si="127"/>
        <v>13</v>
      </c>
      <c r="H2009" t="str">
        <f>VLOOKUP(B2009,[1]Sheet1!$D:$AB,25,0)</f>
        <v>Regular-Adhe</v>
      </c>
      <c r="I2009" t="str">
        <f t="shared" si="128"/>
        <v>0-50</v>
      </c>
      <c r="J2009" t="str">
        <f>VLOOKUP(B2009,[1]Sheet1!$D:$Y,22)</f>
        <v>Adhe</v>
      </c>
      <c r="K2009" t="str">
        <f>VLOOKUP(B2009,[1]Sheet1!$D:$AS,42,0)</f>
        <v>NORMAL</v>
      </c>
    </row>
    <row r="2010" spans="1:11">
      <c r="A2010" t="s">
        <v>21</v>
      </c>
      <c r="B2010" t="s">
        <v>787</v>
      </c>
      <c r="C2010">
        <v>37</v>
      </c>
      <c r="D2010" s="101">
        <v>46165</v>
      </c>
      <c r="E2010">
        <v>1</v>
      </c>
      <c r="F2010" t="str">
        <f t="shared" si="129"/>
        <v>2575</v>
      </c>
      <c r="G2010">
        <f t="shared" si="127"/>
        <v>13</v>
      </c>
      <c r="H2010" t="str">
        <f>VLOOKUP(B2010,[1]Sheet1!$D:$AB,25,0)</f>
        <v>MG-Sticker + Orientation</v>
      </c>
      <c r="I2010" t="str">
        <f t="shared" si="128"/>
        <v>0-50</v>
      </c>
      <c r="J2010" t="str">
        <f>VLOOKUP(B2010,[1]Sheet1!$D:$Y,22)</f>
        <v>Sticker</v>
      </c>
      <c r="K2010" t="str">
        <f>VLOOKUP(B2010,[1]Sheet1!$D:$AS,42,0)</f>
        <v>NORMAL</v>
      </c>
    </row>
    <row r="2011" spans="1:11">
      <c r="A2011" t="s">
        <v>19</v>
      </c>
      <c r="B2011" t="s">
        <v>414</v>
      </c>
      <c r="C2011">
        <v>109</v>
      </c>
      <c r="D2011" s="101">
        <v>46165</v>
      </c>
      <c r="E2011">
        <v>2</v>
      </c>
      <c r="F2011" t="str">
        <f t="shared" si="129"/>
        <v>2590</v>
      </c>
      <c r="G2011">
        <f t="shared" ref="G2011:G2074" si="130">LEN(B2011)</f>
        <v>13</v>
      </c>
      <c r="H2011" t="str">
        <f>VLOOKUP(B2011,[1]Sheet1!$D:$AB,25,0)</f>
        <v>Regular-Gask</v>
      </c>
      <c r="I2011" t="str">
        <f t="shared" ref="I2011:I2074" si="131">LOOKUP(C2011, $AY$3:$AY$8, $AZ$3:$AZ$8)</f>
        <v>101-300</v>
      </c>
      <c r="J2011" t="str">
        <f>VLOOKUP(B2011,[1]Sheet1!$D:$Y,22)</f>
        <v>Gask</v>
      </c>
      <c r="K2011" t="str">
        <f>VLOOKUP(B2011,[1]Sheet1!$D:$AS,42,0)</f>
        <v>NORMAL</v>
      </c>
    </row>
    <row r="2012" spans="1:11">
      <c r="A2012" t="s">
        <v>19</v>
      </c>
      <c r="B2012" t="s">
        <v>95</v>
      </c>
      <c r="C2012">
        <v>82</v>
      </c>
      <c r="D2012" s="101">
        <v>46165</v>
      </c>
      <c r="E2012">
        <v>2</v>
      </c>
      <c r="F2012" t="str">
        <f t="shared" si="129"/>
        <v>2590</v>
      </c>
      <c r="G2012">
        <f t="shared" si="130"/>
        <v>13</v>
      </c>
      <c r="H2012" t="str">
        <f>VLOOKUP(B2012,[1]Sheet1!$D:$AB,25,0)</f>
        <v>Regular-Gask</v>
      </c>
      <c r="I2012" t="str">
        <f t="shared" si="131"/>
        <v>51-100</v>
      </c>
      <c r="J2012" t="str">
        <f>VLOOKUP(B2012,[1]Sheet1!$D:$Y,22)</f>
        <v>Gask</v>
      </c>
      <c r="K2012" t="str">
        <f>VLOOKUP(B2012,[1]Sheet1!$D:$AS,42,0)</f>
        <v>NORMAL</v>
      </c>
    </row>
    <row r="2013" spans="1:11">
      <c r="A2013" t="s">
        <v>28</v>
      </c>
      <c r="B2013" t="s">
        <v>507</v>
      </c>
      <c r="C2013">
        <v>320</v>
      </c>
      <c r="D2013" s="101">
        <v>46165</v>
      </c>
      <c r="E2013">
        <v>2</v>
      </c>
      <c r="F2013" t="str">
        <f t="shared" si="129"/>
        <v>2601</v>
      </c>
      <c r="G2013">
        <f t="shared" si="130"/>
        <v>13</v>
      </c>
      <c r="H2013" t="str">
        <f>VLOOKUP(B2013,[1]Sheet1!$D:$AB,25,0)</f>
        <v>Regular-Adhe</v>
      </c>
      <c r="I2013" t="str">
        <f t="shared" si="131"/>
        <v>301-500</v>
      </c>
      <c r="J2013" t="str">
        <f>VLOOKUP(B2013,[1]Sheet1!$D:$Y,22)</f>
        <v>Adhe</v>
      </c>
      <c r="K2013" t="str">
        <f>VLOOKUP(B2013,[1]Sheet1!$D:$AS,42,0)</f>
        <v>NORMAL</v>
      </c>
    </row>
    <row r="2014" spans="1:11">
      <c r="A2014" t="s">
        <v>28</v>
      </c>
      <c r="B2014" t="s">
        <v>544</v>
      </c>
      <c r="C2014">
        <v>301</v>
      </c>
      <c r="D2014" s="101">
        <v>46165</v>
      </c>
      <c r="E2014">
        <v>2</v>
      </c>
      <c r="F2014" t="str">
        <f t="shared" si="129"/>
        <v>2601</v>
      </c>
      <c r="G2014">
        <f t="shared" si="130"/>
        <v>13</v>
      </c>
      <c r="H2014" t="str">
        <f>VLOOKUP(B2014,[1]Sheet1!$D:$AB,25,0)</f>
        <v>Regular-Adhe</v>
      </c>
      <c r="I2014" t="str">
        <f t="shared" si="131"/>
        <v>301-500</v>
      </c>
      <c r="J2014" t="str">
        <f>VLOOKUP(B2014,[1]Sheet1!$D:$Y,22)</f>
        <v>Adhe</v>
      </c>
      <c r="K2014" t="str">
        <f>VLOOKUP(B2014,[1]Sheet1!$D:$AS,42,0)</f>
        <v>NORMAL</v>
      </c>
    </row>
    <row r="2015" spans="1:11">
      <c r="A2015" t="s">
        <v>28</v>
      </c>
      <c r="B2015" t="s">
        <v>352</v>
      </c>
      <c r="C2015">
        <v>26</v>
      </c>
      <c r="D2015" s="101">
        <v>46165</v>
      </c>
      <c r="E2015">
        <v>2</v>
      </c>
      <c r="F2015" t="str">
        <f t="shared" si="129"/>
        <v>2606</v>
      </c>
      <c r="G2015">
        <f t="shared" si="130"/>
        <v>13</v>
      </c>
      <c r="H2015" t="str">
        <f>VLOOKUP(B2015,[1]Sheet1!$D:$AB,25,0)</f>
        <v>Regular-Adhe</v>
      </c>
      <c r="I2015" t="str">
        <f t="shared" si="131"/>
        <v>0-50</v>
      </c>
      <c r="J2015" t="str">
        <f>VLOOKUP(B2015,[1]Sheet1!$D:$Y,22)</f>
        <v>Adhe</v>
      </c>
      <c r="K2015" t="str">
        <f>VLOOKUP(B2015,[1]Sheet1!$D:$AS,42,0)</f>
        <v>NORMAL</v>
      </c>
    </row>
    <row r="2016" spans="1:11">
      <c r="A2016" t="s">
        <v>1022</v>
      </c>
      <c r="B2016" t="s">
        <v>394</v>
      </c>
      <c r="C2016">
        <v>575</v>
      </c>
      <c r="D2016" s="101">
        <v>46165</v>
      </c>
      <c r="E2016">
        <v>2</v>
      </c>
      <c r="F2016" t="str">
        <f t="shared" si="129"/>
        <v>2608</v>
      </c>
      <c r="G2016">
        <f t="shared" si="130"/>
        <v>13</v>
      </c>
      <c r="H2016" t="str">
        <f>VLOOKUP(B2016,[1]Sheet1!$D:$AB,25,0)</f>
        <v>Regular-Adhe</v>
      </c>
      <c r="I2016" t="str">
        <f t="shared" si="131"/>
        <v>501-1000</v>
      </c>
      <c r="J2016" t="str">
        <f>VLOOKUP(B2016,[1]Sheet1!$D:$Y,22)</f>
        <v>Adhe</v>
      </c>
      <c r="K2016" t="str">
        <f>VLOOKUP(B2016,[1]Sheet1!$D:$AS,42,0)</f>
        <v>NORMAL</v>
      </c>
    </row>
    <row r="2017" spans="1:11">
      <c r="A2017" t="s">
        <v>28</v>
      </c>
      <c r="B2017" t="s">
        <v>706</v>
      </c>
      <c r="C2017">
        <v>25</v>
      </c>
      <c r="D2017" s="101">
        <v>46165</v>
      </c>
      <c r="E2017">
        <v>2</v>
      </c>
      <c r="F2017" t="str">
        <f t="shared" si="129"/>
        <v>2628</v>
      </c>
      <c r="G2017">
        <f t="shared" si="130"/>
        <v>13</v>
      </c>
      <c r="H2017" t="str">
        <f>VLOOKUP(B2017,[1]Sheet1!$D:$AB,25,0)</f>
        <v>Regular-Gask</v>
      </c>
      <c r="I2017" t="str">
        <f t="shared" si="131"/>
        <v>0-50</v>
      </c>
      <c r="J2017" t="str">
        <f>VLOOKUP(B2017,[1]Sheet1!$D:$Y,22)</f>
        <v>Gask</v>
      </c>
      <c r="K2017" t="str">
        <f>VLOOKUP(B2017,[1]Sheet1!$D:$AS,42,0)</f>
        <v>NORMAL</v>
      </c>
    </row>
    <row r="2018" spans="1:11">
      <c r="A2018" t="s">
        <v>4</v>
      </c>
      <c r="B2018" t="s">
        <v>167</v>
      </c>
      <c r="C2018">
        <v>28</v>
      </c>
      <c r="D2018" s="101">
        <v>46165</v>
      </c>
      <c r="E2018">
        <v>2</v>
      </c>
      <c r="F2018" t="str">
        <f t="shared" si="129"/>
        <v>2638</v>
      </c>
      <c r="G2018">
        <f t="shared" si="130"/>
        <v>13</v>
      </c>
      <c r="H2018" t="str">
        <f>VLOOKUP(B2018,[1]Sheet1!$D:$AB,25,0)</f>
        <v>Regular-Gask</v>
      </c>
      <c r="I2018" t="str">
        <f t="shared" si="131"/>
        <v>0-50</v>
      </c>
      <c r="J2018" t="str">
        <f>VLOOKUP(B2018,[1]Sheet1!$D:$Y,22)</f>
        <v>Gask</v>
      </c>
      <c r="K2018" t="str">
        <f>VLOOKUP(B2018,[1]Sheet1!$D:$AS,42,0)</f>
        <v>NORMAL</v>
      </c>
    </row>
    <row r="2019" spans="1:11">
      <c r="A2019" t="s">
        <v>4</v>
      </c>
      <c r="B2019" t="s">
        <v>536</v>
      </c>
      <c r="C2019">
        <v>46</v>
      </c>
      <c r="D2019" s="101">
        <v>46165</v>
      </c>
      <c r="E2019">
        <v>1</v>
      </c>
      <c r="F2019" t="str">
        <f t="shared" si="129"/>
        <v>2638</v>
      </c>
      <c r="G2019">
        <f t="shared" si="130"/>
        <v>13</v>
      </c>
      <c r="H2019" t="str">
        <f>VLOOKUP(B2019,[1]Sheet1!$D:$AB,25,0)</f>
        <v>Regular-Gask</v>
      </c>
      <c r="I2019" t="str">
        <f t="shared" si="131"/>
        <v>0-50</v>
      </c>
      <c r="J2019" t="str">
        <f>VLOOKUP(B2019,[1]Sheet1!$D:$Y,22)</f>
        <v>Gask</v>
      </c>
      <c r="K2019" t="str">
        <f>VLOOKUP(B2019,[1]Sheet1!$D:$AS,42,0)</f>
        <v>NORMAL</v>
      </c>
    </row>
    <row r="2020" spans="1:11">
      <c r="A2020" t="s">
        <v>4</v>
      </c>
      <c r="B2020" t="s">
        <v>545</v>
      </c>
      <c r="C2020">
        <v>46</v>
      </c>
      <c r="D2020" s="101">
        <v>46165</v>
      </c>
      <c r="E2020">
        <v>1</v>
      </c>
      <c r="F2020" t="str">
        <f t="shared" si="129"/>
        <v>2638</v>
      </c>
      <c r="G2020">
        <f t="shared" si="130"/>
        <v>13</v>
      </c>
      <c r="H2020" t="str">
        <f>VLOOKUP(B2020,[1]Sheet1!$D:$AB,25,0)</f>
        <v>Regular-Gask</v>
      </c>
      <c r="I2020" t="str">
        <f t="shared" si="131"/>
        <v>0-50</v>
      </c>
      <c r="J2020" t="str">
        <f>VLOOKUP(B2020,[1]Sheet1!$D:$Y,22)</f>
        <v>Gask</v>
      </c>
      <c r="K2020" t="str">
        <f>VLOOKUP(B2020,[1]Sheet1!$D:$AS,42,0)</f>
        <v>NORMAL</v>
      </c>
    </row>
    <row r="2021" spans="1:11">
      <c r="A2021" t="s">
        <v>4</v>
      </c>
      <c r="B2021" t="s">
        <v>1091</v>
      </c>
      <c r="C2021">
        <v>25</v>
      </c>
      <c r="D2021" s="101">
        <v>46165</v>
      </c>
      <c r="E2021">
        <v>2</v>
      </c>
      <c r="F2021" t="str">
        <f t="shared" si="129"/>
        <v>2639</v>
      </c>
      <c r="G2021">
        <f t="shared" si="130"/>
        <v>13</v>
      </c>
      <c r="H2021" t="str">
        <f>VLOOKUP(B2021,[1]Sheet1!$D:$AB,25,0)</f>
        <v>Regular-Gask</v>
      </c>
      <c r="I2021" t="str">
        <f t="shared" si="131"/>
        <v>0-50</v>
      </c>
      <c r="J2021" t="str">
        <f>VLOOKUP(B2021,[1]Sheet1!$D:$Y,22)</f>
        <v>Gask</v>
      </c>
      <c r="K2021" t="str">
        <f>VLOOKUP(B2021,[1]Sheet1!$D:$AS,42,0)</f>
        <v>NORMAL</v>
      </c>
    </row>
    <row r="2022" spans="1:11">
      <c r="A2022" t="s">
        <v>25</v>
      </c>
      <c r="B2022" t="s">
        <v>240</v>
      </c>
      <c r="C2022">
        <v>26</v>
      </c>
      <c r="D2022" s="101">
        <v>46165</v>
      </c>
      <c r="E2022">
        <v>2</v>
      </c>
      <c r="F2022" t="str">
        <f t="shared" si="129"/>
        <v>2648</v>
      </c>
      <c r="G2022">
        <f t="shared" si="130"/>
        <v>13</v>
      </c>
      <c r="H2022" t="str">
        <f>VLOOKUP(B2022,[1]Sheet1!$D:$AB,25,0)</f>
        <v>Regular-Gask</v>
      </c>
      <c r="I2022" t="str">
        <f t="shared" si="131"/>
        <v>0-50</v>
      </c>
      <c r="J2022" t="str">
        <f>VLOOKUP(B2022,[1]Sheet1!$D:$Y,22)</f>
        <v>Gask</v>
      </c>
      <c r="K2022" t="str">
        <f>VLOOKUP(B2022,[1]Sheet1!$D:$AS,42,0)</f>
        <v>NORMAL</v>
      </c>
    </row>
    <row r="2023" spans="1:11">
      <c r="A2023" t="s">
        <v>12</v>
      </c>
      <c r="B2023" t="s">
        <v>263</v>
      </c>
      <c r="C2023">
        <v>45</v>
      </c>
      <c r="D2023" s="101">
        <v>46165</v>
      </c>
      <c r="E2023">
        <v>2</v>
      </c>
      <c r="F2023" t="str">
        <f t="shared" si="129"/>
        <v>2649</v>
      </c>
      <c r="G2023">
        <f t="shared" si="130"/>
        <v>13</v>
      </c>
      <c r="H2023" t="str">
        <f>VLOOKUP(B2023,[1]Sheet1!$D:$AB,25,0)</f>
        <v>Regular-Adhe</v>
      </c>
      <c r="I2023" t="str">
        <f t="shared" si="131"/>
        <v>0-50</v>
      </c>
      <c r="J2023" t="str">
        <f>VLOOKUP(B2023,[1]Sheet1!$D:$Y,22)</f>
        <v>Adhe</v>
      </c>
      <c r="K2023" t="str">
        <f>VLOOKUP(B2023,[1]Sheet1!$D:$AS,42,0)</f>
        <v>NORMAL</v>
      </c>
    </row>
    <row r="2024" spans="1:11">
      <c r="A2024" t="s">
        <v>13</v>
      </c>
      <c r="B2024" t="s">
        <v>983</v>
      </c>
      <c r="C2024">
        <v>140</v>
      </c>
      <c r="D2024" s="101">
        <v>46165</v>
      </c>
      <c r="E2024">
        <v>2</v>
      </c>
      <c r="F2024" t="str">
        <f t="shared" si="129"/>
        <v>2660</v>
      </c>
      <c r="G2024">
        <f t="shared" si="130"/>
        <v>13</v>
      </c>
      <c r="H2024" t="str">
        <f>VLOOKUP(B2024,[1]Sheet1!$D:$AB,25,0)</f>
        <v>Regular-Gask</v>
      </c>
      <c r="I2024" t="str">
        <f t="shared" si="131"/>
        <v>101-300</v>
      </c>
      <c r="J2024" t="str">
        <f>VLOOKUP(B2024,[1]Sheet1!$D:$Y,22)</f>
        <v>Gask</v>
      </c>
      <c r="K2024" t="str">
        <f>VLOOKUP(B2024,[1]Sheet1!$D:$AS,42,0)</f>
        <v>NORMAL</v>
      </c>
    </row>
    <row r="2025" spans="1:11">
      <c r="A2025" t="s">
        <v>28</v>
      </c>
      <c r="B2025" t="s">
        <v>407</v>
      </c>
      <c r="C2025">
        <v>116</v>
      </c>
      <c r="D2025" s="101">
        <v>46165</v>
      </c>
      <c r="E2025">
        <v>1</v>
      </c>
      <c r="F2025" t="str">
        <f t="shared" si="129"/>
        <v>2664</v>
      </c>
      <c r="G2025">
        <f t="shared" si="130"/>
        <v>13</v>
      </c>
      <c r="H2025" t="str">
        <f>VLOOKUP(B2025,[1]Sheet1!$D:$AB,25,0)</f>
        <v>Regular-Gask</v>
      </c>
      <c r="I2025" t="str">
        <f t="shared" si="131"/>
        <v>101-300</v>
      </c>
      <c r="J2025" t="str">
        <f>VLOOKUP(B2025,[1]Sheet1!$D:$Y,22)</f>
        <v>Gask</v>
      </c>
      <c r="K2025" t="str">
        <f>VLOOKUP(B2025,[1]Sheet1!$D:$AS,42,0)</f>
        <v>NORMAL</v>
      </c>
    </row>
    <row r="2026" spans="1:11">
      <c r="A2026" t="s">
        <v>12</v>
      </c>
      <c r="B2026" t="s">
        <v>1092</v>
      </c>
      <c r="C2026">
        <v>27</v>
      </c>
      <c r="D2026" s="101">
        <v>46165</v>
      </c>
      <c r="E2026">
        <v>2</v>
      </c>
      <c r="F2026" t="str">
        <f t="shared" si="129"/>
        <v>2665</v>
      </c>
      <c r="G2026">
        <f t="shared" si="130"/>
        <v>13</v>
      </c>
      <c r="H2026" t="str">
        <f>VLOOKUP(B2026,[1]Sheet1!$D:$AB,25,0)</f>
        <v>Regular-Adhe</v>
      </c>
      <c r="I2026" t="str">
        <f t="shared" si="131"/>
        <v>0-50</v>
      </c>
      <c r="J2026" t="str">
        <f>VLOOKUP(B2026,[1]Sheet1!$D:$Y,22)</f>
        <v>Adhe</v>
      </c>
      <c r="K2026" t="str">
        <f>VLOOKUP(B2026,[1]Sheet1!$D:$AS,42,0)</f>
        <v>NORMAL</v>
      </c>
    </row>
    <row r="2027" spans="1:11">
      <c r="A2027" t="s">
        <v>19</v>
      </c>
      <c r="B2027" t="s">
        <v>237</v>
      </c>
      <c r="C2027">
        <v>70</v>
      </c>
      <c r="D2027" s="101">
        <v>46165</v>
      </c>
      <c r="E2027">
        <v>1</v>
      </c>
      <c r="F2027" t="str">
        <f t="shared" si="129"/>
        <v>2747</v>
      </c>
      <c r="G2027">
        <f t="shared" si="130"/>
        <v>13</v>
      </c>
      <c r="H2027" t="str">
        <f>VLOOKUP(B2027,[1]Sheet1!$D:$AB,25,0)</f>
        <v>Regular-Adhe</v>
      </c>
      <c r="I2027" t="str">
        <f t="shared" si="131"/>
        <v>51-100</v>
      </c>
      <c r="J2027" t="str">
        <f>VLOOKUP(B2027,[1]Sheet1!$D:$Y,22)</f>
        <v>Adhe</v>
      </c>
      <c r="K2027" t="str">
        <f>VLOOKUP(B2027,[1]Sheet1!$D:$AS,42,0)</f>
        <v>JUMBO</v>
      </c>
    </row>
    <row r="2028" spans="1:11">
      <c r="A2028" t="s">
        <v>13</v>
      </c>
      <c r="B2028" t="s">
        <v>631</v>
      </c>
      <c r="C2028">
        <v>25</v>
      </c>
      <c r="D2028" s="101">
        <v>46165</v>
      </c>
      <c r="E2028">
        <v>2</v>
      </c>
      <c r="F2028" t="str">
        <f t="shared" si="129"/>
        <v>2759</v>
      </c>
      <c r="G2028">
        <f t="shared" si="130"/>
        <v>13</v>
      </c>
      <c r="H2028" t="str">
        <f>VLOOKUP(B2028,[1]Sheet1!$D:$AB,25,0)</f>
        <v>Regular-Adhe</v>
      </c>
      <c r="I2028" t="str">
        <f t="shared" si="131"/>
        <v>0-50</v>
      </c>
      <c r="J2028" t="str">
        <f>VLOOKUP(B2028,[1]Sheet1!$D:$Y,22)</f>
        <v>Adhe</v>
      </c>
      <c r="K2028" t="str">
        <f>VLOOKUP(B2028,[1]Sheet1!$D:$AS,42,0)</f>
        <v>NORMAL</v>
      </c>
    </row>
    <row r="2029" spans="1:11">
      <c r="A2029" t="s">
        <v>31</v>
      </c>
      <c r="B2029" t="s">
        <v>980</v>
      </c>
      <c r="C2029">
        <v>167</v>
      </c>
      <c r="D2029" s="101">
        <v>46165</v>
      </c>
      <c r="E2029">
        <v>1</v>
      </c>
      <c r="F2029" t="str">
        <f t="shared" si="129"/>
        <v>2806</v>
      </c>
      <c r="G2029">
        <f t="shared" si="130"/>
        <v>13</v>
      </c>
      <c r="H2029" t="str">
        <f>VLOOKUP(B2029,[1]Sheet1!$D:$AB,25,0)</f>
        <v>Regular-Adhe</v>
      </c>
      <c r="I2029" t="str">
        <f t="shared" si="131"/>
        <v>101-300</v>
      </c>
      <c r="J2029" t="str">
        <f>VLOOKUP(B2029,[1]Sheet1!$D:$Y,22)</f>
        <v>Adhe</v>
      </c>
      <c r="K2029" t="str">
        <f>VLOOKUP(B2029,[1]Sheet1!$D:$AS,42,0)</f>
        <v>NORMAL</v>
      </c>
    </row>
    <row r="2030" spans="1:11">
      <c r="A2030" t="s">
        <v>0</v>
      </c>
      <c r="B2030" t="s">
        <v>1093</v>
      </c>
      <c r="C2030">
        <v>137</v>
      </c>
      <c r="D2030" s="101">
        <v>46165</v>
      </c>
      <c r="E2030">
        <v>2</v>
      </c>
      <c r="F2030" t="str">
        <f t="shared" si="129"/>
        <v>3089</v>
      </c>
      <c r="G2030">
        <f t="shared" si="130"/>
        <v>13</v>
      </c>
      <c r="H2030" t="str">
        <f>VLOOKUP(B2030,[1]Sheet1!$D:$AB,25,0)</f>
        <v>MG-Sticker + Orientation</v>
      </c>
      <c r="I2030" t="str">
        <f t="shared" si="131"/>
        <v>101-300</v>
      </c>
      <c r="J2030" t="str">
        <f>VLOOKUP(B2030,[1]Sheet1!$D:$Y,22)</f>
        <v>Sticker</v>
      </c>
      <c r="K2030" t="str">
        <f>VLOOKUP(B2030,[1]Sheet1!$D:$AS,42,0)</f>
        <v>JUMBO</v>
      </c>
    </row>
    <row r="2031" spans="1:11">
      <c r="A2031" t="s">
        <v>25</v>
      </c>
      <c r="B2031" t="s">
        <v>575</v>
      </c>
      <c r="C2031">
        <v>356</v>
      </c>
      <c r="D2031" s="101">
        <v>46165</v>
      </c>
      <c r="E2031">
        <v>2</v>
      </c>
      <c r="F2031" t="str">
        <f t="shared" si="129"/>
        <v>3184</v>
      </c>
      <c r="G2031">
        <f t="shared" si="130"/>
        <v>13</v>
      </c>
      <c r="H2031" t="str">
        <f>VLOOKUP(B2031,[1]Sheet1!$D:$AB,25,0)</f>
        <v>Regular-Adhe</v>
      </c>
      <c r="I2031" t="str">
        <f t="shared" si="131"/>
        <v>301-500</v>
      </c>
      <c r="J2031" t="str">
        <f>VLOOKUP(B2031,[1]Sheet1!$D:$Y,22)</f>
        <v>Adhe</v>
      </c>
      <c r="K2031" t="str">
        <f>VLOOKUP(B2031,[1]Sheet1!$D:$AS,42,0)</f>
        <v>JUMBO</v>
      </c>
    </row>
    <row r="2032" spans="1:11">
      <c r="A2032" t="s">
        <v>25</v>
      </c>
      <c r="B2032" t="s">
        <v>388</v>
      </c>
      <c r="C2032">
        <v>318</v>
      </c>
      <c r="D2032" s="101">
        <v>46165</v>
      </c>
      <c r="E2032">
        <v>2</v>
      </c>
      <c r="F2032" t="str">
        <f t="shared" si="129"/>
        <v>3215</v>
      </c>
      <c r="G2032">
        <f t="shared" si="130"/>
        <v>13</v>
      </c>
      <c r="H2032" t="str">
        <f>VLOOKUP(B2032,[1]Sheet1!$D:$AB,25,0)</f>
        <v>Regular-Adhe</v>
      </c>
      <c r="I2032" t="str">
        <f t="shared" si="131"/>
        <v>301-500</v>
      </c>
      <c r="J2032" t="str">
        <f>VLOOKUP(B2032,[1]Sheet1!$D:$Y,22)</f>
        <v>Adhe</v>
      </c>
      <c r="K2032" t="str">
        <f>VLOOKUP(B2032,[1]Sheet1!$D:$AS,42,0)</f>
        <v>JUMBO</v>
      </c>
    </row>
    <row r="2033" spans="1:11">
      <c r="A2033" s="7" t="s">
        <v>0</v>
      </c>
      <c r="B2033" s="7" t="s">
        <v>17</v>
      </c>
      <c r="C2033" s="7">
        <v>28</v>
      </c>
      <c r="D2033" s="101">
        <v>46165</v>
      </c>
      <c r="E2033" s="7">
        <v>2</v>
      </c>
      <c r="F2033" t="str">
        <f t="shared" si="129"/>
        <v>3227</v>
      </c>
      <c r="G2033">
        <f t="shared" si="130"/>
        <v>13</v>
      </c>
      <c r="H2033" t="str">
        <f>VLOOKUP(B2033,[1]Sheet1!$D:$AB,25,0)</f>
        <v>MG Gask + PB assembly</v>
      </c>
      <c r="I2033" t="str">
        <f t="shared" si="131"/>
        <v>0-50</v>
      </c>
      <c r="J2033" t="str">
        <f>VLOOKUP(B2033,[1]Sheet1!$D:$Y,22)</f>
        <v>Gask</v>
      </c>
      <c r="K2033" t="str">
        <f>VLOOKUP(B2033,[1]Sheet1!$D:$AS,42,0)</f>
        <v>JUMBO</v>
      </c>
    </row>
    <row r="2034" spans="1:11">
      <c r="A2034" t="s">
        <v>5</v>
      </c>
      <c r="B2034" t="s">
        <v>1094</v>
      </c>
      <c r="C2034">
        <v>27</v>
      </c>
      <c r="D2034" s="101">
        <v>46165</v>
      </c>
      <c r="E2034">
        <v>2</v>
      </c>
      <c r="F2034" t="str">
        <f t="shared" si="129"/>
        <v>3240</v>
      </c>
      <c r="G2034">
        <f t="shared" si="130"/>
        <v>13</v>
      </c>
      <c r="H2034" t="str">
        <f>VLOOKUP(B2034,[1]Sheet1!$D:$AB,25,0)</f>
        <v>MG Adhe + PB assembly</v>
      </c>
      <c r="I2034" t="str">
        <f t="shared" si="131"/>
        <v>0-50</v>
      </c>
      <c r="J2034" t="str">
        <f>VLOOKUP(B2034,[1]Sheet1!$D:$Y,22)</f>
        <v>Adhe</v>
      </c>
      <c r="K2034" t="str">
        <f>VLOOKUP(B2034,[1]Sheet1!$D:$AS,42,0)</f>
        <v>JUMBO</v>
      </c>
    </row>
    <row r="2035" spans="1:11">
      <c r="A2035" t="s">
        <v>2</v>
      </c>
      <c r="B2035" t="s">
        <v>18</v>
      </c>
      <c r="C2035">
        <v>463</v>
      </c>
      <c r="D2035" s="101">
        <v>46165</v>
      </c>
      <c r="E2035">
        <v>2</v>
      </c>
      <c r="F2035" t="str">
        <f t="shared" si="129"/>
        <v>3240</v>
      </c>
      <c r="G2035">
        <f t="shared" si="130"/>
        <v>13</v>
      </c>
      <c r="H2035" t="str">
        <f>VLOOKUP(B2035,[1]Sheet1!$D:$AB,25,0)</f>
        <v>Regular-Adhe</v>
      </c>
      <c r="I2035" t="str">
        <f t="shared" si="131"/>
        <v>301-500</v>
      </c>
      <c r="J2035" t="str">
        <f>VLOOKUP(B2035,[1]Sheet1!$D:$Y,22)</f>
        <v>Adhe</v>
      </c>
      <c r="K2035" t="str">
        <f>VLOOKUP(B2035,[1]Sheet1!$D:$AS,42,0)</f>
        <v>JUMBO</v>
      </c>
    </row>
    <row r="2036" spans="1:11">
      <c r="A2036" t="s">
        <v>8</v>
      </c>
      <c r="B2036" t="s">
        <v>359</v>
      </c>
      <c r="C2036">
        <v>25</v>
      </c>
      <c r="D2036" s="101">
        <v>46165</v>
      </c>
      <c r="E2036">
        <v>2</v>
      </c>
      <c r="F2036" t="str">
        <f t="shared" si="129"/>
        <v>3245</v>
      </c>
      <c r="G2036">
        <f t="shared" si="130"/>
        <v>13</v>
      </c>
      <c r="H2036" t="str">
        <f>VLOOKUP(B2036,[1]Sheet1!$D:$AB,25,0)</f>
        <v>Regular-Gask</v>
      </c>
      <c r="I2036" t="str">
        <f t="shared" si="131"/>
        <v>0-50</v>
      </c>
      <c r="J2036" t="str">
        <f>VLOOKUP(B2036,[1]Sheet1!$D:$Y,22)</f>
        <v>Gask</v>
      </c>
      <c r="K2036" t="str">
        <f>VLOOKUP(B2036,[1]Sheet1!$D:$AS,42,0)</f>
        <v>JUMBO</v>
      </c>
    </row>
    <row r="2037" spans="1:11">
      <c r="A2037" t="s">
        <v>25</v>
      </c>
      <c r="B2037" t="s">
        <v>48</v>
      </c>
      <c r="C2037">
        <v>228</v>
      </c>
      <c r="D2037" s="101">
        <v>46165</v>
      </c>
      <c r="E2037">
        <v>1</v>
      </c>
      <c r="F2037" t="str">
        <f t="shared" si="129"/>
        <v>3246</v>
      </c>
      <c r="G2037">
        <f t="shared" si="130"/>
        <v>13</v>
      </c>
      <c r="H2037" t="str">
        <f>VLOOKUP(B2037,[1]Sheet1!$D:$AB,25,0)</f>
        <v>Regular-Gask</v>
      </c>
      <c r="I2037" t="str">
        <f t="shared" si="131"/>
        <v>101-300</v>
      </c>
      <c r="J2037" t="str">
        <f>VLOOKUP(B2037,[1]Sheet1!$D:$Y,22)</f>
        <v>Gask</v>
      </c>
      <c r="K2037" t="str">
        <f>VLOOKUP(B2037,[1]Sheet1!$D:$AS,42,0)</f>
        <v>JUMBO</v>
      </c>
    </row>
    <row r="2038" spans="1:11">
      <c r="A2038" t="s">
        <v>12</v>
      </c>
      <c r="B2038" t="s">
        <v>717</v>
      </c>
      <c r="C2038">
        <v>600</v>
      </c>
      <c r="D2038" s="101">
        <v>46165</v>
      </c>
      <c r="E2038">
        <v>1</v>
      </c>
      <c r="F2038" t="str">
        <f t="shared" si="129"/>
        <v>3247</v>
      </c>
      <c r="G2038">
        <f t="shared" si="130"/>
        <v>13</v>
      </c>
      <c r="H2038" t="str">
        <f>VLOOKUP(B2038,[1]Sheet1!$D:$AB,25,0)</f>
        <v>Regular-Gask</v>
      </c>
      <c r="I2038" t="str">
        <f t="shared" si="131"/>
        <v>501-1000</v>
      </c>
      <c r="J2038" t="str">
        <f>VLOOKUP(B2038,[1]Sheet1!$D:$Y,22)</f>
        <v>Gask</v>
      </c>
      <c r="K2038" t="str">
        <f>VLOOKUP(B2038,[1]Sheet1!$D:$AS,42,0)</f>
        <v>JUMBO</v>
      </c>
    </row>
    <row r="2039" spans="1:11">
      <c r="A2039" t="s">
        <v>28</v>
      </c>
      <c r="B2039" t="s">
        <v>320</v>
      </c>
      <c r="C2039">
        <v>238</v>
      </c>
      <c r="D2039" s="101">
        <v>46165</v>
      </c>
      <c r="E2039">
        <v>1</v>
      </c>
      <c r="F2039" t="str">
        <f t="shared" si="129"/>
        <v>3254</v>
      </c>
      <c r="G2039">
        <f t="shared" si="130"/>
        <v>13</v>
      </c>
      <c r="H2039" t="str">
        <f>VLOOKUP(B2039,[1]Sheet1!$D:$AB,25,0)</f>
        <v>Regular-Gask</v>
      </c>
      <c r="I2039" t="str">
        <f t="shared" si="131"/>
        <v>101-300</v>
      </c>
      <c r="J2039" t="str">
        <f>VLOOKUP(B2039,[1]Sheet1!$D:$Y,22)</f>
        <v>Gask</v>
      </c>
      <c r="K2039" t="str">
        <f>VLOOKUP(B2039,[1]Sheet1!$D:$AS,42,0)</f>
        <v>JUMBO</v>
      </c>
    </row>
    <row r="2040" spans="1:11">
      <c r="A2040" t="s">
        <v>25</v>
      </c>
      <c r="B2040" t="s">
        <v>320</v>
      </c>
      <c r="C2040">
        <v>222</v>
      </c>
      <c r="D2040" s="101">
        <v>46165</v>
      </c>
      <c r="E2040">
        <v>2</v>
      </c>
      <c r="F2040" t="str">
        <f t="shared" si="129"/>
        <v>3254</v>
      </c>
      <c r="G2040">
        <f t="shared" si="130"/>
        <v>13</v>
      </c>
      <c r="H2040" t="str">
        <f>VLOOKUP(B2040,[1]Sheet1!$D:$AB,25,0)</f>
        <v>Regular-Gask</v>
      </c>
      <c r="I2040" t="str">
        <f t="shared" si="131"/>
        <v>101-300</v>
      </c>
      <c r="J2040" t="str">
        <f>VLOOKUP(B2040,[1]Sheet1!$D:$Y,22)</f>
        <v>Gask</v>
      </c>
      <c r="K2040" t="str">
        <f>VLOOKUP(B2040,[1]Sheet1!$D:$AS,42,0)</f>
        <v>JUMBO</v>
      </c>
    </row>
    <row r="2041" spans="1:11">
      <c r="A2041" t="s">
        <v>0</v>
      </c>
      <c r="B2041" t="s">
        <v>700</v>
      </c>
      <c r="C2041">
        <v>27</v>
      </c>
      <c r="D2041" s="101">
        <v>46165</v>
      </c>
      <c r="E2041">
        <v>2</v>
      </c>
      <c r="F2041" t="str">
        <f t="shared" si="129"/>
        <v>3270</v>
      </c>
      <c r="G2041">
        <f t="shared" si="130"/>
        <v>13</v>
      </c>
      <c r="H2041" t="str">
        <f>VLOOKUP(B2041,[1]Sheet1!$D:$AB,25,0)</f>
        <v>MG Adhe + DR Adhe + PB assly</v>
      </c>
      <c r="I2041" t="str">
        <f t="shared" si="131"/>
        <v>0-50</v>
      </c>
      <c r="J2041" t="str">
        <f>VLOOKUP(B2041,[1]Sheet1!$D:$Y,22)</f>
        <v>Adhe</v>
      </c>
      <c r="K2041" t="str">
        <f>VLOOKUP(B2041,[1]Sheet1!$D:$AS,42,0)</f>
        <v>NORMAL</v>
      </c>
    </row>
    <row r="2042" spans="1:11">
      <c r="A2042" t="s">
        <v>25</v>
      </c>
      <c r="B2042" t="s">
        <v>724</v>
      </c>
      <c r="C2042">
        <v>36</v>
      </c>
      <c r="D2042" s="101">
        <v>46165</v>
      </c>
      <c r="E2042">
        <v>1</v>
      </c>
      <c r="F2042" t="str">
        <f t="shared" si="129"/>
        <v>3273</v>
      </c>
      <c r="G2042">
        <f t="shared" si="130"/>
        <v>13</v>
      </c>
      <c r="H2042" t="str">
        <f>VLOOKUP(B2042,[1]Sheet1!$D:$AB,25,0)</f>
        <v>Regular-Adhe</v>
      </c>
      <c r="I2042" t="str">
        <f t="shared" si="131"/>
        <v>0-50</v>
      </c>
      <c r="J2042" t="str">
        <f>VLOOKUP(B2042,[1]Sheet1!$D:$Y,22)</f>
        <v>Adhe</v>
      </c>
      <c r="K2042" t="str">
        <f>VLOOKUP(B2042,[1]Sheet1!$D:$AS,42,0)</f>
        <v>JUMBO</v>
      </c>
    </row>
    <row r="2043" spans="1:11">
      <c r="A2043" t="s">
        <v>21</v>
      </c>
      <c r="B2043" t="s">
        <v>111</v>
      </c>
      <c r="C2043">
        <v>443</v>
      </c>
      <c r="D2043" s="101">
        <v>46165</v>
      </c>
      <c r="E2043">
        <v>1</v>
      </c>
      <c r="F2043" t="str">
        <f t="shared" si="129"/>
        <v>3286</v>
      </c>
      <c r="G2043">
        <f t="shared" si="130"/>
        <v>13</v>
      </c>
      <c r="H2043" t="str">
        <f>VLOOKUP(B2043,[1]Sheet1!$D:$AB,25,0)</f>
        <v>MG Gask + DR Adhe - Orientation + PB Assy</v>
      </c>
      <c r="I2043" t="str">
        <f t="shared" si="131"/>
        <v>301-500</v>
      </c>
      <c r="J2043" t="str">
        <f>VLOOKUP(B2043,[1]Sheet1!$D:$Y,22)</f>
        <v>Adhe</v>
      </c>
      <c r="K2043" t="str">
        <f>VLOOKUP(B2043,[1]Sheet1!$D:$AS,42,0)</f>
        <v>JUMBO</v>
      </c>
    </row>
    <row r="2044" spans="1:11">
      <c r="A2044" t="s">
        <v>21</v>
      </c>
      <c r="B2044" t="s">
        <v>111</v>
      </c>
      <c r="C2044">
        <v>321</v>
      </c>
      <c r="D2044" s="101">
        <v>46165</v>
      </c>
      <c r="E2044">
        <v>2</v>
      </c>
      <c r="F2044" t="str">
        <f t="shared" si="129"/>
        <v>3286</v>
      </c>
      <c r="G2044">
        <f t="shared" si="130"/>
        <v>13</v>
      </c>
      <c r="H2044" t="str">
        <f>VLOOKUP(B2044,[1]Sheet1!$D:$AB,25,0)</f>
        <v>MG Gask + DR Adhe - Orientation + PB Assy</v>
      </c>
      <c r="I2044" t="str">
        <f t="shared" si="131"/>
        <v>301-500</v>
      </c>
      <c r="J2044" t="str">
        <f>VLOOKUP(B2044,[1]Sheet1!$D:$Y,22)</f>
        <v>Adhe</v>
      </c>
      <c r="K2044" t="str">
        <f>VLOOKUP(B2044,[1]Sheet1!$D:$AS,42,0)</f>
        <v>JUMBO</v>
      </c>
    </row>
    <row r="2045" spans="1:11">
      <c r="A2045" t="s">
        <v>21</v>
      </c>
      <c r="B2045" t="s">
        <v>52</v>
      </c>
      <c r="C2045">
        <v>39</v>
      </c>
      <c r="D2045" s="101">
        <v>46165</v>
      </c>
      <c r="E2045">
        <v>1</v>
      </c>
      <c r="F2045" t="str">
        <f t="shared" si="129"/>
        <v>3287</v>
      </c>
      <c r="G2045">
        <f t="shared" si="130"/>
        <v>13</v>
      </c>
      <c r="H2045" t="str">
        <f>VLOOKUP(B2045,[1]Sheet1!$D:$AB,25,0)</f>
        <v>MG Gask + PB assembly</v>
      </c>
      <c r="I2045" t="str">
        <f t="shared" si="131"/>
        <v>0-50</v>
      </c>
      <c r="J2045" t="str">
        <f>VLOOKUP(B2045,[1]Sheet1!$D:$Y,22)</f>
        <v>Gask</v>
      </c>
      <c r="K2045" t="str">
        <f>VLOOKUP(B2045,[1]Sheet1!$D:$AS,42,0)</f>
        <v>JUMBO</v>
      </c>
    </row>
    <row r="2046" spans="1:11">
      <c r="A2046" t="s">
        <v>21</v>
      </c>
      <c r="B2046" t="s">
        <v>1095</v>
      </c>
      <c r="C2046">
        <v>68</v>
      </c>
      <c r="D2046" s="101">
        <v>46165</v>
      </c>
      <c r="E2046">
        <v>1</v>
      </c>
      <c r="F2046" t="str">
        <f t="shared" si="129"/>
        <v>3287</v>
      </c>
      <c r="G2046">
        <f t="shared" si="130"/>
        <v>13</v>
      </c>
      <c r="H2046" t="str">
        <f>VLOOKUP(B2046,[1]Sheet1!$D:$AB,25,0)</f>
        <v>MG Gask + PB assembly</v>
      </c>
      <c r="I2046" t="str">
        <f t="shared" si="131"/>
        <v>51-100</v>
      </c>
      <c r="J2046" t="str">
        <f>VLOOKUP(B2046,[1]Sheet1!$D:$Y,22)</f>
        <v>Gask</v>
      </c>
      <c r="K2046" t="str">
        <f>VLOOKUP(B2046,[1]Sheet1!$D:$AS,42,0)</f>
        <v>JUMBO</v>
      </c>
    </row>
    <row r="2047" spans="1:11">
      <c r="A2047" t="s">
        <v>8</v>
      </c>
      <c r="B2047" t="s">
        <v>303</v>
      </c>
      <c r="C2047">
        <v>89</v>
      </c>
      <c r="D2047" s="101">
        <v>46165</v>
      </c>
      <c r="E2047">
        <v>1</v>
      </c>
      <c r="F2047" t="str">
        <f t="shared" si="129"/>
        <v>3290</v>
      </c>
      <c r="G2047">
        <f t="shared" si="130"/>
        <v>13</v>
      </c>
      <c r="H2047" t="str">
        <f>VLOOKUP(B2047,[1]Sheet1!$D:$AB,25,0)</f>
        <v>Regular-Gask</v>
      </c>
      <c r="I2047" t="str">
        <f t="shared" si="131"/>
        <v>51-100</v>
      </c>
      <c r="J2047" t="str">
        <f>VLOOKUP(B2047,[1]Sheet1!$D:$Y,22)</f>
        <v>Gask</v>
      </c>
      <c r="K2047" t="str">
        <f>VLOOKUP(B2047,[1]Sheet1!$D:$AS,42,0)</f>
        <v>JUMBO</v>
      </c>
    </row>
    <row r="2048" spans="1:11">
      <c r="A2048" t="s">
        <v>4</v>
      </c>
      <c r="B2048" t="s">
        <v>424</v>
      </c>
      <c r="C2048">
        <v>155</v>
      </c>
      <c r="D2048" s="101">
        <v>46165</v>
      </c>
      <c r="E2048">
        <v>2</v>
      </c>
      <c r="F2048" t="str">
        <f t="shared" si="129"/>
        <v>3299</v>
      </c>
      <c r="G2048">
        <f t="shared" si="130"/>
        <v>13</v>
      </c>
      <c r="H2048" t="str">
        <f>VLOOKUP(B2048,[1]Sheet1!$D:$AB,25,0)</f>
        <v>Regular-Adhe</v>
      </c>
      <c r="I2048" t="str">
        <f t="shared" si="131"/>
        <v>101-300</v>
      </c>
      <c r="J2048" t="str">
        <f>VLOOKUP(B2048,[1]Sheet1!$D:$Y,22)</f>
        <v>Adhe</v>
      </c>
      <c r="K2048" t="str">
        <f>VLOOKUP(B2048,[1]Sheet1!$D:$AS,42,0)</f>
        <v>JUMBO</v>
      </c>
    </row>
    <row r="2049" spans="1:11">
      <c r="A2049" t="s">
        <v>21</v>
      </c>
      <c r="B2049" t="s">
        <v>750</v>
      </c>
      <c r="C2049">
        <v>26</v>
      </c>
      <c r="D2049" s="101">
        <v>46165</v>
      </c>
      <c r="E2049">
        <v>2</v>
      </c>
      <c r="F2049" t="str">
        <f t="shared" si="129"/>
        <v>3303</v>
      </c>
      <c r="G2049">
        <f t="shared" si="130"/>
        <v>13</v>
      </c>
      <c r="H2049" t="str">
        <f>VLOOKUP(B2049,[1]Sheet1!$D:$AB,25,0)</f>
        <v>MG Adhe + DR sticker</v>
      </c>
      <c r="I2049" t="str">
        <f t="shared" si="131"/>
        <v>0-50</v>
      </c>
      <c r="J2049" t="str">
        <f>VLOOKUP(B2049,[1]Sheet1!$D:$Y,22)</f>
        <v>Adhe</v>
      </c>
      <c r="K2049" t="str">
        <f>VLOOKUP(B2049,[1]Sheet1!$D:$AS,42,0)</f>
        <v>JUMBO</v>
      </c>
    </row>
    <row r="2050" spans="1:11">
      <c r="A2050" t="s">
        <v>21</v>
      </c>
      <c r="B2050" t="s">
        <v>242</v>
      </c>
      <c r="C2050">
        <v>98</v>
      </c>
      <c r="D2050" s="101">
        <v>46165</v>
      </c>
      <c r="E2050">
        <v>2</v>
      </c>
      <c r="F2050" t="str">
        <f t="shared" si="129"/>
        <v>3303</v>
      </c>
      <c r="G2050">
        <f t="shared" si="130"/>
        <v>13</v>
      </c>
      <c r="H2050" t="str">
        <f>VLOOKUP(B2050,[1]Sheet1!$D:$AB,25,0)</f>
        <v>MG Adhe + DR sticker</v>
      </c>
      <c r="I2050" t="str">
        <f t="shared" si="131"/>
        <v>51-100</v>
      </c>
      <c r="J2050" t="str">
        <f>VLOOKUP(B2050,[1]Sheet1!$D:$Y,22)</f>
        <v>Adhe</v>
      </c>
      <c r="K2050" t="str">
        <f>VLOOKUP(B2050,[1]Sheet1!$D:$AS,42,0)</f>
        <v>JUMBO</v>
      </c>
    </row>
    <row r="2051" spans="1:11">
      <c r="A2051" t="s">
        <v>4</v>
      </c>
      <c r="B2051" t="s">
        <v>838</v>
      </c>
      <c r="C2051">
        <v>123</v>
      </c>
      <c r="D2051" s="101">
        <v>46165</v>
      </c>
      <c r="E2051">
        <v>1</v>
      </c>
      <c r="F2051" t="str">
        <f t="shared" ref="F2051:F2114" si="132">IF(ISNUMBER(VALUE(LEFT(B2051,5)))=TRUE,LEFT(B2051,5),IF(ISNUMBER(VALUE(LEFT(B2051,4)))=TRUE,LEFT(B2051,4),LEFT(B2051,3)))</f>
        <v>3305</v>
      </c>
      <c r="G2051">
        <f t="shared" si="130"/>
        <v>13</v>
      </c>
      <c r="H2051" t="str">
        <f>VLOOKUP(B2051,[1]Sheet1!$D:$AB,25,0)</f>
        <v>Regular-Gask</v>
      </c>
      <c r="I2051" t="str">
        <f t="shared" si="131"/>
        <v>101-300</v>
      </c>
      <c r="J2051" t="str">
        <f>VLOOKUP(B2051,[1]Sheet1!$D:$Y,22)</f>
        <v>Gask</v>
      </c>
      <c r="K2051" t="str">
        <f>VLOOKUP(B2051,[1]Sheet1!$D:$AS,42,0)</f>
        <v>JUMBO</v>
      </c>
    </row>
    <row r="2052" spans="1:11">
      <c r="A2052" t="s">
        <v>8</v>
      </c>
      <c r="B2052" t="s">
        <v>83</v>
      </c>
      <c r="C2052">
        <v>30</v>
      </c>
      <c r="D2052" s="101">
        <v>46165</v>
      </c>
      <c r="E2052">
        <v>2</v>
      </c>
      <c r="F2052" t="str">
        <f t="shared" si="132"/>
        <v>3305</v>
      </c>
      <c r="G2052">
        <f t="shared" si="130"/>
        <v>13</v>
      </c>
      <c r="H2052" t="str">
        <f>VLOOKUP(B2052,[1]Sheet1!$D:$AB,25,0)</f>
        <v>Regular-Gask</v>
      </c>
      <c r="I2052" t="str">
        <f t="shared" si="131"/>
        <v>0-50</v>
      </c>
      <c r="J2052" t="str">
        <f>VLOOKUP(B2052,[1]Sheet1!$D:$Y,22)</f>
        <v>Gask</v>
      </c>
      <c r="K2052" t="str">
        <f>VLOOKUP(B2052,[1]Sheet1!$D:$AS,42,0)</f>
        <v>JUMBO</v>
      </c>
    </row>
    <row r="2053" spans="1:11">
      <c r="A2053" t="s">
        <v>8</v>
      </c>
      <c r="B2053" t="s">
        <v>66</v>
      </c>
      <c r="C2053">
        <v>44</v>
      </c>
      <c r="D2053" s="101">
        <v>46165</v>
      </c>
      <c r="E2053">
        <v>2</v>
      </c>
      <c r="F2053" t="str">
        <f t="shared" si="132"/>
        <v>3305</v>
      </c>
      <c r="G2053">
        <f t="shared" si="130"/>
        <v>13</v>
      </c>
      <c r="H2053" t="str">
        <f>VLOOKUP(B2053,[1]Sheet1!$D:$AB,25,0)</f>
        <v>Regular-Gask</v>
      </c>
      <c r="I2053" t="str">
        <f t="shared" si="131"/>
        <v>0-50</v>
      </c>
      <c r="J2053" t="str">
        <f>VLOOKUP(B2053,[1]Sheet1!$D:$Y,22)</f>
        <v>Gask</v>
      </c>
      <c r="K2053" t="str">
        <f>VLOOKUP(B2053,[1]Sheet1!$D:$AS,42,0)</f>
        <v>JUMBO</v>
      </c>
    </row>
    <row r="2054" spans="1:11">
      <c r="A2054" t="s">
        <v>21</v>
      </c>
      <c r="B2054" t="s">
        <v>338</v>
      </c>
      <c r="C2054">
        <v>53</v>
      </c>
      <c r="D2054" s="101">
        <v>46165</v>
      </c>
      <c r="E2054">
        <v>1</v>
      </c>
      <c r="F2054" t="str">
        <f t="shared" si="132"/>
        <v>3308</v>
      </c>
      <c r="G2054">
        <f t="shared" si="130"/>
        <v>13</v>
      </c>
      <c r="H2054" t="str">
        <f>VLOOKUP(B2054,[1]Sheet1!$D:$AB,25,0)</f>
        <v>MG Adhe + DR Adhe</v>
      </c>
      <c r="I2054" t="str">
        <f t="shared" si="131"/>
        <v>51-100</v>
      </c>
      <c r="J2054" t="str">
        <f>VLOOKUP(B2054,[1]Sheet1!$D:$Y,22)</f>
        <v>Adhe</v>
      </c>
      <c r="K2054" t="str">
        <f>VLOOKUP(B2054,[1]Sheet1!$D:$AS,42,0)</f>
        <v>JUMBO</v>
      </c>
    </row>
    <row r="2055" spans="1:11">
      <c r="A2055" t="s">
        <v>8</v>
      </c>
      <c r="B2055" t="s">
        <v>618</v>
      </c>
      <c r="C2055">
        <v>29</v>
      </c>
      <c r="D2055" s="101">
        <v>46165</v>
      </c>
      <c r="E2055">
        <v>2</v>
      </c>
      <c r="F2055" t="str">
        <f t="shared" si="132"/>
        <v>3313</v>
      </c>
      <c r="G2055">
        <f t="shared" si="130"/>
        <v>13</v>
      </c>
      <c r="H2055" t="str">
        <f>VLOOKUP(B2055,[1]Sheet1!$D:$AB,25,0)</f>
        <v>Regular-Adhe</v>
      </c>
      <c r="I2055" t="str">
        <f t="shared" si="131"/>
        <v>0-50</v>
      </c>
      <c r="J2055" t="str">
        <f>VLOOKUP(B2055,[1]Sheet1!$D:$Y,22)</f>
        <v>Adhe</v>
      </c>
      <c r="K2055" t="str">
        <f>VLOOKUP(B2055,[1]Sheet1!$D:$AS,42,0)</f>
        <v>JUMBO</v>
      </c>
    </row>
    <row r="2056" spans="1:11">
      <c r="A2056" t="s">
        <v>5</v>
      </c>
      <c r="B2056" t="s">
        <v>1096</v>
      </c>
      <c r="C2056">
        <v>28</v>
      </c>
      <c r="D2056" s="101">
        <v>46165</v>
      </c>
      <c r="E2056">
        <v>2</v>
      </c>
      <c r="F2056" t="str">
        <f t="shared" si="132"/>
        <v>3315</v>
      </c>
      <c r="G2056">
        <f t="shared" si="130"/>
        <v>13</v>
      </c>
      <c r="H2056" t="str">
        <f>VLOOKUP(B2056,[1]Sheet1!$D:$AB,25,0)</f>
        <v>MG Adhe + DR Adhe + PB assly</v>
      </c>
      <c r="I2056" t="str">
        <f t="shared" si="131"/>
        <v>0-50</v>
      </c>
      <c r="J2056" t="str">
        <f>VLOOKUP(B2056,[1]Sheet1!$D:$Y,22)</f>
        <v>Adhe</v>
      </c>
      <c r="K2056" t="str">
        <f>VLOOKUP(B2056,[1]Sheet1!$D:$AS,42,0)</f>
        <v>JUMBO</v>
      </c>
    </row>
    <row r="2057" spans="1:11">
      <c r="A2057" t="s">
        <v>5</v>
      </c>
      <c r="B2057" t="s">
        <v>460</v>
      </c>
      <c r="C2057">
        <v>36</v>
      </c>
      <c r="D2057" s="101">
        <v>46165</v>
      </c>
      <c r="E2057">
        <v>1</v>
      </c>
      <c r="F2057" t="str">
        <f t="shared" si="132"/>
        <v>3319</v>
      </c>
      <c r="G2057">
        <f t="shared" si="130"/>
        <v>13</v>
      </c>
      <c r="H2057" t="str">
        <f>VLOOKUP(B2057,[1]Sheet1!$D:$AB,25,0)</f>
        <v>MG Gask + PB assembly</v>
      </c>
      <c r="I2057" t="str">
        <f t="shared" si="131"/>
        <v>0-50</v>
      </c>
      <c r="J2057" t="str">
        <f>VLOOKUP(B2057,[1]Sheet1!$D:$Y,22)</f>
        <v>Adhe</v>
      </c>
      <c r="K2057" t="str">
        <f>VLOOKUP(B2057,[1]Sheet1!$D:$AS,42,0)</f>
        <v>JUMBO</v>
      </c>
    </row>
    <row r="2058" spans="1:11">
      <c r="A2058" t="s">
        <v>5</v>
      </c>
      <c r="B2058" t="s">
        <v>987</v>
      </c>
      <c r="C2058">
        <v>69</v>
      </c>
      <c r="D2058" s="101">
        <v>46165</v>
      </c>
      <c r="E2058">
        <v>2</v>
      </c>
      <c r="F2058" t="str">
        <f t="shared" si="132"/>
        <v>3319</v>
      </c>
      <c r="G2058">
        <f t="shared" si="130"/>
        <v>13</v>
      </c>
      <c r="H2058" t="str">
        <f>VLOOKUP(B2058,[1]Sheet1!$D:$AB,25,0)</f>
        <v>MG Gask + PB assembly</v>
      </c>
      <c r="I2058" t="str">
        <f t="shared" si="131"/>
        <v>51-100</v>
      </c>
      <c r="J2058" t="str">
        <f>VLOOKUP(B2058,[1]Sheet1!$D:$Y,22)</f>
        <v>Adhe</v>
      </c>
      <c r="K2058" t="str">
        <f>VLOOKUP(B2058,[1]Sheet1!$D:$AS,42,0)</f>
        <v>JUMBO</v>
      </c>
    </row>
    <row r="2059" spans="1:11">
      <c r="A2059" t="s">
        <v>2</v>
      </c>
      <c r="B2059" t="s">
        <v>377</v>
      </c>
      <c r="C2059">
        <v>43</v>
      </c>
      <c r="D2059" s="101">
        <v>46165</v>
      </c>
      <c r="E2059">
        <v>2</v>
      </c>
      <c r="F2059" t="str">
        <f t="shared" si="132"/>
        <v>3322</v>
      </c>
      <c r="G2059">
        <f t="shared" si="130"/>
        <v>13</v>
      </c>
      <c r="H2059" t="str">
        <f>VLOOKUP(B2059,[1]Sheet1!$D:$AB,25,0)</f>
        <v>Regular-Gask</v>
      </c>
      <c r="I2059" t="str">
        <f t="shared" si="131"/>
        <v>0-50</v>
      </c>
      <c r="J2059" t="str">
        <f>VLOOKUP(B2059,[1]Sheet1!$D:$Y,22)</f>
        <v>Adhe</v>
      </c>
      <c r="K2059" t="str">
        <f>VLOOKUP(B2059,[1]Sheet1!$D:$AS,42,0)</f>
        <v>JUMBO</v>
      </c>
    </row>
    <row r="2060" spans="1:11">
      <c r="A2060" t="s">
        <v>8</v>
      </c>
      <c r="B2060" t="s">
        <v>274</v>
      </c>
      <c r="C2060">
        <v>31</v>
      </c>
      <c r="D2060" s="101">
        <v>46165</v>
      </c>
      <c r="E2060">
        <v>1</v>
      </c>
      <c r="F2060" t="str">
        <f t="shared" si="132"/>
        <v>3330</v>
      </c>
      <c r="G2060">
        <f t="shared" si="130"/>
        <v>13</v>
      </c>
      <c r="H2060" t="str">
        <f>VLOOKUP(B2060,[1]Sheet1!$D:$AB,25,0)</f>
        <v>Regular-Gask</v>
      </c>
      <c r="I2060" t="str">
        <f t="shared" si="131"/>
        <v>0-50</v>
      </c>
      <c r="J2060" t="str">
        <f>VLOOKUP(B2060,[1]Sheet1!$D:$Y,22)</f>
        <v>Adhe</v>
      </c>
      <c r="K2060" t="str">
        <f>VLOOKUP(B2060,[1]Sheet1!$D:$AS,42,0)</f>
        <v>JUMBO</v>
      </c>
    </row>
    <row r="2061" spans="1:11">
      <c r="A2061" t="s">
        <v>8</v>
      </c>
      <c r="B2061" t="s">
        <v>274</v>
      </c>
      <c r="C2061">
        <v>64</v>
      </c>
      <c r="D2061" s="101">
        <v>46165</v>
      </c>
      <c r="E2061">
        <v>2</v>
      </c>
      <c r="F2061" t="str">
        <f t="shared" si="132"/>
        <v>3330</v>
      </c>
      <c r="G2061">
        <f t="shared" si="130"/>
        <v>13</v>
      </c>
      <c r="H2061" t="str">
        <f>VLOOKUP(B2061,[1]Sheet1!$D:$AB,25,0)</f>
        <v>Regular-Gask</v>
      </c>
      <c r="I2061" t="str">
        <f t="shared" si="131"/>
        <v>51-100</v>
      </c>
      <c r="J2061" t="str">
        <f>VLOOKUP(B2061,[1]Sheet1!$D:$Y,22)</f>
        <v>Adhe</v>
      </c>
      <c r="K2061" t="str">
        <f>VLOOKUP(B2061,[1]Sheet1!$D:$AS,42,0)</f>
        <v>JUMBO</v>
      </c>
    </row>
    <row r="2062" spans="1:11">
      <c r="A2062" t="s">
        <v>25</v>
      </c>
      <c r="B2062" t="s">
        <v>754</v>
      </c>
      <c r="C2062">
        <v>26</v>
      </c>
      <c r="D2062" s="101">
        <v>46165</v>
      </c>
      <c r="E2062">
        <v>2</v>
      </c>
      <c r="F2062" t="str">
        <f t="shared" si="132"/>
        <v>3341</v>
      </c>
      <c r="G2062">
        <f t="shared" si="130"/>
        <v>13</v>
      </c>
      <c r="H2062" t="str">
        <f>VLOOKUP(B2062,[1]Sheet1!$D:$AB,25,0)</f>
        <v>Regular-Gask</v>
      </c>
      <c r="I2062" t="str">
        <f t="shared" si="131"/>
        <v>0-50</v>
      </c>
      <c r="J2062" t="str">
        <f>VLOOKUP(B2062,[1]Sheet1!$D:$Y,22)</f>
        <v>Adhe</v>
      </c>
      <c r="K2062" t="str">
        <f>VLOOKUP(B2062,[1]Sheet1!$D:$AS,42,0)</f>
        <v>JUMBO</v>
      </c>
    </row>
    <row r="2063" spans="1:11">
      <c r="A2063" t="s">
        <v>0</v>
      </c>
      <c r="B2063" t="s">
        <v>443</v>
      </c>
      <c r="C2063">
        <v>25</v>
      </c>
      <c r="D2063" s="101">
        <v>46165</v>
      </c>
      <c r="E2063">
        <v>2</v>
      </c>
      <c r="F2063" t="str">
        <f t="shared" si="132"/>
        <v>6093</v>
      </c>
      <c r="G2063">
        <f t="shared" si="130"/>
        <v>13</v>
      </c>
      <c r="H2063" t="str">
        <f>VLOOKUP(B2063,[1]Sheet1!$D:$AB,25,0)</f>
        <v>MG Adhe + Activator</v>
      </c>
      <c r="I2063" t="str">
        <f t="shared" si="131"/>
        <v>0-50</v>
      </c>
      <c r="J2063" t="str">
        <f>VLOOKUP(B2063,[1]Sheet1!$D:$Y,22)</f>
        <v>Adhe</v>
      </c>
      <c r="K2063" t="str">
        <f>VLOOKUP(B2063,[1]Sheet1!$D:$AS,42,0)</f>
        <v>NORMAL</v>
      </c>
    </row>
    <row r="2064" spans="1:11">
      <c r="A2064" t="s">
        <v>0</v>
      </c>
      <c r="B2064" t="s">
        <v>54</v>
      </c>
      <c r="C2064">
        <v>486</v>
      </c>
      <c r="D2064" s="101">
        <v>46165</v>
      </c>
      <c r="E2064">
        <v>1</v>
      </c>
      <c r="F2064" t="str">
        <f t="shared" si="132"/>
        <v>6117</v>
      </c>
      <c r="G2064">
        <f t="shared" si="130"/>
        <v>13</v>
      </c>
      <c r="H2064" t="str">
        <f>VLOOKUP(B2064,[1]Sheet1!$D:$AB,25,0)</f>
        <v>MG Adhe + DR Adhe + Orientation</v>
      </c>
      <c r="I2064" t="str">
        <f t="shared" si="131"/>
        <v>301-500</v>
      </c>
      <c r="J2064" t="str">
        <f>VLOOKUP(B2064,[1]Sheet1!$D:$Y,22)</f>
        <v>Adhe</v>
      </c>
      <c r="K2064" t="str">
        <f>VLOOKUP(B2064,[1]Sheet1!$D:$AS,42,0)</f>
        <v>NORMAL</v>
      </c>
    </row>
    <row r="2065" spans="1:11">
      <c r="A2065" t="s">
        <v>12</v>
      </c>
      <c r="B2065" t="s">
        <v>1080</v>
      </c>
      <c r="C2065">
        <v>140</v>
      </c>
      <c r="D2065" s="101">
        <v>46165</v>
      </c>
      <c r="E2065">
        <v>2</v>
      </c>
      <c r="F2065" t="str">
        <f t="shared" si="132"/>
        <v>6204</v>
      </c>
      <c r="G2065">
        <f t="shared" si="130"/>
        <v>13</v>
      </c>
      <c r="H2065" t="str">
        <f>VLOOKUP(B2065,[1]Sheet1!$D:$AB,25,0)</f>
        <v>Regular-Gask</v>
      </c>
      <c r="I2065" t="str">
        <f t="shared" si="131"/>
        <v>101-300</v>
      </c>
      <c r="J2065" t="str">
        <f>VLOOKUP(B2065,[1]Sheet1!$D:$Y,22)</f>
        <v>Gask</v>
      </c>
      <c r="K2065" t="str">
        <f>VLOOKUP(B2065,[1]Sheet1!$D:$AS,42,0)</f>
        <v>NORMAL</v>
      </c>
    </row>
    <row r="2066" spans="1:11">
      <c r="A2066" t="s">
        <v>4</v>
      </c>
      <c r="B2066" t="s">
        <v>84</v>
      </c>
      <c r="C2066">
        <v>152</v>
      </c>
      <c r="D2066" s="101">
        <v>46165</v>
      </c>
      <c r="E2066">
        <v>2</v>
      </c>
      <c r="F2066" t="str">
        <f t="shared" si="132"/>
        <v>6210</v>
      </c>
      <c r="G2066">
        <f t="shared" si="130"/>
        <v>13</v>
      </c>
      <c r="H2066" t="str">
        <f>VLOOKUP(B2066,[1]Sheet1!$D:$AB,25,0)</f>
        <v>Regular-Gask</v>
      </c>
      <c r="I2066" t="str">
        <f t="shared" si="131"/>
        <v>101-300</v>
      </c>
      <c r="J2066" t="str">
        <f>VLOOKUP(B2066,[1]Sheet1!$D:$Y,22)</f>
        <v>Gask</v>
      </c>
      <c r="K2066" t="str">
        <f>VLOOKUP(B2066,[1]Sheet1!$D:$AS,42,0)</f>
        <v>NORMAL</v>
      </c>
    </row>
    <row r="2067" spans="1:11">
      <c r="A2067" t="s">
        <v>962</v>
      </c>
      <c r="B2067" t="s">
        <v>307</v>
      </c>
      <c r="C2067">
        <v>207</v>
      </c>
      <c r="D2067" s="101">
        <v>46165</v>
      </c>
      <c r="E2067">
        <v>1</v>
      </c>
      <c r="F2067" t="str">
        <f t="shared" si="132"/>
        <v>6221</v>
      </c>
      <c r="G2067">
        <f t="shared" si="130"/>
        <v>13</v>
      </c>
      <c r="H2067" t="str">
        <f>VLOOKUP(B2067,[1]Sheet1!$D:$AB,25,0)</f>
        <v>Regular-Adhe</v>
      </c>
      <c r="I2067" t="str">
        <f t="shared" si="131"/>
        <v>101-300</v>
      </c>
      <c r="J2067" t="str">
        <f>VLOOKUP(B2067,[1]Sheet1!$D:$Y,22)</f>
        <v>Adhe</v>
      </c>
      <c r="K2067" t="str">
        <f>VLOOKUP(B2067,[1]Sheet1!$D:$AS,42,0)</f>
        <v>NORMAL</v>
      </c>
    </row>
    <row r="2068" spans="1:11">
      <c r="A2068" t="s">
        <v>962</v>
      </c>
      <c r="B2068" t="s">
        <v>22</v>
      </c>
      <c r="C2068">
        <v>554</v>
      </c>
      <c r="D2068" s="101">
        <v>46165</v>
      </c>
      <c r="E2068">
        <v>1</v>
      </c>
      <c r="F2068" t="str">
        <f t="shared" si="132"/>
        <v>6221</v>
      </c>
      <c r="G2068">
        <f t="shared" si="130"/>
        <v>13</v>
      </c>
      <c r="H2068" t="str">
        <f>VLOOKUP(B2068,[1]Sheet1!$D:$AB,25,0)</f>
        <v>Regular-Adhe</v>
      </c>
      <c r="I2068" t="str">
        <f t="shared" si="131"/>
        <v>501-1000</v>
      </c>
      <c r="J2068" t="str">
        <f>VLOOKUP(B2068,[1]Sheet1!$D:$Y,22)</f>
        <v>Adhe</v>
      </c>
      <c r="K2068" t="str">
        <f>VLOOKUP(B2068,[1]Sheet1!$D:$AS,42,0)</f>
        <v>NORMAL</v>
      </c>
    </row>
    <row r="2069" spans="1:11">
      <c r="A2069" t="s">
        <v>962</v>
      </c>
      <c r="B2069" t="s">
        <v>97</v>
      </c>
      <c r="C2069">
        <v>65</v>
      </c>
      <c r="D2069" s="101">
        <v>46165</v>
      </c>
      <c r="E2069">
        <v>1</v>
      </c>
      <c r="F2069" t="str">
        <f t="shared" si="132"/>
        <v>6221</v>
      </c>
      <c r="G2069">
        <f t="shared" si="130"/>
        <v>13</v>
      </c>
      <c r="H2069" t="str">
        <f>VLOOKUP(B2069,[1]Sheet1!$D:$AB,25,0)</f>
        <v>Regular-Adhe</v>
      </c>
      <c r="I2069" t="str">
        <f t="shared" si="131"/>
        <v>51-100</v>
      </c>
      <c r="J2069" t="str">
        <f>VLOOKUP(B2069,[1]Sheet1!$D:$Y,22)</f>
        <v>Adhe</v>
      </c>
      <c r="K2069" t="str">
        <f>VLOOKUP(B2069,[1]Sheet1!$D:$AS,42,0)</f>
        <v>NORMAL</v>
      </c>
    </row>
    <row r="2070" spans="1:11">
      <c r="A2070" t="s">
        <v>12</v>
      </c>
      <c r="B2070" t="s">
        <v>97</v>
      </c>
      <c r="C2070">
        <v>368</v>
      </c>
      <c r="D2070" s="101">
        <v>46165</v>
      </c>
      <c r="E2070">
        <v>2</v>
      </c>
      <c r="F2070" t="str">
        <f t="shared" si="132"/>
        <v>6221</v>
      </c>
      <c r="G2070">
        <f t="shared" si="130"/>
        <v>13</v>
      </c>
      <c r="H2070" t="str">
        <f>VLOOKUP(B2070,[1]Sheet1!$D:$AB,25,0)</f>
        <v>Regular-Adhe</v>
      </c>
      <c r="I2070" t="str">
        <f t="shared" si="131"/>
        <v>301-500</v>
      </c>
      <c r="J2070" t="str">
        <f>VLOOKUP(B2070,[1]Sheet1!$D:$Y,22)</f>
        <v>Adhe</v>
      </c>
      <c r="K2070" t="str">
        <f>VLOOKUP(B2070,[1]Sheet1!$D:$AS,42,0)</f>
        <v>NORMAL</v>
      </c>
    </row>
    <row r="2071" spans="1:11">
      <c r="A2071" t="s">
        <v>25</v>
      </c>
      <c r="B2071" t="s">
        <v>422</v>
      </c>
      <c r="C2071">
        <v>30</v>
      </c>
      <c r="D2071" s="101">
        <v>46165</v>
      </c>
      <c r="E2071">
        <v>2</v>
      </c>
      <c r="F2071" t="str">
        <f t="shared" si="132"/>
        <v>6225</v>
      </c>
      <c r="G2071">
        <f t="shared" si="130"/>
        <v>13</v>
      </c>
      <c r="H2071" t="str">
        <f>VLOOKUP(B2071,[1]Sheet1!$D:$AB,25,0)</f>
        <v>Regular-Gask</v>
      </c>
      <c r="I2071" t="str">
        <f t="shared" si="131"/>
        <v>0-50</v>
      </c>
      <c r="J2071" t="str">
        <f>VLOOKUP(B2071,[1]Sheet1!$D:$Y,22)</f>
        <v>Gask</v>
      </c>
      <c r="K2071" t="str">
        <f>VLOOKUP(B2071,[1]Sheet1!$D:$AS,42,0)</f>
        <v>NORMAL</v>
      </c>
    </row>
    <row r="2072" spans="1:11">
      <c r="A2072" t="s">
        <v>31</v>
      </c>
      <c r="B2072" t="s">
        <v>180</v>
      </c>
      <c r="C2072">
        <v>29</v>
      </c>
      <c r="D2072" s="101">
        <v>46165</v>
      </c>
      <c r="E2072">
        <v>2</v>
      </c>
      <c r="F2072" t="str">
        <f t="shared" si="132"/>
        <v>6234</v>
      </c>
      <c r="G2072">
        <f t="shared" si="130"/>
        <v>13</v>
      </c>
      <c r="H2072" t="str">
        <f>VLOOKUP(B2072,[1]Sheet1!$D:$AB,25,0)</f>
        <v>Regular-Adhe</v>
      </c>
      <c r="I2072" t="str">
        <f t="shared" si="131"/>
        <v>0-50</v>
      </c>
      <c r="J2072" t="str">
        <f>VLOOKUP(B2072,[1]Sheet1!$D:$Y,22)</f>
        <v>Adhe</v>
      </c>
      <c r="K2072" t="str">
        <f>VLOOKUP(B2072,[1]Sheet1!$D:$AS,42,0)</f>
        <v>NORMAL</v>
      </c>
    </row>
    <row r="2073" spans="1:11">
      <c r="A2073" t="s">
        <v>5</v>
      </c>
      <c r="B2073" t="s">
        <v>771</v>
      </c>
      <c r="C2073">
        <v>301</v>
      </c>
      <c r="D2073" s="101">
        <v>46165</v>
      </c>
      <c r="E2073">
        <v>1</v>
      </c>
      <c r="F2073" t="str">
        <f t="shared" si="132"/>
        <v>6237</v>
      </c>
      <c r="G2073">
        <f t="shared" si="130"/>
        <v>13</v>
      </c>
      <c r="H2073" t="str">
        <f>VLOOKUP(B2073,[1]Sheet1!$D:$AB,25,0)</f>
        <v>MG-Sticker</v>
      </c>
      <c r="I2073" t="str">
        <f t="shared" si="131"/>
        <v>301-500</v>
      </c>
      <c r="J2073" t="str">
        <f>VLOOKUP(B2073,[1]Sheet1!$D:$Y,22)</f>
        <v>Sticker</v>
      </c>
      <c r="K2073" t="str">
        <f>VLOOKUP(B2073,[1]Sheet1!$D:$AS,42,0)</f>
        <v>NORMAL</v>
      </c>
    </row>
    <row r="2074" spans="1:11">
      <c r="A2074" t="s">
        <v>5</v>
      </c>
      <c r="B2074" t="s">
        <v>305</v>
      </c>
      <c r="C2074">
        <v>28</v>
      </c>
      <c r="D2074" s="101">
        <v>46165</v>
      </c>
      <c r="E2074">
        <v>2</v>
      </c>
      <c r="F2074" t="str">
        <f t="shared" si="132"/>
        <v>6237</v>
      </c>
      <c r="G2074">
        <f t="shared" si="130"/>
        <v>13</v>
      </c>
      <c r="H2074" t="str">
        <f>VLOOKUP(B2074,[1]Sheet1!$D:$AB,25,0)</f>
        <v>MG-Sticker</v>
      </c>
      <c r="I2074" t="str">
        <f t="shared" si="131"/>
        <v>0-50</v>
      </c>
      <c r="J2074" t="str">
        <f>VLOOKUP(B2074,[1]Sheet1!$D:$Y,22)</f>
        <v>Sticker</v>
      </c>
      <c r="K2074" t="str">
        <f>VLOOKUP(B2074,[1]Sheet1!$D:$AS,42,0)</f>
        <v>NORMAL</v>
      </c>
    </row>
    <row r="2075" spans="1:11">
      <c r="A2075" t="s">
        <v>5</v>
      </c>
      <c r="B2075" t="s">
        <v>113</v>
      </c>
      <c r="C2075">
        <v>36</v>
      </c>
      <c r="D2075" s="101">
        <v>46165</v>
      </c>
      <c r="E2075">
        <v>1</v>
      </c>
      <c r="F2075" t="str">
        <f t="shared" si="132"/>
        <v>6237</v>
      </c>
      <c r="G2075">
        <f t="shared" ref="G2075:G2138" si="133">LEN(B2075)</f>
        <v>13</v>
      </c>
      <c r="H2075" t="str">
        <f>VLOOKUP(B2075,[1]Sheet1!$D:$AB,25,0)</f>
        <v>MG-Sticker + Orientation</v>
      </c>
      <c r="I2075" t="str">
        <f t="shared" ref="I2075:I2138" si="134">LOOKUP(C2075, $AY$3:$AY$8, $AZ$3:$AZ$8)</f>
        <v>0-50</v>
      </c>
      <c r="J2075" t="str">
        <f>VLOOKUP(B2075,[1]Sheet1!$D:$Y,22)</f>
        <v>Sticker</v>
      </c>
      <c r="K2075" t="str">
        <f>VLOOKUP(B2075,[1]Sheet1!$D:$AS,42,0)</f>
        <v>NORMAL</v>
      </c>
    </row>
    <row r="2076" spans="1:11">
      <c r="A2076" t="s">
        <v>25</v>
      </c>
      <c r="B2076" t="s">
        <v>1097</v>
      </c>
      <c r="C2076">
        <v>28</v>
      </c>
      <c r="D2076" s="101">
        <v>46165</v>
      </c>
      <c r="E2076">
        <v>2</v>
      </c>
      <c r="F2076" t="str">
        <f t="shared" si="132"/>
        <v>6258</v>
      </c>
      <c r="G2076">
        <f t="shared" si="133"/>
        <v>13</v>
      </c>
      <c r="H2076" t="str">
        <f>VLOOKUP(B2076,[1]Sheet1!$D:$AB,25,0)</f>
        <v>Regular-Adhe</v>
      </c>
      <c r="I2076" t="str">
        <f t="shared" si="134"/>
        <v>0-50</v>
      </c>
      <c r="J2076" t="str">
        <f>VLOOKUP(B2076,[1]Sheet1!$D:$Y,22)</f>
        <v>Adhe</v>
      </c>
      <c r="K2076" t="str">
        <f>VLOOKUP(B2076,[1]Sheet1!$D:$AS,42,0)</f>
        <v>NORMAL</v>
      </c>
    </row>
    <row r="2077" spans="1:11">
      <c r="A2077" t="s">
        <v>13</v>
      </c>
      <c r="B2077" t="s">
        <v>599</v>
      </c>
      <c r="C2077">
        <v>216</v>
      </c>
      <c r="D2077" s="101">
        <v>46165</v>
      </c>
      <c r="E2077">
        <v>1</v>
      </c>
      <c r="F2077" t="str">
        <f t="shared" si="132"/>
        <v>6280</v>
      </c>
      <c r="G2077">
        <f t="shared" si="133"/>
        <v>13</v>
      </c>
      <c r="H2077" t="str">
        <f>VLOOKUP(B2077,[1]Sheet1!$D:$AB,25,0)</f>
        <v>Regular-Gask</v>
      </c>
      <c r="I2077" t="str">
        <f t="shared" si="134"/>
        <v>101-300</v>
      </c>
      <c r="J2077" t="str">
        <f>VLOOKUP(B2077,[1]Sheet1!$D:$Y,22)</f>
        <v>Gask</v>
      </c>
      <c r="K2077" t="str">
        <f>VLOOKUP(B2077,[1]Sheet1!$D:$AS,42,0)</f>
        <v>NORMAL</v>
      </c>
    </row>
    <row r="2078" spans="1:11">
      <c r="A2078" t="s">
        <v>4</v>
      </c>
      <c r="B2078" t="s">
        <v>76</v>
      </c>
      <c r="C2078">
        <v>343</v>
      </c>
      <c r="D2078" s="101">
        <v>46165</v>
      </c>
      <c r="E2078">
        <v>2</v>
      </c>
      <c r="F2078" t="str">
        <f t="shared" si="132"/>
        <v>6282</v>
      </c>
      <c r="G2078">
        <f t="shared" si="133"/>
        <v>13</v>
      </c>
      <c r="H2078" t="str">
        <f>VLOOKUP(B2078,[1]Sheet1!$D:$AB,25,0)</f>
        <v>Regular-Gask</v>
      </c>
      <c r="I2078" t="str">
        <f t="shared" si="134"/>
        <v>301-500</v>
      </c>
      <c r="J2078" t="str">
        <f>VLOOKUP(B2078,[1]Sheet1!$D:$Y,22)</f>
        <v>Gask</v>
      </c>
      <c r="K2078" t="str">
        <f>VLOOKUP(B2078,[1]Sheet1!$D:$AS,42,0)</f>
        <v>NORMAL</v>
      </c>
    </row>
    <row r="2079" spans="1:11">
      <c r="A2079" t="s">
        <v>8</v>
      </c>
      <c r="B2079" t="s">
        <v>976</v>
      </c>
      <c r="C2079">
        <v>59</v>
      </c>
      <c r="D2079" s="101">
        <v>46165</v>
      </c>
      <c r="E2079">
        <v>2</v>
      </c>
      <c r="F2079" t="str">
        <f t="shared" si="132"/>
        <v>6284</v>
      </c>
      <c r="G2079">
        <f t="shared" si="133"/>
        <v>13</v>
      </c>
      <c r="H2079" t="str">
        <f>VLOOKUP(B2079,[1]Sheet1!$D:$AB,25,0)</f>
        <v>Regular-Gask</v>
      </c>
      <c r="I2079" t="str">
        <f t="shared" si="134"/>
        <v>51-100</v>
      </c>
      <c r="J2079" t="str">
        <f>VLOOKUP(B2079,[1]Sheet1!$D:$Y,22)</f>
        <v>Gask</v>
      </c>
      <c r="K2079" t="str">
        <f>VLOOKUP(B2079,[1]Sheet1!$D:$AS,42,0)</f>
        <v>NORMAL</v>
      </c>
    </row>
    <row r="2080" spans="1:11">
      <c r="A2080" t="s">
        <v>2</v>
      </c>
      <c r="B2080" t="s">
        <v>92</v>
      </c>
      <c r="C2080">
        <v>163</v>
      </c>
      <c r="D2080" s="101">
        <v>46165</v>
      </c>
      <c r="E2080">
        <v>1</v>
      </c>
      <c r="F2080" t="str">
        <f t="shared" si="132"/>
        <v>6291</v>
      </c>
      <c r="G2080">
        <f t="shared" si="133"/>
        <v>13</v>
      </c>
      <c r="H2080" t="str">
        <f>VLOOKUP(B2080,[1]Sheet1!$D:$AB,25,0)</f>
        <v>Regular-Gask</v>
      </c>
      <c r="I2080" t="str">
        <f t="shared" si="134"/>
        <v>101-300</v>
      </c>
      <c r="J2080" t="str">
        <f>VLOOKUP(B2080,[1]Sheet1!$D:$Y,22)</f>
        <v>Gask</v>
      </c>
      <c r="K2080" t="str">
        <f>VLOOKUP(B2080,[1]Sheet1!$D:$AS,42,0)</f>
        <v>NORMAL</v>
      </c>
    </row>
    <row r="2081" spans="1:11">
      <c r="A2081" t="s">
        <v>12</v>
      </c>
      <c r="B2081" t="s">
        <v>774</v>
      </c>
      <c r="C2081">
        <v>26</v>
      </c>
      <c r="D2081" s="101">
        <v>46165</v>
      </c>
      <c r="E2081">
        <v>2</v>
      </c>
      <c r="F2081" t="str">
        <f t="shared" si="132"/>
        <v>6296</v>
      </c>
      <c r="G2081">
        <f t="shared" si="133"/>
        <v>13</v>
      </c>
      <c r="H2081" t="str">
        <f>VLOOKUP(B2081,[1]Sheet1!$D:$AB,25,0)</f>
        <v>Regular-Gask</v>
      </c>
      <c r="I2081" t="str">
        <f t="shared" si="134"/>
        <v>0-50</v>
      </c>
      <c r="J2081" t="str">
        <f>VLOOKUP(B2081,[1]Sheet1!$D:$Y,22)</f>
        <v>Gask</v>
      </c>
      <c r="K2081" t="str">
        <f>VLOOKUP(B2081,[1]Sheet1!$D:$AS,42,0)</f>
        <v>NORMAL</v>
      </c>
    </row>
    <row r="2082" spans="1:11">
      <c r="A2082" t="s">
        <v>12</v>
      </c>
      <c r="B2082" t="s">
        <v>299</v>
      </c>
      <c r="C2082">
        <v>107</v>
      </c>
      <c r="D2082" s="101">
        <v>46165</v>
      </c>
      <c r="E2082">
        <v>2</v>
      </c>
      <c r="F2082" t="str">
        <f t="shared" si="132"/>
        <v>6296</v>
      </c>
      <c r="G2082">
        <f t="shared" si="133"/>
        <v>13</v>
      </c>
      <c r="H2082" t="str">
        <f>VLOOKUP(B2082,[1]Sheet1!$D:$AB,25,0)</f>
        <v>Regular-Gask</v>
      </c>
      <c r="I2082" t="str">
        <f t="shared" si="134"/>
        <v>101-300</v>
      </c>
      <c r="J2082" t="str">
        <f>VLOOKUP(B2082,[1]Sheet1!$D:$Y,22)</f>
        <v>Gask</v>
      </c>
      <c r="K2082" t="str">
        <f>VLOOKUP(B2082,[1]Sheet1!$D:$AS,42,0)</f>
        <v>NORMAL</v>
      </c>
    </row>
    <row r="2083" spans="1:11">
      <c r="A2083" t="s">
        <v>4</v>
      </c>
      <c r="B2083" t="s">
        <v>948</v>
      </c>
      <c r="C2083">
        <v>169</v>
      </c>
      <c r="D2083" s="101">
        <v>46165</v>
      </c>
      <c r="E2083">
        <v>2</v>
      </c>
      <c r="F2083" t="str">
        <f t="shared" si="132"/>
        <v>6328</v>
      </c>
      <c r="G2083">
        <f t="shared" si="133"/>
        <v>13</v>
      </c>
      <c r="H2083" t="str">
        <f>VLOOKUP(B2083,[1]Sheet1!$D:$AB,25,0)</f>
        <v>Regular-Adhe</v>
      </c>
      <c r="I2083" t="str">
        <f t="shared" si="134"/>
        <v>101-300</v>
      </c>
      <c r="J2083" t="str">
        <f>VLOOKUP(B2083,[1]Sheet1!$D:$Y,22)</f>
        <v>Gask</v>
      </c>
      <c r="K2083" t="str">
        <f>VLOOKUP(B2083,[1]Sheet1!$D:$AS,42,0)</f>
        <v>NORMAL</v>
      </c>
    </row>
    <row r="2084" spans="1:11">
      <c r="A2084" t="s">
        <v>13</v>
      </c>
      <c r="B2084" t="s">
        <v>30</v>
      </c>
      <c r="C2084">
        <v>168</v>
      </c>
      <c r="D2084" s="101">
        <v>46165</v>
      </c>
      <c r="E2084">
        <v>2</v>
      </c>
      <c r="F2084" t="str">
        <f t="shared" si="132"/>
        <v>8060</v>
      </c>
      <c r="G2084">
        <f t="shared" si="133"/>
        <v>13</v>
      </c>
      <c r="H2084" t="str">
        <f>VLOOKUP(B2084,[1]Sheet1!$D:$AB,25,0)</f>
        <v>Regular-Adhe</v>
      </c>
      <c r="I2084" t="str">
        <f t="shared" si="134"/>
        <v>101-300</v>
      </c>
      <c r="J2084" t="str">
        <f>VLOOKUP(B2084,[1]Sheet1!$D:$Y,22)</f>
        <v>Adhe</v>
      </c>
      <c r="K2084" t="str">
        <f>VLOOKUP(B2084,[1]Sheet1!$D:$AS,42,0)</f>
        <v>NORMAL</v>
      </c>
    </row>
    <row r="2085" spans="1:11">
      <c r="A2085" t="s">
        <v>19</v>
      </c>
      <c r="B2085" t="s">
        <v>247</v>
      </c>
      <c r="C2085">
        <v>29</v>
      </c>
      <c r="D2085" s="101">
        <v>46165</v>
      </c>
      <c r="E2085">
        <v>2</v>
      </c>
      <c r="F2085" t="str">
        <f t="shared" si="132"/>
        <v>87001</v>
      </c>
      <c r="G2085">
        <f t="shared" si="133"/>
        <v>14</v>
      </c>
      <c r="H2085" t="str">
        <f>VLOOKUP(B2085,[1]Sheet1!$D:$AB,25,0)</f>
        <v>Regular-Adhe</v>
      </c>
      <c r="I2085" t="str">
        <f t="shared" si="134"/>
        <v>0-50</v>
      </c>
      <c r="J2085" t="str">
        <f>VLOOKUP(B2085,[1]Sheet1!$D:$Y,22)</f>
        <v>Adhe</v>
      </c>
      <c r="K2085" t="str">
        <f>VLOOKUP(B2085,[1]Sheet1!$D:$AS,42,0)</f>
        <v>NORMAL</v>
      </c>
    </row>
    <row r="2086" spans="1:11">
      <c r="A2086" t="s">
        <v>5</v>
      </c>
      <c r="B2086" t="s">
        <v>744</v>
      </c>
      <c r="C2086">
        <v>193</v>
      </c>
      <c r="D2086" s="101">
        <v>46165</v>
      </c>
      <c r="E2086">
        <v>2</v>
      </c>
      <c r="F2086" t="str">
        <f t="shared" si="132"/>
        <v>9151</v>
      </c>
      <c r="G2086">
        <f t="shared" si="133"/>
        <v>13</v>
      </c>
      <c r="H2086" t="str">
        <f>VLOOKUP(B2086,[1]Sheet1!$D:$AB,25,0)</f>
        <v>MG Adhe + Activator</v>
      </c>
      <c r="I2086" t="str">
        <f t="shared" si="134"/>
        <v>101-300</v>
      </c>
      <c r="J2086" t="str">
        <f>VLOOKUP(B2086,[1]Sheet1!$D:$Y,22)</f>
        <v>Adhe</v>
      </c>
      <c r="K2086" t="str">
        <f>VLOOKUP(B2086,[1]Sheet1!$D:$AS,42,0)</f>
        <v>NORMAL</v>
      </c>
    </row>
    <row r="2087" spans="1:11">
      <c r="A2087" t="s">
        <v>5</v>
      </c>
      <c r="B2087" t="s">
        <v>106</v>
      </c>
      <c r="C2087">
        <v>562</v>
      </c>
      <c r="D2087" s="101">
        <v>46165</v>
      </c>
      <c r="E2087">
        <v>2</v>
      </c>
      <c r="F2087" t="str">
        <f t="shared" si="132"/>
        <v>9151</v>
      </c>
      <c r="G2087">
        <f t="shared" si="133"/>
        <v>13</v>
      </c>
      <c r="H2087" t="str">
        <f>VLOOKUP(B2087,[1]Sheet1!$D:$AB,25,0)</f>
        <v>MG Adhe + Activator</v>
      </c>
      <c r="I2087" t="str">
        <f t="shared" si="134"/>
        <v>501-1000</v>
      </c>
      <c r="J2087" t="str">
        <f>VLOOKUP(B2087,[1]Sheet1!$D:$Y,22)</f>
        <v>Adhe</v>
      </c>
      <c r="K2087" t="str">
        <f>VLOOKUP(B2087,[1]Sheet1!$D:$AS,42,0)</f>
        <v>NORMAL</v>
      </c>
    </row>
    <row r="2088" spans="1:11">
      <c r="A2088" t="s">
        <v>8</v>
      </c>
      <c r="B2088" t="s">
        <v>337</v>
      </c>
      <c r="C2088">
        <v>35</v>
      </c>
      <c r="D2088" s="101">
        <v>46165</v>
      </c>
      <c r="E2088">
        <v>2</v>
      </c>
      <c r="F2088" t="str">
        <f t="shared" si="132"/>
        <v>9264</v>
      </c>
      <c r="G2088">
        <f t="shared" si="133"/>
        <v>13</v>
      </c>
      <c r="H2088" t="str">
        <f>VLOOKUP(B2088,[1]Sheet1!$D:$AB,25,0)</f>
        <v>Regular-Adhe</v>
      </c>
      <c r="I2088" t="str">
        <f t="shared" si="134"/>
        <v>0-50</v>
      </c>
      <c r="J2088" t="str">
        <f>VLOOKUP(B2088,[1]Sheet1!$D:$Y,22)</f>
        <v>Adhe</v>
      </c>
      <c r="K2088" t="str">
        <f>VLOOKUP(B2088,[1]Sheet1!$D:$AS,42,0)</f>
        <v>NORMAL</v>
      </c>
    </row>
    <row r="2089" spans="1:11">
      <c r="A2089" t="s">
        <v>5</v>
      </c>
      <c r="B2089" t="s">
        <v>1021</v>
      </c>
      <c r="C2089">
        <v>93</v>
      </c>
      <c r="D2089" s="101">
        <v>46167</v>
      </c>
      <c r="E2089">
        <v>2</v>
      </c>
      <c r="F2089" t="str">
        <f t="shared" si="132"/>
        <v>10026</v>
      </c>
      <c r="G2089">
        <f t="shared" si="133"/>
        <v>14</v>
      </c>
      <c r="H2089" t="str">
        <f>VLOOKUP(B2089,[1]Sheet1!$D:$AB,25,0)</f>
        <v>MG Adhe + PB assembly</v>
      </c>
      <c r="I2089" t="str">
        <f t="shared" si="134"/>
        <v>51-100</v>
      </c>
      <c r="J2089" t="str">
        <f>VLOOKUP(B2089,[1]Sheet1!$D:$Y,22)</f>
        <v>Adhe</v>
      </c>
      <c r="K2089" t="str">
        <f>VLOOKUP(B2089,[1]Sheet1!$D:$AS,42,0)</f>
        <v>JUMBO</v>
      </c>
    </row>
    <row r="2090" spans="1:11">
      <c r="A2090" t="s">
        <v>8</v>
      </c>
      <c r="B2090" t="s">
        <v>1089</v>
      </c>
      <c r="C2090">
        <v>490</v>
      </c>
      <c r="D2090" s="101">
        <v>46167</v>
      </c>
      <c r="E2090">
        <v>1</v>
      </c>
      <c r="F2090" t="str">
        <f t="shared" si="132"/>
        <v>10027</v>
      </c>
      <c r="G2090">
        <f t="shared" si="133"/>
        <v>14</v>
      </c>
      <c r="H2090" t="str">
        <f>VLOOKUP(B2090,[1]Sheet1!$D:$AB,25,0)</f>
        <v>Regular-Gask</v>
      </c>
      <c r="I2090" t="str">
        <f t="shared" si="134"/>
        <v>301-500</v>
      </c>
      <c r="J2090" t="str">
        <f>VLOOKUP(B2090,[1]Sheet1!$D:$Y,22)</f>
        <v>Gask</v>
      </c>
      <c r="K2090" t="str">
        <f>VLOOKUP(B2090,[1]Sheet1!$D:$AS,42,0)</f>
        <v>JUMBO</v>
      </c>
    </row>
    <row r="2091" spans="1:11">
      <c r="A2091" t="s">
        <v>25</v>
      </c>
      <c r="B2091" t="s">
        <v>497</v>
      </c>
      <c r="C2091">
        <v>101</v>
      </c>
      <c r="D2091" s="101">
        <v>46167</v>
      </c>
      <c r="E2091">
        <v>2</v>
      </c>
      <c r="F2091" t="str">
        <f t="shared" si="132"/>
        <v>10063</v>
      </c>
      <c r="G2091">
        <f t="shared" si="133"/>
        <v>14</v>
      </c>
      <c r="H2091" t="str">
        <f>VLOOKUP(B2091,[1]Sheet1!$D:$AB,25,0)</f>
        <v>Regular-Adhe</v>
      </c>
      <c r="I2091" t="str">
        <f t="shared" si="134"/>
        <v>101-300</v>
      </c>
      <c r="J2091" t="str">
        <f>VLOOKUP(B2091,[1]Sheet1!$D:$Y,22)</f>
        <v>Gask</v>
      </c>
      <c r="K2091" t="str">
        <f>VLOOKUP(B2091,[1]Sheet1!$D:$AS,42,0)</f>
        <v>JUMBO</v>
      </c>
    </row>
    <row r="2092" spans="1:11">
      <c r="A2092" t="s">
        <v>28</v>
      </c>
      <c r="B2092" t="s">
        <v>194</v>
      </c>
      <c r="C2092">
        <v>658</v>
      </c>
      <c r="D2092" s="101">
        <v>46167</v>
      </c>
      <c r="E2092">
        <v>1</v>
      </c>
      <c r="F2092" t="str">
        <f t="shared" si="132"/>
        <v>1636</v>
      </c>
      <c r="G2092">
        <f t="shared" si="133"/>
        <v>13</v>
      </c>
      <c r="H2092" t="str">
        <f>VLOOKUP(B2092,[1]Sheet1!$D:$AB,25,0)</f>
        <v>Regular-Gask</v>
      </c>
      <c r="I2092" t="str">
        <f t="shared" si="134"/>
        <v>501-1000</v>
      </c>
      <c r="J2092" t="str">
        <f>VLOOKUP(B2092,[1]Sheet1!$D:$Y,22)</f>
        <v>Gask</v>
      </c>
      <c r="K2092" t="str">
        <f>VLOOKUP(B2092,[1]Sheet1!$D:$AS,42,0)</f>
        <v>NORMAL</v>
      </c>
    </row>
    <row r="2093" spans="1:11">
      <c r="A2093" t="s">
        <v>4</v>
      </c>
      <c r="B2093" t="s">
        <v>194</v>
      </c>
      <c r="C2093">
        <v>116</v>
      </c>
      <c r="D2093" s="101">
        <v>46167</v>
      </c>
      <c r="E2093">
        <v>2</v>
      </c>
      <c r="F2093" t="str">
        <f t="shared" si="132"/>
        <v>1636</v>
      </c>
      <c r="G2093">
        <f t="shared" si="133"/>
        <v>13</v>
      </c>
      <c r="H2093" t="str">
        <f>VLOOKUP(B2093,[1]Sheet1!$D:$AB,25,0)</f>
        <v>Regular-Gask</v>
      </c>
      <c r="I2093" t="str">
        <f t="shared" si="134"/>
        <v>101-300</v>
      </c>
      <c r="J2093" t="str">
        <f>VLOOKUP(B2093,[1]Sheet1!$D:$Y,22)</f>
        <v>Gask</v>
      </c>
      <c r="K2093" t="str">
        <f>VLOOKUP(B2093,[1]Sheet1!$D:$AS,42,0)</f>
        <v>NORMAL</v>
      </c>
    </row>
    <row r="2094" spans="1:11">
      <c r="A2094" t="s">
        <v>12</v>
      </c>
      <c r="B2094" t="s">
        <v>393</v>
      </c>
      <c r="C2094">
        <v>144</v>
      </c>
      <c r="D2094" s="101">
        <v>46167</v>
      </c>
      <c r="E2094">
        <v>2</v>
      </c>
      <c r="F2094" t="str">
        <f t="shared" si="132"/>
        <v>1698</v>
      </c>
      <c r="G2094">
        <f t="shared" si="133"/>
        <v>13</v>
      </c>
      <c r="H2094" t="str">
        <f>VLOOKUP(B2094,[1]Sheet1!$D:$AB,25,0)</f>
        <v>Regular-Gask</v>
      </c>
      <c r="I2094" t="str">
        <f t="shared" si="134"/>
        <v>101-300</v>
      </c>
      <c r="J2094" t="str">
        <f>VLOOKUP(B2094,[1]Sheet1!$D:$Y,22)</f>
        <v>Gask</v>
      </c>
      <c r="K2094" t="str">
        <f>VLOOKUP(B2094,[1]Sheet1!$D:$AS,42,0)</f>
        <v>JUMBO</v>
      </c>
    </row>
    <row r="2095" spans="1:11">
      <c r="A2095" t="s">
        <v>12</v>
      </c>
      <c r="B2095" t="s">
        <v>3</v>
      </c>
      <c r="C2095">
        <v>169</v>
      </c>
      <c r="D2095" s="101">
        <v>46167</v>
      </c>
      <c r="E2095">
        <v>2</v>
      </c>
      <c r="F2095" t="str">
        <f t="shared" si="132"/>
        <v>1698</v>
      </c>
      <c r="G2095">
        <f t="shared" si="133"/>
        <v>13</v>
      </c>
      <c r="H2095" t="str">
        <f>VLOOKUP(B2095,[1]Sheet1!$D:$AB,25,0)</f>
        <v>Regular-Gask</v>
      </c>
      <c r="I2095" t="str">
        <f t="shared" si="134"/>
        <v>101-300</v>
      </c>
      <c r="J2095" t="str">
        <f>VLOOKUP(B2095,[1]Sheet1!$D:$Y,22)</f>
        <v>Gask</v>
      </c>
      <c r="K2095" t="str">
        <f>VLOOKUP(B2095,[1]Sheet1!$D:$AS,42,0)</f>
        <v>JUMBO</v>
      </c>
    </row>
    <row r="2096" spans="1:11">
      <c r="A2096" t="s">
        <v>19</v>
      </c>
      <c r="B2096" t="s">
        <v>553</v>
      </c>
      <c r="C2096">
        <v>45</v>
      </c>
      <c r="D2096" s="101">
        <v>46167</v>
      </c>
      <c r="E2096">
        <v>1</v>
      </c>
      <c r="F2096" t="str">
        <f t="shared" si="132"/>
        <v>1729</v>
      </c>
      <c r="G2096">
        <f t="shared" si="133"/>
        <v>13</v>
      </c>
      <c r="H2096" t="str">
        <f>VLOOKUP(B2096,[1]Sheet1!$D:$AB,25,0)</f>
        <v>Regular-Gask</v>
      </c>
      <c r="I2096" t="str">
        <f t="shared" si="134"/>
        <v>0-50</v>
      </c>
      <c r="J2096" t="str">
        <f>VLOOKUP(B2096,[1]Sheet1!$D:$Y,22)</f>
        <v>Gask</v>
      </c>
      <c r="K2096" t="str">
        <f>VLOOKUP(B2096,[1]Sheet1!$D:$AS,42,0)</f>
        <v>JUMBO</v>
      </c>
    </row>
    <row r="2097" spans="1:11">
      <c r="A2097" t="s">
        <v>19</v>
      </c>
      <c r="B2097" t="s">
        <v>61</v>
      </c>
      <c r="C2097">
        <v>39</v>
      </c>
      <c r="D2097" s="101">
        <v>46167</v>
      </c>
      <c r="E2097">
        <v>1</v>
      </c>
      <c r="F2097" t="str">
        <f t="shared" si="132"/>
        <v>1730</v>
      </c>
      <c r="G2097">
        <f t="shared" si="133"/>
        <v>13</v>
      </c>
      <c r="H2097" t="str">
        <f>VLOOKUP(B2097,[1]Sheet1!$D:$AB,25,0)</f>
        <v>Regular-Gask</v>
      </c>
      <c r="I2097" t="str">
        <f t="shared" si="134"/>
        <v>0-50</v>
      </c>
      <c r="J2097" t="str">
        <f>VLOOKUP(B2097,[1]Sheet1!$D:$Y,22)</f>
        <v>Gask</v>
      </c>
      <c r="K2097" t="str">
        <f>VLOOKUP(B2097,[1]Sheet1!$D:$AS,42,0)</f>
        <v>JUMBO</v>
      </c>
    </row>
    <row r="2098" spans="1:11">
      <c r="A2098" t="s">
        <v>0</v>
      </c>
      <c r="B2098" t="s">
        <v>101</v>
      </c>
      <c r="C2098">
        <v>37</v>
      </c>
      <c r="D2098" s="101">
        <v>46167</v>
      </c>
      <c r="E2098">
        <v>1</v>
      </c>
      <c r="F2098" t="str">
        <f t="shared" si="132"/>
        <v>1733</v>
      </c>
      <c r="G2098">
        <f t="shared" si="133"/>
        <v>13</v>
      </c>
      <c r="H2098" t="str">
        <f>VLOOKUP(B2098,[1]Sheet1!$D:$AB,25,0)</f>
        <v>MG Adhe +  PB Assy + DR Sticker</v>
      </c>
      <c r="I2098" t="str">
        <f t="shared" si="134"/>
        <v>0-50</v>
      </c>
      <c r="J2098" t="str">
        <f>VLOOKUP(B2098,[1]Sheet1!$D:$Y,22)</f>
        <v>Adhe</v>
      </c>
      <c r="K2098" t="str">
        <f>VLOOKUP(B2098,[1]Sheet1!$D:$AS,42,0)</f>
        <v>JUMBO</v>
      </c>
    </row>
    <row r="2099" spans="1:11">
      <c r="A2099" t="s">
        <v>0</v>
      </c>
      <c r="B2099" t="s">
        <v>62</v>
      </c>
      <c r="C2099">
        <v>45</v>
      </c>
      <c r="D2099" s="101">
        <v>46167</v>
      </c>
      <c r="E2099">
        <v>1</v>
      </c>
      <c r="F2099" t="str">
        <f t="shared" si="132"/>
        <v>1733</v>
      </c>
      <c r="G2099">
        <f t="shared" si="133"/>
        <v>13</v>
      </c>
      <c r="H2099" t="str">
        <f>VLOOKUP(B2099,[1]Sheet1!$D:$AB,25,0)</f>
        <v>MG Adhe +  PB Assy + DR Sticker</v>
      </c>
      <c r="I2099" t="str">
        <f t="shared" si="134"/>
        <v>0-50</v>
      </c>
      <c r="J2099" t="str">
        <f>VLOOKUP(B2099,[1]Sheet1!$D:$Y,22)</f>
        <v>Adhe</v>
      </c>
      <c r="K2099" t="str">
        <f>VLOOKUP(B2099,[1]Sheet1!$D:$AS,42,0)</f>
        <v>NORMAL</v>
      </c>
    </row>
    <row r="2100" spans="1:11">
      <c r="A2100" t="s">
        <v>0</v>
      </c>
      <c r="B2100" t="s">
        <v>62</v>
      </c>
      <c r="C2100">
        <v>510</v>
      </c>
      <c r="D2100" s="101">
        <v>46167</v>
      </c>
      <c r="E2100">
        <v>2</v>
      </c>
      <c r="F2100" t="str">
        <f t="shared" si="132"/>
        <v>1733</v>
      </c>
      <c r="G2100">
        <f t="shared" si="133"/>
        <v>13</v>
      </c>
      <c r="H2100" t="str">
        <f>VLOOKUP(B2100,[1]Sheet1!$D:$AB,25,0)</f>
        <v>MG Adhe +  PB Assy + DR Sticker</v>
      </c>
      <c r="I2100" t="str">
        <f t="shared" si="134"/>
        <v>501-1000</v>
      </c>
      <c r="J2100" t="str">
        <f>VLOOKUP(B2100,[1]Sheet1!$D:$Y,22)</f>
        <v>Adhe</v>
      </c>
      <c r="K2100" t="str">
        <f>VLOOKUP(B2100,[1]Sheet1!$D:$AS,42,0)</f>
        <v>NORMAL</v>
      </c>
    </row>
    <row r="2101" spans="1:11">
      <c r="A2101" t="s">
        <v>8</v>
      </c>
      <c r="B2101" t="s">
        <v>313</v>
      </c>
      <c r="C2101">
        <v>68</v>
      </c>
      <c r="D2101" s="101">
        <v>46167</v>
      </c>
      <c r="E2101">
        <v>2</v>
      </c>
      <c r="F2101" t="str">
        <f t="shared" si="132"/>
        <v>1739</v>
      </c>
      <c r="G2101">
        <f t="shared" si="133"/>
        <v>13</v>
      </c>
      <c r="H2101" t="str">
        <f>VLOOKUP(B2101,[1]Sheet1!$D:$AB,25,0)</f>
        <v>Regular-Gask</v>
      </c>
      <c r="I2101" t="str">
        <f t="shared" si="134"/>
        <v>51-100</v>
      </c>
      <c r="J2101" t="str">
        <f>VLOOKUP(B2101,[1]Sheet1!$D:$Y,22)</f>
        <v>Gask</v>
      </c>
      <c r="K2101" t="str">
        <f>VLOOKUP(B2101,[1]Sheet1!$D:$AS,42,0)</f>
        <v>JUMBO</v>
      </c>
    </row>
    <row r="2102" spans="1:11">
      <c r="A2102" t="s">
        <v>4</v>
      </c>
      <c r="B2102" t="s">
        <v>241</v>
      </c>
      <c r="C2102">
        <v>197</v>
      </c>
      <c r="D2102" s="101">
        <v>46167</v>
      </c>
      <c r="E2102">
        <v>2</v>
      </c>
      <c r="F2102" t="str">
        <f t="shared" si="132"/>
        <v>1767</v>
      </c>
      <c r="G2102">
        <f t="shared" si="133"/>
        <v>13</v>
      </c>
      <c r="H2102" t="str">
        <f>VLOOKUP(B2102,[1]Sheet1!$D:$AB,25,0)</f>
        <v>Regular-Adhe</v>
      </c>
      <c r="I2102" t="str">
        <f t="shared" si="134"/>
        <v>101-300</v>
      </c>
      <c r="J2102" t="str">
        <f>VLOOKUP(B2102,[1]Sheet1!$D:$Y,22)</f>
        <v>Adhe</v>
      </c>
      <c r="K2102" t="str">
        <f>VLOOKUP(B2102,[1]Sheet1!$D:$AS,42,0)</f>
        <v>JUMBO</v>
      </c>
    </row>
    <row r="2103" spans="1:11">
      <c r="A2103" t="s">
        <v>962</v>
      </c>
      <c r="B2103" t="s">
        <v>912</v>
      </c>
      <c r="C2103">
        <v>207</v>
      </c>
      <c r="D2103" s="101">
        <v>46167</v>
      </c>
      <c r="E2103">
        <v>1</v>
      </c>
      <c r="F2103" t="str">
        <f t="shared" si="132"/>
        <v>1767</v>
      </c>
      <c r="G2103">
        <f t="shared" si="133"/>
        <v>13</v>
      </c>
      <c r="H2103" t="str">
        <f>VLOOKUP(B2103,[1]Sheet1!$D:$AB,25,0)</f>
        <v>Regular-Adhe</v>
      </c>
      <c r="I2103" t="str">
        <f t="shared" si="134"/>
        <v>101-300</v>
      </c>
      <c r="J2103" t="str">
        <f>VLOOKUP(B2103,[1]Sheet1!$D:$Y,22)</f>
        <v>Adhe</v>
      </c>
      <c r="K2103" t="str">
        <f>VLOOKUP(B2103,[1]Sheet1!$D:$AS,42,0)</f>
        <v>JUMBO</v>
      </c>
    </row>
    <row r="2104" spans="1:11">
      <c r="A2104" t="s">
        <v>2</v>
      </c>
      <c r="B2104" t="s">
        <v>287</v>
      </c>
      <c r="C2104">
        <v>361</v>
      </c>
      <c r="D2104" s="101">
        <v>46167</v>
      </c>
      <c r="E2104">
        <v>1</v>
      </c>
      <c r="F2104" t="str">
        <f t="shared" si="132"/>
        <v>1773</v>
      </c>
      <c r="G2104">
        <f t="shared" si="133"/>
        <v>13</v>
      </c>
      <c r="H2104" t="str">
        <f>VLOOKUP(B2104,[1]Sheet1!$D:$AB,25,0)</f>
        <v>Regular-Gask</v>
      </c>
      <c r="I2104" t="str">
        <f t="shared" si="134"/>
        <v>301-500</v>
      </c>
      <c r="J2104" t="str">
        <f>VLOOKUP(B2104,[1]Sheet1!$D:$Y,22)</f>
        <v>Gask</v>
      </c>
      <c r="K2104" t="str">
        <f>VLOOKUP(B2104,[1]Sheet1!$D:$AS,42,0)</f>
        <v>JUMBO</v>
      </c>
    </row>
    <row r="2105" spans="1:11">
      <c r="A2105" t="s">
        <v>19</v>
      </c>
      <c r="B2105" t="s">
        <v>916</v>
      </c>
      <c r="C2105">
        <v>243</v>
      </c>
      <c r="D2105" s="101">
        <v>46167</v>
      </c>
      <c r="E2105">
        <v>2</v>
      </c>
      <c r="F2105" t="str">
        <f t="shared" si="132"/>
        <v>1773</v>
      </c>
      <c r="G2105">
        <f t="shared" si="133"/>
        <v>13</v>
      </c>
      <c r="H2105" t="str">
        <f>VLOOKUP(B2105,[1]Sheet1!$D:$AB,25,0)</f>
        <v>Regular-Gask</v>
      </c>
      <c r="I2105" t="str">
        <f t="shared" si="134"/>
        <v>101-300</v>
      </c>
      <c r="J2105" t="str">
        <f>VLOOKUP(B2105,[1]Sheet1!$D:$Y,22)</f>
        <v>Gask</v>
      </c>
      <c r="K2105" t="str">
        <f>VLOOKUP(B2105,[1]Sheet1!$D:$AS,42,0)</f>
        <v>JUMBO</v>
      </c>
    </row>
    <row r="2106" spans="1:11">
      <c r="A2106" t="s">
        <v>2</v>
      </c>
      <c r="B2106" t="s">
        <v>1029</v>
      </c>
      <c r="C2106">
        <v>158</v>
      </c>
      <c r="D2106" s="101">
        <v>46167</v>
      </c>
      <c r="E2106">
        <v>1</v>
      </c>
      <c r="F2106" t="str">
        <f t="shared" si="132"/>
        <v>1773</v>
      </c>
      <c r="G2106">
        <f t="shared" si="133"/>
        <v>13</v>
      </c>
      <c r="H2106" t="str">
        <f>VLOOKUP(B2106,[1]Sheet1!$D:$AB,25,0)</f>
        <v>Regular-Gask</v>
      </c>
      <c r="I2106" t="str">
        <f t="shared" si="134"/>
        <v>101-300</v>
      </c>
      <c r="J2106" t="str">
        <f>VLOOKUP(B2106,[1]Sheet1!$D:$Y,22)</f>
        <v>Gask</v>
      </c>
      <c r="K2106" t="str">
        <f>VLOOKUP(B2106,[1]Sheet1!$D:$AS,42,0)</f>
        <v>JUMBO</v>
      </c>
    </row>
    <row r="2107" spans="1:11">
      <c r="A2107" t="s">
        <v>12</v>
      </c>
      <c r="B2107" t="s">
        <v>830</v>
      </c>
      <c r="C2107">
        <v>44</v>
      </c>
      <c r="D2107" s="101">
        <v>46167</v>
      </c>
      <c r="E2107">
        <v>1</v>
      </c>
      <c r="F2107" t="str">
        <f t="shared" si="132"/>
        <v>1774</v>
      </c>
      <c r="G2107">
        <f t="shared" si="133"/>
        <v>13</v>
      </c>
      <c r="H2107" t="str">
        <f>VLOOKUP(B2107,[1]Sheet1!$D:$AB,25,0)</f>
        <v>Regular-Adhe</v>
      </c>
      <c r="I2107" t="str">
        <f t="shared" si="134"/>
        <v>0-50</v>
      </c>
      <c r="J2107" t="str">
        <f>VLOOKUP(B2107,[1]Sheet1!$D:$Y,22)</f>
        <v>Adhe</v>
      </c>
      <c r="K2107" t="str">
        <f>VLOOKUP(B2107,[1]Sheet1!$D:$AS,42,0)</f>
        <v>JUMBO</v>
      </c>
    </row>
    <row r="2108" spans="1:11">
      <c r="A2108" t="s">
        <v>12</v>
      </c>
      <c r="B2108" t="s">
        <v>1090</v>
      </c>
      <c r="C2108">
        <v>67</v>
      </c>
      <c r="D2108" s="101">
        <v>46167</v>
      </c>
      <c r="E2108">
        <v>2</v>
      </c>
      <c r="F2108" t="str">
        <f t="shared" si="132"/>
        <v>1774</v>
      </c>
      <c r="G2108">
        <f t="shared" si="133"/>
        <v>13</v>
      </c>
      <c r="H2108" t="str">
        <f>VLOOKUP(B2108,[1]Sheet1!$D:$AB,25,0)</f>
        <v>Regular-Adhe</v>
      </c>
      <c r="I2108" t="str">
        <f t="shared" si="134"/>
        <v>51-100</v>
      </c>
      <c r="J2108" t="str">
        <f>VLOOKUP(B2108,[1]Sheet1!$D:$Y,22)</f>
        <v>Adhe</v>
      </c>
      <c r="K2108" t="str">
        <f>VLOOKUP(B2108,[1]Sheet1!$D:$AS,42,0)</f>
        <v>JUMBO</v>
      </c>
    </row>
    <row r="2109" spans="1:11">
      <c r="A2109" t="s">
        <v>19</v>
      </c>
      <c r="B2109" t="s">
        <v>349</v>
      </c>
      <c r="C2109">
        <v>356</v>
      </c>
      <c r="D2109" s="101">
        <v>46167</v>
      </c>
      <c r="E2109">
        <v>2</v>
      </c>
      <c r="F2109" t="str">
        <f t="shared" si="132"/>
        <v>1775</v>
      </c>
      <c r="G2109">
        <f t="shared" si="133"/>
        <v>13</v>
      </c>
      <c r="H2109" t="str">
        <f>VLOOKUP(B2109,[1]Sheet1!$D:$AB,25,0)</f>
        <v>Regular-Gask</v>
      </c>
      <c r="I2109" t="str">
        <f t="shared" si="134"/>
        <v>301-500</v>
      </c>
      <c r="J2109" t="str">
        <f>VLOOKUP(B2109,[1]Sheet1!$D:$Y,22)</f>
        <v>Gask</v>
      </c>
      <c r="K2109" t="str">
        <f>VLOOKUP(B2109,[1]Sheet1!$D:$AS,42,0)</f>
        <v>JUMBO</v>
      </c>
    </row>
    <row r="2110" spans="1:11">
      <c r="A2110" t="s">
        <v>13</v>
      </c>
      <c r="B2110" t="s">
        <v>6</v>
      </c>
      <c r="C2110">
        <v>133</v>
      </c>
      <c r="D2110" s="101">
        <v>46167</v>
      </c>
      <c r="E2110">
        <v>1</v>
      </c>
      <c r="F2110" t="str">
        <f t="shared" si="132"/>
        <v>1802</v>
      </c>
      <c r="G2110">
        <f t="shared" si="133"/>
        <v>13</v>
      </c>
      <c r="H2110" t="str">
        <f>VLOOKUP(B2110,[1]Sheet1!$D:$AB,25,0)</f>
        <v>Regular-Gask</v>
      </c>
      <c r="I2110" t="str">
        <f t="shared" si="134"/>
        <v>101-300</v>
      </c>
      <c r="J2110" t="str">
        <f>VLOOKUP(B2110,[1]Sheet1!$D:$Y,22)</f>
        <v>Gask</v>
      </c>
      <c r="K2110" t="str">
        <f>VLOOKUP(B2110,[1]Sheet1!$D:$AS,42,0)</f>
        <v>JUMBO</v>
      </c>
    </row>
    <row r="2111" spans="1:11">
      <c r="A2111" t="s">
        <v>5</v>
      </c>
      <c r="B2111" t="s">
        <v>7</v>
      </c>
      <c r="C2111">
        <v>31</v>
      </c>
      <c r="D2111" s="101">
        <v>46167</v>
      </c>
      <c r="E2111">
        <v>1</v>
      </c>
      <c r="F2111" t="str">
        <f t="shared" si="132"/>
        <v>1805</v>
      </c>
      <c r="G2111">
        <f t="shared" si="133"/>
        <v>13</v>
      </c>
      <c r="H2111" t="str">
        <f>VLOOKUP(B2111,[1]Sheet1!$D:$AB,25,0)</f>
        <v>MG Adhe + PB assembly</v>
      </c>
      <c r="I2111" t="str">
        <f t="shared" si="134"/>
        <v>0-50</v>
      </c>
      <c r="J2111" t="str">
        <f>VLOOKUP(B2111,[1]Sheet1!$D:$Y,22)</f>
        <v>Adhe</v>
      </c>
      <c r="K2111" t="str">
        <f>VLOOKUP(B2111,[1]Sheet1!$D:$AS,42,0)</f>
        <v>JUMBO</v>
      </c>
    </row>
    <row r="2112" spans="1:11">
      <c r="A2112" t="s">
        <v>25</v>
      </c>
      <c r="B2112" t="s">
        <v>345</v>
      </c>
      <c r="C2112">
        <v>202</v>
      </c>
      <c r="D2112" s="101">
        <v>46167</v>
      </c>
      <c r="E2112">
        <v>1</v>
      </c>
      <c r="F2112" t="str">
        <f t="shared" si="132"/>
        <v>1806</v>
      </c>
      <c r="G2112">
        <f t="shared" si="133"/>
        <v>13</v>
      </c>
      <c r="H2112" t="str">
        <f>VLOOKUP(B2112,[1]Sheet1!$D:$AB,25,0)</f>
        <v>Regular-Gask</v>
      </c>
      <c r="I2112" t="str">
        <f t="shared" si="134"/>
        <v>101-300</v>
      </c>
      <c r="J2112" t="str">
        <f>VLOOKUP(B2112,[1]Sheet1!$D:$Y,22)</f>
        <v>Gask</v>
      </c>
      <c r="K2112" t="str">
        <f>VLOOKUP(B2112,[1]Sheet1!$D:$AS,42,0)</f>
        <v>JUMBO</v>
      </c>
    </row>
    <row r="2113" spans="1:11">
      <c r="A2113" t="s">
        <v>13</v>
      </c>
      <c r="B2113" t="s">
        <v>34</v>
      </c>
      <c r="C2113">
        <v>175</v>
      </c>
      <c r="D2113" s="101">
        <v>46167</v>
      </c>
      <c r="E2113">
        <v>2</v>
      </c>
      <c r="F2113" t="str">
        <f t="shared" si="132"/>
        <v>1824</v>
      </c>
      <c r="G2113">
        <f t="shared" si="133"/>
        <v>13</v>
      </c>
      <c r="H2113" t="str">
        <f>VLOOKUP(B2113,[1]Sheet1!$D:$AB,25,0)</f>
        <v>Regular-Gask</v>
      </c>
      <c r="I2113" t="str">
        <f t="shared" si="134"/>
        <v>101-300</v>
      </c>
      <c r="J2113" t="str">
        <f>VLOOKUP(B2113,[1]Sheet1!$D:$Y,22)</f>
        <v>Gask</v>
      </c>
      <c r="K2113" t="str">
        <f>VLOOKUP(B2113,[1]Sheet1!$D:$AS,42,0)</f>
        <v>JUMBO</v>
      </c>
    </row>
    <row r="2114" spans="1:11">
      <c r="A2114" t="s">
        <v>13</v>
      </c>
      <c r="B2114" t="s">
        <v>702</v>
      </c>
      <c r="C2114">
        <v>634</v>
      </c>
      <c r="D2114" s="101">
        <v>46167</v>
      </c>
      <c r="E2114">
        <v>2</v>
      </c>
      <c r="F2114" t="str">
        <f t="shared" si="132"/>
        <v>1824</v>
      </c>
      <c r="G2114">
        <f t="shared" si="133"/>
        <v>13</v>
      </c>
      <c r="H2114" t="str">
        <f>VLOOKUP(B2114,[1]Sheet1!$D:$AB,25,0)</f>
        <v>Regular-Gask</v>
      </c>
      <c r="I2114" t="str">
        <f t="shared" si="134"/>
        <v>501-1000</v>
      </c>
      <c r="J2114" t="str">
        <f>VLOOKUP(B2114,[1]Sheet1!$D:$Y,22)</f>
        <v>Gask</v>
      </c>
      <c r="K2114" t="str">
        <f>VLOOKUP(B2114,[1]Sheet1!$D:$AS,42,0)</f>
        <v>JUMBO</v>
      </c>
    </row>
    <row r="2115" spans="1:11">
      <c r="A2115" t="s">
        <v>8</v>
      </c>
      <c r="B2115" t="s">
        <v>248</v>
      </c>
      <c r="C2115">
        <v>1185</v>
      </c>
      <c r="D2115" s="101">
        <v>46167</v>
      </c>
      <c r="E2115">
        <v>2</v>
      </c>
      <c r="F2115" t="str">
        <f t="shared" ref="F2115:F2178" si="135">IF(ISNUMBER(VALUE(LEFT(B2115,5)))=TRUE,LEFT(B2115,5),IF(ISNUMBER(VALUE(LEFT(B2115,4)))=TRUE,LEFT(B2115,4),LEFT(B2115,3)))</f>
        <v>1824</v>
      </c>
      <c r="G2115">
        <f t="shared" si="133"/>
        <v>13</v>
      </c>
      <c r="H2115" t="str">
        <f>VLOOKUP(B2115,[1]Sheet1!$D:$AB,25,0)</f>
        <v>Regular-Gask</v>
      </c>
      <c r="I2115" t="str">
        <f t="shared" si="134"/>
        <v xml:space="preserve">1000more </v>
      </c>
      <c r="J2115" t="str">
        <f>VLOOKUP(B2115,[1]Sheet1!$D:$Y,22)</f>
        <v>Gask</v>
      </c>
      <c r="K2115" t="str">
        <f>VLOOKUP(B2115,[1]Sheet1!$D:$AS,42,0)</f>
        <v>JUMBO</v>
      </c>
    </row>
    <row r="2116" spans="1:11">
      <c r="A2116" t="s">
        <v>25</v>
      </c>
      <c r="B2116" t="s">
        <v>331</v>
      </c>
      <c r="C2116">
        <v>107</v>
      </c>
      <c r="D2116" s="101">
        <v>46167</v>
      </c>
      <c r="E2116">
        <v>2</v>
      </c>
      <c r="F2116" t="str">
        <f t="shared" si="135"/>
        <v>1825</v>
      </c>
      <c r="G2116">
        <f t="shared" si="133"/>
        <v>13</v>
      </c>
      <c r="H2116" t="str">
        <f>VLOOKUP(B2116,[1]Sheet1!$D:$AB,25,0)</f>
        <v>Regular-Gask</v>
      </c>
      <c r="I2116" t="str">
        <f t="shared" si="134"/>
        <v>101-300</v>
      </c>
      <c r="J2116" t="str">
        <f>VLOOKUP(B2116,[1]Sheet1!$D:$Y,22)</f>
        <v>Gask</v>
      </c>
      <c r="K2116" t="str">
        <f>VLOOKUP(B2116,[1]Sheet1!$D:$AS,42,0)</f>
        <v>JUMBO</v>
      </c>
    </row>
    <row r="2117" spans="1:11">
      <c r="A2117" t="s">
        <v>12</v>
      </c>
      <c r="B2117" t="s">
        <v>963</v>
      </c>
      <c r="C2117">
        <v>26</v>
      </c>
      <c r="D2117" s="101">
        <v>46167</v>
      </c>
      <c r="E2117">
        <v>2</v>
      </c>
      <c r="F2117" t="str">
        <f t="shared" si="135"/>
        <v>1845</v>
      </c>
      <c r="G2117">
        <f t="shared" si="133"/>
        <v>13</v>
      </c>
      <c r="H2117" t="str">
        <f>VLOOKUP(B2117,[1]Sheet1!$D:$AB,25,0)</f>
        <v>Regular-Adhe</v>
      </c>
      <c r="I2117" t="str">
        <f t="shared" si="134"/>
        <v>0-50</v>
      </c>
      <c r="J2117" t="str">
        <f>VLOOKUP(B2117,[1]Sheet1!$D:$Y,22)</f>
        <v>Adhe</v>
      </c>
      <c r="K2117" t="str">
        <f>VLOOKUP(B2117,[1]Sheet1!$D:$AS,42,0)</f>
        <v>JUMBO</v>
      </c>
    </row>
    <row r="2118" spans="1:11">
      <c r="A2118" t="s">
        <v>0</v>
      </c>
      <c r="B2118" t="s">
        <v>709</v>
      </c>
      <c r="C2118">
        <v>294</v>
      </c>
      <c r="D2118" s="101">
        <v>46167</v>
      </c>
      <c r="E2118">
        <v>2</v>
      </c>
      <c r="F2118" t="str">
        <f t="shared" si="135"/>
        <v>1849</v>
      </c>
      <c r="G2118">
        <f t="shared" si="133"/>
        <v>13</v>
      </c>
      <c r="H2118" t="str">
        <f>VLOOKUP(B2118,[1]Sheet1!$D:$AB,25,0)</f>
        <v>MG Adhe + DR Adhe + Orientation</v>
      </c>
      <c r="I2118" t="str">
        <f t="shared" si="134"/>
        <v>101-300</v>
      </c>
      <c r="J2118" t="str">
        <f>VLOOKUP(B2118,[1]Sheet1!$D:$Y,22)</f>
        <v>Adhe</v>
      </c>
      <c r="K2118" t="str">
        <f>VLOOKUP(B2118,[1]Sheet1!$D:$AS,42,0)</f>
        <v>JUMBO</v>
      </c>
    </row>
    <row r="2119" spans="1:11">
      <c r="A2119" t="s">
        <v>5</v>
      </c>
      <c r="B2119" t="s">
        <v>792</v>
      </c>
      <c r="C2119">
        <v>564</v>
      </c>
      <c r="D2119" s="101">
        <v>46167</v>
      </c>
      <c r="E2119">
        <v>1</v>
      </c>
      <c r="F2119" t="str">
        <f t="shared" si="135"/>
        <v>1870</v>
      </c>
      <c r="G2119">
        <f t="shared" si="133"/>
        <v>13</v>
      </c>
      <c r="H2119" t="str">
        <f>VLOOKUP(B2119,[1]Sheet1!$D:$AB,25,0)</f>
        <v>Regular-Gask</v>
      </c>
      <c r="I2119" t="str">
        <f t="shared" si="134"/>
        <v>501-1000</v>
      </c>
      <c r="J2119" t="str">
        <f>VLOOKUP(B2119,[1]Sheet1!$D:$Y,22)</f>
        <v>Gask</v>
      </c>
      <c r="K2119" t="str">
        <f>VLOOKUP(B2119,[1]Sheet1!$D:$AS,42,0)</f>
        <v>JUMBO</v>
      </c>
    </row>
    <row r="2120" spans="1:11">
      <c r="A2120" t="s">
        <v>0</v>
      </c>
      <c r="B2120" t="s">
        <v>792</v>
      </c>
      <c r="C2120">
        <v>192</v>
      </c>
      <c r="D2120" s="101">
        <v>46167</v>
      </c>
      <c r="E2120">
        <v>2</v>
      </c>
      <c r="F2120" t="str">
        <f t="shared" si="135"/>
        <v>1870</v>
      </c>
      <c r="G2120">
        <f t="shared" si="133"/>
        <v>13</v>
      </c>
      <c r="H2120" t="str">
        <f>VLOOKUP(B2120,[1]Sheet1!$D:$AB,25,0)</f>
        <v>Regular-Gask</v>
      </c>
      <c r="I2120" t="str">
        <f t="shared" si="134"/>
        <v>101-300</v>
      </c>
      <c r="J2120" t="str">
        <f>VLOOKUP(B2120,[1]Sheet1!$D:$Y,22)</f>
        <v>Gask</v>
      </c>
      <c r="K2120" t="str">
        <f>VLOOKUP(B2120,[1]Sheet1!$D:$AS,42,0)</f>
        <v>JUMBO</v>
      </c>
    </row>
    <row r="2121" spans="1:11">
      <c r="A2121" t="s">
        <v>5</v>
      </c>
      <c r="B2121" t="s">
        <v>763</v>
      </c>
      <c r="C2121">
        <v>73</v>
      </c>
      <c r="D2121" s="101">
        <v>46167</v>
      </c>
      <c r="E2121">
        <v>1</v>
      </c>
      <c r="F2121" t="str">
        <f t="shared" si="135"/>
        <v>1870</v>
      </c>
      <c r="G2121">
        <f t="shared" si="133"/>
        <v>13</v>
      </c>
      <c r="H2121" t="str">
        <f>VLOOKUP(B2121,[1]Sheet1!$D:$AB,25,0)</f>
        <v>Regular-Gask</v>
      </c>
      <c r="I2121" t="str">
        <f t="shared" si="134"/>
        <v>51-100</v>
      </c>
      <c r="J2121" t="str">
        <f>VLOOKUP(B2121,[1]Sheet1!$D:$Y,22)</f>
        <v>Gask</v>
      </c>
      <c r="K2121" t="str">
        <f>VLOOKUP(B2121,[1]Sheet1!$D:$AS,42,0)</f>
        <v>JUMBO</v>
      </c>
    </row>
    <row r="2122" spans="1:11">
      <c r="A2122" t="s">
        <v>5</v>
      </c>
      <c r="B2122" t="s">
        <v>818</v>
      </c>
      <c r="C2122">
        <v>141</v>
      </c>
      <c r="D2122" s="101">
        <v>46167</v>
      </c>
      <c r="E2122">
        <v>1</v>
      </c>
      <c r="F2122" t="str">
        <f t="shared" si="135"/>
        <v>1884</v>
      </c>
      <c r="G2122">
        <f t="shared" si="133"/>
        <v>13</v>
      </c>
      <c r="H2122" t="str">
        <f>VLOOKUP(B2122,[1]Sheet1!$D:$AB,25,0)</f>
        <v>MG Gask + DR Adhe + Orientation</v>
      </c>
      <c r="I2122" t="str">
        <f t="shared" si="134"/>
        <v>101-300</v>
      </c>
      <c r="J2122" t="str">
        <f>VLOOKUP(B2122,[1]Sheet1!$D:$Y,22)</f>
        <v>Gask</v>
      </c>
      <c r="K2122" t="str">
        <f>VLOOKUP(B2122,[1]Sheet1!$D:$AS,42,0)</f>
        <v>JUMBO</v>
      </c>
    </row>
    <row r="2123" spans="1:11">
      <c r="A2123" t="s">
        <v>13</v>
      </c>
      <c r="B2123" t="s">
        <v>324</v>
      </c>
      <c r="C2123">
        <v>184</v>
      </c>
      <c r="D2123" s="101">
        <v>46167</v>
      </c>
      <c r="E2123">
        <v>2</v>
      </c>
      <c r="F2123" t="str">
        <f t="shared" si="135"/>
        <v>2481</v>
      </c>
      <c r="G2123">
        <f t="shared" si="133"/>
        <v>13</v>
      </c>
      <c r="H2123" t="str">
        <f>VLOOKUP(B2123,[1]Sheet1!$D:$AB,25,0)</f>
        <v>Regular-Gask</v>
      </c>
      <c r="I2123" t="str">
        <f t="shared" si="134"/>
        <v>101-300</v>
      </c>
      <c r="J2123" t="str">
        <f>VLOOKUP(B2123,[1]Sheet1!$D:$Y,22)</f>
        <v>Gask</v>
      </c>
      <c r="K2123" t="str">
        <f>VLOOKUP(B2123,[1]Sheet1!$D:$AS,42,0)</f>
        <v>NORMAL</v>
      </c>
    </row>
    <row r="2124" spans="1:11">
      <c r="A2124" t="s">
        <v>19</v>
      </c>
      <c r="B2124" t="s">
        <v>361</v>
      </c>
      <c r="C2124">
        <v>44</v>
      </c>
      <c r="D2124" s="101">
        <v>46167</v>
      </c>
      <c r="E2124">
        <v>2</v>
      </c>
      <c r="F2124" t="str">
        <f t="shared" si="135"/>
        <v>2569</v>
      </c>
      <c r="G2124">
        <f t="shared" si="133"/>
        <v>13</v>
      </c>
      <c r="H2124" t="str">
        <f>VLOOKUP(B2124,[1]Sheet1!$D:$AB,25,0)</f>
        <v>Regular-Adhe</v>
      </c>
      <c r="I2124" t="str">
        <f t="shared" si="134"/>
        <v>0-50</v>
      </c>
      <c r="J2124" t="str">
        <f>VLOOKUP(B2124,[1]Sheet1!$D:$Y,22)</f>
        <v>Adhe</v>
      </c>
      <c r="K2124" t="str">
        <f>VLOOKUP(B2124,[1]Sheet1!$D:$AS,42,0)</f>
        <v>NORMAL</v>
      </c>
    </row>
    <row r="2125" spans="1:11">
      <c r="A2125" t="s">
        <v>21</v>
      </c>
      <c r="B2125" t="s">
        <v>787</v>
      </c>
      <c r="C2125">
        <v>37</v>
      </c>
      <c r="D2125" s="101">
        <v>46167</v>
      </c>
      <c r="E2125">
        <v>1</v>
      </c>
      <c r="F2125" t="str">
        <f t="shared" si="135"/>
        <v>2575</v>
      </c>
      <c r="G2125">
        <f t="shared" si="133"/>
        <v>13</v>
      </c>
      <c r="H2125" t="str">
        <f>VLOOKUP(B2125,[1]Sheet1!$D:$AB,25,0)</f>
        <v>MG-Sticker + Orientation</v>
      </c>
      <c r="I2125" t="str">
        <f t="shared" si="134"/>
        <v>0-50</v>
      </c>
      <c r="J2125" t="str">
        <f>VLOOKUP(B2125,[1]Sheet1!$D:$Y,22)</f>
        <v>Sticker</v>
      </c>
      <c r="K2125" t="str">
        <f>VLOOKUP(B2125,[1]Sheet1!$D:$AS,42,0)</f>
        <v>NORMAL</v>
      </c>
    </row>
    <row r="2126" spans="1:11">
      <c r="A2126" s="79" t="s">
        <v>19</v>
      </c>
      <c r="B2126" s="79" t="s">
        <v>414</v>
      </c>
      <c r="C2126">
        <v>109</v>
      </c>
      <c r="D2126" s="101">
        <v>46167</v>
      </c>
      <c r="E2126">
        <v>2</v>
      </c>
      <c r="F2126" t="str">
        <f t="shared" si="135"/>
        <v>2590</v>
      </c>
      <c r="G2126">
        <f t="shared" si="133"/>
        <v>13</v>
      </c>
      <c r="H2126" t="str">
        <f>VLOOKUP(B2126,[1]Sheet1!$D:$AB,25,0)</f>
        <v>Regular-Gask</v>
      </c>
      <c r="I2126" t="str">
        <f t="shared" si="134"/>
        <v>101-300</v>
      </c>
      <c r="J2126" t="str">
        <f>VLOOKUP(B2126,[1]Sheet1!$D:$Y,22)</f>
        <v>Gask</v>
      </c>
      <c r="K2126" t="str">
        <f>VLOOKUP(B2126,[1]Sheet1!$D:$AS,42,0)</f>
        <v>NORMAL</v>
      </c>
    </row>
    <row r="2127" spans="1:11">
      <c r="A2127" s="79" t="s">
        <v>19</v>
      </c>
      <c r="B2127" s="79" t="s">
        <v>95</v>
      </c>
      <c r="C2127">
        <v>82</v>
      </c>
      <c r="D2127" s="101">
        <v>46167</v>
      </c>
      <c r="E2127">
        <v>2</v>
      </c>
      <c r="F2127" t="str">
        <f t="shared" si="135"/>
        <v>2590</v>
      </c>
      <c r="G2127">
        <f t="shared" si="133"/>
        <v>13</v>
      </c>
      <c r="H2127" t="str">
        <f>VLOOKUP(B2127,[1]Sheet1!$D:$AB,25,0)</f>
        <v>Regular-Gask</v>
      </c>
      <c r="I2127" t="str">
        <f t="shared" si="134"/>
        <v>51-100</v>
      </c>
      <c r="J2127" t="str">
        <f>VLOOKUP(B2127,[1]Sheet1!$D:$Y,22)</f>
        <v>Gask</v>
      </c>
      <c r="K2127" t="str">
        <f>VLOOKUP(B2127,[1]Sheet1!$D:$AS,42,0)</f>
        <v>NORMAL</v>
      </c>
    </row>
    <row r="2128" spans="1:11">
      <c r="A2128" s="79" t="s">
        <v>28</v>
      </c>
      <c r="B2128" s="79" t="s">
        <v>507</v>
      </c>
      <c r="C2128">
        <v>320</v>
      </c>
      <c r="D2128" s="101">
        <v>46167</v>
      </c>
      <c r="E2128">
        <v>2</v>
      </c>
      <c r="F2128" t="str">
        <f t="shared" si="135"/>
        <v>2601</v>
      </c>
      <c r="G2128">
        <f t="shared" si="133"/>
        <v>13</v>
      </c>
      <c r="H2128" t="str">
        <f>VLOOKUP(B2128,[1]Sheet1!$D:$AB,25,0)</f>
        <v>Regular-Adhe</v>
      </c>
      <c r="I2128" t="str">
        <f t="shared" si="134"/>
        <v>301-500</v>
      </c>
      <c r="J2128" t="str">
        <f>VLOOKUP(B2128,[1]Sheet1!$D:$Y,22)</f>
        <v>Adhe</v>
      </c>
      <c r="K2128" t="str">
        <f>VLOOKUP(B2128,[1]Sheet1!$D:$AS,42,0)</f>
        <v>NORMAL</v>
      </c>
    </row>
    <row r="2129" spans="1:11">
      <c r="A2129" s="79" t="s">
        <v>28</v>
      </c>
      <c r="B2129" s="79" t="s">
        <v>544</v>
      </c>
      <c r="C2129">
        <v>301</v>
      </c>
      <c r="D2129" s="101">
        <v>46167</v>
      </c>
      <c r="E2129">
        <v>2</v>
      </c>
      <c r="F2129" t="str">
        <f t="shared" si="135"/>
        <v>2601</v>
      </c>
      <c r="G2129">
        <f t="shared" si="133"/>
        <v>13</v>
      </c>
      <c r="H2129" t="str">
        <f>VLOOKUP(B2129,[1]Sheet1!$D:$AB,25,0)</f>
        <v>Regular-Adhe</v>
      </c>
      <c r="I2129" t="str">
        <f t="shared" si="134"/>
        <v>301-500</v>
      </c>
      <c r="J2129" t="str">
        <f>VLOOKUP(B2129,[1]Sheet1!$D:$Y,22)</f>
        <v>Adhe</v>
      </c>
      <c r="K2129" t="str">
        <f>VLOOKUP(B2129,[1]Sheet1!$D:$AS,42,0)</f>
        <v>NORMAL</v>
      </c>
    </row>
    <row r="2130" spans="1:11">
      <c r="A2130" s="79" t="s">
        <v>28</v>
      </c>
      <c r="B2130" s="79" t="s">
        <v>352</v>
      </c>
      <c r="C2130">
        <v>26</v>
      </c>
      <c r="D2130" s="101">
        <v>46167</v>
      </c>
      <c r="E2130">
        <v>2</v>
      </c>
      <c r="F2130" t="str">
        <f t="shared" si="135"/>
        <v>2606</v>
      </c>
      <c r="G2130">
        <f t="shared" si="133"/>
        <v>13</v>
      </c>
      <c r="H2130" t="str">
        <f>VLOOKUP(B2130,[1]Sheet1!$D:$AB,25,0)</f>
        <v>Regular-Adhe</v>
      </c>
      <c r="I2130" t="str">
        <f t="shared" si="134"/>
        <v>0-50</v>
      </c>
      <c r="J2130" t="str">
        <f>VLOOKUP(B2130,[1]Sheet1!$D:$Y,22)</f>
        <v>Adhe</v>
      </c>
      <c r="K2130" t="str">
        <f>VLOOKUP(B2130,[1]Sheet1!$D:$AS,42,0)</f>
        <v>NORMAL</v>
      </c>
    </row>
    <row r="2131" spans="1:11">
      <c r="A2131" s="79" t="s">
        <v>1022</v>
      </c>
      <c r="B2131" s="79" t="s">
        <v>394</v>
      </c>
      <c r="C2131">
        <v>575</v>
      </c>
      <c r="D2131" s="101">
        <v>46167</v>
      </c>
      <c r="E2131">
        <v>2</v>
      </c>
      <c r="F2131" t="str">
        <f t="shared" si="135"/>
        <v>2608</v>
      </c>
      <c r="G2131">
        <f t="shared" si="133"/>
        <v>13</v>
      </c>
      <c r="H2131" t="str">
        <f>VLOOKUP(B2131,[1]Sheet1!$D:$AB,25,0)</f>
        <v>Regular-Adhe</v>
      </c>
      <c r="I2131" t="str">
        <f t="shared" si="134"/>
        <v>501-1000</v>
      </c>
      <c r="J2131" t="str">
        <f>VLOOKUP(B2131,[1]Sheet1!$D:$Y,22)</f>
        <v>Adhe</v>
      </c>
      <c r="K2131" t="str">
        <f>VLOOKUP(B2131,[1]Sheet1!$D:$AS,42,0)</f>
        <v>NORMAL</v>
      </c>
    </row>
    <row r="2132" spans="1:11">
      <c r="A2132" s="79" t="s">
        <v>28</v>
      </c>
      <c r="B2132" s="79" t="s">
        <v>706</v>
      </c>
      <c r="C2132">
        <v>25</v>
      </c>
      <c r="D2132" s="101">
        <v>46167</v>
      </c>
      <c r="E2132">
        <v>2</v>
      </c>
      <c r="F2132" t="str">
        <f t="shared" si="135"/>
        <v>2628</v>
      </c>
      <c r="G2132">
        <f t="shared" si="133"/>
        <v>13</v>
      </c>
      <c r="H2132" t="str">
        <f>VLOOKUP(B2132,[1]Sheet1!$D:$AB,25,0)</f>
        <v>Regular-Gask</v>
      </c>
      <c r="I2132" t="str">
        <f t="shared" si="134"/>
        <v>0-50</v>
      </c>
      <c r="J2132" t="str">
        <f>VLOOKUP(B2132,[1]Sheet1!$D:$Y,22)</f>
        <v>Gask</v>
      </c>
      <c r="K2132" t="str">
        <f>VLOOKUP(B2132,[1]Sheet1!$D:$AS,42,0)</f>
        <v>NORMAL</v>
      </c>
    </row>
    <row r="2133" spans="1:11">
      <c r="A2133" s="79" t="s">
        <v>4</v>
      </c>
      <c r="B2133" s="79" t="s">
        <v>167</v>
      </c>
      <c r="C2133">
        <v>28</v>
      </c>
      <c r="D2133" s="101">
        <v>46167</v>
      </c>
      <c r="E2133">
        <v>2</v>
      </c>
      <c r="F2133" t="str">
        <f t="shared" si="135"/>
        <v>2638</v>
      </c>
      <c r="G2133">
        <f t="shared" si="133"/>
        <v>13</v>
      </c>
      <c r="H2133" t="str">
        <f>VLOOKUP(B2133,[1]Sheet1!$D:$AB,25,0)</f>
        <v>Regular-Gask</v>
      </c>
      <c r="I2133" t="str">
        <f t="shared" si="134"/>
        <v>0-50</v>
      </c>
      <c r="J2133" t="str">
        <f>VLOOKUP(B2133,[1]Sheet1!$D:$Y,22)</f>
        <v>Gask</v>
      </c>
      <c r="K2133" t="str">
        <f>VLOOKUP(B2133,[1]Sheet1!$D:$AS,42,0)</f>
        <v>NORMAL</v>
      </c>
    </row>
    <row r="2134" spans="1:11">
      <c r="A2134" s="79" t="s">
        <v>4</v>
      </c>
      <c r="B2134" s="79" t="s">
        <v>536</v>
      </c>
      <c r="C2134">
        <v>46</v>
      </c>
      <c r="D2134" s="101">
        <v>46167</v>
      </c>
      <c r="E2134">
        <v>1</v>
      </c>
      <c r="F2134" t="str">
        <f t="shared" si="135"/>
        <v>2638</v>
      </c>
      <c r="G2134">
        <f t="shared" si="133"/>
        <v>13</v>
      </c>
      <c r="H2134" t="str">
        <f>VLOOKUP(B2134,[1]Sheet1!$D:$AB,25,0)</f>
        <v>Regular-Gask</v>
      </c>
      <c r="I2134" t="str">
        <f t="shared" si="134"/>
        <v>0-50</v>
      </c>
      <c r="J2134" t="str">
        <f>VLOOKUP(B2134,[1]Sheet1!$D:$Y,22)</f>
        <v>Gask</v>
      </c>
      <c r="K2134" t="str">
        <f>VLOOKUP(B2134,[1]Sheet1!$D:$AS,42,0)</f>
        <v>NORMAL</v>
      </c>
    </row>
    <row r="2135" spans="1:11">
      <c r="A2135" s="79" t="s">
        <v>4</v>
      </c>
      <c r="B2135" s="79" t="s">
        <v>545</v>
      </c>
      <c r="C2135">
        <v>46</v>
      </c>
      <c r="D2135" s="101">
        <v>46167</v>
      </c>
      <c r="E2135">
        <v>1</v>
      </c>
      <c r="F2135" t="str">
        <f t="shared" si="135"/>
        <v>2638</v>
      </c>
      <c r="G2135">
        <f t="shared" si="133"/>
        <v>13</v>
      </c>
      <c r="H2135" t="str">
        <f>VLOOKUP(B2135,[1]Sheet1!$D:$AB,25,0)</f>
        <v>Regular-Gask</v>
      </c>
      <c r="I2135" t="str">
        <f t="shared" si="134"/>
        <v>0-50</v>
      </c>
      <c r="J2135" t="str">
        <f>VLOOKUP(B2135,[1]Sheet1!$D:$Y,22)</f>
        <v>Gask</v>
      </c>
      <c r="K2135" t="str">
        <f>VLOOKUP(B2135,[1]Sheet1!$D:$AS,42,0)</f>
        <v>NORMAL</v>
      </c>
    </row>
    <row r="2136" spans="1:11">
      <c r="A2136" s="79" t="s">
        <v>4</v>
      </c>
      <c r="B2136" s="79" t="s">
        <v>1091</v>
      </c>
      <c r="C2136">
        <v>25</v>
      </c>
      <c r="D2136" s="101">
        <v>46167</v>
      </c>
      <c r="E2136">
        <v>2</v>
      </c>
      <c r="F2136" t="str">
        <f t="shared" si="135"/>
        <v>2639</v>
      </c>
      <c r="G2136">
        <f t="shared" si="133"/>
        <v>13</v>
      </c>
      <c r="H2136" t="str">
        <f>VLOOKUP(B2136,[1]Sheet1!$D:$AB,25,0)</f>
        <v>Regular-Gask</v>
      </c>
      <c r="I2136" t="str">
        <f t="shared" si="134"/>
        <v>0-50</v>
      </c>
      <c r="J2136" t="str">
        <f>VLOOKUP(B2136,[1]Sheet1!$D:$Y,22)</f>
        <v>Gask</v>
      </c>
      <c r="K2136" t="str">
        <f>VLOOKUP(B2136,[1]Sheet1!$D:$AS,42,0)</f>
        <v>NORMAL</v>
      </c>
    </row>
    <row r="2137" spans="1:11">
      <c r="A2137" s="79" t="s">
        <v>25</v>
      </c>
      <c r="B2137" s="79" t="s">
        <v>240</v>
      </c>
      <c r="C2137">
        <v>26</v>
      </c>
      <c r="D2137" s="101">
        <v>46167</v>
      </c>
      <c r="E2137">
        <v>2</v>
      </c>
      <c r="F2137" t="str">
        <f t="shared" si="135"/>
        <v>2648</v>
      </c>
      <c r="G2137">
        <f t="shared" si="133"/>
        <v>13</v>
      </c>
      <c r="H2137" t="str">
        <f>VLOOKUP(B2137,[1]Sheet1!$D:$AB,25,0)</f>
        <v>Regular-Gask</v>
      </c>
      <c r="I2137" t="str">
        <f t="shared" si="134"/>
        <v>0-50</v>
      </c>
      <c r="J2137" t="str">
        <f>VLOOKUP(B2137,[1]Sheet1!$D:$Y,22)</f>
        <v>Gask</v>
      </c>
      <c r="K2137" t="str">
        <f>VLOOKUP(B2137,[1]Sheet1!$D:$AS,42,0)</f>
        <v>NORMAL</v>
      </c>
    </row>
    <row r="2138" spans="1:11">
      <c r="A2138" s="79" t="s">
        <v>12</v>
      </c>
      <c r="B2138" s="79" t="s">
        <v>263</v>
      </c>
      <c r="C2138">
        <v>45</v>
      </c>
      <c r="D2138" s="101">
        <v>46167</v>
      </c>
      <c r="E2138">
        <v>2</v>
      </c>
      <c r="F2138" t="str">
        <f t="shared" si="135"/>
        <v>2649</v>
      </c>
      <c r="G2138">
        <f t="shared" si="133"/>
        <v>13</v>
      </c>
      <c r="H2138" t="str">
        <f>VLOOKUP(B2138,[1]Sheet1!$D:$AB,25,0)</f>
        <v>Regular-Adhe</v>
      </c>
      <c r="I2138" t="str">
        <f t="shared" si="134"/>
        <v>0-50</v>
      </c>
      <c r="J2138" t="str">
        <f>VLOOKUP(B2138,[1]Sheet1!$D:$Y,22)</f>
        <v>Adhe</v>
      </c>
      <c r="K2138" t="str">
        <f>VLOOKUP(B2138,[1]Sheet1!$D:$AS,42,0)</f>
        <v>NORMAL</v>
      </c>
    </row>
    <row r="2139" spans="1:11">
      <c r="A2139" s="79" t="s">
        <v>13</v>
      </c>
      <c r="B2139" s="79" t="s">
        <v>983</v>
      </c>
      <c r="C2139">
        <v>140</v>
      </c>
      <c r="D2139" s="101">
        <v>46167</v>
      </c>
      <c r="E2139">
        <v>2</v>
      </c>
      <c r="F2139" t="str">
        <f t="shared" si="135"/>
        <v>2660</v>
      </c>
      <c r="G2139">
        <f>LEN(B2139)</f>
        <v>13</v>
      </c>
      <c r="H2139" t="str">
        <f>VLOOKUP(B2139,[1]Sheet1!$D:$AB,25,0)</f>
        <v>Regular-Gask</v>
      </c>
      <c r="I2139" t="str">
        <f>LOOKUP(C2139, $AY$3:$AY$8, $AZ$3:$AZ$8)</f>
        <v>101-300</v>
      </c>
      <c r="J2139" t="str">
        <f>VLOOKUP(B2139,[1]Sheet1!$D:$Y,22)</f>
        <v>Gask</v>
      </c>
      <c r="K2139" t="str">
        <f>VLOOKUP(B2139,[1]Sheet1!$D:$AS,42,0)</f>
        <v>NORMAL</v>
      </c>
    </row>
    <row r="2140" spans="1:11">
      <c r="A2140" s="79" t="s">
        <v>28</v>
      </c>
      <c r="B2140" s="79" t="s">
        <v>407</v>
      </c>
      <c r="C2140">
        <v>116</v>
      </c>
      <c r="D2140" s="101">
        <v>46167</v>
      </c>
      <c r="E2140">
        <v>1</v>
      </c>
      <c r="F2140" t="str">
        <f t="shared" si="135"/>
        <v>2664</v>
      </c>
      <c r="G2140">
        <f t="shared" ref="G2140:G2203" si="136">LEN(B2140)</f>
        <v>13</v>
      </c>
      <c r="H2140" t="str">
        <f>VLOOKUP(B2140,[1]Sheet1!$D:$AB,25,0)</f>
        <v>Regular-Gask</v>
      </c>
      <c r="I2140" t="str">
        <f t="shared" ref="I2140:I2203" si="137">LOOKUP(C2140, $AY$3:$AY$8, $AZ$3:$AZ$8)</f>
        <v>101-300</v>
      </c>
      <c r="J2140" t="str">
        <f>VLOOKUP(B2140,[1]Sheet1!$D:$Y,22)</f>
        <v>Gask</v>
      </c>
      <c r="K2140" t="str">
        <f>VLOOKUP(B2140,[1]Sheet1!$D:$AS,42,0)</f>
        <v>NORMAL</v>
      </c>
    </row>
    <row r="2141" spans="1:11">
      <c r="A2141" s="79" t="s">
        <v>12</v>
      </c>
      <c r="B2141" s="79" t="s">
        <v>1092</v>
      </c>
      <c r="C2141">
        <v>27</v>
      </c>
      <c r="D2141" s="101">
        <v>46167</v>
      </c>
      <c r="E2141">
        <v>2</v>
      </c>
      <c r="F2141" t="str">
        <f t="shared" si="135"/>
        <v>2665</v>
      </c>
      <c r="G2141">
        <f t="shared" si="136"/>
        <v>13</v>
      </c>
      <c r="H2141" t="str">
        <f>VLOOKUP(B2141,[1]Sheet1!$D:$AB,25,0)</f>
        <v>Regular-Adhe</v>
      </c>
      <c r="I2141" t="str">
        <f t="shared" si="137"/>
        <v>0-50</v>
      </c>
      <c r="J2141" t="str">
        <f>VLOOKUP(B2141,[1]Sheet1!$D:$Y,22)</f>
        <v>Adhe</v>
      </c>
      <c r="K2141" t="str">
        <f>VLOOKUP(B2141,[1]Sheet1!$D:$AS,42,0)</f>
        <v>NORMAL</v>
      </c>
    </row>
    <row r="2142" spans="1:11">
      <c r="A2142" s="79" t="s">
        <v>19</v>
      </c>
      <c r="B2142" s="79" t="s">
        <v>237</v>
      </c>
      <c r="C2142">
        <v>70</v>
      </c>
      <c r="D2142" s="101">
        <v>46167</v>
      </c>
      <c r="E2142">
        <v>1</v>
      </c>
      <c r="F2142" t="str">
        <f t="shared" si="135"/>
        <v>2747</v>
      </c>
      <c r="G2142">
        <f t="shared" si="136"/>
        <v>13</v>
      </c>
      <c r="H2142" t="str">
        <f>VLOOKUP(B2142,[1]Sheet1!$D:$AB,25,0)</f>
        <v>Regular-Adhe</v>
      </c>
      <c r="I2142" t="str">
        <f t="shared" si="137"/>
        <v>51-100</v>
      </c>
      <c r="J2142" t="str">
        <f>VLOOKUP(B2142,[1]Sheet1!$D:$Y,22)</f>
        <v>Adhe</v>
      </c>
      <c r="K2142" t="str">
        <f>VLOOKUP(B2142,[1]Sheet1!$D:$AS,42,0)</f>
        <v>JUMBO</v>
      </c>
    </row>
    <row r="2143" spans="1:11">
      <c r="A2143" s="79" t="s">
        <v>13</v>
      </c>
      <c r="B2143" s="79" t="s">
        <v>631</v>
      </c>
      <c r="C2143">
        <v>25</v>
      </c>
      <c r="D2143" s="101">
        <v>46167</v>
      </c>
      <c r="E2143">
        <v>2</v>
      </c>
      <c r="F2143" t="str">
        <f t="shared" si="135"/>
        <v>2759</v>
      </c>
      <c r="G2143">
        <f t="shared" si="136"/>
        <v>13</v>
      </c>
      <c r="H2143" t="str">
        <f>VLOOKUP(B2143,[1]Sheet1!$D:$AB,25,0)</f>
        <v>Regular-Adhe</v>
      </c>
      <c r="I2143" t="str">
        <f t="shared" si="137"/>
        <v>0-50</v>
      </c>
      <c r="J2143" t="str">
        <f>VLOOKUP(B2143,[1]Sheet1!$D:$Y,22)</f>
        <v>Adhe</v>
      </c>
      <c r="K2143" t="str">
        <f>VLOOKUP(B2143,[1]Sheet1!$D:$AS,42,0)</f>
        <v>NORMAL</v>
      </c>
    </row>
    <row r="2144" spans="1:11">
      <c r="A2144" s="79" t="s">
        <v>31</v>
      </c>
      <c r="B2144" s="79" t="s">
        <v>980</v>
      </c>
      <c r="C2144">
        <v>167</v>
      </c>
      <c r="D2144" s="101">
        <v>46167</v>
      </c>
      <c r="E2144">
        <v>1</v>
      </c>
      <c r="F2144" t="str">
        <f t="shared" si="135"/>
        <v>2806</v>
      </c>
      <c r="G2144">
        <f t="shared" si="136"/>
        <v>13</v>
      </c>
      <c r="H2144" t="str">
        <f>VLOOKUP(B2144,[1]Sheet1!$D:$AB,25,0)</f>
        <v>Regular-Adhe</v>
      </c>
      <c r="I2144" t="str">
        <f t="shared" si="137"/>
        <v>101-300</v>
      </c>
      <c r="J2144" t="str">
        <f>VLOOKUP(B2144,[1]Sheet1!$D:$Y,22)</f>
        <v>Adhe</v>
      </c>
      <c r="K2144" t="str">
        <f>VLOOKUP(B2144,[1]Sheet1!$D:$AS,42,0)</f>
        <v>NORMAL</v>
      </c>
    </row>
    <row r="2145" spans="1:11">
      <c r="A2145" s="79" t="s">
        <v>0</v>
      </c>
      <c r="B2145" s="79" t="s">
        <v>1093</v>
      </c>
      <c r="C2145">
        <v>137</v>
      </c>
      <c r="D2145" s="101">
        <v>46167</v>
      </c>
      <c r="E2145">
        <v>2</v>
      </c>
      <c r="F2145" t="str">
        <f t="shared" si="135"/>
        <v>3089</v>
      </c>
      <c r="G2145">
        <f t="shared" si="136"/>
        <v>13</v>
      </c>
      <c r="H2145" t="str">
        <f>VLOOKUP(B2145,[1]Sheet1!$D:$AB,25,0)</f>
        <v>MG-Sticker + Orientation</v>
      </c>
      <c r="I2145" t="str">
        <f t="shared" si="137"/>
        <v>101-300</v>
      </c>
      <c r="J2145" t="str">
        <f>VLOOKUP(B2145,[1]Sheet1!$D:$Y,22)</f>
        <v>Sticker</v>
      </c>
      <c r="K2145" t="str">
        <f>VLOOKUP(B2145,[1]Sheet1!$D:$AS,42,0)</f>
        <v>JUMBO</v>
      </c>
    </row>
    <row r="2146" spans="1:11">
      <c r="A2146" s="79" t="s">
        <v>25</v>
      </c>
      <c r="B2146" s="79" t="s">
        <v>575</v>
      </c>
      <c r="C2146">
        <v>356</v>
      </c>
      <c r="D2146" s="101">
        <v>46167</v>
      </c>
      <c r="E2146">
        <v>2</v>
      </c>
      <c r="F2146" t="str">
        <f t="shared" si="135"/>
        <v>3184</v>
      </c>
      <c r="G2146">
        <f t="shared" si="136"/>
        <v>13</v>
      </c>
      <c r="H2146" t="str">
        <f>VLOOKUP(B2146,[1]Sheet1!$D:$AB,25,0)</f>
        <v>Regular-Adhe</v>
      </c>
      <c r="I2146" t="str">
        <f t="shared" si="137"/>
        <v>301-500</v>
      </c>
      <c r="J2146" t="str">
        <f>VLOOKUP(B2146,[1]Sheet1!$D:$Y,22)</f>
        <v>Adhe</v>
      </c>
      <c r="K2146" t="str">
        <f>VLOOKUP(B2146,[1]Sheet1!$D:$AS,42,0)</f>
        <v>JUMBO</v>
      </c>
    </row>
    <row r="2147" spans="1:11">
      <c r="A2147" s="79" t="s">
        <v>25</v>
      </c>
      <c r="B2147" s="79" t="s">
        <v>388</v>
      </c>
      <c r="C2147">
        <v>318</v>
      </c>
      <c r="D2147" s="101">
        <v>46167</v>
      </c>
      <c r="E2147">
        <v>2</v>
      </c>
      <c r="F2147" t="str">
        <f t="shared" si="135"/>
        <v>3215</v>
      </c>
      <c r="G2147">
        <f t="shared" si="136"/>
        <v>13</v>
      </c>
      <c r="H2147" t="str">
        <f>VLOOKUP(B2147,[1]Sheet1!$D:$AB,25,0)</f>
        <v>Regular-Adhe</v>
      </c>
      <c r="I2147" t="str">
        <f t="shared" si="137"/>
        <v>301-500</v>
      </c>
      <c r="J2147" t="str">
        <f>VLOOKUP(B2147,[1]Sheet1!$D:$Y,22)</f>
        <v>Adhe</v>
      </c>
      <c r="K2147" t="str">
        <f>VLOOKUP(B2147,[1]Sheet1!$D:$AS,42,0)</f>
        <v>JUMBO</v>
      </c>
    </row>
    <row r="2148" spans="1:11">
      <c r="A2148" s="79" t="s">
        <v>0</v>
      </c>
      <c r="B2148" s="79" t="s">
        <v>17</v>
      </c>
      <c r="C2148">
        <v>28</v>
      </c>
      <c r="D2148" s="101">
        <v>46167</v>
      </c>
      <c r="E2148">
        <v>2</v>
      </c>
      <c r="F2148" t="str">
        <f t="shared" si="135"/>
        <v>3227</v>
      </c>
      <c r="G2148">
        <f t="shared" si="136"/>
        <v>13</v>
      </c>
      <c r="H2148" t="str">
        <f>VLOOKUP(B2148,[1]Sheet1!$D:$AB,25,0)</f>
        <v>MG Gask + PB assembly</v>
      </c>
      <c r="I2148" t="str">
        <f t="shared" si="137"/>
        <v>0-50</v>
      </c>
      <c r="J2148" t="str">
        <f>VLOOKUP(B2148,[1]Sheet1!$D:$Y,22)</f>
        <v>Gask</v>
      </c>
      <c r="K2148" t="str">
        <f>VLOOKUP(B2148,[1]Sheet1!$D:$AS,42,0)</f>
        <v>JUMBO</v>
      </c>
    </row>
    <row r="2149" spans="1:11">
      <c r="A2149" s="88" t="s">
        <v>5</v>
      </c>
      <c r="B2149" s="88" t="s">
        <v>1094</v>
      </c>
      <c r="C2149" s="7">
        <v>27</v>
      </c>
      <c r="D2149" s="101">
        <v>46167</v>
      </c>
      <c r="E2149" s="7">
        <v>2</v>
      </c>
      <c r="F2149" t="str">
        <f t="shared" si="135"/>
        <v>3240</v>
      </c>
      <c r="G2149">
        <f t="shared" si="136"/>
        <v>13</v>
      </c>
      <c r="H2149" t="str">
        <f>VLOOKUP(B2149,[1]Sheet1!$D:$AB,25,0)</f>
        <v>MG Adhe + PB assembly</v>
      </c>
      <c r="I2149" t="str">
        <f t="shared" si="137"/>
        <v>0-50</v>
      </c>
      <c r="J2149" t="str">
        <f>VLOOKUP(B2149,[1]Sheet1!$D:$Y,22)</f>
        <v>Adhe</v>
      </c>
      <c r="K2149" t="str">
        <f>VLOOKUP(B2149,[1]Sheet1!$D:$AS,42,0)</f>
        <v>JUMBO</v>
      </c>
    </row>
    <row r="2150" spans="1:11">
      <c r="A2150" s="79" t="s">
        <v>2</v>
      </c>
      <c r="B2150" s="79" t="s">
        <v>18</v>
      </c>
      <c r="C2150">
        <v>463</v>
      </c>
      <c r="D2150" s="101">
        <v>46167</v>
      </c>
      <c r="E2150">
        <v>2</v>
      </c>
      <c r="F2150" t="str">
        <f t="shared" si="135"/>
        <v>3240</v>
      </c>
      <c r="G2150">
        <f t="shared" si="136"/>
        <v>13</v>
      </c>
      <c r="H2150" t="str">
        <f>VLOOKUP(B2150,[1]Sheet1!$D:$AB,25,0)</f>
        <v>Regular-Adhe</v>
      </c>
      <c r="I2150" t="str">
        <f t="shared" si="137"/>
        <v>301-500</v>
      </c>
      <c r="J2150" t="str">
        <f>VLOOKUP(B2150,[1]Sheet1!$D:$Y,22)</f>
        <v>Adhe</v>
      </c>
      <c r="K2150" t="str">
        <f>VLOOKUP(B2150,[1]Sheet1!$D:$AS,42,0)</f>
        <v>JUMBO</v>
      </c>
    </row>
    <row r="2151" spans="1:11">
      <c r="A2151" s="79" t="s">
        <v>8</v>
      </c>
      <c r="B2151" s="79" t="s">
        <v>359</v>
      </c>
      <c r="C2151">
        <v>25</v>
      </c>
      <c r="D2151" s="101">
        <v>46167</v>
      </c>
      <c r="E2151">
        <v>2</v>
      </c>
      <c r="F2151" t="str">
        <f t="shared" si="135"/>
        <v>3245</v>
      </c>
      <c r="G2151">
        <f t="shared" si="136"/>
        <v>13</v>
      </c>
      <c r="H2151" t="str">
        <f>VLOOKUP(B2151,[1]Sheet1!$D:$AB,25,0)</f>
        <v>Regular-Gask</v>
      </c>
      <c r="I2151" t="str">
        <f t="shared" si="137"/>
        <v>0-50</v>
      </c>
      <c r="J2151" t="str">
        <f>VLOOKUP(B2151,[1]Sheet1!$D:$Y,22)</f>
        <v>Gask</v>
      </c>
      <c r="K2151" t="str">
        <f>VLOOKUP(B2151,[1]Sheet1!$D:$AS,42,0)</f>
        <v>JUMBO</v>
      </c>
    </row>
    <row r="2152" spans="1:11">
      <c r="A2152" s="79" t="s">
        <v>25</v>
      </c>
      <c r="B2152" s="79" t="s">
        <v>48</v>
      </c>
      <c r="C2152">
        <v>228</v>
      </c>
      <c r="D2152" s="101">
        <v>46167</v>
      </c>
      <c r="E2152">
        <v>1</v>
      </c>
      <c r="F2152" t="str">
        <f t="shared" si="135"/>
        <v>3246</v>
      </c>
      <c r="G2152">
        <f t="shared" si="136"/>
        <v>13</v>
      </c>
      <c r="H2152" t="str">
        <f>VLOOKUP(B2152,[1]Sheet1!$D:$AB,25,0)</f>
        <v>Regular-Gask</v>
      </c>
      <c r="I2152" t="str">
        <f t="shared" si="137"/>
        <v>101-300</v>
      </c>
      <c r="J2152" t="str">
        <f>VLOOKUP(B2152,[1]Sheet1!$D:$Y,22)</f>
        <v>Gask</v>
      </c>
      <c r="K2152" t="str">
        <f>VLOOKUP(B2152,[1]Sheet1!$D:$AS,42,0)</f>
        <v>JUMBO</v>
      </c>
    </row>
    <row r="2153" spans="1:11">
      <c r="A2153" s="79" t="s">
        <v>12</v>
      </c>
      <c r="B2153" s="79" t="s">
        <v>717</v>
      </c>
      <c r="C2153">
        <v>600</v>
      </c>
      <c r="D2153" s="101">
        <v>46167</v>
      </c>
      <c r="E2153">
        <v>1</v>
      </c>
      <c r="F2153" t="str">
        <f t="shared" si="135"/>
        <v>3247</v>
      </c>
      <c r="G2153">
        <f t="shared" si="136"/>
        <v>13</v>
      </c>
      <c r="H2153" t="str">
        <f>VLOOKUP(B2153,[1]Sheet1!$D:$AB,25,0)</f>
        <v>Regular-Gask</v>
      </c>
      <c r="I2153" t="str">
        <f t="shared" si="137"/>
        <v>501-1000</v>
      </c>
      <c r="J2153" t="str">
        <f>VLOOKUP(B2153,[1]Sheet1!$D:$Y,22)</f>
        <v>Gask</v>
      </c>
      <c r="K2153" t="str">
        <f>VLOOKUP(B2153,[1]Sheet1!$D:$AS,42,0)</f>
        <v>JUMBO</v>
      </c>
    </row>
    <row r="2154" spans="1:11">
      <c r="A2154" s="79" t="s">
        <v>28</v>
      </c>
      <c r="B2154" s="79" t="s">
        <v>320</v>
      </c>
      <c r="C2154">
        <v>238</v>
      </c>
      <c r="D2154" s="101">
        <v>46167</v>
      </c>
      <c r="E2154">
        <v>1</v>
      </c>
      <c r="F2154" t="str">
        <f t="shared" si="135"/>
        <v>3254</v>
      </c>
      <c r="G2154">
        <f t="shared" si="136"/>
        <v>13</v>
      </c>
      <c r="H2154" t="str">
        <f>VLOOKUP(B2154,[1]Sheet1!$D:$AB,25,0)</f>
        <v>Regular-Gask</v>
      </c>
      <c r="I2154" t="str">
        <f t="shared" si="137"/>
        <v>101-300</v>
      </c>
      <c r="J2154" t="str">
        <f>VLOOKUP(B2154,[1]Sheet1!$D:$Y,22)</f>
        <v>Gask</v>
      </c>
      <c r="K2154" t="str">
        <f>VLOOKUP(B2154,[1]Sheet1!$D:$AS,42,0)</f>
        <v>JUMBO</v>
      </c>
    </row>
    <row r="2155" spans="1:11">
      <c r="A2155" s="79" t="s">
        <v>25</v>
      </c>
      <c r="B2155" s="79" t="s">
        <v>320</v>
      </c>
      <c r="C2155">
        <v>222</v>
      </c>
      <c r="D2155" s="101">
        <v>46167</v>
      </c>
      <c r="E2155">
        <v>2</v>
      </c>
      <c r="F2155" t="str">
        <f t="shared" si="135"/>
        <v>3254</v>
      </c>
      <c r="G2155">
        <f t="shared" si="136"/>
        <v>13</v>
      </c>
      <c r="H2155" t="str">
        <f>VLOOKUP(B2155,[1]Sheet1!$D:$AB,25,0)</f>
        <v>Regular-Gask</v>
      </c>
      <c r="I2155" t="str">
        <f t="shared" si="137"/>
        <v>101-300</v>
      </c>
      <c r="J2155" t="str">
        <f>VLOOKUP(B2155,[1]Sheet1!$D:$Y,22)</f>
        <v>Gask</v>
      </c>
      <c r="K2155" t="str">
        <f>VLOOKUP(B2155,[1]Sheet1!$D:$AS,42,0)</f>
        <v>JUMBO</v>
      </c>
    </row>
    <row r="2156" spans="1:11">
      <c r="A2156" s="79" t="s">
        <v>0</v>
      </c>
      <c r="B2156" s="79" t="s">
        <v>700</v>
      </c>
      <c r="C2156">
        <v>27</v>
      </c>
      <c r="D2156" s="101">
        <v>46167</v>
      </c>
      <c r="E2156">
        <v>2</v>
      </c>
      <c r="F2156" t="str">
        <f t="shared" si="135"/>
        <v>3270</v>
      </c>
      <c r="G2156">
        <f t="shared" si="136"/>
        <v>13</v>
      </c>
      <c r="H2156" t="str">
        <f>VLOOKUP(B2156,[1]Sheet1!$D:$AB,25,0)</f>
        <v>MG Adhe + DR Adhe + PB assly</v>
      </c>
      <c r="I2156" t="str">
        <f t="shared" si="137"/>
        <v>0-50</v>
      </c>
      <c r="J2156" t="str">
        <f>VLOOKUP(B2156,[1]Sheet1!$D:$Y,22)</f>
        <v>Adhe</v>
      </c>
      <c r="K2156" t="str">
        <f>VLOOKUP(B2156,[1]Sheet1!$D:$AS,42,0)</f>
        <v>NORMAL</v>
      </c>
    </row>
    <row r="2157" spans="1:11">
      <c r="A2157" s="79" t="s">
        <v>25</v>
      </c>
      <c r="B2157" s="79" t="s">
        <v>724</v>
      </c>
      <c r="C2157">
        <v>36</v>
      </c>
      <c r="D2157" s="101">
        <v>46167</v>
      </c>
      <c r="E2157">
        <v>1</v>
      </c>
      <c r="F2157" t="str">
        <f t="shared" si="135"/>
        <v>3273</v>
      </c>
      <c r="G2157">
        <f t="shared" si="136"/>
        <v>13</v>
      </c>
      <c r="H2157" t="str">
        <f>VLOOKUP(B2157,[1]Sheet1!$D:$AB,25,0)</f>
        <v>Regular-Adhe</v>
      </c>
      <c r="I2157" t="str">
        <f t="shared" si="137"/>
        <v>0-50</v>
      </c>
      <c r="J2157" t="str">
        <f>VLOOKUP(B2157,[1]Sheet1!$D:$Y,22)</f>
        <v>Adhe</v>
      </c>
      <c r="K2157" t="str">
        <f>VLOOKUP(B2157,[1]Sheet1!$D:$AS,42,0)</f>
        <v>JUMBO</v>
      </c>
    </row>
    <row r="2158" spans="1:11">
      <c r="A2158" s="79" t="s">
        <v>21</v>
      </c>
      <c r="B2158" s="79" t="s">
        <v>111</v>
      </c>
      <c r="C2158">
        <v>443</v>
      </c>
      <c r="D2158" s="101">
        <v>46167</v>
      </c>
      <c r="E2158">
        <v>1</v>
      </c>
      <c r="F2158" t="str">
        <f t="shared" si="135"/>
        <v>3286</v>
      </c>
      <c r="G2158">
        <f t="shared" si="136"/>
        <v>13</v>
      </c>
      <c r="H2158" t="str">
        <f>VLOOKUP(B2158,[1]Sheet1!$D:$AB,25,0)</f>
        <v>MG Gask + DR Adhe - Orientation + PB Assy</v>
      </c>
      <c r="I2158" t="str">
        <f t="shared" si="137"/>
        <v>301-500</v>
      </c>
      <c r="J2158" t="str">
        <f>VLOOKUP(B2158,[1]Sheet1!$D:$Y,22)</f>
        <v>Adhe</v>
      </c>
      <c r="K2158" t="str">
        <f>VLOOKUP(B2158,[1]Sheet1!$D:$AS,42,0)</f>
        <v>JUMBO</v>
      </c>
    </row>
    <row r="2159" spans="1:11">
      <c r="A2159" s="79" t="s">
        <v>21</v>
      </c>
      <c r="B2159" s="79" t="s">
        <v>111</v>
      </c>
      <c r="C2159">
        <v>321</v>
      </c>
      <c r="D2159" s="101">
        <v>46167</v>
      </c>
      <c r="E2159">
        <v>2</v>
      </c>
      <c r="F2159" t="str">
        <f t="shared" si="135"/>
        <v>3286</v>
      </c>
      <c r="G2159">
        <f t="shared" si="136"/>
        <v>13</v>
      </c>
      <c r="H2159" t="str">
        <f>VLOOKUP(B2159,[1]Sheet1!$D:$AB,25,0)</f>
        <v>MG Gask + DR Adhe - Orientation + PB Assy</v>
      </c>
      <c r="I2159" t="str">
        <f t="shared" si="137"/>
        <v>301-500</v>
      </c>
      <c r="J2159" t="str">
        <f>VLOOKUP(B2159,[1]Sheet1!$D:$Y,22)</f>
        <v>Adhe</v>
      </c>
      <c r="K2159" t="str">
        <f>VLOOKUP(B2159,[1]Sheet1!$D:$AS,42,0)</f>
        <v>JUMBO</v>
      </c>
    </row>
    <row r="2160" spans="1:11">
      <c r="A2160" s="79" t="s">
        <v>21</v>
      </c>
      <c r="B2160" s="79" t="s">
        <v>52</v>
      </c>
      <c r="C2160">
        <v>39</v>
      </c>
      <c r="D2160" s="101">
        <v>46167</v>
      </c>
      <c r="E2160">
        <v>1</v>
      </c>
      <c r="F2160" t="str">
        <f t="shared" si="135"/>
        <v>3287</v>
      </c>
      <c r="G2160">
        <f t="shared" si="136"/>
        <v>13</v>
      </c>
      <c r="H2160" t="str">
        <f>VLOOKUP(B2160,[1]Sheet1!$D:$AB,25,0)</f>
        <v>MG Gask + PB assembly</v>
      </c>
      <c r="I2160" t="str">
        <f t="shared" si="137"/>
        <v>0-50</v>
      </c>
      <c r="J2160" t="str">
        <f>VLOOKUP(B2160,[1]Sheet1!$D:$Y,22)</f>
        <v>Gask</v>
      </c>
      <c r="K2160" t="str">
        <f>VLOOKUP(B2160,[1]Sheet1!$D:$AS,42,0)</f>
        <v>JUMBO</v>
      </c>
    </row>
    <row r="2161" spans="1:11">
      <c r="A2161" s="79" t="s">
        <v>21</v>
      </c>
      <c r="B2161" s="79" t="s">
        <v>1095</v>
      </c>
      <c r="C2161">
        <v>68</v>
      </c>
      <c r="D2161" s="101">
        <v>46167</v>
      </c>
      <c r="E2161">
        <v>1</v>
      </c>
      <c r="F2161" t="str">
        <f t="shared" si="135"/>
        <v>3287</v>
      </c>
      <c r="G2161">
        <f t="shared" si="136"/>
        <v>13</v>
      </c>
      <c r="H2161" t="str">
        <f>VLOOKUP(B2161,[1]Sheet1!$D:$AB,25,0)</f>
        <v>MG Gask + PB assembly</v>
      </c>
      <c r="I2161" t="str">
        <f t="shared" si="137"/>
        <v>51-100</v>
      </c>
      <c r="J2161" t="str">
        <f>VLOOKUP(B2161,[1]Sheet1!$D:$Y,22)</f>
        <v>Gask</v>
      </c>
      <c r="K2161" t="str">
        <f>VLOOKUP(B2161,[1]Sheet1!$D:$AS,42,0)</f>
        <v>JUMBO</v>
      </c>
    </row>
    <row r="2162" spans="1:11">
      <c r="A2162" s="79" t="s">
        <v>8</v>
      </c>
      <c r="B2162" s="79" t="s">
        <v>303</v>
      </c>
      <c r="C2162">
        <v>89</v>
      </c>
      <c r="D2162" s="101">
        <v>46167</v>
      </c>
      <c r="E2162">
        <v>1</v>
      </c>
      <c r="F2162" t="str">
        <f t="shared" si="135"/>
        <v>3290</v>
      </c>
      <c r="G2162">
        <f t="shared" si="136"/>
        <v>13</v>
      </c>
      <c r="H2162" t="str">
        <f>VLOOKUP(B2162,[1]Sheet1!$D:$AB,25,0)</f>
        <v>Regular-Gask</v>
      </c>
      <c r="I2162" t="str">
        <f t="shared" si="137"/>
        <v>51-100</v>
      </c>
      <c r="J2162" t="str">
        <f>VLOOKUP(B2162,[1]Sheet1!$D:$Y,22)</f>
        <v>Gask</v>
      </c>
      <c r="K2162" t="str">
        <f>VLOOKUP(B2162,[1]Sheet1!$D:$AS,42,0)</f>
        <v>JUMBO</v>
      </c>
    </row>
    <row r="2163" spans="1:11">
      <c r="A2163" s="89" t="s">
        <v>4</v>
      </c>
      <c r="B2163" s="89" t="s">
        <v>424</v>
      </c>
      <c r="C2163" s="87">
        <v>155</v>
      </c>
      <c r="D2163" s="101">
        <v>46167</v>
      </c>
      <c r="E2163">
        <v>2</v>
      </c>
      <c r="F2163" t="str">
        <f t="shared" si="135"/>
        <v>3299</v>
      </c>
      <c r="G2163">
        <f t="shared" si="136"/>
        <v>13</v>
      </c>
      <c r="H2163" t="str">
        <f>VLOOKUP(B2163,[1]Sheet1!$D:$AB,25,0)</f>
        <v>Regular-Adhe</v>
      </c>
      <c r="I2163" t="str">
        <f t="shared" si="137"/>
        <v>101-300</v>
      </c>
      <c r="J2163" t="str">
        <f>VLOOKUP(B2163,[1]Sheet1!$D:$Y,22)</f>
        <v>Adhe</v>
      </c>
      <c r="K2163" t="str">
        <f>VLOOKUP(B2163,[1]Sheet1!$D:$AS,42,0)</f>
        <v>JUMBO</v>
      </c>
    </row>
    <row r="2164" spans="1:11">
      <c r="A2164" s="79" t="s">
        <v>21</v>
      </c>
      <c r="B2164" s="79" t="s">
        <v>750</v>
      </c>
      <c r="C2164">
        <v>26</v>
      </c>
      <c r="D2164" s="101">
        <v>46167</v>
      </c>
      <c r="E2164">
        <v>2</v>
      </c>
      <c r="F2164" t="str">
        <f t="shared" si="135"/>
        <v>3303</v>
      </c>
      <c r="G2164">
        <f t="shared" si="136"/>
        <v>13</v>
      </c>
      <c r="H2164" t="str">
        <f>VLOOKUP(B2164,[1]Sheet1!$D:$AB,25,0)</f>
        <v>MG Adhe + DR sticker</v>
      </c>
      <c r="I2164" t="str">
        <f t="shared" si="137"/>
        <v>0-50</v>
      </c>
      <c r="J2164" t="str">
        <f>VLOOKUP(B2164,[1]Sheet1!$D:$Y,22)</f>
        <v>Adhe</v>
      </c>
      <c r="K2164" t="str">
        <f>VLOOKUP(B2164,[1]Sheet1!$D:$AS,42,0)</f>
        <v>JUMBO</v>
      </c>
    </row>
    <row r="2165" spans="1:11">
      <c r="A2165" s="79" t="s">
        <v>21</v>
      </c>
      <c r="B2165" s="79" t="s">
        <v>242</v>
      </c>
      <c r="C2165">
        <v>98</v>
      </c>
      <c r="D2165" s="101">
        <v>46167</v>
      </c>
      <c r="E2165">
        <v>2</v>
      </c>
      <c r="F2165" t="str">
        <f t="shared" si="135"/>
        <v>3303</v>
      </c>
      <c r="G2165">
        <f t="shared" si="136"/>
        <v>13</v>
      </c>
      <c r="H2165" t="str">
        <f>VLOOKUP(B2165,[1]Sheet1!$D:$AB,25,0)</f>
        <v>MG Adhe + DR sticker</v>
      </c>
      <c r="I2165" t="str">
        <f t="shared" si="137"/>
        <v>51-100</v>
      </c>
      <c r="J2165" t="str">
        <f>VLOOKUP(B2165,[1]Sheet1!$D:$Y,22)</f>
        <v>Adhe</v>
      </c>
      <c r="K2165" t="str">
        <f>VLOOKUP(B2165,[1]Sheet1!$D:$AS,42,0)</f>
        <v>JUMBO</v>
      </c>
    </row>
    <row r="2166" spans="1:11">
      <c r="A2166" s="79" t="s">
        <v>4</v>
      </c>
      <c r="B2166" s="79" t="s">
        <v>838</v>
      </c>
      <c r="C2166">
        <v>123</v>
      </c>
      <c r="D2166" s="101">
        <v>46167</v>
      </c>
      <c r="E2166">
        <v>1</v>
      </c>
      <c r="F2166" t="str">
        <f t="shared" si="135"/>
        <v>3305</v>
      </c>
      <c r="G2166">
        <f t="shared" si="136"/>
        <v>13</v>
      </c>
      <c r="H2166" t="str">
        <f>VLOOKUP(B2166,[1]Sheet1!$D:$AB,25,0)</f>
        <v>Regular-Gask</v>
      </c>
      <c r="I2166" t="str">
        <f t="shared" si="137"/>
        <v>101-300</v>
      </c>
      <c r="J2166" t="str">
        <f>VLOOKUP(B2166,[1]Sheet1!$D:$Y,22)</f>
        <v>Gask</v>
      </c>
      <c r="K2166" t="str">
        <f>VLOOKUP(B2166,[1]Sheet1!$D:$AS,42,0)</f>
        <v>JUMBO</v>
      </c>
    </row>
    <row r="2167" spans="1:11">
      <c r="A2167" s="79" t="s">
        <v>8</v>
      </c>
      <c r="B2167" s="79" t="s">
        <v>83</v>
      </c>
      <c r="C2167">
        <v>30</v>
      </c>
      <c r="D2167" s="101">
        <v>46167</v>
      </c>
      <c r="E2167">
        <v>2</v>
      </c>
      <c r="F2167" t="str">
        <f t="shared" si="135"/>
        <v>3305</v>
      </c>
      <c r="G2167">
        <f t="shared" si="136"/>
        <v>13</v>
      </c>
      <c r="H2167" t="str">
        <f>VLOOKUP(B2167,[1]Sheet1!$D:$AB,25,0)</f>
        <v>Regular-Gask</v>
      </c>
      <c r="I2167" t="str">
        <f t="shared" si="137"/>
        <v>0-50</v>
      </c>
      <c r="J2167" t="str">
        <f>VLOOKUP(B2167,[1]Sheet1!$D:$Y,22)</f>
        <v>Gask</v>
      </c>
      <c r="K2167" t="str">
        <f>VLOOKUP(B2167,[1]Sheet1!$D:$AS,42,0)</f>
        <v>JUMBO</v>
      </c>
    </row>
    <row r="2168" spans="1:11">
      <c r="A2168" s="79" t="s">
        <v>8</v>
      </c>
      <c r="B2168" s="79" t="s">
        <v>66</v>
      </c>
      <c r="C2168">
        <v>44</v>
      </c>
      <c r="D2168" s="101">
        <v>46167</v>
      </c>
      <c r="E2168">
        <v>2</v>
      </c>
      <c r="F2168" t="str">
        <f t="shared" si="135"/>
        <v>3305</v>
      </c>
      <c r="G2168">
        <f t="shared" si="136"/>
        <v>13</v>
      </c>
      <c r="H2168" t="str">
        <f>VLOOKUP(B2168,[1]Sheet1!$D:$AB,25,0)</f>
        <v>Regular-Gask</v>
      </c>
      <c r="I2168" t="str">
        <f t="shared" si="137"/>
        <v>0-50</v>
      </c>
      <c r="J2168" t="str">
        <f>VLOOKUP(B2168,[1]Sheet1!$D:$Y,22)</f>
        <v>Gask</v>
      </c>
      <c r="K2168" t="str">
        <f>VLOOKUP(B2168,[1]Sheet1!$D:$AS,42,0)</f>
        <v>JUMBO</v>
      </c>
    </row>
    <row r="2169" spans="1:11">
      <c r="A2169" s="79" t="s">
        <v>21</v>
      </c>
      <c r="B2169" s="79" t="s">
        <v>338</v>
      </c>
      <c r="C2169">
        <v>53</v>
      </c>
      <c r="D2169" s="101">
        <v>46167</v>
      </c>
      <c r="E2169">
        <v>1</v>
      </c>
      <c r="F2169" t="str">
        <f t="shared" si="135"/>
        <v>3308</v>
      </c>
      <c r="G2169">
        <f t="shared" si="136"/>
        <v>13</v>
      </c>
      <c r="H2169" t="str">
        <f>VLOOKUP(B2169,[1]Sheet1!$D:$AB,25,0)</f>
        <v>MG Adhe + DR Adhe</v>
      </c>
      <c r="I2169" t="str">
        <f t="shared" si="137"/>
        <v>51-100</v>
      </c>
      <c r="J2169" t="str">
        <f>VLOOKUP(B2169,[1]Sheet1!$D:$Y,22)</f>
        <v>Adhe</v>
      </c>
      <c r="K2169" t="str">
        <f>VLOOKUP(B2169,[1]Sheet1!$D:$AS,42,0)</f>
        <v>JUMBO</v>
      </c>
    </row>
    <row r="2170" spans="1:11">
      <c r="A2170" s="79" t="s">
        <v>8</v>
      </c>
      <c r="B2170" s="79" t="s">
        <v>618</v>
      </c>
      <c r="C2170">
        <v>29</v>
      </c>
      <c r="D2170" s="101">
        <v>46167</v>
      </c>
      <c r="E2170">
        <v>2</v>
      </c>
      <c r="F2170" t="str">
        <f t="shared" si="135"/>
        <v>3313</v>
      </c>
      <c r="G2170">
        <f t="shared" si="136"/>
        <v>13</v>
      </c>
      <c r="H2170" t="str">
        <f>VLOOKUP(B2170,[1]Sheet1!$D:$AB,25,0)</f>
        <v>Regular-Adhe</v>
      </c>
      <c r="I2170" t="str">
        <f t="shared" si="137"/>
        <v>0-50</v>
      </c>
      <c r="J2170" t="str">
        <f>VLOOKUP(B2170,[1]Sheet1!$D:$Y,22)</f>
        <v>Adhe</v>
      </c>
      <c r="K2170" t="str">
        <f>VLOOKUP(B2170,[1]Sheet1!$D:$AS,42,0)</f>
        <v>JUMBO</v>
      </c>
    </row>
    <row r="2171" spans="1:11">
      <c r="A2171" s="79" t="s">
        <v>5</v>
      </c>
      <c r="B2171" s="79" t="s">
        <v>1096</v>
      </c>
      <c r="C2171">
        <v>28</v>
      </c>
      <c r="D2171" s="101">
        <v>46167</v>
      </c>
      <c r="E2171">
        <v>2</v>
      </c>
      <c r="F2171" t="str">
        <f t="shared" si="135"/>
        <v>3315</v>
      </c>
      <c r="G2171">
        <f t="shared" si="136"/>
        <v>13</v>
      </c>
      <c r="H2171" t="str">
        <f>VLOOKUP(B2171,[1]Sheet1!$D:$AB,25,0)</f>
        <v>MG Adhe + DR Adhe + PB assly</v>
      </c>
      <c r="I2171" t="str">
        <f t="shared" si="137"/>
        <v>0-50</v>
      </c>
      <c r="J2171" t="str">
        <f>VLOOKUP(B2171,[1]Sheet1!$D:$Y,22)</f>
        <v>Adhe</v>
      </c>
      <c r="K2171" t="str">
        <f>VLOOKUP(B2171,[1]Sheet1!$D:$AS,42,0)</f>
        <v>JUMBO</v>
      </c>
    </row>
    <row r="2172" spans="1:11">
      <c r="A2172" s="79" t="s">
        <v>5</v>
      </c>
      <c r="B2172" s="79" t="s">
        <v>460</v>
      </c>
      <c r="C2172">
        <v>36</v>
      </c>
      <c r="D2172" s="101">
        <v>46167</v>
      </c>
      <c r="E2172">
        <v>1</v>
      </c>
      <c r="F2172" t="str">
        <f t="shared" si="135"/>
        <v>3319</v>
      </c>
      <c r="G2172">
        <f t="shared" si="136"/>
        <v>13</v>
      </c>
      <c r="H2172" t="str">
        <f>VLOOKUP(B2172,[1]Sheet1!$D:$AB,25,0)</f>
        <v>MG Gask + PB assembly</v>
      </c>
      <c r="I2172" t="str">
        <f t="shared" si="137"/>
        <v>0-50</v>
      </c>
      <c r="J2172" t="str">
        <f>VLOOKUP(B2172,[1]Sheet1!$D:$Y,22)</f>
        <v>Adhe</v>
      </c>
      <c r="K2172" t="str">
        <f>VLOOKUP(B2172,[1]Sheet1!$D:$AS,42,0)</f>
        <v>JUMBO</v>
      </c>
    </row>
    <row r="2173" spans="1:11">
      <c r="A2173" s="79" t="s">
        <v>5</v>
      </c>
      <c r="B2173" s="79" t="s">
        <v>987</v>
      </c>
      <c r="C2173">
        <v>69</v>
      </c>
      <c r="D2173" s="101">
        <v>46167</v>
      </c>
      <c r="E2173">
        <v>2</v>
      </c>
      <c r="F2173" t="str">
        <f t="shared" si="135"/>
        <v>3319</v>
      </c>
      <c r="G2173">
        <f t="shared" si="136"/>
        <v>13</v>
      </c>
      <c r="H2173" t="str">
        <f>VLOOKUP(B2173,[1]Sheet1!$D:$AB,25,0)</f>
        <v>MG Gask + PB assembly</v>
      </c>
      <c r="I2173" t="str">
        <f t="shared" si="137"/>
        <v>51-100</v>
      </c>
      <c r="J2173" t="str">
        <f>VLOOKUP(B2173,[1]Sheet1!$D:$Y,22)</f>
        <v>Adhe</v>
      </c>
      <c r="K2173" t="str">
        <f>VLOOKUP(B2173,[1]Sheet1!$D:$AS,42,0)</f>
        <v>JUMBO</v>
      </c>
    </row>
    <row r="2174" spans="1:11">
      <c r="A2174" s="79" t="s">
        <v>2</v>
      </c>
      <c r="B2174" s="79" t="s">
        <v>377</v>
      </c>
      <c r="C2174">
        <v>43</v>
      </c>
      <c r="D2174" s="101">
        <v>46167</v>
      </c>
      <c r="E2174">
        <v>2</v>
      </c>
      <c r="F2174" t="str">
        <f t="shared" si="135"/>
        <v>3322</v>
      </c>
      <c r="G2174">
        <f t="shared" si="136"/>
        <v>13</v>
      </c>
      <c r="H2174" t="str">
        <f>VLOOKUP(B2174,[1]Sheet1!$D:$AB,25,0)</f>
        <v>Regular-Gask</v>
      </c>
      <c r="I2174" t="str">
        <f t="shared" si="137"/>
        <v>0-50</v>
      </c>
      <c r="J2174" t="str">
        <f>VLOOKUP(B2174,[1]Sheet1!$D:$Y,22)</f>
        <v>Adhe</v>
      </c>
      <c r="K2174" t="str">
        <f>VLOOKUP(B2174,[1]Sheet1!$D:$AS,42,0)</f>
        <v>JUMBO</v>
      </c>
    </row>
    <row r="2175" spans="1:11">
      <c r="A2175" s="79" t="s">
        <v>8</v>
      </c>
      <c r="B2175" s="79" t="s">
        <v>274</v>
      </c>
      <c r="C2175">
        <v>31</v>
      </c>
      <c r="D2175" s="101">
        <v>46167</v>
      </c>
      <c r="E2175">
        <v>1</v>
      </c>
      <c r="F2175" t="str">
        <f t="shared" si="135"/>
        <v>3330</v>
      </c>
      <c r="G2175">
        <f t="shared" si="136"/>
        <v>13</v>
      </c>
      <c r="H2175" t="str">
        <f>VLOOKUP(B2175,[1]Sheet1!$D:$AB,25,0)</f>
        <v>Regular-Gask</v>
      </c>
      <c r="I2175" t="str">
        <f t="shared" si="137"/>
        <v>0-50</v>
      </c>
      <c r="J2175" t="str">
        <f>VLOOKUP(B2175,[1]Sheet1!$D:$Y,22)</f>
        <v>Adhe</v>
      </c>
      <c r="K2175" t="str">
        <f>VLOOKUP(B2175,[1]Sheet1!$D:$AS,42,0)</f>
        <v>JUMBO</v>
      </c>
    </row>
    <row r="2176" spans="1:11">
      <c r="A2176" s="79" t="s">
        <v>8</v>
      </c>
      <c r="B2176" s="79" t="s">
        <v>274</v>
      </c>
      <c r="C2176">
        <v>64</v>
      </c>
      <c r="D2176" s="101">
        <v>46167</v>
      </c>
      <c r="E2176">
        <v>2</v>
      </c>
      <c r="F2176" t="str">
        <f t="shared" si="135"/>
        <v>3330</v>
      </c>
      <c r="G2176">
        <f t="shared" si="136"/>
        <v>13</v>
      </c>
      <c r="H2176" t="str">
        <f>VLOOKUP(B2176,[1]Sheet1!$D:$AB,25,0)</f>
        <v>Regular-Gask</v>
      </c>
      <c r="I2176" t="str">
        <f t="shared" si="137"/>
        <v>51-100</v>
      </c>
      <c r="J2176" t="str">
        <f>VLOOKUP(B2176,[1]Sheet1!$D:$Y,22)</f>
        <v>Adhe</v>
      </c>
      <c r="K2176" t="str">
        <f>VLOOKUP(B2176,[1]Sheet1!$D:$AS,42,0)</f>
        <v>JUMBO</v>
      </c>
    </row>
    <row r="2177" spans="1:11">
      <c r="A2177" s="79" t="s">
        <v>25</v>
      </c>
      <c r="B2177" s="79" t="s">
        <v>754</v>
      </c>
      <c r="C2177">
        <v>26</v>
      </c>
      <c r="D2177" s="101">
        <v>46167</v>
      </c>
      <c r="E2177">
        <v>2</v>
      </c>
      <c r="F2177" t="str">
        <f t="shared" si="135"/>
        <v>3341</v>
      </c>
      <c r="G2177">
        <f t="shared" si="136"/>
        <v>13</v>
      </c>
      <c r="H2177" t="str">
        <f>VLOOKUP(B2177,[1]Sheet1!$D:$AB,25,0)</f>
        <v>Regular-Gask</v>
      </c>
      <c r="I2177" t="str">
        <f t="shared" si="137"/>
        <v>0-50</v>
      </c>
      <c r="J2177" t="str">
        <f>VLOOKUP(B2177,[1]Sheet1!$D:$Y,22)</f>
        <v>Adhe</v>
      </c>
      <c r="K2177" t="str">
        <f>VLOOKUP(B2177,[1]Sheet1!$D:$AS,42,0)</f>
        <v>JUMBO</v>
      </c>
    </row>
    <row r="2178" spans="1:11">
      <c r="A2178" s="79" t="s">
        <v>0</v>
      </c>
      <c r="B2178" s="79" t="s">
        <v>443</v>
      </c>
      <c r="C2178">
        <v>25</v>
      </c>
      <c r="D2178" s="101">
        <v>46167</v>
      </c>
      <c r="E2178">
        <v>2</v>
      </c>
      <c r="F2178" t="str">
        <f t="shared" si="135"/>
        <v>6093</v>
      </c>
      <c r="G2178">
        <f t="shared" si="136"/>
        <v>13</v>
      </c>
      <c r="H2178" t="str">
        <f>VLOOKUP(B2178,[1]Sheet1!$D:$AB,25,0)</f>
        <v>MG Adhe + Activator</v>
      </c>
      <c r="I2178" t="str">
        <f t="shared" si="137"/>
        <v>0-50</v>
      </c>
      <c r="J2178" t="str">
        <f>VLOOKUP(B2178,[1]Sheet1!$D:$Y,22)</f>
        <v>Adhe</v>
      </c>
      <c r="K2178" t="str">
        <f>VLOOKUP(B2178,[1]Sheet1!$D:$AS,42,0)</f>
        <v>NORMAL</v>
      </c>
    </row>
    <row r="2179" spans="1:11">
      <c r="A2179" s="79" t="s">
        <v>0</v>
      </c>
      <c r="B2179" s="79" t="s">
        <v>54</v>
      </c>
      <c r="C2179">
        <v>486</v>
      </c>
      <c r="D2179" s="101">
        <v>46167</v>
      </c>
      <c r="E2179">
        <v>1</v>
      </c>
      <c r="F2179" t="str">
        <f t="shared" ref="F2179:F2242" si="138">IF(ISNUMBER(VALUE(LEFT(B2179,5)))=TRUE,LEFT(B2179,5),IF(ISNUMBER(VALUE(LEFT(B2179,4)))=TRUE,LEFT(B2179,4),LEFT(B2179,3)))</f>
        <v>6117</v>
      </c>
      <c r="G2179">
        <f t="shared" si="136"/>
        <v>13</v>
      </c>
      <c r="H2179" t="str">
        <f>VLOOKUP(B2179,[1]Sheet1!$D:$AB,25,0)</f>
        <v>MG Adhe + DR Adhe + Orientation</v>
      </c>
      <c r="I2179" t="str">
        <f t="shared" si="137"/>
        <v>301-500</v>
      </c>
      <c r="J2179" t="str">
        <f>VLOOKUP(B2179,[1]Sheet1!$D:$Y,22)</f>
        <v>Adhe</v>
      </c>
      <c r="K2179" t="str">
        <f>VLOOKUP(B2179,[1]Sheet1!$D:$AS,42,0)</f>
        <v>NORMAL</v>
      </c>
    </row>
    <row r="2180" spans="1:11">
      <c r="A2180" s="79" t="s">
        <v>12</v>
      </c>
      <c r="B2180" s="79" t="s">
        <v>1080</v>
      </c>
      <c r="C2180">
        <v>140</v>
      </c>
      <c r="D2180" s="101">
        <v>46167</v>
      </c>
      <c r="E2180">
        <v>2</v>
      </c>
      <c r="F2180" t="str">
        <f t="shared" si="138"/>
        <v>6204</v>
      </c>
      <c r="G2180">
        <f t="shared" si="136"/>
        <v>13</v>
      </c>
      <c r="H2180" t="str">
        <f>VLOOKUP(B2180,[1]Sheet1!$D:$AB,25,0)</f>
        <v>Regular-Gask</v>
      </c>
      <c r="I2180" t="str">
        <f t="shared" si="137"/>
        <v>101-300</v>
      </c>
      <c r="J2180" t="str">
        <f>VLOOKUP(B2180,[1]Sheet1!$D:$Y,22)</f>
        <v>Gask</v>
      </c>
      <c r="K2180" t="str">
        <f>VLOOKUP(B2180,[1]Sheet1!$D:$AS,42,0)</f>
        <v>NORMAL</v>
      </c>
    </row>
    <row r="2181" spans="1:11">
      <c r="A2181" s="79" t="s">
        <v>4</v>
      </c>
      <c r="B2181" s="79" t="s">
        <v>84</v>
      </c>
      <c r="C2181">
        <v>152</v>
      </c>
      <c r="D2181" s="101">
        <v>46167</v>
      </c>
      <c r="E2181">
        <v>2</v>
      </c>
      <c r="F2181" t="str">
        <f t="shared" si="138"/>
        <v>6210</v>
      </c>
      <c r="G2181">
        <f t="shared" si="136"/>
        <v>13</v>
      </c>
      <c r="H2181" t="str">
        <f>VLOOKUP(B2181,[1]Sheet1!$D:$AB,25,0)</f>
        <v>Regular-Gask</v>
      </c>
      <c r="I2181" t="str">
        <f t="shared" si="137"/>
        <v>101-300</v>
      </c>
      <c r="J2181" t="str">
        <f>VLOOKUP(B2181,[1]Sheet1!$D:$Y,22)</f>
        <v>Gask</v>
      </c>
      <c r="K2181" t="str">
        <f>VLOOKUP(B2181,[1]Sheet1!$D:$AS,42,0)</f>
        <v>NORMAL</v>
      </c>
    </row>
    <row r="2182" spans="1:11">
      <c r="A2182" s="79" t="s">
        <v>962</v>
      </c>
      <c r="B2182" s="79" t="s">
        <v>307</v>
      </c>
      <c r="C2182">
        <v>207</v>
      </c>
      <c r="D2182" s="101">
        <v>46167</v>
      </c>
      <c r="E2182">
        <v>1</v>
      </c>
      <c r="F2182" t="str">
        <f t="shared" si="138"/>
        <v>6221</v>
      </c>
      <c r="G2182">
        <f t="shared" si="136"/>
        <v>13</v>
      </c>
      <c r="H2182" t="str">
        <f>VLOOKUP(B2182,[1]Sheet1!$D:$AB,25,0)</f>
        <v>Regular-Adhe</v>
      </c>
      <c r="I2182" t="str">
        <f t="shared" si="137"/>
        <v>101-300</v>
      </c>
      <c r="J2182" t="str">
        <f>VLOOKUP(B2182,[1]Sheet1!$D:$Y,22)</f>
        <v>Adhe</v>
      </c>
      <c r="K2182" t="str">
        <f>VLOOKUP(B2182,[1]Sheet1!$D:$AS,42,0)</f>
        <v>NORMAL</v>
      </c>
    </row>
    <row r="2183" spans="1:11">
      <c r="A2183" s="79" t="s">
        <v>962</v>
      </c>
      <c r="B2183" s="79" t="s">
        <v>22</v>
      </c>
      <c r="C2183">
        <v>554</v>
      </c>
      <c r="D2183" s="101">
        <v>46167</v>
      </c>
      <c r="E2183">
        <v>1</v>
      </c>
      <c r="F2183" t="str">
        <f t="shared" si="138"/>
        <v>6221</v>
      </c>
      <c r="G2183">
        <f t="shared" si="136"/>
        <v>13</v>
      </c>
      <c r="H2183" t="str">
        <f>VLOOKUP(B2183,[1]Sheet1!$D:$AB,25,0)</f>
        <v>Regular-Adhe</v>
      </c>
      <c r="I2183" t="str">
        <f t="shared" si="137"/>
        <v>501-1000</v>
      </c>
      <c r="J2183" t="str">
        <f>VLOOKUP(B2183,[1]Sheet1!$D:$Y,22)</f>
        <v>Adhe</v>
      </c>
      <c r="K2183" t="str">
        <f>VLOOKUP(B2183,[1]Sheet1!$D:$AS,42,0)</f>
        <v>NORMAL</v>
      </c>
    </row>
    <row r="2184" spans="1:11">
      <c r="A2184" s="79" t="s">
        <v>962</v>
      </c>
      <c r="B2184" s="79" t="s">
        <v>97</v>
      </c>
      <c r="C2184">
        <v>65</v>
      </c>
      <c r="D2184" s="101">
        <v>46167</v>
      </c>
      <c r="E2184">
        <v>1</v>
      </c>
      <c r="F2184" t="str">
        <f t="shared" si="138"/>
        <v>6221</v>
      </c>
      <c r="G2184">
        <f t="shared" si="136"/>
        <v>13</v>
      </c>
      <c r="H2184" t="str">
        <f>VLOOKUP(B2184,[1]Sheet1!$D:$AB,25,0)</f>
        <v>Regular-Adhe</v>
      </c>
      <c r="I2184" t="str">
        <f t="shared" si="137"/>
        <v>51-100</v>
      </c>
      <c r="J2184" t="str">
        <f>VLOOKUP(B2184,[1]Sheet1!$D:$Y,22)</f>
        <v>Adhe</v>
      </c>
      <c r="K2184" t="str">
        <f>VLOOKUP(B2184,[1]Sheet1!$D:$AS,42,0)</f>
        <v>NORMAL</v>
      </c>
    </row>
    <row r="2185" spans="1:11">
      <c r="A2185" s="79" t="s">
        <v>12</v>
      </c>
      <c r="B2185" s="79" t="s">
        <v>97</v>
      </c>
      <c r="C2185">
        <v>368</v>
      </c>
      <c r="D2185" s="101">
        <v>46167</v>
      </c>
      <c r="E2185">
        <v>2</v>
      </c>
      <c r="F2185" t="str">
        <f t="shared" si="138"/>
        <v>6221</v>
      </c>
      <c r="G2185">
        <f t="shared" si="136"/>
        <v>13</v>
      </c>
      <c r="H2185" t="str">
        <f>VLOOKUP(B2185,[1]Sheet1!$D:$AB,25,0)</f>
        <v>Regular-Adhe</v>
      </c>
      <c r="I2185" t="str">
        <f t="shared" si="137"/>
        <v>301-500</v>
      </c>
      <c r="J2185" t="str">
        <f>VLOOKUP(B2185,[1]Sheet1!$D:$Y,22)</f>
        <v>Adhe</v>
      </c>
      <c r="K2185" t="str">
        <f>VLOOKUP(B2185,[1]Sheet1!$D:$AS,42,0)</f>
        <v>NORMAL</v>
      </c>
    </row>
    <row r="2186" spans="1:11">
      <c r="A2186" s="79" t="s">
        <v>25</v>
      </c>
      <c r="B2186" s="79" t="s">
        <v>422</v>
      </c>
      <c r="C2186">
        <v>30</v>
      </c>
      <c r="D2186" s="101">
        <v>46167</v>
      </c>
      <c r="E2186">
        <v>2</v>
      </c>
      <c r="F2186" t="str">
        <f t="shared" si="138"/>
        <v>6225</v>
      </c>
      <c r="G2186">
        <f t="shared" si="136"/>
        <v>13</v>
      </c>
      <c r="H2186" t="str">
        <f>VLOOKUP(B2186,[1]Sheet1!$D:$AB,25,0)</f>
        <v>Regular-Gask</v>
      </c>
      <c r="I2186" t="str">
        <f t="shared" si="137"/>
        <v>0-50</v>
      </c>
      <c r="J2186" t="str">
        <f>VLOOKUP(B2186,[1]Sheet1!$D:$Y,22)</f>
        <v>Gask</v>
      </c>
      <c r="K2186" t="str">
        <f>VLOOKUP(B2186,[1]Sheet1!$D:$AS,42,0)</f>
        <v>NORMAL</v>
      </c>
    </row>
    <row r="2187" spans="1:11">
      <c r="A2187" s="79" t="s">
        <v>31</v>
      </c>
      <c r="B2187" s="79" t="s">
        <v>180</v>
      </c>
      <c r="C2187">
        <v>29</v>
      </c>
      <c r="D2187" s="101">
        <v>46167</v>
      </c>
      <c r="E2187">
        <v>2</v>
      </c>
      <c r="F2187" t="str">
        <f t="shared" si="138"/>
        <v>6234</v>
      </c>
      <c r="G2187">
        <f t="shared" si="136"/>
        <v>13</v>
      </c>
      <c r="H2187" t="str">
        <f>VLOOKUP(B2187,[1]Sheet1!$D:$AB,25,0)</f>
        <v>Regular-Adhe</v>
      </c>
      <c r="I2187" t="str">
        <f t="shared" si="137"/>
        <v>0-50</v>
      </c>
      <c r="J2187" t="str">
        <f>VLOOKUP(B2187,[1]Sheet1!$D:$Y,22)</f>
        <v>Adhe</v>
      </c>
      <c r="K2187" t="str">
        <f>VLOOKUP(B2187,[1]Sheet1!$D:$AS,42,0)</f>
        <v>NORMAL</v>
      </c>
    </row>
    <row r="2188" spans="1:11">
      <c r="A2188" s="79" t="s">
        <v>5</v>
      </c>
      <c r="B2188" s="79" t="s">
        <v>771</v>
      </c>
      <c r="C2188">
        <v>301</v>
      </c>
      <c r="D2188" s="101">
        <v>46167</v>
      </c>
      <c r="E2188">
        <v>1</v>
      </c>
      <c r="F2188" t="str">
        <f t="shared" si="138"/>
        <v>6237</v>
      </c>
      <c r="G2188">
        <f t="shared" si="136"/>
        <v>13</v>
      </c>
      <c r="H2188" t="str">
        <f>VLOOKUP(B2188,[1]Sheet1!$D:$AB,25,0)</f>
        <v>MG-Sticker</v>
      </c>
      <c r="I2188" t="str">
        <f t="shared" si="137"/>
        <v>301-500</v>
      </c>
      <c r="J2188" t="str">
        <f>VLOOKUP(B2188,[1]Sheet1!$D:$Y,22)</f>
        <v>Sticker</v>
      </c>
      <c r="K2188" t="str">
        <f>VLOOKUP(B2188,[1]Sheet1!$D:$AS,42,0)</f>
        <v>NORMAL</v>
      </c>
    </row>
    <row r="2189" spans="1:11">
      <c r="A2189" s="79" t="s">
        <v>5</v>
      </c>
      <c r="B2189" s="79" t="s">
        <v>305</v>
      </c>
      <c r="C2189">
        <v>28</v>
      </c>
      <c r="D2189" s="101">
        <v>46167</v>
      </c>
      <c r="E2189">
        <v>2</v>
      </c>
      <c r="F2189" t="str">
        <f t="shared" si="138"/>
        <v>6237</v>
      </c>
      <c r="G2189">
        <f t="shared" si="136"/>
        <v>13</v>
      </c>
      <c r="H2189" t="str">
        <f>VLOOKUP(B2189,[1]Sheet1!$D:$AB,25,0)</f>
        <v>MG-Sticker</v>
      </c>
      <c r="I2189" t="str">
        <f t="shared" si="137"/>
        <v>0-50</v>
      </c>
      <c r="J2189" t="str">
        <f>VLOOKUP(B2189,[1]Sheet1!$D:$Y,22)</f>
        <v>Sticker</v>
      </c>
      <c r="K2189" t="str">
        <f>VLOOKUP(B2189,[1]Sheet1!$D:$AS,42,0)</f>
        <v>NORMAL</v>
      </c>
    </row>
    <row r="2190" spans="1:11">
      <c r="A2190" s="79" t="s">
        <v>5</v>
      </c>
      <c r="B2190" s="79" t="s">
        <v>113</v>
      </c>
      <c r="C2190">
        <v>36</v>
      </c>
      <c r="D2190" s="101">
        <v>46167</v>
      </c>
      <c r="E2190">
        <v>1</v>
      </c>
      <c r="F2190" t="str">
        <f t="shared" si="138"/>
        <v>6237</v>
      </c>
      <c r="G2190">
        <f t="shared" si="136"/>
        <v>13</v>
      </c>
      <c r="H2190" t="str">
        <f>VLOOKUP(B2190,[1]Sheet1!$D:$AB,25,0)</f>
        <v>MG-Sticker + Orientation</v>
      </c>
      <c r="I2190" t="str">
        <f t="shared" si="137"/>
        <v>0-50</v>
      </c>
      <c r="J2190" t="str">
        <f>VLOOKUP(B2190,[1]Sheet1!$D:$Y,22)</f>
        <v>Sticker</v>
      </c>
      <c r="K2190" t="str">
        <f>VLOOKUP(B2190,[1]Sheet1!$D:$AS,42,0)</f>
        <v>NORMAL</v>
      </c>
    </row>
    <row r="2191" spans="1:11">
      <c r="A2191" s="79" t="s">
        <v>25</v>
      </c>
      <c r="B2191" s="79" t="s">
        <v>1097</v>
      </c>
      <c r="C2191">
        <v>28</v>
      </c>
      <c r="D2191" s="101">
        <v>46167</v>
      </c>
      <c r="E2191">
        <v>2</v>
      </c>
      <c r="F2191" t="str">
        <f t="shared" si="138"/>
        <v>6258</v>
      </c>
      <c r="G2191">
        <f t="shared" si="136"/>
        <v>13</v>
      </c>
      <c r="H2191" t="str">
        <f>VLOOKUP(B2191,[1]Sheet1!$D:$AB,25,0)</f>
        <v>Regular-Adhe</v>
      </c>
      <c r="I2191" t="str">
        <f t="shared" si="137"/>
        <v>0-50</v>
      </c>
      <c r="J2191" t="str">
        <f>VLOOKUP(B2191,[1]Sheet1!$D:$Y,22)</f>
        <v>Adhe</v>
      </c>
      <c r="K2191" t="str">
        <f>VLOOKUP(B2191,[1]Sheet1!$D:$AS,42,0)</f>
        <v>NORMAL</v>
      </c>
    </row>
    <row r="2192" spans="1:11">
      <c r="A2192" s="79" t="s">
        <v>13</v>
      </c>
      <c r="B2192" s="79" t="s">
        <v>599</v>
      </c>
      <c r="C2192">
        <v>216</v>
      </c>
      <c r="D2192" s="101">
        <v>46167</v>
      </c>
      <c r="E2192">
        <v>1</v>
      </c>
      <c r="F2192" t="str">
        <f t="shared" si="138"/>
        <v>6280</v>
      </c>
      <c r="G2192">
        <f t="shared" si="136"/>
        <v>13</v>
      </c>
      <c r="H2192" t="str">
        <f>VLOOKUP(B2192,[1]Sheet1!$D:$AB,25,0)</f>
        <v>Regular-Gask</v>
      </c>
      <c r="I2192" t="str">
        <f t="shared" si="137"/>
        <v>101-300</v>
      </c>
      <c r="J2192" t="str">
        <f>VLOOKUP(B2192,[1]Sheet1!$D:$Y,22)</f>
        <v>Gask</v>
      </c>
      <c r="K2192" t="str">
        <f>VLOOKUP(B2192,[1]Sheet1!$D:$AS,42,0)</f>
        <v>NORMAL</v>
      </c>
    </row>
    <row r="2193" spans="1:11">
      <c r="A2193" s="79" t="s">
        <v>4</v>
      </c>
      <c r="B2193" s="79" t="s">
        <v>76</v>
      </c>
      <c r="C2193">
        <v>343</v>
      </c>
      <c r="D2193" s="101">
        <v>46167</v>
      </c>
      <c r="E2193">
        <v>2</v>
      </c>
      <c r="F2193" t="str">
        <f t="shared" si="138"/>
        <v>6282</v>
      </c>
      <c r="G2193">
        <f t="shared" si="136"/>
        <v>13</v>
      </c>
      <c r="H2193" t="str">
        <f>VLOOKUP(B2193,[1]Sheet1!$D:$AB,25,0)</f>
        <v>Regular-Gask</v>
      </c>
      <c r="I2193" t="str">
        <f t="shared" si="137"/>
        <v>301-500</v>
      </c>
      <c r="J2193" t="str">
        <f>VLOOKUP(B2193,[1]Sheet1!$D:$Y,22)</f>
        <v>Gask</v>
      </c>
      <c r="K2193" t="str">
        <f>VLOOKUP(B2193,[1]Sheet1!$D:$AS,42,0)</f>
        <v>NORMAL</v>
      </c>
    </row>
    <row r="2194" spans="1:11">
      <c r="A2194" s="79" t="s">
        <v>8</v>
      </c>
      <c r="B2194" s="79" t="s">
        <v>976</v>
      </c>
      <c r="C2194">
        <v>59</v>
      </c>
      <c r="D2194" s="101">
        <v>46167</v>
      </c>
      <c r="E2194">
        <v>2</v>
      </c>
      <c r="F2194" t="str">
        <f t="shared" si="138"/>
        <v>6284</v>
      </c>
      <c r="G2194">
        <f t="shared" si="136"/>
        <v>13</v>
      </c>
      <c r="H2194" t="str">
        <f>VLOOKUP(B2194,[1]Sheet1!$D:$AB,25,0)</f>
        <v>Regular-Gask</v>
      </c>
      <c r="I2194" t="str">
        <f t="shared" si="137"/>
        <v>51-100</v>
      </c>
      <c r="J2194" t="str">
        <f>VLOOKUP(B2194,[1]Sheet1!$D:$Y,22)</f>
        <v>Gask</v>
      </c>
      <c r="K2194" t="str">
        <f>VLOOKUP(B2194,[1]Sheet1!$D:$AS,42,0)</f>
        <v>NORMAL</v>
      </c>
    </row>
    <row r="2195" spans="1:11">
      <c r="A2195" s="79" t="s">
        <v>2</v>
      </c>
      <c r="B2195" s="79" t="s">
        <v>92</v>
      </c>
      <c r="C2195">
        <v>163</v>
      </c>
      <c r="D2195" s="101">
        <v>46167</v>
      </c>
      <c r="E2195">
        <v>1</v>
      </c>
      <c r="F2195" t="str">
        <f t="shared" si="138"/>
        <v>6291</v>
      </c>
      <c r="G2195">
        <f t="shared" si="136"/>
        <v>13</v>
      </c>
      <c r="H2195" t="str">
        <f>VLOOKUP(B2195,[1]Sheet1!$D:$AB,25,0)</f>
        <v>Regular-Gask</v>
      </c>
      <c r="I2195" t="str">
        <f t="shared" si="137"/>
        <v>101-300</v>
      </c>
      <c r="J2195" t="str">
        <f>VLOOKUP(B2195,[1]Sheet1!$D:$Y,22)</f>
        <v>Gask</v>
      </c>
      <c r="K2195" t="str">
        <f>VLOOKUP(B2195,[1]Sheet1!$D:$AS,42,0)</f>
        <v>NORMAL</v>
      </c>
    </row>
    <row r="2196" spans="1:11">
      <c r="A2196" s="79" t="s">
        <v>12</v>
      </c>
      <c r="B2196" s="79" t="s">
        <v>774</v>
      </c>
      <c r="C2196">
        <v>26</v>
      </c>
      <c r="D2196" s="101">
        <v>46167</v>
      </c>
      <c r="E2196">
        <v>2</v>
      </c>
      <c r="F2196" t="str">
        <f t="shared" si="138"/>
        <v>6296</v>
      </c>
      <c r="G2196">
        <f t="shared" si="136"/>
        <v>13</v>
      </c>
      <c r="H2196" t="str">
        <f>VLOOKUP(B2196,[1]Sheet1!$D:$AB,25,0)</f>
        <v>Regular-Gask</v>
      </c>
      <c r="I2196" t="str">
        <f t="shared" si="137"/>
        <v>0-50</v>
      </c>
      <c r="J2196" t="str">
        <f>VLOOKUP(B2196,[1]Sheet1!$D:$Y,22)</f>
        <v>Gask</v>
      </c>
      <c r="K2196" t="str">
        <f>VLOOKUP(B2196,[1]Sheet1!$D:$AS,42,0)</f>
        <v>NORMAL</v>
      </c>
    </row>
    <row r="2197" spans="1:11">
      <c r="A2197" s="79" t="s">
        <v>12</v>
      </c>
      <c r="B2197" s="79" t="s">
        <v>299</v>
      </c>
      <c r="C2197">
        <v>107</v>
      </c>
      <c r="D2197" s="101">
        <v>46167</v>
      </c>
      <c r="E2197">
        <v>2</v>
      </c>
      <c r="F2197" t="str">
        <f t="shared" si="138"/>
        <v>6296</v>
      </c>
      <c r="G2197">
        <f t="shared" si="136"/>
        <v>13</v>
      </c>
      <c r="H2197" t="str">
        <f>VLOOKUP(B2197,[1]Sheet1!$D:$AB,25,0)</f>
        <v>Regular-Gask</v>
      </c>
      <c r="I2197" t="str">
        <f t="shared" si="137"/>
        <v>101-300</v>
      </c>
      <c r="J2197" t="str">
        <f>VLOOKUP(B2197,[1]Sheet1!$D:$Y,22)</f>
        <v>Gask</v>
      </c>
      <c r="K2197" t="str">
        <f>VLOOKUP(B2197,[1]Sheet1!$D:$AS,42,0)</f>
        <v>NORMAL</v>
      </c>
    </row>
    <row r="2198" spans="1:11">
      <c r="A2198" s="79" t="s">
        <v>4</v>
      </c>
      <c r="B2198" s="79" t="s">
        <v>948</v>
      </c>
      <c r="C2198">
        <v>169</v>
      </c>
      <c r="D2198" s="101">
        <v>46167</v>
      </c>
      <c r="E2198">
        <v>2</v>
      </c>
      <c r="F2198" t="str">
        <f t="shared" si="138"/>
        <v>6328</v>
      </c>
      <c r="G2198">
        <f t="shared" si="136"/>
        <v>13</v>
      </c>
      <c r="H2198" t="str">
        <f>VLOOKUP(B2198,[1]Sheet1!$D:$AB,25,0)</f>
        <v>Regular-Adhe</v>
      </c>
      <c r="I2198" t="str">
        <f t="shared" si="137"/>
        <v>101-300</v>
      </c>
      <c r="J2198" t="str">
        <f>VLOOKUP(B2198,[1]Sheet1!$D:$Y,22)</f>
        <v>Gask</v>
      </c>
      <c r="K2198" t="str">
        <f>VLOOKUP(B2198,[1]Sheet1!$D:$AS,42,0)</f>
        <v>NORMAL</v>
      </c>
    </row>
    <row r="2199" spans="1:11">
      <c r="A2199" s="79" t="s">
        <v>13</v>
      </c>
      <c r="B2199" s="79" t="s">
        <v>30</v>
      </c>
      <c r="C2199">
        <v>168</v>
      </c>
      <c r="D2199" s="101">
        <v>46167</v>
      </c>
      <c r="E2199">
        <v>2</v>
      </c>
      <c r="F2199" t="str">
        <f t="shared" si="138"/>
        <v>8060</v>
      </c>
      <c r="G2199">
        <f t="shared" si="136"/>
        <v>13</v>
      </c>
      <c r="H2199" t="str">
        <f>VLOOKUP(B2199,[1]Sheet1!$D:$AB,25,0)</f>
        <v>Regular-Adhe</v>
      </c>
      <c r="I2199" t="str">
        <f t="shared" si="137"/>
        <v>101-300</v>
      </c>
      <c r="J2199" t="str">
        <f>VLOOKUP(B2199,[1]Sheet1!$D:$Y,22)</f>
        <v>Adhe</v>
      </c>
      <c r="K2199" t="str">
        <f>VLOOKUP(B2199,[1]Sheet1!$D:$AS,42,0)</f>
        <v>NORMAL</v>
      </c>
    </row>
    <row r="2200" spans="1:11">
      <c r="A2200" s="79" t="s">
        <v>19</v>
      </c>
      <c r="B2200" s="79" t="s">
        <v>247</v>
      </c>
      <c r="C2200">
        <v>29</v>
      </c>
      <c r="D2200" s="101">
        <v>46167</v>
      </c>
      <c r="E2200">
        <v>2</v>
      </c>
      <c r="F2200" t="str">
        <f t="shared" si="138"/>
        <v>87001</v>
      </c>
      <c r="G2200">
        <f t="shared" si="136"/>
        <v>14</v>
      </c>
      <c r="H2200" t="str">
        <f>VLOOKUP(B2200,[1]Sheet1!$D:$AB,25,0)</f>
        <v>Regular-Adhe</v>
      </c>
      <c r="I2200" t="str">
        <f t="shared" si="137"/>
        <v>0-50</v>
      </c>
      <c r="J2200" t="str">
        <f>VLOOKUP(B2200,[1]Sheet1!$D:$Y,22)</f>
        <v>Adhe</v>
      </c>
      <c r="K2200" t="str">
        <f>VLOOKUP(B2200,[1]Sheet1!$D:$AS,42,0)</f>
        <v>NORMAL</v>
      </c>
    </row>
    <row r="2201" spans="1:11">
      <c r="A2201" s="79" t="s">
        <v>5</v>
      </c>
      <c r="B2201" s="79" t="s">
        <v>744</v>
      </c>
      <c r="C2201">
        <v>193</v>
      </c>
      <c r="D2201" s="101">
        <v>46167</v>
      </c>
      <c r="E2201">
        <v>2</v>
      </c>
      <c r="F2201" t="str">
        <f t="shared" si="138"/>
        <v>9151</v>
      </c>
      <c r="G2201">
        <f t="shared" si="136"/>
        <v>13</v>
      </c>
      <c r="H2201" t="str">
        <f>VLOOKUP(B2201,[1]Sheet1!$D:$AB,25,0)</f>
        <v>MG Adhe + Activator</v>
      </c>
      <c r="I2201" t="str">
        <f t="shared" si="137"/>
        <v>101-300</v>
      </c>
      <c r="J2201" t="str">
        <f>VLOOKUP(B2201,[1]Sheet1!$D:$Y,22)</f>
        <v>Adhe</v>
      </c>
      <c r="K2201" t="str">
        <f>VLOOKUP(B2201,[1]Sheet1!$D:$AS,42,0)</f>
        <v>NORMAL</v>
      </c>
    </row>
    <row r="2202" spans="1:11">
      <c r="A2202" s="88" t="s">
        <v>5</v>
      </c>
      <c r="B2202" s="88" t="s">
        <v>106</v>
      </c>
      <c r="C2202" s="7">
        <v>562</v>
      </c>
      <c r="D2202" s="101">
        <v>46167</v>
      </c>
      <c r="E2202" s="7">
        <v>2</v>
      </c>
      <c r="F2202" t="str">
        <f t="shared" si="138"/>
        <v>9151</v>
      </c>
      <c r="G2202">
        <f t="shared" si="136"/>
        <v>13</v>
      </c>
      <c r="H2202" t="str">
        <f>VLOOKUP(B2202,[1]Sheet1!$D:$AB,25,0)</f>
        <v>MG Adhe + Activator</v>
      </c>
      <c r="I2202" t="str">
        <f t="shared" si="137"/>
        <v>501-1000</v>
      </c>
      <c r="J2202" t="str">
        <f>VLOOKUP(B2202,[1]Sheet1!$D:$Y,22)</f>
        <v>Adhe</v>
      </c>
      <c r="K2202" t="str">
        <f>VLOOKUP(B2202,[1]Sheet1!$D:$AS,42,0)</f>
        <v>NORMAL</v>
      </c>
    </row>
    <row r="2203" spans="1:11">
      <c r="A2203" s="79" t="s">
        <v>8</v>
      </c>
      <c r="B2203" s="79" t="s">
        <v>337</v>
      </c>
      <c r="C2203">
        <v>35</v>
      </c>
      <c r="D2203" s="101">
        <v>46167</v>
      </c>
      <c r="E2203">
        <v>2</v>
      </c>
      <c r="F2203" t="str">
        <f t="shared" si="138"/>
        <v>9264</v>
      </c>
      <c r="G2203">
        <f t="shared" si="136"/>
        <v>13</v>
      </c>
      <c r="H2203" t="str">
        <f>VLOOKUP(B2203,[1]Sheet1!$D:$AB,25,0)</f>
        <v>Regular-Adhe</v>
      </c>
      <c r="I2203" t="str">
        <f t="shared" si="137"/>
        <v>0-50</v>
      </c>
      <c r="J2203" t="str">
        <f>VLOOKUP(B2203,[1]Sheet1!$D:$Y,22)</f>
        <v>Adhe</v>
      </c>
      <c r="K2203" t="str">
        <f>VLOOKUP(B2203,[1]Sheet1!$D:$AS,42,0)</f>
        <v>NORMAL</v>
      </c>
    </row>
    <row r="2204" spans="1:11">
      <c r="A2204" s="79" t="s">
        <v>25</v>
      </c>
      <c r="B2204" s="79" t="s">
        <v>1066</v>
      </c>
      <c r="C2204">
        <v>180</v>
      </c>
      <c r="D2204" s="101">
        <v>46168</v>
      </c>
      <c r="E2204">
        <v>1</v>
      </c>
      <c r="F2204" t="str">
        <f t="shared" si="138"/>
        <v>10024</v>
      </c>
      <c r="G2204">
        <f t="shared" ref="G2204:G2267" si="139">LEN(B2204)</f>
        <v>14</v>
      </c>
      <c r="H2204" t="str">
        <f>VLOOKUP(B2204,[1]Sheet1!$D:$AB,25,0)</f>
        <v>Regular-Gask</v>
      </c>
      <c r="I2204" t="str">
        <f t="shared" ref="I2204:I2267" si="140">LOOKUP(C2204, $AY$3:$AY$8, $AZ$3:$AZ$8)</f>
        <v>101-300</v>
      </c>
      <c r="J2204" t="str">
        <f>VLOOKUP(B2204,[1]Sheet1!$D:$Y,22)</f>
        <v>Gask</v>
      </c>
      <c r="K2204" t="str">
        <f>VLOOKUP(B2204,[1]Sheet1!$D:$AS,42,0)</f>
        <v>JUMBO</v>
      </c>
    </row>
    <row r="2205" spans="1:11">
      <c r="A2205" s="79" t="s">
        <v>12</v>
      </c>
      <c r="B2205" s="79" t="s">
        <v>633</v>
      </c>
      <c r="C2205">
        <v>248</v>
      </c>
      <c r="D2205" s="101">
        <v>46168</v>
      </c>
      <c r="E2205">
        <v>1</v>
      </c>
      <c r="F2205" t="str">
        <f t="shared" si="138"/>
        <v>1163</v>
      </c>
      <c r="G2205">
        <f t="shared" si="139"/>
        <v>13</v>
      </c>
      <c r="H2205" t="str">
        <f>VLOOKUP(B2205,[1]Sheet1!$D:$AB,25,0)</f>
        <v>Regular-Adhe</v>
      </c>
      <c r="I2205" t="str">
        <f t="shared" si="140"/>
        <v>101-300</v>
      </c>
      <c r="J2205" t="str">
        <f>VLOOKUP(B2205,[1]Sheet1!$D:$Y,22)</f>
        <v>Adhe</v>
      </c>
      <c r="K2205" t="str">
        <f>VLOOKUP(B2205,[1]Sheet1!$D:$AS,42,0)</f>
        <v>NORMAL</v>
      </c>
    </row>
    <row r="2206" spans="1:11">
      <c r="A2206" s="79" t="s">
        <v>19</v>
      </c>
      <c r="B2206" s="79" t="s">
        <v>553</v>
      </c>
      <c r="C2206">
        <v>248</v>
      </c>
      <c r="D2206" s="101">
        <v>46168</v>
      </c>
      <c r="E2206">
        <v>1</v>
      </c>
      <c r="F2206" t="str">
        <f t="shared" si="138"/>
        <v>1729</v>
      </c>
      <c r="G2206">
        <f t="shared" si="139"/>
        <v>13</v>
      </c>
      <c r="H2206" t="str">
        <f>VLOOKUP(B2206,[1]Sheet1!$D:$AB,25,0)</f>
        <v>Regular-Gask</v>
      </c>
      <c r="I2206" t="str">
        <f t="shared" si="140"/>
        <v>101-300</v>
      </c>
      <c r="J2206" t="str">
        <f>VLOOKUP(B2206,[1]Sheet1!$D:$Y,22)</f>
        <v>Gask</v>
      </c>
      <c r="K2206" t="str">
        <f>VLOOKUP(B2206,[1]Sheet1!$D:$AS,42,0)</f>
        <v>JUMBO</v>
      </c>
    </row>
    <row r="2207" spans="1:11">
      <c r="A2207" s="79" t="s">
        <v>0</v>
      </c>
      <c r="B2207" s="79" t="s">
        <v>801</v>
      </c>
      <c r="C2207">
        <v>92</v>
      </c>
      <c r="D2207" s="101">
        <v>46168</v>
      </c>
      <c r="E2207">
        <v>1</v>
      </c>
      <c r="F2207" t="str">
        <f t="shared" si="138"/>
        <v>1733</v>
      </c>
      <c r="G2207">
        <f t="shared" si="139"/>
        <v>13</v>
      </c>
      <c r="H2207" t="str">
        <f>VLOOKUP(B2207,[1]Sheet1!$D:$AB,25,0)</f>
        <v>MG Adhe +  PB Assy + DR Sticker</v>
      </c>
      <c r="I2207" t="str">
        <f t="shared" si="140"/>
        <v>51-100</v>
      </c>
      <c r="J2207" t="str">
        <f>VLOOKUP(B2207,[1]Sheet1!$D:$Y,22)</f>
        <v>Adhe</v>
      </c>
      <c r="K2207" t="str">
        <f>VLOOKUP(B2207,[1]Sheet1!$D:$AS,42,0)</f>
        <v>JUMBO</v>
      </c>
    </row>
    <row r="2208" spans="1:11">
      <c r="A2208" s="79" t="s">
        <v>1098</v>
      </c>
      <c r="B2208" s="79" t="s">
        <v>912</v>
      </c>
      <c r="C2208">
        <v>259</v>
      </c>
      <c r="D2208" s="101">
        <v>46168</v>
      </c>
      <c r="E2208">
        <v>1</v>
      </c>
      <c r="F2208" t="str">
        <f t="shared" si="138"/>
        <v>1767</v>
      </c>
      <c r="G2208">
        <f t="shared" si="139"/>
        <v>13</v>
      </c>
      <c r="H2208" t="str">
        <f>VLOOKUP(B2208,[1]Sheet1!$D:$AB,25,0)</f>
        <v>Regular-Adhe</v>
      </c>
      <c r="I2208" t="str">
        <f t="shared" si="140"/>
        <v>101-300</v>
      </c>
      <c r="J2208" t="str">
        <f>VLOOKUP(B2208,[1]Sheet1!$D:$Y,22)</f>
        <v>Adhe</v>
      </c>
      <c r="K2208" t="str">
        <f>VLOOKUP(B2208,[1]Sheet1!$D:$AS,42,0)</f>
        <v>JUMBO</v>
      </c>
    </row>
    <row r="2209" spans="1:11">
      <c r="A2209" s="79" t="s">
        <v>19</v>
      </c>
      <c r="B2209" s="79" t="s">
        <v>287</v>
      </c>
      <c r="C2209">
        <v>118</v>
      </c>
      <c r="D2209" s="101">
        <v>46168</v>
      </c>
      <c r="E2209">
        <v>1</v>
      </c>
      <c r="F2209" t="str">
        <f t="shared" si="138"/>
        <v>1773</v>
      </c>
      <c r="G2209">
        <f t="shared" si="139"/>
        <v>13</v>
      </c>
      <c r="H2209" t="str">
        <f>VLOOKUP(B2209,[1]Sheet1!$D:$AB,25,0)</f>
        <v>Regular-Gask</v>
      </c>
      <c r="I2209" t="str">
        <f t="shared" si="140"/>
        <v>101-300</v>
      </c>
      <c r="J2209" t="str">
        <f>VLOOKUP(B2209,[1]Sheet1!$D:$Y,22)</f>
        <v>Gask</v>
      </c>
      <c r="K2209" t="str">
        <f>VLOOKUP(B2209,[1]Sheet1!$D:$AS,42,0)</f>
        <v>JUMBO</v>
      </c>
    </row>
    <row r="2210" spans="1:11">
      <c r="A2210" s="79" t="s">
        <v>12</v>
      </c>
      <c r="B2210" s="79" t="s">
        <v>1090</v>
      </c>
      <c r="C2210">
        <v>79</v>
      </c>
      <c r="D2210" s="101">
        <v>46168</v>
      </c>
      <c r="E2210">
        <v>1</v>
      </c>
      <c r="F2210" t="str">
        <f t="shared" si="138"/>
        <v>1774</v>
      </c>
      <c r="G2210">
        <f t="shared" si="139"/>
        <v>13</v>
      </c>
      <c r="H2210" t="str">
        <f>VLOOKUP(B2210,[1]Sheet1!$D:$AB,25,0)</f>
        <v>Regular-Adhe</v>
      </c>
      <c r="I2210" t="str">
        <f t="shared" si="140"/>
        <v>51-100</v>
      </c>
      <c r="J2210" t="str">
        <f>VLOOKUP(B2210,[1]Sheet1!$D:$Y,22)</f>
        <v>Adhe</v>
      </c>
      <c r="K2210" t="str">
        <f>VLOOKUP(B2210,[1]Sheet1!$D:$AS,42,0)</f>
        <v>JUMBO</v>
      </c>
    </row>
    <row r="2211" spans="1:11">
      <c r="A2211" s="79" t="s">
        <v>19</v>
      </c>
      <c r="B2211" s="79" t="s">
        <v>680</v>
      </c>
      <c r="C2211">
        <v>100</v>
      </c>
      <c r="D2211" s="101">
        <v>46168</v>
      </c>
      <c r="E2211">
        <v>1</v>
      </c>
      <c r="F2211" t="str">
        <f t="shared" si="138"/>
        <v>1802</v>
      </c>
      <c r="G2211">
        <f t="shared" si="139"/>
        <v>13</v>
      </c>
      <c r="H2211" t="str">
        <f>VLOOKUP(B2211,[1]Sheet1!$D:$AB,25,0)</f>
        <v>Regular-Gask</v>
      </c>
      <c r="I2211" t="str">
        <f t="shared" si="140"/>
        <v>51-100</v>
      </c>
      <c r="J2211" t="str">
        <f>VLOOKUP(B2211,[1]Sheet1!$D:$Y,22)</f>
        <v>Gask</v>
      </c>
      <c r="K2211" t="str">
        <f>VLOOKUP(B2211,[1]Sheet1!$D:$AS,42,0)</f>
        <v>JUMBO</v>
      </c>
    </row>
    <row r="2212" spans="1:11">
      <c r="A2212" s="79" t="s">
        <v>19</v>
      </c>
      <c r="B2212" s="79" t="s">
        <v>328</v>
      </c>
      <c r="C2212">
        <v>122</v>
      </c>
      <c r="D2212" s="101">
        <v>46168</v>
      </c>
      <c r="E2212">
        <v>1</v>
      </c>
      <c r="F2212" t="str">
        <f t="shared" si="138"/>
        <v>1802</v>
      </c>
      <c r="G2212">
        <f t="shared" si="139"/>
        <v>13</v>
      </c>
      <c r="H2212" t="str">
        <f>VLOOKUP(B2212,[1]Sheet1!$D:$AB,25,0)</f>
        <v>Regular-Gask</v>
      </c>
      <c r="I2212" t="str">
        <f t="shared" si="140"/>
        <v>101-300</v>
      </c>
      <c r="J2212" t="str">
        <f>VLOOKUP(B2212,[1]Sheet1!$D:$Y,22)</f>
        <v>Gask</v>
      </c>
      <c r="K2212" t="str">
        <f>VLOOKUP(B2212,[1]Sheet1!$D:$AS,42,0)</f>
        <v>JUMBO</v>
      </c>
    </row>
    <row r="2213" spans="1:11">
      <c r="A2213" s="79" t="s">
        <v>2</v>
      </c>
      <c r="B2213" s="79" t="s">
        <v>178</v>
      </c>
      <c r="C2213">
        <v>700</v>
      </c>
      <c r="D2213" s="101">
        <v>46168</v>
      </c>
      <c r="E2213">
        <v>1</v>
      </c>
      <c r="F2213" t="str">
        <f t="shared" si="138"/>
        <v>1802</v>
      </c>
      <c r="G2213">
        <f t="shared" si="139"/>
        <v>13</v>
      </c>
      <c r="H2213" t="str">
        <f>VLOOKUP(B2213,[1]Sheet1!$D:$AB,25,0)</f>
        <v>Regular-Gask</v>
      </c>
      <c r="I2213" t="str">
        <f t="shared" si="140"/>
        <v>501-1000</v>
      </c>
      <c r="J2213" t="str">
        <f>VLOOKUP(B2213,[1]Sheet1!$D:$Y,22)</f>
        <v>Gask</v>
      </c>
      <c r="K2213" t="str">
        <f>VLOOKUP(B2213,[1]Sheet1!$D:$AS,42,0)</f>
        <v>JUMBO</v>
      </c>
    </row>
    <row r="2214" spans="1:11">
      <c r="A2214" s="79" t="s">
        <v>8</v>
      </c>
      <c r="B2214" s="79" t="s">
        <v>816</v>
      </c>
      <c r="C2214">
        <v>68</v>
      </c>
      <c r="D2214" s="101">
        <v>46168</v>
      </c>
      <c r="E2214">
        <v>1</v>
      </c>
      <c r="F2214" t="str">
        <f t="shared" si="138"/>
        <v>1806</v>
      </c>
      <c r="G2214">
        <f t="shared" si="139"/>
        <v>13</v>
      </c>
      <c r="H2214" t="str">
        <f>VLOOKUP(B2214,[1]Sheet1!$D:$AB,25,0)</f>
        <v>Regular-Gask</v>
      </c>
      <c r="I2214" t="str">
        <f t="shared" si="140"/>
        <v>51-100</v>
      </c>
      <c r="J2214" t="str">
        <f>VLOOKUP(B2214,[1]Sheet1!$D:$Y,22)</f>
        <v>Gask</v>
      </c>
      <c r="K2214" t="str">
        <f>VLOOKUP(B2214,[1]Sheet1!$D:$AS,42,0)</f>
        <v>JUMBO</v>
      </c>
    </row>
    <row r="2215" spans="1:11">
      <c r="A2215" s="79" t="s">
        <v>8</v>
      </c>
      <c r="B2215" s="79" t="s">
        <v>630</v>
      </c>
      <c r="C2215">
        <v>200</v>
      </c>
      <c r="D2215" s="101">
        <v>46168</v>
      </c>
      <c r="E2215">
        <v>1</v>
      </c>
      <c r="F2215" t="str">
        <f t="shared" si="138"/>
        <v>1806</v>
      </c>
      <c r="G2215">
        <f t="shared" si="139"/>
        <v>13</v>
      </c>
      <c r="H2215" t="str">
        <f>VLOOKUP(B2215,[1]Sheet1!$D:$AB,25,0)</f>
        <v>Regular-Gask</v>
      </c>
      <c r="I2215" t="str">
        <f t="shared" si="140"/>
        <v>101-300</v>
      </c>
      <c r="J2215" t="str">
        <f>VLOOKUP(B2215,[1]Sheet1!$D:$Y,22)</f>
        <v>Gask</v>
      </c>
      <c r="K2215" t="str">
        <f>VLOOKUP(B2215,[1]Sheet1!$D:$AS,42,0)</f>
        <v>JUMBO</v>
      </c>
    </row>
    <row r="2216" spans="1:11">
      <c r="A2216" s="79" t="s">
        <v>8</v>
      </c>
      <c r="B2216" s="79" t="s">
        <v>248</v>
      </c>
      <c r="C2216">
        <v>132</v>
      </c>
      <c r="D2216" s="101">
        <v>46168</v>
      </c>
      <c r="E2216">
        <v>1</v>
      </c>
      <c r="F2216" t="str">
        <f t="shared" si="138"/>
        <v>1824</v>
      </c>
      <c r="G2216">
        <f t="shared" si="139"/>
        <v>13</v>
      </c>
      <c r="H2216" t="str">
        <f>VLOOKUP(B2216,[1]Sheet1!$D:$AB,25,0)</f>
        <v>Regular-Gask</v>
      </c>
      <c r="I2216" t="str">
        <f t="shared" si="140"/>
        <v>101-300</v>
      </c>
      <c r="J2216" t="str">
        <f>VLOOKUP(B2216,[1]Sheet1!$D:$Y,22)</f>
        <v>Gask</v>
      </c>
      <c r="K2216" t="str">
        <f>VLOOKUP(B2216,[1]Sheet1!$D:$AS,42,0)</f>
        <v>JUMBO</v>
      </c>
    </row>
    <row r="2217" spans="1:11">
      <c r="A2217" s="79" t="s">
        <v>12</v>
      </c>
      <c r="B2217" s="79" t="s">
        <v>963</v>
      </c>
      <c r="C2217">
        <v>282</v>
      </c>
      <c r="D2217" s="101">
        <v>46168</v>
      </c>
      <c r="E2217">
        <v>1</v>
      </c>
      <c r="F2217" t="str">
        <f t="shared" si="138"/>
        <v>1845</v>
      </c>
      <c r="G2217">
        <f t="shared" si="139"/>
        <v>13</v>
      </c>
      <c r="H2217" t="str">
        <f>VLOOKUP(B2217,[1]Sheet1!$D:$AB,25,0)</f>
        <v>Regular-Adhe</v>
      </c>
      <c r="I2217" t="str">
        <f t="shared" si="140"/>
        <v>101-300</v>
      </c>
      <c r="J2217" t="str">
        <f>VLOOKUP(B2217,[1]Sheet1!$D:$Y,22)</f>
        <v>Adhe</v>
      </c>
      <c r="K2217" t="str">
        <f>VLOOKUP(B2217,[1]Sheet1!$D:$AS,42,0)</f>
        <v>JUMBO</v>
      </c>
    </row>
    <row r="2218" spans="1:11">
      <c r="A2218" s="79" t="s">
        <v>12</v>
      </c>
      <c r="B2218" s="79" t="s">
        <v>650</v>
      </c>
      <c r="C2218">
        <v>54</v>
      </c>
      <c r="D2218" s="101">
        <v>46168</v>
      </c>
      <c r="E2218">
        <v>1</v>
      </c>
      <c r="F2218" t="str">
        <f t="shared" si="138"/>
        <v>1845</v>
      </c>
      <c r="G2218">
        <f t="shared" si="139"/>
        <v>13</v>
      </c>
      <c r="H2218" t="str">
        <f>VLOOKUP(B2218,[1]Sheet1!$D:$AB,25,0)</f>
        <v>Regular-Adhe</v>
      </c>
      <c r="I2218" t="str">
        <f t="shared" si="140"/>
        <v>51-100</v>
      </c>
      <c r="J2218" t="str">
        <f>VLOOKUP(B2218,[1]Sheet1!$D:$Y,22)</f>
        <v>Adhe</v>
      </c>
      <c r="K2218" t="str">
        <f>VLOOKUP(B2218,[1]Sheet1!$D:$AS,42,0)</f>
        <v>JUMBO</v>
      </c>
    </row>
    <row r="2219" spans="1:11">
      <c r="A2219" s="79" t="s">
        <v>5</v>
      </c>
      <c r="B2219" s="79" t="s">
        <v>808</v>
      </c>
      <c r="C2219">
        <v>128</v>
      </c>
      <c r="D2219" s="101">
        <v>46168</v>
      </c>
      <c r="E2219">
        <v>1</v>
      </c>
      <c r="F2219" t="str">
        <f t="shared" si="138"/>
        <v>1849</v>
      </c>
      <c r="G2219">
        <f t="shared" si="139"/>
        <v>13</v>
      </c>
      <c r="H2219" t="str">
        <f>VLOOKUP(B2219,[1]Sheet1!$D:$AB,25,0)</f>
        <v>MG Adhe + DR Adhe + Orientation</v>
      </c>
      <c r="I2219" t="str">
        <f t="shared" si="140"/>
        <v>101-300</v>
      </c>
      <c r="J2219" t="str">
        <f>VLOOKUP(B2219,[1]Sheet1!$D:$Y,22)</f>
        <v>Adhe</v>
      </c>
      <c r="K2219" t="str">
        <f>VLOOKUP(B2219,[1]Sheet1!$D:$AS,42,0)</f>
        <v>JUMBO</v>
      </c>
    </row>
    <row r="2220" spans="1:11">
      <c r="A2220" s="79" t="s">
        <v>28</v>
      </c>
      <c r="B2220" s="79" t="s">
        <v>914</v>
      </c>
      <c r="C2220">
        <v>215</v>
      </c>
      <c r="D2220" s="101">
        <v>46168</v>
      </c>
      <c r="E2220">
        <v>1</v>
      </c>
      <c r="F2220" t="str">
        <f t="shared" si="138"/>
        <v>1862</v>
      </c>
      <c r="G2220">
        <f t="shared" si="139"/>
        <v>13</v>
      </c>
      <c r="H2220" t="str">
        <f>VLOOKUP(B2220,[1]Sheet1!$D:$AB,25,0)</f>
        <v>Regular-Gask</v>
      </c>
      <c r="I2220" t="str">
        <f t="shared" si="140"/>
        <v>101-300</v>
      </c>
      <c r="J2220" t="str">
        <f>VLOOKUP(B2220,[1]Sheet1!$D:$Y,22)</f>
        <v>Gask</v>
      </c>
      <c r="K2220" t="str">
        <f>VLOOKUP(B2220,[1]Sheet1!$D:$AS,42,0)</f>
        <v>JUMBO</v>
      </c>
    </row>
    <row r="2221" spans="1:11">
      <c r="A2221" s="79" t="s">
        <v>13</v>
      </c>
      <c r="B2221" s="79" t="s">
        <v>1004</v>
      </c>
      <c r="C2221">
        <v>70</v>
      </c>
      <c r="D2221" s="101">
        <v>46168</v>
      </c>
      <c r="E2221">
        <v>1</v>
      </c>
      <c r="F2221" t="str">
        <f t="shared" si="138"/>
        <v>1863</v>
      </c>
      <c r="G2221">
        <f t="shared" si="139"/>
        <v>13</v>
      </c>
      <c r="H2221" t="str">
        <f>VLOOKUP(B2221,[1]Sheet1!$D:$AB,25,0)</f>
        <v>Regular-Adhe</v>
      </c>
      <c r="I2221" t="str">
        <f t="shared" si="140"/>
        <v>51-100</v>
      </c>
      <c r="J2221" t="str">
        <f>VLOOKUP(B2221,[1]Sheet1!$D:$Y,22)</f>
        <v>Adhe</v>
      </c>
      <c r="K2221" t="str">
        <f>VLOOKUP(B2221,[1]Sheet1!$D:$AS,42,0)</f>
        <v>JUMBO</v>
      </c>
    </row>
    <row r="2222" spans="1:11">
      <c r="A2222" s="79" t="s">
        <v>25</v>
      </c>
      <c r="B2222" s="79" t="s">
        <v>324</v>
      </c>
      <c r="C2222">
        <v>436</v>
      </c>
      <c r="D2222" s="101">
        <v>46168</v>
      </c>
      <c r="E2222">
        <v>1</v>
      </c>
      <c r="F2222" t="str">
        <f t="shared" si="138"/>
        <v>2481</v>
      </c>
      <c r="G2222">
        <f t="shared" si="139"/>
        <v>13</v>
      </c>
      <c r="H2222" t="str">
        <f>VLOOKUP(B2222,[1]Sheet1!$D:$AB,25,0)</f>
        <v>Regular-Gask</v>
      </c>
      <c r="I2222" t="str">
        <f t="shared" si="140"/>
        <v>301-500</v>
      </c>
      <c r="J2222" t="str">
        <f>VLOOKUP(B2222,[1]Sheet1!$D:$Y,22)</f>
        <v>Gask</v>
      </c>
      <c r="K2222" t="str">
        <f>VLOOKUP(B2222,[1]Sheet1!$D:$AS,42,0)</f>
        <v>NORMAL</v>
      </c>
    </row>
    <row r="2223" spans="1:11">
      <c r="A2223" s="79" t="s">
        <v>13</v>
      </c>
      <c r="B2223" s="79" t="s">
        <v>439</v>
      </c>
      <c r="C2223">
        <v>103</v>
      </c>
      <c r="D2223" s="101">
        <v>46168</v>
      </c>
      <c r="E2223">
        <v>1</v>
      </c>
      <c r="F2223" t="str">
        <f t="shared" si="138"/>
        <v>2565</v>
      </c>
      <c r="G2223">
        <f t="shared" si="139"/>
        <v>13</v>
      </c>
      <c r="H2223" t="str">
        <f>VLOOKUP(B2223,[1]Sheet1!$D:$AB,25,0)</f>
        <v>Regular-Gask</v>
      </c>
      <c r="I2223" t="str">
        <f t="shared" si="140"/>
        <v>101-300</v>
      </c>
      <c r="J2223" t="str">
        <f>VLOOKUP(B2223,[1]Sheet1!$D:$Y,22)</f>
        <v>Gask</v>
      </c>
      <c r="K2223" t="str">
        <f>VLOOKUP(B2223,[1]Sheet1!$D:$AS,42,0)</f>
        <v>NORMAL</v>
      </c>
    </row>
    <row r="2224" spans="1:11">
      <c r="A2224" s="79" t="s">
        <v>19</v>
      </c>
      <c r="B2224" s="79" t="s">
        <v>523</v>
      </c>
      <c r="C2224">
        <v>200</v>
      </c>
      <c r="D2224" s="101">
        <v>46168</v>
      </c>
      <c r="E2224">
        <v>1</v>
      </c>
      <c r="F2224" t="str">
        <f t="shared" si="138"/>
        <v>2570</v>
      </c>
      <c r="G2224">
        <f t="shared" si="139"/>
        <v>13</v>
      </c>
      <c r="H2224" t="str">
        <f>VLOOKUP(B2224,[1]Sheet1!$D:$AB,25,0)</f>
        <v>Regular-Adhe</v>
      </c>
      <c r="I2224" t="str">
        <f t="shared" si="140"/>
        <v>101-300</v>
      </c>
      <c r="J2224" t="str">
        <f>VLOOKUP(B2224,[1]Sheet1!$D:$Y,22)</f>
        <v>Adhe</v>
      </c>
      <c r="K2224" t="str">
        <f>VLOOKUP(B2224,[1]Sheet1!$D:$AS,42,0)</f>
        <v>NORMAL</v>
      </c>
    </row>
    <row r="2225" spans="1:11">
      <c r="A2225" s="79" t="s">
        <v>2</v>
      </c>
      <c r="B2225" s="79" t="s">
        <v>378</v>
      </c>
      <c r="C2225">
        <v>128</v>
      </c>
      <c r="D2225" s="101">
        <v>46168</v>
      </c>
      <c r="E2225">
        <v>1</v>
      </c>
      <c r="F2225" t="str">
        <f t="shared" si="138"/>
        <v>2578</v>
      </c>
      <c r="G2225">
        <f t="shared" si="139"/>
        <v>13</v>
      </c>
      <c r="H2225" t="str">
        <f>VLOOKUP(B2225,[1]Sheet1!$D:$AB,25,0)</f>
        <v>Regular-Adhe</v>
      </c>
      <c r="I2225" t="str">
        <f t="shared" si="140"/>
        <v>101-300</v>
      </c>
      <c r="J2225" t="str">
        <f>VLOOKUP(B2225,[1]Sheet1!$D:$Y,22)</f>
        <v>Adhe</v>
      </c>
      <c r="K2225" t="str">
        <f>VLOOKUP(B2225,[1]Sheet1!$D:$AS,42,0)</f>
        <v>NORMAL</v>
      </c>
    </row>
    <row r="2226" spans="1:11">
      <c r="A2226" s="79" t="s">
        <v>8</v>
      </c>
      <c r="B2226" s="79" t="s">
        <v>617</v>
      </c>
      <c r="C2226">
        <v>55</v>
      </c>
      <c r="D2226" s="101">
        <v>46168</v>
      </c>
      <c r="E2226">
        <v>1</v>
      </c>
      <c r="F2226" t="str">
        <f t="shared" si="138"/>
        <v>2589</v>
      </c>
      <c r="G2226">
        <f t="shared" si="139"/>
        <v>13</v>
      </c>
      <c r="H2226" t="str">
        <f>VLOOKUP(B2226,[1]Sheet1!$D:$AB,25,0)</f>
        <v>Regular-Adhe</v>
      </c>
      <c r="I2226" t="str">
        <f t="shared" si="140"/>
        <v>51-100</v>
      </c>
      <c r="J2226" t="str">
        <f>VLOOKUP(B2226,[1]Sheet1!$D:$Y,22)</f>
        <v>Adhe</v>
      </c>
      <c r="K2226" t="str">
        <f>VLOOKUP(B2226,[1]Sheet1!$D:$AS,42,0)</f>
        <v>NORMAL</v>
      </c>
    </row>
    <row r="2227" spans="1:11">
      <c r="A2227" s="79" t="s">
        <v>12</v>
      </c>
      <c r="B2227" s="79" t="s">
        <v>507</v>
      </c>
      <c r="C2227">
        <v>400</v>
      </c>
      <c r="D2227" s="101">
        <v>46168</v>
      </c>
      <c r="E2227">
        <v>1</v>
      </c>
      <c r="F2227" t="str">
        <f t="shared" si="138"/>
        <v>2601</v>
      </c>
      <c r="G2227">
        <f t="shared" si="139"/>
        <v>13</v>
      </c>
      <c r="H2227" t="str">
        <f>VLOOKUP(B2227,[1]Sheet1!$D:$AB,25,0)</f>
        <v>Regular-Adhe</v>
      </c>
      <c r="I2227" t="str">
        <f t="shared" si="140"/>
        <v>301-500</v>
      </c>
      <c r="J2227" t="str">
        <f>VLOOKUP(B2227,[1]Sheet1!$D:$Y,22)</f>
        <v>Adhe</v>
      </c>
      <c r="K2227" t="str">
        <f>VLOOKUP(B2227,[1]Sheet1!$D:$AS,42,0)</f>
        <v>NORMAL</v>
      </c>
    </row>
    <row r="2228" spans="1:11">
      <c r="A2228" s="79" t="s">
        <v>12</v>
      </c>
      <c r="B2228" s="79" t="s">
        <v>544</v>
      </c>
      <c r="C2228">
        <v>1207</v>
      </c>
      <c r="D2228" s="101">
        <v>46168</v>
      </c>
      <c r="E2228">
        <v>1</v>
      </c>
      <c r="F2228" t="str">
        <f t="shared" si="138"/>
        <v>2601</v>
      </c>
      <c r="G2228">
        <f t="shared" si="139"/>
        <v>13</v>
      </c>
      <c r="H2228" t="str">
        <f>VLOOKUP(B2228,[1]Sheet1!$D:$AB,25,0)</f>
        <v>Regular-Adhe</v>
      </c>
      <c r="I2228" t="str">
        <f t="shared" si="140"/>
        <v xml:space="preserve">1000more </v>
      </c>
      <c r="J2228" t="str">
        <f>VLOOKUP(B2228,[1]Sheet1!$D:$Y,22)</f>
        <v>Adhe</v>
      </c>
      <c r="K2228" t="str">
        <f>VLOOKUP(B2228,[1]Sheet1!$D:$AS,42,0)</f>
        <v>NORMAL</v>
      </c>
    </row>
    <row r="2229" spans="1:11">
      <c r="A2229" s="79" t="s">
        <v>28</v>
      </c>
      <c r="B2229" s="79" t="s">
        <v>431</v>
      </c>
      <c r="C2229">
        <v>78</v>
      </c>
      <c r="D2229" s="101">
        <v>46168</v>
      </c>
      <c r="E2229">
        <v>1</v>
      </c>
      <c r="F2229" t="str">
        <f t="shared" si="138"/>
        <v>2603</v>
      </c>
      <c r="G2229">
        <f t="shared" si="139"/>
        <v>13</v>
      </c>
      <c r="H2229" t="str">
        <f>VLOOKUP(B2229,[1]Sheet1!$D:$AB,25,0)</f>
        <v>Regular-Adhe</v>
      </c>
      <c r="I2229" t="str">
        <f t="shared" si="140"/>
        <v>51-100</v>
      </c>
      <c r="J2229" t="str">
        <f>VLOOKUP(B2229,[1]Sheet1!$D:$Y,22)</f>
        <v>Adhe</v>
      </c>
      <c r="K2229" t="str">
        <f>VLOOKUP(B2229,[1]Sheet1!$D:$AS,42,0)</f>
        <v>NORMAL</v>
      </c>
    </row>
    <row r="2230" spans="1:11">
      <c r="A2230" s="79" t="s">
        <v>8</v>
      </c>
      <c r="B2230" s="79" t="s">
        <v>1099</v>
      </c>
      <c r="C2230">
        <v>72</v>
      </c>
      <c r="D2230" s="101">
        <v>46168</v>
      </c>
      <c r="E2230">
        <v>1</v>
      </c>
      <c r="F2230" t="str">
        <f t="shared" si="138"/>
        <v>2634</v>
      </c>
      <c r="G2230">
        <f t="shared" si="139"/>
        <v>13</v>
      </c>
      <c r="H2230" t="str">
        <f>VLOOKUP(B2230,[1]Sheet1!$D:$AB,25,0)</f>
        <v>Regular-Adhe</v>
      </c>
      <c r="I2230" t="str">
        <f t="shared" si="140"/>
        <v>51-100</v>
      </c>
      <c r="J2230" t="str">
        <f>VLOOKUP(B2230,[1]Sheet1!$D:$Y,22)</f>
        <v>Adhe</v>
      </c>
      <c r="K2230" t="str">
        <f>VLOOKUP(B2230,[1]Sheet1!$D:$AS,42,0)</f>
        <v>NORMAL</v>
      </c>
    </row>
    <row r="2231" spans="1:11">
      <c r="A2231" s="79" t="s">
        <v>4</v>
      </c>
      <c r="B2231" s="79" t="s">
        <v>545</v>
      </c>
      <c r="C2231">
        <v>62</v>
      </c>
      <c r="D2231" s="101">
        <v>46168</v>
      </c>
      <c r="E2231">
        <v>1</v>
      </c>
      <c r="F2231" t="str">
        <f t="shared" si="138"/>
        <v>2638</v>
      </c>
      <c r="G2231">
        <f t="shared" si="139"/>
        <v>13</v>
      </c>
      <c r="H2231" t="str">
        <f>VLOOKUP(B2231,[1]Sheet1!$D:$AB,25,0)</f>
        <v>Regular-Gask</v>
      </c>
      <c r="I2231" t="str">
        <f t="shared" si="140"/>
        <v>51-100</v>
      </c>
      <c r="J2231" t="str">
        <f>VLOOKUP(B2231,[1]Sheet1!$D:$Y,22)</f>
        <v>Gask</v>
      </c>
      <c r="K2231" t="str">
        <f>VLOOKUP(B2231,[1]Sheet1!$D:$AS,42,0)</f>
        <v>NORMAL</v>
      </c>
    </row>
    <row r="2232" spans="1:11">
      <c r="A2232" s="79" t="s">
        <v>4</v>
      </c>
      <c r="B2232" s="79" t="s">
        <v>15</v>
      </c>
      <c r="C2232">
        <v>1014</v>
      </c>
      <c r="D2232" s="101">
        <v>46168</v>
      </c>
      <c r="E2232">
        <v>1</v>
      </c>
      <c r="F2232" t="str">
        <f t="shared" si="138"/>
        <v>2639</v>
      </c>
      <c r="G2232">
        <f t="shared" si="139"/>
        <v>13</v>
      </c>
      <c r="H2232" t="str">
        <f>VLOOKUP(B2232,[1]Sheet1!$D:$AB,25,0)</f>
        <v>Regular-Gask</v>
      </c>
      <c r="I2232" t="str">
        <f t="shared" si="140"/>
        <v xml:space="preserve">1000more </v>
      </c>
      <c r="J2232" t="str">
        <f>VLOOKUP(B2232,[1]Sheet1!$D:$Y,22)</f>
        <v>Gask</v>
      </c>
      <c r="K2232" t="str">
        <f>VLOOKUP(B2232,[1]Sheet1!$D:$AS,42,0)</f>
        <v>NORMAL</v>
      </c>
    </row>
    <row r="2233" spans="1:11">
      <c r="A2233" s="79" t="s">
        <v>25</v>
      </c>
      <c r="B2233" s="79" t="s">
        <v>44</v>
      </c>
      <c r="C2233">
        <v>180</v>
      </c>
      <c r="D2233" s="101">
        <v>46168</v>
      </c>
      <c r="E2233">
        <v>1</v>
      </c>
      <c r="F2233" t="str">
        <f t="shared" si="138"/>
        <v>2649</v>
      </c>
      <c r="G2233">
        <f t="shared" si="139"/>
        <v>13</v>
      </c>
      <c r="H2233" t="str">
        <f>VLOOKUP(B2233,[1]Sheet1!$D:$AB,25,0)</f>
        <v>Regular-Gask</v>
      </c>
      <c r="I2233" t="str">
        <f t="shared" si="140"/>
        <v>101-300</v>
      </c>
      <c r="J2233" t="str">
        <f>VLOOKUP(B2233,[1]Sheet1!$D:$Y,22)</f>
        <v>Gask</v>
      </c>
      <c r="K2233" t="str">
        <f>VLOOKUP(B2233,[1]Sheet1!$D:$AS,42,0)</f>
        <v>NORMAL</v>
      </c>
    </row>
    <row r="2234" spans="1:11">
      <c r="A2234" s="79" t="s">
        <v>13</v>
      </c>
      <c r="B2234" s="79" t="s">
        <v>1069</v>
      </c>
      <c r="C2234">
        <v>278</v>
      </c>
      <c r="D2234" s="101">
        <v>46168</v>
      </c>
      <c r="E2234">
        <v>1</v>
      </c>
      <c r="F2234" t="str">
        <f t="shared" si="138"/>
        <v>2660</v>
      </c>
      <c r="G2234">
        <f t="shared" si="139"/>
        <v>13</v>
      </c>
      <c r="H2234" t="str">
        <f>VLOOKUP(B2234,[1]Sheet1!$D:$AB,25,0)</f>
        <v>Regular-Gask</v>
      </c>
      <c r="I2234" t="str">
        <f t="shared" si="140"/>
        <v>101-300</v>
      </c>
      <c r="J2234" t="str">
        <f>VLOOKUP(B2234,[1]Sheet1!$D:$Y,22)</f>
        <v>Gask</v>
      </c>
      <c r="K2234" t="str">
        <f>VLOOKUP(B2234,[1]Sheet1!$D:$AS,42,0)</f>
        <v>NORMAL</v>
      </c>
    </row>
    <row r="2235" spans="1:11">
      <c r="A2235" s="79" t="s">
        <v>1098</v>
      </c>
      <c r="B2235" s="79" t="s">
        <v>494</v>
      </c>
      <c r="C2235">
        <v>189</v>
      </c>
      <c r="D2235" s="101">
        <v>46168</v>
      </c>
      <c r="E2235">
        <v>1</v>
      </c>
      <c r="F2235" t="str">
        <f t="shared" si="138"/>
        <v>2670</v>
      </c>
      <c r="G2235">
        <f t="shared" si="139"/>
        <v>13</v>
      </c>
      <c r="H2235" t="str">
        <f>VLOOKUP(B2235,[1]Sheet1!$D:$AB,25,0)</f>
        <v>Regular-Adhe</v>
      </c>
      <c r="I2235" t="str">
        <f t="shared" si="140"/>
        <v>101-300</v>
      </c>
      <c r="J2235" t="str">
        <f>VLOOKUP(B2235,[1]Sheet1!$D:$Y,22)</f>
        <v>Adhe</v>
      </c>
      <c r="K2235" t="str">
        <f>VLOOKUP(B2235,[1]Sheet1!$D:$AS,42,0)</f>
        <v>NORMAL</v>
      </c>
    </row>
    <row r="2236" spans="1:11">
      <c r="A2236" s="79" t="s">
        <v>28</v>
      </c>
      <c r="B2236" s="79" t="s">
        <v>1100</v>
      </c>
      <c r="C2236">
        <v>234</v>
      </c>
      <c r="D2236" s="101">
        <v>46168</v>
      </c>
      <c r="E2236">
        <v>1</v>
      </c>
      <c r="F2236" t="str">
        <f t="shared" si="138"/>
        <v>2729</v>
      </c>
      <c r="G2236">
        <f t="shared" si="139"/>
        <v>13</v>
      </c>
      <c r="H2236" t="str">
        <f>VLOOKUP(B2236,[1]Sheet1!$D:$AB,25,0)</f>
        <v>Regular-Gask</v>
      </c>
      <c r="I2236" t="str">
        <f t="shared" si="140"/>
        <v>101-300</v>
      </c>
      <c r="J2236" t="str">
        <f>VLOOKUP(B2236,[1]Sheet1!$D:$Y,22)</f>
        <v>Gask</v>
      </c>
      <c r="K2236" t="str">
        <f>VLOOKUP(B2236,[1]Sheet1!$D:$AS,42,0)</f>
        <v>NORMAL</v>
      </c>
    </row>
    <row r="2237" spans="1:11">
      <c r="A2237" s="79" t="s">
        <v>8</v>
      </c>
      <c r="B2237" s="79" t="s">
        <v>984</v>
      </c>
      <c r="C2237">
        <v>154</v>
      </c>
      <c r="D2237" s="101">
        <v>46168</v>
      </c>
      <c r="E2237">
        <v>1</v>
      </c>
      <c r="F2237" t="str">
        <f t="shared" si="138"/>
        <v>2786</v>
      </c>
      <c r="G2237">
        <f t="shared" si="139"/>
        <v>13</v>
      </c>
      <c r="H2237" t="str">
        <f>VLOOKUP(B2237,[1]Sheet1!$D:$AB,25,0)</f>
        <v>Regular-Adhe</v>
      </c>
      <c r="I2237" t="str">
        <f t="shared" si="140"/>
        <v>101-300</v>
      </c>
      <c r="J2237" t="str">
        <f>VLOOKUP(B2237,[1]Sheet1!$D:$Y,22)</f>
        <v>Adhe</v>
      </c>
      <c r="K2237" t="str">
        <f>VLOOKUP(B2237,[1]Sheet1!$D:$AS,42,0)</f>
        <v>NORMAL</v>
      </c>
    </row>
    <row r="2238" spans="1:11">
      <c r="A2238" s="79" t="s">
        <v>31</v>
      </c>
      <c r="B2238" s="79" t="s">
        <v>971</v>
      </c>
      <c r="C2238">
        <v>316</v>
      </c>
      <c r="D2238" s="101">
        <v>46168</v>
      </c>
      <c r="E2238">
        <v>1</v>
      </c>
      <c r="F2238" t="str">
        <f t="shared" si="138"/>
        <v>2799</v>
      </c>
      <c r="G2238">
        <f t="shared" si="139"/>
        <v>13</v>
      </c>
      <c r="H2238" t="str">
        <f>VLOOKUP(B2238,[1]Sheet1!$D:$AB,25,0)</f>
        <v>Regular-Adhe</v>
      </c>
      <c r="I2238" t="str">
        <f t="shared" si="140"/>
        <v>301-500</v>
      </c>
      <c r="J2238" t="str">
        <f>VLOOKUP(B2238,[1]Sheet1!$D:$Y,22)</f>
        <v>Adhe</v>
      </c>
      <c r="K2238" t="str">
        <f>VLOOKUP(B2238,[1]Sheet1!$D:$AS,42,0)</f>
        <v>NORMAL</v>
      </c>
    </row>
    <row r="2239" spans="1:11">
      <c r="A2239" s="79" t="s">
        <v>31</v>
      </c>
      <c r="B2239" s="79" t="s">
        <v>980</v>
      </c>
      <c r="C2239">
        <v>100</v>
      </c>
      <c r="D2239" s="101">
        <v>46168</v>
      </c>
      <c r="E2239">
        <v>1</v>
      </c>
      <c r="F2239" t="str">
        <f t="shared" si="138"/>
        <v>2806</v>
      </c>
      <c r="G2239">
        <f t="shared" si="139"/>
        <v>13</v>
      </c>
      <c r="H2239" t="str">
        <f>VLOOKUP(B2239,[1]Sheet1!$D:$AB,25,0)</f>
        <v>Regular-Adhe</v>
      </c>
      <c r="I2239" t="str">
        <f t="shared" si="140"/>
        <v>51-100</v>
      </c>
      <c r="J2239" t="str">
        <f>VLOOKUP(B2239,[1]Sheet1!$D:$Y,22)</f>
        <v>Adhe</v>
      </c>
      <c r="K2239" t="str">
        <f>VLOOKUP(B2239,[1]Sheet1!$D:$AS,42,0)</f>
        <v>NORMAL</v>
      </c>
    </row>
    <row r="2240" spans="1:11">
      <c r="A2240" s="79" t="s">
        <v>0</v>
      </c>
      <c r="B2240" s="79" t="s">
        <v>290</v>
      </c>
      <c r="C2240">
        <v>191</v>
      </c>
      <c r="D2240" s="101">
        <v>46168</v>
      </c>
      <c r="E2240">
        <v>1</v>
      </c>
      <c r="F2240" t="str">
        <f t="shared" si="138"/>
        <v>3089</v>
      </c>
      <c r="G2240">
        <f t="shared" si="139"/>
        <v>13</v>
      </c>
      <c r="H2240" t="str">
        <f>VLOOKUP(B2240,[1]Sheet1!$D:$AB,25,0)</f>
        <v>MG-Sticker + Orientation</v>
      </c>
      <c r="I2240" t="str">
        <f t="shared" si="140"/>
        <v>101-300</v>
      </c>
      <c r="J2240" t="str">
        <f>VLOOKUP(B2240,[1]Sheet1!$D:$Y,22)</f>
        <v>Sticker</v>
      </c>
      <c r="K2240" t="str">
        <f>VLOOKUP(B2240,[1]Sheet1!$D:$AS,42,0)</f>
        <v>JUMBO</v>
      </c>
    </row>
    <row r="2241" spans="1:11">
      <c r="A2241" s="79" t="s">
        <v>0</v>
      </c>
      <c r="B2241" s="79" t="s">
        <v>47</v>
      </c>
      <c r="C2241">
        <v>59</v>
      </c>
      <c r="D2241" s="101">
        <v>46168</v>
      </c>
      <c r="E2241">
        <v>1</v>
      </c>
      <c r="F2241" t="str">
        <f t="shared" si="138"/>
        <v>3224</v>
      </c>
      <c r="G2241">
        <f t="shared" si="139"/>
        <v>13</v>
      </c>
      <c r="H2241" t="str">
        <f>VLOOKUP(B2241,[1]Sheet1!$D:$AB,25,0)</f>
        <v>MG Adhe + DR Adhe + PB assly</v>
      </c>
      <c r="I2241" t="str">
        <f t="shared" si="140"/>
        <v>51-100</v>
      </c>
      <c r="J2241" t="str">
        <f>VLOOKUP(B2241,[1]Sheet1!$D:$Y,22)</f>
        <v>Adhe</v>
      </c>
      <c r="K2241" t="str">
        <f>VLOOKUP(B2241,[1]Sheet1!$D:$AS,42,0)</f>
        <v>JUMBO</v>
      </c>
    </row>
    <row r="2242" spans="1:11">
      <c r="A2242" s="79" t="s">
        <v>21</v>
      </c>
      <c r="B2242" s="79" t="s">
        <v>111</v>
      </c>
      <c r="C2242">
        <v>328</v>
      </c>
      <c r="D2242" s="101">
        <v>46168</v>
      </c>
      <c r="E2242">
        <v>1</v>
      </c>
      <c r="F2242" t="str">
        <f t="shared" si="138"/>
        <v>3286</v>
      </c>
      <c r="G2242">
        <f t="shared" si="139"/>
        <v>13</v>
      </c>
      <c r="H2242" t="str">
        <f>VLOOKUP(B2242,[1]Sheet1!$D:$AB,25,0)</f>
        <v>MG Gask + DR Adhe - Orientation + PB Assy</v>
      </c>
      <c r="I2242" t="str">
        <f t="shared" si="140"/>
        <v>301-500</v>
      </c>
      <c r="J2242" t="str">
        <f>VLOOKUP(B2242,[1]Sheet1!$D:$Y,22)</f>
        <v>Adhe</v>
      </c>
      <c r="K2242" t="str">
        <f>VLOOKUP(B2242,[1]Sheet1!$D:$AS,42,0)</f>
        <v>JUMBO</v>
      </c>
    </row>
    <row r="2243" spans="1:11">
      <c r="A2243" s="79" t="s">
        <v>8</v>
      </c>
      <c r="B2243" s="79" t="s">
        <v>20</v>
      </c>
      <c r="C2243">
        <v>80</v>
      </c>
      <c r="D2243" s="101">
        <v>46168</v>
      </c>
      <c r="E2243">
        <v>1</v>
      </c>
      <c r="F2243" t="str">
        <f t="shared" ref="F2243:F2306" si="141">IF(ISNUMBER(VALUE(LEFT(B2243,5)))=TRUE,LEFT(B2243,5),IF(ISNUMBER(VALUE(LEFT(B2243,4)))=TRUE,LEFT(B2243,4),LEFT(B2243,3)))</f>
        <v>3291</v>
      </c>
      <c r="G2243">
        <f t="shared" si="139"/>
        <v>13</v>
      </c>
      <c r="H2243" t="str">
        <f>VLOOKUP(B2243,[1]Sheet1!$D:$AB,25,0)</f>
        <v>Regular-Gask</v>
      </c>
      <c r="I2243" t="str">
        <f t="shared" si="140"/>
        <v>51-100</v>
      </c>
      <c r="J2243" t="str">
        <f>VLOOKUP(B2243,[1]Sheet1!$D:$Y,22)</f>
        <v>Gask</v>
      </c>
      <c r="K2243" t="str">
        <f>VLOOKUP(B2243,[1]Sheet1!$D:$AS,42,0)</f>
        <v>JUMBO</v>
      </c>
    </row>
    <row r="2244" spans="1:11">
      <c r="A2244" s="79" t="s">
        <v>0</v>
      </c>
      <c r="B2244" s="79" t="s">
        <v>54</v>
      </c>
      <c r="C2244">
        <v>53</v>
      </c>
      <c r="D2244" s="101">
        <v>46168</v>
      </c>
      <c r="E2244">
        <v>1</v>
      </c>
      <c r="F2244" t="str">
        <f t="shared" si="141"/>
        <v>6117</v>
      </c>
      <c r="G2244">
        <f t="shared" si="139"/>
        <v>13</v>
      </c>
      <c r="H2244" t="str">
        <f>VLOOKUP(B2244,[1]Sheet1!$D:$AB,25,0)</f>
        <v>MG Adhe + DR Adhe + Orientation</v>
      </c>
      <c r="I2244" t="str">
        <f t="shared" si="140"/>
        <v>51-100</v>
      </c>
      <c r="J2244" t="str">
        <f>VLOOKUP(B2244,[1]Sheet1!$D:$Y,22)</f>
        <v>Adhe</v>
      </c>
      <c r="K2244" t="str">
        <f>VLOOKUP(B2244,[1]Sheet1!$D:$AS,42,0)</f>
        <v>NORMAL</v>
      </c>
    </row>
    <row r="2245" spans="1:11">
      <c r="A2245" s="79" t="s">
        <v>2</v>
      </c>
      <c r="B2245" s="79" t="s">
        <v>795</v>
      </c>
      <c r="C2245">
        <v>69</v>
      </c>
      <c r="D2245" s="101">
        <v>46168</v>
      </c>
      <c r="E2245">
        <v>1</v>
      </c>
      <c r="F2245" t="str">
        <f t="shared" si="141"/>
        <v>6222</v>
      </c>
      <c r="G2245">
        <f t="shared" si="139"/>
        <v>13</v>
      </c>
      <c r="H2245" t="str">
        <f>VLOOKUP(B2245,[1]Sheet1!$D:$AB,25,0)</f>
        <v>Regular-Gask</v>
      </c>
      <c r="I2245" t="str">
        <f t="shared" si="140"/>
        <v>51-100</v>
      </c>
      <c r="J2245" t="str">
        <f>VLOOKUP(B2245,[1]Sheet1!$D:$Y,22)</f>
        <v>Gask</v>
      </c>
      <c r="K2245" t="str">
        <f>VLOOKUP(B2245,[1]Sheet1!$D:$AS,42,0)</f>
        <v>NORMAL</v>
      </c>
    </row>
    <row r="2246" spans="1:11">
      <c r="A2246" s="79" t="s">
        <v>5</v>
      </c>
      <c r="B2246" s="79" t="s">
        <v>74</v>
      </c>
      <c r="C2246">
        <v>152</v>
      </c>
      <c r="D2246" s="101">
        <v>46168</v>
      </c>
      <c r="E2246">
        <v>1</v>
      </c>
      <c r="F2246" t="str">
        <f t="shared" si="141"/>
        <v>6237</v>
      </c>
      <c r="G2246">
        <f t="shared" si="139"/>
        <v>13</v>
      </c>
      <c r="H2246" t="str">
        <f>VLOOKUP(B2246,[1]Sheet1!$D:$AB,25,0)</f>
        <v>MG-Sticker</v>
      </c>
      <c r="I2246" t="str">
        <f t="shared" si="140"/>
        <v>101-300</v>
      </c>
      <c r="J2246" t="str">
        <f>VLOOKUP(B2246,[1]Sheet1!$D:$Y,22)</f>
        <v>Sticker</v>
      </c>
      <c r="K2246" t="str">
        <f>VLOOKUP(B2246,[1]Sheet1!$D:$AS,42,0)</f>
        <v>NORMAL</v>
      </c>
    </row>
    <row r="2247" spans="1:11">
      <c r="A2247" s="79" t="s">
        <v>25</v>
      </c>
      <c r="B2247" s="79" t="s">
        <v>278</v>
      </c>
      <c r="C2247">
        <v>57</v>
      </c>
      <c r="D2247" s="101">
        <v>46168</v>
      </c>
      <c r="E2247">
        <v>1</v>
      </c>
      <c r="F2247" t="str">
        <f t="shared" si="141"/>
        <v>6265</v>
      </c>
      <c r="G2247">
        <f t="shared" si="139"/>
        <v>13</v>
      </c>
      <c r="H2247" t="str">
        <f>VLOOKUP(B2247,[1]Sheet1!$D:$AB,25,0)</f>
        <v>Regular-Adhe</v>
      </c>
      <c r="I2247" t="str">
        <f t="shared" si="140"/>
        <v>51-100</v>
      </c>
      <c r="J2247" t="str">
        <f>VLOOKUP(B2247,[1]Sheet1!$D:$Y,22)</f>
        <v>Adhe</v>
      </c>
      <c r="K2247" t="str">
        <f>VLOOKUP(B2247,[1]Sheet1!$D:$AS,42,0)</f>
        <v>NORMAL</v>
      </c>
    </row>
    <row r="2248" spans="1:11">
      <c r="A2248" s="79" t="s">
        <v>8</v>
      </c>
      <c r="B2248" s="79" t="s">
        <v>1060</v>
      </c>
      <c r="C2248">
        <v>64</v>
      </c>
      <c r="D2248" s="101">
        <v>46168</v>
      </c>
      <c r="E2248">
        <v>1</v>
      </c>
      <c r="F2248" t="str">
        <f t="shared" si="141"/>
        <v>6284</v>
      </c>
      <c r="G2248">
        <f t="shared" si="139"/>
        <v>13</v>
      </c>
      <c r="H2248" t="str">
        <f>VLOOKUP(B2248,[1]Sheet1!$D:$AB,25,0)</f>
        <v>Regular-Gask</v>
      </c>
      <c r="I2248" t="str">
        <f t="shared" si="140"/>
        <v>51-100</v>
      </c>
      <c r="J2248" t="str">
        <f>VLOOKUP(B2248,[1]Sheet1!$D:$Y,22)</f>
        <v>Gask</v>
      </c>
      <c r="K2248" t="str">
        <f>VLOOKUP(B2248,[1]Sheet1!$D:$AS,42,0)</f>
        <v>NORMAL</v>
      </c>
    </row>
    <row r="2249" spans="1:11">
      <c r="A2249" s="88" t="s">
        <v>25</v>
      </c>
      <c r="B2249" s="88" t="s">
        <v>251</v>
      </c>
      <c r="C2249" s="7">
        <v>98</v>
      </c>
      <c r="D2249" s="101">
        <v>46168</v>
      </c>
      <c r="E2249" s="7">
        <v>1</v>
      </c>
      <c r="F2249" t="str">
        <f t="shared" si="141"/>
        <v>6303</v>
      </c>
      <c r="G2249">
        <f t="shared" si="139"/>
        <v>13</v>
      </c>
      <c r="H2249" t="str">
        <f>VLOOKUP(B2249,[1]Sheet1!$D:$AB,25,0)</f>
        <v>Regular-Gask</v>
      </c>
      <c r="I2249" t="str">
        <f t="shared" si="140"/>
        <v>51-100</v>
      </c>
      <c r="J2249" t="str">
        <f>VLOOKUP(B2249,[1]Sheet1!$D:$Y,22)</f>
        <v>Gask</v>
      </c>
      <c r="K2249" t="str">
        <f>VLOOKUP(B2249,[1]Sheet1!$D:$AS,42,0)</f>
        <v>NORMAL</v>
      </c>
    </row>
    <row r="2250" spans="1:11">
      <c r="A2250" s="79" t="s">
        <v>0</v>
      </c>
      <c r="B2250" s="79" t="s">
        <v>823</v>
      </c>
      <c r="C2250">
        <v>106</v>
      </c>
      <c r="D2250" s="101">
        <v>46168</v>
      </c>
      <c r="E2250">
        <v>1</v>
      </c>
      <c r="F2250" t="str">
        <f t="shared" si="141"/>
        <v>6310</v>
      </c>
      <c r="G2250">
        <f t="shared" si="139"/>
        <v>13</v>
      </c>
      <c r="H2250" t="str">
        <f>VLOOKUP(B2250,[1]Sheet1!$D:$AB,25,0)</f>
        <v>Regular-Gask (double side)</v>
      </c>
      <c r="I2250" t="str">
        <f t="shared" si="140"/>
        <v>101-300</v>
      </c>
      <c r="J2250" t="str">
        <f>VLOOKUP(B2250,[1]Sheet1!$D:$Y,22)</f>
        <v>Gask</v>
      </c>
      <c r="K2250" t="str">
        <f>VLOOKUP(B2250,[1]Sheet1!$D:$AS,42,0)</f>
        <v>NORMAL</v>
      </c>
    </row>
    <row r="2251" spans="1:11">
      <c r="A2251" s="79" t="s">
        <v>19</v>
      </c>
      <c r="B2251" s="79" t="s">
        <v>943</v>
      </c>
      <c r="C2251">
        <v>192</v>
      </c>
      <c r="D2251" s="101">
        <v>46168</v>
      </c>
      <c r="E2251">
        <v>1</v>
      </c>
      <c r="F2251" t="str">
        <f t="shared" si="141"/>
        <v>6311</v>
      </c>
      <c r="G2251">
        <f t="shared" si="139"/>
        <v>13</v>
      </c>
      <c r="H2251" t="str">
        <f>VLOOKUP(B2251,[1]Sheet1!$D:$AB,25,0)</f>
        <v>Regular-Gask</v>
      </c>
      <c r="I2251" t="str">
        <f t="shared" si="140"/>
        <v>101-300</v>
      </c>
      <c r="J2251" t="str">
        <f>VLOOKUP(B2251,[1]Sheet1!$D:$Y,22)</f>
        <v>Gask</v>
      </c>
      <c r="K2251" t="str">
        <f>VLOOKUP(B2251,[1]Sheet1!$D:$AS,42,0)</f>
        <v>NORMAL</v>
      </c>
    </row>
    <row r="2252" spans="1:11">
      <c r="A2252" s="79" t="s">
        <v>2</v>
      </c>
      <c r="B2252" s="79" t="s">
        <v>723</v>
      </c>
      <c r="C2252">
        <v>116</v>
      </c>
      <c r="D2252" s="101">
        <v>46168</v>
      </c>
      <c r="E2252">
        <v>1</v>
      </c>
      <c r="F2252" t="str">
        <f t="shared" si="141"/>
        <v>8080</v>
      </c>
      <c r="G2252">
        <f t="shared" si="139"/>
        <v>13</v>
      </c>
      <c r="H2252" t="str">
        <f>VLOOKUP(B2252,[1]Sheet1!$D:$AB,25,0)</f>
        <v>Regular-Adhe</v>
      </c>
      <c r="I2252" t="str">
        <f t="shared" si="140"/>
        <v>101-300</v>
      </c>
      <c r="J2252" t="str">
        <f>VLOOKUP(B2252,[1]Sheet1!$D:$Y,22)</f>
        <v>Adhe</v>
      </c>
      <c r="K2252" t="str">
        <f>VLOOKUP(B2252,[1]Sheet1!$D:$AS,42,0)</f>
        <v>NORMAL</v>
      </c>
    </row>
    <row r="2253" spans="1:11">
      <c r="A2253" s="88" t="s">
        <v>28</v>
      </c>
      <c r="B2253" s="88" t="s">
        <v>90</v>
      </c>
      <c r="C2253" s="7">
        <v>251</v>
      </c>
      <c r="D2253" s="101">
        <v>46168</v>
      </c>
      <c r="E2253" s="7">
        <v>1</v>
      </c>
      <c r="F2253" t="str">
        <f t="shared" si="141"/>
        <v>8141</v>
      </c>
      <c r="G2253">
        <f t="shared" si="139"/>
        <v>13</v>
      </c>
      <c r="H2253" t="str">
        <f>VLOOKUP(B2253,[1]Sheet1!$D:$AB,25,0)</f>
        <v>Regular-Gask</v>
      </c>
      <c r="I2253" t="str">
        <f t="shared" si="140"/>
        <v>101-300</v>
      </c>
      <c r="J2253" t="str">
        <f>VLOOKUP(B2253,[1]Sheet1!$D:$Y,22)</f>
        <v>Gask</v>
      </c>
      <c r="K2253" t="str">
        <f>VLOOKUP(B2253,[1]Sheet1!$D:$AS,42,0)</f>
        <v>NORMAL</v>
      </c>
    </row>
    <row r="2254" spans="1:11">
      <c r="A2254" s="88" t="s">
        <v>13</v>
      </c>
      <c r="B2254" s="88" t="s">
        <v>867</v>
      </c>
      <c r="C2254" s="87">
        <v>390</v>
      </c>
      <c r="D2254" s="101">
        <v>46168</v>
      </c>
      <c r="E2254" s="7">
        <v>1</v>
      </c>
      <c r="F2254" t="str">
        <f t="shared" si="141"/>
        <v>8919</v>
      </c>
      <c r="G2254">
        <f t="shared" si="139"/>
        <v>13</v>
      </c>
      <c r="H2254" t="str">
        <f>VLOOKUP(B2254,[1]Sheet1!$D:$AB,25,0)</f>
        <v>Regular-Adhe</v>
      </c>
      <c r="I2254" t="str">
        <f t="shared" si="140"/>
        <v>301-500</v>
      </c>
      <c r="J2254" t="str">
        <f>VLOOKUP(B2254,[1]Sheet1!$D:$Y,22)</f>
        <v>Adhe</v>
      </c>
      <c r="K2254" t="str">
        <f>VLOOKUP(B2254,[1]Sheet1!$D:$AS,42,0)</f>
        <v>NORMAL</v>
      </c>
    </row>
    <row r="2255" spans="1:11">
      <c r="A2255" s="88" t="s">
        <v>0</v>
      </c>
      <c r="B2255" s="88" t="s">
        <v>608</v>
      </c>
      <c r="C2255" s="87">
        <v>255</v>
      </c>
      <c r="D2255" s="101">
        <v>46168</v>
      </c>
      <c r="E2255" s="7">
        <v>2</v>
      </c>
      <c r="F2255" t="str">
        <f t="shared" si="141"/>
        <v>1521</v>
      </c>
      <c r="G2255">
        <f t="shared" si="139"/>
        <v>13</v>
      </c>
      <c r="H2255" t="str">
        <f>VLOOKUP(B2255,[1]Sheet1!$D:$AB,25,0)</f>
        <v>Regular-Adhe</v>
      </c>
      <c r="I2255" t="str">
        <f t="shared" si="140"/>
        <v>101-300</v>
      </c>
      <c r="J2255" t="str">
        <f>VLOOKUP(B2255,[1]Sheet1!$D:$Y,22)</f>
        <v>Adhe</v>
      </c>
      <c r="K2255" t="str">
        <f>VLOOKUP(B2255,[1]Sheet1!$D:$AS,42,0)</f>
        <v>JUMBO</v>
      </c>
    </row>
    <row r="2256" spans="1:11">
      <c r="A2256" s="88" t="s">
        <v>25</v>
      </c>
      <c r="B2256" s="88" t="s">
        <v>670</v>
      </c>
      <c r="C2256" s="7">
        <v>49</v>
      </c>
      <c r="D2256" s="101">
        <v>46168</v>
      </c>
      <c r="E2256" s="7">
        <v>2</v>
      </c>
      <c r="F2256" t="str">
        <f t="shared" si="141"/>
        <v>1580</v>
      </c>
      <c r="G2256">
        <f t="shared" si="139"/>
        <v>13</v>
      </c>
      <c r="H2256" t="str">
        <f>VLOOKUP(B2256,[1]Sheet1!$D:$AB,25,0)</f>
        <v>Regular-Gask</v>
      </c>
      <c r="I2256" t="str">
        <f t="shared" si="140"/>
        <v>0-50</v>
      </c>
      <c r="J2256" t="str">
        <f>VLOOKUP(B2256,[1]Sheet1!$D:$Y,22)</f>
        <v>Gask</v>
      </c>
      <c r="K2256" t="str">
        <f>VLOOKUP(B2256,[1]Sheet1!$D:$AS,42,0)</f>
        <v>NORMAL</v>
      </c>
    </row>
    <row r="2257" spans="1:11">
      <c r="A2257" s="7" t="s">
        <v>4</v>
      </c>
      <c r="B2257" s="7" t="s">
        <v>194</v>
      </c>
      <c r="C2257" s="7">
        <v>101</v>
      </c>
      <c r="D2257" s="101">
        <v>46168</v>
      </c>
      <c r="E2257" s="7">
        <v>2</v>
      </c>
      <c r="F2257" t="str">
        <f t="shared" si="141"/>
        <v>1636</v>
      </c>
      <c r="G2257">
        <f t="shared" si="139"/>
        <v>13</v>
      </c>
      <c r="H2257" t="str">
        <f>VLOOKUP(B2257,[1]Sheet1!$D:$AB,25,0)</f>
        <v>Regular-Gask</v>
      </c>
      <c r="I2257" t="str">
        <f t="shared" si="140"/>
        <v>101-300</v>
      </c>
      <c r="J2257" t="str">
        <f>VLOOKUP(B2257,[1]Sheet1!$D:$Y,22)</f>
        <v>Gask</v>
      </c>
      <c r="K2257" t="str">
        <f>VLOOKUP(B2257,[1]Sheet1!$D:$AS,42,0)</f>
        <v>NORMAL</v>
      </c>
    </row>
    <row r="2258" spans="1:11">
      <c r="A2258" s="7" t="s">
        <v>2</v>
      </c>
      <c r="B2258" s="7" t="s">
        <v>3</v>
      </c>
      <c r="C2258" s="87">
        <v>72</v>
      </c>
      <c r="D2258" s="101">
        <v>46168</v>
      </c>
      <c r="E2258" s="7">
        <v>2</v>
      </c>
      <c r="F2258" t="str">
        <f t="shared" si="141"/>
        <v>1698</v>
      </c>
      <c r="G2258">
        <f t="shared" si="139"/>
        <v>13</v>
      </c>
      <c r="H2258" t="str">
        <f>VLOOKUP(B2258,[1]Sheet1!$D:$AB,25,0)</f>
        <v>Regular-Gask</v>
      </c>
      <c r="I2258" t="str">
        <f t="shared" si="140"/>
        <v>51-100</v>
      </c>
      <c r="J2258" t="str">
        <f>VLOOKUP(B2258,[1]Sheet1!$D:$Y,22)</f>
        <v>Gask</v>
      </c>
      <c r="K2258" t="str">
        <f>VLOOKUP(B2258,[1]Sheet1!$D:$AS,42,0)</f>
        <v>JUMBO</v>
      </c>
    </row>
    <row r="2259" spans="1:11">
      <c r="A2259" s="88" t="s">
        <v>1</v>
      </c>
      <c r="B2259" s="88" t="s">
        <v>107</v>
      </c>
      <c r="C2259" s="7">
        <v>418</v>
      </c>
      <c r="D2259" s="101">
        <v>46168</v>
      </c>
      <c r="E2259" s="7">
        <v>2</v>
      </c>
      <c r="F2259" t="str">
        <f t="shared" si="141"/>
        <v>1733</v>
      </c>
      <c r="G2259">
        <f t="shared" si="139"/>
        <v>13</v>
      </c>
      <c r="H2259" t="str">
        <f>VLOOKUP(B2259,[1]Sheet1!$D:$AB,25,0)</f>
        <v>MG Adhe + PB assembly</v>
      </c>
      <c r="I2259" t="str">
        <f t="shared" si="140"/>
        <v>301-500</v>
      </c>
      <c r="J2259" t="str">
        <f>VLOOKUP(B2259,[1]Sheet1!$D:$Y,22)</f>
        <v>Adhe</v>
      </c>
      <c r="K2259" t="str">
        <f>VLOOKUP(B2259,[1]Sheet1!$D:$AS,42,0)</f>
        <v>JUMBO</v>
      </c>
    </row>
    <row r="2260" spans="1:11">
      <c r="A2260" s="88" t="s">
        <v>1098</v>
      </c>
      <c r="B2260" s="88" t="s">
        <v>241</v>
      </c>
      <c r="C2260" s="87">
        <v>202</v>
      </c>
      <c r="D2260" s="101">
        <v>46168</v>
      </c>
      <c r="E2260" s="7">
        <v>2</v>
      </c>
      <c r="F2260" t="str">
        <f t="shared" si="141"/>
        <v>1767</v>
      </c>
      <c r="G2260">
        <f t="shared" si="139"/>
        <v>13</v>
      </c>
      <c r="H2260" t="str">
        <f>VLOOKUP(B2260,[1]Sheet1!$D:$AB,25,0)</f>
        <v>Regular-Adhe</v>
      </c>
      <c r="I2260" t="str">
        <f t="shared" si="140"/>
        <v>101-300</v>
      </c>
      <c r="J2260" t="str">
        <f>VLOOKUP(B2260,[1]Sheet1!$D:$Y,22)</f>
        <v>Adhe</v>
      </c>
      <c r="K2260" t="str">
        <f>VLOOKUP(B2260,[1]Sheet1!$D:$AS,42,0)</f>
        <v>JUMBO</v>
      </c>
    </row>
    <row r="2261" spans="1:11">
      <c r="A2261" s="79" t="s">
        <v>19</v>
      </c>
      <c r="B2261" s="79" t="s">
        <v>287</v>
      </c>
      <c r="C2261">
        <v>215</v>
      </c>
      <c r="D2261" s="101">
        <v>46168</v>
      </c>
      <c r="E2261">
        <v>2</v>
      </c>
      <c r="F2261" t="str">
        <f t="shared" si="141"/>
        <v>1773</v>
      </c>
      <c r="G2261">
        <f t="shared" si="139"/>
        <v>13</v>
      </c>
      <c r="H2261" t="str">
        <f>VLOOKUP(B2261,[1]Sheet1!$D:$AB,25,0)</f>
        <v>Regular-Gask</v>
      </c>
      <c r="I2261" t="str">
        <f t="shared" si="140"/>
        <v>101-300</v>
      </c>
      <c r="J2261" t="str">
        <f>VLOOKUP(B2261,[1]Sheet1!$D:$Y,22)</f>
        <v>Gask</v>
      </c>
      <c r="K2261" t="str">
        <f>VLOOKUP(B2261,[1]Sheet1!$D:$AS,42,0)</f>
        <v>JUMBO</v>
      </c>
    </row>
    <row r="2262" spans="1:11">
      <c r="A2262" s="79" t="s">
        <v>19</v>
      </c>
      <c r="B2262" s="79" t="s">
        <v>63</v>
      </c>
      <c r="C2262" s="87">
        <v>58</v>
      </c>
      <c r="D2262" s="101">
        <v>46168</v>
      </c>
      <c r="E2262">
        <v>2</v>
      </c>
      <c r="F2262" t="str">
        <f t="shared" si="141"/>
        <v>1775</v>
      </c>
      <c r="G2262">
        <f t="shared" si="139"/>
        <v>13</v>
      </c>
      <c r="H2262" t="str">
        <f>VLOOKUP(B2262,[1]Sheet1!$D:$AB,25,0)</f>
        <v>Regular-Gask</v>
      </c>
      <c r="I2262" t="str">
        <f t="shared" si="140"/>
        <v>51-100</v>
      </c>
      <c r="J2262" t="str">
        <f>VLOOKUP(B2262,[1]Sheet1!$D:$Y,22)</f>
        <v>Gask</v>
      </c>
      <c r="K2262" t="str">
        <f>VLOOKUP(B2262,[1]Sheet1!$D:$AS,42,0)</f>
        <v>JUMBO</v>
      </c>
    </row>
    <row r="2263" spans="1:11">
      <c r="A2263" s="88" t="s">
        <v>19</v>
      </c>
      <c r="B2263" s="88" t="s">
        <v>349</v>
      </c>
      <c r="C2263" s="87">
        <v>91</v>
      </c>
      <c r="D2263" s="101">
        <v>46168</v>
      </c>
      <c r="E2263" s="7">
        <v>2</v>
      </c>
      <c r="F2263" t="str">
        <f t="shared" si="141"/>
        <v>1775</v>
      </c>
      <c r="G2263">
        <f t="shared" si="139"/>
        <v>13</v>
      </c>
      <c r="H2263" t="str">
        <f>VLOOKUP(B2263,[1]Sheet1!$D:$AB,25,0)</f>
        <v>Regular-Gask</v>
      </c>
      <c r="I2263" t="str">
        <f t="shared" si="140"/>
        <v>51-100</v>
      </c>
      <c r="J2263" t="str">
        <f>VLOOKUP(B2263,[1]Sheet1!$D:$Y,22)</f>
        <v>Gask</v>
      </c>
      <c r="K2263" t="str">
        <f>VLOOKUP(B2263,[1]Sheet1!$D:$AS,42,0)</f>
        <v>JUMBO</v>
      </c>
    </row>
    <row r="2264" spans="1:11">
      <c r="A2264" t="s">
        <v>21</v>
      </c>
      <c r="B2264" t="s">
        <v>329</v>
      </c>
      <c r="C2264">
        <v>419</v>
      </c>
      <c r="D2264" s="101">
        <v>46168</v>
      </c>
      <c r="E2264" s="100">
        <v>2</v>
      </c>
      <c r="F2264" t="str">
        <f t="shared" si="141"/>
        <v>1803</v>
      </c>
      <c r="G2264">
        <f t="shared" si="139"/>
        <v>13</v>
      </c>
      <c r="H2264" t="str">
        <f>VLOOKUP(B2264,[1]Sheet1!$D:$AB,25,0)</f>
        <v>MG Gask + PB assembly</v>
      </c>
      <c r="I2264" t="str">
        <f t="shared" si="140"/>
        <v>301-500</v>
      </c>
      <c r="J2264" t="str">
        <f>VLOOKUP(B2264,[1]Sheet1!$D:$Y,22)</f>
        <v>Gask</v>
      </c>
      <c r="K2264" t="str">
        <f>VLOOKUP(B2264,[1]Sheet1!$D:$AS,42,0)</f>
        <v>JUMBO</v>
      </c>
    </row>
    <row r="2265" spans="1:11">
      <c r="A2265" t="s">
        <v>5</v>
      </c>
      <c r="B2265" t="s">
        <v>7</v>
      </c>
      <c r="C2265">
        <v>120</v>
      </c>
      <c r="D2265" s="101">
        <v>46168</v>
      </c>
      <c r="E2265" s="100">
        <v>2</v>
      </c>
      <c r="F2265" t="str">
        <f t="shared" si="141"/>
        <v>1805</v>
      </c>
      <c r="G2265">
        <f t="shared" si="139"/>
        <v>13</v>
      </c>
      <c r="H2265" t="str">
        <f>VLOOKUP(B2265,[1]Sheet1!$D:$AB,25,0)</f>
        <v>MG Adhe + PB assembly</v>
      </c>
      <c r="I2265" t="str">
        <f t="shared" si="140"/>
        <v>101-300</v>
      </c>
      <c r="J2265" t="str">
        <f>VLOOKUP(B2265,[1]Sheet1!$D:$Y,22)</f>
        <v>Adhe</v>
      </c>
      <c r="K2265" t="str">
        <f>VLOOKUP(B2265,[1]Sheet1!$D:$AS,42,0)</f>
        <v>JUMBO</v>
      </c>
    </row>
    <row r="2266" spans="1:11">
      <c r="A2266" t="s">
        <v>8</v>
      </c>
      <c r="B2266" t="s">
        <v>521</v>
      </c>
      <c r="C2266">
        <v>87</v>
      </c>
      <c r="D2266" s="101">
        <v>46168</v>
      </c>
      <c r="E2266" s="100">
        <v>2</v>
      </c>
      <c r="F2266" t="str">
        <f t="shared" si="141"/>
        <v>1824</v>
      </c>
      <c r="G2266">
        <f t="shared" si="139"/>
        <v>13</v>
      </c>
      <c r="H2266" t="str">
        <f>VLOOKUP(B2266,[1]Sheet1!$D:$AB,25,0)</f>
        <v>Regular-Gask</v>
      </c>
      <c r="I2266" t="str">
        <f t="shared" si="140"/>
        <v>51-100</v>
      </c>
      <c r="J2266" t="str">
        <f>VLOOKUP(B2266,[1]Sheet1!$D:$Y,22)</f>
        <v>Gask</v>
      </c>
      <c r="K2266" t="str">
        <f>VLOOKUP(B2266,[1]Sheet1!$D:$AS,42,0)</f>
        <v>JUMBO</v>
      </c>
    </row>
    <row r="2267" spans="1:11">
      <c r="A2267" t="s">
        <v>8</v>
      </c>
      <c r="B2267" t="s">
        <v>248</v>
      </c>
      <c r="C2267">
        <v>187</v>
      </c>
      <c r="D2267" s="101">
        <v>46168</v>
      </c>
      <c r="E2267" s="100">
        <v>2</v>
      </c>
      <c r="F2267" t="str">
        <f t="shared" si="141"/>
        <v>1824</v>
      </c>
      <c r="G2267">
        <f t="shared" si="139"/>
        <v>13</v>
      </c>
      <c r="H2267" t="str">
        <f>VLOOKUP(B2267,[1]Sheet1!$D:$AB,25,0)</f>
        <v>Regular-Gask</v>
      </c>
      <c r="I2267" t="str">
        <f t="shared" si="140"/>
        <v>101-300</v>
      </c>
      <c r="J2267" t="str">
        <f>VLOOKUP(B2267,[1]Sheet1!$D:$Y,22)</f>
        <v>Gask</v>
      </c>
      <c r="K2267" t="str">
        <f>VLOOKUP(B2267,[1]Sheet1!$D:$AS,42,0)</f>
        <v>JUMBO</v>
      </c>
    </row>
    <row r="2268" spans="1:11">
      <c r="A2268" t="s">
        <v>5</v>
      </c>
      <c r="B2268" t="s">
        <v>709</v>
      </c>
      <c r="C2268">
        <v>115</v>
      </c>
      <c r="D2268" s="101">
        <v>46168</v>
      </c>
      <c r="E2268" s="100">
        <v>2</v>
      </c>
      <c r="F2268" t="str">
        <f t="shared" si="141"/>
        <v>1849</v>
      </c>
      <c r="G2268">
        <f t="shared" ref="G2268:G2281" si="142">LEN(B2268)</f>
        <v>13</v>
      </c>
      <c r="H2268" t="str">
        <f>VLOOKUP(B2268,[1]Sheet1!$D:$AB,25,0)</f>
        <v>MG Adhe + DR Adhe + Orientation</v>
      </c>
      <c r="I2268" t="str">
        <f t="shared" ref="I2268:I2281" si="143">LOOKUP(C2268, $AY$3:$AY$8, $AZ$3:$AZ$8)</f>
        <v>101-300</v>
      </c>
      <c r="J2268" t="str">
        <f>VLOOKUP(B2268,[1]Sheet1!$D:$Y,22)</f>
        <v>Adhe</v>
      </c>
      <c r="K2268" t="str">
        <f>VLOOKUP(B2268,[1]Sheet1!$D:$AS,42,0)</f>
        <v>JUMBO</v>
      </c>
    </row>
    <row r="2269" spans="1:11">
      <c r="A2269" t="s">
        <v>28</v>
      </c>
      <c r="B2269" t="s">
        <v>914</v>
      </c>
      <c r="C2269">
        <v>214</v>
      </c>
      <c r="D2269" s="101">
        <v>46168</v>
      </c>
      <c r="E2269" s="100">
        <v>2</v>
      </c>
      <c r="F2269" t="str">
        <f t="shared" si="141"/>
        <v>1862</v>
      </c>
      <c r="G2269">
        <f t="shared" si="142"/>
        <v>13</v>
      </c>
      <c r="H2269" t="str">
        <f>VLOOKUP(B2269,[1]Sheet1!$D:$AB,25,0)</f>
        <v>Regular-Gask</v>
      </c>
      <c r="I2269" t="str">
        <f t="shared" si="143"/>
        <v>101-300</v>
      </c>
      <c r="J2269" t="str">
        <f>VLOOKUP(B2269,[1]Sheet1!$D:$Y,22)</f>
        <v>Gask</v>
      </c>
      <c r="K2269" t="str">
        <f>VLOOKUP(B2269,[1]Sheet1!$D:$AS,42,0)</f>
        <v>JUMBO</v>
      </c>
    </row>
    <row r="2270" spans="1:11">
      <c r="A2270" t="s">
        <v>5</v>
      </c>
      <c r="B2270" t="s">
        <v>1063</v>
      </c>
      <c r="C2270">
        <v>49</v>
      </c>
      <c r="D2270" s="101">
        <v>46168</v>
      </c>
      <c r="E2270" s="100">
        <v>2</v>
      </c>
      <c r="F2270" t="str">
        <f t="shared" si="141"/>
        <v>1884</v>
      </c>
      <c r="G2270">
        <f t="shared" si="142"/>
        <v>13</v>
      </c>
      <c r="H2270" t="str">
        <f>VLOOKUP(B2270,[1]Sheet1!$D:$AB,25,0)</f>
        <v>MG Gask + DR Adhe + Orientation</v>
      </c>
      <c r="I2270" t="str">
        <f t="shared" si="143"/>
        <v>0-50</v>
      </c>
      <c r="J2270" t="str">
        <f>VLOOKUP(B2270,[1]Sheet1!$D:$Y,22)</f>
        <v>Gask</v>
      </c>
      <c r="K2270" t="str">
        <f>VLOOKUP(B2270,[1]Sheet1!$D:$AS,42,0)</f>
        <v>JUMBO</v>
      </c>
    </row>
    <row r="2271" spans="1:11">
      <c r="A2271" t="s">
        <v>4</v>
      </c>
      <c r="B2271" t="s">
        <v>671</v>
      </c>
      <c r="C2271">
        <v>242</v>
      </c>
      <c r="D2271" s="101">
        <v>46168</v>
      </c>
      <c r="E2271" s="100">
        <v>2</v>
      </c>
      <c r="F2271" t="str">
        <f t="shared" si="141"/>
        <v>2131</v>
      </c>
      <c r="G2271">
        <f t="shared" si="142"/>
        <v>13</v>
      </c>
      <c r="H2271" t="str">
        <f>VLOOKUP(B2271,[1]Sheet1!$D:$AB,25,0)</f>
        <v>Regular-Adhe</v>
      </c>
      <c r="I2271" t="str">
        <f t="shared" si="143"/>
        <v>101-300</v>
      </c>
      <c r="J2271" t="str">
        <f>VLOOKUP(B2271,[1]Sheet1!$D:$Y,22)</f>
        <v>Adhe</v>
      </c>
      <c r="K2271" t="str">
        <f>VLOOKUP(B2271,[1]Sheet1!$D:$AS,42,0)</f>
        <v>NORMAL</v>
      </c>
    </row>
    <row r="2272" spans="1:11">
      <c r="A2272" t="s">
        <v>8</v>
      </c>
      <c r="B2272" t="s">
        <v>543</v>
      </c>
      <c r="C2272">
        <v>63</v>
      </c>
      <c r="D2272" s="101">
        <v>46168</v>
      </c>
      <c r="E2272" s="100">
        <v>2</v>
      </c>
      <c r="F2272" t="str">
        <f t="shared" si="141"/>
        <v>2417</v>
      </c>
      <c r="G2272">
        <f t="shared" si="142"/>
        <v>13</v>
      </c>
      <c r="H2272" t="str">
        <f>VLOOKUP(B2272,[1]Sheet1!$D:$AB,25,0)</f>
        <v>Regular-Adhe</v>
      </c>
      <c r="I2272" t="str">
        <f t="shared" si="143"/>
        <v>51-100</v>
      </c>
      <c r="J2272" t="str">
        <f>VLOOKUP(B2272,[1]Sheet1!$D:$Y,22)</f>
        <v>Adhe</v>
      </c>
      <c r="K2272" t="str">
        <f>VLOOKUP(B2272,[1]Sheet1!$D:$AS,42,0)</f>
        <v>NORMAL</v>
      </c>
    </row>
    <row r="2273" spans="1:11">
      <c r="A2273" t="s">
        <v>4</v>
      </c>
      <c r="B2273" t="s">
        <v>1087</v>
      </c>
      <c r="C2273">
        <v>75</v>
      </c>
      <c r="D2273" s="101">
        <v>46168</v>
      </c>
      <c r="E2273" s="100">
        <v>2</v>
      </c>
      <c r="F2273" t="str">
        <f t="shared" si="141"/>
        <v>2468</v>
      </c>
      <c r="G2273">
        <f t="shared" si="142"/>
        <v>13</v>
      </c>
      <c r="H2273" t="str">
        <f>VLOOKUP(B2273,[1]Sheet1!$D:$AB,25,0)</f>
        <v>Regular-Adhe</v>
      </c>
      <c r="I2273" t="str">
        <f t="shared" si="143"/>
        <v>51-100</v>
      </c>
      <c r="J2273" t="str">
        <f>VLOOKUP(B2273,[1]Sheet1!$D:$Y,22)</f>
        <v>Adhe</v>
      </c>
      <c r="K2273" t="str">
        <f>VLOOKUP(B2273,[1]Sheet1!$D:$AS,42,0)</f>
        <v>NORMAL</v>
      </c>
    </row>
    <row r="2274" spans="1:11">
      <c r="A2274" t="s">
        <v>21</v>
      </c>
      <c r="B2274" t="s">
        <v>787</v>
      </c>
      <c r="C2274">
        <v>102</v>
      </c>
      <c r="D2274" s="101">
        <v>46168</v>
      </c>
      <c r="E2274" s="100">
        <v>2</v>
      </c>
      <c r="F2274" t="str">
        <f t="shared" si="141"/>
        <v>2575</v>
      </c>
      <c r="G2274">
        <f t="shared" si="142"/>
        <v>13</v>
      </c>
      <c r="H2274" t="str">
        <f>VLOOKUP(B2274,[1]Sheet1!$D:$AB,25,0)</f>
        <v>MG-Sticker + Orientation</v>
      </c>
      <c r="I2274" t="str">
        <f t="shared" si="143"/>
        <v>101-300</v>
      </c>
      <c r="J2274" t="str">
        <f>VLOOKUP(B2274,[1]Sheet1!$D:$Y,22)</f>
        <v>Sticker</v>
      </c>
      <c r="K2274" t="str">
        <f>VLOOKUP(B2274,[1]Sheet1!$D:$AS,42,0)</f>
        <v>NORMAL</v>
      </c>
    </row>
    <row r="2275" spans="1:11">
      <c r="A2275" t="s">
        <v>13</v>
      </c>
      <c r="B2275" t="s">
        <v>652</v>
      </c>
      <c r="C2275">
        <v>330</v>
      </c>
      <c r="D2275" s="101">
        <v>46168</v>
      </c>
      <c r="E2275" s="100">
        <v>2</v>
      </c>
      <c r="F2275" t="str">
        <f t="shared" si="141"/>
        <v>2593</v>
      </c>
      <c r="G2275">
        <f t="shared" si="142"/>
        <v>13</v>
      </c>
      <c r="H2275" t="str">
        <f>VLOOKUP(B2275,[1]Sheet1!$D:$AB,25,0)</f>
        <v>Regular-Gask</v>
      </c>
      <c r="I2275" t="str">
        <f t="shared" si="143"/>
        <v>301-500</v>
      </c>
      <c r="J2275" t="str">
        <f>VLOOKUP(B2275,[1]Sheet1!$D:$Y,22)</f>
        <v>Gask</v>
      </c>
      <c r="K2275" t="str">
        <f>VLOOKUP(B2275,[1]Sheet1!$D:$AS,42,0)</f>
        <v>NORMAL</v>
      </c>
    </row>
    <row r="2276" spans="1:11">
      <c r="A2276" t="s">
        <v>19</v>
      </c>
      <c r="B2276" t="s">
        <v>699</v>
      </c>
      <c r="C2276">
        <v>48</v>
      </c>
      <c r="D2276" s="101">
        <v>46168</v>
      </c>
      <c r="E2276" s="100">
        <v>2</v>
      </c>
      <c r="F2276" t="str">
        <f t="shared" si="141"/>
        <v>2617</v>
      </c>
      <c r="G2276">
        <f t="shared" si="142"/>
        <v>13</v>
      </c>
      <c r="H2276" t="str">
        <f>VLOOKUP(B2276,[1]Sheet1!$D:$AB,25,0)</f>
        <v>Regular-Gask</v>
      </c>
      <c r="I2276" t="str">
        <f t="shared" si="143"/>
        <v>0-50</v>
      </c>
      <c r="J2276" t="str">
        <f>VLOOKUP(B2276,[1]Sheet1!$D:$Y,22)</f>
        <v>Gask</v>
      </c>
      <c r="K2276" t="str">
        <f>VLOOKUP(B2276,[1]Sheet1!$D:$AS,42,0)</f>
        <v>NORMAL</v>
      </c>
    </row>
    <row r="2277" spans="1:11">
      <c r="A2277" t="s">
        <v>1098</v>
      </c>
      <c r="B2277" t="s">
        <v>494</v>
      </c>
      <c r="C2277">
        <v>303</v>
      </c>
      <c r="D2277" s="101">
        <v>46168</v>
      </c>
      <c r="E2277" s="100">
        <v>2</v>
      </c>
      <c r="F2277" t="str">
        <f t="shared" si="141"/>
        <v>2670</v>
      </c>
      <c r="G2277">
        <f t="shared" si="142"/>
        <v>13</v>
      </c>
      <c r="H2277" t="str">
        <f>VLOOKUP(B2277,[1]Sheet1!$D:$AB,25,0)</f>
        <v>Regular-Adhe</v>
      </c>
      <c r="I2277" t="str">
        <f t="shared" si="143"/>
        <v>301-500</v>
      </c>
      <c r="J2277" t="str">
        <f>VLOOKUP(B2277,[1]Sheet1!$D:$Y,22)</f>
        <v>Adhe</v>
      </c>
      <c r="K2277" t="str">
        <f>VLOOKUP(B2277,[1]Sheet1!$D:$AS,42,0)</f>
        <v>NORMAL</v>
      </c>
    </row>
    <row r="2278" spans="1:11">
      <c r="A2278" t="s">
        <v>12</v>
      </c>
      <c r="B2278" t="s">
        <v>778</v>
      </c>
      <c r="C2278">
        <v>41</v>
      </c>
      <c r="D2278" s="101">
        <v>46168</v>
      </c>
      <c r="E2278" s="100">
        <v>2</v>
      </c>
      <c r="F2278" t="str">
        <f t="shared" si="141"/>
        <v>2781</v>
      </c>
      <c r="G2278">
        <f t="shared" si="142"/>
        <v>13</v>
      </c>
      <c r="H2278" t="str">
        <f>VLOOKUP(B2278,[1]Sheet1!$D:$AB,25,0)</f>
        <v>Regular-Gask</v>
      </c>
      <c r="I2278" t="str">
        <f t="shared" si="143"/>
        <v>0-50</v>
      </c>
      <c r="J2278" t="str">
        <f>VLOOKUP(B2278,[1]Sheet1!$D:$Y,22)</f>
        <v>Adhe</v>
      </c>
      <c r="K2278" t="str">
        <f>VLOOKUP(B2278,[1]Sheet1!$D:$AS,42,0)</f>
        <v>NORMAL</v>
      </c>
    </row>
    <row r="2279" spans="1:11">
      <c r="A2279" t="s">
        <v>25</v>
      </c>
      <c r="B2279" t="s">
        <v>238</v>
      </c>
      <c r="C2279">
        <v>91</v>
      </c>
      <c r="D2279" s="101">
        <v>46168</v>
      </c>
      <c r="E2279" s="100">
        <v>2</v>
      </c>
      <c r="F2279" t="str">
        <f t="shared" si="141"/>
        <v>3246</v>
      </c>
      <c r="G2279">
        <f t="shared" si="142"/>
        <v>13</v>
      </c>
      <c r="H2279" t="str">
        <f>VLOOKUP(B2279,[1]Sheet1!$D:$AB,25,0)</f>
        <v>Regular-Gask</v>
      </c>
      <c r="I2279" t="str">
        <f t="shared" si="143"/>
        <v>51-100</v>
      </c>
      <c r="J2279" t="str">
        <f>VLOOKUP(B2279,[1]Sheet1!$D:$Y,22)</f>
        <v>Gask</v>
      </c>
      <c r="K2279" t="str">
        <f>VLOOKUP(B2279,[1]Sheet1!$D:$AS,42,0)</f>
        <v>JUMBO</v>
      </c>
    </row>
    <row r="2280" spans="1:11">
      <c r="A2280" t="s">
        <v>25</v>
      </c>
      <c r="B2280" t="s">
        <v>48</v>
      </c>
      <c r="C2280">
        <v>156</v>
      </c>
      <c r="D2280" s="101">
        <v>46168</v>
      </c>
      <c r="E2280" s="100">
        <v>2</v>
      </c>
      <c r="F2280" t="str">
        <f t="shared" si="141"/>
        <v>3246</v>
      </c>
      <c r="G2280">
        <f t="shared" si="142"/>
        <v>13</v>
      </c>
      <c r="H2280" t="str">
        <f>VLOOKUP(B2280,[1]Sheet1!$D:$AB,25,0)</f>
        <v>Regular-Gask</v>
      </c>
      <c r="I2280" t="str">
        <f t="shared" si="143"/>
        <v>101-300</v>
      </c>
      <c r="J2280" t="str">
        <f>VLOOKUP(B2280,[1]Sheet1!$D:$Y,22)</f>
        <v>Gask</v>
      </c>
      <c r="K2280" t="str">
        <f>VLOOKUP(B2280,[1]Sheet1!$D:$AS,42,0)</f>
        <v>JUMBO</v>
      </c>
    </row>
    <row r="2281" spans="1:11">
      <c r="A2281" t="s">
        <v>8</v>
      </c>
      <c r="B2281" t="s">
        <v>96</v>
      </c>
      <c r="C2281">
        <v>118</v>
      </c>
      <c r="D2281" s="101">
        <v>46168</v>
      </c>
      <c r="E2281" s="100">
        <v>2</v>
      </c>
      <c r="F2281" t="str">
        <f t="shared" si="141"/>
        <v>3254</v>
      </c>
      <c r="G2281">
        <f t="shared" si="142"/>
        <v>13</v>
      </c>
      <c r="H2281" t="str">
        <f>VLOOKUP(B2281,[1]Sheet1!$D:$AB,25,0)</f>
        <v>Regular-Gask</v>
      </c>
      <c r="I2281" t="str">
        <f t="shared" si="143"/>
        <v>101-300</v>
      </c>
      <c r="J2281" t="str">
        <f>VLOOKUP(B2281,[1]Sheet1!$D:$Y,22)</f>
        <v>Gask</v>
      </c>
      <c r="K2281" t="str">
        <f>VLOOKUP(B2281,[1]Sheet1!$D:$AS,42,0)</f>
        <v>JUMBO</v>
      </c>
    </row>
    <row r="2282" spans="1:11">
      <c r="A2282" t="s">
        <v>8</v>
      </c>
      <c r="B2282" t="s">
        <v>1101</v>
      </c>
      <c r="C2282">
        <v>41</v>
      </c>
      <c r="D2282" s="101">
        <v>46168</v>
      </c>
      <c r="E2282" s="100">
        <v>2</v>
      </c>
      <c r="F2282" t="str">
        <f t="shared" si="141"/>
        <v>3261</v>
      </c>
      <c r="G2282">
        <f>LEN(B2282)</f>
        <v>13</v>
      </c>
      <c r="H2282" t="str">
        <f>VLOOKUP(B2282,[1]Sheet1!$D:$AB,25,0)</f>
        <v>Regular-Gask</v>
      </c>
      <c r="I2282" t="str">
        <f>LOOKUP(C2282, $AY$3:$AY$8, $AZ$3:$AZ$8)</f>
        <v>0-50</v>
      </c>
      <c r="J2282" t="str">
        <f>VLOOKUP(B2282,[1]Sheet1!$D:$Y,22)</f>
        <v>Gask</v>
      </c>
      <c r="K2282" t="str">
        <f>VLOOKUP(B2282,[1]Sheet1!$D:$AS,42,0)</f>
        <v>JUMBO</v>
      </c>
    </row>
    <row r="2283" spans="1:11">
      <c r="A2283" t="s">
        <v>25</v>
      </c>
      <c r="B2283" t="s">
        <v>390</v>
      </c>
      <c r="C2283">
        <v>55</v>
      </c>
      <c r="D2283" s="101">
        <v>46168</v>
      </c>
      <c r="E2283" s="100">
        <v>2</v>
      </c>
      <c r="F2283" t="str">
        <f t="shared" si="141"/>
        <v>3273</v>
      </c>
      <c r="G2283">
        <f t="shared" ref="G2283:G2346" si="144">LEN(B2283)</f>
        <v>13</v>
      </c>
      <c r="H2283" t="str">
        <f>VLOOKUP(B2283,[1]Sheet1!$D:$AB,25,0)</f>
        <v>Regular-Adhe</v>
      </c>
      <c r="I2283" t="str">
        <f t="shared" ref="I2283:I2346" si="145">LOOKUP(C2283, $AY$3:$AY$8, $AZ$3:$AZ$8)</f>
        <v>51-100</v>
      </c>
      <c r="J2283" t="str">
        <f>VLOOKUP(B2283,[1]Sheet1!$D:$Y,22)</f>
        <v>Adhe</v>
      </c>
      <c r="K2283" t="str">
        <f>VLOOKUP(B2283,[1]Sheet1!$D:$AS,42,0)</f>
        <v>JUMBO</v>
      </c>
    </row>
    <row r="2284" spans="1:11">
      <c r="A2284" t="s">
        <v>0</v>
      </c>
      <c r="B2284" t="s">
        <v>308</v>
      </c>
      <c r="C2284">
        <v>259</v>
      </c>
      <c r="D2284" s="101">
        <v>46168</v>
      </c>
      <c r="E2284" s="100">
        <v>2</v>
      </c>
      <c r="F2284" t="str">
        <f t="shared" si="141"/>
        <v>3287</v>
      </c>
      <c r="G2284">
        <f t="shared" si="144"/>
        <v>13</v>
      </c>
      <c r="H2284" t="str">
        <f>VLOOKUP(B2284,[1]Sheet1!$D:$AB,25,0)</f>
        <v>MG Gask + PB assembly</v>
      </c>
      <c r="I2284" t="str">
        <f t="shared" si="145"/>
        <v>101-300</v>
      </c>
      <c r="J2284" t="str">
        <f>VLOOKUP(B2284,[1]Sheet1!$D:$Y,22)</f>
        <v>Gask</v>
      </c>
      <c r="K2284" t="str">
        <f>VLOOKUP(B2284,[1]Sheet1!$D:$AS,42,0)</f>
        <v>JUMBO</v>
      </c>
    </row>
    <row r="2285" spans="1:11">
      <c r="A2285" t="s">
        <v>28</v>
      </c>
      <c r="B2285" t="s">
        <v>973</v>
      </c>
      <c r="C2285">
        <v>79</v>
      </c>
      <c r="D2285" s="101">
        <v>46168</v>
      </c>
      <c r="E2285" s="100">
        <v>2</v>
      </c>
      <c r="F2285" t="str">
        <f t="shared" si="141"/>
        <v>3295</v>
      </c>
      <c r="G2285">
        <f t="shared" si="144"/>
        <v>13</v>
      </c>
      <c r="H2285" t="str">
        <f>VLOOKUP(B2285,[1]Sheet1!$D:$AB,25,0)</f>
        <v>Regular-Gask</v>
      </c>
      <c r="I2285" t="str">
        <f t="shared" si="145"/>
        <v>51-100</v>
      </c>
      <c r="J2285" t="str">
        <f>VLOOKUP(B2285,[1]Sheet1!$D:$Y,22)</f>
        <v>Gask</v>
      </c>
      <c r="K2285" t="str">
        <f>VLOOKUP(B2285,[1]Sheet1!$D:$AS,42,0)</f>
        <v>JUMBO</v>
      </c>
    </row>
    <row r="2286" spans="1:11">
      <c r="A2286" t="s">
        <v>13</v>
      </c>
      <c r="B2286" t="s">
        <v>282</v>
      </c>
      <c r="C2286">
        <v>120</v>
      </c>
      <c r="D2286" s="101">
        <v>46168</v>
      </c>
      <c r="E2286" s="100">
        <v>2</v>
      </c>
      <c r="F2286" t="str">
        <f t="shared" si="141"/>
        <v>3301</v>
      </c>
      <c r="G2286">
        <f t="shared" si="144"/>
        <v>13</v>
      </c>
      <c r="H2286" t="str">
        <f>VLOOKUP(B2286,[1]Sheet1!$D:$AB,25,0)</f>
        <v>Regular-Gask</v>
      </c>
      <c r="I2286" t="str">
        <f t="shared" si="145"/>
        <v>101-300</v>
      </c>
      <c r="J2286" t="str">
        <f>VLOOKUP(B2286,[1]Sheet1!$D:$Y,22)</f>
        <v>Gask</v>
      </c>
      <c r="K2286" t="str">
        <f>VLOOKUP(B2286,[1]Sheet1!$D:$AS,42,0)</f>
        <v>JUMBO</v>
      </c>
    </row>
    <row r="2287" spans="1:11">
      <c r="A2287" t="s">
        <v>13</v>
      </c>
      <c r="B2287" t="s">
        <v>326</v>
      </c>
      <c r="C2287">
        <v>63</v>
      </c>
      <c r="D2287" s="101">
        <v>46168</v>
      </c>
      <c r="E2287" s="100">
        <v>2</v>
      </c>
      <c r="F2287" t="str">
        <f t="shared" si="141"/>
        <v>3301</v>
      </c>
      <c r="G2287">
        <f t="shared" si="144"/>
        <v>13</v>
      </c>
      <c r="H2287" t="str">
        <f>VLOOKUP(B2287,[1]Sheet1!$D:$AB,25,0)</f>
        <v>Regular-Gask</v>
      </c>
      <c r="I2287" t="str">
        <f t="shared" si="145"/>
        <v>51-100</v>
      </c>
      <c r="J2287" t="str">
        <f>VLOOKUP(B2287,[1]Sheet1!$D:$Y,22)</f>
        <v>Gask</v>
      </c>
      <c r="K2287" t="str">
        <f>VLOOKUP(B2287,[1]Sheet1!$D:$AS,42,0)</f>
        <v>JUMBO</v>
      </c>
    </row>
    <row r="2288" spans="1:11">
      <c r="A2288" t="s">
        <v>8</v>
      </c>
      <c r="B2288" t="s">
        <v>66</v>
      </c>
      <c r="C2288">
        <v>60</v>
      </c>
      <c r="D2288" s="101">
        <v>46168</v>
      </c>
      <c r="E2288" s="100">
        <v>2</v>
      </c>
      <c r="F2288" t="str">
        <f t="shared" si="141"/>
        <v>3305</v>
      </c>
      <c r="G2288">
        <f t="shared" si="144"/>
        <v>13</v>
      </c>
      <c r="H2288" t="str">
        <f>VLOOKUP(B2288,[1]Sheet1!$D:$AB,25,0)</f>
        <v>Regular-Gask</v>
      </c>
      <c r="I2288" t="str">
        <f t="shared" si="145"/>
        <v>51-100</v>
      </c>
      <c r="J2288" t="str">
        <f>VLOOKUP(B2288,[1]Sheet1!$D:$Y,22)</f>
        <v>Gask</v>
      </c>
      <c r="K2288" t="str">
        <f>VLOOKUP(B2288,[1]Sheet1!$D:$AS,42,0)</f>
        <v>JUMBO</v>
      </c>
    </row>
    <row r="2289" spans="1:11">
      <c r="A2289" t="s">
        <v>21</v>
      </c>
      <c r="B2289" t="s">
        <v>114</v>
      </c>
      <c r="C2289">
        <v>49</v>
      </c>
      <c r="D2289" s="101">
        <v>46168</v>
      </c>
      <c r="E2289" s="100">
        <v>2</v>
      </c>
      <c r="F2289" t="str">
        <f t="shared" si="141"/>
        <v>3308</v>
      </c>
      <c r="G2289">
        <f t="shared" si="144"/>
        <v>13</v>
      </c>
      <c r="H2289" t="str">
        <f>VLOOKUP(B2289,[1]Sheet1!$D:$AB,25,0)</f>
        <v>MG Adhe + DR Adhe</v>
      </c>
      <c r="I2289" t="str">
        <f t="shared" si="145"/>
        <v>0-50</v>
      </c>
      <c r="J2289" t="str">
        <f>VLOOKUP(B2289,[1]Sheet1!$D:$Y,22)</f>
        <v>Adhe</v>
      </c>
      <c r="K2289" t="str">
        <f>VLOOKUP(B2289,[1]Sheet1!$D:$AS,42,0)</f>
        <v>JUMBO</v>
      </c>
    </row>
    <row r="2290" spans="1:11">
      <c r="A2290" t="s">
        <v>25</v>
      </c>
      <c r="B2290" t="s">
        <v>69</v>
      </c>
      <c r="C2290">
        <v>50</v>
      </c>
      <c r="D2290" s="101">
        <v>46168</v>
      </c>
      <c r="E2290" s="100">
        <v>2</v>
      </c>
      <c r="F2290" t="str">
        <f t="shared" si="141"/>
        <v>3317</v>
      </c>
      <c r="G2290">
        <f t="shared" si="144"/>
        <v>13</v>
      </c>
      <c r="H2290" t="str">
        <f>VLOOKUP(B2290,[1]Sheet1!$D:$AB,25,0)</f>
        <v>Regular-Gask</v>
      </c>
      <c r="I2290" t="str">
        <f t="shared" si="145"/>
        <v>0-50</v>
      </c>
      <c r="J2290" t="str">
        <f>VLOOKUP(B2290,[1]Sheet1!$D:$Y,22)</f>
        <v>Adhe</v>
      </c>
      <c r="K2290" t="str">
        <f>VLOOKUP(B2290,[1]Sheet1!$D:$AS,42,0)</f>
        <v>JUMBO</v>
      </c>
    </row>
    <row r="2291" spans="1:11">
      <c r="A2291" t="s">
        <v>25</v>
      </c>
      <c r="B2291" t="s">
        <v>280</v>
      </c>
      <c r="C2291">
        <v>307</v>
      </c>
      <c r="D2291" s="101">
        <v>46168</v>
      </c>
      <c r="E2291" s="100">
        <v>2</v>
      </c>
      <c r="F2291" t="str">
        <f t="shared" si="141"/>
        <v>3317</v>
      </c>
      <c r="G2291">
        <f t="shared" si="144"/>
        <v>13</v>
      </c>
      <c r="H2291" t="str">
        <f>VLOOKUP(B2291,[1]Sheet1!$D:$AB,25,0)</f>
        <v>Regular-Gask</v>
      </c>
      <c r="I2291" t="str">
        <f t="shared" si="145"/>
        <v>301-500</v>
      </c>
      <c r="J2291" t="str">
        <f>VLOOKUP(B2291,[1]Sheet1!$D:$Y,22)</f>
        <v>Adhe</v>
      </c>
      <c r="K2291" t="str">
        <f>VLOOKUP(B2291,[1]Sheet1!$D:$AS,42,0)</f>
        <v>JUMBO</v>
      </c>
    </row>
    <row r="2292" spans="1:11">
      <c r="A2292" t="s">
        <v>8</v>
      </c>
      <c r="B2292" t="s">
        <v>274</v>
      </c>
      <c r="C2292">
        <v>91</v>
      </c>
      <c r="D2292" s="101">
        <v>46168</v>
      </c>
      <c r="E2292" s="100">
        <v>2</v>
      </c>
      <c r="F2292" t="str">
        <f t="shared" si="141"/>
        <v>3330</v>
      </c>
      <c r="G2292">
        <f t="shared" si="144"/>
        <v>13</v>
      </c>
      <c r="H2292" t="str">
        <f>VLOOKUP(B2292,[1]Sheet1!$D:$AB,25,0)</f>
        <v>Regular-Gask</v>
      </c>
      <c r="I2292" t="str">
        <f t="shared" si="145"/>
        <v>51-100</v>
      </c>
      <c r="J2292" t="str">
        <f>VLOOKUP(B2292,[1]Sheet1!$D:$Y,22)</f>
        <v>Adhe</v>
      </c>
      <c r="K2292" t="str">
        <f>VLOOKUP(B2292,[1]Sheet1!$D:$AS,42,0)</f>
        <v>JUMBO</v>
      </c>
    </row>
    <row r="2293" spans="1:11">
      <c r="A2293" t="s">
        <v>21</v>
      </c>
      <c r="B2293" t="s">
        <v>189</v>
      </c>
      <c r="C2293">
        <v>122</v>
      </c>
      <c r="D2293" s="101">
        <v>46168</v>
      </c>
      <c r="E2293" s="100">
        <v>2</v>
      </c>
      <c r="F2293" t="str">
        <f t="shared" si="141"/>
        <v>6109</v>
      </c>
      <c r="G2293">
        <f t="shared" si="144"/>
        <v>13</v>
      </c>
      <c r="H2293" t="str">
        <f>VLOOKUP(B2293,[1]Sheet1!$D:$AB,25,0)</f>
        <v>MG Adhe + Activator</v>
      </c>
      <c r="I2293" t="str">
        <f t="shared" si="145"/>
        <v>101-300</v>
      </c>
      <c r="J2293" t="str">
        <f>VLOOKUP(B2293,[1]Sheet1!$D:$Y,22)</f>
        <v>Adhe</v>
      </c>
      <c r="K2293" t="str">
        <f>VLOOKUP(B2293,[1]Sheet1!$D:$AS,42,0)</f>
        <v>NORMAL</v>
      </c>
    </row>
    <row r="2294" spans="1:11">
      <c r="A2294" t="s">
        <v>21</v>
      </c>
      <c r="B2294" t="s">
        <v>756</v>
      </c>
      <c r="C2294">
        <v>204</v>
      </c>
      <c r="D2294" s="101">
        <v>46168</v>
      </c>
      <c r="E2294" s="100">
        <v>2</v>
      </c>
      <c r="F2294" t="str">
        <f t="shared" si="141"/>
        <v>6206</v>
      </c>
      <c r="G2294">
        <f t="shared" si="144"/>
        <v>13</v>
      </c>
      <c r="H2294" t="str">
        <f>VLOOKUP(B2294,[1]Sheet1!$D:$AB,25,0)</f>
        <v>MG Adhe + DR Adhe + Orientation</v>
      </c>
      <c r="I2294" t="str">
        <f t="shared" si="145"/>
        <v>101-300</v>
      </c>
      <c r="J2294" t="str">
        <f>VLOOKUP(B2294,[1]Sheet1!$D:$Y,22)</f>
        <v>Adhe</v>
      </c>
      <c r="K2294" t="str">
        <f>VLOOKUP(B2294,[1]Sheet1!$D:$AS,42,0)</f>
        <v>NORMAL</v>
      </c>
    </row>
    <row r="2295" spans="1:11">
      <c r="A2295" t="s">
        <v>28</v>
      </c>
      <c r="B2295" t="s">
        <v>1054</v>
      </c>
      <c r="C2295">
        <v>402</v>
      </c>
      <c r="D2295" s="101">
        <v>46168</v>
      </c>
      <c r="E2295" s="100">
        <v>2</v>
      </c>
      <c r="F2295" t="str">
        <f t="shared" si="141"/>
        <v>6284</v>
      </c>
      <c r="G2295">
        <f t="shared" si="144"/>
        <v>13</v>
      </c>
      <c r="H2295" t="str">
        <f>VLOOKUP(B2295,[1]Sheet1!$D:$AB,25,0)</f>
        <v>Regular-Gask</v>
      </c>
      <c r="I2295" t="str">
        <f t="shared" si="145"/>
        <v>301-500</v>
      </c>
      <c r="J2295" t="str">
        <f>VLOOKUP(B2295,[1]Sheet1!$D:$Y,22)</f>
        <v>Gask</v>
      </c>
      <c r="K2295" t="str">
        <f>VLOOKUP(B2295,[1]Sheet1!$D:$AS,42,0)</f>
        <v>NORMAL</v>
      </c>
    </row>
    <row r="2296" spans="1:11">
      <c r="A2296" t="s">
        <v>28</v>
      </c>
      <c r="B2296" t="s">
        <v>1102</v>
      </c>
      <c r="C2296">
        <v>190</v>
      </c>
      <c r="D2296" s="101">
        <v>46168</v>
      </c>
      <c r="E2296" s="100">
        <v>2</v>
      </c>
      <c r="F2296" t="str">
        <f t="shared" si="141"/>
        <v>6284</v>
      </c>
      <c r="G2296">
        <f t="shared" si="144"/>
        <v>13</v>
      </c>
      <c r="H2296" t="str">
        <f>VLOOKUP(B2296,[1]Sheet1!$D:$AB,25,0)</f>
        <v>Regular-Gask</v>
      </c>
      <c r="I2296" t="str">
        <f t="shared" si="145"/>
        <v>101-300</v>
      </c>
      <c r="J2296" t="str">
        <f>VLOOKUP(B2296,[1]Sheet1!$D:$Y,22)</f>
        <v>Gask</v>
      </c>
      <c r="K2296" t="str">
        <f>VLOOKUP(B2296,[1]Sheet1!$D:$AS,42,0)</f>
        <v>NORMAL</v>
      </c>
    </row>
    <row r="2297" spans="1:11">
      <c r="A2297" t="s">
        <v>2</v>
      </c>
      <c r="B2297" t="s">
        <v>234</v>
      </c>
      <c r="C2297">
        <v>41</v>
      </c>
      <c r="D2297" s="101">
        <v>46168</v>
      </c>
      <c r="E2297" s="100">
        <v>2</v>
      </c>
      <c r="F2297" t="str">
        <f t="shared" si="141"/>
        <v>6292</v>
      </c>
      <c r="G2297">
        <f t="shared" si="144"/>
        <v>13</v>
      </c>
      <c r="H2297" t="str">
        <f>VLOOKUP(B2297,[1]Sheet1!$D:$AB,25,0)</f>
        <v>Regular-Gask</v>
      </c>
      <c r="I2297" t="str">
        <f t="shared" si="145"/>
        <v>0-50</v>
      </c>
      <c r="J2297" t="str">
        <f>VLOOKUP(B2297,[1]Sheet1!$D:$Y,22)</f>
        <v>Gask</v>
      </c>
      <c r="K2297" t="str">
        <f>VLOOKUP(B2297,[1]Sheet1!$D:$AS,42,0)</f>
        <v>NORMAL</v>
      </c>
    </row>
    <row r="2298" spans="1:11">
      <c r="A2298" t="s">
        <v>2</v>
      </c>
      <c r="B2298" t="s">
        <v>668</v>
      </c>
      <c r="C2298">
        <v>86</v>
      </c>
      <c r="D2298" s="101">
        <v>46168</v>
      </c>
      <c r="E2298" s="100">
        <v>2</v>
      </c>
      <c r="F2298" t="str">
        <f t="shared" si="141"/>
        <v>6292</v>
      </c>
      <c r="G2298">
        <f t="shared" si="144"/>
        <v>13</v>
      </c>
      <c r="H2298" t="str">
        <f>VLOOKUP(B2298,[1]Sheet1!$D:$AB,25,0)</f>
        <v>Regular-Gask</v>
      </c>
      <c r="I2298" t="str">
        <f t="shared" si="145"/>
        <v>51-100</v>
      </c>
      <c r="J2298" t="str">
        <f>VLOOKUP(B2298,[1]Sheet1!$D:$Y,22)</f>
        <v>Gask</v>
      </c>
      <c r="K2298" t="str">
        <f>VLOOKUP(B2298,[1]Sheet1!$D:$AS,42,0)</f>
        <v>NORMAL</v>
      </c>
    </row>
    <row r="2299" spans="1:11">
      <c r="A2299" t="s">
        <v>12</v>
      </c>
      <c r="B2299" t="s">
        <v>774</v>
      </c>
      <c r="C2299">
        <v>279</v>
      </c>
      <c r="D2299" s="101">
        <v>46168</v>
      </c>
      <c r="E2299" s="100">
        <v>2</v>
      </c>
      <c r="F2299" t="str">
        <f t="shared" si="141"/>
        <v>6296</v>
      </c>
      <c r="G2299">
        <f t="shared" si="144"/>
        <v>13</v>
      </c>
      <c r="H2299" t="str">
        <f>VLOOKUP(B2299,[1]Sheet1!$D:$AB,25,0)</f>
        <v>Regular-Gask</v>
      </c>
      <c r="I2299" t="str">
        <f t="shared" si="145"/>
        <v>101-300</v>
      </c>
      <c r="J2299" t="str">
        <f>VLOOKUP(B2299,[1]Sheet1!$D:$Y,22)</f>
        <v>Gask</v>
      </c>
      <c r="K2299" t="str">
        <f>VLOOKUP(B2299,[1]Sheet1!$D:$AS,42,0)</f>
        <v>NORMAL</v>
      </c>
    </row>
    <row r="2300" spans="1:11">
      <c r="A2300" t="s">
        <v>5</v>
      </c>
      <c r="B2300" t="s">
        <v>574</v>
      </c>
      <c r="C2300">
        <v>305</v>
      </c>
      <c r="D2300" s="101">
        <v>46168</v>
      </c>
      <c r="E2300" s="100">
        <v>2</v>
      </c>
      <c r="F2300" t="str">
        <f t="shared" si="141"/>
        <v>7155</v>
      </c>
      <c r="G2300">
        <f t="shared" si="144"/>
        <v>13</v>
      </c>
      <c r="H2300" t="str">
        <f>VLOOKUP(B2300,[1]Sheet1!$D:$AB,25,0)</f>
        <v>MG Gask + PB assembly</v>
      </c>
      <c r="I2300" t="str">
        <f t="shared" si="145"/>
        <v>301-500</v>
      </c>
      <c r="J2300" t="str">
        <f>VLOOKUP(B2300,[1]Sheet1!$D:$Y,22)</f>
        <v>Adhe</v>
      </c>
      <c r="K2300" t="str">
        <f>VLOOKUP(B2300,[1]Sheet1!$D:$AS,42,0)</f>
        <v>JUMBO</v>
      </c>
    </row>
    <row r="2301" spans="1:11">
      <c r="A2301" t="s">
        <v>31</v>
      </c>
      <c r="B2301" t="s">
        <v>1103</v>
      </c>
      <c r="C2301">
        <v>698</v>
      </c>
      <c r="D2301" s="101">
        <v>46168</v>
      </c>
      <c r="E2301" s="100">
        <v>2</v>
      </c>
      <c r="F2301" t="str">
        <f t="shared" si="141"/>
        <v>7158</v>
      </c>
      <c r="G2301">
        <f t="shared" si="144"/>
        <v>13</v>
      </c>
      <c r="H2301" t="e">
        <f>VLOOKUP(B2301,[1]Sheet1!$D:$AB,25,0)</f>
        <v>#N/A</v>
      </c>
      <c r="I2301" t="str">
        <f t="shared" si="145"/>
        <v>501-1000</v>
      </c>
      <c r="J2301" t="str">
        <f>VLOOKUP(B2301,[1]Sheet1!$D:$Y,22)</f>
        <v>Adhe</v>
      </c>
      <c r="K2301" t="e">
        <f>VLOOKUP(B2301,[1]Sheet1!$D:$AS,42,0)</f>
        <v>#N/A</v>
      </c>
    </row>
    <row r="2302" spans="1:11">
      <c r="A2302" t="s">
        <v>2</v>
      </c>
      <c r="B2302" t="s">
        <v>93</v>
      </c>
      <c r="C2302">
        <v>103</v>
      </c>
      <c r="D2302" s="101">
        <v>46168</v>
      </c>
      <c r="E2302" s="100">
        <v>2</v>
      </c>
      <c r="F2302" t="str">
        <f t="shared" si="141"/>
        <v>8080</v>
      </c>
      <c r="G2302">
        <f t="shared" si="144"/>
        <v>13</v>
      </c>
      <c r="H2302" t="str">
        <f>VLOOKUP(B2302,[1]Sheet1!$D:$AB,25,0)</f>
        <v>Regular-Adhe</v>
      </c>
      <c r="I2302" t="str">
        <f t="shared" si="145"/>
        <v>101-300</v>
      </c>
      <c r="J2302" t="str">
        <f>VLOOKUP(B2302,[1]Sheet1!$D:$Y,22)</f>
        <v>Adhe</v>
      </c>
      <c r="K2302" t="str">
        <f>VLOOKUP(B2302,[1]Sheet1!$D:$AS,42,0)</f>
        <v>NORMAL</v>
      </c>
    </row>
    <row r="2303" spans="1:11">
      <c r="A2303" t="s">
        <v>2</v>
      </c>
      <c r="B2303" t="s">
        <v>77</v>
      </c>
      <c r="C2303">
        <v>96</v>
      </c>
      <c r="D2303" s="101">
        <v>46168</v>
      </c>
      <c r="E2303" s="100">
        <v>2</v>
      </c>
      <c r="F2303" t="str">
        <f t="shared" si="141"/>
        <v>8109</v>
      </c>
      <c r="G2303">
        <f t="shared" si="144"/>
        <v>13</v>
      </c>
      <c r="H2303" t="str">
        <f>VLOOKUP(B2303,[1]Sheet1!$D:$AB,25,0)</f>
        <v>Regular-Adhe</v>
      </c>
      <c r="I2303" t="str">
        <f t="shared" si="145"/>
        <v>51-100</v>
      </c>
      <c r="J2303" t="str">
        <f>VLOOKUP(B2303,[1]Sheet1!$D:$Y,22)</f>
        <v>Adhe</v>
      </c>
      <c r="K2303" t="str">
        <f>VLOOKUP(B2303,[1]Sheet1!$D:$AS,42,0)</f>
        <v>NORMAL</v>
      </c>
    </row>
    <row r="2304" spans="1:11">
      <c r="A2304" s="10" t="s">
        <v>12</v>
      </c>
      <c r="B2304" t="s">
        <v>88</v>
      </c>
      <c r="C2304">
        <v>57</v>
      </c>
      <c r="D2304" s="101">
        <v>46168</v>
      </c>
      <c r="E2304" s="100">
        <v>2</v>
      </c>
      <c r="F2304" t="str">
        <f t="shared" si="141"/>
        <v>8123</v>
      </c>
      <c r="G2304">
        <f t="shared" si="144"/>
        <v>13</v>
      </c>
      <c r="H2304" t="str">
        <f>VLOOKUP(B2304,[1]Sheet1!$D:$AB,25,0)</f>
        <v>Regular-Adhe</v>
      </c>
      <c r="I2304" t="str">
        <f t="shared" si="145"/>
        <v>51-100</v>
      </c>
      <c r="J2304" t="str">
        <f>VLOOKUP(B2304,[1]Sheet1!$D:$Y,22)</f>
        <v>Adhe</v>
      </c>
      <c r="K2304" t="str">
        <f>VLOOKUP(B2304,[1]Sheet1!$D:$AS,42,0)</f>
        <v>NORMAL</v>
      </c>
    </row>
    <row r="2305" spans="1:11">
      <c r="A2305" t="s">
        <v>25</v>
      </c>
      <c r="B2305" t="s">
        <v>899</v>
      </c>
      <c r="C2305">
        <v>42</v>
      </c>
      <c r="D2305" s="101">
        <v>46169</v>
      </c>
      <c r="E2305" s="100">
        <v>1</v>
      </c>
      <c r="F2305" t="str">
        <f t="shared" si="141"/>
        <v>10024</v>
      </c>
      <c r="G2305">
        <f t="shared" si="144"/>
        <v>14</v>
      </c>
      <c r="H2305" t="str">
        <f>VLOOKUP(B2305,[1]Sheet1!$D:$AB,25,0)</f>
        <v>Regular-Gask</v>
      </c>
      <c r="I2305" t="str">
        <f t="shared" si="145"/>
        <v>0-50</v>
      </c>
      <c r="J2305" t="str">
        <f>VLOOKUP(B2305,[1]Sheet1!$D:$Y,22)</f>
        <v>Gask</v>
      </c>
      <c r="K2305" t="str">
        <f>VLOOKUP(B2305,[1]Sheet1!$D:$AS,42,0)</f>
        <v>JUMBO</v>
      </c>
    </row>
    <row r="2306" spans="1:11">
      <c r="A2306" t="s">
        <v>28</v>
      </c>
      <c r="B2306" t="s">
        <v>642</v>
      </c>
      <c r="C2306">
        <v>302</v>
      </c>
      <c r="D2306" s="101">
        <v>46169</v>
      </c>
      <c r="E2306" s="100">
        <v>1</v>
      </c>
      <c r="F2306" t="str">
        <f t="shared" si="141"/>
        <v>10060</v>
      </c>
      <c r="G2306">
        <f t="shared" si="144"/>
        <v>14</v>
      </c>
      <c r="H2306" t="str">
        <f>VLOOKUP(B2306,[1]Sheet1!$D:$AB,25,0)</f>
        <v>Regular-Gask</v>
      </c>
      <c r="I2306" t="str">
        <f t="shared" si="145"/>
        <v>301-500</v>
      </c>
      <c r="J2306" t="str">
        <f>VLOOKUP(B2306,[1]Sheet1!$D:$Y,22)</f>
        <v>Gask</v>
      </c>
      <c r="K2306" t="str">
        <f>VLOOKUP(B2306,[1]Sheet1!$D:$AS,42,0)</f>
        <v>JUMBO</v>
      </c>
    </row>
    <row r="2307" spans="1:11">
      <c r="A2307" t="s">
        <v>1022</v>
      </c>
      <c r="B2307" t="s">
        <v>801</v>
      </c>
      <c r="C2307">
        <v>56</v>
      </c>
      <c r="D2307" s="101">
        <v>46169</v>
      </c>
      <c r="E2307" s="100">
        <v>1</v>
      </c>
      <c r="F2307" t="str">
        <f t="shared" ref="F2307:F2370" si="146">IF(ISNUMBER(VALUE(LEFT(B2307,5)))=TRUE,LEFT(B2307,5),IF(ISNUMBER(VALUE(LEFT(B2307,4)))=TRUE,LEFT(B2307,4),LEFT(B2307,3)))</f>
        <v>1733</v>
      </c>
      <c r="G2307">
        <f t="shared" si="144"/>
        <v>13</v>
      </c>
      <c r="H2307" t="str">
        <f>VLOOKUP(B2307,[1]Sheet1!$D:$AB,25,0)</f>
        <v>MG Adhe +  PB Assy + DR Sticker</v>
      </c>
      <c r="I2307" t="str">
        <f t="shared" si="145"/>
        <v>51-100</v>
      </c>
      <c r="J2307" t="str">
        <f>VLOOKUP(B2307,[1]Sheet1!$D:$Y,22)</f>
        <v>Adhe</v>
      </c>
      <c r="K2307" t="str">
        <f>VLOOKUP(B2307,[1]Sheet1!$D:$AS,42,0)</f>
        <v>JUMBO</v>
      </c>
    </row>
    <row r="2308" spans="1:11">
      <c r="A2308" t="s">
        <v>1022</v>
      </c>
      <c r="B2308" t="s">
        <v>591</v>
      </c>
      <c r="C2308">
        <v>218</v>
      </c>
      <c r="D2308" s="101">
        <v>46169</v>
      </c>
      <c r="E2308" s="100">
        <v>1</v>
      </c>
      <c r="F2308" t="str">
        <f t="shared" si="146"/>
        <v>1733</v>
      </c>
      <c r="G2308">
        <f t="shared" si="144"/>
        <v>13</v>
      </c>
      <c r="H2308" t="str">
        <f>VLOOKUP(B2308,[1]Sheet1!$D:$AB,25,0)</f>
        <v>MG Adhe +  PB Assy + DR Sticker</v>
      </c>
      <c r="I2308" t="str">
        <f t="shared" si="145"/>
        <v>101-300</v>
      </c>
      <c r="J2308" t="str">
        <f>VLOOKUP(B2308,[1]Sheet1!$D:$Y,22)</f>
        <v>Adhe</v>
      </c>
      <c r="K2308" t="str">
        <f>VLOOKUP(B2308,[1]Sheet1!$D:$AS,42,0)</f>
        <v>JUMBO</v>
      </c>
    </row>
    <row r="2309" spans="1:11">
      <c r="A2309" t="s">
        <v>5</v>
      </c>
      <c r="B2309" t="s">
        <v>772</v>
      </c>
      <c r="C2309">
        <v>35</v>
      </c>
      <c r="D2309" s="101">
        <v>46169</v>
      </c>
      <c r="E2309" s="100">
        <v>1</v>
      </c>
      <c r="F2309" t="str">
        <f t="shared" si="146"/>
        <v>1734</v>
      </c>
      <c r="G2309">
        <f t="shared" si="144"/>
        <v>13</v>
      </c>
      <c r="H2309" t="str">
        <f>VLOOKUP(B2309,[1]Sheet1!$D:$AB,25,0)</f>
        <v>MG Gask + PB assembly</v>
      </c>
      <c r="I2309" t="str">
        <f t="shared" si="145"/>
        <v>0-50</v>
      </c>
      <c r="J2309" t="str">
        <f>VLOOKUP(B2309,[1]Sheet1!$D:$Y,22)</f>
        <v>Gask</v>
      </c>
      <c r="K2309" t="str">
        <f>VLOOKUP(B2309,[1]Sheet1!$D:$AS,42,0)</f>
        <v>JUMBO</v>
      </c>
    </row>
    <row r="2310" spans="1:11">
      <c r="A2310" t="s">
        <v>254</v>
      </c>
      <c r="B2310" t="s">
        <v>912</v>
      </c>
      <c r="C2310">
        <v>198</v>
      </c>
      <c r="D2310" s="101">
        <v>46169</v>
      </c>
      <c r="E2310" s="100">
        <v>1</v>
      </c>
      <c r="F2310" t="str">
        <f t="shared" si="146"/>
        <v>1767</v>
      </c>
      <c r="G2310">
        <f t="shared" si="144"/>
        <v>13</v>
      </c>
      <c r="H2310" t="str">
        <f>VLOOKUP(B2310,[1]Sheet1!$D:$AB,25,0)</f>
        <v>Regular-Adhe</v>
      </c>
      <c r="I2310" t="str">
        <f t="shared" si="145"/>
        <v>101-300</v>
      </c>
      <c r="J2310" t="str">
        <f>VLOOKUP(B2310,[1]Sheet1!$D:$Y,22)</f>
        <v>Adhe</v>
      </c>
      <c r="K2310" t="str">
        <f>VLOOKUP(B2310,[1]Sheet1!$D:$AS,42,0)</f>
        <v>JUMBO</v>
      </c>
    </row>
    <row r="2311" spans="1:11">
      <c r="A2311" t="s">
        <v>12</v>
      </c>
      <c r="B2311" t="s">
        <v>287</v>
      </c>
      <c r="C2311">
        <v>115</v>
      </c>
      <c r="D2311" s="101">
        <v>46169</v>
      </c>
      <c r="E2311" s="100">
        <v>1</v>
      </c>
      <c r="F2311" t="str">
        <f t="shared" si="146"/>
        <v>1773</v>
      </c>
      <c r="G2311">
        <f t="shared" si="144"/>
        <v>13</v>
      </c>
      <c r="H2311" t="str">
        <f>VLOOKUP(B2311,[1]Sheet1!$D:$AB,25,0)</f>
        <v>Regular-Gask</v>
      </c>
      <c r="I2311" t="str">
        <f t="shared" si="145"/>
        <v>101-300</v>
      </c>
      <c r="J2311" t="str">
        <f>VLOOKUP(B2311,[1]Sheet1!$D:$Y,22)</f>
        <v>Gask</v>
      </c>
      <c r="K2311" t="str">
        <f>VLOOKUP(B2311,[1]Sheet1!$D:$AS,42,0)</f>
        <v>JUMBO</v>
      </c>
    </row>
    <row r="2312" spans="1:11">
      <c r="A2312" t="s">
        <v>12</v>
      </c>
      <c r="B2312" t="s">
        <v>1028</v>
      </c>
      <c r="C2312">
        <v>82</v>
      </c>
      <c r="D2312" s="101">
        <v>46169</v>
      </c>
      <c r="E2312" s="100">
        <v>1</v>
      </c>
      <c r="F2312" t="str">
        <f t="shared" si="146"/>
        <v>1773</v>
      </c>
      <c r="G2312">
        <f t="shared" si="144"/>
        <v>13</v>
      </c>
      <c r="H2312" t="str">
        <f>VLOOKUP(B2312,[1]Sheet1!$D:$AB,25,0)</f>
        <v>Regular-Gask</v>
      </c>
      <c r="I2312" t="str">
        <f t="shared" si="145"/>
        <v>51-100</v>
      </c>
      <c r="J2312" t="str">
        <f>VLOOKUP(B2312,[1]Sheet1!$D:$Y,22)</f>
        <v>Gask</v>
      </c>
      <c r="K2312" t="str">
        <f>VLOOKUP(B2312,[1]Sheet1!$D:$AS,42,0)</f>
        <v>JUMBO</v>
      </c>
    </row>
    <row r="2313" spans="1:11">
      <c r="A2313" t="s">
        <v>12</v>
      </c>
      <c r="B2313" t="s">
        <v>830</v>
      </c>
      <c r="C2313">
        <v>48</v>
      </c>
      <c r="D2313" s="101">
        <v>46169</v>
      </c>
      <c r="E2313" s="100">
        <v>1</v>
      </c>
      <c r="F2313" t="str">
        <f t="shared" si="146"/>
        <v>1774</v>
      </c>
      <c r="G2313">
        <f t="shared" si="144"/>
        <v>13</v>
      </c>
      <c r="H2313" t="str">
        <f>VLOOKUP(B2313,[1]Sheet1!$D:$AB,25,0)</f>
        <v>Regular-Adhe</v>
      </c>
      <c r="I2313" t="str">
        <f t="shared" si="145"/>
        <v>0-50</v>
      </c>
      <c r="J2313" t="str">
        <f>VLOOKUP(B2313,[1]Sheet1!$D:$Y,22)</f>
        <v>Adhe</v>
      </c>
      <c r="K2313" t="str">
        <f>VLOOKUP(B2313,[1]Sheet1!$D:$AS,42,0)</f>
        <v>JUMBO</v>
      </c>
    </row>
    <row r="2314" spans="1:11">
      <c r="A2314" t="s">
        <v>19</v>
      </c>
      <c r="B2314" t="s">
        <v>6</v>
      </c>
      <c r="C2314">
        <v>711</v>
      </c>
      <c r="D2314" s="101">
        <v>46169</v>
      </c>
      <c r="E2314" s="100">
        <v>1</v>
      </c>
      <c r="F2314" t="str">
        <f t="shared" si="146"/>
        <v>1802</v>
      </c>
      <c r="G2314">
        <f t="shared" si="144"/>
        <v>13</v>
      </c>
      <c r="H2314" t="str">
        <f>VLOOKUP(B2314,[1]Sheet1!$D:$AB,25,0)</f>
        <v>Regular-Gask</v>
      </c>
      <c r="I2314" t="str">
        <f t="shared" si="145"/>
        <v>501-1000</v>
      </c>
      <c r="J2314" t="str">
        <f>VLOOKUP(B2314,[1]Sheet1!$D:$Y,22)</f>
        <v>Gask</v>
      </c>
      <c r="K2314" t="str">
        <f>VLOOKUP(B2314,[1]Sheet1!$D:$AS,42,0)</f>
        <v>JUMBO</v>
      </c>
    </row>
    <row r="2315" spans="1:11">
      <c r="A2315" t="s">
        <v>21</v>
      </c>
      <c r="B2315" t="s">
        <v>444</v>
      </c>
      <c r="C2315">
        <v>74</v>
      </c>
      <c r="D2315" s="101">
        <v>46169</v>
      </c>
      <c r="E2315" s="100">
        <v>1</v>
      </c>
      <c r="F2315" t="str">
        <f t="shared" si="146"/>
        <v>1803</v>
      </c>
      <c r="G2315">
        <f t="shared" si="144"/>
        <v>13</v>
      </c>
      <c r="H2315" t="str">
        <f>VLOOKUP(B2315,[1]Sheet1!$D:$AB,25,0)</f>
        <v>MG Gask + PB assembly</v>
      </c>
      <c r="I2315" t="str">
        <f t="shared" si="145"/>
        <v>51-100</v>
      </c>
      <c r="J2315" t="str">
        <f>VLOOKUP(B2315,[1]Sheet1!$D:$Y,22)</f>
        <v>Gask</v>
      </c>
      <c r="K2315" t="str">
        <f>VLOOKUP(B2315,[1]Sheet1!$D:$AS,42,0)</f>
        <v>JUMBO</v>
      </c>
    </row>
    <row r="2316" spans="1:11">
      <c r="A2316" t="s">
        <v>8</v>
      </c>
      <c r="B2316" t="s">
        <v>9</v>
      </c>
      <c r="C2316">
        <v>96</v>
      </c>
      <c r="D2316" s="101">
        <v>46169</v>
      </c>
      <c r="E2316" s="100">
        <v>1</v>
      </c>
      <c r="F2316" t="str">
        <f t="shared" si="146"/>
        <v>1823</v>
      </c>
      <c r="G2316">
        <f t="shared" si="144"/>
        <v>13</v>
      </c>
      <c r="H2316" t="str">
        <f>VLOOKUP(B2316,[1]Sheet1!$D:$AB,25,0)</f>
        <v>Regular-Gask</v>
      </c>
      <c r="I2316" t="str">
        <f t="shared" si="145"/>
        <v>51-100</v>
      </c>
      <c r="J2316" t="str">
        <f>VLOOKUP(B2316,[1]Sheet1!$D:$Y,22)</f>
        <v>Gask</v>
      </c>
      <c r="K2316" t="str">
        <f>VLOOKUP(B2316,[1]Sheet1!$D:$AS,42,0)</f>
        <v>JUMBO</v>
      </c>
    </row>
    <row r="2317" spans="1:11">
      <c r="A2317" t="s">
        <v>1</v>
      </c>
      <c r="B2317" t="s">
        <v>729</v>
      </c>
      <c r="C2317">
        <v>46</v>
      </c>
      <c r="D2317" s="101">
        <v>46169</v>
      </c>
      <c r="E2317" s="100">
        <v>1</v>
      </c>
      <c r="F2317" t="str">
        <f t="shared" si="146"/>
        <v>1885</v>
      </c>
      <c r="G2317">
        <f t="shared" si="144"/>
        <v>13</v>
      </c>
      <c r="H2317" t="str">
        <f>VLOOKUP(B2317,[1]Sheet1!$D:$AB,25,0)</f>
        <v>MG Adhe + DR Adhe</v>
      </c>
      <c r="I2317" t="str">
        <f t="shared" si="145"/>
        <v>0-50</v>
      </c>
      <c r="J2317" t="str">
        <f>VLOOKUP(B2317,[1]Sheet1!$D:$Y,22)</f>
        <v>Adhe</v>
      </c>
      <c r="K2317" t="str">
        <f>VLOOKUP(B2317,[1]Sheet1!$D:$AS,42,0)</f>
        <v>JUMBO</v>
      </c>
    </row>
    <row r="2318" spans="1:11">
      <c r="A2318" t="s">
        <v>0</v>
      </c>
      <c r="B2318" t="s">
        <v>669</v>
      </c>
      <c r="C2318">
        <v>85</v>
      </c>
      <c r="D2318" s="101">
        <v>46169</v>
      </c>
      <c r="E2318" s="100">
        <v>1</v>
      </c>
      <c r="F2318" t="str">
        <f t="shared" si="146"/>
        <v>2331</v>
      </c>
      <c r="G2318">
        <f t="shared" si="144"/>
        <v>13</v>
      </c>
      <c r="H2318" t="str">
        <f>VLOOKUP(B2318,[1]Sheet1!$D:$AB,25,0)</f>
        <v>MG Adhe + Activator + Orientation</v>
      </c>
      <c r="I2318" t="str">
        <f t="shared" si="145"/>
        <v>51-100</v>
      </c>
      <c r="J2318" t="str">
        <f>VLOOKUP(B2318,[1]Sheet1!$D:$Y,22)</f>
        <v>Adhe</v>
      </c>
      <c r="K2318" t="str">
        <f>VLOOKUP(B2318,[1]Sheet1!$D:$AS,42,0)</f>
        <v>JUMBO</v>
      </c>
    </row>
    <row r="2319" spans="1:11">
      <c r="A2319" t="s">
        <v>8</v>
      </c>
      <c r="B2319" t="s">
        <v>839</v>
      </c>
      <c r="C2319">
        <v>44</v>
      </c>
      <c r="D2319" s="101">
        <v>46169</v>
      </c>
      <c r="E2319" s="100">
        <v>1</v>
      </c>
      <c r="F2319" t="str">
        <f t="shared" si="146"/>
        <v>2536</v>
      </c>
      <c r="G2319">
        <f t="shared" si="144"/>
        <v>13</v>
      </c>
      <c r="H2319" t="str">
        <f>VLOOKUP(B2319,[1]Sheet1!$D:$AB,25,0)</f>
        <v>Regular-Adhe</v>
      </c>
      <c r="I2319" t="str">
        <f t="shared" si="145"/>
        <v>0-50</v>
      </c>
      <c r="J2319" t="str">
        <f>VLOOKUP(B2319,[1]Sheet1!$D:$Y,22)</f>
        <v>Adhe</v>
      </c>
      <c r="K2319" t="str">
        <f>VLOOKUP(B2319,[1]Sheet1!$D:$AS,42,0)</f>
        <v>NORMAL</v>
      </c>
    </row>
    <row r="2320" spans="1:11">
      <c r="A2320" t="s">
        <v>25</v>
      </c>
      <c r="B2320" t="s">
        <v>453</v>
      </c>
      <c r="C2320">
        <v>33</v>
      </c>
      <c r="D2320" s="101">
        <v>46169</v>
      </c>
      <c r="E2320" s="100">
        <v>1</v>
      </c>
      <c r="F2320" t="str">
        <f t="shared" si="146"/>
        <v>2540</v>
      </c>
      <c r="G2320">
        <f t="shared" si="144"/>
        <v>13</v>
      </c>
      <c r="H2320" t="str">
        <f>VLOOKUP(B2320,[1]Sheet1!$D:$AB,25,0)</f>
        <v>Regular-Adhe</v>
      </c>
      <c r="I2320" t="str">
        <f t="shared" si="145"/>
        <v>0-50</v>
      </c>
      <c r="J2320" t="str">
        <f>VLOOKUP(B2320,[1]Sheet1!$D:$Y,22)</f>
        <v>Adhe</v>
      </c>
      <c r="K2320" t="str">
        <f>VLOOKUP(B2320,[1]Sheet1!$D:$AS,42,0)</f>
        <v>NORMAL</v>
      </c>
    </row>
    <row r="2321" spans="1:11">
      <c r="A2321" t="s">
        <v>19</v>
      </c>
      <c r="B2321" t="s">
        <v>361</v>
      </c>
      <c r="C2321">
        <v>40</v>
      </c>
      <c r="D2321" s="101">
        <v>46169</v>
      </c>
      <c r="E2321" s="100">
        <v>1</v>
      </c>
      <c r="F2321" t="str">
        <f t="shared" si="146"/>
        <v>2569</v>
      </c>
      <c r="G2321">
        <f t="shared" si="144"/>
        <v>13</v>
      </c>
      <c r="H2321" t="str">
        <f>VLOOKUP(B2321,[1]Sheet1!$D:$AB,25,0)</f>
        <v>Regular-Adhe</v>
      </c>
      <c r="I2321" t="str">
        <f t="shared" si="145"/>
        <v>0-50</v>
      </c>
      <c r="J2321" t="str">
        <f>VLOOKUP(B2321,[1]Sheet1!$D:$Y,22)</f>
        <v>Adhe</v>
      </c>
      <c r="K2321" t="str">
        <f>VLOOKUP(B2321,[1]Sheet1!$D:$AS,42,0)</f>
        <v>NORMAL</v>
      </c>
    </row>
    <row r="2322" spans="1:11">
      <c r="A2322" t="s">
        <v>19</v>
      </c>
      <c r="B2322" t="s">
        <v>336</v>
      </c>
      <c r="C2322">
        <v>50</v>
      </c>
      <c r="D2322" s="101">
        <v>46169</v>
      </c>
      <c r="E2322" s="100">
        <v>1</v>
      </c>
      <c r="F2322" t="str">
        <f t="shared" si="146"/>
        <v>2569</v>
      </c>
      <c r="G2322">
        <f t="shared" si="144"/>
        <v>13</v>
      </c>
      <c r="H2322" t="str">
        <f>VLOOKUP(B2322,[1]Sheet1!$D:$AB,25,0)</f>
        <v>Regular-Adhe</v>
      </c>
      <c r="I2322" t="str">
        <f t="shared" si="145"/>
        <v>0-50</v>
      </c>
      <c r="J2322" t="str">
        <f>VLOOKUP(B2322,[1]Sheet1!$D:$Y,22)</f>
        <v>Adhe</v>
      </c>
      <c r="K2322" t="str">
        <f>VLOOKUP(B2322,[1]Sheet1!$D:$AS,42,0)</f>
        <v>NORMAL</v>
      </c>
    </row>
    <row r="2323" spans="1:11">
      <c r="A2323" t="s">
        <v>28</v>
      </c>
      <c r="B2323" t="s">
        <v>689</v>
      </c>
      <c r="C2323">
        <v>38</v>
      </c>
      <c r="D2323" s="101">
        <v>46169</v>
      </c>
      <c r="E2323" s="100">
        <v>1</v>
      </c>
      <c r="F2323" t="str">
        <f t="shared" si="146"/>
        <v>2606</v>
      </c>
      <c r="G2323">
        <f t="shared" si="144"/>
        <v>13</v>
      </c>
      <c r="H2323" t="str">
        <f>VLOOKUP(B2323,[1]Sheet1!$D:$AB,25,0)</f>
        <v>Regular-Adhe</v>
      </c>
      <c r="I2323" t="str">
        <f t="shared" si="145"/>
        <v>0-50</v>
      </c>
      <c r="J2323" t="str">
        <f>VLOOKUP(B2323,[1]Sheet1!$D:$Y,22)</f>
        <v>Adhe</v>
      </c>
      <c r="K2323" t="str">
        <f>VLOOKUP(B2323,[1]Sheet1!$D:$AS,42,0)</f>
        <v>NORMAL</v>
      </c>
    </row>
    <row r="2324" spans="1:11">
      <c r="A2324" t="s">
        <v>25</v>
      </c>
      <c r="B2324" t="s">
        <v>167</v>
      </c>
      <c r="C2324">
        <v>47</v>
      </c>
      <c r="D2324" s="101">
        <v>46169</v>
      </c>
      <c r="E2324" s="100">
        <v>1</v>
      </c>
      <c r="F2324" t="str">
        <f t="shared" si="146"/>
        <v>2638</v>
      </c>
      <c r="G2324">
        <f t="shared" si="144"/>
        <v>13</v>
      </c>
      <c r="H2324" t="str">
        <f>VLOOKUP(B2324,[1]Sheet1!$D:$AB,25,0)</f>
        <v>Regular-Gask</v>
      </c>
      <c r="I2324" t="str">
        <f t="shared" si="145"/>
        <v>0-50</v>
      </c>
      <c r="J2324" t="str">
        <f>VLOOKUP(B2324,[1]Sheet1!$D:$Y,22)</f>
        <v>Gask</v>
      </c>
      <c r="K2324" t="str">
        <f>VLOOKUP(B2324,[1]Sheet1!$D:$AS,42,0)</f>
        <v>NORMAL</v>
      </c>
    </row>
    <row r="2325" spans="1:11">
      <c r="A2325" t="s">
        <v>25</v>
      </c>
      <c r="B2325" t="s">
        <v>545</v>
      </c>
      <c r="C2325">
        <v>841</v>
      </c>
      <c r="D2325" s="101">
        <v>46169</v>
      </c>
      <c r="E2325" s="100">
        <v>1</v>
      </c>
      <c r="F2325" t="str">
        <f t="shared" si="146"/>
        <v>2638</v>
      </c>
      <c r="G2325">
        <f t="shared" si="144"/>
        <v>13</v>
      </c>
      <c r="H2325" t="str">
        <f>VLOOKUP(B2325,[1]Sheet1!$D:$AB,25,0)</f>
        <v>Regular-Gask</v>
      </c>
      <c r="I2325" t="str">
        <f t="shared" si="145"/>
        <v>501-1000</v>
      </c>
      <c r="J2325" t="str">
        <f>VLOOKUP(B2325,[1]Sheet1!$D:$Y,22)</f>
        <v>Gask</v>
      </c>
      <c r="K2325" t="str">
        <f>VLOOKUP(B2325,[1]Sheet1!$D:$AS,42,0)</f>
        <v>NORMAL</v>
      </c>
    </row>
    <row r="2326" spans="1:11">
      <c r="A2326" t="s">
        <v>254</v>
      </c>
      <c r="B2326" t="s">
        <v>263</v>
      </c>
      <c r="C2326">
        <v>48</v>
      </c>
      <c r="D2326" s="101">
        <v>46169</v>
      </c>
      <c r="E2326" s="100">
        <v>1</v>
      </c>
      <c r="F2326" t="str">
        <f t="shared" si="146"/>
        <v>2649</v>
      </c>
      <c r="G2326">
        <f t="shared" si="144"/>
        <v>13</v>
      </c>
      <c r="H2326" t="str">
        <f>VLOOKUP(B2326,[1]Sheet1!$D:$AB,25,0)</f>
        <v>Regular-Adhe</v>
      </c>
      <c r="I2326" t="str">
        <f t="shared" si="145"/>
        <v>0-50</v>
      </c>
      <c r="J2326" t="str">
        <f>VLOOKUP(B2326,[1]Sheet1!$D:$Y,22)</f>
        <v>Adhe</v>
      </c>
      <c r="K2326" t="str">
        <f>VLOOKUP(B2326,[1]Sheet1!$D:$AS,42,0)</f>
        <v>NORMAL</v>
      </c>
    </row>
    <row r="2327" spans="1:11">
      <c r="A2327" t="s">
        <v>254</v>
      </c>
      <c r="B2327" t="s">
        <v>190</v>
      </c>
      <c r="C2327">
        <v>33</v>
      </c>
      <c r="D2327" s="101">
        <v>46169</v>
      </c>
      <c r="E2327" s="100">
        <v>1</v>
      </c>
      <c r="F2327" t="str">
        <f t="shared" si="146"/>
        <v>2649</v>
      </c>
      <c r="G2327">
        <f t="shared" si="144"/>
        <v>13</v>
      </c>
      <c r="H2327" t="str">
        <f>VLOOKUP(B2327,[1]Sheet1!$D:$AB,25,0)</f>
        <v>Regular-Adhe</v>
      </c>
      <c r="I2327" t="str">
        <f t="shared" si="145"/>
        <v>0-50</v>
      </c>
      <c r="J2327" t="str">
        <f>VLOOKUP(B2327,[1]Sheet1!$D:$Y,22)</f>
        <v>Adhe</v>
      </c>
      <c r="K2327" t="str">
        <f>VLOOKUP(B2327,[1]Sheet1!$D:$AS,42,0)</f>
        <v>NORMAL</v>
      </c>
    </row>
    <row r="2328" spans="1:11">
      <c r="A2328" t="s">
        <v>28</v>
      </c>
      <c r="B2328" t="s">
        <v>407</v>
      </c>
      <c r="C2328">
        <v>208</v>
      </c>
      <c r="D2328" s="101">
        <v>46169</v>
      </c>
      <c r="E2328" s="100">
        <v>1</v>
      </c>
      <c r="F2328" t="str">
        <f t="shared" si="146"/>
        <v>2664</v>
      </c>
      <c r="G2328">
        <f t="shared" si="144"/>
        <v>13</v>
      </c>
      <c r="H2328" t="str">
        <f>VLOOKUP(B2328,[1]Sheet1!$D:$AB,25,0)</f>
        <v>Regular-Gask</v>
      </c>
      <c r="I2328" t="str">
        <f t="shared" si="145"/>
        <v>101-300</v>
      </c>
      <c r="J2328" t="str">
        <f>VLOOKUP(B2328,[1]Sheet1!$D:$Y,22)</f>
        <v>Gask</v>
      </c>
      <c r="K2328" t="str">
        <f>VLOOKUP(B2328,[1]Sheet1!$D:$AS,42,0)</f>
        <v>NORMAL</v>
      </c>
    </row>
    <row r="2329" spans="1:11">
      <c r="A2329" t="s">
        <v>2</v>
      </c>
      <c r="B2329" t="s">
        <v>734</v>
      </c>
      <c r="C2329">
        <v>73</v>
      </c>
      <c r="D2329" s="101">
        <v>46169</v>
      </c>
      <c r="E2329" s="100">
        <v>1</v>
      </c>
      <c r="F2329" t="str">
        <f t="shared" si="146"/>
        <v>2687</v>
      </c>
      <c r="G2329">
        <f t="shared" si="144"/>
        <v>13</v>
      </c>
      <c r="H2329" t="str">
        <f>VLOOKUP(B2329,[1]Sheet1!$D:$AB,25,0)</f>
        <v>Regular-Adhe</v>
      </c>
      <c r="I2329" t="str">
        <f t="shared" si="145"/>
        <v>51-100</v>
      </c>
      <c r="J2329" t="str">
        <f>VLOOKUP(B2329,[1]Sheet1!$D:$Y,22)</f>
        <v>Adhe</v>
      </c>
      <c r="K2329" t="str">
        <f>VLOOKUP(B2329,[1]Sheet1!$D:$AS,42,0)</f>
        <v>NORMAL</v>
      </c>
    </row>
    <row r="2330" spans="1:11">
      <c r="A2330" t="s">
        <v>28</v>
      </c>
      <c r="B2330" t="s">
        <v>905</v>
      </c>
      <c r="C2330">
        <v>432</v>
      </c>
      <c r="D2330" s="101">
        <v>46169</v>
      </c>
      <c r="E2330" s="100">
        <v>1</v>
      </c>
      <c r="F2330" t="str">
        <f t="shared" si="146"/>
        <v>2729</v>
      </c>
      <c r="G2330">
        <f t="shared" si="144"/>
        <v>13</v>
      </c>
      <c r="H2330" t="str">
        <f>VLOOKUP(B2330,[1]Sheet1!$D:$AB,25,0)</f>
        <v>Regular-Gask</v>
      </c>
      <c r="I2330" t="str">
        <f t="shared" si="145"/>
        <v>301-500</v>
      </c>
      <c r="J2330" t="str">
        <f>VLOOKUP(B2330,[1]Sheet1!$D:$Y,22)</f>
        <v>Gask</v>
      </c>
      <c r="K2330" t="str">
        <f>VLOOKUP(B2330,[1]Sheet1!$D:$AS,42,0)</f>
        <v>NORMAL</v>
      </c>
    </row>
    <row r="2331" spans="1:11">
      <c r="A2331" t="s">
        <v>19</v>
      </c>
      <c r="B2331" t="s">
        <v>727</v>
      </c>
      <c r="C2331">
        <v>190</v>
      </c>
      <c r="D2331" s="101">
        <v>46169</v>
      </c>
      <c r="E2331" s="100">
        <v>1</v>
      </c>
      <c r="F2331" t="str">
        <f t="shared" si="146"/>
        <v>2748</v>
      </c>
      <c r="G2331">
        <f t="shared" si="144"/>
        <v>13</v>
      </c>
      <c r="H2331" t="str">
        <f>VLOOKUP(B2331,[1]Sheet1!$D:$AB,25,0)</f>
        <v>Regular-Adhe</v>
      </c>
      <c r="I2331" t="str">
        <f t="shared" si="145"/>
        <v>101-300</v>
      </c>
      <c r="J2331" t="str">
        <f>VLOOKUP(B2331,[1]Sheet1!$D:$Y,22)</f>
        <v>Adhe</v>
      </c>
      <c r="K2331" t="str">
        <f>VLOOKUP(B2331,[1]Sheet1!$D:$AS,42,0)</f>
        <v>JUMBO</v>
      </c>
    </row>
    <row r="2332" spans="1:11">
      <c r="A2332" t="s">
        <v>19</v>
      </c>
      <c r="B2332" t="s">
        <v>385</v>
      </c>
      <c r="C2332">
        <v>40</v>
      </c>
      <c r="D2332" s="101">
        <v>46169</v>
      </c>
      <c r="E2332" s="100">
        <v>1</v>
      </c>
      <c r="F2332" t="str">
        <f t="shared" si="146"/>
        <v>2760</v>
      </c>
      <c r="G2332">
        <f t="shared" si="144"/>
        <v>13</v>
      </c>
      <c r="H2332" t="str">
        <f>VLOOKUP(B2332,[1]Sheet1!$D:$AB,25,0)</f>
        <v>Regular-Gask</v>
      </c>
      <c r="I2332" t="str">
        <f t="shared" si="145"/>
        <v>0-50</v>
      </c>
      <c r="J2332" t="str">
        <f>VLOOKUP(B2332,[1]Sheet1!$D:$Y,22)</f>
        <v>Adhe</v>
      </c>
      <c r="K2332" t="str">
        <f>VLOOKUP(B2332,[1]Sheet1!$D:$AS,42,0)</f>
        <v>NORMAL</v>
      </c>
    </row>
    <row r="2333" spans="1:11">
      <c r="A2333" t="s">
        <v>31</v>
      </c>
      <c r="B2333" t="s">
        <v>1038</v>
      </c>
      <c r="C2333">
        <v>121</v>
      </c>
      <c r="D2333" s="101">
        <v>46169</v>
      </c>
      <c r="E2333" s="100">
        <v>1</v>
      </c>
      <c r="F2333" t="str">
        <f t="shared" si="146"/>
        <v>2797</v>
      </c>
      <c r="G2333">
        <f t="shared" si="144"/>
        <v>13</v>
      </c>
      <c r="H2333" t="e">
        <f>VLOOKUP(B2333,[1]Sheet1!$D:$AB,25,0)</f>
        <v>#N/A</v>
      </c>
      <c r="I2333" t="str">
        <f t="shared" si="145"/>
        <v>101-300</v>
      </c>
      <c r="J2333" t="str">
        <f>VLOOKUP(B2333,[1]Sheet1!$D:$Y,22)</f>
        <v>Adhe</v>
      </c>
      <c r="K2333" t="e">
        <f>VLOOKUP(B2333,[1]Sheet1!$D:$AS,42,0)</f>
        <v>#N/A</v>
      </c>
    </row>
    <row r="2334" spans="1:11">
      <c r="A2334" t="s">
        <v>0</v>
      </c>
      <c r="B2334" t="s">
        <v>700</v>
      </c>
      <c r="C2334">
        <v>33</v>
      </c>
      <c r="D2334" s="101">
        <v>46169</v>
      </c>
      <c r="E2334" s="100">
        <v>1</v>
      </c>
      <c r="F2334" t="str">
        <f t="shared" si="146"/>
        <v>3270</v>
      </c>
      <c r="G2334">
        <f t="shared" si="144"/>
        <v>13</v>
      </c>
      <c r="H2334" t="str">
        <f>VLOOKUP(B2334,[1]Sheet1!$D:$AB,25,0)</f>
        <v>MG Adhe + DR Adhe + PB assly</v>
      </c>
      <c r="I2334" t="str">
        <f t="shared" si="145"/>
        <v>0-50</v>
      </c>
      <c r="J2334" t="str">
        <f>VLOOKUP(B2334,[1]Sheet1!$D:$Y,22)</f>
        <v>Adhe</v>
      </c>
      <c r="K2334" t="str">
        <f>VLOOKUP(B2334,[1]Sheet1!$D:$AS,42,0)</f>
        <v>NORMAL</v>
      </c>
    </row>
    <row r="2335" spans="1:11">
      <c r="A2335" t="s">
        <v>0</v>
      </c>
      <c r="B2335" t="s">
        <v>1044</v>
      </c>
      <c r="C2335">
        <v>58</v>
      </c>
      <c r="D2335" s="101">
        <v>46169</v>
      </c>
      <c r="E2335" s="100">
        <v>1</v>
      </c>
      <c r="F2335" t="str">
        <f t="shared" si="146"/>
        <v>3287</v>
      </c>
      <c r="G2335">
        <f t="shared" si="144"/>
        <v>13</v>
      </c>
      <c r="H2335" t="str">
        <f>VLOOKUP(B2335,[1]Sheet1!$D:$AB,25,0)</f>
        <v>MG Gask + PB assembly</v>
      </c>
      <c r="I2335" t="str">
        <f t="shared" si="145"/>
        <v>51-100</v>
      </c>
      <c r="J2335" t="str">
        <f>VLOOKUP(B2335,[1]Sheet1!$D:$Y,22)</f>
        <v>Gask</v>
      </c>
      <c r="K2335" t="str">
        <f>VLOOKUP(B2335,[1]Sheet1!$D:$AS,42,0)</f>
        <v>JUMBO</v>
      </c>
    </row>
    <row r="2336" spans="1:11">
      <c r="A2336" t="s">
        <v>0</v>
      </c>
      <c r="B2336" t="s">
        <v>308</v>
      </c>
      <c r="C2336">
        <v>360</v>
      </c>
      <c r="D2336" s="101">
        <v>46169</v>
      </c>
      <c r="E2336" s="100">
        <v>1</v>
      </c>
      <c r="F2336" t="str">
        <f t="shared" si="146"/>
        <v>3287</v>
      </c>
      <c r="G2336">
        <f t="shared" si="144"/>
        <v>13</v>
      </c>
      <c r="H2336" t="str">
        <f>VLOOKUP(B2336,[1]Sheet1!$D:$AB,25,0)</f>
        <v>MG Gask + PB assembly</v>
      </c>
      <c r="I2336" t="str">
        <f t="shared" si="145"/>
        <v>301-500</v>
      </c>
      <c r="J2336" t="str">
        <f>VLOOKUP(B2336,[1]Sheet1!$D:$Y,22)</f>
        <v>Gask</v>
      </c>
      <c r="K2336" t="str">
        <f>VLOOKUP(B2336,[1]Sheet1!$D:$AS,42,0)</f>
        <v>JUMBO</v>
      </c>
    </row>
    <row r="2337" spans="1:11">
      <c r="A2337" t="s">
        <v>0</v>
      </c>
      <c r="B2337" t="s">
        <v>81</v>
      </c>
      <c r="C2337">
        <v>375</v>
      </c>
      <c r="D2337" s="101">
        <v>46169</v>
      </c>
      <c r="E2337" s="100">
        <v>1</v>
      </c>
      <c r="F2337" t="str">
        <f t="shared" si="146"/>
        <v>3287</v>
      </c>
      <c r="G2337">
        <f t="shared" si="144"/>
        <v>13</v>
      </c>
      <c r="H2337" t="str">
        <f>VLOOKUP(B2337,[1]Sheet1!$D:$AB,25,0)</f>
        <v>MG Gask + PB assembly</v>
      </c>
      <c r="I2337" t="str">
        <f t="shared" si="145"/>
        <v>301-500</v>
      </c>
      <c r="J2337" t="str">
        <f>VLOOKUP(B2337,[1]Sheet1!$D:$Y,22)</f>
        <v>Gask</v>
      </c>
      <c r="K2337" t="str">
        <f>VLOOKUP(B2337,[1]Sheet1!$D:$AS,42,0)</f>
        <v>JUMBO</v>
      </c>
    </row>
    <row r="2338" spans="1:11">
      <c r="A2338" t="s">
        <v>5</v>
      </c>
      <c r="B2338" t="s">
        <v>621</v>
      </c>
      <c r="C2338">
        <v>44</v>
      </c>
      <c r="D2338" s="101">
        <v>46169</v>
      </c>
      <c r="E2338" s="100">
        <v>1</v>
      </c>
      <c r="F2338" t="str">
        <f t="shared" si="146"/>
        <v>3292</v>
      </c>
      <c r="G2338">
        <f t="shared" si="144"/>
        <v>13</v>
      </c>
      <c r="H2338" t="str">
        <f>VLOOKUP(B2338,[1]Sheet1!$D:$AB,25,0)</f>
        <v>MG Adhe + DR Adhe</v>
      </c>
      <c r="I2338" t="str">
        <f t="shared" si="145"/>
        <v>0-50</v>
      </c>
      <c r="J2338" t="str">
        <f>VLOOKUP(B2338,[1]Sheet1!$D:$Y,22)</f>
        <v>Adhe</v>
      </c>
      <c r="K2338" t="str">
        <f>VLOOKUP(B2338,[1]Sheet1!$D:$AS,42,0)</f>
        <v>JUMBO</v>
      </c>
    </row>
    <row r="2339" spans="1:11">
      <c r="A2339" s="68" t="s">
        <v>8</v>
      </c>
      <c r="B2339" s="68" t="s">
        <v>65</v>
      </c>
      <c r="C2339" s="68">
        <v>34</v>
      </c>
      <c r="D2339" s="101">
        <v>46169</v>
      </c>
      <c r="E2339" s="100">
        <v>1</v>
      </c>
      <c r="F2339" t="str">
        <f t="shared" si="146"/>
        <v>3305</v>
      </c>
      <c r="G2339">
        <f t="shared" si="144"/>
        <v>13</v>
      </c>
      <c r="H2339" t="str">
        <f>VLOOKUP(B2339,[1]Sheet1!$D:$AB,25,0)</f>
        <v>Regular-Gask</v>
      </c>
      <c r="I2339" t="str">
        <f t="shared" si="145"/>
        <v>0-50</v>
      </c>
      <c r="J2339" t="str">
        <f>VLOOKUP(B2339,[1]Sheet1!$D:$Y,22)</f>
        <v>Gask</v>
      </c>
      <c r="K2339" t="str">
        <f>VLOOKUP(B2339,[1]Sheet1!$D:$AS,42,0)</f>
        <v>JUMBO</v>
      </c>
    </row>
    <row r="2340" spans="1:11">
      <c r="A2340" s="68" t="s">
        <v>8</v>
      </c>
      <c r="B2340" s="68" t="s">
        <v>83</v>
      </c>
      <c r="C2340" s="68">
        <v>59</v>
      </c>
      <c r="D2340" s="101">
        <v>46169</v>
      </c>
      <c r="E2340" s="100">
        <v>1</v>
      </c>
      <c r="F2340" t="str">
        <f t="shared" si="146"/>
        <v>3305</v>
      </c>
      <c r="G2340">
        <f t="shared" si="144"/>
        <v>13</v>
      </c>
      <c r="H2340" t="str">
        <f>VLOOKUP(B2340,[1]Sheet1!$D:$AB,25,0)</f>
        <v>Regular-Gask</v>
      </c>
      <c r="I2340" t="str">
        <f t="shared" si="145"/>
        <v>51-100</v>
      </c>
      <c r="J2340" t="str">
        <f>VLOOKUP(B2340,[1]Sheet1!$D:$Y,22)</f>
        <v>Gask</v>
      </c>
      <c r="K2340" t="str">
        <f>VLOOKUP(B2340,[1]Sheet1!$D:$AS,42,0)</f>
        <v>JUMBO</v>
      </c>
    </row>
    <row r="2341" spans="1:11">
      <c r="A2341" s="68" t="s">
        <v>19</v>
      </c>
      <c r="B2341" s="68" t="s">
        <v>825</v>
      </c>
      <c r="C2341" s="68">
        <v>34</v>
      </c>
      <c r="D2341" s="101">
        <v>46169</v>
      </c>
      <c r="E2341" s="100">
        <v>1</v>
      </c>
      <c r="F2341" t="str">
        <f t="shared" si="146"/>
        <v>3323</v>
      </c>
      <c r="G2341">
        <f t="shared" si="144"/>
        <v>13</v>
      </c>
      <c r="H2341" t="str">
        <f>VLOOKUP(B2341,[1]Sheet1!$D:$AB,25,0)</f>
        <v>Regular-Gask</v>
      </c>
      <c r="I2341" t="str">
        <f t="shared" si="145"/>
        <v>0-50</v>
      </c>
      <c r="J2341" t="str">
        <f>VLOOKUP(B2341,[1]Sheet1!$D:$Y,22)</f>
        <v>Adhe</v>
      </c>
      <c r="K2341" t="str">
        <f>VLOOKUP(B2341,[1]Sheet1!$D:$AS,42,0)</f>
        <v>JUMBO</v>
      </c>
    </row>
    <row r="2342" spans="1:11">
      <c r="A2342" s="68" t="s">
        <v>5</v>
      </c>
      <c r="B2342" s="68" t="s">
        <v>685</v>
      </c>
      <c r="C2342" s="68">
        <v>51</v>
      </c>
      <c r="D2342" s="101">
        <v>46169</v>
      </c>
      <c r="E2342" s="100">
        <v>1</v>
      </c>
      <c r="F2342" t="str">
        <f t="shared" si="146"/>
        <v>3327</v>
      </c>
      <c r="G2342">
        <f t="shared" si="144"/>
        <v>13</v>
      </c>
      <c r="H2342" t="str">
        <f>VLOOKUP(B2342,[1]Sheet1!$D:$AB,25,0)</f>
        <v>MG Adhe + DR Adhe + PB assly</v>
      </c>
      <c r="I2342" t="str">
        <f t="shared" si="145"/>
        <v>51-100</v>
      </c>
      <c r="J2342" t="str">
        <f>VLOOKUP(B2342,[1]Sheet1!$D:$Y,22)</f>
        <v>Adhe</v>
      </c>
      <c r="K2342" t="str">
        <f>VLOOKUP(B2342,[1]Sheet1!$D:$AS,42,0)</f>
        <v>JUMBO</v>
      </c>
    </row>
    <row r="2343" spans="1:11">
      <c r="A2343" s="68" t="s">
        <v>8</v>
      </c>
      <c r="B2343" s="68" t="s">
        <v>279</v>
      </c>
      <c r="C2343" s="68">
        <v>37</v>
      </c>
      <c r="D2343" s="101">
        <v>46169</v>
      </c>
      <c r="E2343" s="100">
        <v>1</v>
      </c>
      <c r="F2343" t="str">
        <f t="shared" si="146"/>
        <v>3330</v>
      </c>
      <c r="G2343">
        <f t="shared" si="144"/>
        <v>13</v>
      </c>
      <c r="H2343" t="str">
        <f>VLOOKUP(B2343,[1]Sheet1!$D:$AB,25,0)</f>
        <v>Regular-Gask</v>
      </c>
      <c r="I2343" t="str">
        <f t="shared" si="145"/>
        <v>0-50</v>
      </c>
      <c r="J2343" t="str">
        <f>VLOOKUP(B2343,[1]Sheet1!$D:$Y,22)</f>
        <v>Adhe</v>
      </c>
      <c r="K2343" t="str">
        <f>VLOOKUP(B2343,[1]Sheet1!$D:$AS,42,0)</f>
        <v>JUMBO</v>
      </c>
    </row>
    <row r="2344" spans="1:11">
      <c r="A2344" s="68" t="s">
        <v>31</v>
      </c>
      <c r="B2344" s="68" t="s">
        <v>1104</v>
      </c>
      <c r="C2344" s="68">
        <v>98</v>
      </c>
      <c r="D2344" s="101">
        <v>46169</v>
      </c>
      <c r="E2344" s="100">
        <v>1</v>
      </c>
      <c r="F2344" t="str">
        <f t="shared" si="146"/>
        <v>6078</v>
      </c>
      <c r="G2344">
        <f t="shared" si="144"/>
        <v>13</v>
      </c>
      <c r="H2344" t="str">
        <f>VLOOKUP(B2344,[1]Sheet1!$D:$AB,25,0)</f>
        <v>MG-Sticker + Orientation</v>
      </c>
      <c r="I2344" t="str">
        <f t="shared" si="145"/>
        <v>51-100</v>
      </c>
      <c r="J2344" t="str">
        <f>VLOOKUP(B2344,[1]Sheet1!$D:$Y,22)</f>
        <v>Sticker</v>
      </c>
      <c r="K2344" t="str">
        <f>VLOOKUP(B2344,[1]Sheet1!$D:$AS,42,0)</f>
        <v>NORMAL</v>
      </c>
    </row>
    <row r="2345" spans="1:11">
      <c r="A2345" s="68" t="s">
        <v>31</v>
      </c>
      <c r="B2345" s="68" t="s">
        <v>742</v>
      </c>
      <c r="C2345" s="68">
        <v>38</v>
      </c>
      <c r="D2345" s="101">
        <v>46169</v>
      </c>
      <c r="E2345" s="100">
        <v>1</v>
      </c>
      <c r="F2345" t="str">
        <f t="shared" si="146"/>
        <v>6078</v>
      </c>
      <c r="G2345">
        <f t="shared" si="144"/>
        <v>13</v>
      </c>
      <c r="H2345" t="str">
        <f>VLOOKUP(B2345,[1]Sheet1!$D:$AB,25,0)</f>
        <v>MG-Sticker + Orientation</v>
      </c>
      <c r="I2345" t="str">
        <f t="shared" si="145"/>
        <v>0-50</v>
      </c>
      <c r="J2345" t="str">
        <f>VLOOKUP(B2345,[1]Sheet1!$D:$Y,22)</f>
        <v>Sticker</v>
      </c>
      <c r="K2345" t="str">
        <f>VLOOKUP(B2345,[1]Sheet1!$D:$AS,42,0)</f>
        <v>NORMAL</v>
      </c>
    </row>
    <row r="2346" spans="1:11">
      <c r="A2346" s="68" t="s">
        <v>5</v>
      </c>
      <c r="B2346" s="68" t="s">
        <v>55</v>
      </c>
      <c r="C2346" s="68">
        <v>41</v>
      </c>
      <c r="D2346" s="101">
        <v>46169</v>
      </c>
      <c r="E2346" s="100">
        <v>1</v>
      </c>
      <c r="F2346" t="str">
        <f t="shared" si="146"/>
        <v>6172</v>
      </c>
      <c r="G2346">
        <f t="shared" si="144"/>
        <v>13</v>
      </c>
      <c r="H2346" t="str">
        <f>VLOOKUP(B2346,[1]Sheet1!$D:$AB,25,0)</f>
        <v>MG-Sticker + Orientation</v>
      </c>
      <c r="I2346" t="str">
        <f t="shared" si="145"/>
        <v>0-50</v>
      </c>
      <c r="J2346" t="str">
        <f>VLOOKUP(B2346,[1]Sheet1!$D:$Y,22)</f>
        <v>Sticker</v>
      </c>
      <c r="K2346" t="str">
        <f>VLOOKUP(B2346,[1]Sheet1!$D:$AS,42,0)</f>
        <v>NORMAL</v>
      </c>
    </row>
    <row r="2347" spans="1:11">
      <c r="A2347" s="68" t="s">
        <v>12</v>
      </c>
      <c r="B2347" s="68" t="s">
        <v>1080</v>
      </c>
      <c r="C2347" s="68">
        <v>44</v>
      </c>
      <c r="D2347" s="101">
        <v>46169</v>
      </c>
      <c r="E2347" s="100">
        <v>1</v>
      </c>
      <c r="F2347" t="str">
        <f t="shared" si="146"/>
        <v>6204</v>
      </c>
      <c r="G2347">
        <f t="shared" ref="G2347:G2378" si="147">LEN(B2347)</f>
        <v>13</v>
      </c>
      <c r="H2347" t="str">
        <f>VLOOKUP(B2347,[1]Sheet1!$D:$AB,25,0)</f>
        <v>Regular-Gask</v>
      </c>
      <c r="I2347" t="str">
        <f t="shared" ref="I2347:I2378" si="148">LOOKUP(C2347, $AY$3:$AY$8, $AZ$3:$AZ$8)</f>
        <v>0-50</v>
      </c>
      <c r="J2347" t="str">
        <f>VLOOKUP(B2347,[1]Sheet1!$D:$Y,22)</f>
        <v>Gask</v>
      </c>
      <c r="K2347" t="str">
        <f>VLOOKUP(B2347,[1]Sheet1!$D:$AS,42,0)</f>
        <v>NORMAL</v>
      </c>
    </row>
    <row r="2348" spans="1:11">
      <c r="A2348" s="68" t="s">
        <v>21</v>
      </c>
      <c r="B2348" s="68" t="s">
        <v>756</v>
      </c>
      <c r="C2348" s="68">
        <v>204</v>
      </c>
      <c r="D2348" s="101">
        <v>46169</v>
      </c>
      <c r="E2348" s="100">
        <v>1</v>
      </c>
      <c r="F2348" t="str">
        <f t="shared" si="146"/>
        <v>6206</v>
      </c>
      <c r="G2348">
        <f t="shared" si="147"/>
        <v>13</v>
      </c>
      <c r="H2348" t="str">
        <f>VLOOKUP(B2348,[1]Sheet1!$D:$AB,25,0)</f>
        <v>MG Adhe + DR Adhe + Orientation</v>
      </c>
      <c r="I2348" t="str">
        <f t="shared" si="148"/>
        <v>101-300</v>
      </c>
      <c r="J2348" t="str">
        <f>VLOOKUP(B2348,[1]Sheet1!$D:$Y,22)</f>
        <v>Adhe</v>
      </c>
      <c r="K2348" t="str">
        <f>VLOOKUP(B2348,[1]Sheet1!$D:$AS,42,0)</f>
        <v>NORMAL</v>
      </c>
    </row>
    <row r="2349" spans="1:11">
      <c r="A2349" s="68" t="s">
        <v>254</v>
      </c>
      <c r="B2349" s="68" t="s">
        <v>180</v>
      </c>
      <c r="C2349" s="68">
        <v>51</v>
      </c>
      <c r="D2349" s="101">
        <v>46169</v>
      </c>
      <c r="E2349" s="100">
        <v>1</v>
      </c>
      <c r="F2349" t="str">
        <f t="shared" si="146"/>
        <v>6234</v>
      </c>
      <c r="G2349">
        <f t="shared" si="147"/>
        <v>13</v>
      </c>
      <c r="H2349" t="str">
        <f>VLOOKUP(B2349,[1]Sheet1!$D:$AB,25,0)</f>
        <v>Regular-Adhe</v>
      </c>
      <c r="I2349" t="str">
        <f t="shared" si="148"/>
        <v>51-100</v>
      </c>
      <c r="J2349" t="str">
        <f>VLOOKUP(B2349,[1]Sheet1!$D:$Y,22)</f>
        <v>Adhe</v>
      </c>
      <c r="K2349" t="str">
        <f>VLOOKUP(B2349,[1]Sheet1!$D:$AS,42,0)</f>
        <v>NORMAL</v>
      </c>
    </row>
    <row r="2350" spans="1:11">
      <c r="A2350" s="68" t="s">
        <v>5</v>
      </c>
      <c r="B2350" s="68" t="s">
        <v>743</v>
      </c>
      <c r="C2350" s="68">
        <v>40</v>
      </c>
      <c r="D2350" s="101">
        <v>46169</v>
      </c>
      <c r="E2350" s="100">
        <v>1</v>
      </c>
      <c r="F2350" t="str">
        <f t="shared" si="146"/>
        <v>6237</v>
      </c>
      <c r="G2350">
        <f t="shared" si="147"/>
        <v>13</v>
      </c>
      <c r="H2350" t="str">
        <f>VLOOKUP(B2350,[1]Sheet1!$D:$AB,25,0)</f>
        <v>MG-Sticker + Orientation</v>
      </c>
      <c r="I2350" t="str">
        <f t="shared" si="148"/>
        <v>0-50</v>
      </c>
      <c r="J2350" t="str">
        <f>VLOOKUP(B2350,[1]Sheet1!$D:$Y,22)</f>
        <v>Sticker</v>
      </c>
      <c r="K2350" t="str">
        <f>VLOOKUP(B2350,[1]Sheet1!$D:$AS,42,0)</f>
        <v>NORMAL</v>
      </c>
    </row>
    <row r="2351" spans="1:11">
      <c r="A2351" s="68" t="s">
        <v>2</v>
      </c>
      <c r="B2351" s="68" t="s">
        <v>92</v>
      </c>
      <c r="C2351" s="68">
        <v>75</v>
      </c>
      <c r="D2351" s="101">
        <v>46169</v>
      </c>
      <c r="E2351" s="100">
        <v>1</v>
      </c>
      <c r="F2351" t="str">
        <f t="shared" si="146"/>
        <v>6291</v>
      </c>
      <c r="G2351">
        <f t="shared" si="147"/>
        <v>13</v>
      </c>
      <c r="H2351" t="str">
        <f>VLOOKUP(B2351,[1]Sheet1!$D:$AB,25,0)</f>
        <v>Regular-Gask</v>
      </c>
      <c r="I2351" t="str">
        <f t="shared" si="148"/>
        <v>51-100</v>
      </c>
      <c r="J2351" t="str">
        <f>VLOOKUP(B2351,[1]Sheet1!$D:$Y,22)</f>
        <v>Gask</v>
      </c>
      <c r="K2351" t="str">
        <f>VLOOKUP(B2351,[1]Sheet1!$D:$AS,42,0)</f>
        <v>NORMAL</v>
      </c>
    </row>
    <row r="2352" spans="1:11">
      <c r="A2352" s="68" t="s">
        <v>5</v>
      </c>
      <c r="B2352" s="68" t="s">
        <v>918</v>
      </c>
      <c r="C2352" s="68">
        <v>32</v>
      </c>
      <c r="D2352" s="101">
        <v>46169</v>
      </c>
      <c r="E2352" s="100">
        <v>1</v>
      </c>
      <c r="F2352" t="str">
        <f t="shared" si="146"/>
        <v>7147</v>
      </c>
      <c r="G2352">
        <f t="shared" si="147"/>
        <v>13</v>
      </c>
      <c r="H2352" t="str">
        <f>VLOOKUP(B2352,[1]Sheet1!$D:$AB,25,0)</f>
        <v>MG-Sticker</v>
      </c>
      <c r="I2352" t="str">
        <f t="shared" si="148"/>
        <v>0-50</v>
      </c>
      <c r="J2352" t="str">
        <f>VLOOKUP(B2352,[1]Sheet1!$D:$Y,22)</f>
        <v>Sticker</v>
      </c>
      <c r="K2352" t="str">
        <f>VLOOKUP(B2352,[1]Sheet1!$D:$AS,42,0)</f>
        <v>NORMAL</v>
      </c>
    </row>
    <row r="2353" spans="1:11">
      <c r="A2353" s="68" t="s">
        <v>12</v>
      </c>
      <c r="B2353" s="68" t="s">
        <v>760</v>
      </c>
      <c r="C2353" s="68">
        <v>37</v>
      </c>
      <c r="D2353" s="101">
        <v>46169</v>
      </c>
      <c r="E2353" s="100">
        <v>1</v>
      </c>
      <c r="F2353" t="str">
        <f t="shared" si="146"/>
        <v>7152</v>
      </c>
      <c r="G2353">
        <f t="shared" si="147"/>
        <v>13</v>
      </c>
      <c r="H2353" t="str">
        <f>VLOOKUP(B2353,[1]Sheet1!$D:$AB,25,0)</f>
        <v>Regular-Gask</v>
      </c>
      <c r="I2353" t="str">
        <f t="shared" si="148"/>
        <v>0-50</v>
      </c>
      <c r="J2353" t="str">
        <f>VLOOKUP(B2353,[1]Sheet1!$D:$Y,22)</f>
        <v>Adhe</v>
      </c>
      <c r="K2353" t="str">
        <f>VLOOKUP(B2353,[1]Sheet1!$D:$AS,42,0)</f>
        <v>JUMBO</v>
      </c>
    </row>
    <row r="2354" spans="1:11">
      <c r="A2354" s="68" t="s">
        <v>1</v>
      </c>
      <c r="B2354" s="68" t="s">
        <v>1105</v>
      </c>
      <c r="C2354" s="68">
        <v>859</v>
      </c>
      <c r="D2354" s="101">
        <v>46169</v>
      </c>
      <c r="E2354" s="100">
        <v>1</v>
      </c>
      <c r="F2354" t="str">
        <f t="shared" si="146"/>
        <v>7158</v>
      </c>
      <c r="G2354">
        <f t="shared" si="147"/>
        <v>13</v>
      </c>
      <c r="H2354" t="e">
        <f>VLOOKUP(B2354,[1]Sheet1!$D:$AB,25,0)</f>
        <v>#N/A</v>
      </c>
      <c r="I2354" t="str">
        <f t="shared" si="148"/>
        <v>501-1000</v>
      </c>
      <c r="J2354" t="str">
        <f>VLOOKUP(B2354,[1]Sheet1!$D:$Y,22)</f>
        <v>Adhe</v>
      </c>
      <c r="K2354" t="e">
        <f>VLOOKUP(B2354,[1]Sheet1!$D:$AS,42,0)</f>
        <v>#N/A</v>
      </c>
    </row>
    <row r="2355" spans="1:11">
      <c r="A2355" s="68" t="s">
        <v>1</v>
      </c>
      <c r="B2355" s="68" t="s">
        <v>1106</v>
      </c>
      <c r="C2355" s="68">
        <v>720</v>
      </c>
      <c r="D2355" s="101">
        <v>46169</v>
      </c>
      <c r="E2355" s="100">
        <v>1</v>
      </c>
      <c r="F2355" t="str">
        <f t="shared" si="146"/>
        <v>7158</v>
      </c>
      <c r="G2355">
        <f t="shared" si="147"/>
        <v>13</v>
      </c>
      <c r="H2355" t="e">
        <f>VLOOKUP(B2355,[1]Sheet1!$D:$AB,25,0)</f>
        <v>#N/A</v>
      </c>
      <c r="I2355" t="str">
        <f t="shared" si="148"/>
        <v>501-1000</v>
      </c>
      <c r="J2355" t="str">
        <f>VLOOKUP(B2355,[1]Sheet1!$D:$Y,22)</f>
        <v>Adhe</v>
      </c>
      <c r="K2355" t="e">
        <f>VLOOKUP(B2355,[1]Sheet1!$D:$AS,42,0)</f>
        <v>#N/A</v>
      </c>
    </row>
    <row r="2356" spans="1:11">
      <c r="A2356" s="68" t="s">
        <v>1</v>
      </c>
      <c r="B2356" s="68" t="s">
        <v>1107</v>
      </c>
      <c r="C2356" s="68">
        <v>709</v>
      </c>
      <c r="D2356" s="101">
        <v>46169</v>
      </c>
      <c r="E2356" s="100">
        <v>1</v>
      </c>
      <c r="F2356" t="str">
        <f t="shared" si="146"/>
        <v>7158</v>
      </c>
      <c r="G2356">
        <f t="shared" si="147"/>
        <v>13</v>
      </c>
      <c r="H2356" t="e">
        <f>VLOOKUP(B2356,[1]Sheet1!$D:$AB,25,0)</f>
        <v>#N/A</v>
      </c>
      <c r="I2356" t="str">
        <f t="shared" si="148"/>
        <v>501-1000</v>
      </c>
      <c r="J2356" t="str">
        <f>VLOOKUP(B2356,[1]Sheet1!$D:$Y,22)</f>
        <v>Adhe</v>
      </c>
      <c r="K2356" t="e">
        <f>VLOOKUP(B2356,[1]Sheet1!$D:$AS,42,0)</f>
        <v>#N/A</v>
      </c>
    </row>
    <row r="2357" spans="1:11">
      <c r="A2357" s="68" t="s">
        <v>1</v>
      </c>
      <c r="B2357" s="68" t="s">
        <v>1108</v>
      </c>
      <c r="C2357" s="68">
        <v>1314</v>
      </c>
      <c r="D2357" s="101">
        <v>46169</v>
      </c>
      <c r="E2357" s="100">
        <v>1</v>
      </c>
      <c r="F2357" t="str">
        <f t="shared" si="146"/>
        <v>7158</v>
      </c>
      <c r="G2357">
        <f t="shared" si="147"/>
        <v>13</v>
      </c>
      <c r="H2357" t="e">
        <f>VLOOKUP(B2357,[1]Sheet1!$D:$AB,25,0)</f>
        <v>#N/A</v>
      </c>
      <c r="I2357" t="str">
        <f t="shared" si="148"/>
        <v xml:space="preserve">1000more </v>
      </c>
      <c r="J2357" t="str">
        <f>VLOOKUP(B2357,[1]Sheet1!$D:$Y,22)</f>
        <v>Adhe</v>
      </c>
      <c r="K2357" t="e">
        <f>VLOOKUP(B2357,[1]Sheet1!$D:$AS,42,0)</f>
        <v>#N/A</v>
      </c>
    </row>
    <row r="2358" spans="1:11">
      <c r="A2358" s="68" t="s">
        <v>1</v>
      </c>
      <c r="B2358" s="68" t="s">
        <v>1109</v>
      </c>
      <c r="C2358" s="68">
        <v>178</v>
      </c>
      <c r="D2358" s="101">
        <v>46169</v>
      </c>
      <c r="E2358" s="100">
        <v>1</v>
      </c>
      <c r="F2358" t="str">
        <f t="shared" si="146"/>
        <v>7158</v>
      </c>
      <c r="G2358">
        <f t="shared" si="147"/>
        <v>13</v>
      </c>
      <c r="H2358" t="e">
        <f>VLOOKUP(B2358,[1]Sheet1!$D:$AB,25,0)</f>
        <v>#N/A</v>
      </c>
      <c r="I2358" t="str">
        <f t="shared" si="148"/>
        <v>101-300</v>
      </c>
      <c r="J2358" t="str">
        <f>VLOOKUP(B2358,[1]Sheet1!$D:$Y,22)</f>
        <v>Adhe</v>
      </c>
      <c r="K2358" t="e">
        <f>VLOOKUP(B2358,[1]Sheet1!$D:$AS,42,0)</f>
        <v>#N/A</v>
      </c>
    </row>
    <row r="2359" spans="1:11">
      <c r="A2359" s="68" t="s">
        <v>12</v>
      </c>
      <c r="B2359" s="68" t="s">
        <v>93</v>
      </c>
      <c r="C2359" s="68">
        <v>127</v>
      </c>
      <c r="D2359" s="101">
        <v>46169</v>
      </c>
      <c r="E2359" s="100">
        <v>1</v>
      </c>
      <c r="F2359" t="str">
        <f t="shared" si="146"/>
        <v>8080</v>
      </c>
      <c r="G2359">
        <f t="shared" si="147"/>
        <v>13</v>
      </c>
      <c r="H2359" t="str">
        <f>VLOOKUP(B2359,[1]Sheet1!$D:$AB,25,0)</f>
        <v>Regular-Adhe</v>
      </c>
      <c r="I2359" t="str">
        <f t="shared" si="148"/>
        <v>101-300</v>
      </c>
      <c r="J2359" t="str">
        <f>VLOOKUP(B2359,[1]Sheet1!$D:$Y,22)</f>
        <v>Adhe</v>
      </c>
      <c r="K2359" t="str">
        <f>VLOOKUP(B2359,[1]Sheet1!$D:$AS,42,0)</f>
        <v>NORMAL</v>
      </c>
    </row>
    <row r="2360" spans="1:11">
      <c r="A2360" s="68" t="s">
        <v>28</v>
      </c>
      <c r="B2360" s="68" t="s">
        <v>56</v>
      </c>
      <c r="C2360" s="68">
        <v>38</v>
      </c>
      <c r="D2360" s="101">
        <v>46169</v>
      </c>
      <c r="E2360" s="100">
        <v>1</v>
      </c>
      <c r="F2360" t="str">
        <f t="shared" si="146"/>
        <v>8141</v>
      </c>
      <c r="G2360">
        <f t="shared" si="147"/>
        <v>13</v>
      </c>
      <c r="H2360" t="str">
        <f>VLOOKUP(B2360,[1]Sheet1!$D:$AB,25,0)</f>
        <v>Regular-Gask</v>
      </c>
      <c r="I2360" t="str">
        <f t="shared" si="148"/>
        <v>0-50</v>
      </c>
      <c r="J2360" t="str">
        <f>VLOOKUP(B2360,[1]Sheet1!$D:$Y,22)</f>
        <v>Gask</v>
      </c>
      <c r="K2360" t="str">
        <f>VLOOKUP(B2360,[1]Sheet1!$D:$AS,42,0)</f>
        <v>NORMAL</v>
      </c>
    </row>
    <row r="2361" spans="1:11">
      <c r="A2361" s="68" t="s">
        <v>25</v>
      </c>
      <c r="B2361" s="68" t="s">
        <v>903</v>
      </c>
      <c r="C2361" s="68">
        <v>35</v>
      </c>
      <c r="D2361" s="101">
        <v>46169</v>
      </c>
      <c r="E2361" s="100">
        <v>1</v>
      </c>
      <c r="F2361" t="str">
        <f t="shared" si="146"/>
        <v>9315</v>
      </c>
      <c r="G2361">
        <f t="shared" si="147"/>
        <v>13</v>
      </c>
      <c r="H2361" t="str">
        <f>VLOOKUP(B2361,[1]Sheet1!$D:$AB,25,0)</f>
        <v>Regular-Adhe</v>
      </c>
      <c r="I2361" t="str">
        <f t="shared" si="148"/>
        <v>0-50</v>
      </c>
      <c r="J2361" t="str">
        <f>VLOOKUP(B2361,[1]Sheet1!$D:$Y,22)</f>
        <v>Adhe</v>
      </c>
      <c r="K2361" t="str">
        <f>VLOOKUP(B2361,[1]Sheet1!$D:$AS,42,0)</f>
        <v>NORMAL</v>
      </c>
    </row>
    <row r="2362" spans="1:11">
      <c r="A2362" s="68" t="s">
        <v>2</v>
      </c>
      <c r="B2362" s="68" t="s">
        <v>1110</v>
      </c>
      <c r="C2362" s="68">
        <v>1000</v>
      </c>
      <c r="D2362" s="101">
        <v>46169</v>
      </c>
      <c r="E2362" s="100" t="s">
        <v>1068</v>
      </c>
      <c r="F2362" t="str">
        <f t="shared" si="146"/>
        <v>3340</v>
      </c>
      <c r="G2362">
        <f t="shared" si="147"/>
        <v>13</v>
      </c>
      <c r="H2362" t="e">
        <f>VLOOKUP(B2362,[1]Sheet1!$D:$AB,25,0)</f>
        <v>#N/A</v>
      </c>
      <c r="I2362" t="str">
        <f t="shared" si="148"/>
        <v>501-1000</v>
      </c>
      <c r="J2362" t="str">
        <f>VLOOKUP(B2362,[1]Sheet1!$D:$Y,22)</f>
        <v>Adhe</v>
      </c>
      <c r="K2362" t="e">
        <f>VLOOKUP(B2362,[1]Sheet1!$D:$AS,42,0)</f>
        <v>#N/A</v>
      </c>
    </row>
    <row r="2363" spans="1:11">
      <c r="A2363" t="s">
        <v>4</v>
      </c>
      <c r="B2363" s="68" t="s">
        <v>1111</v>
      </c>
      <c r="C2363" s="68">
        <v>1000</v>
      </c>
      <c r="D2363" s="101">
        <v>46169</v>
      </c>
      <c r="E2363" s="100" t="s">
        <v>1068</v>
      </c>
      <c r="F2363" t="str">
        <f t="shared" si="146"/>
        <v>3340</v>
      </c>
      <c r="G2363">
        <f t="shared" si="147"/>
        <v>13</v>
      </c>
      <c r="H2363" t="e">
        <f>VLOOKUP(B2363,[1]Sheet1!$D:$AB,25,0)</f>
        <v>#N/A</v>
      </c>
      <c r="I2363" t="str">
        <f t="shared" si="148"/>
        <v>501-1000</v>
      </c>
      <c r="J2363" t="str">
        <f>VLOOKUP(B2363,[1]Sheet1!$D:$Y,22)</f>
        <v>Adhe</v>
      </c>
      <c r="K2363" t="e">
        <f>VLOOKUP(B2363,[1]Sheet1!$D:$AS,42,0)</f>
        <v>#N/A</v>
      </c>
    </row>
    <row r="2364" spans="1:11">
      <c r="A2364" s="68" t="s">
        <v>13</v>
      </c>
      <c r="B2364" s="68" t="s">
        <v>1036</v>
      </c>
      <c r="C2364" s="68">
        <v>911</v>
      </c>
      <c r="D2364" s="101">
        <v>46169</v>
      </c>
      <c r="E2364" s="100" t="s">
        <v>1068</v>
      </c>
      <c r="F2364" t="str">
        <f t="shared" si="146"/>
        <v>3340</v>
      </c>
      <c r="G2364">
        <f t="shared" si="147"/>
        <v>13</v>
      </c>
      <c r="H2364" t="e">
        <f>VLOOKUP(B2364,[1]Sheet1!$D:$AB,25,0)</f>
        <v>#N/A</v>
      </c>
      <c r="I2364" t="str">
        <f t="shared" si="148"/>
        <v>501-1000</v>
      </c>
      <c r="J2364" t="str">
        <f>VLOOKUP(B2364,[1]Sheet1!$D:$Y,22)</f>
        <v>Adhe</v>
      </c>
      <c r="K2364" t="e">
        <f>VLOOKUP(B2364,[1]Sheet1!$D:$AS,42,0)</f>
        <v>#N/A</v>
      </c>
    </row>
    <row r="2365" spans="1:11">
      <c r="A2365" s="68" t="s">
        <v>8</v>
      </c>
      <c r="B2365" s="68" t="s">
        <v>1110</v>
      </c>
      <c r="C2365" s="68">
        <v>1000</v>
      </c>
      <c r="D2365" s="101">
        <v>46169</v>
      </c>
      <c r="E2365" s="100" t="s">
        <v>1068</v>
      </c>
      <c r="F2365" t="str">
        <f t="shared" si="146"/>
        <v>3340</v>
      </c>
      <c r="G2365">
        <f t="shared" si="147"/>
        <v>13</v>
      </c>
      <c r="H2365" t="e">
        <f>VLOOKUP(B2365,[1]Sheet1!$D:$AB,25,0)</f>
        <v>#N/A</v>
      </c>
      <c r="I2365" t="str">
        <f t="shared" si="148"/>
        <v>501-1000</v>
      </c>
      <c r="J2365" t="str">
        <f>VLOOKUP(B2365,[1]Sheet1!$D:$Y,22)</f>
        <v>Adhe</v>
      </c>
      <c r="K2365" t="e">
        <f>VLOOKUP(B2365,[1]Sheet1!$D:$AS,42,0)</f>
        <v>#N/A</v>
      </c>
    </row>
    <row r="2366" spans="1:11">
      <c r="A2366" s="68" t="s">
        <v>13</v>
      </c>
      <c r="B2366" s="68" t="s">
        <v>1110</v>
      </c>
      <c r="C2366" s="68">
        <v>474</v>
      </c>
      <c r="D2366" s="101">
        <v>46169</v>
      </c>
      <c r="E2366" s="100" t="s">
        <v>1068</v>
      </c>
      <c r="F2366" t="str">
        <f t="shared" si="146"/>
        <v>3340</v>
      </c>
      <c r="G2366">
        <f t="shared" si="147"/>
        <v>13</v>
      </c>
      <c r="H2366" t="e">
        <f>VLOOKUP(B2366,[1]Sheet1!$D:$AB,25,0)</f>
        <v>#N/A</v>
      </c>
      <c r="I2366" t="str">
        <f t="shared" si="148"/>
        <v>301-500</v>
      </c>
      <c r="J2366" t="str">
        <f>VLOOKUP(B2366,[1]Sheet1!$D:$Y,22)</f>
        <v>Adhe</v>
      </c>
      <c r="K2366" t="e">
        <f>VLOOKUP(B2366,[1]Sheet1!$D:$AS,42,0)</f>
        <v>#N/A</v>
      </c>
    </row>
    <row r="2367" spans="1:11">
      <c r="A2367" s="68" t="s">
        <v>4</v>
      </c>
      <c r="B2367" s="68" t="s">
        <v>1111</v>
      </c>
      <c r="C2367" s="68">
        <v>34</v>
      </c>
      <c r="D2367" s="101">
        <v>46169</v>
      </c>
      <c r="E2367" s="100" t="s">
        <v>1068</v>
      </c>
      <c r="F2367" t="str">
        <f t="shared" si="146"/>
        <v>3340</v>
      </c>
      <c r="G2367">
        <f t="shared" si="147"/>
        <v>13</v>
      </c>
      <c r="H2367" t="e">
        <f>VLOOKUP(B2367,[1]Sheet1!$D:$AB,25,0)</f>
        <v>#N/A</v>
      </c>
      <c r="I2367" t="str">
        <f t="shared" si="148"/>
        <v>0-50</v>
      </c>
      <c r="J2367" t="str">
        <f>VLOOKUP(B2367,[1]Sheet1!$D:$Y,22)</f>
        <v>Adhe</v>
      </c>
      <c r="K2367" t="e">
        <f>VLOOKUP(B2367,[1]Sheet1!$D:$AS,42,0)</f>
        <v>#N/A</v>
      </c>
    </row>
    <row r="2368" spans="1:11">
      <c r="A2368" s="68" t="s">
        <v>0</v>
      </c>
      <c r="B2368" s="68" t="s">
        <v>107</v>
      </c>
      <c r="C2368" s="68">
        <v>418</v>
      </c>
      <c r="D2368" s="101">
        <v>46169</v>
      </c>
      <c r="E2368" s="100" t="s">
        <v>1068</v>
      </c>
      <c r="F2368" t="str">
        <f t="shared" si="146"/>
        <v>1733</v>
      </c>
      <c r="G2368">
        <f t="shared" si="147"/>
        <v>13</v>
      </c>
      <c r="H2368" t="str">
        <f>VLOOKUP(B2368,[1]Sheet1!$D:$AB,25,0)</f>
        <v>MG Adhe + PB assembly</v>
      </c>
      <c r="I2368" t="str">
        <f t="shared" si="148"/>
        <v>301-500</v>
      </c>
      <c r="J2368" t="str">
        <f>VLOOKUP(B2368,[1]Sheet1!$D:$Y,22)</f>
        <v>Adhe</v>
      </c>
      <c r="K2368" t="str">
        <f>VLOOKUP(B2368,[1]Sheet1!$D:$AS,42,0)</f>
        <v>JUMBO</v>
      </c>
    </row>
    <row r="2369" spans="1:11">
      <c r="A2369" s="68" t="s">
        <v>2</v>
      </c>
      <c r="B2369" s="68" t="s">
        <v>960</v>
      </c>
      <c r="C2369" s="68">
        <v>91</v>
      </c>
      <c r="D2369" s="101">
        <v>46169</v>
      </c>
      <c r="E2369" s="100">
        <v>2</v>
      </c>
      <c r="F2369" t="str">
        <f t="shared" si="146"/>
        <v>10047</v>
      </c>
      <c r="G2369">
        <f t="shared" si="147"/>
        <v>14</v>
      </c>
      <c r="H2369" t="str">
        <f>VLOOKUP(B2369,[1]Sheet1!$D:$AB,25,0)</f>
        <v>Regular-Adhe</v>
      </c>
      <c r="I2369" t="str">
        <f t="shared" si="148"/>
        <v>51-100</v>
      </c>
      <c r="J2369" t="str">
        <f>VLOOKUP(B2369,[1]Sheet1!$D:$Y,22)</f>
        <v>Gask</v>
      </c>
      <c r="K2369" t="str">
        <f>VLOOKUP(B2369,[1]Sheet1!$D:$AS,42,0)</f>
        <v>JUMBO</v>
      </c>
    </row>
    <row r="2370" spans="1:11">
      <c r="A2370" s="68" t="s">
        <v>2</v>
      </c>
      <c r="B2370" s="68" t="s">
        <v>1062</v>
      </c>
      <c r="C2370" s="68">
        <v>61</v>
      </c>
      <c r="D2370" s="101">
        <v>46169</v>
      </c>
      <c r="E2370" s="100">
        <v>2</v>
      </c>
      <c r="F2370" t="str">
        <f t="shared" si="146"/>
        <v>10047</v>
      </c>
      <c r="G2370">
        <f t="shared" si="147"/>
        <v>14</v>
      </c>
      <c r="H2370" t="str">
        <f>VLOOKUP(B2370,[1]Sheet1!$D:$AB,25,0)</f>
        <v>Regular-Adhe</v>
      </c>
      <c r="I2370" t="str">
        <f t="shared" si="148"/>
        <v>51-100</v>
      </c>
      <c r="J2370" t="str">
        <f>VLOOKUP(B2370,[1]Sheet1!$D:$Y,22)</f>
        <v>Gask</v>
      </c>
      <c r="K2370" t="str">
        <f>VLOOKUP(B2370,[1]Sheet1!$D:$AS,42,0)</f>
        <v>JUMBO</v>
      </c>
    </row>
    <row r="2371" spans="1:11">
      <c r="A2371" s="68" t="s">
        <v>4</v>
      </c>
      <c r="B2371" s="68" t="s">
        <v>642</v>
      </c>
      <c r="C2371" s="68">
        <v>265</v>
      </c>
      <c r="D2371" s="101">
        <v>46169</v>
      </c>
      <c r="E2371" s="100">
        <v>2</v>
      </c>
      <c r="F2371" t="str">
        <f t="shared" ref="F2371:F2434" si="149">IF(ISNUMBER(VALUE(LEFT(B2371,5)))=TRUE,LEFT(B2371,5),IF(ISNUMBER(VALUE(LEFT(B2371,4)))=TRUE,LEFT(B2371,4),LEFT(B2371,3)))</f>
        <v>10060</v>
      </c>
      <c r="G2371">
        <f t="shared" si="147"/>
        <v>14</v>
      </c>
      <c r="H2371" t="str">
        <f>VLOOKUP(B2371,[1]Sheet1!$D:$AB,25,0)</f>
        <v>Regular-Gask</v>
      </c>
      <c r="I2371" t="str">
        <f t="shared" si="148"/>
        <v>101-300</v>
      </c>
      <c r="J2371" t="str">
        <f>VLOOKUP(B2371,[1]Sheet1!$D:$Y,22)</f>
        <v>Gask</v>
      </c>
      <c r="K2371" t="str">
        <f>VLOOKUP(B2371,[1]Sheet1!$D:$AS,42,0)</f>
        <v>JUMBO</v>
      </c>
    </row>
    <row r="2372" spans="1:11">
      <c r="A2372" s="68" t="s">
        <v>254</v>
      </c>
      <c r="B2372" s="68" t="s">
        <v>497</v>
      </c>
      <c r="C2372" s="68">
        <v>264</v>
      </c>
      <c r="D2372" s="101">
        <v>46169</v>
      </c>
      <c r="E2372" s="100">
        <v>2</v>
      </c>
      <c r="F2372" t="str">
        <f t="shared" si="149"/>
        <v>10063</v>
      </c>
      <c r="G2372">
        <f t="shared" si="147"/>
        <v>14</v>
      </c>
      <c r="H2372" t="str">
        <f>VLOOKUP(B2372,[1]Sheet1!$D:$AB,25,0)</f>
        <v>Regular-Adhe</v>
      </c>
      <c r="I2372" t="str">
        <f t="shared" si="148"/>
        <v>101-300</v>
      </c>
      <c r="J2372" t="str">
        <f>VLOOKUP(B2372,[1]Sheet1!$D:$Y,22)</f>
        <v>Gask</v>
      </c>
      <c r="K2372" t="str">
        <f>VLOOKUP(B2372,[1]Sheet1!$D:$AS,42,0)</f>
        <v>JUMBO</v>
      </c>
    </row>
    <row r="2373" spans="1:11">
      <c r="A2373" s="68" t="s">
        <v>28</v>
      </c>
      <c r="B2373" s="68" t="s">
        <v>235</v>
      </c>
      <c r="C2373" s="68">
        <v>100</v>
      </c>
      <c r="D2373" s="101">
        <v>46169</v>
      </c>
      <c r="E2373" s="100">
        <v>2</v>
      </c>
      <c r="F2373" t="str">
        <f t="shared" si="149"/>
        <v>1650</v>
      </c>
      <c r="G2373">
        <f t="shared" si="147"/>
        <v>13</v>
      </c>
      <c r="H2373" t="str">
        <f>VLOOKUP(B2373,[1]Sheet1!$D:$AB,25,0)</f>
        <v>Regular-Gask</v>
      </c>
      <c r="I2373" t="str">
        <f t="shared" si="148"/>
        <v>51-100</v>
      </c>
      <c r="J2373" t="str">
        <f>VLOOKUP(B2373,[1]Sheet1!$D:$Y,22)</f>
        <v>Gask</v>
      </c>
      <c r="K2373" t="str">
        <f>VLOOKUP(B2373,[1]Sheet1!$D:$AS,42,0)</f>
        <v>JUMBO</v>
      </c>
    </row>
    <row r="2374" spans="1:11">
      <c r="A2374" s="68" t="s">
        <v>5</v>
      </c>
      <c r="B2374" s="68" t="s">
        <v>520</v>
      </c>
      <c r="C2374" s="68">
        <v>303</v>
      </c>
      <c r="D2374" s="101">
        <v>46169</v>
      </c>
      <c r="E2374" s="100">
        <v>2</v>
      </c>
      <c r="F2374" t="str">
        <f t="shared" si="149"/>
        <v>1734</v>
      </c>
      <c r="G2374">
        <f t="shared" si="147"/>
        <v>13</v>
      </c>
      <c r="H2374" t="str">
        <f>VLOOKUP(B2374,[1]Sheet1!$D:$AB,25,0)</f>
        <v>MG Gask + PB assembly</v>
      </c>
      <c r="I2374" t="str">
        <f t="shared" si="148"/>
        <v>301-500</v>
      </c>
      <c r="J2374" t="str">
        <f>VLOOKUP(B2374,[1]Sheet1!$D:$Y,22)</f>
        <v>Gask</v>
      </c>
      <c r="K2374" t="str">
        <f>VLOOKUP(B2374,[1]Sheet1!$D:$AS,42,0)</f>
        <v>JUMBO</v>
      </c>
    </row>
    <row r="2375" spans="1:11">
      <c r="A2375" s="68" t="s">
        <v>5</v>
      </c>
      <c r="B2375" s="68" t="s">
        <v>772</v>
      </c>
      <c r="C2375" s="68">
        <v>288</v>
      </c>
      <c r="D2375" s="101">
        <v>46169</v>
      </c>
      <c r="E2375" s="100">
        <v>2</v>
      </c>
      <c r="F2375" t="str">
        <f t="shared" si="149"/>
        <v>1734</v>
      </c>
      <c r="G2375">
        <f t="shared" si="147"/>
        <v>13</v>
      </c>
      <c r="H2375" t="str">
        <f>VLOOKUP(B2375,[1]Sheet1!$D:$AB,25,0)</f>
        <v>MG Gask + PB assembly</v>
      </c>
      <c r="I2375" t="str">
        <f t="shared" si="148"/>
        <v>101-300</v>
      </c>
      <c r="J2375" t="str">
        <f>VLOOKUP(B2375,[1]Sheet1!$D:$Y,22)</f>
        <v>Gask</v>
      </c>
      <c r="K2375" t="str">
        <f>VLOOKUP(B2375,[1]Sheet1!$D:$AS,42,0)</f>
        <v>JUMBO</v>
      </c>
    </row>
    <row r="2376" spans="1:11">
      <c r="A2376" s="68" t="s">
        <v>254</v>
      </c>
      <c r="B2376" s="68" t="s">
        <v>285</v>
      </c>
      <c r="C2376" s="68">
        <v>256</v>
      </c>
      <c r="D2376" s="101">
        <v>46169</v>
      </c>
      <c r="E2376" s="100">
        <v>2</v>
      </c>
      <c r="F2376" t="str">
        <f t="shared" si="149"/>
        <v>1767</v>
      </c>
      <c r="G2376">
        <f t="shared" si="147"/>
        <v>13</v>
      </c>
      <c r="H2376" t="str">
        <f>VLOOKUP(B2376,[1]Sheet1!$D:$AB,25,0)</f>
        <v>Regular-Adhe</v>
      </c>
      <c r="I2376" t="str">
        <f t="shared" si="148"/>
        <v>101-300</v>
      </c>
      <c r="J2376" t="str">
        <f>VLOOKUP(B2376,[1]Sheet1!$D:$Y,22)</f>
        <v>Adhe</v>
      </c>
      <c r="K2376" t="str">
        <f>VLOOKUP(B2376,[1]Sheet1!$D:$AS,42,0)</f>
        <v>JUMBO</v>
      </c>
    </row>
    <row r="2377" spans="1:11">
      <c r="A2377" s="68" t="s">
        <v>254</v>
      </c>
      <c r="B2377" s="68" t="s">
        <v>912</v>
      </c>
      <c r="C2377" s="68">
        <v>229</v>
      </c>
      <c r="D2377" s="101">
        <v>46169</v>
      </c>
      <c r="E2377" s="100">
        <v>2</v>
      </c>
      <c r="F2377" t="str">
        <f t="shared" si="149"/>
        <v>1767</v>
      </c>
      <c r="G2377">
        <f t="shared" si="147"/>
        <v>13</v>
      </c>
      <c r="H2377" t="str">
        <f>VLOOKUP(B2377,[1]Sheet1!$D:$AB,25,0)</f>
        <v>Regular-Adhe</v>
      </c>
      <c r="I2377" t="str">
        <f t="shared" si="148"/>
        <v>101-300</v>
      </c>
      <c r="J2377" t="str">
        <f>VLOOKUP(B2377,[1]Sheet1!$D:$Y,22)</f>
        <v>Adhe</v>
      </c>
      <c r="K2377" t="str">
        <f>VLOOKUP(B2377,[1]Sheet1!$D:$AS,42,0)</f>
        <v>JUMBO</v>
      </c>
    </row>
    <row r="2378" spans="1:11">
      <c r="A2378" s="68" t="s">
        <v>19</v>
      </c>
      <c r="B2378" s="68" t="s">
        <v>1028</v>
      </c>
      <c r="C2378" s="68">
        <v>109</v>
      </c>
      <c r="D2378" s="101">
        <v>46169</v>
      </c>
      <c r="E2378" s="100">
        <v>2</v>
      </c>
      <c r="F2378" t="str">
        <f t="shared" si="149"/>
        <v>1773</v>
      </c>
      <c r="G2378">
        <f t="shared" si="147"/>
        <v>13</v>
      </c>
      <c r="H2378" t="str">
        <f>VLOOKUP(B2378,[1]Sheet1!$D:$AB,25,0)</f>
        <v>Regular-Gask</v>
      </c>
      <c r="I2378" t="str">
        <f t="shared" si="148"/>
        <v>101-300</v>
      </c>
      <c r="J2378" t="str">
        <f>VLOOKUP(B2378,[1]Sheet1!$D:$Y,22)</f>
        <v>Gask</v>
      </c>
      <c r="K2378" t="str">
        <f>VLOOKUP(B2378,[1]Sheet1!$D:$AS,42,0)</f>
        <v>JUMBO</v>
      </c>
    </row>
    <row r="2379" spans="1:11">
      <c r="A2379" s="68" t="s">
        <v>12</v>
      </c>
      <c r="B2379" s="68" t="s">
        <v>63</v>
      </c>
      <c r="C2379" s="68">
        <v>44</v>
      </c>
      <c r="D2379" s="101">
        <v>46169</v>
      </c>
      <c r="E2379" s="100">
        <v>2</v>
      </c>
      <c r="F2379" t="str">
        <f t="shared" si="149"/>
        <v>1775</v>
      </c>
      <c r="G2379">
        <f>LEN(B2379)</f>
        <v>13</v>
      </c>
      <c r="H2379" t="str">
        <f>VLOOKUP(B2379,[1]Sheet1!$D:$AB,25,0)</f>
        <v>Regular-Gask</v>
      </c>
      <c r="I2379" t="str">
        <f>LOOKUP(C2379, $AY$3:$AY$8, $AZ$3:$AZ$8)</f>
        <v>0-50</v>
      </c>
      <c r="J2379" t="str">
        <f>VLOOKUP(B2379,[1]Sheet1!$D:$Y,22)</f>
        <v>Gask</v>
      </c>
      <c r="K2379" t="str">
        <f>VLOOKUP(B2379,[1]Sheet1!$D:$AS,42,0)</f>
        <v>JUMBO</v>
      </c>
    </row>
    <row r="2380" spans="1:11">
      <c r="A2380" t="s">
        <v>12</v>
      </c>
      <c r="B2380" t="s">
        <v>349</v>
      </c>
      <c r="C2380">
        <v>666</v>
      </c>
      <c r="D2380" s="101">
        <v>46169</v>
      </c>
      <c r="E2380" s="100">
        <v>2</v>
      </c>
      <c r="F2380" t="str">
        <f t="shared" si="149"/>
        <v>1775</v>
      </c>
      <c r="G2380">
        <f t="shared" ref="G2380:G2443" si="150">LEN(B2380)</f>
        <v>13</v>
      </c>
      <c r="H2380" t="str">
        <f>VLOOKUP(B2380,[1]Sheet1!$D:$AB,25,0)</f>
        <v>Regular-Gask</v>
      </c>
      <c r="I2380" t="str">
        <f t="shared" ref="I2380:I2443" si="151">LOOKUP(C2380, $AY$3:$AY$8, $AZ$3:$AZ$8)</f>
        <v>501-1000</v>
      </c>
      <c r="J2380" t="str">
        <f>VLOOKUP(B2380,[1]Sheet1!$D:$Y,22)</f>
        <v>Gask</v>
      </c>
      <c r="K2380" t="str">
        <f>VLOOKUP(B2380,[1]Sheet1!$D:$AS,42,0)</f>
        <v>JUMBO</v>
      </c>
    </row>
    <row r="2381" spans="1:11">
      <c r="A2381" t="s">
        <v>2</v>
      </c>
      <c r="B2381" t="s">
        <v>571</v>
      </c>
      <c r="C2381">
        <v>51</v>
      </c>
      <c r="D2381" s="101">
        <v>46169</v>
      </c>
      <c r="E2381" s="100">
        <v>2</v>
      </c>
      <c r="F2381" t="str">
        <f t="shared" si="149"/>
        <v>1802</v>
      </c>
      <c r="G2381">
        <f t="shared" si="150"/>
        <v>13</v>
      </c>
      <c r="H2381" t="str">
        <f>VLOOKUP(B2381,[1]Sheet1!$D:$AB,25,0)</f>
        <v>Regular-Gask</v>
      </c>
      <c r="I2381" t="str">
        <f t="shared" si="151"/>
        <v>51-100</v>
      </c>
      <c r="J2381" t="str">
        <f>VLOOKUP(B2381,[1]Sheet1!$D:$Y,22)</f>
        <v>Gask</v>
      </c>
      <c r="K2381" t="str">
        <f>VLOOKUP(B2381,[1]Sheet1!$D:$AS,42,0)</f>
        <v>JUMBO</v>
      </c>
    </row>
    <row r="2382" spans="1:11">
      <c r="A2382" t="s">
        <v>21</v>
      </c>
      <c r="B2382" t="s">
        <v>329</v>
      </c>
      <c r="C2382">
        <v>643</v>
      </c>
      <c r="D2382" s="101">
        <v>46169</v>
      </c>
      <c r="E2382" s="100">
        <v>2</v>
      </c>
      <c r="F2382" t="str">
        <f t="shared" si="149"/>
        <v>1803</v>
      </c>
      <c r="G2382">
        <f t="shared" si="150"/>
        <v>13</v>
      </c>
      <c r="H2382" t="str">
        <f>VLOOKUP(B2382,[1]Sheet1!$D:$AB,25,0)</f>
        <v>MG Gask + PB assembly</v>
      </c>
      <c r="I2382" t="str">
        <f t="shared" si="151"/>
        <v>501-1000</v>
      </c>
      <c r="J2382" t="str">
        <f>VLOOKUP(B2382,[1]Sheet1!$D:$Y,22)</f>
        <v>Gask</v>
      </c>
      <c r="K2382" t="str">
        <f>VLOOKUP(B2382,[1]Sheet1!$D:$AS,42,0)</f>
        <v>JUMBO</v>
      </c>
    </row>
    <row r="2383" spans="1:11">
      <c r="A2383" t="s">
        <v>21</v>
      </c>
      <c r="B2383" t="s">
        <v>444</v>
      </c>
      <c r="C2383">
        <v>140</v>
      </c>
      <c r="D2383" s="101">
        <v>46169</v>
      </c>
      <c r="E2383" s="100">
        <v>2</v>
      </c>
      <c r="F2383" t="str">
        <f t="shared" si="149"/>
        <v>1803</v>
      </c>
      <c r="G2383">
        <f t="shared" si="150"/>
        <v>13</v>
      </c>
      <c r="H2383" t="str">
        <f>VLOOKUP(B2383,[1]Sheet1!$D:$AB,25,0)</f>
        <v>MG Gask + PB assembly</v>
      </c>
      <c r="I2383" t="str">
        <f t="shared" si="151"/>
        <v>101-300</v>
      </c>
      <c r="J2383" t="str">
        <f>VLOOKUP(B2383,[1]Sheet1!$D:$Y,22)</f>
        <v>Gask</v>
      </c>
      <c r="K2383" t="str">
        <f>VLOOKUP(B2383,[1]Sheet1!$D:$AS,42,0)</f>
        <v>JUMBO</v>
      </c>
    </row>
    <row r="2384" spans="1:11">
      <c r="A2384" t="s">
        <v>8</v>
      </c>
      <c r="B2384" t="s">
        <v>480</v>
      </c>
      <c r="C2384">
        <v>176</v>
      </c>
      <c r="D2384" s="101">
        <v>46169</v>
      </c>
      <c r="E2384" s="100">
        <v>2</v>
      </c>
      <c r="F2384" t="str">
        <f t="shared" si="149"/>
        <v>1806</v>
      </c>
      <c r="G2384">
        <f t="shared" si="150"/>
        <v>13</v>
      </c>
      <c r="H2384" t="str">
        <f>VLOOKUP(B2384,[1]Sheet1!$D:$AB,25,0)</f>
        <v>Regular-Gask</v>
      </c>
      <c r="I2384" t="str">
        <f t="shared" si="151"/>
        <v>101-300</v>
      </c>
      <c r="J2384" t="str">
        <f>VLOOKUP(B2384,[1]Sheet1!$D:$Y,22)</f>
        <v>Gask</v>
      </c>
      <c r="K2384" t="str">
        <f>VLOOKUP(B2384,[1]Sheet1!$D:$AS,42,0)</f>
        <v>JUMBO</v>
      </c>
    </row>
    <row r="2385" spans="1:11">
      <c r="A2385" t="s">
        <v>8</v>
      </c>
      <c r="B2385" t="s">
        <v>522</v>
      </c>
      <c r="C2385">
        <v>126</v>
      </c>
      <c r="D2385" s="101">
        <v>46169</v>
      </c>
      <c r="E2385" s="100">
        <v>2</v>
      </c>
      <c r="F2385" t="str">
        <f t="shared" si="149"/>
        <v>1824</v>
      </c>
      <c r="G2385">
        <f t="shared" si="150"/>
        <v>13</v>
      </c>
      <c r="H2385" t="str">
        <f>VLOOKUP(B2385,[1]Sheet1!$D:$AB,25,0)</f>
        <v>Regular-Gask</v>
      </c>
      <c r="I2385" t="str">
        <f t="shared" si="151"/>
        <v>101-300</v>
      </c>
      <c r="J2385" t="str">
        <f>VLOOKUP(B2385,[1]Sheet1!$D:$Y,22)</f>
        <v>Gask</v>
      </c>
      <c r="K2385" t="str">
        <f>VLOOKUP(B2385,[1]Sheet1!$D:$AS,42,0)</f>
        <v>JUMBO</v>
      </c>
    </row>
    <row r="2386" spans="1:11">
      <c r="A2386" t="s">
        <v>12</v>
      </c>
      <c r="B2386" t="s">
        <v>609</v>
      </c>
      <c r="C2386">
        <v>131</v>
      </c>
      <c r="D2386" s="101">
        <v>46169</v>
      </c>
      <c r="E2386" s="100">
        <v>2</v>
      </c>
      <c r="F2386" t="str">
        <f t="shared" si="149"/>
        <v>1877</v>
      </c>
      <c r="G2386">
        <f t="shared" si="150"/>
        <v>13</v>
      </c>
      <c r="H2386" t="str">
        <f>VLOOKUP(B2386,[1]Sheet1!$D:$AB,25,0)</f>
        <v>Regular-Gask</v>
      </c>
      <c r="I2386" t="str">
        <f t="shared" si="151"/>
        <v>101-300</v>
      </c>
      <c r="J2386" t="str">
        <f>VLOOKUP(B2386,[1]Sheet1!$D:$Y,22)</f>
        <v>Gask</v>
      </c>
      <c r="K2386" t="str">
        <f>VLOOKUP(B2386,[1]Sheet1!$D:$AS,42,0)</f>
        <v>JUMBO</v>
      </c>
    </row>
    <row r="2387" spans="1:11">
      <c r="A2387" t="s">
        <v>25</v>
      </c>
      <c r="B2387" t="s">
        <v>898</v>
      </c>
      <c r="C2387">
        <v>306</v>
      </c>
      <c r="D2387" s="101">
        <v>46169</v>
      </c>
      <c r="E2387" s="100">
        <v>2</v>
      </c>
      <c r="F2387" t="str">
        <f t="shared" si="149"/>
        <v>1899</v>
      </c>
      <c r="G2387">
        <f t="shared" si="150"/>
        <v>13</v>
      </c>
      <c r="H2387" t="str">
        <f>VLOOKUP(B2387,[1]Sheet1!$D:$AB,25,0)</f>
        <v>Regular-Adhe</v>
      </c>
      <c r="I2387" t="str">
        <f t="shared" si="151"/>
        <v>301-500</v>
      </c>
      <c r="J2387" t="str">
        <f>VLOOKUP(B2387,[1]Sheet1!$D:$Y,22)</f>
        <v>Adhe</v>
      </c>
      <c r="K2387" t="str">
        <f>VLOOKUP(B2387,[1]Sheet1!$D:$AS,42,0)</f>
        <v>JUMBO</v>
      </c>
    </row>
    <row r="2388" spans="1:11">
      <c r="A2388" t="s">
        <v>0</v>
      </c>
      <c r="B2388" t="s">
        <v>669</v>
      </c>
      <c r="C2388">
        <v>147</v>
      </c>
      <c r="D2388" s="101">
        <v>46169</v>
      </c>
      <c r="E2388" s="100">
        <v>2</v>
      </c>
      <c r="F2388" t="str">
        <f t="shared" si="149"/>
        <v>2331</v>
      </c>
      <c r="G2388">
        <f t="shared" si="150"/>
        <v>13</v>
      </c>
      <c r="H2388" t="str">
        <f>VLOOKUP(B2388,[1]Sheet1!$D:$AB,25,0)</f>
        <v>MG Adhe + Activator + Orientation</v>
      </c>
      <c r="I2388" t="str">
        <f t="shared" si="151"/>
        <v>101-300</v>
      </c>
      <c r="J2388" t="str">
        <f>VLOOKUP(B2388,[1]Sheet1!$D:$Y,22)</f>
        <v>Adhe</v>
      </c>
      <c r="K2388" t="str">
        <f>VLOOKUP(B2388,[1]Sheet1!$D:$AS,42,0)</f>
        <v>JUMBO</v>
      </c>
    </row>
    <row r="2389" spans="1:11">
      <c r="A2389" t="s">
        <v>4</v>
      </c>
      <c r="B2389" t="s">
        <v>786</v>
      </c>
      <c r="C2389">
        <v>341</v>
      </c>
      <c r="D2389" s="101">
        <v>46169</v>
      </c>
      <c r="E2389" s="100">
        <v>2</v>
      </c>
      <c r="F2389" t="str">
        <f t="shared" si="149"/>
        <v>2511</v>
      </c>
      <c r="G2389">
        <f t="shared" si="150"/>
        <v>13</v>
      </c>
      <c r="H2389" t="str">
        <f>VLOOKUP(B2389,[1]Sheet1!$D:$AB,25,0)</f>
        <v>Regular-Adhe</v>
      </c>
      <c r="I2389" t="str">
        <f t="shared" si="151"/>
        <v>301-500</v>
      </c>
      <c r="J2389" t="str">
        <f>VLOOKUP(B2389,[1]Sheet1!$D:$Y,22)</f>
        <v>Adhe</v>
      </c>
      <c r="K2389" t="str">
        <f>VLOOKUP(B2389,[1]Sheet1!$D:$AS,42,0)</f>
        <v>NORMAL</v>
      </c>
    </row>
    <row r="2390" spans="1:11">
      <c r="A2390" t="s">
        <v>25</v>
      </c>
      <c r="B2390" t="s">
        <v>453</v>
      </c>
      <c r="C2390">
        <v>43</v>
      </c>
      <c r="D2390" s="101">
        <v>46169</v>
      </c>
      <c r="E2390" s="100">
        <v>2</v>
      </c>
      <c r="F2390" t="str">
        <f t="shared" si="149"/>
        <v>2540</v>
      </c>
      <c r="G2390">
        <f t="shared" si="150"/>
        <v>13</v>
      </c>
      <c r="H2390" t="str">
        <f>VLOOKUP(B2390,[1]Sheet1!$D:$AB,25,0)</f>
        <v>Regular-Adhe</v>
      </c>
      <c r="I2390" t="str">
        <f t="shared" si="151"/>
        <v>0-50</v>
      </c>
      <c r="J2390" t="str">
        <f>VLOOKUP(B2390,[1]Sheet1!$D:$Y,22)</f>
        <v>Adhe</v>
      </c>
      <c r="K2390" t="str">
        <f>VLOOKUP(B2390,[1]Sheet1!$D:$AS,42,0)</f>
        <v>NORMAL</v>
      </c>
    </row>
    <row r="2391" spans="1:11">
      <c r="A2391" t="s">
        <v>25</v>
      </c>
      <c r="B2391" t="s">
        <v>334</v>
      </c>
      <c r="C2391">
        <v>266</v>
      </c>
      <c r="D2391" s="101">
        <v>46169</v>
      </c>
      <c r="E2391" s="100">
        <v>2</v>
      </c>
      <c r="F2391" t="str">
        <f t="shared" si="149"/>
        <v>2540</v>
      </c>
      <c r="G2391">
        <f t="shared" si="150"/>
        <v>13</v>
      </c>
      <c r="H2391" t="str">
        <f>VLOOKUP(B2391,[1]Sheet1!$D:$AB,25,0)</f>
        <v>Regular-Adhe</v>
      </c>
      <c r="I2391" t="str">
        <f t="shared" si="151"/>
        <v>101-300</v>
      </c>
      <c r="J2391" t="str">
        <f>VLOOKUP(B2391,[1]Sheet1!$D:$Y,22)</f>
        <v>Adhe</v>
      </c>
      <c r="K2391" t="str">
        <f>VLOOKUP(B2391,[1]Sheet1!$D:$AS,42,0)</f>
        <v>NORMAL</v>
      </c>
    </row>
    <row r="2392" spans="1:11">
      <c r="A2392" t="s">
        <v>21</v>
      </c>
      <c r="B2392" t="s">
        <v>787</v>
      </c>
      <c r="C2392">
        <v>86</v>
      </c>
      <c r="D2392" s="101">
        <v>46169</v>
      </c>
      <c r="E2392" s="100">
        <v>2</v>
      </c>
      <c r="F2392" t="str">
        <f t="shared" si="149"/>
        <v>2575</v>
      </c>
      <c r="G2392">
        <f t="shared" si="150"/>
        <v>13</v>
      </c>
      <c r="H2392" t="str">
        <f>VLOOKUP(B2392,[1]Sheet1!$D:$AB,25,0)</f>
        <v>MG-Sticker + Orientation</v>
      </c>
      <c r="I2392" t="str">
        <f t="shared" si="151"/>
        <v>51-100</v>
      </c>
      <c r="J2392" t="str">
        <f>VLOOKUP(B2392,[1]Sheet1!$D:$Y,22)</f>
        <v>Sticker</v>
      </c>
      <c r="K2392" t="str">
        <f>VLOOKUP(B2392,[1]Sheet1!$D:$AS,42,0)</f>
        <v>NORMAL</v>
      </c>
    </row>
    <row r="2393" spans="1:11">
      <c r="A2393" t="s">
        <v>21</v>
      </c>
      <c r="B2393" t="s">
        <v>1112</v>
      </c>
      <c r="C2393">
        <v>65</v>
      </c>
      <c r="D2393" s="101">
        <v>46169</v>
      </c>
      <c r="E2393" s="100">
        <v>2</v>
      </c>
      <c r="F2393" t="str">
        <f t="shared" si="149"/>
        <v>2575</v>
      </c>
      <c r="G2393">
        <f t="shared" si="150"/>
        <v>13</v>
      </c>
      <c r="H2393" t="str">
        <f>VLOOKUP(B2393,[1]Sheet1!$D:$AB,25,0)</f>
        <v>MG-Sticker + Orientation</v>
      </c>
      <c r="I2393" t="str">
        <f t="shared" si="151"/>
        <v>51-100</v>
      </c>
      <c r="J2393" t="str">
        <f>VLOOKUP(B2393,[1]Sheet1!$D:$Y,22)</f>
        <v>Sticker</v>
      </c>
      <c r="K2393" t="str">
        <f>VLOOKUP(B2393,[1]Sheet1!$D:$AS,42,0)</f>
        <v>NORMAL</v>
      </c>
    </row>
    <row r="2394" spans="1:11">
      <c r="A2394" t="s">
        <v>2</v>
      </c>
      <c r="B2394" t="s">
        <v>815</v>
      </c>
      <c r="C2394">
        <v>95</v>
      </c>
      <c r="D2394" s="101">
        <v>46169</v>
      </c>
      <c r="E2394" s="100">
        <v>2</v>
      </c>
      <c r="F2394" t="str">
        <f t="shared" si="149"/>
        <v>2579</v>
      </c>
      <c r="G2394">
        <f t="shared" si="150"/>
        <v>13</v>
      </c>
      <c r="H2394" t="str">
        <f>VLOOKUP(B2394,[1]Sheet1!$D:$AB,25,0)</f>
        <v>Regular-Adhe</v>
      </c>
      <c r="I2394" t="str">
        <f t="shared" si="151"/>
        <v>51-100</v>
      </c>
      <c r="J2394" t="str">
        <f>VLOOKUP(B2394,[1]Sheet1!$D:$Y,22)</f>
        <v>Adhe</v>
      </c>
      <c r="K2394" t="str">
        <f>VLOOKUP(B2394,[1]Sheet1!$D:$AS,42,0)</f>
        <v>NORMAL</v>
      </c>
    </row>
    <row r="2395" spans="1:11">
      <c r="A2395" t="s">
        <v>2</v>
      </c>
      <c r="B2395" t="s">
        <v>559</v>
      </c>
      <c r="C2395">
        <v>90</v>
      </c>
      <c r="D2395" s="101">
        <v>46169</v>
      </c>
      <c r="E2395" s="100">
        <v>2</v>
      </c>
      <c r="F2395" t="str">
        <f t="shared" si="149"/>
        <v>2579</v>
      </c>
      <c r="G2395">
        <f t="shared" si="150"/>
        <v>13</v>
      </c>
      <c r="H2395" t="str">
        <f>VLOOKUP(B2395,[1]Sheet1!$D:$AB,25,0)</f>
        <v>Regular-Adhe</v>
      </c>
      <c r="I2395" t="str">
        <f t="shared" si="151"/>
        <v>51-100</v>
      </c>
      <c r="J2395" t="str">
        <f>VLOOKUP(B2395,[1]Sheet1!$D:$Y,22)</f>
        <v>Adhe</v>
      </c>
      <c r="K2395" t="str">
        <f>VLOOKUP(B2395,[1]Sheet1!$D:$AS,42,0)</f>
        <v>NORMAL</v>
      </c>
    </row>
    <row r="2396" spans="1:11">
      <c r="A2396" t="s">
        <v>2</v>
      </c>
      <c r="B2396" t="s">
        <v>1113</v>
      </c>
      <c r="C2396">
        <v>99</v>
      </c>
      <c r="D2396" s="101">
        <v>46169</v>
      </c>
      <c r="E2396" s="100">
        <v>2</v>
      </c>
      <c r="F2396" t="str">
        <f t="shared" si="149"/>
        <v>2579</v>
      </c>
      <c r="G2396">
        <f t="shared" si="150"/>
        <v>13</v>
      </c>
      <c r="H2396" t="str">
        <f>VLOOKUP(B2396,[1]Sheet1!$D:$AB,25,0)</f>
        <v>Regular-Adhe</v>
      </c>
      <c r="I2396" t="str">
        <f t="shared" si="151"/>
        <v>51-100</v>
      </c>
      <c r="J2396" t="str">
        <f>VLOOKUP(B2396,[1]Sheet1!$D:$Y,22)</f>
        <v>Adhe</v>
      </c>
      <c r="K2396" t="str">
        <f>VLOOKUP(B2396,[1]Sheet1!$D:$AS,42,0)</f>
        <v>NORMAL</v>
      </c>
    </row>
    <row r="2397" spans="1:11">
      <c r="A2397" t="s">
        <v>28</v>
      </c>
      <c r="B2397" t="s">
        <v>38</v>
      </c>
      <c r="C2397">
        <v>101</v>
      </c>
      <c r="D2397" s="101">
        <v>46169</v>
      </c>
      <c r="E2397" s="100">
        <v>2</v>
      </c>
      <c r="F2397" t="str">
        <f t="shared" si="149"/>
        <v>2598</v>
      </c>
      <c r="G2397">
        <f t="shared" si="150"/>
        <v>13</v>
      </c>
      <c r="H2397" t="str">
        <f>VLOOKUP(B2397,[1]Sheet1!$D:$AB,25,0)</f>
        <v>Regular-Gask</v>
      </c>
      <c r="I2397" t="str">
        <f t="shared" si="151"/>
        <v>101-300</v>
      </c>
      <c r="J2397" t="str">
        <f>VLOOKUP(B2397,[1]Sheet1!$D:$Y,22)</f>
        <v>Gask</v>
      </c>
      <c r="K2397" t="str">
        <f>VLOOKUP(B2397,[1]Sheet1!$D:$AS,42,0)</f>
        <v>NORMAL</v>
      </c>
    </row>
    <row r="2398" spans="1:11">
      <c r="A2398" t="s">
        <v>28</v>
      </c>
      <c r="B2398" t="s">
        <v>14</v>
      </c>
      <c r="C2398">
        <v>56</v>
      </c>
      <c r="D2398" s="101">
        <v>46169</v>
      </c>
      <c r="E2398" s="100">
        <v>2</v>
      </c>
      <c r="F2398" t="str">
        <f t="shared" si="149"/>
        <v>2598</v>
      </c>
      <c r="G2398">
        <f t="shared" si="150"/>
        <v>13</v>
      </c>
      <c r="H2398" t="str">
        <f>VLOOKUP(B2398,[1]Sheet1!$D:$AB,25,0)</f>
        <v>Regular-Gask</v>
      </c>
      <c r="I2398" t="str">
        <f t="shared" si="151"/>
        <v>51-100</v>
      </c>
      <c r="J2398" t="str">
        <f>VLOOKUP(B2398,[1]Sheet1!$D:$Y,22)</f>
        <v>Gask</v>
      </c>
      <c r="K2398" t="str">
        <f>VLOOKUP(B2398,[1]Sheet1!$D:$AS,42,0)</f>
        <v>NORMAL</v>
      </c>
    </row>
    <row r="2399" spans="1:11">
      <c r="A2399" t="s">
        <v>28</v>
      </c>
      <c r="B2399" t="s">
        <v>291</v>
      </c>
      <c r="C2399">
        <v>67</v>
      </c>
      <c r="D2399" s="101">
        <v>46169</v>
      </c>
      <c r="E2399" s="100">
        <v>2</v>
      </c>
      <c r="F2399" t="str">
        <f t="shared" si="149"/>
        <v>2598</v>
      </c>
      <c r="G2399">
        <f t="shared" si="150"/>
        <v>13</v>
      </c>
      <c r="H2399" t="str">
        <f>VLOOKUP(B2399,[1]Sheet1!$D:$AB,25,0)</f>
        <v>Regular-Gask</v>
      </c>
      <c r="I2399" t="str">
        <f t="shared" si="151"/>
        <v>51-100</v>
      </c>
      <c r="J2399" t="str">
        <f>VLOOKUP(B2399,[1]Sheet1!$D:$Y,22)</f>
        <v>Gask</v>
      </c>
      <c r="K2399" t="str">
        <f>VLOOKUP(B2399,[1]Sheet1!$D:$AS,42,0)</f>
        <v>NORMAL</v>
      </c>
    </row>
    <row r="2400" spans="1:11">
      <c r="A2400" t="s">
        <v>28</v>
      </c>
      <c r="B2400" t="s">
        <v>39</v>
      </c>
      <c r="C2400">
        <v>363</v>
      </c>
      <c r="D2400" s="101">
        <v>46169</v>
      </c>
      <c r="E2400" s="100">
        <v>2</v>
      </c>
      <c r="F2400" t="str">
        <f t="shared" si="149"/>
        <v>2598</v>
      </c>
      <c r="G2400">
        <f t="shared" si="150"/>
        <v>13</v>
      </c>
      <c r="H2400" t="str">
        <f>VLOOKUP(B2400,[1]Sheet1!$D:$AB,25,0)</f>
        <v>Regular-Gask</v>
      </c>
      <c r="I2400" t="str">
        <f t="shared" si="151"/>
        <v>301-500</v>
      </c>
      <c r="J2400" t="str">
        <f>VLOOKUP(B2400,[1]Sheet1!$D:$Y,22)</f>
        <v>Gask</v>
      </c>
      <c r="K2400" t="str">
        <f>VLOOKUP(B2400,[1]Sheet1!$D:$AS,42,0)</f>
        <v>NORMAL</v>
      </c>
    </row>
    <row r="2401" spans="1:11">
      <c r="A2401" t="s">
        <v>13</v>
      </c>
      <c r="B2401" t="s">
        <v>103</v>
      </c>
      <c r="C2401">
        <v>876</v>
      </c>
      <c r="D2401" s="101">
        <v>46169</v>
      </c>
      <c r="E2401" s="100">
        <v>2</v>
      </c>
      <c r="F2401" t="str">
        <f t="shared" si="149"/>
        <v>2598</v>
      </c>
      <c r="G2401">
        <f t="shared" si="150"/>
        <v>13</v>
      </c>
      <c r="H2401" t="str">
        <f>VLOOKUP(B2401,[1]Sheet1!$D:$AB,25,0)</f>
        <v>Regular-Gask</v>
      </c>
      <c r="I2401" t="str">
        <f t="shared" si="151"/>
        <v>501-1000</v>
      </c>
      <c r="J2401" t="str">
        <f>VLOOKUP(B2401,[1]Sheet1!$D:$Y,22)</f>
        <v>Gask</v>
      </c>
      <c r="K2401" t="str">
        <f>VLOOKUP(B2401,[1]Sheet1!$D:$AS,42,0)</f>
        <v>NORMAL</v>
      </c>
    </row>
    <row r="2402" spans="1:11">
      <c r="A2402" t="s">
        <v>2</v>
      </c>
      <c r="B2402" t="s">
        <v>653</v>
      </c>
      <c r="C2402">
        <v>226</v>
      </c>
      <c r="D2402" s="101">
        <v>46169</v>
      </c>
      <c r="E2402" s="100">
        <v>2</v>
      </c>
      <c r="F2402" t="str">
        <f t="shared" si="149"/>
        <v>2604</v>
      </c>
      <c r="G2402">
        <f t="shared" si="150"/>
        <v>13</v>
      </c>
      <c r="H2402" t="str">
        <f>VLOOKUP(B2402,[1]Sheet1!$D:$AB,25,0)</f>
        <v>Regular-Adhe</v>
      </c>
      <c r="I2402" t="str">
        <f t="shared" si="151"/>
        <v>101-300</v>
      </c>
      <c r="J2402" t="str">
        <f>VLOOKUP(B2402,[1]Sheet1!$D:$Y,22)</f>
        <v>Adhe</v>
      </c>
      <c r="K2402" t="str">
        <f>VLOOKUP(B2402,[1]Sheet1!$D:$AS,42,0)</f>
        <v>NORMAL</v>
      </c>
    </row>
    <row r="2403" spans="1:11">
      <c r="A2403" t="s">
        <v>25</v>
      </c>
      <c r="B2403" t="s">
        <v>545</v>
      </c>
      <c r="C2403">
        <v>432</v>
      </c>
      <c r="D2403" s="101">
        <v>46169</v>
      </c>
      <c r="E2403" s="100">
        <v>2</v>
      </c>
      <c r="F2403" t="str">
        <f t="shared" si="149"/>
        <v>2638</v>
      </c>
      <c r="G2403">
        <f t="shared" si="150"/>
        <v>13</v>
      </c>
      <c r="H2403" t="str">
        <f>VLOOKUP(B2403,[1]Sheet1!$D:$AB,25,0)</f>
        <v>Regular-Gask</v>
      </c>
      <c r="I2403" t="str">
        <f t="shared" si="151"/>
        <v>301-500</v>
      </c>
      <c r="J2403" t="str">
        <f>VLOOKUP(B2403,[1]Sheet1!$D:$Y,22)</f>
        <v>Gask</v>
      </c>
      <c r="K2403" t="str">
        <f>VLOOKUP(B2403,[1]Sheet1!$D:$AS,42,0)</f>
        <v>NORMAL</v>
      </c>
    </row>
    <row r="2404" spans="1:11">
      <c r="A2404" t="s">
        <v>25</v>
      </c>
      <c r="B2404" t="s">
        <v>714</v>
      </c>
      <c r="C2404">
        <v>76</v>
      </c>
      <c r="D2404" s="101">
        <v>46169</v>
      </c>
      <c r="E2404" s="100">
        <v>2</v>
      </c>
      <c r="F2404" t="str">
        <f t="shared" si="149"/>
        <v>2648</v>
      </c>
      <c r="G2404">
        <f t="shared" si="150"/>
        <v>13</v>
      </c>
      <c r="H2404" t="str">
        <f>VLOOKUP(B2404,[1]Sheet1!$D:$AB,25,0)</f>
        <v>Regular-Gask</v>
      </c>
      <c r="I2404" t="str">
        <f t="shared" si="151"/>
        <v>51-100</v>
      </c>
      <c r="J2404" t="str">
        <f>VLOOKUP(B2404,[1]Sheet1!$D:$Y,22)</f>
        <v>Gask</v>
      </c>
      <c r="K2404" t="str">
        <f>VLOOKUP(B2404,[1]Sheet1!$D:$AS,42,0)</f>
        <v>NORMAL</v>
      </c>
    </row>
    <row r="2405" spans="1:11">
      <c r="A2405" t="s">
        <v>1022</v>
      </c>
      <c r="B2405" t="s">
        <v>715</v>
      </c>
      <c r="C2405">
        <v>647</v>
      </c>
      <c r="D2405" s="101">
        <v>46169</v>
      </c>
      <c r="E2405" s="100">
        <v>2</v>
      </c>
      <c r="F2405" t="str">
        <f t="shared" si="149"/>
        <v>2651</v>
      </c>
      <c r="G2405">
        <f t="shared" si="150"/>
        <v>13</v>
      </c>
      <c r="H2405" t="str">
        <f>VLOOKUP(B2405,[1]Sheet1!$D:$AB,25,0)</f>
        <v>MG Adhe + DR Adhe + Orientation</v>
      </c>
      <c r="I2405" t="str">
        <f t="shared" si="151"/>
        <v>501-1000</v>
      </c>
      <c r="J2405" t="str">
        <f>VLOOKUP(B2405,[1]Sheet1!$D:$Y,22)</f>
        <v>Adhe</v>
      </c>
      <c r="K2405" t="str">
        <f>VLOOKUP(B2405,[1]Sheet1!$D:$AS,42,0)</f>
        <v>NORMAL</v>
      </c>
    </row>
    <row r="2406" spans="1:11">
      <c r="A2406" t="s">
        <v>1022</v>
      </c>
      <c r="B2406" t="s">
        <v>598</v>
      </c>
      <c r="C2406">
        <v>720</v>
      </c>
      <c r="D2406" s="101">
        <v>46169</v>
      </c>
      <c r="E2406" s="100">
        <v>2</v>
      </c>
      <c r="F2406" t="str">
        <f t="shared" si="149"/>
        <v>2651</v>
      </c>
      <c r="G2406">
        <f t="shared" si="150"/>
        <v>13</v>
      </c>
      <c r="H2406" t="str">
        <f>VLOOKUP(B2406,[1]Sheet1!$D:$AB,25,0)</f>
        <v>MG Adhe + DR Adhe + Orientation</v>
      </c>
      <c r="I2406" t="str">
        <f t="shared" si="151"/>
        <v>501-1000</v>
      </c>
      <c r="J2406" t="str">
        <f>VLOOKUP(B2406,[1]Sheet1!$D:$Y,22)</f>
        <v>Adhe</v>
      </c>
      <c r="K2406" t="str">
        <f>VLOOKUP(B2406,[1]Sheet1!$D:$AS,42,0)</f>
        <v>NORMAL</v>
      </c>
    </row>
    <row r="2407" spans="1:11">
      <c r="A2407" t="s">
        <v>1022</v>
      </c>
      <c r="B2407" t="s">
        <v>397</v>
      </c>
      <c r="C2407">
        <v>99</v>
      </c>
      <c r="D2407" s="101">
        <v>46169</v>
      </c>
      <c r="E2407" s="100">
        <v>2</v>
      </c>
      <c r="F2407" t="str">
        <f t="shared" si="149"/>
        <v>2651</v>
      </c>
      <c r="G2407">
        <f t="shared" si="150"/>
        <v>13</v>
      </c>
      <c r="H2407" t="str">
        <f>VLOOKUP(B2407,[1]Sheet1!$D:$AB,25,0)</f>
        <v>MG Adhe + DR Adhe + Orientation</v>
      </c>
      <c r="I2407" t="str">
        <f t="shared" si="151"/>
        <v>51-100</v>
      </c>
      <c r="J2407" t="str">
        <f>VLOOKUP(B2407,[1]Sheet1!$D:$Y,22)</f>
        <v>Adhe</v>
      </c>
      <c r="K2407" t="str">
        <f>VLOOKUP(B2407,[1]Sheet1!$D:$AS,42,0)</f>
        <v>NORMAL</v>
      </c>
    </row>
    <row r="2408" spans="1:11">
      <c r="A2408" t="s">
        <v>28</v>
      </c>
      <c r="B2408" t="s">
        <v>1069</v>
      </c>
      <c r="C2408">
        <v>338</v>
      </c>
      <c r="D2408" s="101">
        <v>46169</v>
      </c>
      <c r="E2408" s="100">
        <v>2</v>
      </c>
      <c r="F2408" t="str">
        <f t="shared" si="149"/>
        <v>2660</v>
      </c>
      <c r="G2408">
        <f t="shared" si="150"/>
        <v>13</v>
      </c>
      <c r="H2408" t="str">
        <f>VLOOKUP(B2408,[1]Sheet1!$D:$AB,25,0)</f>
        <v>Regular-Gask</v>
      </c>
      <c r="I2408" t="str">
        <f t="shared" si="151"/>
        <v>301-500</v>
      </c>
      <c r="J2408" t="str">
        <f>VLOOKUP(B2408,[1]Sheet1!$D:$Y,22)</f>
        <v>Gask</v>
      </c>
      <c r="K2408" t="str">
        <f>VLOOKUP(B2408,[1]Sheet1!$D:$AS,42,0)</f>
        <v>NORMAL</v>
      </c>
    </row>
    <row r="2409" spans="1:11">
      <c r="A2409" t="s">
        <v>4</v>
      </c>
      <c r="B2409" t="s">
        <v>1114</v>
      </c>
      <c r="C2409">
        <v>60</v>
      </c>
      <c r="D2409" s="101">
        <v>46169</v>
      </c>
      <c r="E2409" s="100">
        <v>2</v>
      </c>
      <c r="F2409" t="str">
        <f t="shared" si="149"/>
        <v>2670</v>
      </c>
      <c r="G2409">
        <f t="shared" si="150"/>
        <v>13</v>
      </c>
      <c r="H2409" t="str">
        <f>VLOOKUP(B2409,[1]Sheet1!$D:$AB,25,0)</f>
        <v>Regular-Adhe</v>
      </c>
      <c r="I2409" t="str">
        <f t="shared" si="151"/>
        <v>51-100</v>
      </c>
      <c r="J2409" t="str">
        <f>VLOOKUP(B2409,[1]Sheet1!$D:$Y,22)</f>
        <v>Adhe</v>
      </c>
      <c r="K2409" t="str">
        <f>VLOOKUP(B2409,[1]Sheet1!$D:$AS,42,0)</f>
        <v>NORMAL</v>
      </c>
    </row>
    <row r="2410" spans="1:11">
      <c r="A2410" t="s">
        <v>8</v>
      </c>
      <c r="B2410" t="s">
        <v>182</v>
      </c>
      <c r="C2410">
        <v>251</v>
      </c>
      <c r="D2410" s="101">
        <v>46169</v>
      </c>
      <c r="E2410" s="100">
        <v>2</v>
      </c>
      <c r="F2410" t="str">
        <f t="shared" si="149"/>
        <v>2679</v>
      </c>
      <c r="G2410">
        <f t="shared" si="150"/>
        <v>13</v>
      </c>
      <c r="H2410" t="str">
        <f>VLOOKUP(B2410,[1]Sheet1!$D:$AB,25,0)</f>
        <v>Regular-Gask</v>
      </c>
      <c r="I2410" t="str">
        <f t="shared" si="151"/>
        <v>101-300</v>
      </c>
      <c r="J2410" t="str">
        <f>VLOOKUP(B2410,[1]Sheet1!$D:$Y,22)</f>
        <v>Gask</v>
      </c>
      <c r="K2410" t="str">
        <f>VLOOKUP(B2410,[1]Sheet1!$D:$AS,42,0)</f>
        <v>NORMAL</v>
      </c>
    </row>
    <row r="2411" spans="1:11">
      <c r="A2411" t="s">
        <v>8</v>
      </c>
      <c r="B2411" t="s">
        <v>87</v>
      </c>
      <c r="C2411">
        <v>97</v>
      </c>
      <c r="D2411" s="101">
        <v>46169</v>
      </c>
      <c r="E2411" s="100">
        <v>2</v>
      </c>
      <c r="F2411" t="str">
        <f t="shared" si="149"/>
        <v>2679</v>
      </c>
      <c r="G2411">
        <f t="shared" si="150"/>
        <v>13</v>
      </c>
      <c r="H2411" t="str">
        <f>VLOOKUP(B2411,[1]Sheet1!$D:$AB,25,0)</f>
        <v>Regular-Gask</v>
      </c>
      <c r="I2411" t="str">
        <f t="shared" si="151"/>
        <v>51-100</v>
      </c>
      <c r="J2411" t="str">
        <f>VLOOKUP(B2411,[1]Sheet1!$D:$Y,22)</f>
        <v>Gask</v>
      </c>
      <c r="K2411" t="str">
        <f>VLOOKUP(B2411,[1]Sheet1!$D:$AS,42,0)</f>
        <v>NORMAL</v>
      </c>
    </row>
    <row r="2412" spans="1:11">
      <c r="A2412" t="s">
        <v>19</v>
      </c>
      <c r="B2412" t="s">
        <v>493</v>
      </c>
      <c r="C2412">
        <v>508</v>
      </c>
      <c r="D2412" s="101">
        <v>46169</v>
      </c>
      <c r="E2412" s="100">
        <v>2</v>
      </c>
      <c r="F2412" t="str">
        <f t="shared" si="149"/>
        <v>2679</v>
      </c>
      <c r="G2412">
        <f t="shared" si="150"/>
        <v>13</v>
      </c>
      <c r="H2412" t="str">
        <f>VLOOKUP(B2412,[1]Sheet1!$D:$AB,25,0)</f>
        <v>Regular-Gask</v>
      </c>
      <c r="I2412" t="str">
        <f t="shared" si="151"/>
        <v>501-1000</v>
      </c>
      <c r="J2412" t="str">
        <f>VLOOKUP(B2412,[1]Sheet1!$D:$Y,22)</f>
        <v>Gask</v>
      </c>
      <c r="K2412" t="str">
        <f>VLOOKUP(B2412,[1]Sheet1!$D:$AS,42,0)</f>
        <v>NORMAL</v>
      </c>
    </row>
    <row r="2413" spans="1:11">
      <c r="A2413" t="s">
        <v>19</v>
      </c>
      <c r="B2413" t="s">
        <v>645</v>
      </c>
      <c r="C2413">
        <v>162</v>
      </c>
      <c r="D2413" s="101">
        <v>46169</v>
      </c>
      <c r="E2413" s="100">
        <v>2</v>
      </c>
      <c r="F2413" t="str">
        <f t="shared" si="149"/>
        <v>2679</v>
      </c>
      <c r="G2413">
        <f t="shared" si="150"/>
        <v>13</v>
      </c>
      <c r="H2413" t="str">
        <f>VLOOKUP(B2413,[1]Sheet1!$D:$AB,25,0)</f>
        <v>Regular-Gask</v>
      </c>
      <c r="I2413" t="str">
        <f t="shared" si="151"/>
        <v>101-300</v>
      </c>
      <c r="J2413" t="str">
        <f>VLOOKUP(B2413,[1]Sheet1!$D:$Y,22)</f>
        <v>Gask</v>
      </c>
      <c r="K2413" t="str">
        <f>VLOOKUP(B2413,[1]Sheet1!$D:$AS,42,0)</f>
        <v>NORMAL</v>
      </c>
    </row>
    <row r="2414" spans="1:11">
      <c r="A2414" t="s">
        <v>25</v>
      </c>
      <c r="B2414" t="s">
        <v>389</v>
      </c>
      <c r="C2414">
        <v>269</v>
      </c>
      <c r="D2414" s="101">
        <v>46169</v>
      </c>
      <c r="E2414" s="100">
        <v>2</v>
      </c>
      <c r="F2414" t="str">
        <f t="shared" si="149"/>
        <v>2683</v>
      </c>
      <c r="G2414">
        <f t="shared" si="150"/>
        <v>13</v>
      </c>
      <c r="H2414" t="str">
        <f>VLOOKUP(B2414,[1]Sheet1!$D:$AB,25,0)</f>
        <v>Regular-Gask</v>
      </c>
      <c r="I2414" t="str">
        <f t="shared" si="151"/>
        <v>101-300</v>
      </c>
      <c r="J2414" t="str">
        <f>VLOOKUP(B2414,[1]Sheet1!$D:$Y,22)</f>
        <v>Gask</v>
      </c>
      <c r="K2414" t="str">
        <f>VLOOKUP(B2414,[1]Sheet1!$D:$AS,42,0)</f>
        <v>NORMAL</v>
      </c>
    </row>
    <row r="2415" spans="1:11">
      <c r="A2415" t="s">
        <v>28</v>
      </c>
      <c r="B2415" t="s">
        <v>905</v>
      </c>
      <c r="C2415">
        <v>200</v>
      </c>
      <c r="D2415" s="101">
        <v>46169</v>
      </c>
      <c r="E2415" s="100">
        <v>2</v>
      </c>
      <c r="F2415" t="str">
        <f t="shared" si="149"/>
        <v>2729</v>
      </c>
      <c r="G2415">
        <f t="shared" si="150"/>
        <v>13</v>
      </c>
      <c r="H2415" t="str">
        <f>VLOOKUP(B2415,[1]Sheet1!$D:$AB,25,0)</f>
        <v>Regular-Gask</v>
      </c>
      <c r="I2415" t="str">
        <f t="shared" si="151"/>
        <v>101-300</v>
      </c>
      <c r="J2415" t="str">
        <f>VLOOKUP(B2415,[1]Sheet1!$D:$Y,22)</f>
        <v>Gask</v>
      </c>
      <c r="K2415" t="str">
        <f>VLOOKUP(B2415,[1]Sheet1!$D:$AS,42,0)</f>
        <v>NORMAL</v>
      </c>
    </row>
    <row r="2416" spans="1:11">
      <c r="A2416" t="s">
        <v>13</v>
      </c>
      <c r="B2416" t="s">
        <v>631</v>
      </c>
      <c r="C2416">
        <v>50</v>
      </c>
      <c r="D2416" s="101">
        <v>46169</v>
      </c>
      <c r="E2416" s="100">
        <v>2</v>
      </c>
      <c r="F2416" t="str">
        <f t="shared" si="149"/>
        <v>2759</v>
      </c>
      <c r="G2416">
        <f t="shared" si="150"/>
        <v>13</v>
      </c>
      <c r="H2416" t="str">
        <f>VLOOKUP(B2416,[1]Sheet1!$D:$AB,25,0)</f>
        <v>Regular-Adhe</v>
      </c>
      <c r="I2416" t="str">
        <f t="shared" si="151"/>
        <v>0-50</v>
      </c>
      <c r="J2416" t="str">
        <f>VLOOKUP(B2416,[1]Sheet1!$D:$Y,22)</f>
        <v>Adhe</v>
      </c>
      <c r="K2416" t="str">
        <f>VLOOKUP(B2416,[1]Sheet1!$D:$AS,42,0)</f>
        <v>NORMAL</v>
      </c>
    </row>
    <row r="2417" spans="1:11">
      <c r="A2417" t="s">
        <v>12</v>
      </c>
      <c r="B2417" t="s">
        <v>555</v>
      </c>
      <c r="C2417">
        <v>217</v>
      </c>
      <c r="D2417" s="101">
        <v>46169</v>
      </c>
      <c r="E2417" s="100">
        <v>2</v>
      </c>
      <c r="F2417" t="str">
        <f t="shared" si="149"/>
        <v>2781</v>
      </c>
      <c r="G2417">
        <f t="shared" si="150"/>
        <v>13</v>
      </c>
      <c r="H2417" t="str">
        <f>VLOOKUP(B2417,[1]Sheet1!$D:$AB,25,0)</f>
        <v>Regular-Gask</v>
      </c>
      <c r="I2417" t="str">
        <f t="shared" si="151"/>
        <v>101-300</v>
      </c>
      <c r="J2417" t="str">
        <f>VLOOKUP(B2417,[1]Sheet1!$D:$Y,22)</f>
        <v>Adhe</v>
      </c>
      <c r="K2417" t="str">
        <f>VLOOKUP(B2417,[1]Sheet1!$D:$AS,42,0)</f>
        <v>NORMAL</v>
      </c>
    </row>
    <row r="2418" spans="1:11">
      <c r="A2418" t="s">
        <v>1</v>
      </c>
      <c r="B2418" t="s">
        <v>1079</v>
      </c>
      <c r="C2418">
        <v>269</v>
      </c>
      <c r="D2418" s="101">
        <v>46169</v>
      </c>
      <c r="E2418" s="100">
        <v>2</v>
      </c>
      <c r="F2418" t="str">
        <f t="shared" si="149"/>
        <v>2784</v>
      </c>
      <c r="G2418">
        <f t="shared" si="150"/>
        <v>13</v>
      </c>
      <c r="H2418" t="e">
        <f>VLOOKUP(B2418,[1]Sheet1!$D:$AB,25,0)</f>
        <v>#N/A</v>
      </c>
      <c r="I2418" t="str">
        <f t="shared" si="151"/>
        <v>101-300</v>
      </c>
      <c r="J2418" t="str">
        <f>VLOOKUP(B2418,[1]Sheet1!$D:$Y,22)</f>
        <v>Adhe</v>
      </c>
      <c r="K2418" t="e">
        <f>VLOOKUP(B2418,[1]Sheet1!$D:$AS,42,0)</f>
        <v>#N/A</v>
      </c>
    </row>
    <row r="2419" spans="1:11">
      <c r="A2419" t="s">
        <v>31</v>
      </c>
      <c r="B2419" t="s">
        <v>980</v>
      </c>
      <c r="C2419">
        <v>127</v>
      </c>
      <c r="D2419" s="101">
        <v>46169</v>
      </c>
      <c r="E2419" s="100">
        <v>2</v>
      </c>
      <c r="F2419" t="str">
        <f t="shared" si="149"/>
        <v>2806</v>
      </c>
      <c r="G2419">
        <f t="shared" si="150"/>
        <v>13</v>
      </c>
      <c r="H2419" t="str">
        <f>VLOOKUP(B2419,[1]Sheet1!$D:$AB,25,0)</f>
        <v>Regular-Adhe</v>
      </c>
      <c r="I2419" t="str">
        <f t="shared" si="151"/>
        <v>101-300</v>
      </c>
      <c r="J2419" t="str">
        <f>VLOOKUP(B2419,[1]Sheet1!$D:$Y,22)</f>
        <v>Adhe</v>
      </c>
      <c r="K2419" t="str">
        <f>VLOOKUP(B2419,[1]Sheet1!$D:$AS,42,0)</f>
        <v>NORMAL</v>
      </c>
    </row>
    <row r="2420" spans="1:11">
      <c r="A2420" t="s">
        <v>0</v>
      </c>
      <c r="B2420" t="s">
        <v>1093</v>
      </c>
      <c r="C2420">
        <v>33</v>
      </c>
      <c r="D2420" s="101">
        <v>46169</v>
      </c>
      <c r="E2420" s="100">
        <v>2</v>
      </c>
      <c r="F2420" t="str">
        <f t="shared" si="149"/>
        <v>3089</v>
      </c>
      <c r="G2420">
        <f t="shared" si="150"/>
        <v>13</v>
      </c>
      <c r="H2420" t="str">
        <f>VLOOKUP(B2420,[1]Sheet1!$D:$AB,25,0)</f>
        <v>MG-Sticker + Orientation</v>
      </c>
      <c r="I2420" t="str">
        <f t="shared" si="151"/>
        <v>0-50</v>
      </c>
      <c r="J2420" t="str">
        <f>VLOOKUP(B2420,[1]Sheet1!$D:$Y,22)</f>
        <v>Sticker</v>
      </c>
      <c r="K2420" t="str">
        <f>VLOOKUP(B2420,[1]Sheet1!$D:$AS,42,0)</f>
        <v>JUMBO</v>
      </c>
    </row>
    <row r="2421" spans="1:11">
      <c r="A2421" t="s">
        <v>0</v>
      </c>
      <c r="B2421" t="s">
        <v>854</v>
      </c>
      <c r="C2421">
        <v>118</v>
      </c>
      <c r="D2421" s="101">
        <v>46169</v>
      </c>
      <c r="E2421" s="100">
        <v>2</v>
      </c>
      <c r="F2421" t="str">
        <f t="shared" si="149"/>
        <v>3089</v>
      </c>
      <c r="G2421">
        <f t="shared" si="150"/>
        <v>13</v>
      </c>
      <c r="H2421" t="str">
        <f>VLOOKUP(B2421,[1]Sheet1!$D:$AB,25,0)</f>
        <v>MG-Sticker + Orientation</v>
      </c>
      <c r="I2421" t="str">
        <f t="shared" si="151"/>
        <v>101-300</v>
      </c>
      <c r="J2421" t="str">
        <f>VLOOKUP(B2421,[1]Sheet1!$D:$Y,22)</f>
        <v>Sticker</v>
      </c>
      <c r="K2421" t="str">
        <f>VLOOKUP(B2421,[1]Sheet1!$D:$AS,42,0)</f>
        <v>JUMBO</v>
      </c>
    </row>
    <row r="2422" spans="1:11">
      <c r="A2422" t="s">
        <v>5</v>
      </c>
      <c r="B2422" t="s">
        <v>16</v>
      </c>
      <c r="C2422">
        <v>211</v>
      </c>
      <c r="D2422" s="101">
        <v>46169</v>
      </c>
      <c r="E2422" s="100">
        <v>2</v>
      </c>
      <c r="F2422" t="str">
        <f t="shared" si="149"/>
        <v>3099</v>
      </c>
      <c r="G2422">
        <f t="shared" si="150"/>
        <v>13</v>
      </c>
      <c r="H2422" t="str">
        <f>VLOOKUP(B2422,[1]Sheet1!$D:$AB,25,0)</f>
        <v>MG Gask + DR Adhe + Orientation</v>
      </c>
      <c r="I2422" t="str">
        <f t="shared" si="151"/>
        <v>101-300</v>
      </c>
      <c r="J2422" t="str">
        <f>VLOOKUP(B2422,[1]Sheet1!$D:$Y,22)</f>
        <v>Gask</v>
      </c>
      <c r="K2422" t="str">
        <f>VLOOKUP(B2422,[1]Sheet1!$D:$AS,42,0)</f>
        <v>JUMBO</v>
      </c>
    </row>
    <row r="2423" spans="1:11">
      <c r="A2423" t="s">
        <v>5</v>
      </c>
      <c r="B2423" t="s">
        <v>294</v>
      </c>
      <c r="C2423">
        <v>192</v>
      </c>
      <c r="D2423" s="101">
        <v>46169</v>
      </c>
      <c r="E2423" s="100">
        <v>2</v>
      </c>
      <c r="F2423" t="str">
        <f t="shared" si="149"/>
        <v>3147</v>
      </c>
      <c r="G2423">
        <f t="shared" si="150"/>
        <v>13</v>
      </c>
      <c r="H2423" t="str">
        <f>VLOOKUP(B2423,[1]Sheet1!$D:$AB,25,0)</f>
        <v>MG Sticker + DR Sticker</v>
      </c>
      <c r="I2423" t="str">
        <f t="shared" si="151"/>
        <v>101-300</v>
      </c>
      <c r="J2423" t="str">
        <f>VLOOKUP(B2423,[1]Sheet1!$D:$Y,22)</f>
        <v>Sticker</v>
      </c>
      <c r="K2423" t="str">
        <f>VLOOKUP(B2423,[1]Sheet1!$D:$AS,42,0)</f>
        <v>JUMBO</v>
      </c>
    </row>
    <row r="2424" spans="1:11">
      <c r="A2424" t="s">
        <v>21</v>
      </c>
      <c r="B2424" t="s">
        <v>1115</v>
      </c>
      <c r="C2424">
        <v>32</v>
      </c>
      <c r="D2424" s="101">
        <v>46169</v>
      </c>
      <c r="E2424" s="100">
        <v>2</v>
      </c>
      <c r="F2424" t="str">
        <f t="shared" si="149"/>
        <v>3165</v>
      </c>
      <c r="G2424">
        <f t="shared" si="150"/>
        <v>13</v>
      </c>
      <c r="H2424" t="str">
        <f>VLOOKUP(B2424,[1]Sheet1!$D:$AB,25,0)</f>
        <v>MG Gask + PB assembly</v>
      </c>
      <c r="I2424" t="str">
        <f t="shared" si="151"/>
        <v>0-50</v>
      </c>
      <c r="J2424" t="str">
        <f>VLOOKUP(B2424,[1]Sheet1!$D:$Y,22)</f>
        <v>Gask</v>
      </c>
      <c r="K2424" t="str">
        <f>VLOOKUP(B2424,[1]Sheet1!$D:$AS,42,0)</f>
        <v>JUMBO</v>
      </c>
    </row>
    <row r="2425" spans="1:11">
      <c r="A2425" t="s">
        <v>0</v>
      </c>
      <c r="B2425" t="s">
        <v>47</v>
      </c>
      <c r="C2425">
        <v>191</v>
      </c>
      <c r="D2425" s="101">
        <v>46169</v>
      </c>
      <c r="E2425" s="100">
        <v>2</v>
      </c>
      <c r="F2425" t="str">
        <f t="shared" si="149"/>
        <v>3224</v>
      </c>
      <c r="G2425">
        <f t="shared" si="150"/>
        <v>13</v>
      </c>
      <c r="H2425" t="str">
        <f>VLOOKUP(B2425,[1]Sheet1!$D:$AB,25,0)</f>
        <v>MG Adhe + DR Adhe + PB assly</v>
      </c>
      <c r="I2425" t="str">
        <f t="shared" si="151"/>
        <v>101-300</v>
      </c>
      <c r="J2425" t="str">
        <f>VLOOKUP(B2425,[1]Sheet1!$D:$Y,22)</f>
        <v>Adhe</v>
      </c>
      <c r="K2425" t="str">
        <f>VLOOKUP(B2425,[1]Sheet1!$D:$AS,42,0)</f>
        <v>JUMBO</v>
      </c>
    </row>
    <row r="2426" spans="1:11">
      <c r="A2426" t="s">
        <v>2</v>
      </c>
      <c r="B2426" t="s">
        <v>18</v>
      </c>
      <c r="C2426">
        <v>1040</v>
      </c>
      <c r="D2426" s="101">
        <v>46169</v>
      </c>
      <c r="E2426" s="100">
        <v>2</v>
      </c>
      <c r="F2426" t="str">
        <f t="shared" si="149"/>
        <v>3240</v>
      </c>
      <c r="G2426">
        <f t="shared" si="150"/>
        <v>13</v>
      </c>
      <c r="H2426" t="str">
        <f>VLOOKUP(B2426,[1]Sheet1!$D:$AB,25,0)</f>
        <v>Regular-Adhe</v>
      </c>
      <c r="I2426" t="str">
        <f t="shared" si="151"/>
        <v xml:space="preserve">1000more </v>
      </c>
      <c r="J2426" t="str">
        <f>VLOOKUP(B2426,[1]Sheet1!$D:$Y,22)</f>
        <v>Adhe</v>
      </c>
      <c r="K2426" t="str">
        <f>VLOOKUP(B2426,[1]Sheet1!$D:$AS,42,0)</f>
        <v>JUMBO</v>
      </c>
    </row>
    <row r="2427" spans="1:11">
      <c r="A2427" t="s">
        <v>28</v>
      </c>
      <c r="B2427" t="s">
        <v>681</v>
      </c>
      <c r="C2427">
        <v>129</v>
      </c>
      <c r="D2427" s="101">
        <v>46169</v>
      </c>
      <c r="E2427" s="100">
        <v>2</v>
      </c>
      <c r="F2427" t="str">
        <f t="shared" si="149"/>
        <v>3255</v>
      </c>
      <c r="G2427">
        <f t="shared" si="150"/>
        <v>13</v>
      </c>
      <c r="H2427" t="str">
        <f>VLOOKUP(B2427,[1]Sheet1!$D:$AB,25,0)</f>
        <v>Regular-Gask</v>
      </c>
      <c r="I2427" t="str">
        <f t="shared" si="151"/>
        <v>101-300</v>
      </c>
      <c r="J2427" t="str">
        <f>VLOOKUP(B2427,[1]Sheet1!$D:$Y,22)</f>
        <v>Gask</v>
      </c>
      <c r="K2427" t="str">
        <f>VLOOKUP(B2427,[1]Sheet1!$D:$AS,42,0)</f>
        <v>NORMAL</v>
      </c>
    </row>
    <row r="2428" spans="1:11">
      <c r="A2428" t="s">
        <v>28</v>
      </c>
      <c r="B2428" t="s">
        <v>690</v>
      </c>
      <c r="C2428">
        <v>181</v>
      </c>
      <c r="D2428" s="101">
        <v>46169</v>
      </c>
      <c r="E2428" s="100">
        <v>2</v>
      </c>
      <c r="F2428" t="str">
        <f t="shared" si="149"/>
        <v>3255</v>
      </c>
      <c r="G2428">
        <f t="shared" si="150"/>
        <v>13</v>
      </c>
      <c r="H2428" t="str">
        <f>VLOOKUP(B2428,[1]Sheet1!$D:$AB,25,0)</f>
        <v>Regular-Gask</v>
      </c>
      <c r="I2428" t="str">
        <f t="shared" si="151"/>
        <v>101-300</v>
      </c>
      <c r="J2428" t="str">
        <f>VLOOKUP(B2428,[1]Sheet1!$D:$Y,22)</f>
        <v>Gask</v>
      </c>
      <c r="K2428" t="str">
        <f>VLOOKUP(B2428,[1]Sheet1!$D:$AS,42,0)</f>
        <v>NORMAL</v>
      </c>
    </row>
    <row r="2429" spans="1:11">
      <c r="A2429" t="s">
        <v>12</v>
      </c>
      <c r="B2429" t="s">
        <v>779</v>
      </c>
      <c r="C2429">
        <v>92</v>
      </c>
      <c r="D2429" s="101">
        <v>46169</v>
      </c>
      <c r="E2429" s="100">
        <v>2</v>
      </c>
      <c r="F2429" t="str">
        <f t="shared" si="149"/>
        <v>3277</v>
      </c>
      <c r="G2429">
        <f t="shared" si="150"/>
        <v>13</v>
      </c>
      <c r="H2429" t="str">
        <f>VLOOKUP(B2429,[1]Sheet1!$D:$AB,25,0)</f>
        <v>Regular-Gask</v>
      </c>
      <c r="I2429" t="str">
        <f t="shared" si="151"/>
        <v>51-100</v>
      </c>
      <c r="J2429" t="str">
        <f>VLOOKUP(B2429,[1]Sheet1!$D:$Y,22)</f>
        <v>Gask</v>
      </c>
      <c r="K2429" t="str">
        <f>VLOOKUP(B2429,[1]Sheet1!$D:$AS,42,0)</f>
        <v>JUMBO</v>
      </c>
    </row>
    <row r="2430" spans="1:11">
      <c r="A2430" t="s">
        <v>21</v>
      </c>
      <c r="B2430" t="s">
        <v>111</v>
      </c>
      <c r="C2430">
        <v>165</v>
      </c>
      <c r="D2430" s="101">
        <v>46169</v>
      </c>
      <c r="E2430" s="100">
        <v>2</v>
      </c>
      <c r="F2430" t="str">
        <f t="shared" si="149"/>
        <v>3286</v>
      </c>
      <c r="G2430">
        <f t="shared" si="150"/>
        <v>13</v>
      </c>
      <c r="H2430" t="str">
        <f>VLOOKUP(B2430,[1]Sheet1!$D:$AB,25,0)</f>
        <v>MG Gask + DR Adhe - Orientation + PB Assy</v>
      </c>
      <c r="I2430" t="str">
        <f t="shared" si="151"/>
        <v>101-300</v>
      </c>
      <c r="J2430" t="str">
        <f>VLOOKUP(B2430,[1]Sheet1!$D:$Y,22)</f>
        <v>Adhe</v>
      </c>
      <c r="K2430" t="str">
        <f>VLOOKUP(B2430,[1]Sheet1!$D:$AS,42,0)</f>
        <v>JUMBO</v>
      </c>
    </row>
    <row r="2431" spans="1:11">
      <c r="A2431" t="s">
        <v>21</v>
      </c>
      <c r="B2431" t="s">
        <v>308</v>
      </c>
      <c r="C2431">
        <v>82</v>
      </c>
      <c r="D2431" s="101">
        <v>46169</v>
      </c>
      <c r="E2431" s="100">
        <v>2</v>
      </c>
      <c r="F2431" t="str">
        <f t="shared" si="149"/>
        <v>3287</v>
      </c>
      <c r="G2431">
        <f t="shared" si="150"/>
        <v>13</v>
      </c>
      <c r="H2431" t="str">
        <f>VLOOKUP(B2431,[1]Sheet1!$D:$AB,25,0)</f>
        <v>MG Gask + PB assembly</v>
      </c>
      <c r="I2431" t="str">
        <f t="shared" si="151"/>
        <v>51-100</v>
      </c>
      <c r="J2431" t="str">
        <f>VLOOKUP(B2431,[1]Sheet1!$D:$Y,22)</f>
        <v>Gask</v>
      </c>
      <c r="K2431" t="str">
        <f>VLOOKUP(B2431,[1]Sheet1!$D:$AS,42,0)</f>
        <v>JUMBO</v>
      </c>
    </row>
    <row r="2432" spans="1:11">
      <c r="A2432" t="s">
        <v>21</v>
      </c>
      <c r="B2432" t="s">
        <v>1116</v>
      </c>
      <c r="C2432">
        <v>206</v>
      </c>
      <c r="D2432" s="101">
        <v>46169</v>
      </c>
      <c r="E2432" s="100">
        <v>2</v>
      </c>
      <c r="F2432" t="str">
        <f t="shared" si="149"/>
        <v>3287</v>
      </c>
      <c r="G2432">
        <f t="shared" si="150"/>
        <v>13</v>
      </c>
      <c r="H2432" t="str">
        <f>VLOOKUP(B2432,[1]Sheet1!$D:$AB,25,0)</f>
        <v>MG Gask + PB assembly</v>
      </c>
      <c r="I2432" t="str">
        <f t="shared" si="151"/>
        <v>101-300</v>
      </c>
      <c r="J2432" t="str">
        <f>VLOOKUP(B2432,[1]Sheet1!$D:$Y,22)</f>
        <v>Gask</v>
      </c>
      <c r="K2432" t="str">
        <f>VLOOKUP(B2432,[1]Sheet1!$D:$AS,42,0)</f>
        <v>JUMBO</v>
      </c>
    </row>
    <row r="2433" spans="1:11">
      <c r="A2433" t="s">
        <v>21</v>
      </c>
      <c r="B2433" t="s">
        <v>81</v>
      </c>
      <c r="C2433">
        <v>335</v>
      </c>
      <c r="D2433" s="101">
        <v>46169</v>
      </c>
      <c r="E2433" s="100">
        <v>2</v>
      </c>
      <c r="F2433" t="str">
        <f t="shared" si="149"/>
        <v>3287</v>
      </c>
      <c r="G2433">
        <f t="shared" si="150"/>
        <v>13</v>
      </c>
      <c r="H2433" t="str">
        <f>VLOOKUP(B2433,[1]Sheet1!$D:$AB,25,0)</f>
        <v>MG Gask + PB assembly</v>
      </c>
      <c r="I2433" t="str">
        <f t="shared" si="151"/>
        <v>301-500</v>
      </c>
      <c r="J2433" t="str">
        <f>VLOOKUP(B2433,[1]Sheet1!$D:$Y,22)</f>
        <v>Gask</v>
      </c>
      <c r="K2433" t="str">
        <f>VLOOKUP(B2433,[1]Sheet1!$D:$AS,42,0)</f>
        <v>JUMBO</v>
      </c>
    </row>
    <row r="2434" spans="1:11">
      <c r="A2434" t="s">
        <v>8</v>
      </c>
      <c r="B2434" t="s">
        <v>20</v>
      </c>
      <c r="C2434">
        <v>121</v>
      </c>
      <c r="D2434" s="101">
        <v>46169</v>
      </c>
      <c r="E2434" s="100">
        <v>2</v>
      </c>
      <c r="F2434" t="str">
        <f t="shared" si="149"/>
        <v>3291</v>
      </c>
      <c r="G2434">
        <f t="shared" si="150"/>
        <v>13</v>
      </c>
      <c r="H2434" t="str">
        <f>VLOOKUP(B2434,[1]Sheet1!$D:$AB,25,0)</f>
        <v>Regular-Gask</v>
      </c>
      <c r="I2434" t="str">
        <f t="shared" si="151"/>
        <v>101-300</v>
      </c>
      <c r="J2434" t="str">
        <f>VLOOKUP(B2434,[1]Sheet1!$D:$Y,22)</f>
        <v>Gask</v>
      </c>
      <c r="K2434" t="str">
        <f>VLOOKUP(B2434,[1]Sheet1!$D:$AS,42,0)</f>
        <v>JUMBO</v>
      </c>
    </row>
    <row r="2435" spans="1:11">
      <c r="A2435" t="s">
        <v>5</v>
      </c>
      <c r="B2435" t="s">
        <v>987</v>
      </c>
      <c r="C2435">
        <v>71</v>
      </c>
      <c r="D2435" s="101">
        <v>46169</v>
      </c>
      <c r="E2435" s="100">
        <v>2</v>
      </c>
      <c r="F2435" t="str">
        <f t="shared" ref="F2435:F2498" si="152">IF(ISNUMBER(VALUE(LEFT(B2435,5)))=TRUE,LEFT(B2435,5),IF(ISNUMBER(VALUE(LEFT(B2435,4)))=TRUE,LEFT(B2435,4),LEFT(B2435,3)))</f>
        <v>3319</v>
      </c>
      <c r="G2435">
        <f t="shared" si="150"/>
        <v>13</v>
      </c>
      <c r="H2435" t="str">
        <f>VLOOKUP(B2435,[1]Sheet1!$D:$AB,25,0)</f>
        <v>MG Gask + PB assembly</v>
      </c>
      <c r="I2435" t="str">
        <f t="shared" si="151"/>
        <v>51-100</v>
      </c>
      <c r="J2435" t="str">
        <f>VLOOKUP(B2435,[1]Sheet1!$D:$Y,22)</f>
        <v>Adhe</v>
      </c>
      <c r="K2435" t="str">
        <f>VLOOKUP(B2435,[1]Sheet1!$D:$AS,42,0)</f>
        <v>JUMBO</v>
      </c>
    </row>
    <row r="2436" spans="1:11">
      <c r="A2436" t="s">
        <v>5</v>
      </c>
      <c r="B2436" t="s">
        <v>686</v>
      </c>
      <c r="C2436">
        <v>68</v>
      </c>
      <c r="D2436" s="101">
        <v>46169</v>
      </c>
      <c r="E2436" s="100">
        <v>2</v>
      </c>
      <c r="F2436" t="str">
        <f t="shared" si="152"/>
        <v>3327</v>
      </c>
      <c r="G2436">
        <f t="shared" si="150"/>
        <v>13</v>
      </c>
      <c r="H2436" t="str">
        <f>VLOOKUP(B2436,[1]Sheet1!$D:$AB,25,0)</f>
        <v>MG Adhe + PB assembly</v>
      </c>
      <c r="I2436" t="str">
        <f t="shared" si="151"/>
        <v>51-100</v>
      </c>
      <c r="J2436" t="str">
        <f>VLOOKUP(B2436,[1]Sheet1!$D:$Y,22)</f>
        <v>Adhe</v>
      </c>
      <c r="K2436" t="str">
        <f>VLOOKUP(B2436,[1]Sheet1!$D:$AS,42,0)</f>
        <v>JUMBO</v>
      </c>
    </row>
    <row r="2437" spans="1:11">
      <c r="A2437" t="s">
        <v>4</v>
      </c>
      <c r="B2437" t="s">
        <v>1110</v>
      </c>
      <c r="C2437">
        <v>110</v>
      </c>
      <c r="D2437" s="101">
        <v>46169</v>
      </c>
      <c r="E2437" s="100">
        <v>2</v>
      </c>
      <c r="F2437" t="str">
        <f t="shared" si="152"/>
        <v>3340</v>
      </c>
      <c r="G2437">
        <f t="shared" si="150"/>
        <v>13</v>
      </c>
      <c r="H2437" t="e">
        <f>VLOOKUP(B2437,[1]Sheet1!$D:$AB,25,0)</f>
        <v>#N/A</v>
      </c>
      <c r="I2437" t="str">
        <f t="shared" si="151"/>
        <v>101-300</v>
      </c>
      <c r="J2437" t="str">
        <f>VLOOKUP(B2437,[1]Sheet1!$D:$Y,22)</f>
        <v>Adhe</v>
      </c>
      <c r="K2437" t="e">
        <f>VLOOKUP(B2437,[1]Sheet1!$D:$AS,42,0)</f>
        <v>#N/A</v>
      </c>
    </row>
    <row r="2438" spans="1:11">
      <c r="A2438" t="s">
        <v>4</v>
      </c>
      <c r="B2438" t="s">
        <v>1117</v>
      </c>
      <c r="C2438">
        <v>172</v>
      </c>
      <c r="D2438" s="101">
        <v>46169</v>
      </c>
      <c r="E2438" s="100">
        <v>2</v>
      </c>
      <c r="F2438" t="str">
        <f t="shared" si="152"/>
        <v>3340</v>
      </c>
      <c r="G2438">
        <f t="shared" si="150"/>
        <v>13</v>
      </c>
      <c r="H2438" t="e">
        <f>VLOOKUP(B2438,[1]Sheet1!$D:$AB,25,0)</f>
        <v>#N/A</v>
      </c>
      <c r="I2438" t="str">
        <f t="shared" si="151"/>
        <v>101-300</v>
      </c>
      <c r="J2438" t="str">
        <f>VLOOKUP(B2438,[1]Sheet1!$D:$Y,22)</f>
        <v>Adhe</v>
      </c>
      <c r="K2438" t="e">
        <f>VLOOKUP(B2438,[1]Sheet1!$D:$AS,42,0)</f>
        <v>#N/A</v>
      </c>
    </row>
    <row r="2439" spans="1:11">
      <c r="A2439" t="s">
        <v>25</v>
      </c>
      <c r="B2439" t="s">
        <v>754</v>
      </c>
      <c r="C2439">
        <v>100</v>
      </c>
      <c r="D2439" s="101">
        <v>46169</v>
      </c>
      <c r="E2439" s="100">
        <v>2</v>
      </c>
      <c r="F2439" t="str">
        <f t="shared" si="152"/>
        <v>3341</v>
      </c>
      <c r="G2439">
        <f t="shared" si="150"/>
        <v>13</v>
      </c>
      <c r="H2439" t="str">
        <f>VLOOKUP(B2439,[1]Sheet1!$D:$AB,25,0)</f>
        <v>Regular-Gask</v>
      </c>
      <c r="I2439" t="str">
        <f t="shared" si="151"/>
        <v>51-100</v>
      </c>
      <c r="J2439" t="str">
        <f>VLOOKUP(B2439,[1]Sheet1!$D:$Y,22)</f>
        <v>Adhe</v>
      </c>
      <c r="K2439" t="str">
        <f>VLOOKUP(B2439,[1]Sheet1!$D:$AS,42,0)</f>
        <v>JUMBO</v>
      </c>
    </row>
    <row r="2440" spans="1:11">
      <c r="A2440" t="s">
        <v>12</v>
      </c>
      <c r="B2440" t="s">
        <v>1039</v>
      </c>
      <c r="C2440">
        <v>142</v>
      </c>
      <c r="D2440" s="101">
        <v>46169</v>
      </c>
      <c r="E2440" s="100">
        <v>2</v>
      </c>
      <c r="F2440" t="str">
        <f t="shared" si="152"/>
        <v>6024</v>
      </c>
      <c r="G2440">
        <f t="shared" si="150"/>
        <v>13</v>
      </c>
      <c r="H2440" t="str">
        <f>VLOOKUP(B2440,[1]Sheet1!$D:$AB,25,0)</f>
        <v>Regular-Adhe</v>
      </c>
      <c r="I2440" t="str">
        <f t="shared" si="151"/>
        <v>101-300</v>
      </c>
      <c r="J2440" t="str">
        <f>VLOOKUP(B2440,[1]Sheet1!$D:$Y,22)</f>
        <v>Adhe</v>
      </c>
      <c r="K2440" t="str">
        <f>VLOOKUP(B2440,[1]Sheet1!$D:$AS,42,0)</f>
        <v>NORMAL</v>
      </c>
    </row>
    <row r="2441" spans="1:11">
      <c r="A2441" t="s">
        <v>21</v>
      </c>
      <c r="B2441" t="s">
        <v>189</v>
      </c>
      <c r="C2441">
        <v>54</v>
      </c>
      <c r="D2441" s="101">
        <v>46169</v>
      </c>
      <c r="E2441" s="100">
        <v>2</v>
      </c>
      <c r="F2441" t="str">
        <f t="shared" si="152"/>
        <v>6109</v>
      </c>
      <c r="G2441">
        <f t="shared" si="150"/>
        <v>13</v>
      </c>
      <c r="H2441" t="str">
        <f>VLOOKUP(B2441,[1]Sheet1!$D:$AB,25,0)</f>
        <v>MG Adhe + Activator</v>
      </c>
      <c r="I2441" t="str">
        <f t="shared" si="151"/>
        <v>51-100</v>
      </c>
      <c r="J2441" t="str">
        <f>VLOOKUP(B2441,[1]Sheet1!$D:$Y,22)</f>
        <v>Adhe</v>
      </c>
      <c r="K2441" t="str">
        <f>VLOOKUP(B2441,[1]Sheet1!$D:$AS,42,0)</f>
        <v>NORMAL</v>
      </c>
    </row>
    <row r="2442" spans="1:11">
      <c r="A2442" t="s">
        <v>13</v>
      </c>
      <c r="B2442" t="s">
        <v>233</v>
      </c>
      <c r="C2442">
        <v>46</v>
      </c>
      <c r="D2442" s="101">
        <v>46169</v>
      </c>
      <c r="E2442" s="100">
        <v>2</v>
      </c>
      <c r="F2442" t="str">
        <f t="shared" si="152"/>
        <v>6147</v>
      </c>
      <c r="G2442">
        <f t="shared" si="150"/>
        <v>13</v>
      </c>
      <c r="H2442" t="str">
        <f>VLOOKUP(B2442,[1]Sheet1!$D:$AB,25,0)</f>
        <v>Regular-Adhe</v>
      </c>
      <c r="I2442" t="str">
        <f t="shared" si="151"/>
        <v>0-50</v>
      </c>
      <c r="J2442" t="str">
        <f>VLOOKUP(B2442,[1]Sheet1!$D:$Y,22)</f>
        <v>Adhe</v>
      </c>
      <c r="K2442" t="str">
        <f>VLOOKUP(B2442,[1]Sheet1!$D:$AS,42,0)</f>
        <v>JUMBO</v>
      </c>
    </row>
    <row r="2443" spans="1:11">
      <c r="A2443" t="s">
        <v>13</v>
      </c>
      <c r="B2443" t="s">
        <v>343</v>
      </c>
      <c r="C2443">
        <v>196</v>
      </c>
      <c r="D2443" s="101">
        <v>46169</v>
      </c>
      <c r="E2443" s="100">
        <v>2</v>
      </c>
      <c r="F2443" t="str">
        <f t="shared" si="152"/>
        <v>6147</v>
      </c>
      <c r="G2443">
        <f t="shared" si="150"/>
        <v>13</v>
      </c>
      <c r="H2443" t="str">
        <f>VLOOKUP(B2443,[1]Sheet1!$D:$AB,25,0)</f>
        <v>Regular-Adhe</v>
      </c>
      <c r="I2443" t="str">
        <f t="shared" si="151"/>
        <v>101-300</v>
      </c>
      <c r="J2443" t="str">
        <f>VLOOKUP(B2443,[1]Sheet1!$D:$Y,22)</f>
        <v>Adhe</v>
      </c>
      <c r="K2443" t="str">
        <f>VLOOKUP(B2443,[1]Sheet1!$D:$AS,42,0)</f>
        <v>JUMBO</v>
      </c>
    </row>
    <row r="2444" spans="1:11">
      <c r="A2444" t="s">
        <v>12</v>
      </c>
      <c r="B2444" t="s">
        <v>1007</v>
      </c>
      <c r="C2444">
        <v>103</v>
      </c>
      <c r="D2444" s="101">
        <v>46169</v>
      </c>
      <c r="E2444" s="100">
        <v>2</v>
      </c>
      <c r="F2444" t="str">
        <f t="shared" si="152"/>
        <v>6207</v>
      </c>
      <c r="G2444">
        <f t="shared" ref="G2444:G2494" si="153">LEN(B2444)</f>
        <v>13</v>
      </c>
      <c r="H2444" t="str">
        <f>VLOOKUP(B2444,[1]Sheet1!$D:$AB,25,0)</f>
        <v>Regular-Gask</v>
      </c>
      <c r="I2444" t="str">
        <f t="shared" ref="I2444:I2494" si="154">LOOKUP(C2444, $AY$3:$AY$8, $AZ$3:$AZ$8)</f>
        <v>101-300</v>
      </c>
      <c r="J2444" t="str">
        <f>VLOOKUP(B2444,[1]Sheet1!$D:$Y,22)</f>
        <v>Gask</v>
      </c>
      <c r="K2444" t="str">
        <f>VLOOKUP(B2444,[1]Sheet1!$D:$AS,42,0)</f>
        <v>NORMAL</v>
      </c>
    </row>
    <row r="2445" spans="1:11">
      <c r="A2445" t="s">
        <v>5</v>
      </c>
      <c r="B2445" t="s">
        <v>975</v>
      </c>
      <c r="C2445">
        <v>226</v>
      </c>
      <c r="D2445" s="101">
        <v>46169</v>
      </c>
      <c r="E2445" s="100">
        <v>2</v>
      </c>
      <c r="F2445" t="str">
        <f t="shared" si="152"/>
        <v>6237</v>
      </c>
      <c r="G2445">
        <f t="shared" si="153"/>
        <v>13</v>
      </c>
      <c r="H2445" t="str">
        <f>VLOOKUP(B2445,[1]Sheet1!$D:$AB,25,0)</f>
        <v>Regular-Adhe</v>
      </c>
      <c r="I2445" t="str">
        <f t="shared" si="154"/>
        <v>101-300</v>
      </c>
      <c r="J2445" t="str">
        <f>VLOOKUP(B2445,[1]Sheet1!$D:$Y,22)</f>
        <v>Adhe</v>
      </c>
      <c r="K2445" t="str">
        <f>VLOOKUP(B2445,[1]Sheet1!$D:$AS,42,0)</f>
        <v>NORMAL</v>
      </c>
    </row>
    <row r="2446" spans="1:11">
      <c r="A2446" t="s">
        <v>12</v>
      </c>
      <c r="B2446" t="s">
        <v>271</v>
      </c>
      <c r="C2446">
        <v>209</v>
      </c>
      <c r="D2446" s="101">
        <v>46169</v>
      </c>
      <c r="E2446" s="100">
        <v>2</v>
      </c>
      <c r="F2446" t="str">
        <f t="shared" si="152"/>
        <v>6266</v>
      </c>
      <c r="G2446">
        <f t="shared" si="153"/>
        <v>13</v>
      </c>
      <c r="H2446" t="str">
        <f>VLOOKUP(B2446,[1]Sheet1!$D:$AB,25,0)</f>
        <v>Regular-Adhe</v>
      </c>
      <c r="I2446" t="str">
        <f t="shared" si="154"/>
        <v>101-300</v>
      </c>
      <c r="J2446" t="str">
        <f>VLOOKUP(B2446,[1]Sheet1!$D:$Y,22)</f>
        <v>Adhe</v>
      </c>
      <c r="K2446" t="str">
        <f>VLOOKUP(B2446,[1]Sheet1!$D:$AS,42,0)</f>
        <v>NORMAL</v>
      </c>
    </row>
    <row r="2447" spans="1:11">
      <c r="A2447" t="s">
        <v>25</v>
      </c>
      <c r="B2447" t="s">
        <v>626</v>
      </c>
      <c r="C2447">
        <v>47</v>
      </c>
      <c r="D2447" s="101">
        <v>46169</v>
      </c>
      <c r="E2447" s="100">
        <v>2</v>
      </c>
      <c r="F2447" t="str">
        <f t="shared" si="152"/>
        <v>6300</v>
      </c>
      <c r="G2447">
        <f t="shared" si="153"/>
        <v>13</v>
      </c>
      <c r="H2447" t="str">
        <f>VLOOKUP(B2447,[1]Sheet1!$D:$AB,25,0)</f>
        <v>Regular-Gask</v>
      </c>
      <c r="I2447" t="str">
        <f t="shared" si="154"/>
        <v>0-50</v>
      </c>
      <c r="J2447" t="str">
        <f>VLOOKUP(B2447,[1]Sheet1!$D:$Y,22)</f>
        <v>Gask</v>
      </c>
      <c r="K2447" t="str">
        <f>VLOOKUP(B2447,[1]Sheet1!$D:$AS,42,0)</f>
        <v>NORMAL</v>
      </c>
    </row>
    <row r="2448" spans="1:11">
      <c r="A2448" t="s">
        <v>25</v>
      </c>
      <c r="B2448" t="s">
        <v>251</v>
      </c>
      <c r="C2448">
        <v>53</v>
      </c>
      <c r="D2448" s="101">
        <v>46169</v>
      </c>
      <c r="E2448" s="100">
        <v>2</v>
      </c>
      <c r="F2448" t="str">
        <f t="shared" si="152"/>
        <v>6303</v>
      </c>
      <c r="G2448">
        <f t="shared" si="153"/>
        <v>13</v>
      </c>
      <c r="H2448" t="str">
        <f>VLOOKUP(B2448,[1]Sheet1!$D:$AB,25,0)</f>
        <v>Regular-Gask</v>
      </c>
      <c r="I2448" t="str">
        <f t="shared" si="154"/>
        <v>51-100</v>
      </c>
      <c r="J2448" t="str">
        <f>VLOOKUP(B2448,[1]Sheet1!$D:$Y,22)</f>
        <v>Gask</v>
      </c>
      <c r="K2448" t="str">
        <f>VLOOKUP(B2448,[1]Sheet1!$D:$AS,42,0)</f>
        <v>NORMAL</v>
      </c>
    </row>
    <row r="2449" spans="1:11">
      <c r="A2449" t="s">
        <v>4</v>
      </c>
      <c r="B2449" t="s">
        <v>573</v>
      </c>
      <c r="C2449">
        <v>155</v>
      </c>
      <c r="D2449" s="101">
        <v>46169</v>
      </c>
      <c r="E2449" s="100">
        <v>2</v>
      </c>
      <c r="F2449" t="str">
        <f t="shared" si="152"/>
        <v>6319</v>
      </c>
      <c r="G2449">
        <f t="shared" si="153"/>
        <v>13</v>
      </c>
      <c r="H2449" t="str">
        <f>VLOOKUP(B2449,[1]Sheet1!$D:$AB,25,0)</f>
        <v>Regular-Adhe</v>
      </c>
      <c r="I2449" t="str">
        <f t="shared" si="154"/>
        <v>101-300</v>
      </c>
      <c r="J2449" t="str">
        <f>VLOOKUP(B2449,[1]Sheet1!$D:$Y,22)</f>
        <v>Gask</v>
      </c>
      <c r="K2449" t="str">
        <f>VLOOKUP(B2449,[1]Sheet1!$D:$AS,42,0)</f>
        <v>NORMAL</v>
      </c>
    </row>
    <row r="2450" spans="1:11">
      <c r="A2450" t="s">
        <v>31</v>
      </c>
      <c r="B2450" t="s">
        <v>1082</v>
      </c>
      <c r="C2450">
        <v>251</v>
      </c>
      <c r="D2450" s="101">
        <v>46169</v>
      </c>
      <c r="E2450" s="100">
        <v>2</v>
      </c>
      <c r="F2450" t="str">
        <f t="shared" si="152"/>
        <v>6325</v>
      </c>
      <c r="G2450">
        <f t="shared" si="153"/>
        <v>13</v>
      </c>
      <c r="H2450" t="e">
        <f>VLOOKUP(B2450,[1]Sheet1!$D:$AB,25,0)</f>
        <v>#N/A</v>
      </c>
      <c r="I2450" t="str">
        <f t="shared" si="154"/>
        <v>101-300</v>
      </c>
      <c r="J2450" t="str">
        <f>VLOOKUP(B2450,[1]Sheet1!$D:$Y,22)</f>
        <v>Gask</v>
      </c>
      <c r="K2450" t="e">
        <f>VLOOKUP(B2450,[1]Sheet1!$D:$AS,42,0)</f>
        <v>#N/A</v>
      </c>
    </row>
    <row r="2451" spans="1:11">
      <c r="A2451" t="s">
        <v>4</v>
      </c>
      <c r="B2451" t="s">
        <v>1009</v>
      </c>
      <c r="C2451">
        <v>261</v>
      </c>
      <c r="D2451" s="101">
        <v>46169</v>
      </c>
      <c r="E2451" s="100">
        <v>2</v>
      </c>
      <c r="F2451" t="str">
        <f t="shared" si="152"/>
        <v>6328</v>
      </c>
      <c r="G2451">
        <f t="shared" si="153"/>
        <v>13</v>
      </c>
      <c r="H2451" t="str">
        <f>VLOOKUP(B2451,[1]Sheet1!$D:$AB,25,0)</f>
        <v>Regular-Adhe</v>
      </c>
      <c r="I2451" t="str">
        <f t="shared" si="154"/>
        <v>101-300</v>
      </c>
      <c r="J2451" t="str">
        <f>VLOOKUP(B2451,[1]Sheet1!$D:$Y,22)</f>
        <v>Gask</v>
      </c>
      <c r="K2451" t="str">
        <f>VLOOKUP(B2451,[1]Sheet1!$D:$AS,42,0)</f>
        <v>NORMAL</v>
      </c>
    </row>
    <row r="2452" spans="1:11">
      <c r="A2452" t="s">
        <v>1022</v>
      </c>
      <c r="B2452" t="s">
        <v>26</v>
      </c>
      <c r="C2452">
        <v>181</v>
      </c>
      <c r="D2452" s="101">
        <v>46169</v>
      </c>
      <c r="E2452" s="100">
        <v>2</v>
      </c>
      <c r="F2452" t="str">
        <f t="shared" si="152"/>
        <v>7078</v>
      </c>
      <c r="G2452">
        <f t="shared" si="153"/>
        <v>13</v>
      </c>
      <c r="H2452" t="str">
        <f>VLOOKUP(B2452,[1]Sheet1!$D:$AB,25,0)</f>
        <v>Regular-Adhe</v>
      </c>
      <c r="I2452" t="str">
        <f t="shared" si="154"/>
        <v>101-300</v>
      </c>
      <c r="J2452" t="str">
        <f>VLOOKUP(B2452,[1]Sheet1!$D:$Y,22)</f>
        <v>Adhe</v>
      </c>
      <c r="K2452" t="str">
        <f>VLOOKUP(B2452,[1]Sheet1!$D:$AS,42,0)</f>
        <v>NORMAL</v>
      </c>
    </row>
    <row r="2453" spans="1:11">
      <c r="A2453" t="s">
        <v>31</v>
      </c>
      <c r="B2453" t="s">
        <v>1118</v>
      </c>
      <c r="C2453">
        <v>32</v>
      </c>
      <c r="D2453" s="101">
        <v>46169</v>
      </c>
      <c r="E2453" s="100">
        <v>2</v>
      </c>
      <c r="F2453" t="str">
        <f t="shared" si="152"/>
        <v>7159</v>
      </c>
      <c r="G2453">
        <f t="shared" si="153"/>
        <v>13</v>
      </c>
      <c r="H2453" t="e">
        <f>VLOOKUP(B2453,[1]Sheet1!$D:$AB,25,0)</f>
        <v>#N/A</v>
      </c>
      <c r="I2453" t="str">
        <f t="shared" si="154"/>
        <v>0-50</v>
      </c>
      <c r="J2453" t="str">
        <f>VLOOKUP(B2453,[1]Sheet1!$D:$Y,22)</f>
        <v>Adhe</v>
      </c>
      <c r="K2453" t="e">
        <f>VLOOKUP(B2453,[1]Sheet1!$D:$AS,42,0)</f>
        <v>#N/A</v>
      </c>
    </row>
    <row r="2454" spans="1:11">
      <c r="A2454" t="s">
        <v>13</v>
      </c>
      <c r="B2454" t="s">
        <v>886</v>
      </c>
      <c r="C2454">
        <v>168</v>
      </c>
      <c r="D2454" s="101">
        <v>46169</v>
      </c>
      <c r="E2454" s="100">
        <v>2</v>
      </c>
      <c r="F2454" t="str">
        <f t="shared" si="152"/>
        <v>8169</v>
      </c>
      <c r="G2454">
        <f t="shared" si="153"/>
        <v>13</v>
      </c>
      <c r="H2454" t="str">
        <f>VLOOKUP(B2454,[1]Sheet1!$D:$AB,25,0)</f>
        <v>Regular-Adhe</v>
      </c>
      <c r="I2454" t="str">
        <f t="shared" si="154"/>
        <v>101-300</v>
      </c>
      <c r="J2454" t="str">
        <f>VLOOKUP(B2454,[1]Sheet1!$D:$Y,22)</f>
        <v>Adhe</v>
      </c>
      <c r="K2454" t="str">
        <f>VLOOKUP(B2454,[1]Sheet1!$D:$AS,42,0)</f>
        <v>NORMAL</v>
      </c>
    </row>
    <row r="2455" spans="1:11">
      <c r="A2455" t="s">
        <v>5</v>
      </c>
      <c r="B2455" t="s">
        <v>106</v>
      </c>
      <c r="C2455">
        <v>285</v>
      </c>
      <c r="D2455" s="101">
        <v>46169</v>
      </c>
      <c r="E2455" s="100">
        <v>2</v>
      </c>
      <c r="F2455" t="str">
        <f t="shared" si="152"/>
        <v>9151</v>
      </c>
      <c r="G2455">
        <f t="shared" si="153"/>
        <v>13</v>
      </c>
      <c r="H2455" t="str">
        <f>VLOOKUP(B2455,[1]Sheet1!$D:$AB,25,0)</f>
        <v>MG Adhe + Activator</v>
      </c>
      <c r="I2455" t="str">
        <f t="shared" si="154"/>
        <v>101-300</v>
      </c>
      <c r="J2455" t="str">
        <f>VLOOKUP(B2455,[1]Sheet1!$D:$Y,22)</f>
        <v>Adhe</v>
      </c>
      <c r="K2455" t="str">
        <f>VLOOKUP(B2455,[1]Sheet1!$D:$AS,42,0)</f>
        <v>NORMAL</v>
      </c>
    </row>
    <row r="2456" spans="1:11">
      <c r="A2456" t="s">
        <v>19</v>
      </c>
      <c r="B2456" t="s">
        <v>694</v>
      </c>
      <c r="C2456">
        <v>65</v>
      </c>
      <c r="D2456" s="101">
        <v>46169</v>
      </c>
      <c r="E2456" s="100">
        <v>2</v>
      </c>
      <c r="F2456" t="str">
        <f t="shared" si="152"/>
        <v>9154</v>
      </c>
      <c r="G2456">
        <f t="shared" si="153"/>
        <v>13</v>
      </c>
      <c r="H2456" t="str">
        <f>VLOOKUP(B2456,[1]Sheet1!$D:$AB,25,0)</f>
        <v>Regular-Adhe</v>
      </c>
      <c r="I2456" t="str">
        <f t="shared" si="154"/>
        <v>51-100</v>
      </c>
      <c r="J2456" t="str">
        <f>VLOOKUP(B2456,[1]Sheet1!$D:$Y,22)</f>
        <v>Adhe</v>
      </c>
      <c r="K2456" t="str">
        <f>VLOOKUP(B2456,[1]Sheet1!$D:$AS,42,0)</f>
        <v>NORMAL</v>
      </c>
    </row>
    <row r="2457" spans="1:11">
      <c r="A2457" t="s">
        <v>19</v>
      </c>
      <c r="B2457" t="s">
        <v>375</v>
      </c>
      <c r="C2457">
        <v>75</v>
      </c>
      <c r="D2457" s="101">
        <v>46169</v>
      </c>
      <c r="E2457" s="100">
        <v>3</v>
      </c>
      <c r="F2457" t="str">
        <f t="shared" si="152"/>
        <v>1866</v>
      </c>
      <c r="G2457">
        <f t="shared" si="153"/>
        <v>13</v>
      </c>
      <c r="H2457" t="str">
        <f>VLOOKUP(B2457,[1]Sheet1!$D:$AB,25,0)</f>
        <v>Regular-Gask</v>
      </c>
      <c r="I2457" t="str">
        <f t="shared" si="154"/>
        <v>51-100</v>
      </c>
      <c r="J2457" t="str">
        <f>VLOOKUP(B2457,[1]Sheet1!$D:$Y,22)</f>
        <v>Gask</v>
      </c>
      <c r="K2457" t="str">
        <f>VLOOKUP(B2457,[1]Sheet1!$D:$AS,42,0)</f>
        <v>JUMBO</v>
      </c>
    </row>
    <row r="2458" spans="1:11">
      <c r="A2458" t="s">
        <v>31</v>
      </c>
      <c r="B2458" t="s">
        <v>1119</v>
      </c>
      <c r="C2458">
        <v>28</v>
      </c>
      <c r="D2458" s="101">
        <v>46169</v>
      </c>
      <c r="E2458" s="100">
        <v>3</v>
      </c>
      <c r="F2458" t="str">
        <f t="shared" si="152"/>
        <v>3342</v>
      </c>
      <c r="G2458">
        <f t="shared" si="153"/>
        <v>13</v>
      </c>
      <c r="H2458" t="e">
        <f>VLOOKUP(B2458,[1]Sheet1!$D:$AB,25,0)</f>
        <v>#N/A</v>
      </c>
      <c r="I2458" t="str">
        <f t="shared" si="154"/>
        <v>0-50</v>
      </c>
      <c r="J2458" t="str">
        <f>VLOOKUP(B2458,[1]Sheet1!$D:$Y,22)</f>
        <v>Adhe</v>
      </c>
      <c r="K2458" t="e">
        <f>VLOOKUP(B2458,[1]Sheet1!$D:$AS,42,0)</f>
        <v>#N/A</v>
      </c>
    </row>
    <row r="2459" spans="1:11">
      <c r="A2459" t="s">
        <v>8</v>
      </c>
      <c r="B2459" t="s">
        <v>1027</v>
      </c>
      <c r="C2459">
        <v>76</v>
      </c>
      <c r="D2459" s="101">
        <v>46171</v>
      </c>
      <c r="E2459" s="100">
        <v>1</v>
      </c>
      <c r="F2459" t="str">
        <f t="shared" si="152"/>
        <v>10027</v>
      </c>
      <c r="G2459">
        <f t="shared" si="153"/>
        <v>14</v>
      </c>
      <c r="H2459" t="str">
        <f>VLOOKUP(B2459,[1]Sheet1!$D:$AB,25,0)</f>
        <v>Regular-Gask</v>
      </c>
      <c r="I2459" t="str">
        <f t="shared" si="154"/>
        <v>51-100</v>
      </c>
      <c r="J2459" t="str">
        <f>VLOOKUP(B2459,[1]Sheet1!$D:$Y,22)</f>
        <v>Gask</v>
      </c>
      <c r="K2459" t="str">
        <f>VLOOKUP(B2459,[1]Sheet1!$D:$AS,42,0)</f>
        <v>JUMBO</v>
      </c>
    </row>
    <row r="2460" spans="1:11">
      <c r="A2460" t="s">
        <v>25</v>
      </c>
      <c r="B2460" t="s">
        <v>275</v>
      </c>
      <c r="C2460">
        <v>101</v>
      </c>
      <c r="D2460" s="101">
        <v>46171</v>
      </c>
      <c r="E2460" s="100">
        <v>1</v>
      </c>
      <c r="F2460" t="str">
        <f t="shared" si="152"/>
        <v>10038</v>
      </c>
      <c r="G2460">
        <f t="shared" si="153"/>
        <v>14</v>
      </c>
      <c r="H2460" t="str">
        <f>VLOOKUP(B2460,[1]Sheet1!$D:$AB,25,0)</f>
        <v>Regular-Gask</v>
      </c>
      <c r="I2460" t="str">
        <f t="shared" si="154"/>
        <v>101-300</v>
      </c>
      <c r="J2460" t="str">
        <f>VLOOKUP(B2460,[1]Sheet1!$D:$Y,22)</f>
        <v>Gask</v>
      </c>
      <c r="K2460" t="str">
        <f>VLOOKUP(B2460,[1]Sheet1!$D:$AS,42,0)</f>
        <v>JUMBO</v>
      </c>
    </row>
    <row r="2461" spans="1:11">
      <c r="A2461" t="s">
        <v>25</v>
      </c>
      <c r="B2461" t="s">
        <v>497</v>
      </c>
      <c r="C2461">
        <v>117</v>
      </c>
      <c r="D2461" s="101">
        <v>46171</v>
      </c>
      <c r="E2461" s="100">
        <v>1</v>
      </c>
      <c r="F2461" t="str">
        <f t="shared" si="152"/>
        <v>10063</v>
      </c>
      <c r="G2461">
        <f t="shared" si="153"/>
        <v>14</v>
      </c>
      <c r="H2461" t="str">
        <f>VLOOKUP(B2461,[1]Sheet1!$D:$AB,25,0)</f>
        <v>Regular-Adhe</v>
      </c>
      <c r="I2461" t="str">
        <f t="shared" si="154"/>
        <v>101-300</v>
      </c>
      <c r="J2461" t="str">
        <f>VLOOKUP(B2461,[1]Sheet1!$D:$Y,22)</f>
        <v>Gask</v>
      </c>
      <c r="K2461" t="str">
        <f>VLOOKUP(B2461,[1]Sheet1!$D:$AS,42,0)</f>
        <v>JUMBO</v>
      </c>
    </row>
    <row r="2462" spans="1:11">
      <c r="A2462" t="s">
        <v>0</v>
      </c>
      <c r="B2462" t="s">
        <v>1020</v>
      </c>
      <c r="C2462">
        <v>75</v>
      </c>
      <c r="D2462" s="101">
        <v>46171</v>
      </c>
      <c r="E2462" s="100">
        <v>1</v>
      </c>
      <c r="F2462" t="str">
        <f t="shared" si="152"/>
        <v>1474</v>
      </c>
      <c r="G2462">
        <f t="shared" si="153"/>
        <v>13</v>
      </c>
      <c r="H2462" t="str">
        <f>VLOOKUP(B2462,[1]Sheet1!$D:$AB,25,0)</f>
        <v>MG-Sticker + Orientation</v>
      </c>
      <c r="I2462" t="str">
        <f t="shared" si="154"/>
        <v>51-100</v>
      </c>
      <c r="J2462" t="str">
        <f>VLOOKUP(B2462,[1]Sheet1!$D:$Y,22)</f>
        <v>Sticker</v>
      </c>
      <c r="K2462" t="str">
        <f>VLOOKUP(B2462,[1]Sheet1!$D:$AS,42,0)</f>
        <v>NORMAL</v>
      </c>
    </row>
    <row r="2463" spans="1:11">
      <c r="A2463" t="s">
        <v>12</v>
      </c>
      <c r="B2463" t="s">
        <v>393</v>
      </c>
      <c r="C2463">
        <v>50</v>
      </c>
      <c r="D2463" s="101">
        <v>46171</v>
      </c>
      <c r="E2463" s="100">
        <v>1</v>
      </c>
      <c r="F2463" t="str">
        <f t="shared" si="152"/>
        <v>1698</v>
      </c>
      <c r="G2463">
        <f t="shared" si="153"/>
        <v>13</v>
      </c>
      <c r="H2463" t="str">
        <f>VLOOKUP(B2463,[1]Sheet1!$D:$AB,25,0)</f>
        <v>Regular-Gask</v>
      </c>
      <c r="I2463" t="str">
        <f t="shared" si="154"/>
        <v>0-50</v>
      </c>
      <c r="J2463" t="str">
        <f>VLOOKUP(B2463,[1]Sheet1!$D:$Y,22)</f>
        <v>Gask</v>
      </c>
      <c r="K2463" t="str">
        <f>VLOOKUP(B2463,[1]Sheet1!$D:$AS,42,0)</f>
        <v>JUMBO</v>
      </c>
    </row>
    <row r="2464" spans="1:11">
      <c r="A2464" t="s">
        <v>12</v>
      </c>
      <c r="B2464" t="s">
        <v>3</v>
      </c>
      <c r="C2464">
        <v>186</v>
      </c>
      <c r="D2464" s="101">
        <v>46171</v>
      </c>
      <c r="E2464" s="100">
        <v>1</v>
      </c>
      <c r="F2464" t="str">
        <f t="shared" si="152"/>
        <v>1698</v>
      </c>
      <c r="G2464">
        <f t="shared" si="153"/>
        <v>13</v>
      </c>
      <c r="H2464" t="str">
        <f>VLOOKUP(B2464,[1]Sheet1!$D:$AB,25,0)</f>
        <v>Regular-Gask</v>
      </c>
      <c r="I2464" t="str">
        <f t="shared" si="154"/>
        <v>101-300</v>
      </c>
      <c r="J2464" t="str">
        <f>VLOOKUP(B2464,[1]Sheet1!$D:$Y,22)</f>
        <v>Gask</v>
      </c>
      <c r="K2464" t="str">
        <f>VLOOKUP(B2464,[1]Sheet1!$D:$AS,42,0)</f>
        <v>JUMBO</v>
      </c>
    </row>
    <row r="2465" spans="1:11">
      <c r="A2465" t="s">
        <v>5</v>
      </c>
      <c r="B2465" t="s">
        <v>591</v>
      </c>
      <c r="C2465">
        <v>322</v>
      </c>
      <c r="D2465" s="101">
        <v>46171</v>
      </c>
      <c r="E2465" s="100">
        <v>1</v>
      </c>
      <c r="F2465" t="str">
        <f t="shared" si="152"/>
        <v>1733</v>
      </c>
      <c r="G2465">
        <f t="shared" si="153"/>
        <v>13</v>
      </c>
      <c r="H2465" t="str">
        <f>VLOOKUP(B2465,[1]Sheet1!$D:$AB,25,0)</f>
        <v>MG Adhe +  PB Assy + DR Sticker</v>
      </c>
      <c r="I2465" t="str">
        <f t="shared" si="154"/>
        <v>301-500</v>
      </c>
      <c r="J2465" t="str">
        <f>VLOOKUP(B2465,[1]Sheet1!$D:$Y,22)</f>
        <v>Adhe</v>
      </c>
      <c r="K2465" t="str">
        <f>VLOOKUP(B2465,[1]Sheet1!$D:$AS,42,0)</f>
        <v>JUMBO</v>
      </c>
    </row>
    <row r="2466" spans="1:11">
      <c r="A2466" t="s">
        <v>5</v>
      </c>
      <c r="B2466" t="s">
        <v>62</v>
      </c>
      <c r="C2466">
        <v>71</v>
      </c>
      <c r="D2466" s="101">
        <v>46171</v>
      </c>
      <c r="E2466" s="100">
        <v>1</v>
      </c>
      <c r="F2466" t="str">
        <f t="shared" si="152"/>
        <v>1733</v>
      </c>
      <c r="G2466">
        <f t="shared" si="153"/>
        <v>13</v>
      </c>
      <c r="H2466" t="str">
        <f>VLOOKUP(B2466,[1]Sheet1!$D:$AB,25,0)</f>
        <v>MG Adhe +  PB Assy + DR Sticker</v>
      </c>
      <c r="I2466" t="str">
        <f t="shared" si="154"/>
        <v>51-100</v>
      </c>
      <c r="J2466" t="str">
        <f>VLOOKUP(B2466,[1]Sheet1!$D:$Y,22)</f>
        <v>Adhe</v>
      </c>
      <c r="K2466" t="str">
        <f>VLOOKUP(B2466,[1]Sheet1!$D:$AS,42,0)</f>
        <v>NORMAL</v>
      </c>
    </row>
    <row r="2467" spans="1:11">
      <c r="A2467" t="s">
        <v>254</v>
      </c>
      <c r="B2467" t="s">
        <v>285</v>
      </c>
      <c r="C2467">
        <v>31</v>
      </c>
      <c r="D2467" s="101">
        <v>46171</v>
      </c>
      <c r="E2467" s="100">
        <v>1</v>
      </c>
      <c r="F2467" t="str">
        <f t="shared" si="152"/>
        <v>1767</v>
      </c>
      <c r="G2467">
        <f t="shared" si="153"/>
        <v>13</v>
      </c>
      <c r="H2467" t="str">
        <f>VLOOKUP(B2467,[1]Sheet1!$D:$AB,25,0)</f>
        <v>Regular-Adhe</v>
      </c>
      <c r="I2467" t="str">
        <f t="shared" si="154"/>
        <v>0-50</v>
      </c>
      <c r="J2467" t="str">
        <f>VLOOKUP(B2467,[1]Sheet1!$D:$Y,22)</f>
        <v>Adhe</v>
      </c>
      <c r="K2467" t="str">
        <f>VLOOKUP(B2467,[1]Sheet1!$D:$AS,42,0)</f>
        <v>JUMBO</v>
      </c>
    </row>
    <row r="2468" spans="1:11">
      <c r="A2468" t="s">
        <v>254</v>
      </c>
      <c r="B2468" t="s">
        <v>241</v>
      </c>
      <c r="C2468">
        <v>205</v>
      </c>
      <c r="D2468" s="101">
        <v>46171</v>
      </c>
      <c r="E2468" s="100">
        <v>1</v>
      </c>
      <c r="F2468" t="str">
        <f t="shared" si="152"/>
        <v>1767</v>
      </c>
      <c r="G2468">
        <f t="shared" si="153"/>
        <v>13</v>
      </c>
      <c r="H2468" t="str">
        <f>VLOOKUP(B2468,[1]Sheet1!$D:$AB,25,0)</f>
        <v>Regular-Adhe</v>
      </c>
      <c r="I2468" t="str">
        <f t="shared" si="154"/>
        <v>101-300</v>
      </c>
      <c r="J2468" t="str">
        <f>VLOOKUP(B2468,[1]Sheet1!$D:$Y,22)</f>
        <v>Adhe</v>
      </c>
      <c r="K2468" t="str">
        <f>VLOOKUP(B2468,[1]Sheet1!$D:$AS,42,0)</f>
        <v>JUMBO</v>
      </c>
    </row>
    <row r="2469" spans="1:11">
      <c r="A2469" t="s">
        <v>8</v>
      </c>
      <c r="B2469" t="s">
        <v>345</v>
      </c>
      <c r="C2469">
        <v>36</v>
      </c>
      <c r="D2469" s="101">
        <v>46171</v>
      </c>
      <c r="E2469" s="100">
        <v>1</v>
      </c>
      <c r="F2469" t="str">
        <f t="shared" si="152"/>
        <v>1806</v>
      </c>
      <c r="G2469">
        <f t="shared" si="153"/>
        <v>13</v>
      </c>
      <c r="H2469" t="str">
        <f>VLOOKUP(B2469,[1]Sheet1!$D:$AB,25,0)</f>
        <v>Regular-Gask</v>
      </c>
      <c r="I2469" t="str">
        <f t="shared" si="154"/>
        <v>0-50</v>
      </c>
      <c r="J2469" t="str">
        <f>VLOOKUP(B2469,[1]Sheet1!$D:$Y,22)</f>
        <v>Gask</v>
      </c>
      <c r="K2469" t="str">
        <f>VLOOKUP(B2469,[1]Sheet1!$D:$AS,42,0)</f>
        <v>JUMBO</v>
      </c>
    </row>
    <row r="2470" spans="1:11">
      <c r="A2470" t="s">
        <v>8</v>
      </c>
      <c r="B2470" t="s">
        <v>342</v>
      </c>
      <c r="C2470">
        <v>225</v>
      </c>
      <c r="D2470" s="101">
        <v>46171</v>
      </c>
      <c r="E2470" s="100">
        <v>1</v>
      </c>
      <c r="F2470" t="str">
        <f t="shared" si="152"/>
        <v>1806</v>
      </c>
      <c r="G2470">
        <f t="shared" si="153"/>
        <v>13</v>
      </c>
      <c r="H2470" t="str">
        <f>VLOOKUP(B2470,[1]Sheet1!$D:$AB,25,0)</f>
        <v>Regular-Gask</v>
      </c>
      <c r="I2470" t="str">
        <f t="shared" si="154"/>
        <v>101-300</v>
      </c>
      <c r="J2470" t="str">
        <f>VLOOKUP(B2470,[1]Sheet1!$D:$Y,22)</f>
        <v>Gask</v>
      </c>
      <c r="K2470" t="str">
        <f>VLOOKUP(B2470,[1]Sheet1!$D:$AS,42,0)</f>
        <v>JUMBO</v>
      </c>
    </row>
    <row r="2471" spans="1:11">
      <c r="A2471" t="s">
        <v>254</v>
      </c>
      <c r="B2471" t="s">
        <v>296</v>
      </c>
      <c r="C2471">
        <v>69</v>
      </c>
      <c r="D2471" s="101">
        <v>46171</v>
      </c>
      <c r="E2471" s="100">
        <v>1</v>
      </c>
      <c r="F2471" t="str">
        <f t="shared" si="152"/>
        <v>1845</v>
      </c>
      <c r="G2471">
        <f t="shared" si="153"/>
        <v>13</v>
      </c>
      <c r="H2471" t="str">
        <f>VLOOKUP(B2471,[1]Sheet1!$D:$AB,25,0)</f>
        <v>Regular-Adhe</v>
      </c>
      <c r="I2471" t="str">
        <f t="shared" si="154"/>
        <v>51-100</v>
      </c>
      <c r="J2471" t="str">
        <f>VLOOKUP(B2471,[1]Sheet1!$D:$Y,22)</f>
        <v>Adhe</v>
      </c>
      <c r="K2471" t="str">
        <f>VLOOKUP(B2471,[1]Sheet1!$D:$AS,42,0)</f>
        <v>JUMBO</v>
      </c>
    </row>
    <row r="2472" spans="1:11">
      <c r="A2472" t="s">
        <v>254</v>
      </c>
      <c r="B2472" t="s">
        <v>650</v>
      </c>
      <c r="C2472">
        <v>236</v>
      </c>
      <c r="D2472" s="101">
        <v>46171</v>
      </c>
      <c r="E2472" s="100">
        <v>1</v>
      </c>
      <c r="F2472" t="str">
        <f t="shared" si="152"/>
        <v>1845</v>
      </c>
      <c r="G2472">
        <f t="shared" si="153"/>
        <v>13</v>
      </c>
      <c r="H2472" t="str">
        <f>VLOOKUP(B2472,[1]Sheet1!$D:$AB,25,0)</f>
        <v>Regular-Adhe</v>
      </c>
      <c r="I2472" t="str">
        <f t="shared" si="154"/>
        <v>101-300</v>
      </c>
      <c r="J2472" t="str">
        <f>VLOOKUP(B2472,[1]Sheet1!$D:$Y,22)</f>
        <v>Adhe</v>
      </c>
      <c r="K2472" t="str">
        <f>VLOOKUP(B2472,[1]Sheet1!$D:$AS,42,0)</f>
        <v>JUMBO</v>
      </c>
    </row>
    <row r="2473" spans="1:11">
      <c r="A2473" t="s">
        <v>28</v>
      </c>
      <c r="B2473" t="s">
        <v>914</v>
      </c>
      <c r="C2473">
        <v>82</v>
      </c>
      <c r="D2473" s="101">
        <v>46171</v>
      </c>
      <c r="E2473" s="100">
        <v>1</v>
      </c>
      <c r="F2473" t="str">
        <f t="shared" si="152"/>
        <v>1862</v>
      </c>
      <c r="G2473">
        <f t="shared" si="153"/>
        <v>13</v>
      </c>
      <c r="H2473" t="str">
        <f>VLOOKUP(B2473,[1]Sheet1!$D:$AB,25,0)</f>
        <v>Regular-Gask</v>
      </c>
      <c r="I2473" t="str">
        <f t="shared" si="154"/>
        <v>51-100</v>
      </c>
      <c r="J2473" t="str">
        <f>VLOOKUP(B2473,[1]Sheet1!$D:$Y,22)</f>
        <v>Gask</v>
      </c>
      <c r="K2473" t="str">
        <f>VLOOKUP(B2473,[1]Sheet1!$D:$AS,42,0)</f>
        <v>JUMBO</v>
      </c>
    </row>
    <row r="2474" spans="1:11">
      <c r="A2474" t="s">
        <v>5</v>
      </c>
      <c r="B2474" t="s">
        <v>792</v>
      </c>
      <c r="C2474">
        <v>63</v>
      </c>
      <c r="D2474" s="101">
        <v>46171</v>
      </c>
      <c r="E2474" s="100">
        <v>1</v>
      </c>
      <c r="F2474" t="str">
        <f t="shared" si="152"/>
        <v>1870</v>
      </c>
      <c r="G2474">
        <f t="shared" si="153"/>
        <v>13</v>
      </c>
      <c r="H2474" t="str">
        <f>VLOOKUP(B2474,[1]Sheet1!$D:$AB,25,0)</f>
        <v>Regular-Gask</v>
      </c>
      <c r="I2474" t="str">
        <f t="shared" si="154"/>
        <v>51-100</v>
      </c>
      <c r="J2474" t="str">
        <f>VLOOKUP(B2474,[1]Sheet1!$D:$Y,22)</f>
        <v>Gask</v>
      </c>
      <c r="K2474" t="str">
        <f>VLOOKUP(B2474,[1]Sheet1!$D:$AS,42,0)</f>
        <v>JUMBO</v>
      </c>
    </row>
    <row r="2475" spans="1:11">
      <c r="A2475" t="s">
        <v>4</v>
      </c>
      <c r="B2475" t="s">
        <v>330</v>
      </c>
      <c r="C2475">
        <v>304</v>
      </c>
      <c r="D2475" s="101">
        <v>46171</v>
      </c>
      <c r="E2475" s="100">
        <v>1</v>
      </c>
      <c r="F2475" t="str">
        <f t="shared" si="152"/>
        <v>2345</v>
      </c>
      <c r="G2475">
        <f t="shared" si="153"/>
        <v>13</v>
      </c>
      <c r="H2475" t="str">
        <f>VLOOKUP(B2475,[1]Sheet1!$D:$AB,25,0)</f>
        <v>Regular-Adhe</v>
      </c>
      <c r="I2475" t="str">
        <f t="shared" si="154"/>
        <v>301-500</v>
      </c>
      <c r="J2475" t="str">
        <f>VLOOKUP(B2475,[1]Sheet1!$D:$Y,22)</f>
        <v>Adhe</v>
      </c>
      <c r="K2475" t="str">
        <f>VLOOKUP(B2475,[1]Sheet1!$D:$AS,42,0)</f>
        <v>NORMAL</v>
      </c>
    </row>
    <row r="2476" spans="1:11">
      <c r="A2476" t="s">
        <v>4</v>
      </c>
      <c r="B2476" t="s">
        <v>1087</v>
      </c>
      <c r="C2476">
        <v>89</v>
      </c>
      <c r="D2476" s="101">
        <v>46171</v>
      </c>
      <c r="E2476" s="100">
        <v>1</v>
      </c>
      <c r="F2476" t="str">
        <f t="shared" si="152"/>
        <v>2468</v>
      </c>
      <c r="G2476">
        <f t="shared" si="153"/>
        <v>13</v>
      </c>
      <c r="H2476" t="str">
        <f>VLOOKUP(B2476,[1]Sheet1!$D:$AB,25,0)</f>
        <v>Regular-Adhe</v>
      </c>
      <c r="I2476" t="str">
        <f t="shared" si="154"/>
        <v>51-100</v>
      </c>
      <c r="J2476" t="str">
        <f>VLOOKUP(B2476,[1]Sheet1!$D:$Y,22)</f>
        <v>Adhe</v>
      </c>
      <c r="K2476" t="str">
        <f>VLOOKUP(B2476,[1]Sheet1!$D:$AS,42,0)</f>
        <v>NORMAL</v>
      </c>
    </row>
    <row r="2477" spans="1:11">
      <c r="A2477" t="s">
        <v>13</v>
      </c>
      <c r="B2477" t="s">
        <v>354</v>
      </c>
      <c r="C2477">
        <v>41</v>
      </c>
      <c r="D2477" s="101">
        <v>46171</v>
      </c>
      <c r="E2477" s="100">
        <v>1</v>
      </c>
      <c r="F2477" t="str">
        <f t="shared" si="152"/>
        <v>2480</v>
      </c>
      <c r="G2477">
        <f t="shared" si="153"/>
        <v>13</v>
      </c>
      <c r="H2477" t="str">
        <f>VLOOKUP(B2477,[1]Sheet1!$D:$AB,25,0)</f>
        <v>Regular-Gask</v>
      </c>
      <c r="I2477" t="str">
        <f t="shared" si="154"/>
        <v>0-50</v>
      </c>
      <c r="J2477" t="str">
        <f>VLOOKUP(B2477,[1]Sheet1!$D:$Y,22)</f>
        <v>Adhe</v>
      </c>
      <c r="K2477" t="str">
        <f>VLOOKUP(B2477,[1]Sheet1!$D:$AS,42,0)</f>
        <v>NORMAL</v>
      </c>
    </row>
    <row r="2478" spans="1:11">
      <c r="A2478" t="s">
        <v>13</v>
      </c>
      <c r="B2478" t="s">
        <v>651</v>
      </c>
      <c r="C2478">
        <v>72</v>
      </c>
      <c r="D2478" s="101">
        <v>46171</v>
      </c>
      <c r="E2478" s="100">
        <v>1</v>
      </c>
      <c r="F2478" t="str">
        <f t="shared" si="152"/>
        <v>2480</v>
      </c>
      <c r="G2478">
        <f t="shared" si="153"/>
        <v>13</v>
      </c>
      <c r="H2478" t="str">
        <f>VLOOKUP(B2478,[1]Sheet1!$D:$AB,25,0)</f>
        <v>Regular-Gask</v>
      </c>
      <c r="I2478" t="str">
        <f t="shared" si="154"/>
        <v>51-100</v>
      </c>
      <c r="J2478" t="str">
        <f>VLOOKUP(B2478,[1]Sheet1!$D:$Y,22)</f>
        <v>Adhe</v>
      </c>
      <c r="K2478" t="str">
        <f>VLOOKUP(B2478,[1]Sheet1!$D:$AS,42,0)</f>
        <v>NORMAL</v>
      </c>
    </row>
    <row r="2479" spans="1:11">
      <c r="A2479" t="s">
        <v>19</v>
      </c>
      <c r="B2479" t="s">
        <v>695</v>
      </c>
      <c r="C2479">
        <v>33</v>
      </c>
      <c r="D2479" s="101">
        <v>46171</v>
      </c>
      <c r="E2479" s="100">
        <v>1</v>
      </c>
      <c r="F2479" t="str">
        <f t="shared" si="152"/>
        <v>2481</v>
      </c>
      <c r="G2479">
        <f t="shared" si="153"/>
        <v>13</v>
      </c>
      <c r="H2479" t="str">
        <f>VLOOKUP(B2479,[1]Sheet1!$D:$AB,25,0)</f>
        <v>Regular-Gask</v>
      </c>
      <c r="I2479" t="str">
        <f t="shared" si="154"/>
        <v>0-50</v>
      </c>
      <c r="J2479" t="str">
        <f>VLOOKUP(B2479,[1]Sheet1!$D:$Y,22)</f>
        <v>Gask</v>
      </c>
      <c r="K2479" t="str">
        <f>VLOOKUP(B2479,[1]Sheet1!$D:$AS,42,0)</f>
        <v>NORMAL</v>
      </c>
    </row>
    <row r="2480" spans="1:11">
      <c r="A2480" t="s">
        <v>19</v>
      </c>
      <c r="B2480" t="s">
        <v>324</v>
      </c>
      <c r="C2480">
        <v>323</v>
      </c>
      <c r="D2480" s="101">
        <v>46171</v>
      </c>
      <c r="E2480" s="100">
        <v>1</v>
      </c>
      <c r="F2480" t="str">
        <f t="shared" si="152"/>
        <v>2481</v>
      </c>
      <c r="G2480">
        <f t="shared" si="153"/>
        <v>13</v>
      </c>
      <c r="H2480" t="str">
        <f>VLOOKUP(B2480,[1]Sheet1!$D:$AB,25,0)</f>
        <v>Regular-Gask</v>
      </c>
      <c r="I2480" t="str">
        <f t="shared" si="154"/>
        <v>301-500</v>
      </c>
      <c r="J2480" t="str">
        <f>VLOOKUP(B2480,[1]Sheet1!$D:$Y,22)</f>
        <v>Gask</v>
      </c>
      <c r="K2480" t="str">
        <f>VLOOKUP(B2480,[1]Sheet1!$D:$AS,42,0)</f>
        <v>NORMAL</v>
      </c>
    </row>
    <row r="2481" spans="1:11">
      <c r="A2481" t="s">
        <v>13</v>
      </c>
      <c r="B2481" t="s">
        <v>563</v>
      </c>
      <c r="C2481">
        <v>48</v>
      </c>
      <c r="D2481" s="101">
        <v>46171</v>
      </c>
      <c r="E2481" s="100">
        <v>1</v>
      </c>
      <c r="F2481" t="str">
        <f t="shared" si="152"/>
        <v>2565</v>
      </c>
      <c r="G2481">
        <f t="shared" si="153"/>
        <v>13</v>
      </c>
      <c r="H2481" t="str">
        <f>VLOOKUP(B2481,[1]Sheet1!$D:$AB,25,0)</f>
        <v>Regular-Gask</v>
      </c>
      <c r="I2481" t="str">
        <f t="shared" si="154"/>
        <v>0-50</v>
      </c>
      <c r="J2481" t="str">
        <f>VLOOKUP(B2481,[1]Sheet1!$D:$Y,22)</f>
        <v>Gask</v>
      </c>
      <c r="K2481" t="str">
        <f>VLOOKUP(B2481,[1]Sheet1!$D:$AS,42,0)</f>
        <v>NORMAL</v>
      </c>
    </row>
    <row r="2482" spans="1:11">
      <c r="A2482" t="s">
        <v>2</v>
      </c>
      <c r="B2482" t="s">
        <v>653</v>
      </c>
      <c r="C2482">
        <v>84</v>
      </c>
      <c r="D2482" s="101">
        <v>46171</v>
      </c>
      <c r="E2482" s="100">
        <v>1</v>
      </c>
      <c r="F2482" t="str">
        <f t="shared" si="152"/>
        <v>2604</v>
      </c>
      <c r="G2482">
        <f t="shared" si="153"/>
        <v>13</v>
      </c>
      <c r="H2482" t="str">
        <f>VLOOKUP(B2482,[1]Sheet1!$D:$AB,25,0)</f>
        <v>Regular-Adhe</v>
      </c>
      <c r="I2482" t="str">
        <f t="shared" si="154"/>
        <v>51-100</v>
      </c>
      <c r="J2482" t="str">
        <f>VLOOKUP(B2482,[1]Sheet1!$D:$Y,22)</f>
        <v>Adhe</v>
      </c>
      <c r="K2482" t="str">
        <f>VLOOKUP(B2482,[1]Sheet1!$D:$AS,42,0)</f>
        <v>NORMAL</v>
      </c>
    </row>
    <row r="2483" spans="1:11">
      <c r="A2483" t="s">
        <v>8</v>
      </c>
      <c r="B2483" t="s">
        <v>665</v>
      </c>
      <c r="C2483">
        <v>66</v>
      </c>
      <c r="D2483" s="101">
        <v>46171</v>
      </c>
      <c r="E2483" s="100">
        <v>1</v>
      </c>
      <c r="F2483" t="str">
        <f t="shared" si="152"/>
        <v>2620</v>
      </c>
      <c r="G2483">
        <f t="shared" si="153"/>
        <v>13</v>
      </c>
      <c r="H2483" t="str">
        <f>VLOOKUP(B2483,[1]Sheet1!$D:$AB,25,0)</f>
        <v>Regular-Adhe</v>
      </c>
      <c r="I2483" t="str">
        <f t="shared" si="154"/>
        <v>51-100</v>
      </c>
      <c r="J2483" t="str">
        <f>VLOOKUP(B2483,[1]Sheet1!$D:$Y,22)</f>
        <v>Adhe</v>
      </c>
      <c r="K2483" t="str">
        <f>VLOOKUP(B2483,[1]Sheet1!$D:$AS,42,0)</f>
        <v>NORMAL</v>
      </c>
    </row>
    <row r="2484" spans="1:11">
      <c r="A2484" t="s">
        <v>25</v>
      </c>
      <c r="B2484" t="s">
        <v>483</v>
      </c>
      <c r="C2484">
        <v>112</v>
      </c>
      <c r="D2484" s="101">
        <v>46171</v>
      </c>
      <c r="E2484" s="100">
        <v>1</v>
      </c>
      <c r="F2484" t="str">
        <f t="shared" si="152"/>
        <v>2648</v>
      </c>
      <c r="G2484">
        <f t="shared" si="153"/>
        <v>13</v>
      </c>
      <c r="H2484" t="str">
        <f>VLOOKUP(B2484,[1]Sheet1!$D:$AB,25,0)</f>
        <v>Regular-Gask</v>
      </c>
      <c r="I2484" t="str">
        <f t="shared" si="154"/>
        <v>101-300</v>
      </c>
      <c r="J2484" t="str">
        <f>VLOOKUP(B2484,[1]Sheet1!$D:$Y,22)</f>
        <v>Gask</v>
      </c>
      <c r="K2484" t="str">
        <f>VLOOKUP(B2484,[1]Sheet1!$D:$AS,42,0)</f>
        <v>NORMAL</v>
      </c>
    </row>
    <row r="2485" spans="1:11">
      <c r="A2485" t="s">
        <v>12</v>
      </c>
      <c r="B2485" t="s">
        <v>190</v>
      </c>
      <c r="C2485">
        <v>33</v>
      </c>
      <c r="D2485" s="101">
        <v>46171</v>
      </c>
      <c r="E2485" s="100">
        <v>1</v>
      </c>
      <c r="F2485" t="str">
        <f t="shared" si="152"/>
        <v>2649</v>
      </c>
      <c r="G2485">
        <f t="shared" si="153"/>
        <v>13</v>
      </c>
      <c r="H2485" t="str">
        <f>VLOOKUP(B2485,[1]Sheet1!$D:$AB,25,0)</f>
        <v>Regular-Adhe</v>
      </c>
      <c r="I2485" t="str">
        <f t="shared" si="154"/>
        <v>0-50</v>
      </c>
      <c r="J2485" t="str">
        <f>VLOOKUP(B2485,[1]Sheet1!$D:$Y,22)</f>
        <v>Adhe</v>
      </c>
      <c r="K2485" t="str">
        <f>VLOOKUP(B2485,[1]Sheet1!$D:$AS,42,0)</f>
        <v>NORMAL</v>
      </c>
    </row>
    <row r="2486" spans="1:11">
      <c r="A2486" t="s">
        <v>8</v>
      </c>
      <c r="B2486" t="s">
        <v>1050</v>
      </c>
      <c r="C2486">
        <v>41</v>
      </c>
      <c r="D2486" s="101">
        <v>46171</v>
      </c>
      <c r="E2486" s="100">
        <v>1</v>
      </c>
      <c r="F2486" t="str">
        <f t="shared" si="152"/>
        <v>2656</v>
      </c>
      <c r="G2486">
        <f t="shared" si="153"/>
        <v>13</v>
      </c>
      <c r="H2486" t="str">
        <f>VLOOKUP(B2486,[1]Sheet1!$D:$AB,25,0)</f>
        <v>Regular-Gask</v>
      </c>
      <c r="I2486" t="str">
        <f t="shared" si="154"/>
        <v>0-50</v>
      </c>
      <c r="J2486" t="str">
        <f>VLOOKUP(B2486,[1]Sheet1!$D:$Y,22)</f>
        <v>Gask</v>
      </c>
      <c r="K2486" t="str">
        <f>VLOOKUP(B2486,[1]Sheet1!$D:$AS,42,0)</f>
        <v>NORMAL</v>
      </c>
    </row>
    <row r="2487" spans="1:11">
      <c r="A2487" t="s">
        <v>13</v>
      </c>
      <c r="B2487" t="s">
        <v>951</v>
      </c>
      <c r="C2487">
        <v>72</v>
      </c>
      <c r="D2487" s="101">
        <v>46171</v>
      </c>
      <c r="E2487" s="100">
        <v>1</v>
      </c>
      <c r="F2487" t="str">
        <f t="shared" si="152"/>
        <v>2660</v>
      </c>
      <c r="G2487">
        <f t="shared" si="153"/>
        <v>13</v>
      </c>
      <c r="H2487" t="str">
        <f>VLOOKUP(B2487,[1]Sheet1!$D:$AB,25,0)</f>
        <v>Regular-Gask</v>
      </c>
      <c r="I2487" t="str">
        <f t="shared" si="154"/>
        <v>51-100</v>
      </c>
      <c r="J2487" t="str">
        <f>VLOOKUP(B2487,[1]Sheet1!$D:$Y,22)</f>
        <v>Gask</v>
      </c>
      <c r="K2487" t="str">
        <f>VLOOKUP(B2487,[1]Sheet1!$D:$AS,42,0)</f>
        <v>NORMAL</v>
      </c>
    </row>
    <row r="2488" spans="1:11">
      <c r="A2488" t="s">
        <v>12</v>
      </c>
      <c r="B2488" t="s">
        <v>524</v>
      </c>
      <c r="C2488">
        <v>41</v>
      </c>
      <c r="D2488" s="101">
        <v>46171</v>
      </c>
      <c r="E2488" s="100">
        <v>1</v>
      </c>
      <c r="F2488" t="str">
        <f t="shared" si="152"/>
        <v>2665</v>
      </c>
      <c r="G2488">
        <f t="shared" si="153"/>
        <v>13</v>
      </c>
      <c r="H2488" t="str">
        <f>VLOOKUP(B2488,[1]Sheet1!$D:$AB,25,0)</f>
        <v>Regular-Adhe</v>
      </c>
      <c r="I2488" t="str">
        <f t="shared" si="154"/>
        <v>0-50</v>
      </c>
      <c r="J2488" t="str">
        <f>VLOOKUP(B2488,[1]Sheet1!$D:$Y,22)</f>
        <v>Adhe</v>
      </c>
      <c r="K2488" t="str">
        <f>VLOOKUP(B2488,[1]Sheet1!$D:$AS,42,0)</f>
        <v>NORMAL</v>
      </c>
    </row>
    <row r="2489" spans="1:11">
      <c r="A2489" t="s">
        <v>28</v>
      </c>
      <c r="B2489" t="s">
        <v>546</v>
      </c>
      <c r="C2489">
        <v>40</v>
      </c>
      <c r="D2489" s="101">
        <v>46171</v>
      </c>
      <c r="E2489" s="100">
        <v>1</v>
      </c>
      <c r="F2489" t="str">
        <f t="shared" si="152"/>
        <v>2678</v>
      </c>
      <c r="G2489">
        <f t="shared" si="153"/>
        <v>13</v>
      </c>
      <c r="H2489" t="str">
        <f>VLOOKUP(B2489,[1]Sheet1!$D:$AB,25,0)</f>
        <v>Regular-Gask</v>
      </c>
      <c r="I2489" t="str">
        <f t="shared" si="154"/>
        <v>0-50</v>
      </c>
      <c r="J2489" t="str">
        <f>VLOOKUP(B2489,[1]Sheet1!$D:$Y,22)</f>
        <v>Gask</v>
      </c>
      <c r="K2489" t="str">
        <f>VLOOKUP(B2489,[1]Sheet1!$D:$AS,42,0)</f>
        <v>NORMAL</v>
      </c>
    </row>
    <row r="2490" spans="1:11">
      <c r="A2490" t="s">
        <v>4</v>
      </c>
      <c r="B2490" t="s">
        <v>318</v>
      </c>
      <c r="C2490">
        <v>98</v>
      </c>
      <c r="D2490" s="101">
        <v>46171</v>
      </c>
      <c r="E2490" s="100">
        <v>1</v>
      </c>
      <c r="F2490" t="str">
        <f t="shared" si="152"/>
        <v>3220</v>
      </c>
      <c r="G2490">
        <f t="shared" si="153"/>
        <v>13</v>
      </c>
      <c r="H2490" t="str">
        <f>VLOOKUP(B2490,[1]Sheet1!$D:$AB,25,0)</f>
        <v>Regular-Gask</v>
      </c>
      <c r="I2490" t="str">
        <f t="shared" si="154"/>
        <v>51-100</v>
      </c>
      <c r="J2490" t="str">
        <f>VLOOKUP(B2490,[1]Sheet1!$D:$Y,22)</f>
        <v>Gask</v>
      </c>
      <c r="K2490" t="str">
        <f>VLOOKUP(B2490,[1]Sheet1!$D:$AS,42,0)</f>
        <v>JUMBO</v>
      </c>
    </row>
    <row r="2491" spans="1:11">
      <c r="A2491" t="s">
        <v>2</v>
      </c>
      <c r="B2491" t="s">
        <v>18</v>
      </c>
      <c r="C2491">
        <v>283</v>
      </c>
      <c r="D2491" s="101">
        <v>46171</v>
      </c>
      <c r="E2491" s="100">
        <v>1</v>
      </c>
      <c r="F2491" t="str">
        <f t="shared" si="152"/>
        <v>3240</v>
      </c>
      <c r="G2491">
        <f t="shared" si="153"/>
        <v>13</v>
      </c>
      <c r="H2491" t="str">
        <f>VLOOKUP(B2491,[1]Sheet1!$D:$AB,25,0)</f>
        <v>Regular-Adhe</v>
      </c>
      <c r="I2491" t="str">
        <f t="shared" si="154"/>
        <v>101-300</v>
      </c>
      <c r="J2491" t="str">
        <f>VLOOKUP(B2491,[1]Sheet1!$D:$Y,22)</f>
        <v>Adhe</v>
      </c>
      <c r="K2491" t="str">
        <f>VLOOKUP(B2491,[1]Sheet1!$D:$AS,42,0)</f>
        <v>JUMBO</v>
      </c>
    </row>
    <row r="2492" spans="1:11">
      <c r="A2492" t="s">
        <v>13</v>
      </c>
      <c r="B2492" t="s">
        <v>1120</v>
      </c>
      <c r="C2492">
        <v>226</v>
      </c>
      <c r="D2492" s="101">
        <v>46171</v>
      </c>
      <c r="E2492" s="100">
        <v>1</v>
      </c>
      <c r="F2492" t="str">
        <f t="shared" si="152"/>
        <v>3241</v>
      </c>
      <c r="G2492">
        <f t="shared" si="153"/>
        <v>13</v>
      </c>
      <c r="H2492" t="str">
        <f>VLOOKUP(B2492,[1]Sheet1!$D:$AB,25,0)</f>
        <v>Regular-Adhe</v>
      </c>
      <c r="I2492" t="str">
        <f t="shared" si="154"/>
        <v>101-300</v>
      </c>
      <c r="J2492" t="str">
        <f>VLOOKUP(B2492,[1]Sheet1!$D:$Y,22)</f>
        <v>Adhe</v>
      </c>
      <c r="K2492" t="str">
        <f>VLOOKUP(B2492,[1]Sheet1!$D:$AS,42,0)</f>
        <v>JUMBO</v>
      </c>
    </row>
    <row r="2493" spans="1:11">
      <c r="A2493" t="s">
        <v>8</v>
      </c>
      <c r="B2493" t="s">
        <v>49</v>
      </c>
      <c r="C2493">
        <v>37</v>
      </c>
      <c r="D2493" s="101">
        <v>46171</v>
      </c>
      <c r="E2493" s="100">
        <v>1</v>
      </c>
      <c r="F2493" t="str">
        <f t="shared" si="152"/>
        <v>3247</v>
      </c>
      <c r="G2493">
        <f t="shared" si="153"/>
        <v>13</v>
      </c>
      <c r="H2493" t="str">
        <f>VLOOKUP(B2493,[1]Sheet1!$D:$AB,25,0)</f>
        <v>Regular-Gask</v>
      </c>
      <c r="I2493" t="str">
        <f t="shared" si="154"/>
        <v>0-50</v>
      </c>
      <c r="J2493" t="str">
        <f>VLOOKUP(B2493,[1]Sheet1!$D:$Y,22)</f>
        <v>Gask</v>
      </c>
      <c r="K2493" t="str">
        <f>VLOOKUP(B2493,[1]Sheet1!$D:$AS,42,0)</f>
        <v>JUMBO</v>
      </c>
    </row>
    <row r="2494" spans="1:11">
      <c r="A2494" t="s">
        <v>8</v>
      </c>
      <c r="B2494" t="s">
        <v>96</v>
      </c>
      <c r="C2494">
        <v>40</v>
      </c>
      <c r="D2494" s="101">
        <v>46171</v>
      </c>
      <c r="E2494" s="100">
        <v>1</v>
      </c>
      <c r="F2494" t="str">
        <f t="shared" si="152"/>
        <v>3254</v>
      </c>
      <c r="G2494">
        <f t="shared" si="153"/>
        <v>13</v>
      </c>
      <c r="H2494" t="str">
        <f>VLOOKUP(B2494,[1]Sheet1!$D:$AB,25,0)</f>
        <v>Regular-Gask</v>
      </c>
      <c r="I2494" t="str">
        <f t="shared" si="154"/>
        <v>0-50</v>
      </c>
      <c r="J2494" t="str">
        <f>VLOOKUP(B2494,[1]Sheet1!$D:$Y,22)</f>
        <v>Gask</v>
      </c>
      <c r="K2494" t="str">
        <f>VLOOKUP(B2494,[1]Sheet1!$D:$AS,42,0)</f>
        <v>JUMBO</v>
      </c>
    </row>
    <row r="2495" spans="1:11">
      <c r="A2495" t="s">
        <v>25</v>
      </c>
      <c r="B2495" t="s">
        <v>51</v>
      </c>
      <c r="C2495">
        <v>42</v>
      </c>
      <c r="D2495" s="101">
        <v>46171</v>
      </c>
      <c r="E2495" s="100">
        <v>1</v>
      </c>
      <c r="F2495" t="str">
        <f t="shared" si="152"/>
        <v>3273</v>
      </c>
      <c r="G2495">
        <f>LEN(B2495)</f>
        <v>13</v>
      </c>
      <c r="H2495" t="str">
        <f>VLOOKUP(B2495,[1]Sheet1!$D:$AB,25,0)</f>
        <v>Regular-Adhe</v>
      </c>
      <c r="I2495" t="str">
        <f>LOOKUP(C2495, $AY$3:$AY$8, $AZ$3:$AZ$8)</f>
        <v>0-50</v>
      </c>
      <c r="J2495" t="str">
        <f>VLOOKUP(B2495,[1]Sheet1!$D:$Y,22)</f>
        <v>Adhe</v>
      </c>
      <c r="K2495" t="str">
        <f>VLOOKUP(B2495,[1]Sheet1!$D:$AS,42,0)</f>
        <v>JUMBO</v>
      </c>
    </row>
    <row r="2496" spans="1:11">
      <c r="A2496" t="s">
        <v>28</v>
      </c>
      <c r="B2496" t="s">
        <v>1121</v>
      </c>
      <c r="C2496">
        <v>321</v>
      </c>
      <c r="D2496" s="101">
        <v>46171</v>
      </c>
      <c r="E2496" s="100">
        <v>1</v>
      </c>
      <c r="F2496" t="str">
        <f t="shared" si="152"/>
        <v>3276</v>
      </c>
      <c r="G2496">
        <f t="shared" ref="G2496:G2559" si="155">LEN(B2496)</f>
        <v>13</v>
      </c>
      <c r="H2496" t="str">
        <f>VLOOKUP(B2496,[1]Sheet1!$D:$AB,25,0)</f>
        <v>Regular-Gask</v>
      </c>
      <c r="I2496" t="str">
        <f t="shared" ref="I2496:I2559" si="156">LOOKUP(C2496, $AY$3:$AY$8, $AZ$3:$AZ$8)</f>
        <v>301-500</v>
      </c>
      <c r="J2496" t="str">
        <f>VLOOKUP(B2496,[1]Sheet1!$D:$Y,22)</f>
        <v>Gask</v>
      </c>
      <c r="K2496" t="str">
        <f>VLOOKUP(B2496,[1]Sheet1!$D:$AS,42,0)</f>
        <v>JUMBO</v>
      </c>
    </row>
    <row r="2497" spans="1:11">
      <c r="A2497" t="s">
        <v>5</v>
      </c>
      <c r="B2497" t="s">
        <v>301</v>
      </c>
      <c r="C2497">
        <v>69</v>
      </c>
      <c r="D2497" s="101">
        <v>46171</v>
      </c>
      <c r="E2497" s="100">
        <v>1</v>
      </c>
      <c r="F2497" t="str">
        <f t="shared" si="152"/>
        <v>3292</v>
      </c>
      <c r="G2497">
        <f t="shared" si="155"/>
        <v>13</v>
      </c>
      <c r="H2497" t="str">
        <f>VLOOKUP(B2497,[1]Sheet1!$D:$AB,25,0)</f>
        <v>MG Adhe + DR Adhe</v>
      </c>
      <c r="I2497" t="str">
        <f t="shared" si="156"/>
        <v>51-100</v>
      </c>
      <c r="K2497" t="str">
        <f>VLOOKUP(B2497,[1]Sheet1!$D:$AS,42,0)</f>
        <v>JUMBO</v>
      </c>
    </row>
    <row r="2498" spans="1:11">
      <c r="A2498" t="s">
        <v>254</v>
      </c>
      <c r="B2498" t="s">
        <v>265</v>
      </c>
      <c r="C2498">
        <v>134</v>
      </c>
      <c r="D2498" s="101">
        <v>46171</v>
      </c>
      <c r="E2498" s="100">
        <v>1</v>
      </c>
      <c r="F2498" t="str">
        <f t="shared" si="152"/>
        <v>3299</v>
      </c>
      <c r="G2498">
        <f t="shared" si="155"/>
        <v>13</v>
      </c>
      <c r="H2498" t="str">
        <f>VLOOKUP(B2498,[1]Sheet1!$D:$AB,25,0)</f>
        <v>Regular-Adhe</v>
      </c>
      <c r="I2498" t="str">
        <f t="shared" si="156"/>
        <v>101-300</v>
      </c>
      <c r="K2498" t="str">
        <f>VLOOKUP(B2498,[1]Sheet1!$D:$AS,42,0)</f>
        <v>JUMBO</v>
      </c>
    </row>
    <row r="2499" spans="1:11">
      <c r="A2499" t="s">
        <v>0</v>
      </c>
      <c r="B2499" t="s">
        <v>750</v>
      </c>
      <c r="C2499">
        <v>59</v>
      </c>
      <c r="D2499" s="101">
        <v>46171</v>
      </c>
      <c r="E2499" s="100">
        <v>1</v>
      </c>
      <c r="F2499" t="str">
        <f t="shared" ref="F2499:F2562" si="157">IF(ISNUMBER(VALUE(LEFT(B2499,5)))=TRUE,LEFT(B2499,5),IF(ISNUMBER(VALUE(LEFT(B2499,4)))=TRUE,LEFT(B2499,4),LEFT(B2499,3)))</f>
        <v>3303</v>
      </c>
      <c r="G2499">
        <f t="shared" si="155"/>
        <v>13</v>
      </c>
      <c r="H2499" t="str">
        <f>VLOOKUP(B2499,[1]Sheet1!$D:$AB,25,0)</f>
        <v>MG Adhe + DR sticker</v>
      </c>
      <c r="I2499" t="str">
        <f t="shared" si="156"/>
        <v>51-100</v>
      </c>
      <c r="K2499" t="str">
        <f>VLOOKUP(B2499,[1]Sheet1!$D:$AS,42,0)</f>
        <v>JUMBO</v>
      </c>
    </row>
    <row r="2500" spans="1:11">
      <c r="A2500" t="s">
        <v>0</v>
      </c>
      <c r="B2500" t="s">
        <v>242</v>
      </c>
      <c r="C2500">
        <v>696</v>
      </c>
      <c r="D2500" s="101">
        <v>46171</v>
      </c>
      <c r="E2500" s="100">
        <v>1</v>
      </c>
      <c r="F2500" t="str">
        <f t="shared" si="157"/>
        <v>3303</v>
      </c>
      <c r="G2500">
        <f t="shared" si="155"/>
        <v>13</v>
      </c>
      <c r="H2500" t="str">
        <f>VLOOKUP(B2500,[1]Sheet1!$D:$AB,25,0)</f>
        <v>MG Adhe + DR sticker</v>
      </c>
      <c r="I2500" t="str">
        <f t="shared" si="156"/>
        <v>501-1000</v>
      </c>
      <c r="K2500" t="str">
        <f>VLOOKUP(B2500,[1]Sheet1!$D:$AS,42,0)</f>
        <v>JUMBO</v>
      </c>
    </row>
    <row r="2501" spans="1:11">
      <c r="A2501" t="s">
        <v>21</v>
      </c>
      <c r="B2501" t="s">
        <v>1052</v>
      </c>
      <c r="C2501">
        <v>1135</v>
      </c>
      <c r="D2501" s="101">
        <v>46171</v>
      </c>
      <c r="E2501" s="100">
        <v>1</v>
      </c>
      <c r="F2501" t="str">
        <f t="shared" si="157"/>
        <v>3303</v>
      </c>
      <c r="G2501">
        <f t="shared" si="155"/>
        <v>13</v>
      </c>
      <c r="H2501" t="str">
        <f>VLOOKUP(B2501,[1]Sheet1!$D:$AB,25,0)</f>
        <v>MG Adhe + DR sticker</v>
      </c>
      <c r="I2501" t="str">
        <f t="shared" si="156"/>
        <v xml:space="preserve">1000more </v>
      </c>
      <c r="K2501" t="str">
        <f>VLOOKUP(B2501,[1]Sheet1!$D:$AS,42,0)</f>
        <v>JUMBO</v>
      </c>
    </row>
    <row r="2502" spans="1:11">
      <c r="A2502" t="s">
        <v>21</v>
      </c>
      <c r="B2502" t="s">
        <v>1053</v>
      </c>
      <c r="C2502">
        <v>962</v>
      </c>
      <c r="D2502" s="101">
        <v>46171</v>
      </c>
      <c r="E2502" s="100">
        <v>1</v>
      </c>
      <c r="F2502" t="str">
        <f t="shared" si="157"/>
        <v>3303</v>
      </c>
      <c r="G2502">
        <f t="shared" si="155"/>
        <v>13</v>
      </c>
      <c r="H2502" t="str">
        <f>VLOOKUP(B2502,[1]Sheet1!$D:$AB,25,0)</f>
        <v>MG Adhe + DR sticker</v>
      </c>
      <c r="I2502" t="str">
        <f t="shared" si="156"/>
        <v>501-1000</v>
      </c>
      <c r="K2502" t="str">
        <f>VLOOKUP(B2502,[1]Sheet1!$D:$AS,42,0)</f>
        <v>JUMBO</v>
      </c>
    </row>
    <row r="2503" spans="1:11">
      <c r="A2503" t="s">
        <v>8</v>
      </c>
      <c r="B2503" t="s">
        <v>279</v>
      </c>
      <c r="C2503">
        <v>37</v>
      </c>
      <c r="D2503" s="101">
        <v>46171</v>
      </c>
      <c r="E2503" s="100">
        <v>1</v>
      </c>
      <c r="F2503" t="str">
        <f t="shared" si="157"/>
        <v>3330</v>
      </c>
      <c r="G2503">
        <f t="shared" si="155"/>
        <v>13</v>
      </c>
      <c r="H2503" t="str">
        <f>VLOOKUP(B2503,[1]Sheet1!$D:$AB,25,0)</f>
        <v>Regular-Gask</v>
      </c>
      <c r="I2503" t="str">
        <f t="shared" si="156"/>
        <v>0-50</v>
      </c>
      <c r="K2503" t="str">
        <f>VLOOKUP(B2503,[1]Sheet1!$D:$AS,42,0)</f>
        <v>JUMBO</v>
      </c>
    </row>
    <row r="2504" spans="1:11">
      <c r="A2504" t="s">
        <v>0</v>
      </c>
      <c r="B2504" t="s">
        <v>998</v>
      </c>
      <c r="C2504">
        <v>266</v>
      </c>
      <c r="D2504" s="101">
        <v>46171</v>
      </c>
      <c r="E2504" s="100">
        <v>1</v>
      </c>
      <c r="F2504" t="str">
        <f t="shared" si="157"/>
        <v>3344</v>
      </c>
      <c r="G2504">
        <f t="shared" si="155"/>
        <v>13</v>
      </c>
      <c r="H2504" t="str">
        <f>VLOOKUP(B2504,[1]Sheet1!$D:$AB,25,0)</f>
        <v>MG Gask + DR Adhe + PB Assly</v>
      </c>
      <c r="I2504" t="str">
        <f t="shared" si="156"/>
        <v>101-300</v>
      </c>
      <c r="K2504" t="str">
        <f>VLOOKUP(B2504,[1]Sheet1!$D:$AS,42,0)</f>
        <v>JUMBO</v>
      </c>
    </row>
    <row r="2505" spans="1:11">
      <c r="A2505" t="s">
        <v>0</v>
      </c>
      <c r="B2505" t="s">
        <v>999</v>
      </c>
      <c r="C2505">
        <v>107</v>
      </c>
      <c r="D2505" s="101">
        <v>46171</v>
      </c>
      <c r="E2505" s="100">
        <v>1</v>
      </c>
      <c r="F2505" t="str">
        <f t="shared" si="157"/>
        <v>3344</v>
      </c>
      <c r="G2505">
        <f t="shared" si="155"/>
        <v>13</v>
      </c>
      <c r="H2505" t="str">
        <f>VLOOKUP(B2505,[1]Sheet1!$D:$AB,25,0)</f>
        <v>MG Gask + DR Adhe + PB Assly</v>
      </c>
      <c r="I2505" t="str">
        <f t="shared" si="156"/>
        <v>101-300</v>
      </c>
      <c r="K2505" t="str">
        <f>VLOOKUP(B2505,[1]Sheet1!$D:$AS,42,0)</f>
        <v>JUMBO</v>
      </c>
    </row>
    <row r="2506" spans="1:11">
      <c r="A2506" t="s">
        <v>0</v>
      </c>
      <c r="B2506" t="s">
        <v>1000</v>
      </c>
      <c r="C2506">
        <v>49</v>
      </c>
      <c r="D2506" s="101">
        <v>46171</v>
      </c>
      <c r="E2506" s="100">
        <v>1</v>
      </c>
      <c r="F2506" t="str">
        <f t="shared" si="157"/>
        <v>3344</v>
      </c>
      <c r="G2506">
        <f t="shared" si="155"/>
        <v>13</v>
      </c>
      <c r="H2506" t="str">
        <f>VLOOKUP(B2506,[1]Sheet1!$D:$AB,25,0)</f>
        <v>MG Gask + DR Adhe + PB Assly</v>
      </c>
      <c r="I2506" t="str">
        <f t="shared" si="156"/>
        <v>0-50</v>
      </c>
      <c r="K2506" t="str">
        <f>VLOOKUP(B2506,[1]Sheet1!$D:$AS,42,0)</f>
        <v>JUMBO</v>
      </c>
    </row>
    <row r="2507" spans="1:11">
      <c r="A2507" t="s">
        <v>1</v>
      </c>
      <c r="B2507" t="s">
        <v>742</v>
      </c>
      <c r="C2507">
        <v>115</v>
      </c>
      <c r="D2507" s="101">
        <v>46171</v>
      </c>
      <c r="E2507" s="100">
        <v>1</v>
      </c>
      <c r="F2507" t="str">
        <f t="shared" si="157"/>
        <v>6078</v>
      </c>
      <c r="G2507">
        <f t="shared" si="155"/>
        <v>13</v>
      </c>
      <c r="H2507" t="str">
        <f>VLOOKUP(B2507,[1]Sheet1!$D:$AB,25,0)</f>
        <v>MG-Sticker + Orientation</v>
      </c>
      <c r="I2507" t="str">
        <f t="shared" si="156"/>
        <v>101-300</v>
      </c>
      <c r="K2507" t="str">
        <f>VLOOKUP(B2507,[1]Sheet1!$D:$AS,42,0)</f>
        <v>NORMAL</v>
      </c>
    </row>
    <row r="2508" spans="1:11">
      <c r="A2508" t="s">
        <v>21</v>
      </c>
      <c r="B2508" t="s">
        <v>425</v>
      </c>
      <c r="C2508">
        <v>183</v>
      </c>
      <c r="D2508" s="101">
        <v>46171</v>
      </c>
      <c r="E2508" s="100">
        <v>1</v>
      </c>
      <c r="F2508" t="str">
        <f t="shared" si="157"/>
        <v>6107</v>
      </c>
      <c r="G2508">
        <f t="shared" si="155"/>
        <v>13</v>
      </c>
      <c r="H2508" t="str">
        <f>VLOOKUP(B2508,[1]Sheet1!$D:$AB,25,0)</f>
        <v>MG Adhe + Activator</v>
      </c>
      <c r="I2508" t="str">
        <f t="shared" si="156"/>
        <v>101-300</v>
      </c>
      <c r="K2508" t="str">
        <f>VLOOKUP(B2508,[1]Sheet1!$D:$AS,42,0)</f>
        <v>NORMAL</v>
      </c>
    </row>
    <row r="2509" spans="1:11">
      <c r="A2509" t="s">
        <v>21</v>
      </c>
      <c r="B2509" t="s">
        <v>231</v>
      </c>
      <c r="C2509">
        <v>36</v>
      </c>
      <c r="D2509" s="101">
        <v>46171</v>
      </c>
      <c r="E2509" s="100">
        <v>1</v>
      </c>
      <c r="F2509" t="str">
        <f t="shared" si="157"/>
        <v>6109</v>
      </c>
      <c r="G2509">
        <f t="shared" si="155"/>
        <v>13</v>
      </c>
      <c r="H2509" t="str">
        <f>VLOOKUP(B2509,[1]Sheet1!$D:$AB,25,0)</f>
        <v>MG Adhe + Activator</v>
      </c>
      <c r="I2509" t="str">
        <f t="shared" si="156"/>
        <v>0-50</v>
      </c>
      <c r="K2509" t="str">
        <f>VLOOKUP(B2509,[1]Sheet1!$D:$AS,42,0)</f>
        <v>NORMAL</v>
      </c>
    </row>
    <row r="2510" spans="1:11">
      <c r="A2510" t="s">
        <v>12</v>
      </c>
      <c r="B2510" t="s">
        <v>1007</v>
      </c>
      <c r="C2510">
        <v>113</v>
      </c>
      <c r="D2510" s="101">
        <v>46171</v>
      </c>
      <c r="E2510" s="100">
        <v>1</v>
      </c>
      <c r="F2510" t="str">
        <f t="shared" si="157"/>
        <v>6207</v>
      </c>
      <c r="G2510">
        <f t="shared" si="155"/>
        <v>13</v>
      </c>
      <c r="H2510" t="str">
        <f>VLOOKUP(B2510,[1]Sheet1!$D:$AB,25,0)</f>
        <v>Regular-Gask</v>
      </c>
      <c r="I2510" t="str">
        <f t="shared" si="156"/>
        <v>101-300</v>
      </c>
      <c r="K2510" t="str">
        <f>VLOOKUP(B2510,[1]Sheet1!$D:$AS,42,0)</f>
        <v>NORMAL</v>
      </c>
    </row>
    <row r="2511" spans="1:11">
      <c r="A2511" t="s">
        <v>2</v>
      </c>
      <c r="B2511" t="s">
        <v>759</v>
      </c>
      <c r="C2511">
        <v>44</v>
      </c>
      <c r="D2511" s="101">
        <v>46171</v>
      </c>
      <c r="E2511" s="100">
        <v>1</v>
      </c>
      <c r="F2511" t="str">
        <f t="shared" si="157"/>
        <v>6215</v>
      </c>
      <c r="G2511">
        <f t="shared" si="155"/>
        <v>13</v>
      </c>
      <c r="H2511" t="str">
        <f>VLOOKUP(B2511,[1]Sheet1!$D:$AB,25,0)</f>
        <v>Regular-Gask</v>
      </c>
      <c r="I2511" t="str">
        <f t="shared" si="156"/>
        <v>0-50</v>
      </c>
      <c r="K2511" t="str">
        <f>VLOOKUP(B2511,[1]Sheet1!$D:$AS,42,0)</f>
        <v>NORMAL</v>
      </c>
    </row>
    <row r="2512" spans="1:11">
      <c r="A2512" t="s">
        <v>25</v>
      </c>
      <c r="B2512" t="s">
        <v>540</v>
      </c>
      <c r="C2512">
        <v>156</v>
      </c>
      <c r="D2512" s="101">
        <v>46171</v>
      </c>
      <c r="E2512" s="100">
        <v>1</v>
      </c>
      <c r="F2512" t="str">
        <f t="shared" si="157"/>
        <v>6219</v>
      </c>
      <c r="G2512">
        <f t="shared" si="155"/>
        <v>13</v>
      </c>
      <c r="H2512" t="str">
        <f>VLOOKUP(B2512,[1]Sheet1!$D:$AB,25,0)</f>
        <v>Regular-Gask</v>
      </c>
      <c r="I2512" t="str">
        <f t="shared" si="156"/>
        <v>101-300</v>
      </c>
      <c r="K2512" t="str">
        <f>VLOOKUP(B2512,[1]Sheet1!$D:$AS,42,0)</f>
        <v>NORMAL</v>
      </c>
    </row>
    <row r="2513" spans="1:11">
      <c r="A2513" t="s">
        <v>254</v>
      </c>
      <c r="B2513" t="s">
        <v>180</v>
      </c>
      <c r="C2513">
        <v>32</v>
      </c>
      <c r="D2513" s="101">
        <v>46171</v>
      </c>
      <c r="E2513" s="100">
        <v>1</v>
      </c>
      <c r="F2513" t="str">
        <f t="shared" si="157"/>
        <v>6234</v>
      </c>
      <c r="G2513">
        <f t="shared" si="155"/>
        <v>13</v>
      </c>
      <c r="H2513" t="str">
        <f>VLOOKUP(B2513,[1]Sheet1!$D:$AB,25,0)</f>
        <v>Regular-Adhe</v>
      </c>
      <c r="I2513" t="str">
        <f t="shared" si="156"/>
        <v>0-50</v>
      </c>
      <c r="K2513" t="str">
        <f>VLOOKUP(B2513,[1]Sheet1!$D:$AS,42,0)</f>
        <v>NORMAL</v>
      </c>
    </row>
    <row r="2514" spans="1:11">
      <c r="A2514" t="s">
        <v>25</v>
      </c>
      <c r="B2514" t="s">
        <v>278</v>
      </c>
      <c r="C2514">
        <v>37</v>
      </c>
      <c r="D2514" s="101">
        <v>46171</v>
      </c>
      <c r="E2514" s="100">
        <v>1</v>
      </c>
      <c r="F2514" t="str">
        <f t="shared" si="157"/>
        <v>6265</v>
      </c>
      <c r="G2514">
        <f t="shared" si="155"/>
        <v>13</v>
      </c>
      <c r="H2514" t="str">
        <f>VLOOKUP(B2514,[1]Sheet1!$D:$AB,25,0)</f>
        <v>Regular-Adhe</v>
      </c>
      <c r="I2514" t="str">
        <f t="shared" si="156"/>
        <v>0-50</v>
      </c>
      <c r="K2514" t="str">
        <f>VLOOKUP(B2514,[1]Sheet1!$D:$AS,42,0)</f>
        <v>NORMAL</v>
      </c>
    </row>
    <row r="2515" spans="1:11">
      <c r="A2515" t="s">
        <v>13</v>
      </c>
      <c r="B2515" t="s">
        <v>76</v>
      </c>
      <c r="C2515">
        <v>130</v>
      </c>
      <c r="D2515" s="101">
        <v>46171</v>
      </c>
      <c r="E2515" s="100">
        <v>1</v>
      </c>
      <c r="F2515" t="str">
        <f t="shared" si="157"/>
        <v>6282</v>
      </c>
      <c r="G2515">
        <f t="shared" si="155"/>
        <v>13</v>
      </c>
      <c r="H2515" t="str">
        <f>VLOOKUP(B2515,[1]Sheet1!$D:$AB,25,0)</f>
        <v>Regular-Gask</v>
      </c>
      <c r="I2515" t="str">
        <f t="shared" si="156"/>
        <v>101-300</v>
      </c>
      <c r="K2515" t="str">
        <f>VLOOKUP(B2515,[1]Sheet1!$D:$AS,42,0)</f>
        <v>NORMAL</v>
      </c>
    </row>
    <row r="2516" spans="1:11">
      <c r="A2516" t="s">
        <v>12</v>
      </c>
      <c r="B2516" t="s">
        <v>454</v>
      </c>
      <c r="C2516">
        <v>80</v>
      </c>
      <c r="D2516" s="101">
        <v>46171</v>
      </c>
      <c r="E2516" s="100">
        <v>1</v>
      </c>
      <c r="F2516" t="str">
        <f t="shared" si="157"/>
        <v>6296</v>
      </c>
      <c r="G2516">
        <f t="shared" si="155"/>
        <v>13</v>
      </c>
      <c r="H2516" t="str">
        <f>VLOOKUP(B2516,[1]Sheet1!$D:$AB,25,0)</f>
        <v>Regular-Gask</v>
      </c>
      <c r="I2516" t="str">
        <f t="shared" si="156"/>
        <v>51-100</v>
      </c>
      <c r="K2516" t="str">
        <f>VLOOKUP(B2516,[1]Sheet1!$D:$AS,42,0)</f>
        <v>NORMAL</v>
      </c>
    </row>
    <row r="2517" spans="1:11">
      <c r="A2517" t="s">
        <v>0</v>
      </c>
      <c r="B2517" t="s">
        <v>775</v>
      </c>
      <c r="C2517">
        <v>42</v>
      </c>
      <c r="D2517" s="101">
        <v>46171</v>
      </c>
      <c r="E2517" s="100">
        <v>1</v>
      </c>
      <c r="F2517" t="str">
        <f t="shared" si="157"/>
        <v>6306</v>
      </c>
      <c r="G2517">
        <f t="shared" si="155"/>
        <v>13</v>
      </c>
      <c r="H2517" t="str">
        <f>VLOOKUP(B2517,[1]Sheet1!$D:$AB,25,0)</f>
        <v>MG Adhe + DR Adhe</v>
      </c>
      <c r="I2517" t="str">
        <f t="shared" si="156"/>
        <v>0-50</v>
      </c>
      <c r="K2517" t="str">
        <f>VLOOKUP(B2517,[1]Sheet1!$D:$AS,42,0)</f>
        <v>JUMBO</v>
      </c>
    </row>
    <row r="2518" spans="1:11">
      <c r="A2518" t="s">
        <v>12</v>
      </c>
      <c r="B2518" t="s">
        <v>284</v>
      </c>
      <c r="C2518">
        <v>40</v>
      </c>
      <c r="D2518" s="101">
        <v>46171</v>
      </c>
      <c r="E2518" s="100">
        <v>1</v>
      </c>
      <c r="F2518" t="str">
        <f t="shared" si="157"/>
        <v>6309</v>
      </c>
      <c r="G2518">
        <f t="shared" si="155"/>
        <v>13</v>
      </c>
      <c r="H2518" t="str">
        <f>VLOOKUP(B2518,[1]Sheet1!$D:$AB,25,0)</f>
        <v>Regular-Adhe</v>
      </c>
      <c r="I2518" t="str">
        <f t="shared" si="156"/>
        <v>0-50</v>
      </c>
      <c r="K2518" t="str">
        <f>VLOOKUP(B2518,[1]Sheet1!$D:$AS,42,0)</f>
        <v>NORMAL</v>
      </c>
    </row>
    <row r="2519" spans="1:11">
      <c r="A2519" t="s">
        <v>19</v>
      </c>
      <c r="B2519" t="s">
        <v>26</v>
      </c>
      <c r="C2519">
        <v>65</v>
      </c>
      <c r="D2519" s="101">
        <v>46171</v>
      </c>
      <c r="E2519" s="100">
        <v>1</v>
      </c>
      <c r="F2519" t="str">
        <f t="shared" si="157"/>
        <v>7078</v>
      </c>
      <c r="G2519">
        <f t="shared" si="155"/>
        <v>13</v>
      </c>
      <c r="H2519" t="str">
        <f>VLOOKUP(B2519,[1]Sheet1!$D:$AB,25,0)</f>
        <v>Regular-Adhe</v>
      </c>
      <c r="I2519" t="str">
        <f t="shared" si="156"/>
        <v>51-100</v>
      </c>
      <c r="K2519" t="str">
        <f>VLOOKUP(B2519,[1]Sheet1!$D:$AS,42,0)</f>
        <v>NORMAL</v>
      </c>
    </row>
    <row r="2520" spans="1:11">
      <c r="A2520" t="s">
        <v>19</v>
      </c>
      <c r="B2520" t="s">
        <v>27</v>
      </c>
      <c r="C2520">
        <v>46</v>
      </c>
      <c r="D2520" s="101">
        <v>46171</v>
      </c>
      <c r="E2520" s="100">
        <v>1</v>
      </c>
      <c r="F2520" t="str">
        <f t="shared" si="157"/>
        <v>7078</v>
      </c>
      <c r="G2520">
        <f t="shared" si="155"/>
        <v>13</v>
      </c>
      <c r="H2520" t="str">
        <f>VLOOKUP(B2520,[1]Sheet1!$D:$AB,25,0)</f>
        <v>Regular-Adhe</v>
      </c>
      <c r="I2520" t="str">
        <f t="shared" si="156"/>
        <v>0-50</v>
      </c>
      <c r="K2520" t="str">
        <f>VLOOKUP(B2520,[1]Sheet1!$D:$AS,42,0)</f>
        <v>NORMAL</v>
      </c>
    </row>
    <row r="2521" spans="1:11">
      <c r="A2521" t="s">
        <v>5</v>
      </c>
      <c r="B2521" t="s">
        <v>918</v>
      </c>
      <c r="C2521">
        <v>168</v>
      </c>
      <c r="D2521" s="101">
        <v>46171</v>
      </c>
      <c r="E2521" s="100">
        <v>1</v>
      </c>
      <c r="F2521" t="str">
        <f t="shared" si="157"/>
        <v>7147</v>
      </c>
      <c r="G2521">
        <f t="shared" si="155"/>
        <v>13</v>
      </c>
      <c r="H2521" t="str">
        <f>VLOOKUP(B2521,[1]Sheet1!$D:$AB,25,0)</f>
        <v>MG-Sticker</v>
      </c>
      <c r="I2521" t="str">
        <f t="shared" si="156"/>
        <v>101-300</v>
      </c>
      <c r="K2521" t="str">
        <f>VLOOKUP(B2521,[1]Sheet1!$D:$AS,42,0)</f>
        <v>NORMAL</v>
      </c>
    </row>
    <row r="2522" spans="1:11">
      <c r="A2522" t="s">
        <v>12</v>
      </c>
      <c r="B2522" t="s">
        <v>794</v>
      </c>
      <c r="C2522">
        <v>34</v>
      </c>
      <c r="D2522" s="101">
        <v>46171</v>
      </c>
      <c r="E2522" s="100">
        <v>1</v>
      </c>
      <c r="F2522" t="str">
        <f t="shared" si="157"/>
        <v>7152</v>
      </c>
      <c r="G2522">
        <f t="shared" si="155"/>
        <v>13</v>
      </c>
      <c r="H2522" t="str">
        <f>VLOOKUP(B2522,[1]Sheet1!$D:$AB,25,0)</f>
        <v>Regular-Gask</v>
      </c>
      <c r="I2522" t="str">
        <f t="shared" si="156"/>
        <v>0-50</v>
      </c>
      <c r="K2522" t="str">
        <f>VLOOKUP(B2522,[1]Sheet1!$D:$AS,42,0)</f>
        <v>JUMBO</v>
      </c>
    </row>
    <row r="2523" spans="1:11">
      <c r="A2523" t="s">
        <v>28</v>
      </c>
      <c r="B2523" t="s">
        <v>90</v>
      </c>
      <c r="C2523">
        <v>40</v>
      </c>
      <c r="D2523" s="101">
        <v>46171</v>
      </c>
      <c r="E2523" s="100">
        <v>1</v>
      </c>
      <c r="F2523" t="str">
        <f t="shared" si="157"/>
        <v>8141</v>
      </c>
      <c r="G2523">
        <f t="shared" si="155"/>
        <v>13</v>
      </c>
      <c r="H2523" t="str">
        <f>VLOOKUP(B2523,[1]Sheet1!$D:$AB,25,0)</f>
        <v>Regular-Gask</v>
      </c>
      <c r="I2523" t="str">
        <f t="shared" si="156"/>
        <v>0-50</v>
      </c>
      <c r="K2523" t="str">
        <f>VLOOKUP(B2523,[1]Sheet1!$D:$AS,42,0)</f>
        <v>NORMAL</v>
      </c>
    </row>
    <row r="2524" spans="1:11">
      <c r="A2524" t="s">
        <v>5</v>
      </c>
      <c r="B2524" t="s">
        <v>975</v>
      </c>
      <c r="C2524">
        <v>940</v>
      </c>
      <c r="D2524" s="101">
        <v>46171</v>
      </c>
      <c r="E2524" s="100">
        <v>1</v>
      </c>
      <c r="F2524" t="str">
        <f t="shared" si="157"/>
        <v>6237</v>
      </c>
      <c r="G2524">
        <f t="shared" si="155"/>
        <v>13</v>
      </c>
      <c r="H2524" t="str">
        <f>VLOOKUP(B2524,[1]Sheet1!$D:$AB,25,0)</f>
        <v>Regular-Adhe</v>
      </c>
      <c r="I2524" t="str">
        <f t="shared" si="156"/>
        <v>501-1000</v>
      </c>
      <c r="K2524" t="str">
        <f>VLOOKUP(B2524,[1]Sheet1!$D:$AS,42,0)</f>
        <v>NORMAL</v>
      </c>
    </row>
    <row r="2525" spans="1:11">
      <c r="A2525" t="s">
        <v>0</v>
      </c>
      <c r="B2525" t="s">
        <v>715</v>
      </c>
      <c r="C2525">
        <v>647</v>
      </c>
      <c r="D2525" s="101">
        <v>46171</v>
      </c>
      <c r="E2525" s="100" t="s">
        <v>1068</v>
      </c>
      <c r="F2525" t="str">
        <f t="shared" si="157"/>
        <v>2651</v>
      </c>
      <c r="G2525">
        <f t="shared" si="155"/>
        <v>13</v>
      </c>
      <c r="H2525" t="str">
        <f>VLOOKUP(B2525,[1]Sheet1!$D:$AB,25,0)</f>
        <v>MG Adhe + DR Adhe + Orientation</v>
      </c>
      <c r="I2525" t="str">
        <f t="shared" si="156"/>
        <v>501-1000</v>
      </c>
      <c r="K2525" t="str">
        <f>VLOOKUP(B2525,[1]Sheet1!$D:$AS,42,0)</f>
        <v>NORMAL</v>
      </c>
    </row>
    <row r="2526" spans="1:11">
      <c r="A2526" t="s">
        <v>0</v>
      </c>
      <c r="B2526" t="s">
        <v>598</v>
      </c>
      <c r="C2526">
        <v>720</v>
      </c>
      <c r="D2526" s="101">
        <v>46171</v>
      </c>
      <c r="E2526" s="100" t="s">
        <v>1068</v>
      </c>
      <c r="F2526" t="str">
        <f t="shared" si="157"/>
        <v>2651</v>
      </c>
      <c r="G2526">
        <f t="shared" si="155"/>
        <v>13</v>
      </c>
      <c r="H2526" t="str">
        <f>VLOOKUP(B2526,[1]Sheet1!$D:$AB,25,0)</f>
        <v>MG Adhe + DR Adhe + Orientation</v>
      </c>
      <c r="I2526" t="str">
        <f t="shared" si="156"/>
        <v>501-1000</v>
      </c>
      <c r="K2526" t="str">
        <f>VLOOKUP(B2526,[1]Sheet1!$D:$AS,42,0)</f>
        <v>NORMAL</v>
      </c>
    </row>
    <row r="2527" spans="1:11">
      <c r="A2527" t="s">
        <v>2</v>
      </c>
      <c r="B2527" t="s">
        <v>275</v>
      </c>
      <c r="C2527">
        <v>411</v>
      </c>
      <c r="D2527" s="101">
        <v>46171</v>
      </c>
      <c r="E2527" s="100">
        <v>2</v>
      </c>
      <c r="F2527" t="str">
        <f t="shared" si="157"/>
        <v>10038</v>
      </c>
      <c r="G2527">
        <f t="shared" si="155"/>
        <v>14</v>
      </c>
      <c r="H2527" t="str">
        <f>VLOOKUP(B2527,[1]Sheet1!$D:$AB,25,0)</f>
        <v>Regular-Gask</v>
      </c>
      <c r="I2527" t="str">
        <f t="shared" si="156"/>
        <v>301-500</v>
      </c>
      <c r="K2527" t="str">
        <f>VLOOKUP(B2527,[1]Sheet1!$D:$AS,42,0)</f>
        <v>JUMBO</v>
      </c>
    </row>
    <row r="2528" spans="1:11">
      <c r="A2528" t="s">
        <v>4</v>
      </c>
      <c r="B2528" t="s">
        <v>642</v>
      </c>
      <c r="C2528">
        <v>69</v>
      </c>
      <c r="D2528" s="101">
        <v>46171</v>
      </c>
      <c r="E2528" s="100">
        <v>2</v>
      </c>
      <c r="F2528" t="str">
        <f t="shared" si="157"/>
        <v>10060</v>
      </c>
      <c r="G2528">
        <f t="shared" si="155"/>
        <v>14</v>
      </c>
      <c r="H2528" t="str">
        <f>VLOOKUP(B2528,[1]Sheet1!$D:$AB,25,0)</f>
        <v>Regular-Gask</v>
      </c>
      <c r="I2528" t="str">
        <f t="shared" si="156"/>
        <v>51-100</v>
      </c>
      <c r="K2528" t="str">
        <f>VLOOKUP(B2528,[1]Sheet1!$D:$AS,42,0)</f>
        <v>JUMBO</v>
      </c>
    </row>
    <row r="2529" spans="1:11">
      <c r="A2529" t="s">
        <v>2</v>
      </c>
      <c r="B2529" t="s">
        <v>497</v>
      </c>
      <c r="C2529">
        <v>123</v>
      </c>
      <c r="D2529" s="101">
        <v>46171</v>
      </c>
      <c r="E2529" s="100">
        <v>2</v>
      </c>
      <c r="F2529" t="str">
        <f t="shared" si="157"/>
        <v>10063</v>
      </c>
      <c r="G2529">
        <f t="shared" si="155"/>
        <v>14</v>
      </c>
      <c r="H2529" t="str">
        <f>VLOOKUP(B2529,[1]Sheet1!$D:$AB,25,0)</f>
        <v>Regular-Adhe</v>
      </c>
      <c r="I2529" t="str">
        <f t="shared" si="156"/>
        <v>101-300</v>
      </c>
      <c r="K2529" t="str">
        <f>VLOOKUP(B2529,[1]Sheet1!$D:$AS,42,0)</f>
        <v>JUMBO</v>
      </c>
    </row>
    <row r="2530" spans="1:11">
      <c r="A2530" t="s">
        <v>28</v>
      </c>
      <c r="B2530" t="s">
        <v>235</v>
      </c>
      <c r="C2530">
        <v>69</v>
      </c>
      <c r="D2530" s="101">
        <v>46171</v>
      </c>
      <c r="E2530" s="100">
        <v>2</v>
      </c>
      <c r="F2530" t="str">
        <f t="shared" si="157"/>
        <v>1650</v>
      </c>
      <c r="G2530">
        <f t="shared" si="155"/>
        <v>13</v>
      </c>
      <c r="H2530" t="str">
        <f>VLOOKUP(B2530,[1]Sheet1!$D:$AB,25,0)</f>
        <v>Regular-Gask</v>
      </c>
      <c r="I2530" t="str">
        <f t="shared" si="156"/>
        <v>51-100</v>
      </c>
      <c r="K2530" t="str">
        <f>VLOOKUP(B2530,[1]Sheet1!$D:$AS,42,0)</f>
        <v>JUMBO</v>
      </c>
    </row>
    <row r="2531" spans="1:11">
      <c r="A2531" t="s">
        <v>19</v>
      </c>
      <c r="B2531" t="s">
        <v>1028</v>
      </c>
      <c r="C2531">
        <v>94</v>
      </c>
      <c r="D2531" s="101">
        <v>46171</v>
      </c>
      <c r="E2531" s="100">
        <v>2</v>
      </c>
      <c r="F2531" t="str">
        <f t="shared" si="157"/>
        <v>1773</v>
      </c>
      <c r="G2531">
        <f t="shared" si="155"/>
        <v>13</v>
      </c>
      <c r="H2531" t="str">
        <f>VLOOKUP(B2531,[1]Sheet1!$D:$AB,25,0)</f>
        <v>Regular-Gask</v>
      </c>
      <c r="I2531" t="str">
        <f t="shared" si="156"/>
        <v>51-100</v>
      </c>
      <c r="K2531" t="str">
        <f>VLOOKUP(B2531,[1]Sheet1!$D:$AS,42,0)</f>
        <v>JUMBO</v>
      </c>
    </row>
    <row r="2532" spans="1:11">
      <c r="A2532" t="s">
        <v>12</v>
      </c>
      <c r="B2532" t="s">
        <v>830</v>
      </c>
      <c r="C2532">
        <v>166</v>
      </c>
      <c r="D2532" s="101">
        <v>46171</v>
      </c>
      <c r="E2532" s="100">
        <v>2</v>
      </c>
      <c r="F2532" t="str">
        <f t="shared" si="157"/>
        <v>1774</v>
      </c>
      <c r="G2532">
        <f t="shared" si="155"/>
        <v>13</v>
      </c>
      <c r="H2532" t="str">
        <f>VLOOKUP(B2532,[1]Sheet1!$D:$AB,25,0)</f>
        <v>Regular-Adhe</v>
      </c>
      <c r="I2532" t="str">
        <f t="shared" si="156"/>
        <v>101-300</v>
      </c>
      <c r="K2532" t="str">
        <f>VLOOKUP(B2532,[1]Sheet1!$D:$AS,42,0)</f>
        <v>JUMBO</v>
      </c>
    </row>
    <row r="2533" spans="1:11">
      <c r="A2533" t="s">
        <v>19</v>
      </c>
      <c r="B2533" t="s">
        <v>63</v>
      </c>
      <c r="C2533">
        <v>86</v>
      </c>
      <c r="D2533" s="101">
        <v>46171</v>
      </c>
      <c r="E2533" s="100">
        <v>2</v>
      </c>
      <c r="F2533" t="str">
        <f t="shared" si="157"/>
        <v>1775</v>
      </c>
      <c r="G2533">
        <f t="shared" si="155"/>
        <v>13</v>
      </c>
      <c r="H2533" t="str">
        <f>VLOOKUP(B2533,[1]Sheet1!$D:$AB,25,0)</f>
        <v>Regular-Gask</v>
      </c>
      <c r="I2533" t="str">
        <f t="shared" si="156"/>
        <v>51-100</v>
      </c>
      <c r="K2533" t="str">
        <f>VLOOKUP(B2533,[1]Sheet1!$D:$AS,42,0)</f>
        <v>JUMBO</v>
      </c>
    </row>
    <row r="2534" spans="1:11">
      <c r="A2534" t="s">
        <v>19</v>
      </c>
      <c r="B2534" t="s">
        <v>349</v>
      </c>
      <c r="C2534">
        <v>572</v>
      </c>
      <c r="D2534" s="101">
        <v>46171</v>
      </c>
      <c r="E2534" s="100">
        <v>2</v>
      </c>
      <c r="F2534" t="str">
        <f t="shared" si="157"/>
        <v>1775</v>
      </c>
      <c r="G2534">
        <f t="shared" si="155"/>
        <v>13</v>
      </c>
      <c r="H2534" t="str">
        <f>VLOOKUP(B2534,[1]Sheet1!$D:$AB,25,0)</f>
        <v>Regular-Gask</v>
      </c>
      <c r="I2534" t="str">
        <f t="shared" si="156"/>
        <v>501-1000</v>
      </c>
      <c r="K2534" t="str">
        <f>VLOOKUP(B2534,[1]Sheet1!$D:$AS,42,0)</f>
        <v>JUMBO</v>
      </c>
    </row>
    <row r="2535" spans="1:11">
      <c r="A2535" t="s">
        <v>5</v>
      </c>
      <c r="B2535" t="s">
        <v>811</v>
      </c>
      <c r="C2535">
        <v>43</v>
      </c>
      <c r="D2535" s="101">
        <v>46171</v>
      </c>
      <c r="E2535" s="100">
        <v>2</v>
      </c>
      <c r="F2535" t="str">
        <f t="shared" si="157"/>
        <v>1805</v>
      </c>
      <c r="G2535">
        <f t="shared" si="155"/>
        <v>13</v>
      </c>
      <c r="H2535" t="str">
        <f>VLOOKUP(B2535,[1]Sheet1!$D:$AB,25,0)</f>
        <v>MG Adhe + PB assembly</v>
      </c>
      <c r="I2535" t="str">
        <f t="shared" si="156"/>
        <v>0-50</v>
      </c>
      <c r="K2535" t="str">
        <f>VLOOKUP(B2535,[1]Sheet1!$D:$AS,42,0)</f>
        <v>JUMBO</v>
      </c>
    </row>
    <row r="2536" spans="1:11">
      <c r="A2536" t="s">
        <v>13</v>
      </c>
      <c r="B2536" t="s">
        <v>898</v>
      </c>
      <c r="C2536">
        <v>516</v>
      </c>
      <c r="D2536" s="101">
        <v>46171</v>
      </c>
      <c r="E2536" s="100">
        <v>2</v>
      </c>
      <c r="F2536" t="str">
        <f t="shared" si="157"/>
        <v>1899</v>
      </c>
      <c r="G2536">
        <f t="shared" si="155"/>
        <v>13</v>
      </c>
      <c r="H2536" t="str">
        <f>VLOOKUP(B2536,[1]Sheet1!$D:$AB,25,0)</f>
        <v>Regular-Adhe</v>
      </c>
      <c r="I2536" t="str">
        <f t="shared" si="156"/>
        <v>501-1000</v>
      </c>
      <c r="K2536" t="str">
        <f>VLOOKUP(B2536,[1]Sheet1!$D:$AS,42,0)</f>
        <v>JUMBO</v>
      </c>
    </row>
    <row r="2537" spans="1:11">
      <c r="A2537" t="s">
        <v>13</v>
      </c>
      <c r="B2537" t="s">
        <v>1122</v>
      </c>
      <c r="C2537">
        <v>70</v>
      </c>
      <c r="D2537" s="101">
        <v>46171</v>
      </c>
      <c r="E2537" s="100">
        <v>2</v>
      </c>
      <c r="F2537" t="str">
        <f t="shared" si="157"/>
        <v>1899</v>
      </c>
      <c r="G2537">
        <f t="shared" si="155"/>
        <v>13</v>
      </c>
      <c r="H2537" t="str">
        <f>VLOOKUP(B2537,[1]Sheet1!$D:$AB,25,0)</f>
        <v>Regular-Adhe</v>
      </c>
      <c r="I2537" t="str">
        <f t="shared" si="156"/>
        <v>51-100</v>
      </c>
      <c r="K2537" t="str">
        <f>VLOOKUP(B2537,[1]Sheet1!$D:$AS,42,0)</f>
        <v>JUMBO</v>
      </c>
    </row>
    <row r="2538" spans="1:11">
      <c r="A2538" t="s">
        <v>13</v>
      </c>
      <c r="B2538" t="s">
        <v>777</v>
      </c>
      <c r="C2538">
        <v>61</v>
      </c>
      <c r="D2538" s="101">
        <v>46171</v>
      </c>
      <c r="E2538" s="100">
        <v>2</v>
      </c>
      <c r="F2538" t="str">
        <f t="shared" si="157"/>
        <v>2574</v>
      </c>
      <c r="G2538">
        <f t="shared" si="155"/>
        <v>13</v>
      </c>
      <c r="H2538" t="str">
        <f>VLOOKUP(B2538,[1]Sheet1!$D:$AB,25,0)</f>
        <v>Regular-Gask</v>
      </c>
      <c r="I2538" t="str">
        <f t="shared" si="156"/>
        <v>51-100</v>
      </c>
      <c r="K2538" t="str">
        <f>VLOOKUP(B2538,[1]Sheet1!$D:$AS,42,0)</f>
        <v>NORMAL</v>
      </c>
    </row>
    <row r="2539" spans="1:11">
      <c r="A2539" t="s">
        <v>19</v>
      </c>
      <c r="B2539" t="s">
        <v>379</v>
      </c>
      <c r="C2539">
        <v>36</v>
      </c>
      <c r="D2539" s="101">
        <v>46171</v>
      </c>
      <c r="E2539" s="100">
        <v>2</v>
      </c>
      <c r="F2539" t="str">
        <f t="shared" si="157"/>
        <v>2593</v>
      </c>
      <c r="G2539">
        <f t="shared" si="155"/>
        <v>13</v>
      </c>
      <c r="H2539" t="str">
        <f>VLOOKUP(B2539,[1]Sheet1!$D:$AB,25,0)</f>
        <v>Regular-Gask</v>
      </c>
      <c r="I2539" t="str">
        <f t="shared" si="156"/>
        <v>0-50</v>
      </c>
      <c r="K2539" t="str">
        <f>VLOOKUP(B2539,[1]Sheet1!$D:$AS,42,0)</f>
        <v>NORMAL</v>
      </c>
    </row>
    <row r="2540" spans="1:11">
      <c r="A2540" t="s">
        <v>19</v>
      </c>
      <c r="B2540" t="s">
        <v>311</v>
      </c>
      <c r="C2540">
        <v>404</v>
      </c>
      <c r="D2540" s="101">
        <v>46171</v>
      </c>
      <c r="E2540" s="100">
        <v>2</v>
      </c>
      <c r="F2540" t="str">
        <f t="shared" si="157"/>
        <v>2648</v>
      </c>
      <c r="G2540">
        <f t="shared" si="155"/>
        <v>13</v>
      </c>
      <c r="H2540" t="str">
        <f>VLOOKUP(B2540,[1]Sheet1!$D:$AB,25,0)</f>
        <v>Regular-Gask</v>
      </c>
      <c r="I2540" t="str">
        <f t="shared" si="156"/>
        <v>301-500</v>
      </c>
      <c r="K2540" t="str">
        <f>VLOOKUP(B2540,[1]Sheet1!$D:$AS,42,0)</f>
        <v>NORMAL</v>
      </c>
    </row>
    <row r="2541" spans="1:11">
      <c r="A2541" t="s">
        <v>19</v>
      </c>
      <c r="B2541" t="s">
        <v>373</v>
      </c>
      <c r="C2541">
        <v>104</v>
      </c>
      <c r="D2541" s="101">
        <v>46171</v>
      </c>
      <c r="E2541" s="100">
        <v>2</v>
      </c>
      <c r="F2541" t="str">
        <f t="shared" si="157"/>
        <v>2648</v>
      </c>
      <c r="G2541">
        <f t="shared" si="155"/>
        <v>13</v>
      </c>
      <c r="H2541" t="str">
        <f>VLOOKUP(B2541,[1]Sheet1!$D:$AB,25,0)</f>
        <v>Regular-Gask</v>
      </c>
      <c r="I2541" t="str">
        <f t="shared" si="156"/>
        <v>101-300</v>
      </c>
      <c r="K2541" t="str">
        <f>VLOOKUP(B2541,[1]Sheet1!$D:$AS,42,0)</f>
        <v>NORMAL</v>
      </c>
    </row>
    <row r="2542" spans="1:11">
      <c r="A2542" t="s">
        <v>19</v>
      </c>
      <c r="B2542" t="s">
        <v>166</v>
      </c>
      <c r="C2542">
        <v>258</v>
      </c>
      <c r="D2542" s="101">
        <v>46171</v>
      </c>
      <c r="E2542" s="100">
        <v>2</v>
      </c>
      <c r="F2542" t="str">
        <f t="shared" si="157"/>
        <v>2648</v>
      </c>
      <c r="G2542">
        <f t="shared" si="155"/>
        <v>13</v>
      </c>
      <c r="H2542" t="str">
        <f>VLOOKUP(B2542,[1]Sheet1!$D:$AB,25,0)</f>
        <v>Regular-Gask</v>
      </c>
      <c r="I2542" t="str">
        <f t="shared" si="156"/>
        <v>101-300</v>
      </c>
      <c r="K2542" t="str">
        <f>VLOOKUP(B2542,[1]Sheet1!$D:$AS,42,0)</f>
        <v>NORMAL</v>
      </c>
    </row>
    <row r="2543" spans="1:11">
      <c r="A2543" t="s">
        <v>2</v>
      </c>
      <c r="B2543" t="s">
        <v>46</v>
      </c>
      <c r="C2543">
        <v>40</v>
      </c>
      <c r="D2543" s="101">
        <v>46171</v>
      </c>
      <c r="E2543" s="100">
        <v>2</v>
      </c>
      <c r="F2543" t="str">
        <f t="shared" si="157"/>
        <v>2679</v>
      </c>
      <c r="G2543">
        <f t="shared" si="155"/>
        <v>13</v>
      </c>
      <c r="H2543" t="str">
        <f>VLOOKUP(B2543,[1]Sheet1!$D:$AB,25,0)</f>
        <v>Regular-Gask</v>
      </c>
      <c r="I2543" t="str">
        <f t="shared" si="156"/>
        <v>0-50</v>
      </c>
      <c r="K2543" t="str">
        <f>VLOOKUP(B2543,[1]Sheet1!$D:$AS,42,0)</f>
        <v>NORMAL</v>
      </c>
    </row>
    <row r="2544" spans="1:11">
      <c r="A2544" t="s">
        <v>2</v>
      </c>
      <c r="B2544" t="s">
        <v>87</v>
      </c>
      <c r="C2544">
        <v>142</v>
      </c>
      <c r="D2544" s="101">
        <v>46171</v>
      </c>
      <c r="E2544" s="100">
        <v>2</v>
      </c>
      <c r="F2544" t="str">
        <f t="shared" si="157"/>
        <v>2679</v>
      </c>
      <c r="G2544">
        <f t="shared" si="155"/>
        <v>13</v>
      </c>
      <c r="H2544" t="str">
        <f>VLOOKUP(B2544,[1]Sheet1!$D:$AB,25,0)</f>
        <v>Regular-Gask</v>
      </c>
      <c r="I2544" t="str">
        <f t="shared" si="156"/>
        <v>101-300</v>
      </c>
      <c r="K2544" t="str">
        <f>VLOOKUP(B2544,[1]Sheet1!$D:$AS,42,0)</f>
        <v>NORMAL</v>
      </c>
    </row>
    <row r="2545" spans="1:11">
      <c r="A2545" t="s">
        <v>25</v>
      </c>
      <c r="B2545" t="s">
        <v>389</v>
      </c>
      <c r="C2545">
        <v>104</v>
      </c>
      <c r="D2545" s="101">
        <v>46171</v>
      </c>
      <c r="E2545" s="100">
        <v>2</v>
      </c>
      <c r="F2545" t="str">
        <f t="shared" si="157"/>
        <v>2683</v>
      </c>
      <c r="G2545">
        <f t="shared" si="155"/>
        <v>13</v>
      </c>
      <c r="H2545" t="str">
        <f>VLOOKUP(B2545,[1]Sheet1!$D:$AB,25,0)</f>
        <v>Regular-Gask</v>
      </c>
      <c r="I2545" t="str">
        <f t="shared" si="156"/>
        <v>101-300</v>
      </c>
      <c r="K2545" t="str">
        <f>VLOOKUP(B2545,[1]Sheet1!$D:$AS,42,0)</f>
        <v>NORMAL</v>
      </c>
    </row>
    <row r="2546" spans="1:11">
      <c r="A2546" t="s">
        <v>8</v>
      </c>
      <c r="B2546" t="s">
        <v>402</v>
      </c>
      <c r="C2546">
        <v>318</v>
      </c>
      <c r="D2546" s="101">
        <v>46171</v>
      </c>
      <c r="E2546" s="100">
        <v>2</v>
      </c>
      <c r="F2546" t="str">
        <f t="shared" si="157"/>
        <v>2754</v>
      </c>
      <c r="G2546">
        <f t="shared" si="155"/>
        <v>13</v>
      </c>
      <c r="H2546" t="str">
        <f>VLOOKUP(B2546,[1]Sheet1!$D:$AB,25,0)</f>
        <v>Regular-Adhe</v>
      </c>
      <c r="I2546" t="str">
        <f t="shared" si="156"/>
        <v>301-500</v>
      </c>
      <c r="K2546" t="str">
        <f>VLOOKUP(B2546,[1]Sheet1!$D:$AS,42,0)</f>
        <v>JUMBO</v>
      </c>
    </row>
    <row r="2547" spans="1:11">
      <c r="A2547" t="s">
        <v>5</v>
      </c>
      <c r="B2547" t="s">
        <v>697</v>
      </c>
      <c r="C2547">
        <v>279</v>
      </c>
      <c r="D2547" s="101">
        <v>46171</v>
      </c>
      <c r="E2547" s="100">
        <v>2</v>
      </c>
      <c r="F2547" t="str">
        <f t="shared" si="157"/>
        <v>2773</v>
      </c>
      <c r="G2547">
        <f t="shared" si="155"/>
        <v>13</v>
      </c>
      <c r="H2547" t="str">
        <f>VLOOKUP(B2547,[1]Sheet1!$D:$AB,25,0)</f>
        <v>Regular-Adhe</v>
      </c>
      <c r="I2547" t="str">
        <f t="shared" si="156"/>
        <v>101-300</v>
      </c>
      <c r="K2547" t="str">
        <f>VLOOKUP(B2547,[1]Sheet1!$D:$AS,42,0)</f>
        <v>NORMAL</v>
      </c>
    </row>
    <row r="2548" spans="1:11">
      <c r="A2548" t="s">
        <v>13</v>
      </c>
      <c r="B2548" t="s">
        <v>1079</v>
      </c>
      <c r="C2548">
        <v>199</v>
      </c>
      <c r="D2548" s="101">
        <v>46171</v>
      </c>
      <c r="E2548" s="100">
        <v>2</v>
      </c>
      <c r="F2548" t="str">
        <f t="shared" si="157"/>
        <v>2784</v>
      </c>
      <c r="G2548">
        <f t="shared" si="155"/>
        <v>13</v>
      </c>
      <c r="H2548" t="e">
        <f>VLOOKUP(B2548,[1]Sheet1!$D:$AB,25,0)</f>
        <v>#N/A</v>
      </c>
      <c r="I2548" t="str">
        <f t="shared" si="156"/>
        <v>101-300</v>
      </c>
      <c r="K2548" t="e">
        <f>VLOOKUP(B2548,[1]Sheet1!$D:$AS,42,0)</f>
        <v>#N/A</v>
      </c>
    </row>
    <row r="2549" spans="1:11">
      <c r="A2549" t="s">
        <v>13</v>
      </c>
      <c r="B2549" t="s">
        <v>970</v>
      </c>
      <c r="C2549">
        <v>69</v>
      </c>
      <c r="D2549" s="101">
        <v>46171</v>
      </c>
      <c r="E2549" s="100">
        <v>2</v>
      </c>
      <c r="F2549" t="str">
        <f t="shared" si="157"/>
        <v>2784</v>
      </c>
      <c r="G2549">
        <f t="shared" si="155"/>
        <v>13</v>
      </c>
      <c r="H2549" t="str">
        <f>VLOOKUP(B2549,[1]Sheet1!$D:$AB,25,0)</f>
        <v>Regular-Gask</v>
      </c>
      <c r="I2549" t="str">
        <f t="shared" si="156"/>
        <v>51-100</v>
      </c>
      <c r="K2549" t="str">
        <f>VLOOKUP(B2549,[1]Sheet1!$D:$AS,42,0)</f>
        <v>NORMAL</v>
      </c>
    </row>
    <row r="2550" spans="1:11">
      <c r="A2550" t="s">
        <v>13</v>
      </c>
      <c r="B2550" t="s">
        <v>1123</v>
      </c>
      <c r="C2550">
        <v>94</v>
      </c>
      <c r="D2550" s="101">
        <v>46171</v>
      </c>
      <c r="E2550" s="100">
        <v>2</v>
      </c>
      <c r="F2550" t="str">
        <f t="shared" si="157"/>
        <v>2784</v>
      </c>
      <c r="G2550">
        <f t="shared" si="155"/>
        <v>13</v>
      </c>
      <c r="H2550" t="e">
        <f>VLOOKUP(B2550,[1]Sheet1!$D:$AB,25,0)</f>
        <v>#N/A</v>
      </c>
      <c r="I2550" t="str">
        <f t="shared" si="156"/>
        <v>51-100</v>
      </c>
      <c r="K2550" t="e">
        <f>VLOOKUP(B2550,[1]Sheet1!$D:$AS,42,0)</f>
        <v>#N/A</v>
      </c>
    </row>
    <row r="2551" spans="1:11">
      <c r="A2551" t="s">
        <v>31</v>
      </c>
      <c r="B2551" t="s">
        <v>980</v>
      </c>
      <c r="C2551">
        <v>101</v>
      </c>
      <c r="D2551" s="101">
        <v>46171</v>
      </c>
      <c r="E2551" s="100">
        <v>2</v>
      </c>
      <c r="F2551" t="str">
        <f t="shared" si="157"/>
        <v>2806</v>
      </c>
      <c r="G2551">
        <f t="shared" si="155"/>
        <v>13</v>
      </c>
      <c r="H2551" t="str">
        <f>VLOOKUP(B2551,[1]Sheet1!$D:$AB,25,0)</f>
        <v>Regular-Adhe</v>
      </c>
      <c r="I2551" t="str">
        <f t="shared" si="156"/>
        <v>101-300</v>
      </c>
      <c r="K2551" t="str">
        <f>VLOOKUP(B2551,[1]Sheet1!$D:$AS,42,0)</f>
        <v>NORMAL</v>
      </c>
    </row>
    <row r="2552" spans="1:11">
      <c r="A2552" t="s">
        <v>2</v>
      </c>
      <c r="B2552" t="s">
        <v>1124</v>
      </c>
      <c r="C2552">
        <v>191</v>
      </c>
      <c r="D2552" s="101">
        <v>46171</v>
      </c>
      <c r="E2552" s="100">
        <v>2</v>
      </c>
      <c r="F2552" t="str">
        <f t="shared" si="157"/>
        <v>2968</v>
      </c>
      <c r="G2552">
        <f t="shared" si="155"/>
        <v>13</v>
      </c>
      <c r="H2552" t="str">
        <f>VLOOKUP(B2552,[1]Sheet1!$D:$AB,25,0)</f>
        <v>Regular-Gask</v>
      </c>
      <c r="I2552" t="str">
        <f t="shared" si="156"/>
        <v>101-300</v>
      </c>
      <c r="K2552" t="str">
        <f>VLOOKUP(B2552,[1]Sheet1!$D:$AS,42,0)</f>
        <v>NORMAL</v>
      </c>
    </row>
    <row r="2553" spans="1:11">
      <c r="A2553" t="s">
        <v>0</v>
      </c>
      <c r="B2553" t="s">
        <v>1093</v>
      </c>
      <c r="C2553">
        <v>59</v>
      </c>
      <c r="D2553" s="101">
        <v>46171</v>
      </c>
      <c r="E2553" s="100">
        <v>2</v>
      </c>
      <c r="F2553" t="str">
        <f t="shared" si="157"/>
        <v>3089</v>
      </c>
      <c r="G2553">
        <f t="shared" si="155"/>
        <v>13</v>
      </c>
      <c r="H2553" t="str">
        <f>VLOOKUP(B2553,[1]Sheet1!$D:$AB,25,0)</f>
        <v>MG-Sticker + Orientation</v>
      </c>
      <c r="I2553" t="str">
        <f t="shared" si="156"/>
        <v>51-100</v>
      </c>
      <c r="K2553" t="str">
        <f>VLOOKUP(B2553,[1]Sheet1!$D:$AS,42,0)</f>
        <v>JUMBO</v>
      </c>
    </row>
    <row r="2554" spans="1:11">
      <c r="A2554" t="s">
        <v>5</v>
      </c>
      <c r="B2554" t="s">
        <v>16</v>
      </c>
      <c r="C2554">
        <v>94</v>
      </c>
      <c r="D2554" s="101">
        <v>46171</v>
      </c>
      <c r="E2554" s="100">
        <v>2</v>
      </c>
      <c r="F2554" t="str">
        <f t="shared" si="157"/>
        <v>3099</v>
      </c>
      <c r="G2554">
        <f t="shared" si="155"/>
        <v>13</v>
      </c>
      <c r="H2554" t="str">
        <f>VLOOKUP(B2554,[1]Sheet1!$D:$AB,25,0)</f>
        <v>MG Gask + DR Adhe + Orientation</v>
      </c>
      <c r="I2554" t="str">
        <f t="shared" si="156"/>
        <v>51-100</v>
      </c>
      <c r="K2554" t="str">
        <f>VLOOKUP(B2554,[1]Sheet1!$D:$AS,42,0)</f>
        <v>JUMBO</v>
      </c>
    </row>
    <row r="2555" spans="1:11">
      <c r="A2555" t="s">
        <v>28</v>
      </c>
      <c r="B2555" t="s">
        <v>575</v>
      </c>
      <c r="C2555">
        <v>72</v>
      </c>
      <c r="D2555" s="101">
        <v>46171</v>
      </c>
      <c r="E2555" s="100">
        <v>2</v>
      </c>
      <c r="F2555" t="str">
        <f t="shared" si="157"/>
        <v>3184</v>
      </c>
      <c r="G2555">
        <f t="shared" si="155"/>
        <v>13</v>
      </c>
      <c r="H2555" t="str">
        <f>VLOOKUP(B2555,[1]Sheet1!$D:$AB,25,0)</f>
        <v>Regular-Adhe</v>
      </c>
      <c r="I2555" t="str">
        <f t="shared" si="156"/>
        <v>51-100</v>
      </c>
      <c r="K2555" t="str">
        <f>VLOOKUP(B2555,[1]Sheet1!$D:$AS,42,0)</f>
        <v>JUMBO</v>
      </c>
    </row>
    <row r="2556" spans="1:11">
      <c r="A2556" t="s">
        <v>8</v>
      </c>
      <c r="B2556" t="s">
        <v>388</v>
      </c>
      <c r="C2556">
        <v>32</v>
      </c>
      <c r="D2556" s="101">
        <v>46171</v>
      </c>
      <c r="E2556" s="100">
        <v>2</v>
      </c>
      <c r="F2556" t="str">
        <f t="shared" si="157"/>
        <v>3215</v>
      </c>
      <c r="G2556">
        <f t="shared" si="155"/>
        <v>13</v>
      </c>
      <c r="H2556" t="str">
        <f>VLOOKUP(B2556,[1]Sheet1!$D:$AB,25,0)</f>
        <v>Regular-Adhe</v>
      </c>
      <c r="I2556" t="str">
        <f t="shared" si="156"/>
        <v>0-50</v>
      </c>
      <c r="K2556" t="str">
        <f>VLOOKUP(B2556,[1]Sheet1!$D:$AS,42,0)</f>
        <v>JUMBO</v>
      </c>
    </row>
    <row r="2557" spans="1:11">
      <c r="A2557" t="s">
        <v>8</v>
      </c>
      <c r="B2557" t="s">
        <v>564</v>
      </c>
      <c r="C2557">
        <v>74</v>
      </c>
      <c r="D2557" s="101">
        <v>46171</v>
      </c>
      <c r="E2557" s="100">
        <v>2</v>
      </c>
      <c r="F2557" t="str">
        <f t="shared" si="157"/>
        <v>3215</v>
      </c>
      <c r="G2557">
        <f t="shared" si="155"/>
        <v>13</v>
      </c>
      <c r="H2557" t="str">
        <f>VLOOKUP(B2557,[1]Sheet1!$D:$AB,25,0)</f>
        <v>Regular-Adhe</v>
      </c>
      <c r="I2557" t="str">
        <f t="shared" si="156"/>
        <v>51-100</v>
      </c>
      <c r="K2557" t="str">
        <f>VLOOKUP(B2557,[1]Sheet1!$D:$AS,42,0)</f>
        <v>JUMBO</v>
      </c>
    </row>
    <row r="2558" spans="1:11">
      <c r="A2558" t="s">
        <v>8</v>
      </c>
      <c r="B2558" t="s">
        <v>1120</v>
      </c>
      <c r="C2558">
        <v>260</v>
      </c>
      <c r="D2558" s="101">
        <v>46171</v>
      </c>
      <c r="E2558" s="100">
        <v>2</v>
      </c>
      <c r="F2558" t="str">
        <f t="shared" si="157"/>
        <v>3241</v>
      </c>
      <c r="G2558">
        <f t="shared" si="155"/>
        <v>13</v>
      </c>
      <c r="H2558" t="str">
        <f>VLOOKUP(B2558,[1]Sheet1!$D:$AB,25,0)</f>
        <v>Regular-Adhe</v>
      </c>
      <c r="I2558" t="str">
        <f t="shared" si="156"/>
        <v>101-300</v>
      </c>
      <c r="K2558" t="str">
        <f>VLOOKUP(B2558,[1]Sheet1!$D:$AS,42,0)</f>
        <v>JUMBO</v>
      </c>
    </row>
    <row r="2559" spans="1:11">
      <c r="A2559" t="s">
        <v>13</v>
      </c>
      <c r="B2559" t="s">
        <v>105</v>
      </c>
      <c r="C2559">
        <v>58</v>
      </c>
      <c r="D2559" s="101">
        <v>46171</v>
      </c>
      <c r="E2559" s="100">
        <v>2</v>
      </c>
      <c r="F2559" t="str">
        <f t="shared" si="157"/>
        <v>3250</v>
      </c>
      <c r="G2559">
        <f t="shared" si="155"/>
        <v>13</v>
      </c>
      <c r="H2559" t="str">
        <f>VLOOKUP(B2559,[1]Sheet1!$D:$AB,25,0)</f>
        <v>Regular-Adhe</v>
      </c>
      <c r="I2559" t="str">
        <f t="shared" si="156"/>
        <v>51-100</v>
      </c>
      <c r="K2559" t="str">
        <f>VLOOKUP(B2559,[1]Sheet1!$D:$AS,42,0)</f>
        <v>JUMBO</v>
      </c>
    </row>
    <row r="2560" spans="1:11">
      <c r="A2560" t="s">
        <v>21</v>
      </c>
      <c r="B2560" t="s">
        <v>308</v>
      </c>
      <c r="C2560">
        <v>163</v>
      </c>
      <c r="D2560" s="101">
        <v>46171</v>
      </c>
      <c r="E2560" s="100">
        <v>2</v>
      </c>
      <c r="F2560" t="str">
        <f t="shared" si="157"/>
        <v>3287</v>
      </c>
      <c r="G2560">
        <f t="shared" ref="G2560:G2622" si="158">LEN(B2560)</f>
        <v>13</v>
      </c>
      <c r="H2560" t="str">
        <f>VLOOKUP(B2560,[1]Sheet1!$D:$AB,25,0)</f>
        <v>MG Gask + PB assembly</v>
      </c>
      <c r="I2560" t="str">
        <f t="shared" ref="I2560:I2622" si="159">LOOKUP(C2560, $AY$3:$AY$8, $AZ$3:$AZ$8)</f>
        <v>101-300</v>
      </c>
      <c r="K2560" t="str">
        <f>VLOOKUP(B2560,[1]Sheet1!$D:$AS,42,0)</f>
        <v>JUMBO</v>
      </c>
    </row>
    <row r="2561" spans="1:11">
      <c r="A2561" t="s">
        <v>21</v>
      </c>
      <c r="B2561" t="s">
        <v>1116</v>
      </c>
      <c r="C2561">
        <v>40</v>
      </c>
      <c r="D2561" s="101">
        <v>46171</v>
      </c>
      <c r="E2561" s="100">
        <v>2</v>
      </c>
      <c r="F2561" t="str">
        <f t="shared" si="157"/>
        <v>3287</v>
      </c>
      <c r="G2561">
        <f t="shared" si="158"/>
        <v>13</v>
      </c>
      <c r="H2561" t="str">
        <f>VLOOKUP(B2561,[1]Sheet1!$D:$AB,25,0)</f>
        <v>MG Gask + PB assembly</v>
      </c>
      <c r="I2561" t="str">
        <f t="shared" si="159"/>
        <v>0-50</v>
      </c>
      <c r="K2561" t="str">
        <f>VLOOKUP(B2561,[1]Sheet1!$D:$AS,42,0)</f>
        <v>JUMBO</v>
      </c>
    </row>
    <row r="2562" spans="1:11">
      <c r="A2562" t="s">
        <v>21</v>
      </c>
      <c r="B2562" t="s">
        <v>925</v>
      </c>
      <c r="C2562">
        <v>122</v>
      </c>
      <c r="D2562" s="101">
        <v>46171</v>
      </c>
      <c r="E2562" s="100">
        <v>2</v>
      </c>
      <c r="F2562" t="str">
        <f t="shared" si="157"/>
        <v>3287</v>
      </c>
      <c r="G2562">
        <f t="shared" si="158"/>
        <v>13</v>
      </c>
      <c r="H2562" t="str">
        <f>VLOOKUP(B2562,[1]Sheet1!$D:$AB,25,0)</f>
        <v>MG Gask + PB assembly</v>
      </c>
      <c r="I2562" t="str">
        <f t="shared" si="159"/>
        <v>101-300</v>
      </c>
      <c r="K2562" t="str">
        <f>VLOOKUP(B2562,[1]Sheet1!$D:$AS,42,0)</f>
        <v>JUMBO</v>
      </c>
    </row>
    <row r="2563" spans="1:11">
      <c r="A2563" t="s">
        <v>4</v>
      </c>
      <c r="B2563" t="s">
        <v>265</v>
      </c>
      <c r="C2563">
        <v>96</v>
      </c>
      <c r="D2563" s="101">
        <v>46171</v>
      </c>
      <c r="E2563" s="100">
        <v>2</v>
      </c>
      <c r="F2563" t="str">
        <f t="shared" ref="F2563:F2626" si="160">IF(ISNUMBER(VALUE(LEFT(B2563,5)))=TRUE,LEFT(B2563,5),IF(ISNUMBER(VALUE(LEFT(B2563,4)))=TRUE,LEFT(B2563,4),LEFT(B2563,3)))</f>
        <v>3299</v>
      </c>
      <c r="G2563">
        <f t="shared" si="158"/>
        <v>13</v>
      </c>
      <c r="H2563" t="str">
        <f>VLOOKUP(B2563,[1]Sheet1!$D:$AB,25,0)</f>
        <v>Regular-Adhe</v>
      </c>
      <c r="I2563" t="str">
        <f t="shared" si="159"/>
        <v>51-100</v>
      </c>
      <c r="K2563" t="str">
        <f>VLOOKUP(B2563,[1]Sheet1!$D:$AS,42,0)</f>
        <v>JUMBO</v>
      </c>
    </row>
    <row r="2564" spans="1:11">
      <c r="A2564" t="s">
        <v>2</v>
      </c>
      <c r="B2564" t="s">
        <v>104</v>
      </c>
      <c r="C2564">
        <v>104</v>
      </c>
      <c r="D2564" s="101">
        <v>46171</v>
      </c>
      <c r="E2564" s="100">
        <v>2</v>
      </c>
      <c r="F2564" t="str">
        <f t="shared" si="160"/>
        <v>3300</v>
      </c>
      <c r="G2564">
        <f t="shared" si="158"/>
        <v>13</v>
      </c>
      <c r="H2564" t="str">
        <f>VLOOKUP(B2564,[1]Sheet1!$D:$AB,25,0)</f>
        <v>Regular-Adhe</v>
      </c>
      <c r="I2564" t="str">
        <f t="shared" si="159"/>
        <v>101-300</v>
      </c>
      <c r="K2564" t="str">
        <f>VLOOKUP(B2564,[1]Sheet1!$D:$AS,42,0)</f>
        <v>JUMBO</v>
      </c>
    </row>
    <row r="2565" spans="1:11">
      <c r="A2565" t="s">
        <v>21</v>
      </c>
      <c r="B2565" t="s">
        <v>242</v>
      </c>
      <c r="C2565">
        <v>595</v>
      </c>
      <c r="D2565" s="101">
        <v>46171</v>
      </c>
      <c r="E2565" s="100">
        <v>2</v>
      </c>
      <c r="F2565" t="str">
        <f t="shared" si="160"/>
        <v>3303</v>
      </c>
      <c r="G2565">
        <f t="shared" si="158"/>
        <v>13</v>
      </c>
      <c r="H2565" t="str">
        <f>VLOOKUP(B2565,[1]Sheet1!$D:$AB,25,0)</f>
        <v>MG Adhe + DR sticker</v>
      </c>
      <c r="I2565" t="str">
        <f t="shared" si="159"/>
        <v>501-1000</v>
      </c>
      <c r="K2565" t="str">
        <f>VLOOKUP(B2565,[1]Sheet1!$D:$AS,42,0)</f>
        <v>JUMBO</v>
      </c>
    </row>
    <row r="2566" spans="1:11">
      <c r="A2566" t="s">
        <v>21</v>
      </c>
      <c r="B2566" t="s">
        <v>1053</v>
      </c>
      <c r="C2566">
        <v>53</v>
      </c>
      <c r="D2566" s="101">
        <v>46171</v>
      </c>
      <c r="E2566" s="100">
        <v>2</v>
      </c>
      <c r="F2566" t="str">
        <f t="shared" si="160"/>
        <v>3303</v>
      </c>
      <c r="G2566">
        <f t="shared" si="158"/>
        <v>13</v>
      </c>
      <c r="H2566" t="str">
        <f>VLOOKUP(B2566,[1]Sheet1!$D:$AB,25,0)</f>
        <v>MG Adhe + DR sticker</v>
      </c>
      <c r="I2566" t="str">
        <f t="shared" si="159"/>
        <v>51-100</v>
      </c>
      <c r="K2566" t="str">
        <f>VLOOKUP(B2566,[1]Sheet1!$D:$AS,42,0)</f>
        <v>JUMBO</v>
      </c>
    </row>
    <row r="2567" spans="1:11">
      <c r="A2567" t="s">
        <v>5</v>
      </c>
      <c r="B2567" t="s">
        <v>718</v>
      </c>
      <c r="C2567">
        <v>39</v>
      </c>
      <c r="D2567" s="101">
        <v>46171</v>
      </c>
      <c r="E2567" s="100">
        <v>2</v>
      </c>
      <c r="F2567" t="str">
        <f t="shared" si="160"/>
        <v>3304</v>
      </c>
      <c r="G2567">
        <f t="shared" si="158"/>
        <v>13</v>
      </c>
      <c r="H2567" t="str">
        <f>VLOOKUP(B2567,[1]Sheet1!$D:$AB,25,0)</f>
        <v>MG Adhe + DR Adhe + PB assly</v>
      </c>
      <c r="I2567" t="str">
        <f t="shared" si="159"/>
        <v>0-50</v>
      </c>
      <c r="K2567" t="str">
        <f>VLOOKUP(B2567,[1]Sheet1!$D:$AS,42,0)</f>
        <v>JUMBO</v>
      </c>
    </row>
    <row r="2568" spans="1:11">
      <c r="A2568" t="s">
        <v>28</v>
      </c>
      <c r="B2568" t="s">
        <v>91</v>
      </c>
      <c r="C2568">
        <v>60</v>
      </c>
      <c r="D2568" s="101">
        <v>46171</v>
      </c>
      <c r="E2568" s="100">
        <v>2</v>
      </c>
      <c r="F2568" t="str">
        <f t="shared" si="160"/>
        <v>3317</v>
      </c>
      <c r="G2568">
        <f t="shared" si="158"/>
        <v>13</v>
      </c>
      <c r="H2568" t="str">
        <f>VLOOKUP(B2568,[1]Sheet1!$D:$AB,25,0)</f>
        <v>Regular-Gask</v>
      </c>
      <c r="I2568" t="str">
        <f t="shared" si="159"/>
        <v>51-100</v>
      </c>
      <c r="K2568" t="str">
        <f>VLOOKUP(B2568,[1]Sheet1!$D:$AS,42,0)</f>
        <v>JUMBO</v>
      </c>
    </row>
    <row r="2569" spans="1:11">
      <c r="A2569" t="s">
        <v>5</v>
      </c>
      <c r="B2569" t="s">
        <v>460</v>
      </c>
      <c r="C2569">
        <v>62</v>
      </c>
      <c r="D2569" s="101">
        <v>46171</v>
      </c>
      <c r="E2569" s="100">
        <v>2</v>
      </c>
      <c r="F2569" t="str">
        <f t="shared" si="160"/>
        <v>3319</v>
      </c>
      <c r="G2569">
        <f t="shared" si="158"/>
        <v>13</v>
      </c>
      <c r="H2569" t="str">
        <f>VLOOKUP(B2569,[1]Sheet1!$D:$AB,25,0)</f>
        <v>MG Gask + PB assembly</v>
      </c>
      <c r="I2569" t="str">
        <f t="shared" si="159"/>
        <v>51-100</v>
      </c>
      <c r="K2569" t="str">
        <f>VLOOKUP(B2569,[1]Sheet1!$D:$AS,42,0)</f>
        <v>JUMBO</v>
      </c>
    </row>
    <row r="2570" spans="1:11">
      <c r="A2570" t="s">
        <v>5</v>
      </c>
      <c r="B2570" t="s">
        <v>685</v>
      </c>
      <c r="C2570">
        <v>250</v>
      </c>
      <c r="D2570" s="101">
        <v>46171</v>
      </c>
      <c r="E2570" s="100">
        <v>2</v>
      </c>
      <c r="F2570" t="str">
        <f t="shared" si="160"/>
        <v>3327</v>
      </c>
      <c r="G2570">
        <f t="shared" si="158"/>
        <v>13</v>
      </c>
      <c r="H2570" t="str">
        <f>VLOOKUP(B2570,[1]Sheet1!$D:$AB,25,0)</f>
        <v>MG Adhe + DR Adhe + PB assly</v>
      </c>
      <c r="I2570" t="str">
        <f t="shared" si="159"/>
        <v>101-300</v>
      </c>
      <c r="K2570" t="str">
        <f>VLOOKUP(B2570,[1]Sheet1!$D:$AS,42,0)</f>
        <v>JUMBO</v>
      </c>
    </row>
    <row r="2571" spans="1:11">
      <c r="A2571" t="s">
        <v>8</v>
      </c>
      <c r="B2571" t="s">
        <v>274</v>
      </c>
      <c r="C2571">
        <v>47</v>
      </c>
      <c r="D2571" s="101">
        <v>46171</v>
      </c>
      <c r="E2571" s="100">
        <v>2</v>
      </c>
      <c r="F2571" t="str">
        <f t="shared" si="160"/>
        <v>3330</v>
      </c>
      <c r="G2571">
        <f t="shared" si="158"/>
        <v>13</v>
      </c>
      <c r="H2571" t="str">
        <f>VLOOKUP(B2571,[1]Sheet1!$D:$AB,25,0)</f>
        <v>Regular-Gask</v>
      </c>
      <c r="I2571" t="str">
        <f t="shared" si="159"/>
        <v>0-50</v>
      </c>
      <c r="K2571" t="str">
        <f>VLOOKUP(B2571,[1]Sheet1!$D:$AS,42,0)</f>
        <v>JUMBO</v>
      </c>
    </row>
    <row r="2572" spans="1:11">
      <c r="A2572" t="s">
        <v>4</v>
      </c>
      <c r="B2572" t="s">
        <v>1110</v>
      </c>
      <c r="C2572">
        <v>39</v>
      </c>
      <c r="D2572" s="101">
        <v>46171</v>
      </c>
      <c r="E2572" s="100">
        <v>2</v>
      </c>
      <c r="F2572" t="str">
        <f t="shared" si="160"/>
        <v>3340</v>
      </c>
      <c r="G2572">
        <f t="shared" si="158"/>
        <v>13</v>
      </c>
      <c r="H2572" t="e">
        <f>VLOOKUP(B2572,[1]Sheet1!$D:$AB,25,0)</f>
        <v>#N/A</v>
      </c>
      <c r="I2572" t="str">
        <f t="shared" si="159"/>
        <v>0-50</v>
      </c>
      <c r="K2572" t="e">
        <f>VLOOKUP(B2572,[1]Sheet1!$D:$AS,42,0)</f>
        <v>#N/A</v>
      </c>
    </row>
    <row r="2573" spans="1:11">
      <c r="A2573" t="s">
        <v>2</v>
      </c>
      <c r="B2573" t="s">
        <v>953</v>
      </c>
      <c r="C2573">
        <v>104</v>
      </c>
      <c r="D2573" s="101">
        <v>46171</v>
      </c>
      <c r="E2573" s="100">
        <v>2</v>
      </c>
      <c r="F2573" t="str">
        <f t="shared" si="160"/>
        <v>6222</v>
      </c>
      <c r="G2573">
        <f t="shared" si="158"/>
        <v>13</v>
      </c>
      <c r="H2573" t="str">
        <f>VLOOKUP(B2573,[1]Sheet1!$D:$AB,25,0)</f>
        <v>Regular-Gask</v>
      </c>
      <c r="I2573" t="str">
        <f t="shared" si="159"/>
        <v>101-300</v>
      </c>
      <c r="K2573" t="str">
        <f>VLOOKUP(B2573,[1]Sheet1!$D:$AS,42,0)</f>
        <v>NORMAL</v>
      </c>
    </row>
    <row r="2574" spans="1:11">
      <c r="A2574" t="s">
        <v>5</v>
      </c>
      <c r="B2574" t="s">
        <v>113</v>
      </c>
      <c r="C2574">
        <v>34</v>
      </c>
      <c r="D2574" s="101">
        <v>46171</v>
      </c>
      <c r="E2574" s="100">
        <v>2</v>
      </c>
      <c r="F2574" t="str">
        <f t="shared" si="160"/>
        <v>6237</v>
      </c>
      <c r="G2574">
        <f t="shared" si="158"/>
        <v>13</v>
      </c>
      <c r="H2574" t="str">
        <f>VLOOKUP(B2574,[1]Sheet1!$D:$AB,25,0)</f>
        <v>MG-Sticker + Orientation</v>
      </c>
      <c r="I2574" t="str">
        <f t="shared" si="159"/>
        <v>0-50</v>
      </c>
      <c r="K2574" t="str">
        <f>VLOOKUP(B2574,[1]Sheet1!$D:$AS,42,0)</f>
        <v>NORMAL</v>
      </c>
    </row>
    <row r="2575" spans="1:11">
      <c r="A2575" t="s">
        <v>5</v>
      </c>
      <c r="B2575" t="s">
        <v>743</v>
      </c>
      <c r="C2575">
        <v>411</v>
      </c>
      <c r="D2575" s="101">
        <v>46171</v>
      </c>
      <c r="E2575" s="100">
        <v>2</v>
      </c>
      <c r="F2575" t="str">
        <f t="shared" si="160"/>
        <v>6237</v>
      </c>
      <c r="G2575">
        <f t="shared" si="158"/>
        <v>13</v>
      </c>
      <c r="H2575" t="str">
        <f>VLOOKUP(B2575,[1]Sheet1!$D:$AB,25,0)</f>
        <v>MG-Sticker + Orientation</v>
      </c>
      <c r="I2575" t="str">
        <f t="shared" si="159"/>
        <v>301-500</v>
      </c>
      <c r="K2575" t="str">
        <f>VLOOKUP(B2575,[1]Sheet1!$D:$AS,42,0)</f>
        <v>NORMAL</v>
      </c>
    </row>
    <row r="2576" spans="1:11">
      <c r="A2576" t="s">
        <v>25</v>
      </c>
      <c r="B2576" t="s">
        <v>820</v>
      </c>
      <c r="C2576">
        <v>79</v>
      </c>
      <c r="D2576" s="101">
        <v>46171</v>
      </c>
      <c r="E2576" s="100">
        <v>2</v>
      </c>
      <c r="F2576" t="str">
        <f t="shared" si="160"/>
        <v>6265</v>
      </c>
      <c r="G2576">
        <f t="shared" si="158"/>
        <v>13</v>
      </c>
      <c r="H2576" t="str">
        <f>VLOOKUP(B2576,[1]Sheet1!$D:$AB,25,0)</f>
        <v>Regular-Adhe</v>
      </c>
      <c r="I2576" t="str">
        <f t="shared" si="159"/>
        <v>51-100</v>
      </c>
      <c r="K2576" t="str">
        <f>VLOOKUP(B2576,[1]Sheet1!$D:$AS,42,0)</f>
        <v>NORMAL</v>
      </c>
    </row>
    <row r="2577" spans="1:11">
      <c r="A2577" t="s">
        <v>12</v>
      </c>
      <c r="B2577" t="s">
        <v>271</v>
      </c>
      <c r="C2577">
        <v>96</v>
      </c>
      <c r="D2577" s="101">
        <v>46171</v>
      </c>
      <c r="E2577" s="100">
        <v>2</v>
      </c>
      <c r="F2577" t="str">
        <f t="shared" si="160"/>
        <v>6266</v>
      </c>
      <c r="G2577">
        <f t="shared" si="158"/>
        <v>13</v>
      </c>
      <c r="H2577" t="str">
        <f>VLOOKUP(B2577,[1]Sheet1!$D:$AB,25,0)</f>
        <v>Regular-Adhe</v>
      </c>
      <c r="I2577" t="str">
        <f t="shared" si="159"/>
        <v>51-100</v>
      </c>
      <c r="K2577" t="str">
        <f>VLOOKUP(B2577,[1]Sheet1!$D:$AS,42,0)</f>
        <v>NORMAL</v>
      </c>
    </row>
    <row r="2578" spans="1:11">
      <c r="A2578" t="s">
        <v>4</v>
      </c>
      <c r="B2578" t="s">
        <v>100</v>
      </c>
      <c r="C2578">
        <v>31</v>
      </c>
      <c r="D2578" s="101">
        <v>46171</v>
      </c>
      <c r="E2578" s="100">
        <v>2</v>
      </c>
      <c r="F2578" t="str">
        <f t="shared" si="160"/>
        <v>6283</v>
      </c>
      <c r="G2578">
        <f t="shared" si="158"/>
        <v>13</v>
      </c>
      <c r="H2578" t="str">
        <f>VLOOKUP(B2578,[1]Sheet1!$D:$AB,25,0)</f>
        <v>Regular-Adhe</v>
      </c>
      <c r="I2578" t="str">
        <f t="shared" si="159"/>
        <v>0-50</v>
      </c>
      <c r="K2578" t="str">
        <f>VLOOKUP(B2578,[1]Sheet1!$D:$AS,42,0)</f>
        <v>NORMAL</v>
      </c>
    </row>
    <row r="2579" spans="1:11">
      <c r="A2579" t="s">
        <v>12</v>
      </c>
      <c r="B2579" t="s">
        <v>1001</v>
      </c>
      <c r="C2579">
        <v>45</v>
      </c>
      <c r="D2579" s="101">
        <v>46171</v>
      </c>
      <c r="E2579" s="100">
        <v>2</v>
      </c>
      <c r="F2579" t="str">
        <f t="shared" si="160"/>
        <v>6285</v>
      </c>
      <c r="G2579">
        <f t="shared" si="158"/>
        <v>13</v>
      </c>
      <c r="H2579" t="str">
        <f>VLOOKUP(B2579,[1]Sheet1!$D:$AB,25,0)</f>
        <v>Regular-Gask</v>
      </c>
      <c r="I2579" t="str">
        <f t="shared" si="159"/>
        <v>0-50</v>
      </c>
      <c r="K2579" t="str">
        <f>VLOOKUP(B2579,[1]Sheet1!$D:$AS,42,0)</f>
        <v>NORMAL</v>
      </c>
    </row>
    <row r="2580" spans="1:11">
      <c r="A2580" t="s">
        <v>12</v>
      </c>
      <c r="B2580" t="s">
        <v>299</v>
      </c>
      <c r="C2580">
        <v>963</v>
      </c>
      <c r="D2580" s="101">
        <v>46171</v>
      </c>
      <c r="E2580" s="100">
        <v>2</v>
      </c>
      <c r="F2580" t="str">
        <f t="shared" si="160"/>
        <v>6296</v>
      </c>
      <c r="G2580">
        <f t="shared" si="158"/>
        <v>13</v>
      </c>
      <c r="H2580" t="str">
        <f>VLOOKUP(B2580,[1]Sheet1!$D:$AB,25,0)</f>
        <v>Regular-Gask</v>
      </c>
      <c r="I2580" t="str">
        <f t="shared" si="159"/>
        <v>501-1000</v>
      </c>
      <c r="K2580" t="str">
        <f>VLOOKUP(B2580,[1]Sheet1!$D:$AS,42,0)</f>
        <v>NORMAL</v>
      </c>
    </row>
    <row r="2581" spans="1:11">
      <c r="A2581" t="s">
        <v>19</v>
      </c>
      <c r="B2581" t="s">
        <v>286</v>
      </c>
      <c r="C2581">
        <v>42</v>
      </c>
      <c r="D2581" s="101">
        <v>46171</v>
      </c>
      <c r="E2581" s="100">
        <v>2</v>
      </c>
      <c r="F2581" t="str">
        <f t="shared" si="160"/>
        <v>6314</v>
      </c>
      <c r="G2581">
        <f t="shared" si="158"/>
        <v>13</v>
      </c>
      <c r="H2581" t="str">
        <f>VLOOKUP(B2581,[1]Sheet1!$D:$AB,25,0)</f>
        <v>Regular-Gask</v>
      </c>
      <c r="I2581" t="str">
        <f t="shared" si="159"/>
        <v>0-50</v>
      </c>
      <c r="K2581" t="str">
        <f>VLOOKUP(B2581,[1]Sheet1!$D:$AS,42,0)</f>
        <v>NORMAL</v>
      </c>
    </row>
    <row r="2582" spans="1:11">
      <c r="A2582" t="s">
        <v>4</v>
      </c>
      <c r="B2582" t="s">
        <v>262</v>
      </c>
      <c r="C2582">
        <v>33</v>
      </c>
      <c r="D2582" s="101">
        <v>46171</v>
      </c>
      <c r="E2582" s="100">
        <v>2</v>
      </c>
      <c r="F2582" t="str">
        <f t="shared" si="160"/>
        <v>6316</v>
      </c>
      <c r="G2582">
        <f t="shared" si="158"/>
        <v>13</v>
      </c>
      <c r="H2582" t="str">
        <f>VLOOKUP(B2582,[1]Sheet1!$D:$AB,25,0)</f>
        <v>MG Gask- Top Assembly</v>
      </c>
      <c r="I2582" t="str">
        <f t="shared" si="159"/>
        <v>0-50</v>
      </c>
      <c r="K2582" t="str">
        <f>VLOOKUP(B2582,[1]Sheet1!$D:$AS,42,0)</f>
        <v>JUMBO</v>
      </c>
    </row>
    <row r="2583" spans="1:11">
      <c r="A2583" t="s">
        <v>31</v>
      </c>
      <c r="B2583" t="s">
        <v>1082</v>
      </c>
      <c r="C2583">
        <v>63</v>
      </c>
      <c r="D2583" s="101">
        <v>46171</v>
      </c>
      <c r="E2583" s="100">
        <v>2</v>
      </c>
      <c r="F2583" t="str">
        <f t="shared" si="160"/>
        <v>6325</v>
      </c>
      <c r="G2583">
        <f t="shared" si="158"/>
        <v>13</v>
      </c>
      <c r="H2583" t="e">
        <f>VLOOKUP(B2583,[1]Sheet1!$D:$AB,25,0)</f>
        <v>#N/A</v>
      </c>
      <c r="I2583" t="str">
        <f t="shared" si="159"/>
        <v>51-100</v>
      </c>
      <c r="K2583" t="e">
        <f>VLOOKUP(B2583,[1]Sheet1!$D:$AS,42,0)</f>
        <v>#N/A</v>
      </c>
    </row>
    <row r="2584" spans="1:11">
      <c r="A2584" t="s">
        <v>2</v>
      </c>
      <c r="B2584" t="s">
        <v>938</v>
      </c>
      <c r="C2584">
        <v>167</v>
      </c>
      <c r="D2584" s="101">
        <v>46171</v>
      </c>
      <c r="E2584" s="100">
        <v>2</v>
      </c>
      <c r="F2584" t="str">
        <f t="shared" si="160"/>
        <v>6327</v>
      </c>
      <c r="G2584">
        <f t="shared" si="158"/>
        <v>13</v>
      </c>
      <c r="H2584" t="str">
        <f>VLOOKUP(B2584,[1]Sheet1!$D:$AB,25,0)</f>
        <v>Regular-Gask</v>
      </c>
      <c r="I2584" t="str">
        <f t="shared" si="159"/>
        <v>101-300</v>
      </c>
      <c r="K2584" t="str">
        <f>VLOOKUP(B2584,[1]Sheet1!$D:$AS,42,0)</f>
        <v>NORMAL</v>
      </c>
    </row>
    <row r="2585" spans="1:11">
      <c r="A2585" t="s">
        <v>4</v>
      </c>
      <c r="B2585" t="s">
        <v>993</v>
      </c>
      <c r="C2585">
        <v>80</v>
      </c>
      <c r="D2585" s="101">
        <v>46171</v>
      </c>
      <c r="E2585" s="100">
        <v>2</v>
      </c>
      <c r="F2585" t="str">
        <f t="shared" si="160"/>
        <v>6328</v>
      </c>
      <c r="G2585">
        <f t="shared" si="158"/>
        <v>13</v>
      </c>
      <c r="H2585" t="str">
        <f>VLOOKUP(B2585,[1]Sheet1!$D:$AB,25,0)</f>
        <v>Regular-Adhe</v>
      </c>
      <c r="I2585" t="str">
        <f t="shared" si="159"/>
        <v>51-100</v>
      </c>
      <c r="K2585" t="str">
        <f>VLOOKUP(B2585,[1]Sheet1!$D:$AS,42,0)</f>
        <v>NORMAL</v>
      </c>
    </row>
    <row r="2586" spans="1:11">
      <c r="A2586" t="s">
        <v>25</v>
      </c>
      <c r="B2586" t="s">
        <v>1105</v>
      </c>
      <c r="C2586">
        <v>859</v>
      </c>
      <c r="D2586" s="101">
        <v>46171</v>
      </c>
      <c r="E2586" s="100" t="s">
        <v>1068</v>
      </c>
      <c r="F2586" t="str">
        <f t="shared" si="160"/>
        <v>7158</v>
      </c>
      <c r="G2586">
        <f t="shared" si="158"/>
        <v>13</v>
      </c>
      <c r="H2586" t="e">
        <f>VLOOKUP(B2586,[1]Sheet1!$D:$AB,25,0)</f>
        <v>#N/A</v>
      </c>
      <c r="I2586" t="str">
        <f t="shared" si="159"/>
        <v>501-1000</v>
      </c>
      <c r="K2586" t="e">
        <f>VLOOKUP(B2586,[1]Sheet1!$D:$AS,42,0)</f>
        <v>#N/A</v>
      </c>
    </row>
    <row r="2587" spans="1:11">
      <c r="A2587" t="s">
        <v>28</v>
      </c>
      <c r="B2587" t="s">
        <v>1106</v>
      </c>
      <c r="C2587">
        <v>720</v>
      </c>
      <c r="D2587" s="101">
        <v>46171</v>
      </c>
      <c r="E2587" s="100" t="s">
        <v>1068</v>
      </c>
      <c r="F2587" t="str">
        <f t="shared" si="160"/>
        <v>7158</v>
      </c>
      <c r="G2587">
        <f t="shared" si="158"/>
        <v>13</v>
      </c>
      <c r="H2587" t="e">
        <f>VLOOKUP(B2587,[1]Sheet1!$D:$AB,25,0)</f>
        <v>#N/A</v>
      </c>
      <c r="I2587" t="str">
        <f t="shared" si="159"/>
        <v>501-1000</v>
      </c>
      <c r="K2587" t="e">
        <f>VLOOKUP(B2587,[1]Sheet1!$D:$AS,42,0)</f>
        <v>#N/A</v>
      </c>
    </row>
    <row r="2588" spans="1:11">
      <c r="A2588" t="s">
        <v>28</v>
      </c>
      <c r="B2588" t="s">
        <v>1107</v>
      </c>
      <c r="C2588">
        <v>709</v>
      </c>
      <c r="D2588" s="101">
        <v>46171</v>
      </c>
      <c r="E2588" s="100" t="s">
        <v>1068</v>
      </c>
      <c r="F2588" t="str">
        <f t="shared" si="160"/>
        <v>7158</v>
      </c>
      <c r="G2588">
        <f t="shared" si="158"/>
        <v>13</v>
      </c>
      <c r="H2588" t="e">
        <f>VLOOKUP(B2588,[1]Sheet1!$D:$AB,25,0)</f>
        <v>#N/A</v>
      </c>
      <c r="I2588" t="str">
        <f t="shared" si="159"/>
        <v>501-1000</v>
      </c>
      <c r="K2588" t="e">
        <f>VLOOKUP(B2588,[1]Sheet1!$D:$AS,42,0)</f>
        <v>#N/A</v>
      </c>
    </row>
    <row r="2589" spans="1:11">
      <c r="A2589" t="s">
        <v>4</v>
      </c>
      <c r="B2589" t="s">
        <v>1108</v>
      </c>
      <c r="C2589">
        <v>1000</v>
      </c>
      <c r="D2589" s="101">
        <v>46171</v>
      </c>
      <c r="E2589" s="100" t="s">
        <v>1068</v>
      </c>
      <c r="F2589" t="str">
        <f t="shared" si="160"/>
        <v>7158</v>
      </c>
      <c r="G2589">
        <f t="shared" si="158"/>
        <v>13</v>
      </c>
      <c r="H2589" t="e">
        <f>VLOOKUP(B2589,[1]Sheet1!$D:$AB,25,0)</f>
        <v>#N/A</v>
      </c>
      <c r="I2589" t="str">
        <f t="shared" si="159"/>
        <v>501-1000</v>
      </c>
      <c r="K2589" t="e">
        <f>VLOOKUP(B2589,[1]Sheet1!$D:$AS,42,0)</f>
        <v>#N/A</v>
      </c>
    </row>
    <row r="2590" spans="1:11">
      <c r="A2590" t="s">
        <v>25</v>
      </c>
      <c r="B2590" t="s">
        <v>1109</v>
      </c>
      <c r="C2590">
        <v>178</v>
      </c>
      <c r="D2590" s="101">
        <v>46171</v>
      </c>
      <c r="E2590" s="100" t="s">
        <v>1068</v>
      </c>
      <c r="F2590" t="str">
        <f t="shared" si="160"/>
        <v>7158</v>
      </c>
      <c r="G2590">
        <f t="shared" si="158"/>
        <v>13</v>
      </c>
      <c r="H2590" t="e">
        <f>VLOOKUP(B2590,[1]Sheet1!$D:$AB,25,0)</f>
        <v>#N/A</v>
      </c>
      <c r="I2590" t="str">
        <f t="shared" si="159"/>
        <v>101-300</v>
      </c>
      <c r="K2590" t="e">
        <f>VLOOKUP(B2590,[1]Sheet1!$D:$AS,42,0)</f>
        <v>#N/A</v>
      </c>
    </row>
    <row r="2591" spans="1:11">
      <c r="A2591" t="s">
        <v>4</v>
      </c>
      <c r="B2591" t="s">
        <v>1108</v>
      </c>
      <c r="C2591">
        <v>314</v>
      </c>
      <c r="D2591" s="101">
        <v>46171</v>
      </c>
      <c r="E2591" s="100" t="s">
        <v>1068</v>
      </c>
      <c r="F2591" t="str">
        <f t="shared" si="160"/>
        <v>7158</v>
      </c>
      <c r="G2591">
        <f t="shared" si="158"/>
        <v>13</v>
      </c>
      <c r="H2591" t="e">
        <f>VLOOKUP(B2591,[1]Sheet1!$D:$AB,25,0)</f>
        <v>#N/A</v>
      </c>
      <c r="I2591" t="str">
        <f t="shared" si="159"/>
        <v>301-500</v>
      </c>
      <c r="K2591" t="e">
        <f>VLOOKUP(B2591,[1]Sheet1!$D:$AS,42,0)</f>
        <v>#N/A</v>
      </c>
    </row>
    <row r="2592" spans="1:11">
      <c r="A2592" t="s">
        <v>13</v>
      </c>
      <c r="B2592" t="s">
        <v>1079</v>
      </c>
      <c r="C2592">
        <v>269</v>
      </c>
      <c r="D2592" s="101">
        <v>46171</v>
      </c>
      <c r="E2592" s="100" t="s">
        <v>1068</v>
      </c>
      <c r="F2592" t="str">
        <f t="shared" si="160"/>
        <v>2784</v>
      </c>
      <c r="G2592">
        <f t="shared" si="158"/>
        <v>13</v>
      </c>
      <c r="H2592" t="e">
        <f>VLOOKUP(B2592,[1]Sheet1!$D:$AB,25,0)</f>
        <v>#N/A</v>
      </c>
      <c r="I2592" t="str">
        <f t="shared" si="159"/>
        <v>101-300</v>
      </c>
      <c r="K2592" t="e">
        <f>VLOOKUP(B2592,[1]Sheet1!$D:$AS,42,0)</f>
        <v>#N/A</v>
      </c>
    </row>
    <row r="2593" spans="1:11">
      <c r="A2593" t="s">
        <v>4</v>
      </c>
      <c r="B2593" t="s">
        <v>642</v>
      </c>
      <c r="C2593">
        <v>138</v>
      </c>
      <c r="D2593" s="101">
        <v>46172</v>
      </c>
      <c r="E2593" s="100">
        <v>1</v>
      </c>
      <c r="F2593" t="str">
        <f t="shared" si="160"/>
        <v>10060</v>
      </c>
      <c r="G2593">
        <f t="shared" si="158"/>
        <v>14</v>
      </c>
      <c r="H2593" t="str">
        <f>VLOOKUP(B2593,[1]Sheet1!$D:$AB,25,0)</f>
        <v>Regular-Gask</v>
      </c>
      <c r="I2593" t="str">
        <f t="shared" si="159"/>
        <v>101-300</v>
      </c>
      <c r="K2593" t="str">
        <f>VLOOKUP(B2593,[1]Sheet1!$D:$AS,42,0)</f>
        <v>JUMBO</v>
      </c>
    </row>
    <row r="2594" spans="1:11">
      <c r="A2594" t="s">
        <v>0</v>
      </c>
      <c r="B2594" t="s">
        <v>608</v>
      </c>
      <c r="C2594">
        <v>78</v>
      </c>
      <c r="D2594" s="101">
        <v>46172</v>
      </c>
      <c r="E2594" s="100">
        <v>1</v>
      </c>
      <c r="F2594" t="str">
        <f t="shared" si="160"/>
        <v>1521</v>
      </c>
      <c r="G2594">
        <f t="shared" si="158"/>
        <v>13</v>
      </c>
      <c r="H2594" t="str">
        <f>VLOOKUP(B2594,[1]Sheet1!$D:$AB,25,0)</f>
        <v>Regular-Adhe</v>
      </c>
      <c r="I2594" t="str">
        <f t="shared" si="159"/>
        <v>51-100</v>
      </c>
      <c r="K2594" t="str">
        <f>VLOOKUP(B2594,[1]Sheet1!$D:$AS,42,0)</f>
        <v>JUMBO</v>
      </c>
    </row>
    <row r="2595" spans="1:11">
      <c r="A2595" t="s">
        <v>5</v>
      </c>
      <c r="B2595" t="s">
        <v>772</v>
      </c>
      <c r="C2595">
        <v>127</v>
      </c>
      <c r="D2595" s="101">
        <v>46172</v>
      </c>
      <c r="E2595" s="100">
        <v>1</v>
      </c>
      <c r="F2595" t="str">
        <f t="shared" si="160"/>
        <v>1734</v>
      </c>
      <c r="G2595">
        <f t="shared" si="158"/>
        <v>13</v>
      </c>
      <c r="H2595" t="str">
        <f>VLOOKUP(B2595,[1]Sheet1!$D:$AB,25,0)</f>
        <v>MG Gask + PB assembly</v>
      </c>
      <c r="I2595" t="str">
        <f t="shared" si="159"/>
        <v>101-300</v>
      </c>
      <c r="K2595" t="str">
        <f>VLOOKUP(B2595,[1]Sheet1!$D:$AS,42,0)</f>
        <v>JUMBO</v>
      </c>
    </row>
    <row r="2596" spans="1:11">
      <c r="A2596" t="s">
        <v>962</v>
      </c>
      <c r="B2596" t="s">
        <v>285</v>
      </c>
      <c r="C2596">
        <v>153</v>
      </c>
      <c r="D2596" s="101">
        <v>46172</v>
      </c>
      <c r="E2596" s="100">
        <v>1</v>
      </c>
      <c r="F2596" t="str">
        <f t="shared" si="160"/>
        <v>1767</v>
      </c>
      <c r="G2596">
        <f t="shared" si="158"/>
        <v>13</v>
      </c>
      <c r="H2596" t="str">
        <f>VLOOKUP(B2596,[1]Sheet1!$D:$AB,25,0)</f>
        <v>Regular-Adhe</v>
      </c>
      <c r="I2596" t="str">
        <f t="shared" si="159"/>
        <v>101-300</v>
      </c>
      <c r="K2596" t="str">
        <f>VLOOKUP(B2596,[1]Sheet1!$D:$AS,42,0)</f>
        <v>JUMBO</v>
      </c>
    </row>
    <row r="2597" spans="1:11">
      <c r="A2597" t="s">
        <v>19</v>
      </c>
      <c r="B2597" t="s">
        <v>916</v>
      </c>
      <c r="C2597">
        <v>40</v>
      </c>
      <c r="D2597" s="101">
        <v>46172</v>
      </c>
      <c r="E2597" s="100">
        <v>1</v>
      </c>
      <c r="F2597" t="str">
        <f t="shared" si="160"/>
        <v>1773</v>
      </c>
      <c r="G2597">
        <f t="shared" si="158"/>
        <v>13</v>
      </c>
      <c r="H2597" t="str">
        <f>VLOOKUP(B2597,[1]Sheet1!$D:$AB,25,0)</f>
        <v>Regular-Gask</v>
      </c>
      <c r="I2597" t="str">
        <f t="shared" si="159"/>
        <v>0-50</v>
      </c>
      <c r="K2597" t="str">
        <f>VLOOKUP(B2597,[1]Sheet1!$D:$AS,42,0)</f>
        <v>JUMBO</v>
      </c>
    </row>
    <row r="2598" spans="1:11">
      <c r="A2598" t="s">
        <v>1022</v>
      </c>
      <c r="B2598" t="s">
        <v>7</v>
      </c>
      <c r="C2598">
        <v>547</v>
      </c>
      <c r="D2598" s="101">
        <v>46172</v>
      </c>
      <c r="E2598" s="100">
        <v>1</v>
      </c>
      <c r="F2598" t="str">
        <f t="shared" si="160"/>
        <v>1805</v>
      </c>
      <c r="G2598">
        <f t="shared" si="158"/>
        <v>13</v>
      </c>
      <c r="H2598" t="str">
        <f>VLOOKUP(B2598,[1]Sheet1!$D:$AB,25,0)</f>
        <v>MG Adhe + PB assembly</v>
      </c>
      <c r="I2598" t="str">
        <f t="shared" si="159"/>
        <v>501-1000</v>
      </c>
      <c r="K2598" t="str">
        <f>VLOOKUP(B2598,[1]Sheet1!$D:$AS,42,0)</f>
        <v>JUMBO</v>
      </c>
    </row>
    <row r="2599" spans="1:11">
      <c r="A2599" t="s">
        <v>8</v>
      </c>
      <c r="B2599" t="s">
        <v>342</v>
      </c>
      <c r="C2599">
        <v>79</v>
      </c>
      <c r="D2599" s="101">
        <v>46172</v>
      </c>
      <c r="E2599" s="100">
        <v>1</v>
      </c>
      <c r="F2599" t="str">
        <f t="shared" si="160"/>
        <v>1806</v>
      </c>
      <c r="G2599">
        <f t="shared" si="158"/>
        <v>13</v>
      </c>
      <c r="H2599" t="str">
        <f>VLOOKUP(B2599,[1]Sheet1!$D:$AB,25,0)</f>
        <v>Regular-Gask</v>
      </c>
      <c r="I2599" t="str">
        <f t="shared" si="159"/>
        <v>51-100</v>
      </c>
      <c r="K2599" t="str">
        <f>VLOOKUP(B2599,[1]Sheet1!$D:$AS,42,0)</f>
        <v>JUMBO</v>
      </c>
    </row>
    <row r="2600" spans="1:11">
      <c r="A2600" t="s">
        <v>25</v>
      </c>
      <c r="B2600" t="s">
        <v>179</v>
      </c>
      <c r="C2600">
        <v>47</v>
      </c>
      <c r="D2600" s="101">
        <v>46172</v>
      </c>
      <c r="E2600" s="100">
        <v>1</v>
      </c>
      <c r="F2600" t="str">
        <f t="shared" si="160"/>
        <v>1825</v>
      </c>
      <c r="G2600">
        <f t="shared" si="158"/>
        <v>13</v>
      </c>
      <c r="H2600" t="str">
        <f>VLOOKUP(B2600,[1]Sheet1!$D:$AB,25,0)</f>
        <v>Regular-Gask</v>
      </c>
      <c r="I2600" t="str">
        <f t="shared" si="159"/>
        <v>0-50</v>
      </c>
      <c r="K2600" t="str">
        <f>VLOOKUP(B2600,[1]Sheet1!$D:$AS,42,0)</f>
        <v>JUMBO</v>
      </c>
    </row>
    <row r="2601" spans="1:11">
      <c r="A2601" t="s">
        <v>962</v>
      </c>
      <c r="B2601" t="s">
        <v>650</v>
      </c>
      <c r="C2601">
        <v>247</v>
      </c>
      <c r="D2601" s="101">
        <v>46172</v>
      </c>
      <c r="E2601" s="100">
        <v>1</v>
      </c>
      <c r="F2601" t="str">
        <f t="shared" si="160"/>
        <v>1845</v>
      </c>
      <c r="G2601">
        <f t="shared" si="158"/>
        <v>13</v>
      </c>
      <c r="H2601" t="str">
        <f>VLOOKUP(B2601,[1]Sheet1!$D:$AB,25,0)</f>
        <v>Regular-Adhe</v>
      </c>
      <c r="I2601" t="str">
        <f t="shared" si="159"/>
        <v>101-300</v>
      </c>
      <c r="K2601" t="str">
        <f>VLOOKUP(B2601,[1]Sheet1!$D:$AS,42,0)</f>
        <v>JUMBO</v>
      </c>
    </row>
    <row r="2602" spans="1:11">
      <c r="A2602" t="s">
        <v>25</v>
      </c>
      <c r="B2602" t="s">
        <v>333</v>
      </c>
      <c r="C2602">
        <v>112</v>
      </c>
      <c r="D2602" s="101">
        <v>46172</v>
      </c>
      <c r="E2602" s="100">
        <v>1</v>
      </c>
      <c r="F2602" t="str">
        <f t="shared" si="160"/>
        <v>2455</v>
      </c>
      <c r="G2602">
        <f t="shared" si="158"/>
        <v>13</v>
      </c>
      <c r="H2602" t="str">
        <f>VLOOKUP(B2602,[1]Sheet1!$D:$AB,25,0)</f>
        <v>Regular-Adhe</v>
      </c>
      <c r="I2602" t="str">
        <f t="shared" si="159"/>
        <v>101-300</v>
      </c>
      <c r="K2602" t="str">
        <f>VLOOKUP(B2602,[1]Sheet1!$D:$AS,42,0)</f>
        <v>NORMAL</v>
      </c>
    </row>
    <row r="2603" spans="1:11">
      <c r="A2603" t="s">
        <v>13</v>
      </c>
      <c r="B2603" t="s">
        <v>1125</v>
      </c>
      <c r="C2603">
        <v>169</v>
      </c>
      <c r="D2603" s="101">
        <v>46172</v>
      </c>
      <c r="E2603" s="100">
        <v>1</v>
      </c>
      <c r="F2603" t="str">
        <f t="shared" si="160"/>
        <v>2480</v>
      </c>
      <c r="G2603">
        <f t="shared" si="158"/>
        <v>13</v>
      </c>
      <c r="H2603" t="str">
        <f>VLOOKUP(B2603,[1]Sheet1!$D:$AB,25,0)</f>
        <v>Regular-Gask</v>
      </c>
      <c r="I2603" t="str">
        <f t="shared" si="159"/>
        <v>101-300</v>
      </c>
      <c r="K2603" t="str">
        <f>VLOOKUP(B2603,[1]Sheet1!$D:$AS,42,0)</f>
        <v>NORMAL</v>
      </c>
    </row>
    <row r="2604" spans="1:11">
      <c r="A2604" t="s">
        <v>19</v>
      </c>
      <c r="B2604" t="s">
        <v>695</v>
      </c>
      <c r="C2604">
        <v>218</v>
      </c>
      <c r="D2604" s="101">
        <v>46172</v>
      </c>
      <c r="E2604" s="100">
        <v>1</v>
      </c>
      <c r="F2604" t="str">
        <f t="shared" si="160"/>
        <v>2481</v>
      </c>
      <c r="G2604">
        <f t="shared" si="158"/>
        <v>13</v>
      </c>
      <c r="H2604" t="str">
        <f>VLOOKUP(B2604,[1]Sheet1!$D:$AB,25,0)</f>
        <v>Regular-Gask</v>
      </c>
      <c r="I2604" t="str">
        <f t="shared" si="159"/>
        <v>101-300</v>
      </c>
      <c r="K2604" t="str">
        <f>VLOOKUP(B2604,[1]Sheet1!$D:$AS,42,0)</f>
        <v>NORMAL</v>
      </c>
    </row>
    <row r="2605" spans="1:11">
      <c r="A2605" t="s">
        <v>13</v>
      </c>
      <c r="B2605" t="s">
        <v>439</v>
      </c>
      <c r="C2605">
        <v>67</v>
      </c>
      <c r="D2605" s="101">
        <v>46172</v>
      </c>
      <c r="E2605" s="100">
        <v>1</v>
      </c>
      <c r="F2605" t="str">
        <f t="shared" si="160"/>
        <v>2565</v>
      </c>
      <c r="G2605">
        <f t="shared" si="158"/>
        <v>13</v>
      </c>
      <c r="H2605" t="str">
        <f>VLOOKUP(B2605,[1]Sheet1!$D:$AB,25,0)</f>
        <v>Regular-Gask</v>
      </c>
      <c r="I2605" t="str">
        <f t="shared" si="159"/>
        <v>51-100</v>
      </c>
      <c r="K2605" t="str">
        <f>VLOOKUP(B2605,[1]Sheet1!$D:$AS,42,0)</f>
        <v>NORMAL</v>
      </c>
    </row>
    <row r="2606" spans="1:11">
      <c r="A2606" t="s">
        <v>19</v>
      </c>
      <c r="B2606" t="s">
        <v>361</v>
      </c>
      <c r="C2606">
        <v>47</v>
      </c>
      <c r="D2606" s="101">
        <v>46172</v>
      </c>
      <c r="E2606" s="100">
        <v>1</v>
      </c>
      <c r="F2606" t="str">
        <f t="shared" si="160"/>
        <v>2569</v>
      </c>
      <c r="G2606">
        <f t="shared" si="158"/>
        <v>13</v>
      </c>
      <c r="H2606" t="str">
        <f>VLOOKUP(B2606,[1]Sheet1!$D:$AB,25,0)</f>
        <v>Regular-Adhe</v>
      </c>
      <c r="I2606" t="str">
        <f t="shared" si="159"/>
        <v>0-50</v>
      </c>
      <c r="K2606" t="str">
        <f>VLOOKUP(B2606,[1]Sheet1!$D:$AS,42,0)</f>
        <v>NORMAL</v>
      </c>
    </row>
    <row r="2607" spans="1:11">
      <c r="A2607" t="s">
        <v>25</v>
      </c>
      <c r="B2607" t="s">
        <v>805</v>
      </c>
      <c r="C2607">
        <v>92</v>
      </c>
      <c r="D2607" s="101">
        <v>46172</v>
      </c>
      <c r="E2607" s="100">
        <v>1</v>
      </c>
      <c r="F2607" t="str">
        <f t="shared" si="160"/>
        <v>2606</v>
      </c>
      <c r="G2607">
        <f t="shared" si="158"/>
        <v>13</v>
      </c>
      <c r="H2607" t="str">
        <f>VLOOKUP(B2607,[1]Sheet1!$D:$AB,25,0)</f>
        <v>Regular-Adhe</v>
      </c>
      <c r="I2607" t="str">
        <f t="shared" si="159"/>
        <v>51-100</v>
      </c>
      <c r="K2607" t="str">
        <f>VLOOKUP(B2607,[1]Sheet1!$D:$AS,42,0)</f>
        <v>NORMAL</v>
      </c>
    </row>
    <row r="2608" spans="1:11">
      <c r="A2608" t="s">
        <v>25</v>
      </c>
      <c r="B2608" t="s">
        <v>399</v>
      </c>
      <c r="C2608">
        <v>114</v>
      </c>
      <c r="D2608" s="101">
        <v>46172</v>
      </c>
      <c r="E2608" s="100">
        <v>1</v>
      </c>
      <c r="F2608" t="str">
        <f t="shared" si="160"/>
        <v>2606</v>
      </c>
      <c r="G2608">
        <f t="shared" si="158"/>
        <v>13</v>
      </c>
      <c r="H2608" t="str">
        <f>VLOOKUP(B2608,[1]Sheet1!$D:$AB,25,0)</f>
        <v>Regular-Adhe</v>
      </c>
      <c r="I2608" t="str">
        <f t="shared" si="159"/>
        <v>101-300</v>
      </c>
      <c r="K2608" t="str">
        <f>VLOOKUP(B2608,[1]Sheet1!$D:$AS,42,0)</f>
        <v>NORMAL</v>
      </c>
    </row>
    <row r="2609" spans="1:11">
      <c r="A2609" t="s">
        <v>25</v>
      </c>
      <c r="B2609" t="s">
        <v>814</v>
      </c>
      <c r="C2609">
        <v>110</v>
      </c>
      <c r="D2609" s="101">
        <v>46172</v>
      </c>
      <c r="E2609" s="100">
        <v>1</v>
      </c>
      <c r="F2609" t="str">
        <f t="shared" si="160"/>
        <v>2606</v>
      </c>
      <c r="G2609">
        <f t="shared" si="158"/>
        <v>13</v>
      </c>
      <c r="H2609" t="str">
        <f>VLOOKUP(B2609,[1]Sheet1!$D:$AB,25,0)</f>
        <v>Regular-Adhe</v>
      </c>
      <c r="I2609" t="str">
        <f t="shared" si="159"/>
        <v>101-300</v>
      </c>
      <c r="K2609" t="str">
        <f>VLOOKUP(B2609,[1]Sheet1!$D:$AS,42,0)</f>
        <v>NORMAL</v>
      </c>
    </row>
    <row r="2610" spans="1:11">
      <c r="A2610" t="s">
        <v>25</v>
      </c>
      <c r="B2610" t="s">
        <v>783</v>
      </c>
      <c r="C2610">
        <v>148</v>
      </c>
      <c r="D2610" s="101">
        <v>46172</v>
      </c>
      <c r="E2610" s="100">
        <v>1</v>
      </c>
      <c r="F2610" t="str">
        <f t="shared" si="160"/>
        <v>2606</v>
      </c>
      <c r="G2610">
        <f t="shared" si="158"/>
        <v>13</v>
      </c>
      <c r="H2610" t="str">
        <f>VLOOKUP(B2610,[1]Sheet1!$D:$AB,25,0)</f>
        <v>Regular-Adhe</v>
      </c>
      <c r="I2610" t="str">
        <f t="shared" si="159"/>
        <v>101-300</v>
      </c>
      <c r="K2610" t="str">
        <f>VLOOKUP(B2610,[1]Sheet1!$D:$AS,42,0)</f>
        <v>NORMAL</v>
      </c>
    </row>
    <row r="2611" spans="1:11">
      <c r="A2611" t="s">
        <v>8</v>
      </c>
      <c r="B2611" t="s">
        <v>232</v>
      </c>
      <c r="C2611">
        <v>70</v>
      </c>
      <c r="D2611" s="101">
        <v>46172</v>
      </c>
      <c r="E2611" s="100">
        <v>1</v>
      </c>
      <c r="F2611" t="str">
        <f t="shared" si="160"/>
        <v>2620</v>
      </c>
      <c r="G2611">
        <f t="shared" si="158"/>
        <v>13</v>
      </c>
      <c r="H2611" t="str">
        <f>VLOOKUP(B2611,[1]Sheet1!$D:$AB,25,0)</f>
        <v>Regular-Adhe</v>
      </c>
      <c r="I2611" t="str">
        <f t="shared" si="159"/>
        <v>51-100</v>
      </c>
      <c r="K2611" t="str">
        <f>VLOOKUP(B2611,[1]Sheet1!$D:$AS,42,0)</f>
        <v>NORMAL</v>
      </c>
    </row>
    <row r="2612" spans="1:11">
      <c r="A2612" t="s">
        <v>8</v>
      </c>
      <c r="B2612" t="s">
        <v>665</v>
      </c>
      <c r="C2612">
        <v>121</v>
      </c>
      <c r="D2612" s="101">
        <v>46172</v>
      </c>
      <c r="E2612" s="100">
        <v>1</v>
      </c>
      <c r="F2612" t="str">
        <f t="shared" si="160"/>
        <v>2620</v>
      </c>
      <c r="G2612">
        <f t="shared" si="158"/>
        <v>13</v>
      </c>
      <c r="H2612" t="str">
        <f>VLOOKUP(B2612,[1]Sheet1!$D:$AB,25,0)</f>
        <v>Regular-Adhe</v>
      </c>
      <c r="I2612" t="str">
        <f t="shared" si="159"/>
        <v>101-300</v>
      </c>
      <c r="K2612" t="str">
        <f>VLOOKUP(B2612,[1]Sheet1!$D:$AS,42,0)</f>
        <v>NORMAL</v>
      </c>
    </row>
    <row r="2613" spans="1:11">
      <c r="A2613" t="s">
        <v>8</v>
      </c>
      <c r="B2613" t="s">
        <v>436</v>
      </c>
      <c r="C2613">
        <v>233</v>
      </c>
      <c r="D2613" s="101">
        <v>46172</v>
      </c>
      <c r="E2613" s="100">
        <v>1</v>
      </c>
      <c r="F2613" t="str">
        <f t="shared" si="160"/>
        <v>2620</v>
      </c>
      <c r="G2613">
        <f t="shared" si="158"/>
        <v>13</v>
      </c>
      <c r="H2613" t="str">
        <f>VLOOKUP(B2613,[1]Sheet1!$D:$AB,25,0)</f>
        <v>Regular-Adhe</v>
      </c>
      <c r="I2613" t="str">
        <f t="shared" si="159"/>
        <v>101-300</v>
      </c>
      <c r="K2613" t="str">
        <f>VLOOKUP(B2613,[1]Sheet1!$D:$AS,42,0)</f>
        <v>NORMAL</v>
      </c>
    </row>
    <row r="2614" spans="1:11">
      <c r="A2614" t="s">
        <v>19</v>
      </c>
      <c r="B2614" t="s">
        <v>327</v>
      </c>
      <c r="C2614">
        <v>302</v>
      </c>
      <c r="D2614" s="101">
        <v>46172</v>
      </c>
      <c r="E2614" s="100">
        <v>1</v>
      </c>
      <c r="F2614" t="str">
        <f t="shared" si="160"/>
        <v>2642</v>
      </c>
      <c r="G2614">
        <f t="shared" si="158"/>
        <v>13</v>
      </c>
      <c r="H2614" t="str">
        <f>VLOOKUP(B2614,[1]Sheet1!$D:$AB,25,0)</f>
        <v>Regular-Adhe</v>
      </c>
      <c r="I2614" t="str">
        <f t="shared" si="159"/>
        <v>301-500</v>
      </c>
      <c r="K2614" t="str">
        <f>VLOOKUP(B2614,[1]Sheet1!$D:$AS,42,0)</f>
        <v>NORMAL</v>
      </c>
    </row>
    <row r="2615" spans="1:11">
      <c r="A2615" t="s">
        <v>19</v>
      </c>
      <c r="B2615" t="s">
        <v>266</v>
      </c>
      <c r="C2615">
        <v>122</v>
      </c>
      <c r="D2615" s="101">
        <v>46172</v>
      </c>
      <c r="E2615" s="100">
        <v>1</v>
      </c>
      <c r="F2615" t="str">
        <f t="shared" si="160"/>
        <v>2642</v>
      </c>
      <c r="G2615">
        <f t="shared" si="158"/>
        <v>13</v>
      </c>
      <c r="H2615" t="str">
        <f>VLOOKUP(B2615,[1]Sheet1!$D:$AB,25,0)</f>
        <v>Regular-Adhe</v>
      </c>
      <c r="I2615" t="str">
        <f t="shared" si="159"/>
        <v>101-300</v>
      </c>
      <c r="K2615" t="str">
        <f>VLOOKUP(B2615,[1]Sheet1!$D:$AS,42,0)</f>
        <v>NORMAL</v>
      </c>
    </row>
    <row r="2616" spans="1:11">
      <c r="A2616" t="s">
        <v>962</v>
      </c>
      <c r="B2616" t="s">
        <v>112</v>
      </c>
      <c r="C2616">
        <v>218</v>
      </c>
      <c r="D2616" s="101">
        <v>46172</v>
      </c>
      <c r="E2616" s="100">
        <v>1</v>
      </c>
      <c r="F2616" t="str">
        <f t="shared" si="160"/>
        <v>2644</v>
      </c>
      <c r="G2616">
        <f t="shared" si="158"/>
        <v>13</v>
      </c>
      <c r="H2616" t="str">
        <f>VLOOKUP(B2616,[1]Sheet1!$D:$AB,25,0)</f>
        <v>Regular-Adhe</v>
      </c>
      <c r="I2616" t="str">
        <f t="shared" si="159"/>
        <v>101-300</v>
      </c>
      <c r="K2616" t="str">
        <f>VLOOKUP(B2616,[1]Sheet1!$D:$AS,42,0)</f>
        <v>NORMAL</v>
      </c>
    </row>
    <row r="2617" spans="1:11">
      <c r="A2617" t="s">
        <v>0</v>
      </c>
      <c r="B2617" t="s">
        <v>922</v>
      </c>
      <c r="C2617">
        <v>100</v>
      </c>
      <c r="D2617" s="101">
        <v>46172</v>
      </c>
      <c r="E2617" s="100">
        <v>1</v>
      </c>
      <c r="F2617" t="str">
        <f t="shared" si="160"/>
        <v>2647</v>
      </c>
      <c r="G2617">
        <f t="shared" si="158"/>
        <v>13</v>
      </c>
      <c r="H2617" t="str">
        <f>VLOOKUP(B2617,[1]Sheet1!$D:$AB,25,0)</f>
        <v>MG Gask + BR Gask</v>
      </c>
      <c r="I2617" t="str">
        <f t="shared" si="159"/>
        <v>51-100</v>
      </c>
      <c r="K2617" t="str">
        <f>VLOOKUP(B2617,[1]Sheet1!$D:$AS,42,0)</f>
        <v>NORMAL</v>
      </c>
    </row>
    <row r="2618" spans="1:11">
      <c r="A2618" t="s">
        <v>0</v>
      </c>
      <c r="B2618" t="s">
        <v>397</v>
      </c>
      <c r="C2618">
        <v>553</v>
      </c>
      <c r="D2618" s="101">
        <v>46172</v>
      </c>
      <c r="E2618" s="100">
        <v>1</v>
      </c>
      <c r="F2618" t="str">
        <f t="shared" si="160"/>
        <v>2651</v>
      </c>
      <c r="G2618">
        <f t="shared" si="158"/>
        <v>13</v>
      </c>
      <c r="H2618" t="str">
        <f>VLOOKUP(B2618,[1]Sheet1!$D:$AB,25,0)</f>
        <v>MG Adhe + DR Adhe + Orientation</v>
      </c>
      <c r="I2618" t="str">
        <f t="shared" si="159"/>
        <v>501-1000</v>
      </c>
      <c r="K2618" t="str">
        <f>VLOOKUP(B2618,[1]Sheet1!$D:$AS,42,0)</f>
        <v>NORMAL</v>
      </c>
    </row>
    <row r="2619" spans="1:11">
      <c r="A2619" t="s">
        <v>0</v>
      </c>
      <c r="B2619" t="s">
        <v>401</v>
      </c>
      <c r="C2619">
        <v>390</v>
      </c>
      <c r="D2619" s="101">
        <v>46172</v>
      </c>
      <c r="E2619" s="100">
        <v>1</v>
      </c>
      <c r="F2619" t="str">
        <f t="shared" si="160"/>
        <v>2651</v>
      </c>
      <c r="G2619">
        <f t="shared" si="158"/>
        <v>13</v>
      </c>
      <c r="H2619" t="str">
        <f>VLOOKUP(B2619,[1]Sheet1!$D:$AB,25,0)</f>
        <v>MG Adhe + DR Adhe + Orientation</v>
      </c>
      <c r="I2619" t="str">
        <f t="shared" si="159"/>
        <v>301-500</v>
      </c>
      <c r="K2619" t="str">
        <f>VLOOKUP(B2619,[1]Sheet1!$D:$AS,42,0)</f>
        <v>NORMAL</v>
      </c>
    </row>
    <row r="2620" spans="1:11">
      <c r="A2620" t="s">
        <v>5</v>
      </c>
      <c r="B2620" t="s">
        <v>855</v>
      </c>
      <c r="C2620">
        <v>718</v>
      </c>
      <c r="D2620" s="101">
        <v>46172</v>
      </c>
      <c r="E2620" s="100">
        <v>1</v>
      </c>
      <c r="F2620" t="str">
        <f t="shared" si="160"/>
        <v>2651</v>
      </c>
      <c r="G2620">
        <f t="shared" si="158"/>
        <v>13</v>
      </c>
      <c r="H2620" t="str">
        <f>VLOOKUP(B2620,[1]Sheet1!$D:$AB,25,0)</f>
        <v>MG Adhe + DR Adhe + Orientation</v>
      </c>
      <c r="I2620" t="str">
        <f t="shared" si="159"/>
        <v>501-1000</v>
      </c>
      <c r="K2620" t="str">
        <f>VLOOKUP(B2620,[1]Sheet1!$D:$AS,42,0)</f>
        <v>NORMAL</v>
      </c>
    </row>
    <row r="2621" spans="1:11">
      <c r="A2621" t="s">
        <v>13</v>
      </c>
      <c r="B2621" t="s">
        <v>546</v>
      </c>
      <c r="C2621">
        <v>549</v>
      </c>
      <c r="D2621" s="101">
        <v>46172</v>
      </c>
      <c r="E2621" s="100">
        <v>1</v>
      </c>
      <c r="F2621" t="str">
        <f t="shared" si="160"/>
        <v>2678</v>
      </c>
      <c r="G2621">
        <f t="shared" si="158"/>
        <v>13</v>
      </c>
      <c r="H2621" t="str">
        <f>VLOOKUP(B2621,[1]Sheet1!$D:$AB,25,0)</f>
        <v>Regular-Gask</v>
      </c>
      <c r="I2621" t="str">
        <f t="shared" si="159"/>
        <v>501-1000</v>
      </c>
      <c r="K2621" t="str">
        <f>VLOOKUP(B2621,[1]Sheet1!$D:$AS,42,0)</f>
        <v>NORMAL</v>
      </c>
    </row>
    <row r="2622" spans="1:11">
      <c r="A2622" t="s">
        <v>28</v>
      </c>
      <c r="B2622" t="s">
        <v>905</v>
      </c>
      <c r="C2622">
        <v>335</v>
      </c>
      <c r="D2622" s="101">
        <v>46172</v>
      </c>
      <c r="E2622" s="100">
        <v>1</v>
      </c>
      <c r="F2622" t="str">
        <f t="shared" si="160"/>
        <v>2729</v>
      </c>
      <c r="G2622">
        <f t="shared" si="158"/>
        <v>13</v>
      </c>
      <c r="H2622" t="str">
        <f>VLOOKUP(B2622,[1]Sheet1!$D:$AB,25,0)</f>
        <v>Regular-Gask</v>
      </c>
      <c r="I2622" t="str">
        <f t="shared" si="159"/>
        <v>301-500</v>
      </c>
      <c r="K2622" t="str">
        <f>VLOOKUP(B2622,[1]Sheet1!$D:$AS,42,0)</f>
        <v>NORMAL</v>
      </c>
    </row>
    <row r="2623" spans="1:11">
      <c r="A2623" t="s">
        <v>19</v>
      </c>
      <c r="B2623" t="s">
        <v>767</v>
      </c>
      <c r="C2623">
        <v>109</v>
      </c>
      <c r="D2623" s="101">
        <v>46172</v>
      </c>
      <c r="E2623" s="100">
        <v>1</v>
      </c>
      <c r="F2623" t="str">
        <f t="shared" si="160"/>
        <v>2760</v>
      </c>
      <c r="G2623">
        <f>LEN(B2623)</f>
        <v>13</v>
      </c>
      <c r="H2623" t="str">
        <f>VLOOKUP(B2623,[1]Sheet1!$D:$AB,25,0)</f>
        <v>Regular-Gask</v>
      </c>
      <c r="I2623" t="str">
        <f>LOOKUP(C2623, $AY$3:$AY$8, $AZ$3:$AZ$8)</f>
        <v>101-300</v>
      </c>
      <c r="K2623" t="str">
        <f>VLOOKUP(B2623,[1]Sheet1!$D:$AS,42,0)</f>
        <v>NORMAL</v>
      </c>
    </row>
    <row r="2624" spans="1:11">
      <c r="A2624" t="s">
        <v>8</v>
      </c>
      <c r="B2624" t="s">
        <v>827</v>
      </c>
      <c r="C2624">
        <v>289</v>
      </c>
      <c r="D2624" s="101">
        <v>46172</v>
      </c>
      <c r="E2624" s="100">
        <v>1</v>
      </c>
      <c r="F2624" t="str">
        <f t="shared" si="160"/>
        <v>2783</v>
      </c>
      <c r="G2624">
        <f t="shared" ref="G2624:G2687" si="161">LEN(B2624)</f>
        <v>13</v>
      </c>
      <c r="H2624" t="str">
        <f>VLOOKUP(B2624,[1]Sheet1!$D:$AB,25,0)</f>
        <v>Regular-Adhe</v>
      </c>
      <c r="I2624" t="str">
        <f t="shared" ref="I2624:I2687" si="162">LOOKUP(C2624, $AY$3:$AY$8, $AZ$3:$AZ$8)</f>
        <v>101-300</v>
      </c>
      <c r="K2624" t="str">
        <f>VLOOKUP(B2624,[1]Sheet1!$D:$AS,42,0)</f>
        <v>NORMAL</v>
      </c>
    </row>
    <row r="2625" spans="1:11">
      <c r="A2625" t="s">
        <v>8</v>
      </c>
      <c r="B2625" t="s">
        <v>956</v>
      </c>
      <c r="C2625">
        <v>249</v>
      </c>
      <c r="D2625" s="101">
        <v>46172</v>
      </c>
      <c r="E2625" s="100">
        <v>1</v>
      </c>
      <c r="F2625" t="str">
        <f t="shared" si="160"/>
        <v>2786</v>
      </c>
      <c r="G2625">
        <f t="shared" si="161"/>
        <v>13</v>
      </c>
      <c r="H2625" t="str">
        <f>VLOOKUP(B2625,[1]Sheet1!$D:$AB,25,0)</f>
        <v>Regular-Adhe</v>
      </c>
      <c r="I2625" t="str">
        <f t="shared" si="162"/>
        <v>101-300</v>
      </c>
      <c r="K2625" t="str">
        <f>VLOOKUP(B2625,[1]Sheet1!$D:$AS,42,0)</f>
        <v>NORMAL</v>
      </c>
    </row>
    <row r="2626" spans="1:11">
      <c r="A2626" t="s">
        <v>5</v>
      </c>
      <c r="B2626" t="s">
        <v>939</v>
      </c>
      <c r="C2626">
        <v>94</v>
      </c>
      <c r="D2626" s="101">
        <v>46172</v>
      </c>
      <c r="E2626" s="100">
        <v>1</v>
      </c>
      <c r="F2626" t="str">
        <f t="shared" si="160"/>
        <v>3240</v>
      </c>
      <c r="G2626">
        <f t="shared" si="161"/>
        <v>13</v>
      </c>
      <c r="H2626" t="str">
        <f>VLOOKUP(B2626,[1]Sheet1!$D:$AB,25,0)</f>
        <v>MG Adhe + PB assembly</v>
      </c>
      <c r="I2626" t="str">
        <f t="shared" si="162"/>
        <v>51-100</v>
      </c>
      <c r="K2626" t="str">
        <f>VLOOKUP(B2626,[1]Sheet1!$D:$AS,42,0)</f>
        <v>JUMBO</v>
      </c>
    </row>
    <row r="2627" spans="1:11">
      <c r="A2627" t="s">
        <v>13</v>
      </c>
      <c r="B2627" t="s">
        <v>717</v>
      </c>
      <c r="C2627">
        <v>437</v>
      </c>
      <c r="D2627" s="101">
        <v>46172</v>
      </c>
      <c r="E2627" s="100">
        <v>1</v>
      </c>
      <c r="F2627" t="str">
        <f t="shared" ref="F2627:F2690" si="163">IF(ISNUMBER(VALUE(LEFT(B2627,5)))=TRUE,LEFT(B2627,5),IF(ISNUMBER(VALUE(LEFT(B2627,4)))=TRUE,LEFT(B2627,4),LEFT(B2627,3)))</f>
        <v>3247</v>
      </c>
      <c r="G2627">
        <f t="shared" si="161"/>
        <v>13</v>
      </c>
      <c r="H2627" t="str">
        <f>VLOOKUP(B2627,[1]Sheet1!$D:$AB,25,0)</f>
        <v>Regular-Gask</v>
      </c>
      <c r="I2627" t="str">
        <f t="shared" si="162"/>
        <v>301-500</v>
      </c>
      <c r="K2627" t="str">
        <f>VLOOKUP(B2627,[1]Sheet1!$D:$AS,42,0)</f>
        <v>JUMBO</v>
      </c>
    </row>
    <row r="2628" spans="1:11">
      <c r="A2628" t="s">
        <v>21</v>
      </c>
      <c r="B2628" t="s">
        <v>111</v>
      </c>
      <c r="C2628">
        <v>33</v>
      </c>
      <c r="D2628" s="101">
        <v>46172</v>
      </c>
      <c r="E2628" s="100">
        <v>1</v>
      </c>
      <c r="F2628" t="str">
        <f t="shared" si="163"/>
        <v>3286</v>
      </c>
      <c r="G2628">
        <f t="shared" si="161"/>
        <v>13</v>
      </c>
      <c r="H2628" t="str">
        <f>VLOOKUP(B2628,[1]Sheet1!$D:$AB,25,0)</f>
        <v>MG Gask + DR Adhe - Orientation + PB Assy</v>
      </c>
      <c r="I2628" t="str">
        <f t="shared" si="162"/>
        <v>0-50</v>
      </c>
      <c r="K2628" t="str">
        <f>VLOOKUP(B2628,[1]Sheet1!$D:$AS,42,0)</f>
        <v>JUMBO</v>
      </c>
    </row>
    <row r="2629" spans="1:11">
      <c r="A2629" t="s">
        <v>0</v>
      </c>
      <c r="B2629" t="s">
        <v>809</v>
      </c>
      <c r="C2629">
        <v>321</v>
      </c>
      <c r="D2629" s="101">
        <v>46172</v>
      </c>
      <c r="E2629" s="100">
        <v>1</v>
      </c>
      <c r="F2629" t="str">
        <f t="shared" si="163"/>
        <v>3287</v>
      </c>
      <c r="G2629">
        <f t="shared" si="161"/>
        <v>13</v>
      </c>
      <c r="H2629" t="str">
        <f>VLOOKUP(B2629,[1]Sheet1!$D:$AB,25,0)</f>
        <v>MG Gask + PB assembly</v>
      </c>
      <c r="I2629" t="str">
        <f t="shared" si="162"/>
        <v>301-500</v>
      </c>
      <c r="K2629" t="str">
        <f>VLOOKUP(B2629,[1]Sheet1!$D:$AS,42,0)</f>
        <v>JUMBO</v>
      </c>
    </row>
    <row r="2630" spans="1:11">
      <c r="A2630" t="s">
        <v>0</v>
      </c>
      <c r="B2630" t="s">
        <v>81</v>
      </c>
      <c r="C2630">
        <v>92</v>
      </c>
      <c r="D2630" s="101">
        <v>46172</v>
      </c>
      <c r="E2630" s="100">
        <v>1</v>
      </c>
      <c r="F2630" t="str">
        <f t="shared" si="163"/>
        <v>3287</v>
      </c>
      <c r="G2630">
        <f t="shared" si="161"/>
        <v>13</v>
      </c>
      <c r="H2630" t="str">
        <f>VLOOKUP(B2630,[1]Sheet1!$D:$AB,25,0)</f>
        <v>MG Gask + PB assembly</v>
      </c>
      <c r="I2630" t="str">
        <f t="shared" si="162"/>
        <v>51-100</v>
      </c>
      <c r="K2630" t="str">
        <f>VLOOKUP(B2630,[1]Sheet1!$D:$AS,42,0)</f>
        <v>JUMBO</v>
      </c>
    </row>
    <row r="2631" spans="1:11">
      <c r="E2631" s="100">
        <v>1</v>
      </c>
      <c r="F2631" t="str">
        <f t="shared" si="163"/>
        <v/>
      </c>
      <c r="G2631">
        <f t="shared" si="161"/>
        <v>0</v>
      </c>
      <c r="H2631" t="e">
        <f>VLOOKUP(B2631,[1]Sheet1!$D:$AB,25,0)</f>
        <v>#N/A</v>
      </c>
      <c r="I2631" t="str">
        <f t="shared" si="162"/>
        <v>0-50</v>
      </c>
      <c r="K2631" t="e">
        <f>VLOOKUP(B2631,[1]Sheet1!$D:$AS,42,0)</f>
        <v>#N/A</v>
      </c>
    </row>
    <row r="2632" spans="1:11">
      <c r="E2632" s="100">
        <v>1</v>
      </c>
      <c r="F2632" t="str">
        <f t="shared" si="163"/>
        <v/>
      </c>
      <c r="G2632">
        <f t="shared" si="161"/>
        <v>0</v>
      </c>
      <c r="H2632" t="e">
        <f>VLOOKUP(B2632,[1]Sheet1!$D:$AB,25,0)</f>
        <v>#N/A</v>
      </c>
      <c r="I2632" t="str">
        <f t="shared" si="162"/>
        <v>0-50</v>
      </c>
      <c r="K2632" t="e">
        <f>VLOOKUP(B2632,[1]Sheet1!$D:$AS,42,0)</f>
        <v>#N/A</v>
      </c>
    </row>
    <row r="2633" spans="1:11">
      <c r="E2633" s="100">
        <v>1</v>
      </c>
      <c r="F2633" t="str">
        <f t="shared" si="163"/>
        <v/>
      </c>
      <c r="G2633">
        <f t="shared" si="161"/>
        <v>0</v>
      </c>
      <c r="H2633" t="e">
        <f>VLOOKUP(B2633,[1]Sheet1!$D:$AB,25,0)</f>
        <v>#N/A</v>
      </c>
      <c r="I2633" t="str">
        <f t="shared" si="162"/>
        <v>0-50</v>
      </c>
      <c r="K2633" t="e">
        <f>VLOOKUP(B2633,[1]Sheet1!$D:$AS,42,0)</f>
        <v>#N/A</v>
      </c>
    </row>
    <row r="2634" spans="1:11">
      <c r="E2634" s="100">
        <v>1</v>
      </c>
      <c r="F2634" t="str">
        <f t="shared" si="163"/>
        <v/>
      </c>
      <c r="G2634">
        <f t="shared" si="161"/>
        <v>0</v>
      </c>
      <c r="H2634" t="e">
        <f>VLOOKUP(B2634,[1]Sheet1!$D:$AB,25,0)</f>
        <v>#N/A</v>
      </c>
      <c r="I2634" t="str">
        <f t="shared" si="162"/>
        <v>0-50</v>
      </c>
      <c r="K2634" t="e">
        <f>VLOOKUP(B2634,[1]Sheet1!$D:$AS,42,0)</f>
        <v>#N/A</v>
      </c>
    </row>
    <row r="2635" spans="1:11">
      <c r="E2635" s="100">
        <v>1</v>
      </c>
      <c r="F2635" t="str">
        <f t="shared" si="163"/>
        <v/>
      </c>
      <c r="G2635">
        <f t="shared" si="161"/>
        <v>0</v>
      </c>
      <c r="H2635" t="e">
        <f>VLOOKUP(B2635,[1]Sheet1!$D:$AB,25,0)</f>
        <v>#N/A</v>
      </c>
      <c r="I2635" t="str">
        <f t="shared" si="162"/>
        <v>0-50</v>
      </c>
      <c r="K2635" t="e">
        <f>VLOOKUP(B2635,[1]Sheet1!$D:$AS,42,0)</f>
        <v>#N/A</v>
      </c>
    </row>
    <row r="2636" spans="1:11">
      <c r="E2636" s="100">
        <v>1</v>
      </c>
      <c r="F2636" t="str">
        <f t="shared" si="163"/>
        <v/>
      </c>
      <c r="G2636">
        <f t="shared" si="161"/>
        <v>0</v>
      </c>
      <c r="H2636" t="e">
        <f>VLOOKUP(B2636,[1]Sheet1!$D:$AB,25,0)</f>
        <v>#N/A</v>
      </c>
      <c r="I2636" t="str">
        <f t="shared" si="162"/>
        <v>0-50</v>
      </c>
      <c r="K2636" t="e">
        <f>VLOOKUP(B2636,[1]Sheet1!$D:$AS,42,0)</f>
        <v>#N/A</v>
      </c>
    </row>
    <row r="2637" spans="1:11">
      <c r="E2637" s="100">
        <v>1</v>
      </c>
      <c r="F2637" t="str">
        <f t="shared" si="163"/>
        <v/>
      </c>
      <c r="G2637">
        <f t="shared" si="161"/>
        <v>0</v>
      </c>
      <c r="H2637" t="e">
        <f>VLOOKUP(B2637,[1]Sheet1!$D:$AB,25,0)</f>
        <v>#N/A</v>
      </c>
      <c r="I2637" t="str">
        <f t="shared" si="162"/>
        <v>0-50</v>
      </c>
      <c r="K2637" t="e">
        <f>VLOOKUP(B2637,[1]Sheet1!$D:$AS,42,0)</f>
        <v>#N/A</v>
      </c>
    </row>
    <row r="2638" spans="1:11">
      <c r="E2638" s="100">
        <v>1</v>
      </c>
      <c r="F2638" t="str">
        <f t="shared" si="163"/>
        <v/>
      </c>
      <c r="G2638">
        <f t="shared" si="161"/>
        <v>0</v>
      </c>
      <c r="H2638" t="e">
        <f>VLOOKUP(B2638,[1]Sheet1!$D:$AB,25,0)</f>
        <v>#N/A</v>
      </c>
      <c r="I2638" t="str">
        <f t="shared" si="162"/>
        <v>0-50</v>
      </c>
      <c r="K2638" t="e">
        <f>VLOOKUP(B2638,[1]Sheet1!$D:$AS,42,0)</f>
        <v>#N/A</v>
      </c>
    </row>
    <row r="2639" spans="1:11">
      <c r="E2639" s="100">
        <v>1</v>
      </c>
      <c r="F2639" t="str">
        <f t="shared" si="163"/>
        <v/>
      </c>
      <c r="G2639">
        <f t="shared" si="161"/>
        <v>0</v>
      </c>
      <c r="H2639" t="e">
        <f>VLOOKUP(B2639,[1]Sheet1!$D:$AB,25,0)</f>
        <v>#N/A</v>
      </c>
      <c r="I2639" t="str">
        <f t="shared" si="162"/>
        <v>0-50</v>
      </c>
      <c r="K2639" t="e">
        <f>VLOOKUP(B2639,[1]Sheet1!$D:$AS,42,0)</f>
        <v>#N/A</v>
      </c>
    </row>
    <row r="2640" spans="1:11">
      <c r="E2640" s="100">
        <v>1</v>
      </c>
      <c r="F2640" t="str">
        <f t="shared" si="163"/>
        <v/>
      </c>
      <c r="G2640">
        <f t="shared" si="161"/>
        <v>0</v>
      </c>
      <c r="H2640" t="e">
        <f>VLOOKUP(B2640,[1]Sheet1!$D:$AB,25,0)</f>
        <v>#N/A</v>
      </c>
      <c r="I2640" t="str">
        <f t="shared" si="162"/>
        <v>0-50</v>
      </c>
      <c r="K2640" t="e">
        <f>VLOOKUP(B2640,[1]Sheet1!$D:$AS,42,0)</f>
        <v>#N/A</v>
      </c>
    </row>
    <row r="2641" spans="5:11">
      <c r="E2641" s="100">
        <v>1</v>
      </c>
      <c r="F2641" t="str">
        <f t="shared" si="163"/>
        <v/>
      </c>
      <c r="G2641">
        <f t="shared" si="161"/>
        <v>0</v>
      </c>
      <c r="H2641" t="e">
        <f>VLOOKUP(B2641,[1]Sheet1!$D:$AB,25,0)</f>
        <v>#N/A</v>
      </c>
      <c r="I2641" t="str">
        <f t="shared" si="162"/>
        <v>0-50</v>
      </c>
      <c r="K2641" t="e">
        <f>VLOOKUP(B2641,[1]Sheet1!$D:$AS,42,0)</f>
        <v>#N/A</v>
      </c>
    </row>
    <row r="2642" spans="5:11">
      <c r="E2642" s="100">
        <v>1</v>
      </c>
      <c r="F2642" t="str">
        <f t="shared" si="163"/>
        <v/>
      </c>
      <c r="G2642">
        <f t="shared" si="161"/>
        <v>0</v>
      </c>
      <c r="H2642" t="e">
        <f>VLOOKUP(B2642,[1]Sheet1!$D:$AB,25,0)</f>
        <v>#N/A</v>
      </c>
      <c r="I2642" t="str">
        <f t="shared" si="162"/>
        <v>0-50</v>
      </c>
      <c r="K2642" t="e">
        <f>VLOOKUP(B2642,[1]Sheet1!$D:$AS,42,0)</f>
        <v>#N/A</v>
      </c>
    </row>
    <row r="2643" spans="5:11">
      <c r="E2643" s="100">
        <v>1</v>
      </c>
      <c r="F2643" t="str">
        <f t="shared" si="163"/>
        <v/>
      </c>
      <c r="G2643">
        <f t="shared" si="161"/>
        <v>0</v>
      </c>
      <c r="H2643" t="e">
        <f>VLOOKUP(B2643,[1]Sheet1!$D:$AB,25,0)</f>
        <v>#N/A</v>
      </c>
      <c r="I2643" t="str">
        <f t="shared" si="162"/>
        <v>0-50</v>
      </c>
      <c r="K2643" t="e">
        <f>VLOOKUP(B2643,[1]Sheet1!$D:$AS,42,0)</f>
        <v>#N/A</v>
      </c>
    </row>
    <row r="2644" spans="5:11">
      <c r="E2644" s="100">
        <v>1</v>
      </c>
      <c r="F2644" t="str">
        <f t="shared" si="163"/>
        <v/>
      </c>
      <c r="G2644">
        <f t="shared" si="161"/>
        <v>0</v>
      </c>
      <c r="H2644" t="e">
        <f>VLOOKUP(B2644,[1]Sheet1!$D:$AB,25,0)</f>
        <v>#N/A</v>
      </c>
      <c r="I2644" t="str">
        <f t="shared" si="162"/>
        <v>0-50</v>
      </c>
      <c r="K2644" t="e">
        <f>VLOOKUP(B2644,[1]Sheet1!$D:$AS,42,0)</f>
        <v>#N/A</v>
      </c>
    </row>
    <row r="2645" spans="5:11">
      <c r="E2645" s="100">
        <v>1</v>
      </c>
      <c r="F2645" t="str">
        <f t="shared" si="163"/>
        <v/>
      </c>
      <c r="G2645">
        <f t="shared" si="161"/>
        <v>0</v>
      </c>
      <c r="H2645" t="e">
        <f>VLOOKUP(B2645,[1]Sheet1!$D:$AB,25,0)</f>
        <v>#N/A</v>
      </c>
      <c r="I2645" t="str">
        <f t="shared" si="162"/>
        <v>0-50</v>
      </c>
      <c r="K2645" t="e">
        <f>VLOOKUP(B2645,[1]Sheet1!$D:$AS,42,0)</f>
        <v>#N/A</v>
      </c>
    </row>
    <row r="2646" spans="5:11">
      <c r="E2646" s="100">
        <v>1</v>
      </c>
      <c r="F2646" t="str">
        <f t="shared" si="163"/>
        <v/>
      </c>
      <c r="G2646">
        <f t="shared" si="161"/>
        <v>0</v>
      </c>
      <c r="H2646" t="e">
        <f>VLOOKUP(B2646,[1]Sheet1!$D:$AB,25,0)</f>
        <v>#N/A</v>
      </c>
      <c r="I2646" t="str">
        <f t="shared" si="162"/>
        <v>0-50</v>
      </c>
      <c r="K2646" t="e">
        <f>VLOOKUP(B2646,[1]Sheet1!$D:$AS,42,0)</f>
        <v>#N/A</v>
      </c>
    </row>
    <row r="2647" spans="5:11">
      <c r="E2647" s="100">
        <v>1</v>
      </c>
      <c r="F2647" t="str">
        <f t="shared" si="163"/>
        <v/>
      </c>
      <c r="G2647">
        <f t="shared" si="161"/>
        <v>0</v>
      </c>
      <c r="H2647" t="e">
        <f>VLOOKUP(B2647,[1]Sheet1!$D:$AB,25,0)</f>
        <v>#N/A</v>
      </c>
      <c r="I2647" t="str">
        <f t="shared" si="162"/>
        <v>0-50</v>
      </c>
      <c r="K2647" t="e">
        <f>VLOOKUP(B2647,[1]Sheet1!$D:$AS,42,0)</f>
        <v>#N/A</v>
      </c>
    </row>
    <row r="2648" spans="5:11">
      <c r="E2648" s="100">
        <v>1</v>
      </c>
      <c r="F2648" t="str">
        <f t="shared" si="163"/>
        <v/>
      </c>
      <c r="G2648">
        <f t="shared" si="161"/>
        <v>0</v>
      </c>
      <c r="H2648" t="e">
        <f>VLOOKUP(B2648,[1]Sheet1!$D:$AB,25,0)</f>
        <v>#N/A</v>
      </c>
      <c r="I2648" t="str">
        <f t="shared" si="162"/>
        <v>0-50</v>
      </c>
      <c r="K2648" t="e">
        <f>VLOOKUP(B2648,[1]Sheet1!$D:$AS,42,0)</f>
        <v>#N/A</v>
      </c>
    </row>
    <row r="2649" spans="5:11">
      <c r="E2649" s="100">
        <v>1</v>
      </c>
      <c r="F2649" t="str">
        <f t="shared" si="163"/>
        <v/>
      </c>
      <c r="G2649">
        <f t="shared" si="161"/>
        <v>0</v>
      </c>
      <c r="H2649" t="e">
        <f>VLOOKUP(B2649,[1]Sheet1!$D:$AB,25,0)</f>
        <v>#N/A</v>
      </c>
      <c r="I2649" t="str">
        <f t="shared" si="162"/>
        <v>0-50</v>
      </c>
      <c r="K2649" t="e">
        <f>VLOOKUP(B2649,[1]Sheet1!$D:$AS,42,0)</f>
        <v>#N/A</v>
      </c>
    </row>
    <row r="2650" spans="5:11">
      <c r="E2650" s="100">
        <v>1</v>
      </c>
      <c r="F2650" t="str">
        <f t="shared" si="163"/>
        <v/>
      </c>
      <c r="G2650">
        <f t="shared" si="161"/>
        <v>0</v>
      </c>
      <c r="H2650" t="e">
        <f>VLOOKUP(B2650,[1]Sheet1!$D:$AB,25,0)</f>
        <v>#N/A</v>
      </c>
      <c r="I2650" t="str">
        <f t="shared" si="162"/>
        <v>0-50</v>
      </c>
      <c r="K2650" t="e">
        <f>VLOOKUP(B2650,[1]Sheet1!$D:$AS,42,0)</f>
        <v>#N/A</v>
      </c>
    </row>
    <row r="2651" spans="5:11">
      <c r="E2651" s="100">
        <v>1</v>
      </c>
      <c r="F2651" t="str">
        <f t="shared" si="163"/>
        <v/>
      </c>
      <c r="G2651">
        <f t="shared" si="161"/>
        <v>0</v>
      </c>
      <c r="H2651" t="e">
        <f>VLOOKUP(B2651,[1]Sheet1!$D:$AB,25,0)</f>
        <v>#N/A</v>
      </c>
      <c r="I2651" t="str">
        <f t="shared" si="162"/>
        <v>0-50</v>
      </c>
      <c r="K2651" t="e">
        <f>VLOOKUP(B2651,[1]Sheet1!$D:$AS,42,0)</f>
        <v>#N/A</v>
      </c>
    </row>
    <row r="2652" spans="5:11">
      <c r="E2652" s="100">
        <v>1</v>
      </c>
      <c r="F2652" t="str">
        <f t="shared" si="163"/>
        <v/>
      </c>
      <c r="G2652">
        <f t="shared" si="161"/>
        <v>0</v>
      </c>
      <c r="H2652" t="e">
        <f>VLOOKUP(B2652,[1]Sheet1!$D:$AB,25,0)</f>
        <v>#N/A</v>
      </c>
      <c r="I2652" t="str">
        <f t="shared" si="162"/>
        <v>0-50</v>
      </c>
      <c r="K2652" t="e">
        <f>VLOOKUP(B2652,[1]Sheet1!$D:$AS,42,0)</f>
        <v>#N/A</v>
      </c>
    </row>
    <row r="2653" spans="5:11">
      <c r="E2653" s="100">
        <v>1</v>
      </c>
      <c r="F2653" t="str">
        <f t="shared" si="163"/>
        <v/>
      </c>
      <c r="G2653">
        <f t="shared" si="161"/>
        <v>0</v>
      </c>
      <c r="H2653" t="e">
        <f>VLOOKUP(B2653,[1]Sheet1!$D:$AB,25,0)</f>
        <v>#N/A</v>
      </c>
      <c r="I2653" t="str">
        <f t="shared" si="162"/>
        <v>0-50</v>
      </c>
      <c r="K2653" t="e">
        <f>VLOOKUP(B2653,[1]Sheet1!$D:$AS,42,0)</f>
        <v>#N/A</v>
      </c>
    </row>
    <row r="2654" spans="5:11">
      <c r="E2654" s="100">
        <v>1</v>
      </c>
      <c r="F2654" t="str">
        <f t="shared" si="163"/>
        <v/>
      </c>
      <c r="G2654">
        <f t="shared" si="161"/>
        <v>0</v>
      </c>
      <c r="H2654" t="e">
        <f>VLOOKUP(B2654,[1]Sheet1!$D:$AB,25,0)</f>
        <v>#N/A</v>
      </c>
      <c r="I2654" t="str">
        <f t="shared" si="162"/>
        <v>0-50</v>
      </c>
      <c r="K2654" t="e">
        <f>VLOOKUP(B2654,[1]Sheet1!$D:$AS,42,0)</f>
        <v>#N/A</v>
      </c>
    </row>
    <row r="2655" spans="5:11">
      <c r="E2655" s="100">
        <v>1</v>
      </c>
      <c r="F2655" t="str">
        <f t="shared" si="163"/>
        <v/>
      </c>
      <c r="G2655">
        <f t="shared" si="161"/>
        <v>0</v>
      </c>
      <c r="H2655" t="e">
        <f>VLOOKUP(B2655,[1]Sheet1!$D:$AB,25,0)</f>
        <v>#N/A</v>
      </c>
      <c r="I2655" t="str">
        <f t="shared" si="162"/>
        <v>0-50</v>
      </c>
      <c r="K2655" t="e">
        <f>VLOOKUP(B2655,[1]Sheet1!$D:$AS,42,0)</f>
        <v>#N/A</v>
      </c>
    </row>
    <row r="2656" spans="5:11">
      <c r="E2656" s="100">
        <v>1</v>
      </c>
      <c r="F2656" t="str">
        <f t="shared" si="163"/>
        <v/>
      </c>
      <c r="G2656">
        <f t="shared" si="161"/>
        <v>0</v>
      </c>
      <c r="H2656" t="e">
        <f>VLOOKUP(B2656,[1]Sheet1!$D:$AB,25,0)</f>
        <v>#N/A</v>
      </c>
      <c r="I2656" t="str">
        <f t="shared" si="162"/>
        <v>0-50</v>
      </c>
      <c r="K2656" t="e">
        <f>VLOOKUP(B2656,[1]Sheet1!$D:$AS,42,0)</f>
        <v>#N/A</v>
      </c>
    </row>
    <row r="2657" spans="1:11">
      <c r="E2657" s="100">
        <v>1</v>
      </c>
      <c r="F2657" t="str">
        <f t="shared" si="163"/>
        <v/>
      </c>
      <c r="G2657">
        <f t="shared" si="161"/>
        <v>0</v>
      </c>
      <c r="H2657" t="e">
        <f>VLOOKUP(B2657,[1]Sheet1!$D:$AB,25,0)</f>
        <v>#N/A</v>
      </c>
      <c r="I2657" t="str">
        <f t="shared" si="162"/>
        <v>0-50</v>
      </c>
      <c r="K2657" t="e">
        <f>VLOOKUP(B2657,[1]Sheet1!$D:$AS,42,0)</f>
        <v>#N/A</v>
      </c>
    </row>
    <row r="2658" spans="1:11">
      <c r="E2658" s="100">
        <v>1</v>
      </c>
      <c r="F2658" t="str">
        <f t="shared" si="163"/>
        <v/>
      </c>
      <c r="G2658">
        <f t="shared" si="161"/>
        <v>0</v>
      </c>
      <c r="H2658" t="e">
        <f>VLOOKUP(B2658,[1]Sheet1!$D:$AB,25,0)</f>
        <v>#N/A</v>
      </c>
      <c r="I2658" t="str">
        <f t="shared" si="162"/>
        <v>0-50</v>
      </c>
      <c r="K2658" t="e">
        <f>VLOOKUP(B2658,[1]Sheet1!$D:$AS,42,0)</f>
        <v>#N/A</v>
      </c>
    </row>
    <row r="2659" spans="1:11">
      <c r="E2659" s="100">
        <v>1</v>
      </c>
      <c r="F2659" t="str">
        <f t="shared" si="163"/>
        <v/>
      </c>
      <c r="G2659">
        <f t="shared" si="161"/>
        <v>0</v>
      </c>
      <c r="H2659" t="e">
        <f>VLOOKUP(B2659,[1]Sheet1!$D:$AB,25,0)</f>
        <v>#N/A</v>
      </c>
      <c r="I2659" t="str">
        <f t="shared" si="162"/>
        <v>0-50</v>
      </c>
      <c r="K2659" t="e">
        <f>VLOOKUP(B2659,[1]Sheet1!$D:$AS,42,0)</f>
        <v>#N/A</v>
      </c>
    </row>
    <row r="2660" spans="1:11">
      <c r="E2660" s="100">
        <v>2</v>
      </c>
      <c r="F2660" t="str">
        <f t="shared" si="163"/>
        <v/>
      </c>
      <c r="G2660">
        <f t="shared" si="161"/>
        <v>0</v>
      </c>
      <c r="H2660" t="e">
        <f>VLOOKUP(B2660,[1]Sheet1!$D:$AB,25,0)</f>
        <v>#N/A</v>
      </c>
      <c r="I2660" t="str">
        <f t="shared" si="162"/>
        <v>0-50</v>
      </c>
      <c r="K2660" t="e">
        <f>VLOOKUP(B2660,[1]Sheet1!$D:$AS,42,0)</f>
        <v>#N/A</v>
      </c>
    </row>
    <row r="2661" spans="1:11">
      <c r="E2661" s="100">
        <v>2</v>
      </c>
      <c r="F2661" t="str">
        <f t="shared" si="163"/>
        <v/>
      </c>
      <c r="G2661">
        <f t="shared" si="161"/>
        <v>0</v>
      </c>
      <c r="H2661" t="e">
        <f>VLOOKUP(B2661,[1]Sheet1!$D:$AB,25,0)</f>
        <v>#N/A</v>
      </c>
      <c r="I2661" t="str">
        <f t="shared" si="162"/>
        <v>0-50</v>
      </c>
      <c r="K2661" t="e">
        <f>VLOOKUP(B2661,[1]Sheet1!$D:$AS,42,0)</f>
        <v>#N/A</v>
      </c>
    </row>
    <row r="2662" spans="1:11">
      <c r="E2662" s="100">
        <v>2</v>
      </c>
      <c r="F2662" t="str">
        <f t="shared" si="163"/>
        <v/>
      </c>
      <c r="G2662">
        <f t="shared" si="161"/>
        <v>0</v>
      </c>
      <c r="H2662" t="e">
        <f>VLOOKUP(B2662,[1]Sheet1!$D:$AB,25,0)</f>
        <v>#N/A</v>
      </c>
      <c r="I2662" t="str">
        <f t="shared" si="162"/>
        <v>0-50</v>
      </c>
      <c r="K2662" t="e">
        <f>VLOOKUP(B2662,[1]Sheet1!$D:$AS,42,0)</f>
        <v>#N/A</v>
      </c>
    </row>
    <row r="2663" spans="1:11">
      <c r="E2663" s="100">
        <v>2</v>
      </c>
      <c r="F2663" t="str">
        <f t="shared" si="163"/>
        <v/>
      </c>
      <c r="G2663">
        <f t="shared" si="161"/>
        <v>0</v>
      </c>
      <c r="H2663" t="e">
        <f>VLOOKUP(B2663,[1]Sheet1!$D:$AB,25,0)</f>
        <v>#N/A</v>
      </c>
      <c r="I2663" t="str">
        <f t="shared" si="162"/>
        <v>0-50</v>
      </c>
      <c r="K2663" t="e">
        <f>VLOOKUP(B2663,[1]Sheet1!$D:$AS,42,0)</f>
        <v>#N/A</v>
      </c>
    </row>
    <row r="2664" spans="1:11">
      <c r="A2664" s="10"/>
      <c r="E2664" s="100">
        <v>2</v>
      </c>
      <c r="F2664" t="str">
        <f t="shared" si="163"/>
        <v/>
      </c>
      <c r="G2664">
        <f t="shared" si="161"/>
        <v>0</v>
      </c>
      <c r="H2664" t="e">
        <f>VLOOKUP(B2664,[1]Sheet1!$D:$AB,25,0)</f>
        <v>#N/A</v>
      </c>
      <c r="I2664" t="str">
        <f t="shared" si="162"/>
        <v>0-50</v>
      </c>
      <c r="K2664" t="e">
        <f>VLOOKUP(B2664,[1]Sheet1!$D:$AS,42,0)</f>
        <v>#N/A</v>
      </c>
    </row>
    <row r="2665" spans="1:11">
      <c r="E2665" s="100">
        <v>2</v>
      </c>
      <c r="F2665" t="str">
        <f t="shared" si="163"/>
        <v/>
      </c>
      <c r="G2665">
        <f t="shared" si="161"/>
        <v>0</v>
      </c>
      <c r="H2665" t="e">
        <f>VLOOKUP(B2665,[1]Sheet1!$D:$AB,25,0)</f>
        <v>#N/A</v>
      </c>
      <c r="I2665" t="str">
        <f t="shared" si="162"/>
        <v>0-50</v>
      </c>
      <c r="K2665" t="e">
        <f>VLOOKUP(B2665,[1]Sheet1!$D:$AS,42,0)</f>
        <v>#N/A</v>
      </c>
    </row>
    <row r="2666" spans="1:11">
      <c r="E2666" s="100">
        <v>2</v>
      </c>
      <c r="F2666" t="str">
        <f t="shared" si="163"/>
        <v/>
      </c>
      <c r="G2666">
        <f t="shared" si="161"/>
        <v>0</v>
      </c>
      <c r="H2666" t="e">
        <f>VLOOKUP(B2666,[1]Sheet1!$D:$AB,25,0)</f>
        <v>#N/A</v>
      </c>
      <c r="I2666" t="str">
        <f t="shared" si="162"/>
        <v>0-50</v>
      </c>
      <c r="K2666" t="e">
        <f>VLOOKUP(B2666,[1]Sheet1!$D:$AS,42,0)</f>
        <v>#N/A</v>
      </c>
    </row>
    <row r="2667" spans="1:11">
      <c r="E2667" s="100">
        <v>2</v>
      </c>
      <c r="F2667" t="str">
        <f t="shared" si="163"/>
        <v/>
      </c>
      <c r="G2667">
        <f t="shared" si="161"/>
        <v>0</v>
      </c>
      <c r="H2667" t="e">
        <f>VLOOKUP(B2667,[1]Sheet1!$D:$AB,25,0)</f>
        <v>#N/A</v>
      </c>
      <c r="I2667" t="str">
        <f t="shared" si="162"/>
        <v>0-50</v>
      </c>
      <c r="K2667" t="e">
        <f>VLOOKUP(B2667,[1]Sheet1!$D:$AS,42,0)</f>
        <v>#N/A</v>
      </c>
    </row>
    <row r="2668" spans="1:11">
      <c r="E2668" s="100">
        <v>2</v>
      </c>
      <c r="F2668" t="str">
        <f t="shared" si="163"/>
        <v/>
      </c>
      <c r="G2668">
        <f t="shared" si="161"/>
        <v>0</v>
      </c>
      <c r="H2668" t="e">
        <f>VLOOKUP(B2668,[1]Sheet1!$D:$AB,25,0)</f>
        <v>#N/A</v>
      </c>
      <c r="I2668" t="str">
        <f t="shared" si="162"/>
        <v>0-50</v>
      </c>
      <c r="K2668" t="e">
        <f>VLOOKUP(B2668,[1]Sheet1!$D:$AS,42,0)</f>
        <v>#N/A</v>
      </c>
    </row>
    <row r="2669" spans="1:11">
      <c r="E2669" s="100">
        <v>2</v>
      </c>
      <c r="F2669" t="str">
        <f t="shared" si="163"/>
        <v/>
      </c>
      <c r="G2669">
        <f t="shared" si="161"/>
        <v>0</v>
      </c>
      <c r="H2669" t="e">
        <f>VLOOKUP(B2669,[1]Sheet1!$D:$AB,25,0)</f>
        <v>#N/A</v>
      </c>
      <c r="I2669" t="str">
        <f t="shared" si="162"/>
        <v>0-50</v>
      </c>
      <c r="K2669" t="e">
        <f>VLOOKUP(B2669,[1]Sheet1!$D:$AS,42,0)</f>
        <v>#N/A</v>
      </c>
    </row>
    <row r="2670" spans="1:11">
      <c r="E2670" s="100">
        <v>2</v>
      </c>
      <c r="F2670" t="str">
        <f t="shared" si="163"/>
        <v/>
      </c>
      <c r="G2670">
        <f t="shared" si="161"/>
        <v>0</v>
      </c>
      <c r="H2670" t="e">
        <f>VLOOKUP(B2670,[1]Sheet1!$D:$AB,25,0)</f>
        <v>#N/A</v>
      </c>
      <c r="I2670" t="str">
        <f t="shared" si="162"/>
        <v>0-50</v>
      </c>
      <c r="K2670" t="e">
        <f>VLOOKUP(B2670,[1]Sheet1!$D:$AS,42,0)</f>
        <v>#N/A</v>
      </c>
    </row>
    <row r="2671" spans="1:11">
      <c r="E2671" s="100">
        <v>2</v>
      </c>
      <c r="F2671" t="str">
        <f t="shared" si="163"/>
        <v/>
      </c>
      <c r="G2671">
        <f t="shared" si="161"/>
        <v>0</v>
      </c>
      <c r="H2671" t="e">
        <f>VLOOKUP(B2671,[1]Sheet1!$D:$AB,25,0)</f>
        <v>#N/A</v>
      </c>
      <c r="I2671" t="str">
        <f t="shared" si="162"/>
        <v>0-50</v>
      </c>
      <c r="K2671" t="e">
        <f>VLOOKUP(B2671,[1]Sheet1!$D:$AS,42,0)</f>
        <v>#N/A</v>
      </c>
    </row>
    <row r="2672" spans="1:11">
      <c r="E2672" s="100">
        <v>2</v>
      </c>
      <c r="F2672" t="str">
        <f t="shared" si="163"/>
        <v/>
      </c>
      <c r="G2672">
        <f t="shared" si="161"/>
        <v>0</v>
      </c>
      <c r="H2672" t="e">
        <f>VLOOKUP(B2672,[1]Sheet1!$D:$AB,25,0)</f>
        <v>#N/A</v>
      </c>
      <c r="I2672" t="str">
        <f t="shared" si="162"/>
        <v>0-50</v>
      </c>
      <c r="K2672" t="e">
        <f>VLOOKUP(B2672,[1]Sheet1!$D:$AS,42,0)</f>
        <v>#N/A</v>
      </c>
    </row>
    <row r="2673" spans="1:11">
      <c r="E2673" s="100">
        <v>2</v>
      </c>
      <c r="F2673" t="str">
        <f t="shared" si="163"/>
        <v/>
      </c>
      <c r="G2673">
        <f t="shared" si="161"/>
        <v>0</v>
      </c>
      <c r="H2673" t="e">
        <f>VLOOKUP(B2673,[1]Sheet1!$D:$AB,25,0)</f>
        <v>#N/A</v>
      </c>
      <c r="I2673" t="str">
        <f t="shared" si="162"/>
        <v>0-50</v>
      </c>
      <c r="K2673" t="e">
        <f>VLOOKUP(B2673,[1]Sheet1!$D:$AS,42,0)</f>
        <v>#N/A</v>
      </c>
    </row>
    <row r="2674" spans="1:11">
      <c r="E2674" s="100">
        <v>2</v>
      </c>
      <c r="F2674" t="str">
        <f t="shared" si="163"/>
        <v/>
      </c>
      <c r="G2674">
        <f t="shared" si="161"/>
        <v>0</v>
      </c>
      <c r="H2674" t="e">
        <f>VLOOKUP(B2674,[1]Sheet1!$D:$AB,25,0)</f>
        <v>#N/A</v>
      </c>
      <c r="I2674" t="str">
        <f t="shared" si="162"/>
        <v>0-50</v>
      </c>
      <c r="K2674" t="e">
        <f>VLOOKUP(B2674,[1]Sheet1!$D:$AS,42,0)</f>
        <v>#N/A</v>
      </c>
    </row>
    <row r="2675" spans="1:11">
      <c r="E2675" s="100">
        <v>2</v>
      </c>
      <c r="F2675" t="str">
        <f t="shared" si="163"/>
        <v/>
      </c>
      <c r="G2675">
        <f t="shared" si="161"/>
        <v>0</v>
      </c>
      <c r="H2675" t="e">
        <f>VLOOKUP(B2675,[1]Sheet1!$D:$AB,25,0)</f>
        <v>#N/A</v>
      </c>
      <c r="I2675" t="str">
        <f t="shared" si="162"/>
        <v>0-50</v>
      </c>
      <c r="K2675" t="e">
        <f>VLOOKUP(B2675,[1]Sheet1!$D:$AS,42,0)</f>
        <v>#N/A</v>
      </c>
    </row>
    <row r="2676" spans="1:11">
      <c r="A2676" s="10"/>
      <c r="E2676" s="100">
        <v>2</v>
      </c>
      <c r="F2676" t="str">
        <f t="shared" si="163"/>
        <v/>
      </c>
      <c r="G2676">
        <f t="shared" si="161"/>
        <v>0</v>
      </c>
      <c r="H2676" t="e">
        <f>VLOOKUP(B2676,[1]Sheet1!$D:$AB,25,0)</f>
        <v>#N/A</v>
      </c>
      <c r="I2676" t="str">
        <f t="shared" si="162"/>
        <v>0-50</v>
      </c>
      <c r="K2676" t="e">
        <f>VLOOKUP(B2676,[1]Sheet1!$D:$AS,42,0)</f>
        <v>#N/A</v>
      </c>
    </row>
    <row r="2677" spans="1:11">
      <c r="E2677" s="100">
        <v>2</v>
      </c>
      <c r="F2677" t="str">
        <f t="shared" si="163"/>
        <v/>
      </c>
      <c r="G2677">
        <f t="shared" si="161"/>
        <v>0</v>
      </c>
      <c r="H2677" t="e">
        <f>VLOOKUP(B2677,[1]Sheet1!$D:$AB,25,0)</f>
        <v>#N/A</v>
      </c>
      <c r="I2677" t="str">
        <f t="shared" si="162"/>
        <v>0-50</v>
      </c>
      <c r="K2677" t="e">
        <f>VLOOKUP(B2677,[1]Sheet1!$D:$AS,42,0)</f>
        <v>#N/A</v>
      </c>
    </row>
    <row r="2678" spans="1:11">
      <c r="E2678" s="100">
        <v>2</v>
      </c>
      <c r="F2678" t="str">
        <f t="shared" si="163"/>
        <v/>
      </c>
      <c r="G2678">
        <f t="shared" si="161"/>
        <v>0</v>
      </c>
      <c r="H2678" t="e">
        <f>VLOOKUP(B2678,[1]Sheet1!$D:$AB,25,0)</f>
        <v>#N/A</v>
      </c>
      <c r="I2678" t="str">
        <f t="shared" si="162"/>
        <v>0-50</v>
      </c>
      <c r="K2678" t="e">
        <f>VLOOKUP(B2678,[1]Sheet1!$D:$AS,42,0)</f>
        <v>#N/A</v>
      </c>
    </row>
    <row r="2679" spans="1:11">
      <c r="E2679" s="100">
        <v>2</v>
      </c>
      <c r="F2679" t="str">
        <f t="shared" si="163"/>
        <v/>
      </c>
      <c r="G2679">
        <f t="shared" si="161"/>
        <v>0</v>
      </c>
      <c r="H2679" t="e">
        <f>VLOOKUP(B2679,[1]Sheet1!$D:$AB,25,0)</f>
        <v>#N/A</v>
      </c>
      <c r="I2679" t="str">
        <f t="shared" si="162"/>
        <v>0-50</v>
      </c>
      <c r="K2679" t="e">
        <f>VLOOKUP(B2679,[1]Sheet1!$D:$AS,42,0)</f>
        <v>#N/A</v>
      </c>
    </row>
    <row r="2680" spans="1:11">
      <c r="E2680" s="100">
        <v>2</v>
      </c>
      <c r="F2680" t="str">
        <f t="shared" si="163"/>
        <v/>
      </c>
      <c r="G2680">
        <f t="shared" si="161"/>
        <v>0</v>
      </c>
      <c r="H2680" t="e">
        <f>VLOOKUP(B2680,[1]Sheet1!$D:$AB,25,0)</f>
        <v>#N/A</v>
      </c>
      <c r="I2680" t="str">
        <f t="shared" si="162"/>
        <v>0-50</v>
      </c>
      <c r="K2680" t="e">
        <f>VLOOKUP(B2680,[1]Sheet1!$D:$AS,42,0)</f>
        <v>#N/A</v>
      </c>
    </row>
    <row r="2681" spans="1:11">
      <c r="E2681" s="100">
        <v>2</v>
      </c>
      <c r="F2681" t="str">
        <f t="shared" si="163"/>
        <v/>
      </c>
      <c r="G2681">
        <f t="shared" si="161"/>
        <v>0</v>
      </c>
      <c r="H2681" t="e">
        <f>VLOOKUP(B2681,[1]Sheet1!$D:$AB,25,0)</f>
        <v>#N/A</v>
      </c>
      <c r="I2681" t="str">
        <f t="shared" si="162"/>
        <v>0-50</v>
      </c>
      <c r="K2681" t="e">
        <f>VLOOKUP(B2681,[1]Sheet1!$D:$AS,42,0)</f>
        <v>#N/A</v>
      </c>
    </row>
    <row r="2682" spans="1:11">
      <c r="E2682" s="100">
        <v>2</v>
      </c>
      <c r="F2682" t="str">
        <f t="shared" si="163"/>
        <v/>
      </c>
      <c r="G2682">
        <f t="shared" si="161"/>
        <v>0</v>
      </c>
      <c r="H2682" t="e">
        <f>VLOOKUP(B2682,[1]Sheet1!$D:$AB,25,0)</f>
        <v>#N/A</v>
      </c>
      <c r="I2682" t="str">
        <f t="shared" si="162"/>
        <v>0-50</v>
      </c>
      <c r="K2682" t="e">
        <f>VLOOKUP(B2682,[1]Sheet1!$D:$AS,42,0)</f>
        <v>#N/A</v>
      </c>
    </row>
    <row r="2683" spans="1:11">
      <c r="E2683" s="100">
        <v>2</v>
      </c>
      <c r="F2683" t="str">
        <f t="shared" si="163"/>
        <v/>
      </c>
      <c r="G2683">
        <f t="shared" si="161"/>
        <v>0</v>
      </c>
      <c r="H2683" t="e">
        <f>VLOOKUP(B2683,[1]Sheet1!$D:$AB,25,0)</f>
        <v>#N/A</v>
      </c>
      <c r="I2683" t="str">
        <f t="shared" si="162"/>
        <v>0-50</v>
      </c>
      <c r="K2683" t="e">
        <f>VLOOKUP(B2683,[1]Sheet1!$D:$AS,42,0)</f>
        <v>#N/A</v>
      </c>
    </row>
    <row r="2684" spans="1:11">
      <c r="E2684" s="100">
        <v>2</v>
      </c>
      <c r="F2684" t="str">
        <f t="shared" si="163"/>
        <v/>
      </c>
      <c r="G2684">
        <f t="shared" si="161"/>
        <v>0</v>
      </c>
      <c r="H2684" t="e">
        <f>VLOOKUP(B2684,[1]Sheet1!$D:$AB,25,0)</f>
        <v>#N/A</v>
      </c>
      <c r="I2684" t="str">
        <f t="shared" si="162"/>
        <v>0-50</v>
      </c>
      <c r="K2684" t="e">
        <f>VLOOKUP(B2684,[1]Sheet1!$D:$AS,42,0)</f>
        <v>#N/A</v>
      </c>
    </row>
    <row r="2685" spans="1:11">
      <c r="E2685" s="100">
        <v>2</v>
      </c>
      <c r="F2685" t="str">
        <f t="shared" si="163"/>
        <v/>
      </c>
      <c r="G2685">
        <f t="shared" si="161"/>
        <v>0</v>
      </c>
      <c r="H2685" t="e">
        <f>VLOOKUP(B2685,[1]Sheet1!$D:$AB,25,0)</f>
        <v>#N/A</v>
      </c>
      <c r="I2685" t="str">
        <f t="shared" si="162"/>
        <v>0-50</v>
      </c>
      <c r="K2685" t="e">
        <f>VLOOKUP(B2685,[1]Sheet1!$D:$AS,42,0)</f>
        <v>#N/A</v>
      </c>
    </row>
    <row r="2686" spans="1:11">
      <c r="E2686" s="100">
        <v>2</v>
      </c>
      <c r="F2686" t="str">
        <f t="shared" si="163"/>
        <v/>
      </c>
      <c r="G2686">
        <f t="shared" si="161"/>
        <v>0</v>
      </c>
      <c r="H2686" t="e">
        <f>VLOOKUP(B2686,[1]Sheet1!$D:$AB,25,0)</f>
        <v>#N/A</v>
      </c>
      <c r="I2686" t="str">
        <f t="shared" si="162"/>
        <v>0-50</v>
      </c>
      <c r="K2686" t="e">
        <f>VLOOKUP(B2686,[1]Sheet1!$D:$AS,42,0)</f>
        <v>#N/A</v>
      </c>
    </row>
    <row r="2687" spans="1:11">
      <c r="E2687" s="100">
        <v>2</v>
      </c>
      <c r="F2687" t="str">
        <f t="shared" si="163"/>
        <v/>
      </c>
      <c r="G2687">
        <f t="shared" si="161"/>
        <v>0</v>
      </c>
      <c r="H2687" t="e">
        <f>VLOOKUP(B2687,[1]Sheet1!$D:$AB,25,0)</f>
        <v>#N/A</v>
      </c>
      <c r="I2687" t="str">
        <f t="shared" si="162"/>
        <v>0-50</v>
      </c>
      <c r="K2687" t="e">
        <f>VLOOKUP(B2687,[1]Sheet1!$D:$AS,42,0)</f>
        <v>#N/A</v>
      </c>
    </row>
    <row r="2688" spans="1:11">
      <c r="E2688" s="100">
        <v>2</v>
      </c>
      <c r="F2688" t="str">
        <f t="shared" si="163"/>
        <v/>
      </c>
      <c r="G2688">
        <f t="shared" ref="G2688:G2743" si="164">LEN(B2688)</f>
        <v>0</v>
      </c>
      <c r="H2688" t="e">
        <f>VLOOKUP(B2688,[1]Sheet1!$D:$AB,25,0)</f>
        <v>#N/A</v>
      </c>
      <c r="I2688" t="str">
        <f t="shared" ref="I2688:I2743" si="165">LOOKUP(C2688, $AY$3:$AY$8, $AZ$3:$AZ$8)</f>
        <v>0-50</v>
      </c>
      <c r="K2688" t="e">
        <f>VLOOKUP(B2688,[1]Sheet1!$D:$AS,42,0)</f>
        <v>#N/A</v>
      </c>
    </row>
    <row r="2689" spans="1:11">
      <c r="A2689" s="10"/>
      <c r="E2689" s="100">
        <v>2</v>
      </c>
      <c r="F2689" t="str">
        <f t="shared" si="163"/>
        <v/>
      </c>
      <c r="G2689">
        <f t="shared" si="164"/>
        <v>0</v>
      </c>
      <c r="H2689" t="e">
        <f>VLOOKUP(B2689,[1]Sheet1!$D:$AB,25,0)</f>
        <v>#N/A</v>
      </c>
      <c r="I2689" t="str">
        <f t="shared" si="165"/>
        <v>0-50</v>
      </c>
      <c r="K2689" t="e">
        <f>VLOOKUP(B2689,[1]Sheet1!$D:$AS,42,0)</f>
        <v>#N/A</v>
      </c>
    </row>
    <row r="2690" spans="1:11">
      <c r="E2690" s="100">
        <v>2</v>
      </c>
      <c r="F2690" t="str">
        <f t="shared" si="163"/>
        <v/>
      </c>
      <c r="G2690">
        <f t="shared" si="164"/>
        <v>0</v>
      </c>
      <c r="H2690" t="e">
        <f>VLOOKUP(B2690,[1]Sheet1!$D:$AB,25,0)</f>
        <v>#N/A</v>
      </c>
      <c r="I2690" t="str">
        <f t="shared" si="165"/>
        <v>0-50</v>
      </c>
      <c r="K2690" t="e">
        <f>VLOOKUP(B2690,[1]Sheet1!$D:$AS,42,0)</f>
        <v>#N/A</v>
      </c>
    </row>
    <row r="2691" spans="1:11">
      <c r="E2691" s="100">
        <v>2</v>
      </c>
      <c r="F2691" t="str">
        <f t="shared" ref="F2691:F2754" si="166">IF(ISNUMBER(VALUE(LEFT(B2691,5)))=TRUE,LEFT(B2691,5),IF(ISNUMBER(VALUE(LEFT(B2691,4)))=TRUE,LEFT(B2691,4),LEFT(B2691,3)))</f>
        <v/>
      </c>
      <c r="G2691">
        <f t="shared" si="164"/>
        <v>0</v>
      </c>
      <c r="H2691" t="e">
        <f>VLOOKUP(B2691,[1]Sheet1!$D:$AB,25,0)</f>
        <v>#N/A</v>
      </c>
      <c r="I2691" t="str">
        <f t="shared" si="165"/>
        <v>0-50</v>
      </c>
      <c r="K2691" t="e">
        <f>VLOOKUP(B2691,[1]Sheet1!$D:$AS,42,0)</f>
        <v>#N/A</v>
      </c>
    </row>
    <row r="2692" spans="1:11">
      <c r="E2692" s="100">
        <v>2</v>
      </c>
      <c r="F2692" t="str">
        <f t="shared" si="166"/>
        <v/>
      </c>
      <c r="G2692">
        <f t="shared" si="164"/>
        <v>0</v>
      </c>
      <c r="H2692" t="e">
        <f>VLOOKUP(B2692,[1]Sheet1!$D:$AB,25,0)</f>
        <v>#N/A</v>
      </c>
      <c r="I2692" t="str">
        <f t="shared" si="165"/>
        <v>0-50</v>
      </c>
      <c r="K2692" t="e">
        <f>VLOOKUP(B2692,[1]Sheet1!$D:$AS,42,0)</f>
        <v>#N/A</v>
      </c>
    </row>
    <row r="2693" spans="1:11">
      <c r="E2693" s="100">
        <v>2</v>
      </c>
      <c r="F2693" t="str">
        <f t="shared" si="166"/>
        <v/>
      </c>
      <c r="G2693">
        <f t="shared" si="164"/>
        <v>0</v>
      </c>
      <c r="H2693" t="e">
        <f>VLOOKUP(B2693,[1]Sheet1!$D:$AB,25,0)</f>
        <v>#N/A</v>
      </c>
      <c r="I2693" t="str">
        <f t="shared" si="165"/>
        <v>0-50</v>
      </c>
      <c r="K2693" t="e">
        <f>VLOOKUP(B2693,[1]Sheet1!$D:$AS,42,0)</f>
        <v>#N/A</v>
      </c>
    </row>
    <row r="2694" spans="1:11">
      <c r="E2694" s="100">
        <v>2</v>
      </c>
      <c r="F2694" t="str">
        <f t="shared" si="166"/>
        <v/>
      </c>
      <c r="G2694">
        <f t="shared" si="164"/>
        <v>0</v>
      </c>
      <c r="H2694" t="e">
        <f>VLOOKUP(B2694,[1]Sheet1!$D:$AB,25,0)</f>
        <v>#N/A</v>
      </c>
      <c r="I2694" t="str">
        <f t="shared" si="165"/>
        <v>0-50</v>
      </c>
      <c r="K2694" t="e">
        <f>VLOOKUP(B2694,[1]Sheet1!$D:$AS,42,0)</f>
        <v>#N/A</v>
      </c>
    </row>
    <row r="2695" spans="1:11">
      <c r="E2695" s="100">
        <v>2</v>
      </c>
      <c r="F2695" t="str">
        <f t="shared" si="166"/>
        <v/>
      </c>
      <c r="G2695">
        <f t="shared" si="164"/>
        <v>0</v>
      </c>
      <c r="H2695" t="e">
        <f>VLOOKUP(B2695,[1]Sheet1!$D:$AB,25,0)</f>
        <v>#N/A</v>
      </c>
      <c r="I2695" t="str">
        <f t="shared" si="165"/>
        <v>0-50</v>
      </c>
      <c r="K2695" t="e">
        <f>VLOOKUP(B2695,[1]Sheet1!$D:$AS,42,0)</f>
        <v>#N/A</v>
      </c>
    </row>
    <row r="2696" spans="1:11">
      <c r="E2696" s="100">
        <v>2</v>
      </c>
      <c r="F2696" t="str">
        <f t="shared" si="166"/>
        <v/>
      </c>
      <c r="G2696">
        <f t="shared" si="164"/>
        <v>0</v>
      </c>
      <c r="H2696" t="e">
        <f>VLOOKUP(B2696,[1]Sheet1!$D:$AB,25,0)</f>
        <v>#N/A</v>
      </c>
      <c r="I2696" t="str">
        <f t="shared" si="165"/>
        <v>0-50</v>
      </c>
      <c r="K2696" t="e">
        <f>VLOOKUP(B2696,[1]Sheet1!$D:$AS,42,0)</f>
        <v>#N/A</v>
      </c>
    </row>
    <row r="2697" spans="1:11">
      <c r="E2697" s="100">
        <v>2</v>
      </c>
      <c r="F2697" t="str">
        <f t="shared" si="166"/>
        <v/>
      </c>
      <c r="G2697">
        <f t="shared" si="164"/>
        <v>0</v>
      </c>
      <c r="H2697" t="e">
        <f>VLOOKUP(B2697,[1]Sheet1!$D:$AB,25,0)</f>
        <v>#N/A</v>
      </c>
      <c r="I2697" t="str">
        <f t="shared" si="165"/>
        <v>0-50</v>
      </c>
      <c r="K2697" t="e">
        <f>VLOOKUP(B2697,[1]Sheet1!$D:$AS,42,0)</f>
        <v>#N/A</v>
      </c>
    </row>
    <row r="2698" spans="1:11">
      <c r="E2698" s="100"/>
      <c r="F2698" t="str">
        <f t="shared" si="166"/>
        <v/>
      </c>
      <c r="G2698">
        <f t="shared" si="164"/>
        <v>0</v>
      </c>
      <c r="H2698" t="e">
        <f>VLOOKUP(B2698,[1]Sheet1!$D:$AB,25,0)</f>
        <v>#N/A</v>
      </c>
      <c r="I2698" t="str">
        <f t="shared" si="165"/>
        <v>0-50</v>
      </c>
      <c r="K2698" t="e">
        <f>VLOOKUP(B2698,[1]Sheet1!$D:$AS,42,0)</f>
        <v>#N/A</v>
      </c>
    </row>
    <row r="2699" spans="1:11">
      <c r="E2699" s="100"/>
      <c r="F2699" t="str">
        <f t="shared" si="166"/>
        <v/>
      </c>
      <c r="G2699">
        <f t="shared" si="164"/>
        <v>0</v>
      </c>
      <c r="H2699" t="e">
        <f>VLOOKUP(B2699,[1]Sheet1!$D:$AB,25,0)</f>
        <v>#N/A</v>
      </c>
      <c r="I2699" t="str">
        <f t="shared" si="165"/>
        <v>0-50</v>
      </c>
      <c r="K2699" t="e">
        <f>VLOOKUP(B2699,[1]Sheet1!$D:$AS,42,0)</f>
        <v>#N/A</v>
      </c>
    </row>
    <row r="2700" spans="1:11">
      <c r="E2700" s="100"/>
      <c r="F2700" t="str">
        <f t="shared" si="166"/>
        <v/>
      </c>
      <c r="G2700">
        <f t="shared" si="164"/>
        <v>0</v>
      </c>
      <c r="H2700" t="e">
        <f>VLOOKUP(B2700,[1]Sheet1!$D:$AB,25,0)</f>
        <v>#N/A</v>
      </c>
      <c r="I2700" t="str">
        <f t="shared" si="165"/>
        <v>0-50</v>
      </c>
      <c r="K2700" t="e">
        <f>VLOOKUP(B2700,[1]Sheet1!$D:$AS,42,0)</f>
        <v>#N/A</v>
      </c>
    </row>
    <row r="2701" spans="1:11">
      <c r="E2701" s="100"/>
      <c r="F2701" t="str">
        <f t="shared" si="166"/>
        <v/>
      </c>
      <c r="G2701">
        <f t="shared" si="164"/>
        <v>0</v>
      </c>
      <c r="H2701" t="e">
        <f>VLOOKUP(B2701,[1]Sheet1!$D:$AB,25,0)</f>
        <v>#N/A</v>
      </c>
      <c r="I2701" t="str">
        <f t="shared" si="165"/>
        <v>0-50</v>
      </c>
      <c r="K2701" t="e">
        <f>VLOOKUP(B2701,[1]Sheet1!$D:$AS,42,0)</f>
        <v>#N/A</v>
      </c>
    </row>
    <row r="2702" spans="1:11">
      <c r="E2702" s="100"/>
      <c r="F2702" t="str">
        <f t="shared" si="166"/>
        <v/>
      </c>
      <c r="G2702">
        <f t="shared" si="164"/>
        <v>0</v>
      </c>
      <c r="H2702" t="e">
        <f>VLOOKUP(B2702,[1]Sheet1!$D:$AB,25,0)</f>
        <v>#N/A</v>
      </c>
      <c r="I2702" t="str">
        <f t="shared" si="165"/>
        <v>0-50</v>
      </c>
      <c r="K2702" t="e">
        <f>VLOOKUP(B2702,[1]Sheet1!$D:$AS,42,0)</f>
        <v>#N/A</v>
      </c>
    </row>
    <row r="2703" spans="1:11">
      <c r="E2703" s="100"/>
      <c r="F2703" t="str">
        <f t="shared" si="166"/>
        <v/>
      </c>
      <c r="G2703">
        <f t="shared" si="164"/>
        <v>0</v>
      </c>
      <c r="H2703" t="e">
        <f>VLOOKUP(B2703,[1]Sheet1!$D:$AB,25,0)</f>
        <v>#N/A</v>
      </c>
      <c r="I2703" t="str">
        <f t="shared" si="165"/>
        <v>0-50</v>
      </c>
      <c r="K2703" t="e">
        <f>VLOOKUP(B2703,[1]Sheet1!$D:$AS,42,0)</f>
        <v>#N/A</v>
      </c>
    </row>
    <row r="2704" spans="1:11">
      <c r="E2704" s="100"/>
      <c r="F2704" t="str">
        <f t="shared" si="166"/>
        <v/>
      </c>
      <c r="G2704">
        <f t="shared" si="164"/>
        <v>0</v>
      </c>
      <c r="H2704" t="e">
        <f>VLOOKUP(B2704,[1]Sheet1!$D:$AB,25,0)</f>
        <v>#N/A</v>
      </c>
      <c r="I2704" t="str">
        <f t="shared" si="165"/>
        <v>0-50</v>
      </c>
      <c r="K2704" t="e">
        <f>VLOOKUP(B2704,[1]Sheet1!$D:$AS,42,0)</f>
        <v>#N/A</v>
      </c>
    </row>
    <row r="2705" spans="5:11">
      <c r="E2705" s="100"/>
      <c r="F2705" t="str">
        <f t="shared" si="166"/>
        <v/>
      </c>
      <c r="G2705">
        <f t="shared" si="164"/>
        <v>0</v>
      </c>
      <c r="H2705" t="e">
        <f>VLOOKUP(B2705,[1]Sheet1!$D:$AB,25,0)</f>
        <v>#N/A</v>
      </c>
      <c r="I2705" t="str">
        <f t="shared" si="165"/>
        <v>0-50</v>
      </c>
      <c r="K2705" t="e">
        <f>VLOOKUP(B2705,[1]Sheet1!$D:$AS,42,0)</f>
        <v>#N/A</v>
      </c>
    </row>
    <row r="2706" spans="5:11">
      <c r="E2706" s="100"/>
      <c r="F2706" t="str">
        <f t="shared" si="166"/>
        <v/>
      </c>
      <c r="G2706">
        <f t="shared" si="164"/>
        <v>0</v>
      </c>
      <c r="H2706" t="e">
        <f>VLOOKUP(B2706,[1]Sheet1!$D:$AB,25,0)</f>
        <v>#N/A</v>
      </c>
      <c r="I2706" t="str">
        <f t="shared" si="165"/>
        <v>0-50</v>
      </c>
      <c r="K2706" t="e">
        <f>VLOOKUP(B2706,[1]Sheet1!$D:$AS,42,0)</f>
        <v>#N/A</v>
      </c>
    </row>
    <row r="2707" spans="5:11">
      <c r="E2707" s="100"/>
      <c r="F2707" t="str">
        <f t="shared" si="166"/>
        <v/>
      </c>
      <c r="G2707">
        <f t="shared" si="164"/>
        <v>0</v>
      </c>
      <c r="H2707" t="e">
        <f>VLOOKUP(B2707,[1]Sheet1!$D:$AB,25,0)</f>
        <v>#N/A</v>
      </c>
      <c r="I2707" t="str">
        <f t="shared" si="165"/>
        <v>0-50</v>
      </c>
      <c r="K2707" t="e">
        <f>VLOOKUP(B2707,[1]Sheet1!$D:$AS,42,0)</f>
        <v>#N/A</v>
      </c>
    </row>
    <row r="2708" spans="5:11">
      <c r="E2708" s="100"/>
      <c r="F2708" t="str">
        <f t="shared" si="166"/>
        <v/>
      </c>
      <c r="G2708">
        <f t="shared" si="164"/>
        <v>0</v>
      </c>
      <c r="H2708" t="e">
        <f>VLOOKUP(B2708,[1]Sheet1!$D:$AB,25,0)</f>
        <v>#N/A</v>
      </c>
      <c r="I2708" t="str">
        <f t="shared" si="165"/>
        <v>0-50</v>
      </c>
      <c r="K2708" t="e">
        <f>VLOOKUP(B2708,[1]Sheet1!$D:$AS,42,0)</f>
        <v>#N/A</v>
      </c>
    </row>
    <row r="2709" spans="5:11">
      <c r="E2709" s="100"/>
      <c r="F2709" t="str">
        <f t="shared" si="166"/>
        <v/>
      </c>
      <c r="G2709">
        <f t="shared" si="164"/>
        <v>0</v>
      </c>
      <c r="H2709" t="e">
        <f>VLOOKUP(B2709,[1]Sheet1!$D:$AB,25,0)</f>
        <v>#N/A</v>
      </c>
      <c r="I2709" t="str">
        <f t="shared" si="165"/>
        <v>0-50</v>
      </c>
      <c r="K2709" t="e">
        <f>VLOOKUP(B2709,[1]Sheet1!$D:$AS,42,0)</f>
        <v>#N/A</v>
      </c>
    </row>
    <row r="2710" spans="5:11">
      <c r="E2710" s="100"/>
      <c r="F2710" t="str">
        <f t="shared" si="166"/>
        <v/>
      </c>
      <c r="G2710">
        <f t="shared" si="164"/>
        <v>0</v>
      </c>
      <c r="H2710" t="e">
        <f>VLOOKUP(B2710,[1]Sheet1!$D:$AB,25,0)</f>
        <v>#N/A</v>
      </c>
      <c r="I2710" t="str">
        <f t="shared" si="165"/>
        <v>0-50</v>
      </c>
      <c r="K2710" t="e">
        <f>VLOOKUP(B2710,[1]Sheet1!$D:$AS,42,0)</f>
        <v>#N/A</v>
      </c>
    </row>
    <row r="2711" spans="5:11">
      <c r="E2711" s="100"/>
      <c r="F2711" t="str">
        <f t="shared" si="166"/>
        <v/>
      </c>
      <c r="G2711">
        <f t="shared" si="164"/>
        <v>0</v>
      </c>
      <c r="H2711" t="e">
        <f>VLOOKUP(B2711,[1]Sheet1!$D:$AB,25,0)</f>
        <v>#N/A</v>
      </c>
      <c r="I2711" t="str">
        <f t="shared" si="165"/>
        <v>0-50</v>
      </c>
      <c r="K2711" t="e">
        <f>VLOOKUP(B2711,[1]Sheet1!$D:$AS,42,0)</f>
        <v>#N/A</v>
      </c>
    </row>
    <row r="2712" spans="5:11">
      <c r="E2712" s="100"/>
      <c r="F2712" t="str">
        <f t="shared" si="166"/>
        <v/>
      </c>
      <c r="G2712">
        <f t="shared" si="164"/>
        <v>0</v>
      </c>
      <c r="H2712" t="e">
        <f>VLOOKUP(B2712,[1]Sheet1!$D:$AB,25,0)</f>
        <v>#N/A</v>
      </c>
      <c r="I2712" t="str">
        <f t="shared" si="165"/>
        <v>0-50</v>
      </c>
      <c r="K2712" t="e">
        <f>VLOOKUP(B2712,[1]Sheet1!$D:$AS,42,0)</f>
        <v>#N/A</v>
      </c>
    </row>
    <row r="2713" spans="5:11">
      <c r="E2713" s="100"/>
      <c r="F2713" t="str">
        <f t="shared" si="166"/>
        <v/>
      </c>
      <c r="G2713">
        <f t="shared" si="164"/>
        <v>0</v>
      </c>
      <c r="H2713" t="e">
        <f>VLOOKUP(B2713,[1]Sheet1!$D:$AB,25,0)</f>
        <v>#N/A</v>
      </c>
      <c r="I2713" t="str">
        <f t="shared" si="165"/>
        <v>0-50</v>
      </c>
      <c r="K2713" t="e">
        <f>VLOOKUP(B2713,[1]Sheet1!$D:$AS,42,0)</f>
        <v>#N/A</v>
      </c>
    </row>
    <row r="2714" spans="5:11">
      <c r="E2714" s="100"/>
      <c r="F2714" t="str">
        <f t="shared" si="166"/>
        <v/>
      </c>
      <c r="G2714">
        <f t="shared" si="164"/>
        <v>0</v>
      </c>
      <c r="H2714" t="e">
        <f>VLOOKUP(B2714,[1]Sheet1!$D:$AB,25,0)</f>
        <v>#N/A</v>
      </c>
      <c r="I2714" t="str">
        <f t="shared" si="165"/>
        <v>0-50</v>
      </c>
      <c r="K2714" t="e">
        <f>VLOOKUP(B2714,[1]Sheet1!$D:$AS,42,0)</f>
        <v>#N/A</v>
      </c>
    </row>
    <row r="2715" spans="5:11">
      <c r="E2715" s="100"/>
      <c r="F2715" t="str">
        <f t="shared" si="166"/>
        <v/>
      </c>
      <c r="G2715">
        <f t="shared" si="164"/>
        <v>0</v>
      </c>
      <c r="H2715" t="e">
        <f>VLOOKUP(B2715,[1]Sheet1!$D:$AB,25,0)</f>
        <v>#N/A</v>
      </c>
      <c r="I2715" t="str">
        <f t="shared" si="165"/>
        <v>0-50</v>
      </c>
      <c r="K2715" t="e">
        <f>VLOOKUP(B2715,[1]Sheet1!$D:$AS,42,0)</f>
        <v>#N/A</v>
      </c>
    </row>
    <row r="2716" spans="5:11">
      <c r="E2716" s="100"/>
      <c r="F2716" t="str">
        <f t="shared" si="166"/>
        <v/>
      </c>
      <c r="G2716">
        <f t="shared" si="164"/>
        <v>0</v>
      </c>
      <c r="H2716" t="e">
        <f>VLOOKUP(B2716,[1]Sheet1!$D:$AB,25,0)</f>
        <v>#N/A</v>
      </c>
      <c r="I2716" t="str">
        <f t="shared" si="165"/>
        <v>0-50</v>
      </c>
      <c r="K2716" t="e">
        <f>VLOOKUP(B2716,[1]Sheet1!$D:$AS,42,0)</f>
        <v>#N/A</v>
      </c>
    </row>
    <row r="2717" spans="5:11">
      <c r="E2717" s="100"/>
      <c r="F2717" t="str">
        <f t="shared" si="166"/>
        <v/>
      </c>
      <c r="G2717">
        <f t="shared" si="164"/>
        <v>0</v>
      </c>
      <c r="H2717" t="e">
        <f>VLOOKUP(B2717,[1]Sheet1!$D:$AB,25,0)</f>
        <v>#N/A</v>
      </c>
      <c r="I2717" t="str">
        <f t="shared" si="165"/>
        <v>0-50</v>
      </c>
      <c r="K2717" t="e">
        <f>VLOOKUP(B2717,[1]Sheet1!$D:$AS,42,0)</f>
        <v>#N/A</v>
      </c>
    </row>
    <row r="2718" spans="5:11">
      <c r="E2718" s="100"/>
      <c r="F2718" t="str">
        <f t="shared" si="166"/>
        <v/>
      </c>
      <c r="G2718">
        <f t="shared" si="164"/>
        <v>0</v>
      </c>
      <c r="H2718" t="e">
        <f>VLOOKUP(B2718,[1]Sheet1!$D:$AB,25,0)</f>
        <v>#N/A</v>
      </c>
      <c r="I2718" t="str">
        <f t="shared" si="165"/>
        <v>0-50</v>
      </c>
      <c r="K2718" t="e">
        <f>VLOOKUP(B2718,[1]Sheet1!$D:$AS,42,0)</f>
        <v>#N/A</v>
      </c>
    </row>
    <row r="2719" spans="5:11">
      <c r="E2719" s="100"/>
      <c r="F2719" t="str">
        <f t="shared" si="166"/>
        <v/>
      </c>
      <c r="G2719">
        <f t="shared" si="164"/>
        <v>0</v>
      </c>
      <c r="H2719" t="e">
        <f>VLOOKUP(B2719,[1]Sheet1!$D:$AB,25,0)</f>
        <v>#N/A</v>
      </c>
      <c r="I2719" t="str">
        <f t="shared" si="165"/>
        <v>0-50</v>
      </c>
      <c r="K2719" t="e">
        <f>VLOOKUP(B2719,[1]Sheet1!$D:$AS,42,0)</f>
        <v>#N/A</v>
      </c>
    </row>
    <row r="2720" spans="5:11">
      <c r="E2720" s="100"/>
      <c r="F2720" t="str">
        <f t="shared" si="166"/>
        <v/>
      </c>
      <c r="G2720">
        <f t="shared" si="164"/>
        <v>0</v>
      </c>
      <c r="H2720" t="e">
        <f>VLOOKUP(B2720,[1]Sheet1!$D:$AB,25,0)</f>
        <v>#N/A</v>
      </c>
      <c r="I2720" t="str">
        <f t="shared" si="165"/>
        <v>0-50</v>
      </c>
      <c r="K2720" t="e">
        <f>VLOOKUP(B2720,[1]Sheet1!$D:$AS,42,0)</f>
        <v>#N/A</v>
      </c>
    </row>
    <row r="2721" spans="5:11">
      <c r="E2721" s="100"/>
      <c r="F2721" t="str">
        <f t="shared" si="166"/>
        <v/>
      </c>
      <c r="G2721">
        <f t="shared" si="164"/>
        <v>0</v>
      </c>
      <c r="H2721" t="e">
        <f>VLOOKUP(B2721,[1]Sheet1!$D:$AB,25,0)</f>
        <v>#N/A</v>
      </c>
      <c r="I2721" t="str">
        <f t="shared" si="165"/>
        <v>0-50</v>
      </c>
      <c r="K2721" t="e">
        <f>VLOOKUP(B2721,[1]Sheet1!$D:$AS,42,0)</f>
        <v>#N/A</v>
      </c>
    </row>
    <row r="2722" spans="5:11">
      <c r="E2722" s="100"/>
      <c r="F2722" t="str">
        <f t="shared" si="166"/>
        <v/>
      </c>
      <c r="G2722">
        <f t="shared" si="164"/>
        <v>0</v>
      </c>
      <c r="H2722" t="e">
        <f>VLOOKUP(B2722,[1]Sheet1!$D:$AB,25,0)</f>
        <v>#N/A</v>
      </c>
      <c r="I2722" t="str">
        <f t="shared" si="165"/>
        <v>0-50</v>
      </c>
      <c r="K2722" t="e">
        <f>VLOOKUP(B2722,[1]Sheet1!$D:$AS,42,0)</f>
        <v>#N/A</v>
      </c>
    </row>
    <row r="2723" spans="5:11">
      <c r="E2723" s="100"/>
      <c r="F2723" t="str">
        <f t="shared" si="166"/>
        <v/>
      </c>
      <c r="G2723">
        <f t="shared" si="164"/>
        <v>0</v>
      </c>
      <c r="H2723" t="e">
        <f>VLOOKUP(B2723,[1]Sheet1!$D:$AB,25,0)</f>
        <v>#N/A</v>
      </c>
      <c r="I2723" t="str">
        <f t="shared" si="165"/>
        <v>0-50</v>
      </c>
      <c r="K2723" t="e">
        <f>VLOOKUP(B2723,[1]Sheet1!$D:$AS,42,0)</f>
        <v>#N/A</v>
      </c>
    </row>
    <row r="2724" spans="5:11">
      <c r="E2724" s="100"/>
      <c r="F2724" t="str">
        <f t="shared" si="166"/>
        <v/>
      </c>
      <c r="G2724">
        <f t="shared" si="164"/>
        <v>0</v>
      </c>
      <c r="H2724" t="e">
        <f>VLOOKUP(B2724,[1]Sheet1!$D:$AB,25,0)</f>
        <v>#N/A</v>
      </c>
      <c r="I2724" t="str">
        <f t="shared" si="165"/>
        <v>0-50</v>
      </c>
      <c r="K2724" t="e">
        <f>VLOOKUP(B2724,[1]Sheet1!$D:$AS,42,0)</f>
        <v>#N/A</v>
      </c>
    </row>
    <row r="2725" spans="5:11">
      <c r="E2725" s="100"/>
      <c r="F2725" t="str">
        <f t="shared" si="166"/>
        <v/>
      </c>
      <c r="G2725">
        <f t="shared" si="164"/>
        <v>0</v>
      </c>
      <c r="H2725" t="e">
        <f>VLOOKUP(B2725,[1]Sheet1!$D:$AB,25,0)</f>
        <v>#N/A</v>
      </c>
      <c r="I2725" t="str">
        <f t="shared" si="165"/>
        <v>0-50</v>
      </c>
      <c r="K2725" t="e">
        <f>VLOOKUP(B2725,[1]Sheet1!$D:$AS,42,0)</f>
        <v>#N/A</v>
      </c>
    </row>
    <row r="2726" spans="5:11">
      <c r="E2726" s="100"/>
      <c r="F2726" t="str">
        <f t="shared" si="166"/>
        <v/>
      </c>
      <c r="G2726">
        <f t="shared" si="164"/>
        <v>0</v>
      </c>
      <c r="H2726" t="e">
        <f>VLOOKUP(B2726,[1]Sheet1!$D:$AB,25,0)</f>
        <v>#N/A</v>
      </c>
      <c r="I2726" t="str">
        <f t="shared" si="165"/>
        <v>0-50</v>
      </c>
      <c r="K2726" t="e">
        <f>VLOOKUP(B2726,[1]Sheet1!$D:$AS,42,0)</f>
        <v>#N/A</v>
      </c>
    </row>
    <row r="2727" spans="5:11">
      <c r="E2727" s="100"/>
      <c r="F2727" t="str">
        <f t="shared" si="166"/>
        <v/>
      </c>
      <c r="G2727">
        <f t="shared" si="164"/>
        <v>0</v>
      </c>
      <c r="H2727" t="e">
        <f>VLOOKUP(B2727,[1]Sheet1!$D:$AB,25,0)</f>
        <v>#N/A</v>
      </c>
      <c r="I2727" t="str">
        <f t="shared" si="165"/>
        <v>0-50</v>
      </c>
      <c r="K2727" t="e">
        <f>VLOOKUP(B2727,[1]Sheet1!$D:$AS,42,0)</f>
        <v>#N/A</v>
      </c>
    </row>
    <row r="2728" spans="5:11">
      <c r="E2728" s="100"/>
      <c r="F2728" t="str">
        <f t="shared" si="166"/>
        <v/>
      </c>
      <c r="G2728">
        <f t="shared" si="164"/>
        <v>0</v>
      </c>
      <c r="H2728" t="e">
        <f>VLOOKUP(B2728,[1]Sheet1!$D:$AB,25,0)</f>
        <v>#N/A</v>
      </c>
      <c r="I2728" t="str">
        <f t="shared" si="165"/>
        <v>0-50</v>
      </c>
      <c r="K2728" t="e">
        <f>VLOOKUP(B2728,[1]Sheet1!$D:$AS,42,0)</f>
        <v>#N/A</v>
      </c>
    </row>
    <row r="2729" spans="5:11">
      <c r="E2729" s="100"/>
      <c r="F2729" t="str">
        <f t="shared" si="166"/>
        <v/>
      </c>
      <c r="G2729">
        <f t="shared" si="164"/>
        <v>0</v>
      </c>
      <c r="H2729" t="e">
        <f>VLOOKUP(B2729,[1]Sheet1!$D:$AB,25,0)</f>
        <v>#N/A</v>
      </c>
      <c r="I2729" t="str">
        <f t="shared" si="165"/>
        <v>0-50</v>
      </c>
      <c r="K2729" t="e">
        <f>VLOOKUP(B2729,[1]Sheet1!$D:$AS,42,0)</f>
        <v>#N/A</v>
      </c>
    </row>
    <row r="2730" spans="5:11">
      <c r="E2730" s="100"/>
      <c r="F2730" t="str">
        <f t="shared" si="166"/>
        <v/>
      </c>
      <c r="G2730">
        <f t="shared" si="164"/>
        <v>0</v>
      </c>
      <c r="H2730" t="e">
        <f>VLOOKUP(B2730,[1]Sheet1!$D:$AB,25,0)</f>
        <v>#N/A</v>
      </c>
      <c r="I2730" t="str">
        <f t="shared" si="165"/>
        <v>0-50</v>
      </c>
      <c r="K2730" t="e">
        <f>VLOOKUP(B2730,[1]Sheet1!$D:$AS,42,0)</f>
        <v>#N/A</v>
      </c>
    </row>
    <row r="2731" spans="5:11">
      <c r="E2731" s="100"/>
      <c r="F2731" t="str">
        <f t="shared" si="166"/>
        <v/>
      </c>
      <c r="G2731">
        <f t="shared" si="164"/>
        <v>0</v>
      </c>
      <c r="H2731" t="e">
        <f>VLOOKUP(B2731,[1]Sheet1!$D:$AB,25,0)</f>
        <v>#N/A</v>
      </c>
      <c r="I2731" t="str">
        <f t="shared" si="165"/>
        <v>0-50</v>
      </c>
      <c r="K2731" t="e">
        <f>VLOOKUP(B2731,[1]Sheet1!$D:$AS,42,0)</f>
        <v>#N/A</v>
      </c>
    </row>
    <row r="2732" spans="5:11">
      <c r="E2732" s="100"/>
      <c r="F2732" t="str">
        <f t="shared" si="166"/>
        <v/>
      </c>
      <c r="G2732">
        <f t="shared" si="164"/>
        <v>0</v>
      </c>
      <c r="H2732" t="e">
        <f>VLOOKUP(B2732,[1]Sheet1!$D:$AB,25,0)</f>
        <v>#N/A</v>
      </c>
      <c r="I2732" t="str">
        <f t="shared" si="165"/>
        <v>0-50</v>
      </c>
      <c r="K2732" t="e">
        <f>VLOOKUP(B2732,[1]Sheet1!$D:$AS,42,0)</f>
        <v>#N/A</v>
      </c>
    </row>
    <row r="2733" spans="5:11">
      <c r="E2733" s="100"/>
      <c r="F2733" t="str">
        <f t="shared" si="166"/>
        <v/>
      </c>
      <c r="G2733">
        <f t="shared" si="164"/>
        <v>0</v>
      </c>
      <c r="H2733" t="e">
        <f>VLOOKUP(B2733,[1]Sheet1!$D:$AB,25,0)</f>
        <v>#N/A</v>
      </c>
      <c r="I2733" t="str">
        <f t="shared" si="165"/>
        <v>0-50</v>
      </c>
      <c r="K2733" t="e">
        <f>VLOOKUP(B2733,[1]Sheet1!$D:$AS,42,0)</f>
        <v>#N/A</v>
      </c>
    </row>
    <row r="2734" spans="5:11">
      <c r="E2734" s="100"/>
      <c r="F2734" t="str">
        <f t="shared" si="166"/>
        <v/>
      </c>
      <c r="G2734">
        <f t="shared" si="164"/>
        <v>0</v>
      </c>
      <c r="H2734" t="e">
        <f>VLOOKUP(B2734,[1]Sheet1!$D:$AB,25,0)</f>
        <v>#N/A</v>
      </c>
      <c r="I2734" t="str">
        <f t="shared" si="165"/>
        <v>0-50</v>
      </c>
      <c r="K2734" t="e">
        <f>VLOOKUP(B2734,[1]Sheet1!$D:$AS,42,0)</f>
        <v>#N/A</v>
      </c>
    </row>
    <row r="2735" spans="5:11">
      <c r="E2735" s="100"/>
      <c r="F2735" t="str">
        <f t="shared" si="166"/>
        <v/>
      </c>
      <c r="G2735">
        <f t="shared" si="164"/>
        <v>0</v>
      </c>
      <c r="H2735" t="e">
        <f>VLOOKUP(B2735,[1]Sheet1!$D:$AB,25,0)</f>
        <v>#N/A</v>
      </c>
      <c r="I2735" t="str">
        <f t="shared" si="165"/>
        <v>0-50</v>
      </c>
      <c r="K2735" t="e">
        <f>VLOOKUP(B2735,[1]Sheet1!$D:$AS,42,0)</f>
        <v>#N/A</v>
      </c>
    </row>
    <row r="2736" spans="5:11">
      <c r="E2736" s="100"/>
      <c r="F2736" t="str">
        <f t="shared" si="166"/>
        <v/>
      </c>
      <c r="G2736">
        <f t="shared" si="164"/>
        <v>0</v>
      </c>
      <c r="H2736" t="e">
        <f>VLOOKUP(B2736,[1]Sheet1!$D:$AB,25,0)</f>
        <v>#N/A</v>
      </c>
      <c r="I2736" t="str">
        <f t="shared" si="165"/>
        <v>0-50</v>
      </c>
      <c r="K2736" t="e">
        <f>VLOOKUP(B2736,[1]Sheet1!$D:$AS,42,0)</f>
        <v>#N/A</v>
      </c>
    </row>
    <row r="2737" spans="4:11">
      <c r="E2737" s="100"/>
      <c r="F2737" t="str">
        <f t="shared" si="166"/>
        <v/>
      </c>
      <c r="G2737">
        <f t="shared" si="164"/>
        <v>0</v>
      </c>
      <c r="H2737" t="e">
        <f>VLOOKUP(B2737,[1]Sheet1!$D:$AB,25,0)</f>
        <v>#N/A</v>
      </c>
      <c r="I2737" t="str">
        <f t="shared" si="165"/>
        <v>0-50</v>
      </c>
      <c r="K2737" t="e">
        <f>VLOOKUP(B2737,[1]Sheet1!$D:$AS,42,0)</f>
        <v>#N/A</v>
      </c>
    </row>
    <row r="2738" spans="4:11">
      <c r="E2738" s="100"/>
      <c r="F2738" t="str">
        <f t="shared" si="166"/>
        <v/>
      </c>
      <c r="G2738">
        <f t="shared" si="164"/>
        <v>0</v>
      </c>
      <c r="H2738" t="e">
        <f>VLOOKUP(B2738,[1]Sheet1!$D:$AB,25,0)</f>
        <v>#N/A</v>
      </c>
      <c r="I2738" t="str">
        <f t="shared" si="165"/>
        <v>0-50</v>
      </c>
      <c r="K2738" t="e">
        <f>VLOOKUP(B2738,[1]Sheet1!$D:$AS,42,0)</f>
        <v>#N/A</v>
      </c>
    </row>
    <row r="2739" spans="4:11">
      <c r="E2739" s="100"/>
      <c r="F2739" t="str">
        <f t="shared" si="166"/>
        <v/>
      </c>
      <c r="G2739">
        <f t="shared" si="164"/>
        <v>0</v>
      </c>
      <c r="H2739" t="e">
        <f>VLOOKUP(B2739,[1]Sheet1!$D:$AB,25,0)</f>
        <v>#N/A</v>
      </c>
      <c r="I2739" t="str">
        <f t="shared" si="165"/>
        <v>0-50</v>
      </c>
      <c r="K2739" t="e">
        <f>VLOOKUP(B2739,[1]Sheet1!$D:$AS,42,0)</f>
        <v>#N/A</v>
      </c>
    </row>
    <row r="2740" spans="4:11">
      <c r="E2740" s="100"/>
      <c r="F2740" t="str">
        <f t="shared" si="166"/>
        <v/>
      </c>
      <c r="G2740">
        <f t="shared" si="164"/>
        <v>0</v>
      </c>
      <c r="H2740" t="e">
        <f>VLOOKUP(B2740,[1]Sheet1!$D:$AB,25,0)</f>
        <v>#N/A</v>
      </c>
      <c r="I2740" t="str">
        <f t="shared" si="165"/>
        <v>0-50</v>
      </c>
      <c r="K2740" t="e">
        <f>VLOOKUP(B2740,[1]Sheet1!$D:$AS,42,0)</f>
        <v>#N/A</v>
      </c>
    </row>
    <row r="2741" spans="4:11">
      <c r="E2741" s="100"/>
      <c r="F2741" t="str">
        <f t="shared" si="166"/>
        <v/>
      </c>
      <c r="G2741">
        <f t="shared" si="164"/>
        <v>0</v>
      </c>
      <c r="H2741" t="e">
        <f>VLOOKUP(B2741,[1]Sheet1!$D:$AB,25,0)</f>
        <v>#N/A</v>
      </c>
      <c r="I2741" t="str">
        <f t="shared" si="165"/>
        <v>0-50</v>
      </c>
      <c r="K2741" t="e">
        <f>VLOOKUP(B2741,[1]Sheet1!$D:$AS,42,0)</f>
        <v>#N/A</v>
      </c>
    </row>
    <row r="2742" spans="4:11">
      <c r="E2742" s="100"/>
      <c r="F2742" t="str">
        <f t="shared" si="166"/>
        <v/>
      </c>
      <c r="G2742">
        <f t="shared" si="164"/>
        <v>0</v>
      </c>
      <c r="H2742" t="e">
        <f>VLOOKUP(B2742,[1]Sheet1!$D:$AB,25,0)</f>
        <v>#N/A</v>
      </c>
      <c r="I2742" t="str">
        <f t="shared" si="165"/>
        <v>0-50</v>
      </c>
      <c r="K2742" t="e">
        <f>VLOOKUP(B2742,[1]Sheet1!$D:$AS,42,0)</f>
        <v>#N/A</v>
      </c>
    </row>
    <row r="2743" spans="4:11">
      <c r="E2743" s="100"/>
      <c r="F2743" t="str">
        <f t="shared" si="166"/>
        <v/>
      </c>
      <c r="G2743">
        <f t="shared" si="164"/>
        <v>0</v>
      </c>
      <c r="H2743" t="e">
        <f>VLOOKUP(B2743,[1]Sheet1!$D:$AB,25,0)</f>
        <v>#N/A</v>
      </c>
      <c r="I2743" t="str">
        <f t="shared" si="165"/>
        <v>0-50</v>
      </c>
      <c r="K2743" t="e">
        <f>VLOOKUP(B2743,[1]Sheet1!$D:$AS,42,0)</f>
        <v>#N/A</v>
      </c>
    </row>
    <row r="2744" spans="4:11">
      <c r="E2744" s="100"/>
      <c r="F2744" t="str">
        <f t="shared" si="166"/>
        <v/>
      </c>
      <c r="G2744">
        <f>LEN(B2744)</f>
        <v>0</v>
      </c>
      <c r="H2744" t="e">
        <f>VLOOKUP(B2744,[1]Sheet1!$D:$AB,25,0)</f>
        <v>#N/A</v>
      </c>
      <c r="I2744" t="str">
        <f>LOOKUP(C2744, $AY$3:$AY$8, $AZ$3:$AZ$8)</f>
        <v>0-50</v>
      </c>
      <c r="K2744" t="e">
        <f>VLOOKUP(B2744,[1]Sheet1!$D:$AS,42,0)</f>
        <v>#N/A</v>
      </c>
    </row>
    <row r="2745" spans="4:11">
      <c r="D2745" s="70"/>
      <c r="E2745" s="100"/>
      <c r="F2745" t="str">
        <f t="shared" si="166"/>
        <v/>
      </c>
      <c r="G2745">
        <f t="shared" ref="G2745:G2808" si="167">LEN(B2745)</f>
        <v>0</v>
      </c>
      <c r="H2745" t="e">
        <f>VLOOKUP(B2745,[1]Sheet1!$D:$AB,25,0)</f>
        <v>#N/A</v>
      </c>
      <c r="I2745" t="str">
        <f t="shared" ref="I2745:I2808" si="168">LOOKUP(C2745, $AY$3:$AY$8, $AZ$3:$AZ$8)</f>
        <v>0-50</v>
      </c>
      <c r="K2745" t="e">
        <f>VLOOKUP(B2745,[1]Sheet1!$D:$AS,42,0)</f>
        <v>#N/A</v>
      </c>
    </row>
    <row r="2746" spans="4:11">
      <c r="D2746" s="70"/>
      <c r="E2746" s="100"/>
      <c r="F2746" t="str">
        <f t="shared" si="166"/>
        <v/>
      </c>
      <c r="G2746">
        <f t="shared" si="167"/>
        <v>0</v>
      </c>
      <c r="H2746" t="e">
        <f>VLOOKUP(B2746,[1]Sheet1!$D:$AB,25,0)</f>
        <v>#N/A</v>
      </c>
      <c r="I2746" t="str">
        <f t="shared" si="168"/>
        <v>0-50</v>
      </c>
      <c r="K2746" t="e">
        <f>VLOOKUP(B2746,[1]Sheet1!$D:$AS,42,0)</f>
        <v>#N/A</v>
      </c>
    </row>
    <row r="2747" spans="4:11">
      <c r="D2747" s="70"/>
      <c r="E2747" s="100"/>
      <c r="F2747" t="str">
        <f t="shared" si="166"/>
        <v/>
      </c>
      <c r="G2747">
        <f t="shared" si="167"/>
        <v>0</v>
      </c>
      <c r="H2747" t="e">
        <f>VLOOKUP(B2747,[1]Sheet1!$D:$AB,25,0)</f>
        <v>#N/A</v>
      </c>
      <c r="I2747" t="str">
        <f t="shared" si="168"/>
        <v>0-50</v>
      </c>
      <c r="K2747" t="e">
        <f>VLOOKUP(B2747,[1]Sheet1!$D:$AS,42,0)</f>
        <v>#N/A</v>
      </c>
    </row>
    <row r="2748" spans="4:11">
      <c r="D2748" s="70"/>
      <c r="E2748" s="100"/>
      <c r="F2748" t="str">
        <f t="shared" si="166"/>
        <v/>
      </c>
      <c r="G2748">
        <f t="shared" si="167"/>
        <v>0</v>
      </c>
      <c r="H2748" t="e">
        <f>VLOOKUP(B2748,[1]Sheet1!$D:$AB,25,0)</f>
        <v>#N/A</v>
      </c>
      <c r="I2748" t="str">
        <f t="shared" si="168"/>
        <v>0-50</v>
      </c>
      <c r="K2748" t="e">
        <f>VLOOKUP(B2748,[1]Sheet1!$D:$AS,42,0)</f>
        <v>#N/A</v>
      </c>
    </row>
    <row r="2749" spans="4:11">
      <c r="D2749" s="70"/>
      <c r="E2749" s="100"/>
      <c r="F2749" t="str">
        <f t="shared" si="166"/>
        <v/>
      </c>
      <c r="G2749">
        <f t="shared" si="167"/>
        <v>0</v>
      </c>
      <c r="H2749" t="e">
        <f>VLOOKUP(B2749,[1]Sheet1!$D:$AB,25,0)</f>
        <v>#N/A</v>
      </c>
      <c r="I2749" t="str">
        <f t="shared" si="168"/>
        <v>0-50</v>
      </c>
      <c r="K2749" t="e">
        <f>VLOOKUP(B2749,[1]Sheet1!$D:$AS,42,0)</f>
        <v>#N/A</v>
      </c>
    </row>
    <row r="2750" spans="4:11">
      <c r="D2750" s="70"/>
      <c r="E2750" s="100"/>
      <c r="F2750" t="str">
        <f t="shared" si="166"/>
        <v/>
      </c>
      <c r="G2750">
        <f t="shared" si="167"/>
        <v>0</v>
      </c>
      <c r="H2750" t="e">
        <f>VLOOKUP(B2750,[1]Sheet1!$D:$AB,25,0)</f>
        <v>#N/A</v>
      </c>
      <c r="I2750" t="str">
        <f t="shared" si="168"/>
        <v>0-50</v>
      </c>
      <c r="K2750" t="e">
        <f>VLOOKUP(B2750,[1]Sheet1!$D:$AS,42,0)</f>
        <v>#N/A</v>
      </c>
    </row>
    <row r="2751" spans="4:11">
      <c r="D2751" s="70"/>
      <c r="E2751" s="100"/>
      <c r="F2751" t="str">
        <f t="shared" si="166"/>
        <v/>
      </c>
      <c r="G2751">
        <f t="shared" si="167"/>
        <v>0</v>
      </c>
      <c r="H2751" t="e">
        <f>VLOOKUP(B2751,[1]Sheet1!$D:$AB,25,0)</f>
        <v>#N/A</v>
      </c>
      <c r="I2751" t="str">
        <f t="shared" si="168"/>
        <v>0-50</v>
      </c>
      <c r="K2751" t="e">
        <f>VLOOKUP(B2751,[1]Sheet1!$D:$AS,42,0)</f>
        <v>#N/A</v>
      </c>
    </row>
    <row r="2752" spans="4:11">
      <c r="D2752" s="70"/>
      <c r="E2752" s="100"/>
      <c r="F2752" t="str">
        <f t="shared" si="166"/>
        <v/>
      </c>
      <c r="G2752">
        <f t="shared" si="167"/>
        <v>0</v>
      </c>
      <c r="H2752" t="e">
        <f>VLOOKUP(B2752,[1]Sheet1!$D:$AB,25,0)</f>
        <v>#N/A</v>
      </c>
      <c r="I2752" t="str">
        <f t="shared" si="168"/>
        <v>0-50</v>
      </c>
      <c r="K2752" t="e">
        <f>VLOOKUP(B2752,[1]Sheet1!$D:$AS,42,0)</f>
        <v>#N/A</v>
      </c>
    </row>
    <row r="2753" spans="4:11">
      <c r="D2753" s="70"/>
      <c r="E2753" s="100"/>
      <c r="F2753" t="str">
        <f t="shared" si="166"/>
        <v/>
      </c>
      <c r="G2753">
        <f t="shared" si="167"/>
        <v>0</v>
      </c>
      <c r="H2753" t="e">
        <f>VLOOKUP(B2753,[1]Sheet1!$D:$AB,25,0)</f>
        <v>#N/A</v>
      </c>
      <c r="I2753" t="str">
        <f t="shared" si="168"/>
        <v>0-50</v>
      </c>
      <c r="K2753" t="e">
        <f>VLOOKUP(B2753,[1]Sheet1!$D:$AS,42,0)</f>
        <v>#N/A</v>
      </c>
    </row>
    <row r="2754" spans="4:11">
      <c r="D2754" s="70"/>
      <c r="E2754" s="100"/>
      <c r="F2754" t="str">
        <f t="shared" si="166"/>
        <v/>
      </c>
      <c r="G2754">
        <f t="shared" si="167"/>
        <v>0</v>
      </c>
      <c r="H2754" t="e">
        <f>VLOOKUP(B2754,[1]Sheet1!$D:$AB,25,0)</f>
        <v>#N/A</v>
      </c>
      <c r="I2754" t="str">
        <f t="shared" si="168"/>
        <v>0-50</v>
      </c>
      <c r="K2754" t="e">
        <f>VLOOKUP(B2754,[1]Sheet1!$D:$AS,42,0)</f>
        <v>#N/A</v>
      </c>
    </row>
    <row r="2755" spans="4:11">
      <c r="D2755" s="70"/>
      <c r="E2755" s="100"/>
      <c r="F2755" t="str">
        <f t="shared" ref="F2755:F2818" si="169">IF(ISNUMBER(VALUE(LEFT(B2755,5)))=TRUE,LEFT(B2755,5),IF(ISNUMBER(VALUE(LEFT(B2755,4)))=TRUE,LEFT(B2755,4),LEFT(B2755,3)))</f>
        <v/>
      </c>
      <c r="G2755">
        <f t="shared" si="167"/>
        <v>0</v>
      </c>
      <c r="H2755" t="e">
        <f>VLOOKUP(B2755,[1]Sheet1!$D:$AB,25,0)</f>
        <v>#N/A</v>
      </c>
      <c r="I2755" t="str">
        <f t="shared" si="168"/>
        <v>0-50</v>
      </c>
      <c r="K2755" t="e">
        <f>VLOOKUP(B2755,[1]Sheet1!$D:$AS,42,0)</f>
        <v>#N/A</v>
      </c>
    </row>
    <row r="2756" spans="4:11">
      <c r="D2756" s="70"/>
      <c r="E2756" s="100"/>
      <c r="F2756" t="str">
        <f t="shared" si="169"/>
        <v/>
      </c>
      <c r="G2756">
        <f t="shared" si="167"/>
        <v>0</v>
      </c>
      <c r="H2756" t="e">
        <f>VLOOKUP(B2756,[1]Sheet1!$D:$AB,25,0)</f>
        <v>#N/A</v>
      </c>
      <c r="I2756" t="str">
        <f t="shared" si="168"/>
        <v>0-50</v>
      </c>
      <c r="K2756" t="e">
        <f>VLOOKUP(B2756,[1]Sheet1!$D:$AS,42,0)</f>
        <v>#N/A</v>
      </c>
    </row>
    <row r="2757" spans="4:11">
      <c r="D2757" s="70"/>
      <c r="E2757" s="100"/>
      <c r="F2757" t="str">
        <f t="shared" si="169"/>
        <v/>
      </c>
      <c r="G2757">
        <f t="shared" si="167"/>
        <v>0</v>
      </c>
      <c r="H2757" t="e">
        <f>VLOOKUP(B2757,[1]Sheet1!$D:$AB,25,0)</f>
        <v>#N/A</v>
      </c>
      <c r="I2757" t="str">
        <f t="shared" si="168"/>
        <v>0-50</v>
      </c>
      <c r="K2757" t="e">
        <f>VLOOKUP(B2757,[1]Sheet1!$D:$AS,42,0)</f>
        <v>#N/A</v>
      </c>
    </row>
    <row r="2758" spans="4:11">
      <c r="D2758" s="70"/>
      <c r="E2758" s="100"/>
      <c r="F2758" t="str">
        <f t="shared" si="169"/>
        <v/>
      </c>
      <c r="G2758">
        <f t="shared" si="167"/>
        <v>0</v>
      </c>
      <c r="H2758" t="e">
        <f>VLOOKUP(B2758,[1]Sheet1!$D:$AB,25,0)</f>
        <v>#N/A</v>
      </c>
      <c r="I2758" t="str">
        <f t="shared" si="168"/>
        <v>0-50</v>
      </c>
      <c r="K2758" t="e">
        <f>VLOOKUP(B2758,[1]Sheet1!$D:$AS,42,0)</f>
        <v>#N/A</v>
      </c>
    </row>
    <row r="2759" spans="4:11">
      <c r="D2759" s="70"/>
      <c r="E2759" s="100"/>
      <c r="F2759" t="str">
        <f t="shared" si="169"/>
        <v/>
      </c>
      <c r="G2759">
        <f t="shared" si="167"/>
        <v>0</v>
      </c>
      <c r="H2759" t="e">
        <f>VLOOKUP(B2759,[1]Sheet1!$D:$AB,25,0)</f>
        <v>#N/A</v>
      </c>
      <c r="I2759" t="str">
        <f t="shared" si="168"/>
        <v>0-50</v>
      </c>
      <c r="K2759" t="e">
        <f>VLOOKUP(B2759,[1]Sheet1!$D:$AS,42,0)</f>
        <v>#N/A</v>
      </c>
    </row>
    <row r="2760" spans="4:11">
      <c r="D2760" s="70"/>
      <c r="E2760" s="100"/>
      <c r="F2760" t="str">
        <f t="shared" si="169"/>
        <v/>
      </c>
      <c r="G2760">
        <f t="shared" si="167"/>
        <v>0</v>
      </c>
      <c r="H2760" t="e">
        <f>VLOOKUP(B2760,[1]Sheet1!$D:$AB,25,0)</f>
        <v>#N/A</v>
      </c>
      <c r="I2760" t="str">
        <f t="shared" si="168"/>
        <v>0-50</v>
      </c>
      <c r="K2760" t="e">
        <f>VLOOKUP(B2760,[1]Sheet1!$D:$AS,42,0)</f>
        <v>#N/A</v>
      </c>
    </row>
    <row r="2761" spans="4:11">
      <c r="D2761" s="70"/>
      <c r="E2761" s="100"/>
      <c r="F2761" t="str">
        <f t="shared" si="169"/>
        <v/>
      </c>
      <c r="G2761">
        <f t="shared" si="167"/>
        <v>0</v>
      </c>
      <c r="H2761" t="e">
        <f>VLOOKUP(B2761,[1]Sheet1!$D:$AB,25,0)</f>
        <v>#N/A</v>
      </c>
      <c r="I2761" t="str">
        <f t="shared" si="168"/>
        <v>0-50</v>
      </c>
      <c r="K2761" t="e">
        <f>VLOOKUP(B2761,[1]Sheet1!$D:$AS,42,0)</f>
        <v>#N/A</v>
      </c>
    </row>
    <row r="2762" spans="4:11">
      <c r="D2762" s="70"/>
      <c r="E2762" s="100"/>
      <c r="F2762" t="str">
        <f t="shared" si="169"/>
        <v/>
      </c>
      <c r="G2762">
        <f t="shared" si="167"/>
        <v>0</v>
      </c>
      <c r="H2762" t="e">
        <f>VLOOKUP(B2762,[1]Sheet1!$D:$AB,25,0)</f>
        <v>#N/A</v>
      </c>
      <c r="I2762" t="str">
        <f t="shared" si="168"/>
        <v>0-50</v>
      </c>
      <c r="K2762" t="e">
        <f>VLOOKUP(B2762,[1]Sheet1!$D:$AS,42,0)</f>
        <v>#N/A</v>
      </c>
    </row>
    <row r="2763" spans="4:11">
      <c r="D2763" s="70"/>
      <c r="E2763" s="100"/>
      <c r="F2763" t="str">
        <f t="shared" si="169"/>
        <v/>
      </c>
      <c r="G2763">
        <f t="shared" si="167"/>
        <v>0</v>
      </c>
      <c r="H2763" t="e">
        <f>VLOOKUP(B2763,[1]Sheet1!$D:$AB,25,0)</f>
        <v>#N/A</v>
      </c>
      <c r="I2763" t="str">
        <f t="shared" si="168"/>
        <v>0-50</v>
      </c>
      <c r="K2763" t="e">
        <f>VLOOKUP(B2763,[1]Sheet1!$D:$AS,42,0)</f>
        <v>#N/A</v>
      </c>
    </row>
    <row r="2764" spans="4:11">
      <c r="D2764" s="70"/>
      <c r="E2764" s="100"/>
      <c r="F2764" t="str">
        <f t="shared" si="169"/>
        <v/>
      </c>
      <c r="G2764">
        <f t="shared" si="167"/>
        <v>0</v>
      </c>
      <c r="H2764" t="e">
        <f>VLOOKUP(B2764,[1]Sheet1!$D:$AB,25,0)</f>
        <v>#N/A</v>
      </c>
      <c r="I2764" t="str">
        <f t="shared" si="168"/>
        <v>0-50</v>
      </c>
      <c r="K2764" t="e">
        <f>VLOOKUP(B2764,[1]Sheet1!$D:$AS,42,0)</f>
        <v>#N/A</v>
      </c>
    </row>
    <row r="2765" spans="4:11">
      <c r="D2765" s="70"/>
      <c r="E2765" s="100"/>
      <c r="F2765" t="str">
        <f t="shared" si="169"/>
        <v/>
      </c>
      <c r="G2765">
        <f t="shared" si="167"/>
        <v>0</v>
      </c>
      <c r="H2765" t="e">
        <f>VLOOKUP(B2765,[1]Sheet1!$D:$AB,25,0)</f>
        <v>#N/A</v>
      </c>
      <c r="I2765" t="str">
        <f t="shared" si="168"/>
        <v>0-50</v>
      </c>
      <c r="K2765" t="e">
        <f>VLOOKUP(B2765,[1]Sheet1!$D:$AS,42,0)</f>
        <v>#N/A</v>
      </c>
    </row>
    <row r="2766" spans="4:11">
      <c r="D2766" s="70"/>
      <c r="E2766" s="100"/>
      <c r="F2766" t="str">
        <f t="shared" si="169"/>
        <v/>
      </c>
      <c r="G2766">
        <f t="shared" si="167"/>
        <v>0</v>
      </c>
      <c r="H2766" t="e">
        <f>VLOOKUP(B2766,[1]Sheet1!$D:$AB,25,0)</f>
        <v>#N/A</v>
      </c>
      <c r="I2766" t="str">
        <f t="shared" si="168"/>
        <v>0-50</v>
      </c>
      <c r="K2766" t="e">
        <f>VLOOKUP(B2766,[1]Sheet1!$D:$AS,42,0)</f>
        <v>#N/A</v>
      </c>
    </row>
    <row r="2767" spans="4:11">
      <c r="D2767" s="70"/>
      <c r="E2767" s="100"/>
      <c r="F2767" t="str">
        <f t="shared" si="169"/>
        <v/>
      </c>
      <c r="G2767">
        <f t="shared" si="167"/>
        <v>0</v>
      </c>
      <c r="H2767" t="e">
        <f>VLOOKUP(B2767,[1]Sheet1!$D:$AB,25,0)</f>
        <v>#N/A</v>
      </c>
      <c r="I2767" t="str">
        <f t="shared" si="168"/>
        <v>0-50</v>
      </c>
      <c r="K2767" t="e">
        <f>VLOOKUP(B2767,[1]Sheet1!$D:$AS,42,0)</f>
        <v>#N/A</v>
      </c>
    </row>
    <row r="2768" spans="4:11">
      <c r="D2768" s="70"/>
      <c r="E2768" s="100"/>
      <c r="F2768" t="str">
        <f t="shared" si="169"/>
        <v/>
      </c>
      <c r="G2768">
        <f t="shared" si="167"/>
        <v>0</v>
      </c>
      <c r="H2768" t="e">
        <f>VLOOKUP(B2768,[1]Sheet1!$D:$AB,25,0)</f>
        <v>#N/A</v>
      </c>
      <c r="I2768" t="str">
        <f t="shared" si="168"/>
        <v>0-50</v>
      </c>
      <c r="K2768" t="e">
        <f>VLOOKUP(B2768,[1]Sheet1!$D:$AS,42,0)</f>
        <v>#N/A</v>
      </c>
    </row>
    <row r="2769" spans="1:11">
      <c r="A2769" s="10"/>
      <c r="D2769" s="70"/>
      <c r="E2769" s="100"/>
      <c r="F2769" t="str">
        <f t="shared" si="169"/>
        <v/>
      </c>
      <c r="G2769">
        <f t="shared" si="167"/>
        <v>0</v>
      </c>
      <c r="H2769" t="e">
        <f>VLOOKUP(B2769,[1]Sheet1!$D:$AB,25,0)</f>
        <v>#N/A</v>
      </c>
      <c r="I2769" t="str">
        <f t="shared" si="168"/>
        <v>0-50</v>
      </c>
      <c r="K2769" t="e">
        <f>VLOOKUP(B2769,[1]Sheet1!$D:$AS,42,0)</f>
        <v>#N/A</v>
      </c>
    </row>
    <row r="2770" spans="1:11">
      <c r="D2770" s="70"/>
      <c r="E2770" s="100"/>
      <c r="F2770" t="str">
        <f t="shared" si="169"/>
        <v/>
      </c>
      <c r="G2770">
        <f t="shared" si="167"/>
        <v>0</v>
      </c>
      <c r="H2770" t="e">
        <f>VLOOKUP(B2770,[1]Sheet1!$D:$AB,25,0)</f>
        <v>#N/A</v>
      </c>
      <c r="I2770" t="str">
        <f t="shared" si="168"/>
        <v>0-50</v>
      </c>
      <c r="K2770" t="e">
        <f>VLOOKUP(B2770,[1]Sheet1!$D:$AS,42,0)</f>
        <v>#N/A</v>
      </c>
    </row>
    <row r="2771" spans="1:11">
      <c r="D2771" s="70"/>
      <c r="E2771" s="100"/>
      <c r="F2771" t="str">
        <f t="shared" si="169"/>
        <v/>
      </c>
      <c r="G2771">
        <f t="shared" si="167"/>
        <v>0</v>
      </c>
      <c r="H2771" t="e">
        <f>VLOOKUP(B2771,[1]Sheet1!$D:$AB,25,0)</f>
        <v>#N/A</v>
      </c>
      <c r="I2771" t="str">
        <f t="shared" si="168"/>
        <v>0-50</v>
      </c>
      <c r="K2771" t="e">
        <f>VLOOKUP(B2771,[1]Sheet1!$D:$AS,42,0)</f>
        <v>#N/A</v>
      </c>
    </row>
    <row r="2772" spans="1:11">
      <c r="D2772" s="70"/>
      <c r="E2772" s="100"/>
      <c r="F2772" t="str">
        <f t="shared" si="169"/>
        <v/>
      </c>
      <c r="G2772">
        <f t="shared" si="167"/>
        <v>0</v>
      </c>
      <c r="H2772" t="e">
        <f>VLOOKUP(B2772,[1]Sheet1!$D:$AB,25,0)</f>
        <v>#N/A</v>
      </c>
      <c r="I2772" t="str">
        <f t="shared" si="168"/>
        <v>0-50</v>
      </c>
      <c r="K2772" t="e">
        <f>VLOOKUP(B2772,[1]Sheet1!$D:$AS,42,0)</f>
        <v>#N/A</v>
      </c>
    </row>
    <row r="2773" spans="1:11">
      <c r="D2773" s="70"/>
      <c r="E2773" s="100"/>
      <c r="F2773" t="str">
        <f t="shared" si="169"/>
        <v/>
      </c>
      <c r="G2773">
        <f t="shared" si="167"/>
        <v>0</v>
      </c>
      <c r="H2773" t="e">
        <f>VLOOKUP(B2773,[1]Sheet1!$D:$AB,25,0)</f>
        <v>#N/A</v>
      </c>
      <c r="I2773" t="str">
        <f t="shared" si="168"/>
        <v>0-50</v>
      </c>
      <c r="K2773" t="e">
        <f>VLOOKUP(B2773,[1]Sheet1!$D:$AS,42,0)</f>
        <v>#N/A</v>
      </c>
    </row>
    <row r="2774" spans="1:11">
      <c r="D2774" s="70"/>
      <c r="E2774" s="100"/>
      <c r="F2774" t="str">
        <f t="shared" si="169"/>
        <v/>
      </c>
      <c r="G2774">
        <f t="shared" si="167"/>
        <v>0</v>
      </c>
      <c r="H2774" t="e">
        <f>VLOOKUP(B2774,[1]Sheet1!$D:$AB,25,0)</f>
        <v>#N/A</v>
      </c>
      <c r="I2774" t="str">
        <f t="shared" si="168"/>
        <v>0-50</v>
      </c>
      <c r="K2774" t="e">
        <f>VLOOKUP(B2774,[1]Sheet1!$D:$AS,42,0)</f>
        <v>#N/A</v>
      </c>
    </row>
    <row r="2775" spans="1:11">
      <c r="D2775" s="70"/>
      <c r="E2775" s="100"/>
      <c r="F2775" t="str">
        <f t="shared" si="169"/>
        <v/>
      </c>
      <c r="G2775">
        <f t="shared" si="167"/>
        <v>0</v>
      </c>
      <c r="H2775" t="e">
        <f>VLOOKUP(B2775,[1]Sheet1!$D:$AB,25,0)</f>
        <v>#N/A</v>
      </c>
      <c r="I2775" t="str">
        <f t="shared" si="168"/>
        <v>0-50</v>
      </c>
      <c r="K2775" t="e">
        <f>VLOOKUP(B2775,[1]Sheet1!$D:$AS,42,0)</f>
        <v>#N/A</v>
      </c>
    </row>
    <row r="2776" spans="1:11">
      <c r="D2776" s="70"/>
      <c r="E2776" s="100"/>
      <c r="F2776" t="str">
        <f t="shared" si="169"/>
        <v/>
      </c>
      <c r="G2776">
        <f t="shared" si="167"/>
        <v>0</v>
      </c>
      <c r="H2776" t="e">
        <f>VLOOKUP(B2776,[1]Sheet1!$D:$AB,25,0)</f>
        <v>#N/A</v>
      </c>
      <c r="I2776" t="str">
        <f t="shared" si="168"/>
        <v>0-50</v>
      </c>
      <c r="K2776" t="e">
        <f>VLOOKUP(B2776,[1]Sheet1!$D:$AS,42,0)</f>
        <v>#N/A</v>
      </c>
    </row>
    <row r="2777" spans="1:11">
      <c r="D2777" s="70"/>
      <c r="E2777" s="100"/>
      <c r="F2777" t="str">
        <f t="shared" si="169"/>
        <v/>
      </c>
      <c r="G2777">
        <f t="shared" si="167"/>
        <v>0</v>
      </c>
      <c r="H2777" t="e">
        <f>VLOOKUP(B2777,[1]Sheet1!$D:$AB,25,0)</f>
        <v>#N/A</v>
      </c>
      <c r="I2777" t="str">
        <f t="shared" si="168"/>
        <v>0-50</v>
      </c>
      <c r="K2777" t="e">
        <f>VLOOKUP(B2777,[1]Sheet1!$D:$AS,42,0)</f>
        <v>#N/A</v>
      </c>
    </row>
    <row r="2778" spans="1:11">
      <c r="D2778" s="70"/>
      <c r="E2778" s="100"/>
      <c r="F2778" t="str">
        <f t="shared" si="169"/>
        <v/>
      </c>
      <c r="G2778">
        <f t="shared" si="167"/>
        <v>0</v>
      </c>
      <c r="H2778" t="e">
        <f>VLOOKUP(B2778,[1]Sheet1!$D:$AB,25,0)</f>
        <v>#N/A</v>
      </c>
      <c r="I2778" t="str">
        <f t="shared" si="168"/>
        <v>0-50</v>
      </c>
      <c r="K2778" t="e">
        <f>VLOOKUP(B2778,[1]Sheet1!$D:$AS,42,0)</f>
        <v>#N/A</v>
      </c>
    </row>
    <row r="2779" spans="1:11">
      <c r="D2779" s="70"/>
      <c r="E2779" s="100"/>
      <c r="F2779" t="str">
        <f t="shared" si="169"/>
        <v/>
      </c>
      <c r="G2779">
        <f t="shared" si="167"/>
        <v>0</v>
      </c>
      <c r="H2779" t="e">
        <f>VLOOKUP(B2779,[1]Sheet1!$D:$AB,25,0)</f>
        <v>#N/A</v>
      </c>
      <c r="I2779" t="str">
        <f t="shared" si="168"/>
        <v>0-50</v>
      </c>
      <c r="K2779" t="e">
        <f>VLOOKUP(B2779,[1]Sheet1!$D:$AS,42,0)</f>
        <v>#N/A</v>
      </c>
    </row>
    <row r="2780" spans="1:11">
      <c r="D2780" s="70"/>
      <c r="E2780" s="100"/>
      <c r="F2780" t="str">
        <f t="shared" si="169"/>
        <v/>
      </c>
      <c r="G2780">
        <f t="shared" si="167"/>
        <v>0</v>
      </c>
      <c r="H2780" t="e">
        <f>VLOOKUP(B2780,[1]Sheet1!$D:$AB,25,0)</f>
        <v>#N/A</v>
      </c>
      <c r="I2780" t="str">
        <f t="shared" si="168"/>
        <v>0-50</v>
      </c>
      <c r="K2780" t="e">
        <f>VLOOKUP(B2780,[1]Sheet1!$D:$AS,42,0)</f>
        <v>#N/A</v>
      </c>
    </row>
    <row r="2781" spans="1:11">
      <c r="D2781" s="70"/>
      <c r="E2781" s="100"/>
      <c r="F2781" t="str">
        <f t="shared" si="169"/>
        <v/>
      </c>
      <c r="G2781">
        <f t="shared" si="167"/>
        <v>0</v>
      </c>
      <c r="H2781" t="e">
        <f>VLOOKUP(B2781,[1]Sheet1!$D:$AB,25,0)</f>
        <v>#N/A</v>
      </c>
      <c r="I2781" t="str">
        <f t="shared" si="168"/>
        <v>0-50</v>
      </c>
      <c r="K2781" t="e">
        <f>VLOOKUP(B2781,[1]Sheet1!$D:$AS,42,0)</f>
        <v>#N/A</v>
      </c>
    </row>
    <row r="2782" spans="1:11">
      <c r="D2782" s="70"/>
      <c r="E2782" s="100"/>
      <c r="F2782" t="str">
        <f t="shared" si="169"/>
        <v/>
      </c>
      <c r="G2782">
        <f t="shared" si="167"/>
        <v>0</v>
      </c>
      <c r="H2782" t="e">
        <f>VLOOKUP(B2782,[1]Sheet1!$D:$AB,25,0)</f>
        <v>#N/A</v>
      </c>
      <c r="I2782" t="str">
        <f t="shared" si="168"/>
        <v>0-50</v>
      </c>
      <c r="K2782" t="e">
        <f>VLOOKUP(B2782,[1]Sheet1!$D:$AS,42,0)</f>
        <v>#N/A</v>
      </c>
    </row>
    <row r="2783" spans="1:11">
      <c r="D2783" s="70"/>
      <c r="E2783" s="100"/>
      <c r="F2783" t="str">
        <f t="shared" si="169"/>
        <v/>
      </c>
      <c r="G2783">
        <f t="shared" si="167"/>
        <v>0</v>
      </c>
      <c r="H2783" t="e">
        <f>VLOOKUP(B2783,[1]Sheet1!$D:$AB,25,0)</f>
        <v>#N/A</v>
      </c>
      <c r="I2783" t="str">
        <f t="shared" si="168"/>
        <v>0-50</v>
      </c>
      <c r="K2783" t="e">
        <f>VLOOKUP(B2783,[1]Sheet1!$D:$AS,42,0)</f>
        <v>#N/A</v>
      </c>
    </row>
    <row r="2784" spans="1:11">
      <c r="D2784" s="70"/>
      <c r="E2784" s="100"/>
      <c r="F2784" t="str">
        <f t="shared" si="169"/>
        <v/>
      </c>
      <c r="G2784">
        <f t="shared" si="167"/>
        <v>0</v>
      </c>
      <c r="H2784" t="e">
        <f>VLOOKUP(B2784,[1]Sheet1!$D:$AB,25,0)</f>
        <v>#N/A</v>
      </c>
      <c r="I2784" t="str">
        <f t="shared" si="168"/>
        <v>0-50</v>
      </c>
      <c r="K2784" t="e">
        <f>VLOOKUP(B2784,[1]Sheet1!$D:$AS,42,0)</f>
        <v>#N/A</v>
      </c>
    </row>
    <row r="2785" spans="1:11">
      <c r="D2785" s="70"/>
      <c r="E2785" s="100"/>
      <c r="F2785" t="str">
        <f t="shared" si="169"/>
        <v/>
      </c>
      <c r="G2785">
        <f t="shared" si="167"/>
        <v>0</v>
      </c>
      <c r="H2785" t="e">
        <f>VLOOKUP(B2785,[1]Sheet1!$D:$AB,25,0)</f>
        <v>#N/A</v>
      </c>
      <c r="I2785" t="str">
        <f t="shared" si="168"/>
        <v>0-50</v>
      </c>
      <c r="K2785" t="e">
        <f>VLOOKUP(B2785,[1]Sheet1!$D:$AS,42,0)</f>
        <v>#N/A</v>
      </c>
    </row>
    <row r="2786" spans="1:11">
      <c r="D2786" s="70"/>
      <c r="E2786" s="100"/>
      <c r="F2786" t="str">
        <f t="shared" si="169"/>
        <v/>
      </c>
      <c r="G2786">
        <f t="shared" si="167"/>
        <v>0</v>
      </c>
      <c r="H2786" t="e">
        <f>VLOOKUP(B2786,[1]Sheet1!$D:$AB,25,0)</f>
        <v>#N/A</v>
      </c>
      <c r="I2786" t="str">
        <f t="shared" si="168"/>
        <v>0-50</v>
      </c>
      <c r="K2786" t="e">
        <f>VLOOKUP(B2786,[1]Sheet1!$D:$AS,42,0)</f>
        <v>#N/A</v>
      </c>
    </row>
    <row r="2787" spans="1:11">
      <c r="D2787" s="70"/>
      <c r="E2787" s="100"/>
      <c r="F2787" t="str">
        <f t="shared" si="169"/>
        <v/>
      </c>
      <c r="G2787">
        <f t="shared" si="167"/>
        <v>0</v>
      </c>
      <c r="H2787" t="e">
        <f>VLOOKUP(B2787,[1]Sheet1!$D:$AB,25,0)</f>
        <v>#N/A</v>
      </c>
      <c r="I2787" t="str">
        <f t="shared" si="168"/>
        <v>0-50</v>
      </c>
      <c r="K2787" t="e">
        <f>VLOOKUP(B2787,[1]Sheet1!$D:$AS,42,0)</f>
        <v>#N/A</v>
      </c>
    </row>
    <row r="2788" spans="1:11">
      <c r="D2788" s="70"/>
      <c r="E2788" s="100"/>
      <c r="F2788" t="str">
        <f t="shared" si="169"/>
        <v/>
      </c>
      <c r="G2788">
        <f t="shared" si="167"/>
        <v>0</v>
      </c>
      <c r="H2788" t="e">
        <f>VLOOKUP(B2788,[1]Sheet1!$D:$AB,25,0)</f>
        <v>#N/A</v>
      </c>
      <c r="I2788" t="str">
        <f t="shared" si="168"/>
        <v>0-50</v>
      </c>
      <c r="K2788" t="e">
        <f>VLOOKUP(B2788,[1]Sheet1!$D:$AS,42,0)</f>
        <v>#N/A</v>
      </c>
    </row>
    <row r="2789" spans="1:11">
      <c r="D2789" s="70"/>
      <c r="E2789" s="100"/>
      <c r="F2789" t="str">
        <f t="shared" si="169"/>
        <v/>
      </c>
      <c r="G2789">
        <f t="shared" si="167"/>
        <v>0</v>
      </c>
      <c r="H2789" t="e">
        <f>VLOOKUP(B2789,[1]Sheet1!$D:$AB,25,0)</f>
        <v>#N/A</v>
      </c>
      <c r="I2789" t="str">
        <f t="shared" si="168"/>
        <v>0-50</v>
      </c>
      <c r="K2789" t="e">
        <f>VLOOKUP(B2789,[1]Sheet1!$D:$AS,42,0)</f>
        <v>#N/A</v>
      </c>
    </row>
    <row r="2790" spans="1:11">
      <c r="D2790" s="70"/>
      <c r="E2790" s="100"/>
      <c r="F2790" t="str">
        <f t="shared" si="169"/>
        <v/>
      </c>
      <c r="G2790">
        <f t="shared" si="167"/>
        <v>0</v>
      </c>
      <c r="H2790" t="e">
        <f>VLOOKUP(B2790,[1]Sheet1!$D:$AB,25,0)</f>
        <v>#N/A</v>
      </c>
      <c r="I2790" t="str">
        <f t="shared" si="168"/>
        <v>0-50</v>
      </c>
      <c r="K2790" t="e">
        <f>VLOOKUP(B2790,[1]Sheet1!$D:$AS,42,0)</f>
        <v>#N/A</v>
      </c>
    </row>
    <row r="2791" spans="1:11">
      <c r="D2791" s="70"/>
      <c r="E2791" s="100"/>
      <c r="F2791" t="str">
        <f t="shared" si="169"/>
        <v/>
      </c>
      <c r="G2791">
        <f t="shared" si="167"/>
        <v>0</v>
      </c>
      <c r="H2791" t="e">
        <f>VLOOKUP(B2791,[1]Sheet1!$D:$AB,25,0)</f>
        <v>#N/A</v>
      </c>
      <c r="I2791" t="str">
        <f t="shared" si="168"/>
        <v>0-50</v>
      </c>
      <c r="K2791" t="e">
        <f>VLOOKUP(B2791,[1]Sheet1!$D:$AS,42,0)</f>
        <v>#N/A</v>
      </c>
    </row>
    <row r="2792" spans="1:11">
      <c r="D2792" s="70"/>
      <c r="E2792" s="100"/>
      <c r="F2792" t="str">
        <f t="shared" si="169"/>
        <v/>
      </c>
      <c r="G2792">
        <f t="shared" si="167"/>
        <v>0</v>
      </c>
      <c r="H2792" t="e">
        <f>VLOOKUP(B2792,[1]Sheet1!$D:$AB,25,0)</f>
        <v>#N/A</v>
      </c>
      <c r="I2792" t="str">
        <f t="shared" si="168"/>
        <v>0-50</v>
      </c>
      <c r="K2792" t="e">
        <f>VLOOKUP(B2792,[1]Sheet1!$D:$AS,42,0)</f>
        <v>#N/A</v>
      </c>
    </row>
    <row r="2793" spans="1:11">
      <c r="D2793" s="70"/>
      <c r="E2793" s="100"/>
      <c r="F2793" t="str">
        <f t="shared" si="169"/>
        <v/>
      </c>
      <c r="G2793">
        <f t="shared" si="167"/>
        <v>0</v>
      </c>
      <c r="H2793" t="e">
        <f>VLOOKUP(B2793,[1]Sheet1!$D:$AB,25,0)</f>
        <v>#N/A</v>
      </c>
      <c r="I2793" t="str">
        <f t="shared" si="168"/>
        <v>0-50</v>
      </c>
      <c r="K2793" t="e">
        <f>VLOOKUP(B2793,[1]Sheet1!$D:$AS,42,0)</f>
        <v>#N/A</v>
      </c>
    </row>
    <row r="2794" spans="1:11">
      <c r="D2794" s="70"/>
      <c r="E2794" s="100"/>
      <c r="F2794" t="str">
        <f t="shared" si="169"/>
        <v/>
      </c>
      <c r="G2794">
        <f t="shared" si="167"/>
        <v>0</v>
      </c>
      <c r="H2794" t="e">
        <f>VLOOKUP(B2794,[1]Sheet1!$D:$AB,25,0)</f>
        <v>#N/A</v>
      </c>
      <c r="I2794" t="str">
        <f t="shared" si="168"/>
        <v>0-50</v>
      </c>
      <c r="K2794" t="e">
        <f>VLOOKUP(B2794,[1]Sheet1!$D:$AS,42,0)</f>
        <v>#N/A</v>
      </c>
    </row>
    <row r="2795" spans="1:11">
      <c r="D2795" s="70"/>
      <c r="E2795" s="100"/>
      <c r="F2795" t="str">
        <f t="shared" si="169"/>
        <v/>
      </c>
      <c r="G2795">
        <f t="shared" si="167"/>
        <v>0</v>
      </c>
      <c r="H2795" t="e">
        <f>VLOOKUP(B2795,[1]Sheet1!$D:$AB,25,0)</f>
        <v>#N/A</v>
      </c>
      <c r="I2795" t="str">
        <f t="shared" si="168"/>
        <v>0-50</v>
      </c>
      <c r="K2795" t="e">
        <f>VLOOKUP(B2795,[1]Sheet1!$D:$AS,42,0)</f>
        <v>#N/A</v>
      </c>
    </row>
    <row r="2796" spans="1:11">
      <c r="D2796" s="70"/>
      <c r="E2796" s="100"/>
      <c r="F2796" t="str">
        <f t="shared" si="169"/>
        <v/>
      </c>
      <c r="G2796">
        <f t="shared" si="167"/>
        <v>0</v>
      </c>
      <c r="H2796" t="e">
        <f>VLOOKUP(B2796,[1]Sheet1!$D:$AB,25,0)</f>
        <v>#N/A</v>
      </c>
      <c r="I2796" t="str">
        <f t="shared" si="168"/>
        <v>0-50</v>
      </c>
      <c r="K2796" t="e">
        <f>VLOOKUP(B2796,[1]Sheet1!$D:$AS,42,0)</f>
        <v>#N/A</v>
      </c>
    </row>
    <row r="2797" spans="1:11">
      <c r="A2797" s="10"/>
      <c r="D2797" s="70"/>
      <c r="E2797" s="100"/>
      <c r="F2797" t="str">
        <f t="shared" si="169"/>
        <v/>
      </c>
      <c r="G2797">
        <f t="shared" si="167"/>
        <v>0</v>
      </c>
      <c r="H2797" t="e">
        <f>VLOOKUP(B2797,[1]Sheet1!$D:$AB,25,0)</f>
        <v>#N/A</v>
      </c>
      <c r="I2797" t="str">
        <f t="shared" si="168"/>
        <v>0-50</v>
      </c>
      <c r="K2797" t="e">
        <f>VLOOKUP(B2797,[1]Sheet1!$D:$AS,42,0)</f>
        <v>#N/A</v>
      </c>
    </row>
    <row r="2798" spans="1:11">
      <c r="D2798" s="70"/>
      <c r="E2798" s="100"/>
      <c r="F2798" t="str">
        <f t="shared" si="169"/>
        <v/>
      </c>
      <c r="G2798">
        <f t="shared" si="167"/>
        <v>0</v>
      </c>
      <c r="H2798" t="e">
        <f>VLOOKUP(B2798,[1]Sheet1!$D:$AB,25,0)</f>
        <v>#N/A</v>
      </c>
      <c r="I2798" t="str">
        <f t="shared" si="168"/>
        <v>0-50</v>
      </c>
      <c r="K2798" t="e">
        <f>VLOOKUP(B2798,[1]Sheet1!$D:$AS,42,0)</f>
        <v>#N/A</v>
      </c>
    </row>
    <row r="2799" spans="1:11">
      <c r="D2799" s="70"/>
      <c r="E2799" s="100"/>
      <c r="F2799" t="str">
        <f t="shared" si="169"/>
        <v/>
      </c>
      <c r="G2799">
        <f t="shared" si="167"/>
        <v>0</v>
      </c>
      <c r="H2799" t="e">
        <f>VLOOKUP(B2799,[1]Sheet1!$D:$AB,25,0)</f>
        <v>#N/A</v>
      </c>
      <c r="I2799" t="str">
        <f t="shared" si="168"/>
        <v>0-50</v>
      </c>
      <c r="K2799" t="e">
        <f>VLOOKUP(B2799,[1]Sheet1!$D:$AS,42,0)</f>
        <v>#N/A</v>
      </c>
    </row>
    <row r="2800" spans="1:11">
      <c r="D2800" s="70"/>
      <c r="E2800" s="100"/>
      <c r="F2800" t="str">
        <f t="shared" si="169"/>
        <v/>
      </c>
      <c r="G2800">
        <f t="shared" si="167"/>
        <v>0</v>
      </c>
      <c r="H2800" t="e">
        <f>VLOOKUP(B2800,[1]Sheet1!$D:$AB,25,0)</f>
        <v>#N/A</v>
      </c>
      <c r="I2800" t="str">
        <f t="shared" si="168"/>
        <v>0-50</v>
      </c>
      <c r="K2800" t="e">
        <f>VLOOKUP(B2800,[1]Sheet1!$D:$AS,42,0)</f>
        <v>#N/A</v>
      </c>
    </row>
    <row r="2801" spans="1:11">
      <c r="D2801" s="70"/>
      <c r="E2801" s="100"/>
      <c r="F2801" t="str">
        <f t="shared" si="169"/>
        <v/>
      </c>
      <c r="G2801">
        <f t="shared" si="167"/>
        <v>0</v>
      </c>
      <c r="H2801" t="e">
        <f>VLOOKUP(B2801,[1]Sheet1!$D:$AB,25,0)</f>
        <v>#N/A</v>
      </c>
      <c r="I2801" t="str">
        <f t="shared" si="168"/>
        <v>0-50</v>
      </c>
      <c r="K2801" t="e">
        <f>VLOOKUP(B2801,[1]Sheet1!$D:$AS,42,0)</f>
        <v>#N/A</v>
      </c>
    </row>
    <row r="2802" spans="1:11">
      <c r="D2802" s="70"/>
      <c r="E2802" s="100"/>
      <c r="F2802" t="str">
        <f t="shared" si="169"/>
        <v/>
      </c>
      <c r="G2802">
        <f t="shared" si="167"/>
        <v>0</v>
      </c>
      <c r="H2802" t="e">
        <f>VLOOKUP(B2802,[1]Sheet1!$D:$AB,25,0)</f>
        <v>#N/A</v>
      </c>
      <c r="I2802" t="str">
        <f t="shared" si="168"/>
        <v>0-50</v>
      </c>
      <c r="K2802" t="e">
        <f>VLOOKUP(B2802,[1]Sheet1!$D:$AS,42,0)</f>
        <v>#N/A</v>
      </c>
    </row>
    <row r="2803" spans="1:11">
      <c r="A2803" s="10"/>
      <c r="D2803" s="70"/>
      <c r="E2803" s="100"/>
      <c r="F2803" t="str">
        <f t="shared" si="169"/>
        <v/>
      </c>
      <c r="G2803">
        <f t="shared" si="167"/>
        <v>0</v>
      </c>
      <c r="H2803" t="e">
        <f>VLOOKUP(B2803,[1]Sheet1!$D:$AB,25,0)</f>
        <v>#N/A</v>
      </c>
      <c r="I2803" t="str">
        <f t="shared" si="168"/>
        <v>0-50</v>
      </c>
      <c r="K2803" t="e">
        <f>VLOOKUP(B2803,[1]Sheet1!$D:$AS,42,0)</f>
        <v>#N/A</v>
      </c>
    </row>
    <row r="2804" spans="1:11">
      <c r="D2804" s="70"/>
      <c r="E2804" s="100"/>
      <c r="F2804" t="str">
        <f t="shared" si="169"/>
        <v/>
      </c>
      <c r="G2804">
        <f t="shared" si="167"/>
        <v>0</v>
      </c>
      <c r="H2804" t="e">
        <f>VLOOKUP(B2804,[1]Sheet1!$D:$AB,25,0)</f>
        <v>#N/A</v>
      </c>
      <c r="I2804" t="str">
        <f t="shared" si="168"/>
        <v>0-50</v>
      </c>
      <c r="K2804" t="e">
        <f>VLOOKUP(B2804,[1]Sheet1!$D:$AS,42,0)</f>
        <v>#N/A</v>
      </c>
    </row>
    <row r="2805" spans="1:11">
      <c r="D2805" s="70"/>
      <c r="E2805" s="100"/>
      <c r="F2805" t="str">
        <f t="shared" si="169"/>
        <v/>
      </c>
      <c r="G2805">
        <f t="shared" si="167"/>
        <v>0</v>
      </c>
      <c r="H2805" t="e">
        <f>VLOOKUP(B2805,[1]Sheet1!$D:$AB,25,0)</f>
        <v>#N/A</v>
      </c>
      <c r="I2805" t="str">
        <f t="shared" si="168"/>
        <v>0-50</v>
      </c>
      <c r="K2805" t="e">
        <f>VLOOKUP(B2805,[1]Sheet1!$D:$AS,42,0)</f>
        <v>#N/A</v>
      </c>
    </row>
    <row r="2806" spans="1:11">
      <c r="D2806" s="70"/>
      <c r="E2806" s="100"/>
      <c r="F2806" t="str">
        <f t="shared" si="169"/>
        <v/>
      </c>
      <c r="G2806">
        <f t="shared" si="167"/>
        <v>0</v>
      </c>
      <c r="H2806" t="e">
        <f>VLOOKUP(B2806,[1]Sheet1!$D:$AB,25,0)</f>
        <v>#N/A</v>
      </c>
      <c r="I2806" t="str">
        <f t="shared" si="168"/>
        <v>0-50</v>
      </c>
      <c r="K2806" t="e">
        <f>VLOOKUP(B2806,[1]Sheet1!$D:$AS,42,0)</f>
        <v>#N/A</v>
      </c>
    </row>
    <row r="2807" spans="1:11">
      <c r="D2807" s="70"/>
      <c r="E2807" s="100"/>
      <c r="F2807" t="str">
        <f t="shared" si="169"/>
        <v/>
      </c>
      <c r="G2807">
        <f t="shared" si="167"/>
        <v>0</v>
      </c>
      <c r="H2807" t="e">
        <f>VLOOKUP(B2807,[1]Sheet1!$D:$AB,25,0)</f>
        <v>#N/A</v>
      </c>
      <c r="I2807" t="str">
        <f t="shared" si="168"/>
        <v>0-50</v>
      </c>
      <c r="K2807" t="e">
        <f>VLOOKUP(B2807,[1]Sheet1!$D:$AS,42,0)</f>
        <v>#N/A</v>
      </c>
    </row>
    <row r="2808" spans="1:11">
      <c r="D2808" s="70"/>
      <c r="E2808" s="100"/>
      <c r="F2808" t="str">
        <f t="shared" si="169"/>
        <v/>
      </c>
      <c r="G2808">
        <f t="shared" si="167"/>
        <v>0</v>
      </c>
      <c r="H2808" t="e">
        <f>VLOOKUP(B2808,[1]Sheet1!$D:$AB,25,0)</f>
        <v>#N/A</v>
      </c>
      <c r="I2808" t="str">
        <f t="shared" si="168"/>
        <v>0-50</v>
      </c>
      <c r="K2808" t="e">
        <f>VLOOKUP(B2808,[1]Sheet1!$D:$AS,42,0)</f>
        <v>#N/A</v>
      </c>
    </row>
    <row r="2809" spans="1:11">
      <c r="D2809" s="70"/>
      <c r="E2809" s="100"/>
      <c r="F2809" t="str">
        <f t="shared" si="169"/>
        <v/>
      </c>
      <c r="G2809">
        <f t="shared" ref="G2809:G2872" si="170">LEN(B2809)</f>
        <v>0</v>
      </c>
      <c r="H2809" t="e">
        <f>VLOOKUP(B2809,[1]Sheet1!$D:$AB,25,0)</f>
        <v>#N/A</v>
      </c>
      <c r="I2809" t="str">
        <f t="shared" ref="I2809:I2872" si="171">LOOKUP(C2809, $AY$3:$AY$8, $AZ$3:$AZ$8)</f>
        <v>0-50</v>
      </c>
      <c r="K2809" t="e">
        <f>VLOOKUP(B2809,[1]Sheet1!$D:$AS,42,0)</f>
        <v>#N/A</v>
      </c>
    </row>
    <row r="2810" spans="1:11">
      <c r="D2810" s="70"/>
      <c r="E2810" s="100"/>
      <c r="F2810" t="str">
        <f t="shared" si="169"/>
        <v/>
      </c>
      <c r="G2810">
        <f t="shared" si="170"/>
        <v>0</v>
      </c>
      <c r="H2810" t="e">
        <f>VLOOKUP(B2810,[1]Sheet1!$D:$AB,25,0)</f>
        <v>#N/A</v>
      </c>
      <c r="I2810" t="str">
        <f t="shared" si="171"/>
        <v>0-50</v>
      </c>
      <c r="K2810" t="e">
        <f>VLOOKUP(B2810,[1]Sheet1!$D:$AS,42,0)</f>
        <v>#N/A</v>
      </c>
    </row>
    <row r="2811" spans="1:11">
      <c r="D2811" s="70"/>
      <c r="E2811" s="100"/>
      <c r="F2811" t="str">
        <f t="shared" si="169"/>
        <v/>
      </c>
      <c r="G2811">
        <f t="shared" si="170"/>
        <v>0</v>
      </c>
      <c r="H2811" t="e">
        <f>VLOOKUP(B2811,[1]Sheet1!$D:$AB,25,0)</f>
        <v>#N/A</v>
      </c>
      <c r="I2811" t="str">
        <f t="shared" si="171"/>
        <v>0-50</v>
      </c>
      <c r="K2811" t="e">
        <f>VLOOKUP(B2811,[1]Sheet1!$D:$AS,42,0)</f>
        <v>#N/A</v>
      </c>
    </row>
    <row r="2812" spans="1:11">
      <c r="D2812" s="70"/>
      <c r="E2812" s="100"/>
      <c r="F2812" t="str">
        <f t="shared" si="169"/>
        <v/>
      </c>
      <c r="G2812">
        <f t="shared" si="170"/>
        <v>0</v>
      </c>
      <c r="H2812" t="e">
        <f>VLOOKUP(B2812,[1]Sheet1!$D:$AB,25,0)</f>
        <v>#N/A</v>
      </c>
      <c r="I2812" t="str">
        <f t="shared" si="171"/>
        <v>0-50</v>
      </c>
      <c r="K2812" t="e">
        <f>VLOOKUP(B2812,[1]Sheet1!$D:$AS,42,0)</f>
        <v>#N/A</v>
      </c>
    </row>
    <row r="2813" spans="1:11">
      <c r="D2813" s="70"/>
      <c r="E2813" s="100"/>
      <c r="F2813" t="str">
        <f t="shared" si="169"/>
        <v/>
      </c>
      <c r="G2813">
        <f t="shared" si="170"/>
        <v>0</v>
      </c>
      <c r="H2813" t="e">
        <f>VLOOKUP(B2813,[1]Sheet1!$D:$AB,25,0)</f>
        <v>#N/A</v>
      </c>
      <c r="I2813" t="str">
        <f t="shared" si="171"/>
        <v>0-50</v>
      </c>
      <c r="K2813" t="e">
        <f>VLOOKUP(B2813,[1]Sheet1!$D:$AS,42,0)</f>
        <v>#N/A</v>
      </c>
    </row>
    <row r="2814" spans="1:11">
      <c r="D2814" s="70"/>
      <c r="E2814" s="100"/>
      <c r="F2814" t="str">
        <f t="shared" si="169"/>
        <v/>
      </c>
      <c r="G2814">
        <f t="shared" si="170"/>
        <v>0</v>
      </c>
      <c r="H2814" t="e">
        <f>VLOOKUP(B2814,[1]Sheet1!$D:$AB,25,0)</f>
        <v>#N/A</v>
      </c>
      <c r="I2814" t="str">
        <f t="shared" si="171"/>
        <v>0-50</v>
      </c>
      <c r="K2814" t="e">
        <f>VLOOKUP(B2814,[1]Sheet1!$D:$AS,42,0)</f>
        <v>#N/A</v>
      </c>
    </row>
    <row r="2815" spans="1:11">
      <c r="D2815" s="70"/>
      <c r="E2815" s="100"/>
      <c r="F2815" t="str">
        <f t="shared" si="169"/>
        <v/>
      </c>
      <c r="G2815">
        <f t="shared" si="170"/>
        <v>0</v>
      </c>
      <c r="H2815" t="e">
        <f>VLOOKUP(B2815,[1]Sheet1!$D:$AB,25,0)</f>
        <v>#N/A</v>
      </c>
      <c r="I2815" t="str">
        <f t="shared" si="171"/>
        <v>0-50</v>
      </c>
      <c r="K2815" t="e">
        <f>VLOOKUP(B2815,[1]Sheet1!$D:$AS,42,0)</f>
        <v>#N/A</v>
      </c>
    </row>
    <row r="2816" spans="1:11">
      <c r="D2816" s="70"/>
      <c r="E2816" s="100"/>
      <c r="F2816" t="str">
        <f t="shared" si="169"/>
        <v/>
      </c>
      <c r="G2816">
        <f t="shared" si="170"/>
        <v>0</v>
      </c>
      <c r="H2816" t="e">
        <f>VLOOKUP(B2816,[1]Sheet1!$D:$AB,25,0)</f>
        <v>#N/A</v>
      </c>
      <c r="I2816" t="str">
        <f t="shared" si="171"/>
        <v>0-50</v>
      </c>
      <c r="K2816" t="e">
        <f>VLOOKUP(B2816,[1]Sheet1!$D:$AS,42,0)</f>
        <v>#N/A</v>
      </c>
    </row>
    <row r="2817" spans="1:11">
      <c r="D2817" s="70"/>
      <c r="E2817" s="100"/>
      <c r="F2817" t="str">
        <f t="shared" si="169"/>
        <v/>
      </c>
      <c r="G2817">
        <f t="shared" si="170"/>
        <v>0</v>
      </c>
      <c r="H2817" t="e">
        <f>VLOOKUP(B2817,[1]Sheet1!$D:$AB,25,0)</f>
        <v>#N/A</v>
      </c>
      <c r="I2817" t="str">
        <f t="shared" si="171"/>
        <v>0-50</v>
      </c>
      <c r="K2817" t="e">
        <f>VLOOKUP(B2817,[1]Sheet1!$D:$AS,42,0)</f>
        <v>#N/A</v>
      </c>
    </row>
    <row r="2818" spans="1:11">
      <c r="D2818" s="70"/>
      <c r="E2818" s="100"/>
      <c r="F2818" t="str">
        <f t="shared" si="169"/>
        <v/>
      </c>
      <c r="G2818">
        <f t="shared" si="170"/>
        <v>0</v>
      </c>
      <c r="H2818" t="e">
        <f>VLOOKUP(B2818,[1]Sheet1!$D:$AB,25,0)</f>
        <v>#N/A</v>
      </c>
      <c r="I2818" t="str">
        <f t="shared" si="171"/>
        <v>0-50</v>
      </c>
      <c r="K2818" t="e">
        <f>VLOOKUP(B2818,[1]Sheet1!$D:$AS,42,0)</f>
        <v>#N/A</v>
      </c>
    </row>
    <row r="2819" spans="1:11">
      <c r="D2819" s="70"/>
      <c r="E2819" s="100"/>
      <c r="F2819" t="str">
        <f t="shared" ref="F2819:F2882" si="172">IF(ISNUMBER(VALUE(LEFT(B2819,5)))=TRUE,LEFT(B2819,5),IF(ISNUMBER(VALUE(LEFT(B2819,4)))=TRUE,LEFT(B2819,4),LEFT(B2819,3)))</f>
        <v/>
      </c>
      <c r="G2819">
        <f t="shared" si="170"/>
        <v>0</v>
      </c>
      <c r="H2819" t="e">
        <f>VLOOKUP(B2819,[1]Sheet1!$D:$AB,25,0)</f>
        <v>#N/A</v>
      </c>
      <c r="I2819" t="str">
        <f t="shared" si="171"/>
        <v>0-50</v>
      </c>
      <c r="K2819" t="e">
        <f>VLOOKUP(B2819,[1]Sheet1!$D:$AS,42,0)</f>
        <v>#N/A</v>
      </c>
    </row>
    <row r="2820" spans="1:11">
      <c r="A2820" s="10"/>
      <c r="D2820" s="70"/>
      <c r="E2820" s="100"/>
      <c r="F2820" t="str">
        <f t="shared" si="172"/>
        <v/>
      </c>
      <c r="G2820">
        <f t="shared" si="170"/>
        <v>0</v>
      </c>
      <c r="H2820" t="e">
        <f>VLOOKUP(B2820,[1]Sheet1!$D:$AB,25,0)</f>
        <v>#N/A</v>
      </c>
      <c r="I2820" t="str">
        <f t="shared" si="171"/>
        <v>0-50</v>
      </c>
      <c r="K2820" t="e">
        <f>VLOOKUP(B2820,[1]Sheet1!$D:$AS,42,0)</f>
        <v>#N/A</v>
      </c>
    </row>
    <row r="2821" spans="1:11">
      <c r="D2821" s="70"/>
      <c r="E2821" s="100"/>
      <c r="F2821" t="str">
        <f t="shared" si="172"/>
        <v/>
      </c>
      <c r="G2821">
        <f t="shared" si="170"/>
        <v>0</v>
      </c>
      <c r="H2821" t="e">
        <f>VLOOKUP(B2821,[1]Sheet1!$D:$AB,25,0)</f>
        <v>#N/A</v>
      </c>
      <c r="I2821" t="str">
        <f t="shared" si="171"/>
        <v>0-50</v>
      </c>
      <c r="K2821" t="e">
        <f>VLOOKUP(B2821,[1]Sheet1!$D:$AS,42,0)</f>
        <v>#N/A</v>
      </c>
    </row>
    <row r="2822" spans="1:11">
      <c r="D2822" s="70"/>
      <c r="E2822" s="100"/>
      <c r="F2822" t="str">
        <f t="shared" si="172"/>
        <v/>
      </c>
      <c r="G2822">
        <f t="shared" si="170"/>
        <v>0</v>
      </c>
      <c r="H2822" t="e">
        <f>VLOOKUP(B2822,[1]Sheet1!$D:$AB,25,0)</f>
        <v>#N/A</v>
      </c>
      <c r="I2822" t="str">
        <f t="shared" si="171"/>
        <v>0-50</v>
      </c>
      <c r="K2822" t="e">
        <f>VLOOKUP(B2822,[1]Sheet1!$D:$AS,42,0)</f>
        <v>#N/A</v>
      </c>
    </row>
    <row r="2823" spans="1:11">
      <c r="D2823" s="70"/>
      <c r="E2823" s="100"/>
      <c r="F2823" t="str">
        <f t="shared" si="172"/>
        <v/>
      </c>
      <c r="G2823">
        <f t="shared" si="170"/>
        <v>0</v>
      </c>
      <c r="H2823" t="e">
        <f>VLOOKUP(B2823,[1]Sheet1!$D:$AB,25,0)</f>
        <v>#N/A</v>
      </c>
      <c r="I2823" t="str">
        <f t="shared" si="171"/>
        <v>0-50</v>
      </c>
      <c r="K2823" t="e">
        <f>VLOOKUP(B2823,[1]Sheet1!$D:$AS,42,0)</f>
        <v>#N/A</v>
      </c>
    </row>
    <row r="2824" spans="1:11">
      <c r="D2824" s="70"/>
      <c r="E2824" s="100"/>
      <c r="F2824" t="str">
        <f t="shared" si="172"/>
        <v/>
      </c>
      <c r="G2824">
        <f t="shared" si="170"/>
        <v>0</v>
      </c>
      <c r="H2824" t="e">
        <f>VLOOKUP(B2824,[1]Sheet1!$D:$AB,25,0)</f>
        <v>#N/A</v>
      </c>
      <c r="I2824" t="str">
        <f t="shared" si="171"/>
        <v>0-50</v>
      </c>
      <c r="K2824" t="e">
        <f>VLOOKUP(B2824,[1]Sheet1!$D:$AS,42,0)</f>
        <v>#N/A</v>
      </c>
    </row>
    <row r="2825" spans="1:11">
      <c r="D2825" s="70"/>
      <c r="E2825" s="100"/>
      <c r="F2825" t="str">
        <f t="shared" si="172"/>
        <v/>
      </c>
      <c r="G2825">
        <f t="shared" si="170"/>
        <v>0</v>
      </c>
      <c r="H2825" t="e">
        <f>VLOOKUP(B2825,[1]Sheet1!$D:$AB,25,0)</f>
        <v>#N/A</v>
      </c>
      <c r="I2825" t="str">
        <f t="shared" si="171"/>
        <v>0-50</v>
      </c>
      <c r="K2825" t="e">
        <f>VLOOKUP(B2825,[1]Sheet1!$D:$AS,42,0)</f>
        <v>#N/A</v>
      </c>
    </row>
    <row r="2826" spans="1:11">
      <c r="D2826" s="70"/>
      <c r="E2826" s="100"/>
      <c r="F2826" t="str">
        <f t="shared" si="172"/>
        <v/>
      </c>
      <c r="G2826">
        <f t="shared" si="170"/>
        <v>0</v>
      </c>
      <c r="H2826" t="e">
        <f>VLOOKUP(B2826,[1]Sheet1!$D:$AB,25,0)</f>
        <v>#N/A</v>
      </c>
      <c r="I2826" t="str">
        <f t="shared" si="171"/>
        <v>0-50</v>
      </c>
      <c r="K2826" t="e">
        <f>VLOOKUP(B2826,[1]Sheet1!$D:$AS,42,0)</f>
        <v>#N/A</v>
      </c>
    </row>
    <row r="2827" spans="1:11">
      <c r="D2827" s="70"/>
      <c r="E2827" s="100"/>
      <c r="F2827" t="str">
        <f t="shared" si="172"/>
        <v/>
      </c>
      <c r="G2827">
        <f t="shared" si="170"/>
        <v>0</v>
      </c>
      <c r="H2827" t="e">
        <f>VLOOKUP(B2827,[1]Sheet1!$D:$AB,25,0)</f>
        <v>#N/A</v>
      </c>
      <c r="I2827" t="str">
        <f t="shared" si="171"/>
        <v>0-50</v>
      </c>
      <c r="K2827" t="e">
        <f>VLOOKUP(B2827,[1]Sheet1!$D:$AS,42,0)</f>
        <v>#N/A</v>
      </c>
    </row>
    <row r="2828" spans="1:11">
      <c r="D2828" s="70"/>
      <c r="E2828" s="100"/>
      <c r="F2828" t="str">
        <f t="shared" si="172"/>
        <v/>
      </c>
      <c r="G2828">
        <f t="shared" si="170"/>
        <v>0</v>
      </c>
      <c r="H2828" t="e">
        <f>VLOOKUP(B2828,[1]Sheet1!$D:$AB,25,0)</f>
        <v>#N/A</v>
      </c>
      <c r="I2828" t="str">
        <f t="shared" si="171"/>
        <v>0-50</v>
      </c>
      <c r="K2828" t="e">
        <f>VLOOKUP(B2828,[1]Sheet1!$D:$AS,42,0)</f>
        <v>#N/A</v>
      </c>
    </row>
    <row r="2829" spans="1:11">
      <c r="D2829" s="70"/>
      <c r="E2829" s="100"/>
      <c r="F2829" t="str">
        <f t="shared" si="172"/>
        <v/>
      </c>
      <c r="G2829">
        <f t="shared" si="170"/>
        <v>0</v>
      </c>
      <c r="H2829" t="e">
        <f>VLOOKUP(B2829,[1]Sheet1!$D:$AB,25,0)</f>
        <v>#N/A</v>
      </c>
      <c r="I2829" t="str">
        <f t="shared" si="171"/>
        <v>0-50</v>
      </c>
      <c r="K2829" t="e">
        <f>VLOOKUP(B2829,[1]Sheet1!$D:$AS,42,0)</f>
        <v>#N/A</v>
      </c>
    </row>
    <row r="2830" spans="1:11">
      <c r="A2830" s="10"/>
      <c r="D2830" s="70"/>
      <c r="E2830" s="100"/>
      <c r="F2830" t="str">
        <f t="shared" si="172"/>
        <v/>
      </c>
      <c r="G2830">
        <f t="shared" si="170"/>
        <v>0</v>
      </c>
      <c r="H2830" t="e">
        <f>VLOOKUP(B2830,[1]Sheet1!$D:$AB,25,0)</f>
        <v>#N/A</v>
      </c>
      <c r="I2830" t="str">
        <f t="shared" si="171"/>
        <v>0-50</v>
      </c>
      <c r="K2830" t="e">
        <f>VLOOKUP(B2830,[1]Sheet1!$D:$AS,42,0)</f>
        <v>#N/A</v>
      </c>
    </row>
    <row r="2831" spans="1:11">
      <c r="D2831" s="70"/>
      <c r="E2831" s="100"/>
      <c r="F2831" t="str">
        <f t="shared" si="172"/>
        <v/>
      </c>
      <c r="G2831">
        <f t="shared" si="170"/>
        <v>0</v>
      </c>
      <c r="H2831" t="e">
        <f>VLOOKUP(B2831,[1]Sheet1!$D:$AB,25,0)</f>
        <v>#N/A</v>
      </c>
      <c r="I2831" t="str">
        <f t="shared" si="171"/>
        <v>0-50</v>
      </c>
      <c r="K2831" t="e">
        <f>VLOOKUP(B2831,[1]Sheet1!$D:$AS,42,0)</f>
        <v>#N/A</v>
      </c>
    </row>
    <row r="2832" spans="1:11">
      <c r="D2832" s="70"/>
      <c r="E2832" s="100"/>
      <c r="F2832" t="str">
        <f t="shared" si="172"/>
        <v/>
      </c>
      <c r="G2832">
        <f t="shared" si="170"/>
        <v>0</v>
      </c>
      <c r="H2832" t="e">
        <f>VLOOKUP(B2832,[1]Sheet1!$D:$AB,25,0)</f>
        <v>#N/A</v>
      </c>
      <c r="I2832" t="str">
        <f t="shared" si="171"/>
        <v>0-50</v>
      </c>
      <c r="K2832" t="e">
        <f>VLOOKUP(B2832,[1]Sheet1!$D:$AS,42,0)</f>
        <v>#N/A</v>
      </c>
    </row>
    <row r="2833" spans="4:11">
      <c r="D2833" s="70"/>
      <c r="E2833" s="100"/>
      <c r="F2833" t="str">
        <f t="shared" si="172"/>
        <v/>
      </c>
      <c r="G2833">
        <f t="shared" si="170"/>
        <v>0</v>
      </c>
      <c r="H2833" t="e">
        <f>VLOOKUP(B2833,[1]Sheet1!$D:$AB,25,0)</f>
        <v>#N/A</v>
      </c>
      <c r="I2833" t="str">
        <f t="shared" si="171"/>
        <v>0-50</v>
      </c>
      <c r="K2833" t="e">
        <f>VLOOKUP(B2833,[1]Sheet1!$D:$AS,42,0)</f>
        <v>#N/A</v>
      </c>
    </row>
    <row r="2834" spans="4:11">
      <c r="D2834" s="70"/>
      <c r="E2834" s="100"/>
      <c r="F2834" t="str">
        <f t="shared" si="172"/>
        <v/>
      </c>
      <c r="G2834">
        <f t="shared" si="170"/>
        <v>0</v>
      </c>
      <c r="H2834" t="e">
        <f>VLOOKUP(B2834,[1]Sheet1!$D:$AB,25,0)</f>
        <v>#N/A</v>
      </c>
      <c r="I2834" t="str">
        <f t="shared" si="171"/>
        <v>0-50</v>
      </c>
      <c r="K2834" t="e">
        <f>VLOOKUP(B2834,[1]Sheet1!$D:$AS,42,0)</f>
        <v>#N/A</v>
      </c>
    </row>
    <row r="2835" spans="4:11">
      <c r="D2835" s="70"/>
      <c r="E2835" s="100"/>
      <c r="F2835" t="str">
        <f t="shared" si="172"/>
        <v/>
      </c>
      <c r="G2835">
        <f t="shared" si="170"/>
        <v>0</v>
      </c>
      <c r="H2835" t="e">
        <f>VLOOKUP(B2835,[1]Sheet1!$D:$AB,25,0)</f>
        <v>#N/A</v>
      </c>
      <c r="I2835" t="str">
        <f t="shared" si="171"/>
        <v>0-50</v>
      </c>
      <c r="K2835" t="e">
        <f>VLOOKUP(B2835,[1]Sheet1!$D:$AS,42,0)</f>
        <v>#N/A</v>
      </c>
    </row>
    <row r="2836" spans="4:11">
      <c r="D2836" s="70"/>
      <c r="E2836" s="100"/>
      <c r="F2836" t="str">
        <f t="shared" si="172"/>
        <v/>
      </c>
      <c r="G2836">
        <f t="shared" si="170"/>
        <v>0</v>
      </c>
      <c r="H2836" t="e">
        <f>VLOOKUP(B2836,[1]Sheet1!$D:$AB,25,0)</f>
        <v>#N/A</v>
      </c>
      <c r="I2836" t="str">
        <f t="shared" si="171"/>
        <v>0-50</v>
      </c>
      <c r="K2836" t="e">
        <f>VLOOKUP(B2836,[1]Sheet1!$D:$AS,42,0)</f>
        <v>#N/A</v>
      </c>
    </row>
    <row r="2837" spans="4:11">
      <c r="D2837" s="70"/>
      <c r="E2837" s="100"/>
      <c r="F2837" t="str">
        <f t="shared" si="172"/>
        <v/>
      </c>
      <c r="G2837">
        <f t="shared" si="170"/>
        <v>0</v>
      </c>
      <c r="H2837" t="e">
        <f>VLOOKUP(B2837,[1]Sheet1!$D:$AB,25,0)</f>
        <v>#N/A</v>
      </c>
      <c r="I2837" t="str">
        <f t="shared" si="171"/>
        <v>0-50</v>
      </c>
      <c r="K2837" t="e">
        <f>VLOOKUP(B2837,[1]Sheet1!$D:$AS,42,0)</f>
        <v>#N/A</v>
      </c>
    </row>
    <row r="2838" spans="4:11">
      <c r="D2838" s="70"/>
      <c r="E2838" s="100"/>
      <c r="F2838" t="str">
        <f t="shared" si="172"/>
        <v/>
      </c>
      <c r="G2838">
        <f t="shared" si="170"/>
        <v>0</v>
      </c>
      <c r="H2838" t="e">
        <f>VLOOKUP(B2838,[1]Sheet1!$D:$AB,25,0)</f>
        <v>#N/A</v>
      </c>
      <c r="I2838" t="str">
        <f t="shared" si="171"/>
        <v>0-50</v>
      </c>
      <c r="K2838" t="e">
        <f>VLOOKUP(B2838,[1]Sheet1!$D:$AS,42,0)</f>
        <v>#N/A</v>
      </c>
    </row>
    <row r="2839" spans="4:11">
      <c r="D2839" s="70"/>
      <c r="E2839" s="100"/>
      <c r="F2839" t="str">
        <f t="shared" si="172"/>
        <v/>
      </c>
      <c r="G2839">
        <f t="shared" si="170"/>
        <v>0</v>
      </c>
      <c r="H2839" t="e">
        <f>VLOOKUP(B2839,[1]Sheet1!$D:$AB,25,0)</f>
        <v>#N/A</v>
      </c>
      <c r="I2839" t="str">
        <f t="shared" si="171"/>
        <v>0-50</v>
      </c>
      <c r="K2839" t="e">
        <f>VLOOKUP(B2839,[1]Sheet1!$D:$AS,42,0)</f>
        <v>#N/A</v>
      </c>
    </row>
    <row r="2840" spans="4:11">
      <c r="D2840" s="70"/>
      <c r="E2840" s="100"/>
      <c r="F2840" t="str">
        <f t="shared" si="172"/>
        <v/>
      </c>
      <c r="G2840">
        <f t="shared" si="170"/>
        <v>0</v>
      </c>
      <c r="H2840" t="e">
        <f>VLOOKUP(B2840,[1]Sheet1!$D:$AB,25,0)</f>
        <v>#N/A</v>
      </c>
      <c r="I2840" t="str">
        <f t="shared" si="171"/>
        <v>0-50</v>
      </c>
      <c r="K2840" t="e">
        <f>VLOOKUP(B2840,[1]Sheet1!$D:$AS,42,0)</f>
        <v>#N/A</v>
      </c>
    </row>
    <row r="2841" spans="4:11">
      <c r="D2841" s="70"/>
      <c r="E2841" s="100"/>
      <c r="F2841" t="str">
        <f t="shared" si="172"/>
        <v/>
      </c>
      <c r="G2841">
        <f t="shared" si="170"/>
        <v>0</v>
      </c>
      <c r="H2841" t="e">
        <f>VLOOKUP(B2841,[1]Sheet1!$D:$AB,25,0)</f>
        <v>#N/A</v>
      </c>
      <c r="I2841" t="str">
        <f t="shared" si="171"/>
        <v>0-50</v>
      </c>
      <c r="K2841" t="e">
        <f>VLOOKUP(B2841,[1]Sheet1!$D:$AS,42,0)</f>
        <v>#N/A</v>
      </c>
    </row>
    <row r="2842" spans="4:11">
      <c r="D2842" s="70"/>
      <c r="E2842" s="100"/>
      <c r="F2842" t="str">
        <f t="shared" si="172"/>
        <v/>
      </c>
      <c r="G2842">
        <f t="shared" si="170"/>
        <v>0</v>
      </c>
      <c r="H2842" t="e">
        <f>VLOOKUP(B2842,[1]Sheet1!$D:$AB,25,0)</f>
        <v>#N/A</v>
      </c>
      <c r="I2842" t="str">
        <f t="shared" si="171"/>
        <v>0-50</v>
      </c>
      <c r="K2842" t="e">
        <f>VLOOKUP(B2842,[1]Sheet1!$D:$AS,42,0)</f>
        <v>#N/A</v>
      </c>
    </row>
    <row r="2843" spans="4:11">
      <c r="D2843" s="70"/>
      <c r="E2843" s="100"/>
      <c r="F2843" t="str">
        <f t="shared" si="172"/>
        <v/>
      </c>
      <c r="G2843">
        <f t="shared" si="170"/>
        <v>0</v>
      </c>
      <c r="H2843" t="e">
        <f>VLOOKUP(B2843,[1]Sheet1!$D:$AB,25,0)</f>
        <v>#N/A</v>
      </c>
      <c r="I2843" t="str">
        <f t="shared" si="171"/>
        <v>0-50</v>
      </c>
      <c r="K2843" t="e">
        <f>VLOOKUP(B2843,[1]Sheet1!$D:$AS,42,0)</f>
        <v>#N/A</v>
      </c>
    </row>
    <row r="2844" spans="4:11">
      <c r="D2844" s="70"/>
      <c r="E2844" s="100"/>
      <c r="F2844" t="str">
        <f t="shared" si="172"/>
        <v/>
      </c>
      <c r="G2844">
        <f t="shared" si="170"/>
        <v>0</v>
      </c>
      <c r="H2844" t="e">
        <f>VLOOKUP(B2844,[1]Sheet1!$D:$AB,25,0)</f>
        <v>#N/A</v>
      </c>
      <c r="I2844" t="str">
        <f t="shared" si="171"/>
        <v>0-50</v>
      </c>
      <c r="K2844" t="e">
        <f>VLOOKUP(B2844,[1]Sheet1!$D:$AS,42,0)</f>
        <v>#N/A</v>
      </c>
    </row>
    <row r="2845" spans="4:11">
      <c r="D2845" s="70"/>
      <c r="E2845" s="100"/>
      <c r="F2845" t="str">
        <f t="shared" si="172"/>
        <v/>
      </c>
      <c r="G2845">
        <f t="shared" si="170"/>
        <v>0</v>
      </c>
      <c r="H2845" t="e">
        <f>VLOOKUP(B2845,[1]Sheet1!$D:$AB,25,0)</f>
        <v>#N/A</v>
      </c>
      <c r="I2845" t="str">
        <f t="shared" si="171"/>
        <v>0-50</v>
      </c>
      <c r="K2845" t="e">
        <f>VLOOKUP(B2845,[1]Sheet1!$D:$AS,42,0)</f>
        <v>#N/A</v>
      </c>
    </row>
    <row r="2846" spans="4:11">
      <c r="D2846" s="70"/>
      <c r="E2846" s="100"/>
      <c r="F2846" t="str">
        <f t="shared" si="172"/>
        <v/>
      </c>
      <c r="G2846">
        <f t="shared" si="170"/>
        <v>0</v>
      </c>
      <c r="H2846" t="e">
        <f>VLOOKUP(B2846,[1]Sheet1!$D:$AB,25,0)</f>
        <v>#N/A</v>
      </c>
      <c r="I2846" t="str">
        <f t="shared" si="171"/>
        <v>0-50</v>
      </c>
      <c r="K2846" t="e">
        <f>VLOOKUP(B2846,[1]Sheet1!$D:$AS,42,0)</f>
        <v>#N/A</v>
      </c>
    </row>
    <row r="2847" spans="4:11">
      <c r="D2847" s="70"/>
      <c r="E2847" s="100"/>
      <c r="F2847" t="str">
        <f t="shared" si="172"/>
        <v/>
      </c>
      <c r="G2847">
        <f t="shared" si="170"/>
        <v>0</v>
      </c>
      <c r="H2847" t="e">
        <f>VLOOKUP(B2847,[1]Sheet1!$D:$AB,25,0)</f>
        <v>#N/A</v>
      </c>
      <c r="I2847" t="str">
        <f t="shared" si="171"/>
        <v>0-50</v>
      </c>
      <c r="K2847" t="e">
        <f>VLOOKUP(B2847,[1]Sheet1!$D:$AS,42,0)</f>
        <v>#N/A</v>
      </c>
    </row>
    <row r="2848" spans="4:11">
      <c r="D2848" s="70"/>
      <c r="E2848" s="100"/>
      <c r="F2848" t="str">
        <f t="shared" si="172"/>
        <v/>
      </c>
      <c r="G2848">
        <f t="shared" si="170"/>
        <v>0</v>
      </c>
      <c r="H2848" t="e">
        <f>VLOOKUP(B2848,[1]Sheet1!$D:$AB,25,0)</f>
        <v>#N/A</v>
      </c>
      <c r="I2848" t="str">
        <f t="shared" si="171"/>
        <v>0-50</v>
      </c>
      <c r="K2848" t="e">
        <f>VLOOKUP(B2848,[1]Sheet1!$D:$AS,42,0)</f>
        <v>#N/A</v>
      </c>
    </row>
    <row r="2849" spans="4:11">
      <c r="D2849" s="70"/>
      <c r="E2849" s="100"/>
      <c r="F2849" t="str">
        <f t="shared" si="172"/>
        <v/>
      </c>
      <c r="G2849">
        <f t="shared" si="170"/>
        <v>0</v>
      </c>
      <c r="H2849" t="e">
        <f>VLOOKUP(B2849,[1]Sheet1!$D:$AB,25,0)</f>
        <v>#N/A</v>
      </c>
      <c r="I2849" t="str">
        <f t="shared" si="171"/>
        <v>0-50</v>
      </c>
      <c r="K2849" t="e">
        <f>VLOOKUP(B2849,[1]Sheet1!$D:$AS,42,0)</f>
        <v>#N/A</v>
      </c>
    </row>
    <row r="2850" spans="4:11">
      <c r="D2850" s="70"/>
      <c r="E2850" s="100"/>
      <c r="F2850" t="str">
        <f t="shared" si="172"/>
        <v/>
      </c>
      <c r="G2850">
        <f t="shared" si="170"/>
        <v>0</v>
      </c>
      <c r="H2850" t="e">
        <f>VLOOKUP(B2850,[1]Sheet1!$D:$AB,25,0)</f>
        <v>#N/A</v>
      </c>
      <c r="I2850" t="str">
        <f t="shared" si="171"/>
        <v>0-50</v>
      </c>
      <c r="K2850" t="e">
        <f>VLOOKUP(B2850,[1]Sheet1!$D:$AS,42,0)</f>
        <v>#N/A</v>
      </c>
    </row>
    <row r="2851" spans="4:11">
      <c r="D2851" s="70"/>
      <c r="E2851" s="100"/>
      <c r="F2851" t="str">
        <f t="shared" si="172"/>
        <v/>
      </c>
      <c r="G2851">
        <f t="shared" si="170"/>
        <v>0</v>
      </c>
      <c r="H2851" t="e">
        <f>VLOOKUP(B2851,[1]Sheet1!$D:$AB,25,0)</f>
        <v>#N/A</v>
      </c>
      <c r="I2851" t="str">
        <f t="shared" si="171"/>
        <v>0-50</v>
      </c>
      <c r="K2851" t="e">
        <f>VLOOKUP(B2851,[1]Sheet1!$D:$AS,42,0)</f>
        <v>#N/A</v>
      </c>
    </row>
    <row r="2852" spans="4:11">
      <c r="D2852" s="70"/>
      <c r="E2852" s="100"/>
      <c r="F2852" t="str">
        <f t="shared" si="172"/>
        <v/>
      </c>
      <c r="G2852">
        <f t="shared" si="170"/>
        <v>0</v>
      </c>
      <c r="H2852" t="e">
        <f>VLOOKUP(B2852,[1]Sheet1!$D:$AB,25,0)</f>
        <v>#N/A</v>
      </c>
      <c r="I2852" t="str">
        <f t="shared" si="171"/>
        <v>0-50</v>
      </c>
      <c r="K2852" t="e">
        <f>VLOOKUP(B2852,[1]Sheet1!$D:$AS,42,0)</f>
        <v>#N/A</v>
      </c>
    </row>
    <row r="2853" spans="4:11">
      <c r="D2853" s="70"/>
      <c r="E2853" s="100"/>
      <c r="F2853" t="str">
        <f t="shared" si="172"/>
        <v/>
      </c>
      <c r="G2853">
        <f t="shared" si="170"/>
        <v>0</v>
      </c>
      <c r="H2853" t="e">
        <f>VLOOKUP(B2853,[1]Sheet1!$D:$AB,25,0)</f>
        <v>#N/A</v>
      </c>
      <c r="I2853" t="str">
        <f t="shared" si="171"/>
        <v>0-50</v>
      </c>
      <c r="K2853" t="e">
        <f>VLOOKUP(B2853,[1]Sheet1!$D:$AS,42,0)</f>
        <v>#N/A</v>
      </c>
    </row>
    <row r="2854" spans="4:11">
      <c r="D2854" s="70"/>
      <c r="E2854" s="100"/>
      <c r="F2854" t="str">
        <f t="shared" si="172"/>
        <v/>
      </c>
      <c r="G2854">
        <f t="shared" si="170"/>
        <v>0</v>
      </c>
      <c r="H2854" t="e">
        <f>VLOOKUP(B2854,[1]Sheet1!$D:$AB,25,0)</f>
        <v>#N/A</v>
      </c>
      <c r="I2854" t="str">
        <f t="shared" si="171"/>
        <v>0-50</v>
      </c>
      <c r="K2854" t="e">
        <f>VLOOKUP(B2854,[1]Sheet1!$D:$AS,42,0)</f>
        <v>#N/A</v>
      </c>
    </row>
    <row r="2855" spans="4:11">
      <c r="D2855" s="70"/>
      <c r="E2855" s="100"/>
      <c r="F2855" t="str">
        <f t="shared" si="172"/>
        <v/>
      </c>
      <c r="G2855">
        <f t="shared" si="170"/>
        <v>0</v>
      </c>
      <c r="H2855" t="e">
        <f>VLOOKUP(B2855,[1]Sheet1!$D:$AB,25,0)</f>
        <v>#N/A</v>
      </c>
      <c r="I2855" t="str">
        <f t="shared" si="171"/>
        <v>0-50</v>
      </c>
      <c r="K2855" t="e">
        <f>VLOOKUP(B2855,[1]Sheet1!$D:$AS,42,0)</f>
        <v>#N/A</v>
      </c>
    </row>
    <row r="2856" spans="4:11">
      <c r="D2856" s="70"/>
      <c r="E2856" s="100"/>
      <c r="F2856" t="str">
        <f t="shared" si="172"/>
        <v/>
      </c>
      <c r="G2856">
        <f t="shared" si="170"/>
        <v>0</v>
      </c>
      <c r="H2856" t="e">
        <f>VLOOKUP(B2856,[1]Sheet1!$D:$AB,25,0)</f>
        <v>#N/A</v>
      </c>
      <c r="I2856" t="str">
        <f t="shared" si="171"/>
        <v>0-50</v>
      </c>
      <c r="K2856" t="e">
        <f>VLOOKUP(B2856,[1]Sheet1!$D:$AS,42,0)</f>
        <v>#N/A</v>
      </c>
    </row>
    <row r="2857" spans="4:11">
      <c r="D2857" s="70"/>
      <c r="E2857" s="100"/>
      <c r="F2857" t="str">
        <f t="shared" si="172"/>
        <v/>
      </c>
      <c r="G2857">
        <f t="shared" si="170"/>
        <v>0</v>
      </c>
      <c r="H2857" t="e">
        <f>VLOOKUP(B2857,[1]Sheet1!$D:$AB,25,0)</f>
        <v>#N/A</v>
      </c>
      <c r="I2857" t="str">
        <f t="shared" si="171"/>
        <v>0-50</v>
      </c>
      <c r="K2857" t="e">
        <f>VLOOKUP(B2857,[1]Sheet1!$D:$AS,42,0)</f>
        <v>#N/A</v>
      </c>
    </row>
    <row r="2858" spans="4:11">
      <c r="D2858" s="70"/>
      <c r="E2858" s="100"/>
      <c r="F2858" t="str">
        <f t="shared" si="172"/>
        <v/>
      </c>
      <c r="G2858">
        <f t="shared" si="170"/>
        <v>0</v>
      </c>
      <c r="H2858" t="e">
        <f>VLOOKUP(B2858,[1]Sheet1!$D:$AB,25,0)</f>
        <v>#N/A</v>
      </c>
      <c r="I2858" t="str">
        <f t="shared" si="171"/>
        <v>0-50</v>
      </c>
      <c r="K2858" t="e">
        <f>VLOOKUP(B2858,[1]Sheet1!$D:$AS,42,0)</f>
        <v>#N/A</v>
      </c>
    </row>
    <row r="2859" spans="4:11">
      <c r="D2859" s="70"/>
      <c r="E2859" s="100"/>
      <c r="F2859" t="str">
        <f t="shared" si="172"/>
        <v/>
      </c>
      <c r="G2859">
        <f t="shared" si="170"/>
        <v>0</v>
      </c>
      <c r="H2859" t="e">
        <f>VLOOKUP(B2859,[1]Sheet1!$D:$AB,25,0)</f>
        <v>#N/A</v>
      </c>
      <c r="I2859" t="str">
        <f t="shared" si="171"/>
        <v>0-50</v>
      </c>
      <c r="K2859" t="e">
        <f>VLOOKUP(B2859,[1]Sheet1!$D:$AS,42,0)</f>
        <v>#N/A</v>
      </c>
    </row>
    <row r="2860" spans="4:11">
      <c r="D2860" s="70"/>
      <c r="E2860" s="100"/>
      <c r="F2860" t="str">
        <f t="shared" si="172"/>
        <v/>
      </c>
      <c r="G2860">
        <f t="shared" si="170"/>
        <v>0</v>
      </c>
      <c r="H2860" t="e">
        <f>VLOOKUP(B2860,[1]Sheet1!$D:$AB,25,0)</f>
        <v>#N/A</v>
      </c>
      <c r="I2860" t="str">
        <f t="shared" si="171"/>
        <v>0-50</v>
      </c>
      <c r="K2860" t="e">
        <f>VLOOKUP(B2860,[1]Sheet1!$D:$AS,42,0)</f>
        <v>#N/A</v>
      </c>
    </row>
    <row r="2861" spans="4:11">
      <c r="D2861" s="70"/>
      <c r="E2861" s="100"/>
      <c r="F2861" t="str">
        <f t="shared" si="172"/>
        <v/>
      </c>
      <c r="G2861">
        <f t="shared" si="170"/>
        <v>0</v>
      </c>
      <c r="H2861" t="e">
        <f>VLOOKUP(B2861,[1]Sheet1!$D:$AB,25,0)</f>
        <v>#N/A</v>
      </c>
      <c r="I2861" t="str">
        <f t="shared" si="171"/>
        <v>0-50</v>
      </c>
      <c r="K2861" t="e">
        <f>VLOOKUP(B2861,[1]Sheet1!$D:$AS,42,0)</f>
        <v>#N/A</v>
      </c>
    </row>
    <row r="2862" spans="4:11">
      <c r="D2862" s="70"/>
      <c r="E2862" s="100"/>
      <c r="F2862" t="str">
        <f t="shared" si="172"/>
        <v/>
      </c>
      <c r="G2862">
        <f t="shared" si="170"/>
        <v>0</v>
      </c>
      <c r="H2862" t="e">
        <f>VLOOKUP(B2862,[1]Sheet1!$D:$AB,25,0)</f>
        <v>#N/A</v>
      </c>
      <c r="I2862" t="str">
        <f t="shared" si="171"/>
        <v>0-50</v>
      </c>
      <c r="K2862" t="e">
        <f>VLOOKUP(B2862,[1]Sheet1!$D:$AS,42,0)</f>
        <v>#N/A</v>
      </c>
    </row>
    <row r="2863" spans="4:11">
      <c r="D2863" s="70"/>
      <c r="E2863" s="100"/>
      <c r="F2863" t="str">
        <f t="shared" si="172"/>
        <v/>
      </c>
      <c r="G2863">
        <f t="shared" si="170"/>
        <v>0</v>
      </c>
      <c r="H2863" t="e">
        <f>VLOOKUP(B2863,[1]Sheet1!$D:$AB,25,0)</f>
        <v>#N/A</v>
      </c>
      <c r="I2863" t="str">
        <f t="shared" si="171"/>
        <v>0-50</v>
      </c>
      <c r="K2863" t="e">
        <f>VLOOKUP(B2863,[1]Sheet1!$D:$AS,42,0)</f>
        <v>#N/A</v>
      </c>
    </row>
    <row r="2864" spans="4:11">
      <c r="D2864" s="70"/>
      <c r="E2864" s="100"/>
      <c r="F2864" t="str">
        <f t="shared" si="172"/>
        <v/>
      </c>
      <c r="G2864">
        <f t="shared" si="170"/>
        <v>0</v>
      </c>
      <c r="H2864" t="e">
        <f>VLOOKUP(B2864,[1]Sheet1!$D:$AB,25,0)</f>
        <v>#N/A</v>
      </c>
      <c r="I2864" t="str">
        <f t="shared" si="171"/>
        <v>0-50</v>
      </c>
      <c r="K2864" t="e">
        <f>VLOOKUP(B2864,[1]Sheet1!$D:$AS,42,0)</f>
        <v>#N/A</v>
      </c>
    </row>
    <row r="2865" spans="4:11">
      <c r="D2865" s="70"/>
      <c r="E2865" s="100"/>
      <c r="F2865" t="str">
        <f t="shared" si="172"/>
        <v/>
      </c>
      <c r="G2865">
        <f t="shared" si="170"/>
        <v>0</v>
      </c>
      <c r="H2865" t="e">
        <f>VLOOKUP(B2865,[1]Sheet1!$D:$AB,25,0)</f>
        <v>#N/A</v>
      </c>
      <c r="I2865" t="str">
        <f t="shared" si="171"/>
        <v>0-50</v>
      </c>
      <c r="K2865" t="e">
        <f>VLOOKUP(B2865,[1]Sheet1!$D:$AS,42,0)</f>
        <v>#N/A</v>
      </c>
    </row>
    <row r="2866" spans="4:11">
      <c r="D2866" s="70"/>
      <c r="E2866" s="100"/>
      <c r="F2866" t="str">
        <f t="shared" si="172"/>
        <v/>
      </c>
      <c r="G2866">
        <f t="shared" si="170"/>
        <v>0</v>
      </c>
      <c r="H2866" t="e">
        <f>VLOOKUP(B2866,[1]Sheet1!$D:$AB,25,0)</f>
        <v>#N/A</v>
      </c>
      <c r="I2866" t="str">
        <f t="shared" si="171"/>
        <v>0-50</v>
      </c>
      <c r="K2866" t="e">
        <f>VLOOKUP(B2866,[1]Sheet1!$D:$AS,42,0)</f>
        <v>#N/A</v>
      </c>
    </row>
    <row r="2867" spans="4:11">
      <c r="D2867" s="70"/>
      <c r="E2867" s="100"/>
      <c r="F2867" t="str">
        <f t="shared" si="172"/>
        <v/>
      </c>
      <c r="G2867">
        <f t="shared" si="170"/>
        <v>0</v>
      </c>
      <c r="H2867" t="e">
        <f>VLOOKUP(B2867,[1]Sheet1!$D:$AB,25,0)</f>
        <v>#N/A</v>
      </c>
      <c r="I2867" t="str">
        <f t="shared" si="171"/>
        <v>0-50</v>
      </c>
      <c r="K2867" t="e">
        <f>VLOOKUP(B2867,[1]Sheet1!$D:$AS,42,0)</f>
        <v>#N/A</v>
      </c>
    </row>
    <row r="2868" spans="4:11">
      <c r="D2868" s="70"/>
      <c r="E2868" s="100"/>
      <c r="F2868" t="str">
        <f t="shared" si="172"/>
        <v/>
      </c>
      <c r="G2868">
        <f t="shared" si="170"/>
        <v>0</v>
      </c>
      <c r="H2868" t="e">
        <f>VLOOKUP(B2868,[1]Sheet1!$D:$AB,25,0)</f>
        <v>#N/A</v>
      </c>
      <c r="I2868" t="str">
        <f t="shared" si="171"/>
        <v>0-50</v>
      </c>
      <c r="K2868" t="e">
        <f>VLOOKUP(B2868,[1]Sheet1!$D:$AS,42,0)</f>
        <v>#N/A</v>
      </c>
    </row>
    <row r="2869" spans="4:11">
      <c r="D2869" s="70"/>
      <c r="E2869" s="100"/>
      <c r="F2869" t="str">
        <f t="shared" si="172"/>
        <v/>
      </c>
      <c r="G2869">
        <f t="shared" si="170"/>
        <v>0</v>
      </c>
      <c r="H2869" t="e">
        <f>VLOOKUP(B2869,[1]Sheet1!$D:$AB,25,0)</f>
        <v>#N/A</v>
      </c>
      <c r="I2869" t="str">
        <f t="shared" si="171"/>
        <v>0-50</v>
      </c>
      <c r="K2869" t="e">
        <f>VLOOKUP(B2869,[1]Sheet1!$D:$AS,42,0)</f>
        <v>#N/A</v>
      </c>
    </row>
    <row r="2870" spans="4:11">
      <c r="D2870" s="70"/>
      <c r="E2870" s="100"/>
      <c r="F2870" t="str">
        <f t="shared" si="172"/>
        <v/>
      </c>
      <c r="G2870">
        <f t="shared" si="170"/>
        <v>0</v>
      </c>
      <c r="H2870" t="e">
        <f>VLOOKUP(B2870,[1]Sheet1!$D:$AB,25,0)</f>
        <v>#N/A</v>
      </c>
      <c r="I2870" t="str">
        <f t="shared" si="171"/>
        <v>0-50</v>
      </c>
      <c r="K2870" t="e">
        <f>VLOOKUP(B2870,[1]Sheet1!$D:$AS,42,0)</f>
        <v>#N/A</v>
      </c>
    </row>
    <row r="2871" spans="4:11">
      <c r="D2871" s="70"/>
      <c r="E2871" s="100"/>
      <c r="F2871" t="str">
        <f t="shared" si="172"/>
        <v/>
      </c>
      <c r="G2871">
        <f t="shared" si="170"/>
        <v>0</v>
      </c>
      <c r="H2871" t="e">
        <f>VLOOKUP(B2871,[1]Sheet1!$D:$AB,25,0)</f>
        <v>#N/A</v>
      </c>
      <c r="I2871" t="str">
        <f t="shared" si="171"/>
        <v>0-50</v>
      </c>
      <c r="K2871" t="e">
        <f>VLOOKUP(B2871,[1]Sheet1!$D:$AS,42,0)</f>
        <v>#N/A</v>
      </c>
    </row>
    <row r="2872" spans="4:11">
      <c r="D2872" s="70"/>
      <c r="E2872" s="100"/>
      <c r="F2872" t="str">
        <f t="shared" si="172"/>
        <v/>
      </c>
      <c r="G2872">
        <f t="shared" si="170"/>
        <v>0</v>
      </c>
      <c r="H2872" t="e">
        <f>VLOOKUP(B2872,[1]Sheet1!$D:$AB,25,0)</f>
        <v>#N/A</v>
      </c>
      <c r="I2872" t="str">
        <f t="shared" si="171"/>
        <v>0-50</v>
      </c>
      <c r="K2872" t="e">
        <f>VLOOKUP(B2872,[1]Sheet1!$D:$AS,42,0)</f>
        <v>#N/A</v>
      </c>
    </row>
    <row r="2873" spans="4:11">
      <c r="D2873" s="70"/>
      <c r="E2873" s="100"/>
      <c r="F2873" t="str">
        <f t="shared" si="172"/>
        <v/>
      </c>
      <c r="G2873">
        <f t="shared" ref="G2873:G2894" si="173">LEN(B2873)</f>
        <v>0</v>
      </c>
      <c r="H2873" t="e">
        <f>VLOOKUP(B2873,[1]Sheet1!$D:$AB,25,0)</f>
        <v>#N/A</v>
      </c>
      <c r="I2873" t="str">
        <f t="shared" ref="I2873:I2894" si="174">LOOKUP(C2873, $AY$3:$AY$8, $AZ$3:$AZ$8)</f>
        <v>0-50</v>
      </c>
      <c r="K2873" t="e">
        <f>VLOOKUP(B2873,[1]Sheet1!$D:$AS,42,0)</f>
        <v>#N/A</v>
      </c>
    </row>
    <row r="2874" spans="4:11">
      <c r="D2874" s="70"/>
      <c r="E2874" s="100"/>
      <c r="F2874" t="str">
        <f t="shared" si="172"/>
        <v/>
      </c>
      <c r="G2874">
        <f t="shared" si="173"/>
        <v>0</v>
      </c>
      <c r="H2874" t="e">
        <f>VLOOKUP(B2874,[1]Sheet1!$D:$AB,25,0)</f>
        <v>#N/A</v>
      </c>
      <c r="I2874" t="str">
        <f t="shared" si="174"/>
        <v>0-50</v>
      </c>
      <c r="K2874" t="e">
        <f>VLOOKUP(B2874,[1]Sheet1!$D:$AS,42,0)</f>
        <v>#N/A</v>
      </c>
    </row>
    <row r="2875" spans="4:11">
      <c r="D2875" s="70"/>
      <c r="E2875" s="100"/>
      <c r="F2875" t="str">
        <f t="shared" si="172"/>
        <v/>
      </c>
      <c r="G2875">
        <f t="shared" si="173"/>
        <v>0</v>
      </c>
      <c r="H2875" t="e">
        <f>VLOOKUP(B2875,[1]Sheet1!$D:$AB,25,0)</f>
        <v>#N/A</v>
      </c>
      <c r="I2875" t="str">
        <f t="shared" si="174"/>
        <v>0-50</v>
      </c>
      <c r="K2875" t="e">
        <f>VLOOKUP(B2875,[1]Sheet1!$D:$AS,42,0)</f>
        <v>#N/A</v>
      </c>
    </row>
    <row r="2876" spans="4:11">
      <c r="D2876" s="70"/>
      <c r="E2876" s="100"/>
      <c r="F2876" t="str">
        <f t="shared" si="172"/>
        <v/>
      </c>
      <c r="G2876">
        <f t="shared" si="173"/>
        <v>0</v>
      </c>
      <c r="H2876" t="e">
        <f>VLOOKUP(B2876,[1]Sheet1!$D:$AB,25,0)</f>
        <v>#N/A</v>
      </c>
      <c r="I2876" t="str">
        <f t="shared" si="174"/>
        <v>0-50</v>
      </c>
      <c r="K2876" t="e">
        <f>VLOOKUP(B2876,[1]Sheet1!$D:$AS,42,0)</f>
        <v>#N/A</v>
      </c>
    </row>
    <row r="2877" spans="4:11">
      <c r="D2877" s="70"/>
      <c r="E2877" s="100"/>
      <c r="F2877" t="str">
        <f t="shared" si="172"/>
        <v/>
      </c>
      <c r="G2877">
        <f t="shared" si="173"/>
        <v>0</v>
      </c>
      <c r="H2877" t="e">
        <f>VLOOKUP(B2877,[1]Sheet1!$D:$AB,25,0)</f>
        <v>#N/A</v>
      </c>
      <c r="I2877" t="str">
        <f t="shared" si="174"/>
        <v>0-50</v>
      </c>
      <c r="K2877" t="e">
        <f>VLOOKUP(B2877,[1]Sheet1!$D:$AS,42,0)</f>
        <v>#N/A</v>
      </c>
    </row>
    <row r="2878" spans="4:11">
      <c r="D2878" s="70"/>
      <c r="E2878" s="100"/>
      <c r="F2878" t="str">
        <f t="shared" si="172"/>
        <v/>
      </c>
      <c r="G2878">
        <f t="shared" si="173"/>
        <v>0</v>
      </c>
      <c r="H2878" t="e">
        <f>VLOOKUP(B2878,[1]Sheet1!$D:$AB,25,0)</f>
        <v>#N/A</v>
      </c>
      <c r="I2878" t="str">
        <f t="shared" si="174"/>
        <v>0-50</v>
      </c>
      <c r="K2878" t="e">
        <f>VLOOKUP(B2878,[1]Sheet1!$D:$AS,42,0)</f>
        <v>#N/A</v>
      </c>
    </row>
    <row r="2879" spans="4:11">
      <c r="D2879" s="70"/>
      <c r="E2879" s="100"/>
      <c r="F2879" t="str">
        <f t="shared" si="172"/>
        <v/>
      </c>
      <c r="G2879">
        <f t="shared" si="173"/>
        <v>0</v>
      </c>
      <c r="H2879" t="e">
        <f>VLOOKUP(B2879,[1]Sheet1!$D:$AB,25,0)</f>
        <v>#N/A</v>
      </c>
      <c r="I2879" t="str">
        <f t="shared" si="174"/>
        <v>0-50</v>
      </c>
      <c r="K2879" t="e">
        <f>VLOOKUP(B2879,[1]Sheet1!$D:$AS,42,0)</f>
        <v>#N/A</v>
      </c>
    </row>
    <row r="2880" spans="4:11">
      <c r="D2880" s="70"/>
      <c r="E2880" s="100"/>
      <c r="F2880" t="str">
        <f t="shared" si="172"/>
        <v/>
      </c>
      <c r="G2880">
        <f t="shared" si="173"/>
        <v>0</v>
      </c>
      <c r="H2880" t="e">
        <f>VLOOKUP(B2880,[1]Sheet1!$D:$AB,25,0)</f>
        <v>#N/A</v>
      </c>
      <c r="I2880" t="str">
        <f t="shared" si="174"/>
        <v>0-50</v>
      </c>
      <c r="K2880" t="e">
        <f>VLOOKUP(B2880,[1]Sheet1!$D:$AS,42,0)</f>
        <v>#N/A</v>
      </c>
    </row>
    <row r="2881" spans="4:11">
      <c r="D2881" s="70"/>
      <c r="E2881" s="100"/>
      <c r="F2881" t="str">
        <f t="shared" si="172"/>
        <v/>
      </c>
      <c r="G2881">
        <f t="shared" si="173"/>
        <v>0</v>
      </c>
      <c r="H2881" t="e">
        <f>VLOOKUP(B2881,[1]Sheet1!$D:$AB,25,0)</f>
        <v>#N/A</v>
      </c>
      <c r="I2881" t="str">
        <f t="shared" si="174"/>
        <v>0-50</v>
      </c>
      <c r="K2881" t="e">
        <f>VLOOKUP(B2881,[1]Sheet1!$D:$AS,42,0)</f>
        <v>#N/A</v>
      </c>
    </row>
    <row r="2882" spans="4:11">
      <c r="D2882" s="70"/>
      <c r="E2882" s="100"/>
      <c r="F2882" t="str">
        <f t="shared" si="172"/>
        <v/>
      </c>
      <c r="G2882">
        <f t="shared" si="173"/>
        <v>0</v>
      </c>
      <c r="H2882" t="e">
        <f>VLOOKUP(B2882,[1]Sheet1!$D:$AB,25,0)</f>
        <v>#N/A</v>
      </c>
      <c r="I2882" t="str">
        <f t="shared" si="174"/>
        <v>0-50</v>
      </c>
      <c r="K2882" t="e">
        <f>VLOOKUP(B2882,[1]Sheet1!$D:$AS,42,0)</f>
        <v>#N/A</v>
      </c>
    </row>
    <row r="2883" spans="4:11">
      <c r="D2883" s="70"/>
      <c r="E2883" s="100"/>
      <c r="F2883" t="str">
        <f t="shared" ref="F2883:F2946" si="175">IF(ISNUMBER(VALUE(LEFT(B2883,5)))=TRUE,LEFT(B2883,5),IF(ISNUMBER(VALUE(LEFT(B2883,4)))=TRUE,LEFT(B2883,4),LEFT(B2883,3)))</f>
        <v/>
      </c>
      <c r="G2883">
        <f t="shared" si="173"/>
        <v>0</v>
      </c>
      <c r="H2883" t="e">
        <f>VLOOKUP(B2883,[1]Sheet1!$D:$AB,25,0)</f>
        <v>#N/A</v>
      </c>
      <c r="I2883" t="str">
        <f t="shared" si="174"/>
        <v>0-50</v>
      </c>
      <c r="K2883" t="e">
        <f>VLOOKUP(B2883,[1]Sheet1!$D:$AS,42,0)</f>
        <v>#N/A</v>
      </c>
    </row>
    <row r="2884" spans="4:11">
      <c r="D2884" s="70"/>
      <c r="E2884" s="100"/>
      <c r="F2884" t="str">
        <f t="shared" si="175"/>
        <v/>
      </c>
      <c r="G2884">
        <f t="shared" si="173"/>
        <v>0</v>
      </c>
      <c r="H2884" t="e">
        <f>VLOOKUP(B2884,[1]Sheet1!$D:$AB,25,0)</f>
        <v>#N/A</v>
      </c>
      <c r="I2884" t="str">
        <f t="shared" si="174"/>
        <v>0-50</v>
      </c>
      <c r="K2884" t="e">
        <f>VLOOKUP(B2884,[1]Sheet1!$D:$AS,42,0)</f>
        <v>#N/A</v>
      </c>
    </row>
    <row r="2885" spans="4:11">
      <c r="D2885" s="70"/>
      <c r="E2885" s="100"/>
      <c r="F2885" t="str">
        <f t="shared" si="175"/>
        <v/>
      </c>
      <c r="G2885">
        <f t="shared" si="173"/>
        <v>0</v>
      </c>
      <c r="H2885" t="e">
        <f>VLOOKUP(B2885,[1]Sheet1!$D:$AB,25,0)</f>
        <v>#N/A</v>
      </c>
      <c r="I2885" t="str">
        <f t="shared" si="174"/>
        <v>0-50</v>
      </c>
      <c r="K2885" t="e">
        <f>VLOOKUP(B2885,[1]Sheet1!$D:$AS,42,0)</f>
        <v>#N/A</v>
      </c>
    </row>
    <row r="2886" spans="4:11">
      <c r="D2886" s="70"/>
      <c r="E2886" s="100"/>
      <c r="F2886" t="str">
        <f t="shared" si="175"/>
        <v/>
      </c>
      <c r="G2886">
        <f t="shared" si="173"/>
        <v>0</v>
      </c>
      <c r="H2886" t="e">
        <f>VLOOKUP(B2886,[1]Sheet1!$D:$AB,25,0)</f>
        <v>#N/A</v>
      </c>
      <c r="I2886" t="str">
        <f t="shared" si="174"/>
        <v>0-50</v>
      </c>
      <c r="K2886" t="e">
        <f>VLOOKUP(B2886,[1]Sheet1!$D:$AS,42,0)</f>
        <v>#N/A</v>
      </c>
    </row>
    <row r="2887" spans="4:11">
      <c r="D2887" s="70"/>
      <c r="E2887" s="100"/>
      <c r="F2887" t="str">
        <f t="shared" si="175"/>
        <v/>
      </c>
      <c r="G2887">
        <f t="shared" si="173"/>
        <v>0</v>
      </c>
      <c r="H2887" t="e">
        <f>VLOOKUP(B2887,[1]Sheet1!$D:$AB,25,0)</f>
        <v>#N/A</v>
      </c>
      <c r="I2887" t="str">
        <f t="shared" si="174"/>
        <v>0-50</v>
      </c>
      <c r="K2887" t="e">
        <f>VLOOKUP(B2887,[1]Sheet1!$D:$AS,42,0)</f>
        <v>#N/A</v>
      </c>
    </row>
    <row r="2888" spans="4:11">
      <c r="D2888" s="70"/>
      <c r="E2888" s="100"/>
      <c r="F2888" t="str">
        <f t="shared" si="175"/>
        <v/>
      </c>
      <c r="G2888">
        <f t="shared" si="173"/>
        <v>0</v>
      </c>
      <c r="H2888" t="e">
        <f>VLOOKUP(B2888,[1]Sheet1!$D:$AB,25,0)</f>
        <v>#N/A</v>
      </c>
      <c r="I2888" t="str">
        <f t="shared" si="174"/>
        <v>0-50</v>
      </c>
      <c r="K2888" t="e">
        <f>VLOOKUP(B2888,[1]Sheet1!$D:$AS,42,0)</f>
        <v>#N/A</v>
      </c>
    </row>
    <row r="2889" spans="4:11">
      <c r="D2889" s="70"/>
      <c r="E2889" s="100"/>
      <c r="F2889" t="str">
        <f t="shared" si="175"/>
        <v/>
      </c>
      <c r="G2889">
        <f t="shared" si="173"/>
        <v>0</v>
      </c>
      <c r="H2889" t="e">
        <f>VLOOKUP(B2889,[1]Sheet1!$D:$AB,25,0)</f>
        <v>#N/A</v>
      </c>
      <c r="I2889" t="str">
        <f t="shared" si="174"/>
        <v>0-50</v>
      </c>
      <c r="K2889" t="e">
        <f>VLOOKUP(B2889,[1]Sheet1!$D:$AS,42,0)</f>
        <v>#N/A</v>
      </c>
    </row>
    <row r="2890" spans="4:11">
      <c r="D2890" s="70"/>
      <c r="E2890" s="100"/>
      <c r="F2890" t="str">
        <f t="shared" si="175"/>
        <v/>
      </c>
      <c r="G2890">
        <f t="shared" si="173"/>
        <v>0</v>
      </c>
      <c r="H2890" t="e">
        <f>VLOOKUP(B2890,[1]Sheet1!$D:$AB,25,0)</f>
        <v>#N/A</v>
      </c>
      <c r="I2890" t="str">
        <f t="shared" si="174"/>
        <v>0-50</v>
      </c>
      <c r="K2890" t="e">
        <f>VLOOKUP(B2890,[1]Sheet1!$D:$AS,42,0)</f>
        <v>#N/A</v>
      </c>
    </row>
    <row r="2891" spans="4:11">
      <c r="D2891" s="70"/>
      <c r="E2891" s="100"/>
      <c r="F2891" t="str">
        <f t="shared" si="175"/>
        <v/>
      </c>
      <c r="G2891">
        <f t="shared" si="173"/>
        <v>0</v>
      </c>
      <c r="H2891" t="e">
        <f>VLOOKUP(B2891,[1]Sheet1!$D:$AB,25,0)</f>
        <v>#N/A</v>
      </c>
      <c r="I2891" t="str">
        <f t="shared" si="174"/>
        <v>0-50</v>
      </c>
      <c r="K2891" t="e">
        <f>VLOOKUP(B2891,[1]Sheet1!$D:$AS,42,0)</f>
        <v>#N/A</v>
      </c>
    </row>
    <row r="2892" spans="4:11">
      <c r="D2892" s="70"/>
      <c r="E2892" s="100"/>
      <c r="F2892" t="str">
        <f t="shared" si="175"/>
        <v/>
      </c>
      <c r="G2892">
        <f t="shared" si="173"/>
        <v>0</v>
      </c>
      <c r="H2892" t="e">
        <f>VLOOKUP(B2892,[1]Sheet1!$D:$AB,25,0)</f>
        <v>#N/A</v>
      </c>
      <c r="I2892" t="str">
        <f t="shared" si="174"/>
        <v>0-50</v>
      </c>
      <c r="K2892" t="e">
        <f>VLOOKUP(B2892,[1]Sheet1!$D:$AS,42,0)</f>
        <v>#N/A</v>
      </c>
    </row>
    <row r="2893" spans="4:11">
      <c r="D2893" s="70"/>
      <c r="E2893" s="100"/>
      <c r="F2893" t="str">
        <f t="shared" si="175"/>
        <v/>
      </c>
      <c r="G2893">
        <f t="shared" si="173"/>
        <v>0</v>
      </c>
      <c r="H2893" t="e">
        <f>VLOOKUP(B2893,[1]Sheet1!$D:$AB,25,0)</f>
        <v>#N/A</v>
      </c>
      <c r="I2893" t="str">
        <f t="shared" si="174"/>
        <v>0-50</v>
      </c>
      <c r="K2893" t="e">
        <f>VLOOKUP(B2893,[1]Sheet1!$D:$AS,42,0)</f>
        <v>#N/A</v>
      </c>
    </row>
    <row r="2894" spans="4:11">
      <c r="D2894" s="70"/>
      <c r="E2894" s="100"/>
      <c r="F2894" t="str">
        <f t="shared" si="175"/>
        <v/>
      </c>
      <c r="G2894">
        <f t="shared" si="173"/>
        <v>0</v>
      </c>
      <c r="H2894" t="e">
        <f>VLOOKUP(B2894,[1]Sheet1!$D:$AB,25,0)</f>
        <v>#N/A</v>
      </c>
      <c r="I2894" t="str">
        <f t="shared" si="174"/>
        <v>0-50</v>
      </c>
      <c r="K2894" t="e">
        <f>VLOOKUP(B2894,[1]Sheet1!$D:$AS,42,0)</f>
        <v>#N/A</v>
      </c>
    </row>
    <row r="2895" spans="4:11">
      <c r="D2895" s="70"/>
      <c r="E2895" s="100"/>
      <c r="F2895" t="str">
        <f t="shared" si="175"/>
        <v/>
      </c>
      <c r="G2895">
        <f>LEN(B2895)</f>
        <v>0</v>
      </c>
      <c r="H2895" t="e">
        <f>VLOOKUP(B2895,[1]Sheet1!$D:$AB,25,0)</f>
        <v>#N/A</v>
      </c>
      <c r="I2895" t="str">
        <f>LOOKUP(C2895, $AY$3:$AY$8, $AZ$3:$AZ$8)</f>
        <v>0-50</v>
      </c>
      <c r="K2895" t="e">
        <f>VLOOKUP(B2895,[1]Sheet1!$D:$AS,42,0)</f>
        <v>#N/A</v>
      </c>
    </row>
    <row r="2896" spans="4:11">
      <c r="E2896" s="100"/>
      <c r="F2896" t="str">
        <f t="shared" si="175"/>
        <v/>
      </c>
      <c r="G2896">
        <f t="shared" ref="G2896:G2959" si="176">LEN(B2896)</f>
        <v>0</v>
      </c>
      <c r="H2896" t="e">
        <f>VLOOKUP(B2896,[1]Sheet1!$D:$AB,25,0)</f>
        <v>#N/A</v>
      </c>
      <c r="I2896" t="str">
        <f t="shared" ref="I2896:I2959" si="177">LOOKUP(C2896, $AY$3:$AY$8, $AZ$3:$AZ$8)</f>
        <v>0-50</v>
      </c>
      <c r="K2896" t="e">
        <f>VLOOKUP(B2896,[1]Sheet1!$D:$AS,42,0)</f>
        <v>#N/A</v>
      </c>
    </row>
    <row r="2897" spans="5:11">
      <c r="E2897" s="100"/>
      <c r="F2897" t="str">
        <f t="shared" si="175"/>
        <v/>
      </c>
      <c r="G2897">
        <f t="shared" si="176"/>
        <v>0</v>
      </c>
      <c r="H2897" t="e">
        <f>VLOOKUP(B2897,[1]Sheet1!$D:$AB,25,0)</f>
        <v>#N/A</v>
      </c>
      <c r="I2897" t="str">
        <f t="shared" si="177"/>
        <v>0-50</v>
      </c>
      <c r="K2897" t="e">
        <f>VLOOKUP(B2897,[1]Sheet1!$D:$AS,42,0)</f>
        <v>#N/A</v>
      </c>
    </row>
    <row r="2898" spans="5:11">
      <c r="E2898" s="100"/>
      <c r="F2898" t="str">
        <f t="shared" si="175"/>
        <v/>
      </c>
      <c r="G2898">
        <f t="shared" si="176"/>
        <v>0</v>
      </c>
      <c r="H2898" t="e">
        <f>VLOOKUP(B2898,[1]Sheet1!$D:$AB,25,0)</f>
        <v>#N/A</v>
      </c>
      <c r="I2898" t="str">
        <f t="shared" si="177"/>
        <v>0-50</v>
      </c>
      <c r="K2898" t="e">
        <f>VLOOKUP(B2898,[1]Sheet1!$D:$AS,42,0)</f>
        <v>#N/A</v>
      </c>
    </row>
    <row r="2899" spans="5:11">
      <c r="E2899" s="100"/>
      <c r="F2899" t="str">
        <f t="shared" si="175"/>
        <v/>
      </c>
      <c r="G2899">
        <f t="shared" si="176"/>
        <v>0</v>
      </c>
      <c r="H2899" t="e">
        <f>VLOOKUP(B2899,[1]Sheet1!$D:$AB,25,0)</f>
        <v>#N/A</v>
      </c>
      <c r="I2899" t="str">
        <f t="shared" si="177"/>
        <v>0-50</v>
      </c>
      <c r="K2899" t="e">
        <f>VLOOKUP(B2899,[1]Sheet1!$D:$AS,42,0)</f>
        <v>#N/A</v>
      </c>
    </row>
    <row r="2900" spans="5:11">
      <c r="E2900" s="100"/>
      <c r="F2900" t="str">
        <f t="shared" si="175"/>
        <v/>
      </c>
      <c r="G2900">
        <f t="shared" si="176"/>
        <v>0</v>
      </c>
      <c r="H2900" t="e">
        <f>VLOOKUP(B2900,[1]Sheet1!$D:$AB,25,0)</f>
        <v>#N/A</v>
      </c>
      <c r="I2900" t="str">
        <f t="shared" si="177"/>
        <v>0-50</v>
      </c>
      <c r="K2900" t="e">
        <f>VLOOKUP(B2900,[1]Sheet1!$D:$AS,42,0)</f>
        <v>#N/A</v>
      </c>
    </row>
    <row r="2901" spans="5:11">
      <c r="E2901" s="100"/>
      <c r="F2901" t="str">
        <f t="shared" si="175"/>
        <v/>
      </c>
      <c r="G2901">
        <f t="shared" si="176"/>
        <v>0</v>
      </c>
      <c r="H2901" t="e">
        <f>VLOOKUP(B2901,[1]Sheet1!$D:$AB,25,0)</f>
        <v>#N/A</v>
      </c>
      <c r="I2901" t="str">
        <f t="shared" si="177"/>
        <v>0-50</v>
      </c>
      <c r="K2901" t="e">
        <f>VLOOKUP(B2901,[1]Sheet1!$D:$AS,42,0)</f>
        <v>#N/A</v>
      </c>
    </row>
    <row r="2902" spans="5:11">
      <c r="E2902" s="100"/>
      <c r="F2902" t="str">
        <f t="shared" si="175"/>
        <v/>
      </c>
      <c r="G2902">
        <f t="shared" si="176"/>
        <v>0</v>
      </c>
      <c r="H2902" t="e">
        <f>VLOOKUP(B2902,[1]Sheet1!$D:$AB,25,0)</f>
        <v>#N/A</v>
      </c>
      <c r="I2902" t="str">
        <f t="shared" si="177"/>
        <v>0-50</v>
      </c>
      <c r="K2902" t="e">
        <f>VLOOKUP(B2902,[1]Sheet1!$D:$AS,42,0)</f>
        <v>#N/A</v>
      </c>
    </row>
    <row r="2903" spans="5:11">
      <c r="E2903" s="100"/>
      <c r="F2903" t="str">
        <f t="shared" si="175"/>
        <v/>
      </c>
      <c r="G2903">
        <f t="shared" si="176"/>
        <v>0</v>
      </c>
      <c r="H2903" t="e">
        <f>VLOOKUP(B2903,[1]Sheet1!$D:$AB,25,0)</f>
        <v>#N/A</v>
      </c>
      <c r="I2903" t="str">
        <f t="shared" si="177"/>
        <v>0-50</v>
      </c>
      <c r="K2903" t="e">
        <f>VLOOKUP(B2903,[1]Sheet1!$D:$AS,42,0)</f>
        <v>#N/A</v>
      </c>
    </row>
    <row r="2904" spans="5:11">
      <c r="E2904" s="100"/>
      <c r="F2904" t="str">
        <f t="shared" si="175"/>
        <v/>
      </c>
      <c r="G2904">
        <f t="shared" si="176"/>
        <v>0</v>
      </c>
      <c r="H2904" t="e">
        <f>VLOOKUP(B2904,[1]Sheet1!$D:$AB,25,0)</f>
        <v>#N/A</v>
      </c>
      <c r="I2904" t="str">
        <f t="shared" si="177"/>
        <v>0-50</v>
      </c>
      <c r="K2904" t="e">
        <f>VLOOKUP(B2904,[1]Sheet1!$D:$AS,42,0)</f>
        <v>#N/A</v>
      </c>
    </row>
    <row r="2905" spans="5:11">
      <c r="E2905" s="100"/>
      <c r="F2905" t="str">
        <f t="shared" si="175"/>
        <v/>
      </c>
      <c r="G2905">
        <f t="shared" si="176"/>
        <v>0</v>
      </c>
      <c r="H2905" t="e">
        <f>VLOOKUP(B2905,[1]Sheet1!$D:$AB,25,0)</f>
        <v>#N/A</v>
      </c>
      <c r="I2905" t="str">
        <f t="shared" si="177"/>
        <v>0-50</v>
      </c>
      <c r="K2905" t="e">
        <f>VLOOKUP(B2905,[1]Sheet1!$D:$AS,42,0)</f>
        <v>#N/A</v>
      </c>
    </row>
    <row r="2906" spans="5:11">
      <c r="E2906" s="100"/>
      <c r="F2906" t="str">
        <f t="shared" si="175"/>
        <v/>
      </c>
      <c r="G2906">
        <f t="shared" si="176"/>
        <v>0</v>
      </c>
      <c r="H2906" t="e">
        <f>VLOOKUP(B2906,[1]Sheet1!$D:$AB,25,0)</f>
        <v>#N/A</v>
      </c>
      <c r="I2906" t="str">
        <f t="shared" si="177"/>
        <v>0-50</v>
      </c>
      <c r="K2906" t="e">
        <f>VLOOKUP(B2906,[1]Sheet1!$D:$AS,42,0)</f>
        <v>#N/A</v>
      </c>
    </row>
    <row r="2907" spans="5:11">
      <c r="E2907" s="100"/>
      <c r="F2907" t="str">
        <f t="shared" si="175"/>
        <v/>
      </c>
      <c r="G2907">
        <f t="shared" si="176"/>
        <v>0</v>
      </c>
      <c r="H2907" t="e">
        <f>VLOOKUP(B2907,[1]Sheet1!$D:$AB,25,0)</f>
        <v>#N/A</v>
      </c>
      <c r="I2907" t="str">
        <f t="shared" si="177"/>
        <v>0-50</v>
      </c>
      <c r="K2907" t="e">
        <f>VLOOKUP(B2907,[1]Sheet1!$D:$AS,42,0)</f>
        <v>#N/A</v>
      </c>
    </row>
    <row r="2908" spans="5:11">
      <c r="E2908" s="100"/>
      <c r="F2908" t="str">
        <f t="shared" si="175"/>
        <v/>
      </c>
      <c r="G2908">
        <f t="shared" si="176"/>
        <v>0</v>
      </c>
      <c r="H2908" t="e">
        <f>VLOOKUP(B2908,[1]Sheet1!$D:$AB,25,0)</f>
        <v>#N/A</v>
      </c>
      <c r="I2908" t="str">
        <f t="shared" si="177"/>
        <v>0-50</v>
      </c>
      <c r="K2908" t="e">
        <f>VLOOKUP(B2908,[1]Sheet1!$D:$AS,42,0)</f>
        <v>#N/A</v>
      </c>
    </row>
    <row r="2909" spans="5:11">
      <c r="E2909" s="100"/>
      <c r="F2909" t="str">
        <f t="shared" si="175"/>
        <v/>
      </c>
      <c r="G2909">
        <f t="shared" si="176"/>
        <v>0</v>
      </c>
      <c r="H2909" t="e">
        <f>VLOOKUP(B2909,[1]Sheet1!$D:$AB,25,0)</f>
        <v>#N/A</v>
      </c>
      <c r="I2909" t="str">
        <f t="shared" si="177"/>
        <v>0-50</v>
      </c>
      <c r="K2909" t="e">
        <f>VLOOKUP(B2909,[1]Sheet1!$D:$AS,42,0)</f>
        <v>#N/A</v>
      </c>
    </row>
    <row r="2910" spans="5:11">
      <c r="E2910" s="100"/>
      <c r="F2910" t="str">
        <f t="shared" si="175"/>
        <v/>
      </c>
      <c r="G2910">
        <f t="shared" si="176"/>
        <v>0</v>
      </c>
      <c r="H2910" t="e">
        <f>VLOOKUP(B2910,[1]Sheet1!$D:$AB,25,0)</f>
        <v>#N/A</v>
      </c>
      <c r="I2910" t="str">
        <f t="shared" si="177"/>
        <v>0-50</v>
      </c>
      <c r="K2910" t="e">
        <f>VLOOKUP(B2910,[1]Sheet1!$D:$AS,42,0)</f>
        <v>#N/A</v>
      </c>
    </row>
    <row r="2911" spans="5:11">
      <c r="E2911" s="100"/>
      <c r="F2911" t="str">
        <f t="shared" si="175"/>
        <v/>
      </c>
      <c r="G2911">
        <f t="shared" si="176"/>
        <v>0</v>
      </c>
      <c r="H2911" t="e">
        <f>VLOOKUP(B2911,[1]Sheet1!$D:$AB,25,0)</f>
        <v>#N/A</v>
      </c>
      <c r="I2911" t="str">
        <f t="shared" si="177"/>
        <v>0-50</v>
      </c>
      <c r="K2911" t="e">
        <f>VLOOKUP(B2911,[1]Sheet1!$D:$AS,42,0)</f>
        <v>#N/A</v>
      </c>
    </row>
    <row r="2912" spans="5:11">
      <c r="E2912" s="100"/>
      <c r="F2912" t="str">
        <f t="shared" si="175"/>
        <v/>
      </c>
      <c r="G2912">
        <f t="shared" si="176"/>
        <v>0</v>
      </c>
      <c r="H2912" t="e">
        <f>VLOOKUP(B2912,[1]Sheet1!$D:$AB,25,0)</f>
        <v>#N/A</v>
      </c>
      <c r="I2912" t="str">
        <f t="shared" si="177"/>
        <v>0-50</v>
      </c>
      <c r="K2912" t="e">
        <f>VLOOKUP(B2912,[1]Sheet1!$D:$AS,42,0)</f>
        <v>#N/A</v>
      </c>
    </row>
    <row r="2913" spans="5:11">
      <c r="E2913" s="100"/>
      <c r="F2913" t="str">
        <f t="shared" si="175"/>
        <v/>
      </c>
      <c r="G2913">
        <f t="shared" si="176"/>
        <v>0</v>
      </c>
      <c r="H2913" t="e">
        <f>VLOOKUP(B2913,[1]Sheet1!$D:$AB,25,0)</f>
        <v>#N/A</v>
      </c>
      <c r="I2913" t="str">
        <f t="shared" si="177"/>
        <v>0-50</v>
      </c>
      <c r="K2913" t="e">
        <f>VLOOKUP(B2913,[1]Sheet1!$D:$AS,42,0)</f>
        <v>#N/A</v>
      </c>
    </row>
    <row r="2914" spans="5:11">
      <c r="E2914" s="100"/>
      <c r="F2914" t="str">
        <f t="shared" si="175"/>
        <v/>
      </c>
      <c r="G2914">
        <f t="shared" si="176"/>
        <v>0</v>
      </c>
      <c r="H2914" t="e">
        <f>VLOOKUP(B2914,[1]Sheet1!$D:$AB,25,0)</f>
        <v>#N/A</v>
      </c>
      <c r="I2914" t="str">
        <f t="shared" si="177"/>
        <v>0-50</v>
      </c>
      <c r="K2914" t="e">
        <f>VLOOKUP(B2914,[1]Sheet1!$D:$AS,42,0)</f>
        <v>#N/A</v>
      </c>
    </row>
    <row r="2915" spans="5:11">
      <c r="E2915" s="100"/>
      <c r="F2915" t="str">
        <f t="shared" si="175"/>
        <v/>
      </c>
      <c r="G2915">
        <f t="shared" si="176"/>
        <v>0</v>
      </c>
      <c r="H2915" t="e">
        <f>VLOOKUP(B2915,[1]Sheet1!$D:$AB,25,0)</f>
        <v>#N/A</v>
      </c>
      <c r="I2915" t="str">
        <f t="shared" si="177"/>
        <v>0-50</v>
      </c>
      <c r="K2915" t="e">
        <f>VLOOKUP(B2915,[1]Sheet1!$D:$AS,42,0)</f>
        <v>#N/A</v>
      </c>
    </row>
    <row r="2916" spans="5:11">
      <c r="E2916" s="100"/>
      <c r="F2916" t="str">
        <f t="shared" si="175"/>
        <v/>
      </c>
      <c r="G2916">
        <f t="shared" si="176"/>
        <v>0</v>
      </c>
      <c r="H2916" t="e">
        <f>VLOOKUP(B2916,[1]Sheet1!$D:$AB,25,0)</f>
        <v>#N/A</v>
      </c>
      <c r="I2916" t="str">
        <f t="shared" si="177"/>
        <v>0-50</v>
      </c>
      <c r="K2916" t="e">
        <f>VLOOKUP(B2916,[1]Sheet1!$D:$AS,42,0)</f>
        <v>#N/A</v>
      </c>
    </row>
    <row r="2917" spans="5:11">
      <c r="E2917" s="100"/>
      <c r="F2917" t="str">
        <f t="shared" si="175"/>
        <v/>
      </c>
      <c r="G2917">
        <f t="shared" si="176"/>
        <v>0</v>
      </c>
      <c r="H2917" t="e">
        <f>VLOOKUP(B2917,[1]Sheet1!$D:$AB,25,0)</f>
        <v>#N/A</v>
      </c>
      <c r="I2917" t="str">
        <f t="shared" si="177"/>
        <v>0-50</v>
      </c>
      <c r="K2917" t="e">
        <f>VLOOKUP(B2917,[1]Sheet1!$D:$AS,42,0)</f>
        <v>#N/A</v>
      </c>
    </row>
    <row r="2918" spans="5:11">
      <c r="E2918" s="100"/>
      <c r="F2918" t="str">
        <f t="shared" si="175"/>
        <v/>
      </c>
      <c r="G2918">
        <f t="shared" si="176"/>
        <v>0</v>
      </c>
      <c r="H2918" t="e">
        <f>VLOOKUP(B2918,[1]Sheet1!$D:$AB,25,0)</f>
        <v>#N/A</v>
      </c>
      <c r="I2918" t="str">
        <f t="shared" si="177"/>
        <v>0-50</v>
      </c>
      <c r="K2918" t="e">
        <f>VLOOKUP(B2918,[1]Sheet1!$D:$AS,42,0)</f>
        <v>#N/A</v>
      </c>
    </row>
    <row r="2919" spans="5:11">
      <c r="E2919" s="100"/>
      <c r="F2919" t="str">
        <f t="shared" si="175"/>
        <v/>
      </c>
      <c r="G2919">
        <f t="shared" si="176"/>
        <v>0</v>
      </c>
      <c r="H2919" t="e">
        <f>VLOOKUP(B2919,[1]Sheet1!$D:$AB,25,0)</f>
        <v>#N/A</v>
      </c>
      <c r="I2919" t="str">
        <f t="shared" si="177"/>
        <v>0-50</v>
      </c>
      <c r="K2919" t="e">
        <f>VLOOKUP(B2919,[1]Sheet1!$D:$AS,42,0)</f>
        <v>#N/A</v>
      </c>
    </row>
    <row r="2920" spans="5:11">
      <c r="E2920" s="100"/>
      <c r="F2920" t="str">
        <f t="shared" si="175"/>
        <v/>
      </c>
      <c r="G2920">
        <f t="shared" si="176"/>
        <v>0</v>
      </c>
      <c r="H2920" t="e">
        <f>VLOOKUP(B2920,[1]Sheet1!$D:$AB,25,0)</f>
        <v>#N/A</v>
      </c>
      <c r="I2920" t="str">
        <f t="shared" si="177"/>
        <v>0-50</v>
      </c>
      <c r="K2920" t="e">
        <f>VLOOKUP(B2920,[1]Sheet1!$D:$AS,42,0)</f>
        <v>#N/A</v>
      </c>
    </row>
    <row r="2921" spans="5:11">
      <c r="E2921" s="100"/>
      <c r="F2921" t="str">
        <f t="shared" si="175"/>
        <v/>
      </c>
      <c r="G2921">
        <f t="shared" si="176"/>
        <v>0</v>
      </c>
      <c r="H2921" t="e">
        <f>VLOOKUP(B2921,[1]Sheet1!$D:$AB,25,0)</f>
        <v>#N/A</v>
      </c>
      <c r="I2921" t="str">
        <f t="shared" si="177"/>
        <v>0-50</v>
      </c>
      <c r="K2921" t="e">
        <f>VLOOKUP(B2921,[1]Sheet1!$D:$AS,42,0)</f>
        <v>#N/A</v>
      </c>
    </row>
    <row r="2922" spans="5:11">
      <c r="E2922" s="100"/>
      <c r="F2922" t="str">
        <f t="shared" si="175"/>
        <v/>
      </c>
      <c r="G2922">
        <f t="shared" si="176"/>
        <v>0</v>
      </c>
      <c r="H2922" t="e">
        <f>VLOOKUP(B2922,[1]Sheet1!$D:$AB,25,0)</f>
        <v>#N/A</v>
      </c>
      <c r="I2922" t="str">
        <f t="shared" si="177"/>
        <v>0-50</v>
      </c>
      <c r="K2922" t="e">
        <f>VLOOKUP(B2922,[1]Sheet1!$D:$AS,42,0)</f>
        <v>#N/A</v>
      </c>
    </row>
    <row r="2923" spans="5:11">
      <c r="E2923" s="100"/>
      <c r="F2923" t="str">
        <f t="shared" si="175"/>
        <v/>
      </c>
      <c r="G2923">
        <f t="shared" si="176"/>
        <v>0</v>
      </c>
      <c r="H2923" t="e">
        <f>VLOOKUP(B2923,[1]Sheet1!$D:$AB,25,0)</f>
        <v>#N/A</v>
      </c>
      <c r="I2923" t="str">
        <f t="shared" si="177"/>
        <v>0-50</v>
      </c>
      <c r="K2923" t="e">
        <f>VLOOKUP(B2923,[1]Sheet1!$D:$AS,42,0)</f>
        <v>#N/A</v>
      </c>
    </row>
    <row r="2924" spans="5:11">
      <c r="E2924" s="100"/>
      <c r="F2924" t="str">
        <f t="shared" si="175"/>
        <v/>
      </c>
      <c r="G2924">
        <f t="shared" si="176"/>
        <v>0</v>
      </c>
      <c r="H2924" t="e">
        <f>VLOOKUP(B2924,[1]Sheet1!$D:$AB,25,0)</f>
        <v>#N/A</v>
      </c>
      <c r="I2924" t="str">
        <f t="shared" si="177"/>
        <v>0-50</v>
      </c>
      <c r="K2924" t="e">
        <f>VLOOKUP(B2924,[1]Sheet1!$D:$AS,42,0)</f>
        <v>#N/A</v>
      </c>
    </row>
    <row r="2925" spans="5:11">
      <c r="E2925" s="100"/>
      <c r="F2925" t="str">
        <f t="shared" si="175"/>
        <v/>
      </c>
      <c r="G2925">
        <f t="shared" si="176"/>
        <v>0</v>
      </c>
      <c r="H2925" t="e">
        <f>VLOOKUP(B2925,[1]Sheet1!$D:$AB,25,0)</f>
        <v>#N/A</v>
      </c>
      <c r="I2925" t="str">
        <f t="shared" si="177"/>
        <v>0-50</v>
      </c>
      <c r="K2925" t="e">
        <f>VLOOKUP(B2925,[1]Sheet1!$D:$AS,42,0)</f>
        <v>#N/A</v>
      </c>
    </row>
    <row r="2926" spans="5:11">
      <c r="E2926" s="100"/>
      <c r="F2926" t="str">
        <f t="shared" si="175"/>
        <v/>
      </c>
      <c r="G2926">
        <f t="shared" si="176"/>
        <v>0</v>
      </c>
      <c r="H2926" t="e">
        <f>VLOOKUP(B2926,[1]Sheet1!$D:$AB,25,0)</f>
        <v>#N/A</v>
      </c>
      <c r="I2926" t="str">
        <f t="shared" si="177"/>
        <v>0-50</v>
      </c>
      <c r="K2926" t="e">
        <f>VLOOKUP(B2926,[1]Sheet1!$D:$AS,42,0)</f>
        <v>#N/A</v>
      </c>
    </row>
    <row r="2927" spans="5:11">
      <c r="E2927" s="100"/>
      <c r="F2927" t="str">
        <f t="shared" si="175"/>
        <v/>
      </c>
      <c r="G2927">
        <f t="shared" si="176"/>
        <v>0</v>
      </c>
      <c r="H2927" t="e">
        <f>VLOOKUP(B2927,[1]Sheet1!$D:$AB,25,0)</f>
        <v>#N/A</v>
      </c>
      <c r="I2927" t="str">
        <f t="shared" si="177"/>
        <v>0-50</v>
      </c>
      <c r="K2927" t="e">
        <f>VLOOKUP(B2927,[1]Sheet1!$D:$AS,42,0)</f>
        <v>#N/A</v>
      </c>
    </row>
    <row r="2928" spans="5:11">
      <c r="E2928" s="100"/>
      <c r="F2928" t="str">
        <f t="shared" si="175"/>
        <v/>
      </c>
      <c r="G2928">
        <f t="shared" si="176"/>
        <v>0</v>
      </c>
      <c r="H2928" t="e">
        <f>VLOOKUP(B2928,[1]Sheet1!$D:$AB,25,0)</f>
        <v>#N/A</v>
      </c>
      <c r="I2928" t="str">
        <f t="shared" si="177"/>
        <v>0-50</v>
      </c>
      <c r="K2928" t="e">
        <f>VLOOKUP(B2928,[1]Sheet1!$D:$AS,42,0)</f>
        <v>#N/A</v>
      </c>
    </row>
    <row r="2929" spans="5:11">
      <c r="E2929" s="100"/>
      <c r="F2929" t="str">
        <f t="shared" si="175"/>
        <v/>
      </c>
      <c r="G2929">
        <f t="shared" si="176"/>
        <v>0</v>
      </c>
      <c r="H2929" t="e">
        <f>VLOOKUP(B2929,[1]Sheet1!$D:$AB,25,0)</f>
        <v>#N/A</v>
      </c>
      <c r="I2929" t="str">
        <f t="shared" si="177"/>
        <v>0-50</v>
      </c>
      <c r="K2929" t="e">
        <f>VLOOKUP(B2929,[1]Sheet1!$D:$AS,42,0)</f>
        <v>#N/A</v>
      </c>
    </row>
    <row r="2930" spans="5:11">
      <c r="E2930" s="100"/>
      <c r="F2930" t="str">
        <f t="shared" si="175"/>
        <v/>
      </c>
      <c r="G2930">
        <f t="shared" si="176"/>
        <v>0</v>
      </c>
      <c r="H2930" t="e">
        <f>VLOOKUP(B2930,[1]Sheet1!$D:$AB,25,0)</f>
        <v>#N/A</v>
      </c>
      <c r="I2930" t="str">
        <f t="shared" si="177"/>
        <v>0-50</v>
      </c>
      <c r="K2930" t="e">
        <f>VLOOKUP(B2930,[1]Sheet1!$D:$AS,42,0)</f>
        <v>#N/A</v>
      </c>
    </row>
    <row r="2931" spans="5:11">
      <c r="E2931" s="100"/>
      <c r="F2931" t="str">
        <f t="shared" si="175"/>
        <v/>
      </c>
      <c r="G2931">
        <f t="shared" si="176"/>
        <v>0</v>
      </c>
      <c r="H2931" t="e">
        <f>VLOOKUP(B2931,[1]Sheet1!$D:$AB,25,0)</f>
        <v>#N/A</v>
      </c>
      <c r="I2931" t="str">
        <f t="shared" si="177"/>
        <v>0-50</v>
      </c>
      <c r="K2931" t="e">
        <f>VLOOKUP(B2931,[1]Sheet1!$D:$AS,42,0)</f>
        <v>#N/A</v>
      </c>
    </row>
    <row r="2932" spans="5:11">
      <c r="E2932" s="100"/>
      <c r="F2932" t="str">
        <f t="shared" si="175"/>
        <v/>
      </c>
      <c r="G2932">
        <f t="shared" si="176"/>
        <v>0</v>
      </c>
      <c r="H2932" t="e">
        <f>VLOOKUP(B2932,[1]Sheet1!$D:$AB,25,0)</f>
        <v>#N/A</v>
      </c>
      <c r="I2932" t="str">
        <f t="shared" si="177"/>
        <v>0-50</v>
      </c>
      <c r="K2932" t="e">
        <f>VLOOKUP(B2932,[1]Sheet1!$D:$AS,42,0)</f>
        <v>#N/A</v>
      </c>
    </row>
    <row r="2933" spans="5:11">
      <c r="E2933" s="100"/>
      <c r="F2933" t="str">
        <f t="shared" si="175"/>
        <v/>
      </c>
      <c r="G2933">
        <f t="shared" si="176"/>
        <v>0</v>
      </c>
      <c r="H2933" t="e">
        <f>VLOOKUP(B2933,[1]Sheet1!$D:$AB,25,0)</f>
        <v>#N/A</v>
      </c>
      <c r="I2933" t="str">
        <f t="shared" si="177"/>
        <v>0-50</v>
      </c>
      <c r="K2933" t="e">
        <f>VLOOKUP(B2933,[1]Sheet1!$D:$AS,42,0)</f>
        <v>#N/A</v>
      </c>
    </row>
    <row r="2934" spans="5:11">
      <c r="E2934" s="100"/>
      <c r="F2934" t="str">
        <f t="shared" si="175"/>
        <v/>
      </c>
      <c r="G2934">
        <f t="shared" si="176"/>
        <v>0</v>
      </c>
      <c r="H2934" t="e">
        <f>VLOOKUP(B2934,[1]Sheet1!$D:$AB,25,0)</f>
        <v>#N/A</v>
      </c>
      <c r="I2934" t="str">
        <f t="shared" si="177"/>
        <v>0-50</v>
      </c>
      <c r="K2934" t="e">
        <f>VLOOKUP(B2934,[1]Sheet1!$D:$AS,42,0)</f>
        <v>#N/A</v>
      </c>
    </row>
    <row r="2935" spans="5:11">
      <c r="E2935" s="100"/>
      <c r="F2935" t="str">
        <f t="shared" si="175"/>
        <v/>
      </c>
      <c r="G2935">
        <f t="shared" si="176"/>
        <v>0</v>
      </c>
      <c r="H2935" t="e">
        <f>VLOOKUP(B2935,[1]Sheet1!$D:$AB,25,0)</f>
        <v>#N/A</v>
      </c>
      <c r="I2935" t="str">
        <f t="shared" si="177"/>
        <v>0-50</v>
      </c>
      <c r="K2935" t="e">
        <f>VLOOKUP(B2935,[1]Sheet1!$D:$AS,42,0)</f>
        <v>#N/A</v>
      </c>
    </row>
    <row r="2936" spans="5:11">
      <c r="E2936" s="100"/>
      <c r="F2936" t="str">
        <f t="shared" si="175"/>
        <v/>
      </c>
      <c r="G2936">
        <f t="shared" si="176"/>
        <v>0</v>
      </c>
      <c r="H2936" t="e">
        <f>VLOOKUP(B2936,[1]Sheet1!$D:$AB,25,0)</f>
        <v>#N/A</v>
      </c>
      <c r="I2936" t="str">
        <f t="shared" si="177"/>
        <v>0-50</v>
      </c>
      <c r="K2936" t="e">
        <f>VLOOKUP(B2936,[1]Sheet1!$D:$AS,42,0)</f>
        <v>#N/A</v>
      </c>
    </row>
    <row r="2937" spans="5:11">
      <c r="E2937" s="100"/>
      <c r="F2937" t="str">
        <f t="shared" si="175"/>
        <v/>
      </c>
      <c r="G2937">
        <f t="shared" si="176"/>
        <v>0</v>
      </c>
      <c r="H2937" t="e">
        <f>VLOOKUP(B2937,[1]Sheet1!$D:$AB,25,0)</f>
        <v>#N/A</v>
      </c>
      <c r="I2937" t="str">
        <f t="shared" si="177"/>
        <v>0-50</v>
      </c>
      <c r="K2937" t="e">
        <f>VLOOKUP(B2937,[1]Sheet1!$D:$AS,42,0)</f>
        <v>#N/A</v>
      </c>
    </row>
    <row r="2938" spans="5:11">
      <c r="E2938" s="100"/>
      <c r="F2938" t="str">
        <f t="shared" si="175"/>
        <v/>
      </c>
      <c r="G2938">
        <f t="shared" si="176"/>
        <v>0</v>
      </c>
      <c r="H2938" t="e">
        <f>VLOOKUP(B2938,[1]Sheet1!$D:$AB,25,0)</f>
        <v>#N/A</v>
      </c>
      <c r="I2938" t="str">
        <f t="shared" si="177"/>
        <v>0-50</v>
      </c>
      <c r="K2938" t="e">
        <f>VLOOKUP(B2938,[1]Sheet1!$D:$AS,42,0)</f>
        <v>#N/A</v>
      </c>
    </row>
    <row r="2939" spans="5:11">
      <c r="E2939" s="100"/>
      <c r="F2939" t="str">
        <f t="shared" si="175"/>
        <v/>
      </c>
      <c r="G2939">
        <f t="shared" si="176"/>
        <v>0</v>
      </c>
      <c r="H2939" t="e">
        <f>VLOOKUP(B2939,[1]Sheet1!$D:$AB,25,0)</f>
        <v>#N/A</v>
      </c>
      <c r="I2939" t="str">
        <f t="shared" si="177"/>
        <v>0-50</v>
      </c>
      <c r="K2939" t="e">
        <f>VLOOKUP(B2939,[1]Sheet1!$D:$AS,42,0)</f>
        <v>#N/A</v>
      </c>
    </row>
    <row r="2940" spans="5:11">
      <c r="E2940" s="100"/>
      <c r="F2940" t="str">
        <f t="shared" si="175"/>
        <v/>
      </c>
      <c r="G2940">
        <f t="shared" si="176"/>
        <v>0</v>
      </c>
      <c r="H2940" t="e">
        <f>VLOOKUP(B2940,[1]Sheet1!$D:$AB,25,0)</f>
        <v>#N/A</v>
      </c>
      <c r="I2940" t="str">
        <f t="shared" si="177"/>
        <v>0-50</v>
      </c>
      <c r="K2940" t="e">
        <f>VLOOKUP(B2940,[1]Sheet1!$D:$AS,42,0)</f>
        <v>#N/A</v>
      </c>
    </row>
    <row r="2941" spans="5:11">
      <c r="E2941" s="100"/>
      <c r="F2941" t="str">
        <f t="shared" si="175"/>
        <v/>
      </c>
      <c r="G2941">
        <f t="shared" si="176"/>
        <v>0</v>
      </c>
      <c r="H2941" t="e">
        <f>VLOOKUP(B2941,[1]Sheet1!$D:$AB,25,0)</f>
        <v>#N/A</v>
      </c>
      <c r="I2941" t="str">
        <f t="shared" si="177"/>
        <v>0-50</v>
      </c>
      <c r="K2941" t="e">
        <f>VLOOKUP(B2941,[1]Sheet1!$D:$AS,42,0)</f>
        <v>#N/A</v>
      </c>
    </row>
    <row r="2942" spans="5:11">
      <c r="E2942" s="100"/>
      <c r="F2942" t="str">
        <f t="shared" si="175"/>
        <v/>
      </c>
      <c r="G2942">
        <f t="shared" si="176"/>
        <v>0</v>
      </c>
      <c r="H2942" t="e">
        <f>VLOOKUP(B2942,[1]Sheet1!$D:$AB,25,0)</f>
        <v>#N/A</v>
      </c>
      <c r="I2942" t="str">
        <f t="shared" si="177"/>
        <v>0-50</v>
      </c>
      <c r="K2942" t="e">
        <f>VLOOKUP(B2942,[1]Sheet1!$D:$AS,42,0)</f>
        <v>#N/A</v>
      </c>
    </row>
    <row r="2943" spans="5:11">
      <c r="E2943" s="100"/>
      <c r="F2943" t="str">
        <f t="shared" si="175"/>
        <v/>
      </c>
      <c r="G2943">
        <f t="shared" si="176"/>
        <v>0</v>
      </c>
      <c r="H2943" t="e">
        <f>VLOOKUP(B2943,[1]Sheet1!$D:$AB,25,0)</f>
        <v>#N/A</v>
      </c>
      <c r="I2943" t="str">
        <f t="shared" si="177"/>
        <v>0-50</v>
      </c>
      <c r="K2943" t="e">
        <f>VLOOKUP(B2943,[1]Sheet1!$D:$AS,42,0)</f>
        <v>#N/A</v>
      </c>
    </row>
    <row r="2944" spans="5:11">
      <c r="E2944" s="100"/>
      <c r="F2944" t="str">
        <f t="shared" si="175"/>
        <v/>
      </c>
      <c r="G2944">
        <f t="shared" si="176"/>
        <v>0</v>
      </c>
      <c r="H2944" t="e">
        <f>VLOOKUP(B2944,[1]Sheet1!$D:$AB,25,0)</f>
        <v>#N/A</v>
      </c>
      <c r="I2944" t="str">
        <f t="shared" si="177"/>
        <v>0-50</v>
      </c>
      <c r="K2944" t="e">
        <f>VLOOKUP(B2944,[1]Sheet1!$D:$AS,42,0)</f>
        <v>#N/A</v>
      </c>
    </row>
    <row r="2945" spans="5:11">
      <c r="E2945" s="100"/>
      <c r="F2945" t="str">
        <f t="shared" si="175"/>
        <v/>
      </c>
      <c r="G2945">
        <f t="shared" si="176"/>
        <v>0</v>
      </c>
      <c r="H2945" t="e">
        <f>VLOOKUP(B2945,[1]Sheet1!$D:$AB,25,0)</f>
        <v>#N/A</v>
      </c>
      <c r="I2945" t="str">
        <f t="shared" si="177"/>
        <v>0-50</v>
      </c>
      <c r="K2945" t="e">
        <f>VLOOKUP(B2945,[1]Sheet1!$D:$AS,42,0)</f>
        <v>#N/A</v>
      </c>
    </row>
    <row r="2946" spans="5:11">
      <c r="E2946" s="100"/>
      <c r="F2946" t="str">
        <f t="shared" si="175"/>
        <v/>
      </c>
      <c r="G2946">
        <f t="shared" si="176"/>
        <v>0</v>
      </c>
      <c r="H2946" t="e">
        <f>VLOOKUP(B2946,[1]Sheet1!$D:$AB,25,0)</f>
        <v>#N/A</v>
      </c>
      <c r="I2946" t="str">
        <f t="shared" si="177"/>
        <v>0-50</v>
      </c>
      <c r="K2946" t="e">
        <f>VLOOKUP(B2946,[1]Sheet1!$D:$AS,42,0)</f>
        <v>#N/A</v>
      </c>
    </row>
    <row r="2947" spans="5:11">
      <c r="E2947" s="100"/>
      <c r="F2947" t="str">
        <f t="shared" ref="F2947:F3010" si="178">IF(ISNUMBER(VALUE(LEFT(B2947,5)))=TRUE,LEFT(B2947,5),IF(ISNUMBER(VALUE(LEFT(B2947,4)))=TRUE,LEFT(B2947,4),LEFT(B2947,3)))</f>
        <v/>
      </c>
      <c r="G2947">
        <f t="shared" si="176"/>
        <v>0</v>
      </c>
      <c r="H2947" t="e">
        <f>VLOOKUP(B2947,[1]Sheet1!$D:$AB,25,0)</f>
        <v>#N/A</v>
      </c>
      <c r="I2947" t="str">
        <f t="shared" si="177"/>
        <v>0-50</v>
      </c>
      <c r="K2947" t="e">
        <f>VLOOKUP(B2947,[1]Sheet1!$D:$AS,42,0)</f>
        <v>#N/A</v>
      </c>
    </row>
    <row r="2948" spans="5:11">
      <c r="E2948" s="100"/>
      <c r="F2948" t="str">
        <f t="shared" si="178"/>
        <v/>
      </c>
      <c r="G2948">
        <f t="shared" si="176"/>
        <v>0</v>
      </c>
      <c r="H2948" t="e">
        <f>VLOOKUP(B2948,[1]Sheet1!$D:$AB,25,0)</f>
        <v>#N/A</v>
      </c>
      <c r="I2948" t="str">
        <f t="shared" si="177"/>
        <v>0-50</v>
      </c>
      <c r="K2948" t="e">
        <f>VLOOKUP(B2948,[1]Sheet1!$D:$AS,42,0)</f>
        <v>#N/A</v>
      </c>
    </row>
    <row r="2949" spans="5:11">
      <c r="E2949" s="100"/>
      <c r="F2949" t="str">
        <f t="shared" si="178"/>
        <v/>
      </c>
      <c r="G2949">
        <f t="shared" si="176"/>
        <v>0</v>
      </c>
      <c r="H2949" t="e">
        <f>VLOOKUP(B2949,[1]Sheet1!$D:$AB,25,0)</f>
        <v>#N/A</v>
      </c>
      <c r="I2949" t="str">
        <f t="shared" si="177"/>
        <v>0-50</v>
      </c>
      <c r="K2949" t="e">
        <f>VLOOKUP(B2949,[1]Sheet1!$D:$AS,42,0)</f>
        <v>#N/A</v>
      </c>
    </row>
    <row r="2950" spans="5:11">
      <c r="E2950" s="100"/>
      <c r="F2950" t="str">
        <f t="shared" si="178"/>
        <v/>
      </c>
      <c r="G2950">
        <f t="shared" si="176"/>
        <v>0</v>
      </c>
      <c r="H2950" t="e">
        <f>VLOOKUP(B2950,[1]Sheet1!$D:$AB,25,0)</f>
        <v>#N/A</v>
      </c>
      <c r="I2950" t="str">
        <f t="shared" si="177"/>
        <v>0-50</v>
      </c>
      <c r="K2950" t="e">
        <f>VLOOKUP(B2950,[1]Sheet1!$D:$AS,42,0)</f>
        <v>#N/A</v>
      </c>
    </row>
    <row r="2951" spans="5:11">
      <c r="E2951" s="100"/>
      <c r="F2951" t="str">
        <f t="shared" si="178"/>
        <v/>
      </c>
      <c r="G2951">
        <f t="shared" si="176"/>
        <v>0</v>
      </c>
      <c r="H2951" t="e">
        <f>VLOOKUP(B2951,[1]Sheet1!$D:$AB,25,0)</f>
        <v>#N/A</v>
      </c>
      <c r="I2951" t="str">
        <f t="shared" si="177"/>
        <v>0-50</v>
      </c>
      <c r="K2951" t="e">
        <f>VLOOKUP(B2951,[1]Sheet1!$D:$AS,42,0)</f>
        <v>#N/A</v>
      </c>
    </row>
    <row r="2952" spans="5:11">
      <c r="E2952" s="100"/>
      <c r="F2952" t="str">
        <f t="shared" si="178"/>
        <v/>
      </c>
      <c r="G2952">
        <f t="shared" si="176"/>
        <v>0</v>
      </c>
      <c r="H2952" t="e">
        <f>VLOOKUP(B2952,[1]Sheet1!$D:$AB,25,0)</f>
        <v>#N/A</v>
      </c>
      <c r="I2952" t="str">
        <f t="shared" si="177"/>
        <v>0-50</v>
      </c>
      <c r="K2952" t="e">
        <f>VLOOKUP(B2952,[1]Sheet1!$D:$AS,42,0)</f>
        <v>#N/A</v>
      </c>
    </row>
    <row r="2953" spans="5:11">
      <c r="E2953" s="100"/>
      <c r="F2953" t="str">
        <f t="shared" si="178"/>
        <v/>
      </c>
      <c r="G2953">
        <f t="shared" si="176"/>
        <v>0</v>
      </c>
      <c r="H2953" t="e">
        <f>VLOOKUP(B2953,[1]Sheet1!$D:$AB,25,0)</f>
        <v>#N/A</v>
      </c>
      <c r="I2953" t="str">
        <f t="shared" si="177"/>
        <v>0-50</v>
      </c>
      <c r="K2953" t="e">
        <f>VLOOKUP(B2953,[1]Sheet1!$D:$AS,42,0)</f>
        <v>#N/A</v>
      </c>
    </row>
    <row r="2954" spans="5:11">
      <c r="E2954" s="100"/>
      <c r="F2954" t="str">
        <f t="shared" si="178"/>
        <v/>
      </c>
      <c r="G2954">
        <f t="shared" si="176"/>
        <v>0</v>
      </c>
      <c r="H2954" t="e">
        <f>VLOOKUP(B2954,[1]Sheet1!$D:$AB,25,0)</f>
        <v>#N/A</v>
      </c>
      <c r="I2954" t="str">
        <f t="shared" si="177"/>
        <v>0-50</v>
      </c>
      <c r="K2954" t="e">
        <f>VLOOKUP(B2954,[1]Sheet1!$D:$AS,42,0)</f>
        <v>#N/A</v>
      </c>
    </row>
    <row r="2955" spans="5:11">
      <c r="E2955" s="100"/>
      <c r="F2955" t="str">
        <f t="shared" si="178"/>
        <v/>
      </c>
      <c r="G2955">
        <f t="shared" si="176"/>
        <v>0</v>
      </c>
      <c r="H2955" t="e">
        <f>VLOOKUP(B2955,[1]Sheet1!$D:$AB,25,0)</f>
        <v>#N/A</v>
      </c>
      <c r="I2955" t="str">
        <f t="shared" si="177"/>
        <v>0-50</v>
      </c>
      <c r="K2955" t="e">
        <f>VLOOKUP(B2955,[1]Sheet1!$D:$AS,42,0)</f>
        <v>#N/A</v>
      </c>
    </row>
    <row r="2956" spans="5:11">
      <c r="E2956" s="100"/>
      <c r="F2956" t="str">
        <f t="shared" si="178"/>
        <v/>
      </c>
      <c r="G2956">
        <f t="shared" si="176"/>
        <v>0</v>
      </c>
      <c r="H2956" t="e">
        <f>VLOOKUP(B2956,[1]Sheet1!$D:$AB,25,0)</f>
        <v>#N/A</v>
      </c>
      <c r="I2956" t="str">
        <f t="shared" si="177"/>
        <v>0-50</v>
      </c>
      <c r="K2956" t="e">
        <f>VLOOKUP(B2956,[1]Sheet1!$D:$AS,42,0)</f>
        <v>#N/A</v>
      </c>
    </row>
    <row r="2957" spans="5:11">
      <c r="E2957" s="100"/>
      <c r="F2957" t="str">
        <f t="shared" si="178"/>
        <v/>
      </c>
      <c r="G2957">
        <f t="shared" si="176"/>
        <v>0</v>
      </c>
      <c r="H2957" t="e">
        <f>VLOOKUP(B2957,[1]Sheet1!$D:$AB,25,0)</f>
        <v>#N/A</v>
      </c>
      <c r="I2957" t="str">
        <f t="shared" si="177"/>
        <v>0-50</v>
      </c>
      <c r="K2957" t="e">
        <f>VLOOKUP(B2957,[1]Sheet1!$D:$AS,42,0)</f>
        <v>#N/A</v>
      </c>
    </row>
    <row r="2958" spans="5:11">
      <c r="E2958" s="100"/>
      <c r="F2958" t="str">
        <f t="shared" si="178"/>
        <v/>
      </c>
      <c r="G2958">
        <f t="shared" si="176"/>
        <v>0</v>
      </c>
      <c r="H2958" t="e">
        <f>VLOOKUP(B2958,[1]Sheet1!$D:$AB,25,0)</f>
        <v>#N/A</v>
      </c>
      <c r="I2958" t="str">
        <f t="shared" si="177"/>
        <v>0-50</v>
      </c>
      <c r="K2958" t="e">
        <f>VLOOKUP(B2958,[1]Sheet1!$D:$AS,42,0)</f>
        <v>#N/A</v>
      </c>
    </row>
    <row r="2959" spans="5:11">
      <c r="E2959" s="100"/>
      <c r="F2959" t="str">
        <f t="shared" si="178"/>
        <v/>
      </c>
      <c r="G2959">
        <f t="shared" si="176"/>
        <v>0</v>
      </c>
      <c r="H2959" t="e">
        <f>VLOOKUP(B2959,[1]Sheet1!$D:$AB,25,0)</f>
        <v>#N/A</v>
      </c>
      <c r="I2959" t="str">
        <f t="shared" si="177"/>
        <v>0-50</v>
      </c>
      <c r="K2959" t="e">
        <f>VLOOKUP(B2959,[1]Sheet1!$D:$AS,42,0)</f>
        <v>#N/A</v>
      </c>
    </row>
    <row r="2960" spans="5:11">
      <c r="E2960" s="100"/>
      <c r="F2960" t="str">
        <f t="shared" si="178"/>
        <v/>
      </c>
      <c r="G2960">
        <f t="shared" ref="G2960:G3023" si="179">LEN(B2960)</f>
        <v>0</v>
      </c>
      <c r="H2960" t="e">
        <f>VLOOKUP(B2960,[1]Sheet1!$D:$AB,25,0)</f>
        <v>#N/A</v>
      </c>
      <c r="I2960" t="str">
        <f t="shared" ref="I2960:I3023" si="180">LOOKUP(C2960, $AY$3:$AY$8, $AZ$3:$AZ$8)</f>
        <v>0-50</v>
      </c>
      <c r="K2960" t="e">
        <f>VLOOKUP(B2960,[1]Sheet1!$D:$AS,42,0)</f>
        <v>#N/A</v>
      </c>
    </row>
    <row r="2961" spans="5:11">
      <c r="E2961" s="100"/>
      <c r="F2961" t="str">
        <f t="shared" si="178"/>
        <v/>
      </c>
      <c r="G2961">
        <f t="shared" si="179"/>
        <v>0</v>
      </c>
      <c r="H2961" t="e">
        <f>VLOOKUP(B2961,[1]Sheet1!$D:$AB,25,0)</f>
        <v>#N/A</v>
      </c>
      <c r="I2961" t="str">
        <f t="shared" si="180"/>
        <v>0-50</v>
      </c>
      <c r="K2961" t="e">
        <f>VLOOKUP(B2961,[1]Sheet1!$D:$AS,42,0)</f>
        <v>#N/A</v>
      </c>
    </row>
    <row r="2962" spans="5:11">
      <c r="E2962" s="100"/>
      <c r="F2962" t="str">
        <f t="shared" si="178"/>
        <v/>
      </c>
      <c r="G2962">
        <f t="shared" si="179"/>
        <v>0</v>
      </c>
      <c r="H2962" t="e">
        <f>VLOOKUP(B2962,[1]Sheet1!$D:$AB,25,0)</f>
        <v>#N/A</v>
      </c>
      <c r="I2962" t="str">
        <f t="shared" si="180"/>
        <v>0-50</v>
      </c>
      <c r="K2962" t="e">
        <f>VLOOKUP(B2962,[1]Sheet1!$D:$AS,42,0)</f>
        <v>#N/A</v>
      </c>
    </row>
    <row r="2963" spans="5:11">
      <c r="E2963" s="100"/>
      <c r="F2963" t="str">
        <f t="shared" si="178"/>
        <v/>
      </c>
      <c r="G2963">
        <f t="shared" si="179"/>
        <v>0</v>
      </c>
      <c r="H2963" t="e">
        <f>VLOOKUP(B2963,[1]Sheet1!$D:$AB,25,0)</f>
        <v>#N/A</v>
      </c>
      <c r="I2963" t="str">
        <f t="shared" si="180"/>
        <v>0-50</v>
      </c>
      <c r="K2963" t="e">
        <f>VLOOKUP(B2963,[1]Sheet1!$D:$AS,42,0)</f>
        <v>#N/A</v>
      </c>
    </row>
    <row r="2964" spans="5:11">
      <c r="E2964" s="100"/>
      <c r="F2964" t="str">
        <f t="shared" si="178"/>
        <v/>
      </c>
      <c r="G2964">
        <f t="shared" si="179"/>
        <v>0</v>
      </c>
      <c r="H2964" t="e">
        <f>VLOOKUP(B2964,[1]Sheet1!$D:$AB,25,0)</f>
        <v>#N/A</v>
      </c>
      <c r="I2964" t="str">
        <f t="shared" si="180"/>
        <v>0-50</v>
      </c>
      <c r="K2964" t="e">
        <f>VLOOKUP(B2964,[1]Sheet1!$D:$AS,42,0)</f>
        <v>#N/A</v>
      </c>
    </row>
    <row r="2965" spans="5:11">
      <c r="E2965" s="100"/>
      <c r="F2965" t="str">
        <f t="shared" si="178"/>
        <v/>
      </c>
      <c r="G2965">
        <f t="shared" si="179"/>
        <v>0</v>
      </c>
      <c r="H2965" t="e">
        <f>VLOOKUP(B2965,[1]Sheet1!$D:$AB,25,0)</f>
        <v>#N/A</v>
      </c>
      <c r="I2965" t="str">
        <f t="shared" si="180"/>
        <v>0-50</v>
      </c>
      <c r="K2965" t="e">
        <f>VLOOKUP(B2965,[1]Sheet1!$D:$AS,42,0)</f>
        <v>#N/A</v>
      </c>
    </row>
    <row r="2966" spans="5:11">
      <c r="E2966" s="100"/>
      <c r="F2966" t="str">
        <f t="shared" si="178"/>
        <v/>
      </c>
      <c r="G2966">
        <f t="shared" si="179"/>
        <v>0</v>
      </c>
      <c r="H2966" t="e">
        <f>VLOOKUP(B2966,[1]Sheet1!$D:$AB,25,0)</f>
        <v>#N/A</v>
      </c>
      <c r="I2966" t="str">
        <f t="shared" si="180"/>
        <v>0-50</v>
      </c>
      <c r="K2966" t="e">
        <f>VLOOKUP(B2966,[1]Sheet1!$D:$AS,42,0)</f>
        <v>#N/A</v>
      </c>
    </row>
    <row r="2967" spans="5:11">
      <c r="E2967" s="100"/>
      <c r="F2967" t="str">
        <f t="shared" si="178"/>
        <v/>
      </c>
      <c r="G2967">
        <f t="shared" si="179"/>
        <v>0</v>
      </c>
      <c r="H2967" t="e">
        <f>VLOOKUP(B2967,[1]Sheet1!$D:$AB,25,0)</f>
        <v>#N/A</v>
      </c>
      <c r="I2967" t="str">
        <f t="shared" si="180"/>
        <v>0-50</v>
      </c>
      <c r="K2967" t="e">
        <f>VLOOKUP(B2967,[1]Sheet1!$D:$AS,42,0)</f>
        <v>#N/A</v>
      </c>
    </row>
    <row r="2968" spans="5:11">
      <c r="E2968" s="100"/>
      <c r="F2968" t="str">
        <f t="shared" si="178"/>
        <v/>
      </c>
      <c r="G2968">
        <f t="shared" si="179"/>
        <v>0</v>
      </c>
      <c r="H2968" t="e">
        <f>VLOOKUP(B2968,[1]Sheet1!$D:$AB,25,0)</f>
        <v>#N/A</v>
      </c>
      <c r="I2968" t="str">
        <f t="shared" si="180"/>
        <v>0-50</v>
      </c>
      <c r="K2968" t="e">
        <f>VLOOKUP(B2968,[1]Sheet1!$D:$AS,42,0)</f>
        <v>#N/A</v>
      </c>
    </row>
    <row r="2969" spans="5:11">
      <c r="E2969" s="100"/>
      <c r="F2969" t="str">
        <f t="shared" si="178"/>
        <v/>
      </c>
      <c r="G2969">
        <f t="shared" si="179"/>
        <v>0</v>
      </c>
      <c r="H2969" t="e">
        <f>VLOOKUP(B2969,[1]Sheet1!$D:$AB,25,0)</f>
        <v>#N/A</v>
      </c>
      <c r="I2969" t="str">
        <f t="shared" si="180"/>
        <v>0-50</v>
      </c>
      <c r="K2969" t="e">
        <f>VLOOKUP(B2969,[1]Sheet1!$D:$AS,42,0)</f>
        <v>#N/A</v>
      </c>
    </row>
    <row r="2970" spans="5:11">
      <c r="E2970" s="100"/>
      <c r="F2970" t="str">
        <f t="shared" si="178"/>
        <v/>
      </c>
      <c r="G2970">
        <f t="shared" si="179"/>
        <v>0</v>
      </c>
      <c r="H2970" t="e">
        <f>VLOOKUP(B2970,[1]Sheet1!$D:$AB,25,0)</f>
        <v>#N/A</v>
      </c>
      <c r="I2970" t="str">
        <f t="shared" si="180"/>
        <v>0-50</v>
      </c>
      <c r="K2970" t="e">
        <f>VLOOKUP(B2970,[1]Sheet1!$D:$AS,42,0)</f>
        <v>#N/A</v>
      </c>
    </row>
    <row r="2971" spans="5:11">
      <c r="E2971" s="100"/>
      <c r="F2971" t="str">
        <f t="shared" si="178"/>
        <v/>
      </c>
      <c r="G2971">
        <f t="shared" si="179"/>
        <v>0</v>
      </c>
      <c r="H2971" t="e">
        <f>VLOOKUP(B2971,[1]Sheet1!$D:$AB,25,0)</f>
        <v>#N/A</v>
      </c>
      <c r="I2971" t="str">
        <f t="shared" si="180"/>
        <v>0-50</v>
      </c>
      <c r="K2971" t="e">
        <f>VLOOKUP(B2971,[1]Sheet1!$D:$AS,42,0)</f>
        <v>#N/A</v>
      </c>
    </row>
    <row r="2972" spans="5:11">
      <c r="E2972" s="100"/>
      <c r="F2972" t="str">
        <f t="shared" si="178"/>
        <v/>
      </c>
      <c r="G2972">
        <f t="shared" si="179"/>
        <v>0</v>
      </c>
      <c r="H2972" t="e">
        <f>VLOOKUP(B2972,[1]Sheet1!$D:$AB,25,0)</f>
        <v>#N/A</v>
      </c>
      <c r="I2972" t="str">
        <f t="shared" si="180"/>
        <v>0-50</v>
      </c>
      <c r="K2972" t="e">
        <f>VLOOKUP(B2972,[1]Sheet1!$D:$AS,42,0)</f>
        <v>#N/A</v>
      </c>
    </row>
    <row r="2973" spans="5:11">
      <c r="E2973" s="100"/>
      <c r="F2973" t="str">
        <f t="shared" si="178"/>
        <v/>
      </c>
      <c r="G2973">
        <f t="shared" si="179"/>
        <v>0</v>
      </c>
      <c r="H2973" t="e">
        <f>VLOOKUP(B2973,[1]Sheet1!$D:$AB,25,0)</f>
        <v>#N/A</v>
      </c>
      <c r="I2973" t="str">
        <f t="shared" si="180"/>
        <v>0-50</v>
      </c>
      <c r="K2973" t="e">
        <f>VLOOKUP(B2973,[1]Sheet1!$D:$AS,42,0)</f>
        <v>#N/A</v>
      </c>
    </row>
    <row r="2974" spans="5:11">
      <c r="E2974" s="100"/>
      <c r="F2974" t="str">
        <f t="shared" si="178"/>
        <v/>
      </c>
      <c r="G2974">
        <f t="shared" si="179"/>
        <v>0</v>
      </c>
      <c r="H2974" t="e">
        <f>VLOOKUP(B2974,[1]Sheet1!$D:$AB,25,0)</f>
        <v>#N/A</v>
      </c>
      <c r="I2974" t="str">
        <f t="shared" si="180"/>
        <v>0-50</v>
      </c>
      <c r="K2974" t="e">
        <f>VLOOKUP(B2974,[1]Sheet1!$D:$AS,42,0)</f>
        <v>#N/A</v>
      </c>
    </row>
    <row r="2975" spans="5:11">
      <c r="E2975" s="100"/>
      <c r="F2975" t="str">
        <f t="shared" si="178"/>
        <v/>
      </c>
      <c r="G2975">
        <f t="shared" si="179"/>
        <v>0</v>
      </c>
      <c r="H2975" t="e">
        <f>VLOOKUP(B2975,[1]Sheet1!$D:$AB,25,0)</f>
        <v>#N/A</v>
      </c>
      <c r="I2975" t="str">
        <f t="shared" si="180"/>
        <v>0-50</v>
      </c>
      <c r="K2975" t="e">
        <f>VLOOKUP(B2975,[1]Sheet1!$D:$AS,42,0)</f>
        <v>#N/A</v>
      </c>
    </row>
    <row r="2976" spans="5:11">
      <c r="E2976" s="100"/>
      <c r="F2976" t="str">
        <f t="shared" si="178"/>
        <v/>
      </c>
      <c r="G2976">
        <f t="shared" si="179"/>
        <v>0</v>
      </c>
      <c r="H2976" t="e">
        <f>VLOOKUP(B2976,[1]Sheet1!$D:$AB,25,0)</f>
        <v>#N/A</v>
      </c>
      <c r="I2976" t="str">
        <f t="shared" si="180"/>
        <v>0-50</v>
      </c>
      <c r="K2976" t="e">
        <f>VLOOKUP(B2976,[1]Sheet1!$D:$AS,42,0)</f>
        <v>#N/A</v>
      </c>
    </row>
    <row r="2977" spans="5:11">
      <c r="E2977" s="100"/>
      <c r="F2977" t="str">
        <f t="shared" si="178"/>
        <v/>
      </c>
      <c r="G2977">
        <f t="shared" si="179"/>
        <v>0</v>
      </c>
      <c r="H2977" t="e">
        <f>VLOOKUP(B2977,[1]Sheet1!$D:$AB,25,0)</f>
        <v>#N/A</v>
      </c>
      <c r="I2977" t="str">
        <f t="shared" si="180"/>
        <v>0-50</v>
      </c>
      <c r="K2977" t="e">
        <f>VLOOKUP(B2977,[1]Sheet1!$D:$AS,42,0)</f>
        <v>#N/A</v>
      </c>
    </row>
    <row r="2978" spans="5:11">
      <c r="E2978" s="100"/>
      <c r="F2978" t="str">
        <f t="shared" si="178"/>
        <v/>
      </c>
      <c r="G2978">
        <f t="shared" si="179"/>
        <v>0</v>
      </c>
      <c r="H2978" t="e">
        <f>VLOOKUP(B2978,[1]Sheet1!$D:$AB,25,0)</f>
        <v>#N/A</v>
      </c>
      <c r="I2978" t="str">
        <f t="shared" si="180"/>
        <v>0-50</v>
      </c>
      <c r="K2978" t="e">
        <f>VLOOKUP(B2978,[1]Sheet1!$D:$AS,42,0)</f>
        <v>#N/A</v>
      </c>
    </row>
    <row r="2979" spans="5:11">
      <c r="E2979" s="100"/>
      <c r="F2979" t="str">
        <f t="shared" si="178"/>
        <v/>
      </c>
      <c r="G2979">
        <f t="shared" si="179"/>
        <v>0</v>
      </c>
      <c r="H2979" t="e">
        <f>VLOOKUP(B2979,[1]Sheet1!$D:$AB,25,0)</f>
        <v>#N/A</v>
      </c>
      <c r="I2979" t="str">
        <f t="shared" si="180"/>
        <v>0-50</v>
      </c>
      <c r="K2979" t="e">
        <f>VLOOKUP(B2979,[1]Sheet1!$D:$AS,42,0)</f>
        <v>#N/A</v>
      </c>
    </row>
    <row r="2980" spans="5:11">
      <c r="E2980" s="100"/>
      <c r="F2980" t="str">
        <f t="shared" si="178"/>
        <v/>
      </c>
      <c r="G2980">
        <f t="shared" si="179"/>
        <v>0</v>
      </c>
      <c r="H2980" t="e">
        <f>VLOOKUP(B2980,[1]Sheet1!$D:$AB,25,0)</f>
        <v>#N/A</v>
      </c>
      <c r="I2980" t="str">
        <f t="shared" si="180"/>
        <v>0-50</v>
      </c>
      <c r="K2980" t="e">
        <f>VLOOKUP(B2980,[1]Sheet1!$D:$AS,42,0)</f>
        <v>#N/A</v>
      </c>
    </row>
    <row r="2981" spans="5:11">
      <c r="E2981" s="100"/>
      <c r="F2981" t="str">
        <f t="shared" si="178"/>
        <v/>
      </c>
      <c r="G2981">
        <f t="shared" si="179"/>
        <v>0</v>
      </c>
      <c r="H2981" t="e">
        <f>VLOOKUP(B2981,[1]Sheet1!$D:$AB,25,0)</f>
        <v>#N/A</v>
      </c>
      <c r="I2981" t="str">
        <f t="shared" si="180"/>
        <v>0-50</v>
      </c>
      <c r="K2981" t="e">
        <f>VLOOKUP(B2981,[1]Sheet1!$D:$AS,42,0)</f>
        <v>#N/A</v>
      </c>
    </row>
    <row r="2982" spans="5:11">
      <c r="E2982" s="100"/>
      <c r="F2982" t="str">
        <f t="shared" si="178"/>
        <v/>
      </c>
      <c r="G2982">
        <f t="shared" si="179"/>
        <v>0</v>
      </c>
      <c r="H2982" t="e">
        <f>VLOOKUP(B2982,[1]Sheet1!$D:$AB,25,0)</f>
        <v>#N/A</v>
      </c>
      <c r="I2982" t="str">
        <f t="shared" si="180"/>
        <v>0-50</v>
      </c>
      <c r="K2982" t="e">
        <f>VLOOKUP(B2982,[1]Sheet1!$D:$AS,42,0)</f>
        <v>#N/A</v>
      </c>
    </row>
    <row r="2983" spans="5:11">
      <c r="E2983" s="100"/>
      <c r="F2983" t="str">
        <f t="shared" si="178"/>
        <v/>
      </c>
      <c r="G2983">
        <f t="shared" si="179"/>
        <v>0</v>
      </c>
      <c r="H2983" t="e">
        <f>VLOOKUP(B2983,[1]Sheet1!$D:$AB,25,0)</f>
        <v>#N/A</v>
      </c>
      <c r="I2983" t="str">
        <f t="shared" si="180"/>
        <v>0-50</v>
      </c>
      <c r="K2983" t="e">
        <f>VLOOKUP(B2983,[1]Sheet1!$D:$AS,42,0)</f>
        <v>#N/A</v>
      </c>
    </row>
    <row r="2984" spans="5:11">
      <c r="E2984" s="100"/>
      <c r="F2984" t="str">
        <f t="shared" si="178"/>
        <v/>
      </c>
      <c r="G2984">
        <f t="shared" si="179"/>
        <v>0</v>
      </c>
      <c r="H2984" t="e">
        <f>VLOOKUP(B2984,[1]Sheet1!$D:$AB,25,0)</f>
        <v>#N/A</v>
      </c>
      <c r="I2984" t="str">
        <f t="shared" si="180"/>
        <v>0-50</v>
      </c>
      <c r="K2984" t="e">
        <f>VLOOKUP(B2984,[1]Sheet1!$D:$AS,42,0)</f>
        <v>#N/A</v>
      </c>
    </row>
    <row r="2985" spans="5:11">
      <c r="E2985" s="100"/>
      <c r="F2985" t="str">
        <f t="shared" si="178"/>
        <v/>
      </c>
      <c r="G2985">
        <f t="shared" si="179"/>
        <v>0</v>
      </c>
      <c r="H2985" t="e">
        <f>VLOOKUP(B2985,[1]Sheet1!$D:$AB,25,0)</f>
        <v>#N/A</v>
      </c>
      <c r="I2985" t="str">
        <f t="shared" si="180"/>
        <v>0-50</v>
      </c>
      <c r="K2985" t="e">
        <f>VLOOKUP(B2985,[1]Sheet1!$D:$AS,42,0)</f>
        <v>#N/A</v>
      </c>
    </row>
    <row r="2986" spans="5:11">
      <c r="E2986" s="100"/>
      <c r="F2986" t="str">
        <f t="shared" si="178"/>
        <v/>
      </c>
      <c r="G2986">
        <f t="shared" si="179"/>
        <v>0</v>
      </c>
      <c r="H2986" t="e">
        <f>VLOOKUP(B2986,[1]Sheet1!$D:$AB,25,0)</f>
        <v>#N/A</v>
      </c>
      <c r="I2986" t="str">
        <f t="shared" si="180"/>
        <v>0-50</v>
      </c>
      <c r="K2986" t="e">
        <f>VLOOKUP(B2986,[1]Sheet1!$D:$AS,42,0)</f>
        <v>#N/A</v>
      </c>
    </row>
    <row r="2987" spans="5:11">
      <c r="E2987" s="100"/>
      <c r="F2987" t="str">
        <f t="shared" si="178"/>
        <v/>
      </c>
      <c r="G2987">
        <f t="shared" si="179"/>
        <v>0</v>
      </c>
      <c r="H2987" t="e">
        <f>VLOOKUP(B2987,[1]Sheet1!$D:$AB,25,0)</f>
        <v>#N/A</v>
      </c>
      <c r="I2987" t="str">
        <f t="shared" si="180"/>
        <v>0-50</v>
      </c>
      <c r="K2987" t="e">
        <f>VLOOKUP(B2987,[1]Sheet1!$D:$AS,42,0)</f>
        <v>#N/A</v>
      </c>
    </row>
    <row r="2988" spans="5:11">
      <c r="E2988" s="100"/>
      <c r="F2988" t="str">
        <f t="shared" si="178"/>
        <v/>
      </c>
      <c r="G2988">
        <f t="shared" si="179"/>
        <v>0</v>
      </c>
      <c r="H2988" t="e">
        <f>VLOOKUP(B2988,[1]Sheet1!$D:$AB,25,0)</f>
        <v>#N/A</v>
      </c>
      <c r="I2988" t="str">
        <f t="shared" si="180"/>
        <v>0-50</v>
      </c>
      <c r="K2988" t="e">
        <f>VLOOKUP(B2988,[1]Sheet1!$D:$AS,42,0)</f>
        <v>#N/A</v>
      </c>
    </row>
    <row r="2989" spans="5:11">
      <c r="E2989" s="100"/>
      <c r="F2989" t="str">
        <f t="shared" si="178"/>
        <v/>
      </c>
      <c r="G2989">
        <f t="shared" si="179"/>
        <v>0</v>
      </c>
      <c r="H2989" t="e">
        <f>VLOOKUP(B2989,[1]Sheet1!$D:$AB,25,0)</f>
        <v>#N/A</v>
      </c>
      <c r="I2989" t="str">
        <f t="shared" si="180"/>
        <v>0-50</v>
      </c>
      <c r="K2989" t="e">
        <f>VLOOKUP(B2989,[1]Sheet1!$D:$AS,42,0)</f>
        <v>#N/A</v>
      </c>
    </row>
    <row r="2990" spans="5:11">
      <c r="E2990" s="100"/>
      <c r="F2990" t="str">
        <f t="shared" si="178"/>
        <v/>
      </c>
      <c r="G2990">
        <f t="shared" si="179"/>
        <v>0</v>
      </c>
      <c r="H2990" t="e">
        <f>VLOOKUP(B2990,[1]Sheet1!$D:$AB,25,0)</f>
        <v>#N/A</v>
      </c>
      <c r="I2990" t="str">
        <f t="shared" si="180"/>
        <v>0-50</v>
      </c>
      <c r="K2990" t="e">
        <f>VLOOKUP(B2990,[1]Sheet1!$D:$AS,42,0)</f>
        <v>#N/A</v>
      </c>
    </row>
    <row r="2991" spans="5:11">
      <c r="E2991" s="100"/>
      <c r="F2991" t="str">
        <f t="shared" si="178"/>
        <v/>
      </c>
      <c r="G2991">
        <f t="shared" si="179"/>
        <v>0</v>
      </c>
      <c r="H2991" t="e">
        <f>VLOOKUP(B2991,[1]Sheet1!$D:$AB,25,0)</f>
        <v>#N/A</v>
      </c>
      <c r="I2991" t="str">
        <f t="shared" si="180"/>
        <v>0-50</v>
      </c>
      <c r="K2991" t="e">
        <f>VLOOKUP(B2991,[1]Sheet1!$D:$AS,42,0)</f>
        <v>#N/A</v>
      </c>
    </row>
    <row r="2992" spans="5:11">
      <c r="E2992" s="100"/>
      <c r="F2992" t="str">
        <f t="shared" si="178"/>
        <v/>
      </c>
      <c r="G2992">
        <f t="shared" si="179"/>
        <v>0</v>
      </c>
      <c r="H2992" t="e">
        <f>VLOOKUP(B2992,[1]Sheet1!$D:$AB,25,0)</f>
        <v>#N/A</v>
      </c>
      <c r="I2992" t="str">
        <f t="shared" si="180"/>
        <v>0-50</v>
      </c>
      <c r="K2992" t="e">
        <f>VLOOKUP(B2992,[1]Sheet1!$D:$AS,42,0)</f>
        <v>#N/A</v>
      </c>
    </row>
    <row r="2993" spans="5:11">
      <c r="E2993" s="100"/>
      <c r="F2993" t="str">
        <f t="shared" si="178"/>
        <v/>
      </c>
      <c r="G2993">
        <f t="shared" si="179"/>
        <v>0</v>
      </c>
      <c r="H2993" t="e">
        <f>VLOOKUP(B2993,[1]Sheet1!$D:$AB,25,0)</f>
        <v>#N/A</v>
      </c>
      <c r="I2993" t="str">
        <f t="shared" si="180"/>
        <v>0-50</v>
      </c>
      <c r="K2993" t="e">
        <f>VLOOKUP(B2993,[1]Sheet1!$D:$AS,42,0)</f>
        <v>#N/A</v>
      </c>
    </row>
    <row r="2994" spans="5:11">
      <c r="E2994" s="100"/>
      <c r="F2994" t="str">
        <f t="shared" si="178"/>
        <v/>
      </c>
      <c r="G2994">
        <f t="shared" si="179"/>
        <v>0</v>
      </c>
      <c r="H2994" t="e">
        <f>VLOOKUP(B2994,[1]Sheet1!$D:$AB,25,0)</f>
        <v>#N/A</v>
      </c>
      <c r="I2994" t="str">
        <f t="shared" si="180"/>
        <v>0-50</v>
      </c>
      <c r="K2994" t="e">
        <f>VLOOKUP(B2994,[1]Sheet1!$D:$AS,42,0)</f>
        <v>#N/A</v>
      </c>
    </row>
    <row r="2995" spans="5:11">
      <c r="E2995" s="100"/>
      <c r="F2995" t="str">
        <f t="shared" si="178"/>
        <v/>
      </c>
      <c r="G2995">
        <f t="shared" si="179"/>
        <v>0</v>
      </c>
      <c r="H2995" t="e">
        <f>VLOOKUP(B2995,[1]Sheet1!$D:$AB,25,0)</f>
        <v>#N/A</v>
      </c>
      <c r="I2995" t="str">
        <f t="shared" si="180"/>
        <v>0-50</v>
      </c>
      <c r="K2995" t="e">
        <f>VLOOKUP(B2995,[1]Sheet1!$D:$AS,42,0)</f>
        <v>#N/A</v>
      </c>
    </row>
    <row r="2996" spans="5:11">
      <c r="E2996" s="100"/>
      <c r="F2996" t="str">
        <f t="shared" si="178"/>
        <v/>
      </c>
      <c r="G2996">
        <f t="shared" si="179"/>
        <v>0</v>
      </c>
      <c r="H2996" t="e">
        <f>VLOOKUP(B2996,[1]Sheet1!$D:$AB,25,0)</f>
        <v>#N/A</v>
      </c>
      <c r="I2996" t="str">
        <f t="shared" si="180"/>
        <v>0-50</v>
      </c>
      <c r="K2996" t="e">
        <f>VLOOKUP(B2996,[1]Sheet1!$D:$AS,42,0)</f>
        <v>#N/A</v>
      </c>
    </row>
    <row r="2997" spans="5:11">
      <c r="E2997" s="100"/>
      <c r="F2997" t="str">
        <f t="shared" si="178"/>
        <v/>
      </c>
      <c r="G2997">
        <f t="shared" si="179"/>
        <v>0</v>
      </c>
      <c r="H2997" t="e">
        <f>VLOOKUP(B2997,[1]Sheet1!$D:$AB,25,0)</f>
        <v>#N/A</v>
      </c>
      <c r="I2997" t="str">
        <f t="shared" si="180"/>
        <v>0-50</v>
      </c>
      <c r="K2997" t="e">
        <f>VLOOKUP(B2997,[1]Sheet1!$D:$AS,42,0)</f>
        <v>#N/A</v>
      </c>
    </row>
    <row r="2998" spans="5:11">
      <c r="E2998" s="100"/>
      <c r="F2998" t="str">
        <f t="shared" si="178"/>
        <v/>
      </c>
      <c r="G2998">
        <f t="shared" si="179"/>
        <v>0</v>
      </c>
      <c r="H2998" t="e">
        <f>VLOOKUP(B2998,[1]Sheet1!$D:$AB,25,0)</f>
        <v>#N/A</v>
      </c>
      <c r="I2998" t="str">
        <f t="shared" si="180"/>
        <v>0-50</v>
      </c>
      <c r="K2998" t="e">
        <f>VLOOKUP(B2998,[1]Sheet1!$D:$AS,42,0)</f>
        <v>#N/A</v>
      </c>
    </row>
    <row r="2999" spans="5:11">
      <c r="E2999" s="100"/>
      <c r="F2999" t="str">
        <f t="shared" si="178"/>
        <v/>
      </c>
      <c r="G2999">
        <f t="shared" si="179"/>
        <v>0</v>
      </c>
      <c r="H2999" t="e">
        <f>VLOOKUP(B2999,[1]Sheet1!$D:$AB,25,0)</f>
        <v>#N/A</v>
      </c>
      <c r="I2999" t="str">
        <f t="shared" si="180"/>
        <v>0-50</v>
      </c>
      <c r="K2999" t="e">
        <f>VLOOKUP(B2999,[1]Sheet1!$D:$AS,42,0)</f>
        <v>#N/A</v>
      </c>
    </row>
    <row r="3000" spans="5:11">
      <c r="E3000" s="100"/>
      <c r="F3000" t="str">
        <f t="shared" si="178"/>
        <v/>
      </c>
      <c r="G3000">
        <f t="shared" si="179"/>
        <v>0</v>
      </c>
      <c r="H3000" t="e">
        <f>VLOOKUP(B3000,[1]Sheet1!$D:$AB,25,0)</f>
        <v>#N/A</v>
      </c>
      <c r="I3000" t="str">
        <f t="shared" si="180"/>
        <v>0-50</v>
      </c>
      <c r="K3000" t="e">
        <f>VLOOKUP(B3000,[1]Sheet1!$D:$AS,42,0)</f>
        <v>#N/A</v>
      </c>
    </row>
    <row r="3001" spans="5:11">
      <c r="E3001" s="100"/>
      <c r="F3001" t="str">
        <f t="shared" si="178"/>
        <v/>
      </c>
      <c r="G3001">
        <f t="shared" si="179"/>
        <v>0</v>
      </c>
      <c r="H3001" t="e">
        <f>VLOOKUP(B3001,[1]Sheet1!$D:$AB,25,0)</f>
        <v>#N/A</v>
      </c>
      <c r="I3001" t="str">
        <f t="shared" si="180"/>
        <v>0-50</v>
      </c>
      <c r="K3001" t="e">
        <f>VLOOKUP(B3001,[1]Sheet1!$D:$AS,42,0)</f>
        <v>#N/A</v>
      </c>
    </row>
    <row r="3002" spans="5:11">
      <c r="E3002" s="100"/>
      <c r="F3002" t="str">
        <f t="shared" si="178"/>
        <v/>
      </c>
      <c r="G3002">
        <f t="shared" si="179"/>
        <v>0</v>
      </c>
      <c r="H3002" t="e">
        <f>VLOOKUP(B3002,[1]Sheet1!$D:$AB,25,0)</f>
        <v>#N/A</v>
      </c>
      <c r="I3002" t="str">
        <f t="shared" si="180"/>
        <v>0-50</v>
      </c>
      <c r="K3002" t="e">
        <f>VLOOKUP(B3002,[1]Sheet1!$D:$AS,42,0)</f>
        <v>#N/A</v>
      </c>
    </row>
    <row r="3003" spans="5:11">
      <c r="E3003" s="100"/>
      <c r="F3003" t="str">
        <f t="shared" si="178"/>
        <v/>
      </c>
      <c r="G3003">
        <f t="shared" si="179"/>
        <v>0</v>
      </c>
      <c r="H3003" t="e">
        <f>VLOOKUP(B3003,[1]Sheet1!$D:$AB,25,0)</f>
        <v>#N/A</v>
      </c>
      <c r="I3003" t="str">
        <f t="shared" si="180"/>
        <v>0-50</v>
      </c>
      <c r="K3003" t="e">
        <f>VLOOKUP(B3003,[1]Sheet1!$D:$AS,42,0)</f>
        <v>#N/A</v>
      </c>
    </row>
    <row r="3004" spans="5:11">
      <c r="E3004" s="100"/>
      <c r="F3004" t="str">
        <f t="shared" si="178"/>
        <v/>
      </c>
      <c r="G3004">
        <f t="shared" si="179"/>
        <v>0</v>
      </c>
      <c r="H3004" t="e">
        <f>VLOOKUP(B3004,[1]Sheet1!$D:$AB,25,0)</f>
        <v>#N/A</v>
      </c>
      <c r="I3004" t="str">
        <f t="shared" si="180"/>
        <v>0-50</v>
      </c>
      <c r="K3004" t="e">
        <f>VLOOKUP(B3004,[1]Sheet1!$D:$AS,42,0)</f>
        <v>#N/A</v>
      </c>
    </row>
    <row r="3005" spans="5:11">
      <c r="E3005" s="100"/>
      <c r="F3005" t="str">
        <f t="shared" si="178"/>
        <v/>
      </c>
      <c r="G3005">
        <f t="shared" si="179"/>
        <v>0</v>
      </c>
      <c r="H3005" t="e">
        <f>VLOOKUP(B3005,[1]Sheet1!$D:$AB,25,0)</f>
        <v>#N/A</v>
      </c>
      <c r="I3005" t="str">
        <f t="shared" si="180"/>
        <v>0-50</v>
      </c>
      <c r="K3005" t="e">
        <f>VLOOKUP(B3005,[1]Sheet1!$D:$AS,42,0)</f>
        <v>#N/A</v>
      </c>
    </row>
    <row r="3006" spans="5:11">
      <c r="E3006" s="100"/>
      <c r="F3006" t="str">
        <f t="shared" si="178"/>
        <v/>
      </c>
      <c r="G3006">
        <f t="shared" si="179"/>
        <v>0</v>
      </c>
      <c r="H3006" t="e">
        <f>VLOOKUP(B3006,[1]Sheet1!$D:$AB,25,0)</f>
        <v>#N/A</v>
      </c>
      <c r="I3006" t="str">
        <f t="shared" si="180"/>
        <v>0-50</v>
      </c>
      <c r="K3006" t="e">
        <f>VLOOKUP(B3006,[1]Sheet1!$D:$AS,42,0)</f>
        <v>#N/A</v>
      </c>
    </row>
    <row r="3007" spans="5:11">
      <c r="E3007" s="100"/>
      <c r="F3007" t="str">
        <f t="shared" si="178"/>
        <v/>
      </c>
      <c r="G3007">
        <f t="shared" si="179"/>
        <v>0</v>
      </c>
      <c r="H3007" t="e">
        <f>VLOOKUP(B3007,[1]Sheet1!$D:$AB,25,0)</f>
        <v>#N/A</v>
      </c>
      <c r="I3007" t="str">
        <f t="shared" si="180"/>
        <v>0-50</v>
      </c>
      <c r="K3007" t="e">
        <f>VLOOKUP(B3007,[1]Sheet1!$D:$AS,42,0)</f>
        <v>#N/A</v>
      </c>
    </row>
    <row r="3008" spans="5:11">
      <c r="E3008" s="100"/>
      <c r="F3008" t="str">
        <f t="shared" si="178"/>
        <v/>
      </c>
      <c r="G3008">
        <f t="shared" si="179"/>
        <v>0</v>
      </c>
      <c r="H3008" t="e">
        <f>VLOOKUP(B3008,[1]Sheet1!$D:$AB,25,0)</f>
        <v>#N/A</v>
      </c>
      <c r="I3008" t="str">
        <f t="shared" si="180"/>
        <v>0-50</v>
      </c>
      <c r="K3008" t="e">
        <f>VLOOKUP(B3008,[1]Sheet1!$D:$AS,42,0)</f>
        <v>#N/A</v>
      </c>
    </row>
    <row r="3009" spans="5:11">
      <c r="E3009" s="100"/>
      <c r="F3009" t="str">
        <f t="shared" si="178"/>
        <v/>
      </c>
      <c r="G3009">
        <f t="shared" si="179"/>
        <v>0</v>
      </c>
      <c r="H3009" t="e">
        <f>VLOOKUP(B3009,[1]Sheet1!$D:$AB,25,0)</f>
        <v>#N/A</v>
      </c>
      <c r="I3009" t="str">
        <f t="shared" si="180"/>
        <v>0-50</v>
      </c>
      <c r="K3009" t="e">
        <f>VLOOKUP(B3009,[1]Sheet1!$D:$AS,42,0)</f>
        <v>#N/A</v>
      </c>
    </row>
    <row r="3010" spans="5:11">
      <c r="E3010" s="100"/>
      <c r="F3010" t="str">
        <f t="shared" si="178"/>
        <v/>
      </c>
      <c r="G3010">
        <f t="shared" si="179"/>
        <v>0</v>
      </c>
      <c r="H3010" t="e">
        <f>VLOOKUP(B3010,[1]Sheet1!$D:$AB,25,0)</f>
        <v>#N/A</v>
      </c>
      <c r="I3010" t="str">
        <f t="shared" si="180"/>
        <v>0-50</v>
      </c>
      <c r="K3010" t="e">
        <f>VLOOKUP(B3010,[1]Sheet1!$D:$AS,42,0)</f>
        <v>#N/A</v>
      </c>
    </row>
    <row r="3011" spans="5:11">
      <c r="E3011" s="100"/>
      <c r="F3011" t="str">
        <f t="shared" ref="F3011:F3074" si="181">IF(ISNUMBER(VALUE(LEFT(B3011,5)))=TRUE,LEFT(B3011,5),IF(ISNUMBER(VALUE(LEFT(B3011,4)))=TRUE,LEFT(B3011,4),LEFT(B3011,3)))</f>
        <v/>
      </c>
      <c r="G3011">
        <f t="shared" si="179"/>
        <v>0</v>
      </c>
      <c r="H3011" t="e">
        <f>VLOOKUP(B3011,[1]Sheet1!$D:$AB,25,0)</f>
        <v>#N/A</v>
      </c>
      <c r="I3011" t="str">
        <f t="shared" si="180"/>
        <v>0-50</v>
      </c>
      <c r="K3011" t="e">
        <f>VLOOKUP(B3011,[1]Sheet1!$D:$AS,42,0)</f>
        <v>#N/A</v>
      </c>
    </row>
    <row r="3012" spans="5:11">
      <c r="E3012" s="100"/>
      <c r="F3012" t="str">
        <f t="shared" si="181"/>
        <v/>
      </c>
      <c r="G3012">
        <f t="shared" si="179"/>
        <v>0</v>
      </c>
      <c r="H3012" t="e">
        <f>VLOOKUP(B3012,[1]Sheet1!$D:$AB,25,0)</f>
        <v>#N/A</v>
      </c>
      <c r="I3012" t="str">
        <f t="shared" si="180"/>
        <v>0-50</v>
      </c>
      <c r="K3012" t="e">
        <f>VLOOKUP(B3012,[1]Sheet1!$D:$AS,42,0)</f>
        <v>#N/A</v>
      </c>
    </row>
    <row r="3013" spans="5:11">
      <c r="E3013" s="100"/>
      <c r="F3013" t="str">
        <f t="shared" si="181"/>
        <v/>
      </c>
      <c r="G3013">
        <f t="shared" si="179"/>
        <v>0</v>
      </c>
      <c r="H3013" t="e">
        <f>VLOOKUP(B3013,[1]Sheet1!$D:$AB,25,0)</f>
        <v>#N/A</v>
      </c>
      <c r="I3013" t="str">
        <f t="shared" si="180"/>
        <v>0-50</v>
      </c>
      <c r="K3013" t="e">
        <f>VLOOKUP(B3013,[1]Sheet1!$D:$AS,42,0)</f>
        <v>#N/A</v>
      </c>
    </row>
    <row r="3014" spans="5:11">
      <c r="E3014" s="100"/>
      <c r="F3014" t="str">
        <f t="shared" si="181"/>
        <v/>
      </c>
      <c r="G3014">
        <f t="shared" si="179"/>
        <v>0</v>
      </c>
      <c r="H3014" t="e">
        <f>VLOOKUP(B3014,[1]Sheet1!$D:$AB,25,0)</f>
        <v>#N/A</v>
      </c>
      <c r="I3014" t="str">
        <f t="shared" si="180"/>
        <v>0-50</v>
      </c>
      <c r="K3014" t="e">
        <f>VLOOKUP(B3014,[1]Sheet1!$D:$AS,42,0)</f>
        <v>#N/A</v>
      </c>
    </row>
    <row r="3015" spans="5:11">
      <c r="E3015" s="100"/>
      <c r="F3015" t="str">
        <f t="shared" si="181"/>
        <v/>
      </c>
      <c r="G3015">
        <f t="shared" si="179"/>
        <v>0</v>
      </c>
      <c r="H3015" t="e">
        <f>VLOOKUP(B3015,[1]Sheet1!$D:$AB,25,0)</f>
        <v>#N/A</v>
      </c>
      <c r="I3015" t="str">
        <f t="shared" si="180"/>
        <v>0-50</v>
      </c>
      <c r="K3015" t="e">
        <f>VLOOKUP(B3015,[1]Sheet1!$D:$AS,42,0)</f>
        <v>#N/A</v>
      </c>
    </row>
    <row r="3016" spans="5:11">
      <c r="E3016" s="100"/>
      <c r="F3016" t="str">
        <f t="shared" si="181"/>
        <v/>
      </c>
      <c r="G3016">
        <f t="shared" si="179"/>
        <v>0</v>
      </c>
      <c r="H3016" t="e">
        <f>VLOOKUP(B3016,[1]Sheet1!$D:$AB,25,0)</f>
        <v>#N/A</v>
      </c>
      <c r="I3016" t="str">
        <f t="shared" si="180"/>
        <v>0-50</v>
      </c>
      <c r="K3016" t="e">
        <f>VLOOKUP(B3016,[1]Sheet1!$D:$AS,42,0)</f>
        <v>#N/A</v>
      </c>
    </row>
    <row r="3017" spans="5:11">
      <c r="E3017" s="100"/>
      <c r="F3017" t="str">
        <f t="shared" si="181"/>
        <v/>
      </c>
      <c r="G3017">
        <f t="shared" si="179"/>
        <v>0</v>
      </c>
      <c r="H3017" t="e">
        <f>VLOOKUP(B3017,[1]Sheet1!$D:$AB,25,0)</f>
        <v>#N/A</v>
      </c>
      <c r="I3017" t="str">
        <f t="shared" si="180"/>
        <v>0-50</v>
      </c>
      <c r="K3017" t="e">
        <f>VLOOKUP(B3017,[1]Sheet1!$D:$AS,42,0)</f>
        <v>#N/A</v>
      </c>
    </row>
    <row r="3018" spans="5:11">
      <c r="E3018" s="100"/>
      <c r="F3018" t="str">
        <f t="shared" si="181"/>
        <v/>
      </c>
      <c r="G3018">
        <f t="shared" si="179"/>
        <v>0</v>
      </c>
      <c r="H3018" t="e">
        <f>VLOOKUP(B3018,[1]Sheet1!$D:$AB,25,0)</f>
        <v>#N/A</v>
      </c>
      <c r="I3018" t="str">
        <f t="shared" si="180"/>
        <v>0-50</v>
      </c>
      <c r="K3018" t="e">
        <f>VLOOKUP(B3018,[1]Sheet1!$D:$AS,42,0)</f>
        <v>#N/A</v>
      </c>
    </row>
    <row r="3019" spans="5:11">
      <c r="E3019" s="100"/>
      <c r="F3019" t="str">
        <f t="shared" si="181"/>
        <v/>
      </c>
      <c r="G3019">
        <f t="shared" si="179"/>
        <v>0</v>
      </c>
      <c r="H3019" t="e">
        <f>VLOOKUP(B3019,[1]Sheet1!$D:$AB,25,0)</f>
        <v>#N/A</v>
      </c>
      <c r="I3019" t="str">
        <f t="shared" si="180"/>
        <v>0-50</v>
      </c>
      <c r="K3019" t="e">
        <f>VLOOKUP(B3019,[1]Sheet1!$D:$AS,42,0)</f>
        <v>#N/A</v>
      </c>
    </row>
    <row r="3020" spans="5:11">
      <c r="E3020" s="100"/>
      <c r="F3020" t="str">
        <f t="shared" si="181"/>
        <v/>
      </c>
      <c r="G3020">
        <f t="shared" si="179"/>
        <v>0</v>
      </c>
      <c r="H3020" t="e">
        <f>VLOOKUP(B3020,[1]Sheet1!$D:$AB,25,0)</f>
        <v>#N/A</v>
      </c>
      <c r="I3020" t="str">
        <f t="shared" si="180"/>
        <v>0-50</v>
      </c>
      <c r="K3020" t="e">
        <f>VLOOKUP(B3020,[1]Sheet1!$D:$AS,42,0)</f>
        <v>#N/A</v>
      </c>
    </row>
    <row r="3021" spans="5:11">
      <c r="E3021" s="100"/>
      <c r="F3021" t="str">
        <f t="shared" si="181"/>
        <v/>
      </c>
      <c r="G3021">
        <f t="shared" si="179"/>
        <v>0</v>
      </c>
      <c r="H3021" t="e">
        <f>VLOOKUP(B3021,[1]Sheet1!$D:$AB,25,0)</f>
        <v>#N/A</v>
      </c>
      <c r="I3021" t="str">
        <f t="shared" si="180"/>
        <v>0-50</v>
      </c>
      <c r="K3021" t="e">
        <f>VLOOKUP(B3021,[1]Sheet1!$D:$AS,42,0)</f>
        <v>#N/A</v>
      </c>
    </row>
    <row r="3022" spans="5:11">
      <c r="E3022" s="100"/>
      <c r="F3022" t="str">
        <f t="shared" si="181"/>
        <v/>
      </c>
      <c r="G3022">
        <f t="shared" si="179"/>
        <v>0</v>
      </c>
      <c r="H3022" t="e">
        <f>VLOOKUP(B3022,[1]Sheet1!$D:$AB,25,0)</f>
        <v>#N/A</v>
      </c>
      <c r="I3022" t="str">
        <f t="shared" si="180"/>
        <v>0-50</v>
      </c>
      <c r="K3022" t="e">
        <f>VLOOKUP(B3022,[1]Sheet1!$D:$AS,42,0)</f>
        <v>#N/A</v>
      </c>
    </row>
    <row r="3023" spans="5:11">
      <c r="E3023" s="100"/>
      <c r="F3023" t="str">
        <f t="shared" si="181"/>
        <v/>
      </c>
      <c r="G3023">
        <f t="shared" si="179"/>
        <v>0</v>
      </c>
      <c r="H3023" t="e">
        <f>VLOOKUP(B3023,[1]Sheet1!$D:$AB,25,0)</f>
        <v>#N/A</v>
      </c>
      <c r="I3023" t="str">
        <f t="shared" si="180"/>
        <v>0-50</v>
      </c>
      <c r="K3023" t="e">
        <f>VLOOKUP(B3023,[1]Sheet1!$D:$AS,42,0)</f>
        <v>#N/A</v>
      </c>
    </row>
    <row r="3024" spans="5:11">
      <c r="E3024" s="100"/>
      <c r="F3024" t="str">
        <f t="shared" si="181"/>
        <v/>
      </c>
      <c r="G3024">
        <f t="shared" ref="G3024:G3031" si="182">LEN(B3024)</f>
        <v>0</v>
      </c>
      <c r="H3024" t="e">
        <f>VLOOKUP(B3024,[1]Sheet1!$D:$AB,25,0)</f>
        <v>#N/A</v>
      </c>
      <c r="I3024" t="str">
        <f t="shared" ref="I3024:I3031" si="183">LOOKUP(C3024, $AY$3:$AY$8, $AZ$3:$AZ$8)</f>
        <v>0-50</v>
      </c>
      <c r="K3024" t="e">
        <f>VLOOKUP(B3024,[1]Sheet1!$D:$AS,42,0)</f>
        <v>#N/A</v>
      </c>
    </row>
    <row r="3025" spans="5:11">
      <c r="E3025" s="100"/>
      <c r="F3025" t="str">
        <f t="shared" si="181"/>
        <v/>
      </c>
      <c r="G3025">
        <f t="shared" si="182"/>
        <v>0</v>
      </c>
      <c r="H3025" t="e">
        <f>VLOOKUP(B3025,[1]Sheet1!$D:$AB,25,0)</f>
        <v>#N/A</v>
      </c>
      <c r="I3025" t="str">
        <f t="shared" si="183"/>
        <v>0-50</v>
      </c>
      <c r="K3025" t="e">
        <f>VLOOKUP(B3025,[1]Sheet1!$D:$AS,42,0)</f>
        <v>#N/A</v>
      </c>
    </row>
    <row r="3026" spans="5:11">
      <c r="E3026" s="100"/>
      <c r="F3026" t="str">
        <f t="shared" si="181"/>
        <v/>
      </c>
      <c r="G3026">
        <f t="shared" si="182"/>
        <v>0</v>
      </c>
      <c r="H3026" t="e">
        <f>VLOOKUP(B3026,[1]Sheet1!$D:$AB,25,0)</f>
        <v>#N/A</v>
      </c>
      <c r="I3026" t="str">
        <f t="shared" si="183"/>
        <v>0-50</v>
      </c>
      <c r="K3026" t="e">
        <f>VLOOKUP(B3026,[1]Sheet1!$D:$AS,42,0)</f>
        <v>#N/A</v>
      </c>
    </row>
    <row r="3027" spans="5:11">
      <c r="E3027" s="100"/>
      <c r="F3027" t="str">
        <f t="shared" si="181"/>
        <v/>
      </c>
      <c r="G3027">
        <f t="shared" si="182"/>
        <v>0</v>
      </c>
      <c r="H3027" t="e">
        <f>VLOOKUP(B3027,[1]Sheet1!$D:$AB,25,0)</f>
        <v>#N/A</v>
      </c>
      <c r="I3027" t="str">
        <f t="shared" si="183"/>
        <v>0-50</v>
      </c>
      <c r="K3027" t="e">
        <f>VLOOKUP(B3027,[1]Sheet1!$D:$AS,42,0)</f>
        <v>#N/A</v>
      </c>
    </row>
    <row r="3028" spans="5:11">
      <c r="E3028" s="100"/>
      <c r="F3028" t="str">
        <f t="shared" si="181"/>
        <v/>
      </c>
      <c r="G3028">
        <f t="shared" si="182"/>
        <v>0</v>
      </c>
      <c r="H3028" t="e">
        <f>VLOOKUP(B3028,[1]Sheet1!$D:$AB,25,0)</f>
        <v>#N/A</v>
      </c>
      <c r="I3028" t="str">
        <f t="shared" si="183"/>
        <v>0-50</v>
      </c>
      <c r="K3028" t="e">
        <f>VLOOKUP(B3028,[1]Sheet1!$D:$AS,42,0)</f>
        <v>#N/A</v>
      </c>
    </row>
    <row r="3029" spans="5:11">
      <c r="E3029" s="100"/>
      <c r="F3029" t="str">
        <f t="shared" si="181"/>
        <v/>
      </c>
      <c r="G3029">
        <f t="shared" si="182"/>
        <v>0</v>
      </c>
      <c r="H3029" t="e">
        <f>VLOOKUP(B3029,[1]Sheet1!$D:$AB,25,0)</f>
        <v>#N/A</v>
      </c>
      <c r="I3029" t="str">
        <f t="shared" si="183"/>
        <v>0-50</v>
      </c>
      <c r="K3029" t="e">
        <f>VLOOKUP(B3029,[1]Sheet1!$D:$AS,42,0)</f>
        <v>#N/A</v>
      </c>
    </row>
    <row r="3030" spans="5:11">
      <c r="E3030" s="100"/>
      <c r="F3030" t="str">
        <f t="shared" si="181"/>
        <v/>
      </c>
      <c r="G3030">
        <f t="shared" si="182"/>
        <v>0</v>
      </c>
      <c r="H3030" t="e">
        <f>VLOOKUP(B3030,[1]Sheet1!$D:$AB,25,0)</f>
        <v>#N/A</v>
      </c>
      <c r="I3030" t="str">
        <f t="shared" si="183"/>
        <v>0-50</v>
      </c>
      <c r="K3030" t="e">
        <f>VLOOKUP(B3030,[1]Sheet1!$D:$AS,42,0)</f>
        <v>#N/A</v>
      </c>
    </row>
    <row r="3031" spans="5:11">
      <c r="E3031" s="100"/>
      <c r="F3031" t="str">
        <f t="shared" si="181"/>
        <v/>
      </c>
      <c r="G3031">
        <f t="shared" si="182"/>
        <v>0</v>
      </c>
      <c r="H3031" t="e">
        <f>VLOOKUP(B3031,[1]Sheet1!$D:$AB,25,0)</f>
        <v>#N/A</v>
      </c>
      <c r="I3031" t="str">
        <f t="shared" si="183"/>
        <v>0-50</v>
      </c>
      <c r="K3031" t="e">
        <f>VLOOKUP(B3031,[1]Sheet1!$D:$AS,42,0)</f>
        <v>#N/A</v>
      </c>
    </row>
    <row r="3032" spans="5:11">
      <c r="E3032" s="100"/>
      <c r="F3032" t="str">
        <f t="shared" si="181"/>
        <v/>
      </c>
      <c r="G3032">
        <f>LEN(B3032)</f>
        <v>0</v>
      </c>
      <c r="H3032" t="e">
        <f>VLOOKUP(B3032,[1]Sheet1!$D:$AB,25,0)</f>
        <v>#N/A</v>
      </c>
      <c r="I3032" t="str">
        <f>LOOKUP(C3032, $AY$3:$AY$8, $AZ$3:$AZ$8)</f>
        <v>0-50</v>
      </c>
      <c r="K3032" t="e">
        <f>VLOOKUP(B3032,[1]Sheet1!$D:$AS,42,0)</f>
        <v>#N/A</v>
      </c>
    </row>
    <row r="3033" spans="5:11">
      <c r="E3033" s="100"/>
      <c r="F3033" t="str">
        <f t="shared" si="181"/>
        <v/>
      </c>
      <c r="G3033">
        <f t="shared" ref="G3033:G3096" si="184">LEN(B3033)</f>
        <v>0</v>
      </c>
      <c r="H3033" t="e">
        <f>VLOOKUP(B3033,[1]Sheet1!$D:$AB,25,0)</f>
        <v>#N/A</v>
      </c>
      <c r="I3033" t="str">
        <f t="shared" ref="I3033:I3096" si="185">LOOKUP(C3033, $AY$3:$AY$8, $AZ$3:$AZ$8)</f>
        <v>0-50</v>
      </c>
      <c r="K3033" t="e">
        <f>VLOOKUP(B3033,[1]Sheet1!$D:$AS,42,0)</f>
        <v>#N/A</v>
      </c>
    </row>
    <row r="3034" spans="5:11">
      <c r="E3034" s="100"/>
      <c r="F3034" t="str">
        <f t="shared" si="181"/>
        <v/>
      </c>
      <c r="G3034">
        <f t="shared" si="184"/>
        <v>0</v>
      </c>
      <c r="H3034" t="e">
        <f>VLOOKUP(B3034,[1]Sheet1!$D:$AB,25,0)</f>
        <v>#N/A</v>
      </c>
      <c r="I3034" t="str">
        <f t="shared" si="185"/>
        <v>0-50</v>
      </c>
      <c r="K3034" t="e">
        <f>VLOOKUP(B3034,[1]Sheet1!$D:$AS,42,0)</f>
        <v>#N/A</v>
      </c>
    </row>
    <row r="3035" spans="5:11">
      <c r="E3035" s="100"/>
      <c r="F3035" t="str">
        <f t="shared" si="181"/>
        <v/>
      </c>
      <c r="G3035">
        <f t="shared" si="184"/>
        <v>0</v>
      </c>
      <c r="H3035" t="e">
        <f>VLOOKUP(B3035,[1]Sheet1!$D:$AB,25,0)</f>
        <v>#N/A</v>
      </c>
      <c r="I3035" t="str">
        <f t="shared" si="185"/>
        <v>0-50</v>
      </c>
      <c r="K3035" t="e">
        <f>VLOOKUP(B3035,[1]Sheet1!$D:$AS,42,0)</f>
        <v>#N/A</v>
      </c>
    </row>
    <row r="3036" spans="5:11">
      <c r="E3036" s="100"/>
      <c r="F3036" t="str">
        <f t="shared" si="181"/>
        <v/>
      </c>
      <c r="G3036">
        <f t="shared" si="184"/>
        <v>0</v>
      </c>
      <c r="H3036" t="e">
        <f>VLOOKUP(B3036,[1]Sheet1!$D:$AB,25,0)</f>
        <v>#N/A</v>
      </c>
      <c r="I3036" t="str">
        <f t="shared" si="185"/>
        <v>0-50</v>
      </c>
      <c r="K3036" t="e">
        <f>VLOOKUP(B3036,[1]Sheet1!$D:$AS,42,0)</f>
        <v>#N/A</v>
      </c>
    </row>
    <row r="3037" spans="5:11">
      <c r="E3037" s="100"/>
      <c r="F3037" t="str">
        <f t="shared" si="181"/>
        <v/>
      </c>
      <c r="G3037">
        <f t="shared" si="184"/>
        <v>0</v>
      </c>
      <c r="H3037" t="e">
        <f>VLOOKUP(B3037,[1]Sheet1!$D:$AB,25,0)</f>
        <v>#N/A</v>
      </c>
      <c r="I3037" t="str">
        <f t="shared" si="185"/>
        <v>0-50</v>
      </c>
      <c r="K3037" t="e">
        <f>VLOOKUP(B3037,[1]Sheet1!$D:$AS,42,0)</f>
        <v>#N/A</v>
      </c>
    </row>
    <row r="3038" spans="5:11">
      <c r="E3038" s="100"/>
      <c r="F3038" t="str">
        <f t="shared" si="181"/>
        <v/>
      </c>
      <c r="G3038">
        <f t="shared" si="184"/>
        <v>0</v>
      </c>
      <c r="H3038" t="e">
        <f>VLOOKUP(B3038,[1]Sheet1!$D:$AB,25,0)</f>
        <v>#N/A</v>
      </c>
      <c r="I3038" t="str">
        <f t="shared" si="185"/>
        <v>0-50</v>
      </c>
      <c r="K3038" t="e">
        <f>VLOOKUP(B3038,[1]Sheet1!$D:$AS,42,0)</f>
        <v>#N/A</v>
      </c>
    </row>
    <row r="3039" spans="5:11">
      <c r="E3039" s="100"/>
      <c r="F3039" t="str">
        <f t="shared" si="181"/>
        <v/>
      </c>
      <c r="G3039">
        <f t="shared" si="184"/>
        <v>0</v>
      </c>
      <c r="H3039" t="e">
        <f>VLOOKUP(B3039,[1]Sheet1!$D:$AB,25,0)</f>
        <v>#N/A</v>
      </c>
      <c r="I3039" t="str">
        <f t="shared" si="185"/>
        <v>0-50</v>
      </c>
      <c r="K3039" t="e">
        <f>VLOOKUP(B3039,[1]Sheet1!$D:$AS,42,0)</f>
        <v>#N/A</v>
      </c>
    </row>
    <row r="3040" spans="5:11">
      <c r="E3040" s="100"/>
      <c r="F3040" t="str">
        <f t="shared" si="181"/>
        <v/>
      </c>
      <c r="G3040">
        <f t="shared" si="184"/>
        <v>0</v>
      </c>
      <c r="H3040" t="e">
        <f>VLOOKUP(B3040,[1]Sheet1!$D:$AB,25,0)</f>
        <v>#N/A</v>
      </c>
      <c r="I3040" t="str">
        <f t="shared" si="185"/>
        <v>0-50</v>
      </c>
      <c r="K3040" t="e">
        <f>VLOOKUP(B3040,[1]Sheet1!$D:$AS,42,0)</f>
        <v>#N/A</v>
      </c>
    </row>
    <row r="3041" spans="5:11">
      <c r="E3041" s="100"/>
      <c r="F3041" t="str">
        <f t="shared" si="181"/>
        <v/>
      </c>
      <c r="G3041">
        <f t="shared" si="184"/>
        <v>0</v>
      </c>
      <c r="H3041" t="e">
        <f>VLOOKUP(B3041,[1]Sheet1!$D:$AB,25,0)</f>
        <v>#N/A</v>
      </c>
      <c r="I3041" t="str">
        <f t="shared" si="185"/>
        <v>0-50</v>
      </c>
      <c r="K3041" t="e">
        <f>VLOOKUP(B3041,[1]Sheet1!$D:$AS,42,0)</f>
        <v>#N/A</v>
      </c>
    </row>
    <row r="3042" spans="5:11">
      <c r="E3042" s="100"/>
      <c r="F3042" t="str">
        <f t="shared" si="181"/>
        <v/>
      </c>
      <c r="G3042">
        <f t="shared" si="184"/>
        <v>0</v>
      </c>
      <c r="H3042" t="e">
        <f>VLOOKUP(B3042,[1]Sheet1!$D:$AB,25,0)</f>
        <v>#N/A</v>
      </c>
      <c r="I3042" t="str">
        <f t="shared" si="185"/>
        <v>0-50</v>
      </c>
      <c r="K3042" t="e">
        <f>VLOOKUP(B3042,[1]Sheet1!$D:$AS,42,0)</f>
        <v>#N/A</v>
      </c>
    </row>
    <row r="3043" spans="5:11">
      <c r="E3043" s="100"/>
      <c r="F3043" t="str">
        <f t="shared" si="181"/>
        <v/>
      </c>
      <c r="G3043">
        <f t="shared" si="184"/>
        <v>0</v>
      </c>
      <c r="H3043" t="e">
        <f>VLOOKUP(B3043,[1]Sheet1!$D:$AB,25,0)</f>
        <v>#N/A</v>
      </c>
      <c r="I3043" t="str">
        <f t="shared" si="185"/>
        <v>0-50</v>
      </c>
      <c r="K3043" t="e">
        <f>VLOOKUP(B3043,[1]Sheet1!$D:$AS,42,0)</f>
        <v>#N/A</v>
      </c>
    </row>
    <row r="3044" spans="5:11">
      <c r="E3044" s="100"/>
      <c r="F3044" t="str">
        <f t="shared" si="181"/>
        <v/>
      </c>
      <c r="G3044">
        <f t="shared" si="184"/>
        <v>0</v>
      </c>
      <c r="H3044" t="e">
        <f>VLOOKUP(B3044,[1]Sheet1!$D:$AB,25,0)</f>
        <v>#N/A</v>
      </c>
      <c r="I3044" t="str">
        <f t="shared" si="185"/>
        <v>0-50</v>
      </c>
      <c r="K3044" t="e">
        <f>VLOOKUP(B3044,[1]Sheet1!$D:$AS,42,0)</f>
        <v>#N/A</v>
      </c>
    </row>
    <row r="3045" spans="5:11">
      <c r="E3045" s="100"/>
      <c r="F3045" t="str">
        <f t="shared" si="181"/>
        <v/>
      </c>
      <c r="G3045">
        <f t="shared" si="184"/>
        <v>0</v>
      </c>
      <c r="H3045" t="e">
        <f>VLOOKUP(B3045,[1]Sheet1!$D:$AB,25,0)</f>
        <v>#N/A</v>
      </c>
      <c r="I3045" t="str">
        <f t="shared" si="185"/>
        <v>0-50</v>
      </c>
      <c r="K3045" t="e">
        <f>VLOOKUP(B3045,[1]Sheet1!$D:$AS,42,0)</f>
        <v>#N/A</v>
      </c>
    </row>
    <row r="3046" spans="5:11">
      <c r="E3046" s="100"/>
      <c r="F3046" t="str">
        <f t="shared" si="181"/>
        <v/>
      </c>
      <c r="G3046">
        <f t="shared" si="184"/>
        <v>0</v>
      </c>
      <c r="H3046" t="e">
        <f>VLOOKUP(B3046,[1]Sheet1!$D:$AB,25,0)</f>
        <v>#N/A</v>
      </c>
      <c r="I3046" t="str">
        <f t="shared" si="185"/>
        <v>0-50</v>
      </c>
      <c r="K3046" t="e">
        <f>VLOOKUP(B3046,[1]Sheet1!$D:$AS,42,0)</f>
        <v>#N/A</v>
      </c>
    </row>
    <row r="3047" spans="5:11">
      <c r="E3047" s="100"/>
      <c r="F3047" t="str">
        <f t="shared" si="181"/>
        <v/>
      </c>
      <c r="G3047">
        <f t="shared" si="184"/>
        <v>0</v>
      </c>
      <c r="H3047" t="e">
        <f>VLOOKUP(B3047,[1]Sheet1!$D:$AB,25,0)</f>
        <v>#N/A</v>
      </c>
      <c r="I3047" t="str">
        <f t="shared" si="185"/>
        <v>0-50</v>
      </c>
      <c r="K3047" t="e">
        <f>VLOOKUP(B3047,[1]Sheet1!$D:$AS,42,0)</f>
        <v>#N/A</v>
      </c>
    </row>
    <row r="3048" spans="5:11">
      <c r="E3048" s="100"/>
      <c r="F3048" t="str">
        <f t="shared" si="181"/>
        <v/>
      </c>
      <c r="G3048">
        <f t="shared" si="184"/>
        <v>0</v>
      </c>
      <c r="H3048" t="e">
        <f>VLOOKUP(B3048,[1]Sheet1!$D:$AB,25,0)</f>
        <v>#N/A</v>
      </c>
      <c r="I3048" t="str">
        <f t="shared" si="185"/>
        <v>0-50</v>
      </c>
      <c r="K3048" t="e">
        <f>VLOOKUP(B3048,[1]Sheet1!$D:$AS,42,0)</f>
        <v>#N/A</v>
      </c>
    </row>
    <row r="3049" spans="5:11">
      <c r="E3049" s="100"/>
      <c r="F3049" t="str">
        <f t="shared" si="181"/>
        <v/>
      </c>
      <c r="G3049">
        <f t="shared" si="184"/>
        <v>0</v>
      </c>
      <c r="H3049" t="e">
        <f>VLOOKUP(B3049,[1]Sheet1!$D:$AB,25,0)</f>
        <v>#N/A</v>
      </c>
      <c r="I3049" t="str">
        <f t="shared" si="185"/>
        <v>0-50</v>
      </c>
      <c r="K3049" t="e">
        <f>VLOOKUP(B3049,[1]Sheet1!$D:$AS,42,0)</f>
        <v>#N/A</v>
      </c>
    </row>
    <row r="3050" spans="5:11">
      <c r="E3050" s="100"/>
      <c r="F3050" t="str">
        <f t="shared" si="181"/>
        <v/>
      </c>
      <c r="G3050">
        <f t="shared" si="184"/>
        <v>0</v>
      </c>
      <c r="H3050" t="e">
        <f>VLOOKUP(B3050,[1]Sheet1!$D:$AB,25,0)</f>
        <v>#N/A</v>
      </c>
      <c r="I3050" t="str">
        <f t="shared" si="185"/>
        <v>0-50</v>
      </c>
      <c r="K3050" t="e">
        <f>VLOOKUP(B3050,[1]Sheet1!$D:$AS,42,0)</f>
        <v>#N/A</v>
      </c>
    </row>
    <row r="3051" spans="5:11">
      <c r="E3051" s="100"/>
      <c r="F3051" t="str">
        <f t="shared" si="181"/>
        <v/>
      </c>
      <c r="G3051">
        <f t="shared" si="184"/>
        <v>0</v>
      </c>
      <c r="H3051" t="e">
        <f>VLOOKUP(B3051,[1]Sheet1!$D:$AB,25,0)</f>
        <v>#N/A</v>
      </c>
      <c r="I3051" t="str">
        <f t="shared" si="185"/>
        <v>0-50</v>
      </c>
      <c r="K3051" t="e">
        <f>VLOOKUP(B3051,[1]Sheet1!$D:$AS,42,0)</f>
        <v>#N/A</v>
      </c>
    </row>
    <row r="3052" spans="5:11">
      <c r="E3052" s="100"/>
      <c r="F3052" t="str">
        <f t="shared" si="181"/>
        <v/>
      </c>
      <c r="G3052">
        <f t="shared" si="184"/>
        <v>0</v>
      </c>
      <c r="H3052" t="e">
        <f>VLOOKUP(B3052,[1]Sheet1!$D:$AB,25,0)</f>
        <v>#N/A</v>
      </c>
      <c r="I3052" t="str">
        <f t="shared" si="185"/>
        <v>0-50</v>
      </c>
      <c r="K3052" t="e">
        <f>VLOOKUP(B3052,[1]Sheet1!$D:$AS,42,0)</f>
        <v>#N/A</v>
      </c>
    </row>
    <row r="3053" spans="5:11">
      <c r="E3053" s="100"/>
      <c r="F3053" t="str">
        <f t="shared" si="181"/>
        <v/>
      </c>
      <c r="G3053">
        <f t="shared" si="184"/>
        <v>0</v>
      </c>
      <c r="H3053" t="e">
        <f>VLOOKUP(B3053,[1]Sheet1!$D:$AB,25,0)</f>
        <v>#N/A</v>
      </c>
      <c r="I3053" t="str">
        <f t="shared" si="185"/>
        <v>0-50</v>
      </c>
      <c r="K3053" t="e">
        <f>VLOOKUP(B3053,[1]Sheet1!$D:$AS,42,0)</f>
        <v>#N/A</v>
      </c>
    </row>
    <row r="3054" spans="5:11">
      <c r="E3054" s="100"/>
      <c r="F3054" t="str">
        <f t="shared" si="181"/>
        <v/>
      </c>
      <c r="G3054">
        <f t="shared" si="184"/>
        <v>0</v>
      </c>
      <c r="H3054" t="e">
        <f>VLOOKUP(B3054,[1]Sheet1!$D:$AB,25,0)</f>
        <v>#N/A</v>
      </c>
      <c r="I3054" t="str">
        <f t="shared" si="185"/>
        <v>0-50</v>
      </c>
      <c r="K3054" t="e">
        <f>VLOOKUP(B3054,[1]Sheet1!$D:$AS,42,0)</f>
        <v>#N/A</v>
      </c>
    </row>
    <row r="3055" spans="5:11">
      <c r="E3055" s="100"/>
      <c r="F3055" t="str">
        <f t="shared" si="181"/>
        <v/>
      </c>
      <c r="G3055">
        <f t="shared" si="184"/>
        <v>0</v>
      </c>
      <c r="H3055" t="e">
        <f>VLOOKUP(B3055,[1]Sheet1!$D:$AB,25,0)</f>
        <v>#N/A</v>
      </c>
      <c r="I3055" t="str">
        <f t="shared" si="185"/>
        <v>0-50</v>
      </c>
      <c r="K3055" t="e">
        <f>VLOOKUP(B3055,[1]Sheet1!$D:$AS,42,0)</f>
        <v>#N/A</v>
      </c>
    </row>
    <row r="3056" spans="5:11">
      <c r="E3056" s="100"/>
      <c r="F3056" t="str">
        <f t="shared" si="181"/>
        <v/>
      </c>
      <c r="G3056">
        <f t="shared" si="184"/>
        <v>0</v>
      </c>
      <c r="H3056" t="e">
        <f>VLOOKUP(B3056,[1]Sheet1!$D:$AB,25,0)</f>
        <v>#N/A</v>
      </c>
      <c r="I3056" t="str">
        <f t="shared" si="185"/>
        <v>0-50</v>
      </c>
      <c r="K3056" t="e">
        <f>VLOOKUP(B3056,[1]Sheet1!$D:$AS,42,0)</f>
        <v>#N/A</v>
      </c>
    </row>
    <row r="3057" spans="5:11">
      <c r="E3057" s="100"/>
      <c r="F3057" t="str">
        <f t="shared" si="181"/>
        <v/>
      </c>
      <c r="G3057">
        <f t="shared" si="184"/>
        <v>0</v>
      </c>
      <c r="H3057" t="e">
        <f>VLOOKUP(B3057,[1]Sheet1!$D:$AB,25,0)</f>
        <v>#N/A</v>
      </c>
      <c r="I3057" t="str">
        <f t="shared" si="185"/>
        <v>0-50</v>
      </c>
      <c r="K3057" t="e">
        <f>VLOOKUP(B3057,[1]Sheet1!$D:$AS,42,0)</f>
        <v>#N/A</v>
      </c>
    </row>
    <row r="3058" spans="5:11">
      <c r="E3058" s="100"/>
      <c r="F3058" t="str">
        <f t="shared" si="181"/>
        <v/>
      </c>
      <c r="G3058">
        <f t="shared" si="184"/>
        <v>0</v>
      </c>
      <c r="H3058" t="e">
        <f>VLOOKUP(B3058,[1]Sheet1!$D:$AB,25,0)</f>
        <v>#N/A</v>
      </c>
      <c r="I3058" t="str">
        <f t="shared" si="185"/>
        <v>0-50</v>
      </c>
      <c r="K3058" t="e">
        <f>VLOOKUP(B3058,[1]Sheet1!$D:$AS,42,0)</f>
        <v>#N/A</v>
      </c>
    </row>
    <row r="3059" spans="5:11">
      <c r="E3059" s="100"/>
      <c r="F3059" t="str">
        <f t="shared" si="181"/>
        <v/>
      </c>
      <c r="G3059">
        <f t="shared" si="184"/>
        <v>0</v>
      </c>
      <c r="H3059" t="e">
        <f>VLOOKUP(B3059,[1]Sheet1!$D:$AB,25,0)</f>
        <v>#N/A</v>
      </c>
      <c r="I3059" t="str">
        <f t="shared" si="185"/>
        <v>0-50</v>
      </c>
      <c r="K3059" t="e">
        <f>VLOOKUP(B3059,[1]Sheet1!$D:$AS,42,0)</f>
        <v>#N/A</v>
      </c>
    </row>
    <row r="3060" spans="5:11">
      <c r="E3060" s="100"/>
      <c r="F3060" t="str">
        <f t="shared" si="181"/>
        <v/>
      </c>
      <c r="G3060">
        <f t="shared" si="184"/>
        <v>0</v>
      </c>
      <c r="H3060" t="e">
        <f>VLOOKUP(B3060,[1]Sheet1!$D:$AB,25,0)</f>
        <v>#N/A</v>
      </c>
      <c r="I3060" t="str">
        <f t="shared" si="185"/>
        <v>0-50</v>
      </c>
      <c r="K3060" t="e">
        <f>VLOOKUP(B3060,[1]Sheet1!$D:$AS,42,0)</f>
        <v>#N/A</v>
      </c>
    </row>
    <row r="3061" spans="5:11">
      <c r="E3061" s="100"/>
      <c r="F3061" t="str">
        <f t="shared" si="181"/>
        <v/>
      </c>
      <c r="G3061">
        <f t="shared" si="184"/>
        <v>0</v>
      </c>
      <c r="H3061" t="e">
        <f>VLOOKUP(B3061,[1]Sheet1!$D:$AB,25,0)</f>
        <v>#N/A</v>
      </c>
      <c r="I3061" t="str">
        <f t="shared" si="185"/>
        <v>0-50</v>
      </c>
      <c r="K3061" t="e">
        <f>VLOOKUP(B3061,[1]Sheet1!$D:$AS,42,0)</f>
        <v>#N/A</v>
      </c>
    </row>
    <row r="3062" spans="5:11">
      <c r="E3062" s="100"/>
      <c r="F3062" t="str">
        <f t="shared" si="181"/>
        <v/>
      </c>
      <c r="G3062">
        <f t="shared" si="184"/>
        <v>0</v>
      </c>
      <c r="H3062" t="e">
        <f>VLOOKUP(B3062,[1]Sheet1!$D:$AB,25,0)</f>
        <v>#N/A</v>
      </c>
      <c r="I3062" t="str">
        <f t="shared" si="185"/>
        <v>0-50</v>
      </c>
      <c r="K3062" t="e">
        <f>VLOOKUP(B3062,[1]Sheet1!$D:$AS,42,0)</f>
        <v>#N/A</v>
      </c>
    </row>
    <row r="3063" spans="5:11">
      <c r="E3063" s="100"/>
      <c r="F3063" t="str">
        <f t="shared" si="181"/>
        <v/>
      </c>
      <c r="G3063">
        <f t="shared" si="184"/>
        <v>0</v>
      </c>
      <c r="H3063" t="e">
        <f>VLOOKUP(B3063,[1]Sheet1!$D:$AB,25,0)</f>
        <v>#N/A</v>
      </c>
      <c r="I3063" t="str">
        <f t="shared" si="185"/>
        <v>0-50</v>
      </c>
      <c r="K3063" t="e">
        <f>VLOOKUP(B3063,[1]Sheet1!$D:$AS,42,0)</f>
        <v>#N/A</v>
      </c>
    </row>
    <row r="3064" spans="5:11">
      <c r="E3064" s="100"/>
      <c r="F3064" t="str">
        <f t="shared" si="181"/>
        <v/>
      </c>
      <c r="G3064">
        <f t="shared" si="184"/>
        <v>0</v>
      </c>
      <c r="H3064" t="e">
        <f>VLOOKUP(B3064,[1]Sheet1!$D:$AB,25,0)</f>
        <v>#N/A</v>
      </c>
      <c r="I3064" t="str">
        <f t="shared" si="185"/>
        <v>0-50</v>
      </c>
      <c r="K3064" t="e">
        <f>VLOOKUP(B3064,[1]Sheet1!$D:$AS,42,0)</f>
        <v>#N/A</v>
      </c>
    </row>
    <row r="3065" spans="5:11">
      <c r="E3065" s="100"/>
      <c r="F3065" t="str">
        <f t="shared" si="181"/>
        <v/>
      </c>
      <c r="G3065">
        <f t="shared" si="184"/>
        <v>0</v>
      </c>
      <c r="H3065" t="e">
        <f>VLOOKUP(B3065,[1]Sheet1!$D:$AB,25,0)</f>
        <v>#N/A</v>
      </c>
      <c r="I3065" t="str">
        <f t="shared" si="185"/>
        <v>0-50</v>
      </c>
      <c r="K3065" t="e">
        <f>VLOOKUP(B3065,[1]Sheet1!$D:$AS,42,0)</f>
        <v>#N/A</v>
      </c>
    </row>
    <row r="3066" spans="5:11">
      <c r="E3066" s="100"/>
      <c r="F3066" t="str">
        <f t="shared" si="181"/>
        <v/>
      </c>
      <c r="G3066">
        <f t="shared" si="184"/>
        <v>0</v>
      </c>
      <c r="H3066" t="e">
        <f>VLOOKUP(B3066,[1]Sheet1!$D:$AB,25,0)</f>
        <v>#N/A</v>
      </c>
      <c r="I3066" t="str">
        <f t="shared" si="185"/>
        <v>0-50</v>
      </c>
      <c r="K3066" t="e">
        <f>VLOOKUP(B3066,[1]Sheet1!$D:$AS,42,0)</f>
        <v>#N/A</v>
      </c>
    </row>
    <row r="3067" spans="5:11">
      <c r="E3067" s="100"/>
      <c r="F3067" t="str">
        <f t="shared" si="181"/>
        <v/>
      </c>
      <c r="G3067">
        <f t="shared" si="184"/>
        <v>0</v>
      </c>
      <c r="H3067" t="e">
        <f>VLOOKUP(B3067,[1]Sheet1!$D:$AB,25,0)</f>
        <v>#N/A</v>
      </c>
      <c r="I3067" t="str">
        <f t="shared" si="185"/>
        <v>0-50</v>
      </c>
      <c r="K3067" t="e">
        <f>VLOOKUP(B3067,[1]Sheet1!$D:$AS,42,0)</f>
        <v>#N/A</v>
      </c>
    </row>
    <row r="3068" spans="5:11">
      <c r="E3068" s="100"/>
      <c r="F3068" t="str">
        <f t="shared" si="181"/>
        <v/>
      </c>
      <c r="G3068">
        <f t="shared" si="184"/>
        <v>0</v>
      </c>
      <c r="H3068" t="e">
        <f>VLOOKUP(B3068,[1]Sheet1!$D:$AB,25,0)</f>
        <v>#N/A</v>
      </c>
      <c r="I3068" t="str">
        <f t="shared" si="185"/>
        <v>0-50</v>
      </c>
      <c r="K3068" t="e">
        <f>VLOOKUP(B3068,[1]Sheet1!$D:$AS,42,0)</f>
        <v>#N/A</v>
      </c>
    </row>
    <row r="3069" spans="5:11">
      <c r="E3069" s="100"/>
      <c r="F3069" t="str">
        <f t="shared" si="181"/>
        <v/>
      </c>
      <c r="G3069">
        <f t="shared" si="184"/>
        <v>0</v>
      </c>
      <c r="H3069" t="e">
        <f>VLOOKUP(B3069,[1]Sheet1!$D:$AB,25,0)</f>
        <v>#N/A</v>
      </c>
      <c r="I3069" t="str">
        <f t="shared" si="185"/>
        <v>0-50</v>
      </c>
      <c r="K3069" t="e">
        <f>VLOOKUP(B3069,[1]Sheet1!$D:$AS,42,0)</f>
        <v>#N/A</v>
      </c>
    </row>
    <row r="3070" spans="5:11">
      <c r="E3070" s="100"/>
      <c r="F3070" t="str">
        <f t="shared" si="181"/>
        <v/>
      </c>
      <c r="G3070">
        <f t="shared" si="184"/>
        <v>0</v>
      </c>
      <c r="H3070" t="e">
        <f>VLOOKUP(B3070,[1]Sheet1!$D:$AB,25,0)</f>
        <v>#N/A</v>
      </c>
      <c r="I3070" t="str">
        <f t="shared" si="185"/>
        <v>0-50</v>
      </c>
      <c r="K3070" t="e">
        <f>VLOOKUP(B3070,[1]Sheet1!$D:$AS,42,0)</f>
        <v>#N/A</v>
      </c>
    </row>
    <row r="3071" spans="5:11">
      <c r="E3071" s="100"/>
      <c r="F3071" t="str">
        <f t="shared" si="181"/>
        <v/>
      </c>
      <c r="G3071">
        <f t="shared" si="184"/>
        <v>0</v>
      </c>
      <c r="H3071" t="e">
        <f>VLOOKUP(B3071,[1]Sheet1!$D:$AB,25,0)</f>
        <v>#N/A</v>
      </c>
      <c r="I3071" t="str">
        <f t="shared" si="185"/>
        <v>0-50</v>
      </c>
      <c r="K3071" t="e">
        <f>VLOOKUP(B3071,[1]Sheet1!$D:$AS,42,0)</f>
        <v>#N/A</v>
      </c>
    </row>
    <row r="3072" spans="5:11">
      <c r="E3072" s="100"/>
      <c r="F3072" t="str">
        <f t="shared" si="181"/>
        <v/>
      </c>
      <c r="G3072">
        <f t="shared" si="184"/>
        <v>0</v>
      </c>
      <c r="H3072" t="e">
        <f>VLOOKUP(B3072,[1]Sheet1!$D:$AB,25,0)</f>
        <v>#N/A</v>
      </c>
      <c r="I3072" t="str">
        <f t="shared" si="185"/>
        <v>0-50</v>
      </c>
      <c r="K3072" t="e">
        <f>VLOOKUP(B3072,[1]Sheet1!$D:$AS,42,0)</f>
        <v>#N/A</v>
      </c>
    </row>
    <row r="3073" spans="5:11">
      <c r="E3073" s="100"/>
      <c r="F3073" t="str">
        <f t="shared" si="181"/>
        <v/>
      </c>
      <c r="G3073">
        <f t="shared" si="184"/>
        <v>0</v>
      </c>
      <c r="H3073" t="e">
        <f>VLOOKUP(B3073,[1]Sheet1!$D:$AB,25,0)</f>
        <v>#N/A</v>
      </c>
      <c r="I3073" t="str">
        <f t="shared" si="185"/>
        <v>0-50</v>
      </c>
      <c r="K3073" t="e">
        <f>VLOOKUP(B3073,[1]Sheet1!$D:$AS,42,0)</f>
        <v>#N/A</v>
      </c>
    </row>
    <row r="3074" spans="5:11">
      <c r="E3074" s="100"/>
      <c r="F3074" t="str">
        <f t="shared" si="181"/>
        <v/>
      </c>
      <c r="G3074">
        <f t="shared" si="184"/>
        <v>0</v>
      </c>
      <c r="H3074" t="e">
        <f>VLOOKUP(B3074,[1]Sheet1!$D:$AB,25,0)</f>
        <v>#N/A</v>
      </c>
      <c r="I3074" t="str">
        <f t="shared" si="185"/>
        <v>0-50</v>
      </c>
      <c r="K3074" t="e">
        <f>VLOOKUP(B3074,[1]Sheet1!$D:$AS,42,0)</f>
        <v>#N/A</v>
      </c>
    </row>
    <row r="3075" spans="5:11">
      <c r="E3075" s="100"/>
      <c r="F3075" t="str">
        <f t="shared" ref="F3075:F3138" si="186">IF(ISNUMBER(VALUE(LEFT(B3075,5)))=TRUE,LEFT(B3075,5),IF(ISNUMBER(VALUE(LEFT(B3075,4)))=TRUE,LEFT(B3075,4),LEFT(B3075,3)))</f>
        <v/>
      </c>
      <c r="G3075">
        <f t="shared" si="184"/>
        <v>0</v>
      </c>
      <c r="H3075" t="e">
        <f>VLOOKUP(B3075,[1]Sheet1!$D:$AB,25,0)</f>
        <v>#N/A</v>
      </c>
      <c r="I3075" t="str">
        <f t="shared" si="185"/>
        <v>0-50</v>
      </c>
      <c r="K3075" t="e">
        <f>VLOOKUP(B3075,[1]Sheet1!$D:$AS,42,0)</f>
        <v>#N/A</v>
      </c>
    </row>
    <row r="3076" spans="5:11">
      <c r="E3076" s="100"/>
      <c r="F3076" t="str">
        <f t="shared" si="186"/>
        <v/>
      </c>
      <c r="G3076">
        <f t="shared" si="184"/>
        <v>0</v>
      </c>
      <c r="H3076" t="e">
        <f>VLOOKUP(B3076,[1]Sheet1!$D:$AB,25,0)</f>
        <v>#N/A</v>
      </c>
      <c r="I3076" t="str">
        <f t="shared" si="185"/>
        <v>0-50</v>
      </c>
      <c r="K3076" t="e">
        <f>VLOOKUP(B3076,[1]Sheet1!$D:$AS,42,0)</f>
        <v>#N/A</v>
      </c>
    </row>
    <row r="3077" spans="5:11">
      <c r="E3077" s="100"/>
      <c r="F3077" t="str">
        <f t="shared" si="186"/>
        <v/>
      </c>
      <c r="G3077">
        <f t="shared" si="184"/>
        <v>0</v>
      </c>
      <c r="H3077" t="e">
        <f>VLOOKUP(B3077,[1]Sheet1!$D:$AB,25,0)</f>
        <v>#N/A</v>
      </c>
      <c r="I3077" t="str">
        <f t="shared" si="185"/>
        <v>0-50</v>
      </c>
      <c r="K3077" t="e">
        <f>VLOOKUP(B3077,[1]Sheet1!$D:$AS,42,0)</f>
        <v>#N/A</v>
      </c>
    </row>
    <row r="3078" spans="5:11">
      <c r="E3078" s="100"/>
      <c r="F3078" t="str">
        <f t="shared" si="186"/>
        <v/>
      </c>
      <c r="G3078">
        <f t="shared" si="184"/>
        <v>0</v>
      </c>
      <c r="H3078" t="e">
        <f>VLOOKUP(B3078,[1]Sheet1!$D:$AB,25,0)</f>
        <v>#N/A</v>
      </c>
      <c r="I3078" t="str">
        <f t="shared" si="185"/>
        <v>0-50</v>
      </c>
      <c r="K3078" t="e">
        <f>VLOOKUP(B3078,[1]Sheet1!$D:$AS,42,0)</f>
        <v>#N/A</v>
      </c>
    </row>
    <row r="3079" spans="5:11">
      <c r="E3079" s="100"/>
      <c r="F3079" t="str">
        <f t="shared" si="186"/>
        <v/>
      </c>
      <c r="G3079">
        <f t="shared" si="184"/>
        <v>0</v>
      </c>
      <c r="H3079" t="e">
        <f>VLOOKUP(B3079,[1]Sheet1!$D:$AB,25,0)</f>
        <v>#N/A</v>
      </c>
      <c r="I3079" t="str">
        <f t="shared" si="185"/>
        <v>0-50</v>
      </c>
      <c r="K3079" t="e">
        <f>VLOOKUP(B3079,[1]Sheet1!$D:$AS,42,0)</f>
        <v>#N/A</v>
      </c>
    </row>
    <row r="3080" spans="5:11">
      <c r="E3080" s="100"/>
      <c r="F3080" t="str">
        <f t="shared" si="186"/>
        <v/>
      </c>
      <c r="G3080">
        <f t="shared" si="184"/>
        <v>0</v>
      </c>
      <c r="H3080" t="e">
        <f>VLOOKUP(B3080,[1]Sheet1!$D:$AB,25,0)</f>
        <v>#N/A</v>
      </c>
      <c r="I3080" t="str">
        <f t="shared" si="185"/>
        <v>0-50</v>
      </c>
      <c r="K3080" t="e">
        <f>VLOOKUP(B3080,[1]Sheet1!$D:$AS,42,0)</f>
        <v>#N/A</v>
      </c>
    </row>
    <row r="3081" spans="5:11">
      <c r="E3081" s="100"/>
      <c r="F3081" t="str">
        <f t="shared" si="186"/>
        <v/>
      </c>
      <c r="G3081">
        <f t="shared" si="184"/>
        <v>0</v>
      </c>
      <c r="H3081" t="e">
        <f>VLOOKUP(B3081,[1]Sheet1!$D:$AB,25,0)</f>
        <v>#N/A</v>
      </c>
      <c r="I3081" t="str">
        <f t="shared" si="185"/>
        <v>0-50</v>
      </c>
      <c r="K3081" t="e">
        <f>VLOOKUP(B3081,[1]Sheet1!$D:$AS,42,0)</f>
        <v>#N/A</v>
      </c>
    </row>
    <row r="3082" spans="5:11">
      <c r="E3082" s="100"/>
      <c r="F3082" t="str">
        <f t="shared" si="186"/>
        <v/>
      </c>
      <c r="G3082">
        <f t="shared" si="184"/>
        <v>0</v>
      </c>
      <c r="H3082" t="e">
        <f>VLOOKUP(B3082,[1]Sheet1!$D:$AB,25,0)</f>
        <v>#N/A</v>
      </c>
      <c r="I3082" t="str">
        <f t="shared" si="185"/>
        <v>0-50</v>
      </c>
      <c r="K3082" t="e">
        <f>VLOOKUP(B3082,[1]Sheet1!$D:$AS,42,0)</f>
        <v>#N/A</v>
      </c>
    </row>
    <row r="3083" spans="5:11">
      <c r="E3083" s="100"/>
      <c r="F3083" t="str">
        <f t="shared" si="186"/>
        <v/>
      </c>
      <c r="G3083">
        <f t="shared" si="184"/>
        <v>0</v>
      </c>
      <c r="H3083" t="e">
        <f>VLOOKUP(B3083,[1]Sheet1!$D:$AB,25,0)</f>
        <v>#N/A</v>
      </c>
      <c r="I3083" t="str">
        <f t="shared" si="185"/>
        <v>0-50</v>
      </c>
      <c r="K3083" t="e">
        <f>VLOOKUP(B3083,[1]Sheet1!$D:$AS,42,0)</f>
        <v>#N/A</v>
      </c>
    </row>
    <row r="3084" spans="5:11">
      <c r="E3084" s="100"/>
      <c r="F3084" t="str">
        <f t="shared" si="186"/>
        <v/>
      </c>
      <c r="G3084">
        <f t="shared" si="184"/>
        <v>0</v>
      </c>
      <c r="H3084" t="e">
        <f>VLOOKUP(B3084,[1]Sheet1!$D:$AB,25,0)</f>
        <v>#N/A</v>
      </c>
      <c r="I3084" t="str">
        <f t="shared" si="185"/>
        <v>0-50</v>
      </c>
      <c r="K3084" t="e">
        <f>VLOOKUP(B3084,[1]Sheet1!$D:$AS,42,0)</f>
        <v>#N/A</v>
      </c>
    </row>
    <row r="3085" spans="5:11">
      <c r="E3085" s="100"/>
      <c r="F3085" t="str">
        <f t="shared" si="186"/>
        <v/>
      </c>
      <c r="G3085">
        <f t="shared" si="184"/>
        <v>0</v>
      </c>
      <c r="H3085" t="e">
        <f>VLOOKUP(B3085,[1]Sheet1!$D:$AB,25,0)</f>
        <v>#N/A</v>
      </c>
      <c r="I3085" t="str">
        <f t="shared" si="185"/>
        <v>0-50</v>
      </c>
      <c r="K3085" t="e">
        <f>VLOOKUP(B3085,[1]Sheet1!$D:$AS,42,0)</f>
        <v>#N/A</v>
      </c>
    </row>
    <row r="3086" spans="5:11">
      <c r="E3086" s="100"/>
      <c r="F3086" t="str">
        <f t="shared" si="186"/>
        <v/>
      </c>
      <c r="G3086">
        <f t="shared" si="184"/>
        <v>0</v>
      </c>
      <c r="H3086" t="e">
        <f>VLOOKUP(B3086,[1]Sheet1!$D:$AB,25,0)</f>
        <v>#N/A</v>
      </c>
      <c r="I3086" t="str">
        <f t="shared" si="185"/>
        <v>0-50</v>
      </c>
      <c r="K3086" t="e">
        <f>VLOOKUP(B3086,[1]Sheet1!$D:$AS,42,0)</f>
        <v>#N/A</v>
      </c>
    </row>
    <row r="3087" spans="5:11">
      <c r="E3087" s="100"/>
      <c r="F3087" t="str">
        <f t="shared" si="186"/>
        <v/>
      </c>
      <c r="G3087">
        <f t="shared" si="184"/>
        <v>0</v>
      </c>
      <c r="H3087" t="e">
        <f>VLOOKUP(B3087,[1]Sheet1!$D:$AB,25,0)</f>
        <v>#N/A</v>
      </c>
      <c r="I3087" t="str">
        <f t="shared" si="185"/>
        <v>0-50</v>
      </c>
      <c r="K3087" t="e">
        <f>VLOOKUP(B3087,[1]Sheet1!$D:$AS,42,0)</f>
        <v>#N/A</v>
      </c>
    </row>
    <row r="3088" spans="5:11">
      <c r="E3088" s="100"/>
      <c r="F3088" t="str">
        <f t="shared" si="186"/>
        <v/>
      </c>
      <c r="G3088">
        <f t="shared" si="184"/>
        <v>0</v>
      </c>
      <c r="H3088" t="e">
        <f>VLOOKUP(B3088,[1]Sheet1!$D:$AB,25,0)</f>
        <v>#N/A</v>
      </c>
      <c r="I3088" t="str">
        <f t="shared" si="185"/>
        <v>0-50</v>
      </c>
      <c r="K3088" t="e">
        <f>VLOOKUP(B3088,[1]Sheet1!$D:$AS,42,0)</f>
        <v>#N/A</v>
      </c>
    </row>
    <row r="3089" spans="5:11">
      <c r="E3089" s="100"/>
      <c r="F3089" t="str">
        <f t="shared" si="186"/>
        <v/>
      </c>
      <c r="G3089">
        <f t="shared" si="184"/>
        <v>0</v>
      </c>
      <c r="H3089" t="e">
        <f>VLOOKUP(B3089,[1]Sheet1!$D:$AB,25,0)</f>
        <v>#N/A</v>
      </c>
      <c r="I3089" t="str">
        <f t="shared" si="185"/>
        <v>0-50</v>
      </c>
      <c r="K3089" t="e">
        <f>VLOOKUP(B3089,[1]Sheet1!$D:$AS,42,0)</f>
        <v>#N/A</v>
      </c>
    </row>
    <row r="3090" spans="5:11">
      <c r="E3090" s="100"/>
      <c r="F3090" t="str">
        <f t="shared" si="186"/>
        <v/>
      </c>
      <c r="G3090">
        <f t="shared" si="184"/>
        <v>0</v>
      </c>
      <c r="H3090" t="e">
        <f>VLOOKUP(B3090,[1]Sheet1!$D:$AB,25,0)</f>
        <v>#N/A</v>
      </c>
      <c r="I3090" t="str">
        <f t="shared" si="185"/>
        <v>0-50</v>
      </c>
      <c r="K3090" t="e">
        <f>VLOOKUP(B3090,[1]Sheet1!$D:$AS,42,0)</f>
        <v>#N/A</v>
      </c>
    </row>
    <row r="3091" spans="5:11">
      <c r="E3091" s="100"/>
      <c r="F3091" t="str">
        <f t="shared" si="186"/>
        <v/>
      </c>
      <c r="G3091">
        <f t="shared" si="184"/>
        <v>0</v>
      </c>
      <c r="H3091" t="e">
        <f>VLOOKUP(B3091,[1]Sheet1!$D:$AB,25,0)</f>
        <v>#N/A</v>
      </c>
      <c r="I3091" t="str">
        <f t="shared" si="185"/>
        <v>0-50</v>
      </c>
      <c r="K3091" t="e">
        <f>VLOOKUP(B3091,[1]Sheet1!$D:$AS,42,0)</f>
        <v>#N/A</v>
      </c>
    </row>
    <row r="3092" spans="5:11">
      <c r="E3092" s="100"/>
      <c r="F3092" t="str">
        <f t="shared" si="186"/>
        <v/>
      </c>
      <c r="G3092">
        <f t="shared" si="184"/>
        <v>0</v>
      </c>
      <c r="H3092" t="e">
        <f>VLOOKUP(B3092,[1]Sheet1!$D:$AB,25,0)</f>
        <v>#N/A</v>
      </c>
      <c r="I3092" t="str">
        <f t="shared" si="185"/>
        <v>0-50</v>
      </c>
      <c r="K3092" t="e">
        <f>VLOOKUP(B3092,[1]Sheet1!$D:$AS,42,0)</f>
        <v>#N/A</v>
      </c>
    </row>
    <row r="3093" spans="5:11">
      <c r="E3093" s="100"/>
      <c r="F3093" t="str">
        <f t="shared" si="186"/>
        <v/>
      </c>
      <c r="G3093">
        <f t="shared" si="184"/>
        <v>0</v>
      </c>
      <c r="H3093" t="e">
        <f>VLOOKUP(B3093,[1]Sheet1!$D:$AB,25,0)</f>
        <v>#N/A</v>
      </c>
      <c r="I3093" t="str">
        <f t="shared" si="185"/>
        <v>0-50</v>
      </c>
      <c r="K3093" t="e">
        <f>VLOOKUP(B3093,[1]Sheet1!$D:$AS,42,0)</f>
        <v>#N/A</v>
      </c>
    </row>
    <row r="3094" spans="5:11">
      <c r="E3094" s="100"/>
      <c r="F3094" t="str">
        <f t="shared" si="186"/>
        <v/>
      </c>
      <c r="G3094">
        <f t="shared" si="184"/>
        <v>0</v>
      </c>
      <c r="H3094" t="e">
        <f>VLOOKUP(B3094,[1]Sheet1!$D:$AB,25,0)</f>
        <v>#N/A</v>
      </c>
      <c r="I3094" t="str">
        <f t="shared" si="185"/>
        <v>0-50</v>
      </c>
      <c r="K3094" t="e">
        <f>VLOOKUP(B3094,[1]Sheet1!$D:$AS,42,0)</f>
        <v>#N/A</v>
      </c>
    </row>
    <row r="3095" spans="5:11">
      <c r="E3095" s="100"/>
      <c r="F3095" t="str">
        <f t="shared" si="186"/>
        <v/>
      </c>
      <c r="G3095">
        <f t="shared" si="184"/>
        <v>0</v>
      </c>
      <c r="H3095" t="e">
        <f>VLOOKUP(B3095,[1]Sheet1!$D:$AB,25,0)</f>
        <v>#N/A</v>
      </c>
      <c r="I3095" t="str">
        <f t="shared" si="185"/>
        <v>0-50</v>
      </c>
      <c r="K3095" t="e">
        <f>VLOOKUP(B3095,[1]Sheet1!$D:$AS,42,0)</f>
        <v>#N/A</v>
      </c>
    </row>
    <row r="3096" spans="5:11">
      <c r="E3096" s="100"/>
      <c r="F3096" t="str">
        <f t="shared" si="186"/>
        <v/>
      </c>
      <c r="G3096">
        <f t="shared" si="184"/>
        <v>0</v>
      </c>
      <c r="H3096" t="e">
        <f>VLOOKUP(B3096,[1]Sheet1!$D:$AB,25,0)</f>
        <v>#N/A</v>
      </c>
      <c r="I3096" t="str">
        <f t="shared" si="185"/>
        <v>0-50</v>
      </c>
      <c r="K3096" t="e">
        <f>VLOOKUP(B3096,[1]Sheet1!$D:$AS,42,0)</f>
        <v>#N/A</v>
      </c>
    </row>
    <row r="3097" spans="5:11">
      <c r="E3097" s="100"/>
      <c r="F3097" t="str">
        <f t="shared" si="186"/>
        <v/>
      </c>
      <c r="G3097">
        <f t="shared" ref="G3097:G3160" si="187">LEN(B3097)</f>
        <v>0</v>
      </c>
      <c r="H3097" t="e">
        <f>VLOOKUP(B3097,[1]Sheet1!$D:$AB,25,0)</f>
        <v>#N/A</v>
      </c>
      <c r="I3097" t="str">
        <f t="shared" ref="I3097:I3160" si="188">LOOKUP(C3097, $AY$3:$AY$8, $AZ$3:$AZ$8)</f>
        <v>0-50</v>
      </c>
      <c r="K3097" t="e">
        <f>VLOOKUP(B3097,[1]Sheet1!$D:$AS,42,0)</f>
        <v>#N/A</v>
      </c>
    </row>
    <row r="3098" spans="5:11">
      <c r="E3098" s="100"/>
      <c r="F3098" t="str">
        <f t="shared" si="186"/>
        <v/>
      </c>
      <c r="G3098">
        <f t="shared" si="187"/>
        <v>0</v>
      </c>
      <c r="H3098" t="e">
        <f>VLOOKUP(B3098,[1]Sheet1!$D:$AB,25,0)</f>
        <v>#N/A</v>
      </c>
      <c r="I3098" t="str">
        <f t="shared" si="188"/>
        <v>0-50</v>
      </c>
      <c r="K3098" t="e">
        <f>VLOOKUP(B3098,[1]Sheet1!$D:$AS,42,0)</f>
        <v>#N/A</v>
      </c>
    </row>
    <row r="3099" spans="5:11">
      <c r="E3099" s="100"/>
      <c r="F3099" t="str">
        <f t="shared" si="186"/>
        <v/>
      </c>
      <c r="G3099">
        <f t="shared" si="187"/>
        <v>0</v>
      </c>
      <c r="H3099" t="e">
        <f>VLOOKUP(B3099,[1]Sheet1!$D:$AB,25,0)</f>
        <v>#N/A</v>
      </c>
      <c r="I3099" t="str">
        <f t="shared" si="188"/>
        <v>0-50</v>
      </c>
      <c r="K3099" t="e">
        <f>VLOOKUP(B3099,[1]Sheet1!$D:$AS,42,0)</f>
        <v>#N/A</v>
      </c>
    </row>
    <row r="3100" spans="5:11">
      <c r="E3100" s="100"/>
      <c r="F3100" t="str">
        <f t="shared" si="186"/>
        <v/>
      </c>
      <c r="G3100">
        <f t="shared" si="187"/>
        <v>0</v>
      </c>
      <c r="H3100" t="e">
        <f>VLOOKUP(B3100,[1]Sheet1!$D:$AB,25,0)</f>
        <v>#N/A</v>
      </c>
      <c r="I3100" t="str">
        <f t="shared" si="188"/>
        <v>0-50</v>
      </c>
      <c r="K3100" t="e">
        <f>VLOOKUP(B3100,[1]Sheet1!$D:$AS,42,0)</f>
        <v>#N/A</v>
      </c>
    </row>
    <row r="3101" spans="5:11">
      <c r="E3101" s="100"/>
      <c r="F3101" t="str">
        <f t="shared" si="186"/>
        <v/>
      </c>
      <c r="G3101">
        <f t="shared" si="187"/>
        <v>0</v>
      </c>
      <c r="H3101" t="e">
        <f>VLOOKUP(B3101,[1]Sheet1!$D:$AB,25,0)</f>
        <v>#N/A</v>
      </c>
      <c r="I3101" t="str">
        <f t="shared" si="188"/>
        <v>0-50</v>
      </c>
      <c r="K3101" t="e">
        <f>VLOOKUP(B3101,[1]Sheet1!$D:$AS,42,0)</f>
        <v>#N/A</v>
      </c>
    </row>
    <row r="3102" spans="5:11">
      <c r="E3102" s="100"/>
      <c r="F3102" t="str">
        <f t="shared" si="186"/>
        <v/>
      </c>
      <c r="G3102">
        <f t="shared" si="187"/>
        <v>0</v>
      </c>
      <c r="H3102" t="e">
        <f>VLOOKUP(B3102,[1]Sheet1!$D:$AB,25,0)</f>
        <v>#N/A</v>
      </c>
      <c r="I3102" t="str">
        <f t="shared" si="188"/>
        <v>0-50</v>
      </c>
      <c r="K3102" t="e">
        <f>VLOOKUP(B3102,[1]Sheet1!$D:$AS,42,0)</f>
        <v>#N/A</v>
      </c>
    </row>
    <row r="3103" spans="5:11">
      <c r="E3103" s="100"/>
      <c r="F3103" t="str">
        <f t="shared" si="186"/>
        <v/>
      </c>
      <c r="G3103">
        <f t="shared" si="187"/>
        <v>0</v>
      </c>
      <c r="H3103" t="e">
        <f>VLOOKUP(B3103,[1]Sheet1!$D:$AB,25,0)</f>
        <v>#N/A</v>
      </c>
      <c r="I3103" t="str">
        <f t="shared" si="188"/>
        <v>0-50</v>
      </c>
      <c r="K3103" t="e">
        <f>VLOOKUP(B3103,[1]Sheet1!$D:$AS,42,0)</f>
        <v>#N/A</v>
      </c>
    </row>
    <row r="3104" spans="5:11">
      <c r="E3104" s="100"/>
      <c r="F3104" t="str">
        <f t="shared" si="186"/>
        <v/>
      </c>
      <c r="G3104">
        <f t="shared" si="187"/>
        <v>0</v>
      </c>
      <c r="H3104" t="e">
        <f>VLOOKUP(B3104,[1]Sheet1!$D:$AB,25,0)</f>
        <v>#N/A</v>
      </c>
      <c r="I3104" t="str">
        <f t="shared" si="188"/>
        <v>0-50</v>
      </c>
      <c r="K3104" t="e">
        <f>VLOOKUP(B3104,[1]Sheet1!$D:$AS,42,0)</f>
        <v>#N/A</v>
      </c>
    </row>
    <row r="3105" spans="5:11">
      <c r="E3105" s="100"/>
      <c r="F3105" t="str">
        <f t="shared" si="186"/>
        <v/>
      </c>
      <c r="G3105">
        <f t="shared" si="187"/>
        <v>0</v>
      </c>
      <c r="H3105" t="e">
        <f>VLOOKUP(B3105,[1]Sheet1!$D:$AB,25,0)</f>
        <v>#N/A</v>
      </c>
      <c r="I3105" t="str">
        <f t="shared" si="188"/>
        <v>0-50</v>
      </c>
      <c r="K3105" t="e">
        <f>VLOOKUP(B3105,[1]Sheet1!$D:$AS,42,0)</f>
        <v>#N/A</v>
      </c>
    </row>
    <row r="3106" spans="5:11">
      <c r="E3106" s="100"/>
      <c r="F3106" t="str">
        <f t="shared" si="186"/>
        <v/>
      </c>
      <c r="G3106">
        <f t="shared" si="187"/>
        <v>0</v>
      </c>
      <c r="H3106" t="e">
        <f>VLOOKUP(B3106,[1]Sheet1!$D:$AB,25,0)</f>
        <v>#N/A</v>
      </c>
      <c r="I3106" t="str">
        <f t="shared" si="188"/>
        <v>0-50</v>
      </c>
      <c r="K3106" t="e">
        <f>VLOOKUP(B3106,[1]Sheet1!$D:$AS,42,0)</f>
        <v>#N/A</v>
      </c>
    </row>
    <row r="3107" spans="5:11">
      <c r="E3107" s="100"/>
      <c r="F3107" t="str">
        <f t="shared" si="186"/>
        <v/>
      </c>
      <c r="G3107">
        <f t="shared" si="187"/>
        <v>0</v>
      </c>
      <c r="H3107" t="e">
        <f>VLOOKUP(B3107,[1]Sheet1!$D:$AB,25,0)</f>
        <v>#N/A</v>
      </c>
      <c r="I3107" t="str">
        <f t="shared" si="188"/>
        <v>0-50</v>
      </c>
      <c r="K3107" t="e">
        <f>VLOOKUP(B3107,[1]Sheet1!$D:$AS,42,0)</f>
        <v>#N/A</v>
      </c>
    </row>
    <row r="3108" spans="5:11">
      <c r="E3108" s="100"/>
      <c r="F3108" t="str">
        <f t="shared" si="186"/>
        <v/>
      </c>
      <c r="G3108">
        <f t="shared" si="187"/>
        <v>0</v>
      </c>
      <c r="H3108" t="e">
        <f>VLOOKUP(B3108,[1]Sheet1!$D:$AB,25,0)</f>
        <v>#N/A</v>
      </c>
      <c r="I3108" t="str">
        <f t="shared" si="188"/>
        <v>0-50</v>
      </c>
      <c r="K3108" t="e">
        <f>VLOOKUP(B3108,[1]Sheet1!$D:$AS,42,0)</f>
        <v>#N/A</v>
      </c>
    </row>
    <row r="3109" spans="5:11">
      <c r="E3109" s="100"/>
      <c r="F3109" t="str">
        <f t="shared" si="186"/>
        <v/>
      </c>
      <c r="G3109">
        <f t="shared" si="187"/>
        <v>0</v>
      </c>
      <c r="H3109" t="e">
        <f>VLOOKUP(B3109,[1]Sheet1!$D:$AB,25,0)</f>
        <v>#N/A</v>
      </c>
      <c r="I3109" t="str">
        <f t="shared" si="188"/>
        <v>0-50</v>
      </c>
      <c r="K3109" t="e">
        <f>VLOOKUP(B3109,[1]Sheet1!$D:$AS,42,0)</f>
        <v>#N/A</v>
      </c>
    </row>
    <row r="3110" spans="5:11">
      <c r="E3110" s="100"/>
      <c r="F3110" t="str">
        <f t="shared" si="186"/>
        <v/>
      </c>
      <c r="G3110">
        <f t="shared" si="187"/>
        <v>0</v>
      </c>
      <c r="H3110" t="e">
        <f>VLOOKUP(B3110,[1]Sheet1!$D:$AB,25,0)</f>
        <v>#N/A</v>
      </c>
      <c r="I3110" t="str">
        <f t="shared" si="188"/>
        <v>0-50</v>
      </c>
      <c r="K3110" t="e">
        <f>VLOOKUP(B3110,[1]Sheet1!$D:$AS,42,0)</f>
        <v>#N/A</v>
      </c>
    </row>
    <row r="3111" spans="5:11">
      <c r="E3111" s="100"/>
      <c r="F3111" t="str">
        <f t="shared" si="186"/>
        <v/>
      </c>
      <c r="G3111">
        <f t="shared" si="187"/>
        <v>0</v>
      </c>
      <c r="H3111" t="e">
        <f>VLOOKUP(B3111,[1]Sheet1!$D:$AB,25,0)</f>
        <v>#N/A</v>
      </c>
      <c r="I3111" t="str">
        <f t="shared" si="188"/>
        <v>0-50</v>
      </c>
      <c r="K3111" t="e">
        <f>VLOOKUP(B3111,[1]Sheet1!$D:$AS,42,0)</f>
        <v>#N/A</v>
      </c>
    </row>
    <row r="3112" spans="5:11">
      <c r="E3112" s="100"/>
      <c r="F3112" t="str">
        <f t="shared" si="186"/>
        <v/>
      </c>
      <c r="G3112">
        <f t="shared" si="187"/>
        <v>0</v>
      </c>
      <c r="H3112" t="e">
        <f>VLOOKUP(B3112,[1]Sheet1!$D:$AB,25,0)</f>
        <v>#N/A</v>
      </c>
      <c r="I3112" t="str">
        <f t="shared" si="188"/>
        <v>0-50</v>
      </c>
      <c r="K3112" t="e">
        <f>VLOOKUP(B3112,[1]Sheet1!$D:$AS,42,0)</f>
        <v>#N/A</v>
      </c>
    </row>
    <row r="3113" spans="5:11">
      <c r="E3113" s="100"/>
      <c r="F3113" t="str">
        <f t="shared" si="186"/>
        <v/>
      </c>
      <c r="G3113">
        <f t="shared" si="187"/>
        <v>0</v>
      </c>
      <c r="H3113" t="e">
        <f>VLOOKUP(B3113,[1]Sheet1!$D:$AB,25,0)</f>
        <v>#N/A</v>
      </c>
      <c r="I3113" t="str">
        <f t="shared" si="188"/>
        <v>0-50</v>
      </c>
      <c r="K3113" t="e">
        <f>VLOOKUP(B3113,[1]Sheet1!$D:$AS,42,0)</f>
        <v>#N/A</v>
      </c>
    </row>
    <row r="3114" spans="5:11">
      <c r="E3114" s="100"/>
      <c r="F3114" t="str">
        <f t="shared" si="186"/>
        <v/>
      </c>
      <c r="G3114">
        <f t="shared" si="187"/>
        <v>0</v>
      </c>
      <c r="H3114" t="e">
        <f>VLOOKUP(B3114,[1]Sheet1!$D:$AB,25,0)</f>
        <v>#N/A</v>
      </c>
      <c r="I3114" t="str">
        <f t="shared" si="188"/>
        <v>0-50</v>
      </c>
      <c r="K3114" t="e">
        <f>VLOOKUP(B3114,[1]Sheet1!$D:$AS,42,0)</f>
        <v>#N/A</v>
      </c>
    </row>
    <row r="3115" spans="5:11">
      <c r="E3115" s="100"/>
      <c r="F3115" t="str">
        <f t="shared" si="186"/>
        <v/>
      </c>
      <c r="G3115">
        <f t="shared" si="187"/>
        <v>0</v>
      </c>
      <c r="H3115" t="e">
        <f>VLOOKUP(B3115,[1]Sheet1!$D:$AB,25,0)</f>
        <v>#N/A</v>
      </c>
      <c r="I3115" t="str">
        <f t="shared" si="188"/>
        <v>0-50</v>
      </c>
      <c r="K3115" t="e">
        <f>VLOOKUP(B3115,[1]Sheet1!$D:$AS,42,0)</f>
        <v>#N/A</v>
      </c>
    </row>
    <row r="3116" spans="5:11">
      <c r="E3116" s="100"/>
      <c r="F3116" t="str">
        <f t="shared" si="186"/>
        <v/>
      </c>
      <c r="G3116">
        <f t="shared" si="187"/>
        <v>0</v>
      </c>
      <c r="H3116" t="e">
        <f>VLOOKUP(B3116,[1]Sheet1!$D:$AB,25,0)</f>
        <v>#N/A</v>
      </c>
      <c r="I3116" t="str">
        <f t="shared" si="188"/>
        <v>0-50</v>
      </c>
      <c r="K3116" t="e">
        <f>VLOOKUP(B3116,[1]Sheet1!$D:$AS,42,0)</f>
        <v>#N/A</v>
      </c>
    </row>
    <row r="3117" spans="5:11">
      <c r="E3117" s="100"/>
      <c r="F3117" t="str">
        <f t="shared" si="186"/>
        <v/>
      </c>
      <c r="G3117">
        <f t="shared" si="187"/>
        <v>0</v>
      </c>
      <c r="H3117" t="e">
        <f>VLOOKUP(B3117,[1]Sheet1!$D:$AB,25,0)</f>
        <v>#N/A</v>
      </c>
      <c r="I3117" t="str">
        <f t="shared" si="188"/>
        <v>0-50</v>
      </c>
      <c r="K3117" t="e">
        <f>VLOOKUP(B3117,[1]Sheet1!$D:$AS,42,0)</f>
        <v>#N/A</v>
      </c>
    </row>
    <row r="3118" spans="5:11">
      <c r="E3118" s="100"/>
      <c r="F3118" t="str">
        <f t="shared" si="186"/>
        <v/>
      </c>
      <c r="G3118">
        <f t="shared" si="187"/>
        <v>0</v>
      </c>
      <c r="H3118" t="e">
        <f>VLOOKUP(B3118,[1]Sheet1!$D:$AB,25,0)</f>
        <v>#N/A</v>
      </c>
      <c r="I3118" t="str">
        <f t="shared" si="188"/>
        <v>0-50</v>
      </c>
      <c r="K3118" t="e">
        <f>VLOOKUP(B3118,[1]Sheet1!$D:$AS,42,0)</f>
        <v>#N/A</v>
      </c>
    </row>
    <row r="3119" spans="5:11">
      <c r="E3119" s="100"/>
      <c r="F3119" t="str">
        <f t="shared" si="186"/>
        <v/>
      </c>
      <c r="G3119">
        <f t="shared" si="187"/>
        <v>0</v>
      </c>
      <c r="H3119" t="e">
        <f>VLOOKUP(B3119,[1]Sheet1!$D:$AB,25,0)</f>
        <v>#N/A</v>
      </c>
      <c r="I3119" t="str">
        <f t="shared" si="188"/>
        <v>0-50</v>
      </c>
      <c r="K3119" t="e">
        <f>VLOOKUP(B3119,[1]Sheet1!$D:$AS,42,0)</f>
        <v>#N/A</v>
      </c>
    </row>
    <row r="3120" spans="5:11">
      <c r="E3120" s="100"/>
      <c r="F3120" t="str">
        <f t="shared" si="186"/>
        <v/>
      </c>
      <c r="G3120">
        <f t="shared" si="187"/>
        <v>0</v>
      </c>
      <c r="H3120" t="e">
        <f>VLOOKUP(B3120,[1]Sheet1!$D:$AB,25,0)</f>
        <v>#N/A</v>
      </c>
      <c r="I3120" t="str">
        <f t="shared" si="188"/>
        <v>0-50</v>
      </c>
      <c r="K3120" t="e">
        <f>VLOOKUP(B3120,[1]Sheet1!$D:$AS,42,0)</f>
        <v>#N/A</v>
      </c>
    </row>
    <row r="3121" spans="1:11">
      <c r="E3121" s="100"/>
      <c r="F3121" t="str">
        <f t="shared" si="186"/>
        <v/>
      </c>
      <c r="G3121">
        <f t="shared" si="187"/>
        <v>0</v>
      </c>
      <c r="H3121" t="e">
        <f>VLOOKUP(B3121,[1]Sheet1!$D:$AB,25,0)</f>
        <v>#N/A</v>
      </c>
      <c r="I3121" t="str">
        <f t="shared" si="188"/>
        <v>0-50</v>
      </c>
      <c r="K3121" t="e">
        <f>VLOOKUP(B3121,[1]Sheet1!$D:$AS,42,0)</f>
        <v>#N/A</v>
      </c>
    </row>
    <row r="3122" spans="1:11">
      <c r="E3122" s="100"/>
      <c r="F3122" t="str">
        <f t="shared" si="186"/>
        <v/>
      </c>
      <c r="G3122">
        <f t="shared" si="187"/>
        <v>0</v>
      </c>
      <c r="H3122" t="e">
        <f>VLOOKUP(B3122,[1]Sheet1!$D:$AB,25,0)</f>
        <v>#N/A</v>
      </c>
      <c r="I3122" t="str">
        <f t="shared" si="188"/>
        <v>0-50</v>
      </c>
      <c r="K3122" t="e">
        <f>VLOOKUP(B3122,[1]Sheet1!$D:$AS,42,0)</f>
        <v>#N/A</v>
      </c>
    </row>
    <row r="3123" spans="1:11">
      <c r="A3123" s="10"/>
      <c r="E3123" s="100"/>
      <c r="F3123" t="str">
        <f t="shared" si="186"/>
        <v/>
      </c>
      <c r="G3123">
        <f t="shared" si="187"/>
        <v>0</v>
      </c>
      <c r="H3123" t="e">
        <f>VLOOKUP(B3123,[1]Sheet1!$D:$AB,25,0)</f>
        <v>#N/A</v>
      </c>
      <c r="I3123" t="str">
        <f t="shared" si="188"/>
        <v>0-50</v>
      </c>
      <c r="K3123" t="e">
        <f>VLOOKUP(B3123,[1]Sheet1!$D:$AS,42,0)</f>
        <v>#N/A</v>
      </c>
    </row>
    <row r="3124" spans="1:11">
      <c r="E3124" s="100"/>
      <c r="F3124" t="str">
        <f t="shared" si="186"/>
        <v/>
      </c>
      <c r="G3124">
        <f t="shared" si="187"/>
        <v>0</v>
      </c>
      <c r="H3124" t="e">
        <f>VLOOKUP(B3124,[1]Sheet1!$D:$AB,25,0)</f>
        <v>#N/A</v>
      </c>
      <c r="I3124" t="str">
        <f t="shared" si="188"/>
        <v>0-50</v>
      </c>
      <c r="K3124" t="e">
        <f>VLOOKUP(B3124,[1]Sheet1!$D:$AS,42,0)</f>
        <v>#N/A</v>
      </c>
    </row>
    <row r="3125" spans="1:11">
      <c r="E3125" s="100"/>
      <c r="F3125" t="str">
        <f t="shared" si="186"/>
        <v/>
      </c>
      <c r="G3125">
        <f t="shared" si="187"/>
        <v>0</v>
      </c>
      <c r="H3125" t="e">
        <f>VLOOKUP(B3125,[1]Sheet1!$D:$AB,25,0)</f>
        <v>#N/A</v>
      </c>
      <c r="I3125" t="str">
        <f t="shared" si="188"/>
        <v>0-50</v>
      </c>
      <c r="K3125" t="e">
        <f>VLOOKUP(B3125,[1]Sheet1!$D:$AS,42,0)</f>
        <v>#N/A</v>
      </c>
    </row>
    <row r="3126" spans="1:11">
      <c r="E3126" s="100"/>
      <c r="F3126" t="str">
        <f t="shared" si="186"/>
        <v/>
      </c>
      <c r="G3126">
        <f t="shared" si="187"/>
        <v>0</v>
      </c>
      <c r="H3126" t="e">
        <f>VLOOKUP(B3126,[1]Sheet1!$D:$AB,25,0)</f>
        <v>#N/A</v>
      </c>
      <c r="I3126" t="str">
        <f t="shared" si="188"/>
        <v>0-50</v>
      </c>
      <c r="K3126" t="e">
        <f>VLOOKUP(B3126,[1]Sheet1!$D:$AS,42,0)</f>
        <v>#N/A</v>
      </c>
    </row>
    <row r="3127" spans="1:11">
      <c r="E3127" s="100"/>
      <c r="F3127" t="str">
        <f t="shared" si="186"/>
        <v/>
      </c>
      <c r="G3127">
        <f t="shared" si="187"/>
        <v>0</v>
      </c>
      <c r="H3127" t="e">
        <f>VLOOKUP(B3127,[1]Sheet1!$D:$AB,25,0)</f>
        <v>#N/A</v>
      </c>
      <c r="I3127" t="str">
        <f t="shared" si="188"/>
        <v>0-50</v>
      </c>
      <c r="K3127" t="e">
        <f>VLOOKUP(B3127,[1]Sheet1!$D:$AS,42,0)</f>
        <v>#N/A</v>
      </c>
    </row>
    <row r="3128" spans="1:11">
      <c r="E3128" s="100"/>
      <c r="F3128" t="str">
        <f t="shared" si="186"/>
        <v/>
      </c>
      <c r="G3128">
        <f t="shared" si="187"/>
        <v>0</v>
      </c>
      <c r="H3128" t="e">
        <f>VLOOKUP(B3128,[1]Sheet1!$D:$AB,25,0)</f>
        <v>#N/A</v>
      </c>
      <c r="I3128" t="str">
        <f t="shared" si="188"/>
        <v>0-50</v>
      </c>
      <c r="K3128" t="e">
        <f>VLOOKUP(B3128,[1]Sheet1!$D:$AS,42,0)</f>
        <v>#N/A</v>
      </c>
    </row>
    <row r="3129" spans="1:11">
      <c r="E3129" s="100"/>
      <c r="F3129" t="str">
        <f t="shared" si="186"/>
        <v/>
      </c>
      <c r="G3129">
        <f t="shared" si="187"/>
        <v>0</v>
      </c>
      <c r="H3129" t="e">
        <f>VLOOKUP(B3129,[1]Sheet1!$D:$AB,25,0)</f>
        <v>#N/A</v>
      </c>
      <c r="I3129" t="str">
        <f t="shared" si="188"/>
        <v>0-50</v>
      </c>
      <c r="K3129" t="e">
        <f>VLOOKUP(B3129,[1]Sheet1!$D:$AS,42,0)</f>
        <v>#N/A</v>
      </c>
    </row>
    <row r="3130" spans="1:11">
      <c r="E3130" s="100"/>
      <c r="F3130" t="str">
        <f t="shared" si="186"/>
        <v/>
      </c>
      <c r="G3130">
        <f t="shared" si="187"/>
        <v>0</v>
      </c>
      <c r="H3130" t="e">
        <f>VLOOKUP(B3130,[1]Sheet1!$D:$AB,25,0)</f>
        <v>#N/A</v>
      </c>
      <c r="I3130" t="str">
        <f t="shared" si="188"/>
        <v>0-50</v>
      </c>
      <c r="K3130" t="e">
        <f>VLOOKUP(B3130,[1]Sheet1!$D:$AS,42,0)</f>
        <v>#N/A</v>
      </c>
    </row>
    <row r="3131" spans="1:11">
      <c r="E3131" s="100"/>
      <c r="F3131" t="str">
        <f t="shared" si="186"/>
        <v/>
      </c>
      <c r="G3131">
        <f t="shared" si="187"/>
        <v>0</v>
      </c>
      <c r="H3131" t="e">
        <f>VLOOKUP(B3131,[1]Sheet1!$D:$AB,25,0)</f>
        <v>#N/A</v>
      </c>
      <c r="I3131" t="str">
        <f t="shared" si="188"/>
        <v>0-50</v>
      </c>
      <c r="K3131" t="e">
        <f>VLOOKUP(B3131,[1]Sheet1!$D:$AS,42,0)</f>
        <v>#N/A</v>
      </c>
    </row>
    <row r="3132" spans="1:11">
      <c r="E3132" s="100"/>
      <c r="F3132" t="str">
        <f t="shared" si="186"/>
        <v/>
      </c>
      <c r="G3132">
        <f t="shared" si="187"/>
        <v>0</v>
      </c>
      <c r="H3132" t="e">
        <f>VLOOKUP(B3132,[1]Sheet1!$D:$AB,25,0)</f>
        <v>#N/A</v>
      </c>
      <c r="I3132" t="str">
        <f t="shared" si="188"/>
        <v>0-50</v>
      </c>
      <c r="K3132" t="e">
        <f>VLOOKUP(B3132,[1]Sheet1!$D:$AS,42,0)</f>
        <v>#N/A</v>
      </c>
    </row>
    <row r="3133" spans="1:11">
      <c r="E3133" s="100"/>
      <c r="F3133" t="str">
        <f t="shared" si="186"/>
        <v/>
      </c>
      <c r="G3133">
        <f t="shared" si="187"/>
        <v>0</v>
      </c>
      <c r="H3133" t="e">
        <f>VLOOKUP(B3133,[1]Sheet1!$D:$AB,25,0)</f>
        <v>#N/A</v>
      </c>
      <c r="I3133" t="str">
        <f t="shared" si="188"/>
        <v>0-50</v>
      </c>
      <c r="K3133" t="e">
        <f>VLOOKUP(B3133,[1]Sheet1!$D:$AS,42,0)</f>
        <v>#N/A</v>
      </c>
    </row>
    <row r="3134" spans="1:11">
      <c r="E3134" s="100"/>
      <c r="F3134" t="str">
        <f t="shared" si="186"/>
        <v/>
      </c>
      <c r="G3134">
        <f t="shared" si="187"/>
        <v>0</v>
      </c>
      <c r="H3134" t="e">
        <f>VLOOKUP(B3134,[1]Sheet1!$D:$AB,25,0)</f>
        <v>#N/A</v>
      </c>
      <c r="I3134" t="str">
        <f t="shared" si="188"/>
        <v>0-50</v>
      </c>
      <c r="K3134" t="e">
        <f>VLOOKUP(B3134,[1]Sheet1!$D:$AS,42,0)</f>
        <v>#N/A</v>
      </c>
    </row>
    <row r="3135" spans="1:11">
      <c r="E3135" s="100"/>
      <c r="F3135" t="str">
        <f t="shared" si="186"/>
        <v/>
      </c>
      <c r="G3135">
        <f t="shared" si="187"/>
        <v>0</v>
      </c>
      <c r="H3135" t="e">
        <f>VLOOKUP(B3135,[1]Sheet1!$D:$AB,25,0)</f>
        <v>#N/A</v>
      </c>
      <c r="I3135" t="str">
        <f t="shared" si="188"/>
        <v>0-50</v>
      </c>
      <c r="K3135" t="e">
        <f>VLOOKUP(B3135,[1]Sheet1!$D:$AS,42,0)</f>
        <v>#N/A</v>
      </c>
    </row>
    <row r="3136" spans="1:11">
      <c r="E3136" s="100"/>
      <c r="F3136" t="str">
        <f t="shared" si="186"/>
        <v/>
      </c>
      <c r="G3136">
        <f t="shared" si="187"/>
        <v>0</v>
      </c>
      <c r="H3136" t="e">
        <f>VLOOKUP(B3136,[1]Sheet1!$D:$AB,25,0)</f>
        <v>#N/A</v>
      </c>
      <c r="I3136" t="str">
        <f t="shared" si="188"/>
        <v>0-50</v>
      </c>
      <c r="K3136" t="e">
        <f>VLOOKUP(B3136,[1]Sheet1!$D:$AS,42,0)</f>
        <v>#N/A</v>
      </c>
    </row>
    <row r="3137" spans="5:11">
      <c r="E3137" s="100"/>
      <c r="F3137" t="str">
        <f t="shared" si="186"/>
        <v/>
      </c>
      <c r="G3137">
        <f t="shared" si="187"/>
        <v>0</v>
      </c>
      <c r="H3137" t="e">
        <f>VLOOKUP(B3137,[1]Sheet1!$D:$AB,25,0)</f>
        <v>#N/A</v>
      </c>
      <c r="I3137" t="str">
        <f t="shared" si="188"/>
        <v>0-50</v>
      </c>
      <c r="K3137" t="e">
        <f>VLOOKUP(B3137,[1]Sheet1!$D:$AS,42,0)</f>
        <v>#N/A</v>
      </c>
    </row>
    <row r="3138" spans="5:11">
      <c r="E3138" s="100"/>
      <c r="F3138" t="str">
        <f t="shared" si="186"/>
        <v/>
      </c>
      <c r="G3138">
        <f t="shared" si="187"/>
        <v>0</v>
      </c>
      <c r="H3138" t="e">
        <f>VLOOKUP(B3138,[1]Sheet1!$D:$AB,25,0)</f>
        <v>#N/A</v>
      </c>
      <c r="I3138" t="str">
        <f t="shared" si="188"/>
        <v>0-50</v>
      </c>
      <c r="K3138" t="e">
        <f>VLOOKUP(B3138,[1]Sheet1!$D:$AS,42,0)</f>
        <v>#N/A</v>
      </c>
    </row>
    <row r="3139" spans="5:11">
      <c r="E3139" s="100"/>
      <c r="F3139" t="str">
        <f t="shared" ref="F3139:F3202" si="189">IF(ISNUMBER(VALUE(LEFT(B3139,5)))=TRUE,LEFT(B3139,5),IF(ISNUMBER(VALUE(LEFT(B3139,4)))=TRUE,LEFT(B3139,4),LEFT(B3139,3)))</f>
        <v/>
      </c>
      <c r="G3139">
        <f t="shared" si="187"/>
        <v>0</v>
      </c>
      <c r="H3139" t="e">
        <f>VLOOKUP(B3139,[1]Sheet1!$D:$AB,25,0)</f>
        <v>#N/A</v>
      </c>
      <c r="I3139" t="str">
        <f t="shared" si="188"/>
        <v>0-50</v>
      </c>
      <c r="K3139" t="e">
        <f>VLOOKUP(B3139,[1]Sheet1!$D:$AS,42,0)</f>
        <v>#N/A</v>
      </c>
    </row>
    <row r="3140" spans="5:11">
      <c r="E3140" s="100"/>
      <c r="F3140" t="str">
        <f t="shared" si="189"/>
        <v/>
      </c>
      <c r="G3140">
        <f t="shared" si="187"/>
        <v>0</v>
      </c>
      <c r="H3140" t="e">
        <f>VLOOKUP(B3140,[1]Sheet1!$D:$AB,25,0)</f>
        <v>#N/A</v>
      </c>
      <c r="I3140" t="str">
        <f t="shared" si="188"/>
        <v>0-50</v>
      </c>
      <c r="K3140" t="e">
        <f>VLOOKUP(B3140,[1]Sheet1!$D:$AS,42,0)</f>
        <v>#N/A</v>
      </c>
    </row>
    <row r="3141" spans="5:11">
      <c r="E3141" s="100"/>
      <c r="F3141" t="str">
        <f t="shared" si="189"/>
        <v/>
      </c>
      <c r="G3141">
        <f t="shared" si="187"/>
        <v>0</v>
      </c>
      <c r="H3141" t="e">
        <f>VLOOKUP(B3141,[1]Sheet1!$D:$AB,25,0)</f>
        <v>#N/A</v>
      </c>
      <c r="I3141" t="str">
        <f t="shared" si="188"/>
        <v>0-50</v>
      </c>
      <c r="K3141" t="e">
        <f>VLOOKUP(B3141,[1]Sheet1!$D:$AS,42,0)</f>
        <v>#N/A</v>
      </c>
    </row>
    <row r="3142" spans="5:11">
      <c r="E3142" s="100"/>
      <c r="F3142" t="str">
        <f t="shared" si="189"/>
        <v/>
      </c>
      <c r="G3142">
        <f t="shared" si="187"/>
        <v>0</v>
      </c>
      <c r="H3142" t="e">
        <f>VLOOKUP(B3142,[1]Sheet1!$D:$AB,25,0)</f>
        <v>#N/A</v>
      </c>
      <c r="I3142" t="str">
        <f t="shared" si="188"/>
        <v>0-50</v>
      </c>
      <c r="K3142" t="e">
        <f>VLOOKUP(B3142,[1]Sheet1!$D:$AS,42,0)</f>
        <v>#N/A</v>
      </c>
    </row>
    <row r="3143" spans="5:11">
      <c r="E3143" s="100"/>
      <c r="F3143" t="str">
        <f t="shared" si="189"/>
        <v/>
      </c>
      <c r="G3143">
        <f t="shared" si="187"/>
        <v>0</v>
      </c>
      <c r="H3143" t="e">
        <f>VLOOKUP(B3143,[1]Sheet1!$D:$AB,25,0)</f>
        <v>#N/A</v>
      </c>
      <c r="I3143" t="str">
        <f t="shared" si="188"/>
        <v>0-50</v>
      </c>
      <c r="K3143" t="e">
        <f>VLOOKUP(B3143,[1]Sheet1!$D:$AS,42,0)</f>
        <v>#N/A</v>
      </c>
    </row>
    <row r="3144" spans="5:11">
      <c r="E3144" s="100"/>
      <c r="F3144" t="str">
        <f t="shared" si="189"/>
        <v/>
      </c>
      <c r="G3144">
        <f t="shared" si="187"/>
        <v>0</v>
      </c>
      <c r="H3144" t="e">
        <f>VLOOKUP(B3144,[1]Sheet1!$D:$AB,25,0)</f>
        <v>#N/A</v>
      </c>
      <c r="I3144" t="str">
        <f t="shared" si="188"/>
        <v>0-50</v>
      </c>
      <c r="K3144" t="e">
        <f>VLOOKUP(B3144,[1]Sheet1!$D:$AS,42,0)</f>
        <v>#N/A</v>
      </c>
    </row>
    <row r="3145" spans="5:11">
      <c r="E3145" s="100"/>
      <c r="F3145" t="str">
        <f t="shared" si="189"/>
        <v/>
      </c>
      <c r="G3145">
        <f t="shared" si="187"/>
        <v>0</v>
      </c>
      <c r="H3145" t="e">
        <f>VLOOKUP(B3145,[1]Sheet1!$D:$AB,25,0)</f>
        <v>#N/A</v>
      </c>
      <c r="I3145" t="str">
        <f t="shared" si="188"/>
        <v>0-50</v>
      </c>
      <c r="K3145" t="e">
        <f>VLOOKUP(B3145,[1]Sheet1!$D:$AS,42,0)</f>
        <v>#N/A</v>
      </c>
    </row>
    <row r="3146" spans="5:11">
      <c r="E3146" s="100"/>
      <c r="F3146" t="str">
        <f t="shared" si="189"/>
        <v/>
      </c>
      <c r="G3146">
        <f t="shared" si="187"/>
        <v>0</v>
      </c>
      <c r="H3146" t="e">
        <f>VLOOKUP(B3146,[1]Sheet1!$D:$AB,25,0)</f>
        <v>#N/A</v>
      </c>
      <c r="I3146" t="str">
        <f t="shared" si="188"/>
        <v>0-50</v>
      </c>
      <c r="K3146" t="e">
        <f>VLOOKUP(B3146,[1]Sheet1!$D:$AS,42,0)</f>
        <v>#N/A</v>
      </c>
    </row>
    <row r="3147" spans="5:11">
      <c r="E3147" s="100"/>
      <c r="F3147" t="str">
        <f t="shared" si="189"/>
        <v/>
      </c>
      <c r="G3147">
        <f t="shared" si="187"/>
        <v>0</v>
      </c>
      <c r="H3147" t="e">
        <f>VLOOKUP(B3147,[1]Sheet1!$D:$AB,25,0)</f>
        <v>#N/A</v>
      </c>
      <c r="I3147" t="str">
        <f t="shared" si="188"/>
        <v>0-50</v>
      </c>
      <c r="K3147" t="e">
        <f>VLOOKUP(B3147,[1]Sheet1!$D:$AS,42,0)</f>
        <v>#N/A</v>
      </c>
    </row>
    <row r="3148" spans="5:11">
      <c r="E3148" s="100"/>
      <c r="F3148" t="str">
        <f t="shared" si="189"/>
        <v/>
      </c>
      <c r="G3148">
        <f t="shared" si="187"/>
        <v>0</v>
      </c>
      <c r="H3148" t="e">
        <f>VLOOKUP(B3148,[1]Sheet1!$D:$AB,25,0)</f>
        <v>#N/A</v>
      </c>
      <c r="I3148" t="str">
        <f t="shared" si="188"/>
        <v>0-50</v>
      </c>
      <c r="K3148" t="e">
        <f>VLOOKUP(B3148,[1]Sheet1!$D:$AS,42,0)</f>
        <v>#N/A</v>
      </c>
    </row>
    <row r="3149" spans="5:11">
      <c r="E3149" s="100"/>
      <c r="F3149" t="str">
        <f t="shared" si="189"/>
        <v/>
      </c>
      <c r="G3149">
        <f t="shared" si="187"/>
        <v>0</v>
      </c>
      <c r="H3149" t="e">
        <f>VLOOKUP(B3149,[1]Sheet1!$D:$AB,25,0)</f>
        <v>#N/A</v>
      </c>
      <c r="I3149" t="str">
        <f t="shared" si="188"/>
        <v>0-50</v>
      </c>
      <c r="K3149" t="e">
        <f>VLOOKUP(B3149,[1]Sheet1!$D:$AS,42,0)</f>
        <v>#N/A</v>
      </c>
    </row>
    <row r="3150" spans="5:11">
      <c r="E3150" s="100"/>
      <c r="F3150" t="str">
        <f t="shared" si="189"/>
        <v/>
      </c>
      <c r="G3150">
        <f t="shared" si="187"/>
        <v>0</v>
      </c>
      <c r="H3150" t="e">
        <f>VLOOKUP(B3150,[1]Sheet1!$D:$AB,25,0)</f>
        <v>#N/A</v>
      </c>
      <c r="I3150" t="str">
        <f t="shared" si="188"/>
        <v>0-50</v>
      </c>
      <c r="K3150" t="e">
        <f>VLOOKUP(B3150,[1]Sheet1!$D:$AS,42,0)</f>
        <v>#N/A</v>
      </c>
    </row>
    <row r="3151" spans="5:11">
      <c r="E3151" s="100"/>
      <c r="F3151" t="str">
        <f t="shared" si="189"/>
        <v/>
      </c>
      <c r="G3151">
        <f t="shared" si="187"/>
        <v>0</v>
      </c>
      <c r="H3151" t="e">
        <f>VLOOKUP(B3151,[1]Sheet1!$D:$AB,25,0)</f>
        <v>#N/A</v>
      </c>
      <c r="I3151" t="str">
        <f t="shared" si="188"/>
        <v>0-50</v>
      </c>
      <c r="K3151" t="e">
        <f>VLOOKUP(B3151,[1]Sheet1!$D:$AS,42,0)</f>
        <v>#N/A</v>
      </c>
    </row>
    <row r="3152" spans="5:11">
      <c r="E3152" s="100"/>
      <c r="F3152" t="str">
        <f t="shared" si="189"/>
        <v/>
      </c>
      <c r="G3152">
        <f t="shared" si="187"/>
        <v>0</v>
      </c>
      <c r="H3152" t="e">
        <f>VLOOKUP(B3152,[1]Sheet1!$D:$AB,25,0)</f>
        <v>#N/A</v>
      </c>
      <c r="I3152" t="str">
        <f t="shared" si="188"/>
        <v>0-50</v>
      </c>
      <c r="K3152" t="e">
        <f>VLOOKUP(B3152,[1]Sheet1!$D:$AS,42,0)</f>
        <v>#N/A</v>
      </c>
    </row>
    <row r="3153" spans="1:11">
      <c r="E3153" s="100"/>
      <c r="F3153" t="str">
        <f t="shared" si="189"/>
        <v/>
      </c>
      <c r="G3153">
        <f t="shared" si="187"/>
        <v>0</v>
      </c>
      <c r="H3153" t="e">
        <f>VLOOKUP(B3153,[1]Sheet1!$D:$AB,25,0)</f>
        <v>#N/A</v>
      </c>
      <c r="I3153" t="str">
        <f t="shared" si="188"/>
        <v>0-50</v>
      </c>
      <c r="K3153" t="e">
        <f>VLOOKUP(B3153,[1]Sheet1!$D:$AS,42,0)</f>
        <v>#N/A</v>
      </c>
    </row>
    <row r="3154" spans="1:11">
      <c r="E3154" s="100"/>
      <c r="F3154" t="str">
        <f t="shared" si="189"/>
        <v/>
      </c>
      <c r="G3154">
        <f t="shared" si="187"/>
        <v>0</v>
      </c>
      <c r="H3154" t="e">
        <f>VLOOKUP(B3154,[1]Sheet1!$D:$AB,25,0)</f>
        <v>#N/A</v>
      </c>
      <c r="I3154" t="str">
        <f t="shared" si="188"/>
        <v>0-50</v>
      </c>
      <c r="K3154" t="e">
        <f>VLOOKUP(B3154,[1]Sheet1!$D:$AS,42,0)</f>
        <v>#N/A</v>
      </c>
    </row>
    <row r="3155" spans="1:11">
      <c r="E3155" s="100"/>
      <c r="F3155" t="str">
        <f t="shared" si="189"/>
        <v/>
      </c>
      <c r="G3155">
        <f t="shared" si="187"/>
        <v>0</v>
      </c>
      <c r="H3155" t="e">
        <f>VLOOKUP(B3155,[1]Sheet1!$D:$AB,25,0)</f>
        <v>#N/A</v>
      </c>
      <c r="I3155" t="str">
        <f t="shared" si="188"/>
        <v>0-50</v>
      </c>
      <c r="K3155" t="e">
        <f>VLOOKUP(B3155,[1]Sheet1!$D:$AS,42,0)</f>
        <v>#N/A</v>
      </c>
    </row>
    <row r="3156" spans="1:11">
      <c r="E3156" s="100"/>
      <c r="F3156" t="str">
        <f t="shared" si="189"/>
        <v/>
      </c>
      <c r="G3156">
        <f t="shared" si="187"/>
        <v>0</v>
      </c>
      <c r="H3156" t="e">
        <f>VLOOKUP(B3156,[1]Sheet1!$D:$AB,25,0)</f>
        <v>#N/A</v>
      </c>
      <c r="I3156" t="str">
        <f t="shared" si="188"/>
        <v>0-50</v>
      </c>
      <c r="K3156" t="e">
        <f>VLOOKUP(B3156,[1]Sheet1!$D:$AS,42,0)</f>
        <v>#N/A</v>
      </c>
    </row>
    <row r="3157" spans="1:11">
      <c r="E3157" s="100"/>
      <c r="F3157" t="str">
        <f t="shared" si="189"/>
        <v/>
      </c>
      <c r="G3157">
        <f t="shared" si="187"/>
        <v>0</v>
      </c>
      <c r="H3157" t="e">
        <f>VLOOKUP(B3157,[1]Sheet1!$D:$AB,25,0)</f>
        <v>#N/A</v>
      </c>
      <c r="I3157" t="str">
        <f t="shared" si="188"/>
        <v>0-50</v>
      </c>
      <c r="K3157" t="e">
        <f>VLOOKUP(B3157,[1]Sheet1!$D:$AS,42,0)</f>
        <v>#N/A</v>
      </c>
    </row>
    <row r="3158" spans="1:11">
      <c r="E3158" s="100"/>
      <c r="F3158" t="str">
        <f t="shared" si="189"/>
        <v/>
      </c>
      <c r="G3158">
        <f t="shared" si="187"/>
        <v>0</v>
      </c>
      <c r="H3158" t="e">
        <f>VLOOKUP(B3158,[1]Sheet1!$D:$AB,25,0)</f>
        <v>#N/A</v>
      </c>
      <c r="I3158" t="str">
        <f t="shared" si="188"/>
        <v>0-50</v>
      </c>
      <c r="K3158" t="e">
        <f>VLOOKUP(B3158,[1]Sheet1!$D:$AS,42,0)</f>
        <v>#N/A</v>
      </c>
    </row>
    <row r="3159" spans="1:11">
      <c r="E3159" s="100"/>
      <c r="F3159" t="str">
        <f t="shared" si="189"/>
        <v/>
      </c>
      <c r="G3159">
        <f t="shared" si="187"/>
        <v>0</v>
      </c>
      <c r="H3159" t="e">
        <f>VLOOKUP(B3159,[1]Sheet1!$D:$AB,25,0)</f>
        <v>#N/A</v>
      </c>
      <c r="I3159" t="str">
        <f t="shared" si="188"/>
        <v>0-50</v>
      </c>
      <c r="K3159" t="e">
        <f>VLOOKUP(B3159,[1]Sheet1!$D:$AS,42,0)</f>
        <v>#N/A</v>
      </c>
    </row>
    <row r="3160" spans="1:11">
      <c r="E3160" s="100"/>
      <c r="F3160" t="str">
        <f t="shared" si="189"/>
        <v/>
      </c>
      <c r="G3160">
        <f t="shared" si="187"/>
        <v>0</v>
      </c>
      <c r="H3160" t="e">
        <f>VLOOKUP(B3160,[1]Sheet1!$D:$AB,25,0)</f>
        <v>#N/A</v>
      </c>
      <c r="I3160" t="str">
        <f t="shared" si="188"/>
        <v>0-50</v>
      </c>
      <c r="K3160" t="e">
        <f>VLOOKUP(B3160,[1]Sheet1!$D:$AS,42,0)</f>
        <v>#N/A</v>
      </c>
    </row>
    <row r="3161" spans="1:11">
      <c r="E3161" s="100"/>
      <c r="F3161" t="str">
        <f t="shared" si="189"/>
        <v/>
      </c>
      <c r="G3161">
        <f t="shared" ref="G3161:G3184" si="190">LEN(B3161)</f>
        <v>0</v>
      </c>
      <c r="H3161" t="e">
        <f>VLOOKUP(B3161,[1]Sheet1!$D:$AB,25,0)</f>
        <v>#N/A</v>
      </c>
      <c r="I3161" t="str">
        <f t="shared" ref="I3161:I3184" si="191">LOOKUP(C3161, $AY$3:$AY$8, $AZ$3:$AZ$8)</f>
        <v>0-50</v>
      </c>
      <c r="K3161" t="e">
        <f>VLOOKUP(B3161,[1]Sheet1!$D:$AS,42,0)</f>
        <v>#N/A</v>
      </c>
    </row>
    <row r="3162" spans="1:11">
      <c r="E3162" s="100"/>
      <c r="F3162" t="str">
        <f t="shared" si="189"/>
        <v/>
      </c>
      <c r="G3162">
        <f t="shared" si="190"/>
        <v>0</v>
      </c>
      <c r="H3162" t="e">
        <f>VLOOKUP(B3162,[1]Sheet1!$D:$AB,25,0)</f>
        <v>#N/A</v>
      </c>
      <c r="I3162" t="str">
        <f t="shared" si="191"/>
        <v>0-50</v>
      </c>
      <c r="K3162" t="e">
        <f>VLOOKUP(B3162,[1]Sheet1!$D:$AS,42,0)</f>
        <v>#N/A</v>
      </c>
    </row>
    <row r="3163" spans="1:11">
      <c r="A3163" s="10"/>
      <c r="E3163" s="100"/>
      <c r="F3163" t="str">
        <f t="shared" si="189"/>
        <v/>
      </c>
      <c r="G3163">
        <f t="shared" si="190"/>
        <v>0</v>
      </c>
      <c r="H3163" t="e">
        <f>VLOOKUP(B3163,[1]Sheet1!$D:$AB,25,0)</f>
        <v>#N/A</v>
      </c>
      <c r="I3163" t="str">
        <f t="shared" si="191"/>
        <v>0-50</v>
      </c>
      <c r="K3163" t="e">
        <f>VLOOKUP(B3163,[1]Sheet1!$D:$AS,42,0)</f>
        <v>#N/A</v>
      </c>
    </row>
    <row r="3164" spans="1:11">
      <c r="E3164" s="100"/>
      <c r="F3164" t="str">
        <f t="shared" si="189"/>
        <v/>
      </c>
      <c r="G3164">
        <f t="shared" si="190"/>
        <v>0</v>
      </c>
      <c r="H3164" t="e">
        <f>VLOOKUP(B3164,[1]Sheet1!$D:$AB,25,0)</f>
        <v>#N/A</v>
      </c>
      <c r="I3164" t="str">
        <f t="shared" si="191"/>
        <v>0-50</v>
      </c>
      <c r="K3164" t="e">
        <f>VLOOKUP(B3164,[1]Sheet1!$D:$AS,42,0)</f>
        <v>#N/A</v>
      </c>
    </row>
    <row r="3165" spans="1:11">
      <c r="E3165" s="100"/>
      <c r="F3165" t="str">
        <f t="shared" si="189"/>
        <v/>
      </c>
      <c r="G3165">
        <f t="shared" si="190"/>
        <v>0</v>
      </c>
      <c r="H3165" t="e">
        <f>VLOOKUP(B3165,[1]Sheet1!$D:$AB,25,0)</f>
        <v>#N/A</v>
      </c>
      <c r="I3165" t="str">
        <f t="shared" si="191"/>
        <v>0-50</v>
      </c>
      <c r="K3165" t="e">
        <f>VLOOKUP(B3165,[1]Sheet1!$D:$AS,42,0)</f>
        <v>#N/A</v>
      </c>
    </row>
    <row r="3166" spans="1:11">
      <c r="E3166" s="100"/>
      <c r="F3166" t="str">
        <f t="shared" si="189"/>
        <v/>
      </c>
      <c r="G3166">
        <f t="shared" si="190"/>
        <v>0</v>
      </c>
      <c r="H3166" t="e">
        <f>VLOOKUP(B3166,[1]Sheet1!$D:$AB,25,0)</f>
        <v>#N/A</v>
      </c>
      <c r="I3166" t="str">
        <f t="shared" si="191"/>
        <v>0-50</v>
      </c>
      <c r="K3166" t="e">
        <f>VLOOKUP(B3166,[1]Sheet1!$D:$AS,42,0)</f>
        <v>#N/A</v>
      </c>
    </row>
    <row r="3167" spans="1:11">
      <c r="E3167" s="100"/>
      <c r="F3167" t="str">
        <f t="shared" si="189"/>
        <v/>
      </c>
      <c r="G3167">
        <f t="shared" si="190"/>
        <v>0</v>
      </c>
      <c r="H3167" t="e">
        <f>VLOOKUP(B3167,[1]Sheet1!$D:$AB,25,0)</f>
        <v>#N/A</v>
      </c>
      <c r="I3167" t="str">
        <f t="shared" si="191"/>
        <v>0-50</v>
      </c>
      <c r="K3167" t="e">
        <f>VLOOKUP(B3167,[1]Sheet1!$D:$AS,42,0)</f>
        <v>#N/A</v>
      </c>
    </row>
    <row r="3168" spans="1:11">
      <c r="E3168" s="100"/>
      <c r="F3168" t="str">
        <f t="shared" si="189"/>
        <v/>
      </c>
      <c r="G3168">
        <f t="shared" si="190"/>
        <v>0</v>
      </c>
      <c r="H3168" t="e">
        <f>VLOOKUP(B3168,[1]Sheet1!$D:$AB,25,0)</f>
        <v>#N/A</v>
      </c>
      <c r="I3168" t="str">
        <f t="shared" si="191"/>
        <v>0-50</v>
      </c>
      <c r="K3168" t="e">
        <f>VLOOKUP(B3168,[1]Sheet1!$D:$AS,42,0)</f>
        <v>#N/A</v>
      </c>
    </row>
    <row r="3169" spans="1:11">
      <c r="E3169" s="100"/>
      <c r="F3169" t="str">
        <f t="shared" si="189"/>
        <v/>
      </c>
      <c r="G3169">
        <f t="shared" si="190"/>
        <v>0</v>
      </c>
      <c r="H3169" t="e">
        <f>VLOOKUP(B3169,[1]Sheet1!$D:$AB,25,0)</f>
        <v>#N/A</v>
      </c>
      <c r="I3169" t="str">
        <f t="shared" si="191"/>
        <v>0-50</v>
      </c>
      <c r="K3169" t="e">
        <f>VLOOKUP(B3169,[1]Sheet1!$D:$AS,42,0)</f>
        <v>#N/A</v>
      </c>
    </row>
    <row r="3170" spans="1:11">
      <c r="E3170" s="100"/>
      <c r="F3170" t="str">
        <f t="shared" si="189"/>
        <v/>
      </c>
      <c r="G3170">
        <f t="shared" si="190"/>
        <v>0</v>
      </c>
      <c r="H3170" t="e">
        <f>VLOOKUP(B3170,[1]Sheet1!$D:$AB,25,0)</f>
        <v>#N/A</v>
      </c>
      <c r="I3170" t="str">
        <f t="shared" si="191"/>
        <v>0-50</v>
      </c>
      <c r="K3170" t="e">
        <f>VLOOKUP(B3170,[1]Sheet1!$D:$AS,42,0)</f>
        <v>#N/A</v>
      </c>
    </row>
    <row r="3171" spans="1:11">
      <c r="E3171" s="100"/>
      <c r="F3171" t="str">
        <f t="shared" si="189"/>
        <v/>
      </c>
      <c r="G3171">
        <f t="shared" si="190"/>
        <v>0</v>
      </c>
      <c r="H3171" t="e">
        <f>VLOOKUP(B3171,[1]Sheet1!$D:$AB,25,0)</f>
        <v>#N/A</v>
      </c>
      <c r="I3171" t="str">
        <f t="shared" si="191"/>
        <v>0-50</v>
      </c>
      <c r="K3171" t="e">
        <f>VLOOKUP(B3171,[1]Sheet1!$D:$AS,42,0)</f>
        <v>#N/A</v>
      </c>
    </row>
    <row r="3172" spans="1:11">
      <c r="E3172" s="100"/>
      <c r="F3172" t="str">
        <f t="shared" si="189"/>
        <v/>
      </c>
      <c r="G3172">
        <f t="shared" si="190"/>
        <v>0</v>
      </c>
      <c r="H3172" t="e">
        <f>VLOOKUP(B3172,[1]Sheet1!$D:$AB,25,0)</f>
        <v>#N/A</v>
      </c>
      <c r="I3172" t="str">
        <f t="shared" si="191"/>
        <v>0-50</v>
      </c>
      <c r="K3172" t="e">
        <f>VLOOKUP(B3172,[1]Sheet1!$D:$AS,42,0)</f>
        <v>#N/A</v>
      </c>
    </row>
    <row r="3173" spans="1:11">
      <c r="E3173" s="100"/>
      <c r="F3173" t="str">
        <f t="shared" si="189"/>
        <v/>
      </c>
      <c r="G3173">
        <f t="shared" si="190"/>
        <v>0</v>
      </c>
      <c r="H3173" t="e">
        <f>VLOOKUP(B3173,[1]Sheet1!$D:$AB,25,0)</f>
        <v>#N/A</v>
      </c>
      <c r="I3173" t="str">
        <f t="shared" si="191"/>
        <v>0-50</v>
      </c>
      <c r="K3173" t="e">
        <f>VLOOKUP(B3173,[1]Sheet1!$D:$AS,42,0)</f>
        <v>#N/A</v>
      </c>
    </row>
    <row r="3174" spans="1:11">
      <c r="E3174" s="100"/>
      <c r="F3174" t="str">
        <f t="shared" si="189"/>
        <v/>
      </c>
      <c r="G3174">
        <f t="shared" si="190"/>
        <v>0</v>
      </c>
      <c r="H3174" t="e">
        <f>VLOOKUP(B3174,[1]Sheet1!$D:$AB,25,0)</f>
        <v>#N/A</v>
      </c>
      <c r="I3174" t="str">
        <f t="shared" si="191"/>
        <v>0-50</v>
      </c>
      <c r="K3174" t="e">
        <f>VLOOKUP(B3174,[1]Sheet1!$D:$AS,42,0)</f>
        <v>#N/A</v>
      </c>
    </row>
    <row r="3175" spans="1:11">
      <c r="E3175" s="100"/>
      <c r="F3175" t="str">
        <f t="shared" si="189"/>
        <v/>
      </c>
      <c r="G3175">
        <f t="shared" si="190"/>
        <v>0</v>
      </c>
      <c r="H3175" t="e">
        <f>VLOOKUP(B3175,[1]Sheet1!$D:$AB,25,0)</f>
        <v>#N/A</v>
      </c>
      <c r="I3175" t="str">
        <f t="shared" si="191"/>
        <v>0-50</v>
      </c>
      <c r="K3175" t="e">
        <f>VLOOKUP(B3175,[1]Sheet1!$D:$AS,42,0)</f>
        <v>#N/A</v>
      </c>
    </row>
    <row r="3176" spans="1:11">
      <c r="E3176" s="100"/>
      <c r="F3176" t="str">
        <f t="shared" si="189"/>
        <v/>
      </c>
      <c r="G3176">
        <f t="shared" si="190"/>
        <v>0</v>
      </c>
      <c r="H3176" t="e">
        <f>VLOOKUP(B3176,[1]Sheet1!$D:$AB,25,0)</f>
        <v>#N/A</v>
      </c>
      <c r="I3176" t="str">
        <f t="shared" si="191"/>
        <v>0-50</v>
      </c>
      <c r="K3176" t="e">
        <f>VLOOKUP(B3176,[1]Sheet1!$D:$AS,42,0)</f>
        <v>#N/A</v>
      </c>
    </row>
    <row r="3177" spans="1:11">
      <c r="E3177" s="100"/>
      <c r="F3177" t="str">
        <f t="shared" si="189"/>
        <v/>
      </c>
      <c r="G3177">
        <f t="shared" si="190"/>
        <v>0</v>
      </c>
      <c r="H3177" t="e">
        <f>VLOOKUP(B3177,[1]Sheet1!$D:$AB,25,0)</f>
        <v>#N/A</v>
      </c>
      <c r="I3177" t="str">
        <f t="shared" si="191"/>
        <v>0-50</v>
      </c>
      <c r="K3177" t="e">
        <f>VLOOKUP(B3177,[1]Sheet1!$D:$AS,42,0)</f>
        <v>#N/A</v>
      </c>
    </row>
    <row r="3178" spans="1:11">
      <c r="E3178" s="100"/>
      <c r="F3178" t="str">
        <f t="shared" si="189"/>
        <v/>
      </c>
      <c r="G3178">
        <f t="shared" si="190"/>
        <v>0</v>
      </c>
      <c r="H3178" t="e">
        <f>VLOOKUP(B3178,[1]Sheet1!$D:$AB,25,0)</f>
        <v>#N/A</v>
      </c>
      <c r="I3178" t="str">
        <f t="shared" si="191"/>
        <v>0-50</v>
      </c>
      <c r="K3178" t="e">
        <f>VLOOKUP(B3178,[1]Sheet1!$D:$AS,42,0)</f>
        <v>#N/A</v>
      </c>
    </row>
    <row r="3179" spans="1:11">
      <c r="E3179" s="100"/>
      <c r="F3179" t="str">
        <f t="shared" si="189"/>
        <v/>
      </c>
      <c r="G3179">
        <f t="shared" si="190"/>
        <v>0</v>
      </c>
      <c r="H3179" t="e">
        <f>VLOOKUP(B3179,[1]Sheet1!$D:$AB,25,0)</f>
        <v>#N/A</v>
      </c>
      <c r="I3179" t="str">
        <f t="shared" si="191"/>
        <v>0-50</v>
      </c>
      <c r="K3179" t="e">
        <f>VLOOKUP(B3179,[1]Sheet1!$D:$AS,42,0)</f>
        <v>#N/A</v>
      </c>
    </row>
    <row r="3180" spans="1:11">
      <c r="E3180" s="100"/>
      <c r="F3180" t="str">
        <f t="shared" si="189"/>
        <v/>
      </c>
      <c r="G3180">
        <f t="shared" si="190"/>
        <v>0</v>
      </c>
      <c r="H3180" t="e">
        <f>VLOOKUP(B3180,[1]Sheet1!$D:$AB,25,0)</f>
        <v>#N/A</v>
      </c>
      <c r="I3180" t="str">
        <f t="shared" si="191"/>
        <v>0-50</v>
      </c>
      <c r="K3180" t="e">
        <f>VLOOKUP(B3180,[1]Sheet1!$D:$AS,42,0)</f>
        <v>#N/A</v>
      </c>
    </row>
    <row r="3181" spans="1:11">
      <c r="E3181" s="100"/>
      <c r="F3181" t="str">
        <f t="shared" si="189"/>
        <v/>
      </c>
      <c r="G3181">
        <f t="shared" si="190"/>
        <v>0</v>
      </c>
      <c r="H3181" t="e">
        <f>VLOOKUP(B3181,[1]Sheet1!$D:$AB,25,0)</f>
        <v>#N/A</v>
      </c>
      <c r="I3181" t="str">
        <f t="shared" si="191"/>
        <v>0-50</v>
      </c>
      <c r="K3181" t="e">
        <f>VLOOKUP(B3181,[1]Sheet1!$D:$AS,42,0)</f>
        <v>#N/A</v>
      </c>
    </row>
    <row r="3182" spans="1:11">
      <c r="A3182" s="10"/>
      <c r="E3182" s="100"/>
      <c r="F3182" t="str">
        <f t="shared" si="189"/>
        <v/>
      </c>
      <c r="G3182">
        <f t="shared" si="190"/>
        <v>0</v>
      </c>
      <c r="H3182" t="e">
        <f>VLOOKUP(B3182,[1]Sheet1!$D:$AB,25,0)</f>
        <v>#N/A</v>
      </c>
      <c r="I3182" t="str">
        <f t="shared" si="191"/>
        <v>0-50</v>
      </c>
      <c r="K3182" t="e">
        <f>VLOOKUP(B3182,[1]Sheet1!$D:$AS,42,0)</f>
        <v>#N/A</v>
      </c>
    </row>
    <row r="3183" spans="1:11">
      <c r="E3183" s="100"/>
      <c r="F3183" t="str">
        <f t="shared" si="189"/>
        <v/>
      </c>
      <c r="G3183">
        <f t="shared" si="190"/>
        <v>0</v>
      </c>
      <c r="H3183" t="e">
        <f>VLOOKUP(B3183,[1]Sheet1!$D:$AB,25,0)</f>
        <v>#N/A</v>
      </c>
      <c r="I3183" t="str">
        <f t="shared" si="191"/>
        <v>0-50</v>
      </c>
      <c r="K3183" t="e">
        <f>VLOOKUP(B3183,[1]Sheet1!$D:$AS,42,0)</f>
        <v>#N/A</v>
      </c>
    </row>
    <row r="3184" spans="1:11">
      <c r="E3184" s="100"/>
      <c r="F3184" t="str">
        <f t="shared" si="189"/>
        <v/>
      </c>
      <c r="G3184">
        <f t="shared" si="190"/>
        <v>0</v>
      </c>
      <c r="H3184" t="e">
        <f>VLOOKUP(B3184,[1]Sheet1!$D:$AB,25,0)</f>
        <v>#N/A</v>
      </c>
      <c r="I3184" t="str">
        <f t="shared" si="191"/>
        <v>0-50</v>
      </c>
      <c r="K3184" t="e">
        <f>VLOOKUP(B3184,[1]Sheet1!$D:$AS,42,0)</f>
        <v>#N/A</v>
      </c>
    </row>
    <row r="3185" spans="5:11">
      <c r="E3185" s="100"/>
      <c r="F3185" t="str">
        <f t="shared" si="189"/>
        <v/>
      </c>
      <c r="G3185">
        <f>LEN(B3185)</f>
        <v>0</v>
      </c>
      <c r="H3185" t="e">
        <f>VLOOKUP(B3185,[1]Sheet1!$D:$AB,25,0)</f>
        <v>#N/A</v>
      </c>
      <c r="I3185" t="str">
        <f>LOOKUP(C3185, $AY$3:$AY$8, $AZ$3:$AZ$8)</f>
        <v>0-50</v>
      </c>
      <c r="K3185" t="e">
        <f>VLOOKUP(B3185,[1]Sheet1!$D:$AS,42,0)</f>
        <v>#N/A</v>
      </c>
    </row>
    <row r="3186" spans="5:11">
      <c r="E3186" s="100"/>
      <c r="F3186" t="str">
        <f t="shared" si="189"/>
        <v/>
      </c>
      <c r="G3186">
        <f t="shared" ref="G3186:G3249" si="192">LEN(B3186)</f>
        <v>0</v>
      </c>
      <c r="H3186" t="e">
        <f>VLOOKUP(B3186,[1]Sheet1!$D:$AB,25,0)</f>
        <v>#N/A</v>
      </c>
      <c r="I3186" t="str">
        <f t="shared" ref="I3186:I3249" si="193">LOOKUP(C3186, $AY$3:$AY$8, $AZ$3:$AZ$8)</f>
        <v>0-50</v>
      </c>
      <c r="K3186" t="e">
        <f>VLOOKUP(B3186,[1]Sheet1!$D:$AS,42,0)</f>
        <v>#N/A</v>
      </c>
    </row>
    <row r="3187" spans="5:11">
      <c r="E3187" s="100"/>
      <c r="F3187" t="str">
        <f t="shared" si="189"/>
        <v/>
      </c>
      <c r="G3187">
        <f t="shared" si="192"/>
        <v>0</v>
      </c>
      <c r="H3187" t="e">
        <f>VLOOKUP(B3187,[1]Sheet1!$D:$AB,25,0)</f>
        <v>#N/A</v>
      </c>
      <c r="I3187" t="str">
        <f t="shared" si="193"/>
        <v>0-50</v>
      </c>
      <c r="K3187" t="e">
        <f>VLOOKUP(B3187,[1]Sheet1!$D:$AS,42,0)</f>
        <v>#N/A</v>
      </c>
    </row>
    <row r="3188" spans="5:11">
      <c r="E3188" s="100"/>
      <c r="F3188" t="str">
        <f t="shared" si="189"/>
        <v/>
      </c>
      <c r="G3188">
        <f t="shared" si="192"/>
        <v>0</v>
      </c>
      <c r="H3188" t="e">
        <f>VLOOKUP(B3188,[1]Sheet1!$D:$AB,25,0)</f>
        <v>#N/A</v>
      </c>
      <c r="I3188" t="str">
        <f t="shared" si="193"/>
        <v>0-50</v>
      </c>
      <c r="K3188" t="e">
        <f>VLOOKUP(B3188,[1]Sheet1!$D:$AS,42,0)</f>
        <v>#N/A</v>
      </c>
    </row>
    <row r="3189" spans="5:11">
      <c r="E3189" s="100"/>
      <c r="F3189" t="str">
        <f t="shared" si="189"/>
        <v/>
      </c>
      <c r="G3189">
        <f t="shared" si="192"/>
        <v>0</v>
      </c>
      <c r="H3189" t="e">
        <f>VLOOKUP(B3189,[1]Sheet1!$D:$AB,25,0)</f>
        <v>#N/A</v>
      </c>
      <c r="I3189" t="str">
        <f t="shared" si="193"/>
        <v>0-50</v>
      </c>
      <c r="K3189" t="e">
        <f>VLOOKUP(B3189,[1]Sheet1!$D:$AS,42,0)</f>
        <v>#N/A</v>
      </c>
    </row>
    <row r="3190" spans="5:11">
      <c r="E3190" s="100"/>
      <c r="F3190" t="str">
        <f t="shared" si="189"/>
        <v/>
      </c>
      <c r="G3190">
        <f t="shared" si="192"/>
        <v>0</v>
      </c>
      <c r="H3190" t="e">
        <f>VLOOKUP(B3190,[1]Sheet1!$D:$AB,25,0)</f>
        <v>#N/A</v>
      </c>
      <c r="I3190" t="str">
        <f t="shared" si="193"/>
        <v>0-50</v>
      </c>
      <c r="K3190" t="e">
        <f>VLOOKUP(B3190,[1]Sheet1!$D:$AS,42,0)</f>
        <v>#N/A</v>
      </c>
    </row>
    <row r="3191" spans="5:11">
      <c r="E3191" s="100"/>
      <c r="F3191" t="str">
        <f t="shared" si="189"/>
        <v/>
      </c>
      <c r="G3191">
        <f t="shared" si="192"/>
        <v>0</v>
      </c>
      <c r="H3191" t="e">
        <f>VLOOKUP(B3191,[1]Sheet1!$D:$AB,25,0)</f>
        <v>#N/A</v>
      </c>
      <c r="I3191" t="str">
        <f t="shared" si="193"/>
        <v>0-50</v>
      </c>
      <c r="K3191" t="e">
        <f>VLOOKUP(B3191,[1]Sheet1!$D:$AS,42,0)</f>
        <v>#N/A</v>
      </c>
    </row>
    <row r="3192" spans="5:11">
      <c r="E3192" s="100"/>
      <c r="F3192" t="str">
        <f t="shared" si="189"/>
        <v/>
      </c>
      <c r="G3192">
        <f t="shared" si="192"/>
        <v>0</v>
      </c>
      <c r="H3192" t="e">
        <f>VLOOKUP(B3192,[1]Sheet1!$D:$AB,25,0)</f>
        <v>#N/A</v>
      </c>
      <c r="I3192" t="str">
        <f t="shared" si="193"/>
        <v>0-50</v>
      </c>
      <c r="K3192" t="e">
        <f>VLOOKUP(B3192,[1]Sheet1!$D:$AS,42,0)</f>
        <v>#N/A</v>
      </c>
    </row>
    <row r="3193" spans="5:11">
      <c r="E3193" s="100"/>
      <c r="F3193" t="str">
        <f t="shared" si="189"/>
        <v/>
      </c>
      <c r="G3193">
        <f t="shared" si="192"/>
        <v>0</v>
      </c>
      <c r="H3193" t="e">
        <f>VLOOKUP(B3193,[1]Sheet1!$D:$AB,25,0)</f>
        <v>#N/A</v>
      </c>
      <c r="I3193" t="str">
        <f t="shared" si="193"/>
        <v>0-50</v>
      </c>
      <c r="K3193" t="e">
        <f>VLOOKUP(B3193,[1]Sheet1!$D:$AS,42,0)</f>
        <v>#N/A</v>
      </c>
    </row>
    <row r="3194" spans="5:11">
      <c r="E3194" s="100"/>
      <c r="F3194" t="str">
        <f t="shared" si="189"/>
        <v/>
      </c>
      <c r="G3194">
        <f t="shared" si="192"/>
        <v>0</v>
      </c>
      <c r="H3194" t="e">
        <f>VLOOKUP(B3194,[1]Sheet1!$D:$AB,25,0)</f>
        <v>#N/A</v>
      </c>
      <c r="I3194" t="str">
        <f t="shared" si="193"/>
        <v>0-50</v>
      </c>
      <c r="K3194" t="e">
        <f>VLOOKUP(B3194,[1]Sheet1!$D:$AS,42,0)</f>
        <v>#N/A</v>
      </c>
    </row>
    <row r="3195" spans="5:11">
      <c r="E3195" s="100"/>
      <c r="F3195" t="str">
        <f t="shared" si="189"/>
        <v/>
      </c>
      <c r="G3195">
        <f t="shared" si="192"/>
        <v>0</v>
      </c>
      <c r="H3195" t="e">
        <f>VLOOKUP(B3195,[1]Sheet1!$D:$AB,25,0)</f>
        <v>#N/A</v>
      </c>
      <c r="I3195" t="str">
        <f t="shared" si="193"/>
        <v>0-50</v>
      </c>
      <c r="K3195" t="e">
        <f>VLOOKUP(B3195,[1]Sheet1!$D:$AS,42,0)</f>
        <v>#N/A</v>
      </c>
    </row>
    <row r="3196" spans="5:11">
      <c r="E3196" s="100"/>
      <c r="F3196" t="str">
        <f t="shared" si="189"/>
        <v/>
      </c>
      <c r="G3196">
        <f t="shared" si="192"/>
        <v>0</v>
      </c>
      <c r="H3196" t="e">
        <f>VLOOKUP(B3196,[1]Sheet1!$D:$AB,25,0)</f>
        <v>#N/A</v>
      </c>
      <c r="I3196" t="str">
        <f t="shared" si="193"/>
        <v>0-50</v>
      </c>
      <c r="K3196" t="e">
        <f>VLOOKUP(B3196,[1]Sheet1!$D:$AS,42,0)</f>
        <v>#N/A</v>
      </c>
    </row>
    <row r="3197" spans="5:11">
      <c r="E3197" s="100"/>
      <c r="F3197" t="str">
        <f t="shared" si="189"/>
        <v/>
      </c>
      <c r="G3197">
        <f t="shared" si="192"/>
        <v>0</v>
      </c>
      <c r="H3197" t="e">
        <f>VLOOKUP(B3197,[1]Sheet1!$D:$AB,25,0)</f>
        <v>#N/A</v>
      </c>
      <c r="I3197" t="str">
        <f t="shared" si="193"/>
        <v>0-50</v>
      </c>
      <c r="K3197" t="e">
        <f>VLOOKUP(B3197,[1]Sheet1!$D:$AS,42,0)</f>
        <v>#N/A</v>
      </c>
    </row>
    <row r="3198" spans="5:11">
      <c r="E3198" s="100"/>
      <c r="F3198" t="str">
        <f t="shared" si="189"/>
        <v/>
      </c>
      <c r="G3198">
        <f t="shared" si="192"/>
        <v>0</v>
      </c>
      <c r="H3198" t="e">
        <f>VLOOKUP(B3198,[1]Sheet1!$D:$AB,25,0)</f>
        <v>#N/A</v>
      </c>
      <c r="I3198" t="str">
        <f t="shared" si="193"/>
        <v>0-50</v>
      </c>
      <c r="K3198" t="e">
        <f>VLOOKUP(B3198,[1]Sheet1!$D:$AS,42,0)</f>
        <v>#N/A</v>
      </c>
    </row>
    <row r="3199" spans="5:11">
      <c r="E3199" s="100"/>
      <c r="F3199" t="str">
        <f t="shared" si="189"/>
        <v/>
      </c>
      <c r="G3199">
        <f t="shared" si="192"/>
        <v>0</v>
      </c>
      <c r="H3199" t="e">
        <f>VLOOKUP(B3199,[1]Sheet1!$D:$AB,25,0)</f>
        <v>#N/A</v>
      </c>
      <c r="I3199" t="str">
        <f t="shared" si="193"/>
        <v>0-50</v>
      </c>
      <c r="K3199" t="e">
        <f>VLOOKUP(B3199,[1]Sheet1!$D:$AS,42,0)</f>
        <v>#N/A</v>
      </c>
    </row>
    <row r="3200" spans="5:11">
      <c r="E3200" s="100"/>
      <c r="F3200" t="str">
        <f t="shared" si="189"/>
        <v/>
      </c>
      <c r="G3200">
        <f t="shared" si="192"/>
        <v>0</v>
      </c>
      <c r="H3200" t="e">
        <f>VLOOKUP(B3200,[1]Sheet1!$D:$AB,25,0)</f>
        <v>#N/A</v>
      </c>
      <c r="I3200" t="str">
        <f t="shared" si="193"/>
        <v>0-50</v>
      </c>
      <c r="K3200" t="e">
        <f>VLOOKUP(B3200,[1]Sheet1!$D:$AS,42,0)</f>
        <v>#N/A</v>
      </c>
    </row>
    <row r="3201" spans="5:11">
      <c r="E3201" s="100"/>
      <c r="F3201" t="str">
        <f t="shared" si="189"/>
        <v/>
      </c>
      <c r="G3201">
        <f t="shared" si="192"/>
        <v>0</v>
      </c>
      <c r="H3201" t="e">
        <f>VLOOKUP(B3201,[1]Sheet1!$D:$AB,25,0)</f>
        <v>#N/A</v>
      </c>
      <c r="I3201" t="str">
        <f t="shared" si="193"/>
        <v>0-50</v>
      </c>
      <c r="K3201" t="e">
        <f>VLOOKUP(B3201,[1]Sheet1!$D:$AS,42,0)</f>
        <v>#N/A</v>
      </c>
    </row>
    <row r="3202" spans="5:11">
      <c r="E3202" s="100"/>
      <c r="F3202" t="str">
        <f t="shared" si="189"/>
        <v/>
      </c>
      <c r="G3202">
        <f t="shared" si="192"/>
        <v>0</v>
      </c>
      <c r="H3202" t="e">
        <f>VLOOKUP(B3202,[1]Sheet1!$D:$AB,25,0)</f>
        <v>#N/A</v>
      </c>
      <c r="I3202" t="str">
        <f t="shared" si="193"/>
        <v>0-50</v>
      </c>
      <c r="K3202" t="e">
        <f>VLOOKUP(B3202,[1]Sheet1!$D:$AS,42,0)</f>
        <v>#N/A</v>
      </c>
    </row>
    <row r="3203" spans="5:11">
      <c r="E3203" s="100"/>
      <c r="F3203" t="str">
        <f t="shared" ref="F3203:F3266" si="194">IF(ISNUMBER(VALUE(LEFT(B3203,5)))=TRUE,LEFT(B3203,5),IF(ISNUMBER(VALUE(LEFT(B3203,4)))=TRUE,LEFT(B3203,4),LEFT(B3203,3)))</f>
        <v/>
      </c>
      <c r="G3203">
        <f t="shared" si="192"/>
        <v>0</v>
      </c>
      <c r="H3203" t="e">
        <f>VLOOKUP(B3203,[1]Sheet1!$D:$AB,25,0)</f>
        <v>#N/A</v>
      </c>
      <c r="I3203" t="str">
        <f t="shared" si="193"/>
        <v>0-50</v>
      </c>
      <c r="K3203" t="e">
        <f>VLOOKUP(B3203,[1]Sheet1!$D:$AS,42,0)</f>
        <v>#N/A</v>
      </c>
    </row>
    <row r="3204" spans="5:11">
      <c r="E3204" s="100"/>
      <c r="F3204" t="str">
        <f t="shared" si="194"/>
        <v/>
      </c>
      <c r="G3204">
        <f t="shared" si="192"/>
        <v>0</v>
      </c>
      <c r="H3204" t="e">
        <f>VLOOKUP(B3204,[1]Sheet1!$D:$AB,25,0)</f>
        <v>#N/A</v>
      </c>
      <c r="I3204" t="str">
        <f t="shared" si="193"/>
        <v>0-50</v>
      </c>
      <c r="K3204" t="e">
        <f>VLOOKUP(B3204,[1]Sheet1!$D:$AS,42,0)</f>
        <v>#N/A</v>
      </c>
    </row>
    <row r="3205" spans="5:11">
      <c r="E3205" s="100"/>
      <c r="F3205" t="str">
        <f t="shared" si="194"/>
        <v/>
      </c>
      <c r="G3205">
        <f t="shared" si="192"/>
        <v>0</v>
      </c>
      <c r="H3205" t="e">
        <f>VLOOKUP(B3205,[1]Sheet1!$D:$AB,25,0)</f>
        <v>#N/A</v>
      </c>
      <c r="I3205" t="str">
        <f t="shared" si="193"/>
        <v>0-50</v>
      </c>
      <c r="K3205" t="e">
        <f>VLOOKUP(B3205,[1]Sheet1!$D:$AS,42,0)</f>
        <v>#N/A</v>
      </c>
    </row>
    <row r="3206" spans="5:11">
      <c r="E3206" s="100"/>
      <c r="F3206" t="str">
        <f t="shared" si="194"/>
        <v/>
      </c>
      <c r="G3206">
        <f t="shared" si="192"/>
        <v>0</v>
      </c>
      <c r="H3206" t="e">
        <f>VLOOKUP(B3206,[1]Sheet1!$D:$AB,25,0)</f>
        <v>#N/A</v>
      </c>
      <c r="I3206" t="str">
        <f t="shared" si="193"/>
        <v>0-50</v>
      </c>
      <c r="K3206" t="e">
        <f>VLOOKUP(B3206,[1]Sheet1!$D:$AS,42,0)</f>
        <v>#N/A</v>
      </c>
    </row>
    <row r="3207" spans="5:11">
      <c r="E3207" s="100"/>
      <c r="F3207" t="str">
        <f t="shared" si="194"/>
        <v/>
      </c>
      <c r="G3207">
        <f t="shared" si="192"/>
        <v>0</v>
      </c>
      <c r="H3207" t="e">
        <f>VLOOKUP(B3207,[1]Sheet1!$D:$AB,25,0)</f>
        <v>#N/A</v>
      </c>
      <c r="I3207" t="str">
        <f t="shared" si="193"/>
        <v>0-50</v>
      </c>
      <c r="K3207" t="e">
        <f>VLOOKUP(B3207,[1]Sheet1!$D:$AS,42,0)</f>
        <v>#N/A</v>
      </c>
    </row>
    <row r="3208" spans="5:11">
      <c r="E3208" s="100"/>
      <c r="F3208" t="str">
        <f t="shared" si="194"/>
        <v/>
      </c>
      <c r="G3208">
        <f t="shared" si="192"/>
        <v>0</v>
      </c>
      <c r="H3208" t="e">
        <f>VLOOKUP(B3208,[1]Sheet1!$D:$AB,25,0)</f>
        <v>#N/A</v>
      </c>
      <c r="I3208" t="str">
        <f t="shared" si="193"/>
        <v>0-50</v>
      </c>
      <c r="K3208" t="e">
        <f>VLOOKUP(B3208,[1]Sheet1!$D:$AS,42,0)</f>
        <v>#N/A</v>
      </c>
    </row>
    <row r="3209" spans="5:11">
      <c r="E3209" s="100"/>
      <c r="F3209" t="str">
        <f t="shared" si="194"/>
        <v/>
      </c>
      <c r="G3209">
        <f t="shared" si="192"/>
        <v>0</v>
      </c>
      <c r="H3209" t="e">
        <f>VLOOKUP(B3209,[1]Sheet1!$D:$AB,25,0)</f>
        <v>#N/A</v>
      </c>
      <c r="I3209" t="str">
        <f t="shared" si="193"/>
        <v>0-50</v>
      </c>
      <c r="K3209" t="e">
        <f>VLOOKUP(B3209,[1]Sheet1!$D:$AS,42,0)</f>
        <v>#N/A</v>
      </c>
    </row>
    <row r="3210" spans="5:11">
      <c r="E3210" s="100"/>
      <c r="F3210" t="str">
        <f t="shared" si="194"/>
        <v/>
      </c>
      <c r="G3210">
        <f t="shared" si="192"/>
        <v>0</v>
      </c>
      <c r="H3210" t="e">
        <f>VLOOKUP(B3210,[1]Sheet1!$D:$AB,25,0)</f>
        <v>#N/A</v>
      </c>
      <c r="I3210" t="str">
        <f t="shared" si="193"/>
        <v>0-50</v>
      </c>
      <c r="K3210" t="e">
        <f>VLOOKUP(B3210,[1]Sheet1!$D:$AS,42,0)</f>
        <v>#N/A</v>
      </c>
    </row>
    <row r="3211" spans="5:11">
      <c r="E3211" s="100"/>
      <c r="F3211" t="str">
        <f t="shared" si="194"/>
        <v/>
      </c>
      <c r="G3211">
        <f t="shared" si="192"/>
        <v>0</v>
      </c>
      <c r="H3211" t="e">
        <f>VLOOKUP(B3211,[1]Sheet1!$D:$AB,25,0)</f>
        <v>#N/A</v>
      </c>
      <c r="I3211" t="str">
        <f t="shared" si="193"/>
        <v>0-50</v>
      </c>
      <c r="K3211" t="e">
        <f>VLOOKUP(B3211,[1]Sheet1!$D:$AS,42,0)</f>
        <v>#N/A</v>
      </c>
    </row>
    <row r="3212" spans="5:11">
      <c r="E3212" s="100"/>
      <c r="F3212" t="str">
        <f t="shared" si="194"/>
        <v/>
      </c>
      <c r="G3212">
        <f t="shared" si="192"/>
        <v>0</v>
      </c>
      <c r="H3212" t="e">
        <f>VLOOKUP(B3212,[1]Sheet1!$D:$AB,25,0)</f>
        <v>#N/A</v>
      </c>
      <c r="I3212" t="str">
        <f t="shared" si="193"/>
        <v>0-50</v>
      </c>
      <c r="K3212" t="e">
        <f>VLOOKUP(B3212,[1]Sheet1!$D:$AS,42,0)</f>
        <v>#N/A</v>
      </c>
    </row>
    <row r="3213" spans="5:11">
      <c r="E3213" s="100"/>
      <c r="F3213" t="str">
        <f t="shared" si="194"/>
        <v/>
      </c>
      <c r="G3213">
        <f t="shared" si="192"/>
        <v>0</v>
      </c>
      <c r="H3213" t="e">
        <f>VLOOKUP(B3213,[1]Sheet1!$D:$AB,25,0)</f>
        <v>#N/A</v>
      </c>
      <c r="I3213" t="str">
        <f t="shared" si="193"/>
        <v>0-50</v>
      </c>
      <c r="K3213" t="e">
        <f>VLOOKUP(B3213,[1]Sheet1!$D:$AS,42,0)</f>
        <v>#N/A</v>
      </c>
    </row>
    <row r="3214" spans="5:11">
      <c r="E3214" s="100"/>
      <c r="F3214" t="str">
        <f t="shared" si="194"/>
        <v/>
      </c>
      <c r="G3214">
        <f t="shared" si="192"/>
        <v>0</v>
      </c>
      <c r="H3214" t="e">
        <f>VLOOKUP(B3214,[1]Sheet1!$D:$AB,25,0)</f>
        <v>#N/A</v>
      </c>
      <c r="I3214" t="str">
        <f t="shared" si="193"/>
        <v>0-50</v>
      </c>
      <c r="K3214" t="e">
        <f>VLOOKUP(B3214,[1]Sheet1!$D:$AS,42,0)</f>
        <v>#N/A</v>
      </c>
    </row>
    <row r="3215" spans="5:11">
      <c r="E3215" s="100"/>
      <c r="F3215" t="str">
        <f t="shared" si="194"/>
        <v/>
      </c>
      <c r="G3215">
        <f t="shared" si="192"/>
        <v>0</v>
      </c>
      <c r="H3215" t="e">
        <f>VLOOKUP(B3215,[1]Sheet1!$D:$AB,25,0)</f>
        <v>#N/A</v>
      </c>
      <c r="I3215" t="str">
        <f t="shared" si="193"/>
        <v>0-50</v>
      </c>
      <c r="K3215" t="e">
        <f>VLOOKUP(B3215,[1]Sheet1!$D:$AS,42,0)</f>
        <v>#N/A</v>
      </c>
    </row>
    <row r="3216" spans="5:11">
      <c r="E3216" s="100"/>
      <c r="F3216" t="str">
        <f t="shared" si="194"/>
        <v/>
      </c>
      <c r="G3216">
        <f t="shared" si="192"/>
        <v>0</v>
      </c>
      <c r="H3216" t="e">
        <f>VLOOKUP(B3216,[1]Sheet1!$D:$AB,25,0)</f>
        <v>#N/A</v>
      </c>
      <c r="I3216" t="str">
        <f t="shared" si="193"/>
        <v>0-50</v>
      </c>
      <c r="K3216" t="e">
        <f>VLOOKUP(B3216,[1]Sheet1!$D:$AS,42,0)</f>
        <v>#N/A</v>
      </c>
    </row>
    <row r="3217" spans="5:11">
      <c r="E3217" s="100"/>
      <c r="F3217" t="str">
        <f t="shared" si="194"/>
        <v/>
      </c>
      <c r="G3217">
        <f t="shared" si="192"/>
        <v>0</v>
      </c>
      <c r="H3217" t="e">
        <f>VLOOKUP(B3217,[1]Sheet1!$D:$AB,25,0)</f>
        <v>#N/A</v>
      </c>
      <c r="I3217" t="str">
        <f t="shared" si="193"/>
        <v>0-50</v>
      </c>
      <c r="K3217" t="e">
        <f>VLOOKUP(B3217,[1]Sheet1!$D:$AS,42,0)</f>
        <v>#N/A</v>
      </c>
    </row>
    <row r="3218" spans="5:11">
      <c r="E3218" s="100"/>
      <c r="F3218" t="str">
        <f t="shared" si="194"/>
        <v/>
      </c>
      <c r="G3218">
        <f t="shared" si="192"/>
        <v>0</v>
      </c>
      <c r="H3218" t="e">
        <f>VLOOKUP(B3218,[1]Sheet1!$D:$AB,25,0)</f>
        <v>#N/A</v>
      </c>
      <c r="I3218" t="str">
        <f t="shared" si="193"/>
        <v>0-50</v>
      </c>
      <c r="K3218" t="e">
        <f>VLOOKUP(B3218,[1]Sheet1!$D:$AS,42,0)</f>
        <v>#N/A</v>
      </c>
    </row>
    <row r="3219" spans="5:11">
      <c r="E3219" s="100"/>
      <c r="F3219" t="str">
        <f t="shared" si="194"/>
        <v/>
      </c>
      <c r="G3219">
        <f t="shared" si="192"/>
        <v>0</v>
      </c>
      <c r="H3219" t="e">
        <f>VLOOKUP(B3219,[1]Sheet1!$D:$AB,25,0)</f>
        <v>#N/A</v>
      </c>
      <c r="I3219" t="str">
        <f t="shared" si="193"/>
        <v>0-50</v>
      </c>
      <c r="K3219" t="e">
        <f>VLOOKUP(B3219,[1]Sheet1!$D:$AS,42,0)</f>
        <v>#N/A</v>
      </c>
    </row>
    <row r="3220" spans="5:11">
      <c r="E3220" s="100"/>
      <c r="F3220" t="str">
        <f t="shared" si="194"/>
        <v/>
      </c>
      <c r="G3220">
        <f t="shared" si="192"/>
        <v>0</v>
      </c>
      <c r="H3220" t="e">
        <f>VLOOKUP(B3220,[1]Sheet1!$D:$AB,25,0)</f>
        <v>#N/A</v>
      </c>
      <c r="I3220" t="str">
        <f t="shared" si="193"/>
        <v>0-50</v>
      </c>
      <c r="K3220" t="e">
        <f>VLOOKUP(B3220,[1]Sheet1!$D:$AS,42,0)</f>
        <v>#N/A</v>
      </c>
    </row>
    <row r="3221" spans="5:11">
      <c r="E3221" s="100"/>
      <c r="F3221" t="str">
        <f t="shared" si="194"/>
        <v/>
      </c>
      <c r="G3221">
        <f t="shared" si="192"/>
        <v>0</v>
      </c>
      <c r="H3221" t="e">
        <f>VLOOKUP(B3221,[1]Sheet1!$D:$AB,25,0)</f>
        <v>#N/A</v>
      </c>
      <c r="I3221" t="str">
        <f t="shared" si="193"/>
        <v>0-50</v>
      </c>
      <c r="K3221" t="e">
        <f>VLOOKUP(B3221,[1]Sheet1!$D:$AS,42,0)</f>
        <v>#N/A</v>
      </c>
    </row>
    <row r="3222" spans="5:11">
      <c r="E3222" s="100"/>
      <c r="F3222" t="str">
        <f t="shared" si="194"/>
        <v/>
      </c>
      <c r="G3222">
        <f t="shared" si="192"/>
        <v>0</v>
      </c>
      <c r="H3222" t="e">
        <f>VLOOKUP(B3222,[1]Sheet1!$D:$AB,25,0)</f>
        <v>#N/A</v>
      </c>
      <c r="I3222" t="str">
        <f t="shared" si="193"/>
        <v>0-50</v>
      </c>
      <c r="K3222" t="e">
        <f>VLOOKUP(B3222,[1]Sheet1!$D:$AS,42,0)</f>
        <v>#N/A</v>
      </c>
    </row>
    <row r="3223" spans="5:11">
      <c r="E3223" s="100"/>
      <c r="F3223" t="str">
        <f t="shared" si="194"/>
        <v/>
      </c>
      <c r="G3223">
        <f t="shared" si="192"/>
        <v>0</v>
      </c>
      <c r="H3223" t="e">
        <f>VLOOKUP(B3223,[1]Sheet1!$D:$AB,25,0)</f>
        <v>#N/A</v>
      </c>
      <c r="I3223" t="str">
        <f t="shared" si="193"/>
        <v>0-50</v>
      </c>
      <c r="K3223" t="e">
        <f>VLOOKUP(B3223,[1]Sheet1!$D:$AS,42,0)</f>
        <v>#N/A</v>
      </c>
    </row>
    <row r="3224" spans="5:11">
      <c r="E3224" s="100"/>
      <c r="F3224" t="str">
        <f t="shared" si="194"/>
        <v/>
      </c>
      <c r="G3224">
        <f t="shared" si="192"/>
        <v>0</v>
      </c>
      <c r="H3224" t="e">
        <f>VLOOKUP(B3224,[1]Sheet1!$D:$AB,25,0)</f>
        <v>#N/A</v>
      </c>
      <c r="I3224" t="str">
        <f t="shared" si="193"/>
        <v>0-50</v>
      </c>
      <c r="K3224" t="e">
        <f>VLOOKUP(B3224,[1]Sheet1!$D:$AS,42,0)</f>
        <v>#N/A</v>
      </c>
    </row>
    <row r="3225" spans="5:11">
      <c r="E3225" s="100"/>
      <c r="F3225" t="str">
        <f t="shared" si="194"/>
        <v/>
      </c>
      <c r="G3225">
        <f t="shared" si="192"/>
        <v>0</v>
      </c>
      <c r="H3225" t="e">
        <f>VLOOKUP(B3225,[1]Sheet1!$D:$AB,25,0)</f>
        <v>#N/A</v>
      </c>
      <c r="I3225" t="str">
        <f t="shared" si="193"/>
        <v>0-50</v>
      </c>
      <c r="K3225" t="e">
        <f>VLOOKUP(B3225,[1]Sheet1!$D:$AS,42,0)</f>
        <v>#N/A</v>
      </c>
    </row>
    <row r="3226" spans="5:11">
      <c r="E3226" s="100"/>
      <c r="F3226" t="str">
        <f t="shared" si="194"/>
        <v/>
      </c>
      <c r="G3226">
        <f t="shared" si="192"/>
        <v>0</v>
      </c>
      <c r="H3226" t="e">
        <f>VLOOKUP(B3226,[1]Sheet1!$D:$AB,25,0)</f>
        <v>#N/A</v>
      </c>
      <c r="I3226" t="str">
        <f t="shared" si="193"/>
        <v>0-50</v>
      </c>
      <c r="K3226" t="e">
        <f>VLOOKUP(B3226,[1]Sheet1!$D:$AS,42,0)</f>
        <v>#N/A</v>
      </c>
    </row>
    <row r="3227" spans="5:11">
      <c r="E3227" s="100"/>
      <c r="F3227" t="str">
        <f t="shared" si="194"/>
        <v/>
      </c>
      <c r="G3227">
        <f t="shared" si="192"/>
        <v>0</v>
      </c>
      <c r="H3227" t="e">
        <f>VLOOKUP(B3227,[1]Sheet1!$D:$AB,25,0)</f>
        <v>#N/A</v>
      </c>
      <c r="I3227" t="str">
        <f t="shared" si="193"/>
        <v>0-50</v>
      </c>
      <c r="K3227" t="e">
        <f>VLOOKUP(B3227,[1]Sheet1!$D:$AS,42,0)</f>
        <v>#N/A</v>
      </c>
    </row>
    <row r="3228" spans="5:11">
      <c r="E3228" s="100"/>
      <c r="F3228" t="str">
        <f t="shared" si="194"/>
        <v/>
      </c>
      <c r="G3228">
        <f t="shared" si="192"/>
        <v>0</v>
      </c>
      <c r="H3228" t="e">
        <f>VLOOKUP(B3228,[1]Sheet1!$D:$AB,25,0)</f>
        <v>#N/A</v>
      </c>
      <c r="I3228" t="str">
        <f t="shared" si="193"/>
        <v>0-50</v>
      </c>
      <c r="K3228" t="e">
        <f>VLOOKUP(B3228,[1]Sheet1!$D:$AS,42,0)</f>
        <v>#N/A</v>
      </c>
    </row>
    <row r="3229" spans="5:11">
      <c r="E3229" s="100"/>
      <c r="F3229" t="str">
        <f t="shared" si="194"/>
        <v/>
      </c>
      <c r="G3229">
        <f t="shared" si="192"/>
        <v>0</v>
      </c>
      <c r="H3229" t="e">
        <f>VLOOKUP(B3229,[1]Sheet1!$D:$AB,25,0)</f>
        <v>#N/A</v>
      </c>
      <c r="I3229" t="str">
        <f t="shared" si="193"/>
        <v>0-50</v>
      </c>
      <c r="K3229" t="e">
        <f>VLOOKUP(B3229,[1]Sheet1!$D:$AS,42,0)</f>
        <v>#N/A</v>
      </c>
    </row>
    <row r="3230" spans="5:11">
      <c r="E3230" s="100"/>
      <c r="F3230" t="str">
        <f t="shared" si="194"/>
        <v/>
      </c>
      <c r="G3230">
        <f t="shared" si="192"/>
        <v>0</v>
      </c>
      <c r="H3230" t="e">
        <f>VLOOKUP(B3230,[1]Sheet1!$D:$AB,25,0)</f>
        <v>#N/A</v>
      </c>
      <c r="I3230" t="str">
        <f t="shared" si="193"/>
        <v>0-50</v>
      </c>
      <c r="K3230" t="e">
        <f>VLOOKUP(B3230,[1]Sheet1!$D:$AS,42,0)</f>
        <v>#N/A</v>
      </c>
    </row>
    <row r="3231" spans="5:11">
      <c r="E3231" s="100"/>
      <c r="F3231" t="str">
        <f t="shared" si="194"/>
        <v/>
      </c>
      <c r="G3231">
        <f t="shared" si="192"/>
        <v>0</v>
      </c>
      <c r="H3231" t="e">
        <f>VLOOKUP(B3231,[1]Sheet1!$D:$AB,25,0)</f>
        <v>#N/A</v>
      </c>
      <c r="I3231" t="str">
        <f t="shared" si="193"/>
        <v>0-50</v>
      </c>
      <c r="K3231" t="e">
        <f>VLOOKUP(B3231,[1]Sheet1!$D:$AS,42,0)</f>
        <v>#N/A</v>
      </c>
    </row>
    <row r="3232" spans="5:11">
      <c r="E3232" s="100"/>
      <c r="F3232" t="str">
        <f t="shared" si="194"/>
        <v/>
      </c>
      <c r="G3232">
        <f t="shared" si="192"/>
        <v>0</v>
      </c>
      <c r="H3232" t="e">
        <f>VLOOKUP(B3232,[1]Sheet1!$D:$AB,25,0)</f>
        <v>#N/A</v>
      </c>
      <c r="I3232" t="str">
        <f t="shared" si="193"/>
        <v>0-50</v>
      </c>
      <c r="K3232" t="e">
        <f>VLOOKUP(B3232,[1]Sheet1!$D:$AS,42,0)</f>
        <v>#N/A</v>
      </c>
    </row>
    <row r="3233" spans="5:11">
      <c r="E3233" s="100"/>
      <c r="F3233" t="str">
        <f t="shared" si="194"/>
        <v/>
      </c>
      <c r="G3233">
        <f t="shared" si="192"/>
        <v>0</v>
      </c>
      <c r="H3233" t="e">
        <f>VLOOKUP(B3233,[1]Sheet1!$D:$AB,25,0)</f>
        <v>#N/A</v>
      </c>
      <c r="I3233" t="str">
        <f t="shared" si="193"/>
        <v>0-50</v>
      </c>
      <c r="K3233" t="e">
        <f>VLOOKUP(B3233,[1]Sheet1!$D:$AS,42,0)</f>
        <v>#N/A</v>
      </c>
    </row>
    <row r="3234" spans="5:11">
      <c r="E3234" s="100"/>
      <c r="F3234" t="str">
        <f t="shared" si="194"/>
        <v/>
      </c>
      <c r="G3234">
        <f t="shared" si="192"/>
        <v>0</v>
      </c>
      <c r="H3234" t="e">
        <f>VLOOKUP(B3234,[1]Sheet1!$D:$AB,25,0)</f>
        <v>#N/A</v>
      </c>
      <c r="I3234" t="str">
        <f t="shared" si="193"/>
        <v>0-50</v>
      </c>
      <c r="K3234" t="e">
        <f>VLOOKUP(B3234,[1]Sheet1!$D:$AS,42,0)</f>
        <v>#N/A</v>
      </c>
    </row>
    <row r="3235" spans="5:11">
      <c r="E3235" s="100"/>
      <c r="F3235" t="str">
        <f t="shared" si="194"/>
        <v/>
      </c>
      <c r="G3235">
        <f t="shared" si="192"/>
        <v>0</v>
      </c>
      <c r="H3235" t="e">
        <f>VLOOKUP(B3235,[1]Sheet1!$D:$AB,25,0)</f>
        <v>#N/A</v>
      </c>
      <c r="I3235" t="str">
        <f t="shared" si="193"/>
        <v>0-50</v>
      </c>
      <c r="K3235" t="e">
        <f>VLOOKUP(B3235,[1]Sheet1!$D:$AS,42,0)</f>
        <v>#N/A</v>
      </c>
    </row>
    <row r="3236" spans="5:11">
      <c r="E3236" s="100"/>
      <c r="F3236" t="str">
        <f t="shared" si="194"/>
        <v/>
      </c>
      <c r="G3236">
        <f t="shared" si="192"/>
        <v>0</v>
      </c>
      <c r="H3236" t="e">
        <f>VLOOKUP(B3236,[1]Sheet1!$D:$AB,25,0)</f>
        <v>#N/A</v>
      </c>
      <c r="I3236" t="str">
        <f t="shared" si="193"/>
        <v>0-50</v>
      </c>
      <c r="K3236" t="e">
        <f>VLOOKUP(B3236,[1]Sheet1!$D:$AS,42,0)</f>
        <v>#N/A</v>
      </c>
    </row>
    <row r="3237" spans="5:11">
      <c r="E3237" s="100"/>
      <c r="F3237" t="str">
        <f t="shared" si="194"/>
        <v/>
      </c>
      <c r="G3237">
        <f t="shared" si="192"/>
        <v>0</v>
      </c>
      <c r="H3237" t="e">
        <f>VLOOKUP(B3237,[1]Sheet1!$D:$AB,25,0)</f>
        <v>#N/A</v>
      </c>
      <c r="I3237" t="str">
        <f t="shared" si="193"/>
        <v>0-50</v>
      </c>
      <c r="K3237" t="e">
        <f>VLOOKUP(B3237,[1]Sheet1!$D:$AS,42,0)</f>
        <v>#N/A</v>
      </c>
    </row>
    <row r="3238" spans="5:11">
      <c r="E3238" s="100"/>
      <c r="F3238" t="str">
        <f t="shared" si="194"/>
        <v/>
      </c>
      <c r="G3238">
        <f t="shared" si="192"/>
        <v>0</v>
      </c>
      <c r="H3238" t="e">
        <f>VLOOKUP(B3238,[1]Sheet1!$D:$AB,25,0)</f>
        <v>#N/A</v>
      </c>
      <c r="I3238" t="str">
        <f t="shared" si="193"/>
        <v>0-50</v>
      </c>
      <c r="K3238" t="e">
        <f>VLOOKUP(B3238,[1]Sheet1!$D:$AS,42,0)</f>
        <v>#N/A</v>
      </c>
    </row>
    <row r="3239" spans="5:11">
      <c r="E3239" s="100"/>
      <c r="F3239" t="str">
        <f t="shared" si="194"/>
        <v/>
      </c>
      <c r="G3239">
        <f t="shared" si="192"/>
        <v>0</v>
      </c>
      <c r="H3239" t="e">
        <f>VLOOKUP(B3239,[1]Sheet1!$D:$AB,25,0)</f>
        <v>#N/A</v>
      </c>
      <c r="I3239" t="str">
        <f t="shared" si="193"/>
        <v>0-50</v>
      </c>
      <c r="K3239" t="e">
        <f>VLOOKUP(B3239,[1]Sheet1!$D:$AS,42,0)</f>
        <v>#N/A</v>
      </c>
    </row>
    <row r="3240" spans="5:11">
      <c r="E3240" s="100"/>
      <c r="F3240" t="str">
        <f t="shared" si="194"/>
        <v/>
      </c>
      <c r="G3240">
        <f t="shared" si="192"/>
        <v>0</v>
      </c>
      <c r="H3240" t="e">
        <f>VLOOKUP(B3240,[1]Sheet1!$D:$AB,25,0)</f>
        <v>#N/A</v>
      </c>
      <c r="I3240" t="str">
        <f t="shared" si="193"/>
        <v>0-50</v>
      </c>
      <c r="K3240" t="e">
        <f>VLOOKUP(B3240,[1]Sheet1!$D:$AS,42,0)</f>
        <v>#N/A</v>
      </c>
    </row>
    <row r="3241" spans="5:11">
      <c r="E3241" s="100"/>
      <c r="F3241" t="str">
        <f t="shared" si="194"/>
        <v/>
      </c>
      <c r="G3241">
        <f t="shared" si="192"/>
        <v>0</v>
      </c>
      <c r="H3241" t="e">
        <f>VLOOKUP(B3241,[1]Sheet1!$D:$AB,25,0)</f>
        <v>#N/A</v>
      </c>
      <c r="I3241" t="str">
        <f t="shared" si="193"/>
        <v>0-50</v>
      </c>
      <c r="K3241" t="e">
        <f>VLOOKUP(B3241,[1]Sheet1!$D:$AS,42,0)</f>
        <v>#N/A</v>
      </c>
    </row>
    <row r="3242" spans="5:11">
      <c r="E3242" s="100"/>
      <c r="F3242" t="str">
        <f t="shared" si="194"/>
        <v/>
      </c>
      <c r="G3242">
        <f t="shared" si="192"/>
        <v>0</v>
      </c>
      <c r="H3242" t="e">
        <f>VLOOKUP(B3242,[1]Sheet1!$D:$AB,25,0)</f>
        <v>#N/A</v>
      </c>
      <c r="I3242" t="str">
        <f t="shared" si="193"/>
        <v>0-50</v>
      </c>
      <c r="K3242" t="e">
        <f>VLOOKUP(B3242,[1]Sheet1!$D:$AS,42,0)</f>
        <v>#N/A</v>
      </c>
    </row>
    <row r="3243" spans="5:11">
      <c r="E3243" s="100"/>
      <c r="F3243" t="str">
        <f t="shared" si="194"/>
        <v/>
      </c>
      <c r="G3243">
        <f t="shared" si="192"/>
        <v>0</v>
      </c>
      <c r="H3243" t="e">
        <f>VLOOKUP(B3243,[1]Sheet1!$D:$AB,25,0)</f>
        <v>#N/A</v>
      </c>
      <c r="I3243" t="str">
        <f t="shared" si="193"/>
        <v>0-50</v>
      </c>
      <c r="K3243" t="e">
        <f>VLOOKUP(B3243,[1]Sheet1!$D:$AS,42,0)</f>
        <v>#N/A</v>
      </c>
    </row>
    <row r="3244" spans="5:11">
      <c r="E3244" s="100"/>
      <c r="F3244" t="str">
        <f t="shared" si="194"/>
        <v/>
      </c>
      <c r="G3244">
        <f t="shared" si="192"/>
        <v>0</v>
      </c>
      <c r="H3244" t="e">
        <f>VLOOKUP(B3244,[1]Sheet1!$D:$AB,25,0)</f>
        <v>#N/A</v>
      </c>
      <c r="I3244" t="str">
        <f t="shared" si="193"/>
        <v>0-50</v>
      </c>
      <c r="K3244" t="e">
        <f>VLOOKUP(B3244,[1]Sheet1!$D:$AS,42,0)</f>
        <v>#N/A</v>
      </c>
    </row>
    <row r="3245" spans="5:11">
      <c r="E3245" s="100"/>
      <c r="F3245" t="str">
        <f t="shared" si="194"/>
        <v/>
      </c>
      <c r="G3245">
        <f t="shared" si="192"/>
        <v>0</v>
      </c>
      <c r="H3245" t="e">
        <f>VLOOKUP(B3245,[1]Sheet1!$D:$AB,25,0)</f>
        <v>#N/A</v>
      </c>
      <c r="I3245" t="str">
        <f t="shared" si="193"/>
        <v>0-50</v>
      </c>
      <c r="K3245" t="e">
        <f>VLOOKUP(B3245,[1]Sheet1!$D:$AS,42,0)</f>
        <v>#N/A</v>
      </c>
    </row>
    <row r="3246" spans="5:11">
      <c r="E3246" s="100"/>
      <c r="F3246" t="str">
        <f t="shared" si="194"/>
        <v/>
      </c>
      <c r="G3246">
        <f t="shared" si="192"/>
        <v>0</v>
      </c>
      <c r="H3246" t="e">
        <f>VLOOKUP(B3246,[1]Sheet1!$D:$AB,25,0)</f>
        <v>#N/A</v>
      </c>
      <c r="I3246" t="str">
        <f t="shared" si="193"/>
        <v>0-50</v>
      </c>
      <c r="K3246" t="e">
        <f>VLOOKUP(B3246,[1]Sheet1!$D:$AS,42,0)</f>
        <v>#N/A</v>
      </c>
    </row>
    <row r="3247" spans="5:11">
      <c r="E3247" s="100"/>
      <c r="F3247" t="str">
        <f t="shared" si="194"/>
        <v/>
      </c>
      <c r="G3247">
        <f t="shared" si="192"/>
        <v>0</v>
      </c>
      <c r="H3247" t="e">
        <f>VLOOKUP(B3247,[1]Sheet1!$D:$AB,25,0)</f>
        <v>#N/A</v>
      </c>
      <c r="I3247" t="str">
        <f t="shared" si="193"/>
        <v>0-50</v>
      </c>
      <c r="K3247" t="e">
        <f>VLOOKUP(B3247,[1]Sheet1!$D:$AS,42,0)</f>
        <v>#N/A</v>
      </c>
    </row>
    <row r="3248" spans="5:11">
      <c r="E3248" s="100"/>
      <c r="F3248" t="str">
        <f t="shared" si="194"/>
        <v/>
      </c>
      <c r="G3248">
        <f t="shared" si="192"/>
        <v>0</v>
      </c>
      <c r="H3248" t="e">
        <f>VLOOKUP(B3248,[1]Sheet1!$D:$AB,25,0)</f>
        <v>#N/A</v>
      </c>
      <c r="I3248" t="str">
        <f t="shared" si="193"/>
        <v>0-50</v>
      </c>
      <c r="K3248" t="e">
        <f>VLOOKUP(B3248,[1]Sheet1!$D:$AS,42,0)</f>
        <v>#N/A</v>
      </c>
    </row>
    <row r="3249" spans="5:11">
      <c r="E3249" s="100"/>
      <c r="F3249" t="str">
        <f t="shared" si="194"/>
        <v/>
      </c>
      <c r="G3249">
        <f t="shared" si="192"/>
        <v>0</v>
      </c>
      <c r="H3249" t="e">
        <f>VLOOKUP(B3249,[1]Sheet1!$D:$AB,25,0)</f>
        <v>#N/A</v>
      </c>
      <c r="I3249" t="str">
        <f t="shared" si="193"/>
        <v>0-50</v>
      </c>
      <c r="K3249" t="e">
        <f>VLOOKUP(B3249,[1]Sheet1!$D:$AS,42,0)</f>
        <v>#N/A</v>
      </c>
    </row>
    <row r="3250" spans="5:11">
      <c r="E3250" s="100"/>
      <c r="F3250" t="str">
        <f t="shared" si="194"/>
        <v/>
      </c>
      <c r="G3250">
        <f t="shared" ref="G3250:G3313" si="195">LEN(B3250)</f>
        <v>0</v>
      </c>
      <c r="H3250" t="e">
        <f>VLOOKUP(B3250,[1]Sheet1!$D:$AB,25,0)</f>
        <v>#N/A</v>
      </c>
      <c r="I3250" t="str">
        <f t="shared" ref="I3250:I3313" si="196">LOOKUP(C3250, $AY$3:$AY$8, $AZ$3:$AZ$8)</f>
        <v>0-50</v>
      </c>
      <c r="K3250" t="e">
        <f>VLOOKUP(B3250,[1]Sheet1!$D:$AS,42,0)</f>
        <v>#N/A</v>
      </c>
    </row>
    <row r="3251" spans="5:11">
      <c r="E3251" s="100"/>
      <c r="F3251" t="str">
        <f t="shared" si="194"/>
        <v/>
      </c>
      <c r="G3251">
        <f t="shared" si="195"/>
        <v>0</v>
      </c>
      <c r="H3251" t="e">
        <f>VLOOKUP(B3251,[1]Sheet1!$D:$AB,25,0)</f>
        <v>#N/A</v>
      </c>
      <c r="I3251" t="str">
        <f t="shared" si="196"/>
        <v>0-50</v>
      </c>
      <c r="K3251" t="e">
        <f>VLOOKUP(B3251,[1]Sheet1!$D:$AS,42,0)</f>
        <v>#N/A</v>
      </c>
    </row>
    <row r="3252" spans="5:11">
      <c r="E3252" s="100"/>
      <c r="F3252" t="str">
        <f t="shared" si="194"/>
        <v/>
      </c>
      <c r="G3252">
        <f t="shared" si="195"/>
        <v>0</v>
      </c>
      <c r="H3252" t="e">
        <f>VLOOKUP(B3252,[1]Sheet1!$D:$AB,25,0)</f>
        <v>#N/A</v>
      </c>
      <c r="I3252" t="str">
        <f t="shared" si="196"/>
        <v>0-50</v>
      </c>
      <c r="K3252" t="e">
        <f>VLOOKUP(B3252,[1]Sheet1!$D:$AS,42,0)</f>
        <v>#N/A</v>
      </c>
    </row>
    <row r="3253" spans="5:11">
      <c r="E3253" s="100"/>
      <c r="F3253" t="str">
        <f t="shared" si="194"/>
        <v/>
      </c>
      <c r="G3253">
        <f t="shared" si="195"/>
        <v>0</v>
      </c>
      <c r="H3253" t="e">
        <f>VLOOKUP(B3253,[1]Sheet1!$D:$AB,25,0)</f>
        <v>#N/A</v>
      </c>
      <c r="I3253" t="str">
        <f t="shared" si="196"/>
        <v>0-50</v>
      </c>
      <c r="K3253" t="e">
        <f>VLOOKUP(B3253,[1]Sheet1!$D:$AS,42,0)</f>
        <v>#N/A</v>
      </c>
    </row>
    <row r="3254" spans="5:11">
      <c r="E3254" s="100"/>
      <c r="F3254" t="str">
        <f t="shared" si="194"/>
        <v/>
      </c>
      <c r="G3254">
        <f t="shared" si="195"/>
        <v>0</v>
      </c>
      <c r="H3254" t="e">
        <f>VLOOKUP(B3254,[1]Sheet1!$D:$AB,25,0)</f>
        <v>#N/A</v>
      </c>
      <c r="I3254" t="str">
        <f t="shared" si="196"/>
        <v>0-50</v>
      </c>
      <c r="K3254" t="e">
        <f>VLOOKUP(B3254,[1]Sheet1!$D:$AS,42,0)</f>
        <v>#N/A</v>
      </c>
    </row>
    <row r="3255" spans="5:11">
      <c r="E3255" s="100"/>
      <c r="F3255" t="str">
        <f t="shared" si="194"/>
        <v/>
      </c>
      <c r="G3255">
        <f t="shared" si="195"/>
        <v>0</v>
      </c>
      <c r="H3255" t="e">
        <f>VLOOKUP(B3255,[1]Sheet1!$D:$AB,25,0)</f>
        <v>#N/A</v>
      </c>
      <c r="I3255" t="str">
        <f t="shared" si="196"/>
        <v>0-50</v>
      </c>
      <c r="K3255" t="e">
        <f>VLOOKUP(B3255,[1]Sheet1!$D:$AS,42,0)</f>
        <v>#N/A</v>
      </c>
    </row>
    <row r="3256" spans="5:11">
      <c r="E3256" s="100"/>
      <c r="F3256" t="str">
        <f t="shared" si="194"/>
        <v/>
      </c>
      <c r="G3256">
        <f t="shared" si="195"/>
        <v>0</v>
      </c>
      <c r="H3256" t="e">
        <f>VLOOKUP(B3256,[1]Sheet1!$D:$AB,25,0)</f>
        <v>#N/A</v>
      </c>
      <c r="I3256" t="str">
        <f t="shared" si="196"/>
        <v>0-50</v>
      </c>
      <c r="K3256" t="e">
        <f>VLOOKUP(B3256,[1]Sheet1!$D:$AS,42,0)</f>
        <v>#N/A</v>
      </c>
    </row>
    <row r="3257" spans="5:11">
      <c r="E3257" s="100"/>
      <c r="F3257" t="str">
        <f t="shared" si="194"/>
        <v/>
      </c>
      <c r="G3257">
        <f t="shared" si="195"/>
        <v>0</v>
      </c>
      <c r="H3257" t="e">
        <f>VLOOKUP(B3257,[1]Sheet1!$D:$AB,25,0)</f>
        <v>#N/A</v>
      </c>
      <c r="I3257" t="str">
        <f t="shared" si="196"/>
        <v>0-50</v>
      </c>
      <c r="K3257" t="e">
        <f>VLOOKUP(B3257,[1]Sheet1!$D:$AS,42,0)</f>
        <v>#N/A</v>
      </c>
    </row>
    <row r="3258" spans="5:11">
      <c r="E3258" s="100"/>
      <c r="F3258" t="str">
        <f t="shared" si="194"/>
        <v/>
      </c>
      <c r="G3258">
        <f t="shared" si="195"/>
        <v>0</v>
      </c>
      <c r="H3258" t="e">
        <f>VLOOKUP(B3258,[1]Sheet1!$D:$AB,25,0)</f>
        <v>#N/A</v>
      </c>
      <c r="I3258" t="str">
        <f t="shared" si="196"/>
        <v>0-50</v>
      </c>
      <c r="K3258" t="e">
        <f>VLOOKUP(B3258,[1]Sheet1!$D:$AS,42,0)</f>
        <v>#N/A</v>
      </c>
    </row>
    <row r="3259" spans="5:11">
      <c r="E3259" s="100"/>
      <c r="F3259" t="str">
        <f t="shared" si="194"/>
        <v/>
      </c>
      <c r="G3259">
        <f t="shared" si="195"/>
        <v>0</v>
      </c>
      <c r="H3259" t="e">
        <f>VLOOKUP(B3259,[1]Sheet1!$D:$AB,25,0)</f>
        <v>#N/A</v>
      </c>
      <c r="I3259" t="str">
        <f t="shared" si="196"/>
        <v>0-50</v>
      </c>
      <c r="K3259" t="e">
        <f>VLOOKUP(B3259,[1]Sheet1!$D:$AS,42,0)</f>
        <v>#N/A</v>
      </c>
    </row>
    <row r="3260" spans="5:11">
      <c r="E3260" s="100"/>
      <c r="F3260" t="str">
        <f t="shared" si="194"/>
        <v/>
      </c>
      <c r="G3260">
        <f t="shared" si="195"/>
        <v>0</v>
      </c>
      <c r="H3260" t="e">
        <f>VLOOKUP(B3260,[1]Sheet1!$D:$AB,25,0)</f>
        <v>#N/A</v>
      </c>
      <c r="I3260" t="str">
        <f t="shared" si="196"/>
        <v>0-50</v>
      </c>
      <c r="K3260" t="e">
        <f>VLOOKUP(B3260,[1]Sheet1!$D:$AS,42,0)</f>
        <v>#N/A</v>
      </c>
    </row>
    <row r="3261" spans="5:11">
      <c r="E3261" s="100"/>
      <c r="F3261" t="str">
        <f t="shared" si="194"/>
        <v/>
      </c>
      <c r="G3261">
        <f t="shared" si="195"/>
        <v>0</v>
      </c>
      <c r="H3261" t="e">
        <f>VLOOKUP(B3261,[1]Sheet1!$D:$AB,25,0)</f>
        <v>#N/A</v>
      </c>
      <c r="I3261" t="str">
        <f t="shared" si="196"/>
        <v>0-50</v>
      </c>
      <c r="K3261" t="e">
        <f>VLOOKUP(B3261,[1]Sheet1!$D:$AS,42,0)</f>
        <v>#N/A</v>
      </c>
    </row>
    <row r="3262" spans="5:11">
      <c r="E3262" s="100"/>
      <c r="F3262" t="str">
        <f t="shared" si="194"/>
        <v/>
      </c>
      <c r="G3262">
        <f t="shared" si="195"/>
        <v>0</v>
      </c>
      <c r="H3262" t="e">
        <f>VLOOKUP(B3262,[1]Sheet1!$D:$AB,25,0)</f>
        <v>#N/A</v>
      </c>
      <c r="I3262" t="str">
        <f t="shared" si="196"/>
        <v>0-50</v>
      </c>
      <c r="K3262" t="e">
        <f>VLOOKUP(B3262,[1]Sheet1!$D:$AS,42,0)</f>
        <v>#N/A</v>
      </c>
    </row>
    <row r="3263" spans="5:11">
      <c r="E3263" s="100"/>
      <c r="F3263" t="str">
        <f t="shared" si="194"/>
        <v/>
      </c>
      <c r="G3263">
        <f t="shared" si="195"/>
        <v>0</v>
      </c>
      <c r="H3263" t="e">
        <f>VLOOKUP(B3263,[1]Sheet1!$D:$AB,25,0)</f>
        <v>#N/A</v>
      </c>
      <c r="I3263" t="str">
        <f t="shared" si="196"/>
        <v>0-50</v>
      </c>
      <c r="K3263" t="e">
        <f>VLOOKUP(B3263,[1]Sheet1!$D:$AS,42,0)</f>
        <v>#N/A</v>
      </c>
    </row>
    <row r="3264" spans="5:11">
      <c r="E3264" s="100"/>
      <c r="F3264" t="str">
        <f t="shared" si="194"/>
        <v/>
      </c>
      <c r="G3264">
        <f t="shared" si="195"/>
        <v>0</v>
      </c>
      <c r="H3264" t="e">
        <f>VLOOKUP(B3264,[1]Sheet1!$D:$AB,25,0)</f>
        <v>#N/A</v>
      </c>
      <c r="I3264" t="str">
        <f t="shared" si="196"/>
        <v>0-50</v>
      </c>
      <c r="K3264" t="e">
        <f>VLOOKUP(B3264,[1]Sheet1!$D:$AS,42,0)</f>
        <v>#N/A</v>
      </c>
    </row>
    <row r="3265" spans="5:11">
      <c r="E3265" s="100"/>
      <c r="F3265" t="str">
        <f t="shared" si="194"/>
        <v/>
      </c>
      <c r="G3265">
        <f t="shared" si="195"/>
        <v>0</v>
      </c>
      <c r="H3265" t="e">
        <f>VLOOKUP(B3265,[1]Sheet1!$D:$AB,25,0)</f>
        <v>#N/A</v>
      </c>
      <c r="I3265" t="str">
        <f t="shared" si="196"/>
        <v>0-50</v>
      </c>
      <c r="K3265" t="e">
        <f>VLOOKUP(B3265,[1]Sheet1!$D:$AS,42,0)</f>
        <v>#N/A</v>
      </c>
    </row>
    <row r="3266" spans="5:11">
      <c r="E3266" s="100"/>
      <c r="F3266" t="str">
        <f t="shared" si="194"/>
        <v/>
      </c>
      <c r="G3266">
        <f t="shared" si="195"/>
        <v>0</v>
      </c>
      <c r="H3266" t="e">
        <f>VLOOKUP(B3266,[1]Sheet1!$D:$AB,25,0)</f>
        <v>#N/A</v>
      </c>
      <c r="I3266" t="str">
        <f t="shared" si="196"/>
        <v>0-50</v>
      </c>
      <c r="K3266" t="e">
        <f>VLOOKUP(B3266,[1]Sheet1!$D:$AS,42,0)</f>
        <v>#N/A</v>
      </c>
    </row>
    <row r="3267" spans="5:11">
      <c r="E3267" s="100"/>
      <c r="F3267" t="str">
        <f t="shared" ref="F3267:F3330" si="197">IF(ISNUMBER(VALUE(LEFT(B3267,5)))=TRUE,LEFT(B3267,5),IF(ISNUMBER(VALUE(LEFT(B3267,4)))=TRUE,LEFT(B3267,4),LEFT(B3267,3)))</f>
        <v/>
      </c>
      <c r="G3267">
        <f t="shared" si="195"/>
        <v>0</v>
      </c>
      <c r="H3267" t="e">
        <f>VLOOKUP(B3267,[1]Sheet1!$D:$AB,25,0)</f>
        <v>#N/A</v>
      </c>
      <c r="I3267" t="str">
        <f t="shared" si="196"/>
        <v>0-50</v>
      </c>
      <c r="K3267" t="e">
        <f>VLOOKUP(B3267,[1]Sheet1!$D:$AS,42,0)</f>
        <v>#N/A</v>
      </c>
    </row>
    <row r="3268" spans="5:11">
      <c r="E3268" s="100"/>
      <c r="F3268" t="str">
        <f t="shared" si="197"/>
        <v/>
      </c>
      <c r="G3268">
        <f t="shared" si="195"/>
        <v>0</v>
      </c>
      <c r="H3268" t="e">
        <f>VLOOKUP(B3268,[1]Sheet1!$D:$AB,25,0)</f>
        <v>#N/A</v>
      </c>
      <c r="I3268" t="str">
        <f t="shared" si="196"/>
        <v>0-50</v>
      </c>
      <c r="K3268" t="e">
        <f>VLOOKUP(B3268,[1]Sheet1!$D:$AS,42,0)</f>
        <v>#N/A</v>
      </c>
    </row>
    <row r="3269" spans="5:11">
      <c r="E3269" s="100"/>
      <c r="F3269" t="str">
        <f t="shared" si="197"/>
        <v/>
      </c>
      <c r="G3269">
        <f t="shared" si="195"/>
        <v>0</v>
      </c>
      <c r="H3269" t="e">
        <f>VLOOKUP(B3269,[1]Sheet1!$D:$AB,25,0)</f>
        <v>#N/A</v>
      </c>
      <c r="I3269" t="str">
        <f t="shared" si="196"/>
        <v>0-50</v>
      </c>
      <c r="K3269" t="e">
        <f>VLOOKUP(B3269,[1]Sheet1!$D:$AS,42,0)</f>
        <v>#N/A</v>
      </c>
    </row>
    <row r="3270" spans="5:11">
      <c r="E3270" s="100"/>
      <c r="F3270" t="str">
        <f t="shared" si="197"/>
        <v/>
      </c>
      <c r="G3270">
        <f t="shared" si="195"/>
        <v>0</v>
      </c>
      <c r="H3270" t="e">
        <f>VLOOKUP(B3270,[1]Sheet1!$D:$AB,25,0)</f>
        <v>#N/A</v>
      </c>
      <c r="I3270" t="str">
        <f t="shared" si="196"/>
        <v>0-50</v>
      </c>
      <c r="K3270" t="e">
        <f>VLOOKUP(B3270,[1]Sheet1!$D:$AS,42,0)</f>
        <v>#N/A</v>
      </c>
    </row>
    <row r="3271" spans="5:11">
      <c r="E3271" s="100"/>
      <c r="F3271" t="str">
        <f t="shared" si="197"/>
        <v/>
      </c>
      <c r="G3271">
        <f t="shared" si="195"/>
        <v>0</v>
      </c>
      <c r="H3271" t="e">
        <f>VLOOKUP(B3271,[1]Sheet1!$D:$AB,25,0)</f>
        <v>#N/A</v>
      </c>
      <c r="I3271" t="str">
        <f t="shared" si="196"/>
        <v>0-50</v>
      </c>
      <c r="K3271" t="e">
        <f>VLOOKUP(B3271,[1]Sheet1!$D:$AS,42,0)</f>
        <v>#N/A</v>
      </c>
    </row>
    <row r="3272" spans="5:11">
      <c r="E3272" s="100"/>
      <c r="F3272" t="str">
        <f t="shared" si="197"/>
        <v/>
      </c>
      <c r="G3272">
        <f t="shared" si="195"/>
        <v>0</v>
      </c>
      <c r="H3272" t="e">
        <f>VLOOKUP(B3272,[1]Sheet1!$D:$AB,25,0)</f>
        <v>#N/A</v>
      </c>
      <c r="I3272" t="str">
        <f t="shared" si="196"/>
        <v>0-50</v>
      </c>
      <c r="K3272" t="e">
        <f>VLOOKUP(B3272,[1]Sheet1!$D:$AS,42,0)</f>
        <v>#N/A</v>
      </c>
    </row>
    <row r="3273" spans="5:11">
      <c r="E3273" s="100"/>
      <c r="F3273" t="str">
        <f t="shared" si="197"/>
        <v/>
      </c>
      <c r="G3273">
        <f t="shared" si="195"/>
        <v>0</v>
      </c>
      <c r="H3273" t="e">
        <f>VLOOKUP(B3273,[1]Sheet1!$D:$AB,25,0)</f>
        <v>#N/A</v>
      </c>
      <c r="I3273" t="str">
        <f t="shared" si="196"/>
        <v>0-50</v>
      </c>
      <c r="K3273" t="e">
        <f>VLOOKUP(B3273,[1]Sheet1!$D:$AS,42,0)</f>
        <v>#N/A</v>
      </c>
    </row>
    <row r="3274" spans="5:11">
      <c r="E3274" s="100"/>
      <c r="F3274" t="str">
        <f t="shared" si="197"/>
        <v/>
      </c>
      <c r="G3274">
        <f t="shared" si="195"/>
        <v>0</v>
      </c>
      <c r="H3274" t="e">
        <f>VLOOKUP(B3274,[1]Sheet1!$D:$AB,25,0)</f>
        <v>#N/A</v>
      </c>
      <c r="I3274" t="str">
        <f t="shared" si="196"/>
        <v>0-50</v>
      </c>
      <c r="K3274" t="e">
        <f>VLOOKUP(B3274,[1]Sheet1!$D:$AS,42,0)</f>
        <v>#N/A</v>
      </c>
    </row>
    <row r="3275" spans="5:11">
      <c r="E3275" s="100"/>
      <c r="F3275" t="str">
        <f t="shared" si="197"/>
        <v/>
      </c>
      <c r="G3275">
        <f t="shared" si="195"/>
        <v>0</v>
      </c>
      <c r="H3275" t="e">
        <f>VLOOKUP(B3275,[1]Sheet1!$D:$AB,25,0)</f>
        <v>#N/A</v>
      </c>
      <c r="I3275" t="str">
        <f t="shared" si="196"/>
        <v>0-50</v>
      </c>
      <c r="K3275" t="e">
        <f>VLOOKUP(B3275,[1]Sheet1!$D:$AS,42,0)</f>
        <v>#N/A</v>
      </c>
    </row>
    <row r="3276" spans="5:11">
      <c r="E3276" s="100"/>
      <c r="F3276" t="str">
        <f t="shared" si="197"/>
        <v/>
      </c>
      <c r="G3276">
        <f t="shared" si="195"/>
        <v>0</v>
      </c>
      <c r="H3276" t="e">
        <f>VLOOKUP(B3276,[1]Sheet1!$D:$AB,25,0)</f>
        <v>#N/A</v>
      </c>
      <c r="I3276" t="str">
        <f t="shared" si="196"/>
        <v>0-50</v>
      </c>
      <c r="K3276" t="e">
        <f>VLOOKUP(B3276,[1]Sheet1!$D:$AS,42,0)</f>
        <v>#N/A</v>
      </c>
    </row>
    <row r="3277" spans="5:11">
      <c r="E3277" s="100"/>
      <c r="F3277" t="str">
        <f t="shared" si="197"/>
        <v/>
      </c>
      <c r="G3277">
        <f t="shared" si="195"/>
        <v>0</v>
      </c>
      <c r="H3277" t="e">
        <f>VLOOKUP(B3277,[1]Sheet1!$D:$AB,25,0)</f>
        <v>#N/A</v>
      </c>
      <c r="I3277" t="str">
        <f t="shared" si="196"/>
        <v>0-50</v>
      </c>
      <c r="K3277" t="e">
        <f>VLOOKUP(B3277,[1]Sheet1!$D:$AS,42,0)</f>
        <v>#N/A</v>
      </c>
    </row>
    <row r="3278" spans="5:11">
      <c r="E3278" s="100"/>
      <c r="F3278" t="str">
        <f t="shared" si="197"/>
        <v/>
      </c>
      <c r="G3278">
        <f t="shared" si="195"/>
        <v>0</v>
      </c>
      <c r="H3278" t="e">
        <f>VLOOKUP(B3278,[1]Sheet1!$D:$AB,25,0)</f>
        <v>#N/A</v>
      </c>
      <c r="I3278" t="str">
        <f t="shared" si="196"/>
        <v>0-50</v>
      </c>
      <c r="K3278" t="e">
        <f>VLOOKUP(B3278,[1]Sheet1!$D:$AS,42,0)</f>
        <v>#N/A</v>
      </c>
    </row>
    <row r="3279" spans="5:11">
      <c r="E3279" s="100"/>
      <c r="F3279" t="str">
        <f t="shared" si="197"/>
        <v/>
      </c>
      <c r="G3279">
        <f t="shared" si="195"/>
        <v>0</v>
      </c>
      <c r="H3279" t="e">
        <f>VLOOKUP(B3279,[1]Sheet1!$D:$AB,25,0)</f>
        <v>#N/A</v>
      </c>
      <c r="I3279" t="str">
        <f t="shared" si="196"/>
        <v>0-50</v>
      </c>
      <c r="K3279" t="e">
        <f>VLOOKUP(B3279,[1]Sheet1!$D:$AS,42,0)</f>
        <v>#N/A</v>
      </c>
    </row>
    <row r="3280" spans="5:11">
      <c r="E3280" s="100"/>
      <c r="F3280" t="str">
        <f t="shared" si="197"/>
        <v/>
      </c>
      <c r="G3280">
        <f t="shared" si="195"/>
        <v>0</v>
      </c>
      <c r="H3280" t="e">
        <f>VLOOKUP(B3280,[1]Sheet1!$D:$AB,25,0)</f>
        <v>#N/A</v>
      </c>
      <c r="I3280" t="str">
        <f t="shared" si="196"/>
        <v>0-50</v>
      </c>
      <c r="K3280" t="e">
        <f>VLOOKUP(B3280,[1]Sheet1!$D:$AS,42,0)</f>
        <v>#N/A</v>
      </c>
    </row>
    <row r="3281" spans="1:11">
      <c r="E3281" s="100"/>
      <c r="F3281" t="str">
        <f t="shared" si="197"/>
        <v/>
      </c>
      <c r="G3281">
        <f t="shared" si="195"/>
        <v>0</v>
      </c>
      <c r="H3281" t="e">
        <f>VLOOKUP(B3281,[1]Sheet1!$D:$AB,25,0)</f>
        <v>#N/A</v>
      </c>
      <c r="I3281" t="str">
        <f t="shared" si="196"/>
        <v>0-50</v>
      </c>
      <c r="K3281" t="e">
        <f>VLOOKUP(B3281,[1]Sheet1!$D:$AS,42,0)</f>
        <v>#N/A</v>
      </c>
    </row>
    <row r="3282" spans="1:11">
      <c r="E3282" s="100"/>
      <c r="F3282" t="str">
        <f t="shared" si="197"/>
        <v/>
      </c>
      <c r="G3282">
        <f t="shared" si="195"/>
        <v>0</v>
      </c>
      <c r="H3282" t="e">
        <f>VLOOKUP(B3282,[1]Sheet1!$D:$AB,25,0)</f>
        <v>#N/A</v>
      </c>
      <c r="I3282" t="str">
        <f t="shared" si="196"/>
        <v>0-50</v>
      </c>
      <c r="K3282" t="e">
        <f>VLOOKUP(B3282,[1]Sheet1!$D:$AS,42,0)</f>
        <v>#N/A</v>
      </c>
    </row>
    <row r="3283" spans="1:11">
      <c r="E3283" s="100"/>
      <c r="F3283" t="str">
        <f t="shared" si="197"/>
        <v/>
      </c>
      <c r="G3283">
        <f t="shared" si="195"/>
        <v>0</v>
      </c>
      <c r="H3283" t="e">
        <f>VLOOKUP(B3283,[1]Sheet1!$D:$AB,25,0)</f>
        <v>#N/A</v>
      </c>
      <c r="I3283" t="str">
        <f t="shared" si="196"/>
        <v>0-50</v>
      </c>
      <c r="K3283" t="e">
        <f>VLOOKUP(B3283,[1]Sheet1!$D:$AS,42,0)</f>
        <v>#N/A</v>
      </c>
    </row>
    <row r="3284" spans="1:11">
      <c r="E3284" s="100"/>
      <c r="F3284" t="str">
        <f t="shared" si="197"/>
        <v/>
      </c>
      <c r="G3284">
        <f t="shared" si="195"/>
        <v>0</v>
      </c>
      <c r="H3284" t="e">
        <f>VLOOKUP(B3284,[1]Sheet1!$D:$AB,25,0)</f>
        <v>#N/A</v>
      </c>
      <c r="I3284" t="str">
        <f t="shared" si="196"/>
        <v>0-50</v>
      </c>
      <c r="K3284" t="e">
        <f>VLOOKUP(B3284,[1]Sheet1!$D:$AS,42,0)</f>
        <v>#N/A</v>
      </c>
    </row>
    <row r="3285" spans="1:11">
      <c r="E3285" s="100"/>
      <c r="F3285" t="str">
        <f t="shared" si="197"/>
        <v/>
      </c>
      <c r="G3285">
        <f t="shared" si="195"/>
        <v>0</v>
      </c>
      <c r="H3285" t="e">
        <f>VLOOKUP(B3285,[1]Sheet1!$D:$AB,25,0)</f>
        <v>#N/A</v>
      </c>
      <c r="I3285" t="str">
        <f t="shared" si="196"/>
        <v>0-50</v>
      </c>
      <c r="K3285" t="e">
        <f>VLOOKUP(B3285,[1]Sheet1!$D:$AS,42,0)</f>
        <v>#N/A</v>
      </c>
    </row>
    <row r="3286" spans="1:11">
      <c r="E3286" s="100"/>
      <c r="F3286" t="str">
        <f t="shared" si="197"/>
        <v/>
      </c>
      <c r="G3286">
        <f t="shared" si="195"/>
        <v>0</v>
      </c>
      <c r="H3286" t="e">
        <f>VLOOKUP(B3286,[1]Sheet1!$D:$AB,25,0)</f>
        <v>#N/A</v>
      </c>
      <c r="I3286" t="str">
        <f t="shared" si="196"/>
        <v>0-50</v>
      </c>
      <c r="K3286" t="e">
        <f>VLOOKUP(B3286,[1]Sheet1!$D:$AS,42,0)</f>
        <v>#N/A</v>
      </c>
    </row>
    <row r="3287" spans="1:11">
      <c r="E3287" s="100"/>
      <c r="F3287" t="str">
        <f t="shared" si="197"/>
        <v/>
      </c>
      <c r="G3287">
        <f t="shared" si="195"/>
        <v>0</v>
      </c>
      <c r="H3287" t="e">
        <f>VLOOKUP(B3287,[1]Sheet1!$D:$AB,25,0)</f>
        <v>#N/A</v>
      </c>
      <c r="I3287" t="str">
        <f t="shared" si="196"/>
        <v>0-50</v>
      </c>
      <c r="K3287" t="e">
        <f>VLOOKUP(B3287,[1]Sheet1!$D:$AS,42,0)</f>
        <v>#N/A</v>
      </c>
    </row>
    <row r="3288" spans="1:11">
      <c r="A3288" s="10"/>
      <c r="E3288" s="100"/>
      <c r="F3288" t="str">
        <f t="shared" si="197"/>
        <v/>
      </c>
      <c r="G3288">
        <f t="shared" si="195"/>
        <v>0</v>
      </c>
      <c r="H3288" t="e">
        <f>VLOOKUP(B3288,[1]Sheet1!$D:$AB,25,0)</f>
        <v>#N/A</v>
      </c>
      <c r="I3288" t="str">
        <f t="shared" si="196"/>
        <v>0-50</v>
      </c>
      <c r="K3288" t="e">
        <f>VLOOKUP(B3288,[1]Sheet1!$D:$AS,42,0)</f>
        <v>#N/A</v>
      </c>
    </row>
    <row r="3289" spans="1:11">
      <c r="E3289" s="100"/>
      <c r="F3289" t="str">
        <f t="shared" si="197"/>
        <v/>
      </c>
      <c r="G3289">
        <f t="shared" si="195"/>
        <v>0</v>
      </c>
      <c r="H3289" t="e">
        <f>VLOOKUP(B3289,[1]Sheet1!$D:$AB,25,0)</f>
        <v>#N/A</v>
      </c>
      <c r="I3289" t="str">
        <f t="shared" si="196"/>
        <v>0-50</v>
      </c>
      <c r="K3289" t="e">
        <f>VLOOKUP(B3289,[1]Sheet1!$D:$AS,42,0)</f>
        <v>#N/A</v>
      </c>
    </row>
    <row r="3290" spans="1:11">
      <c r="A3290" s="10"/>
      <c r="E3290" s="100"/>
      <c r="F3290" t="str">
        <f t="shared" si="197"/>
        <v/>
      </c>
      <c r="G3290">
        <f t="shared" si="195"/>
        <v>0</v>
      </c>
      <c r="H3290" t="e">
        <f>VLOOKUP(B3290,[1]Sheet1!$D:$AB,25,0)</f>
        <v>#N/A</v>
      </c>
      <c r="I3290" t="str">
        <f t="shared" si="196"/>
        <v>0-50</v>
      </c>
      <c r="K3290" t="e">
        <f>VLOOKUP(B3290,[1]Sheet1!$D:$AS,42,0)</f>
        <v>#N/A</v>
      </c>
    </row>
    <row r="3291" spans="1:11">
      <c r="A3291" s="10"/>
      <c r="E3291" s="100"/>
      <c r="F3291" t="str">
        <f t="shared" si="197"/>
        <v/>
      </c>
      <c r="G3291">
        <f t="shared" si="195"/>
        <v>0</v>
      </c>
      <c r="H3291" t="e">
        <f>VLOOKUP(B3291,[1]Sheet1!$D:$AB,25,0)</f>
        <v>#N/A</v>
      </c>
      <c r="I3291" t="str">
        <f t="shared" si="196"/>
        <v>0-50</v>
      </c>
      <c r="K3291" t="e">
        <f>VLOOKUP(B3291,[1]Sheet1!$D:$AS,42,0)</f>
        <v>#N/A</v>
      </c>
    </row>
    <row r="3292" spans="1:11">
      <c r="E3292" s="100"/>
      <c r="F3292" t="str">
        <f t="shared" si="197"/>
        <v/>
      </c>
      <c r="G3292">
        <f t="shared" si="195"/>
        <v>0</v>
      </c>
      <c r="H3292" t="e">
        <f>VLOOKUP(B3292,[1]Sheet1!$D:$AB,25,0)</f>
        <v>#N/A</v>
      </c>
      <c r="I3292" t="str">
        <f t="shared" si="196"/>
        <v>0-50</v>
      </c>
      <c r="K3292" t="e">
        <f>VLOOKUP(B3292,[1]Sheet1!$D:$AS,42,0)</f>
        <v>#N/A</v>
      </c>
    </row>
    <row r="3293" spans="1:11">
      <c r="E3293" s="100"/>
      <c r="F3293" t="str">
        <f t="shared" si="197"/>
        <v/>
      </c>
      <c r="G3293">
        <f t="shared" si="195"/>
        <v>0</v>
      </c>
      <c r="H3293" t="e">
        <f>VLOOKUP(B3293,[1]Sheet1!$D:$AB,25,0)</f>
        <v>#N/A</v>
      </c>
      <c r="I3293" t="str">
        <f t="shared" si="196"/>
        <v>0-50</v>
      </c>
      <c r="K3293" t="e">
        <f>VLOOKUP(B3293,[1]Sheet1!$D:$AS,42,0)</f>
        <v>#N/A</v>
      </c>
    </row>
    <row r="3294" spans="1:11">
      <c r="E3294" s="100"/>
      <c r="F3294" t="str">
        <f t="shared" si="197"/>
        <v/>
      </c>
      <c r="G3294">
        <f t="shared" si="195"/>
        <v>0</v>
      </c>
      <c r="H3294" t="e">
        <f>VLOOKUP(B3294,[1]Sheet1!$D:$AB,25,0)</f>
        <v>#N/A</v>
      </c>
      <c r="I3294" t="str">
        <f t="shared" si="196"/>
        <v>0-50</v>
      </c>
      <c r="K3294" t="e">
        <f>VLOOKUP(B3294,[1]Sheet1!$D:$AS,42,0)</f>
        <v>#N/A</v>
      </c>
    </row>
    <row r="3295" spans="1:11">
      <c r="E3295" s="100"/>
      <c r="F3295" t="str">
        <f t="shared" si="197"/>
        <v/>
      </c>
      <c r="G3295">
        <f t="shared" si="195"/>
        <v>0</v>
      </c>
      <c r="H3295" t="e">
        <f>VLOOKUP(B3295,[1]Sheet1!$D:$AB,25,0)</f>
        <v>#N/A</v>
      </c>
      <c r="I3295" t="str">
        <f t="shared" si="196"/>
        <v>0-50</v>
      </c>
      <c r="K3295" t="e">
        <f>VLOOKUP(B3295,[1]Sheet1!$D:$AS,42,0)</f>
        <v>#N/A</v>
      </c>
    </row>
    <row r="3296" spans="1:11">
      <c r="E3296" s="100"/>
      <c r="F3296" t="str">
        <f t="shared" si="197"/>
        <v/>
      </c>
      <c r="G3296">
        <f t="shared" si="195"/>
        <v>0</v>
      </c>
      <c r="H3296" t="e">
        <f>VLOOKUP(B3296,[1]Sheet1!$D:$AB,25,0)</f>
        <v>#N/A</v>
      </c>
      <c r="I3296" t="str">
        <f t="shared" si="196"/>
        <v>0-50</v>
      </c>
      <c r="K3296" t="e">
        <f>VLOOKUP(B3296,[1]Sheet1!$D:$AS,42,0)</f>
        <v>#N/A</v>
      </c>
    </row>
    <row r="3297" spans="5:11">
      <c r="E3297" s="100"/>
      <c r="F3297" t="str">
        <f t="shared" si="197"/>
        <v/>
      </c>
      <c r="G3297">
        <f t="shared" si="195"/>
        <v>0</v>
      </c>
      <c r="H3297" t="e">
        <f>VLOOKUP(B3297,[1]Sheet1!$D:$AB,25,0)</f>
        <v>#N/A</v>
      </c>
      <c r="I3297" t="str">
        <f t="shared" si="196"/>
        <v>0-50</v>
      </c>
      <c r="K3297" t="e">
        <f>VLOOKUP(B3297,[1]Sheet1!$D:$AS,42,0)</f>
        <v>#N/A</v>
      </c>
    </row>
    <row r="3298" spans="5:11">
      <c r="E3298" s="100"/>
      <c r="F3298" t="str">
        <f t="shared" si="197"/>
        <v/>
      </c>
      <c r="G3298">
        <f t="shared" si="195"/>
        <v>0</v>
      </c>
      <c r="H3298" t="e">
        <f>VLOOKUP(B3298,[1]Sheet1!$D:$AB,25,0)</f>
        <v>#N/A</v>
      </c>
      <c r="I3298" t="str">
        <f t="shared" si="196"/>
        <v>0-50</v>
      </c>
      <c r="K3298" t="e">
        <f>VLOOKUP(B3298,[1]Sheet1!$D:$AS,42,0)</f>
        <v>#N/A</v>
      </c>
    </row>
    <row r="3299" spans="5:11">
      <c r="E3299" s="100"/>
      <c r="F3299" t="str">
        <f t="shared" si="197"/>
        <v/>
      </c>
      <c r="G3299">
        <f t="shared" si="195"/>
        <v>0</v>
      </c>
      <c r="H3299" t="e">
        <f>VLOOKUP(B3299,[1]Sheet1!$D:$AB,25,0)</f>
        <v>#N/A</v>
      </c>
      <c r="I3299" t="str">
        <f t="shared" si="196"/>
        <v>0-50</v>
      </c>
      <c r="K3299" t="e">
        <f>VLOOKUP(B3299,[1]Sheet1!$D:$AS,42,0)</f>
        <v>#N/A</v>
      </c>
    </row>
    <row r="3300" spans="5:11">
      <c r="E3300" s="100"/>
      <c r="F3300" t="str">
        <f t="shared" si="197"/>
        <v/>
      </c>
      <c r="G3300">
        <f t="shared" si="195"/>
        <v>0</v>
      </c>
      <c r="H3300" t="e">
        <f>VLOOKUP(B3300,[1]Sheet1!$D:$AB,25,0)</f>
        <v>#N/A</v>
      </c>
      <c r="I3300" t="str">
        <f t="shared" si="196"/>
        <v>0-50</v>
      </c>
      <c r="K3300" t="e">
        <f>VLOOKUP(B3300,[1]Sheet1!$D:$AS,42,0)</f>
        <v>#N/A</v>
      </c>
    </row>
    <row r="3301" spans="5:11">
      <c r="E3301" s="100"/>
      <c r="F3301" t="str">
        <f t="shared" si="197"/>
        <v/>
      </c>
      <c r="G3301">
        <f t="shared" si="195"/>
        <v>0</v>
      </c>
      <c r="H3301" t="e">
        <f>VLOOKUP(B3301,[1]Sheet1!$D:$AB,25,0)</f>
        <v>#N/A</v>
      </c>
      <c r="I3301" t="str">
        <f t="shared" si="196"/>
        <v>0-50</v>
      </c>
      <c r="K3301" t="e">
        <f>VLOOKUP(B3301,[1]Sheet1!$D:$AS,42,0)</f>
        <v>#N/A</v>
      </c>
    </row>
    <row r="3302" spans="5:11">
      <c r="E3302" s="100"/>
      <c r="F3302" t="str">
        <f t="shared" si="197"/>
        <v/>
      </c>
      <c r="G3302">
        <f t="shared" si="195"/>
        <v>0</v>
      </c>
      <c r="H3302" t="e">
        <f>VLOOKUP(B3302,[1]Sheet1!$D:$AB,25,0)</f>
        <v>#N/A</v>
      </c>
      <c r="I3302" t="str">
        <f t="shared" si="196"/>
        <v>0-50</v>
      </c>
      <c r="K3302" t="e">
        <f>VLOOKUP(B3302,[1]Sheet1!$D:$AS,42,0)</f>
        <v>#N/A</v>
      </c>
    </row>
    <row r="3303" spans="5:11">
      <c r="E3303" s="100"/>
      <c r="F3303" t="str">
        <f t="shared" si="197"/>
        <v/>
      </c>
      <c r="G3303">
        <f t="shared" si="195"/>
        <v>0</v>
      </c>
      <c r="H3303" t="e">
        <f>VLOOKUP(B3303,[1]Sheet1!$D:$AB,25,0)</f>
        <v>#N/A</v>
      </c>
      <c r="I3303" t="str">
        <f t="shared" si="196"/>
        <v>0-50</v>
      </c>
      <c r="K3303" t="e">
        <f>VLOOKUP(B3303,[1]Sheet1!$D:$AS,42,0)</f>
        <v>#N/A</v>
      </c>
    </row>
    <row r="3304" spans="5:11">
      <c r="E3304" s="100"/>
      <c r="F3304" t="str">
        <f t="shared" si="197"/>
        <v/>
      </c>
      <c r="G3304">
        <f t="shared" si="195"/>
        <v>0</v>
      </c>
      <c r="H3304" t="e">
        <f>VLOOKUP(B3304,[1]Sheet1!$D:$AB,25,0)</f>
        <v>#N/A</v>
      </c>
      <c r="I3304" t="str">
        <f t="shared" si="196"/>
        <v>0-50</v>
      </c>
      <c r="K3304" t="e">
        <f>VLOOKUP(B3304,[1]Sheet1!$D:$AS,42,0)</f>
        <v>#N/A</v>
      </c>
    </row>
    <row r="3305" spans="5:11">
      <c r="E3305" s="100"/>
      <c r="F3305" t="str">
        <f t="shared" si="197"/>
        <v/>
      </c>
      <c r="G3305">
        <f t="shared" si="195"/>
        <v>0</v>
      </c>
      <c r="H3305" t="e">
        <f>VLOOKUP(B3305,[1]Sheet1!$D:$AB,25,0)</f>
        <v>#N/A</v>
      </c>
      <c r="I3305" t="str">
        <f t="shared" si="196"/>
        <v>0-50</v>
      </c>
      <c r="K3305" t="e">
        <f>VLOOKUP(B3305,[1]Sheet1!$D:$AS,42,0)</f>
        <v>#N/A</v>
      </c>
    </row>
    <row r="3306" spans="5:11">
      <c r="E3306" s="100"/>
      <c r="F3306" t="str">
        <f t="shared" si="197"/>
        <v/>
      </c>
      <c r="G3306">
        <f t="shared" si="195"/>
        <v>0</v>
      </c>
      <c r="H3306" t="e">
        <f>VLOOKUP(B3306,[1]Sheet1!$D:$AB,25,0)</f>
        <v>#N/A</v>
      </c>
      <c r="I3306" t="str">
        <f t="shared" si="196"/>
        <v>0-50</v>
      </c>
      <c r="K3306" t="e">
        <f>VLOOKUP(B3306,[1]Sheet1!$D:$AS,42,0)</f>
        <v>#N/A</v>
      </c>
    </row>
    <row r="3307" spans="5:11">
      <c r="E3307" s="100"/>
      <c r="F3307" t="str">
        <f t="shared" si="197"/>
        <v/>
      </c>
      <c r="G3307">
        <f t="shared" si="195"/>
        <v>0</v>
      </c>
      <c r="H3307" t="e">
        <f>VLOOKUP(B3307,[1]Sheet1!$D:$AB,25,0)</f>
        <v>#N/A</v>
      </c>
      <c r="I3307" t="str">
        <f t="shared" si="196"/>
        <v>0-50</v>
      </c>
      <c r="K3307" t="e">
        <f>VLOOKUP(B3307,[1]Sheet1!$D:$AS,42,0)</f>
        <v>#N/A</v>
      </c>
    </row>
    <row r="3308" spans="5:11">
      <c r="E3308" s="100"/>
      <c r="F3308" t="str">
        <f t="shared" si="197"/>
        <v/>
      </c>
      <c r="G3308">
        <f t="shared" si="195"/>
        <v>0</v>
      </c>
      <c r="H3308" t="e">
        <f>VLOOKUP(B3308,[1]Sheet1!$D:$AB,25,0)</f>
        <v>#N/A</v>
      </c>
      <c r="I3308" t="str">
        <f t="shared" si="196"/>
        <v>0-50</v>
      </c>
      <c r="K3308" t="e">
        <f>VLOOKUP(B3308,[1]Sheet1!$D:$AS,42,0)</f>
        <v>#N/A</v>
      </c>
    </row>
    <row r="3309" spans="5:11">
      <c r="E3309" s="100"/>
      <c r="F3309" t="str">
        <f t="shared" si="197"/>
        <v/>
      </c>
      <c r="G3309">
        <f t="shared" si="195"/>
        <v>0</v>
      </c>
      <c r="H3309" t="e">
        <f>VLOOKUP(B3309,[1]Sheet1!$D:$AB,25,0)</f>
        <v>#N/A</v>
      </c>
      <c r="I3309" t="str">
        <f t="shared" si="196"/>
        <v>0-50</v>
      </c>
      <c r="K3309" t="e">
        <f>VLOOKUP(B3309,[1]Sheet1!$D:$AS,42,0)</f>
        <v>#N/A</v>
      </c>
    </row>
    <row r="3310" spans="5:11">
      <c r="E3310" s="100"/>
      <c r="F3310" t="str">
        <f t="shared" si="197"/>
        <v/>
      </c>
      <c r="G3310">
        <f t="shared" si="195"/>
        <v>0</v>
      </c>
      <c r="H3310" t="e">
        <f>VLOOKUP(B3310,[1]Sheet1!$D:$AB,25,0)</f>
        <v>#N/A</v>
      </c>
      <c r="I3310" t="str">
        <f t="shared" si="196"/>
        <v>0-50</v>
      </c>
      <c r="K3310" t="e">
        <f>VLOOKUP(B3310,[1]Sheet1!$D:$AS,42,0)</f>
        <v>#N/A</v>
      </c>
    </row>
    <row r="3311" spans="5:11">
      <c r="E3311" s="100"/>
      <c r="F3311" t="str">
        <f t="shared" si="197"/>
        <v/>
      </c>
      <c r="G3311">
        <f t="shared" si="195"/>
        <v>0</v>
      </c>
      <c r="H3311" t="e">
        <f>VLOOKUP(B3311,[1]Sheet1!$D:$AB,25,0)</f>
        <v>#N/A</v>
      </c>
      <c r="I3311" t="str">
        <f t="shared" si="196"/>
        <v>0-50</v>
      </c>
      <c r="K3311" t="e">
        <f>VLOOKUP(B3311,[1]Sheet1!$D:$AS,42,0)</f>
        <v>#N/A</v>
      </c>
    </row>
    <row r="3312" spans="5:11">
      <c r="E3312" s="100"/>
      <c r="F3312" t="str">
        <f t="shared" si="197"/>
        <v/>
      </c>
      <c r="G3312">
        <f t="shared" si="195"/>
        <v>0</v>
      </c>
      <c r="H3312" t="e">
        <f>VLOOKUP(B3312,[1]Sheet1!$D:$AB,25,0)</f>
        <v>#N/A</v>
      </c>
      <c r="I3312" t="str">
        <f t="shared" si="196"/>
        <v>0-50</v>
      </c>
      <c r="K3312" t="e">
        <f>VLOOKUP(B3312,[1]Sheet1!$D:$AS,42,0)</f>
        <v>#N/A</v>
      </c>
    </row>
    <row r="3313" spans="5:11">
      <c r="E3313" s="100"/>
      <c r="F3313" t="str">
        <f t="shared" si="197"/>
        <v/>
      </c>
      <c r="G3313">
        <f t="shared" si="195"/>
        <v>0</v>
      </c>
      <c r="H3313" t="e">
        <f>VLOOKUP(B3313,[1]Sheet1!$D:$AB,25,0)</f>
        <v>#N/A</v>
      </c>
      <c r="I3313" t="str">
        <f t="shared" si="196"/>
        <v>0-50</v>
      </c>
      <c r="K3313" t="e">
        <f>VLOOKUP(B3313,[1]Sheet1!$D:$AS,42,0)</f>
        <v>#N/A</v>
      </c>
    </row>
    <row r="3314" spans="5:11">
      <c r="E3314" s="100"/>
      <c r="F3314" t="str">
        <f t="shared" si="197"/>
        <v/>
      </c>
      <c r="G3314">
        <f t="shared" ref="G3314:G3339" si="198">LEN(B3314)</f>
        <v>0</v>
      </c>
      <c r="H3314" t="e">
        <f>VLOOKUP(B3314,[1]Sheet1!$D:$AB,25,0)</f>
        <v>#N/A</v>
      </c>
      <c r="I3314" t="str">
        <f t="shared" ref="I3314:I3339" si="199">LOOKUP(C3314, $AY$3:$AY$8, $AZ$3:$AZ$8)</f>
        <v>0-50</v>
      </c>
      <c r="K3314" t="e">
        <f>VLOOKUP(B3314,[1]Sheet1!$D:$AS,42,0)</f>
        <v>#N/A</v>
      </c>
    </row>
    <row r="3315" spans="5:11">
      <c r="E3315" s="100"/>
      <c r="F3315" t="str">
        <f t="shared" si="197"/>
        <v/>
      </c>
      <c r="G3315">
        <f t="shared" si="198"/>
        <v>0</v>
      </c>
      <c r="H3315" t="e">
        <f>VLOOKUP(B3315,[1]Sheet1!$D:$AB,25,0)</f>
        <v>#N/A</v>
      </c>
      <c r="I3315" t="str">
        <f t="shared" si="199"/>
        <v>0-50</v>
      </c>
      <c r="K3315" t="e">
        <f>VLOOKUP(B3315,[1]Sheet1!$D:$AS,42,0)</f>
        <v>#N/A</v>
      </c>
    </row>
    <row r="3316" spans="5:11">
      <c r="E3316" s="100"/>
      <c r="F3316" t="str">
        <f t="shared" si="197"/>
        <v/>
      </c>
      <c r="G3316">
        <f t="shared" si="198"/>
        <v>0</v>
      </c>
      <c r="H3316" t="e">
        <f>VLOOKUP(B3316,[1]Sheet1!$D:$AB,25,0)</f>
        <v>#N/A</v>
      </c>
      <c r="I3316" t="str">
        <f t="shared" si="199"/>
        <v>0-50</v>
      </c>
      <c r="K3316" t="e">
        <f>VLOOKUP(B3316,[1]Sheet1!$D:$AS,42,0)</f>
        <v>#N/A</v>
      </c>
    </row>
    <row r="3317" spans="5:11">
      <c r="E3317" s="100"/>
      <c r="F3317" t="str">
        <f t="shared" si="197"/>
        <v/>
      </c>
      <c r="G3317">
        <f t="shared" si="198"/>
        <v>0</v>
      </c>
      <c r="H3317" t="e">
        <f>VLOOKUP(B3317,[1]Sheet1!$D:$AB,25,0)</f>
        <v>#N/A</v>
      </c>
      <c r="I3317" t="str">
        <f t="shared" si="199"/>
        <v>0-50</v>
      </c>
      <c r="K3317" t="e">
        <f>VLOOKUP(B3317,[1]Sheet1!$D:$AS,42,0)</f>
        <v>#N/A</v>
      </c>
    </row>
    <row r="3318" spans="5:11">
      <c r="E3318" s="100"/>
      <c r="F3318" t="str">
        <f t="shared" si="197"/>
        <v/>
      </c>
      <c r="G3318">
        <f t="shared" si="198"/>
        <v>0</v>
      </c>
      <c r="H3318" t="e">
        <f>VLOOKUP(B3318,[1]Sheet1!$D:$AB,25,0)</f>
        <v>#N/A</v>
      </c>
      <c r="I3318" t="str">
        <f t="shared" si="199"/>
        <v>0-50</v>
      </c>
      <c r="K3318" t="e">
        <f>VLOOKUP(B3318,[1]Sheet1!$D:$AS,42,0)</f>
        <v>#N/A</v>
      </c>
    </row>
    <row r="3319" spans="5:11">
      <c r="E3319" s="100"/>
      <c r="F3319" t="str">
        <f t="shared" si="197"/>
        <v/>
      </c>
      <c r="G3319">
        <f t="shared" si="198"/>
        <v>0</v>
      </c>
      <c r="H3319" t="e">
        <f>VLOOKUP(B3319,[1]Sheet1!$D:$AB,25,0)</f>
        <v>#N/A</v>
      </c>
      <c r="I3319" t="str">
        <f t="shared" si="199"/>
        <v>0-50</v>
      </c>
      <c r="K3319" t="e">
        <f>VLOOKUP(B3319,[1]Sheet1!$D:$AS,42,0)</f>
        <v>#N/A</v>
      </c>
    </row>
    <row r="3320" spans="5:11">
      <c r="E3320" s="100"/>
      <c r="F3320" t="str">
        <f t="shared" si="197"/>
        <v/>
      </c>
      <c r="G3320">
        <f t="shared" si="198"/>
        <v>0</v>
      </c>
      <c r="H3320" t="e">
        <f>VLOOKUP(B3320,[1]Sheet1!$D:$AB,25,0)</f>
        <v>#N/A</v>
      </c>
      <c r="I3320" t="str">
        <f t="shared" si="199"/>
        <v>0-50</v>
      </c>
      <c r="K3320" t="e">
        <f>VLOOKUP(B3320,[1]Sheet1!$D:$AS,42,0)</f>
        <v>#N/A</v>
      </c>
    </row>
    <row r="3321" spans="5:11">
      <c r="E3321" s="100"/>
      <c r="F3321" t="str">
        <f t="shared" si="197"/>
        <v/>
      </c>
      <c r="G3321">
        <f t="shared" si="198"/>
        <v>0</v>
      </c>
      <c r="H3321" t="e">
        <f>VLOOKUP(B3321,[1]Sheet1!$D:$AB,25,0)</f>
        <v>#N/A</v>
      </c>
      <c r="I3321" t="str">
        <f t="shared" si="199"/>
        <v>0-50</v>
      </c>
      <c r="K3321" t="e">
        <f>VLOOKUP(B3321,[1]Sheet1!$D:$AS,42,0)</f>
        <v>#N/A</v>
      </c>
    </row>
    <row r="3322" spans="5:11">
      <c r="E3322" s="100"/>
      <c r="F3322" t="str">
        <f t="shared" si="197"/>
        <v/>
      </c>
      <c r="G3322">
        <f t="shared" si="198"/>
        <v>0</v>
      </c>
      <c r="H3322" t="e">
        <f>VLOOKUP(B3322,[1]Sheet1!$D:$AB,25,0)</f>
        <v>#N/A</v>
      </c>
      <c r="I3322" t="str">
        <f t="shared" si="199"/>
        <v>0-50</v>
      </c>
      <c r="K3322" t="e">
        <f>VLOOKUP(B3322,[1]Sheet1!$D:$AS,42,0)</f>
        <v>#N/A</v>
      </c>
    </row>
    <row r="3323" spans="5:11">
      <c r="E3323" s="100"/>
      <c r="F3323" t="str">
        <f t="shared" si="197"/>
        <v/>
      </c>
      <c r="G3323">
        <f t="shared" si="198"/>
        <v>0</v>
      </c>
      <c r="H3323" t="e">
        <f>VLOOKUP(B3323,[1]Sheet1!$D:$AB,25,0)</f>
        <v>#N/A</v>
      </c>
      <c r="I3323" t="str">
        <f t="shared" si="199"/>
        <v>0-50</v>
      </c>
      <c r="K3323" t="e">
        <f>VLOOKUP(B3323,[1]Sheet1!$D:$AS,42,0)</f>
        <v>#N/A</v>
      </c>
    </row>
    <row r="3324" spans="5:11">
      <c r="E3324" s="100"/>
      <c r="F3324" t="str">
        <f t="shared" si="197"/>
        <v/>
      </c>
      <c r="G3324">
        <f t="shared" si="198"/>
        <v>0</v>
      </c>
      <c r="H3324" t="e">
        <f>VLOOKUP(B3324,[1]Sheet1!$D:$AB,25,0)</f>
        <v>#N/A</v>
      </c>
      <c r="I3324" t="str">
        <f t="shared" si="199"/>
        <v>0-50</v>
      </c>
      <c r="K3324" t="e">
        <f>VLOOKUP(B3324,[1]Sheet1!$D:$AS,42,0)</f>
        <v>#N/A</v>
      </c>
    </row>
    <row r="3325" spans="5:11">
      <c r="E3325" s="100"/>
      <c r="F3325" t="str">
        <f t="shared" si="197"/>
        <v/>
      </c>
      <c r="G3325">
        <f t="shared" si="198"/>
        <v>0</v>
      </c>
      <c r="H3325" t="e">
        <f>VLOOKUP(B3325,[1]Sheet1!$D:$AB,25,0)</f>
        <v>#N/A</v>
      </c>
      <c r="I3325" t="str">
        <f t="shared" si="199"/>
        <v>0-50</v>
      </c>
      <c r="K3325" t="e">
        <f>VLOOKUP(B3325,[1]Sheet1!$D:$AS,42,0)</f>
        <v>#N/A</v>
      </c>
    </row>
    <row r="3326" spans="5:11">
      <c r="E3326" s="100"/>
      <c r="F3326" t="str">
        <f t="shared" si="197"/>
        <v/>
      </c>
      <c r="G3326">
        <f t="shared" si="198"/>
        <v>0</v>
      </c>
      <c r="H3326" t="e">
        <f>VLOOKUP(B3326,[1]Sheet1!$D:$AB,25,0)</f>
        <v>#N/A</v>
      </c>
      <c r="I3326" t="str">
        <f t="shared" si="199"/>
        <v>0-50</v>
      </c>
      <c r="K3326" t="e">
        <f>VLOOKUP(B3326,[1]Sheet1!$D:$AS,42,0)</f>
        <v>#N/A</v>
      </c>
    </row>
    <row r="3327" spans="5:11">
      <c r="E3327" s="100"/>
      <c r="F3327" t="str">
        <f t="shared" si="197"/>
        <v/>
      </c>
      <c r="G3327">
        <f t="shared" si="198"/>
        <v>0</v>
      </c>
      <c r="H3327" t="e">
        <f>VLOOKUP(B3327,[1]Sheet1!$D:$AB,25,0)</f>
        <v>#N/A</v>
      </c>
      <c r="I3327" t="str">
        <f t="shared" si="199"/>
        <v>0-50</v>
      </c>
      <c r="K3327" t="e">
        <f>VLOOKUP(B3327,[1]Sheet1!$D:$AS,42,0)</f>
        <v>#N/A</v>
      </c>
    </row>
    <row r="3328" spans="5:11">
      <c r="E3328" s="100"/>
      <c r="F3328" t="str">
        <f t="shared" si="197"/>
        <v/>
      </c>
      <c r="G3328">
        <f t="shared" si="198"/>
        <v>0</v>
      </c>
      <c r="H3328" t="e">
        <f>VLOOKUP(B3328,[1]Sheet1!$D:$AB,25,0)</f>
        <v>#N/A</v>
      </c>
      <c r="I3328" t="str">
        <f t="shared" si="199"/>
        <v>0-50</v>
      </c>
      <c r="K3328" t="e">
        <f>VLOOKUP(B3328,[1]Sheet1!$D:$AS,42,0)</f>
        <v>#N/A</v>
      </c>
    </row>
    <row r="3329" spans="5:11">
      <c r="E3329" s="100"/>
      <c r="F3329" t="str">
        <f t="shared" si="197"/>
        <v/>
      </c>
      <c r="G3329">
        <f t="shared" si="198"/>
        <v>0</v>
      </c>
      <c r="H3329" t="e">
        <f>VLOOKUP(B3329,[1]Sheet1!$D:$AB,25,0)</f>
        <v>#N/A</v>
      </c>
      <c r="I3329" t="str">
        <f t="shared" si="199"/>
        <v>0-50</v>
      </c>
      <c r="K3329" t="e">
        <f>VLOOKUP(B3329,[1]Sheet1!$D:$AS,42,0)</f>
        <v>#N/A</v>
      </c>
    </row>
    <row r="3330" spans="5:11">
      <c r="E3330" s="100"/>
      <c r="F3330" t="str">
        <f t="shared" si="197"/>
        <v/>
      </c>
      <c r="G3330">
        <f t="shared" si="198"/>
        <v>0</v>
      </c>
      <c r="H3330" t="e">
        <f>VLOOKUP(B3330,[1]Sheet1!$D:$AB,25,0)</f>
        <v>#N/A</v>
      </c>
      <c r="I3330" t="str">
        <f t="shared" si="199"/>
        <v>0-50</v>
      </c>
      <c r="K3330" t="e">
        <f>VLOOKUP(B3330,[1]Sheet1!$D:$AS,42,0)</f>
        <v>#N/A</v>
      </c>
    </row>
    <row r="3331" spans="5:11">
      <c r="E3331" s="100"/>
      <c r="F3331" t="str">
        <f t="shared" ref="F3331:F3340" si="200">IF(ISNUMBER(VALUE(LEFT(B3331,5)))=TRUE,LEFT(B3331,5),IF(ISNUMBER(VALUE(LEFT(B3331,4)))=TRUE,LEFT(B3331,4),LEFT(B3331,3)))</f>
        <v/>
      </c>
      <c r="G3331">
        <f t="shared" si="198"/>
        <v>0</v>
      </c>
      <c r="H3331" t="e">
        <f>VLOOKUP(B3331,[1]Sheet1!$D:$AB,25,0)</f>
        <v>#N/A</v>
      </c>
      <c r="I3331" t="str">
        <f t="shared" si="199"/>
        <v>0-50</v>
      </c>
      <c r="K3331" t="e">
        <f>VLOOKUP(B3331,[1]Sheet1!$D:$AS,42,0)</f>
        <v>#N/A</v>
      </c>
    </row>
    <row r="3332" spans="5:11">
      <c r="E3332" s="100"/>
      <c r="F3332" t="str">
        <f t="shared" si="200"/>
        <v/>
      </c>
      <c r="G3332">
        <f t="shared" si="198"/>
        <v>0</v>
      </c>
      <c r="H3332" t="e">
        <f>VLOOKUP(B3332,[1]Sheet1!$D:$AB,25,0)</f>
        <v>#N/A</v>
      </c>
      <c r="I3332" t="str">
        <f t="shared" si="199"/>
        <v>0-50</v>
      </c>
      <c r="K3332" t="e">
        <f>VLOOKUP(B3332,[1]Sheet1!$D:$AS,42,0)</f>
        <v>#N/A</v>
      </c>
    </row>
    <row r="3333" spans="5:11">
      <c r="E3333" s="100"/>
      <c r="F3333" t="str">
        <f t="shared" si="200"/>
        <v/>
      </c>
      <c r="G3333">
        <f t="shared" si="198"/>
        <v>0</v>
      </c>
      <c r="H3333" t="e">
        <f>VLOOKUP(B3333,[1]Sheet1!$D:$AB,25,0)</f>
        <v>#N/A</v>
      </c>
      <c r="I3333" t="str">
        <f t="shared" si="199"/>
        <v>0-50</v>
      </c>
      <c r="K3333" t="e">
        <f>VLOOKUP(B3333,[1]Sheet1!$D:$AS,42,0)</f>
        <v>#N/A</v>
      </c>
    </row>
    <row r="3334" spans="5:11">
      <c r="E3334" s="100"/>
      <c r="F3334" t="str">
        <f t="shared" si="200"/>
        <v/>
      </c>
      <c r="G3334">
        <f t="shared" si="198"/>
        <v>0</v>
      </c>
      <c r="H3334" t="e">
        <f>VLOOKUP(B3334,[1]Sheet1!$D:$AB,25,0)</f>
        <v>#N/A</v>
      </c>
      <c r="I3334" t="str">
        <f t="shared" si="199"/>
        <v>0-50</v>
      </c>
      <c r="K3334" t="e">
        <f>VLOOKUP(B3334,[1]Sheet1!$D:$AS,42,0)</f>
        <v>#N/A</v>
      </c>
    </row>
    <row r="3335" spans="5:11">
      <c r="E3335" s="100"/>
      <c r="F3335" t="str">
        <f t="shared" si="200"/>
        <v/>
      </c>
      <c r="G3335">
        <f t="shared" si="198"/>
        <v>0</v>
      </c>
      <c r="H3335" t="e">
        <f>VLOOKUP(B3335,[1]Sheet1!$D:$AB,25,0)</f>
        <v>#N/A</v>
      </c>
      <c r="I3335" t="str">
        <f t="shared" si="199"/>
        <v>0-50</v>
      </c>
      <c r="K3335" t="e">
        <f>VLOOKUP(B3335,[1]Sheet1!$D:$AS,42,0)</f>
        <v>#N/A</v>
      </c>
    </row>
    <row r="3336" spans="5:11">
      <c r="E3336" s="100"/>
      <c r="F3336" t="str">
        <f t="shared" si="200"/>
        <v/>
      </c>
      <c r="G3336">
        <f t="shared" si="198"/>
        <v>0</v>
      </c>
      <c r="H3336" t="e">
        <f>VLOOKUP(B3336,[1]Sheet1!$D:$AB,25,0)</f>
        <v>#N/A</v>
      </c>
      <c r="I3336" t="str">
        <f t="shared" si="199"/>
        <v>0-50</v>
      </c>
      <c r="K3336" t="e">
        <f>VLOOKUP(B3336,[1]Sheet1!$D:$AS,42,0)</f>
        <v>#N/A</v>
      </c>
    </row>
    <row r="3337" spans="5:11">
      <c r="E3337" s="100"/>
      <c r="F3337" t="str">
        <f t="shared" si="200"/>
        <v/>
      </c>
      <c r="G3337">
        <f t="shared" si="198"/>
        <v>0</v>
      </c>
      <c r="H3337" t="e">
        <f>VLOOKUP(B3337,[1]Sheet1!$D:$AB,25,0)</f>
        <v>#N/A</v>
      </c>
      <c r="I3337" t="str">
        <f t="shared" si="199"/>
        <v>0-50</v>
      </c>
      <c r="K3337" t="e">
        <f>VLOOKUP(B3337,[1]Sheet1!$D:$AS,42,0)</f>
        <v>#N/A</v>
      </c>
    </row>
    <row r="3338" spans="5:11">
      <c r="E3338" s="100"/>
      <c r="F3338" t="str">
        <f t="shared" si="200"/>
        <v/>
      </c>
      <c r="G3338">
        <f t="shared" si="198"/>
        <v>0</v>
      </c>
      <c r="H3338" t="e">
        <f>VLOOKUP(B3338,[1]Sheet1!$D:$AB,25,0)</f>
        <v>#N/A</v>
      </c>
      <c r="I3338" t="str">
        <f t="shared" si="199"/>
        <v>0-50</v>
      </c>
      <c r="K3338" t="e">
        <f>VLOOKUP(B3338,[1]Sheet1!$D:$AS,42,0)</f>
        <v>#N/A</v>
      </c>
    </row>
    <row r="3339" spans="5:11">
      <c r="E3339" s="100"/>
      <c r="F3339" t="str">
        <f t="shared" si="200"/>
        <v/>
      </c>
      <c r="G3339">
        <f t="shared" si="198"/>
        <v>0</v>
      </c>
      <c r="H3339" t="e">
        <f>VLOOKUP(B3339,[1]Sheet1!$D:$AB,25,0)</f>
        <v>#N/A</v>
      </c>
      <c r="I3339" t="str">
        <f t="shared" si="199"/>
        <v>0-50</v>
      </c>
      <c r="K3339" t="e">
        <f>VLOOKUP(B3339,[1]Sheet1!$D:$AS,42,0)</f>
        <v>#N/A</v>
      </c>
    </row>
    <row r="3340" spans="5:11">
      <c r="E3340" s="100"/>
      <c r="F3340" t="str">
        <f t="shared" si="200"/>
        <v/>
      </c>
      <c r="G3340">
        <f>LEN(B3340)</f>
        <v>0</v>
      </c>
      <c r="H3340" t="e">
        <f>VLOOKUP(B3340,[1]Sheet1!$D:$AB,25,0)</f>
        <v>#N/A</v>
      </c>
      <c r="I3340" t="str">
        <f>LOOKUP(C3340, $AY$3:$AY$8, $AZ$3:$AZ$8)</f>
        <v>0-50</v>
      </c>
      <c r="K3340" t="e">
        <f>VLOOKUP(B3340,[1]Sheet1!$D:$AS,42,0)</f>
        <v>#N/A</v>
      </c>
    </row>
  </sheetData>
  <autoFilter ref="A1:K3340" xr:uid="{3D445134-E6E8-4220-984F-4227AEBBA476}"/>
  <conditionalFormatting sqref="B552:B696">
    <cfRule type="duplicateValues" dxfId="227" priority="166"/>
    <cfRule type="duplicateValues" dxfId="226" priority="167"/>
    <cfRule type="duplicateValues" dxfId="225" priority="168"/>
    <cfRule type="duplicateValues" dxfId="224" priority="169"/>
    <cfRule type="duplicateValues" dxfId="223" priority="170"/>
    <cfRule type="duplicateValues" dxfId="222" priority="171"/>
    <cfRule type="duplicateValues" dxfId="221" priority="172"/>
    <cfRule type="duplicateValues" dxfId="220" priority="173"/>
    <cfRule type="duplicateValues" dxfId="219" priority="174"/>
    <cfRule type="duplicateValues" dxfId="218" priority="175"/>
    <cfRule type="duplicateValues" dxfId="217" priority="176"/>
  </conditionalFormatting>
  <conditionalFormatting sqref="B912:B1017">
    <cfRule type="duplicateValues" dxfId="216" priority="155"/>
    <cfRule type="duplicateValues" dxfId="215" priority="156"/>
    <cfRule type="duplicateValues" dxfId="214" priority="157"/>
    <cfRule type="duplicateValues" dxfId="213" priority="158"/>
    <cfRule type="duplicateValues" dxfId="212" priority="159"/>
    <cfRule type="duplicateValues" dxfId="211" priority="160"/>
    <cfRule type="duplicateValues" dxfId="210" priority="161"/>
    <cfRule type="duplicateValues" dxfId="209" priority="162"/>
    <cfRule type="duplicateValues" dxfId="208" priority="163"/>
    <cfRule type="duplicateValues" dxfId="207" priority="164"/>
    <cfRule type="duplicateValues" dxfId="206" priority="165"/>
  </conditionalFormatting>
  <conditionalFormatting sqref="B1018:B1142">
    <cfRule type="duplicateValues" dxfId="205" priority="144"/>
    <cfRule type="duplicateValues" dxfId="204" priority="145"/>
    <cfRule type="duplicateValues" dxfId="203" priority="146"/>
    <cfRule type="duplicateValues" dxfId="202" priority="147"/>
    <cfRule type="duplicateValues" dxfId="201" priority="148"/>
    <cfRule type="duplicateValues" dxfId="200" priority="149"/>
    <cfRule type="duplicateValues" dxfId="199" priority="150"/>
    <cfRule type="duplicateValues" dxfId="198" priority="151"/>
    <cfRule type="duplicateValues" dxfId="197" priority="152"/>
    <cfRule type="duplicateValues" dxfId="196" priority="153"/>
    <cfRule type="duplicateValues" dxfId="195" priority="154"/>
  </conditionalFormatting>
  <conditionalFormatting sqref="B1313:B1412">
    <cfRule type="duplicateValues" dxfId="194" priority="133"/>
    <cfRule type="duplicateValues" dxfId="193" priority="134"/>
    <cfRule type="duplicateValues" dxfId="192" priority="135"/>
    <cfRule type="duplicateValues" dxfId="191" priority="136"/>
    <cfRule type="duplicateValues" dxfId="190" priority="137"/>
    <cfRule type="duplicateValues" dxfId="189" priority="138"/>
    <cfRule type="duplicateValues" dxfId="188" priority="139"/>
    <cfRule type="duplicateValues" dxfId="187" priority="140"/>
    <cfRule type="duplicateValues" dxfId="186" priority="141"/>
    <cfRule type="duplicateValues" dxfId="185" priority="142"/>
    <cfRule type="duplicateValues" dxfId="184" priority="143"/>
  </conditionalFormatting>
  <conditionalFormatting sqref="B1413:B1568">
    <cfRule type="duplicateValues" dxfId="183" priority="122"/>
    <cfRule type="duplicateValues" dxfId="182" priority="123"/>
    <cfRule type="duplicateValues" dxfId="181" priority="124"/>
    <cfRule type="duplicateValues" dxfId="180" priority="125"/>
    <cfRule type="duplicateValues" dxfId="179" priority="126"/>
    <cfRule type="duplicateValues" dxfId="178" priority="127"/>
    <cfRule type="duplicateValues" dxfId="177" priority="128"/>
    <cfRule type="duplicateValues" dxfId="176" priority="129"/>
    <cfRule type="duplicateValues" dxfId="175" priority="130"/>
    <cfRule type="duplicateValues" dxfId="174" priority="131"/>
    <cfRule type="duplicateValues" dxfId="173" priority="132"/>
  </conditionalFormatting>
  <conditionalFormatting sqref="B2015:B2125">
    <cfRule type="duplicateValues" dxfId="172" priority="111"/>
    <cfRule type="duplicateValues" dxfId="171" priority="112"/>
    <cfRule type="duplicateValues" dxfId="170" priority="113"/>
    <cfRule type="duplicateValues" dxfId="169" priority="114"/>
    <cfRule type="duplicateValues" dxfId="168" priority="115"/>
    <cfRule type="duplicateValues" dxfId="167" priority="116"/>
    <cfRule type="duplicateValues" dxfId="166" priority="117"/>
    <cfRule type="duplicateValues" dxfId="165" priority="118"/>
    <cfRule type="duplicateValues" dxfId="164" priority="119"/>
    <cfRule type="duplicateValues" dxfId="163" priority="120"/>
    <cfRule type="duplicateValues" dxfId="162" priority="121"/>
  </conditionalFormatting>
  <conditionalFormatting sqref="B2126:B2252">
    <cfRule type="duplicateValues" dxfId="161" priority="100"/>
    <cfRule type="duplicateValues" dxfId="160" priority="101"/>
    <cfRule type="duplicateValues" dxfId="159" priority="102"/>
    <cfRule type="duplicateValues" dxfId="158" priority="103"/>
    <cfRule type="duplicateValues" dxfId="157" priority="104"/>
    <cfRule type="duplicateValues" dxfId="156" priority="105"/>
    <cfRule type="duplicateValues" dxfId="155" priority="106"/>
    <cfRule type="duplicateValues" dxfId="154" priority="107"/>
    <cfRule type="duplicateValues" dxfId="153" priority="108"/>
    <cfRule type="duplicateValues" dxfId="152" priority="109"/>
    <cfRule type="duplicateValues" dxfId="151" priority="110"/>
  </conditionalFormatting>
  <conditionalFormatting sqref="B2253">
    <cfRule type="duplicateValues" dxfId="150" priority="89"/>
    <cfRule type="duplicateValues" dxfId="149" priority="90"/>
    <cfRule type="duplicateValues" dxfId="148" priority="91"/>
    <cfRule type="duplicateValues" dxfId="147" priority="92"/>
    <cfRule type="duplicateValues" dxfId="146" priority="93"/>
    <cfRule type="duplicateValues" dxfId="145" priority="94"/>
    <cfRule type="duplicateValues" dxfId="144" priority="95"/>
    <cfRule type="duplicateValues" dxfId="143" priority="96"/>
    <cfRule type="duplicateValues" dxfId="142" priority="97"/>
    <cfRule type="duplicateValues" dxfId="141" priority="98"/>
    <cfRule type="duplicateValues" dxfId="140" priority="99"/>
  </conditionalFormatting>
  <conditionalFormatting sqref="B2254">
    <cfRule type="duplicateValues" dxfId="139" priority="78"/>
    <cfRule type="duplicateValues" dxfId="138" priority="79"/>
    <cfRule type="duplicateValues" dxfId="137" priority="80"/>
    <cfRule type="duplicateValues" dxfId="136" priority="81"/>
    <cfRule type="duplicateValues" dxfId="135" priority="82"/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</conditionalFormatting>
  <conditionalFormatting sqref="B2255">
    <cfRule type="duplicateValues" dxfId="128" priority="67"/>
    <cfRule type="duplicateValues" dxfId="127" priority="68"/>
    <cfRule type="duplicateValues" dxfId="126" priority="69"/>
    <cfRule type="duplicateValues" dxfId="125" priority="70"/>
    <cfRule type="duplicateValues" dxfId="124" priority="71"/>
    <cfRule type="duplicateValues" dxfId="123" priority="72"/>
    <cfRule type="duplicateValues" dxfId="122" priority="73"/>
    <cfRule type="duplicateValues" dxfId="121" priority="74"/>
    <cfRule type="duplicateValues" dxfId="120" priority="75"/>
    <cfRule type="duplicateValues" dxfId="119" priority="76"/>
    <cfRule type="duplicateValues" dxfId="118" priority="77"/>
  </conditionalFormatting>
  <conditionalFormatting sqref="B2256">
    <cfRule type="duplicateValues" dxfId="117" priority="56"/>
    <cfRule type="duplicateValues" dxfId="116" priority="57"/>
    <cfRule type="duplicateValues" dxfId="115" priority="58"/>
    <cfRule type="duplicateValues" dxfId="114" priority="59"/>
    <cfRule type="duplicateValues" dxfId="113" priority="60"/>
    <cfRule type="duplicateValues" dxfId="112" priority="61"/>
    <cfRule type="duplicateValues" dxfId="111" priority="62"/>
    <cfRule type="duplicateValues" dxfId="110" priority="63"/>
    <cfRule type="duplicateValues" dxfId="109" priority="64"/>
    <cfRule type="duplicateValues" dxfId="108" priority="65"/>
    <cfRule type="duplicateValues" dxfId="107" priority="66"/>
  </conditionalFormatting>
  <conditionalFormatting sqref="B2257">
    <cfRule type="duplicateValues" dxfId="106" priority="45"/>
    <cfRule type="duplicateValues" dxfId="105" priority="46"/>
    <cfRule type="duplicateValues" dxfId="104" priority="47"/>
    <cfRule type="duplicateValues" dxfId="103" priority="48"/>
    <cfRule type="duplicateValues" dxfId="102" priority="49"/>
    <cfRule type="duplicateValues" dxfId="101" priority="50"/>
    <cfRule type="duplicateValues" dxfId="100" priority="51"/>
    <cfRule type="duplicateValues" dxfId="99" priority="52"/>
    <cfRule type="duplicateValues" dxfId="98" priority="53"/>
    <cfRule type="duplicateValues" dxfId="97" priority="54"/>
    <cfRule type="duplicateValues" dxfId="96" priority="55"/>
  </conditionalFormatting>
  <conditionalFormatting sqref="B2258">
    <cfRule type="duplicateValues" dxfId="95" priority="34"/>
    <cfRule type="duplicateValues" dxfId="94" priority="35"/>
    <cfRule type="duplicateValues" dxfId="93" priority="36"/>
    <cfRule type="duplicateValues" dxfId="92" priority="37"/>
    <cfRule type="duplicateValues" dxfId="91" priority="38"/>
    <cfRule type="duplicateValues" dxfId="90" priority="39"/>
    <cfRule type="duplicateValues" dxfId="89" priority="40"/>
    <cfRule type="duplicateValues" dxfId="88" priority="41"/>
    <cfRule type="duplicateValues" dxfId="87" priority="42"/>
    <cfRule type="duplicateValues" dxfId="86" priority="43"/>
    <cfRule type="duplicateValues" dxfId="85" priority="44"/>
  </conditionalFormatting>
  <conditionalFormatting sqref="B2259:B2260">
    <cfRule type="duplicateValues" dxfId="84" priority="23"/>
    <cfRule type="duplicateValues" dxfId="83" priority="24"/>
    <cfRule type="duplicateValues" dxfId="82" priority="25"/>
    <cfRule type="duplicateValues" dxfId="81" priority="26"/>
    <cfRule type="duplicateValues" dxfId="80" priority="27"/>
    <cfRule type="duplicateValues" dxfId="79" priority="28"/>
    <cfRule type="duplicateValues" dxfId="78" priority="29"/>
    <cfRule type="duplicateValues" dxfId="77" priority="30"/>
    <cfRule type="duplicateValues" dxfId="76" priority="31"/>
    <cfRule type="duplicateValues" dxfId="75" priority="32"/>
    <cfRule type="duplicateValues" dxfId="74" priority="33"/>
  </conditionalFormatting>
  <conditionalFormatting sqref="B2261:B2262">
    <cfRule type="duplicateValues" dxfId="73" priority="12"/>
    <cfRule type="duplicateValues" dxfId="72" priority="13"/>
    <cfRule type="duplicateValues" dxfId="71" priority="14"/>
    <cfRule type="duplicateValues" dxfId="70" priority="15"/>
    <cfRule type="duplicateValues" dxfId="69" priority="16"/>
    <cfRule type="duplicateValues" dxfId="68" priority="17"/>
    <cfRule type="duplicateValues" dxfId="67" priority="18"/>
    <cfRule type="duplicateValues" dxfId="66" priority="19"/>
    <cfRule type="duplicateValues" dxfId="65" priority="20"/>
    <cfRule type="duplicateValues" dxfId="64" priority="21"/>
    <cfRule type="duplicateValues" dxfId="63" priority="22"/>
  </conditionalFormatting>
  <conditionalFormatting sqref="B2263">
    <cfRule type="duplicateValues" dxfId="62" priority="1"/>
    <cfRule type="duplicateValues" dxfId="61" priority="2"/>
    <cfRule type="duplicateValues" dxfId="60" priority="3"/>
    <cfRule type="duplicateValues" dxfId="59" priority="4"/>
    <cfRule type="duplicateValues" dxfId="58" priority="5"/>
    <cfRule type="duplicateValues" dxfId="57" priority="6"/>
    <cfRule type="duplicateValues" dxfId="56" priority="7"/>
    <cfRule type="duplicateValues" dxfId="55" priority="8"/>
    <cfRule type="duplicateValues" dxfId="54" priority="9"/>
    <cfRule type="duplicateValues" dxfId="53" priority="10"/>
    <cfRule type="duplicateValues" dxfId="52" priority="11"/>
  </conditionalFormatting>
  <pageMargins left="0.7" right="0.7" top="0.75" bottom="0.75" header="0.3" footer="0.3"/>
  <headerFooter>
    <oddFooter>&amp;L_x000D_&amp;1#&amp;"Calibri"&amp;8&amp;K000000 Sensitivity: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46E1-DA53-4AAA-8141-0B52333F52C4}">
  <dimension ref="A1:AN3774"/>
  <sheetViews>
    <sheetView topLeftCell="M1" zoomScaleNormal="100" workbookViewId="0">
      <selection activeCell="AA17" sqref="AA17"/>
    </sheetView>
  </sheetViews>
  <sheetFormatPr defaultRowHeight="15"/>
  <cols>
    <col min="1" max="1" width="15.5703125" bestFit="1" customWidth="1"/>
    <col min="2" max="2" width="23" bestFit="1" customWidth="1"/>
    <col min="4" max="4" width="10.7109375" bestFit="1" customWidth="1"/>
    <col min="5" max="5" width="9.5703125" bestFit="1" customWidth="1"/>
    <col min="6" max="6" width="15.140625" bestFit="1" customWidth="1"/>
    <col min="12" max="12" width="13.140625" bestFit="1" customWidth="1"/>
    <col min="13" max="13" width="16.28515625" bestFit="1" customWidth="1"/>
    <col min="14" max="14" width="7" bestFit="1" customWidth="1"/>
    <col min="15" max="15" width="7.28515625" bestFit="1" customWidth="1"/>
    <col min="16" max="16" width="11.28515625" bestFit="1" customWidth="1"/>
    <col min="23" max="23" width="10.85546875" bestFit="1" customWidth="1"/>
  </cols>
  <sheetData>
    <row r="1" spans="1:40" ht="18">
      <c r="A1" s="11" t="s">
        <v>142</v>
      </c>
      <c r="B1" s="11" t="s">
        <v>143</v>
      </c>
      <c r="C1" s="11" t="s">
        <v>144</v>
      </c>
      <c r="D1" s="11" t="s">
        <v>145</v>
      </c>
      <c r="E1" s="12" t="s">
        <v>146</v>
      </c>
      <c r="F1" s="27" t="s">
        <v>170</v>
      </c>
    </row>
    <row r="2" spans="1:40" ht="18.75">
      <c r="A2" s="24">
        <v>202637127</v>
      </c>
      <c r="B2" t="s">
        <v>236</v>
      </c>
      <c r="C2">
        <v>500</v>
      </c>
      <c r="D2" t="s">
        <v>2</v>
      </c>
      <c r="E2" s="29">
        <v>46146</v>
      </c>
      <c r="I2" s="1" t="s">
        <v>134</v>
      </c>
      <c r="J2" s="2">
        <f t="shared" ref="J2:W2" si="0">SUBTOTAL(9,J4:J27)</f>
        <v>27255</v>
      </c>
      <c r="K2" s="2">
        <f t="shared" si="0"/>
        <v>28888</v>
      </c>
      <c r="L2" s="2">
        <f t="shared" si="0"/>
        <v>26211</v>
      </c>
      <c r="M2" s="2">
        <f t="shared" si="0"/>
        <v>49551</v>
      </c>
      <c r="N2" s="2">
        <f t="shared" si="0"/>
        <v>45322</v>
      </c>
      <c r="O2" s="2">
        <f t="shared" si="0"/>
        <v>50100</v>
      </c>
      <c r="P2" s="2">
        <f t="shared" si="0"/>
        <v>50127</v>
      </c>
      <c r="Q2" s="2">
        <f t="shared" si="0"/>
        <v>46686</v>
      </c>
      <c r="R2" s="2">
        <f t="shared" si="0"/>
        <v>49268</v>
      </c>
      <c r="S2" s="2">
        <f t="shared" si="0"/>
        <v>49178</v>
      </c>
      <c r="T2" s="2">
        <f t="shared" si="0"/>
        <v>49218</v>
      </c>
      <c r="U2" s="2">
        <f t="shared" si="0"/>
        <v>0</v>
      </c>
      <c r="V2" s="2">
        <f t="shared" si="0"/>
        <v>11790</v>
      </c>
      <c r="W2" s="2">
        <f t="shared" si="0"/>
        <v>11543</v>
      </c>
      <c r="X2" s="4">
        <f>SUM(J2:W2)</f>
        <v>495137</v>
      </c>
    </row>
    <row r="3" spans="1:40" ht="18.75">
      <c r="A3" s="24">
        <v>202637619</v>
      </c>
      <c r="B3" t="s">
        <v>807</v>
      </c>
      <c r="C3">
        <v>197</v>
      </c>
      <c r="D3" t="s">
        <v>2</v>
      </c>
      <c r="E3" s="29">
        <v>46146</v>
      </c>
      <c r="I3" s="10" t="s">
        <v>120</v>
      </c>
      <c r="J3" s="10" t="s">
        <v>5</v>
      </c>
      <c r="K3" s="10" t="s">
        <v>0</v>
      </c>
      <c r="L3" s="10" t="s">
        <v>21</v>
      </c>
      <c r="M3" s="10" t="s">
        <v>25</v>
      </c>
      <c r="N3" s="10" t="s">
        <v>28</v>
      </c>
      <c r="O3" s="10" t="s">
        <v>4</v>
      </c>
      <c r="P3" s="10" t="s">
        <v>8</v>
      </c>
      <c r="Q3" s="10" t="s">
        <v>13</v>
      </c>
      <c r="R3" s="10" t="s">
        <v>2</v>
      </c>
      <c r="S3" s="10" t="s">
        <v>12</v>
      </c>
      <c r="T3" s="10" t="s">
        <v>19</v>
      </c>
      <c r="U3" s="10" t="s">
        <v>1</v>
      </c>
      <c r="V3" s="10" t="s">
        <v>31</v>
      </c>
      <c r="W3" s="24" t="s">
        <v>254</v>
      </c>
      <c r="AA3" s="19" t="s">
        <v>5</v>
      </c>
      <c r="AB3" s="19" t="s">
        <v>0</v>
      </c>
      <c r="AC3" s="19" t="s">
        <v>21</v>
      </c>
      <c r="AD3" s="19" t="s">
        <v>25</v>
      </c>
      <c r="AE3" s="19" t="s">
        <v>28</v>
      </c>
      <c r="AF3" s="19" t="s">
        <v>4</v>
      </c>
      <c r="AG3" s="19" t="s">
        <v>8</v>
      </c>
      <c r="AH3" s="19" t="s">
        <v>13</v>
      </c>
      <c r="AI3" s="19" t="s">
        <v>2</v>
      </c>
      <c r="AJ3" s="19" t="s">
        <v>12</v>
      </c>
      <c r="AK3" s="19" t="s">
        <v>19</v>
      </c>
      <c r="AL3" s="19" t="s">
        <v>195</v>
      </c>
      <c r="AM3" s="19" t="s">
        <v>31</v>
      </c>
      <c r="AN3" s="10" t="s">
        <v>253</v>
      </c>
    </row>
    <row r="4" spans="1:40" ht="18.75">
      <c r="A4" s="24">
        <v>202637268</v>
      </c>
      <c r="B4" t="s">
        <v>942</v>
      </c>
      <c r="C4">
        <v>131</v>
      </c>
      <c r="D4" t="s">
        <v>2</v>
      </c>
      <c r="E4" s="29">
        <v>46146</v>
      </c>
      <c r="H4">
        <v>1</v>
      </c>
      <c r="I4" s="72">
        <v>46146</v>
      </c>
      <c r="J4" s="1">
        <f t="shared" ref="J4:W13" si="1">SUMIFS($C:$C,$D:$D,J$3,$E:$E,$I4)</f>
        <v>757</v>
      </c>
      <c r="K4" s="1">
        <f t="shared" si="1"/>
        <v>1184</v>
      </c>
      <c r="L4" s="1">
        <f t="shared" si="1"/>
        <v>1452</v>
      </c>
      <c r="M4" s="1">
        <f t="shared" si="1"/>
        <v>2833</v>
      </c>
      <c r="N4" s="1">
        <f t="shared" si="1"/>
        <v>609</v>
      </c>
      <c r="O4" s="1">
        <f t="shared" si="1"/>
        <v>3383</v>
      </c>
      <c r="P4" s="1">
        <f t="shared" si="1"/>
        <v>3169</v>
      </c>
      <c r="Q4" s="1">
        <f t="shared" si="1"/>
        <v>2164</v>
      </c>
      <c r="R4" s="1">
        <f t="shared" si="1"/>
        <v>2020</v>
      </c>
      <c r="S4" s="1">
        <f t="shared" si="1"/>
        <v>1361</v>
      </c>
      <c r="T4" s="1">
        <f t="shared" si="1"/>
        <v>1332</v>
      </c>
      <c r="U4" s="1">
        <f t="shared" si="1"/>
        <v>0</v>
      </c>
      <c r="V4" s="1">
        <f t="shared" si="1"/>
        <v>127</v>
      </c>
      <c r="W4" s="1">
        <f t="shared" si="1"/>
        <v>940</v>
      </c>
      <c r="Z4" t="s">
        <v>200</v>
      </c>
      <c r="AA4">
        <f>SUM(J4:J7)</f>
        <v>4006</v>
      </c>
      <c r="AB4">
        <f t="shared" ref="AB4:AN4" si="2">SUM(K4:K7)</f>
        <v>4368</v>
      </c>
      <c r="AC4">
        <f t="shared" si="2"/>
        <v>4374</v>
      </c>
      <c r="AD4">
        <f t="shared" si="2"/>
        <v>8782</v>
      </c>
      <c r="AE4">
        <f t="shared" si="2"/>
        <v>6892</v>
      </c>
      <c r="AF4">
        <f t="shared" si="2"/>
        <v>9686</v>
      </c>
      <c r="AG4">
        <f t="shared" si="2"/>
        <v>10177</v>
      </c>
      <c r="AH4">
        <f t="shared" si="2"/>
        <v>7112</v>
      </c>
      <c r="AI4">
        <f t="shared" si="2"/>
        <v>9017</v>
      </c>
      <c r="AJ4">
        <f t="shared" si="2"/>
        <v>7754</v>
      </c>
      <c r="AK4">
        <f t="shared" si="2"/>
        <v>6694</v>
      </c>
      <c r="AL4">
        <f t="shared" si="2"/>
        <v>0</v>
      </c>
      <c r="AM4">
        <f t="shared" si="2"/>
        <v>2882</v>
      </c>
      <c r="AN4">
        <f t="shared" si="2"/>
        <v>1561</v>
      </c>
    </row>
    <row r="5" spans="1:40" ht="18.75">
      <c r="A5" s="24">
        <v>202636394</v>
      </c>
      <c r="B5" t="s">
        <v>960</v>
      </c>
      <c r="C5">
        <v>203</v>
      </c>
      <c r="D5" t="s">
        <v>2</v>
      </c>
      <c r="E5" s="29">
        <v>46146</v>
      </c>
      <c r="H5">
        <v>2</v>
      </c>
      <c r="I5" s="72">
        <v>46147</v>
      </c>
      <c r="J5" s="1">
        <f t="shared" si="1"/>
        <v>483</v>
      </c>
      <c r="K5" s="1">
        <f t="shared" si="1"/>
        <v>390</v>
      </c>
      <c r="L5" s="1">
        <f t="shared" si="1"/>
        <v>1250</v>
      </c>
      <c r="M5" s="1">
        <f t="shared" si="1"/>
        <v>1620</v>
      </c>
      <c r="N5" s="1">
        <f t="shared" si="1"/>
        <v>1516</v>
      </c>
      <c r="O5" s="1">
        <f t="shared" si="1"/>
        <v>2121</v>
      </c>
      <c r="P5" s="1">
        <f t="shared" si="1"/>
        <v>1696</v>
      </c>
      <c r="Q5" s="1">
        <f t="shared" si="1"/>
        <v>1639</v>
      </c>
      <c r="R5" s="1">
        <f t="shared" si="1"/>
        <v>2333</v>
      </c>
      <c r="S5" s="1">
        <f t="shared" si="1"/>
        <v>1197</v>
      </c>
      <c r="T5" s="1">
        <f t="shared" si="1"/>
        <v>1597</v>
      </c>
      <c r="U5" s="1">
        <f t="shared" si="1"/>
        <v>0</v>
      </c>
      <c r="V5" s="1">
        <f t="shared" si="1"/>
        <v>1156</v>
      </c>
      <c r="W5" s="1">
        <f t="shared" si="1"/>
        <v>18</v>
      </c>
      <c r="Z5" t="s">
        <v>201</v>
      </c>
      <c r="AA5">
        <f>SUM(J8:J14)</f>
        <v>7784</v>
      </c>
      <c r="AB5">
        <f t="shared" ref="AB5:AN5" si="3">SUM(K8:K14)</f>
        <v>8969</v>
      </c>
      <c r="AC5">
        <f t="shared" si="3"/>
        <v>7358</v>
      </c>
      <c r="AD5">
        <f t="shared" si="3"/>
        <v>15849</v>
      </c>
      <c r="AE5">
        <f t="shared" si="3"/>
        <v>13473</v>
      </c>
      <c r="AF5">
        <f t="shared" si="3"/>
        <v>15110</v>
      </c>
      <c r="AG5">
        <f t="shared" si="3"/>
        <v>16294</v>
      </c>
      <c r="AH5">
        <f t="shared" si="3"/>
        <v>14293</v>
      </c>
      <c r="AI5">
        <f t="shared" si="3"/>
        <v>15684</v>
      </c>
      <c r="AJ5">
        <f t="shared" si="3"/>
        <v>15477</v>
      </c>
      <c r="AK5">
        <f t="shared" si="3"/>
        <v>14327</v>
      </c>
      <c r="AL5">
        <f t="shared" si="3"/>
        <v>0</v>
      </c>
      <c r="AM5">
        <f t="shared" si="3"/>
        <v>5681</v>
      </c>
      <c r="AN5">
        <f t="shared" si="3"/>
        <v>3431</v>
      </c>
    </row>
    <row r="6" spans="1:40" ht="18.75">
      <c r="A6" s="24">
        <v>202637384</v>
      </c>
      <c r="B6" t="s">
        <v>174</v>
      </c>
      <c r="C6">
        <v>201</v>
      </c>
      <c r="D6" t="s">
        <v>2</v>
      </c>
      <c r="E6" s="29">
        <v>46146</v>
      </c>
      <c r="H6">
        <v>3</v>
      </c>
      <c r="I6" s="72">
        <v>46148</v>
      </c>
      <c r="J6" s="1">
        <f t="shared" si="1"/>
        <v>2224</v>
      </c>
      <c r="K6" s="1">
        <f t="shared" si="1"/>
        <v>1543</v>
      </c>
      <c r="L6" s="1">
        <f t="shared" si="1"/>
        <v>774</v>
      </c>
      <c r="M6" s="1">
        <f t="shared" si="1"/>
        <v>1809</v>
      </c>
      <c r="N6" s="1">
        <f t="shared" si="1"/>
        <v>2560</v>
      </c>
      <c r="O6" s="1">
        <f t="shared" si="1"/>
        <v>1781</v>
      </c>
      <c r="P6" s="1">
        <f t="shared" si="1"/>
        <v>2623</v>
      </c>
      <c r="Q6" s="1">
        <f t="shared" si="1"/>
        <v>1101</v>
      </c>
      <c r="R6" s="1">
        <f t="shared" si="1"/>
        <v>2021</v>
      </c>
      <c r="S6" s="1">
        <f t="shared" si="1"/>
        <v>2516</v>
      </c>
      <c r="T6" s="1">
        <f t="shared" si="1"/>
        <v>2081</v>
      </c>
      <c r="U6" s="1">
        <f t="shared" si="1"/>
        <v>0</v>
      </c>
      <c r="V6" s="1">
        <f t="shared" si="1"/>
        <v>923</v>
      </c>
      <c r="W6" s="1">
        <f t="shared" si="1"/>
        <v>36</v>
      </c>
      <c r="Z6" t="s">
        <v>202</v>
      </c>
      <c r="AA6">
        <f>SUM(J15:J19)</f>
        <v>5596</v>
      </c>
      <c r="AB6">
        <f t="shared" ref="AB6:AN6" si="4">SUM(K15:K19)</f>
        <v>4994</v>
      </c>
      <c r="AC6">
        <f t="shared" si="4"/>
        <v>4962</v>
      </c>
      <c r="AD6">
        <f t="shared" si="4"/>
        <v>10529</v>
      </c>
      <c r="AE6">
        <f t="shared" si="4"/>
        <v>14462</v>
      </c>
      <c r="AF6">
        <f t="shared" si="4"/>
        <v>10822</v>
      </c>
      <c r="AG6">
        <f t="shared" si="4"/>
        <v>8868</v>
      </c>
      <c r="AH6">
        <f t="shared" si="4"/>
        <v>12067</v>
      </c>
      <c r="AI6">
        <f t="shared" si="4"/>
        <v>11252</v>
      </c>
      <c r="AJ6">
        <f t="shared" si="4"/>
        <v>11100</v>
      </c>
      <c r="AK6">
        <f t="shared" si="4"/>
        <v>11482</v>
      </c>
      <c r="AL6">
        <f t="shared" si="4"/>
        <v>0</v>
      </c>
      <c r="AM6">
        <f t="shared" si="4"/>
        <v>1293</v>
      </c>
      <c r="AN6">
        <f t="shared" si="4"/>
        <v>2057</v>
      </c>
    </row>
    <row r="7" spans="1:40" ht="18.75">
      <c r="A7" s="24">
        <v>202636229</v>
      </c>
      <c r="B7" t="s">
        <v>174</v>
      </c>
      <c r="C7">
        <v>29</v>
      </c>
      <c r="D7" t="s">
        <v>2</v>
      </c>
      <c r="E7" s="29">
        <v>46146</v>
      </c>
      <c r="H7">
        <v>4</v>
      </c>
      <c r="I7" s="72">
        <v>46149</v>
      </c>
      <c r="J7" s="1">
        <f t="shared" si="1"/>
        <v>542</v>
      </c>
      <c r="K7" s="1">
        <f t="shared" si="1"/>
        <v>1251</v>
      </c>
      <c r="L7" s="1">
        <f t="shared" si="1"/>
        <v>898</v>
      </c>
      <c r="M7" s="1">
        <f t="shared" si="1"/>
        <v>2520</v>
      </c>
      <c r="N7" s="1">
        <f t="shared" si="1"/>
        <v>2207</v>
      </c>
      <c r="O7" s="1">
        <f t="shared" si="1"/>
        <v>2401</v>
      </c>
      <c r="P7" s="1">
        <f t="shared" si="1"/>
        <v>2689</v>
      </c>
      <c r="Q7" s="1">
        <f t="shared" si="1"/>
        <v>2208</v>
      </c>
      <c r="R7" s="1">
        <f t="shared" si="1"/>
        <v>2643</v>
      </c>
      <c r="S7" s="1">
        <f t="shared" si="1"/>
        <v>2680</v>
      </c>
      <c r="T7" s="1">
        <f t="shared" si="1"/>
        <v>1684</v>
      </c>
      <c r="U7" s="1">
        <f t="shared" si="1"/>
        <v>0</v>
      </c>
      <c r="V7" s="1">
        <f t="shared" si="1"/>
        <v>676</v>
      </c>
      <c r="W7" s="1">
        <f t="shared" si="1"/>
        <v>567</v>
      </c>
      <c r="Z7" t="s">
        <v>203</v>
      </c>
      <c r="AA7">
        <f>SUM(J20:J26)</f>
        <v>9869</v>
      </c>
      <c r="AB7">
        <f t="shared" ref="AB7:AN7" si="5">SUM(K20:K26)</f>
        <v>10557</v>
      </c>
      <c r="AC7">
        <f t="shared" si="5"/>
        <v>9517</v>
      </c>
      <c r="AD7">
        <f t="shared" si="5"/>
        <v>14391</v>
      </c>
      <c r="AE7">
        <f t="shared" si="5"/>
        <v>10495</v>
      </c>
      <c r="AF7">
        <f t="shared" si="5"/>
        <v>14482</v>
      </c>
      <c r="AG7">
        <f t="shared" si="5"/>
        <v>14788</v>
      </c>
      <c r="AH7">
        <f t="shared" si="5"/>
        <v>13214</v>
      </c>
      <c r="AI7">
        <f t="shared" si="5"/>
        <v>13315</v>
      </c>
      <c r="AJ7">
        <f t="shared" si="5"/>
        <v>14847</v>
      </c>
      <c r="AK7">
        <f t="shared" si="5"/>
        <v>16715</v>
      </c>
      <c r="AL7">
        <f t="shared" si="5"/>
        <v>0</v>
      </c>
      <c r="AM7">
        <f t="shared" si="5"/>
        <v>1934</v>
      </c>
      <c r="AN7">
        <f t="shared" si="5"/>
        <v>4494</v>
      </c>
    </row>
    <row r="8" spans="1:40" ht="18.75">
      <c r="A8" s="24">
        <v>202636713</v>
      </c>
      <c r="B8" t="s">
        <v>182</v>
      </c>
      <c r="C8">
        <v>72</v>
      </c>
      <c r="D8" t="s">
        <v>2</v>
      </c>
      <c r="E8" s="29">
        <v>46146</v>
      </c>
      <c r="H8">
        <v>5</v>
      </c>
      <c r="I8" s="72">
        <v>46150</v>
      </c>
      <c r="J8" s="1">
        <f t="shared" si="1"/>
        <v>1204</v>
      </c>
      <c r="K8" s="1">
        <f t="shared" si="1"/>
        <v>674</v>
      </c>
      <c r="L8" s="1">
        <f t="shared" si="1"/>
        <v>695</v>
      </c>
      <c r="M8" s="1">
        <f t="shared" si="1"/>
        <v>2076</v>
      </c>
      <c r="N8" s="1">
        <f t="shared" si="1"/>
        <v>2073</v>
      </c>
      <c r="O8" s="1">
        <f t="shared" si="1"/>
        <v>2238</v>
      </c>
      <c r="P8" s="1">
        <f t="shared" si="1"/>
        <v>1265</v>
      </c>
      <c r="Q8" s="1">
        <f t="shared" si="1"/>
        <v>992</v>
      </c>
      <c r="R8" s="1">
        <f t="shared" si="1"/>
        <v>1480</v>
      </c>
      <c r="S8" s="1">
        <f t="shared" si="1"/>
        <v>2064</v>
      </c>
      <c r="T8" s="1">
        <f t="shared" si="1"/>
        <v>1695</v>
      </c>
      <c r="U8" s="1">
        <f t="shared" si="1"/>
        <v>0</v>
      </c>
      <c r="V8" s="1">
        <f t="shared" si="1"/>
        <v>255</v>
      </c>
      <c r="W8" s="1">
        <f t="shared" si="1"/>
        <v>106</v>
      </c>
    </row>
    <row r="9" spans="1:40" ht="18.75">
      <c r="A9" s="24">
        <v>202637366</v>
      </c>
      <c r="B9" t="s">
        <v>734</v>
      </c>
      <c r="C9">
        <v>68</v>
      </c>
      <c r="D9" t="s">
        <v>2</v>
      </c>
      <c r="E9" s="29">
        <v>46146</v>
      </c>
      <c r="H9">
        <v>1</v>
      </c>
      <c r="I9" s="72">
        <v>46151</v>
      </c>
      <c r="J9" s="1">
        <f t="shared" si="1"/>
        <v>913</v>
      </c>
      <c r="K9" s="1">
        <f t="shared" si="1"/>
        <v>848</v>
      </c>
      <c r="L9" s="1">
        <f t="shared" si="1"/>
        <v>1688</v>
      </c>
      <c r="M9" s="1">
        <f t="shared" si="1"/>
        <v>2373</v>
      </c>
      <c r="N9" s="1">
        <f t="shared" si="1"/>
        <v>1545</v>
      </c>
      <c r="O9" s="1">
        <f t="shared" si="1"/>
        <v>2095</v>
      </c>
      <c r="P9" s="1">
        <f t="shared" si="1"/>
        <v>2003</v>
      </c>
      <c r="Q9" s="1">
        <f t="shared" si="1"/>
        <v>2715</v>
      </c>
      <c r="R9" s="1">
        <f t="shared" si="1"/>
        <v>1963</v>
      </c>
      <c r="S9" s="1">
        <f t="shared" si="1"/>
        <v>1893</v>
      </c>
      <c r="T9" s="1">
        <f t="shared" si="1"/>
        <v>1553</v>
      </c>
      <c r="U9" s="1">
        <f t="shared" si="1"/>
        <v>0</v>
      </c>
      <c r="V9" s="1">
        <f t="shared" si="1"/>
        <v>830</v>
      </c>
      <c r="W9" s="1">
        <f t="shared" si="1"/>
        <v>332</v>
      </c>
    </row>
    <row r="10" spans="1:40" ht="18.75">
      <c r="A10" s="24">
        <v>202637121</v>
      </c>
      <c r="B10" t="s">
        <v>795</v>
      </c>
      <c r="C10">
        <v>167</v>
      </c>
      <c r="D10" t="s">
        <v>2</v>
      </c>
      <c r="E10" s="29">
        <v>46146</v>
      </c>
      <c r="H10">
        <v>2</v>
      </c>
      <c r="I10" s="72">
        <v>46153</v>
      </c>
      <c r="J10" s="1">
        <f t="shared" si="1"/>
        <v>908</v>
      </c>
      <c r="K10" s="1">
        <f t="shared" si="1"/>
        <v>1017</v>
      </c>
      <c r="L10" s="1">
        <f t="shared" si="1"/>
        <v>808</v>
      </c>
      <c r="M10" s="1">
        <f t="shared" si="1"/>
        <v>2214</v>
      </c>
      <c r="N10" s="1">
        <f t="shared" si="1"/>
        <v>944</v>
      </c>
      <c r="O10" s="1">
        <f t="shared" si="1"/>
        <v>1780</v>
      </c>
      <c r="P10" s="1">
        <f t="shared" si="1"/>
        <v>2684</v>
      </c>
      <c r="Q10" s="1">
        <f t="shared" si="1"/>
        <v>2061</v>
      </c>
      <c r="R10" s="1">
        <f t="shared" si="1"/>
        <v>2155</v>
      </c>
      <c r="S10" s="1">
        <f t="shared" si="1"/>
        <v>2004</v>
      </c>
      <c r="T10" s="1">
        <f t="shared" si="1"/>
        <v>2416</v>
      </c>
      <c r="U10" s="1">
        <f t="shared" si="1"/>
        <v>0</v>
      </c>
      <c r="V10" s="1">
        <f t="shared" si="1"/>
        <v>238</v>
      </c>
      <c r="W10" s="1">
        <f t="shared" si="1"/>
        <v>1246</v>
      </c>
    </row>
    <row r="11" spans="1:40" ht="18.75">
      <c r="A11" s="24">
        <v>202635280</v>
      </c>
      <c r="B11" t="s">
        <v>7</v>
      </c>
      <c r="C11">
        <v>160</v>
      </c>
      <c r="D11" t="s">
        <v>5</v>
      </c>
      <c r="E11" s="29">
        <v>46146</v>
      </c>
      <c r="H11">
        <v>3</v>
      </c>
      <c r="I11" s="72">
        <v>46154</v>
      </c>
      <c r="J11" s="1">
        <f t="shared" si="1"/>
        <v>994</v>
      </c>
      <c r="K11" s="1">
        <f t="shared" si="1"/>
        <v>1089</v>
      </c>
      <c r="L11" s="1">
        <f t="shared" si="1"/>
        <v>797</v>
      </c>
      <c r="M11" s="1">
        <f t="shared" si="1"/>
        <v>2911</v>
      </c>
      <c r="N11" s="1">
        <f t="shared" si="1"/>
        <v>1763</v>
      </c>
      <c r="O11" s="1">
        <f t="shared" si="1"/>
        <v>1900</v>
      </c>
      <c r="P11" s="1">
        <f t="shared" si="1"/>
        <v>1731</v>
      </c>
      <c r="Q11" s="1">
        <f t="shared" si="1"/>
        <v>1865</v>
      </c>
      <c r="R11" s="1">
        <f t="shared" si="1"/>
        <v>1856</v>
      </c>
      <c r="S11" s="1">
        <f t="shared" si="1"/>
        <v>2105</v>
      </c>
      <c r="T11" s="1">
        <f t="shared" si="1"/>
        <v>926</v>
      </c>
      <c r="U11" s="1">
        <f t="shared" si="1"/>
        <v>0</v>
      </c>
      <c r="V11" s="1">
        <f t="shared" si="1"/>
        <v>1258</v>
      </c>
      <c r="W11" s="1">
        <f t="shared" si="1"/>
        <v>757</v>
      </c>
      <c r="AA11" s="19" t="s">
        <v>5</v>
      </c>
      <c r="AB11" s="19" t="s">
        <v>0</v>
      </c>
      <c r="AC11" s="19" t="s">
        <v>21</v>
      </c>
      <c r="AD11" s="19" t="s">
        <v>25</v>
      </c>
      <c r="AE11" s="19" t="s">
        <v>28</v>
      </c>
      <c r="AF11" s="19" t="s">
        <v>4</v>
      </c>
      <c r="AG11" s="19" t="s">
        <v>8</v>
      </c>
      <c r="AH11" s="19" t="s">
        <v>13</v>
      </c>
      <c r="AI11" s="19" t="s">
        <v>2</v>
      </c>
      <c r="AJ11" s="19" t="s">
        <v>12</v>
      </c>
      <c r="AK11" s="19" t="s">
        <v>19</v>
      </c>
      <c r="AL11" s="19" t="s">
        <v>195</v>
      </c>
      <c r="AM11" s="19" t="s">
        <v>31</v>
      </c>
      <c r="AN11" s="10" t="s">
        <v>253</v>
      </c>
    </row>
    <row r="12" spans="1:40" ht="18.75">
      <c r="A12" s="24">
        <v>202635073</v>
      </c>
      <c r="B12" t="s">
        <v>7</v>
      </c>
      <c r="C12">
        <v>166</v>
      </c>
      <c r="D12" t="s">
        <v>5</v>
      </c>
      <c r="E12" s="29">
        <v>46146</v>
      </c>
      <c r="H12">
        <v>4</v>
      </c>
      <c r="I12" s="72">
        <v>46155</v>
      </c>
      <c r="J12" s="1">
        <f t="shared" si="1"/>
        <v>1436</v>
      </c>
      <c r="K12" s="1">
        <f t="shared" si="1"/>
        <v>2052</v>
      </c>
      <c r="L12" s="1">
        <f t="shared" si="1"/>
        <v>723</v>
      </c>
      <c r="M12" s="1">
        <f t="shared" si="1"/>
        <v>1279</v>
      </c>
      <c r="N12" s="1">
        <f t="shared" si="1"/>
        <v>1923</v>
      </c>
      <c r="O12" s="1">
        <f t="shared" si="1"/>
        <v>2133</v>
      </c>
      <c r="P12" s="1">
        <f t="shared" si="1"/>
        <v>2103</v>
      </c>
      <c r="Q12" s="1">
        <f t="shared" si="1"/>
        <v>2044</v>
      </c>
      <c r="R12" s="1">
        <f t="shared" si="1"/>
        <v>2687</v>
      </c>
      <c r="S12" s="1">
        <f t="shared" si="1"/>
        <v>2081</v>
      </c>
      <c r="T12" s="1">
        <f t="shared" si="1"/>
        <v>1951</v>
      </c>
      <c r="U12" s="1">
        <f t="shared" si="1"/>
        <v>0</v>
      </c>
      <c r="V12" s="1">
        <f t="shared" si="1"/>
        <v>1707</v>
      </c>
      <c r="W12" s="1">
        <f t="shared" si="1"/>
        <v>145</v>
      </c>
      <c r="Z12" t="s">
        <v>200</v>
      </c>
      <c r="AA12" s="111">
        <f t="shared" ref="AA12:AN12" si="6">AA4/1000</f>
        <v>4.0060000000000002</v>
      </c>
      <c r="AB12" s="111">
        <f t="shared" si="6"/>
        <v>4.3680000000000003</v>
      </c>
      <c r="AC12" s="111">
        <f t="shared" si="6"/>
        <v>4.3739999999999997</v>
      </c>
      <c r="AD12" s="111">
        <f t="shared" si="6"/>
        <v>8.782</v>
      </c>
      <c r="AE12" s="111">
        <f t="shared" si="6"/>
        <v>6.8920000000000003</v>
      </c>
      <c r="AF12" s="111">
        <f t="shared" si="6"/>
        <v>9.6859999999999999</v>
      </c>
      <c r="AG12" s="111">
        <f t="shared" si="6"/>
        <v>10.177</v>
      </c>
      <c r="AH12" s="111">
        <f t="shared" si="6"/>
        <v>7.1120000000000001</v>
      </c>
      <c r="AI12" s="111">
        <f t="shared" si="6"/>
        <v>9.0169999999999995</v>
      </c>
      <c r="AJ12" s="111">
        <f t="shared" si="6"/>
        <v>7.7539999999999996</v>
      </c>
      <c r="AK12" s="111">
        <f t="shared" si="6"/>
        <v>6.694</v>
      </c>
      <c r="AL12" s="111">
        <f t="shared" si="6"/>
        <v>0</v>
      </c>
      <c r="AM12" s="111">
        <f t="shared" si="6"/>
        <v>2.8820000000000001</v>
      </c>
      <c r="AN12" s="111">
        <f t="shared" si="6"/>
        <v>1.5609999999999999</v>
      </c>
    </row>
    <row r="13" spans="1:40" ht="18.75">
      <c r="A13" s="24">
        <v>202636200</v>
      </c>
      <c r="B13" t="s">
        <v>874</v>
      </c>
      <c r="C13">
        <v>88</v>
      </c>
      <c r="D13" t="s">
        <v>5</v>
      </c>
      <c r="E13" s="29">
        <v>46146</v>
      </c>
      <c r="H13">
        <v>5</v>
      </c>
      <c r="I13" s="72">
        <v>46156</v>
      </c>
      <c r="J13" s="1">
        <f t="shared" si="1"/>
        <v>1629</v>
      </c>
      <c r="K13" s="1">
        <f t="shared" si="1"/>
        <v>1948</v>
      </c>
      <c r="L13" s="1">
        <f t="shared" si="1"/>
        <v>1237</v>
      </c>
      <c r="M13" s="1">
        <f t="shared" si="1"/>
        <v>1409</v>
      </c>
      <c r="N13" s="1">
        <f t="shared" si="1"/>
        <v>2516</v>
      </c>
      <c r="O13" s="1">
        <f t="shared" si="1"/>
        <v>2151</v>
      </c>
      <c r="P13" s="1">
        <f t="shared" si="1"/>
        <v>4504</v>
      </c>
      <c r="Q13" s="1">
        <f t="shared" si="1"/>
        <v>2104</v>
      </c>
      <c r="R13" s="1">
        <f t="shared" si="1"/>
        <v>2910</v>
      </c>
      <c r="S13" s="1">
        <f t="shared" si="1"/>
        <v>2661</v>
      </c>
      <c r="T13" s="1">
        <f t="shared" si="1"/>
        <v>3269</v>
      </c>
      <c r="U13" s="1">
        <f t="shared" si="1"/>
        <v>0</v>
      </c>
      <c r="V13" s="1">
        <f t="shared" si="1"/>
        <v>934</v>
      </c>
      <c r="W13" s="1">
        <f t="shared" si="1"/>
        <v>355</v>
      </c>
      <c r="Z13" t="s">
        <v>201</v>
      </c>
      <c r="AA13" s="111">
        <f t="shared" ref="AA13:AN13" si="7">AA5/1000</f>
        <v>7.7839999999999998</v>
      </c>
      <c r="AB13" s="111">
        <f t="shared" si="7"/>
        <v>8.9689999999999994</v>
      </c>
      <c r="AC13" s="111">
        <f t="shared" si="7"/>
        <v>7.3579999999999997</v>
      </c>
      <c r="AD13" s="111">
        <f t="shared" si="7"/>
        <v>15.849</v>
      </c>
      <c r="AE13" s="111">
        <f t="shared" si="7"/>
        <v>13.473000000000001</v>
      </c>
      <c r="AF13" s="111">
        <f t="shared" si="7"/>
        <v>15.11</v>
      </c>
      <c r="AG13" s="111">
        <f t="shared" si="7"/>
        <v>16.294</v>
      </c>
      <c r="AH13" s="111">
        <f t="shared" si="7"/>
        <v>14.292999999999999</v>
      </c>
      <c r="AI13" s="111">
        <f t="shared" si="7"/>
        <v>15.683999999999999</v>
      </c>
      <c r="AJ13" s="111">
        <f t="shared" si="7"/>
        <v>15.477</v>
      </c>
      <c r="AK13" s="111">
        <f t="shared" si="7"/>
        <v>14.327</v>
      </c>
      <c r="AL13" s="111">
        <f t="shared" si="7"/>
        <v>0</v>
      </c>
      <c r="AM13" s="111">
        <f t="shared" si="7"/>
        <v>5.681</v>
      </c>
      <c r="AN13" s="111">
        <f t="shared" si="7"/>
        <v>3.431</v>
      </c>
    </row>
    <row r="14" spans="1:40" ht="18.75">
      <c r="A14" s="24">
        <v>202636195</v>
      </c>
      <c r="B14" t="s">
        <v>843</v>
      </c>
      <c r="C14">
        <v>63</v>
      </c>
      <c r="D14" t="s">
        <v>5</v>
      </c>
      <c r="E14" s="29">
        <v>46146</v>
      </c>
      <c r="H14">
        <v>6</v>
      </c>
      <c r="I14" s="72">
        <v>46157</v>
      </c>
      <c r="J14" s="1">
        <f t="shared" ref="J14:W27" si="8">SUMIFS($C:$C,$D:$D,J$3,$E:$E,$I14)</f>
        <v>700</v>
      </c>
      <c r="K14" s="1">
        <f t="shared" si="8"/>
        <v>1341</v>
      </c>
      <c r="L14" s="1">
        <f t="shared" si="8"/>
        <v>1410</v>
      </c>
      <c r="M14" s="1">
        <f t="shared" si="8"/>
        <v>3587</v>
      </c>
      <c r="N14" s="1">
        <f t="shared" si="8"/>
        <v>2709</v>
      </c>
      <c r="O14" s="1">
        <f t="shared" si="8"/>
        <v>2813</v>
      </c>
      <c r="P14" s="1">
        <f t="shared" si="8"/>
        <v>2004</v>
      </c>
      <c r="Q14" s="1">
        <f t="shared" si="8"/>
        <v>2512</v>
      </c>
      <c r="R14" s="1">
        <f t="shared" si="8"/>
        <v>2633</v>
      </c>
      <c r="S14" s="1">
        <f t="shared" si="8"/>
        <v>2669</v>
      </c>
      <c r="T14" s="1">
        <f t="shared" si="8"/>
        <v>2517</v>
      </c>
      <c r="U14" s="1">
        <f t="shared" si="8"/>
        <v>0</v>
      </c>
      <c r="V14" s="1">
        <f t="shared" si="8"/>
        <v>459</v>
      </c>
      <c r="W14" s="1">
        <f t="shared" si="8"/>
        <v>490</v>
      </c>
      <c r="Z14" t="s">
        <v>202</v>
      </c>
      <c r="AA14" s="111">
        <f t="shared" ref="AA14:AN14" si="9">AA6/1000</f>
        <v>5.5960000000000001</v>
      </c>
      <c r="AB14" s="111">
        <f t="shared" si="9"/>
        <v>4.9939999999999998</v>
      </c>
      <c r="AC14" s="111">
        <f t="shared" si="9"/>
        <v>4.9619999999999997</v>
      </c>
      <c r="AD14" s="111">
        <f t="shared" si="9"/>
        <v>10.529</v>
      </c>
      <c r="AE14" s="111">
        <f t="shared" si="9"/>
        <v>14.462</v>
      </c>
      <c r="AF14" s="111">
        <f t="shared" si="9"/>
        <v>10.821999999999999</v>
      </c>
      <c r="AG14" s="111">
        <f t="shared" si="9"/>
        <v>8.8680000000000003</v>
      </c>
      <c r="AH14" s="111">
        <f t="shared" si="9"/>
        <v>12.067</v>
      </c>
      <c r="AI14" s="111">
        <f t="shared" si="9"/>
        <v>11.252000000000001</v>
      </c>
      <c r="AJ14" s="111">
        <f t="shared" si="9"/>
        <v>11.1</v>
      </c>
      <c r="AK14" s="111">
        <f t="shared" si="9"/>
        <v>11.481999999999999</v>
      </c>
      <c r="AL14" s="111">
        <f t="shared" si="9"/>
        <v>0</v>
      </c>
      <c r="AM14" s="111">
        <f t="shared" si="9"/>
        <v>1.2929999999999999</v>
      </c>
      <c r="AN14" s="111">
        <f t="shared" si="9"/>
        <v>2.0569999999999999</v>
      </c>
    </row>
    <row r="15" spans="1:40" ht="18.75">
      <c r="A15" s="24">
        <v>202635203</v>
      </c>
      <c r="B15" t="s">
        <v>918</v>
      </c>
      <c r="C15">
        <v>23</v>
      </c>
      <c r="D15" t="s">
        <v>5</v>
      </c>
      <c r="E15" s="29">
        <v>46146</v>
      </c>
      <c r="H15">
        <v>1</v>
      </c>
      <c r="I15" s="72">
        <v>46158</v>
      </c>
      <c r="J15" s="1">
        <f t="shared" si="8"/>
        <v>1134</v>
      </c>
      <c r="K15" s="1">
        <f t="shared" si="8"/>
        <v>848</v>
      </c>
      <c r="L15" s="1">
        <f t="shared" si="8"/>
        <v>413</v>
      </c>
      <c r="M15" s="1">
        <f t="shared" si="8"/>
        <v>2435</v>
      </c>
      <c r="N15" s="1">
        <f t="shared" si="8"/>
        <v>4075</v>
      </c>
      <c r="O15" s="1">
        <f t="shared" si="8"/>
        <v>3177</v>
      </c>
      <c r="P15" s="1">
        <f t="shared" si="8"/>
        <v>1998</v>
      </c>
      <c r="Q15" s="1">
        <f t="shared" si="8"/>
        <v>2764</v>
      </c>
      <c r="R15" s="1">
        <f t="shared" si="8"/>
        <v>1683</v>
      </c>
      <c r="S15" s="1">
        <f t="shared" si="8"/>
        <v>2123</v>
      </c>
      <c r="T15" s="1">
        <f t="shared" si="8"/>
        <v>2052</v>
      </c>
      <c r="U15" s="1">
        <f t="shared" si="8"/>
        <v>0</v>
      </c>
      <c r="V15" s="1">
        <f t="shared" si="8"/>
        <v>223</v>
      </c>
      <c r="W15" s="1">
        <f t="shared" si="8"/>
        <v>833</v>
      </c>
      <c r="Z15" t="s">
        <v>203</v>
      </c>
      <c r="AA15" s="111">
        <f t="shared" ref="AA15:AN15" si="10">AA7/1000</f>
        <v>9.8689999999999998</v>
      </c>
      <c r="AB15" s="111">
        <f t="shared" si="10"/>
        <v>10.557</v>
      </c>
      <c r="AC15" s="111">
        <f t="shared" si="10"/>
        <v>9.5169999999999995</v>
      </c>
      <c r="AD15" s="111">
        <f t="shared" si="10"/>
        <v>14.391</v>
      </c>
      <c r="AE15" s="111">
        <f t="shared" si="10"/>
        <v>10.494999999999999</v>
      </c>
      <c r="AF15" s="111">
        <f t="shared" si="10"/>
        <v>14.481999999999999</v>
      </c>
      <c r="AG15" s="111">
        <f t="shared" si="10"/>
        <v>14.788</v>
      </c>
      <c r="AH15" s="111">
        <f t="shared" si="10"/>
        <v>13.214</v>
      </c>
      <c r="AI15" s="111">
        <f t="shared" si="10"/>
        <v>13.315</v>
      </c>
      <c r="AJ15" s="111">
        <f t="shared" si="10"/>
        <v>14.847</v>
      </c>
      <c r="AK15" s="111">
        <f t="shared" si="10"/>
        <v>16.715</v>
      </c>
      <c r="AL15" s="111">
        <f t="shared" si="10"/>
        <v>0</v>
      </c>
      <c r="AM15" s="111">
        <f t="shared" si="10"/>
        <v>1.9339999999999999</v>
      </c>
      <c r="AN15" s="111">
        <f t="shared" si="10"/>
        <v>4.4939999999999998</v>
      </c>
    </row>
    <row r="16" spans="1:40" ht="18.75">
      <c r="A16" s="24">
        <v>202634799</v>
      </c>
      <c r="B16" t="s">
        <v>460</v>
      </c>
      <c r="C16">
        <v>57</v>
      </c>
      <c r="D16" t="s">
        <v>5</v>
      </c>
      <c r="E16" s="29">
        <v>46146</v>
      </c>
      <c r="H16">
        <v>2</v>
      </c>
      <c r="I16" s="72">
        <v>46160</v>
      </c>
      <c r="J16" s="1">
        <f t="shared" si="8"/>
        <v>596</v>
      </c>
      <c r="K16" s="1">
        <f t="shared" si="8"/>
        <v>933</v>
      </c>
      <c r="L16" s="1">
        <f t="shared" si="8"/>
        <v>1084</v>
      </c>
      <c r="M16" s="1">
        <f t="shared" si="8"/>
        <v>1932</v>
      </c>
      <c r="N16" s="1">
        <f t="shared" si="8"/>
        <v>2576</v>
      </c>
      <c r="O16" s="1">
        <f t="shared" si="8"/>
        <v>2660</v>
      </c>
      <c r="P16" s="1">
        <f t="shared" si="8"/>
        <v>4020</v>
      </c>
      <c r="Q16" s="1">
        <f t="shared" si="8"/>
        <v>1253</v>
      </c>
      <c r="R16" s="1">
        <f t="shared" si="8"/>
        <v>1747</v>
      </c>
      <c r="S16" s="1">
        <f t="shared" si="8"/>
        <v>2339</v>
      </c>
      <c r="T16" s="1">
        <f t="shared" si="8"/>
        <v>1941</v>
      </c>
      <c r="U16" s="1">
        <f t="shared" si="8"/>
        <v>0</v>
      </c>
      <c r="V16" s="1">
        <f t="shared" si="8"/>
        <v>145</v>
      </c>
      <c r="W16" s="1">
        <f t="shared" si="8"/>
        <v>356</v>
      </c>
    </row>
    <row r="17" spans="1:23" ht="18.75">
      <c r="A17" s="24">
        <v>202636216</v>
      </c>
      <c r="B17" t="s">
        <v>539</v>
      </c>
      <c r="C17">
        <v>19</v>
      </c>
      <c r="D17" t="s">
        <v>5</v>
      </c>
      <c r="E17" s="29">
        <v>46146</v>
      </c>
      <c r="H17">
        <v>3</v>
      </c>
      <c r="I17" s="72">
        <v>46161</v>
      </c>
      <c r="J17" s="1">
        <f t="shared" si="8"/>
        <v>1302</v>
      </c>
      <c r="K17" s="1">
        <f t="shared" si="8"/>
        <v>1348</v>
      </c>
      <c r="L17" s="1">
        <f t="shared" si="8"/>
        <v>1049</v>
      </c>
      <c r="M17" s="1">
        <f t="shared" si="8"/>
        <v>2435</v>
      </c>
      <c r="N17" s="1">
        <f t="shared" si="8"/>
        <v>2986</v>
      </c>
      <c r="O17" s="1">
        <f t="shared" si="8"/>
        <v>1362</v>
      </c>
      <c r="P17" s="1">
        <f t="shared" si="8"/>
        <v>947</v>
      </c>
      <c r="Q17" s="1">
        <f t="shared" si="8"/>
        <v>3139</v>
      </c>
      <c r="R17" s="1">
        <f t="shared" si="8"/>
        <v>2015</v>
      </c>
      <c r="S17" s="1">
        <f t="shared" si="8"/>
        <v>2505</v>
      </c>
      <c r="T17" s="1">
        <f t="shared" si="8"/>
        <v>1780</v>
      </c>
      <c r="U17" s="1">
        <f t="shared" si="8"/>
        <v>0</v>
      </c>
      <c r="V17" s="1">
        <f t="shared" si="8"/>
        <v>350</v>
      </c>
      <c r="W17" s="1">
        <f t="shared" si="8"/>
        <v>48</v>
      </c>
    </row>
    <row r="18" spans="1:23" ht="18.75">
      <c r="A18" s="24">
        <v>202636173</v>
      </c>
      <c r="B18" t="s">
        <v>762</v>
      </c>
      <c r="C18">
        <v>38</v>
      </c>
      <c r="D18" t="s">
        <v>5</v>
      </c>
      <c r="E18" s="29">
        <v>46146</v>
      </c>
      <c r="H18">
        <v>4</v>
      </c>
      <c r="I18" s="72">
        <v>46162</v>
      </c>
      <c r="J18" s="1">
        <f t="shared" si="8"/>
        <v>650</v>
      </c>
      <c r="K18" s="1">
        <f t="shared" si="8"/>
        <v>1119</v>
      </c>
      <c r="L18" s="1">
        <f t="shared" si="8"/>
        <v>909</v>
      </c>
      <c r="M18" s="1">
        <f t="shared" si="8"/>
        <v>2996</v>
      </c>
      <c r="N18" s="1">
        <f t="shared" si="8"/>
        <v>2162</v>
      </c>
      <c r="O18" s="1">
        <f t="shared" si="8"/>
        <v>2367</v>
      </c>
      <c r="P18" s="1">
        <f t="shared" si="8"/>
        <v>1080</v>
      </c>
      <c r="Q18" s="1">
        <f t="shared" si="8"/>
        <v>3201</v>
      </c>
      <c r="R18" s="1">
        <f t="shared" si="8"/>
        <v>1979</v>
      </c>
      <c r="S18" s="1">
        <f t="shared" si="8"/>
        <v>1286</v>
      </c>
      <c r="T18" s="1">
        <f t="shared" si="8"/>
        <v>3855</v>
      </c>
      <c r="U18" s="1">
        <f t="shared" si="8"/>
        <v>0</v>
      </c>
      <c r="V18" s="1">
        <f t="shared" si="8"/>
        <v>462</v>
      </c>
      <c r="W18" s="1">
        <f t="shared" si="8"/>
        <v>124</v>
      </c>
    </row>
    <row r="19" spans="1:23" ht="18.75">
      <c r="A19" s="24">
        <v>202637387</v>
      </c>
      <c r="B19" t="s">
        <v>188</v>
      </c>
      <c r="C19">
        <v>188</v>
      </c>
      <c r="D19" t="s">
        <v>19</v>
      </c>
      <c r="E19" s="29">
        <v>46146</v>
      </c>
      <c r="H19">
        <v>5</v>
      </c>
      <c r="I19" s="72">
        <v>46163</v>
      </c>
      <c r="J19" s="1">
        <f t="shared" si="8"/>
        <v>1914</v>
      </c>
      <c r="K19" s="1">
        <f t="shared" si="8"/>
        <v>746</v>
      </c>
      <c r="L19" s="1">
        <f t="shared" si="8"/>
        <v>1507</v>
      </c>
      <c r="M19" s="1">
        <f t="shared" si="8"/>
        <v>731</v>
      </c>
      <c r="N19" s="1">
        <f t="shared" si="8"/>
        <v>2663</v>
      </c>
      <c r="O19" s="1">
        <f t="shared" si="8"/>
        <v>1256</v>
      </c>
      <c r="P19" s="1">
        <f t="shared" si="8"/>
        <v>823</v>
      </c>
      <c r="Q19" s="1">
        <f t="shared" si="8"/>
        <v>1710</v>
      </c>
      <c r="R19" s="1">
        <f t="shared" si="8"/>
        <v>3828</v>
      </c>
      <c r="S19" s="1">
        <f t="shared" si="8"/>
        <v>2847</v>
      </c>
      <c r="T19" s="1">
        <f t="shared" si="8"/>
        <v>1854</v>
      </c>
      <c r="U19" s="1">
        <f t="shared" si="8"/>
        <v>0</v>
      </c>
      <c r="V19" s="1">
        <f t="shared" si="8"/>
        <v>113</v>
      </c>
      <c r="W19" s="1">
        <f t="shared" si="8"/>
        <v>696</v>
      </c>
    </row>
    <row r="20" spans="1:23" ht="18.75">
      <c r="A20" s="24">
        <v>202637090</v>
      </c>
      <c r="B20" t="s">
        <v>86</v>
      </c>
      <c r="C20">
        <v>126</v>
      </c>
      <c r="D20" t="s">
        <v>19</v>
      </c>
      <c r="E20" s="29">
        <v>46146</v>
      </c>
      <c r="H20">
        <v>6</v>
      </c>
      <c r="I20" s="72">
        <v>46164</v>
      </c>
      <c r="J20" s="1">
        <f t="shared" si="8"/>
        <v>2288</v>
      </c>
      <c r="K20" s="1">
        <f t="shared" si="8"/>
        <v>1304</v>
      </c>
      <c r="L20" s="1">
        <f t="shared" si="8"/>
        <v>1458</v>
      </c>
      <c r="M20" s="1">
        <f t="shared" si="8"/>
        <v>2646</v>
      </c>
      <c r="N20" s="1">
        <f t="shared" si="8"/>
        <v>1466</v>
      </c>
      <c r="O20" s="1">
        <f t="shared" si="8"/>
        <v>3285</v>
      </c>
      <c r="P20" s="1">
        <f t="shared" si="8"/>
        <v>5192</v>
      </c>
      <c r="Q20" s="1">
        <f t="shared" si="8"/>
        <v>1714</v>
      </c>
      <c r="R20" s="1">
        <f t="shared" si="8"/>
        <v>1925</v>
      </c>
      <c r="S20" s="1">
        <f t="shared" si="8"/>
        <v>2183</v>
      </c>
      <c r="T20" s="1">
        <f t="shared" si="8"/>
        <v>3070</v>
      </c>
      <c r="U20" s="1">
        <f t="shared" si="8"/>
        <v>0</v>
      </c>
      <c r="V20" s="1">
        <f t="shared" si="8"/>
        <v>121</v>
      </c>
      <c r="W20" s="1">
        <f t="shared" si="8"/>
        <v>247</v>
      </c>
    </row>
    <row r="21" spans="1:23" ht="18.75">
      <c r="A21" s="24">
        <v>202637270</v>
      </c>
      <c r="B21" t="s">
        <v>63</v>
      </c>
      <c r="C21">
        <v>50</v>
      </c>
      <c r="D21" t="s">
        <v>19</v>
      </c>
      <c r="E21" s="29">
        <v>46146</v>
      </c>
      <c r="H21">
        <v>1</v>
      </c>
      <c r="I21" s="72">
        <v>46165</v>
      </c>
      <c r="J21" s="1">
        <f t="shared" si="8"/>
        <v>1458</v>
      </c>
      <c r="K21" s="1">
        <f t="shared" si="8"/>
        <v>516</v>
      </c>
      <c r="L21" s="1">
        <f t="shared" si="8"/>
        <v>440</v>
      </c>
      <c r="M21" s="1">
        <f t="shared" si="8"/>
        <v>1148</v>
      </c>
      <c r="N21" s="1">
        <f t="shared" si="8"/>
        <v>1142</v>
      </c>
      <c r="O21" s="1">
        <f t="shared" si="8"/>
        <v>1878</v>
      </c>
      <c r="P21" s="1">
        <f t="shared" si="8"/>
        <v>1724</v>
      </c>
      <c r="Q21" s="1">
        <f t="shared" si="8"/>
        <v>2803</v>
      </c>
      <c r="R21" s="1">
        <f t="shared" si="8"/>
        <v>2395</v>
      </c>
      <c r="S21" s="1">
        <f t="shared" si="8"/>
        <v>2519</v>
      </c>
      <c r="T21" s="1">
        <f t="shared" si="8"/>
        <v>1847</v>
      </c>
      <c r="U21" s="1">
        <f t="shared" si="8"/>
        <v>0</v>
      </c>
      <c r="V21" s="1">
        <f t="shared" si="8"/>
        <v>154</v>
      </c>
      <c r="W21" s="1">
        <f t="shared" si="8"/>
        <v>771</v>
      </c>
    </row>
    <row r="22" spans="1:23" ht="18.75">
      <c r="A22" s="24">
        <v>202637375</v>
      </c>
      <c r="B22" t="s">
        <v>599</v>
      </c>
      <c r="C22">
        <v>159</v>
      </c>
      <c r="D22" t="s">
        <v>8</v>
      </c>
      <c r="E22" s="29">
        <v>46146</v>
      </c>
      <c r="H22">
        <v>2</v>
      </c>
      <c r="I22" s="72">
        <v>46167</v>
      </c>
      <c r="J22" s="1">
        <f t="shared" si="8"/>
        <v>1011</v>
      </c>
      <c r="K22" s="1">
        <f t="shared" si="8"/>
        <v>2528</v>
      </c>
      <c r="L22" s="1">
        <f t="shared" si="8"/>
        <v>223</v>
      </c>
      <c r="M22" s="1">
        <f t="shared" si="8"/>
        <v>2281</v>
      </c>
      <c r="N22" s="1">
        <f t="shared" si="8"/>
        <v>1187</v>
      </c>
      <c r="O22" s="1">
        <f t="shared" si="8"/>
        <v>1659</v>
      </c>
      <c r="P22" s="1">
        <f t="shared" si="8"/>
        <v>1872</v>
      </c>
      <c r="Q22" s="1">
        <f t="shared" si="8"/>
        <v>2175</v>
      </c>
      <c r="R22" s="1">
        <f t="shared" si="8"/>
        <v>2574</v>
      </c>
      <c r="S22" s="1">
        <f t="shared" si="8"/>
        <v>2180</v>
      </c>
      <c r="T22" s="1">
        <f t="shared" si="8"/>
        <v>2217</v>
      </c>
      <c r="U22" s="1">
        <f t="shared" si="8"/>
        <v>0</v>
      </c>
      <c r="V22" s="1">
        <f t="shared" si="8"/>
        <v>5</v>
      </c>
      <c r="W22" s="1">
        <f t="shared" si="8"/>
        <v>62</v>
      </c>
    </row>
    <row r="23" spans="1:23" ht="18.75">
      <c r="A23" s="24">
        <v>202637623</v>
      </c>
      <c r="B23" t="s">
        <v>599</v>
      </c>
      <c r="C23">
        <v>147</v>
      </c>
      <c r="D23" t="s">
        <v>8</v>
      </c>
      <c r="E23" s="29">
        <v>46146</v>
      </c>
      <c r="H23">
        <v>3</v>
      </c>
      <c r="I23" s="72">
        <v>46168</v>
      </c>
      <c r="J23" s="1">
        <f t="shared" si="8"/>
        <v>713</v>
      </c>
      <c r="K23" s="1">
        <f t="shared" si="8"/>
        <v>945</v>
      </c>
      <c r="L23" s="1">
        <f t="shared" si="8"/>
        <v>2500</v>
      </c>
      <c r="M23" s="1">
        <f t="shared" si="8"/>
        <v>3164</v>
      </c>
      <c r="N23" s="1">
        <f t="shared" si="8"/>
        <v>2239</v>
      </c>
      <c r="O23" s="1">
        <f t="shared" si="8"/>
        <v>1814</v>
      </c>
      <c r="P23" s="1">
        <f t="shared" si="8"/>
        <v>1139</v>
      </c>
      <c r="Q23" s="1">
        <f t="shared" si="8"/>
        <v>1534</v>
      </c>
      <c r="R23" s="1">
        <f t="shared" si="8"/>
        <v>1203</v>
      </c>
      <c r="S23" s="1">
        <f t="shared" si="8"/>
        <v>2067</v>
      </c>
      <c r="T23" s="1">
        <f t="shared" si="8"/>
        <v>2522</v>
      </c>
      <c r="U23" s="1">
        <f t="shared" si="8"/>
        <v>0</v>
      </c>
      <c r="V23" s="1">
        <f t="shared" si="8"/>
        <v>528</v>
      </c>
      <c r="W23" s="1">
        <f t="shared" si="8"/>
        <v>1058</v>
      </c>
    </row>
    <row r="24" spans="1:23" ht="18.75">
      <c r="A24" s="24">
        <v>202636746</v>
      </c>
      <c r="B24" t="s">
        <v>976</v>
      </c>
      <c r="C24">
        <v>50</v>
      </c>
      <c r="D24" t="s">
        <v>8</v>
      </c>
      <c r="E24" s="29">
        <v>46146</v>
      </c>
      <c r="H24">
        <v>4</v>
      </c>
      <c r="I24" s="72">
        <v>46169</v>
      </c>
      <c r="J24" s="1">
        <f t="shared" si="8"/>
        <v>1464</v>
      </c>
      <c r="K24" s="1">
        <f t="shared" si="8"/>
        <v>1133</v>
      </c>
      <c r="L24" s="1">
        <f t="shared" si="8"/>
        <v>1583</v>
      </c>
      <c r="M24" s="1">
        <f t="shared" si="8"/>
        <v>1648</v>
      </c>
      <c r="N24" s="1">
        <f t="shared" si="8"/>
        <v>1263</v>
      </c>
      <c r="O24" s="1">
        <f t="shared" si="8"/>
        <v>2175</v>
      </c>
      <c r="P24" s="1">
        <f t="shared" si="8"/>
        <v>2121</v>
      </c>
      <c r="Q24" s="1">
        <f t="shared" si="8"/>
        <v>1540</v>
      </c>
      <c r="R24" s="1">
        <f t="shared" si="8"/>
        <v>1481</v>
      </c>
      <c r="S24" s="1">
        <f t="shared" si="8"/>
        <v>1887</v>
      </c>
      <c r="T24" s="1">
        <f t="shared" si="8"/>
        <v>1295</v>
      </c>
      <c r="U24" s="1">
        <f t="shared" si="8"/>
        <v>0</v>
      </c>
      <c r="V24" s="1">
        <f t="shared" si="8"/>
        <v>327</v>
      </c>
      <c r="W24" s="1">
        <f t="shared" si="8"/>
        <v>416</v>
      </c>
    </row>
    <row r="25" spans="1:23" ht="18.75">
      <c r="A25" s="24">
        <v>202637125</v>
      </c>
      <c r="B25" t="s">
        <v>110</v>
      </c>
      <c r="C25">
        <v>61</v>
      </c>
      <c r="D25" t="s">
        <v>8</v>
      </c>
      <c r="E25" s="29">
        <v>46146</v>
      </c>
      <c r="H25">
        <v>5</v>
      </c>
      <c r="I25" s="72">
        <v>46171</v>
      </c>
      <c r="J25" s="1">
        <f t="shared" si="8"/>
        <v>1830</v>
      </c>
      <c r="K25" s="1">
        <f t="shared" si="8"/>
        <v>1397</v>
      </c>
      <c r="L25" s="1">
        <f t="shared" si="8"/>
        <v>0</v>
      </c>
      <c r="M25" s="1">
        <f t="shared" si="8"/>
        <v>1814</v>
      </c>
      <c r="N25" s="1">
        <f t="shared" si="8"/>
        <v>1233</v>
      </c>
      <c r="O25" s="1">
        <f t="shared" si="8"/>
        <v>731</v>
      </c>
      <c r="P25" s="1">
        <f t="shared" si="8"/>
        <v>732</v>
      </c>
      <c r="Q25" s="1">
        <f t="shared" si="8"/>
        <v>2244</v>
      </c>
      <c r="R25" s="1">
        <f t="shared" si="8"/>
        <v>2254</v>
      </c>
      <c r="S25" s="1">
        <f t="shared" si="8"/>
        <v>1965</v>
      </c>
      <c r="T25" s="1">
        <f t="shared" si="8"/>
        <v>2691</v>
      </c>
      <c r="U25" s="1">
        <f t="shared" si="8"/>
        <v>0</v>
      </c>
      <c r="V25" s="1">
        <f t="shared" si="8"/>
        <v>164</v>
      </c>
      <c r="W25" s="1">
        <f t="shared" si="8"/>
        <v>1460</v>
      </c>
    </row>
    <row r="26" spans="1:23" ht="18.75">
      <c r="A26" s="24">
        <v>202637119</v>
      </c>
      <c r="B26" t="s">
        <v>974</v>
      </c>
      <c r="C26">
        <v>18</v>
      </c>
      <c r="D26" t="s">
        <v>8</v>
      </c>
      <c r="E26" s="29">
        <v>46146</v>
      </c>
      <c r="I26" s="29">
        <v>46172</v>
      </c>
      <c r="J26" s="1">
        <f t="shared" si="8"/>
        <v>1105</v>
      </c>
      <c r="K26" s="1">
        <f t="shared" si="8"/>
        <v>2734</v>
      </c>
      <c r="L26" s="1">
        <f t="shared" si="8"/>
        <v>3313</v>
      </c>
      <c r="M26" s="1">
        <f t="shared" si="8"/>
        <v>1690</v>
      </c>
      <c r="N26" s="1">
        <f t="shared" si="8"/>
        <v>1965</v>
      </c>
      <c r="O26" s="1">
        <f t="shared" si="8"/>
        <v>2940</v>
      </c>
      <c r="P26" s="1">
        <f t="shared" si="8"/>
        <v>2008</v>
      </c>
      <c r="Q26" s="1">
        <f t="shared" si="8"/>
        <v>1204</v>
      </c>
      <c r="R26" s="1">
        <f t="shared" si="8"/>
        <v>1483</v>
      </c>
      <c r="S26" s="1">
        <f t="shared" si="8"/>
        <v>2046</v>
      </c>
      <c r="T26" s="1">
        <f t="shared" si="8"/>
        <v>3073</v>
      </c>
      <c r="U26" s="1">
        <f t="shared" si="8"/>
        <v>0</v>
      </c>
      <c r="V26" s="1">
        <f t="shared" si="8"/>
        <v>635</v>
      </c>
      <c r="W26" s="1">
        <f t="shared" si="8"/>
        <v>480</v>
      </c>
    </row>
    <row r="27" spans="1:23" ht="18.75">
      <c r="A27" s="24">
        <v>202636728</v>
      </c>
      <c r="B27" t="s">
        <v>66</v>
      </c>
      <c r="C27">
        <v>43</v>
      </c>
      <c r="D27" t="s">
        <v>8</v>
      </c>
      <c r="E27" s="29">
        <v>46146</v>
      </c>
      <c r="I27" s="29">
        <v>46173</v>
      </c>
      <c r="J27" s="1">
        <f t="shared" si="8"/>
        <v>0</v>
      </c>
      <c r="K27" s="1">
        <f t="shared" si="8"/>
        <v>0</v>
      </c>
      <c r="L27" s="1">
        <f t="shared" si="8"/>
        <v>0</v>
      </c>
      <c r="M27" s="1">
        <f t="shared" si="8"/>
        <v>0</v>
      </c>
      <c r="N27" s="1">
        <f t="shared" si="8"/>
        <v>0</v>
      </c>
      <c r="O27" s="1">
        <f t="shared" si="8"/>
        <v>0</v>
      </c>
      <c r="P27" s="1">
        <f t="shared" si="8"/>
        <v>0</v>
      </c>
      <c r="Q27" s="1">
        <f t="shared" si="8"/>
        <v>0</v>
      </c>
      <c r="R27" s="1">
        <f t="shared" si="8"/>
        <v>0</v>
      </c>
      <c r="S27" s="1">
        <f t="shared" si="8"/>
        <v>0</v>
      </c>
      <c r="T27" s="1">
        <f t="shared" si="8"/>
        <v>0</v>
      </c>
      <c r="U27" s="1">
        <f t="shared" si="8"/>
        <v>0</v>
      </c>
      <c r="V27" s="1">
        <f t="shared" si="8"/>
        <v>0</v>
      </c>
      <c r="W27" s="1">
        <f t="shared" si="8"/>
        <v>0</v>
      </c>
    </row>
    <row r="28" spans="1:23" ht="18.75">
      <c r="A28" s="24">
        <v>202636543</v>
      </c>
      <c r="B28" t="s">
        <v>583</v>
      </c>
      <c r="C28">
        <v>91</v>
      </c>
      <c r="D28" t="s">
        <v>8</v>
      </c>
      <c r="E28" s="29">
        <v>46146</v>
      </c>
      <c r="L28" s="20" t="s">
        <v>172</v>
      </c>
      <c r="M28" s="20" t="s">
        <v>155</v>
      </c>
    </row>
    <row r="29" spans="1:23" ht="18.75">
      <c r="A29" s="24">
        <v>202637369</v>
      </c>
      <c r="B29" t="s">
        <v>862</v>
      </c>
      <c r="C29">
        <v>116</v>
      </c>
      <c r="D29" t="s">
        <v>8</v>
      </c>
      <c r="E29" s="29">
        <v>46146</v>
      </c>
      <c r="L29" s="20" t="s">
        <v>152</v>
      </c>
      <c r="M29" t="s">
        <v>170</v>
      </c>
      <c r="N29" t="s">
        <v>171</v>
      </c>
      <c r="O29" t="s">
        <v>153</v>
      </c>
      <c r="P29" t="s">
        <v>154</v>
      </c>
    </row>
    <row r="30" spans="1:23" ht="18.75">
      <c r="A30" s="24">
        <v>202636541</v>
      </c>
      <c r="B30" t="s">
        <v>49</v>
      </c>
      <c r="C30">
        <v>89</v>
      </c>
      <c r="D30" t="s">
        <v>8</v>
      </c>
      <c r="E30" s="29">
        <v>46146</v>
      </c>
      <c r="L30" s="6" t="s">
        <v>5</v>
      </c>
      <c r="N30">
        <v>8271</v>
      </c>
      <c r="P30">
        <v>8271</v>
      </c>
    </row>
    <row r="31" spans="1:23" ht="18.75">
      <c r="A31" s="24">
        <v>202636540</v>
      </c>
      <c r="B31" t="s">
        <v>48</v>
      </c>
      <c r="C31">
        <v>417</v>
      </c>
      <c r="D31" t="s">
        <v>8</v>
      </c>
      <c r="E31" s="29">
        <v>46146</v>
      </c>
      <c r="L31" s="6" t="s">
        <v>0</v>
      </c>
      <c r="N31">
        <v>7945</v>
      </c>
      <c r="P31">
        <v>7945</v>
      </c>
    </row>
    <row r="32" spans="1:23" ht="18.75">
      <c r="A32" s="24">
        <v>202636524</v>
      </c>
      <c r="B32" t="s">
        <v>839</v>
      </c>
      <c r="C32">
        <v>249</v>
      </c>
      <c r="D32" t="s">
        <v>8</v>
      </c>
      <c r="E32" s="29">
        <v>46146</v>
      </c>
      <c r="L32" s="6" t="s">
        <v>21</v>
      </c>
      <c r="N32">
        <v>8416</v>
      </c>
      <c r="P32">
        <v>8416</v>
      </c>
    </row>
    <row r="33" spans="1:16" ht="18.75">
      <c r="A33" s="24">
        <v>202636176</v>
      </c>
      <c r="B33" t="s">
        <v>824</v>
      </c>
      <c r="C33">
        <v>113</v>
      </c>
      <c r="D33" t="s">
        <v>8</v>
      </c>
      <c r="E33" s="29">
        <v>46146</v>
      </c>
      <c r="L33" s="6" t="s">
        <v>25</v>
      </c>
      <c r="M33">
        <v>950</v>
      </c>
      <c r="N33">
        <v>13545</v>
      </c>
      <c r="P33">
        <v>14495</v>
      </c>
    </row>
    <row r="34" spans="1:16" ht="18.75">
      <c r="A34" s="24">
        <v>202636165</v>
      </c>
      <c r="B34" t="s">
        <v>9</v>
      </c>
      <c r="C34">
        <v>99</v>
      </c>
      <c r="D34" t="s">
        <v>8</v>
      </c>
      <c r="E34" s="29">
        <v>46146</v>
      </c>
      <c r="L34" s="6" t="s">
        <v>28</v>
      </c>
      <c r="N34">
        <v>15050</v>
      </c>
      <c r="P34">
        <v>15050</v>
      </c>
    </row>
    <row r="35" spans="1:16" ht="18.75">
      <c r="A35" s="24">
        <v>202637079</v>
      </c>
      <c r="B35" t="s">
        <v>887</v>
      </c>
      <c r="C35">
        <v>29</v>
      </c>
      <c r="D35" t="s">
        <v>8</v>
      </c>
      <c r="E35" s="29">
        <v>46146</v>
      </c>
      <c r="L35" s="6" t="s">
        <v>4</v>
      </c>
      <c r="M35">
        <v>70</v>
      </c>
      <c r="N35">
        <v>14747</v>
      </c>
      <c r="P35">
        <v>14817</v>
      </c>
    </row>
    <row r="36" spans="1:16" ht="18.75">
      <c r="A36" s="24">
        <v>202637080</v>
      </c>
      <c r="B36" t="s">
        <v>300</v>
      </c>
      <c r="C36">
        <v>126</v>
      </c>
      <c r="D36" t="s">
        <v>8</v>
      </c>
      <c r="E36" s="29">
        <v>46146</v>
      </c>
      <c r="L36" s="6" t="s">
        <v>8</v>
      </c>
      <c r="N36">
        <v>16837</v>
      </c>
      <c r="P36">
        <v>16837</v>
      </c>
    </row>
    <row r="37" spans="1:16" ht="18.75">
      <c r="A37" s="24">
        <v>202636166</v>
      </c>
      <c r="B37" t="s">
        <v>366</v>
      </c>
      <c r="C37">
        <v>30</v>
      </c>
      <c r="D37" t="s">
        <v>8</v>
      </c>
      <c r="E37" s="29">
        <v>46146</v>
      </c>
      <c r="L37" s="6" t="s">
        <v>13</v>
      </c>
      <c r="M37">
        <v>276</v>
      </c>
      <c r="N37">
        <v>12272</v>
      </c>
      <c r="P37">
        <v>12548</v>
      </c>
    </row>
    <row r="38" spans="1:16" ht="18.75">
      <c r="A38" s="24">
        <v>202637271</v>
      </c>
      <c r="B38" t="s">
        <v>816</v>
      </c>
      <c r="C38">
        <v>111</v>
      </c>
      <c r="D38" t="s">
        <v>8</v>
      </c>
      <c r="E38" s="29">
        <v>46146</v>
      </c>
      <c r="L38" s="6" t="s">
        <v>2</v>
      </c>
      <c r="N38">
        <v>13686</v>
      </c>
      <c r="P38">
        <v>13686</v>
      </c>
    </row>
    <row r="39" spans="1:16" ht="18.75">
      <c r="A39" s="24">
        <v>202637615</v>
      </c>
      <c r="B39" t="s">
        <v>20</v>
      </c>
      <c r="C39">
        <v>1000</v>
      </c>
      <c r="D39" t="s">
        <v>8</v>
      </c>
      <c r="E39" s="29">
        <v>46146</v>
      </c>
      <c r="L39" s="6" t="s">
        <v>12</v>
      </c>
      <c r="M39">
        <v>59</v>
      </c>
      <c r="N39">
        <v>14710</v>
      </c>
      <c r="P39">
        <v>14769</v>
      </c>
    </row>
    <row r="40" spans="1:16" ht="18.75">
      <c r="A40" s="24">
        <v>202637639</v>
      </c>
      <c r="B40" t="s">
        <v>20</v>
      </c>
      <c r="C40">
        <v>221</v>
      </c>
      <c r="D40" t="s">
        <v>8</v>
      </c>
      <c r="E40" s="29">
        <v>46146</v>
      </c>
      <c r="L40" s="6" t="s">
        <v>19</v>
      </c>
      <c r="M40">
        <v>499</v>
      </c>
      <c r="N40">
        <v>11500</v>
      </c>
      <c r="P40">
        <v>11999</v>
      </c>
    </row>
    <row r="41" spans="1:16" ht="18.75">
      <c r="A41" s="24">
        <v>202634815</v>
      </c>
      <c r="B41" t="s">
        <v>660</v>
      </c>
      <c r="C41">
        <v>43</v>
      </c>
      <c r="D41" t="s">
        <v>12</v>
      </c>
      <c r="E41" s="29">
        <v>46146</v>
      </c>
      <c r="L41" s="6" t="s">
        <v>31</v>
      </c>
      <c r="M41">
        <v>2625</v>
      </c>
      <c r="N41">
        <v>6477</v>
      </c>
      <c r="P41">
        <v>9102</v>
      </c>
    </row>
    <row r="42" spans="1:16" ht="18.75">
      <c r="A42" s="24">
        <v>202634155</v>
      </c>
      <c r="B42" t="s">
        <v>271</v>
      </c>
      <c r="C42">
        <v>71</v>
      </c>
      <c r="D42" t="s">
        <v>12</v>
      </c>
      <c r="E42" s="29">
        <v>46146</v>
      </c>
      <c r="L42" s="6" t="s">
        <v>153</v>
      </c>
    </row>
    <row r="43" spans="1:16" ht="18.75">
      <c r="A43" s="24">
        <v>202637110</v>
      </c>
      <c r="B43" t="s">
        <v>48</v>
      </c>
      <c r="C43">
        <v>237</v>
      </c>
      <c r="D43" t="s">
        <v>12</v>
      </c>
      <c r="E43" s="29">
        <v>46146</v>
      </c>
      <c r="L43" s="6" t="s">
        <v>154</v>
      </c>
      <c r="M43">
        <v>4479</v>
      </c>
      <c r="N43">
        <v>143456</v>
      </c>
      <c r="P43">
        <v>147935</v>
      </c>
    </row>
    <row r="44" spans="1:16" ht="18.75">
      <c r="A44" s="24">
        <v>202636223</v>
      </c>
      <c r="B44" t="s">
        <v>864</v>
      </c>
      <c r="C44">
        <v>54</v>
      </c>
      <c r="D44" t="s">
        <v>12</v>
      </c>
      <c r="E44" s="29">
        <v>46146</v>
      </c>
    </row>
    <row r="45" spans="1:16" ht="18.75">
      <c r="A45" s="24">
        <v>202636547</v>
      </c>
      <c r="B45" t="s">
        <v>864</v>
      </c>
      <c r="C45">
        <v>167</v>
      </c>
      <c r="D45" t="s">
        <v>12</v>
      </c>
      <c r="E45" s="29">
        <v>46146</v>
      </c>
    </row>
    <row r="46" spans="1:16" ht="18.75">
      <c r="A46" s="24">
        <v>202636099</v>
      </c>
      <c r="B46" t="s">
        <v>98</v>
      </c>
      <c r="C46">
        <v>51</v>
      </c>
      <c r="D46" t="s">
        <v>12</v>
      </c>
      <c r="E46" s="29">
        <v>46146</v>
      </c>
    </row>
    <row r="47" spans="1:16" ht="18.75">
      <c r="A47" s="24">
        <v>202637072</v>
      </c>
      <c r="B47" t="s">
        <v>98</v>
      </c>
      <c r="C47">
        <v>267</v>
      </c>
      <c r="D47" t="s">
        <v>12</v>
      </c>
      <c r="E47" s="29">
        <v>46146</v>
      </c>
    </row>
    <row r="48" spans="1:16" ht="18.75">
      <c r="A48" s="24">
        <v>202637124</v>
      </c>
      <c r="B48" t="s">
        <v>658</v>
      </c>
      <c r="C48">
        <v>86</v>
      </c>
      <c r="D48" t="s">
        <v>12</v>
      </c>
      <c r="E48" s="29">
        <v>46146</v>
      </c>
    </row>
    <row r="49" spans="1:5" ht="18.75">
      <c r="A49" s="24">
        <v>202637108</v>
      </c>
      <c r="B49" t="s">
        <v>489</v>
      </c>
      <c r="C49">
        <v>88</v>
      </c>
      <c r="D49" t="s">
        <v>21</v>
      </c>
      <c r="E49" s="29">
        <v>46146</v>
      </c>
    </row>
    <row r="50" spans="1:5" ht="18.75">
      <c r="A50" s="24">
        <v>202637107</v>
      </c>
      <c r="B50" t="s">
        <v>646</v>
      </c>
      <c r="C50">
        <v>90</v>
      </c>
      <c r="D50" t="s">
        <v>21</v>
      </c>
      <c r="E50" s="29">
        <v>46146</v>
      </c>
    </row>
    <row r="51" spans="1:5" ht="18.75">
      <c r="A51" s="24">
        <v>202635919</v>
      </c>
      <c r="B51" t="s">
        <v>62</v>
      </c>
      <c r="C51">
        <v>234</v>
      </c>
      <c r="D51" t="s">
        <v>21</v>
      </c>
      <c r="E51" s="29">
        <v>46146</v>
      </c>
    </row>
    <row r="52" spans="1:5" ht="18.75">
      <c r="A52" s="24">
        <v>202634791</v>
      </c>
      <c r="B52" t="s">
        <v>111</v>
      </c>
      <c r="C52">
        <v>31</v>
      </c>
      <c r="D52" t="s">
        <v>21</v>
      </c>
      <c r="E52" s="29">
        <v>46146</v>
      </c>
    </row>
    <row r="53" spans="1:5" ht="18.75">
      <c r="A53" s="24">
        <v>202636723</v>
      </c>
      <c r="B53" t="s">
        <v>111</v>
      </c>
      <c r="C53">
        <v>155</v>
      </c>
      <c r="D53" t="s">
        <v>21</v>
      </c>
      <c r="E53" s="29">
        <v>46146</v>
      </c>
    </row>
    <row r="54" spans="1:5" ht="18.75">
      <c r="A54" s="24">
        <v>202636736</v>
      </c>
      <c r="B54" t="s">
        <v>622</v>
      </c>
      <c r="C54">
        <v>101</v>
      </c>
      <c r="D54" t="s">
        <v>21</v>
      </c>
      <c r="E54" s="29">
        <v>46146</v>
      </c>
    </row>
    <row r="55" spans="1:5" ht="18.75">
      <c r="A55" s="24">
        <v>202636735</v>
      </c>
      <c r="B55" t="s">
        <v>396</v>
      </c>
      <c r="C55">
        <v>55</v>
      </c>
      <c r="D55" t="s">
        <v>21</v>
      </c>
      <c r="E55" s="29">
        <v>46146</v>
      </c>
    </row>
    <row r="56" spans="1:5" ht="18.75">
      <c r="A56" s="24">
        <v>202637131</v>
      </c>
      <c r="B56" t="s">
        <v>935</v>
      </c>
      <c r="C56">
        <v>77</v>
      </c>
      <c r="D56" t="s">
        <v>21</v>
      </c>
      <c r="E56" s="29">
        <v>46146</v>
      </c>
    </row>
    <row r="57" spans="1:5" ht="18.75">
      <c r="A57" s="24">
        <v>202637380</v>
      </c>
      <c r="B57" t="s">
        <v>978</v>
      </c>
      <c r="C57">
        <v>712</v>
      </c>
      <c r="D57" t="s">
        <v>4</v>
      </c>
      <c r="E57" s="29">
        <v>46146</v>
      </c>
    </row>
    <row r="58" spans="1:5" ht="18.75">
      <c r="A58" s="24">
        <v>202637120</v>
      </c>
      <c r="B58" t="s">
        <v>1013</v>
      </c>
      <c r="C58">
        <v>31</v>
      </c>
      <c r="D58" t="s">
        <v>4</v>
      </c>
      <c r="E58" s="29">
        <v>46146</v>
      </c>
    </row>
    <row r="59" spans="1:5" ht="18.75">
      <c r="A59" s="24">
        <v>202637130</v>
      </c>
      <c r="B59" t="s">
        <v>573</v>
      </c>
      <c r="C59">
        <v>198</v>
      </c>
      <c r="D59" t="s">
        <v>4</v>
      </c>
      <c r="E59" s="29">
        <v>46146</v>
      </c>
    </row>
    <row r="60" spans="1:5" ht="18.75">
      <c r="A60" s="24">
        <v>202636552</v>
      </c>
      <c r="B60" t="s">
        <v>637</v>
      </c>
      <c r="C60">
        <v>319</v>
      </c>
      <c r="D60" t="s">
        <v>4</v>
      </c>
      <c r="E60" s="29">
        <v>46146</v>
      </c>
    </row>
    <row r="61" spans="1:5" ht="18.75">
      <c r="A61" s="24">
        <v>202636029</v>
      </c>
      <c r="B61" t="s">
        <v>745</v>
      </c>
      <c r="C61">
        <v>224</v>
      </c>
      <c r="D61" t="s">
        <v>4</v>
      </c>
      <c r="E61" s="29">
        <v>46146</v>
      </c>
    </row>
    <row r="62" spans="1:5" ht="18.75">
      <c r="A62" s="24">
        <v>202637091</v>
      </c>
      <c r="B62" t="s">
        <v>38</v>
      </c>
      <c r="C62">
        <v>662</v>
      </c>
      <c r="D62" t="s">
        <v>4</v>
      </c>
      <c r="E62" s="29">
        <v>46146</v>
      </c>
    </row>
    <row r="63" spans="1:5" ht="18.75">
      <c r="A63" s="24">
        <v>202637070</v>
      </c>
      <c r="B63" t="s">
        <v>602</v>
      </c>
      <c r="C63">
        <v>145</v>
      </c>
      <c r="D63" t="s">
        <v>4</v>
      </c>
      <c r="E63" s="29">
        <v>46146</v>
      </c>
    </row>
    <row r="64" spans="1:5" ht="18.75">
      <c r="A64" s="24">
        <v>202637077</v>
      </c>
      <c r="B64" t="s">
        <v>386</v>
      </c>
      <c r="C64">
        <v>264</v>
      </c>
      <c r="D64" t="s">
        <v>4</v>
      </c>
      <c r="E64" s="29">
        <v>46146</v>
      </c>
    </row>
    <row r="65" spans="1:5" ht="18.75">
      <c r="A65" s="24">
        <v>202637586</v>
      </c>
      <c r="B65" t="s">
        <v>6</v>
      </c>
      <c r="C65">
        <v>932</v>
      </c>
      <c r="D65" t="s">
        <v>19</v>
      </c>
      <c r="E65" s="29">
        <v>46146</v>
      </c>
    </row>
    <row r="66" spans="1:5" ht="18.75">
      <c r="A66" s="24">
        <v>202630123</v>
      </c>
      <c r="B66" t="s">
        <v>999</v>
      </c>
      <c r="C66">
        <v>3</v>
      </c>
      <c r="D66" t="s">
        <v>31</v>
      </c>
      <c r="E66" s="29">
        <v>46146</v>
      </c>
    </row>
    <row r="67" spans="1:5" ht="18.75">
      <c r="A67" s="24">
        <v>202630122</v>
      </c>
      <c r="B67" t="s">
        <v>1014</v>
      </c>
      <c r="C67">
        <v>8</v>
      </c>
      <c r="D67" t="s">
        <v>31</v>
      </c>
      <c r="E67" s="29">
        <v>46146</v>
      </c>
    </row>
    <row r="68" spans="1:5" ht="18.75">
      <c r="A68" s="24">
        <v>202623856</v>
      </c>
      <c r="B68" t="s">
        <v>1000</v>
      </c>
      <c r="C68">
        <v>3</v>
      </c>
      <c r="D68" t="s">
        <v>31</v>
      </c>
      <c r="E68" s="29">
        <v>46146</v>
      </c>
    </row>
    <row r="69" spans="1:5" ht="18.75">
      <c r="A69" s="24">
        <v>202637074</v>
      </c>
      <c r="B69" t="s">
        <v>912</v>
      </c>
      <c r="C69">
        <v>109</v>
      </c>
      <c r="D69" t="s">
        <v>962</v>
      </c>
      <c r="E69" s="29">
        <v>46146</v>
      </c>
    </row>
    <row r="70" spans="1:5" ht="18.75">
      <c r="A70" s="24">
        <v>202636100</v>
      </c>
      <c r="B70" t="s">
        <v>912</v>
      </c>
      <c r="C70">
        <v>251</v>
      </c>
      <c r="D70" t="s">
        <v>962</v>
      </c>
      <c r="E70" s="29">
        <v>46146</v>
      </c>
    </row>
    <row r="71" spans="1:5" ht="18.75">
      <c r="A71" s="24">
        <v>202636716</v>
      </c>
      <c r="B71" t="s">
        <v>575</v>
      </c>
      <c r="C71">
        <v>38</v>
      </c>
      <c r="D71" t="s">
        <v>962</v>
      </c>
      <c r="E71" s="29">
        <v>46146</v>
      </c>
    </row>
    <row r="72" spans="1:5" ht="18.75">
      <c r="A72" s="24">
        <v>202636717</v>
      </c>
      <c r="B72" t="s">
        <v>388</v>
      </c>
      <c r="C72">
        <v>51</v>
      </c>
      <c r="D72" t="s">
        <v>962</v>
      </c>
      <c r="E72" s="29">
        <v>46146</v>
      </c>
    </row>
    <row r="73" spans="1:5" ht="18.75">
      <c r="A73" s="24">
        <v>202636721</v>
      </c>
      <c r="B73" t="s">
        <v>105</v>
      </c>
      <c r="C73">
        <v>40</v>
      </c>
      <c r="D73" t="s">
        <v>962</v>
      </c>
      <c r="E73" s="29">
        <v>46146</v>
      </c>
    </row>
    <row r="74" spans="1:5" ht="18.75">
      <c r="A74" s="24">
        <v>202636743</v>
      </c>
      <c r="B74" t="s">
        <v>803</v>
      </c>
      <c r="C74">
        <v>102</v>
      </c>
      <c r="D74" t="s">
        <v>962</v>
      </c>
      <c r="E74" s="29">
        <v>46146</v>
      </c>
    </row>
    <row r="75" spans="1:5" ht="18.75">
      <c r="A75" s="24">
        <v>202636710</v>
      </c>
      <c r="B75" t="s">
        <v>1015</v>
      </c>
      <c r="C75">
        <v>51</v>
      </c>
      <c r="D75" t="s">
        <v>962</v>
      </c>
      <c r="E75" s="29">
        <v>46146</v>
      </c>
    </row>
    <row r="76" spans="1:5" ht="18.75">
      <c r="A76" s="24">
        <v>202637629</v>
      </c>
      <c r="B76" t="s">
        <v>454</v>
      </c>
      <c r="C76">
        <v>385</v>
      </c>
      <c r="D76" t="s">
        <v>12</v>
      </c>
      <c r="E76" s="29">
        <v>46146</v>
      </c>
    </row>
    <row r="77" spans="1:5" ht="18.75">
      <c r="A77" s="24">
        <v>202637365</v>
      </c>
      <c r="B77" t="s">
        <v>546</v>
      </c>
      <c r="C77">
        <v>165</v>
      </c>
      <c r="D77" t="s">
        <v>25</v>
      </c>
      <c r="E77" s="29">
        <v>46146</v>
      </c>
    </row>
    <row r="78" spans="1:5" ht="18.75">
      <c r="A78" s="24">
        <v>202637272</v>
      </c>
      <c r="B78" t="s">
        <v>491</v>
      </c>
      <c r="C78">
        <v>82</v>
      </c>
      <c r="D78" t="s">
        <v>25</v>
      </c>
      <c r="E78" s="29">
        <v>46146</v>
      </c>
    </row>
    <row r="79" spans="1:5" ht="18.75">
      <c r="A79" s="24">
        <v>202637692</v>
      </c>
      <c r="B79" t="s">
        <v>6</v>
      </c>
      <c r="C79">
        <v>956</v>
      </c>
      <c r="D79" t="s">
        <v>25</v>
      </c>
      <c r="E79" s="29">
        <v>46146</v>
      </c>
    </row>
    <row r="80" spans="1:5" ht="18.75">
      <c r="A80" s="24">
        <v>202637741</v>
      </c>
      <c r="B80" t="s">
        <v>6</v>
      </c>
      <c r="C80">
        <v>253</v>
      </c>
      <c r="D80" t="s">
        <v>25</v>
      </c>
      <c r="E80" s="29">
        <v>46146</v>
      </c>
    </row>
    <row r="81" spans="1:5" ht="18.75">
      <c r="A81" s="24">
        <v>202637126</v>
      </c>
      <c r="B81" t="s">
        <v>976</v>
      </c>
      <c r="C81">
        <v>489</v>
      </c>
      <c r="D81" t="s">
        <v>25</v>
      </c>
      <c r="E81" s="29">
        <v>46146</v>
      </c>
    </row>
    <row r="82" spans="1:5" ht="18.75">
      <c r="A82" s="24">
        <v>202637129</v>
      </c>
      <c r="B82" t="s">
        <v>24</v>
      </c>
      <c r="C82">
        <v>419</v>
      </c>
      <c r="D82" t="s">
        <v>25</v>
      </c>
      <c r="E82" s="29">
        <v>46146</v>
      </c>
    </row>
    <row r="83" spans="1:5" ht="18.75">
      <c r="A83" s="24">
        <v>202637362</v>
      </c>
      <c r="B83" t="s">
        <v>167</v>
      </c>
      <c r="C83">
        <v>298</v>
      </c>
      <c r="D83" t="s">
        <v>25</v>
      </c>
      <c r="E83" s="29">
        <v>46146</v>
      </c>
    </row>
    <row r="84" spans="1:5" ht="18.75">
      <c r="A84" s="24">
        <v>202637281</v>
      </c>
      <c r="B84" t="s">
        <v>706</v>
      </c>
      <c r="C84">
        <v>171</v>
      </c>
      <c r="D84" t="s">
        <v>25</v>
      </c>
      <c r="E84" s="29">
        <v>46146</v>
      </c>
    </row>
    <row r="85" spans="1:5" ht="18.75">
      <c r="A85" s="24">
        <v>202636196</v>
      </c>
      <c r="B85" t="s">
        <v>47</v>
      </c>
      <c r="C85">
        <v>238</v>
      </c>
      <c r="D85" t="s">
        <v>0</v>
      </c>
      <c r="E85" s="29">
        <v>46146</v>
      </c>
    </row>
    <row r="86" spans="1:5" ht="18.75">
      <c r="A86" s="24">
        <v>202636053</v>
      </c>
      <c r="B86" t="s">
        <v>833</v>
      </c>
      <c r="C86">
        <v>107</v>
      </c>
      <c r="D86" t="s">
        <v>0</v>
      </c>
      <c r="E86" s="29">
        <v>46146</v>
      </c>
    </row>
    <row r="87" spans="1:5" ht="18.75">
      <c r="A87" s="24">
        <v>202637368</v>
      </c>
      <c r="B87" t="s">
        <v>319</v>
      </c>
      <c r="C87">
        <v>260</v>
      </c>
      <c r="D87" t="s">
        <v>0</v>
      </c>
      <c r="E87" s="29">
        <v>46146</v>
      </c>
    </row>
    <row r="88" spans="1:5" ht="18.75">
      <c r="A88" s="24">
        <v>202636163</v>
      </c>
      <c r="B88" t="s">
        <v>7</v>
      </c>
      <c r="C88">
        <v>222</v>
      </c>
      <c r="D88" t="s">
        <v>0</v>
      </c>
      <c r="E88" s="29">
        <v>46146</v>
      </c>
    </row>
    <row r="89" spans="1:5" ht="18.75">
      <c r="A89" s="24">
        <v>202637083</v>
      </c>
      <c r="B89" t="s">
        <v>792</v>
      </c>
      <c r="C89">
        <v>25</v>
      </c>
      <c r="D89" t="s">
        <v>0</v>
      </c>
      <c r="E89" s="29">
        <v>46146</v>
      </c>
    </row>
    <row r="90" spans="1:5" ht="18.75">
      <c r="A90" s="24">
        <v>202636209</v>
      </c>
      <c r="B90" t="s">
        <v>81</v>
      </c>
      <c r="C90">
        <v>196</v>
      </c>
      <c r="D90" t="s">
        <v>0</v>
      </c>
      <c r="E90" s="29">
        <v>46146</v>
      </c>
    </row>
    <row r="91" spans="1:5" ht="18.75">
      <c r="A91" s="24">
        <v>202636718</v>
      </c>
      <c r="B91" t="s">
        <v>47</v>
      </c>
      <c r="C91">
        <v>49</v>
      </c>
      <c r="D91" t="s">
        <v>0</v>
      </c>
      <c r="E91" s="29">
        <v>46146</v>
      </c>
    </row>
    <row r="92" spans="1:5" ht="18.75">
      <c r="A92" s="24">
        <v>202637618</v>
      </c>
      <c r="B92" t="s">
        <v>185</v>
      </c>
      <c r="C92">
        <v>80</v>
      </c>
      <c r="D92" t="s">
        <v>2</v>
      </c>
      <c r="E92" s="29">
        <v>46146</v>
      </c>
    </row>
    <row r="93" spans="1:5" ht="18.75">
      <c r="A93" s="24">
        <v>202634772</v>
      </c>
      <c r="B93" t="s">
        <v>983</v>
      </c>
      <c r="C93">
        <v>16</v>
      </c>
      <c r="D93" t="s">
        <v>13</v>
      </c>
      <c r="E93" s="29">
        <v>46146</v>
      </c>
    </row>
    <row r="94" spans="1:5" ht="18.75">
      <c r="A94" s="24">
        <v>202634773</v>
      </c>
      <c r="B94" t="s">
        <v>951</v>
      </c>
      <c r="C94">
        <v>25</v>
      </c>
      <c r="D94" t="s">
        <v>13</v>
      </c>
      <c r="E94" s="29">
        <v>46146</v>
      </c>
    </row>
    <row r="95" spans="1:5" ht="18.75">
      <c r="A95" s="24">
        <v>202637087</v>
      </c>
      <c r="B95" t="s">
        <v>777</v>
      </c>
      <c r="C95">
        <v>29</v>
      </c>
      <c r="D95" t="s">
        <v>13</v>
      </c>
      <c r="E95" s="29">
        <v>46146</v>
      </c>
    </row>
    <row r="96" spans="1:5" ht="18.75">
      <c r="A96" s="24">
        <v>202636741</v>
      </c>
      <c r="B96" t="s">
        <v>269</v>
      </c>
      <c r="C96">
        <v>67</v>
      </c>
      <c r="D96" t="s">
        <v>13</v>
      </c>
      <c r="E96" s="29">
        <v>46146</v>
      </c>
    </row>
    <row r="97" spans="1:5" ht="18.75">
      <c r="A97" s="24">
        <v>202636722</v>
      </c>
      <c r="B97" t="s">
        <v>681</v>
      </c>
      <c r="C97">
        <v>30</v>
      </c>
      <c r="D97" t="s">
        <v>13</v>
      </c>
      <c r="E97" s="29">
        <v>46146</v>
      </c>
    </row>
    <row r="98" spans="1:5" ht="18.75">
      <c r="A98" s="24">
        <v>202637377</v>
      </c>
      <c r="B98" t="s">
        <v>976</v>
      </c>
      <c r="C98">
        <v>448</v>
      </c>
      <c r="D98" t="s">
        <v>13</v>
      </c>
      <c r="E98" s="29">
        <v>46146</v>
      </c>
    </row>
    <row r="99" spans="1:5" ht="18.75">
      <c r="A99" s="24">
        <v>202637094</v>
      </c>
      <c r="B99" t="s">
        <v>175</v>
      </c>
      <c r="C99">
        <v>32</v>
      </c>
      <c r="D99" t="s">
        <v>13</v>
      </c>
      <c r="E99" s="29">
        <v>46146</v>
      </c>
    </row>
    <row r="100" spans="1:5" ht="18.75">
      <c r="A100" s="24">
        <v>202637597</v>
      </c>
      <c r="B100" t="s">
        <v>673</v>
      </c>
      <c r="C100">
        <v>349</v>
      </c>
      <c r="D100" t="s">
        <v>13</v>
      </c>
      <c r="E100" s="29">
        <v>46146</v>
      </c>
    </row>
    <row r="101" spans="1:5" ht="18.75">
      <c r="A101" s="24">
        <v>202637596</v>
      </c>
      <c r="B101" t="s">
        <v>103</v>
      </c>
      <c r="C101">
        <v>591</v>
      </c>
      <c r="D101" t="s">
        <v>13</v>
      </c>
      <c r="E101" s="29">
        <v>46146</v>
      </c>
    </row>
    <row r="102" spans="1:5" ht="18.75">
      <c r="A102" s="24">
        <v>202637102</v>
      </c>
      <c r="B102" t="s">
        <v>64</v>
      </c>
      <c r="C102">
        <v>33</v>
      </c>
      <c r="D102" t="s">
        <v>4</v>
      </c>
      <c r="E102" s="29">
        <v>46146</v>
      </c>
    </row>
    <row r="103" spans="1:5" ht="18">
      <c r="A103" s="25">
        <v>202634010</v>
      </c>
      <c r="B103" t="s">
        <v>439</v>
      </c>
      <c r="C103">
        <v>33</v>
      </c>
      <c r="D103" t="s">
        <v>13</v>
      </c>
      <c r="E103" s="29">
        <v>46146</v>
      </c>
    </row>
    <row r="104" spans="1:5" ht="18">
      <c r="A104" s="25">
        <v>202635605</v>
      </c>
      <c r="B104" t="s">
        <v>775</v>
      </c>
      <c r="C104">
        <v>87</v>
      </c>
      <c r="D104" t="s">
        <v>0</v>
      </c>
      <c r="E104" s="29">
        <v>46146</v>
      </c>
    </row>
    <row r="105" spans="1:5" ht="18">
      <c r="A105" s="25">
        <v>202637589</v>
      </c>
      <c r="B105" t="s">
        <v>542</v>
      </c>
      <c r="C105">
        <v>290</v>
      </c>
      <c r="D105" t="s">
        <v>28</v>
      </c>
      <c r="E105" s="29">
        <v>46146</v>
      </c>
    </row>
    <row r="106" spans="1:5" ht="18">
      <c r="A106" s="25">
        <v>202635587</v>
      </c>
      <c r="B106" t="s">
        <v>973</v>
      </c>
      <c r="C106">
        <v>51</v>
      </c>
      <c r="D106" t="s">
        <v>28</v>
      </c>
      <c r="E106" s="29">
        <v>46146</v>
      </c>
    </row>
    <row r="107" spans="1:5" ht="18">
      <c r="A107" s="25">
        <v>202634770</v>
      </c>
      <c r="B107" t="s">
        <v>99</v>
      </c>
      <c r="C107">
        <v>50</v>
      </c>
      <c r="D107" t="s">
        <v>28</v>
      </c>
      <c r="E107" s="29">
        <v>46146</v>
      </c>
    </row>
    <row r="108" spans="1:5" ht="18">
      <c r="A108" s="25">
        <v>202637104</v>
      </c>
      <c r="B108" t="s">
        <v>537</v>
      </c>
      <c r="C108">
        <v>80</v>
      </c>
      <c r="D108" t="s">
        <v>28</v>
      </c>
      <c r="E108" s="29">
        <v>46146</v>
      </c>
    </row>
    <row r="109" spans="1:5" ht="18">
      <c r="A109" s="25">
        <v>202635400</v>
      </c>
      <c r="B109" t="s">
        <v>59</v>
      </c>
      <c r="C109">
        <v>28</v>
      </c>
      <c r="D109" t="s">
        <v>28</v>
      </c>
      <c r="E109" s="29">
        <v>46146</v>
      </c>
    </row>
    <row r="110" spans="1:5" ht="18">
      <c r="A110" s="25">
        <v>202631252</v>
      </c>
      <c r="B110" t="s">
        <v>590</v>
      </c>
      <c r="C110">
        <v>143</v>
      </c>
      <c r="D110" t="s">
        <v>5</v>
      </c>
      <c r="E110" s="29">
        <v>46146</v>
      </c>
    </row>
    <row r="111" spans="1:5" ht="18">
      <c r="A111" s="25">
        <v>202637093</v>
      </c>
      <c r="B111" t="s">
        <v>893</v>
      </c>
      <c r="C111">
        <v>50</v>
      </c>
      <c r="D111" t="s">
        <v>13</v>
      </c>
      <c r="E111" s="29">
        <v>46146</v>
      </c>
    </row>
    <row r="112" spans="1:5" ht="18">
      <c r="A112" s="25">
        <v>202637595</v>
      </c>
      <c r="B112" t="s">
        <v>39</v>
      </c>
      <c r="C112">
        <v>123</v>
      </c>
      <c r="D112" t="s">
        <v>13</v>
      </c>
      <c r="E112" s="29">
        <v>46146</v>
      </c>
    </row>
    <row r="113" spans="1:5" ht="18">
      <c r="A113" s="25">
        <v>202637092</v>
      </c>
      <c r="B113" t="s">
        <v>39</v>
      </c>
      <c r="C113">
        <v>350</v>
      </c>
      <c r="D113" t="s">
        <v>13</v>
      </c>
      <c r="E113" s="29">
        <v>46146</v>
      </c>
    </row>
    <row r="114" spans="1:5" ht="18">
      <c r="A114" s="25">
        <v>202636726</v>
      </c>
      <c r="B114" t="s">
        <v>440</v>
      </c>
      <c r="C114">
        <v>37</v>
      </c>
      <c r="D114" t="s">
        <v>21</v>
      </c>
      <c r="E114" s="29">
        <v>46146</v>
      </c>
    </row>
    <row r="115" spans="1:5" ht="18">
      <c r="A115" s="25">
        <v>202637582</v>
      </c>
      <c r="B115" t="s">
        <v>32</v>
      </c>
      <c r="C115">
        <v>372</v>
      </c>
      <c r="D115" t="s">
        <v>2</v>
      </c>
      <c r="E115" s="29">
        <v>46146</v>
      </c>
    </row>
    <row r="116" spans="1:5" ht="18">
      <c r="A116" s="25">
        <v>202637374</v>
      </c>
      <c r="B116" t="s">
        <v>400</v>
      </c>
      <c r="C116">
        <v>298</v>
      </c>
      <c r="D116" t="s">
        <v>962</v>
      </c>
      <c r="E116" s="29">
        <v>46146</v>
      </c>
    </row>
    <row r="117" spans="1:5" ht="18">
      <c r="A117" s="25">
        <v>202634137</v>
      </c>
      <c r="B117" t="s">
        <v>747</v>
      </c>
      <c r="C117">
        <v>75</v>
      </c>
      <c r="D117" t="s">
        <v>31</v>
      </c>
      <c r="E117" s="29">
        <v>46146</v>
      </c>
    </row>
    <row r="118" spans="1:5" ht="18">
      <c r="A118" s="25">
        <v>202633046</v>
      </c>
      <c r="B118" t="s">
        <v>369</v>
      </c>
      <c r="C118">
        <v>38</v>
      </c>
      <c r="D118" t="s">
        <v>31</v>
      </c>
      <c r="E118" s="29">
        <v>46146</v>
      </c>
    </row>
    <row r="119" spans="1:5" ht="18">
      <c r="A119" s="25">
        <v>202637739</v>
      </c>
      <c r="B119" t="s">
        <v>978</v>
      </c>
      <c r="C119">
        <v>732</v>
      </c>
      <c r="D119" t="s">
        <v>4</v>
      </c>
      <c r="E119" s="29">
        <v>46146</v>
      </c>
    </row>
    <row r="120" spans="1:5" ht="18">
      <c r="A120" s="25">
        <v>202637636</v>
      </c>
      <c r="B120" t="s">
        <v>56</v>
      </c>
      <c r="C120">
        <v>110</v>
      </c>
      <c r="D120" t="s">
        <v>28</v>
      </c>
      <c r="E120" s="29">
        <v>46146</v>
      </c>
    </row>
    <row r="121" spans="1:5" ht="18">
      <c r="A121" s="25">
        <v>202634053</v>
      </c>
      <c r="B121" t="s">
        <v>694</v>
      </c>
      <c r="C121">
        <v>36</v>
      </c>
      <c r="D121" t="s">
        <v>19</v>
      </c>
      <c r="E121" s="29">
        <v>46146</v>
      </c>
    </row>
    <row r="122" spans="1:5" ht="18">
      <c r="A122" s="25">
        <v>202637690</v>
      </c>
      <c r="B122" t="s">
        <v>912</v>
      </c>
      <c r="C122">
        <v>584</v>
      </c>
      <c r="D122" t="s">
        <v>21</v>
      </c>
      <c r="E122" s="29">
        <v>46146</v>
      </c>
    </row>
    <row r="123" spans="1:5" ht="18">
      <c r="A123" s="25">
        <v>202636706</v>
      </c>
      <c r="B123" t="s">
        <v>439</v>
      </c>
      <c r="C123">
        <v>21</v>
      </c>
      <c r="D123" t="s">
        <v>13</v>
      </c>
      <c r="E123" s="29">
        <v>46146</v>
      </c>
    </row>
    <row r="124" spans="1:5" ht="18">
      <c r="A124" s="25">
        <v>202637381</v>
      </c>
      <c r="B124" t="s">
        <v>187</v>
      </c>
      <c r="C124">
        <v>63</v>
      </c>
      <c r="D124" t="s">
        <v>4</v>
      </c>
      <c r="E124" s="29">
        <v>46146</v>
      </c>
    </row>
    <row r="125" spans="1:5" ht="18">
      <c r="A125" s="25">
        <v>202637688</v>
      </c>
      <c r="B125" t="s">
        <v>942</v>
      </c>
      <c r="C125">
        <v>202</v>
      </c>
      <c r="D125" t="s">
        <v>2</v>
      </c>
      <c r="E125" s="29">
        <v>46147</v>
      </c>
    </row>
    <row r="126" spans="1:5" ht="18">
      <c r="A126" s="25">
        <v>202637687</v>
      </c>
      <c r="B126" t="s">
        <v>960</v>
      </c>
      <c r="C126">
        <v>70</v>
      </c>
      <c r="D126" t="s">
        <v>2</v>
      </c>
      <c r="E126" s="29">
        <v>46147</v>
      </c>
    </row>
    <row r="127" spans="1:5" ht="18">
      <c r="A127" s="25">
        <v>202637708</v>
      </c>
      <c r="B127" t="s">
        <v>822</v>
      </c>
      <c r="C127">
        <v>199</v>
      </c>
      <c r="D127" t="s">
        <v>2</v>
      </c>
      <c r="E127" s="29">
        <v>46147</v>
      </c>
    </row>
    <row r="128" spans="1:5" ht="18">
      <c r="A128" s="25">
        <v>202637628</v>
      </c>
      <c r="B128" t="s">
        <v>234</v>
      </c>
      <c r="C128">
        <v>78</v>
      </c>
      <c r="D128" t="s">
        <v>2</v>
      </c>
      <c r="E128" s="29">
        <v>46147</v>
      </c>
    </row>
    <row r="129" spans="1:5" ht="18">
      <c r="A129" s="25">
        <v>202637598</v>
      </c>
      <c r="B129" t="s">
        <v>964</v>
      </c>
      <c r="C129">
        <v>84</v>
      </c>
      <c r="D129" t="s">
        <v>2</v>
      </c>
      <c r="E129" s="29">
        <v>46147</v>
      </c>
    </row>
    <row r="130" spans="1:5" ht="18">
      <c r="A130" s="25">
        <v>202637613</v>
      </c>
      <c r="B130" t="s">
        <v>18</v>
      </c>
      <c r="C130">
        <v>415</v>
      </c>
      <c r="D130" t="s">
        <v>2</v>
      </c>
      <c r="E130" s="29">
        <v>46147</v>
      </c>
    </row>
    <row r="131" spans="1:5" ht="18">
      <c r="A131" s="25">
        <v>202637697</v>
      </c>
      <c r="B131" t="s">
        <v>815</v>
      </c>
      <c r="C131">
        <v>54</v>
      </c>
      <c r="D131" t="s">
        <v>2</v>
      </c>
      <c r="E131" s="29">
        <v>46147</v>
      </c>
    </row>
    <row r="132" spans="1:5" ht="18">
      <c r="A132" s="25">
        <v>202637731</v>
      </c>
      <c r="B132" t="s">
        <v>372</v>
      </c>
      <c r="C132">
        <v>45</v>
      </c>
      <c r="D132" t="s">
        <v>2</v>
      </c>
      <c r="E132" s="29">
        <v>46147</v>
      </c>
    </row>
    <row r="133" spans="1:5" ht="18">
      <c r="A133" s="25">
        <v>202637620</v>
      </c>
      <c r="B133" t="s">
        <v>372</v>
      </c>
      <c r="C133">
        <v>61</v>
      </c>
      <c r="D133" t="s">
        <v>2</v>
      </c>
      <c r="E133" s="29">
        <v>46147</v>
      </c>
    </row>
    <row r="134" spans="1:5" ht="18">
      <c r="A134" s="25">
        <v>202635919</v>
      </c>
      <c r="B134" t="s">
        <v>62</v>
      </c>
      <c r="C134">
        <v>500</v>
      </c>
      <c r="D134" t="s">
        <v>21</v>
      </c>
      <c r="E134" s="29">
        <v>46147</v>
      </c>
    </row>
    <row r="135" spans="1:5" ht="18">
      <c r="A135" s="25">
        <v>202637724</v>
      </c>
      <c r="B135" t="s">
        <v>862</v>
      </c>
      <c r="C135">
        <v>113</v>
      </c>
      <c r="D135" t="s">
        <v>8</v>
      </c>
      <c r="E135" s="29">
        <v>46147</v>
      </c>
    </row>
    <row r="136" spans="1:5" ht="18">
      <c r="A136" s="25">
        <v>202637723</v>
      </c>
      <c r="B136" t="s">
        <v>66</v>
      </c>
      <c r="C136">
        <v>98</v>
      </c>
      <c r="D136" t="s">
        <v>8</v>
      </c>
      <c r="E136" s="29">
        <v>46147</v>
      </c>
    </row>
    <row r="137" spans="1:5" ht="18">
      <c r="A137" s="25">
        <v>202637717</v>
      </c>
      <c r="B137" t="s">
        <v>238</v>
      </c>
      <c r="C137">
        <v>95</v>
      </c>
      <c r="D137" t="s">
        <v>8</v>
      </c>
      <c r="E137" s="29">
        <v>46147</v>
      </c>
    </row>
    <row r="138" spans="1:5" ht="18">
      <c r="A138" s="25">
        <v>202637611</v>
      </c>
      <c r="B138" t="s">
        <v>832</v>
      </c>
      <c r="C138">
        <v>64</v>
      </c>
      <c r="D138" t="s">
        <v>8</v>
      </c>
      <c r="E138" s="29">
        <v>46147</v>
      </c>
    </row>
    <row r="139" spans="1:5" ht="18">
      <c r="A139" s="25">
        <v>202638155</v>
      </c>
      <c r="B139" t="s">
        <v>826</v>
      </c>
      <c r="C139">
        <v>52</v>
      </c>
      <c r="D139" t="s">
        <v>8</v>
      </c>
      <c r="E139" s="29">
        <v>46147</v>
      </c>
    </row>
    <row r="140" spans="1:5" ht="18">
      <c r="A140" s="25">
        <v>202637727</v>
      </c>
      <c r="B140" t="s">
        <v>974</v>
      </c>
      <c r="C140">
        <v>48</v>
      </c>
      <c r="D140" t="s">
        <v>8</v>
      </c>
      <c r="E140" s="29">
        <v>46147</v>
      </c>
    </row>
    <row r="141" spans="1:5" ht="18">
      <c r="A141" s="25">
        <v>202637726</v>
      </c>
      <c r="B141" t="s">
        <v>279</v>
      </c>
      <c r="C141">
        <v>52</v>
      </c>
      <c r="D141" t="s">
        <v>8</v>
      </c>
      <c r="E141" s="29">
        <v>46147</v>
      </c>
    </row>
    <row r="142" spans="1:5" ht="18">
      <c r="A142" s="25">
        <v>202638165</v>
      </c>
      <c r="B142" t="s">
        <v>599</v>
      </c>
      <c r="C142">
        <v>124</v>
      </c>
      <c r="D142" t="s">
        <v>8</v>
      </c>
      <c r="E142" s="29">
        <v>46147</v>
      </c>
    </row>
    <row r="143" spans="1:5" ht="18">
      <c r="A143" s="25">
        <v>202637734</v>
      </c>
      <c r="B143" t="s">
        <v>976</v>
      </c>
      <c r="C143">
        <v>46</v>
      </c>
      <c r="D143" t="s">
        <v>8</v>
      </c>
      <c r="E143" s="29">
        <v>46147</v>
      </c>
    </row>
    <row r="144" spans="1:5" ht="18">
      <c r="A144" s="25">
        <v>202637691</v>
      </c>
      <c r="B144" t="s">
        <v>961</v>
      </c>
      <c r="C144">
        <v>57</v>
      </c>
      <c r="D144" t="s">
        <v>19</v>
      </c>
      <c r="E144" s="29">
        <v>46147</v>
      </c>
    </row>
    <row r="145" spans="1:5" ht="18">
      <c r="A145" s="25">
        <v>202637586</v>
      </c>
      <c r="B145" t="s">
        <v>6</v>
      </c>
      <c r="C145">
        <v>80</v>
      </c>
      <c r="D145" t="s">
        <v>19</v>
      </c>
      <c r="E145" s="29">
        <v>46147</v>
      </c>
    </row>
    <row r="146" spans="1:5" ht="18">
      <c r="A146" s="25">
        <v>202637101</v>
      </c>
      <c r="B146" t="s">
        <v>703</v>
      </c>
      <c r="C146">
        <v>176</v>
      </c>
      <c r="D146" t="s">
        <v>12</v>
      </c>
      <c r="E146" s="29">
        <v>46147</v>
      </c>
    </row>
    <row r="147" spans="1:5" ht="18">
      <c r="A147" s="25">
        <v>202638167</v>
      </c>
      <c r="B147" t="s">
        <v>24</v>
      </c>
      <c r="C147">
        <v>121</v>
      </c>
      <c r="D147" t="s">
        <v>12</v>
      </c>
      <c r="E147" s="29">
        <v>46147</v>
      </c>
    </row>
    <row r="148" spans="1:5" ht="18">
      <c r="A148" s="25">
        <v>202637625</v>
      </c>
      <c r="B148" t="s">
        <v>110</v>
      </c>
      <c r="C148">
        <v>115</v>
      </c>
      <c r="D148" t="s">
        <v>12</v>
      </c>
      <c r="E148" s="29">
        <v>46147</v>
      </c>
    </row>
    <row r="149" spans="1:5" ht="18">
      <c r="A149" s="25">
        <v>202637624</v>
      </c>
      <c r="B149" t="s">
        <v>76</v>
      </c>
      <c r="C149">
        <v>281</v>
      </c>
      <c r="D149" t="s">
        <v>12</v>
      </c>
      <c r="E149" s="29">
        <v>46147</v>
      </c>
    </row>
    <row r="150" spans="1:5" ht="18">
      <c r="A150" s="25">
        <v>202638130</v>
      </c>
      <c r="B150" t="s">
        <v>6</v>
      </c>
      <c r="C150">
        <v>871</v>
      </c>
      <c r="D150" t="s">
        <v>2</v>
      </c>
      <c r="E150" s="29">
        <v>46147</v>
      </c>
    </row>
    <row r="151" spans="1:5" ht="18">
      <c r="A151" s="25">
        <v>202637595</v>
      </c>
      <c r="B151" t="s">
        <v>39</v>
      </c>
      <c r="C151">
        <v>82</v>
      </c>
      <c r="D151" s="67" t="s">
        <v>13</v>
      </c>
      <c r="E151" s="29">
        <v>46147</v>
      </c>
    </row>
    <row r="152" spans="1:5" ht="18">
      <c r="A152" s="25">
        <v>202636536</v>
      </c>
      <c r="B152" t="s">
        <v>360</v>
      </c>
      <c r="C152">
        <v>48</v>
      </c>
      <c r="D152" s="67" t="s">
        <v>13</v>
      </c>
      <c r="E152" s="29">
        <v>46147</v>
      </c>
    </row>
    <row r="153" spans="1:5" ht="18">
      <c r="A153" s="25">
        <v>202637698</v>
      </c>
      <c r="B153" t="s">
        <v>38</v>
      </c>
      <c r="C153">
        <v>86</v>
      </c>
      <c r="D153" s="67" t="s">
        <v>13</v>
      </c>
      <c r="E153" s="29">
        <v>46147</v>
      </c>
    </row>
    <row r="154" spans="1:5" ht="18">
      <c r="A154" s="25">
        <v>202634134</v>
      </c>
      <c r="B154" t="s">
        <v>38</v>
      </c>
      <c r="C154">
        <v>7</v>
      </c>
      <c r="D154" t="s">
        <v>13</v>
      </c>
      <c r="E154" s="29">
        <v>46147</v>
      </c>
    </row>
    <row r="155" spans="1:5" ht="18">
      <c r="A155" s="25">
        <v>202635090</v>
      </c>
      <c r="B155" t="s">
        <v>14</v>
      </c>
      <c r="C155">
        <v>12</v>
      </c>
      <c r="D155" s="67" t="s">
        <v>13</v>
      </c>
      <c r="E155" s="29">
        <v>46147</v>
      </c>
    </row>
    <row r="156" spans="1:5" ht="18">
      <c r="A156" s="25">
        <v>202638142</v>
      </c>
      <c r="B156" t="s">
        <v>14</v>
      </c>
      <c r="C156">
        <v>238</v>
      </c>
      <c r="D156" t="s">
        <v>13</v>
      </c>
      <c r="E156" s="29">
        <v>46147</v>
      </c>
    </row>
    <row r="157" spans="1:5" ht="18">
      <c r="A157" s="25">
        <v>202638143</v>
      </c>
      <c r="B157" t="s">
        <v>39</v>
      </c>
      <c r="C157">
        <v>519</v>
      </c>
      <c r="D157" s="67" t="s">
        <v>13</v>
      </c>
      <c r="E157" s="29">
        <v>46147</v>
      </c>
    </row>
    <row r="158" spans="1:5" ht="18">
      <c r="A158" s="25">
        <v>202638259</v>
      </c>
      <c r="B158" t="s">
        <v>39</v>
      </c>
      <c r="C158">
        <v>32</v>
      </c>
      <c r="D158" t="s">
        <v>13</v>
      </c>
      <c r="E158" s="29">
        <v>46147</v>
      </c>
    </row>
    <row r="159" spans="1:5" ht="18">
      <c r="A159" s="25">
        <v>202634775</v>
      </c>
      <c r="B159" t="s">
        <v>799</v>
      </c>
      <c r="C159">
        <v>99</v>
      </c>
      <c r="D159" t="s">
        <v>13</v>
      </c>
      <c r="E159" s="29">
        <v>46147</v>
      </c>
    </row>
    <row r="160" spans="1:5" ht="18">
      <c r="A160" s="25">
        <v>202633694</v>
      </c>
      <c r="B160" t="s">
        <v>799</v>
      </c>
      <c r="C160">
        <v>16</v>
      </c>
      <c r="D160" s="67" t="s">
        <v>13</v>
      </c>
      <c r="E160" s="29">
        <v>46147</v>
      </c>
    </row>
    <row r="161" spans="1:5" ht="18">
      <c r="A161" s="25">
        <v>202637383</v>
      </c>
      <c r="B161" t="s">
        <v>30</v>
      </c>
      <c r="C161">
        <v>47</v>
      </c>
      <c r="D161" t="s">
        <v>13</v>
      </c>
      <c r="E161" s="29">
        <v>46147</v>
      </c>
    </row>
    <row r="162" spans="1:5" ht="18">
      <c r="A162" s="25">
        <v>202635606</v>
      </c>
      <c r="B162" t="s">
        <v>30</v>
      </c>
      <c r="C162">
        <v>6</v>
      </c>
      <c r="D162" t="s">
        <v>13</v>
      </c>
      <c r="E162" s="29">
        <v>46147</v>
      </c>
    </row>
    <row r="163" spans="1:5" ht="18">
      <c r="A163" s="25">
        <v>202634746</v>
      </c>
      <c r="B163" t="s">
        <v>1016</v>
      </c>
      <c r="C163">
        <v>25</v>
      </c>
      <c r="D163" t="s">
        <v>13</v>
      </c>
      <c r="E163" s="29">
        <v>46147</v>
      </c>
    </row>
    <row r="164" spans="1:5" ht="18">
      <c r="A164" s="25">
        <v>202638101</v>
      </c>
      <c r="B164" t="s">
        <v>863</v>
      </c>
      <c r="C164">
        <v>53</v>
      </c>
      <c r="D164" t="s">
        <v>13</v>
      </c>
      <c r="E164" s="29">
        <v>46147</v>
      </c>
    </row>
    <row r="165" spans="1:5" ht="18">
      <c r="A165" s="25">
        <v>202637705</v>
      </c>
      <c r="B165" t="s">
        <v>966</v>
      </c>
      <c r="C165">
        <v>199</v>
      </c>
      <c r="D165" t="s">
        <v>13</v>
      </c>
      <c r="E165" s="29">
        <v>46147</v>
      </c>
    </row>
    <row r="166" spans="1:5" ht="18">
      <c r="A166" s="25">
        <v>202634502</v>
      </c>
      <c r="B166" t="s">
        <v>251</v>
      </c>
      <c r="C166">
        <v>99</v>
      </c>
      <c r="D166" t="s">
        <v>13</v>
      </c>
      <c r="E166" s="29">
        <v>46147</v>
      </c>
    </row>
    <row r="167" spans="1:5" ht="18">
      <c r="A167" s="25">
        <v>202638138</v>
      </c>
      <c r="B167" t="s">
        <v>651</v>
      </c>
      <c r="C167">
        <v>71</v>
      </c>
      <c r="D167" t="s">
        <v>13</v>
      </c>
      <c r="E167" s="29">
        <v>46147</v>
      </c>
    </row>
    <row r="168" spans="1:5" ht="18">
      <c r="A168" s="25">
        <v>202637592</v>
      </c>
      <c r="B168" t="s">
        <v>11</v>
      </c>
      <c r="C168">
        <v>130</v>
      </c>
      <c r="D168" t="s">
        <v>25</v>
      </c>
      <c r="E168" s="29">
        <v>46147</v>
      </c>
    </row>
    <row r="169" spans="1:5" ht="18">
      <c r="A169" s="25">
        <v>202637591</v>
      </c>
      <c r="B169" t="s">
        <v>179</v>
      </c>
      <c r="C169">
        <v>159</v>
      </c>
      <c r="D169" t="s">
        <v>25</v>
      </c>
      <c r="E169" s="29">
        <v>46147</v>
      </c>
    </row>
    <row r="170" spans="1:5" ht="18">
      <c r="A170" s="25">
        <v>202637694</v>
      </c>
      <c r="B170" t="s">
        <v>491</v>
      </c>
      <c r="C170">
        <v>107</v>
      </c>
      <c r="D170" t="s">
        <v>25</v>
      </c>
      <c r="E170" s="29">
        <v>46147</v>
      </c>
    </row>
    <row r="171" spans="1:5" ht="18">
      <c r="A171" s="25">
        <v>202637601</v>
      </c>
      <c r="B171" t="s">
        <v>965</v>
      </c>
      <c r="C171">
        <v>71</v>
      </c>
      <c r="D171" t="s">
        <v>25</v>
      </c>
      <c r="E171" s="29">
        <v>46147</v>
      </c>
    </row>
    <row r="172" spans="1:5" ht="18">
      <c r="A172" s="25">
        <v>202637085</v>
      </c>
      <c r="B172" t="s">
        <v>672</v>
      </c>
      <c r="C172">
        <v>100</v>
      </c>
      <c r="D172" t="s">
        <v>25</v>
      </c>
      <c r="E172" s="29">
        <v>46147</v>
      </c>
    </row>
    <row r="173" spans="1:5" ht="18">
      <c r="A173" s="25">
        <v>202635779</v>
      </c>
      <c r="B173" t="s">
        <v>731</v>
      </c>
      <c r="C173">
        <v>106</v>
      </c>
      <c r="D173" t="s">
        <v>0</v>
      </c>
      <c r="E173" s="29">
        <v>46147</v>
      </c>
    </row>
    <row r="174" spans="1:5" ht="18">
      <c r="A174" s="25">
        <v>202635604</v>
      </c>
      <c r="B174" t="s">
        <v>731</v>
      </c>
      <c r="C174">
        <v>139</v>
      </c>
      <c r="D174" t="s">
        <v>0</v>
      </c>
      <c r="E174" s="29">
        <v>46147</v>
      </c>
    </row>
    <row r="175" spans="1:5" ht="18">
      <c r="A175" s="25">
        <v>202637370</v>
      </c>
      <c r="B175" t="s">
        <v>54</v>
      </c>
      <c r="C175">
        <v>146</v>
      </c>
      <c r="D175" t="s">
        <v>0</v>
      </c>
      <c r="E175" s="29">
        <v>46147</v>
      </c>
    </row>
    <row r="176" spans="1:5" ht="18">
      <c r="A176" s="25">
        <v>202637082</v>
      </c>
      <c r="B176" t="s">
        <v>296</v>
      </c>
      <c r="C176">
        <v>2</v>
      </c>
      <c r="D176" t="s">
        <v>12</v>
      </c>
      <c r="E176" s="29">
        <v>46147</v>
      </c>
    </row>
    <row r="177" spans="1:5" ht="18">
      <c r="A177" s="25">
        <v>202633321</v>
      </c>
      <c r="B177" t="s">
        <v>27</v>
      </c>
      <c r="C177">
        <v>88</v>
      </c>
      <c r="D177" t="s">
        <v>19</v>
      </c>
      <c r="E177" s="29">
        <v>46147</v>
      </c>
    </row>
    <row r="178" spans="1:5" ht="18">
      <c r="A178" s="25">
        <v>202634049</v>
      </c>
      <c r="B178" t="s">
        <v>27</v>
      </c>
      <c r="C178">
        <v>93</v>
      </c>
      <c r="D178" t="s">
        <v>19</v>
      </c>
      <c r="E178" s="29">
        <v>46147</v>
      </c>
    </row>
    <row r="179" spans="1:5" ht="18">
      <c r="A179" s="25">
        <v>202635123</v>
      </c>
      <c r="B179" t="s">
        <v>27</v>
      </c>
      <c r="C179">
        <v>36</v>
      </c>
      <c r="D179" t="s">
        <v>19</v>
      </c>
      <c r="E179" s="29">
        <v>46147</v>
      </c>
    </row>
    <row r="180" spans="1:5" ht="18">
      <c r="A180" s="25">
        <v>202632205</v>
      </c>
      <c r="B180" t="s">
        <v>26</v>
      </c>
      <c r="C180">
        <v>112</v>
      </c>
      <c r="D180" t="s">
        <v>19</v>
      </c>
      <c r="E180" s="29">
        <v>46147</v>
      </c>
    </row>
    <row r="181" spans="1:5" ht="18">
      <c r="A181" s="25">
        <v>202637103</v>
      </c>
      <c r="B181" t="s">
        <v>360</v>
      </c>
      <c r="C181">
        <v>370</v>
      </c>
      <c r="D181" t="s">
        <v>8</v>
      </c>
      <c r="E181" s="29">
        <v>46147</v>
      </c>
    </row>
    <row r="182" spans="1:5" ht="18">
      <c r="A182" s="25">
        <v>202637590</v>
      </c>
      <c r="B182" t="s">
        <v>736</v>
      </c>
      <c r="C182">
        <v>371</v>
      </c>
      <c r="D182" t="s">
        <v>8</v>
      </c>
      <c r="E182" s="29">
        <v>46147</v>
      </c>
    </row>
    <row r="183" spans="1:5" ht="18">
      <c r="A183" s="25">
        <v>202637635</v>
      </c>
      <c r="B183" t="s">
        <v>90</v>
      </c>
      <c r="C183">
        <v>263</v>
      </c>
      <c r="D183" t="s">
        <v>8</v>
      </c>
      <c r="E183" s="29">
        <v>46147</v>
      </c>
    </row>
    <row r="184" spans="1:5" ht="18">
      <c r="A184" s="25">
        <v>202634137</v>
      </c>
      <c r="B184" t="s">
        <v>747</v>
      </c>
      <c r="C184">
        <v>434</v>
      </c>
      <c r="D184" t="s">
        <v>31</v>
      </c>
      <c r="E184" s="29">
        <v>46147</v>
      </c>
    </row>
    <row r="185" spans="1:5" ht="18">
      <c r="A185" s="25">
        <v>202631551</v>
      </c>
      <c r="B185" t="s">
        <v>860</v>
      </c>
      <c r="C185">
        <v>8</v>
      </c>
      <c r="D185" t="s">
        <v>31</v>
      </c>
      <c r="E185" s="29">
        <v>46147</v>
      </c>
    </row>
    <row r="186" spans="1:5" ht="18">
      <c r="A186" s="25">
        <v>202633574</v>
      </c>
      <c r="B186" t="s">
        <v>860</v>
      </c>
      <c r="C186">
        <v>100</v>
      </c>
      <c r="D186" t="s">
        <v>31</v>
      </c>
      <c r="E186" s="29">
        <v>46147</v>
      </c>
    </row>
    <row r="187" spans="1:5" ht="18">
      <c r="A187" s="25">
        <v>202626903</v>
      </c>
      <c r="B187" t="s">
        <v>64</v>
      </c>
      <c r="C187">
        <v>18</v>
      </c>
      <c r="D187" t="s">
        <v>962</v>
      </c>
      <c r="E187" s="29">
        <v>46147</v>
      </c>
    </row>
    <row r="188" spans="1:5" ht="18">
      <c r="A188" s="25">
        <v>202637711</v>
      </c>
      <c r="B188" t="s">
        <v>970</v>
      </c>
      <c r="C188">
        <v>322</v>
      </c>
      <c r="D188" t="s">
        <v>31</v>
      </c>
      <c r="E188" s="29">
        <v>46147</v>
      </c>
    </row>
    <row r="189" spans="1:5" ht="18">
      <c r="A189" s="25">
        <v>202637710</v>
      </c>
      <c r="B189" t="s">
        <v>969</v>
      </c>
      <c r="C189">
        <v>292</v>
      </c>
      <c r="D189" t="s">
        <v>31</v>
      </c>
      <c r="E189" s="29">
        <v>46147</v>
      </c>
    </row>
    <row r="190" spans="1:5" ht="18">
      <c r="A190" s="25">
        <v>202637605</v>
      </c>
      <c r="B190" t="s">
        <v>734</v>
      </c>
      <c r="C190">
        <v>254</v>
      </c>
      <c r="D190" t="s">
        <v>2</v>
      </c>
      <c r="E190" s="29">
        <v>46147</v>
      </c>
    </row>
    <row r="191" spans="1:5" ht="18">
      <c r="A191" s="25">
        <v>202636749</v>
      </c>
      <c r="B191" t="s">
        <v>937</v>
      </c>
      <c r="C191">
        <v>68</v>
      </c>
      <c r="D191" t="s">
        <v>28</v>
      </c>
      <c r="E191" s="29">
        <v>46147</v>
      </c>
    </row>
    <row r="192" spans="1:5" ht="18">
      <c r="A192" s="25">
        <v>202637738</v>
      </c>
      <c r="B192" t="s">
        <v>937</v>
      </c>
      <c r="C192">
        <v>322</v>
      </c>
      <c r="D192" t="s">
        <v>28</v>
      </c>
      <c r="E192" s="29">
        <v>46147</v>
      </c>
    </row>
    <row r="193" spans="1:5" ht="18">
      <c r="A193" s="25">
        <v>202638159</v>
      </c>
      <c r="B193" t="s">
        <v>91</v>
      </c>
      <c r="C193">
        <v>184</v>
      </c>
      <c r="D193" t="s">
        <v>28</v>
      </c>
      <c r="E193" s="29">
        <v>46147</v>
      </c>
    </row>
    <row r="194" spans="1:5" ht="18">
      <c r="A194" s="25">
        <v>202636731</v>
      </c>
      <c r="B194" t="s">
        <v>647</v>
      </c>
      <c r="C194">
        <v>42</v>
      </c>
      <c r="D194" t="s">
        <v>28</v>
      </c>
      <c r="E194" s="29">
        <v>46147</v>
      </c>
    </row>
    <row r="195" spans="1:5" ht="18">
      <c r="A195" s="25">
        <v>202637617</v>
      </c>
      <c r="B195" t="s">
        <v>91</v>
      </c>
      <c r="C195">
        <v>184</v>
      </c>
      <c r="D195" t="s">
        <v>28</v>
      </c>
      <c r="E195" s="29">
        <v>46147</v>
      </c>
    </row>
    <row r="196" spans="1:5" ht="18">
      <c r="A196" s="25">
        <v>202637588</v>
      </c>
      <c r="B196" t="s">
        <v>521</v>
      </c>
      <c r="C196">
        <v>181</v>
      </c>
      <c r="D196" t="s">
        <v>28</v>
      </c>
      <c r="E196" s="29">
        <v>46147</v>
      </c>
    </row>
    <row r="197" spans="1:5" ht="18">
      <c r="A197" s="25">
        <v>202636214</v>
      </c>
      <c r="B197" t="s">
        <v>91</v>
      </c>
      <c r="C197">
        <v>25</v>
      </c>
      <c r="D197" t="s">
        <v>28</v>
      </c>
      <c r="E197" s="29">
        <v>46147</v>
      </c>
    </row>
    <row r="198" spans="1:5" ht="18">
      <c r="A198" s="25">
        <v>202637740</v>
      </c>
      <c r="B198" t="s">
        <v>90</v>
      </c>
      <c r="C198">
        <v>113</v>
      </c>
      <c r="D198" t="s">
        <v>28</v>
      </c>
      <c r="E198" s="29">
        <v>46147</v>
      </c>
    </row>
    <row r="199" spans="1:5" ht="18">
      <c r="A199" s="25">
        <v>202636401</v>
      </c>
      <c r="B199" t="s">
        <v>351</v>
      </c>
      <c r="C199">
        <v>202</v>
      </c>
      <c r="D199" t="s">
        <v>28</v>
      </c>
      <c r="E199" s="29">
        <v>46147</v>
      </c>
    </row>
    <row r="200" spans="1:5" ht="18">
      <c r="A200" s="25">
        <v>202637133</v>
      </c>
      <c r="B200" t="s">
        <v>56</v>
      </c>
      <c r="C200">
        <v>121</v>
      </c>
      <c r="D200" t="s">
        <v>28</v>
      </c>
      <c r="E200" s="29">
        <v>46147</v>
      </c>
    </row>
    <row r="201" spans="1:5" ht="18">
      <c r="A201" s="25">
        <v>202637132</v>
      </c>
      <c r="B201" t="s">
        <v>90</v>
      </c>
      <c r="C201">
        <v>74</v>
      </c>
      <c r="D201" t="s">
        <v>28</v>
      </c>
      <c r="E201" s="29">
        <v>46147</v>
      </c>
    </row>
    <row r="202" spans="1:5" ht="18">
      <c r="A202" s="25">
        <v>202638264</v>
      </c>
      <c r="B202" t="s">
        <v>489</v>
      </c>
      <c r="C202">
        <v>80</v>
      </c>
      <c r="D202" t="s">
        <v>21</v>
      </c>
      <c r="E202" s="29">
        <v>46147</v>
      </c>
    </row>
    <row r="203" spans="1:5" ht="18">
      <c r="A203" s="25">
        <v>202637690</v>
      </c>
      <c r="B203" t="s">
        <v>912</v>
      </c>
      <c r="C203">
        <v>81</v>
      </c>
      <c r="D203" t="s">
        <v>21</v>
      </c>
      <c r="E203" s="29">
        <v>46147</v>
      </c>
    </row>
    <row r="204" spans="1:5" ht="18">
      <c r="A204" s="25">
        <v>202632163</v>
      </c>
      <c r="B204" t="s">
        <v>1017</v>
      </c>
      <c r="C204">
        <v>184</v>
      </c>
      <c r="D204" t="s">
        <v>21</v>
      </c>
      <c r="E204" s="29">
        <v>46147</v>
      </c>
    </row>
    <row r="205" spans="1:5" ht="18">
      <c r="A205" s="25">
        <v>202621174</v>
      </c>
      <c r="B205" t="s">
        <v>664</v>
      </c>
      <c r="C205">
        <v>165</v>
      </c>
      <c r="D205" t="s">
        <v>21</v>
      </c>
      <c r="E205" s="29">
        <v>46147</v>
      </c>
    </row>
    <row r="206" spans="1:5" ht="18">
      <c r="A206" s="25">
        <v>202638161</v>
      </c>
      <c r="B206" t="s">
        <v>231</v>
      </c>
      <c r="C206">
        <v>94</v>
      </c>
      <c r="D206" t="s">
        <v>21</v>
      </c>
      <c r="E206" s="29">
        <v>46147</v>
      </c>
    </row>
    <row r="207" spans="1:5" ht="18">
      <c r="A207" s="25">
        <v>202637728</v>
      </c>
      <c r="B207" t="s">
        <v>231</v>
      </c>
      <c r="C207">
        <v>146</v>
      </c>
      <c r="D207" t="s">
        <v>21</v>
      </c>
      <c r="E207" s="29">
        <v>46147</v>
      </c>
    </row>
    <row r="208" spans="1:5" ht="18">
      <c r="A208" s="25">
        <v>202637608</v>
      </c>
      <c r="B208" t="s">
        <v>292</v>
      </c>
      <c r="C208">
        <v>207</v>
      </c>
      <c r="D208" t="s">
        <v>19</v>
      </c>
      <c r="E208" s="29">
        <v>46147</v>
      </c>
    </row>
    <row r="209" spans="1:5" ht="18">
      <c r="A209" s="25">
        <v>202638152</v>
      </c>
      <c r="B209" t="s">
        <v>292</v>
      </c>
      <c r="C209">
        <v>66</v>
      </c>
      <c r="D209" t="s">
        <v>19</v>
      </c>
      <c r="E209" s="29">
        <v>46147</v>
      </c>
    </row>
    <row r="210" spans="1:5" ht="18">
      <c r="A210" s="25">
        <v>202637718</v>
      </c>
      <c r="B210" t="s">
        <v>49</v>
      </c>
      <c r="C210">
        <v>170</v>
      </c>
      <c r="D210" t="s">
        <v>19</v>
      </c>
      <c r="E210" s="29">
        <v>46147</v>
      </c>
    </row>
    <row r="211" spans="1:5" ht="18">
      <c r="A211" s="25">
        <v>202636216</v>
      </c>
      <c r="B211" t="s">
        <v>539</v>
      </c>
      <c r="C211">
        <v>5</v>
      </c>
      <c r="D211" t="s">
        <v>5</v>
      </c>
      <c r="E211" s="29">
        <v>46147</v>
      </c>
    </row>
    <row r="212" spans="1:5" ht="18">
      <c r="A212" s="25">
        <v>202635592</v>
      </c>
      <c r="B212" t="s">
        <v>751</v>
      </c>
      <c r="C212">
        <v>36</v>
      </c>
      <c r="D212" t="s">
        <v>5</v>
      </c>
      <c r="E212" s="29">
        <v>46147</v>
      </c>
    </row>
    <row r="213" spans="1:5" ht="18">
      <c r="A213" s="25">
        <v>202632629</v>
      </c>
      <c r="B213" t="s">
        <v>719</v>
      </c>
      <c r="C213">
        <v>33</v>
      </c>
      <c r="D213" t="s">
        <v>5</v>
      </c>
      <c r="E213" s="29">
        <v>46147</v>
      </c>
    </row>
    <row r="214" spans="1:5" ht="18">
      <c r="A214" s="25">
        <v>202633713</v>
      </c>
      <c r="B214" t="s">
        <v>719</v>
      </c>
      <c r="C214">
        <v>32</v>
      </c>
      <c r="D214" t="s">
        <v>5</v>
      </c>
      <c r="E214" s="29">
        <v>46147</v>
      </c>
    </row>
    <row r="215" spans="1:5" ht="18">
      <c r="A215" s="25">
        <v>202636027</v>
      </c>
      <c r="B215" t="s">
        <v>772</v>
      </c>
      <c r="C215">
        <v>138</v>
      </c>
      <c r="D215" t="s">
        <v>5</v>
      </c>
      <c r="E215" s="29">
        <v>46147</v>
      </c>
    </row>
    <row r="216" spans="1:5" ht="18">
      <c r="A216" s="25">
        <v>202632034</v>
      </c>
      <c r="B216" t="s">
        <v>701</v>
      </c>
      <c r="C216">
        <v>39</v>
      </c>
      <c r="D216" t="s">
        <v>5</v>
      </c>
      <c r="E216" s="29">
        <v>46147</v>
      </c>
    </row>
    <row r="217" spans="1:5" ht="18">
      <c r="A217" s="25">
        <v>202630994</v>
      </c>
      <c r="B217" t="s">
        <v>701</v>
      </c>
      <c r="C217">
        <v>64</v>
      </c>
      <c r="D217" t="s">
        <v>5</v>
      </c>
      <c r="E217" s="29">
        <v>46147</v>
      </c>
    </row>
    <row r="218" spans="1:5" ht="18">
      <c r="A218" s="25">
        <v>202636733</v>
      </c>
      <c r="B218" t="s">
        <v>641</v>
      </c>
      <c r="C218">
        <v>5</v>
      </c>
      <c r="D218" t="s">
        <v>5</v>
      </c>
      <c r="E218" s="29">
        <v>46147</v>
      </c>
    </row>
    <row r="219" spans="1:5" ht="18">
      <c r="A219" s="25">
        <v>202636215</v>
      </c>
      <c r="B219" t="s">
        <v>641</v>
      </c>
      <c r="C219">
        <v>34</v>
      </c>
      <c r="D219" t="s">
        <v>5</v>
      </c>
      <c r="E219" s="29">
        <v>46147</v>
      </c>
    </row>
    <row r="220" spans="1:5" ht="18">
      <c r="A220" s="25">
        <v>202635198</v>
      </c>
      <c r="B220" t="s">
        <v>641</v>
      </c>
      <c r="C220">
        <v>97</v>
      </c>
      <c r="D220" t="s">
        <v>5</v>
      </c>
      <c r="E220" s="29">
        <v>46147</v>
      </c>
    </row>
    <row r="221" spans="1:5" ht="18">
      <c r="A221" s="25">
        <v>202638151</v>
      </c>
      <c r="B221" t="s">
        <v>360</v>
      </c>
      <c r="C221">
        <v>280</v>
      </c>
      <c r="D221" t="s">
        <v>19</v>
      </c>
      <c r="E221" s="29">
        <v>46147</v>
      </c>
    </row>
    <row r="222" spans="1:5" ht="18">
      <c r="A222" s="25">
        <v>202637737</v>
      </c>
      <c r="B222" t="s">
        <v>573</v>
      </c>
      <c r="C222">
        <v>96</v>
      </c>
      <c r="D222" t="s">
        <v>4</v>
      </c>
      <c r="E222" s="29">
        <v>46147</v>
      </c>
    </row>
    <row r="223" spans="1:5" ht="18">
      <c r="A223" s="25">
        <v>202637631</v>
      </c>
      <c r="B223" t="s">
        <v>573</v>
      </c>
      <c r="C223">
        <v>132</v>
      </c>
      <c r="D223" t="s">
        <v>4</v>
      </c>
      <c r="E223" s="29">
        <v>46147</v>
      </c>
    </row>
    <row r="224" spans="1:5" ht="18">
      <c r="A224" s="25">
        <v>202638169</v>
      </c>
      <c r="B224" t="s">
        <v>866</v>
      </c>
      <c r="C224">
        <v>247</v>
      </c>
      <c r="D224" t="s">
        <v>4</v>
      </c>
      <c r="E224" s="29">
        <v>46147</v>
      </c>
    </row>
    <row r="225" spans="1:5" ht="18">
      <c r="A225" s="25">
        <v>202637732</v>
      </c>
      <c r="B225" t="s">
        <v>836</v>
      </c>
      <c r="C225">
        <v>304</v>
      </c>
      <c r="D225" t="s">
        <v>4</v>
      </c>
      <c r="E225" s="29">
        <v>46147</v>
      </c>
    </row>
    <row r="226" spans="1:5" ht="18">
      <c r="A226" s="25">
        <v>202638129</v>
      </c>
      <c r="B226" t="s">
        <v>71</v>
      </c>
      <c r="C226">
        <v>878</v>
      </c>
      <c r="D226" t="s">
        <v>4</v>
      </c>
      <c r="E226" s="29">
        <v>46147</v>
      </c>
    </row>
    <row r="227" spans="1:5" ht="18">
      <c r="A227" s="25">
        <v>202637600</v>
      </c>
      <c r="B227" t="s">
        <v>458</v>
      </c>
      <c r="C227">
        <v>137</v>
      </c>
      <c r="D227" t="s">
        <v>4</v>
      </c>
      <c r="E227" s="29">
        <v>46147</v>
      </c>
    </row>
    <row r="228" spans="1:5" ht="18">
      <c r="A228" s="25">
        <v>202637733</v>
      </c>
      <c r="B228" t="s">
        <v>177</v>
      </c>
      <c r="C228">
        <v>81</v>
      </c>
      <c r="D228" t="s">
        <v>4</v>
      </c>
      <c r="E228" s="29">
        <v>46147</v>
      </c>
    </row>
    <row r="229" spans="1:5" ht="18">
      <c r="A229" s="25">
        <v>202638262</v>
      </c>
      <c r="B229" t="s">
        <v>266</v>
      </c>
      <c r="C229">
        <v>77</v>
      </c>
      <c r="D229" s="67" t="s">
        <v>4</v>
      </c>
      <c r="E229" s="29">
        <v>46147</v>
      </c>
    </row>
    <row r="230" spans="1:5" ht="18">
      <c r="A230" s="25">
        <v>202636028</v>
      </c>
      <c r="B230" t="s">
        <v>912</v>
      </c>
      <c r="C230">
        <v>3</v>
      </c>
      <c r="D230" s="67" t="s">
        <v>4</v>
      </c>
      <c r="E230" s="29">
        <v>46147</v>
      </c>
    </row>
    <row r="231" spans="1:5" ht="18">
      <c r="A231" s="25">
        <v>202637585</v>
      </c>
      <c r="B231" t="s">
        <v>912</v>
      </c>
      <c r="C231">
        <v>85</v>
      </c>
      <c r="D231" s="67" t="s">
        <v>4</v>
      </c>
      <c r="E231" s="29">
        <v>46147</v>
      </c>
    </row>
    <row r="232" spans="1:5" ht="18">
      <c r="A232" s="25">
        <v>202634769</v>
      </c>
      <c r="B232" t="s">
        <v>613</v>
      </c>
      <c r="C232">
        <v>6</v>
      </c>
      <c r="D232" s="67" t="s">
        <v>4</v>
      </c>
      <c r="E232" s="29">
        <v>46147</v>
      </c>
    </row>
    <row r="233" spans="1:5" ht="18">
      <c r="A233" s="25">
        <v>202637120</v>
      </c>
      <c r="B233" t="s">
        <v>1013</v>
      </c>
      <c r="C233">
        <v>8</v>
      </c>
      <c r="D233" s="67" t="s">
        <v>4</v>
      </c>
      <c r="E233" s="29">
        <v>46147</v>
      </c>
    </row>
    <row r="234" spans="1:5" ht="18">
      <c r="A234" s="25">
        <v>202637626</v>
      </c>
      <c r="B234" t="s">
        <v>836</v>
      </c>
      <c r="C234">
        <v>67</v>
      </c>
      <c r="D234" s="67" t="s">
        <v>4</v>
      </c>
      <c r="E234" s="29">
        <v>46147</v>
      </c>
    </row>
    <row r="235" spans="1:5" ht="18">
      <c r="A235" s="25">
        <v>202637701</v>
      </c>
      <c r="B235" t="s">
        <v>252</v>
      </c>
      <c r="C235">
        <v>311</v>
      </c>
      <c r="D235" s="67" t="s">
        <v>19</v>
      </c>
      <c r="E235" s="29">
        <v>46147</v>
      </c>
    </row>
    <row r="236" spans="1:5" ht="18">
      <c r="A236" s="25">
        <v>202637627</v>
      </c>
      <c r="B236" t="s">
        <v>976</v>
      </c>
      <c r="C236">
        <v>287</v>
      </c>
      <c r="D236" s="67" t="s">
        <v>25</v>
      </c>
      <c r="E236" s="29">
        <v>46147</v>
      </c>
    </row>
    <row r="237" spans="1:5" ht="18">
      <c r="A237" s="25">
        <v>202638176</v>
      </c>
      <c r="B237" t="s">
        <v>903</v>
      </c>
      <c r="C237">
        <v>29</v>
      </c>
      <c r="D237" s="67" t="s">
        <v>25</v>
      </c>
      <c r="E237" s="29">
        <v>46147</v>
      </c>
    </row>
    <row r="238" spans="1:5" ht="18">
      <c r="A238" s="25">
        <v>202637135</v>
      </c>
      <c r="B238" t="s">
        <v>78</v>
      </c>
      <c r="C238">
        <v>123</v>
      </c>
      <c r="D238" s="67" t="s">
        <v>25</v>
      </c>
      <c r="E238" s="29">
        <v>46147</v>
      </c>
    </row>
    <row r="239" spans="1:5" ht="18">
      <c r="A239" s="25">
        <v>202638177</v>
      </c>
      <c r="B239" t="s">
        <v>78</v>
      </c>
      <c r="C239">
        <v>53</v>
      </c>
      <c r="D239" s="67" t="s">
        <v>25</v>
      </c>
      <c r="E239" s="29">
        <v>46147</v>
      </c>
    </row>
    <row r="240" spans="1:5" ht="18">
      <c r="A240" s="25">
        <v>202637386</v>
      </c>
      <c r="B240" t="s">
        <v>115</v>
      </c>
      <c r="C240">
        <v>234</v>
      </c>
      <c r="D240" s="67" t="s">
        <v>25</v>
      </c>
      <c r="E240" s="29">
        <v>46147</v>
      </c>
    </row>
    <row r="241" spans="1:5" ht="18">
      <c r="A241" s="25">
        <v>202637606</v>
      </c>
      <c r="B241" t="s">
        <v>968</v>
      </c>
      <c r="C241">
        <v>170</v>
      </c>
      <c r="D241" t="s">
        <v>25</v>
      </c>
      <c r="E241" s="29">
        <v>46147</v>
      </c>
    </row>
    <row r="242" spans="1:5" ht="18">
      <c r="A242" s="25">
        <v>202637706</v>
      </c>
      <c r="B242" t="s">
        <v>524</v>
      </c>
      <c r="C242">
        <v>322</v>
      </c>
      <c r="D242" t="s">
        <v>12</v>
      </c>
      <c r="E242" s="29">
        <v>46147</v>
      </c>
    </row>
    <row r="243" spans="1:5" ht="18">
      <c r="A243" s="25">
        <v>202638125</v>
      </c>
      <c r="B243" t="s">
        <v>32</v>
      </c>
      <c r="C243">
        <v>180</v>
      </c>
      <c r="D243" t="s">
        <v>12</v>
      </c>
      <c r="E243" s="29">
        <v>46147</v>
      </c>
    </row>
    <row r="244" spans="1:5" ht="18">
      <c r="A244" s="25">
        <v>202638141</v>
      </c>
      <c r="B244" t="s">
        <v>344</v>
      </c>
      <c r="C244">
        <v>157</v>
      </c>
      <c r="D244" t="s">
        <v>25</v>
      </c>
      <c r="E244" s="29">
        <v>46147</v>
      </c>
    </row>
    <row r="245" spans="1:5" ht="18">
      <c r="A245" s="25">
        <v>202638140</v>
      </c>
      <c r="B245" t="s">
        <v>439</v>
      </c>
      <c r="C245">
        <v>98</v>
      </c>
      <c r="D245" t="s">
        <v>19</v>
      </c>
      <c r="E245" s="29">
        <v>46147</v>
      </c>
    </row>
    <row r="246" spans="1:5" ht="18">
      <c r="A246" s="25">
        <v>202636013</v>
      </c>
      <c r="B246" t="s">
        <v>697</v>
      </c>
      <c r="C246">
        <v>-1</v>
      </c>
      <c r="D246" t="s">
        <v>0</v>
      </c>
      <c r="E246" s="29">
        <v>46147</v>
      </c>
    </row>
    <row r="247" spans="1:5" ht="18">
      <c r="A247" s="25">
        <v>202636530</v>
      </c>
      <c r="B247" t="s">
        <v>80</v>
      </c>
      <c r="C247">
        <v>-1</v>
      </c>
      <c r="D247" t="s">
        <v>19</v>
      </c>
      <c r="E247" s="29">
        <v>46147</v>
      </c>
    </row>
    <row r="248" spans="1:5" ht="18">
      <c r="A248" s="25">
        <v>202637593</v>
      </c>
      <c r="B248" t="s">
        <v>559</v>
      </c>
      <c r="C248">
        <v>85</v>
      </c>
      <c r="D248" t="s">
        <v>2</v>
      </c>
      <c r="E248" s="29">
        <v>46148</v>
      </c>
    </row>
    <row r="249" spans="1:5" ht="18">
      <c r="A249" s="25">
        <v>202638149</v>
      </c>
      <c r="B249" t="s">
        <v>734</v>
      </c>
      <c r="C249">
        <v>236</v>
      </c>
      <c r="D249" t="s">
        <v>2</v>
      </c>
      <c r="E249" s="29">
        <v>46148</v>
      </c>
    </row>
    <row r="250" spans="1:5" ht="18">
      <c r="A250" s="25">
        <v>202638602</v>
      </c>
      <c r="B250" t="s">
        <v>32</v>
      </c>
      <c r="C250">
        <v>185</v>
      </c>
      <c r="D250" t="s">
        <v>2</v>
      </c>
      <c r="E250" s="29">
        <v>46148</v>
      </c>
    </row>
    <row r="251" spans="1:5" ht="18">
      <c r="A251" s="25">
        <v>202637634</v>
      </c>
      <c r="B251" t="s">
        <v>558</v>
      </c>
      <c r="C251">
        <v>110</v>
      </c>
      <c r="D251" s="67" t="s">
        <v>2</v>
      </c>
      <c r="E251" s="29">
        <v>46148</v>
      </c>
    </row>
    <row r="252" spans="1:5" ht="18">
      <c r="A252" s="25">
        <v>202638285</v>
      </c>
      <c r="B252" t="s">
        <v>723</v>
      </c>
      <c r="C252">
        <v>181</v>
      </c>
      <c r="D252" s="67" t="s">
        <v>2</v>
      </c>
      <c r="E252" s="29">
        <v>46148</v>
      </c>
    </row>
    <row r="253" spans="1:5" ht="18">
      <c r="A253" s="25">
        <v>202638284</v>
      </c>
      <c r="B253" t="s">
        <v>93</v>
      </c>
      <c r="C253">
        <v>74</v>
      </c>
      <c r="D253" t="s">
        <v>2</v>
      </c>
      <c r="E253" s="29">
        <v>46148</v>
      </c>
    </row>
    <row r="254" spans="1:5" ht="18">
      <c r="A254" s="25">
        <v>202638648</v>
      </c>
      <c r="B254" t="s">
        <v>820</v>
      </c>
      <c r="C254">
        <v>337</v>
      </c>
      <c r="D254" t="s">
        <v>25</v>
      </c>
      <c r="E254" s="29">
        <v>46148</v>
      </c>
    </row>
    <row r="255" spans="1:5" ht="18">
      <c r="A255" s="25">
        <v>202636744</v>
      </c>
      <c r="B255" t="s">
        <v>820</v>
      </c>
      <c r="C255">
        <v>31</v>
      </c>
      <c r="D255" t="s">
        <v>25</v>
      </c>
      <c r="E255" s="29">
        <v>46148</v>
      </c>
    </row>
    <row r="256" spans="1:5" ht="18">
      <c r="A256" s="25">
        <v>202638279</v>
      </c>
      <c r="B256" t="s">
        <v>820</v>
      </c>
      <c r="C256">
        <v>47</v>
      </c>
      <c r="D256" t="s">
        <v>25</v>
      </c>
      <c r="E256" s="29">
        <v>46148</v>
      </c>
    </row>
    <row r="257" spans="1:5" ht="18">
      <c r="A257" s="25">
        <v>202637622</v>
      </c>
      <c r="B257" t="s">
        <v>278</v>
      </c>
      <c r="C257">
        <v>104</v>
      </c>
      <c r="D257" t="s">
        <v>25</v>
      </c>
      <c r="E257" s="29">
        <v>46148</v>
      </c>
    </row>
    <row r="258" spans="1:5" ht="18">
      <c r="A258" s="25">
        <v>202638649</v>
      </c>
      <c r="B258" t="s">
        <v>278</v>
      </c>
      <c r="C258">
        <v>53</v>
      </c>
      <c r="D258" t="s">
        <v>25</v>
      </c>
      <c r="E258" s="29">
        <v>46148</v>
      </c>
    </row>
    <row r="259" spans="1:5" ht="18">
      <c r="A259" s="25">
        <v>202636533</v>
      </c>
      <c r="B259" t="s">
        <v>706</v>
      </c>
      <c r="C259">
        <v>208</v>
      </c>
      <c r="D259" t="s">
        <v>25</v>
      </c>
      <c r="E259" s="29">
        <v>46148</v>
      </c>
    </row>
    <row r="260" spans="1:5" ht="18">
      <c r="A260" s="25">
        <v>202637111</v>
      </c>
      <c r="B260" t="s">
        <v>49</v>
      </c>
      <c r="C260">
        <v>101</v>
      </c>
      <c r="D260" t="s">
        <v>25</v>
      </c>
      <c r="E260" s="29">
        <v>46148</v>
      </c>
    </row>
    <row r="261" spans="1:5" ht="18">
      <c r="A261" s="25">
        <v>202638141</v>
      </c>
      <c r="B261" t="s">
        <v>344</v>
      </c>
      <c r="C261">
        <v>34</v>
      </c>
      <c r="D261" t="s">
        <v>25</v>
      </c>
      <c r="E261" s="29">
        <v>46148</v>
      </c>
    </row>
    <row r="262" spans="1:5" ht="18">
      <c r="A262" s="25">
        <v>202638647</v>
      </c>
      <c r="B262" t="s">
        <v>991</v>
      </c>
      <c r="C262">
        <v>59</v>
      </c>
      <c r="D262" t="s">
        <v>25</v>
      </c>
      <c r="E262" s="29">
        <v>46148</v>
      </c>
    </row>
    <row r="263" spans="1:5" ht="18">
      <c r="A263" s="25">
        <v>202638173</v>
      </c>
      <c r="B263" t="s">
        <v>623</v>
      </c>
      <c r="C263">
        <v>187</v>
      </c>
      <c r="D263" t="s">
        <v>25</v>
      </c>
      <c r="E263" s="29">
        <v>46148</v>
      </c>
    </row>
    <row r="264" spans="1:5" ht="18">
      <c r="A264" s="25">
        <v>202638644</v>
      </c>
      <c r="B264" t="s">
        <v>540</v>
      </c>
      <c r="C264">
        <v>147</v>
      </c>
      <c r="D264" t="s">
        <v>25</v>
      </c>
      <c r="E264" s="29">
        <v>46148</v>
      </c>
    </row>
    <row r="265" spans="1:5" ht="18">
      <c r="A265" s="25">
        <v>202638256</v>
      </c>
      <c r="B265" t="s">
        <v>10</v>
      </c>
      <c r="C265">
        <v>105</v>
      </c>
      <c r="D265" t="s">
        <v>25</v>
      </c>
      <c r="E265" s="29">
        <v>46148</v>
      </c>
    </row>
    <row r="266" spans="1:5" ht="18">
      <c r="A266" s="25">
        <v>202638133</v>
      </c>
      <c r="B266" t="s">
        <v>35</v>
      </c>
      <c r="C266">
        <v>49</v>
      </c>
      <c r="D266" s="67" t="s">
        <v>25</v>
      </c>
      <c r="E266" s="29">
        <v>46148</v>
      </c>
    </row>
    <row r="267" spans="1:5" ht="18">
      <c r="A267" s="25">
        <v>202638150</v>
      </c>
      <c r="B267" t="s">
        <v>554</v>
      </c>
      <c r="C267">
        <v>221</v>
      </c>
      <c r="D267" s="67" t="s">
        <v>25</v>
      </c>
      <c r="E267" s="29">
        <v>46148</v>
      </c>
    </row>
    <row r="268" spans="1:5" ht="18">
      <c r="A268" s="25">
        <v>202637707</v>
      </c>
      <c r="B268" t="s">
        <v>554</v>
      </c>
      <c r="C268">
        <v>126</v>
      </c>
      <c r="D268" s="67" t="s">
        <v>25</v>
      </c>
      <c r="E268" s="29">
        <v>46148</v>
      </c>
    </row>
    <row r="269" spans="1:5" ht="18">
      <c r="A269" s="25">
        <v>202636706</v>
      </c>
      <c r="B269" t="s">
        <v>439</v>
      </c>
      <c r="C269">
        <v>20</v>
      </c>
      <c r="D269" s="67" t="s">
        <v>13</v>
      </c>
      <c r="E269" s="29">
        <v>46148</v>
      </c>
    </row>
    <row r="270" spans="1:5" ht="18">
      <c r="A270" s="25">
        <v>202637087</v>
      </c>
      <c r="B270" t="s">
        <v>777</v>
      </c>
      <c r="C270">
        <v>2</v>
      </c>
      <c r="D270" t="s">
        <v>13</v>
      </c>
      <c r="E270" s="29">
        <v>46148</v>
      </c>
    </row>
    <row r="271" spans="1:5" ht="18">
      <c r="A271" s="25">
        <v>202637597</v>
      </c>
      <c r="B271" t="s">
        <v>673</v>
      </c>
      <c r="C271">
        <v>80</v>
      </c>
      <c r="D271" t="s">
        <v>13</v>
      </c>
      <c r="E271" s="29">
        <v>46148</v>
      </c>
    </row>
    <row r="272" spans="1:5" ht="18">
      <c r="A272" s="25">
        <v>202634775</v>
      </c>
      <c r="B272" t="s">
        <v>799</v>
      </c>
      <c r="C272">
        <v>20</v>
      </c>
      <c r="D272" t="s">
        <v>13</v>
      </c>
      <c r="E272" s="29">
        <v>46148</v>
      </c>
    </row>
    <row r="273" spans="1:5" ht="18">
      <c r="A273" s="25">
        <v>202636741</v>
      </c>
      <c r="B273" t="s">
        <v>269</v>
      </c>
      <c r="C273">
        <v>18</v>
      </c>
      <c r="D273" t="s">
        <v>13</v>
      </c>
      <c r="E273" s="29">
        <v>46148</v>
      </c>
    </row>
    <row r="274" spans="1:5" ht="18">
      <c r="A274" s="25">
        <v>202634511</v>
      </c>
      <c r="B274" t="s">
        <v>30</v>
      </c>
      <c r="C274">
        <v>4</v>
      </c>
      <c r="D274" t="s">
        <v>13</v>
      </c>
      <c r="E274" s="29">
        <v>46148</v>
      </c>
    </row>
    <row r="275" spans="1:5" ht="18">
      <c r="A275" s="25">
        <v>202638614</v>
      </c>
      <c r="B275" t="s">
        <v>983</v>
      </c>
      <c r="C275">
        <v>285</v>
      </c>
      <c r="D275" t="s">
        <v>13</v>
      </c>
      <c r="E275" s="29">
        <v>46148</v>
      </c>
    </row>
    <row r="276" spans="1:5" ht="18">
      <c r="A276" s="25">
        <v>202638902</v>
      </c>
      <c r="B276" t="s">
        <v>983</v>
      </c>
      <c r="C276">
        <v>32</v>
      </c>
      <c r="D276" t="s">
        <v>13</v>
      </c>
      <c r="E276" s="29">
        <v>46148</v>
      </c>
    </row>
    <row r="277" spans="1:5" ht="18">
      <c r="A277" s="25">
        <v>202638259</v>
      </c>
      <c r="B277" t="s">
        <v>39</v>
      </c>
      <c r="C277">
        <v>80</v>
      </c>
      <c r="D277" t="s">
        <v>13</v>
      </c>
      <c r="E277" s="29">
        <v>46148</v>
      </c>
    </row>
    <row r="278" spans="1:5" ht="18">
      <c r="A278" s="25">
        <v>202638142</v>
      </c>
      <c r="B278" t="s">
        <v>14</v>
      </c>
      <c r="C278">
        <v>50</v>
      </c>
      <c r="D278" t="s">
        <v>13</v>
      </c>
      <c r="E278" s="29">
        <v>46148</v>
      </c>
    </row>
    <row r="279" spans="1:5" ht="18">
      <c r="A279" s="25">
        <v>202637698</v>
      </c>
      <c r="B279" t="s">
        <v>38</v>
      </c>
      <c r="C279">
        <v>20</v>
      </c>
      <c r="D279" t="s">
        <v>13</v>
      </c>
      <c r="E279" s="29">
        <v>46148</v>
      </c>
    </row>
    <row r="280" spans="1:5" ht="18">
      <c r="A280" s="25">
        <v>202637383</v>
      </c>
      <c r="B280" t="s">
        <v>30</v>
      </c>
      <c r="C280">
        <v>16</v>
      </c>
      <c r="D280" t="s">
        <v>13</v>
      </c>
      <c r="E280" s="29">
        <v>46148</v>
      </c>
    </row>
    <row r="281" spans="1:5" ht="18">
      <c r="A281" s="25">
        <v>202636056</v>
      </c>
      <c r="B281" t="s">
        <v>269</v>
      </c>
      <c r="C281">
        <v>2</v>
      </c>
      <c r="D281" t="s">
        <v>13</v>
      </c>
      <c r="E281" s="29">
        <v>46148</v>
      </c>
    </row>
    <row r="282" spans="1:5" ht="18">
      <c r="A282" s="25">
        <v>202637705</v>
      </c>
      <c r="B282" t="s">
        <v>966</v>
      </c>
      <c r="C282">
        <v>32</v>
      </c>
      <c r="D282" t="s">
        <v>13</v>
      </c>
      <c r="E282" s="29">
        <v>46148</v>
      </c>
    </row>
    <row r="283" spans="1:5" ht="18">
      <c r="A283" s="25">
        <v>202638138</v>
      </c>
      <c r="B283" t="s">
        <v>651</v>
      </c>
      <c r="C283">
        <v>8</v>
      </c>
      <c r="D283" t="s">
        <v>13</v>
      </c>
      <c r="E283" s="29">
        <v>46148</v>
      </c>
    </row>
    <row r="284" spans="1:5" ht="18">
      <c r="A284" s="25">
        <v>202635564</v>
      </c>
      <c r="B284" t="s">
        <v>651</v>
      </c>
      <c r="C284">
        <v>7</v>
      </c>
      <c r="D284" t="s">
        <v>13</v>
      </c>
      <c r="E284" s="29">
        <v>46148</v>
      </c>
    </row>
    <row r="285" spans="1:5" ht="18">
      <c r="A285" s="25">
        <v>202638619</v>
      </c>
      <c r="B285" t="s">
        <v>789</v>
      </c>
      <c r="C285">
        <v>158</v>
      </c>
      <c r="D285" t="s">
        <v>13</v>
      </c>
      <c r="E285" s="29">
        <v>46148</v>
      </c>
    </row>
    <row r="286" spans="1:5" ht="18">
      <c r="A286" s="25">
        <v>202638618</v>
      </c>
      <c r="B286" t="s">
        <v>740</v>
      </c>
      <c r="C286">
        <v>74</v>
      </c>
      <c r="D286" s="67" t="s">
        <v>13</v>
      </c>
      <c r="E286" s="29">
        <v>46148</v>
      </c>
    </row>
    <row r="287" spans="1:5" ht="18">
      <c r="A287" s="25">
        <v>202638620</v>
      </c>
      <c r="B287" t="s">
        <v>631</v>
      </c>
      <c r="C287">
        <v>128</v>
      </c>
      <c r="D287" s="67" t="s">
        <v>13</v>
      </c>
      <c r="E287" s="29">
        <v>46148</v>
      </c>
    </row>
    <row r="288" spans="1:5" ht="18">
      <c r="A288" s="25">
        <v>202633006</v>
      </c>
      <c r="B288" t="s">
        <v>42</v>
      </c>
      <c r="C288">
        <v>22</v>
      </c>
      <c r="D288" t="s">
        <v>13</v>
      </c>
      <c r="E288" s="29">
        <v>46148</v>
      </c>
    </row>
    <row r="289" spans="1:5" ht="18">
      <c r="A289" s="25">
        <v>202638861</v>
      </c>
      <c r="B289" t="s">
        <v>380</v>
      </c>
      <c r="C289">
        <v>43</v>
      </c>
      <c r="D289" s="67" t="s">
        <v>13</v>
      </c>
      <c r="E289" s="29">
        <v>46148</v>
      </c>
    </row>
    <row r="290" spans="1:5" ht="18.75">
      <c r="A290" s="24">
        <v>202632179</v>
      </c>
      <c r="B290" t="s">
        <v>710</v>
      </c>
      <c r="C290">
        <v>55</v>
      </c>
      <c r="D290" t="s">
        <v>5</v>
      </c>
      <c r="E290" s="29">
        <v>46148</v>
      </c>
    </row>
    <row r="291" spans="1:5" ht="18.75">
      <c r="A291" s="24">
        <v>202637385</v>
      </c>
      <c r="B291" t="s">
        <v>295</v>
      </c>
      <c r="C291">
        <v>71</v>
      </c>
      <c r="D291" s="67" t="s">
        <v>5</v>
      </c>
      <c r="E291" s="29">
        <v>46148</v>
      </c>
    </row>
    <row r="292" spans="1:5" ht="18.75">
      <c r="A292" s="24">
        <v>202637123</v>
      </c>
      <c r="B292" t="s">
        <v>975</v>
      </c>
      <c r="C292">
        <v>130</v>
      </c>
      <c r="D292" t="s">
        <v>5</v>
      </c>
      <c r="E292" s="29">
        <v>46148</v>
      </c>
    </row>
    <row r="293" spans="1:5" ht="18.75">
      <c r="A293" s="24">
        <v>202637372</v>
      </c>
      <c r="B293" t="s">
        <v>771</v>
      </c>
      <c r="C293">
        <v>231</v>
      </c>
      <c r="D293" t="s">
        <v>5</v>
      </c>
      <c r="E293" s="29">
        <v>46148</v>
      </c>
    </row>
    <row r="294" spans="1:5" ht="18.75">
      <c r="A294" s="24">
        <v>202634800</v>
      </c>
      <c r="B294" t="s">
        <v>730</v>
      </c>
      <c r="C294">
        <v>21</v>
      </c>
      <c r="D294" t="s">
        <v>5</v>
      </c>
      <c r="E294" s="29">
        <v>46148</v>
      </c>
    </row>
    <row r="295" spans="1:5" ht="18.75">
      <c r="A295" s="24">
        <v>202629840</v>
      </c>
      <c r="B295" t="s">
        <v>730</v>
      </c>
      <c r="C295">
        <v>125</v>
      </c>
      <c r="D295" t="s">
        <v>5</v>
      </c>
      <c r="E295" s="29">
        <v>46148</v>
      </c>
    </row>
    <row r="296" spans="1:5" ht="18.75">
      <c r="A296" s="24">
        <v>202635111</v>
      </c>
      <c r="B296" t="s">
        <v>730</v>
      </c>
      <c r="C296">
        <v>204</v>
      </c>
      <c r="D296" t="s">
        <v>5</v>
      </c>
      <c r="E296" s="29">
        <v>46148</v>
      </c>
    </row>
    <row r="297" spans="1:5" ht="18.75">
      <c r="A297" s="24">
        <v>202637713</v>
      </c>
      <c r="B297" t="s">
        <v>294</v>
      </c>
      <c r="C297">
        <v>142</v>
      </c>
      <c r="D297" t="s">
        <v>5</v>
      </c>
      <c r="E297" s="29">
        <v>46148</v>
      </c>
    </row>
    <row r="298" spans="1:5" ht="18.75">
      <c r="A298" s="24">
        <v>202636733</v>
      </c>
      <c r="B298" t="s">
        <v>641</v>
      </c>
      <c r="C298">
        <v>9</v>
      </c>
      <c r="D298" t="s">
        <v>5</v>
      </c>
      <c r="E298" s="29">
        <v>46148</v>
      </c>
    </row>
    <row r="299" spans="1:5" ht="18.75">
      <c r="A299" s="24">
        <v>202634781</v>
      </c>
      <c r="B299" t="s">
        <v>1018</v>
      </c>
      <c r="C299">
        <v>16</v>
      </c>
      <c r="D299" t="s">
        <v>5</v>
      </c>
      <c r="E299" s="29">
        <v>46148</v>
      </c>
    </row>
    <row r="300" spans="1:5" ht="18.75">
      <c r="A300" s="24">
        <v>202638932</v>
      </c>
      <c r="B300" t="s">
        <v>77</v>
      </c>
      <c r="C300">
        <v>176</v>
      </c>
      <c r="D300" t="s">
        <v>2</v>
      </c>
      <c r="E300" s="29">
        <v>46148</v>
      </c>
    </row>
    <row r="301" spans="1:5" ht="18.75">
      <c r="A301" s="24">
        <v>202638286</v>
      </c>
      <c r="B301" t="s">
        <v>77</v>
      </c>
      <c r="C301">
        <v>92</v>
      </c>
      <c r="D301" t="s">
        <v>2</v>
      </c>
      <c r="E301" s="29">
        <v>46148</v>
      </c>
    </row>
    <row r="302" spans="1:5" ht="18.75">
      <c r="A302" s="24">
        <v>202637630</v>
      </c>
      <c r="B302" t="s">
        <v>977</v>
      </c>
      <c r="C302">
        <v>458</v>
      </c>
      <c r="D302" t="s">
        <v>12</v>
      </c>
      <c r="E302" s="29">
        <v>46148</v>
      </c>
    </row>
    <row r="303" spans="1:5" ht="18.75">
      <c r="A303" s="24">
        <v>202637719</v>
      </c>
      <c r="B303" t="s">
        <v>972</v>
      </c>
      <c r="C303">
        <v>146</v>
      </c>
      <c r="D303" t="s">
        <v>12</v>
      </c>
      <c r="E303" s="29">
        <v>46148</v>
      </c>
    </row>
    <row r="304" spans="1:5" ht="18.75">
      <c r="A304" s="24">
        <v>202638172</v>
      </c>
      <c r="B304" t="s">
        <v>77</v>
      </c>
      <c r="C304">
        <v>322</v>
      </c>
      <c r="D304" t="s">
        <v>12</v>
      </c>
      <c r="E304" s="29">
        <v>46148</v>
      </c>
    </row>
    <row r="305" spans="1:5" ht="18.75">
      <c r="A305" s="24">
        <v>202637735</v>
      </c>
      <c r="B305" t="s">
        <v>284</v>
      </c>
      <c r="C305">
        <v>226</v>
      </c>
      <c r="D305" t="s">
        <v>12</v>
      </c>
      <c r="E305" s="29">
        <v>46148</v>
      </c>
    </row>
    <row r="306" spans="1:5" ht="18.75">
      <c r="A306" s="24">
        <v>202638134</v>
      </c>
      <c r="B306" t="s">
        <v>963</v>
      </c>
      <c r="C306">
        <v>101</v>
      </c>
      <c r="D306" t="s">
        <v>12</v>
      </c>
      <c r="E306" s="29">
        <v>46148</v>
      </c>
    </row>
    <row r="307" spans="1:5" ht="18.75">
      <c r="A307" s="24">
        <v>202638146</v>
      </c>
      <c r="B307" t="s">
        <v>263</v>
      </c>
      <c r="C307">
        <v>259</v>
      </c>
      <c r="D307" t="s">
        <v>12</v>
      </c>
      <c r="E307" s="29">
        <v>46148</v>
      </c>
    </row>
    <row r="308" spans="1:5" ht="18.75">
      <c r="A308" s="24">
        <v>202637706</v>
      </c>
      <c r="B308" t="s">
        <v>524</v>
      </c>
      <c r="C308">
        <v>50</v>
      </c>
      <c r="D308" t="s">
        <v>12</v>
      </c>
      <c r="E308" s="29">
        <v>46148</v>
      </c>
    </row>
    <row r="309" spans="1:5" ht="18.75">
      <c r="A309" s="24">
        <v>202638263</v>
      </c>
      <c r="B309" t="s">
        <v>44</v>
      </c>
      <c r="C309">
        <v>64</v>
      </c>
      <c r="D309" t="s">
        <v>12</v>
      </c>
      <c r="E309" s="29">
        <v>46148</v>
      </c>
    </row>
    <row r="310" spans="1:5" ht="18.75">
      <c r="A310" s="24">
        <v>202638125</v>
      </c>
      <c r="B310" t="s">
        <v>32</v>
      </c>
      <c r="C310">
        <v>32</v>
      </c>
      <c r="D310" t="s">
        <v>12</v>
      </c>
      <c r="E310" s="29">
        <v>46148</v>
      </c>
    </row>
    <row r="311" spans="1:5" ht="18.75">
      <c r="A311" s="24">
        <v>202637273</v>
      </c>
      <c r="B311" t="s">
        <v>609</v>
      </c>
      <c r="C311">
        <v>84</v>
      </c>
      <c r="D311" t="s">
        <v>12</v>
      </c>
      <c r="E311" s="29">
        <v>46148</v>
      </c>
    </row>
    <row r="312" spans="1:5" ht="18.75">
      <c r="A312" s="24">
        <v>202638282</v>
      </c>
      <c r="B312" t="s">
        <v>977</v>
      </c>
      <c r="C312">
        <v>38</v>
      </c>
      <c r="D312" t="s">
        <v>12</v>
      </c>
      <c r="E312" s="29">
        <v>46148</v>
      </c>
    </row>
    <row r="313" spans="1:5" ht="18.75">
      <c r="A313" s="24">
        <v>202638918</v>
      </c>
      <c r="B313" t="s">
        <v>377</v>
      </c>
      <c r="C313">
        <v>126</v>
      </c>
      <c r="D313" t="s">
        <v>2</v>
      </c>
      <c r="E313" s="29">
        <v>46148</v>
      </c>
    </row>
    <row r="314" spans="1:5" ht="18.75">
      <c r="A314" s="24">
        <v>202638634</v>
      </c>
      <c r="B314" t="s">
        <v>377</v>
      </c>
      <c r="C314">
        <v>160</v>
      </c>
      <c r="D314" t="s">
        <v>2</v>
      </c>
      <c r="E314" s="29">
        <v>46148</v>
      </c>
    </row>
    <row r="315" spans="1:5" ht="18.75">
      <c r="A315" s="24">
        <v>202638154</v>
      </c>
      <c r="B315" t="s">
        <v>741</v>
      </c>
      <c r="C315">
        <v>95</v>
      </c>
      <c r="D315" t="s">
        <v>0</v>
      </c>
      <c r="E315" s="29">
        <v>46148</v>
      </c>
    </row>
    <row r="316" spans="1:5" ht="18.75">
      <c r="A316" s="24">
        <v>202638288</v>
      </c>
      <c r="B316" t="s">
        <v>744</v>
      </c>
      <c r="C316">
        <v>198</v>
      </c>
      <c r="D316" t="s">
        <v>0</v>
      </c>
      <c r="E316" s="29">
        <v>46148</v>
      </c>
    </row>
    <row r="317" spans="1:5" ht="18.75">
      <c r="A317" s="24">
        <v>202637716</v>
      </c>
      <c r="B317" t="s">
        <v>17</v>
      </c>
      <c r="C317">
        <v>90</v>
      </c>
      <c r="D317" t="s">
        <v>0</v>
      </c>
      <c r="E317" s="29">
        <v>46148</v>
      </c>
    </row>
    <row r="318" spans="1:5" ht="18.75">
      <c r="A318" s="24">
        <v>202638908</v>
      </c>
      <c r="B318" t="s">
        <v>17</v>
      </c>
      <c r="C318">
        <v>173</v>
      </c>
      <c r="D318" t="s">
        <v>0</v>
      </c>
      <c r="E318" s="29">
        <v>46148</v>
      </c>
    </row>
    <row r="319" spans="1:5" ht="18.75">
      <c r="A319" s="24">
        <v>202633297</v>
      </c>
      <c r="B319" t="s">
        <v>1019</v>
      </c>
      <c r="C319">
        <v>28</v>
      </c>
      <c r="D319" t="s">
        <v>0</v>
      </c>
      <c r="E319" s="29">
        <v>46148</v>
      </c>
    </row>
    <row r="320" spans="1:5" ht="18.75">
      <c r="A320" s="24">
        <v>202636732</v>
      </c>
      <c r="B320" t="s">
        <v>921</v>
      </c>
      <c r="C320">
        <v>32</v>
      </c>
      <c r="D320" t="s">
        <v>0</v>
      </c>
      <c r="E320" s="29">
        <v>46148</v>
      </c>
    </row>
    <row r="321" spans="1:5" ht="18.75">
      <c r="A321" s="24">
        <v>202635273</v>
      </c>
      <c r="B321" t="s">
        <v>395</v>
      </c>
      <c r="C321">
        <v>58</v>
      </c>
      <c r="D321" t="s">
        <v>0</v>
      </c>
      <c r="E321" s="29">
        <v>46148</v>
      </c>
    </row>
    <row r="322" spans="1:5" ht="18.75">
      <c r="A322" s="24">
        <v>202637637</v>
      </c>
      <c r="B322" t="s">
        <v>744</v>
      </c>
      <c r="C322">
        <v>469</v>
      </c>
      <c r="D322" s="67" t="s">
        <v>0</v>
      </c>
      <c r="E322" s="29">
        <v>46148</v>
      </c>
    </row>
    <row r="323" spans="1:5" ht="18.75">
      <c r="A323" s="24">
        <v>202633274</v>
      </c>
      <c r="B323" t="s">
        <v>934</v>
      </c>
      <c r="C323">
        <v>30</v>
      </c>
      <c r="D323" t="s">
        <v>0</v>
      </c>
      <c r="E323" s="29">
        <v>46148</v>
      </c>
    </row>
    <row r="324" spans="1:5" ht="18.75">
      <c r="A324" s="24">
        <v>202636537</v>
      </c>
      <c r="B324" t="s">
        <v>290</v>
      </c>
      <c r="C324">
        <v>24</v>
      </c>
      <c r="D324" t="s">
        <v>0</v>
      </c>
      <c r="E324" s="29">
        <v>46148</v>
      </c>
    </row>
    <row r="325" spans="1:5" ht="18.75">
      <c r="A325" s="24">
        <v>202634782</v>
      </c>
      <c r="B325" t="s">
        <v>290</v>
      </c>
      <c r="C325">
        <v>30</v>
      </c>
      <c r="D325" t="s">
        <v>0</v>
      </c>
      <c r="E325" s="29">
        <v>46148</v>
      </c>
    </row>
    <row r="326" spans="1:5" ht="18.75">
      <c r="A326" s="24">
        <v>202633380</v>
      </c>
      <c r="B326" t="s">
        <v>1020</v>
      </c>
      <c r="C326">
        <v>20</v>
      </c>
      <c r="D326" t="s">
        <v>0</v>
      </c>
      <c r="E326" s="29">
        <v>46148</v>
      </c>
    </row>
    <row r="327" spans="1:5" ht="18.75">
      <c r="A327" s="24">
        <v>202637614</v>
      </c>
      <c r="B327" t="s">
        <v>68</v>
      </c>
      <c r="C327">
        <v>72</v>
      </c>
      <c r="D327" t="s">
        <v>0</v>
      </c>
      <c r="E327" s="29">
        <v>46148</v>
      </c>
    </row>
    <row r="328" spans="1:5" ht="18.75">
      <c r="A328" s="24">
        <v>202636542</v>
      </c>
      <c r="B328" t="s">
        <v>68</v>
      </c>
      <c r="C328">
        <v>144</v>
      </c>
      <c r="D328" t="s">
        <v>0</v>
      </c>
      <c r="E328" s="29">
        <v>46148</v>
      </c>
    </row>
    <row r="329" spans="1:5" ht="18.75">
      <c r="A329" s="24">
        <v>202638145</v>
      </c>
      <c r="B329" t="s">
        <v>436</v>
      </c>
      <c r="C329">
        <v>51</v>
      </c>
      <c r="D329" t="s">
        <v>8</v>
      </c>
      <c r="E329" s="29">
        <v>46148</v>
      </c>
    </row>
    <row r="330" spans="1:5" ht="18.75">
      <c r="A330" s="24">
        <v>202638269</v>
      </c>
      <c r="B330" t="s">
        <v>96</v>
      </c>
      <c r="C330">
        <v>45</v>
      </c>
      <c r="D330" t="s">
        <v>8</v>
      </c>
      <c r="E330" s="29">
        <v>46148</v>
      </c>
    </row>
    <row r="331" spans="1:5" ht="18.75">
      <c r="A331" s="24">
        <v>202637712</v>
      </c>
      <c r="B331" t="s">
        <v>956</v>
      </c>
      <c r="C331">
        <v>280</v>
      </c>
      <c r="D331" t="s">
        <v>8</v>
      </c>
      <c r="E331" s="29">
        <v>46148</v>
      </c>
    </row>
    <row r="332" spans="1:5" ht="18.75">
      <c r="A332" s="24">
        <v>202638624</v>
      </c>
      <c r="B332" t="s">
        <v>956</v>
      </c>
      <c r="C332">
        <v>331</v>
      </c>
      <c r="D332" s="67" t="s">
        <v>8</v>
      </c>
      <c r="E332" s="29">
        <v>46148</v>
      </c>
    </row>
    <row r="333" spans="1:5" ht="18.75">
      <c r="A333" s="24">
        <v>202638131</v>
      </c>
      <c r="B333" t="s">
        <v>745</v>
      </c>
      <c r="C333">
        <v>165</v>
      </c>
      <c r="D333" s="67" t="s">
        <v>8</v>
      </c>
      <c r="E333" s="29">
        <v>46148</v>
      </c>
    </row>
    <row r="334" spans="1:5" ht="18.75">
      <c r="A334" s="24">
        <v>202637367</v>
      </c>
      <c r="B334" t="s">
        <v>984</v>
      </c>
      <c r="C334">
        <v>546</v>
      </c>
      <c r="D334" t="s">
        <v>8</v>
      </c>
      <c r="E334" s="29">
        <v>46148</v>
      </c>
    </row>
    <row r="335" spans="1:5" ht="18.75">
      <c r="A335" s="24">
        <v>202638157</v>
      </c>
      <c r="B335" t="s">
        <v>244</v>
      </c>
      <c r="C335">
        <v>125</v>
      </c>
      <c r="D335" t="s">
        <v>8</v>
      </c>
      <c r="E335" s="29">
        <v>46148</v>
      </c>
    </row>
    <row r="336" spans="1:5" ht="18.75">
      <c r="A336" s="24">
        <v>202638166</v>
      </c>
      <c r="B336" t="s">
        <v>76</v>
      </c>
      <c r="C336">
        <v>218</v>
      </c>
      <c r="D336" t="s">
        <v>8</v>
      </c>
      <c r="E336" s="29">
        <v>46148</v>
      </c>
    </row>
    <row r="337" spans="1:5" ht="18.75">
      <c r="A337" s="24">
        <v>202638267</v>
      </c>
      <c r="B337" t="s">
        <v>48</v>
      </c>
      <c r="C337">
        <v>136</v>
      </c>
      <c r="D337" t="s">
        <v>8</v>
      </c>
      <c r="E337" s="29">
        <v>46148</v>
      </c>
    </row>
    <row r="338" spans="1:5" ht="18.75">
      <c r="A338" s="24">
        <v>202638278</v>
      </c>
      <c r="B338" t="s">
        <v>981</v>
      </c>
      <c r="C338">
        <v>47</v>
      </c>
      <c r="D338" s="67" t="s">
        <v>8</v>
      </c>
      <c r="E338" s="29">
        <v>46148</v>
      </c>
    </row>
    <row r="339" spans="1:5" ht="18.75">
      <c r="A339" s="24">
        <v>202637594</v>
      </c>
      <c r="B339" t="s">
        <v>80</v>
      </c>
      <c r="C339">
        <v>30</v>
      </c>
      <c r="D339" t="s">
        <v>8</v>
      </c>
      <c r="E339" s="29">
        <v>46148</v>
      </c>
    </row>
    <row r="340" spans="1:5" ht="18.75">
      <c r="A340" s="24">
        <v>202638147</v>
      </c>
      <c r="B340" s="7" t="s">
        <v>45</v>
      </c>
      <c r="C340">
        <v>51</v>
      </c>
      <c r="D340" t="s">
        <v>8</v>
      </c>
      <c r="E340" s="29">
        <v>46148</v>
      </c>
    </row>
    <row r="341" spans="1:5" ht="18.75">
      <c r="A341" s="24">
        <v>202638281</v>
      </c>
      <c r="B341" t="s">
        <v>976</v>
      </c>
      <c r="C341">
        <v>44</v>
      </c>
      <c r="D341" t="s">
        <v>8</v>
      </c>
      <c r="E341" s="29">
        <v>46148</v>
      </c>
    </row>
    <row r="342" spans="1:5" ht="18.75">
      <c r="A342" s="24">
        <v>202635917</v>
      </c>
      <c r="B342" t="s">
        <v>633</v>
      </c>
      <c r="C342">
        <v>39</v>
      </c>
      <c r="D342" t="s">
        <v>12</v>
      </c>
      <c r="E342" s="29">
        <v>46148</v>
      </c>
    </row>
    <row r="343" spans="1:5" ht="18.75">
      <c r="A343" s="24">
        <v>202638604</v>
      </c>
      <c r="B343" t="s">
        <v>6</v>
      </c>
      <c r="C343">
        <v>697</v>
      </c>
      <c r="D343" t="s">
        <v>12</v>
      </c>
      <c r="E343" s="29">
        <v>46148</v>
      </c>
    </row>
    <row r="344" spans="1:5" ht="18.75">
      <c r="A344" s="24">
        <v>202638287</v>
      </c>
      <c r="B344" t="s">
        <v>174</v>
      </c>
      <c r="C344">
        <v>293</v>
      </c>
      <c r="D344" t="s">
        <v>19</v>
      </c>
      <c r="E344" s="29">
        <v>46148</v>
      </c>
    </row>
    <row r="345" spans="1:5" ht="18.75">
      <c r="A345" s="24">
        <v>202638607</v>
      </c>
      <c r="B345" t="s">
        <v>361</v>
      </c>
      <c r="C345">
        <v>20</v>
      </c>
      <c r="D345" t="s">
        <v>19</v>
      </c>
      <c r="E345" s="29">
        <v>46148</v>
      </c>
    </row>
    <row r="346" spans="1:5" ht="18.75">
      <c r="A346" s="24">
        <v>202638140</v>
      </c>
      <c r="B346" t="s">
        <v>439</v>
      </c>
      <c r="C346">
        <v>15</v>
      </c>
      <c r="D346" t="s">
        <v>19</v>
      </c>
      <c r="E346" s="29">
        <v>46148</v>
      </c>
    </row>
    <row r="347" spans="1:5" ht="18.75">
      <c r="A347" s="24">
        <v>202638888</v>
      </c>
      <c r="B347" t="s">
        <v>9</v>
      </c>
      <c r="C347">
        <v>300</v>
      </c>
      <c r="D347" t="s">
        <v>19</v>
      </c>
      <c r="E347" s="29">
        <v>46148</v>
      </c>
    </row>
    <row r="348" spans="1:5" ht="18.75">
      <c r="A348" s="24">
        <v>202638633</v>
      </c>
      <c r="B348" t="s">
        <v>807</v>
      </c>
      <c r="C348">
        <v>419</v>
      </c>
      <c r="D348" t="s">
        <v>2</v>
      </c>
      <c r="E348" s="29">
        <v>46148</v>
      </c>
    </row>
    <row r="349" spans="1:5" ht="18.75">
      <c r="A349" s="24">
        <v>202633565</v>
      </c>
      <c r="B349" t="s">
        <v>548</v>
      </c>
      <c r="C349">
        <v>360</v>
      </c>
      <c r="D349" t="s">
        <v>5</v>
      </c>
      <c r="E349" s="29">
        <v>46148</v>
      </c>
    </row>
    <row r="350" spans="1:5" ht="18.75">
      <c r="A350" s="24">
        <v>202637729</v>
      </c>
      <c r="B350" t="s">
        <v>55</v>
      </c>
      <c r="C350">
        <v>170</v>
      </c>
      <c r="D350" t="s">
        <v>5</v>
      </c>
      <c r="E350" s="29">
        <v>46148</v>
      </c>
    </row>
    <row r="351" spans="1:5" ht="18.75">
      <c r="A351" s="24">
        <v>202637371</v>
      </c>
      <c r="B351" t="s">
        <v>55</v>
      </c>
      <c r="C351">
        <v>578</v>
      </c>
      <c r="D351" t="s">
        <v>5</v>
      </c>
      <c r="E351" s="29">
        <v>46148</v>
      </c>
    </row>
    <row r="352" spans="1:5" ht="18.75">
      <c r="A352" s="24">
        <v>202638151</v>
      </c>
      <c r="B352" t="s">
        <v>360</v>
      </c>
      <c r="C352">
        <v>50</v>
      </c>
      <c r="D352" t="s">
        <v>19</v>
      </c>
      <c r="E352" s="29">
        <v>46148</v>
      </c>
    </row>
    <row r="353" spans="1:5" ht="18.75">
      <c r="A353" s="24">
        <v>202638857</v>
      </c>
      <c r="B353" t="s">
        <v>960</v>
      </c>
      <c r="C353">
        <v>177</v>
      </c>
      <c r="D353" t="s">
        <v>2</v>
      </c>
      <c r="E353" s="29">
        <v>46148</v>
      </c>
    </row>
    <row r="354" spans="1:5" ht="18.75">
      <c r="A354" s="24">
        <v>202637112</v>
      </c>
      <c r="B354" t="s">
        <v>700</v>
      </c>
      <c r="C354">
        <v>65</v>
      </c>
      <c r="D354" t="s">
        <v>0</v>
      </c>
      <c r="E354" s="29">
        <v>46148</v>
      </c>
    </row>
    <row r="355" spans="1:5" ht="18.75">
      <c r="A355" s="24">
        <v>202638643</v>
      </c>
      <c r="B355" t="s">
        <v>315</v>
      </c>
      <c r="C355">
        <v>122</v>
      </c>
      <c r="D355" t="s">
        <v>4</v>
      </c>
      <c r="E355" s="29">
        <v>46148</v>
      </c>
    </row>
    <row r="356" spans="1:5" ht="18.75">
      <c r="A356" s="24">
        <v>202638139</v>
      </c>
      <c r="B356" t="s">
        <v>786</v>
      </c>
      <c r="C356">
        <v>54</v>
      </c>
      <c r="D356" t="s">
        <v>4</v>
      </c>
      <c r="E356" s="29">
        <v>46148</v>
      </c>
    </row>
    <row r="357" spans="1:5" ht="18.75">
      <c r="A357" s="24">
        <v>202638258</v>
      </c>
      <c r="B357" t="s">
        <v>671</v>
      </c>
      <c r="C357">
        <v>73</v>
      </c>
      <c r="D357" t="s">
        <v>4</v>
      </c>
      <c r="E357" s="29">
        <v>46148</v>
      </c>
    </row>
    <row r="358" spans="1:5" ht="18.75">
      <c r="A358" s="24">
        <v>202637702</v>
      </c>
      <c r="B358" t="s">
        <v>15</v>
      </c>
      <c r="C358">
        <v>102</v>
      </c>
      <c r="D358" t="s">
        <v>4</v>
      </c>
      <c r="E358" s="29">
        <v>46148</v>
      </c>
    </row>
    <row r="359" spans="1:5" ht="18.75">
      <c r="A359" s="24">
        <v>202638129</v>
      </c>
      <c r="B359" t="s">
        <v>71</v>
      </c>
      <c r="C359">
        <v>3</v>
      </c>
      <c r="D359" t="s">
        <v>4</v>
      </c>
      <c r="E359" s="29">
        <v>46148</v>
      </c>
    </row>
    <row r="360" spans="1:5" ht="18.75">
      <c r="A360" s="24">
        <v>202637604</v>
      </c>
      <c r="B360" t="s">
        <v>389</v>
      </c>
      <c r="C360">
        <v>98</v>
      </c>
      <c r="D360" t="s">
        <v>4</v>
      </c>
      <c r="E360" s="29">
        <v>46148</v>
      </c>
    </row>
    <row r="361" spans="1:5" ht="18.75">
      <c r="A361" s="24">
        <v>202638642</v>
      </c>
      <c r="B361" t="s">
        <v>857</v>
      </c>
      <c r="C361">
        <v>61</v>
      </c>
      <c r="D361" s="67" t="s">
        <v>4</v>
      </c>
      <c r="E361" s="29">
        <v>46148</v>
      </c>
    </row>
    <row r="362" spans="1:5" ht="18.75">
      <c r="A362" s="24">
        <v>202638901</v>
      </c>
      <c r="B362" t="s">
        <v>613</v>
      </c>
      <c r="C362">
        <v>47</v>
      </c>
      <c r="D362" s="67" t="s">
        <v>4</v>
      </c>
      <c r="E362" s="29">
        <v>46148</v>
      </c>
    </row>
    <row r="363" spans="1:5" ht="18.75">
      <c r="A363" s="24">
        <v>202638900</v>
      </c>
      <c r="B363" t="s">
        <v>327</v>
      </c>
      <c r="C363">
        <v>86</v>
      </c>
      <c r="D363" s="67" t="s">
        <v>4</v>
      </c>
      <c r="E363" s="29">
        <v>46148</v>
      </c>
    </row>
    <row r="364" spans="1:5" ht="18.75">
      <c r="A364" s="24">
        <v>202637612</v>
      </c>
      <c r="B364" t="s">
        <v>318</v>
      </c>
      <c r="C364">
        <v>84</v>
      </c>
      <c r="D364" s="67" t="s">
        <v>4</v>
      </c>
      <c r="E364" s="29">
        <v>46148</v>
      </c>
    </row>
    <row r="365" spans="1:5" ht="18.75">
      <c r="A365" s="24">
        <v>202637730</v>
      </c>
      <c r="B365" t="s">
        <v>84</v>
      </c>
      <c r="C365">
        <v>88</v>
      </c>
      <c r="D365" s="67" t="s">
        <v>4</v>
      </c>
      <c r="E365" s="29">
        <v>46148</v>
      </c>
    </row>
    <row r="366" spans="1:5" ht="18.75">
      <c r="A366" s="24">
        <v>202638640</v>
      </c>
      <c r="B366" t="s">
        <v>84</v>
      </c>
      <c r="C366">
        <v>112</v>
      </c>
      <c r="D366" s="67" t="s">
        <v>4</v>
      </c>
      <c r="E366" s="29">
        <v>46148</v>
      </c>
    </row>
    <row r="367" spans="1:5" ht="18.75">
      <c r="A367" s="24">
        <v>202637599</v>
      </c>
      <c r="B367" t="s">
        <v>15</v>
      </c>
      <c r="C367">
        <v>69</v>
      </c>
      <c r="D367" t="s">
        <v>4</v>
      </c>
      <c r="E367" s="29">
        <v>46148</v>
      </c>
    </row>
    <row r="368" spans="1:5" ht="18.75">
      <c r="A368" s="24">
        <v>202638273</v>
      </c>
      <c r="B368" s="73" t="s">
        <v>720</v>
      </c>
      <c r="C368" s="73">
        <v>72</v>
      </c>
      <c r="D368" s="73" t="s">
        <v>19</v>
      </c>
      <c r="E368" s="29">
        <v>46148</v>
      </c>
    </row>
    <row r="369" spans="1:5" ht="18.75">
      <c r="A369" s="24">
        <v>202638635</v>
      </c>
      <c r="B369" s="73" t="s">
        <v>825</v>
      </c>
      <c r="C369" s="73">
        <v>62</v>
      </c>
      <c r="D369" s="73" t="s">
        <v>19</v>
      </c>
      <c r="E369" s="29">
        <v>46148</v>
      </c>
    </row>
    <row r="370" spans="1:5" ht="18.75">
      <c r="A370" s="24">
        <v>202636204</v>
      </c>
      <c r="B370" s="73" t="s">
        <v>700</v>
      </c>
      <c r="C370" s="73">
        <v>16</v>
      </c>
      <c r="D370" s="73" t="s">
        <v>0</v>
      </c>
      <c r="E370" s="29">
        <v>46148</v>
      </c>
    </row>
    <row r="371" spans="1:5" ht="18.75">
      <c r="A371" s="24">
        <v>202638920</v>
      </c>
      <c r="B371" s="73" t="s">
        <v>974</v>
      </c>
      <c r="C371" s="73">
        <v>108</v>
      </c>
      <c r="D371" s="73" t="s">
        <v>8</v>
      </c>
      <c r="E371" s="29">
        <v>46148</v>
      </c>
    </row>
    <row r="372" spans="1:5" ht="18.75">
      <c r="A372" s="24">
        <v>202638276</v>
      </c>
      <c r="B372" s="73" t="s">
        <v>974</v>
      </c>
      <c r="C372" s="73">
        <v>124</v>
      </c>
      <c r="D372" s="73" t="s">
        <v>8</v>
      </c>
      <c r="E372" s="29">
        <v>46148</v>
      </c>
    </row>
    <row r="373" spans="1:5" ht="18.75">
      <c r="A373" s="24">
        <v>202638654</v>
      </c>
      <c r="B373" s="73" t="s">
        <v>937</v>
      </c>
      <c r="C373" s="73">
        <v>92</v>
      </c>
      <c r="D373" s="73" t="s">
        <v>28</v>
      </c>
      <c r="E373" s="29">
        <v>46148</v>
      </c>
    </row>
    <row r="374" spans="1:5" ht="18.75">
      <c r="A374" s="24">
        <v>202637699</v>
      </c>
      <c r="B374" s="73" t="s">
        <v>431</v>
      </c>
      <c r="C374" s="73">
        <v>191</v>
      </c>
      <c r="D374" s="73" t="s">
        <v>28</v>
      </c>
      <c r="E374" s="29">
        <v>46148</v>
      </c>
    </row>
    <row r="375" spans="1:5" ht="18.75">
      <c r="A375" s="24">
        <v>202636712</v>
      </c>
      <c r="B375" s="73" t="s">
        <v>431</v>
      </c>
      <c r="C375" s="73">
        <v>256</v>
      </c>
      <c r="D375" s="73" t="s">
        <v>28</v>
      </c>
      <c r="E375" s="29">
        <v>46148</v>
      </c>
    </row>
    <row r="376" spans="1:5" ht="18.75">
      <c r="A376" s="24">
        <v>202637279</v>
      </c>
      <c r="B376" s="73" t="s">
        <v>431</v>
      </c>
      <c r="C376" s="73">
        <v>154</v>
      </c>
      <c r="D376" s="73" t="s">
        <v>28</v>
      </c>
      <c r="E376" s="29">
        <v>46148</v>
      </c>
    </row>
    <row r="377" spans="1:5" ht="18.75">
      <c r="A377" s="24">
        <v>202637097</v>
      </c>
      <c r="B377" s="73" t="s">
        <v>726</v>
      </c>
      <c r="C377" s="73">
        <v>257</v>
      </c>
      <c r="D377" s="73" t="s">
        <v>28</v>
      </c>
      <c r="E377" s="29">
        <v>46148</v>
      </c>
    </row>
    <row r="378" spans="1:5" ht="18.75">
      <c r="A378" s="24">
        <v>202638260</v>
      </c>
      <c r="B378" s="73" t="s">
        <v>797</v>
      </c>
      <c r="C378" s="73">
        <v>164</v>
      </c>
      <c r="D378" s="73" t="s">
        <v>28</v>
      </c>
      <c r="E378" s="29">
        <v>46148</v>
      </c>
    </row>
    <row r="379" spans="1:5" ht="18.75">
      <c r="A379" s="24">
        <v>202637700</v>
      </c>
      <c r="B379" s="73" t="s">
        <v>797</v>
      </c>
      <c r="C379" s="73">
        <v>142</v>
      </c>
      <c r="D379" s="73" t="s">
        <v>28</v>
      </c>
      <c r="E379" s="29">
        <v>46148</v>
      </c>
    </row>
    <row r="380" spans="1:5" ht="18.75">
      <c r="A380" s="24">
        <v>202637616</v>
      </c>
      <c r="B380" s="73" t="s">
        <v>973</v>
      </c>
      <c r="C380" s="73">
        <v>100</v>
      </c>
      <c r="D380" s="73" t="s">
        <v>28</v>
      </c>
      <c r="E380" s="29">
        <v>46148</v>
      </c>
    </row>
    <row r="381" spans="1:5" ht="18.75">
      <c r="A381" s="24">
        <v>202637721</v>
      </c>
      <c r="B381" s="73" t="s">
        <v>773</v>
      </c>
      <c r="C381" s="73">
        <v>54</v>
      </c>
      <c r="D381" s="73" t="s">
        <v>28</v>
      </c>
      <c r="E381" s="29">
        <v>46148</v>
      </c>
    </row>
    <row r="382" spans="1:5" ht="18.75">
      <c r="A382" s="24">
        <v>202637098</v>
      </c>
      <c r="B382" s="73" t="s">
        <v>232</v>
      </c>
      <c r="C382" s="73">
        <v>243</v>
      </c>
      <c r="D382" s="73" t="s">
        <v>28</v>
      </c>
      <c r="E382" s="29">
        <v>46148</v>
      </c>
    </row>
    <row r="383" spans="1:5" ht="18.75">
      <c r="A383" s="24">
        <v>202638247</v>
      </c>
      <c r="B383" s="73" t="s">
        <v>59</v>
      </c>
      <c r="C383" s="73">
        <v>297</v>
      </c>
      <c r="D383" s="73" t="s">
        <v>28</v>
      </c>
      <c r="E383" s="29">
        <v>46148</v>
      </c>
    </row>
    <row r="384" spans="1:5" ht="18.75">
      <c r="A384" s="24">
        <v>202637114</v>
      </c>
      <c r="B384" s="73" t="s">
        <v>773</v>
      </c>
      <c r="C384" s="73">
        <v>117</v>
      </c>
      <c r="D384" s="73" t="s">
        <v>28</v>
      </c>
      <c r="E384" s="29">
        <v>46148</v>
      </c>
    </row>
    <row r="385" spans="1:5" ht="18.75">
      <c r="A385" s="24">
        <v>202638659</v>
      </c>
      <c r="B385" s="73" t="s">
        <v>56</v>
      </c>
      <c r="C385" s="73">
        <v>142</v>
      </c>
      <c r="D385" s="73" t="s">
        <v>28</v>
      </c>
      <c r="E385" s="29">
        <v>46148</v>
      </c>
    </row>
    <row r="386" spans="1:5" ht="18.75">
      <c r="A386" s="24">
        <v>202638658</v>
      </c>
      <c r="B386" s="73" t="s">
        <v>90</v>
      </c>
      <c r="C386" s="73">
        <v>104</v>
      </c>
      <c r="D386" s="73" t="s">
        <v>28</v>
      </c>
      <c r="E386" s="29">
        <v>46148</v>
      </c>
    </row>
    <row r="387" spans="1:5" ht="18.75">
      <c r="A387" s="24">
        <v>202638175</v>
      </c>
      <c r="B387" s="73" t="s">
        <v>56</v>
      </c>
      <c r="C387" s="73">
        <v>91</v>
      </c>
      <c r="D387" s="73" t="s">
        <v>28</v>
      </c>
      <c r="E387" s="29">
        <v>46148</v>
      </c>
    </row>
    <row r="388" spans="1:5" ht="18.75">
      <c r="A388" s="24">
        <v>202638174</v>
      </c>
      <c r="B388" s="73" t="s">
        <v>90</v>
      </c>
      <c r="C388" s="73">
        <v>157</v>
      </c>
      <c r="D388" s="73" t="s">
        <v>28</v>
      </c>
      <c r="E388" s="29">
        <v>46148</v>
      </c>
    </row>
    <row r="389" spans="1:5" ht="18.75">
      <c r="A389" s="24">
        <v>202638611</v>
      </c>
      <c r="B389" s="73" t="s">
        <v>536</v>
      </c>
      <c r="C389" s="73">
        <v>765</v>
      </c>
      <c r="D389" s="73" t="s">
        <v>19</v>
      </c>
      <c r="E389" s="29">
        <v>46148</v>
      </c>
    </row>
    <row r="390" spans="1:5" ht="18.75">
      <c r="A390" s="24">
        <v>202638638</v>
      </c>
      <c r="B390" s="73" t="s">
        <v>55</v>
      </c>
      <c r="C390" s="73">
        <v>112</v>
      </c>
      <c r="D390" s="73" t="s">
        <v>5</v>
      </c>
      <c r="E390" s="29">
        <v>46148</v>
      </c>
    </row>
    <row r="391" spans="1:5" ht="18.75">
      <c r="A391" s="24">
        <v>202638660</v>
      </c>
      <c r="B391" s="73" t="s">
        <v>229</v>
      </c>
      <c r="C391" s="73">
        <v>112</v>
      </c>
      <c r="D391" s="73" t="s">
        <v>4</v>
      </c>
      <c r="E391" s="29">
        <v>46148</v>
      </c>
    </row>
    <row r="392" spans="1:5" ht="18.75">
      <c r="A392" s="24">
        <v>202638283</v>
      </c>
      <c r="B392" s="73" t="s">
        <v>866</v>
      </c>
      <c r="C392" s="73">
        <v>87</v>
      </c>
      <c r="D392" s="73" t="s">
        <v>4</v>
      </c>
      <c r="E392" s="29">
        <v>46148</v>
      </c>
    </row>
    <row r="393" spans="1:5" ht="18.75">
      <c r="A393" s="24">
        <v>202638653</v>
      </c>
      <c r="B393" s="73" t="s">
        <v>866</v>
      </c>
      <c r="C393" s="73">
        <v>130</v>
      </c>
      <c r="D393" s="73" t="s">
        <v>4</v>
      </c>
      <c r="E393" s="29">
        <v>46148</v>
      </c>
    </row>
    <row r="394" spans="1:5" ht="18.75">
      <c r="A394" s="24">
        <v>202638280</v>
      </c>
      <c r="B394" s="73" t="s">
        <v>100</v>
      </c>
      <c r="C394" s="73">
        <v>178</v>
      </c>
      <c r="D394" s="67" t="s">
        <v>4</v>
      </c>
      <c r="E394" s="29">
        <v>46148</v>
      </c>
    </row>
    <row r="395" spans="1:5" ht="18.75">
      <c r="A395" s="24">
        <v>202638926</v>
      </c>
      <c r="B395" s="73" t="s">
        <v>836</v>
      </c>
      <c r="C395" s="73">
        <v>275</v>
      </c>
      <c r="D395" s="67" t="s">
        <v>4</v>
      </c>
      <c r="E395" s="29">
        <v>46148</v>
      </c>
    </row>
    <row r="396" spans="1:5" ht="18.75">
      <c r="A396" s="24">
        <v>202638887</v>
      </c>
      <c r="B396" s="73" t="s">
        <v>745</v>
      </c>
      <c r="C396" s="73">
        <v>109</v>
      </c>
      <c r="D396" s="67" t="s">
        <v>8</v>
      </c>
      <c r="E396" s="29">
        <v>46148</v>
      </c>
    </row>
    <row r="397" spans="1:5" ht="18.75">
      <c r="A397" s="24">
        <v>202638886</v>
      </c>
      <c r="B397" s="73" t="s">
        <v>72</v>
      </c>
      <c r="C397" s="73">
        <v>45</v>
      </c>
      <c r="D397" s="67" t="s">
        <v>19</v>
      </c>
      <c r="E397" s="29">
        <v>46148</v>
      </c>
    </row>
    <row r="398" spans="1:5" ht="18.75">
      <c r="A398" s="24">
        <v>202638254</v>
      </c>
      <c r="B398" s="73" t="s">
        <v>63</v>
      </c>
      <c r="C398" s="73">
        <v>94</v>
      </c>
      <c r="D398" s="73" t="s">
        <v>19</v>
      </c>
      <c r="E398" s="29">
        <v>46148</v>
      </c>
    </row>
    <row r="399" spans="1:5" ht="18.75">
      <c r="A399" s="24">
        <v>202638144</v>
      </c>
      <c r="B399" s="73" t="s">
        <v>232</v>
      </c>
      <c r="C399" s="73">
        <v>213</v>
      </c>
      <c r="D399" s="73" t="s">
        <v>8</v>
      </c>
      <c r="E399" s="29">
        <v>46148</v>
      </c>
    </row>
    <row r="400" spans="1:5" ht="18.75">
      <c r="A400" s="24">
        <v>202637714</v>
      </c>
      <c r="B400" s="73" t="s">
        <v>832</v>
      </c>
      <c r="C400" s="73">
        <v>164</v>
      </c>
      <c r="D400" s="73" t="s">
        <v>31</v>
      </c>
      <c r="E400" s="29">
        <v>46148</v>
      </c>
    </row>
    <row r="401" spans="1:5" ht="18.75">
      <c r="A401" s="24">
        <v>202636396</v>
      </c>
      <c r="B401" s="73" t="s">
        <v>776</v>
      </c>
      <c r="C401" s="73">
        <v>36</v>
      </c>
      <c r="D401" s="67" t="s">
        <v>962</v>
      </c>
      <c r="E401" s="29">
        <v>46148</v>
      </c>
    </row>
    <row r="402" spans="1:5" ht="18.75">
      <c r="A402" s="24">
        <v>202638622</v>
      </c>
      <c r="B402" s="73" t="s">
        <v>970</v>
      </c>
      <c r="C402" s="73">
        <v>162</v>
      </c>
      <c r="D402" s="67" t="s">
        <v>31</v>
      </c>
      <c r="E402" s="29">
        <v>46148</v>
      </c>
    </row>
    <row r="403" spans="1:5" ht="18.75">
      <c r="A403" s="24">
        <v>202637715</v>
      </c>
      <c r="B403" s="73" t="s">
        <v>564</v>
      </c>
      <c r="C403" s="73">
        <v>95</v>
      </c>
      <c r="D403" s="67" t="s">
        <v>31</v>
      </c>
      <c r="E403" s="29">
        <v>46148</v>
      </c>
    </row>
    <row r="404" spans="1:5" ht="18.75">
      <c r="A404" s="24">
        <v>202638621</v>
      </c>
      <c r="B404" s="73" t="s">
        <v>969</v>
      </c>
      <c r="C404" s="73">
        <v>194</v>
      </c>
      <c r="D404" s="67" t="s">
        <v>31</v>
      </c>
      <c r="E404" s="29">
        <v>46148</v>
      </c>
    </row>
    <row r="405" spans="1:5" ht="18.75">
      <c r="A405" s="24">
        <v>202638906</v>
      </c>
      <c r="B405" s="73" t="s">
        <v>969</v>
      </c>
      <c r="C405" s="73">
        <v>40</v>
      </c>
      <c r="D405" s="73" t="s">
        <v>31</v>
      </c>
      <c r="E405" s="29">
        <v>46148</v>
      </c>
    </row>
    <row r="406" spans="1:5" ht="18.75">
      <c r="A406" s="24">
        <v>202633046</v>
      </c>
      <c r="B406" s="73" t="s">
        <v>369</v>
      </c>
      <c r="C406" s="73">
        <v>99</v>
      </c>
      <c r="D406" s="73" t="s">
        <v>31</v>
      </c>
      <c r="E406" s="29">
        <v>46148</v>
      </c>
    </row>
    <row r="407" spans="1:5" ht="18.75">
      <c r="A407" s="24">
        <v>202637722</v>
      </c>
      <c r="B407" s="73" t="s">
        <v>268</v>
      </c>
      <c r="C407" s="73">
        <v>146</v>
      </c>
      <c r="D407" s="73" t="s">
        <v>31</v>
      </c>
      <c r="E407" s="29">
        <v>46148</v>
      </c>
    </row>
    <row r="408" spans="1:5" ht="18.75">
      <c r="A408" s="24">
        <v>202634137</v>
      </c>
      <c r="B408" s="73" t="s">
        <v>747</v>
      </c>
      <c r="C408" s="73">
        <v>23</v>
      </c>
      <c r="D408" s="73" t="s">
        <v>31</v>
      </c>
      <c r="E408" s="29">
        <v>46148</v>
      </c>
    </row>
    <row r="409" spans="1:5" ht="18.75">
      <c r="A409" s="24">
        <v>202638271</v>
      </c>
      <c r="B409" s="73" t="s">
        <v>749</v>
      </c>
      <c r="C409" s="73">
        <v>192</v>
      </c>
      <c r="D409" s="73" t="s">
        <v>21</v>
      </c>
      <c r="E409" s="29">
        <v>46148</v>
      </c>
    </row>
    <row r="410" spans="1:5" ht="18.75">
      <c r="A410" s="24">
        <v>202637720</v>
      </c>
      <c r="B410" s="73" t="s">
        <v>111</v>
      </c>
      <c r="C410" s="73">
        <v>172</v>
      </c>
      <c r="D410" s="73" t="s">
        <v>21</v>
      </c>
      <c r="E410" s="29">
        <v>46148</v>
      </c>
    </row>
    <row r="411" spans="1:5" ht="18.75">
      <c r="A411" s="24">
        <v>202638156</v>
      </c>
      <c r="B411" s="73" t="s">
        <v>111</v>
      </c>
      <c r="C411" s="73">
        <v>86</v>
      </c>
      <c r="D411" s="73" t="s">
        <v>21</v>
      </c>
      <c r="E411" s="29">
        <v>46148</v>
      </c>
    </row>
    <row r="412" spans="1:5" ht="18.75">
      <c r="A412" s="24">
        <v>202632164</v>
      </c>
      <c r="B412" s="73" t="s">
        <v>612</v>
      </c>
      <c r="C412" s="73">
        <v>31</v>
      </c>
      <c r="D412" s="73" t="s">
        <v>21</v>
      </c>
      <c r="E412" s="29">
        <v>46148</v>
      </c>
    </row>
    <row r="413" spans="1:5" ht="18.75">
      <c r="A413" s="24">
        <v>202633537</v>
      </c>
      <c r="B413" s="73" t="s">
        <v>612</v>
      </c>
      <c r="C413" s="73">
        <v>92</v>
      </c>
      <c r="D413" s="73" t="s">
        <v>21</v>
      </c>
      <c r="E413" s="29">
        <v>46148</v>
      </c>
    </row>
    <row r="414" spans="1:5" ht="18.75">
      <c r="A414" s="24">
        <v>202633254</v>
      </c>
      <c r="B414" s="73" t="s">
        <v>612</v>
      </c>
      <c r="C414" s="73">
        <v>201</v>
      </c>
      <c r="D414" s="73" t="s">
        <v>21</v>
      </c>
      <c r="E414" s="29">
        <v>46148</v>
      </c>
    </row>
    <row r="415" spans="1:5" ht="18.75">
      <c r="A415" s="24">
        <v>202638612</v>
      </c>
      <c r="B415" s="73" t="s">
        <v>545</v>
      </c>
      <c r="C415" s="73">
        <v>260</v>
      </c>
      <c r="D415" s="73" t="s">
        <v>19</v>
      </c>
      <c r="E415" s="29">
        <v>46148</v>
      </c>
    </row>
    <row r="416" spans="1:5" ht="18.75">
      <c r="A416" s="24">
        <v>202638608</v>
      </c>
      <c r="B416" s="74" t="s">
        <v>164</v>
      </c>
      <c r="C416" s="73">
        <v>105</v>
      </c>
      <c r="D416" s="73" t="s">
        <v>19</v>
      </c>
      <c r="E416" s="29">
        <v>46148</v>
      </c>
    </row>
    <row r="417" spans="1:5" ht="18.75">
      <c r="A417" s="24">
        <v>202635605</v>
      </c>
      <c r="B417" s="74" t="s">
        <v>775</v>
      </c>
      <c r="C417" s="73">
        <v>-1</v>
      </c>
      <c r="D417" s="73" t="s">
        <v>0</v>
      </c>
      <c r="E417" s="29">
        <v>46148</v>
      </c>
    </row>
    <row r="418" spans="1:5" ht="18.75">
      <c r="A418" s="24">
        <v>202637104</v>
      </c>
      <c r="B418" s="74" t="s">
        <v>537</v>
      </c>
      <c r="C418" s="73">
        <v>-1</v>
      </c>
      <c r="D418" s="73" t="s">
        <v>28</v>
      </c>
      <c r="E418" s="29">
        <v>46148</v>
      </c>
    </row>
    <row r="419" spans="1:5" ht="18.75">
      <c r="A419" s="24">
        <v>202638275</v>
      </c>
      <c r="B419" s="73" t="s">
        <v>274</v>
      </c>
      <c r="C419" s="73">
        <v>47</v>
      </c>
      <c r="D419" s="73" t="s">
        <v>8</v>
      </c>
      <c r="E419" s="29">
        <v>46149</v>
      </c>
    </row>
    <row r="420" spans="1:5" ht="18.75">
      <c r="A420" s="24">
        <v>202638919</v>
      </c>
      <c r="B420" s="73" t="s">
        <v>274</v>
      </c>
      <c r="C420" s="73">
        <v>127</v>
      </c>
      <c r="D420" s="73" t="s">
        <v>8</v>
      </c>
      <c r="E420" s="29">
        <v>46149</v>
      </c>
    </row>
    <row r="421" spans="1:5" ht="18.75">
      <c r="A421" s="24">
        <v>202638636</v>
      </c>
      <c r="B421" s="73" t="s">
        <v>279</v>
      </c>
      <c r="C421" s="73">
        <v>62</v>
      </c>
      <c r="D421" s="73" t="s">
        <v>8</v>
      </c>
      <c r="E421" s="29">
        <v>46149</v>
      </c>
    </row>
    <row r="422" spans="1:5" ht="18.75">
      <c r="A422" s="24">
        <v>202638160</v>
      </c>
      <c r="B422" s="73" t="s">
        <v>279</v>
      </c>
      <c r="C422" s="73">
        <v>75</v>
      </c>
      <c r="D422" s="73" t="s">
        <v>8</v>
      </c>
      <c r="E422" s="29">
        <v>46149</v>
      </c>
    </row>
    <row r="423" spans="1:5" ht="18.75">
      <c r="A423" s="24">
        <v>202639269</v>
      </c>
      <c r="B423" s="73" t="s">
        <v>20</v>
      </c>
      <c r="C423" s="73">
        <v>89</v>
      </c>
      <c r="D423" s="73" t="s">
        <v>8</v>
      </c>
      <c r="E423" s="29">
        <v>46149</v>
      </c>
    </row>
    <row r="424" spans="1:5" ht="18.75">
      <c r="A424" s="24">
        <v>202639411</v>
      </c>
      <c r="B424" s="73" t="s">
        <v>20</v>
      </c>
      <c r="C424" s="73">
        <v>207</v>
      </c>
      <c r="D424" s="67" t="s">
        <v>8</v>
      </c>
      <c r="E424" s="29">
        <v>46149</v>
      </c>
    </row>
    <row r="425" spans="1:5" ht="18.75">
      <c r="A425" s="24">
        <v>202638628</v>
      </c>
      <c r="B425" s="73" t="s">
        <v>20</v>
      </c>
      <c r="C425" s="73">
        <v>281</v>
      </c>
      <c r="D425" s="67" t="s">
        <v>8</v>
      </c>
      <c r="E425" s="29">
        <v>46149</v>
      </c>
    </row>
    <row r="426" spans="1:5" ht="18.75">
      <c r="A426" s="24">
        <v>202638627</v>
      </c>
      <c r="B426" s="73" t="s">
        <v>303</v>
      </c>
      <c r="C426" s="73">
        <v>139</v>
      </c>
      <c r="D426" s="73" t="s">
        <v>8</v>
      </c>
      <c r="E426" s="29">
        <v>46149</v>
      </c>
    </row>
    <row r="427" spans="1:5" ht="18.75">
      <c r="A427" s="24">
        <v>202637611</v>
      </c>
      <c r="B427" s="73" t="s">
        <v>832</v>
      </c>
      <c r="C427" s="73">
        <v>1</v>
      </c>
      <c r="D427" s="73" t="s">
        <v>8</v>
      </c>
      <c r="E427" s="29">
        <v>46149</v>
      </c>
    </row>
    <row r="428" spans="1:5" ht="18.75">
      <c r="A428" s="24">
        <v>202638625</v>
      </c>
      <c r="B428" s="73" t="s">
        <v>564</v>
      </c>
      <c r="C428" s="73">
        <v>94</v>
      </c>
      <c r="D428" s="73" t="s">
        <v>8</v>
      </c>
      <c r="E428" s="29">
        <v>46149</v>
      </c>
    </row>
    <row r="429" spans="1:5" ht="18.75">
      <c r="A429" s="24">
        <v>202638890</v>
      </c>
      <c r="B429" s="74" t="s">
        <v>10</v>
      </c>
      <c r="C429" s="73">
        <v>121</v>
      </c>
      <c r="D429" s="73" t="s">
        <v>8</v>
      </c>
      <c r="E429" s="29">
        <v>46149</v>
      </c>
    </row>
    <row r="430" spans="1:5" ht="18.75">
      <c r="A430" s="24">
        <v>202638889</v>
      </c>
      <c r="B430" s="74" t="s">
        <v>542</v>
      </c>
      <c r="C430" s="73">
        <v>57</v>
      </c>
      <c r="D430" s="73" t="s">
        <v>8</v>
      </c>
      <c r="E430" s="29">
        <v>46149</v>
      </c>
    </row>
    <row r="431" spans="1:5" ht="18.75">
      <c r="A431" s="24">
        <v>202639156</v>
      </c>
      <c r="B431" s="74" t="s">
        <v>6</v>
      </c>
      <c r="C431" s="73">
        <v>994</v>
      </c>
      <c r="D431" s="73" t="s">
        <v>8</v>
      </c>
      <c r="E431" s="29">
        <v>46149</v>
      </c>
    </row>
    <row r="432" spans="1:5" ht="18.75">
      <c r="A432" s="24">
        <v>202639159</v>
      </c>
      <c r="B432" s="73" t="s">
        <v>351</v>
      </c>
      <c r="C432" s="73">
        <v>47</v>
      </c>
      <c r="D432" s="73" t="s">
        <v>8</v>
      </c>
      <c r="E432" s="29">
        <v>46149</v>
      </c>
    </row>
    <row r="433" spans="1:5" ht="18.75">
      <c r="A433" s="24">
        <v>202639158</v>
      </c>
      <c r="B433" s="73" t="s">
        <v>630</v>
      </c>
      <c r="C433" s="73">
        <v>83</v>
      </c>
      <c r="D433" s="73" t="s">
        <v>8</v>
      </c>
      <c r="E433" s="29">
        <v>46149</v>
      </c>
    </row>
    <row r="434" spans="1:5" ht="18.75">
      <c r="A434" s="24">
        <v>202639414</v>
      </c>
      <c r="B434" s="73" t="s">
        <v>82</v>
      </c>
      <c r="C434" s="73">
        <v>44</v>
      </c>
      <c r="D434" s="73" t="s">
        <v>8</v>
      </c>
      <c r="E434" s="29">
        <v>46149</v>
      </c>
    </row>
    <row r="435" spans="1:5" ht="18.75">
      <c r="A435" s="24">
        <v>202639255</v>
      </c>
      <c r="B435" s="73" t="s">
        <v>45</v>
      </c>
      <c r="C435" s="73">
        <v>50</v>
      </c>
      <c r="D435" s="73" t="s">
        <v>8</v>
      </c>
      <c r="E435" s="29">
        <v>46149</v>
      </c>
    </row>
    <row r="436" spans="1:5" ht="18.75">
      <c r="A436" s="24">
        <v>202637921</v>
      </c>
      <c r="B436" s="73" t="s">
        <v>863</v>
      </c>
      <c r="C436" s="73">
        <v>192</v>
      </c>
      <c r="D436" s="73" t="s">
        <v>13</v>
      </c>
      <c r="E436" s="29">
        <v>46149</v>
      </c>
    </row>
    <row r="437" spans="1:5" ht="18.75">
      <c r="A437" s="24">
        <v>202636395</v>
      </c>
      <c r="B437" s="75" t="s">
        <v>863</v>
      </c>
      <c r="C437" s="75">
        <v>2</v>
      </c>
      <c r="D437" s="73" t="s">
        <v>13</v>
      </c>
      <c r="E437" s="29">
        <v>46149</v>
      </c>
    </row>
    <row r="438" spans="1:5" ht="18.75">
      <c r="A438" s="24">
        <v>202639287</v>
      </c>
      <c r="B438" s="73" t="s">
        <v>6</v>
      </c>
      <c r="C438" s="73">
        <v>973</v>
      </c>
      <c r="D438" s="73" t="s">
        <v>13</v>
      </c>
      <c r="E438" s="29">
        <v>46149</v>
      </c>
    </row>
    <row r="439" spans="1:5" ht="18.75">
      <c r="A439" s="24">
        <v>202636399</v>
      </c>
      <c r="B439" s="73" t="s">
        <v>6</v>
      </c>
      <c r="C439" s="73">
        <v>27</v>
      </c>
      <c r="D439" s="73" t="s">
        <v>13</v>
      </c>
      <c r="E439" s="29">
        <v>46149</v>
      </c>
    </row>
    <row r="440" spans="1:5" ht="18.75">
      <c r="A440" s="24">
        <v>202638652</v>
      </c>
      <c r="B440" s="73" t="s">
        <v>284</v>
      </c>
      <c r="C440" s="73">
        <v>64</v>
      </c>
      <c r="D440" s="73" t="s">
        <v>12</v>
      </c>
      <c r="E440" s="29">
        <v>46149</v>
      </c>
    </row>
    <row r="441" spans="1:5" ht="18.75">
      <c r="A441" s="24">
        <v>202639281</v>
      </c>
      <c r="B441" s="73" t="s">
        <v>284</v>
      </c>
      <c r="C441" s="73">
        <v>65</v>
      </c>
      <c r="D441" s="73" t="s">
        <v>12</v>
      </c>
      <c r="E441" s="29">
        <v>46149</v>
      </c>
    </row>
    <row r="442" spans="1:5" ht="18.75">
      <c r="A442" s="24">
        <v>202637101</v>
      </c>
      <c r="B442" s="73" t="s">
        <v>703</v>
      </c>
      <c r="C442" s="73">
        <v>1</v>
      </c>
      <c r="D442" s="73" t="s">
        <v>12</v>
      </c>
      <c r="E442" s="29">
        <v>46149</v>
      </c>
    </row>
    <row r="443" spans="1:5" ht="18.75">
      <c r="A443" s="24">
        <v>202638146</v>
      </c>
      <c r="B443" s="73" t="s">
        <v>263</v>
      </c>
      <c r="C443" s="73">
        <v>2</v>
      </c>
      <c r="D443" s="73" t="s">
        <v>12</v>
      </c>
      <c r="E443" s="29">
        <v>46149</v>
      </c>
    </row>
    <row r="444" spans="1:5" ht="18.75">
      <c r="A444" s="24">
        <v>202639273</v>
      </c>
      <c r="B444" s="73" t="s">
        <v>243</v>
      </c>
      <c r="C444" s="73">
        <v>39</v>
      </c>
      <c r="D444" s="73" t="s">
        <v>12</v>
      </c>
      <c r="E444" s="29">
        <v>46149</v>
      </c>
    </row>
    <row r="445" spans="1:5" ht="18.75">
      <c r="A445" s="24">
        <v>202638928</v>
      </c>
      <c r="B445" s="73" t="s">
        <v>992</v>
      </c>
      <c r="C445" s="73">
        <v>67</v>
      </c>
      <c r="D445" s="73" t="s">
        <v>12</v>
      </c>
      <c r="E445" s="29">
        <v>46149</v>
      </c>
    </row>
    <row r="446" spans="1:5" ht="18.75">
      <c r="A446" s="24">
        <v>202638905</v>
      </c>
      <c r="B446" s="73" t="s">
        <v>555</v>
      </c>
      <c r="C446" s="73">
        <v>210</v>
      </c>
      <c r="D446" s="73" t="s">
        <v>12</v>
      </c>
      <c r="E446" s="29">
        <v>46149</v>
      </c>
    </row>
    <row r="447" spans="1:5" ht="18.75">
      <c r="A447" s="24">
        <v>202638927</v>
      </c>
      <c r="B447" s="73" t="s">
        <v>85</v>
      </c>
      <c r="C447" s="73">
        <v>100</v>
      </c>
      <c r="D447" s="73" t="s">
        <v>12</v>
      </c>
      <c r="E447" s="29">
        <v>46149</v>
      </c>
    </row>
    <row r="448" spans="1:5" ht="18.75">
      <c r="A448" s="24">
        <v>202638277</v>
      </c>
      <c r="B448" s="73" t="s">
        <v>381</v>
      </c>
      <c r="C448" s="73">
        <v>237</v>
      </c>
      <c r="D448" s="73" t="s">
        <v>12</v>
      </c>
      <c r="E448" s="29">
        <v>46149</v>
      </c>
    </row>
    <row r="449" spans="1:5" ht="18.75">
      <c r="A449" s="24">
        <v>202637084</v>
      </c>
      <c r="B449" s="73" t="s">
        <v>821</v>
      </c>
      <c r="C449" s="73">
        <v>54</v>
      </c>
      <c r="D449" s="73" t="s">
        <v>12</v>
      </c>
      <c r="E449" s="29">
        <v>46149</v>
      </c>
    </row>
    <row r="450" spans="1:5" ht="18.75">
      <c r="A450" s="24">
        <v>202639425</v>
      </c>
      <c r="B450" s="73" t="s">
        <v>24</v>
      </c>
      <c r="C450" s="73">
        <v>322</v>
      </c>
      <c r="D450" s="73" t="s">
        <v>12</v>
      </c>
      <c r="E450" s="29">
        <v>46149</v>
      </c>
    </row>
    <row r="451" spans="1:5" ht="18.75">
      <c r="A451" s="24">
        <v>202639261</v>
      </c>
      <c r="B451" s="73" t="s">
        <v>459</v>
      </c>
      <c r="C451" s="73">
        <v>73</v>
      </c>
      <c r="D451" s="73" t="s">
        <v>12</v>
      </c>
      <c r="E451" s="29">
        <v>46149</v>
      </c>
    </row>
    <row r="452" spans="1:5" ht="18.75">
      <c r="A452" s="24">
        <v>202639259</v>
      </c>
      <c r="B452" s="73" t="s">
        <v>526</v>
      </c>
      <c r="C452" s="73">
        <v>141</v>
      </c>
      <c r="D452" s="73" t="s">
        <v>12</v>
      </c>
      <c r="E452" s="29">
        <v>46149</v>
      </c>
    </row>
    <row r="453" spans="1:5" ht="18.75">
      <c r="A453" s="24">
        <v>202639260</v>
      </c>
      <c r="B453" s="73" t="s">
        <v>173</v>
      </c>
      <c r="C453" s="73">
        <v>57</v>
      </c>
      <c r="D453" s="73" t="s">
        <v>12</v>
      </c>
      <c r="E453" s="29">
        <v>46149</v>
      </c>
    </row>
    <row r="454" spans="1:5" ht="18.75">
      <c r="A454" s="24">
        <v>202637709</v>
      </c>
      <c r="B454" s="73" t="s">
        <v>363</v>
      </c>
      <c r="C454" s="73">
        <v>164</v>
      </c>
      <c r="D454" s="67" t="s">
        <v>12</v>
      </c>
      <c r="E454" s="29">
        <v>46149</v>
      </c>
    </row>
    <row r="455" spans="1:5" ht="18.75">
      <c r="A455" s="24">
        <v>202639279</v>
      </c>
      <c r="B455" s="73" t="s">
        <v>299</v>
      </c>
      <c r="C455" s="73">
        <v>42</v>
      </c>
      <c r="D455" s="67" t="s">
        <v>12</v>
      </c>
      <c r="E455" s="29">
        <v>46149</v>
      </c>
    </row>
    <row r="456" spans="1:5" ht="18.75">
      <c r="A456" s="24">
        <v>202638136</v>
      </c>
      <c r="B456" s="73" t="s">
        <v>898</v>
      </c>
      <c r="C456" s="73">
        <v>329</v>
      </c>
      <c r="D456" s="67" t="s">
        <v>25</v>
      </c>
      <c r="E456" s="29">
        <v>46149</v>
      </c>
    </row>
    <row r="457" spans="1:5" ht="18.75">
      <c r="A457" s="24">
        <v>202638891</v>
      </c>
      <c r="B457" s="73" t="s">
        <v>35</v>
      </c>
      <c r="C457" s="73">
        <v>203</v>
      </c>
      <c r="D457" s="67" t="s">
        <v>25</v>
      </c>
      <c r="E457" s="29">
        <v>46149</v>
      </c>
    </row>
    <row r="458" spans="1:5" ht="18.75">
      <c r="A458" s="24">
        <v>202638270</v>
      </c>
      <c r="B458" s="73" t="s">
        <v>390</v>
      </c>
      <c r="C458" s="73">
        <v>80</v>
      </c>
      <c r="D458" s="67" t="s">
        <v>25</v>
      </c>
      <c r="E458" s="29">
        <v>46149</v>
      </c>
    </row>
    <row r="459" spans="1:5" ht="18.75">
      <c r="A459" s="24">
        <v>202638645</v>
      </c>
      <c r="B459" s="73" t="s">
        <v>374</v>
      </c>
      <c r="C459" s="73">
        <v>177</v>
      </c>
      <c r="D459" s="73" t="s">
        <v>25</v>
      </c>
      <c r="E459" s="29">
        <v>46149</v>
      </c>
    </row>
    <row r="460" spans="1:5" ht="18.75">
      <c r="A460" s="24">
        <v>202639280</v>
      </c>
      <c r="B460" s="73" t="s">
        <v>24</v>
      </c>
      <c r="C460" s="73">
        <v>264</v>
      </c>
      <c r="D460" s="73" t="s">
        <v>25</v>
      </c>
      <c r="E460" s="29">
        <v>46149</v>
      </c>
    </row>
    <row r="461" spans="1:5" ht="18.75">
      <c r="A461" s="24">
        <v>202639274</v>
      </c>
      <c r="B461" s="73" t="s">
        <v>374</v>
      </c>
      <c r="C461" s="73">
        <v>73</v>
      </c>
      <c r="D461" s="73" t="s">
        <v>25</v>
      </c>
      <c r="E461" s="29">
        <v>46149</v>
      </c>
    </row>
    <row r="462" spans="1:5" ht="18.75">
      <c r="A462" s="24">
        <v>202638892</v>
      </c>
      <c r="B462" s="73" t="s">
        <v>36</v>
      </c>
      <c r="C462" s="73">
        <v>54</v>
      </c>
      <c r="D462" s="73" t="s">
        <v>25</v>
      </c>
      <c r="E462" s="29">
        <v>46149</v>
      </c>
    </row>
    <row r="463" spans="1:5" ht="18.75">
      <c r="A463" s="24">
        <v>202638657</v>
      </c>
      <c r="B463" s="73" t="s">
        <v>317</v>
      </c>
      <c r="C463" s="73">
        <v>83</v>
      </c>
      <c r="D463" s="73" t="s">
        <v>25</v>
      </c>
      <c r="E463" s="29">
        <v>46149</v>
      </c>
    </row>
    <row r="464" spans="1:5" ht="18.75">
      <c r="A464" s="24">
        <v>202639243</v>
      </c>
      <c r="B464" s="73" t="s">
        <v>453</v>
      </c>
      <c r="C464" s="73">
        <v>96</v>
      </c>
      <c r="D464" s="73" t="s">
        <v>25</v>
      </c>
      <c r="E464" s="29">
        <v>46149</v>
      </c>
    </row>
    <row r="465" spans="1:5" ht="18.75">
      <c r="A465" s="24">
        <v>202639244</v>
      </c>
      <c r="B465" s="73" t="s">
        <v>334</v>
      </c>
      <c r="C465" s="73">
        <v>93</v>
      </c>
      <c r="D465" s="73" t="s">
        <v>25</v>
      </c>
      <c r="E465" s="29">
        <v>46149</v>
      </c>
    </row>
    <row r="466" spans="1:5" ht="18.75">
      <c r="A466" s="24">
        <v>202637696</v>
      </c>
      <c r="B466" s="73" t="s">
        <v>672</v>
      </c>
      <c r="C466" s="73">
        <v>52</v>
      </c>
      <c r="D466" s="73" t="s">
        <v>25</v>
      </c>
      <c r="E466" s="29">
        <v>46149</v>
      </c>
    </row>
    <row r="467" spans="1:5" ht="18.75">
      <c r="A467" s="24">
        <v>202637603</v>
      </c>
      <c r="B467" s="73" t="s">
        <v>967</v>
      </c>
      <c r="C467" s="73">
        <v>87</v>
      </c>
      <c r="D467" s="73" t="s">
        <v>25</v>
      </c>
      <c r="E467" s="29">
        <v>46149</v>
      </c>
    </row>
    <row r="468" spans="1:5" ht="18.75">
      <c r="A468" s="24">
        <v>202639251</v>
      </c>
      <c r="B468" s="73" t="s">
        <v>545</v>
      </c>
      <c r="C468" s="73">
        <v>145</v>
      </c>
      <c r="D468" s="73" t="s">
        <v>4</v>
      </c>
      <c r="E468" s="29">
        <v>46149</v>
      </c>
    </row>
    <row r="469" spans="1:5" ht="18.75">
      <c r="A469" s="24">
        <v>202638894</v>
      </c>
      <c r="B469" s="73" t="s">
        <v>375</v>
      </c>
      <c r="C469" s="73">
        <v>55</v>
      </c>
      <c r="D469" s="73" t="s">
        <v>4</v>
      </c>
      <c r="E469" s="29">
        <v>46149</v>
      </c>
    </row>
    <row r="470" spans="1:5" ht="18.75">
      <c r="A470" s="24">
        <v>202638903</v>
      </c>
      <c r="B470" s="73" t="s">
        <v>389</v>
      </c>
      <c r="C470" s="73">
        <v>51</v>
      </c>
      <c r="D470" s="73" t="s">
        <v>4</v>
      </c>
      <c r="E470" s="29">
        <v>46149</v>
      </c>
    </row>
    <row r="471" spans="1:5" ht="18.75">
      <c r="A471" s="24">
        <v>202638961</v>
      </c>
      <c r="B471" s="73" t="s">
        <v>167</v>
      </c>
      <c r="C471" s="73">
        <v>283</v>
      </c>
      <c r="D471" s="73" t="s">
        <v>4</v>
      </c>
      <c r="E471" s="29">
        <v>46149</v>
      </c>
    </row>
    <row r="472" spans="1:5" ht="18.75">
      <c r="A472" s="24">
        <v>202638610</v>
      </c>
      <c r="B472" s="73" t="s">
        <v>167</v>
      </c>
      <c r="C472" s="73">
        <v>59</v>
      </c>
      <c r="D472" s="73" t="s">
        <v>4</v>
      </c>
      <c r="E472" s="29">
        <v>46149</v>
      </c>
    </row>
    <row r="473" spans="1:5" ht="18.75">
      <c r="A473" s="24">
        <v>202638261</v>
      </c>
      <c r="B473" s="73" t="s">
        <v>167</v>
      </c>
      <c r="C473" s="73">
        <v>88</v>
      </c>
      <c r="D473" s="73" t="s">
        <v>4</v>
      </c>
      <c r="E473" s="29">
        <v>46149</v>
      </c>
    </row>
    <row r="474" spans="1:5" ht="18.75">
      <c r="A474" s="24">
        <v>202638650</v>
      </c>
      <c r="B474" s="73" t="s">
        <v>599</v>
      </c>
      <c r="C474" s="73">
        <v>156</v>
      </c>
      <c r="D474" s="73" t="s">
        <v>4</v>
      </c>
      <c r="E474" s="29">
        <v>46149</v>
      </c>
    </row>
    <row r="475" spans="1:5" ht="18.75">
      <c r="A475" s="24">
        <v>202638655</v>
      </c>
      <c r="B475" s="73" t="s">
        <v>993</v>
      </c>
      <c r="C475" s="73">
        <v>117</v>
      </c>
      <c r="D475" s="73" t="s">
        <v>4</v>
      </c>
      <c r="E475" s="29">
        <v>46149</v>
      </c>
    </row>
    <row r="476" spans="1:5" ht="18.75">
      <c r="A476" s="24">
        <v>202638860</v>
      </c>
      <c r="B476" s="73" t="s">
        <v>70</v>
      </c>
      <c r="C476" s="73">
        <v>68</v>
      </c>
      <c r="D476" s="73" t="s">
        <v>4</v>
      </c>
      <c r="E476" s="29">
        <v>46149</v>
      </c>
    </row>
    <row r="477" spans="1:5" ht="18.75">
      <c r="A477" s="24">
        <v>202638955</v>
      </c>
      <c r="B477" s="73" t="s">
        <v>39</v>
      </c>
      <c r="C477" s="73">
        <v>923</v>
      </c>
      <c r="D477" s="67" t="s">
        <v>2</v>
      </c>
      <c r="E477" s="29">
        <v>46149</v>
      </c>
    </row>
    <row r="478" spans="1:5" ht="18.75">
      <c r="A478" s="24">
        <v>202638932</v>
      </c>
      <c r="B478" s="73" t="s">
        <v>77</v>
      </c>
      <c r="C478" s="73">
        <v>4</v>
      </c>
      <c r="D478" s="67" t="s">
        <v>2</v>
      </c>
      <c r="E478" s="29">
        <v>46149</v>
      </c>
    </row>
    <row r="479" spans="1:5" ht="18.75">
      <c r="A479" s="24">
        <v>202639427</v>
      </c>
      <c r="B479" s="73" t="s">
        <v>93</v>
      </c>
      <c r="C479" s="73">
        <v>97</v>
      </c>
      <c r="D479" s="67" t="s">
        <v>2</v>
      </c>
      <c r="E479" s="29">
        <v>46149</v>
      </c>
    </row>
    <row r="480" spans="1:5" ht="18.75">
      <c r="A480" s="24">
        <v>202638893</v>
      </c>
      <c r="B480" s="73" t="s">
        <v>358</v>
      </c>
      <c r="C480" s="73">
        <v>67</v>
      </c>
      <c r="D480" s="67" t="s">
        <v>2</v>
      </c>
      <c r="E480" s="29">
        <v>46149</v>
      </c>
    </row>
    <row r="481" spans="1:5" ht="18.75">
      <c r="A481" s="24">
        <v>202639146</v>
      </c>
      <c r="B481" s="73" t="s">
        <v>942</v>
      </c>
      <c r="C481" s="73">
        <v>48</v>
      </c>
      <c r="D481" s="67" t="s">
        <v>2</v>
      </c>
      <c r="E481" s="29">
        <v>46149</v>
      </c>
    </row>
    <row r="482" spans="1:5" ht="18.75">
      <c r="A482" s="24">
        <v>202639283</v>
      </c>
      <c r="B482" s="73" t="s">
        <v>723</v>
      </c>
      <c r="C482" s="73">
        <v>391</v>
      </c>
      <c r="D482" s="67" t="s">
        <v>2</v>
      </c>
      <c r="E482" s="29">
        <v>46149</v>
      </c>
    </row>
    <row r="483" spans="1:5" ht="18.75">
      <c r="A483" s="24">
        <v>202639258</v>
      </c>
      <c r="B483" s="73" t="s">
        <v>87</v>
      </c>
      <c r="C483" s="73">
        <v>169</v>
      </c>
      <c r="D483" s="73" t="s">
        <v>2</v>
      </c>
      <c r="E483" s="29">
        <v>46149</v>
      </c>
    </row>
    <row r="484" spans="1:5" ht="18.75">
      <c r="A484" s="24">
        <v>202638656</v>
      </c>
      <c r="B484" s="73" t="s">
        <v>549</v>
      </c>
      <c r="C484" s="73">
        <v>201</v>
      </c>
      <c r="D484" s="73" t="s">
        <v>2</v>
      </c>
      <c r="E484" s="29">
        <v>46149</v>
      </c>
    </row>
    <row r="485" spans="1:5" ht="18.75">
      <c r="A485" s="24">
        <v>202638626</v>
      </c>
      <c r="B485" s="73" t="s">
        <v>49</v>
      </c>
      <c r="C485" s="73">
        <v>200</v>
      </c>
      <c r="D485" s="67" t="s">
        <v>2</v>
      </c>
      <c r="E485" s="29">
        <v>46149</v>
      </c>
    </row>
    <row r="486" spans="1:5" ht="18.75">
      <c r="A486" s="24">
        <v>202639147</v>
      </c>
      <c r="B486" s="73" t="s">
        <v>32</v>
      </c>
      <c r="C486" s="73">
        <v>101</v>
      </c>
      <c r="D486" s="73" t="s">
        <v>2</v>
      </c>
      <c r="E486" s="29">
        <v>46149</v>
      </c>
    </row>
    <row r="487" spans="1:5" ht="18.75">
      <c r="A487" s="24">
        <v>202638897</v>
      </c>
      <c r="B487" s="73" t="s">
        <v>80</v>
      </c>
      <c r="C487" s="73">
        <v>70</v>
      </c>
      <c r="D487" s="73" t="s">
        <v>19</v>
      </c>
      <c r="E487" s="29">
        <v>46149</v>
      </c>
    </row>
    <row r="488" spans="1:5" ht="18.75">
      <c r="A488" s="24">
        <v>202638888</v>
      </c>
      <c r="B488" s="73" t="s">
        <v>9</v>
      </c>
      <c r="C488" s="73">
        <v>51</v>
      </c>
      <c r="D488" s="73" t="s">
        <v>19</v>
      </c>
      <c r="E488" s="29">
        <v>46149</v>
      </c>
    </row>
    <row r="489" spans="1:5" ht="18.75">
      <c r="A489" s="24">
        <v>202638254</v>
      </c>
      <c r="B489" s="73" t="s">
        <v>63</v>
      </c>
      <c r="C489" s="73">
        <v>20</v>
      </c>
      <c r="D489" s="73" t="s">
        <v>19</v>
      </c>
      <c r="E489" s="29">
        <v>46149</v>
      </c>
    </row>
    <row r="490" spans="1:5" ht="18.75">
      <c r="A490" s="24">
        <v>202638615</v>
      </c>
      <c r="B490" s="73" t="s">
        <v>844</v>
      </c>
      <c r="C490" s="73">
        <v>125</v>
      </c>
      <c r="D490" s="73" t="s">
        <v>19</v>
      </c>
      <c r="E490" s="29">
        <v>46149</v>
      </c>
    </row>
    <row r="491" spans="1:5" ht="18.75">
      <c r="A491" s="24">
        <v>202639150</v>
      </c>
      <c r="B491" s="73" t="s">
        <v>313</v>
      </c>
      <c r="C491" s="73">
        <v>42</v>
      </c>
      <c r="D491" s="73" t="s">
        <v>8</v>
      </c>
      <c r="E491" s="29">
        <v>46149</v>
      </c>
    </row>
    <row r="492" spans="1:5" ht="18.75">
      <c r="A492" s="24">
        <v>202637280</v>
      </c>
      <c r="B492" s="73" t="s">
        <v>394</v>
      </c>
      <c r="C492" s="73">
        <v>115</v>
      </c>
      <c r="D492" s="73" t="s">
        <v>28</v>
      </c>
      <c r="E492" s="29">
        <v>46149</v>
      </c>
    </row>
    <row r="493" spans="1:5" ht="18.75">
      <c r="A493" s="24">
        <v>202638915</v>
      </c>
      <c r="B493" s="73" t="s">
        <v>647</v>
      </c>
      <c r="C493" s="73">
        <v>114</v>
      </c>
      <c r="D493" s="73" t="s">
        <v>28</v>
      </c>
      <c r="E493" s="29">
        <v>46149</v>
      </c>
    </row>
    <row r="494" spans="1:5" ht="18.75">
      <c r="A494" s="24">
        <v>202638630</v>
      </c>
      <c r="B494" s="73" t="s">
        <v>986</v>
      </c>
      <c r="C494" s="73">
        <v>142</v>
      </c>
      <c r="D494" s="73" t="s">
        <v>28</v>
      </c>
      <c r="E494" s="29">
        <v>46149</v>
      </c>
    </row>
    <row r="495" spans="1:5" ht="18.75">
      <c r="A495" s="24">
        <v>202638609</v>
      </c>
      <c r="B495" s="73" t="s">
        <v>394</v>
      </c>
      <c r="C495" s="73">
        <v>944</v>
      </c>
      <c r="D495" s="67" t="s">
        <v>28</v>
      </c>
      <c r="E495" s="29">
        <v>46149</v>
      </c>
    </row>
    <row r="496" spans="1:5" ht="18.75">
      <c r="A496" s="24">
        <v>202637699</v>
      </c>
      <c r="B496" s="73" t="s">
        <v>431</v>
      </c>
      <c r="C496" s="73">
        <v>22</v>
      </c>
      <c r="D496" s="67" t="s">
        <v>28</v>
      </c>
      <c r="E496" s="29">
        <v>46149</v>
      </c>
    </row>
    <row r="497" spans="1:5" ht="18.75">
      <c r="A497" s="24">
        <v>202636720</v>
      </c>
      <c r="B497" s="73" t="s">
        <v>48</v>
      </c>
      <c r="C497" s="73">
        <v>207</v>
      </c>
      <c r="D497" s="73" t="s">
        <v>28</v>
      </c>
      <c r="E497" s="29">
        <v>46149</v>
      </c>
    </row>
    <row r="498" spans="1:5" ht="18.75">
      <c r="A498" s="24">
        <v>202638914</v>
      </c>
      <c r="B498" s="73" t="s">
        <v>91</v>
      </c>
      <c r="C498" s="73">
        <v>57</v>
      </c>
      <c r="D498" s="73" t="s">
        <v>28</v>
      </c>
      <c r="E498" s="29">
        <v>46149</v>
      </c>
    </row>
    <row r="499" spans="1:5" ht="18.75">
      <c r="A499" s="24">
        <v>202635069</v>
      </c>
      <c r="B499" s="73" t="s">
        <v>168</v>
      </c>
      <c r="C499" s="73">
        <v>100</v>
      </c>
      <c r="D499" s="73" t="s">
        <v>28</v>
      </c>
      <c r="E499" s="29">
        <v>46149</v>
      </c>
    </row>
    <row r="500" spans="1:5" ht="18.75">
      <c r="A500" s="24">
        <v>202638898</v>
      </c>
      <c r="B500" s="73" t="s">
        <v>431</v>
      </c>
      <c r="C500" s="73">
        <v>56</v>
      </c>
      <c r="D500" s="73" t="s">
        <v>28</v>
      </c>
      <c r="E500" s="29">
        <v>46149</v>
      </c>
    </row>
    <row r="501" spans="1:5" ht="18.75">
      <c r="A501" s="24">
        <v>202638126</v>
      </c>
      <c r="B501" s="73" t="s">
        <v>194</v>
      </c>
      <c r="C501" s="73">
        <v>216</v>
      </c>
      <c r="D501" s="73" t="s">
        <v>28</v>
      </c>
      <c r="E501" s="29">
        <v>46149</v>
      </c>
    </row>
    <row r="502" spans="1:5" ht="18.75">
      <c r="A502" s="24">
        <v>202638631</v>
      </c>
      <c r="B502" s="73" t="s">
        <v>91</v>
      </c>
      <c r="C502" s="73">
        <v>125</v>
      </c>
      <c r="D502" s="73" t="s">
        <v>28</v>
      </c>
      <c r="E502" s="29">
        <v>46149</v>
      </c>
    </row>
    <row r="503" spans="1:5" ht="18.75">
      <c r="A503" s="24">
        <v>202639256</v>
      </c>
      <c r="B503" s="73" t="s">
        <v>849</v>
      </c>
      <c r="C503" s="73">
        <v>34</v>
      </c>
      <c r="D503" s="73" t="s">
        <v>28</v>
      </c>
      <c r="E503" s="29">
        <v>46149</v>
      </c>
    </row>
    <row r="504" spans="1:5" ht="18.75">
      <c r="A504" s="24">
        <v>202639257</v>
      </c>
      <c r="B504" s="73" t="s">
        <v>46</v>
      </c>
      <c r="C504" s="73">
        <v>42</v>
      </c>
      <c r="D504" s="67" t="s">
        <v>2</v>
      </c>
      <c r="E504" s="29">
        <v>46149</v>
      </c>
    </row>
    <row r="505" spans="1:5" ht="18.75">
      <c r="A505" s="24">
        <v>202639416</v>
      </c>
      <c r="B505" s="73" t="s">
        <v>974</v>
      </c>
      <c r="C505" s="73">
        <v>57</v>
      </c>
      <c r="D505" s="73" t="s">
        <v>8</v>
      </c>
      <c r="E505" s="29">
        <v>46149</v>
      </c>
    </row>
    <row r="506" spans="1:5" ht="18.75">
      <c r="A506" s="24">
        <v>202638902</v>
      </c>
      <c r="B506" s="73" t="s">
        <v>983</v>
      </c>
      <c r="C506" s="73">
        <v>39</v>
      </c>
      <c r="D506" s="73" t="s">
        <v>13</v>
      </c>
      <c r="E506" s="29">
        <v>46149</v>
      </c>
    </row>
    <row r="507" spans="1:5" ht="18.75">
      <c r="A507" s="24">
        <v>202639404</v>
      </c>
      <c r="B507" s="73" t="s">
        <v>983</v>
      </c>
      <c r="C507" s="73">
        <v>279</v>
      </c>
      <c r="D507" s="73" t="s">
        <v>13</v>
      </c>
      <c r="E507" s="29">
        <v>46149</v>
      </c>
    </row>
    <row r="508" spans="1:5" ht="18.75">
      <c r="A508" s="24">
        <v>202639408</v>
      </c>
      <c r="B508" s="73" t="s">
        <v>50</v>
      </c>
      <c r="C508" s="73">
        <v>64</v>
      </c>
      <c r="D508" s="73" t="s">
        <v>13</v>
      </c>
      <c r="E508" s="29">
        <v>46149</v>
      </c>
    </row>
    <row r="509" spans="1:5" ht="18.75">
      <c r="A509" s="24">
        <v>202638618</v>
      </c>
      <c r="B509" s="73" t="s">
        <v>740</v>
      </c>
      <c r="C509" s="73">
        <v>20</v>
      </c>
      <c r="D509" s="67" t="s">
        <v>13</v>
      </c>
      <c r="E509" s="29">
        <v>46149</v>
      </c>
    </row>
    <row r="510" spans="1:5" ht="18.75">
      <c r="A510" s="24">
        <v>202638619</v>
      </c>
      <c r="B510" s="73" t="s">
        <v>789</v>
      </c>
      <c r="C510" s="73">
        <v>32</v>
      </c>
      <c r="D510" s="73" t="s">
        <v>13</v>
      </c>
      <c r="E510" s="29">
        <v>46149</v>
      </c>
    </row>
    <row r="511" spans="1:5" ht="18.75">
      <c r="A511" s="24">
        <v>202638620</v>
      </c>
      <c r="B511" s="73" t="s">
        <v>631</v>
      </c>
      <c r="C511" s="73">
        <v>32</v>
      </c>
      <c r="D511" s="73" t="s">
        <v>13</v>
      </c>
      <c r="E511" s="29">
        <v>46149</v>
      </c>
    </row>
    <row r="512" spans="1:5" ht="18.75">
      <c r="A512" s="24">
        <v>202634502</v>
      </c>
      <c r="B512" s="73" t="s">
        <v>251</v>
      </c>
      <c r="C512" s="73">
        <v>20</v>
      </c>
      <c r="D512" s="73" t="s">
        <v>13</v>
      </c>
      <c r="E512" s="29">
        <v>46149</v>
      </c>
    </row>
    <row r="513" spans="1:5" ht="18.75">
      <c r="A513" s="24">
        <v>202639157</v>
      </c>
      <c r="B513" s="73" t="s">
        <v>571</v>
      </c>
      <c r="C513" s="73">
        <v>45</v>
      </c>
      <c r="D513" s="73" t="s">
        <v>13</v>
      </c>
      <c r="E513" s="29">
        <v>46149</v>
      </c>
    </row>
    <row r="514" spans="1:5" ht="18.75">
      <c r="A514" s="24">
        <v>202639154</v>
      </c>
      <c r="B514" s="73" t="s">
        <v>680</v>
      </c>
      <c r="C514" s="73">
        <v>83</v>
      </c>
      <c r="D514" s="73" t="s">
        <v>13</v>
      </c>
      <c r="E514" s="29">
        <v>46149</v>
      </c>
    </row>
    <row r="515" spans="1:5" ht="18.75">
      <c r="A515" s="24">
        <v>202638646</v>
      </c>
      <c r="B515" s="73" t="s">
        <v>904</v>
      </c>
      <c r="C515" s="73">
        <v>166</v>
      </c>
      <c r="D515" s="73" t="s">
        <v>13</v>
      </c>
      <c r="E515" s="29">
        <v>46149</v>
      </c>
    </row>
    <row r="516" spans="1:5" ht="18.75">
      <c r="A516" s="24">
        <v>202639242</v>
      </c>
      <c r="B516" s="73" t="s">
        <v>651</v>
      </c>
      <c r="C516" s="73">
        <v>64</v>
      </c>
      <c r="D516" s="73" t="s">
        <v>13</v>
      </c>
      <c r="E516" s="29">
        <v>46149</v>
      </c>
    </row>
    <row r="517" spans="1:5" ht="18.75">
      <c r="A517" s="24">
        <v>202639245</v>
      </c>
      <c r="B517" s="73" t="s">
        <v>563</v>
      </c>
      <c r="C517" s="73">
        <v>14</v>
      </c>
      <c r="D517" s="67" t="s">
        <v>13</v>
      </c>
      <c r="E517" s="29">
        <v>46149</v>
      </c>
    </row>
    <row r="518" spans="1:5" ht="18.75">
      <c r="A518" s="24">
        <v>202636525</v>
      </c>
      <c r="B518" s="73" t="s">
        <v>563</v>
      </c>
      <c r="C518" s="73">
        <v>32</v>
      </c>
      <c r="D518" s="67" t="s">
        <v>13</v>
      </c>
      <c r="E518" s="29">
        <v>46149</v>
      </c>
    </row>
    <row r="519" spans="1:5" ht="18.75">
      <c r="A519" s="24">
        <v>202639161</v>
      </c>
      <c r="B519" s="73" t="s">
        <v>354</v>
      </c>
      <c r="C519" s="73">
        <v>41</v>
      </c>
      <c r="D519" s="73" t="s">
        <v>13</v>
      </c>
      <c r="E519" s="29">
        <v>46149</v>
      </c>
    </row>
    <row r="520" spans="1:5" ht="18.75">
      <c r="A520" s="24">
        <v>202638861</v>
      </c>
      <c r="B520" s="73" t="s">
        <v>380</v>
      </c>
      <c r="C520" s="73">
        <v>19</v>
      </c>
      <c r="D520" s="73" t="s">
        <v>13</v>
      </c>
      <c r="E520" s="29">
        <v>46149</v>
      </c>
    </row>
    <row r="521" spans="1:5" ht="18.75">
      <c r="A521" s="24">
        <v>202636738</v>
      </c>
      <c r="B521" s="73" t="s">
        <v>233</v>
      </c>
      <c r="C521" s="73">
        <v>23</v>
      </c>
      <c r="D521" s="73" t="s">
        <v>13</v>
      </c>
      <c r="E521" s="29">
        <v>46149</v>
      </c>
    </row>
    <row r="522" spans="1:5" ht="18.75">
      <c r="A522" s="24">
        <v>202639271</v>
      </c>
      <c r="B522" s="73" t="s">
        <v>231</v>
      </c>
      <c r="C522" s="73">
        <v>0</v>
      </c>
      <c r="D522" s="73" t="s">
        <v>21</v>
      </c>
      <c r="E522" s="29">
        <v>46149</v>
      </c>
    </row>
    <row r="523" spans="1:5" ht="18.75">
      <c r="A523" s="24">
        <v>202637073</v>
      </c>
      <c r="B523" s="73" t="s">
        <v>101</v>
      </c>
      <c r="C523" s="73">
        <v>246</v>
      </c>
      <c r="D523" s="73" t="s">
        <v>21</v>
      </c>
      <c r="E523" s="29">
        <v>46149</v>
      </c>
    </row>
    <row r="524" spans="1:5" ht="18.75">
      <c r="A524" s="24">
        <v>202637690</v>
      </c>
      <c r="B524" s="73" t="s">
        <v>912</v>
      </c>
      <c r="C524" s="73">
        <v>13</v>
      </c>
      <c r="D524" s="73" t="s">
        <v>21</v>
      </c>
      <c r="E524" s="29">
        <v>46149</v>
      </c>
    </row>
    <row r="525" spans="1:5" ht="18.75">
      <c r="A525" s="24">
        <v>202638910</v>
      </c>
      <c r="B525" t="s">
        <v>985</v>
      </c>
      <c r="C525">
        <v>184</v>
      </c>
      <c r="D525" t="s">
        <v>21</v>
      </c>
      <c r="E525" s="29">
        <v>46149</v>
      </c>
    </row>
    <row r="526" spans="1:5" ht="18.75">
      <c r="A526" s="24">
        <v>202638911</v>
      </c>
      <c r="B526" t="s">
        <v>48</v>
      </c>
      <c r="C526">
        <v>116</v>
      </c>
      <c r="D526" t="s">
        <v>21</v>
      </c>
      <c r="E526" s="29">
        <v>46149</v>
      </c>
    </row>
    <row r="527" spans="1:5" ht="18.75">
      <c r="A527" s="24">
        <v>202638271</v>
      </c>
      <c r="B527" t="s">
        <v>749</v>
      </c>
      <c r="C527">
        <v>33</v>
      </c>
      <c r="D527" t="s">
        <v>21</v>
      </c>
      <c r="E527" s="29">
        <v>46149</v>
      </c>
    </row>
    <row r="528" spans="1:5" ht="18.75">
      <c r="A528" s="24">
        <v>202638913</v>
      </c>
      <c r="B528" t="s">
        <v>583</v>
      </c>
      <c r="C528">
        <v>135</v>
      </c>
      <c r="D528" t="s">
        <v>21</v>
      </c>
      <c r="E528" s="29">
        <v>46149</v>
      </c>
    </row>
    <row r="529" spans="1:5" ht="18.75">
      <c r="A529" s="24">
        <v>202638606</v>
      </c>
      <c r="B529" t="s">
        <v>695</v>
      </c>
      <c r="C529">
        <v>446</v>
      </c>
      <c r="D529" t="s">
        <v>12</v>
      </c>
      <c r="E529" s="29">
        <v>46149</v>
      </c>
    </row>
    <row r="530" spans="1:5" ht="18.75">
      <c r="A530" s="24">
        <v>202639266</v>
      </c>
      <c r="B530" t="s">
        <v>587</v>
      </c>
      <c r="C530">
        <v>38</v>
      </c>
      <c r="D530" t="s">
        <v>12</v>
      </c>
      <c r="E530" s="29">
        <v>46149</v>
      </c>
    </row>
    <row r="531" spans="1:5" ht="18.75">
      <c r="A531" s="24">
        <v>202638651</v>
      </c>
      <c r="B531" t="s">
        <v>775</v>
      </c>
      <c r="C531">
        <v>140</v>
      </c>
      <c r="D531" t="s">
        <v>0</v>
      </c>
      <c r="E531" s="29">
        <v>46149</v>
      </c>
    </row>
    <row r="532" spans="1:5" ht="18.75">
      <c r="A532" s="24">
        <v>202638641</v>
      </c>
      <c r="B532" t="s">
        <v>990</v>
      </c>
      <c r="C532">
        <v>27</v>
      </c>
      <c r="D532" t="s">
        <v>0</v>
      </c>
      <c r="E532" s="29">
        <v>46149</v>
      </c>
    </row>
    <row r="533" spans="1:5" ht="18.75">
      <c r="A533" s="24">
        <v>202638613</v>
      </c>
      <c r="B533" t="s">
        <v>581</v>
      </c>
      <c r="C533">
        <v>240</v>
      </c>
      <c r="D533" t="s">
        <v>0</v>
      </c>
      <c r="E533" s="29">
        <v>46149</v>
      </c>
    </row>
    <row r="534" spans="1:5" ht="18.75">
      <c r="A534" s="24">
        <v>202637602</v>
      </c>
      <c r="B534" t="s">
        <v>640</v>
      </c>
      <c r="C534">
        <v>333</v>
      </c>
      <c r="D534" t="s">
        <v>0</v>
      </c>
      <c r="E534" s="29">
        <v>46149</v>
      </c>
    </row>
    <row r="535" spans="1:5" ht="18.75">
      <c r="A535" s="24">
        <v>202638934</v>
      </c>
      <c r="B535" t="s">
        <v>744</v>
      </c>
      <c r="C535">
        <v>302</v>
      </c>
      <c r="D535" t="s">
        <v>0</v>
      </c>
      <c r="E535" s="29">
        <v>46149</v>
      </c>
    </row>
    <row r="536" spans="1:5" ht="18.75">
      <c r="A536" s="24">
        <v>202639406</v>
      </c>
      <c r="B536" t="s">
        <v>538</v>
      </c>
      <c r="C536">
        <v>74</v>
      </c>
      <c r="D536" t="s">
        <v>25</v>
      </c>
      <c r="E536" s="29">
        <v>46149</v>
      </c>
    </row>
    <row r="537" spans="1:5" ht="18.75">
      <c r="A537" s="24">
        <v>202639262</v>
      </c>
      <c r="B537" t="s">
        <v>554</v>
      </c>
      <c r="C537">
        <v>100</v>
      </c>
      <c r="D537" t="s">
        <v>25</v>
      </c>
      <c r="E537" s="29">
        <v>46149</v>
      </c>
    </row>
    <row r="538" spans="1:5" ht="18.75">
      <c r="A538" s="24">
        <v>202639819</v>
      </c>
      <c r="B538" t="s">
        <v>422</v>
      </c>
      <c r="C538">
        <v>47</v>
      </c>
      <c r="D538" t="s">
        <v>25</v>
      </c>
      <c r="E538" s="29">
        <v>46149</v>
      </c>
    </row>
    <row r="539" spans="1:5" ht="18.75">
      <c r="A539" s="24">
        <v>202639403</v>
      </c>
      <c r="B539" t="s">
        <v>267</v>
      </c>
      <c r="C539">
        <v>217</v>
      </c>
      <c r="D539" t="s">
        <v>25</v>
      </c>
      <c r="E539" s="29">
        <v>46149</v>
      </c>
    </row>
    <row r="540" spans="1:5" ht="18.75">
      <c r="A540" s="24">
        <v>202638623</v>
      </c>
      <c r="B540" t="s">
        <v>984</v>
      </c>
      <c r="C540">
        <v>72</v>
      </c>
      <c r="D540" s="67" t="s">
        <v>8</v>
      </c>
      <c r="E540" s="29">
        <v>46149</v>
      </c>
    </row>
    <row r="541" spans="1:5" ht="18.75">
      <c r="A541" s="24">
        <v>202639288</v>
      </c>
      <c r="B541" t="s">
        <v>6</v>
      </c>
      <c r="C541">
        <v>432</v>
      </c>
      <c r="D541" s="67" t="s">
        <v>19</v>
      </c>
      <c r="E541" s="29">
        <v>46149</v>
      </c>
    </row>
    <row r="542" spans="1:5" ht="18.75">
      <c r="A542" s="24">
        <v>202638622</v>
      </c>
      <c r="B542" t="s">
        <v>970</v>
      </c>
      <c r="C542">
        <v>28</v>
      </c>
      <c r="D542" t="s">
        <v>31</v>
      </c>
      <c r="E542" s="29">
        <v>46149</v>
      </c>
    </row>
    <row r="543" spans="1:5" ht="18.75">
      <c r="A543" s="24">
        <v>202638906</v>
      </c>
      <c r="B543" t="s">
        <v>969</v>
      </c>
      <c r="C543">
        <v>31</v>
      </c>
      <c r="D543" t="s">
        <v>31</v>
      </c>
      <c r="E543" s="29">
        <v>46149</v>
      </c>
    </row>
    <row r="544" spans="1:5" ht="18.75">
      <c r="A544" s="24">
        <v>202638661</v>
      </c>
      <c r="B544" t="s">
        <v>829</v>
      </c>
      <c r="C544">
        <v>65</v>
      </c>
      <c r="D544" s="67" t="s">
        <v>31</v>
      </c>
      <c r="E544" s="29">
        <v>46149</v>
      </c>
    </row>
    <row r="545" spans="1:5" ht="18.75">
      <c r="A545" s="24">
        <v>202637074</v>
      </c>
      <c r="B545" t="s">
        <v>912</v>
      </c>
      <c r="C545">
        <v>567</v>
      </c>
      <c r="D545" t="s">
        <v>962</v>
      </c>
      <c r="E545" s="29">
        <v>46149</v>
      </c>
    </row>
    <row r="546" spans="1:5" ht="18.75">
      <c r="A546" s="24">
        <v>202637364</v>
      </c>
      <c r="B546" t="s">
        <v>613</v>
      </c>
      <c r="C546">
        <v>38</v>
      </c>
      <c r="D546" s="67" t="s">
        <v>31</v>
      </c>
      <c r="E546" s="29">
        <v>46149</v>
      </c>
    </row>
    <row r="547" spans="1:5" ht="18.75">
      <c r="A547" s="24">
        <v>202637276</v>
      </c>
      <c r="B547" t="s">
        <v>617</v>
      </c>
      <c r="C547">
        <v>156</v>
      </c>
      <c r="D547" t="s">
        <v>31</v>
      </c>
      <c r="E547" s="29">
        <v>46149</v>
      </c>
    </row>
    <row r="548" spans="1:5" ht="18.75">
      <c r="A548" s="24">
        <v>202637621</v>
      </c>
      <c r="B548" t="s">
        <v>915</v>
      </c>
      <c r="C548">
        <v>72</v>
      </c>
      <c r="D548" t="s">
        <v>31</v>
      </c>
      <c r="E548" s="29">
        <v>46149</v>
      </c>
    </row>
    <row r="549" spans="1:5" ht="18.75">
      <c r="A549" s="24">
        <v>202638948</v>
      </c>
      <c r="B549" t="s">
        <v>863</v>
      </c>
      <c r="C549">
        <v>170</v>
      </c>
      <c r="D549" t="s">
        <v>19</v>
      </c>
      <c r="E549" s="29">
        <v>46149</v>
      </c>
    </row>
    <row r="550" spans="1:5" ht="18.75">
      <c r="A550" s="24">
        <v>202638882</v>
      </c>
      <c r="B550" t="s">
        <v>194</v>
      </c>
      <c r="C550">
        <v>73</v>
      </c>
      <c r="D550" t="s">
        <v>4</v>
      </c>
      <c r="E550" s="29">
        <v>46149</v>
      </c>
    </row>
    <row r="551" spans="1:5" ht="18.75">
      <c r="A551" s="24">
        <v>202639152</v>
      </c>
      <c r="B551" t="s">
        <v>912</v>
      </c>
      <c r="C551">
        <v>340</v>
      </c>
      <c r="D551" t="s">
        <v>4</v>
      </c>
      <c r="E551" s="29">
        <v>46149</v>
      </c>
    </row>
    <row r="552" spans="1:5" ht="18.75">
      <c r="A552" s="24">
        <v>202639151</v>
      </c>
      <c r="B552" t="s">
        <v>285</v>
      </c>
      <c r="C552">
        <v>98</v>
      </c>
      <c r="D552" t="s">
        <v>4</v>
      </c>
      <c r="E552" s="29">
        <v>46149</v>
      </c>
    </row>
    <row r="553" spans="1:5" ht="18.75">
      <c r="A553" s="24">
        <v>202639252</v>
      </c>
      <c r="B553" t="s">
        <v>267</v>
      </c>
      <c r="C553">
        <v>191</v>
      </c>
      <c r="D553" t="s">
        <v>25</v>
      </c>
      <c r="E553" s="29">
        <v>46149</v>
      </c>
    </row>
    <row r="554" spans="1:5" ht="18.75">
      <c r="A554" s="24">
        <v>202638132</v>
      </c>
      <c r="B554" t="s">
        <v>10</v>
      </c>
      <c r="C554">
        <v>75</v>
      </c>
      <c r="D554" t="s">
        <v>28</v>
      </c>
      <c r="E554" s="29">
        <v>46149</v>
      </c>
    </row>
    <row r="555" spans="1:5" ht="18.75">
      <c r="A555" s="24">
        <v>202638248</v>
      </c>
      <c r="B555" t="s">
        <v>3</v>
      </c>
      <c r="C555">
        <v>400</v>
      </c>
      <c r="D555" t="s">
        <v>2</v>
      </c>
      <c r="E555" s="29">
        <v>46149</v>
      </c>
    </row>
    <row r="556" spans="1:5" ht="18.75">
      <c r="A556" s="24">
        <v>202638931</v>
      </c>
      <c r="B556" t="s">
        <v>760</v>
      </c>
      <c r="C556">
        <v>117</v>
      </c>
      <c r="D556" t="s">
        <v>12</v>
      </c>
      <c r="E556" s="29">
        <v>46149</v>
      </c>
    </row>
    <row r="557" spans="1:5" ht="18.75">
      <c r="A557" s="24">
        <v>202636739</v>
      </c>
      <c r="B557" t="s">
        <v>55</v>
      </c>
      <c r="C557">
        <v>16</v>
      </c>
      <c r="D557" t="s">
        <v>5</v>
      </c>
      <c r="E557" s="29">
        <v>46149</v>
      </c>
    </row>
    <row r="558" spans="1:5" ht="18.75">
      <c r="A558" s="24">
        <v>202636027</v>
      </c>
      <c r="B558" t="s">
        <v>772</v>
      </c>
      <c r="C558">
        <v>2</v>
      </c>
      <c r="D558" t="s">
        <v>5</v>
      </c>
      <c r="E558" s="29">
        <v>46149</v>
      </c>
    </row>
    <row r="559" spans="1:5" ht="18.75">
      <c r="A559" s="24">
        <v>202637385</v>
      </c>
      <c r="B559" t="s">
        <v>295</v>
      </c>
      <c r="C559">
        <v>4</v>
      </c>
      <c r="D559" s="67" t="s">
        <v>5</v>
      </c>
      <c r="E559" s="29">
        <v>46149</v>
      </c>
    </row>
    <row r="560" spans="1:5" ht="18.75">
      <c r="A560" s="24">
        <v>202638257</v>
      </c>
      <c r="B560" t="s">
        <v>709</v>
      </c>
      <c r="C560">
        <v>61</v>
      </c>
      <c r="D560" s="67" t="s">
        <v>5</v>
      </c>
      <c r="E560" s="29">
        <v>46149</v>
      </c>
    </row>
    <row r="561" spans="1:5" ht="18.75">
      <c r="A561" s="24">
        <v>202638135</v>
      </c>
      <c r="B561" t="s">
        <v>808</v>
      </c>
      <c r="C561">
        <v>97</v>
      </c>
      <c r="D561" t="s">
        <v>5</v>
      </c>
      <c r="E561" s="29">
        <v>46149</v>
      </c>
    </row>
    <row r="562" spans="1:5" ht="18.75">
      <c r="A562" s="24">
        <v>202631698</v>
      </c>
      <c r="B562" t="s">
        <v>294</v>
      </c>
      <c r="C562">
        <v>67</v>
      </c>
      <c r="D562" s="67" t="s">
        <v>5</v>
      </c>
      <c r="E562" s="29">
        <v>46149</v>
      </c>
    </row>
    <row r="563" spans="1:5" ht="18.75">
      <c r="A563" s="24">
        <v>202637610</v>
      </c>
      <c r="B563" t="s">
        <v>16</v>
      </c>
      <c r="C563">
        <v>144</v>
      </c>
      <c r="D563" t="s">
        <v>5</v>
      </c>
      <c r="E563" s="29">
        <v>46149</v>
      </c>
    </row>
    <row r="564" spans="1:5" ht="18.75">
      <c r="A564" s="24">
        <v>202638953</v>
      </c>
      <c r="B564" t="s">
        <v>38</v>
      </c>
      <c r="C564">
        <v>868</v>
      </c>
      <c r="D564" t="s">
        <v>4</v>
      </c>
      <c r="E564" s="29">
        <v>46149</v>
      </c>
    </row>
    <row r="565" spans="1:5" ht="18.75">
      <c r="A565" s="24">
        <v>202639421</v>
      </c>
      <c r="B565" t="s">
        <v>307</v>
      </c>
      <c r="C565">
        <v>441</v>
      </c>
      <c r="D565" t="s">
        <v>12</v>
      </c>
      <c r="E565" s="29">
        <v>46149</v>
      </c>
    </row>
    <row r="566" spans="1:5" ht="18.75">
      <c r="A566" s="24">
        <v>202639155</v>
      </c>
      <c r="B566" t="s">
        <v>178</v>
      </c>
      <c r="C566">
        <v>43</v>
      </c>
      <c r="D566" t="s">
        <v>13</v>
      </c>
      <c r="E566" s="29">
        <v>46149</v>
      </c>
    </row>
    <row r="567" spans="1:5" ht="18.75">
      <c r="A567" s="24">
        <v>202638617</v>
      </c>
      <c r="B567" t="s">
        <v>312</v>
      </c>
      <c r="C567">
        <v>89</v>
      </c>
      <c r="D567" t="s">
        <v>19</v>
      </c>
      <c r="E567" s="29">
        <v>46149</v>
      </c>
    </row>
    <row r="568" spans="1:5" ht="18.75">
      <c r="A568" s="24">
        <v>202638952</v>
      </c>
      <c r="B568" t="s">
        <v>349</v>
      </c>
      <c r="C568">
        <v>142</v>
      </c>
      <c r="D568" t="s">
        <v>19</v>
      </c>
      <c r="E568" s="29">
        <v>46149</v>
      </c>
    </row>
    <row r="569" spans="1:5" ht="18.75">
      <c r="A569" s="24">
        <v>202638954</v>
      </c>
      <c r="B569" t="s">
        <v>14</v>
      </c>
      <c r="C569">
        <v>500</v>
      </c>
      <c r="D569" t="s">
        <v>19</v>
      </c>
      <c r="E569" s="29">
        <v>46149</v>
      </c>
    </row>
    <row r="570" spans="1:5" ht="18.75">
      <c r="A570" s="24">
        <v>202638885</v>
      </c>
      <c r="B570" t="s">
        <v>287</v>
      </c>
      <c r="C570">
        <v>89</v>
      </c>
      <c r="D570" t="s">
        <v>19</v>
      </c>
      <c r="E570" s="29">
        <v>46149</v>
      </c>
    </row>
    <row r="571" spans="1:5" ht="18.75">
      <c r="A571" s="24">
        <v>202638935</v>
      </c>
      <c r="B571" t="s">
        <v>115</v>
      </c>
      <c r="C571">
        <v>300</v>
      </c>
      <c r="D571" t="s">
        <v>25</v>
      </c>
      <c r="E571" s="29">
        <v>46149</v>
      </c>
    </row>
    <row r="572" spans="1:5" ht="18.75">
      <c r="A572" s="24">
        <v>202638629</v>
      </c>
      <c r="B572" t="s">
        <v>301</v>
      </c>
      <c r="C572">
        <v>55</v>
      </c>
      <c r="D572" t="s">
        <v>5</v>
      </c>
      <c r="E572" s="29">
        <v>46149</v>
      </c>
    </row>
    <row r="573" spans="1:5" ht="18.75">
      <c r="A573" s="24">
        <v>202638662</v>
      </c>
      <c r="B573" t="s">
        <v>994</v>
      </c>
      <c r="C573">
        <v>128</v>
      </c>
      <c r="D573" s="67" t="s">
        <v>31</v>
      </c>
      <c r="E573" s="29">
        <v>46149</v>
      </c>
    </row>
    <row r="574" spans="1:5" ht="18.75">
      <c r="A574" s="24">
        <v>202637583</v>
      </c>
      <c r="B574" t="s">
        <v>801</v>
      </c>
      <c r="C574">
        <v>173</v>
      </c>
      <c r="D574" s="67" t="s">
        <v>21</v>
      </c>
      <c r="E574" s="29">
        <v>46149</v>
      </c>
    </row>
    <row r="575" spans="1:5" ht="18.75">
      <c r="A575" s="24">
        <v>202636172</v>
      </c>
      <c r="B575" t="s">
        <v>535</v>
      </c>
      <c r="C575">
        <v>96</v>
      </c>
      <c r="D575" t="s">
        <v>5</v>
      </c>
      <c r="E575" s="29">
        <v>46149</v>
      </c>
    </row>
    <row r="576" spans="1:5" ht="18.75">
      <c r="A576" s="24">
        <v>202621174</v>
      </c>
      <c r="B576" t="s">
        <v>664</v>
      </c>
      <c r="C576">
        <v>-2</v>
      </c>
      <c r="D576" s="67" t="s">
        <v>21</v>
      </c>
      <c r="E576" s="29">
        <v>46149</v>
      </c>
    </row>
    <row r="577" spans="1:5" ht="18.75">
      <c r="A577" s="24">
        <v>202637094</v>
      </c>
      <c r="B577" t="s">
        <v>175</v>
      </c>
      <c r="C577">
        <v>-2</v>
      </c>
      <c r="D577" t="s">
        <v>13</v>
      </c>
      <c r="E577" s="29">
        <v>46149</v>
      </c>
    </row>
    <row r="578" spans="1:5" ht="18.75">
      <c r="A578" s="24">
        <v>202637370</v>
      </c>
      <c r="B578" t="s">
        <v>54</v>
      </c>
      <c r="C578">
        <v>-1</v>
      </c>
      <c r="D578" s="67" t="s">
        <v>0</v>
      </c>
      <c r="E578" s="29">
        <v>46149</v>
      </c>
    </row>
    <row r="579" spans="1:5" ht="18.75">
      <c r="A579" s="24">
        <v>202637718</v>
      </c>
      <c r="B579" t="s">
        <v>49</v>
      </c>
      <c r="C579">
        <v>-4</v>
      </c>
      <c r="D579" s="67" t="s">
        <v>19</v>
      </c>
      <c r="E579" s="29">
        <v>46149</v>
      </c>
    </row>
    <row r="580" spans="1:5" ht="18">
      <c r="A580" s="25">
        <v>202638639</v>
      </c>
      <c r="B580" t="s">
        <v>988</v>
      </c>
      <c r="C580">
        <v>60</v>
      </c>
      <c r="D580" s="67" t="s">
        <v>0</v>
      </c>
      <c r="E580" s="29">
        <v>46149</v>
      </c>
    </row>
    <row r="581" spans="1:5" ht="18">
      <c r="A581" s="25">
        <v>202637379</v>
      </c>
      <c r="B581" t="s">
        <v>823</v>
      </c>
      <c r="C581">
        <v>100</v>
      </c>
      <c r="D581" t="s">
        <v>0</v>
      </c>
      <c r="E581" s="29">
        <v>46149</v>
      </c>
    </row>
    <row r="582" spans="1:5" ht="18">
      <c r="A582" s="25">
        <v>202637736</v>
      </c>
      <c r="B582" t="s">
        <v>823</v>
      </c>
      <c r="C582">
        <v>50</v>
      </c>
      <c r="D582" t="s">
        <v>0</v>
      </c>
      <c r="E582" s="29">
        <v>46149</v>
      </c>
    </row>
    <row r="583" spans="1:5" ht="18">
      <c r="A583" s="25">
        <v>202637609</v>
      </c>
      <c r="B583" t="s">
        <v>971</v>
      </c>
      <c r="C583">
        <v>158</v>
      </c>
      <c r="D583" t="s">
        <v>31</v>
      </c>
      <c r="E583" s="29">
        <v>46149</v>
      </c>
    </row>
    <row r="584" spans="1:5" ht="18">
      <c r="A584" s="25">
        <v>202637622</v>
      </c>
      <c r="B584" t="s">
        <v>278</v>
      </c>
      <c r="C584">
        <v>1</v>
      </c>
      <c r="D584" t="s">
        <v>25</v>
      </c>
      <c r="E584" s="29">
        <v>46150</v>
      </c>
    </row>
    <row r="585" spans="1:5" ht="18">
      <c r="A585" s="25">
        <v>202639409</v>
      </c>
      <c r="B585" t="s">
        <v>51</v>
      </c>
      <c r="C585">
        <v>89</v>
      </c>
      <c r="D585" t="s">
        <v>25</v>
      </c>
      <c r="E585" s="29">
        <v>46150</v>
      </c>
    </row>
    <row r="586" spans="1:5" ht="18">
      <c r="A586" s="25">
        <v>202639243</v>
      </c>
      <c r="B586" t="s">
        <v>453</v>
      </c>
      <c r="C586">
        <v>7</v>
      </c>
      <c r="D586" t="s">
        <v>25</v>
      </c>
      <c r="E586" s="29">
        <v>46150</v>
      </c>
    </row>
    <row r="587" spans="1:5" ht="18">
      <c r="A587" s="25">
        <v>202637086</v>
      </c>
      <c r="B587" t="s">
        <v>713</v>
      </c>
      <c r="C587">
        <v>24</v>
      </c>
      <c r="D587" t="s">
        <v>25</v>
      </c>
      <c r="E587" s="29">
        <v>46150</v>
      </c>
    </row>
    <row r="588" spans="1:5" ht="18">
      <c r="A588" s="25">
        <v>202639802</v>
      </c>
      <c r="B588" t="s">
        <v>167</v>
      </c>
      <c r="C588">
        <v>340</v>
      </c>
      <c r="D588" t="s">
        <v>25</v>
      </c>
      <c r="E588" s="29">
        <v>46150</v>
      </c>
    </row>
    <row r="589" spans="1:5" ht="18">
      <c r="A589" s="25">
        <v>202639803</v>
      </c>
      <c r="B589" t="s">
        <v>267</v>
      </c>
      <c r="C589">
        <v>144</v>
      </c>
      <c r="D589" t="s">
        <v>25</v>
      </c>
      <c r="E589" s="29">
        <v>46150</v>
      </c>
    </row>
    <row r="590" spans="1:5" ht="18">
      <c r="A590" s="25">
        <v>202638935</v>
      </c>
      <c r="B590" t="s">
        <v>115</v>
      </c>
      <c r="C590">
        <v>208</v>
      </c>
      <c r="D590" t="s">
        <v>25</v>
      </c>
      <c r="E590" s="29">
        <v>46150</v>
      </c>
    </row>
    <row r="591" spans="1:5" ht="18">
      <c r="A591" s="25">
        <v>202639786</v>
      </c>
      <c r="B591" t="s">
        <v>35</v>
      </c>
      <c r="C591">
        <v>528</v>
      </c>
      <c r="D591" t="s">
        <v>25</v>
      </c>
      <c r="E591" s="29">
        <v>46150</v>
      </c>
    </row>
    <row r="592" spans="1:5" ht="18">
      <c r="A592" s="25">
        <v>202638266</v>
      </c>
      <c r="B592" t="s">
        <v>18</v>
      </c>
      <c r="C592">
        <v>18</v>
      </c>
      <c r="D592" t="s">
        <v>2</v>
      </c>
      <c r="E592" s="29">
        <v>46150</v>
      </c>
    </row>
    <row r="593" spans="1:5" ht="18">
      <c r="A593" s="25">
        <v>202637613</v>
      </c>
      <c r="B593" t="s">
        <v>18</v>
      </c>
      <c r="C593">
        <v>330</v>
      </c>
      <c r="D593" t="s">
        <v>2</v>
      </c>
      <c r="E593" s="29">
        <v>46150</v>
      </c>
    </row>
    <row r="594" spans="1:5" ht="18">
      <c r="A594" s="25">
        <v>202639263</v>
      </c>
      <c r="B594" t="s">
        <v>569</v>
      </c>
      <c r="C594">
        <v>105</v>
      </c>
      <c r="D594" t="s">
        <v>2</v>
      </c>
      <c r="E594" s="29">
        <v>46150</v>
      </c>
    </row>
    <row r="595" spans="1:5" ht="18">
      <c r="A595" s="25">
        <v>202639823</v>
      </c>
      <c r="B595" t="s">
        <v>492</v>
      </c>
      <c r="C595">
        <v>288</v>
      </c>
      <c r="D595" t="s">
        <v>2</v>
      </c>
      <c r="E595" s="29">
        <v>46150</v>
      </c>
    </row>
    <row r="596" spans="1:5" ht="18">
      <c r="A596" s="25">
        <v>202638248</v>
      </c>
      <c r="B596" t="s">
        <v>3</v>
      </c>
      <c r="C596">
        <v>48</v>
      </c>
      <c r="D596" t="s">
        <v>2</v>
      </c>
      <c r="E596" s="29">
        <v>46150</v>
      </c>
    </row>
    <row r="597" spans="1:5" ht="18">
      <c r="A597" s="25">
        <v>202638883</v>
      </c>
      <c r="B597" t="s">
        <v>193</v>
      </c>
      <c r="C597">
        <v>60</v>
      </c>
      <c r="D597" t="s">
        <v>2</v>
      </c>
      <c r="E597" s="29">
        <v>46150</v>
      </c>
    </row>
    <row r="598" spans="1:5" ht="18">
      <c r="A598" s="25">
        <v>202639246</v>
      </c>
      <c r="B598" t="s">
        <v>815</v>
      </c>
      <c r="C598">
        <v>42</v>
      </c>
      <c r="D598" t="s">
        <v>2</v>
      </c>
      <c r="E598" s="29">
        <v>46150</v>
      </c>
    </row>
    <row r="599" spans="1:5" ht="18">
      <c r="A599" s="25">
        <v>202639284</v>
      </c>
      <c r="B599" t="s">
        <v>247</v>
      </c>
      <c r="C599">
        <v>44</v>
      </c>
      <c r="D599" t="s">
        <v>19</v>
      </c>
      <c r="E599" s="29">
        <v>46150</v>
      </c>
    </row>
    <row r="600" spans="1:5" ht="18">
      <c r="A600" s="25">
        <v>202637607</v>
      </c>
      <c r="B600" t="s">
        <v>237</v>
      </c>
      <c r="C600">
        <v>60</v>
      </c>
      <c r="D600" t="s">
        <v>19</v>
      </c>
      <c r="E600" s="29">
        <v>46150</v>
      </c>
    </row>
    <row r="601" spans="1:5" ht="18">
      <c r="A601" s="25">
        <v>202638904</v>
      </c>
      <c r="B601" t="s">
        <v>237</v>
      </c>
      <c r="C601">
        <v>33</v>
      </c>
      <c r="D601" t="s">
        <v>19</v>
      </c>
      <c r="E601" s="29">
        <v>46150</v>
      </c>
    </row>
    <row r="602" spans="1:5" ht="18">
      <c r="A602" s="25">
        <v>202639264</v>
      </c>
      <c r="B602" t="s">
        <v>312</v>
      </c>
      <c r="C602">
        <v>42</v>
      </c>
      <c r="D602" t="s">
        <v>19</v>
      </c>
      <c r="E602" s="29">
        <v>46150</v>
      </c>
    </row>
    <row r="603" spans="1:5" ht="18">
      <c r="A603" s="25">
        <v>202637364</v>
      </c>
      <c r="B603" t="s">
        <v>613</v>
      </c>
      <c r="C603">
        <v>5</v>
      </c>
      <c r="D603" t="s">
        <v>31</v>
      </c>
      <c r="E603" s="29">
        <v>46150</v>
      </c>
    </row>
    <row r="604" spans="1:5" ht="18">
      <c r="A604" s="25">
        <v>202637621</v>
      </c>
      <c r="B604" t="s">
        <v>915</v>
      </c>
      <c r="C604">
        <v>21</v>
      </c>
      <c r="D604" t="s">
        <v>31</v>
      </c>
      <c r="E604" s="29">
        <v>46150</v>
      </c>
    </row>
    <row r="605" spans="1:5" ht="18">
      <c r="A605" s="25">
        <v>202634137</v>
      </c>
      <c r="B605" t="s">
        <v>747</v>
      </c>
      <c r="C605">
        <v>1</v>
      </c>
      <c r="D605" t="s">
        <v>31</v>
      </c>
      <c r="E605" s="29">
        <v>46150</v>
      </c>
    </row>
    <row r="606" spans="1:5" ht="18">
      <c r="A606" s="25">
        <v>202638662</v>
      </c>
      <c r="B606" t="s">
        <v>994</v>
      </c>
      <c r="C606">
        <v>135</v>
      </c>
      <c r="D606" t="s">
        <v>31</v>
      </c>
      <c r="E606" s="29">
        <v>46150</v>
      </c>
    </row>
    <row r="607" spans="1:5" ht="18">
      <c r="A607" s="25">
        <v>202637074</v>
      </c>
      <c r="B607" t="s">
        <v>912</v>
      </c>
      <c r="C607">
        <v>106</v>
      </c>
      <c r="D607" t="s">
        <v>962</v>
      </c>
      <c r="E607" s="29">
        <v>46150</v>
      </c>
    </row>
    <row r="608" spans="1:5" ht="18">
      <c r="A608" s="25">
        <v>202638259</v>
      </c>
      <c r="B608" t="s">
        <v>39</v>
      </c>
      <c r="C608">
        <v>1</v>
      </c>
      <c r="D608" t="s">
        <v>13</v>
      </c>
      <c r="E608" s="29">
        <v>46150</v>
      </c>
    </row>
    <row r="609" spans="1:5" ht="18">
      <c r="A609" s="25">
        <v>202639408</v>
      </c>
      <c r="B609" t="s">
        <v>50</v>
      </c>
      <c r="C609">
        <v>17</v>
      </c>
      <c r="D609" t="s">
        <v>13</v>
      </c>
      <c r="E609" s="29">
        <v>46150</v>
      </c>
    </row>
    <row r="610" spans="1:5" ht="18">
      <c r="A610" s="25">
        <v>202636203</v>
      </c>
      <c r="B610" t="s">
        <v>50</v>
      </c>
      <c r="C610">
        <v>3</v>
      </c>
      <c r="D610" t="s">
        <v>13</v>
      </c>
      <c r="E610" s="29">
        <v>46150</v>
      </c>
    </row>
    <row r="611" spans="1:5" ht="18">
      <c r="A611" s="25">
        <v>202639404</v>
      </c>
      <c r="B611" t="s">
        <v>983</v>
      </c>
      <c r="C611">
        <v>49</v>
      </c>
      <c r="D611" t="s">
        <v>13</v>
      </c>
      <c r="E611" s="29">
        <v>46150</v>
      </c>
    </row>
    <row r="612" spans="1:5" ht="18">
      <c r="A612" s="25">
        <v>202639804</v>
      </c>
      <c r="B612" t="s">
        <v>799</v>
      </c>
      <c r="C612">
        <v>51</v>
      </c>
      <c r="D612" t="s">
        <v>13</v>
      </c>
      <c r="E612" s="29">
        <v>46150</v>
      </c>
    </row>
    <row r="613" spans="1:5" ht="18">
      <c r="A613" s="25">
        <v>202634775</v>
      </c>
      <c r="B613" t="s">
        <v>799</v>
      </c>
      <c r="C613">
        <v>28</v>
      </c>
      <c r="D613" t="s">
        <v>13</v>
      </c>
      <c r="E613" s="29">
        <v>46150</v>
      </c>
    </row>
    <row r="614" spans="1:5" ht="18">
      <c r="A614" s="25">
        <v>202639972</v>
      </c>
      <c r="B614" t="s">
        <v>59</v>
      </c>
      <c r="C614">
        <v>133</v>
      </c>
      <c r="D614" t="s">
        <v>28</v>
      </c>
      <c r="E614" s="29">
        <v>46150</v>
      </c>
    </row>
    <row r="615" spans="1:5" ht="18">
      <c r="A615" s="25">
        <v>202637109</v>
      </c>
      <c r="B615" t="s">
        <v>894</v>
      </c>
      <c r="C615">
        <v>25</v>
      </c>
      <c r="D615" t="s">
        <v>28</v>
      </c>
      <c r="E615" s="29">
        <v>46150</v>
      </c>
    </row>
    <row r="616" spans="1:5" ht="18">
      <c r="A616" s="25">
        <v>202634787</v>
      </c>
      <c r="B616" t="s">
        <v>894</v>
      </c>
      <c r="C616">
        <v>45</v>
      </c>
      <c r="D616" t="s">
        <v>28</v>
      </c>
      <c r="E616" s="29">
        <v>46150</v>
      </c>
    </row>
    <row r="617" spans="1:5" ht="18">
      <c r="A617" s="25">
        <v>202639801</v>
      </c>
      <c r="B617" t="s">
        <v>551</v>
      </c>
      <c r="C617">
        <v>245</v>
      </c>
      <c r="D617" t="s">
        <v>28</v>
      </c>
      <c r="E617" s="29">
        <v>46150</v>
      </c>
    </row>
    <row r="618" spans="1:5" ht="18">
      <c r="A618" s="25">
        <v>202637098</v>
      </c>
      <c r="B618" t="s">
        <v>232</v>
      </c>
      <c r="C618">
        <v>19</v>
      </c>
      <c r="D618" t="s">
        <v>28</v>
      </c>
      <c r="E618" s="29">
        <v>46150</v>
      </c>
    </row>
    <row r="619" spans="1:5" ht="18">
      <c r="A619" s="25">
        <v>202639824</v>
      </c>
      <c r="B619" t="s">
        <v>90</v>
      </c>
      <c r="C619">
        <v>514</v>
      </c>
      <c r="D619" t="s">
        <v>28</v>
      </c>
      <c r="E619" s="29">
        <v>46150</v>
      </c>
    </row>
    <row r="620" spans="1:5" ht="18">
      <c r="A620" s="25">
        <v>202637096</v>
      </c>
      <c r="B620" t="s">
        <v>696</v>
      </c>
      <c r="C620">
        <v>93</v>
      </c>
      <c r="D620" t="s">
        <v>28</v>
      </c>
      <c r="E620" s="29">
        <v>46150</v>
      </c>
    </row>
    <row r="621" spans="1:5" ht="18">
      <c r="A621" s="25">
        <v>202636532</v>
      </c>
      <c r="B621" t="s">
        <v>352</v>
      </c>
      <c r="C621">
        <v>74</v>
      </c>
      <c r="D621" t="s">
        <v>28</v>
      </c>
      <c r="E621" s="29">
        <v>46150</v>
      </c>
    </row>
    <row r="622" spans="1:5" ht="18">
      <c r="A622" s="25">
        <v>202636014</v>
      </c>
      <c r="B622" t="s">
        <v>18</v>
      </c>
      <c r="C622">
        <v>11</v>
      </c>
      <c r="D622" t="s">
        <v>28</v>
      </c>
      <c r="E622" s="29">
        <v>46150</v>
      </c>
    </row>
    <row r="623" spans="1:5" ht="18">
      <c r="A623" s="25">
        <v>202639250</v>
      </c>
      <c r="B623" t="s">
        <v>570</v>
      </c>
      <c r="C623">
        <v>42</v>
      </c>
      <c r="D623" t="s">
        <v>28</v>
      </c>
      <c r="E623" s="29">
        <v>46150</v>
      </c>
    </row>
    <row r="624" spans="1:5" ht="18">
      <c r="A624" s="25">
        <v>202638950</v>
      </c>
      <c r="B624" t="s">
        <v>235</v>
      </c>
      <c r="C624">
        <v>116</v>
      </c>
      <c r="D624" t="s">
        <v>28</v>
      </c>
      <c r="E624" s="29">
        <v>46150</v>
      </c>
    </row>
    <row r="625" spans="1:5" ht="18">
      <c r="A625" s="25">
        <v>202638899</v>
      </c>
      <c r="B625" t="s">
        <v>394</v>
      </c>
      <c r="C625">
        <v>252</v>
      </c>
      <c r="D625" t="s">
        <v>28</v>
      </c>
      <c r="E625" s="29">
        <v>46150</v>
      </c>
    </row>
    <row r="626" spans="1:5" ht="18">
      <c r="A626" s="25">
        <v>202638163</v>
      </c>
      <c r="B626" t="s">
        <v>84</v>
      </c>
      <c r="C626">
        <v>154</v>
      </c>
      <c r="D626" t="s">
        <v>28</v>
      </c>
      <c r="E626" s="29">
        <v>46150</v>
      </c>
    </row>
    <row r="627" spans="1:5" ht="18">
      <c r="A627" s="25">
        <v>202640044</v>
      </c>
      <c r="B627" t="s">
        <v>937</v>
      </c>
      <c r="C627">
        <v>50</v>
      </c>
      <c r="D627" t="s">
        <v>28</v>
      </c>
      <c r="E627" s="29">
        <v>46150</v>
      </c>
    </row>
    <row r="628" spans="1:5" ht="18">
      <c r="A628" s="25">
        <v>202640037</v>
      </c>
      <c r="B628" t="s">
        <v>299</v>
      </c>
      <c r="C628">
        <v>186</v>
      </c>
      <c r="D628" t="s">
        <v>2</v>
      </c>
      <c r="E628" s="29">
        <v>46150</v>
      </c>
    </row>
    <row r="629" spans="1:5" ht="18">
      <c r="A629" s="25">
        <v>202638949</v>
      </c>
      <c r="B629" t="s">
        <v>32</v>
      </c>
      <c r="C629">
        <v>214</v>
      </c>
      <c r="D629" t="s">
        <v>2</v>
      </c>
      <c r="E629" s="29">
        <v>46150</v>
      </c>
    </row>
    <row r="630" spans="1:5" ht="18">
      <c r="A630" s="25">
        <v>202638954</v>
      </c>
      <c r="B630" t="s">
        <v>14</v>
      </c>
      <c r="C630">
        <v>391</v>
      </c>
      <c r="D630" t="s">
        <v>19</v>
      </c>
      <c r="E630" s="29">
        <v>46150</v>
      </c>
    </row>
    <row r="631" spans="1:5" ht="18">
      <c r="A631" s="25">
        <v>202639160</v>
      </c>
      <c r="B631" t="s">
        <v>331</v>
      </c>
      <c r="C631">
        <v>43</v>
      </c>
      <c r="D631" t="s">
        <v>25</v>
      </c>
      <c r="E631" s="29">
        <v>46150</v>
      </c>
    </row>
    <row r="632" spans="1:5" ht="18">
      <c r="A632" s="25">
        <v>202639793</v>
      </c>
      <c r="B632" t="s">
        <v>453</v>
      </c>
      <c r="C632">
        <v>130</v>
      </c>
      <c r="D632" t="s">
        <v>25</v>
      </c>
      <c r="E632" s="29">
        <v>46150</v>
      </c>
    </row>
    <row r="633" spans="1:5" ht="18">
      <c r="A633" s="25">
        <v>202639978</v>
      </c>
      <c r="B633" t="s">
        <v>898</v>
      </c>
      <c r="C633">
        <v>1000</v>
      </c>
      <c r="D633" t="s">
        <v>4</v>
      </c>
      <c r="E633" s="29">
        <v>46150</v>
      </c>
    </row>
    <row r="634" spans="1:5" ht="18">
      <c r="A634" s="25">
        <v>202640034</v>
      </c>
      <c r="B634" t="s">
        <v>314</v>
      </c>
      <c r="C634">
        <v>262</v>
      </c>
      <c r="D634" t="s">
        <v>4</v>
      </c>
      <c r="E634" s="29">
        <v>46150</v>
      </c>
    </row>
    <row r="635" spans="1:5" ht="18">
      <c r="A635" s="25">
        <v>202640046</v>
      </c>
      <c r="B635" t="s">
        <v>993</v>
      </c>
      <c r="C635">
        <v>153</v>
      </c>
      <c r="D635" t="s">
        <v>4</v>
      </c>
      <c r="E635" s="29">
        <v>46150</v>
      </c>
    </row>
    <row r="636" spans="1:5" ht="18">
      <c r="A636" s="25">
        <v>202639821</v>
      </c>
      <c r="B636" t="s">
        <v>836</v>
      </c>
      <c r="C636">
        <v>193</v>
      </c>
      <c r="D636" t="s">
        <v>4</v>
      </c>
      <c r="E636" s="29">
        <v>46150</v>
      </c>
    </row>
    <row r="637" spans="1:5" ht="18">
      <c r="A637" s="25">
        <v>202639299</v>
      </c>
      <c r="B637" t="s">
        <v>912</v>
      </c>
      <c r="C637">
        <v>231</v>
      </c>
      <c r="D637" t="s">
        <v>4</v>
      </c>
      <c r="E637" s="29">
        <v>46150</v>
      </c>
    </row>
    <row r="638" spans="1:5" ht="18">
      <c r="A638" s="25">
        <v>202640042</v>
      </c>
      <c r="B638" t="s">
        <v>262</v>
      </c>
      <c r="C638">
        <v>46</v>
      </c>
      <c r="D638" t="s">
        <v>4</v>
      </c>
      <c r="E638" s="29">
        <v>46150</v>
      </c>
    </row>
    <row r="639" spans="1:5" ht="18">
      <c r="A639" s="25">
        <v>202640043</v>
      </c>
      <c r="B639" t="s">
        <v>722</v>
      </c>
      <c r="C639">
        <v>101</v>
      </c>
      <c r="D639" t="s">
        <v>4</v>
      </c>
      <c r="E639" s="29">
        <v>46150</v>
      </c>
    </row>
    <row r="640" spans="1:5" ht="18">
      <c r="A640" s="25">
        <v>202639402</v>
      </c>
      <c r="B640" t="s">
        <v>15</v>
      </c>
      <c r="C640">
        <v>169</v>
      </c>
      <c r="D640" t="s">
        <v>4</v>
      </c>
      <c r="E640" s="29">
        <v>46150</v>
      </c>
    </row>
    <row r="641" spans="1:5" ht="18">
      <c r="A641" s="25">
        <v>202639295</v>
      </c>
      <c r="B641" t="s">
        <v>642</v>
      </c>
      <c r="C641">
        <v>62</v>
      </c>
      <c r="D641" t="s">
        <v>4</v>
      </c>
      <c r="E641" s="29">
        <v>46150</v>
      </c>
    </row>
    <row r="642" spans="1:5" ht="18">
      <c r="A642" s="25">
        <v>202639981</v>
      </c>
      <c r="B642" t="s">
        <v>457</v>
      </c>
      <c r="C642">
        <v>112</v>
      </c>
      <c r="D642" t="s">
        <v>12</v>
      </c>
      <c r="E642" s="29">
        <v>46150</v>
      </c>
    </row>
    <row r="643" spans="1:5" ht="18">
      <c r="A643" s="25">
        <v>202639424</v>
      </c>
      <c r="B643" t="s">
        <v>1001</v>
      </c>
      <c r="C643">
        <v>374</v>
      </c>
      <c r="D643" t="s">
        <v>12</v>
      </c>
      <c r="E643" s="29">
        <v>46150</v>
      </c>
    </row>
    <row r="644" spans="1:5" ht="18">
      <c r="A644" s="25">
        <v>202640049</v>
      </c>
      <c r="B644" t="s">
        <v>760</v>
      </c>
      <c r="C644">
        <v>58</v>
      </c>
      <c r="D644" t="s">
        <v>12</v>
      </c>
      <c r="E644" s="29">
        <v>46150</v>
      </c>
    </row>
    <row r="645" spans="1:5" ht="18">
      <c r="A645" s="25">
        <v>202639282</v>
      </c>
      <c r="B645" t="s">
        <v>794</v>
      </c>
      <c r="C645">
        <v>42</v>
      </c>
      <c r="D645" t="s">
        <v>12</v>
      </c>
      <c r="E645" s="29">
        <v>46150</v>
      </c>
    </row>
    <row r="646" spans="1:5" ht="18">
      <c r="A646" s="25">
        <v>202638171</v>
      </c>
      <c r="B646" t="s">
        <v>794</v>
      </c>
      <c r="C646">
        <v>94</v>
      </c>
      <c r="D646" t="s">
        <v>12</v>
      </c>
      <c r="E646" s="29">
        <v>46150</v>
      </c>
    </row>
    <row r="647" spans="1:5" ht="18">
      <c r="A647" s="25">
        <v>202639423</v>
      </c>
      <c r="B647" t="s">
        <v>239</v>
      </c>
      <c r="C647">
        <v>160</v>
      </c>
      <c r="D647" t="s">
        <v>12</v>
      </c>
      <c r="E647" s="29">
        <v>46150</v>
      </c>
    </row>
    <row r="648" spans="1:5" ht="18">
      <c r="A648" s="25">
        <v>202638168</v>
      </c>
      <c r="B648" t="s">
        <v>660</v>
      </c>
      <c r="C648">
        <v>72</v>
      </c>
      <c r="D648" t="s">
        <v>12</v>
      </c>
      <c r="E648" s="29">
        <v>46150</v>
      </c>
    </row>
    <row r="649" spans="1:5" ht="18">
      <c r="A649" s="25">
        <v>202632480</v>
      </c>
      <c r="B649" t="s">
        <v>1026</v>
      </c>
      <c r="C649">
        <v>32</v>
      </c>
      <c r="D649" t="s">
        <v>12</v>
      </c>
      <c r="E649" s="29">
        <v>46150</v>
      </c>
    </row>
    <row r="650" spans="1:5" ht="18">
      <c r="A650" s="25">
        <v>202639797</v>
      </c>
      <c r="B650" t="s">
        <v>38</v>
      </c>
      <c r="C650">
        <v>400</v>
      </c>
      <c r="D650" t="s">
        <v>12</v>
      </c>
      <c r="E650" s="29">
        <v>46150</v>
      </c>
    </row>
    <row r="651" spans="1:5" ht="18">
      <c r="A651" s="25">
        <v>202639278</v>
      </c>
      <c r="B651" t="s">
        <v>659</v>
      </c>
      <c r="C651">
        <v>42</v>
      </c>
      <c r="D651" t="s">
        <v>12</v>
      </c>
      <c r="E651" s="29">
        <v>46150</v>
      </c>
    </row>
    <row r="652" spans="1:5" ht="18">
      <c r="A652" s="25">
        <v>202639784</v>
      </c>
      <c r="B652" t="s">
        <v>542</v>
      </c>
      <c r="C652">
        <v>204</v>
      </c>
      <c r="D652" t="s">
        <v>8</v>
      </c>
      <c r="E652" s="29">
        <v>46150</v>
      </c>
    </row>
    <row r="653" spans="1:5" ht="18">
      <c r="A653" s="25">
        <v>202639785</v>
      </c>
      <c r="B653" t="s">
        <v>332</v>
      </c>
      <c r="C653">
        <v>119</v>
      </c>
      <c r="D653" t="s">
        <v>8</v>
      </c>
      <c r="E653" s="29">
        <v>46150</v>
      </c>
    </row>
    <row r="654" spans="1:5" ht="18">
      <c r="A654" s="25">
        <v>202639812</v>
      </c>
      <c r="B654" t="s">
        <v>303</v>
      </c>
      <c r="C654">
        <v>91</v>
      </c>
      <c r="D654" t="s">
        <v>8</v>
      </c>
      <c r="E654" s="29">
        <v>46150</v>
      </c>
    </row>
    <row r="655" spans="1:5" ht="18">
      <c r="A655" s="25">
        <v>202639783</v>
      </c>
      <c r="B655" t="s">
        <v>9</v>
      </c>
      <c r="C655">
        <v>144</v>
      </c>
      <c r="D655" t="s">
        <v>8</v>
      </c>
      <c r="E655" s="29">
        <v>46150</v>
      </c>
    </row>
    <row r="656" spans="1:5" ht="18">
      <c r="A656" s="25">
        <v>202639813</v>
      </c>
      <c r="B656" t="s">
        <v>20</v>
      </c>
      <c r="C656">
        <v>91</v>
      </c>
      <c r="D656" t="s">
        <v>8</v>
      </c>
      <c r="E656" s="29">
        <v>46150</v>
      </c>
    </row>
    <row r="657" spans="1:5" ht="18">
      <c r="A657" s="25">
        <v>202639276</v>
      </c>
      <c r="B657" t="s">
        <v>803</v>
      </c>
      <c r="C657">
        <v>72</v>
      </c>
      <c r="D657" t="s">
        <v>8</v>
      </c>
      <c r="E657" s="29">
        <v>46150</v>
      </c>
    </row>
    <row r="658" spans="1:5" ht="18">
      <c r="A658" s="25">
        <v>202640029</v>
      </c>
      <c r="B658" t="s">
        <v>803</v>
      </c>
      <c r="C658">
        <v>84</v>
      </c>
      <c r="D658" t="s">
        <v>8</v>
      </c>
      <c r="E658" s="29">
        <v>46150</v>
      </c>
    </row>
    <row r="659" spans="1:5" ht="18">
      <c r="A659" s="25">
        <v>202639795</v>
      </c>
      <c r="B659" t="s">
        <v>617</v>
      </c>
      <c r="C659">
        <v>293</v>
      </c>
      <c r="D659" t="s">
        <v>8</v>
      </c>
      <c r="E659" s="29">
        <v>46150</v>
      </c>
    </row>
    <row r="660" spans="1:5" ht="18">
      <c r="A660" s="25">
        <v>202640030</v>
      </c>
      <c r="B660" t="s">
        <v>981</v>
      </c>
      <c r="C660">
        <v>109</v>
      </c>
      <c r="D660" t="s">
        <v>8</v>
      </c>
      <c r="E660" s="29">
        <v>46150</v>
      </c>
    </row>
    <row r="661" spans="1:5" ht="18">
      <c r="A661" s="25">
        <v>202639816</v>
      </c>
      <c r="B661" t="s">
        <v>974</v>
      </c>
      <c r="C661">
        <v>58</v>
      </c>
      <c r="D661" t="s">
        <v>8</v>
      </c>
      <c r="E661" s="29">
        <v>46150</v>
      </c>
    </row>
    <row r="662" spans="1:5" ht="18">
      <c r="A662" s="25">
        <v>202639271</v>
      </c>
      <c r="B662" t="s">
        <v>231</v>
      </c>
      <c r="C662">
        <v>134</v>
      </c>
      <c r="D662" t="s">
        <v>21</v>
      </c>
      <c r="E662" s="29">
        <v>46150</v>
      </c>
    </row>
    <row r="663" spans="1:5" ht="18">
      <c r="A663" s="25">
        <v>202638912</v>
      </c>
      <c r="B663" t="s">
        <v>81</v>
      </c>
      <c r="C663">
        <v>48</v>
      </c>
      <c r="D663" t="s">
        <v>21</v>
      </c>
      <c r="E663" s="29">
        <v>46150</v>
      </c>
    </row>
    <row r="664" spans="1:5" ht="18">
      <c r="A664" s="25">
        <v>202639410</v>
      </c>
      <c r="B664" t="s">
        <v>636</v>
      </c>
      <c r="C664">
        <v>94</v>
      </c>
      <c r="D664" t="s">
        <v>21</v>
      </c>
      <c r="E664" s="29">
        <v>46150</v>
      </c>
    </row>
    <row r="665" spans="1:5" ht="18">
      <c r="A665" s="25">
        <v>202637584</v>
      </c>
      <c r="B665" t="s">
        <v>62</v>
      </c>
      <c r="C665">
        <v>79</v>
      </c>
      <c r="D665" t="s">
        <v>21</v>
      </c>
      <c r="E665" s="29">
        <v>46150</v>
      </c>
    </row>
    <row r="666" spans="1:5" ht="18">
      <c r="A666" s="25">
        <v>202637073</v>
      </c>
      <c r="B666" t="s">
        <v>101</v>
      </c>
      <c r="C666">
        <v>276</v>
      </c>
      <c r="D666" t="s">
        <v>21</v>
      </c>
      <c r="E666" s="29">
        <v>46150</v>
      </c>
    </row>
    <row r="667" spans="1:5" ht="18">
      <c r="A667" s="25">
        <v>202638124</v>
      </c>
      <c r="B667" t="s">
        <v>464</v>
      </c>
      <c r="C667">
        <v>46</v>
      </c>
      <c r="D667" t="s">
        <v>28</v>
      </c>
      <c r="E667" s="29">
        <v>46150</v>
      </c>
    </row>
    <row r="668" spans="1:5" ht="18">
      <c r="A668" s="25">
        <v>202640009</v>
      </c>
      <c r="B668" t="s">
        <v>706</v>
      </c>
      <c r="C668">
        <v>152</v>
      </c>
      <c r="D668" t="s">
        <v>28</v>
      </c>
      <c r="E668" s="29">
        <v>46150</v>
      </c>
    </row>
    <row r="669" spans="1:5" ht="18">
      <c r="A669" s="25">
        <v>202639428</v>
      </c>
      <c r="B669" t="s">
        <v>1003</v>
      </c>
      <c r="C669">
        <v>118</v>
      </c>
      <c r="D669" t="s">
        <v>12</v>
      </c>
      <c r="E669" s="29">
        <v>46150</v>
      </c>
    </row>
    <row r="670" spans="1:5" ht="18">
      <c r="A670" s="25">
        <v>202639822</v>
      </c>
      <c r="B670" t="s">
        <v>864</v>
      </c>
      <c r="C670">
        <v>37</v>
      </c>
      <c r="D670" t="s">
        <v>12</v>
      </c>
      <c r="E670" s="29">
        <v>46150</v>
      </c>
    </row>
    <row r="671" spans="1:5" ht="18">
      <c r="A671" s="25">
        <v>202640031</v>
      </c>
      <c r="B671" t="s">
        <v>108</v>
      </c>
      <c r="C671">
        <v>18</v>
      </c>
      <c r="D671" t="s">
        <v>12</v>
      </c>
      <c r="E671" s="29">
        <v>46150</v>
      </c>
    </row>
    <row r="672" spans="1:5" ht="18">
      <c r="A672" s="25">
        <v>202639820</v>
      </c>
      <c r="B672" t="s">
        <v>108</v>
      </c>
      <c r="C672">
        <v>256</v>
      </c>
      <c r="D672" t="s">
        <v>12</v>
      </c>
      <c r="E672" s="29">
        <v>46150</v>
      </c>
    </row>
    <row r="673" spans="1:5" ht="18">
      <c r="A673" s="25">
        <v>202639277</v>
      </c>
      <c r="B673" t="s">
        <v>163</v>
      </c>
      <c r="C673">
        <v>115</v>
      </c>
      <c r="D673" t="s">
        <v>12</v>
      </c>
      <c r="E673" s="29">
        <v>46150</v>
      </c>
    </row>
    <row r="674" spans="1:5" ht="18">
      <c r="A674" s="25">
        <v>202637373</v>
      </c>
      <c r="B674" t="s">
        <v>249</v>
      </c>
      <c r="C674">
        <v>93</v>
      </c>
      <c r="D674" t="s">
        <v>31</v>
      </c>
      <c r="E674" s="29">
        <v>46150</v>
      </c>
    </row>
    <row r="675" spans="1:5" ht="18">
      <c r="A675" s="25">
        <v>202636204</v>
      </c>
      <c r="B675" t="s">
        <v>700</v>
      </c>
      <c r="C675">
        <v>142</v>
      </c>
      <c r="D675" t="s">
        <v>0</v>
      </c>
      <c r="E675" s="29">
        <v>46150</v>
      </c>
    </row>
    <row r="676" spans="1:5" ht="18">
      <c r="A676" s="25">
        <v>202638641</v>
      </c>
      <c r="B676" t="s">
        <v>990</v>
      </c>
      <c r="C676">
        <v>115</v>
      </c>
      <c r="D676" t="s">
        <v>0</v>
      </c>
      <c r="E676" s="29">
        <v>46150</v>
      </c>
    </row>
    <row r="677" spans="1:5" ht="18">
      <c r="A677" s="25">
        <v>202639826</v>
      </c>
      <c r="B677" t="s">
        <v>744</v>
      </c>
      <c r="C677">
        <v>410</v>
      </c>
      <c r="D677" t="s">
        <v>0</v>
      </c>
      <c r="E677" s="29">
        <v>46150</v>
      </c>
    </row>
    <row r="678" spans="1:5" ht="18">
      <c r="A678" s="25">
        <v>202631858</v>
      </c>
      <c r="B678" t="s">
        <v>450</v>
      </c>
      <c r="C678">
        <v>3</v>
      </c>
      <c r="D678" t="s">
        <v>0</v>
      </c>
      <c r="E678" s="29">
        <v>46150</v>
      </c>
    </row>
    <row r="679" spans="1:5" ht="18">
      <c r="A679" s="25">
        <v>202636732</v>
      </c>
      <c r="B679" t="s">
        <v>921</v>
      </c>
      <c r="C679">
        <v>3</v>
      </c>
      <c r="D679" t="s">
        <v>0</v>
      </c>
      <c r="E679" s="29">
        <v>46150</v>
      </c>
    </row>
    <row r="680" spans="1:5" ht="18.75">
      <c r="A680" s="24">
        <v>202640036</v>
      </c>
      <c r="B680" t="s">
        <v>85</v>
      </c>
      <c r="C680">
        <v>189</v>
      </c>
      <c r="D680" t="s">
        <v>2</v>
      </c>
      <c r="E680" s="29">
        <v>46150</v>
      </c>
    </row>
    <row r="681" spans="1:5" ht="18">
      <c r="A681" s="25">
        <v>202638888</v>
      </c>
      <c r="B681" t="s">
        <v>9</v>
      </c>
      <c r="C681">
        <v>12</v>
      </c>
      <c r="D681" s="67" t="s">
        <v>19</v>
      </c>
      <c r="E681" s="29">
        <v>46150</v>
      </c>
    </row>
    <row r="682" spans="1:5" ht="18">
      <c r="A682" s="25">
        <v>202632205</v>
      </c>
      <c r="B682" t="s">
        <v>26</v>
      </c>
      <c r="C682">
        <v>128</v>
      </c>
      <c r="D682" s="67" t="s">
        <v>19</v>
      </c>
      <c r="E682" s="29">
        <v>46150</v>
      </c>
    </row>
    <row r="683" spans="1:5" ht="18">
      <c r="A683" s="25">
        <v>202637633</v>
      </c>
      <c r="B683" t="s">
        <v>27</v>
      </c>
      <c r="C683">
        <v>75</v>
      </c>
      <c r="D683" t="s">
        <v>19</v>
      </c>
      <c r="E683" s="29">
        <v>46150</v>
      </c>
    </row>
    <row r="684" spans="1:5" ht="18">
      <c r="A684" s="25">
        <v>202633045</v>
      </c>
      <c r="B684" t="s">
        <v>693</v>
      </c>
      <c r="C684">
        <v>2</v>
      </c>
      <c r="D684" t="s">
        <v>19</v>
      </c>
      <c r="E684" s="29">
        <v>46150</v>
      </c>
    </row>
    <row r="685" spans="1:5" ht="18">
      <c r="A685" s="25">
        <v>202639799</v>
      </c>
      <c r="B685" t="s">
        <v>39</v>
      </c>
      <c r="C685">
        <v>513</v>
      </c>
      <c r="D685" t="s">
        <v>19</v>
      </c>
      <c r="E685" s="29">
        <v>46150</v>
      </c>
    </row>
    <row r="686" spans="1:5" ht="18">
      <c r="A686" s="25">
        <v>202639153</v>
      </c>
      <c r="B686" t="s">
        <v>349</v>
      </c>
      <c r="C686">
        <v>41</v>
      </c>
      <c r="D686" t="s">
        <v>19</v>
      </c>
      <c r="E686" s="29">
        <v>46150</v>
      </c>
    </row>
    <row r="687" spans="1:5" ht="18">
      <c r="A687" s="25">
        <v>202639976</v>
      </c>
      <c r="B687" t="s">
        <v>349</v>
      </c>
      <c r="C687">
        <v>354</v>
      </c>
      <c r="D687" t="s">
        <v>19</v>
      </c>
      <c r="E687" s="29">
        <v>46150</v>
      </c>
    </row>
    <row r="688" spans="1:5" ht="18">
      <c r="A688" s="25">
        <v>202638930</v>
      </c>
      <c r="B688" t="s">
        <v>578</v>
      </c>
      <c r="C688">
        <v>102</v>
      </c>
      <c r="D688" t="s">
        <v>28</v>
      </c>
      <c r="E688" s="29">
        <v>46150</v>
      </c>
    </row>
    <row r="689" spans="1:5" ht="18">
      <c r="A689" s="25">
        <v>202638958</v>
      </c>
      <c r="B689" t="s">
        <v>814</v>
      </c>
      <c r="C689">
        <v>171</v>
      </c>
      <c r="D689" t="s">
        <v>13</v>
      </c>
      <c r="E689" s="29">
        <v>46150</v>
      </c>
    </row>
    <row r="690" spans="1:5" ht="18">
      <c r="A690" s="25">
        <v>202638959</v>
      </c>
      <c r="B690" t="s">
        <v>995</v>
      </c>
      <c r="C690">
        <v>207</v>
      </c>
      <c r="D690" t="s">
        <v>13</v>
      </c>
      <c r="E690" s="29">
        <v>46150</v>
      </c>
    </row>
    <row r="691" spans="1:5" ht="18">
      <c r="A691" s="25">
        <v>202638956</v>
      </c>
      <c r="B691" t="s">
        <v>805</v>
      </c>
      <c r="C691">
        <v>309</v>
      </c>
      <c r="D691" t="s">
        <v>13</v>
      </c>
      <c r="E691" s="29">
        <v>46150</v>
      </c>
    </row>
    <row r="692" spans="1:5" ht="18">
      <c r="A692" s="25">
        <v>202638957</v>
      </c>
      <c r="B692" t="s">
        <v>399</v>
      </c>
      <c r="C692">
        <v>102</v>
      </c>
      <c r="D692" t="s">
        <v>13</v>
      </c>
      <c r="E692" s="29">
        <v>46150</v>
      </c>
    </row>
    <row r="693" spans="1:5" ht="18">
      <c r="A693" s="25">
        <v>202639979</v>
      </c>
      <c r="B693" t="s">
        <v>651</v>
      </c>
      <c r="C693">
        <v>51</v>
      </c>
      <c r="D693" t="s">
        <v>13</v>
      </c>
      <c r="E693" s="29">
        <v>46150</v>
      </c>
    </row>
    <row r="694" spans="1:5" ht="18">
      <c r="A694" s="25">
        <v>202639242</v>
      </c>
      <c r="B694" t="s">
        <v>651</v>
      </c>
      <c r="C694">
        <v>3</v>
      </c>
      <c r="D694" t="s">
        <v>13</v>
      </c>
      <c r="E694" s="29">
        <v>46150</v>
      </c>
    </row>
    <row r="695" spans="1:5" ht="18">
      <c r="A695" s="25">
        <v>202639798</v>
      </c>
      <c r="B695" t="s">
        <v>14</v>
      </c>
      <c r="C695">
        <v>134</v>
      </c>
      <c r="D695" t="s">
        <v>12</v>
      </c>
      <c r="E695" s="29">
        <v>46150</v>
      </c>
    </row>
    <row r="696" spans="1:5" ht="18">
      <c r="A696" s="25">
        <v>202637587</v>
      </c>
      <c r="B696" t="s">
        <v>7</v>
      </c>
      <c r="C696">
        <v>321</v>
      </c>
      <c r="D696" t="s">
        <v>5</v>
      </c>
      <c r="E696" s="29">
        <v>46150</v>
      </c>
    </row>
    <row r="697" spans="1:5" ht="18">
      <c r="A697" s="25">
        <v>202637693</v>
      </c>
      <c r="B697" t="s">
        <v>7</v>
      </c>
      <c r="C697">
        <v>95</v>
      </c>
      <c r="D697" t="s">
        <v>5</v>
      </c>
      <c r="E697" s="29">
        <v>46150</v>
      </c>
    </row>
    <row r="698" spans="1:5" ht="18">
      <c r="A698" s="25">
        <v>202638255</v>
      </c>
      <c r="B698" t="s">
        <v>7</v>
      </c>
      <c r="C698">
        <v>24</v>
      </c>
      <c r="D698" t="s">
        <v>5</v>
      </c>
      <c r="E698" s="29">
        <v>46150</v>
      </c>
    </row>
    <row r="699" spans="1:5" ht="18">
      <c r="A699" s="25">
        <v>202638916</v>
      </c>
      <c r="B699" t="s">
        <v>460</v>
      </c>
      <c r="C699">
        <v>212</v>
      </c>
      <c r="D699" t="s">
        <v>5</v>
      </c>
      <c r="E699" s="29">
        <v>46150</v>
      </c>
    </row>
    <row r="700" spans="1:5" ht="18">
      <c r="A700" s="25">
        <v>202635280</v>
      </c>
      <c r="B700" t="s">
        <v>7</v>
      </c>
      <c r="C700">
        <v>14</v>
      </c>
      <c r="D700" t="s">
        <v>5</v>
      </c>
      <c r="E700" s="29">
        <v>46150</v>
      </c>
    </row>
    <row r="701" spans="1:5" ht="18">
      <c r="A701" s="25">
        <v>202638605</v>
      </c>
      <c r="B701" t="s">
        <v>818</v>
      </c>
      <c r="C701">
        <v>92</v>
      </c>
      <c r="D701" s="67" t="s">
        <v>5</v>
      </c>
      <c r="E701" s="29">
        <v>46150</v>
      </c>
    </row>
    <row r="702" spans="1:5" ht="18">
      <c r="A702" s="25">
        <v>202638250</v>
      </c>
      <c r="B702" t="s">
        <v>801</v>
      </c>
      <c r="C702">
        <v>237</v>
      </c>
      <c r="D702" t="s">
        <v>5</v>
      </c>
      <c r="E702" s="29">
        <v>46150</v>
      </c>
    </row>
    <row r="703" spans="1:5" ht="18">
      <c r="A703" s="25">
        <v>202638917</v>
      </c>
      <c r="B703" t="s">
        <v>987</v>
      </c>
      <c r="C703">
        <v>105</v>
      </c>
      <c r="D703" s="67" t="s">
        <v>5</v>
      </c>
      <c r="E703" s="29">
        <v>46150</v>
      </c>
    </row>
    <row r="704" spans="1:5" ht="18">
      <c r="A704" s="25">
        <v>202638629</v>
      </c>
      <c r="B704" t="s">
        <v>301</v>
      </c>
      <c r="C704">
        <v>3</v>
      </c>
      <c r="D704" s="67" t="s">
        <v>5</v>
      </c>
      <c r="E704" s="29">
        <v>46150</v>
      </c>
    </row>
    <row r="705" spans="1:5" ht="18">
      <c r="A705" s="25">
        <v>202639422</v>
      </c>
      <c r="B705" t="s">
        <v>975</v>
      </c>
      <c r="C705">
        <v>22</v>
      </c>
      <c r="D705" t="s">
        <v>5</v>
      </c>
      <c r="E705" s="29">
        <v>46150</v>
      </c>
    </row>
    <row r="706" spans="1:5" ht="18">
      <c r="A706" s="25">
        <v>202638925</v>
      </c>
      <c r="B706" t="s">
        <v>975</v>
      </c>
      <c r="C706">
        <v>50</v>
      </c>
      <c r="D706" t="s">
        <v>5</v>
      </c>
      <c r="E706" s="29">
        <v>46150</v>
      </c>
    </row>
    <row r="707" spans="1:5" ht="18">
      <c r="A707" s="25">
        <v>202638162</v>
      </c>
      <c r="B707" t="s">
        <v>919</v>
      </c>
      <c r="C707">
        <v>64</v>
      </c>
      <c r="D707" t="s">
        <v>21</v>
      </c>
      <c r="E707" s="29">
        <v>46150</v>
      </c>
    </row>
    <row r="708" spans="1:5" ht="18">
      <c r="A708" s="25">
        <v>202636729</v>
      </c>
      <c r="B708" t="s">
        <v>590</v>
      </c>
      <c r="C708">
        <v>29</v>
      </c>
      <c r="D708" t="s">
        <v>5</v>
      </c>
      <c r="E708" s="29">
        <v>46150</v>
      </c>
    </row>
    <row r="709" spans="1:5" ht="18">
      <c r="A709" s="25">
        <v>202639974</v>
      </c>
      <c r="B709" t="s">
        <v>285</v>
      </c>
      <c r="C709">
        <v>250</v>
      </c>
      <c r="D709" t="s">
        <v>25</v>
      </c>
      <c r="E709" s="29">
        <v>46150</v>
      </c>
    </row>
    <row r="710" spans="1:5" ht="18">
      <c r="A710" s="25">
        <v>202640375</v>
      </c>
      <c r="B710" t="s">
        <v>285</v>
      </c>
      <c r="C710">
        <v>301</v>
      </c>
      <c r="D710" t="s">
        <v>25</v>
      </c>
      <c r="E710" s="29">
        <v>46150</v>
      </c>
    </row>
    <row r="711" spans="1:5" ht="18">
      <c r="A711" s="25">
        <v>202639262</v>
      </c>
      <c r="B711" t="s">
        <v>554</v>
      </c>
      <c r="C711">
        <v>11</v>
      </c>
      <c r="D711" t="s">
        <v>25</v>
      </c>
      <c r="E711" s="29">
        <v>46150</v>
      </c>
    </row>
    <row r="712" spans="1:5" ht="18">
      <c r="A712" s="25">
        <v>202629715</v>
      </c>
      <c r="B712" t="s">
        <v>42</v>
      </c>
      <c r="C712">
        <v>21</v>
      </c>
      <c r="D712" t="s">
        <v>4</v>
      </c>
      <c r="E712" s="29">
        <v>46150</v>
      </c>
    </row>
    <row r="713" spans="1:5" ht="18">
      <c r="A713" s="25">
        <v>202637370</v>
      </c>
      <c r="B713" t="s">
        <v>54</v>
      </c>
      <c r="C713">
        <v>1</v>
      </c>
      <c r="D713" t="s">
        <v>0</v>
      </c>
      <c r="E713" s="29">
        <v>46150</v>
      </c>
    </row>
    <row r="714" spans="1:5" ht="18">
      <c r="A714" s="25">
        <v>202640505</v>
      </c>
      <c r="B714" t="s">
        <v>35</v>
      </c>
      <c r="C714">
        <v>601</v>
      </c>
      <c r="D714" t="s">
        <v>25</v>
      </c>
      <c r="E714" s="29">
        <v>46151</v>
      </c>
    </row>
    <row r="715" spans="1:5" ht="18">
      <c r="A715" s="25">
        <v>202640385</v>
      </c>
      <c r="B715" t="s">
        <v>35</v>
      </c>
      <c r="C715">
        <v>184</v>
      </c>
      <c r="D715" t="s">
        <v>25</v>
      </c>
      <c r="E715" s="29">
        <v>46151</v>
      </c>
    </row>
    <row r="716" spans="1:5" ht="18">
      <c r="A716" s="25">
        <v>202639974</v>
      </c>
      <c r="B716" t="s">
        <v>285</v>
      </c>
      <c r="C716">
        <v>247</v>
      </c>
      <c r="D716" t="s">
        <v>25</v>
      </c>
      <c r="E716" s="29">
        <v>46151</v>
      </c>
    </row>
    <row r="717" spans="1:5" ht="18">
      <c r="A717" s="25">
        <v>202640038</v>
      </c>
      <c r="B717" t="s">
        <v>607</v>
      </c>
      <c r="C717">
        <v>72</v>
      </c>
      <c r="D717" s="67" t="s">
        <v>25</v>
      </c>
      <c r="E717" s="29">
        <v>46151</v>
      </c>
    </row>
    <row r="718" spans="1:5" ht="18">
      <c r="A718" s="25">
        <v>202640002</v>
      </c>
      <c r="B718" t="s">
        <v>335</v>
      </c>
      <c r="C718">
        <v>320</v>
      </c>
      <c r="D718" s="67" t="s">
        <v>25</v>
      </c>
      <c r="E718" s="29">
        <v>46151</v>
      </c>
    </row>
    <row r="719" spans="1:5" ht="18">
      <c r="A719" s="25">
        <v>202640039</v>
      </c>
      <c r="B719" t="s">
        <v>251</v>
      </c>
      <c r="C719">
        <v>55</v>
      </c>
      <c r="D719" s="67" t="s">
        <v>25</v>
      </c>
      <c r="E719" s="29">
        <v>46151</v>
      </c>
    </row>
    <row r="720" spans="1:5" ht="18">
      <c r="A720" s="25">
        <v>202640424</v>
      </c>
      <c r="B720" t="s">
        <v>251</v>
      </c>
      <c r="C720">
        <v>153</v>
      </c>
      <c r="D720" s="67" t="s">
        <v>25</v>
      </c>
      <c r="E720" s="29">
        <v>46151</v>
      </c>
    </row>
    <row r="721" spans="1:5" ht="18">
      <c r="A721" s="25">
        <v>202640402</v>
      </c>
      <c r="B721" t="s">
        <v>240</v>
      </c>
      <c r="C721">
        <v>90</v>
      </c>
      <c r="D721" s="67" t="s">
        <v>25</v>
      </c>
      <c r="E721" s="29">
        <v>46151</v>
      </c>
    </row>
    <row r="722" spans="1:5" ht="18">
      <c r="A722" s="25">
        <v>202640497</v>
      </c>
      <c r="B722" t="s">
        <v>912</v>
      </c>
      <c r="C722">
        <v>101</v>
      </c>
      <c r="D722" s="67" t="s">
        <v>4</v>
      </c>
      <c r="E722" s="29">
        <v>46151</v>
      </c>
    </row>
    <row r="723" spans="1:5" ht="18">
      <c r="A723" s="25">
        <v>202640400</v>
      </c>
      <c r="B723" t="s">
        <v>167</v>
      </c>
      <c r="C723">
        <v>102</v>
      </c>
      <c r="D723" t="s">
        <v>4</v>
      </c>
      <c r="E723" s="29">
        <v>46151</v>
      </c>
    </row>
    <row r="724" spans="1:5" ht="18">
      <c r="A724" s="25">
        <v>202640426</v>
      </c>
      <c r="B724" t="s">
        <v>722</v>
      </c>
      <c r="C724">
        <v>53</v>
      </c>
      <c r="D724" s="67" t="s">
        <v>4</v>
      </c>
      <c r="E724" s="29">
        <v>46151</v>
      </c>
    </row>
    <row r="725" spans="1:5" ht="18">
      <c r="A725" s="25">
        <v>202640390</v>
      </c>
      <c r="B725" t="s">
        <v>898</v>
      </c>
      <c r="C725">
        <v>176</v>
      </c>
      <c r="D725" t="s">
        <v>4</v>
      </c>
      <c r="E725" s="29">
        <v>46151</v>
      </c>
    </row>
    <row r="726" spans="1:5" ht="18">
      <c r="A726" s="25">
        <v>202640053</v>
      </c>
      <c r="B726" t="s">
        <v>898</v>
      </c>
      <c r="C726">
        <v>270</v>
      </c>
      <c r="D726" t="s">
        <v>4</v>
      </c>
      <c r="E726" s="29">
        <v>46151</v>
      </c>
    </row>
    <row r="727" spans="1:5" ht="18">
      <c r="A727" s="25">
        <v>202640045</v>
      </c>
      <c r="B727" t="s">
        <v>1009</v>
      </c>
      <c r="C727">
        <v>238</v>
      </c>
      <c r="D727" t="s">
        <v>4</v>
      </c>
      <c r="E727" s="29">
        <v>46151</v>
      </c>
    </row>
    <row r="728" spans="1:5" ht="18">
      <c r="A728" s="25">
        <v>202640401</v>
      </c>
      <c r="B728" t="s">
        <v>15</v>
      </c>
      <c r="C728">
        <v>200</v>
      </c>
      <c r="D728" t="s">
        <v>4</v>
      </c>
      <c r="E728" s="29">
        <v>46151</v>
      </c>
    </row>
    <row r="729" spans="1:5" ht="18">
      <c r="A729" s="25">
        <v>202640010</v>
      </c>
      <c r="B729" t="s">
        <v>15</v>
      </c>
      <c r="C729">
        <v>67</v>
      </c>
      <c r="D729" t="s">
        <v>4</v>
      </c>
      <c r="E729" s="29">
        <v>46151</v>
      </c>
    </row>
    <row r="730" spans="1:5" ht="18">
      <c r="A730" s="25">
        <v>202640388</v>
      </c>
      <c r="B730" t="s">
        <v>375</v>
      </c>
      <c r="C730">
        <v>54</v>
      </c>
      <c r="D730" t="s">
        <v>4</v>
      </c>
      <c r="E730" s="29">
        <v>46151</v>
      </c>
    </row>
    <row r="731" spans="1:5" ht="18">
      <c r="A731" s="25">
        <v>202640404</v>
      </c>
      <c r="B731" t="s">
        <v>554</v>
      </c>
      <c r="C731">
        <v>435</v>
      </c>
      <c r="D731" t="s">
        <v>25</v>
      </c>
      <c r="E731" s="29">
        <v>46151</v>
      </c>
    </row>
    <row r="732" spans="1:5" ht="18">
      <c r="A732" s="25">
        <v>202640532</v>
      </c>
      <c r="B732" t="s">
        <v>104</v>
      </c>
      <c r="C732">
        <v>61</v>
      </c>
      <c r="D732" t="s">
        <v>2</v>
      </c>
      <c r="E732" s="29">
        <v>46151</v>
      </c>
    </row>
    <row r="733" spans="1:5" ht="18">
      <c r="A733" s="25">
        <v>202640406</v>
      </c>
      <c r="B733" t="s">
        <v>272</v>
      </c>
      <c r="C733">
        <v>277</v>
      </c>
      <c r="D733" t="s">
        <v>2</v>
      </c>
      <c r="E733" s="29">
        <v>46151</v>
      </c>
    </row>
    <row r="734" spans="1:5" ht="18">
      <c r="A734" s="25">
        <v>202638933</v>
      </c>
      <c r="B734" t="s">
        <v>165</v>
      </c>
      <c r="C734">
        <v>77</v>
      </c>
      <c r="D734" t="s">
        <v>2</v>
      </c>
      <c r="E734" s="29">
        <v>46151</v>
      </c>
    </row>
    <row r="735" spans="1:5" ht="18">
      <c r="A735" s="25">
        <v>202639825</v>
      </c>
      <c r="B735" t="s">
        <v>165</v>
      </c>
      <c r="C735">
        <v>224</v>
      </c>
      <c r="D735" t="s">
        <v>2</v>
      </c>
      <c r="E735" s="29">
        <v>46151</v>
      </c>
    </row>
    <row r="736" spans="1:5" ht="18">
      <c r="A736" s="25">
        <v>202640003</v>
      </c>
      <c r="B736" t="s">
        <v>798</v>
      </c>
      <c r="C736">
        <v>224</v>
      </c>
      <c r="D736" t="s">
        <v>2</v>
      </c>
      <c r="E736" s="29">
        <v>46151</v>
      </c>
    </row>
    <row r="737" spans="1:5" ht="18">
      <c r="A737" s="25">
        <v>202640423</v>
      </c>
      <c r="B737" s="71" t="s">
        <v>24</v>
      </c>
      <c r="C737" s="71">
        <v>279</v>
      </c>
      <c r="D737" t="s">
        <v>2</v>
      </c>
      <c r="E737" s="29">
        <v>46151</v>
      </c>
    </row>
    <row r="738" spans="1:5" ht="18">
      <c r="A738" s="25">
        <v>202640392</v>
      </c>
      <c r="B738" s="71" t="s">
        <v>310</v>
      </c>
      <c r="C738" s="71">
        <v>99</v>
      </c>
      <c r="D738" t="s">
        <v>12</v>
      </c>
      <c r="E738" s="29">
        <v>46151</v>
      </c>
    </row>
    <row r="739" spans="1:5" ht="18">
      <c r="A739" s="25">
        <v>202636737</v>
      </c>
      <c r="B739" s="71" t="s">
        <v>1039</v>
      </c>
      <c r="C739" s="71">
        <v>3</v>
      </c>
      <c r="D739" t="s">
        <v>12</v>
      </c>
      <c r="E739" s="29">
        <v>46151</v>
      </c>
    </row>
    <row r="740" spans="1:5" ht="18">
      <c r="A740" s="25">
        <v>202640027</v>
      </c>
      <c r="B740" s="71" t="s">
        <v>307</v>
      </c>
      <c r="C740" s="71">
        <v>792</v>
      </c>
      <c r="D740" s="71" t="s">
        <v>12</v>
      </c>
      <c r="E740" s="29">
        <v>46151</v>
      </c>
    </row>
    <row r="741" spans="1:5" ht="18">
      <c r="A741" s="25">
        <v>202638909</v>
      </c>
      <c r="B741" s="71" t="s">
        <v>748</v>
      </c>
      <c r="C741" s="71">
        <v>87</v>
      </c>
      <c r="D741" s="71" t="s">
        <v>12</v>
      </c>
      <c r="E741" s="29">
        <v>46151</v>
      </c>
    </row>
    <row r="742" spans="1:5" ht="18">
      <c r="A742" s="25">
        <v>202640421</v>
      </c>
      <c r="B742" s="71" t="s">
        <v>1001</v>
      </c>
      <c r="C742" s="71">
        <v>49</v>
      </c>
      <c r="D742" s="71" t="s">
        <v>12</v>
      </c>
      <c r="E742" s="29">
        <v>46151</v>
      </c>
    </row>
    <row r="743" spans="1:5" ht="18">
      <c r="A743" s="25">
        <v>202640548</v>
      </c>
      <c r="B743" s="71" t="s">
        <v>992</v>
      </c>
      <c r="C743" s="71">
        <v>240</v>
      </c>
      <c r="D743" s="71" t="s">
        <v>12</v>
      </c>
      <c r="E743" s="29">
        <v>46151</v>
      </c>
    </row>
    <row r="744" spans="1:5" ht="18">
      <c r="A744" s="25">
        <v>202640547</v>
      </c>
      <c r="B744" s="71" t="s">
        <v>85</v>
      </c>
      <c r="C744" s="71">
        <v>377</v>
      </c>
      <c r="D744" s="71" t="s">
        <v>12</v>
      </c>
      <c r="E744" s="29">
        <v>46151</v>
      </c>
    </row>
    <row r="745" spans="1:5" ht="18">
      <c r="A745" s="25">
        <v>202640425</v>
      </c>
      <c r="B745" s="71" t="s">
        <v>109</v>
      </c>
      <c r="C745" s="71">
        <v>246</v>
      </c>
      <c r="D745" s="71" t="s">
        <v>12</v>
      </c>
      <c r="E745" s="29">
        <v>46151</v>
      </c>
    </row>
    <row r="746" spans="1:5" ht="18">
      <c r="A746" s="25">
        <v>202640494</v>
      </c>
      <c r="B746" s="71" t="s">
        <v>32</v>
      </c>
      <c r="C746" s="71">
        <v>81</v>
      </c>
      <c r="D746" s="71" t="s">
        <v>2</v>
      </c>
      <c r="E746" s="29">
        <v>46151</v>
      </c>
    </row>
    <row r="747" spans="1:5" ht="18">
      <c r="A747" s="25">
        <v>202640372</v>
      </c>
      <c r="B747" s="71" t="s">
        <v>32</v>
      </c>
      <c r="C747" s="71">
        <v>150</v>
      </c>
      <c r="D747" s="71" t="s">
        <v>2</v>
      </c>
      <c r="E747" s="29">
        <v>46151</v>
      </c>
    </row>
    <row r="748" spans="1:5" ht="18">
      <c r="A748" s="25">
        <v>202637632</v>
      </c>
      <c r="B748" s="71" t="s">
        <v>26</v>
      </c>
      <c r="C748" s="71">
        <v>30</v>
      </c>
      <c r="D748" s="71" t="s">
        <v>19</v>
      </c>
      <c r="E748" s="29">
        <v>46151</v>
      </c>
    </row>
    <row r="749" spans="1:5" ht="18">
      <c r="A749" s="25">
        <v>202637633</v>
      </c>
      <c r="B749" t="s">
        <v>27</v>
      </c>
      <c r="C749">
        <v>20</v>
      </c>
      <c r="D749" s="67" t="s">
        <v>19</v>
      </c>
      <c r="E749" s="29">
        <v>46151</v>
      </c>
    </row>
    <row r="750" spans="1:5" ht="18">
      <c r="A750" s="25">
        <v>202639429</v>
      </c>
      <c r="B750" t="s">
        <v>188</v>
      </c>
      <c r="C750">
        <v>41</v>
      </c>
      <c r="D750" t="s">
        <v>19</v>
      </c>
      <c r="E750" s="29">
        <v>46151</v>
      </c>
    </row>
    <row r="751" spans="1:5" ht="18">
      <c r="A751" s="25">
        <v>202639301</v>
      </c>
      <c r="B751" t="s">
        <v>72</v>
      </c>
      <c r="C751">
        <v>46</v>
      </c>
      <c r="D751" t="s">
        <v>19</v>
      </c>
      <c r="E751" s="29">
        <v>46151</v>
      </c>
    </row>
    <row r="752" spans="1:5" ht="18">
      <c r="A752" s="25">
        <v>202640500</v>
      </c>
      <c r="B752" t="s">
        <v>63</v>
      </c>
      <c r="C752">
        <v>192</v>
      </c>
      <c r="D752" t="s">
        <v>19</v>
      </c>
      <c r="E752" s="29">
        <v>46151</v>
      </c>
    </row>
    <row r="753" spans="1:5" ht="18">
      <c r="A753" s="25">
        <v>202640378</v>
      </c>
      <c r="B753" t="s">
        <v>349</v>
      </c>
      <c r="C753">
        <v>192</v>
      </c>
      <c r="D753" t="s">
        <v>19</v>
      </c>
      <c r="E753" s="29">
        <v>46151</v>
      </c>
    </row>
    <row r="754" spans="1:5" ht="18">
      <c r="A754" s="25">
        <v>202640501</v>
      </c>
      <c r="B754" t="s">
        <v>349</v>
      </c>
      <c r="C754">
        <v>393</v>
      </c>
      <c r="D754" t="s">
        <v>19</v>
      </c>
      <c r="E754" s="29">
        <v>46151</v>
      </c>
    </row>
    <row r="755" spans="1:5" ht="18">
      <c r="A755" s="25">
        <v>202640411</v>
      </c>
      <c r="B755" t="s">
        <v>66</v>
      </c>
      <c r="C755">
        <v>56</v>
      </c>
      <c r="D755" t="s">
        <v>8</v>
      </c>
      <c r="E755" s="29">
        <v>46151</v>
      </c>
    </row>
    <row r="756" spans="1:5" ht="18">
      <c r="A756" s="25">
        <v>202640420</v>
      </c>
      <c r="B756" t="s">
        <v>76</v>
      </c>
      <c r="C756">
        <v>105</v>
      </c>
      <c r="D756" t="s">
        <v>8</v>
      </c>
      <c r="E756" s="29">
        <v>46151</v>
      </c>
    </row>
    <row r="757" spans="1:5" ht="18">
      <c r="A757" s="25">
        <v>202640422</v>
      </c>
      <c r="B757" t="s">
        <v>85</v>
      </c>
      <c r="C757">
        <v>527</v>
      </c>
      <c r="D757" t="s">
        <v>8</v>
      </c>
      <c r="E757" s="29">
        <v>46151</v>
      </c>
    </row>
    <row r="758" spans="1:5" ht="18">
      <c r="A758" s="25">
        <v>202639792</v>
      </c>
      <c r="B758" t="s">
        <v>878</v>
      </c>
      <c r="C758">
        <v>79</v>
      </c>
      <c r="D758" t="s">
        <v>2</v>
      </c>
      <c r="E758" s="29">
        <v>46151</v>
      </c>
    </row>
    <row r="759" spans="1:5" ht="18">
      <c r="A759" s="25">
        <v>202640050</v>
      </c>
      <c r="B759" t="s">
        <v>675</v>
      </c>
      <c r="C759">
        <v>158</v>
      </c>
      <c r="D759" t="s">
        <v>8</v>
      </c>
      <c r="E759" s="29">
        <v>46151</v>
      </c>
    </row>
    <row r="760" spans="1:5" ht="18">
      <c r="A760" s="25">
        <v>202640041</v>
      </c>
      <c r="B760" t="s">
        <v>568</v>
      </c>
      <c r="C760">
        <v>200</v>
      </c>
      <c r="D760" t="s">
        <v>8</v>
      </c>
      <c r="E760" s="29">
        <v>46151</v>
      </c>
    </row>
    <row r="761" spans="1:5" ht="18">
      <c r="A761" s="25">
        <v>202640040</v>
      </c>
      <c r="B761" t="s">
        <v>286</v>
      </c>
      <c r="C761">
        <v>237</v>
      </c>
      <c r="D761" t="s">
        <v>8</v>
      </c>
      <c r="E761" s="29">
        <v>46151</v>
      </c>
    </row>
    <row r="762" spans="1:5" ht="18">
      <c r="A762" s="25">
        <v>202640019</v>
      </c>
      <c r="B762" t="s">
        <v>83</v>
      </c>
      <c r="C762">
        <v>127</v>
      </c>
      <c r="D762" t="s">
        <v>8</v>
      </c>
      <c r="E762" s="29">
        <v>46151</v>
      </c>
    </row>
    <row r="763" spans="1:5" ht="18">
      <c r="A763" s="25">
        <v>202640384</v>
      </c>
      <c r="B763" t="s">
        <v>616</v>
      </c>
      <c r="C763">
        <v>132</v>
      </c>
      <c r="D763" t="s">
        <v>8</v>
      </c>
      <c r="E763" s="29">
        <v>46151</v>
      </c>
    </row>
    <row r="764" spans="1:5" ht="18">
      <c r="A764" s="25">
        <v>202639249</v>
      </c>
      <c r="B764" t="s">
        <v>367</v>
      </c>
      <c r="C764">
        <v>38</v>
      </c>
      <c r="D764" t="s">
        <v>13</v>
      </c>
      <c r="E764" s="29">
        <v>46151</v>
      </c>
    </row>
    <row r="765" spans="1:5" ht="18">
      <c r="A765" s="25">
        <v>202638960</v>
      </c>
      <c r="B765" t="s">
        <v>433</v>
      </c>
      <c r="C765">
        <v>68</v>
      </c>
      <c r="D765" s="67" t="s">
        <v>13</v>
      </c>
      <c r="E765" s="29">
        <v>46151</v>
      </c>
    </row>
    <row r="766" spans="1:5" ht="18">
      <c r="A766" s="25">
        <v>202640006</v>
      </c>
      <c r="B766" t="s">
        <v>261</v>
      </c>
      <c r="C766">
        <v>403</v>
      </c>
      <c r="D766" s="67" t="s">
        <v>13</v>
      </c>
      <c r="E766" s="29">
        <v>46151</v>
      </c>
    </row>
    <row r="767" spans="1:5" ht="18">
      <c r="A767" s="25">
        <v>202638957</v>
      </c>
      <c r="B767" t="s">
        <v>399</v>
      </c>
      <c r="C767">
        <v>44</v>
      </c>
      <c r="D767" t="s">
        <v>13</v>
      </c>
      <c r="E767" s="29">
        <v>46151</v>
      </c>
    </row>
    <row r="768" spans="1:5" ht="18">
      <c r="A768" s="25">
        <v>202640391</v>
      </c>
      <c r="B768" t="s">
        <v>842</v>
      </c>
      <c r="C768">
        <v>135</v>
      </c>
      <c r="D768" s="67" t="s">
        <v>13</v>
      </c>
      <c r="E768" s="29">
        <v>46151</v>
      </c>
    </row>
    <row r="769" spans="1:5" ht="18">
      <c r="A769" s="25">
        <v>202639782</v>
      </c>
      <c r="B769" t="s">
        <v>6</v>
      </c>
      <c r="C769">
        <v>26</v>
      </c>
      <c r="D769" s="67" t="s">
        <v>13</v>
      </c>
      <c r="E769" s="29">
        <v>46151</v>
      </c>
    </row>
    <row r="770" spans="1:5" ht="18">
      <c r="A770" s="25">
        <v>202640379</v>
      </c>
      <c r="B770" t="s">
        <v>6</v>
      </c>
      <c r="C770">
        <v>878</v>
      </c>
      <c r="D770" t="s">
        <v>13</v>
      </c>
      <c r="E770" s="29">
        <v>46151</v>
      </c>
    </row>
    <row r="771" spans="1:5" ht="18">
      <c r="A771" s="25">
        <v>202640376</v>
      </c>
      <c r="B771" t="s">
        <v>912</v>
      </c>
      <c r="C771">
        <v>216</v>
      </c>
      <c r="D771" t="s">
        <v>25</v>
      </c>
      <c r="E771" s="29">
        <v>46151</v>
      </c>
    </row>
    <row r="772" spans="1:5" ht="18">
      <c r="A772" s="25">
        <v>202640541</v>
      </c>
      <c r="B772" t="s">
        <v>84</v>
      </c>
      <c r="C772">
        <v>55</v>
      </c>
      <c r="D772" t="s">
        <v>4</v>
      </c>
      <c r="E772" s="29">
        <v>46151</v>
      </c>
    </row>
    <row r="773" spans="1:5" ht="18">
      <c r="A773" s="25">
        <v>202640521</v>
      </c>
      <c r="B773" t="s">
        <v>167</v>
      </c>
      <c r="C773">
        <v>104</v>
      </c>
      <c r="D773" t="s">
        <v>4</v>
      </c>
      <c r="E773" s="29">
        <v>46151</v>
      </c>
    </row>
    <row r="774" spans="1:5" ht="18">
      <c r="A774" s="25">
        <v>202638907</v>
      </c>
      <c r="B774" t="s">
        <v>47</v>
      </c>
      <c r="C774">
        <v>53</v>
      </c>
      <c r="D774" t="s">
        <v>0</v>
      </c>
      <c r="E774" s="29">
        <v>46151</v>
      </c>
    </row>
    <row r="775" spans="1:5" ht="18">
      <c r="A775" s="25">
        <v>202638936</v>
      </c>
      <c r="B775" t="s">
        <v>801</v>
      </c>
      <c r="C775">
        <v>151</v>
      </c>
      <c r="D775" t="s">
        <v>0</v>
      </c>
      <c r="E775" s="29">
        <v>46151</v>
      </c>
    </row>
    <row r="776" spans="1:5" ht="18">
      <c r="A776" s="25">
        <v>202636204</v>
      </c>
      <c r="B776" t="s">
        <v>700</v>
      </c>
      <c r="C776">
        <v>4</v>
      </c>
      <c r="D776" t="s">
        <v>0</v>
      </c>
      <c r="E776" s="29">
        <v>46151</v>
      </c>
    </row>
    <row r="777" spans="1:5" ht="18">
      <c r="A777" s="25">
        <v>202638884</v>
      </c>
      <c r="B777" t="s">
        <v>801</v>
      </c>
      <c r="C777">
        <v>583</v>
      </c>
      <c r="D777" t="s">
        <v>0</v>
      </c>
      <c r="E777" s="29">
        <v>46151</v>
      </c>
    </row>
    <row r="778" spans="1:5" ht="18">
      <c r="A778" s="25">
        <v>202638662</v>
      </c>
      <c r="B778" t="s">
        <v>994</v>
      </c>
      <c r="C778">
        <v>48</v>
      </c>
      <c r="D778" t="s">
        <v>31</v>
      </c>
      <c r="E778" s="29">
        <v>46151</v>
      </c>
    </row>
    <row r="779" spans="1:5" ht="18">
      <c r="A779" s="25">
        <v>202638616</v>
      </c>
      <c r="B779" t="s">
        <v>747</v>
      </c>
      <c r="C779">
        <v>108</v>
      </c>
      <c r="D779" t="s">
        <v>31</v>
      </c>
      <c r="E779" s="29">
        <v>46151</v>
      </c>
    </row>
    <row r="780" spans="1:5" ht="18">
      <c r="A780" s="25">
        <v>202634137</v>
      </c>
      <c r="B780" t="s">
        <v>747</v>
      </c>
      <c r="C780">
        <v>50</v>
      </c>
      <c r="D780" t="s">
        <v>31</v>
      </c>
      <c r="E780" s="29">
        <v>46151</v>
      </c>
    </row>
    <row r="781" spans="1:5" ht="18">
      <c r="A781" s="25">
        <v>202640017</v>
      </c>
      <c r="B781" t="s">
        <v>969</v>
      </c>
      <c r="C781">
        <v>254</v>
      </c>
      <c r="D781" t="s">
        <v>31</v>
      </c>
      <c r="E781" s="29">
        <v>46151</v>
      </c>
    </row>
    <row r="782" spans="1:5" ht="18">
      <c r="A782" s="25">
        <v>202638906</v>
      </c>
      <c r="B782" t="s">
        <v>969</v>
      </c>
      <c r="C782">
        <v>12</v>
      </c>
      <c r="D782" t="s">
        <v>31</v>
      </c>
      <c r="E782" s="29">
        <v>46151</v>
      </c>
    </row>
    <row r="783" spans="1:5" ht="18">
      <c r="A783" s="25">
        <v>202638252</v>
      </c>
      <c r="B783" t="s">
        <v>285</v>
      </c>
      <c r="C783">
        <v>126</v>
      </c>
      <c r="D783" t="s">
        <v>962</v>
      </c>
      <c r="E783" s="29">
        <v>46151</v>
      </c>
    </row>
    <row r="784" spans="1:5" ht="18">
      <c r="A784" s="25">
        <v>202638128</v>
      </c>
      <c r="B784" t="s">
        <v>285</v>
      </c>
      <c r="C784">
        <v>206</v>
      </c>
      <c r="D784" t="s">
        <v>962</v>
      </c>
      <c r="E784" s="29">
        <v>46151</v>
      </c>
    </row>
    <row r="785" spans="1:5" ht="18">
      <c r="A785" s="25">
        <v>202638175</v>
      </c>
      <c r="B785" t="s">
        <v>56</v>
      </c>
      <c r="C785">
        <v>28</v>
      </c>
      <c r="D785" t="s">
        <v>28</v>
      </c>
      <c r="E785" s="29">
        <v>46151</v>
      </c>
    </row>
    <row r="786" spans="1:5" ht="18">
      <c r="A786" s="25">
        <v>202640518</v>
      </c>
      <c r="B786" t="s">
        <v>738</v>
      </c>
      <c r="C786">
        <v>492</v>
      </c>
      <c r="D786" t="s">
        <v>28</v>
      </c>
      <c r="E786" s="29">
        <v>46151</v>
      </c>
    </row>
    <row r="787" spans="1:5" ht="18">
      <c r="A787" s="25">
        <v>202640373</v>
      </c>
      <c r="B787" t="s">
        <v>59</v>
      </c>
      <c r="C787">
        <v>121</v>
      </c>
      <c r="D787" t="s">
        <v>28</v>
      </c>
      <c r="E787" s="29">
        <v>46151</v>
      </c>
    </row>
    <row r="788" spans="1:5" ht="18">
      <c r="A788" s="25">
        <v>202640417</v>
      </c>
      <c r="B788" t="s">
        <v>302</v>
      </c>
      <c r="C788">
        <v>85</v>
      </c>
      <c r="D788" t="s">
        <v>28</v>
      </c>
      <c r="E788" s="29">
        <v>46151</v>
      </c>
    </row>
    <row r="789" spans="1:5" ht="18">
      <c r="A789" s="25">
        <v>202640014</v>
      </c>
      <c r="B789" t="s">
        <v>407</v>
      </c>
      <c r="C789">
        <v>107</v>
      </c>
      <c r="D789" t="s">
        <v>28</v>
      </c>
      <c r="E789" s="29">
        <v>46151</v>
      </c>
    </row>
    <row r="790" spans="1:5" ht="18">
      <c r="A790" s="25">
        <v>202640524</v>
      </c>
      <c r="B790" t="s">
        <v>546</v>
      </c>
      <c r="C790">
        <v>712</v>
      </c>
      <c r="D790" t="s">
        <v>28</v>
      </c>
      <c r="E790" s="29">
        <v>46151</v>
      </c>
    </row>
    <row r="791" spans="1:5" ht="18">
      <c r="A791" s="25">
        <v>202640516</v>
      </c>
      <c r="B791" t="s">
        <v>86</v>
      </c>
      <c r="C791">
        <v>449</v>
      </c>
      <c r="D791" t="s">
        <v>13</v>
      </c>
      <c r="E791" s="29">
        <v>46151</v>
      </c>
    </row>
    <row r="792" spans="1:5" ht="18">
      <c r="A792" s="25">
        <v>202640052</v>
      </c>
      <c r="B792" t="s">
        <v>802</v>
      </c>
      <c r="C792">
        <v>53</v>
      </c>
      <c r="D792" t="s">
        <v>13</v>
      </c>
      <c r="E792" s="29">
        <v>46151</v>
      </c>
    </row>
    <row r="793" spans="1:5" ht="18">
      <c r="A793" s="25">
        <v>202640005</v>
      </c>
      <c r="B793" t="s">
        <v>291</v>
      </c>
      <c r="C793">
        <v>50</v>
      </c>
      <c r="D793" t="s">
        <v>13</v>
      </c>
      <c r="E793" s="29">
        <v>46151</v>
      </c>
    </row>
    <row r="794" spans="1:5" ht="18">
      <c r="A794" s="25">
        <v>202640004</v>
      </c>
      <c r="B794" t="s">
        <v>38</v>
      </c>
      <c r="C794">
        <v>91</v>
      </c>
      <c r="D794" t="s">
        <v>13</v>
      </c>
      <c r="E794" s="29">
        <v>46151</v>
      </c>
    </row>
    <row r="795" spans="1:5" ht="18">
      <c r="A795" s="25">
        <v>202640416</v>
      </c>
      <c r="B795" t="s">
        <v>269</v>
      </c>
      <c r="C795">
        <v>0</v>
      </c>
      <c r="D795" t="s">
        <v>13</v>
      </c>
      <c r="E795" s="29">
        <v>46151</v>
      </c>
    </row>
    <row r="796" spans="1:5" ht="18">
      <c r="A796" s="25">
        <v>202640051</v>
      </c>
      <c r="B796" t="s">
        <v>93</v>
      </c>
      <c r="C796">
        <v>100</v>
      </c>
      <c r="D796" t="s">
        <v>2</v>
      </c>
      <c r="E796" s="29">
        <v>46151</v>
      </c>
    </row>
    <row r="797" spans="1:5" ht="18">
      <c r="A797" s="25">
        <v>202640007</v>
      </c>
      <c r="B797" t="s">
        <v>662</v>
      </c>
      <c r="C797">
        <v>463</v>
      </c>
      <c r="D797" t="s">
        <v>13</v>
      </c>
      <c r="E797" s="29">
        <v>46151</v>
      </c>
    </row>
    <row r="798" spans="1:5" ht="18">
      <c r="A798" s="25">
        <v>202637073</v>
      </c>
      <c r="B798" t="s">
        <v>101</v>
      </c>
      <c r="C798">
        <v>6</v>
      </c>
      <c r="D798" t="s">
        <v>21</v>
      </c>
      <c r="E798" s="29">
        <v>46151</v>
      </c>
    </row>
    <row r="799" spans="1:5" ht="18">
      <c r="A799" s="25">
        <v>202637583</v>
      </c>
      <c r="B799" t="s">
        <v>801</v>
      </c>
      <c r="C799">
        <v>18</v>
      </c>
      <c r="D799" t="s">
        <v>21</v>
      </c>
      <c r="E799" s="29">
        <v>46151</v>
      </c>
    </row>
    <row r="800" spans="1:5" ht="18">
      <c r="A800" s="25">
        <v>202636162</v>
      </c>
      <c r="B800" t="s">
        <v>1040</v>
      </c>
      <c r="C800">
        <v>57</v>
      </c>
      <c r="D800" t="s">
        <v>0</v>
      </c>
      <c r="E800" s="29">
        <v>46151</v>
      </c>
    </row>
    <row r="801" spans="1:5" ht="18">
      <c r="A801" s="25">
        <v>202640413</v>
      </c>
      <c r="B801" t="s">
        <v>189</v>
      </c>
      <c r="C801">
        <v>230</v>
      </c>
      <c r="D801" t="s">
        <v>21</v>
      </c>
      <c r="E801" s="29">
        <v>46151</v>
      </c>
    </row>
    <row r="802" spans="1:5" ht="18">
      <c r="A802" s="25">
        <v>202638251</v>
      </c>
      <c r="B802" t="s">
        <v>62</v>
      </c>
      <c r="C802">
        <v>285</v>
      </c>
      <c r="D802" t="s">
        <v>21</v>
      </c>
      <c r="E802" s="29">
        <v>46151</v>
      </c>
    </row>
    <row r="803" spans="1:5" ht="18">
      <c r="A803" s="25">
        <v>202639271</v>
      </c>
      <c r="B803" t="s">
        <v>231</v>
      </c>
      <c r="C803">
        <v>15</v>
      </c>
      <c r="D803" t="s">
        <v>21</v>
      </c>
      <c r="E803" s="29">
        <v>46151</v>
      </c>
    </row>
    <row r="804" spans="1:5" ht="18">
      <c r="A804" s="25">
        <v>202640412</v>
      </c>
      <c r="B804" t="s">
        <v>231</v>
      </c>
      <c r="C804">
        <v>63</v>
      </c>
      <c r="D804" t="s">
        <v>21</v>
      </c>
      <c r="E804" s="29">
        <v>46151</v>
      </c>
    </row>
    <row r="805" spans="1:5" ht="18">
      <c r="A805" s="25">
        <v>202640055</v>
      </c>
      <c r="B805" t="s">
        <v>114</v>
      </c>
      <c r="C805">
        <v>75</v>
      </c>
      <c r="D805" t="s">
        <v>21</v>
      </c>
      <c r="E805" s="29">
        <v>46151</v>
      </c>
    </row>
    <row r="806" spans="1:5" ht="18">
      <c r="A806" s="25">
        <v>202640020</v>
      </c>
      <c r="B806" t="s">
        <v>114</v>
      </c>
      <c r="C806">
        <v>996</v>
      </c>
      <c r="D806" t="s">
        <v>21</v>
      </c>
      <c r="E806" s="29">
        <v>46151</v>
      </c>
    </row>
    <row r="807" spans="1:5" ht="18">
      <c r="A807" s="25">
        <v>202640395</v>
      </c>
      <c r="B807" t="s">
        <v>86</v>
      </c>
      <c r="C807">
        <v>461</v>
      </c>
      <c r="D807" t="s">
        <v>8</v>
      </c>
      <c r="E807" s="29">
        <v>46151</v>
      </c>
    </row>
    <row r="808" spans="1:5" ht="18">
      <c r="A808" s="25">
        <v>202640508</v>
      </c>
      <c r="B808" t="s">
        <v>358</v>
      </c>
      <c r="C808">
        <v>356</v>
      </c>
      <c r="D808" t="s">
        <v>2</v>
      </c>
      <c r="E808" s="29">
        <v>46151</v>
      </c>
    </row>
    <row r="809" spans="1:5" ht="18">
      <c r="A809" s="25">
        <v>202635586</v>
      </c>
      <c r="B809" t="s">
        <v>20</v>
      </c>
      <c r="C809">
        <v>1</v>
      </c>
      <c r="D809" t="s">
        <v>13</v>
      </c>
      <c r="E809" s="29">
        <v>46151</v>
      </c>
    </row>
    <row r="810" spans="1:5" ht="18">
      <c r="A810" s="25">
        <v>202640023</v>
      </c>
      <c r="B810" t="s">
        <v>396</v>
      </c>
      <c r="C810">
        <v>59</v>
      </c>
      <c r="D810" t="s">
        <v>5</v>
      </c>
      <c r="E810" s="29">
        <v>46151</v>
      </c>
    </row>
    <row r="811" spans="1:5" ht="18">
      <c r="A811" s="25">
        <v>202639415</v>
      </c>
      <c r="B811" t="s">
        <v>685</v>
      </c>
      <c r="C811">
        <v>285</v>
      </c>
      <c r="D811" t="s">
        <v>5</v>
      </c>
      <c r="E811" s="29">
        <v>46151</v>
      </c>
    </row>
    <row r="812" spans="1:5" ht="18">
      <c r="A812" s="25">
        <v>202640022</v>
      </c>
      <c r="B812" t="s">
        <v>685</v>
      </c>
      <c r="C812">
        <v>453</v>
      </c>
      <c r="D812" t="s">
        <v>5</v>
      </c>
      <c r="E812" s="29">
        <v>46151</v>
      </c>
    </row>
    <row r="813" spans="1:5" ht="18">
      <c r="A813" s="25">
        <v>202638164</v>
      </c>
      <c r="B813" t="s">
        <v>305</v>
      </c>
      <c r="C813">
        <v>82</v>
      </c>
      <c r="D813" t="s">
        <v>5</v>
      </c>
      <c r="E813" s="29">
        <v>46151</v>
      </c>
    </row>
    <row r="814" spans="1:5" ht="18">
      <c r="A814" s="25">
        <v>202639418</v>
      </c>
      <c r="B814" t="s">
        <v>999</v>
      </c>
      <c r="C814">
        <v>360</v>
      </c>
      <c r="D814" t="s">
        <v>31</v>
      </c>
      <c r="E814" s="29">
        <v>46151</v>
      </c>
    </row>
    <row r="815" spans="1:5" ht="18">
      <c r="A815" s="25">
        <v>202640496</v>
      </c>
      <c r="B815" t="s">
        <v>194</v>
      </c>
      <c r="C815">
        <v>387</v>
      </c>
      <c r="D815" s="67" t="s">
        <v>4</v>
      </c>
      <c r="E815" s="29">
        <v>46151</v>
      </c>
    </row>
    <row r="816" spans="1:5" ht="18">
      <c r="A816" s="25">
        <v>202640552</v>
      </c>
      <c r="B816" t="s">
        <v>866</v>
      </c>
      <c r="C816">
        <v>203</v>
      </c>
      <c r="D816" s="67" t="s">
        <v>4</v>
      </c>
      <c r="E816" s="29">
        <v>46151</v>
      </c>
    </row>
    <row r="817" spans="1:5" ht="18">
      <c r="A817" s="25">
        <v>202640495</v>
      </c>
      <c r="B817" t="s">
        <v>602</v>
      </c>
      <c r="C817">
        <v>85</v>
      </c>
      <c r="D817" t="s">
        <v>4</v>
      </c>
      <c r="E817" s="29">
        <v>46151</v>
      </c>
    </row>
    <row r="818" spans="1:5" ht="18">
      <c r="A818" s="25">
        <v>202640394</v>
      </c>
      <c r="B818" t="s">
        <v>652</v>
      </c>
      <c r="C818">
        <v>421</v>
      </c>
      <c r="D818" s="67" t="s">
        <v>19</v>
      </c>
      <c r="E818" s="29">
        <v>46151</v>
      </c>
    </row>
    <row r="819" spans="1:5" ht="18">
      <c r="A819" s="25">
        <v>202639247</v>
      </c>
      <c r="B819" t="s">
        <v>652</v>
      </c>
      <c r="C819">
        <v>47</v>
      </c>
      <c r="D819" t="s">
        <v>19</v>
      </c>
      <c r="E819" s="29">
        <v>46151</v>
      </c>
    </row>
    <row r="820" spans="1:5" ht="18">
      <c r="A820" s="25">
        <v>202640514</v>
      </c>
      <c r="B820" t="s">
        <v>652</v>
      </c>
      <c r="C820">
        <v>61</v>
      </c>
      <c r="D820" t="s">
        <v>19</v>
      </c>
      <c r="E820" s="29">
        <v>46151</v>
      </c>
    </row>
    <row r="821" spans="1:5" ht="18">
      <c r="A821" s="25">
        <v>202639413</v>
      </c>
      <c r="B821" t="s">
        <v>997</v>
      </c>
      <c r="C821">
        <v>55</v>
      </c>
      <c r="D821" s="67" t="s">
        <v>2</v>
      </c>
      <c r="E821" s="29">
        <v>46151</v>
      </c>
    </row>
    <row r="822" spans="1:5" ht="18">
      <c r="A822" s="25">
        <v>202639404</v>
      </c>
      <c r="B822" t="s">
        <v>983</v>
      </c>
      <c r="C822">
        <v>16</v>
      </c>
      <c r="D822" t="s">
        <v>13</v>
      </c>
      <c r="E822" s="29">
        <v>46151</v>
      </c>
    </row>
    <row r="823" spans="1:5" ht="18">
      <c r="A823" s="25">
        <v>202639422</v>
      </c>
      <c r="B823" t="s">
        <v>975</v>
      </c>
      <c r="C823">
        <v>34</v>
      </c>
      <c r="D823" t="s">
        <v>5</v>
      </c>
      <c r="E823" s="29">
        <v>46151</v>
      </c>
    </row>
    <row r="824" spans="1:5" ht="18">
      <c r="A824" s="25">
        <v>202639796</v>
      </c>
      <c r="B824" t="s">
        <v>95</v>
      </c>
      <c r="C824">
        <v>101</v>
      </c>
      <c r="D824" t="s">
        <v>19</v>
      </c>
      <c r="E824" s="29">
        <v>46151</v>
      </c>
    </row>
    <row r="825" spans="1:5" ht="18">
      <c r="A825" s="25">
        <v>202638904</v>
      </c>
      <c r="B825" t="s">
        <v>237</v>
      </c>
      <c r="C825">
        <v>8</v>
      </c>
      <c r="D825" t="s">
        <v>19</v>
      </c>
      <c r="E825" s="29">
        <v>46151</v>
      </c>
    </row>
    <row r="826" spans="1:5" ht="18">
      <c r="A826" s="25">
        <v>202639264</v>
      </c>
      <c r="B826" t="s">
        <v>312</v>
      </c>
      <c r="C826">
        <v>1</v>
      </c>
      <c r="D826" t="s">
        <v>19</v>
      </c>
      <c r="E826" s="29">
        <v>46151</v>
      </c>
    </row>
    <row r="827" spans="1:5" ht="18">
      <c r="A827" s="25">
        <v>202637609</v>
      </c>
      <c r="B827" t="s">
        <v>971</v>
      </c>
      <c r="C827">
        <v>-2</v>
      </c>
      <c r="D827" t="s">
        <v>31</v>
      </c>
      <c r="E827" s="29">
        <v>46151</v>
      </c>
    </row>
    <row r="828" spans="1:5" ht="18">
      <c r="A828" s="25">
        <v>202640418</v>
      </c>
      <c r="B828" t="s">
        <v>803</v>
      </c>
      <c r="C828">
        <v>62</v>
      </c>
      <c r="D828" t="s">
        <v>8</v>
      </c>
      <c r="E828" s="29">
        <v>46153</v>
      </c>
    </row>
    <row r="829" spans="1:5" ht="18">
      <c r="A829" s="25">
        <v>202640409</v>
      </c>
      <c r="B829" t="s">
        <v>826</v>
      </c>
      <c r="C829">
        <v>73</v>
      </c>
      <c r="D829" t="s">
        <v>8</v>
      </c>
      <c r="E829" s="29">
        <v>46153</v>
      </c>
    </row>
    <row r="830" spans="1:5" ht="18">
      <c r="A830" s="25">
        <v>202640529</v>
      </c>
      <c r="B830" t="s">
        <v>49</v>
      </c>
      <c r="C830">
        <v>345</v>
      </c>
      <c r="D830" t="s">
        <v>8</v>
      </c>
      <c r="E830" s="29">
        <v>46153</v>
      </c>
    </row>
    <row r="831" spans="1:5" ht="18">
      <c r="A831" s="25">
        <v>202640531</v>
      </c>
      <c r="B831" t="s">
        <v>20</v>
      </c>
      <c r="C831">
        <v>152</v>
      </c>
      <c r="D831" s="67" t="s">
        <v>8</v>
      </c>
      <c r="E831" s="29">
        <v>46153</v>
      </c>
    </row>
    <row r="832" spans="1:5" ht="18">
      <c r="A832" s="25">
        <v>202640509</v>
      </c>
      <c r="B832" t="s">
        <v>439</v>
      </c>
      <c r="C832">
        <v>132</v>
      </c>
      <c r="D832" s="67" t="s">
        <v>8</v>
      </c>
      <c r="E832" s="29">
        <v>46153</v>
      </c>
    </row>
    <row r="833" spans="1:5" ht="18">
      <c r="A833" s="25">
        <v>202640504</v>
      </c>
      <c r="B833" t="s">
        <v>9</v>
      </c>
      <c r="C833">
        <v>142</v>
      </c>
      <c r="D833" s="67" t="s">
        <v>8</v>
      </c>
      <c r="E833" s="29">
        <v>46153</v>
      </c>
    </row>
    <row r="834" spans="1:5" ht="18">
      <c r="A834" s="25">
        <v>202640517</v>
      </c>
      <c r="B834" t="s">
        <v>80</v>
      </c>
      <c r="C834">
        <v>341</v>
      </c>
      <c r="D834" s="67" t="s">
        <v>8</v>
      </c>
      <c r="E834" s="29">
        <v>46153</v>
      </c>
    </row>
    <row r="835" spans="1:5" ht="18">
      <c r="A835" s="25">
        <v>202640902</v>
      </c>
      <c r="B835" t="s">
        <v>252</v>
      </c>
      <c r="C835">
        <v>680</v>
      </c>
      <c r="D835" s="67" t="s">
        <v>8</v>
      </c>
      <c r="E835" s="29">
        <v>46153</v>
      </c>
    </row>
    <row r="836" spans="1:5" ht="18">
      <c r="A836" s="25">
        <v>202637099</v>
      </c>
      <c r="B836" t="s">
        <v>252</v>
      </c>
      <c r="C836">
        <v>44</v>
      </c>
      <c r="D836" s="67" t="s">
        <v>8</v>
      </c>
      <c r="E836" s="29">
        <v>46153</v>
      </c>
    </row>
    <row r="837" spans="1:5" ht="18">
      <c r="A837" s="25">
        <v>202640399</v>
      </c>
      <c r="B837" t="s">
        <v>252</v>
      </c>
      <c r="C837">
        <v>200</v>
      </c>
      <c r="D837" t="s">
        <v>8</v>
      </c>
      <c r="E837" s="29">
        <v>46153</v>
      </c>
    </row>
    <row r="838" spans="1:5" ht="18">
      <c r="A838" s="25">
        <v>202640533</v>
      </c>
      <c r="B838" t="s">
        <v>618</v>
      </c>
      <c r="C838">
        <v>211</v>
      </c>
      <c r="D838" t="s">
        <v>8</v>
      </c>
      <c r="E838" s="29">
        <v>46153</v>
      </c>
    </row>
    <row r="839" spans="1:5" ht="18">
      <c r="A839" s="25">
        <v>202640887</v>
      </c>
      <c r="B839" t="s">
        <v>273</v>
      </c>
      <c r="C839">
        <v>127</v>
      </c>
      <c r="D839" t="s">
        <v>8</v>
      </c>
      <c r="E839" s="29">
        <v>46153</v>
      </c>
    </row>
    <row r="840" spans="1:5" ht="18">
      <c r="A840" s="25">
        <v>202640408</v>
      </c>
      <c r="B840" t="s">
        <v>18</v>
      </c>
      <c r="C840">
        <v>57</v>
      </c>
      <c r="D840" t="s">
        <v>2</v>
      </c>
      <c r="E840" s="29">
        <v>46153</v>
      </c>
    </row>
    <row r="841" spans="1:5" ht="18">
      <c r="A841" s="25">
        <v>202638266</v>
      </c>
      <c r="B841" t="s">
        <v>18</v>
      </c>
      <c r="C841">
        <v>184</v>
      </c>
      <c r="D841" t="s">
        <v>2</v>
      </c>
      <c r="E841" s="29">
        <v>46153</v>
      </c>
    </row>
    <row r="842" spans="1:5" ht="18">
      <c r="A842" s="25">
        <v>202639808</v>
      </c>
      <c r="B842" t="s">
        <v>18</v>
      </c>
      <c r="C842">
        <v>179</v>
      </c>
      <c r="D842" t="s">
        <v>2</v>
      </c>
      <c r="E842" s="29">
        <v>46153</v>
      </c>
    </row>
    <row r="843" spans="1:5" ht="18">
      <c r="A843" s="25">
        <v>202640556</v>
      </c>
      <c r="B843" t="s">
        <v>77</v>
      </c>
      <c r="C843">
        <v>87</v>
      </c>
      <c r="D843" t="s">
        <v>2</v>
      </c>
      <c r="E843" s="29">
        <v>46153</v>
      </c>
    </row>
    <row r="844" spans="1:5" ht="18">
      <c r="A844" s="25">
        <v>202640371</v>
      </c>
      <c r="B844" t="s">
        <v>942</v>
      </c>
      <c r="C844">
        <v>56</v>
      </c>
      <c r="D844" t="s">
        <v>2</v>
      </c>
      <c r="E844" s="29">
        <v>46153</v>
      </c>
    </row>
    <row r="845" spans="1:5" ht="18">
      <c r="A845" s="25">
        <v>202640512</v>
      </c>
      <c r="B845" t="s">
        <v>378</v>
      </c>
      <c r="C845">
        <v>68</v>
      </c>
      <c r="D845" t="s">
        <v>2</v>
      </c>
      <c r="E845" s="29">
        <v>46153</v>
      </c>
    </row>
    <row r="846" spans="1:5" ht="18">
      <c r="A846" s="25">
        <v>202640513</v>
      </c>
      <c r="B846" t="s">
        <v>1023</v>
      </c>
      <c r="C846">
        <v>165</v>
      </c>
      <c r="D846" s="67" t="s">
        <v>2</v>
      </c>
      <c r="E846" s="29">
        <v>46153</v>
      </c>
    </row>
    <row r="847" spans="1:5" ht="18">
      <c r="A847" s="25">
        <v>202640926</v>
      </c>
      <c r="B847" t="s">
        <v>953</v>
      </c>
      <c r="C847">
        <v>182</v>
      </c>
      <c r="D847" s="67" t="s">
        <v>2</v>
      </c>
      <c r="E847" s="29">
        <v>46153</v>
      </c>
    </row>
    <row r="848" spans="1:5" ht="18">
      <c r="A848" s="25">
        <v>202640543</v>
      </c>
      <c r="B848" t="s">
        <v>953</v>
      </c>
      <c r="C848">
        <v>89</v>
      </c>
      <c r="D848" s="67" t="s">
        <v>2</v>
      </c>
      <c r="E848" s="29">
        <v>46153</v>
      </c>
    </row>
    <row r="849" spans="1:5" ht="18">
      <c r="A849" s="25">
        <v>202640927</v>
      </c>
      <c r="B849" t="s">
        <v>795</v>
      </c>
      <c r="C849">
        <v>60</v>
      </c>
      <c r="D849" s="67" t="s">
        <v>2</v>
      </c>
      <c r="E849" s="29">
        <v>46153</v>
      </c>
    </row>
    <row r="850" spans="1:5" ht="18">
      <c r="A850" s="25">
        <v>202640035</v>
      </c>
      <c r="B850" t="s">
        <v>1008</v>
      </c>
      <c r="C850">
        <v>38</v>
      </c>
      <c r="D850" t="s">
        <v>2</v>
      </c>
      <c r="E850" s="29">
        <v>46153</v>
      </c>
    </row>
    <row r="851" spans="1:5" ht="18">
      <c r="A851" s="25">
        <v>202639804</v>
      </c>
      <c r="B851" t="s">
        <v>799</v>
      </c>
      <c r="C851">
        <v>20</v>
      </c>
      <c r="D851" t="s">
        <v>13</v>
      </c>
      <c r="E851" s="29">
        <v>46153</v>
      </c>
    </row>
    <row r="852" spans="1:5" ht="18">
      <c r="A852" s="25">
        <v>202639249</v>
      </c>
      <c r="B852" t="s">
        <v>367</v>
      </c>
      <c r="C852">
        <v>10</v>
      </c>
      <c r="D852" t="s">
        <v>13</v>
      </c>
      <c r="E852" s="29">
        <v>46153</v>
      </c>
    </row>
    <row r="853" spans="1:5" ht="18">
      <c r="A853" s="25">
        <v>202639782</v>
      </c>
      <c r="B853" t="s">
        <v>6</v>
      </c>
      <c r="C853">
        <v>80</v>
      </c>
      <c r="D853" t="s">
        <v>13</v>
      </c>
      <c r="E853" s="29">
        <v>46153</v>
      </c>
    </row>
    <row r="854" spans="1:5" ht="18">
      <c r="A854" s="25">
        <v>202640416</v>
      </c>
      <c r="B854" t="s">
        <v>269</v>
      </c>
      <c r="C854">
        <v>60</v>
      </c>
      <c r="D854" t="s">
        <v>13</v>
      </c>
      <c r="E854" s="29">
        <v>46153</v>
      </c>
    </row>
    <row r="855" spans="1:5" ht="18">
      <c r="A855" s="25">
        <v>202640004</v>
      </c>
      <c r="B855" t="s">
        <v>38</v>
      </c>
      <c r="C855">
        <v>20</v>
      </c>
      <c r="D855" t="s">
        <v>13</v>
      </c>
      <c r="E855" s="29">
        <v>46153</v>
      </c>
    </row>
    <row r="856" spans="1:5" ht="18">
      <c r="A856" s="25">
        <v>202640005</v>
      </c>
      <c r="B856" t="s">
        <v>291</v>
      </c>
      <c r="C856">
        <v>20</v>
      </c>
      <c r="D856" t="s">
        <v>13</v>
      </c>
      <c r="E856" s="29">
        <v>46153</v>
      </c>
    </row>
    <row r="857" spans="1:5" ht="18">
      <c r="A857" s="25">
        <v>202640516</v>
      </c>
      <c r="B857" t="s">
        <v>86</v>
      </c>
      <c r="C857">
        <v>80</v>
      </c>
      <c r="D857" t="s">
        <v>13</v>
      </c>
      <c r="E857" s="29">
        <v>46153</v>
      </c>
    </row>
    <row r="858" spans="1:5" ht="18">
      <c r="A858" s="25">
        <v>202640391</v>
      </c>
      <c r="B858" t="s">
        <v>842</v>
      </c>
      <c r="C858">
        <v>19</v>
      </c>
      <c r="D858" t="s">
        <v>13</v>
      </c>
      <c r="E858" s="29">
        <v>46153</v>
      </c>
    </row>
    <row r="859" spans="1:5" ht="18">
      <c r="A859" s="25">
        <v>202639788</v>
      </c>
      <c r="B859" t="s">
        <v>1004</v>
      </c>
      <c r="C859">
        <v>57</v>
      </c>
      <c r="D859" t="s">
        <v>13</v>
      </c>
      <c r="E859" s="29">
        <v>46153</v>
      </c>
    </row>
    <row r="860" spans="1:5" ht="18">
      <c r="A860" s="25">
        <v>202639789</v>
      </c>
      <c r="B860" t="s">
        <v>1005</v>
      </c>
      <c r="C860">
        <v>97</v>
      </c>
      <c r="D860" t="s">
        <v>13</v>
      </c>
      <c r="E860" s="29">
        <v>46153</v>
      </c>
    </row>
    <row r="861" spans="1:5" ht="18">
      <c r="A861" s="25">
        <v>202636536</v>
      </c>
      <c r="B861" t="s">
        <v>360</v>
      </c>
      <c r="C861">
        <v>18</v>
      </c>
      <c r="D861" t="s">
        <v>13</v>
      </c>
      <c r="E861" s="29">
        <v>46153</v>
      </c>
    </row>
    <row r="862" spans="1:5" ht="18">
      <c r="A862" s="25">
        <v>202640405</v>
      </c>
      <c r="B862" t="s">
        <v>360</v>
      </c>
      <c r="C862">
        <v>48</v>
      </c>
      <c r="D862" s="67" t="s">
        <v>13</v>
      </c>
      <c r="E862" s="29">
        <v>46153</v>
      </c>
    </row>
    <row r="863" spans="1:5" ht="18">
      <c r="A863" s="25">
        <v>202640907</v>
      </c>
      <c r="B863" t="s">
        <v>360</v>
      </c>
      <c r="C863">
        <v>188</v>
      </c>
      <c r="D863" s="67" t="s">
        <v>13</v>
      </c>
      <c r="E863" s="29">
        <v>46153</v>
      </c>
    </row>
    <row r="864" spans="1:5" ht="18">
      <c r="A864" s="25">
        <v>202639405</v>
      </c>
      <c r="B864" t="s">
        <v>325</v>
      </c>
      <c r="C864">
        <v>106</v>
      </c>
      <c r="D864" s="67" t="s">
        <v>13</v>
      </c>
      <c r="E864" s="29">
        <v>46153</v>
      </c>
    </row>
    <row r="865" spans="1:5" ht="18">
      <c r="A865" s="25">
        <v>202640542</v>
      </c>
      <c r="B865" t="s">
        <v>1024</v>
      </c>
      <c r="C865">
        <v>483</v>
      </c>
      <c r="D865" s="67" t="s">
        <v>13</v>
      </c>
      <c r="E865" s="29">
        <v>46153</v>
      </c>
    </row>
    <row r="866" spans="1:5" ht="18">
      <c r="A866" s="25">
        <v>202638921</v>
      </c>
      <c r="B866" t="s">
        <v>368</v>
      </c>
      <c r="C866">
        <v>153</v>
      </c>
      <c r="D866" s="67" t="s">
        <v>13</v>
      </c>
      <c r="E866" s="29">
        <v>46153</v>
      </c>
    </row>
    <row r="867" spans="1:5" ht="18">
      <c r="A867" s="25">
        <v>202640540</v>
      </c>
      <c r="B867" t="s">
        <v>368</v>
      </c>
      <c r="C867">
        <v>56</v>
      </c>
      <c r="D867" t="s">
        <v>13</v>
      </c>
      <c r="E867" s="29">
        <v>46153</v>
      </c>
    </row>
    <row r="868" spans="1:5" ht="18">
      <c r="A868" s="25">
        <v>202640906</v>
      </c>
      <c r="B868" t="s">
        <v>951</v>
      </c>
      <c r="C868">
        <v>473</v>
      </c>
      <c r="D868" s="67" t="s">
        <v>13</v>
      </c>
      <c r="E868" s="29">
        <v>46153</v>
      </c>
    </row>
    <row r="869" spans="1:5" ht="18">
      <c r="A869" s="25">
        <v>202640885</v>
      </c>
      <c r="B869" t="s">
        <v>6</v>
      </c>
      <c r="C869">
        <v>1000</v>
      </c>
      <c r="D869" t="s">
        <v>25</v>
      </c>
      <c r="E869" s="29">
        <v>46153</v>
      </c>
    </row>
    <row r="870" spans="1:5" ht="18">
      <c r="A870" s="25">
        <v>202640919</v>
      </c>
      <c r="B870" t="s">
        <v>770</v>
      </c>
      <c r="C870">
        <v>148</v>
      </c>
      <c r="D870" s="67" t="s">
        <v>25</v>
      </c>
      <c r="E870" s="29">
        <v>46153</v>
      </c>
    </row>
    <row r="871" spans="1:5" ht="18">
      <c r="A871" s="25">
        <v>202640534</v>
      </c>
      <c r="B871" t="s">
        <v>69</v>
      </c>
      <c r="C871">
        <v>74</v>
      </c>
      <c r="D871" s="67" t="s">
        <v>25</v>
      </c>
      <c r="E871" s="29">
        <v>46153</v>
      </c>
    </row>
    <row r="872" spans="1:5" ht="18">
      <c r="A872" s="25">
        <v>202639980</v>
      </c>
      <c r="B872" t="s">
        <v>334</v>
      </c>
      <c r="C872">
        <v>96</v>
      </c>
      <c r="D872" s="67" t="s">
        <v>25</v>
      </c>
      <c r="E872" s="29">
        <v>46153</v>
      </c>
    </row>
    <row r="873" spans="1:5" ht="18">
      <c r="A873" s="25">
        <v>202640430</v>
      </c>
      <c r="B873" t="s">
        <v>903</v>
      </c>
      <c r="C873">
        <v>59</v>
      </c>
      <c r="D873" s="67" t="s">
        <v>25</v>
      </c>
      <c r="E873" s="29">
        <v>46153</v>
      </c>
    </row>
    <row r="874" spans="1:5" ht="18">
      <c r="A874" s="25">
        <v>202640555</v>
      </c>
      <c r="B874" t="s">
        <v>317</v>
      </c>
      <c r="C874">
        <v>85</v>
      </c>
      <c r="D874" t="s">
        <v>25</v>
      </c>
      <c r="E874" s="29">
        <v>46153</v>
      </c>
    </row>
    <row r="875" spans="1:5" ht="18">
      <c r="A875" s="25">
        <v>202640490</v>
      </c>
      <c r="B875" t="s">
        <v>446</v>
      </c>
      <c r="C875">
        <v>82</v>
      </c>
      <c r="D875" s="67" t="s">
        <v>25</v>
      </c>
      <c r="E875" s="29">
        <v>46153</v>
      </c>
    </row>
    <row r="876" spans="1:5" ht="18">
      <c r="A876" s="25">
        <v>202640889</v>
      </c>
      <c r="B876" t="s">
        <v>491</v>
      </c>
      <c r="C876">
        <v>72</v>
      </c>
      <c r="D876" t="s">
        <v>25</v>
      </c>
      <c r="E876" s="29">
        <v>46153</v>
      </c>
    </row>
    <row r="877" spans="1:5" ht="18">
      <c r="A877" s="25">
        <v>202640936</v>
      </c>
      <c r="B877" t="s">
        <v>623</v>
      </c>
      <c r="C877">
        <v>57</v>
      </c>
      <c r="D877" t="s">
        <v>25</v>
      </c>
      <c r="E877" s="29">
        <v>46153</v>
      </c>
    </row>
    <row r="878" spans="1:5" ht="18">
      <c r="A878" s="25">
        <v>202640525</v>
      </c>
      <c r="B878" t="s">
        <v>968</v>
      </c>
      <c r="C878">
        <v>236</v>
      </c>
      <c r="D878" t="s">
        <v>25</v>
      </c>
      <c r="E878" s="29">
        <v>46153</v>
      </c>
    </row>
    <row r="879" spans="1:5" ht="18">
      <c r="A879" s="25">
        <v>202638252</v>
      </c>
      <c r="B879" t="s">
        <v>285</v>
      </c>
      <c r="C879">
        <v>48</v>
      </c>
      <c r="D879" t="s">
        <v>962</v>
      </c>
      <c r="E879" s="29">
        <v>46153</v>
      </c>
    </row>
    <row r="880" spans="1:5" ht="18">
      <c r="A880" s="25">
        <v>202640011</v>
      </c>
      <c r="B880" t="s">
        <v>327</v>
      </c>
      <c r="C880">
        <v>161</v>
      </c>
      <c r="D880" t="s">
        <v>962</v>
      </c>
      <c r="E880" s="29">
        <v>46153</v>
      </c>
    </row>
    <row r="881" spans="1:5" ht="18">
      <c r="A881" s="25">
        <v>202637363</v>
      </c>
      <c r="B881" t="s">
        <v>266</v>
      </c>
      <c r="C881">
        <v>323</v>
      </c>
      <c r="D881" t="s">
        <v>962</v>
      </c>
      <c r="E881" s="29">
        <v>46153</v>
      </c>
    </row>
    <row r="882" spans="1:5" ht="18">
      <c r="A882" s="25">
        <v>202640012</v>
      </c>
      <c r="B882" t="s">
        <v>266</v>
      </c>
      <c r="C882">
        <v>124</v>
      </c>
      <c r="D882" t="s">
        <v>962</v>
      </c>
      <c r="E882" s="29">
        <v>46153</v>
      </c>
    </row>
    <row r="883" spans="1:5" ht="18">
      <c r="A883" s="25">
        <v>202640017</v>
      </c>
      <c r="B883" t="s">
        <v>969</v>
      </c>
      <c r="C883">
        <v>47</v>
      </c>
      <c r="D883" t="s">
        <v>31</v>
      </c>
      <c r="E883" s="29">
        <v>46153</v>
      </c>
    </row>
    <row r="884" spans="1:5" ht="18">
      <c r="A884" s="25">
        <v>202637703</v>
      </c>
      <c r="B884" t="s">
        <v>458</v>
      </c>
      <c r="C884">
        <v>63</v>
      </c>
      <c r="D884" t="s">
        <v>962</v>
      </c>
      <c r="E884" s="29">
        <v>46153</v>
      </c>
    </row>
    <row r="885" spans="1:5" ht="18">
      <c r="A885" s="25">
        <v>202640731</v>
      </c>
      <c r="B885" t="s">
        <v>602</v>
      </c>
      <c r="C885">
        <v>286</v>
      </c>
      <c r="D885" s="67" t="s">
        <v>4</v>
      </c>
      <c r="E885" s="29">
        <v>46153</v>
      </c>
    </row>
    <row r="886" spans="1:5" ht="18">
      <c r="A886" s="25">
        <v>202640740</v>
      </c>
      <c r="B886" t="s">
        <v>285</v>
      </c>
      <c r="C886">
        <v>245</v>
      </c>
      <c r="D886" s="67" t="s">
        <v>4</v>
      </c>
      <c r="E886" s="29">
        <v>46153</v>
      </c>
    </row>
    <row r="887" spans="1:5" ht="18">
      <c r="A887" s="25">
        <v>202641128</v>
      </c>
      <c r="B887" t="s">
        <v>167</v>
      </c>
      <c r="C887">
        <v>83</v>
      </c>
      <c r="D887" t="s">
        <v>4</v>
      </c>
      <c r="E887" s="29">
        <v>46153</v>
      </c>
    </row>
    <row r="888" spans="1:5" ht="18">
      <c r="A888" s="25">
        <v>202640732</v>
      </c>
      <c r="B888" t="s">
        <v>194</v>
      </c>
      <c r="C888">
        <v>73</v>
      </c>
      <c r="D888" t="s">
        <v>4</v>
      </c>
      <c r="E888" s="29">
        <v>46153</v>
      </c>
    </row>
    <row r="889" spans="1:5" ht="18">
      <c r="A889" s="25">
        <v>202640496</v>
      </c>
      <c r="B889" t="s">
        <v>194</v>
      </c>
      <c r="C889">
        <v>60</v>
      </c>
      <c r="D889" t="s">
        <v>4</v>
      </c>
      <c r="E889" s="29">
        <v>46153</v>
      </c>
    </row>
    <row r="890" spans="1:5" ht="18">
      <c r="A890" s="25">
        <v>202640552</v>
      </c>
      <c r="B890" t="s">
        <v>866</v>
      </c>
      <c r="C890">
        <v>5</v>
      </c>
      <c r="D890" s="67" t="s">
        <v>4</v>
      </c>
      <c r="E890" s="29">
        <v>46153</v>
      </c>
    </row>
    <row r="891" spans="1:5" ht="18">
      <c r="A891" s="25">
        <v>202640934</v>
      </c>
      <c r="B891" t="s">
        <v>573</v>
      </c>
      <c r="C891">
        <v>131</v>
      </c>
      <c r="D891" s="67" t="s">
        <v>4</v>
      </c>
      <c r="E891" s="29">
        <v>46153</v>
      </c>
    </row>
    <row r="892" spans="1:5" ht="18">
      <c r="A892" s="25">
        <v>202640933</v>
      </c>
      <c r="B892" t="s">
        <v>637</v>
      </c>
      <c r="C892">
        <v>89</v>
      </c>
      <c r="D892" s="67" t="s">
        <v>4</v>
      </c>
      <c r="E892" s="29">
        <v>46153</v>
      </c>
    </row>
    <row r="893" spans="1:5" ht="18">
      <c r="A893" s="25">
        <v>202640903</v>
      </c>
      <c r="B893" t="s">
        <v>706</v>
      </c>
      <c r="C893">
        <v>143</v>
      </c>
      <c r="D893" s="67" t="s">
        <v>4</v>
      </c>
      <c r="E893" s="29">
        <v>46153</v>
      </c>
    </row>
    <row r="894" spans="1:5" ht="18">
      <c r="A894" s="25">
        <v>202640904</v>
      </c>
      <c r="B894" t="s">
        <v>15</v>
      </c>
      <c r="C894">
        <v>63</v>
      </c>
      <c r="D894" s="67" t="s">
        <v>4</v>
      </c>
      <c r="E894" s="29">
        <v>46153</v>
      </c>
    </row>
    <row r="895" spans="1:5" ht="18">
      <c r="A895" s="25">
        <v>202640929</v>
      </c>
      <c r="B895" t="s">
        <v>314</v>
      </c>
      <c r="C895">
        <v>71</v>
      </c>
      <c r="D895" t="s">
        <v>4</v>
      </c>
      <c r="E895" s="29">
        <v>46153</v>
      </c>
    </row>
    <row r="896" spans="1:5" ht="18">
      <c r="A896" s="25">
        <v>202640917</v>
      </c>
      <c r="B896" t="s">
        <v>268</v>
      </c>
      <c r="C896">
        <v>62</v>
      </c>
      <c r="D896" t="s">
        <v>4</v>
      </c>
      <c r="E896" s="29">
        <v>46153</v>
      </c>
    </row>
    <row r="897" spans="1:5" ht="18">
      <c r="A897" s="25">
        <v>202640937</v>
      </c>
      <c r="B897" t="s">
        <v>90</v>
      </c>
      <c r="C897">
        <v>253</v>
      </c>
      <c r="D897" t="s">
        <v>4</v>
      </c>
      <c r="E897" s="29">
        <v>46153</v>
      </c>
    </row>
    <row r="898" spans="1:5" ht="18">
      <c r="A898" s="25">
        <v>202637094</v>
      </c>
      <c r="B898" t="s">
        <v>175</v>
      </c>
      <c r="C898">
        <v>1</v>
      </c>
      <c r="D898" t="s">
        <v>13</v>
      </c>
      <c r="E898" s="29">
        <v>46153</v>
      </c>
    </row>
    <row r="899" spans="1:5" ht="18">
      <c r="A899" s="25">
        <v>202640052</v>
      </c>
      <c r="B899" t="s">
        <v>802</v>
      </c>
      <c r="C899">
        <v>1</v>
      </c>
      <c r="D899" t="s">
        <v>13</v>
      </c>
      <c r="E899" s="29">
        <v>46153</v>
      </c>
    </row>
    <row r="900" spans="1:5" ht="18">
      <c r="A900" s="25">
        <v>202641158</v>
      </c>
      <c r="B900" t="s">
        <v>234</v>
      </c>
      <c r="C900">
        <v>70</v>
      </c>
      <c r="D900" t="s">
        <v>2</v>
      </c>
      <c r="E900" s="29">
        <v>46153</v>
      </c>
    </row>
    <row r="901" spans="1:5" ht="18">
      <c r="A901" s="25">
        <v>202641160</v>
      </c>
      <c r="B901" t="s">
        <v>251</v>
      </c>
      <c r="C901">
        <v>124</v>
      </c>
      <c r="D901" t="s">
        <v>28</v>
      </c>
      <c r="E901" s="29">
        <v>46153</v>
      </c>
    </row>
    <row r="902" spans="1:5" ht="18">
      <c r="A902" s="25">
        <v>202641133</v>
      </c>
      <c r="B902" t="s">
        <v>166</v>
      </c>
      <c r="C902">
        <v>52</v>
      </c>
      <c r="D902" t="s">
        <v>28</v>
      </c>
      <c r="E902" s="29">
        <v>46153</v>
      </c>
    </row>
    <row r="903" spans="1:5" ht="18">
      <c r="A903" s="25">
        <v>202641130</v>
      </c>
      <c r="B903" t="s">
        <v>311</v>
      </c>
      <c r="C903">
        <v>160</v>
      </c>
      <c r="D903" t="s">
        <v>28</v>
      </c>
      <c r="E903" s="29">
        <v>46153</v>
      </c>
    </row>
    <row r="904" spans="1:5" ht="18">
      <c r="A904" s="25">
        <v>202641131</v>
      </c>
      <c r="B904" t="s">
        <v>267</v>
      </c>
      <c r="C904">
        <v>106</v>
      </c>
      <c r="D904" t="s">
        <v>28</v>
      </c>
      <c r="E904" s="29">
        <v>46153</v>
      </c>
    </row>
    <row r="905" spans="1:5" ht="18">
      <c r="A905" s="25">
        <v>202641112</v>
      </c>
      <c r="B905" t="s">
        <v>35</v>
      </c>
      <c r="C905">
        <v>129</v>
      </c>
      <c r="D905" t="s">
        <v>28</v>
      </c>
      <c r="E905" s="29">
        <v>46153</v>
      </c>
    </row>
    <row r="906" spans="1:5" ht="18">
      <c r="A906" s="25">
        <v>202641099</v>
      </c>
      <c r="B906" t="s">
        <v>235</v>
      </c>
      <c r="C906">
        <v>70</v>
      </c>
      <c r="D906" t="s">
        <v>28</v>
      </c>
      <c r="E906" s="29">
        <v>46153</v>
      </c>
    </row>
    <row r="907" spans="1:5" ht="18">
      <c r="A907" s="25">
        <v>202640920</v>
      </c>
      <c r="B907" t="s">
        <v>91</v>
      </c>
      <c r="C907">
        <v>48</v>
      </c>
      <c r="D907" t="s">
        <v>28</v>
      </c>
      <c r="E907" s="29">
        <v>46153</v>
      </c>
    </row>
    <row r="908" spans="1:5" ht="18">
      <c r="A908" s="25">
        <v>202640733</v>
      </c>
      <c r="B908" t="s">
        <v>235</v>
      </c>
      <c r="C908">
        <v>74</v>
      </c>
      <c r="D908" t="s">
        <v>28</v>
      </c>
      <c r="E908" s="29">
        <v>46153</v>
      </c>
    </row>
    <row r="909" spans="1:5" ht="18">
      <c r="A909" s="25">
        <v>202640427</v>
      </c>
      <c r="B909" t="s">
        <v>90</v>
      </c>
      <c r="C909">
        <v>186</v>
      </c>
      <c r="D909" t="s">
        <v>28</v>
      </c>
      <c r="E909" s="29">
        <v>46153</v>
      </c>
    </row>
    <row r="910" spans="1:5" ht="18">
      <c r="A910" s="25">
        <v>202639254</v>
      </c>
      <c r="B910" t="s">
        <v>715</v>
      </c>
      <c r="C910">
        <v>76</v>
      </c>
      <c r="D910" t="s">
        <v>0</v>
      </c>
      <c r="E910" s="29">
        <v>46153</v>
      </c>
    </row>
    <row r="911" spans="1:5" ht="18">
      <c r="A911" s="25">
        <v>202640415</v>
      </c>
      <c r="B911" t="s">
        <v>371</v>
      </c>
      <c r="C911">
        <v>230</v>
      </c>
      <c r="D911" t="s">
        <v>0</v>
      </c>
      <c r="E911" s="29">
        <v>46153</v>
      </c>
    </row>
    <row r="912" spans="1:5" ht="18">
      <c r="A912" s="25">
        <v>202640013</v>
      </c>
      <c r="B912" t="s">
        <v>639</v>
      </c>
      <c r="C912">
        <v>54</v>
      </c>
      <c r="D912" s="67" t="s">
        <v>0</v>
      </c>
      <c r="E912" s="29">
        <v>46153</v>
      </c>
    </row>
    <row r="913" spans="1:5" ht="18">
      <c r="A913" s="25">
        <v>202639270</v>
      </c>
      <c r="B913" t="s">
        <v>837</v>
      </c>
      <c r="C913">
        <v>165</v>
      </c>
      <c r="D913" s="67" t="s">
        <v>0</v>
      </c>
      <c r="E913" s="29">
        <v>46153</v>
      </c>
    </row>
    <row r="914" spans="1:5" ht="18">
      <c r="A914" s="25">
        <v>202639407</v>
      </c>
      <c r="B914" t="s">
        <v>17</v>
      </c>
      <c r="C914">
        <v>142</v>
      </c>
      <c r="D914" s="67" t="s">
        <v>0</v>
      </c>
      <c r="E914" s="29">
        <v>46153</v>
      </c>
    </row>
    <row r="915" spans="1:5" ht="18">
      <c r="A915" s="25">
        <v>202638884</v>
      </c>
      <c r="B915" t="s">
        <v>801</v>
      </c>
      <c r="C915">
        <v>316</v>
      </c>
      <c r="D915" s="67" t="s">
        <v>0</v>
      </c>
      <c r="E915" s="29">
        <v>46153</v>
      </c>
    </row>
    <row r="916" spans="1:5" ht="18">
      <c r="A916" s="25">
        <v>202640016</v>
      </c>
      <c r="B916" t="s">
        <v>789</v>
      </c>
      <c r="C916">
        <v>71</v>
      </c>
      <c r="D916" s="67" t="s">
        <v>13</v>
      </c>
      <c r="E916" s="29">
        <v>46153</v>
      </c>
    </row>
    <row r="917" spans="1:5" ht="18">
      <c r="A917" s="25">
        <v>202641113</v>
      </c>
      <c r="B917" t="s">
        <v>324</v>
      </c>
      <c r="C917">
        <v>297</v>
      </c>
      <c r="D917" s="67" t="s">
        <v>2</v>
      </c>
      <c r="E917" s="29">
        <v>46153</v>
      </c>
    </row>
    <row r="918" spans="1:5" ht="18">
      <c r="A918" s="25">
        <v>202640730</v>
      </c>
      <c r="B918" t="s">
        <v>32</v>
      </c>
      <c r="C918">
        <v>531</v>
      </c>
      <c r="D918" t="s">
        <v>2</v>
      </c>
      <c r="E918" s="29">
        <v>46153</v>
      </c>
    </row>
    <row r="919" spans="1:5" ht="18">
      <c r="A919" s="25">
        <v>202639811</v>
      </c>
      <c r="B919" t="s">
        <v>749</v>
      </c>
      <c r="C919">
        <v>183</v>
      </c>
      <c r="D919" t="s">
        <v>21</v>
      </c>
      <c r="E919" s="29">
        <v>46153</v>
      </c>
    </row>
    <row r="920" spans="1:5" ht="18">
      <c r="A920" s="25">
        <v>202640389</v>
      </c>
      <c r="B920" t="s">
        <v>792</v>
      </c>
      <c r="C920">
        <v>53</v>
      </c>
      <c r="D920" t="s">
        <v>21</v>
      </c>
      <c r="E920" s="29">
        <v>46153</v>
      </c>
    </row>
    <row r="921" spans="1:5" ht="18">
      <c r="A921" s="25">
        <v>202640890</v>
      </c>
      <c r="B921" t="s">
        <v>792</v>
      </c>
      <c r="C921">
        <v>83</v>
      </c>
      <c r="D921" t="s">
        <v>21</v>
      </c>
      <c r="E921" s="29">
        <v>46153</v>
      </c>
    </row>
    <row r="922" spans="1:5" ht="18">
      <c r="A922" s="25">
        <v>202640410</v>
      </c>
      <c r="B922" t="s">
        <v>440</v>
      </c>
      <c r="C922">
        <v>92</v>
      </c>
      <c r="D922" t="s">
        <v>21</v>
      </c>
      <c r="E922" s="29">
        <v>46153</v>
      </c>
    </row>
    <row r="923" spans="1:5" ht="18">
      <c r="A923" s="25">
        <v>202639426</v>
      </c>
      <c r="B923" t="s">
        <v>1002</v>
      </c>
      <c r="C923">
        <v>40</v>
      </c>
      <c r="D923" t="s">
        <v>21</v>
      </c>
      <c r="E923" s="29">
        <v>46153</v>
      </c>
    </row>
    <row r="924" spans="1:5" ht="18">
      <c r="A924" s="25">
        <v>202639267</v>
      </c>
      <c r="B924" t="s">
        <v>169</v>
      </c>
      <c r="C924">
        <v>42</v>
      </c>
      <c r="D924" s="67" t="s">
        <v>21</v>
      </c>
      <c r="E924" s="29">
        <v>46153</v>
      </c>
    </row>
    <row r="925" spans="1:5" ht="18">
      <c r="A925" s="25">
        <v>202639810</v>
      </c>
      <c r="B925" t="s">
        <v>635</v>
      </c>
      <c r="C925">
        <v>129</v>
      </c>
      <c r="D925" t="s">
        <v>21</v>
      </c>
      <c r="E925" s="29">
        <v>46153</v>
      </c>
    </row>
    <row r="926" spans="1:5" ht="18">
      <c r="A926" s="25">
        <v>202640530</v>
      </c>
      <c r="B926" t="s">
        <v>81</v>
      </c>
      <c r="C926">
        <v>108</v>
      </c>
      <c r="D926" t="s">
        <v>21</v>
      </c>
      <c r="E926" s="29">
        <v>46153</v>
      </c>
    </row>
    <row r="927" spans="1:5" ht="18">
      <c r="A927" s="25">
        <v>202639807</v>
      </c>
      <c r="B927" t="s">
        <v>364</v>
      </c>
      <c r="C927">
        <v>78</v>
      </c>
      <c r="D927" t="s">
        <v>21</v>
      </c>
      <c r="E927" s="29">
        <v>46153</v>
      </c>
    </row>
    <row r="928" spans="1:5" ht="18">
      <c r="A928" s="25">
        <v>202639418</v>
      </c>
      <c r="B928" t="s">
        <v>999</v>
      </c>
      <c r="C928">
        <v>191</v>
      </c>
      <c r="D928" s="67" t="s">
        <v>31</v>
      </c>
      <c r="E928" s="29">
        <v>46153</v>
      </c>
    </row>
    <row r="929" spans="1:5" ht="18">
      <c r="A929" s="25">
        <v>202640032</v>
      </c>
      <c r="B929" t="s">
        <v>518</v>
      </c>
      <c r="C929">
        <v>527</v>
      </c>
      <c r="D929" t="s">
        <v>962</v>
      </c>
      <c r="E929" s="29">
        <v>46153</v>
      </c>
    </row>
    <row r="930" spans="1:5" ht="18">
      <c r="A930" s="25">
        <v>202640932</v>
      </c>
      <c r="B930" t="s">
        <v>109</v>
      </c>
      <c r="C930">
        <v>217</v>
      </c>
      <c r="D930" t="s">
        <v>12</v>
      </c>
      <c r="E930" s="29">
        <v>46153</v>
      </c>
    </row>
    <row r="931" spans="1:5" ht="18">
      <c r="A931" s="25">
        <v>202641159</v>
      </c>
      <c r="B931" t="s">
        <v>977</v>
      </c>
      <c r="C931">
        <v>67</v>
      </c>
      <c r="D931" s="67" t="s">
        <v>12</v>
      </c>
      <c r="E931" s="29">
        <v>46153</v>
      </c>
    </row>
    <row r="932" spans="1:5" ht="18">
      <c r="A932" s="25">
        <v>202639818</v>
      </c>
      <c r="B932" t="s">
        <v>1007</v>
      </c>
      <c r="C932">
        <v>109</v>
      </c>
      <c r="D932" s="67" t="s">
        <v>12</v>
      </c>
      <c r="E932" s="29">
        <v>46153</v>
      </c>
    </row>
    <row r="933" spans="1:5" ht="18">
      <c r="A933" s="25">
        <v>202640735</v>
      </c>
      <c r="B933" t="s">
        <v>98</v>
      </c>
      <c r="C933">
        <v>85</v>
      </c>
      <c r="D933" t="s">
        <v>12</v>
      </c>
      <c r="E933" s="29">
        <v>46153</v>
      </c>
    </row>
    <row r="934" spans="1:5" ht="18">
      <c r="A934" s="25">
        <v>202640546</v>
      </c>
      <c r="B934" t="s">
        <v>864</v>
      </c>
      <c r="C934">
        <v>67</v>
      </c>
      <c r="D934" t="s">
        <v>12</v>
      </c>
      <c r="E934" s="29">
        <v>46153</v>
      </c>
    </row>
    <row r="935" spans="1:5" ht="18">
      <c r="A935" s="25">
        <v>202640549</v>
      </c>
      <c r="B935" t="s">
        <v>454</v>
      </c>
      <c r="C935">
        <v>62</v>
      </c>
      <c r="D935" t="s">
        <v>12</v>
      </c>
      <c r="E935" s="29">
        <v>46153</v>
      </c>
    </row>
    <row r="936" spans="1:5" ht="18">
      <c r="A936" s="25">
        <v>202640931</v>
      </c>
      <c r="B936" t="s">
        <v>781</v>
      </c>
      <c r="C936">
        <v>107</v>
      </c>
      <c r="D936" t="s">
        <v>12</v>
      </c>
      <c r="E936" s="29">
        <v>46153</v>
      </c>
    </row>
    <row r="937" spans="1:5" ht="18">
      <c r="A937" s="25">
        <v>202640550</v>
      </c>
      <c r="B937" t="s">
        <v>781</v>
      </c>
      <c r="C937">
        <v>133</v>
      </c>
      <c r="D937" t="s">
        <v>12</v>
      </c>
      <c r="E937" s="29">
        <v>46153</v>
      </c>
    </row>
    <row r="938" spans="1:5" ht="18">
      <c r="A938" s="25">
        <v>202640930</v>
      </c>
      <c r="B938" t="s">
        <v>24</v>
      </c>
      <c r="C938">
        <v>196</v>
      </c>
      <c r="D938" t="s">
        <v>12</v>
      </c>
      <c r="E938" s="29">
        <v>46153</v>
      </c>
    </row>
    <row r="939" spans="1:5" ht="18">
      <c r="A939" s="25">
        <v>202639817</v>
      </c>
      <c r="B939" t="s">
        <v>813</v>
      </c>
      <c r="C939">
        <v>150</v>
      </c>
      <c r="D939" t="s">
        <v>12</v>
      </c>
      <c r="E939" s="29">
        <v>46153</v>
      </c>
    </row>
    <row r="940" spans="1:5" ht="18">
      <c r="A940" s="25">
        <v>202640498</v>
      </c>
      <c r="B940" t="s">
        <v>79</v>
      </c>
      <c r="C940">
        <v>88</v>
      </c>
      <c r="D940" t="s">
        <v>12</v>
      </c>
      <c r="E940" s="29">
        <v>46153</v>
      </c>
    </row>
    <row r="941" spans="1:5" ht="18">
      <c r="A941" s="25">
        <v>202638253</v>
      </c>
      <c r="B941" t="s">
        <v>79</v>
      </c>
      <c r="C941">
        <v>109</v>
      </c>
      <c r="D941" t="s">
        <v>12</v>
      </c>
      <c r="E941" s="29">
        <v>46153</v>
      </c>
    </row>
    <row r="942" spans="1:5" ht="18">
      <c r="A942" s="25">
        <v>202640522</v>
      </c>
      <c r="B942" t="s">
        <v>190</v>
      </c>
      <c r="C942">
        <v>71</v>
      </c>
      <c r="D942" t="s">
        <v>12</v>
      </c>
      <c r="E942" s="29">
        <v>46153</v>
      </c>
    </row>
    <row r="943" spans="1:5" ht="18.75">
      <c r="A943" s="24">
        <v>202640905</v>
      </c>
      <c r="B943" t="s">
        <v>263</v>
      </c>
      <c r="C943">
        <v>164</v>
      </c>
      <c r="D943" t="s">
        <v>12</v>
      </c>
      <c r="E943" s="29">
        <v>46153</v>
      </c>
    </row>
    <row r="944" spans="1:5" ht="18">
      <c r="A944" s="25">
        <v>202641135</v>
      </c>
      <c r="B944" t="s">
        <v>263</v>
      </c>
      <c r="C944">
        <v>237</v>
      </c>
      <c r="D944" t="s">
        <v>12</v>
      </c>
      <c r="E944" s="29">
        <v>46153</v>
      </c>
    </row>
    <row r="945" spans="1:5" ht="18">
      <c r="A945" s="25">
        <v>202632052</v>
      </c>
      <c r="B945" t="s">
        <v>165</v>
      </c>
      <c r="C945">
        <v>45</v>
      </c>
      <c r="D945" t="s">
        <v>12</v>
      </c>
      <c r="E945" s="29">
        <v>46153</v>
      </c>
    </row>
    <row r="946" spans="1:5" ht="18">
      <c r="A946" s="25">
        <v>202640908</v>
      </c>
      <c r="B946" t="s">
        <v>569</v>
      </c>
      <c r="C946">
        <v>52</v>
      </c>
      <c r="D946" t="s">
        <v>2</v>
      </c>
      <c r="E946" s="29">
        <v>46153</v>
      </c>
    </row>
    <row r="947" spans="1:5" ht="18">
      <c r="A947" s="25">
        <v>202640900</v>
      </c>
      <c r="B947" t="s">
        <v>708</v>
      </c>
      <c r="C947">
        <v>42</v>
      </c>
      <c r="D947" t="s">
        <v>2</v>
      </c>
      <c r="E947" s="29">
        <v>46153</v>
      </c>
    </row>
    <row r="948" spans="1:5" ht="18">
      <c r="A948" s="25">
        <v>202640883</v>
      </c>
      <c r="B948" t="s">
        <v>349</v>
      </c>
      <c r="C948">
        <v>106</v>
      </c>
      <c r="D948" t="s">
        <v>19</v>
      </c>
      <c r="E948" s="29">
        <v>46153</v>
      </c>
    </row>
    <row r="949" spans="1:5" ht="18">
      <c r="A949" s="25">
        <v>202640535</v>
      </c>
      <c r="B949" t="s">
        <v>848</v>
      </c>
      <c r="C949">
        <v>86</v>
      </c>
      <c r="D949" t="s">
        <v>19</v>
      </c>
      <c r="E949" s="29">
        <v>46153</v>
      </c>
    </row>
    <row r="950" spans="1:5" ht="18">
      <c r="A950" s="25">
        <v>202640898</v>
      </c>
      <c r="B950" t="s">
        <v>95</v>
      </c>
      <c r="C950">
        <v>61</v>
      </c>
      <c r="D950" s="67" t="s">
        <v>19</v>
      </c>
      <c r="E950" s="29">
        <v>46153</v>
      </c>
    </row>
    <row r="951" spans="1:5" ht="18">
      <c r="A951" s="25">
        <v>202640393</v>
      </c>
      <c r="B951" t="s">
        <v>95</v>
      </c>
      <c r="C951">
        <v>95</v>
      </c>
      <c r="D951" s="67" t="s">
        <v>19</v>
      </c>
      <c r="E951" s="29">
        <v>46153</v>
      </c>
    </row>
    <row r="952" spans="1:5" ht="18">
      <c r="A952" s="25">
        <v>202640397</v>
      </c>
      <c r="B952" t="s">
        <v>907</v>
      </c>
      <c r="C952">
        <v>92</v>
      </c>
      <c r="D952" t="s">
        <v>19</v>
      </c>
      <c r="E952" s="29">
        <v>46153</v>
      </c>
    </row>
    <row r="953" spans="1:5" ht="18">
      <c r="A953" s="25">
        <v>202640922</v>
      </c>
      <c r="B953" t="s">
        <v>825</v>
      </c>
      <c r="C953">
        <v>78</v>
      </c>
      <c r="D953" t="s">
        <v>19</v>
      </c>
      <c r="E953" s="29">
        <v>46153</v>
      </c>
    </row>
    <row r="954" spans="1:5" ht="18">
      <c r="A954" s="25">
        <v>202641105</v>
      </c>
      <c r="B954" t="s">
        <v>1029</v>
      </c>
      <c r="C954">
        <v>844</v>
      </c>
      <c r="D954" s="67" t="s">
        <v>19</v>
      </c>
      <c r="E954" s="29">
        <v>46153</v>
      </c>
    </row>
    <row r="955" spans="1:5" ht="18">
      <c r="A955" s="25">
        <v>202639790</v>
      </c>
      <c r="B955" t="s">
        <v>792</v>
      </c>
      <c r="C955">
        <v>55</v>
      </c>
      <c r="D955" t="s">
        <v>0</v>
      </c>
      <c r="E955" s="29">
        <v>46153</v>
      </c>
    </row>
    <row r="956" spans="1:5" ht="18">
      <c r="A956" s="25">
        <v>202640539</v>
      </c>
      <c r="B956" t="s">
        <v>686</v>
      </c>
      <c r="C956">
        <v>278</v>
      </c>
      <c r="D956" t="s">
        <v>5</v>
      </c>
      <c r="E956" s="29">
        <v>46153</v>
      </c>
    </row>
    <row r="957" spans="1:5" ht="18">
      <c r="A957" s="25">
        <v>202638274</v>
      </c>
      <c r="B957" t="s">
        <v>685</v>
      </c>
      <c r="C957">
        <v>32</v>
      </c>
      <c r="D957" t="s">
        <v>5</v>
      </c>
      <c r="E957" s="29">
        <v>46153</v>
      </c>
    </row>
    <row r="958" spans="1:5" ht="18">
      <c r="A958" s="25">
        <v>202640537</v>
      </c>
      <c r="B958" t="s">
        <v>685</v>
      </c>
      <c r="C958">
        <v>597</v>
      </c>
      <c r="D958" t="s">
        <v>5</v>
      </c>
      <c r="E958" s="29">
        <v>46153</v>
      </c>
    </row>
    <row r="959" spans="1:5" ht="18">
      <c r="A959" s="25">
        <v>202638629</v>
      </c>
      <c r="B959" t="s">
        <v>301</v>
      </c>
      <c r="C959">
        <v>1</v>
      </c>
      <c r="D959" t="s">
        <v>5</v>
      </c>
      <c r="E959" s="29">
        <v>46153</v>
      </c>
    </row>
    <row r="960" spans="1:5" ht="18">
      <c r="A960" s="25">
        <v>202640382</v>
      </c>
      <c r="B960" t="s">
        <v>745</v>
      </c>
      <c r="C960">
        <v>57</v>
      </c>
      <c r="D960" t="s">
        <v>8</v>
      </c>
      <c r="E960" s="29">
        <v>46153</v>
      </c>
    </row>
    <row r="961" spans="1:5" ht="18">
      <c r="A961" s="25">
        <v>202641156</v>
      </c>
      <c r="B961" t="s">
        <v>183</v>
      </c>
      <c r="C961">
        <v>118</v>
      </c>
      <c r="D961" t="s">
        <v>8</v>
      </c>
      <c r="E961" s="29">
        <v>46153</v>
      </c>
    </row>
    <row r="962" spans="1:5" ht="18">
      <c r="A962" s="25">
        <v>202640560</v>
      </c>
      <c r="B962" t="s">
        <v>115</v>
      </c>
      <c r="C962">
        <v>130</v>
      </c>
      <c r="D962" t="s">
        <v>25</v>
      </c>
      <c r="E962" s="29">
        <v>46153</v>
      </c>
    </row>
    <row r="963" spans="1:5" ht="18">
      <c r="A963" s="25">
        <v>202640429</v>
      </c>
      <c r="B963" t="s">
        <v>115</v>
      </c>
      <c r="C963">
        <v>59</v>
      </c>
      <c r="D963" t="s">
        <v>25</v>
      </c>
      <c r="E963" s="29">
        <v>46153</v>
      </c>
    </row>
    <row r="964" spans="1:5" ht="18">
      <c r="A964" s="25">
        <v>202641167</v>
      </c>
      <c r="B964" t="s">
        <v>115</v>
      </c>
      <c r="C964">
        <v>123</v>
      </c>
      <c r="D964" t="s">
        <v>25</v>
      </c>
      <c r="E964" s="29">
        <v>46153</v>
      </c>
    </row>
    <row r="965" spans="1:5" ht="18">
      <c r="A965" s="25">
        <v>202641097</v>
      </c>
      <c r="B965" t="s">
        <v>602</v>
      </c>
      <c r="C965">
        <v>221</v>
      </c>
      <c r="D965" t="s">
        <v>4</v>
      </c>
      <c r="E965" s="29">
        <v>46153</v>
      </c>
    </row>
    <row r="966" spans="1:5" ht="18">
      <c r="A966" s="25">
        <v>202639975</v>
      </c>
      <c r="B966" t="s">
        <v>79</v>
      </c>
      <c r="C966">
        <v>387</v>
      </c>
      <c r="D966" t="s">
        <v>19</v>
      </c>
      <c r="E966" s="29">
        <v>46153</v>
      </c>
    </row>
    <row r="967" spans="1:5" ht="18">
      <c r="A967" s="25">
        <v>202639300</v>
      </c>
      <c r="B967" t="s">
        <v>287</v>
      </c>
      <c r="C967">
        <v>52</v>
      </c>
      <c r="D967" t="s">
        <v>19</v>
      </c>
      <c r="E967" s="29">
        <v>46153</v>
      </c>
    </row>
    <row r="968" spans="1:5" ht="18">
      <c r="A968" s="25">
        <v>202640377</v>
      </c>
      <c r="B968" t="s">
        <v>287</v>
      </c>
      <c r="C968">
        <v>234</v>
      </c>
      <c r="D968" t="s">
        <v>19</v>
      </c>
      <c r="E968" s="29">
        <v>46153</v>
      </c>
    </row>
    <row r="969" spans="1:5" ht="18">
      <c r="A969" s="25">
        <v>202641108</v>
      </c>
      <c r="B969" t="s">
        <v>349</v>
      </c>
      <c r="C969">
        <v>138</v>
      </c>
      <c r="D969" t="s">
        <v>19</v>
      </c>
      <c r="E969" s="29">
        <v>46153</v>
      </c>
    </row>
    <row r="970" spans="1:5" ht="18">
      <c r="A970" s="25">
        <v>202638952</v>
      </c>
      <c r="B970" t="s">
        <v>349</v>
      </c>
      <c r="C970">
        <v>33</v>
      </c>
      <c r="D970" t="s">
        <v>19</v>
      </c>
      <c r="E970" s="29">
        <v>46153</v>
      </c>
    </row>
    <row r="971" spans="1:5" ht="18">
      <c r="A971" s="25">
        <v>202640378</v>
      </c>
      <c r="B971" t="s">
        <v>349</v>
      </c>
      <c r="C971">
        <v>1</v>
      </c>
      <c r="D971" t="s">
        <v>19</v>
      </c>
      <c r="E971" s="29">
        <v>46153</v>
      </c>
    </row>
    <row r="972" spans="1:5" ht="18">
      <c r="A972" s="25">
        <v>202639796</v>
      </c>
      <c r="B972" t="s">
        <v>95</v>
      </c>
      <c r="C972">
        <v>10</v>
      </c>
      <c r="D972" t="s">
        <v>19</v>
      </c>
      <c r="E972" s="29">
        <v>46153</v>
      </c>
    </row>
    <row r="973" spans="1:5" ht="18">
      <c r="A973" s="25">
        <v>202641157</v>
      </c>
      <c r="B973" t="s">
        <v>864</v>
      </c>
      <c r="C973">
        <v>100</v>
      </c>
      <c r="D973" t="s">
        <v>12</v>
      </c>
      <c r="E973" s="29">
        <v>46153</v>
      </c>
    </row>
    <row r="974" spans="1:5" ht="18">
      <c r="A974" s="25">
        <v>202636558</v>
      </c>
      <c r="B974" t="s">
        <v>910</v>
      </c>
      <c r="C974">
        <v>60</v>
      </c>
      <c r="D974" t="s">
        <v>19</v>
      </c>
      <c r="E974" s="29">
        <v>46153</v>
      </c>
    </row>
    <row r="975" spans="1:5" ht="18">
      <c r="A975" s="25">
        <v>202636059</v>
      </c>
      <c r="B975" t="s">
        <v>286</v>
      </c>
      <c r="C975">
        <v>76</v>
      </c>
      <c r="D975" t="s">
        <v>19</v>
      </c>
      <c r="E975" s="29">
        <v>46153</v>
      </c>
    </row>
    <row r="976" spans="1:5" ht="18">
      <c r="A976" s="25">
        <v>202636044</v>
      </c>
      <c r="B976" t="s">
        <v>673</v>
      </c>
      <c r="C976">
        <v>-1</v>
      </c>
      <c r="D976" s="67" t="s">
        <v>28</v>
      </c>
      <c r="E976" s="29">
        <v>46153</v>
      </c>
    </row>
    <row r="977" spans="1:5" ht="18">
      <c r="A977" s="25">
        <v>202638641</v>
      </c>
      <c r="B977" t="s">
        <v>1041</v>
      </c>
      <c r="C977">
        <v>-21</v>
      </c>
      <c r="D977" s="67" t="s">
        <v>0</v>
      </c>
      <c r="E977" s="29">
        <v>46153</v>
      </c>
    </row>
    <row r="978" spans="1:5" ht="18">
      <c r="A978" s="25">
        <v>202638883</v>
      </c>
      <c r="B978" t="s">
        <v>193</v>
      </c>
      <c r="C978">
        <v>-2</v>
      </c>
      <c r="D978" s="67" t="s">
        <v>2</v>
      </c>
      <c r="E978" s="29">
        <v>46153</v>
      </c>
    </row>
    <row r="979" spans="1:5" ht="18">
      <c r="A979" s="25">
        <v>202639243</v>
      </c>
      <c r="B979" t="s">
        <v>453</v>
      </c>
      <c r="C979">
        <v>-7</v>
      </c>
      <c r="D979" s="67" t="s">
        <v>25</v>
      </c>
      <c r="E979" s="29">
        <v>46153</v>
      </c>
    </row>
    <row r="980" spans="1:5" ht="18">
      <c r="A980" s="25">
        <v>202639264</v>
      </c>
      <c r="B980" t="s">
        <v>312</v>
      </c>
      <c r="C980">
        <v>-9</v>
      </c>
      <c r="D980" s="67" t="s">
        <v>19</v>
      </c>
      <c r="E980" s="29">
        <v>46153</v>
      </c>
    </row>
    <row r="981" spans="1:5" ht="18">
      <c r="A981" s="25">
        <v>202639265</v>
      </c>
      <c r="B981" t="s">
        <v>292</v>
      </c>
      <c r="C981">
        <v>72</v>
      </c>
      <c r="D981" s="67" t="s">
        <v>19</v>
      </c>
      <c r="E981" s="29">
        <v>46153</v>
      </c>
    </row>
    <row r="982" spans="1:5" ht="18">
      <c r="A982" s="25">
        <v>202639282</v>
      </c>
      <c r="B982" t="s">
        <v>794</v>
      </c>
      <c r="C982">
        <v>-3</v>
      </c>
      <c r="D982" s="67" t="s">
        <v>12</v>
      </c>
      <c r="E982" s="29">
        <v>46153</v>
      </c>
    </row>
    <row r="983" spans="1:5" ht="18">
      <c r="A983" s="25">
        <v>202639299</v>
      </c>
      <c r="B983" t="s">
        <v>912</v>
      </c>
      <c r="C983">
        <v>-5</v>
      </c>
      <c r="D983" s="67" t="s">
        <v>4</v>
      </c>
      <c r="E983" s="29">
        <v>46153</v>
      </c>
    </row>
    <row r="984" spans="1:5" ht="18">
      <c r="A984" s="25">
        <v>202640044</v>
      </c>
      <c r="B984" t="s">
        <v>937</v>
      </c>
      <c r="C984">
        <v>-4</v>
      </c>
      <c r="D984" s="67" t="s">
        <v>28</v>
      </c>
      <c r="E984" s="29">
        <v>46153</v>
      </c>
    </row>
    <row r="985" spans="1:5" ht="18">
      <c r="A985" s="25">
        <v>202641330</v>
      </c>
      <c r="B985" t="s">
        <v>672</v>
      </c>
      <c r="C985">
        <v>140</v>
      </c>
      <c r="D985" t="s">
        <v>25</v>
      </c>
      <c r="E985" s="29">
        <v>46154</v>
      </c>
    </row>
    <row r="986" spans="1:5" ht="18">
      <c r="A986" s="25">
        <v>202641325</v>
      </c>
      <c r="B986" t="s">
        <v>451</v>
      </c>
      <c r="C986">
        <v>44</v>
      </c>
      <c r="D986" t="s">
        <v>25</v>
      </c>
      <c r="E986" s="29">
        <v>46154</v>
      </c>
    </row>
    <row r="987" spans="1:5" ht="18">
      <c r="A987" s="25">
        <v>202641334</v>
      </c>
      <c r="B987" t="s">
        <v>175</v>
      </c>
      <c r="C987">
        <v>970</v>
      </c>
      <c r="D987" t="s">
        <v>25</v>
      </c>
      <c r="E987" s="29">
        <v>46154</v>
      </c>
    </row>
    <row r="988" spans="1:5" ht="18">
      <c r="A988" s="25">
        <v>202641324</v>
      </c>
      <c r="B988" t="s">
        <v>179</v>
      </c>
      <c r="C988">
        <v>220</v>
      </c>
      <c r="D988" t="s">
        <v>25</v>
      </c>
      <c r="E988" s="29">
        <v>46154</v>
      </c>
    </row>
    <row r="989" spans="1:5" ht="18">
      <c r="A989" s="25">
        <v>202640506</v>
      </c>
      <c r="B989" t="s">
        <v>179</v>
      </c>
      <c r="C989">
        <v>111</v>
      </c>
      <c r="D989" t="s">
        <v>25</v>
      </c>
      <c r="E989" s="29">
        <v>46154</v>
      </c>
    </row>
    <row r="990" spans="1:5" ht="18">
      <c r="A990" s="25">
        <v>202641139</v>
      </c>
      <c r="B990" t="s">
        <v>968</v>
      </c>
      <c r="C990">
        <v>244</v>
      </c>
      <c r="D990" t="s">
        <v>25</v>
      </c>
      <c r="E990" s="29">
        <v>46154</v>
      </c>
    </row>
    <row r="991" spans="1:5" ht="18">
      <c r="A991" s="25">
        <v>202641868</v>
      </c>
      <c r="B991" t="s">
        <v>968</v>
      </c>
      <c r="C991">
        <v>96</v>
      </c>
      <c r="D991" t="s">
        <v>25</v>
      </c>
      <c r="E991" s="29">
        <v>46154</v>
      </c>
    </row>
    <row r="992" spans="1:5" ht="18">
      <c r="A992" s="25">
        <v>202641166</v>
      </c>
      <c r="B992" t="s">
        <v>165</v>
      </c>
      <c r="C992">
        <v>283</v>
      </c>
      <c r="D992" t="s">
        <v>2</v>
      </c>
      <c r="E992" s="29">
        <v>46154</v>
      </c>
    </row>
    <row r="993" spans="1:5" ht="18">
      <c r="A993" s="25">
        <v>202640428</v>
      </c>
      <c r="B993" t="s">
        <v>165</v>
      </c>
      <c r="C993">
        <v>232</v>
      </c>
      <c r="D993" t="s">
        <v>2</v>
      </c>
      <c r="E993" s="29">
        <v>46154</v>
      </c>
    </row>
    <row r="994" spans="1:5" ht="18">
      <c r="A994" s="25">
        <v>202640918</v>
      </c>
      <c r="B994" t="s">
        <v>326</v>
      </c>
      <c r="C994">
        <v>54</v>
      </c>
      <c r="D994" t="s">
        <v>2</v>
      </c>
      <c r="E994" s="29">
        <v>46154</v>
      </c>
    </row>
    <row r="995" spans="1:5" ht="18">
      <c r="A995" s="25">
        <v>202640558</v>
      </c>
      <c r="B995" t="s">
        <v>57</v>
      </c>
      <c r="C995">
        <v>71</v>
      </c>
      <c r="D995" t="s">
        <v>2</v>
      </c>
      <c r="E995" s="29">
        <v>46154</v>
      </c>
    </row>
    <row r="996" spans="1:5" ht="18">
      <c r="A996" s="25">
        <v>202640396</v>
      </c>
      <c r="B996" t="s">
        <v>653</v>
      </c>
      <c r="C996">
        <v>161</v>
      </c>
      <c r="D996" t="s">
        <v>2</v>
      </c>
      <c r="E996" s="29">
        <v>46154</v>
      </c>
    </row>
    <row r="997" spans="1:5" ht="18">
      <c r="A997" s="25">
        <v>202641179</v>
      </c>
      <c r="B997" t="s">
        <v>912</v>
      </c>
      <c r="C997">
        <v>460</v>
      </c>
      <c r="D997" t="s">
        <v>8</v>
      </c>
      <c r="E997" s="29">
        <v>46154</v>
      </c>
    </row>
    <row r="998" spans="1:5" ht="18">
      <c r="A998" s="25">
        <v>202641336</v>
      </c>
      <c r="B998" t="s">
        <v>570</v>
      </c>
      <c r="C998">
        <v>46</v>
      </c>
      <c r="D998" t="s">
        <v>8</v>
      </c>
      <c r="E998" s="29">
        <v>46154</v>
      </c>
    </row>
    <row r="999" spans="1:5" ht="18.75">
      <c r="A999" s="24">
        <v>202641119</v>
      </c>
      <c r="B999" t="s">
        <v>80</v>
      </c>
      <c r="C999">
        <v>298</v>
      </c>
      <c r="D999" t="s">
        <v>8</v>
      </c>
      <c r="E999" s="29">
        <v>46154</v>
      </c>
    </row>
    <row r="1000" spans="1:5" ht="18">
      <c r="A1000" s="25">
        <v>202640383</v>
      </c>
      <c r="B1000" t="s">
        <v>403</v>
      </c>
      <c r="C1000">
        <v>68</v>
      </c>
      <c r="D1000" t="s">
        <v>8</v>
      </c>
      <c r="E1000" s="29">
        <v>46154</v>
      </c>
    </row>
    <row r="1001" spans="1:5" ht="18">
      <c r="A1001" s="25">
        <v>202639800</v>
      </c>
      <c r="B1001" t="s">
        <v>784</v>
      </c>
      <c r="C1001">
        <v>30</v>
      </c>
      <c r="D1001" t="s">
        <v>8</v>
      </c>
      <c r="E1001" s="29">
        <v>46154</v>
      </c>
    </row>
    <row r="1002" spans="1:5" ht="18.75">
      <c r="A1002" s="24">
        <v>202641148</v>
      </c>
      <c r="B1002" t="s">
        <v>244</v>
      </c>
      <c r="C1002">
        <v>83</v>
      </c>
      <c r="D1002" t="s">
        <v>8</v>
      </c>
      <c r="E1002" s="29">
        <v>46154</v>
      </c>
    </row>
    <row r="1003" spans="1:5" ht="18">
      <c r="A1003" s="25">
        <v>202640888</v>
      </c>
      <c r="B1003" t="s">
        <v>542</v>
      </c>
      <c r="C1003">
        <v>54</v>
      </c>
      <c r="D1003" t="s">
        <v>8</v>
      </c>
      <c r="E1003" s="29">
        <v>46154</v>
      </c>
    </row>
    <row r="1004" spans="1:5" ht="18">
      <c r="A1004" s="25">
        <v>202641126</v>
      </c>
      <c r="B1004" t="s">
        <v>436</v>
      </c>
      <c r="C1004">
        <v>152</v>
      </c>
      <c r="D1004" t="s">
        <v>8</v>
      </c>
      <c r="E1004" s="29">
        <v>46154</v>
      </c>
    </row>
    <row r="1005" spans="1:5" ht="18">
      <c r="A1005" s="25">
        <v>202641124</v>
      </c>
      <c r="B1005" t="s">
        <v>232</v>
      </c>
      <c r="C1005">
        <v>102</v>
      </c>
      <c r="D1005" t="s">
        <v>8</v>
      </c>
      <c r="E1005" s="29">
        <v>46154</v>
      </c>
    </row>
    <row r="1006" spans="1:5" ht="18">
      <c r="A1006" s="25">
        <v>202640398</v>
      </c>
      <c r="B1006" t="s">
        <v>666</v>
      </c>
      <c r="C1006">
        <v>50</v>
      </c>
      <c r="D1006" t="s">
        <v>8</v>
      </c>
      <c r="E1006" s="29">
        <v>46154</v>
      </c>
    </row>
    <row r="1007" spans="1:5" ht="18">
      <c r="A1007" s="25">
        <v>202640912</v>
      </c>
      <c r="B1007" s="76" t="s">
        <v>49</v>
      </c>
      <c r="C1007" s="76">
        <v>110</v>
      </c>
      <c r="D1007" s="76" t="s">
        <v>8</v>
      </c>
      <c r="E1007" s="29">
        <v>46154</v>
      </c>
    </row>
    <row r="1008" spans="1:5" ht="18">
      <c r="A1008" s="25">
        <v>202640729</v>
      </c>
      <c r="B1008" s="76" t="s">
        <v>1027</v>
      </c>
      <c r="C1008" s="76">
        <v>66</v>
      </c>
      <c r="D1008" s="67" t="s">
        <v>8</v>
      </c>
      <c r="E1008" s="29">
        <v>46154</v>
      </c>
    </row>
    <row r="1009" spans="1:5" ht="18">
      <c r="A1009" s="25">
        <v>202637073</v>
      </c>
      <c r="B1009" s="76" t="s">
        <v>101</v>
      </c>
      <c r="C1009" s="76">
        <v>28</v>
      </c>
      <c r="D1009" s="67" t="s">
        <v>21</v>
      </c>
      <c r="E1009" s="29">
        <v>46154</v>
      </c>
    </row>
    <row r="1010" spans="1:5" ht="18">
      <c r="A1010" s="25">
        <v>202637690</v>
      </c>
      <c r="B1010" s="76" t="s">
        <v>912</v>
      </c>
      <c r="C1010" s="76">
        <v>20</v>
      </c>
      <c r="D1010" s="67" t="s">
        <v>21</v>
      </c>
      <c r="E1010" s="29">
        <v>46154</v>
      </c>
    </row>
    <row r="1011" spans="1:5" ht="18">
      <c r="A1011" s="25">
        <v>202640389</v>
      </c>
      <c r="B1011" s="76" t="s">
        <v>792</v>
      </c>
      <c r="C1011" s="76">
        <v>4</v>
      </c>
      <c r="D1011" s="76" t="s">
        <v>21</v>
      </c>
      <c r="E1011" s="29">
        <v>46154</v>
      </c>
    </row>
    <row r="1012" spans="1:5" ht="18">
      <c r="A1012" s="25">
        <v>202640055</v>
      </c>
      <c r="B1012" s="76" t="s">
        <v>114</v>
      </c>
      <c r="C1012" s="76">
        <v>144</v>
      </c>
      <c r="D1012" s="76" t="s">
        <v>21</v>
      </c>
      <c r="E1012" s="29">
        <v>46154</v>
      </c>
    </row>
    <row r="1013" spans="1:5" ht="18">
      <c r="A1013" s="25">
        <v>202641149</v>
      </c>
      <c r="B1013" s="76" t="s">
        <v>460</v>
      </c>
      <c r="C1013" s="76">
        <v>499</v>
      </c>
      <c r="D1013" s="67" t="s">
        <v>21</v>
      </c>
      <c r="E1013" s="29">
        <v>46154</v>
      </c>
    </row>
    <row r="1014" spans="1:5" ht="18">
      <c r="A1014" s="25">
        <v>202638924</v>
      </c>
      <c r="B1014" s="76" t="s">
        <v>989</v>
      </c>
      <c r="C1014" s="76">
        <v>50</v>
      </c>
      <c r="D1014" s="67" t="s">
        <v>21</v>
      </c>
      <c r="E1014" s="29">
        <v>46154</v>
      </c>
    </row>
    <row r="1015" spans="1:5" ht="18">
      <c r="A1015" s="25">
        <v>202641327</v>
      </c>
      <c r="B1015" s="76" t="s">
        <v>650</v>
      </c>
      <c r="C1015" s="76">
        <v>71</v>
      </c>
      <c r="D1015" s="67" t="s">
        <v>12</v>
      </c>
      <c r="E1015" s="29">
        <v>46154</v>
      </c>
    </row>
    <row r="1016" spans="1:5" ht="18">
      <c r="A1016" s="25">
        <v>202641536</v>
      </c>
      <c r="B1016" s="76" t="s">
        <v>650</v>
      </c>
      <c r="C1016" s="76">
        <v>151</v>
      </c>
      <c r="D1016" s="67" t="s">
        <v>12</v>
      </c>
      <c r="E1016" s="29">
        <v>46154</v>
      </c>
    </row>
    <row r="1017" spans="1:5" ht="18">
      <c r="A1017" s="25">
        <v>202640386</v>
      </c>
      <c r="B1017" s="76" t="s">
        <v>650</v>
      </c>
      <c r="C1017" s="76">
        <v>265</v>
      </c>
      <c r="D1017" s="67" t="s">
        <v>12</v>
      </c>
      <c r="E1017" s="29">
        <v>46154</v>
      </c>
    </row>
    <row r="1018" spans="1:5" ht="18">
      <c r="A1018" s="25">
        <v>202641358</v>
      </c>
      <c r="B1018" s="76" t="s">
        <v>774</v>
      </c>
      <c r="C1018" s="76">
        <v>45</v>
      </c>
      <c r="D1018" s="76" t="s">
        <v>12</v>
      </c>
      <c r="E1018" s="29">
        <v>46154</v>
      </c>
    </row>
    <row r="1019" spans="1:5" ht="18">
      <c r="A1019" s="25">
        <v>202641583</v>
      </c>
      <c r="B1019" s="76" t="s">
        <v>774</v>
      </c>
      <c r="C1019" s="76">
        <v>306</v>
      </c>
      <c r="D1019" s="67" t="s">
        <v>12</v>
      </c>
      <c r="E1019" s="29">
        <v>46154</v>
      </c>
    </row>
    <row r="1020" spans="1:5" ht="18">
      <c r="A1020" s="25">
        <v>202640015</v>
      </c>
      <c r="B1020" s="76" t="s">
        <v>524</v>
      </c>
      <c r="C1020" s="76">
        <v>248</v>
      </c>
      <c r="D1020" s="76" t="s">
        <v>12</v>
      </c>
      <c r="E1020" s="29">
        <v>46154</v>
      </c>
    </row>
    <row r="1021" spans="1:5" ht="18">
      <c r="A1021" s="25">
        <v>202640523</v>
      </c>
      <c r="B1021" s="76" t="s">
        <v>703</v>
      </c>
      <c r="C1021" s="76">
        <v>154</v>
      </c>
      <c r="D1021" s="76" t="s">
        <v>12</v>
      </c>
      <c r="E1021" s="29">
        <v>46154</v>
      </c>
    </row>
    <row r="1022" spans="1:5" ht="18">
      <c r="A1022" s="25">
        <v>202640491</v>
      </c>
      <c r="B1022" s="76" t="s">
        <v>633</v>
      </c>
      <c r="C1022" s="76">
        <v>74</v>
      </c>
      <c r="D1022" t="s">
        <v>12</v>
      </c>
      <c r="E1022" s="29">
        <v>46154</v>
      </c>
    </row>
    <row r="1023" spans="1:5" ht="18">
      <c r="A1023" s="25">
        <v>202641164</v>
      </c>
      <c r="B1023" s="76" t="s">
        <v>760</v>
      </c>
      <c r="C1023" s="76">
        <v>141</v>
      </c>
      <c r="D1023" t="s">
        <v>12</v>
      </c>
      <c r="E1023" s="29">
        <v>46154</v>
      </c>
    </row>
    <row r="1024" spans="1:5" ht="18">
      <c r="A1024" s="25">
        <v>202640027</v>
      </c>
      <c r="B1024" s="76" t="s">
        <v>307</v>
      </c>
      <c r="C1024" s="76">
        <v>8</v>
      </c>
      <c r="D1024" s="76" t="s">
        <v>12</v>
      </c>
      <c r="E1024" s="29">
        <v>46154</v>
      </c>
    </row>
    <row r="1025" spans="1:5" ht="18">
      <c r="A1025" s="25">
        <v>202639277</v>
      </c>
      <c r="B1025" s="76" t="s">
        <v>163</v>
      </c>
      <c r="C1025" s="76">
        <v>2</v>
      </c>
      <c r="D1025" s="76" t="s">
        <v>12</v>
      </c>
      <c r="E1025" s="29">
        <v>46154</v>
      </c>
    </row>
    <row r="1026" spans="1:5" ht="18">
      <c r="A1026" s="25">
        <v>202632052</v>
      </c>
      <c r="B1026" s="76" t="s">
        <v>165</v>
      </c>
      <c r="C1026" s="76">
        <v>15</v>
      </c>
      <c r="D1026" s="67" t="s">
        <v>12</v>
      </c>
      <c r="E1026" s="29">
        <v>46154</v>
      </c>
    </row>
    <row r="1027" spans="1:5" ht="18">
      <c r="A1027" s="25">
        <v>202641153</v>
      </c>
      <c r="B1027" s="76" t="s">
        <v>278</v>
      </c>
      <c r="C1027" s="76">
        <v>39</v>
      </c>
      <c r="D1027" s="76" t="s">
        <v>25</v>
      </c>
      <c r="E1027" s="29">
        <v>46154</v>
      </c>
    </row>
    <row r="1028" spans="1:5" ht="18">
      <c r="A1028" s="25">
        <v>202641581</v>
      </c>
      <c r="B1028" s="76" t="s">
        <v>278</v>
      </c>
      <c r="C1028" s="76">
        <v>97</v>
      </c>
      <c r="D1028" s="76" t="s">
        <v>25</v>
      </c>
      <c r="E1028" s="29">
        <v>46154</v>
      </c>
    </row>
    <row r="1029" spans="1:5" ht="18">
      <c r="A1029" s="25">
        <v>202641886</v>
      </c>
      <c r="B1029" s="76" t="s">
        <v>249</v>
      </c>
      <c r="C1029" s="76">
        <v>97</v>
      </c>
      <c r="D1029" s="76" t="s">
        <v>25</v>
      </c>
      <c r="E1029" s="29">
        <v>46154</v>
      </c>
    </row>
    <row r="1030" spans="1:5" ht="18">
      <c r="A1030" s="25">
        <v>202641576</v>
      </c>
      <c r="B1030" s="76" t="s">
        <v>991</v>
      </c>
      <c r="C1030" s="76">
        <v>129</v>
      </c>
      <c r="D1030" s="76" t="s">
        <v>25</v>
      </c>
      <c r="E1030" s="29">
        <v>46154</v>
      </c>
    </row>
    <row r="1031" spans="1:5" ht="18">
      <c r="A1031" s="25">
        <v>202641152</v>
      </c>
      <c r="B1031" s="76" t="s">
        <v>820</v>
      </c>
      <c r="C1031" s="76">
        <v>66</v>
      </c>
      <c r="D1031" s="76" t="s">
        <v>25</v>
      </c>
      <c r="E1031" s="29">
        <v>46154</v>
      </c>
    </row>
    <row r="1032" spans="1:5" ht="18">
      <c r="A1032" s="25">
        <v>202640913</v>
      </c>
      <c r="B1032" s="76" t="s">
        <v>724</v>
      </c>
      <c r="C1032" s="76">
        <v>36</v>
      </c>
      <c r="D1032" s="76" t="s">
        <v>25</v>
      </c>
      <c r="E1032" s="29">
        <v>46154</v>
      </c>
    </row>
    <row r="1033" spans="1:5" ht="18">
      <c r="A1033" s="25">
        <v>202641577</v>
      </c>
      <c r="B1033" s="76" t="s">
        <v>277</v>
      </c>
      <c r="C1033" s="76">
        <v>346</v>
      </c>
      <c r="D1033" s="76" t="s">
        <v>25</v>
      </c>
      <c r="E1033" s="29">
        <v>46154</v>
      </c>
    </row>
    <row r="1034" spans="1:5" ht="18">
      <c r="A1034" s="25">
        <v>202641579</v>
      </c>
      <c r="B1034" s="76" t="s">
        <v>249</v>
      </c>
      <c r="C1034" s="76">
        <v>187</v>
      </c>
      <c r="D1034" s="76" t="s">
        <v>25</v>
      </c>
      <c r="E1034" s="29">
        <v>46154</v>
      </c>
    </row>
    <row r="1035" spans="1:5" ht="18">
      <c r="A1035" s="25">
        <v>202639811</v>
      </c>
      <c r="B1035" s="76" t="s">
        <v>749</v>
      </c>
      <c r="C1035" s="76">
        <v>3</v>
      </c>
      <c r="D1035" s="76" t="s">
        <v>21</v>
      </c>
      <c r="E1035" s="29">
        <v>46154</v>
      </c>
    </row>
    <row r="1036" spans="1:5" ht="18">
      <c r="A1036" s="25">
        <v>202640921</v>
      </c>
      <c r="B1036" s="76" t="s">
        <v>377</v>
      </c>
      <c r="C1036" s="76">
        <v>119</v>
      </c>
      <c r="D1036" s="76" t="s">
        <v>2</v>
      </c>
      <c r="E1036" s="29">
        <v>46154</v>
      </c>
    </row>
    <row r="1037" spans="1:5" ht="18">
      <c r="A1037" s="25">
        <v>202641326</v>
      </c>
      <c r="B1037" s="76" t="s">
        <v>296</v>
      </c>
      <c r="C1037" s="76">
        <v>101</v>
      </c>
      <c r="D1037" s="76" t="s">
        <v>12</v>
      </c>
      <c r="E1037" s="29">
        <v>46154</v>
      </c>
    </row>
    <row r="1038" spans="1:5" ht="18">
      <c r="A1038" s="25">
        <v>202639787</v>
      </c>
      <c r="B1038" s="76" t="s">
        <v>296</v>
      </c>
      <c r="C1038" s="76">
        <v>68</v>
      </c>
      <c r="D1038" s="76" t="s">
        <v>12</v>
      </c>
      <c r="E1038" s="29">
        <v>46154</v>
      </c>
    </row>
    <row r="1039" spans="1:5" ht="18">
      <c r="A1039" s="25">
        <v>202640526</v>
      </c>
      <c r="B1039" s="76" t="s">
        <v>537</v>
      </c>
      <c r="C1039" s="76">
        <v>166</v>
      </c>
      <c r="D1039" s="76" t="s">
        <v>13</v>
      </c>
      <c r="E1039" s="29">
        <v>46154</v>
      </c>
    </row>
    <row r="1040" spans="1:5" ht="18">
      <c r="A1040" s="25">
        <v>202640006</v>
      </c>
      <c r="B1040" s="76" t="s">
        <v>261</v>
      </c>
      <c r="C1040" s="76">
        <v>111</v>
      </c>
      <c r="D1040" s="76" t="s">
        <v>13</v>
      </c>
      <c r="E1040" s="29">
        <v>46154</v>
      </c>
    </row>
    <row r="1041" spans="1:5" ht="18.75">
      <c r="A1041" s="24">
        <v>202638956</v>
      </c>
      <c r="B1041" s="76" t="s">
        <v>805</v>
      </c>
      <c r="C1041" s="76">
        <v>80</v>
      </c>
      <c r="D1041" s="76" t="s">
        <v>13</v>
      </c>
      <c r="E1041" s="29">
        <v>46154</v>
      </c>
    </row>
    <row r="1042" spans="1:5" ht="18">
      <c r="A1042" s="25">
        <v>202639794</v>
      </c>
      <c r="B1042" s="76" t="s">
        <v>1006</v>
      </c>
      <c r="C1042" s="76">
        <v>56</v>
      </c>
      <c r="D1042" s="76" t="s">
        <v>13</v>
      </c>
      <c r="E1042" s="29">
        <v>46154</v>
      </c>
    </row>
    <row r="1043" spans="1:5" ht="18">
      <c r="A1043" s="25">
        <v>202638142</v>
      </c>
      <c r="B1043" s="76" t="s">
        <v>14</v>
      </c>
      <c r="C1043" s="76">
        <v>22</v>
      </c>
      <c r="D1043" s="76" t="s">
        <v>13</v>
      </c>
      <c r="E1043" s="29">
        <v>46154</v>
      </c>
    </row>
    <row r="1044" spans="1:5" ht="18">
      <c r="A1044" s="25">
        <v>202641121</v>
      </c>
      <c r="B1044" s="76" t="s">
        <v>14</v>
      </c>
      <c r="C1044" s="76">
        <v>348</v>
      </c>
      <c r="D1044" s="76" t="s">
        <v>13</v>
      </c>
      <c r="E1044" s="29">
        <v>46154</v>
      </c>
    </row>
    <row r="1045" spans="1:5" ht="18">
      <c r="A1045" s="25">
        <v>202639971</v>
      </c>
      <c r="B1045" s="76" t="s">
        <v>863</v>
      </c>
      <c r="C1045" s="76">
        <v>113</v>
      </c>
      <c r="D1045" s="76" t="s">
        <v>13</v>
      </c>
      <c r="E1045" s="29">
        <v>46154</v>
      </c>
    </row>
    <row r="1046" spans="1:5" ht="18">
      <c r="A1046" s="25">
        <v>202638923</v>
      </c>
      <c r="B1046" s="76" t="s">
        <v>233</v>
      </c>
      <c r="C1046" s="76">
        <v>83</v>
      </c>
      <c r="D1046" s="76" t="s">
        <v>13</v>
      </c>
      <c r="E1046" s="29">
        <v>46154</v>
      </c>
    </row>
    <row r="1047" spans="1:5" ht="18">
      <c r="A1047" s="25">
        <v>202636738</v>
      </c>
      <c r="B1047" s="76" t="s">
        <v>233</v>
      </c>
      <c r="C1047" s="76">
        <v>8</v>
      </c>
      <c r="D1047" s="76" t="s">
        <v>13</v>
      </c>
      <c r="E1047" s="29">
        <v>46154</v>
      </c>
    </row>
    <row r="1048" spans="1:5" ht="18">
      <c r="A1048" s="25">
        <v>202641518</v>
      </c>
      <c r="B1048" s="76" t="s">
        <v>642</v>
      </c>
      <c r="C1048" s="76">
        <v>52</v>
      </c>
      <c r="D1048" s="76" t="s">
        <v>4</v>
      </c>
      <c r="E1048" s="29">
        <v>46154</v>
      </c>
    </row>
    <row r="1049" spans="1:5" ht="18">
      <c r="A1049" s="25">
        <v>202641574</v>
      </c>
      <c r="B1049" s="76" t="s">
        <v>315</v>
      </c>
      <c r="C1049" s="76">
        <v>25</v>
      </c>
      <c r="D1049" s="76" t="s">
        <v>4</v>
      </c>
      <c r="E1049" s="29">
        <v>46154</v>
      </c>
    </row>
    <row r="1050" spans="1:5" ht="18">
      <c r="A1050" s="25">
        <v>202641368</v>
      </c>
      <c r="B1050" s="76" t="s">
        <v>175</v>
      </c>
      <c r="C1050" s="76">
        <v>242</v>
      </c>
      <c r="D1050" s="76" t="s">
        <v>4</v>
      </c>
      <c r="E1050" s="29">
        <v>46154</v>
      </c>
    </row>
    <row r="1051" spans="1:5" ht="18">
      <c r="A1051" s="25">
        <v>202641540</v>
      </c>
      <c r="B1051" s="76" t="s">
        <v>898</v>
      </c>
      <c r="C1051" s="76">
        <v>100</v>
      </c>
      <c r="D1051" s="76" t="s">
        <v>4</v>
      </c>
      <c r="E1051" s="29">
        <v>46154</v>
      </c>
    </row>
    <row r="1052" spans="1:5" ht="18">
      <c r="A1052" s="25">
        <v>202641896</v>
      </c>
      <c r="B1052" s="76" t="s">
        <v>866</v>
      </c>
      <c r="C1052" s="76">
        <v>62</v>
      </c>
      <c r="D1052" s="76" t="s">
        <v>4</v>
      </c>
      <c r="E1052" s="29">
        <v>46154</v>
      </c>
    </row>
    <row r="1053" spans="1:5" ht="18">
      <c r="A1053" s="25">
        <v>202641329</v>
      </c>
      <c r="B1053" s="76" t="s">
        <v>898</v>
      </c>
      <c r="C1053" s="76">
        <v>122</v>
      </c>
      <c r="D1053" s="76" t="s">
        <v>4</v>
      </c>
      <c r="E1053" s="29">
        <v>46154</v>
      </c>
    </row>
    <row r="1054" spans="1:5" ht="18">
      <c r="A1054" s="25">
        <v>202641178</v>
      </c>
      <c r="B1054" s="76" t="s">
        <v>241</v>
      </c>
      <c r="C1054" s="76">
        <v>265</v>
      </c>
      <c r="D1054" s="76" t="s">
        <v>4</v>
      </c>
      <c r="E1054" s="29">
        <v>46154</v>
      </c>
    </row>
    <row r="1055" spans="1:5" ht="18">
      <c r="A1055" s="25">
        <v>202641526</v>
      </c>
      <c r="B1055" t="s">
        <v>241</v>
      </c>
      <c r="C1055">
        <v>70</v>
      </c>
      <c r="D1055" t="s">
        <v>4</v>
      </c>
      <c r="E1055" s="29">
        <v>46154</v>
      </c>
    </row>
    <row r="1056" spans="1:5" ht="18">
      <c r="A1056" s="25">
        <v>202641361</v>
      </c>
      <c r="B1056" t="s">
        <v>1009</v>
      </c>
      <c r="C1056">
        <v>60</v>
      </c>
      <c r="D1056" t="s">
        <v>4</v>
      </c>
      <c r="E1056" s="29">
        <v>46154</v>
      </c>
    </row>
    <row r="1057" spans="1:5" ht="18">
      <c r="A1057" s="25">
        <v>202641362</v>
      </c>
      <c r="B1057" t="s">
        <v>993</v>
      </c>
      <c r="C1057">
        <v>77</v>
      </c>
      <c r="D1057" t="s">
        <v>4</v>
      </c>
      <c r="E1057" s="29">
        <v>46154</v>
      </c>
    </row>
    <row r="1058" spans="1:5" ht="18">
      <c r="A1058" s="25">
        <v>202640915</v>
      </c>
      <c r="B1058" t="s">
        <v>303</v>
      </c>
      <c r="C1058">
        <v>203</v>
      </c>
      <c r="D1058" t="s">
        <v>4</v>
      </c>
      <c r="E1058" s="29">
        <v>46154</v>
      </c>
    </row>
    <row r="1059" spans="1:5" ht="18">
      <c r="A1059" s="25">
        <v>202639418</v>
      </c>
      <c r="B1059" t="s">
        <v>999</v>
      </c>
      <c r="C1059">
        <v>220</v>
      </c>
      <c r="D1059" t="s">
        <v>31</v>
      </c>
      <c r="E1059" s="29">
        <v>46154</v>
      </c>
    </row>
    <row r="1060" spans="1:5" ht="18">
      <c r="A1060" s="25">
        <v>202640024</v>
      </c>
      <c r="B1060" t="s">
        <v>1000</v>
      </c>
      <c r="C1060">
        <v>42</v>
      </c>
      <c r="D1060" t="s">
        <v>31</v>
      </c>
      <c r="E1060" s="29">
        <v>46154</v>
      </c>
    </row>
    <row r="1061" spans="1:5" ht="18">
      <c r="A1061" s="25">
        <v>202639419</v>
      </c>
      <c r="B1061" t="s">
        <v>1000</v>
      </c>
      <c r="C1061">
        <v>138</v>
      </c>
      <c r="D1061" t="s">
        <v>31</v>
      </c>
      <c r="E1061" s="29">
        <v>46154</v>
      </c>
    </row>
    <row r="1062" spans="1:5" ht="18">
      <c r="A1062" s="25">
        <v>202637695</v>
      </c>
      <c r="B1062" t="s">
        <v>963</v>
      </c>
      <c r="C1062">
        <v>199</v>
      </c>
      <c r="D1062" t="s">
        <v>962</v>
      </c>
      <c r="E1062" s="29">
        <v>46154</v>
      </c>
    </row>
    <row r="1063" spans="1:5" ht="18">
      <c r="A1063" s="25">
        <v>202639827</v>
      </c>
      <c r="B1063" t="s">
        <v>176</v>
      </c>
      <c r="C1063">
        <v>146</v>
      </c>
      <c r="D1063" t="s">
        <v>31</v>
      </c>
      <c r="E1063" s="29">
        <v>46154</v>
      </c>
    </row>
    <row r="1064" spans="1:5" ht="18">
      <c r="A1064" s="25">
        <v>202640561</v>
      </c>
      <c r="B1064" t="s">
        <v>176</v>
      </c>
      <c r="C1064">
        <v>10</v>
      </c>
      <c r="D1064" t="s">
        <v>31</v>
      </c>
      <c r="E1064" s="29">
        <v>46154</v>
      </c>
    </row>
    <row r="1065" spans="1:5" ht="18">
      <c r="A1065" s="25">
        <v>202639417</v>
      </c>
      <c r="B1065" t="s">
        <v>998</v>
      </c>
      <c r="C1065">
        <v>702</v>
      </c>
      <c r="D1065" t="s">
        <v>31</v>
      </c>
      <c r="E1065" s="29">
        <v>46154</v>
      </c>
    </row>
    <row r="1066" spans="1:5" ht="18">
      <c r="A1066" s="25">
        <v>202641527</v>
      </c>
      <c r="B1066" t="s">
        <v>912</v>
      </c>
      <c r="C1066">
        <v>558</v>
      </c>
      <c r="D1066" t="s">
        <v>962</v>
      </c>
      <c r="E1066" s="29">
        <v>46154</v>
      </c>
    </row>
    <row r="1067" spans="1:5" ht="18">
      <c r="A1067" s="25">
        <v>202641355</v>
      </c>
      <c r="B1067" t="s">
        <v>279</v>
      </c>
      <c r="C1067">
        <v>15</v>
      </c>
      <c r="D1067" t="s">
        <v>8</v>
      </c>
      <c r="E1067" s="29">
        <v>46154</v>
      </c>
    </row>
    <row r="1068" spans="1:5" ht="18">
      <c r="A1068" s="25">
        <v>202641154</v>
      </c>
      <c r="B1068" t="s">
        <v>271</v>
      </c>
      <c r="C1068">
        <v>47</v>
      </c>
      <c r="D1068" t="s">
        <v>12</v>
      </c>
      <c r="E1068" s="29">
        <v>46154</v>
      </c>
    </row>
    <row r="1069" spans="1:5" ht="18">
      <c r="A1069" s="25">
        <v>202640924</v>
      </c>
      <c r="B1069" t="s">
        <v>1030</v>
      </c>
      <c r="C1069">
        <v>198</v>
      </c>
      <c r="D1069" t="s">
        <v>12</v>
      </c>
      <c r="E1069" s="29">
        <v>46154</v>
      </c>
    </row>
    <row r="1070" spans="1:5" ht="18">
      <c r="A1070" s="25">
        <v>202626180</v>
      </c>
      <c r="B1070" t="s">
        <v>700</v>
      </c>
      <c r="C1070">
        <v>81</v>
      </c>
      <c r="D1070" t="s">
        <v>0</v>
      </c>
      <c r="E1070" s="29">
        <v>46154</v>
      </c>
    </row>
    <row r="1071" spans="1:5" ht="18">
      <c r="A1071" s="25">
        <v>202621868</v>
      </c>
      <c r="B1071" t="s">
        <v>700</v>
      </c>
      <c r="C1071">
        <v>89</v>
      </c>
      <c r="D1071" t="s">
        <v>0</v>
      </c>
      <c r="E1071" s="29">
        <v>46154</v>
      </c>
    </row>
    <row r="1072" spans="1:5" ht="18">
      <c r="A1072" s="25">
        <v>202616562</v>
      </c>
      <c r="B1072" t="s">
        <v>828</v>
      </c>
      <c r="C1072">
        <v>25</v>
      </c>
      <c r="D1072" t="s">
        <v>0</v>
      </c>
      <c r="E1072" s="29">
        <v>46154</v>
      </c>
    </row>
    <row r="1073" spans="1:5" ht="18">
      <c r="A1073" s="25">
        <v>202617969</v>
      </c>
      <c r="B1073" t="s">
        <v>828</v>
      </c>
      <c r="C1073">
        <v>66</v>
      </c>
      <c r="D1073" t="s">
        <v>0</v>
      </c>
      <c r="E1073" s="29">
        <v>46154</v>
      </c>
    </row>
    <row r="1074" spans="1:5" ht="18">
      <c r="A1074" s="25">
        <v>202638637</v>
      </c>
      <c r="B1074" t="s">
        <v>231</v>
      </c>
      <c r="C1074">
        <v>55</v>
      </c>
      <c r="D1074" t="s">
        <v>0</v>
      </c>
      <c r="E1074" s="29">
        <v>46154</v>
      </c>
    </row>
    <row r="1075" spans="1:5" ht="18">
      <c r="A1075" s="25">
        <v>202640026</v>
      </c>
      <c r="B1075" t="s">
        <v>231</v>
      </c>
      <c r="C1075">
        <v>424</v>
      </c>
      <c r="D1075" t="s">
        <v>0</v>
      </c>
      <c r="E1075" s="29">
        <v>46154</v>
      </c>
    </row>
    <row r="1076" spans="1:5" ht="18">
      <c r="A1076" s="25">
        <v>202636162</v>
      </c>
      <c r="B1076" t="s">
        <v>1040</v>
      </c>
      <c r="C1076">
        <v>1</v>
      </c>
      <c r="D1076" t="s">
        <v>0</v>
      </c>
      <c r="E1076" s="29">
        <v>46154</v>
      </c>
    </row>
    <row r="1077" spans="1:5" ht="18">
      <c r="A1077" s="25">
        <v>202640938</v>
      </c>
      <c r="B1077" t="s">
        <v>101</v>
      </c>
      <c r="C1077">
        <v>156</v>
      </c>
      <c r="D1077" t="s">
        <v>0</v>
      </c>
      <c r="E1077" s="29">
        <v>46154</v>
      </c>
    </row>
    <row r="1078" spans="1:5" ht="18">
      <c r="A1078" s="25">
        <v>202640737</v>
      </c>
      <c r="B1078" t="s">
        <v>101</v>
      </c>
      <c r="C1078">
        <v>165</v>
      </c>
      <c r="D1078" t="s">
        <v>0</v>
      </c>
      <c r="E1078" s="29">
        <v>46154</v>
      </c>
    </row>
    <row r="1079" spans="1:5" ht="18">
      <c r="A1079" s="25">
        <v>202640387</v>
      </c>
      <c r="B1079" t="s">
        <v>709</v>
      </c>
      <c r="C1079">
        <v>428</v>
      </c>
      <c r="D1079" t="s">
        <v>5</v>
      </c>
      <c r="E1079" s="29">
        <v>46154</v>
      </c>
    </row>
    <row r="1080" spans="1:5" ht="18">
      <c r="A1080" s="25">
        <v>202640539</v>
      </c>
      <c r="B1080" t="s">
        <v>686</v>
      </c>
      <c r="C1080">
        <v>5</v>
      </c>
      <c r="D1080" t="s">
        <v>5</v>
      </c>
      <c r="E1080" s="29">
        <v>46154</v>
      </c>
    </row>
    <row r="1081" spans="1:5" ht="18">
      <c r="A1081" s="25">
        <v>202641150</v>
      </c>
      <c r="B1081" t="s">
        <v>685</v>
      </c>
      <c r="C1081">
        <v>102</v>
      </c>
      <c r="D1081" t="s">
        <v>5</v>
      </c>
      <c r="E1081" s="29">
        <v>46154</v>
      </c>
    </row>
    <row r="1082" spans="1:5" ht="18">
      <c r="A1082" s="25">
        <v>202639814</v>
      </c>
      <c r="B1082" t="s">
        <v>718</v>
      </c>
      <c r="C1082">
        <v>343</v>
      </c>
      <c r="D1082" t="s">
        <v>5</v>
      </c>
      <c r="E1082" s="29">
        <v>46154</v>
      </c>
    </row>
    <row r="1083" spans="1:5" ht="18">
      <c r="A1083" s="25">
        <v>202639815</v>
      </c>
      <c r="B1083" t="s">
        <v>298</v>
      </c>
      <c r="C1083">
        <v>116</v>
      </c>
      <c r="D1083" t="s">
        <v>5</v>
      </c>
      <c r="E1083" s="29">
        <v>46154</v>
      </c>
    </row>
    <row r="1084" spans="1:5" ht="18">
      <c r="A1084" s="25">
        <v>202638859</v>
      </c>
      <c r="B1084" t="s">
        <v>982</v>
      </c>
      <c r="C1084">
        <v>45</v>
      </c>
      <c r="D1084" t="s">
        <v>0</v>
      </c>
      <c r="E1084" s="29">
        <v>46154</v>
      </c>
    </row>
    <row r="1085" spans="1:5" ht="18">
      <c r="A1085" s="25">
        <v>202641522</v>
      </c>
      <c r="B1085" t="s">
        <v>59</v>
      </c>
      <c r="C1085">
        <v>118</v>
      </c>
      <c r="D1085" t="s">
        <v>28</v>
      </c>
      <c r="E1085" s="29">
        <v>46154</v>
      </c>
    </row>
    <row r="1086" spans="1:5" ht="18">
      <c r="A1086" s="25">
        <v>202641360</v>
      </c>
      <c r="B1086" t="s">
        <v>937</v>
      </c>
      <c r="C1086">
        <v>116</v>
      </c>
      <c r="D1086" t="s">
        <v>28</v>
      </c>
      <c r="E1086" s="29">
        <v>46154</v>
      </c>
    </row>
    <row r="1087" spans="1:5" ht="18">
      <c r="A1087" s="25">
        <v>202641588</v>
      </c>
      <c r="B1087" t="s">
        <v>90</v>
      </c>
      <c r="C1087">
        <v>473</v>
      </c>
      <c r="D1087" t="s">
        <v>28</v>
      </c>
      <c r="E1087" s="29">
        <v>46154</v>
      </c>
    </row>
    <row r="1088" spans="1:5" ht="18">
      <c r="A1088" s="25">
        <v>202641173</v>
      </c>
      <c r="B1088" t="s">
        <v>643</v>
      </c>
      <c r="C1088">
        <v>111</v>
      </c>
      <c r="D1088" t="s">
        <v>28</v>
      </c>
      <c r="E1088" s="29">
        <v>46154</v>
      </c>
    </row>
    <row r="1089" spans="1:5" ht="18">
      <c r="A1089" s="25">
        <v>202641364</v>
      </c>
      <c r="B1089" t="s">
        <v>90</v>
      </c>
      <c r="C1089">
        <v>538</v>
      </c>
      <c r="D1089" t="s">
        <v>28</v>
      </c>
      <c r="E1089" s="29">
        <v>46154</v>
      </c>
    </row>
    <row r="1090" spans="1:5" ht="18">
      <c r="A1090" s="25">
        <v>202638265</v>
      </c>
      <c r="B1090" t="s">
        <v>575</v>
      </c>
      <c r="C1090">
        <v>41</v>
      </c>
      <c r="D1090" t="s">
        <v>28</v>
      </c>
      <c r="E1090" s="29">
        <v>46154</v>
      </c>
    </row>
    <row r="1091" spans="1:5" ht="18">
      <c r="A1091" s="25">
        <v>202641341</v>
      </c>
      <c r="B1091" t="s">
        <v>849</v>
      </c>
      <c r="C1091">
        <v>49</v>
      </c>
      <c r="D1091" t="s">
        <v>28</v>
      </c>
      <c r="E1091" s="29">
        <v>46154</v>
      </c>
    </row>
    <row r="1092" spans="1:5" ht="18">
      <c r="A1092" s="25">
        <v>202641342</v>
      </c>
      <c r="B1092" t="s">
        <v>546</v>
      </c>
      <c r="C1092">
        <v>83</v>
      </c>
      <c r="D1092" t="s">
        <v>28</v>
      </c>
      <c r="E1092" s="29">
        <v>46154</v>
      </c>
    </row>
    <row r="1093" spans="1:5" ht="18">
      <c r="A1093" s="25">
        <v>202641343</v>
      </c>
      <c r="B1093" t="s">
        <v>905</v>
      </c>
      <c r="C1093">
        <v>65</v>
      </c>
      <c r="D1093" t="s">
        <v>28</v>
      </c>
      <c r="E1093" s="29">
        <v>46154</v>
      </c>
    </row>
    <row r="1094" spans="1:5" ht="18">
      <c r="A1094" s="25">
        <v>202640911</v>
      </c>
      <c r="B1094" t="s">
        <v>884</v>
      </c>
      <c r="C1094">
        <v>169</v>
      </c>
      <c r="D1094" t="s">
        <v>28</v>
      </c>
      <c r="E1094" s="29">
        <v>46154</v>
      </c>
    </row>
    <row r="1095" spans="1:5" ht="18">
      <c r="A1095" s="25">
        <v>202640551</v>
      </c>
      <c r="B1095" t="s">
        <v>568</v>
      </c>
      <c r="C1095">
        <v>103</v>
      </c>
      <c r="D1095" t="s">
        <v>19</v>
      </c>
      <c r="E1095" s="29">
        <v>46154</v>
      </c>
    </row>
    <row r="1096" spans="1:5" ht="18">
      <c r="A1096" s="25">
        <v>202641359</v>
      </c>
      <c r="B1096" t="s">
        <v>568</v>
      </c>
      <c r="C1096">
        <v>29</v>
      </c>
      <c r="D1096" t="s">
        <v>19</v>
      </c>
      <c r="E1096" s="29">
        <v>46154</v>
      </c>
    </row>
    <row r="1097" spans="1:5" ht="18">
      <c r="A1097" s="25">
        <v>202639804</v>
      </c>
      <c r="B1097" t="s">
        <v>799</v>
      </c>
      <c r="C1097">
        <v>47</v>
      </c>
      <c r="D1097" t="s">
        <v>13</v>
      </c>
      <c r="E1097" s="29">
        <v>46154</v>
      </c>
    </row>
    <row r="1098" spans="1:5" ht="18">
      <c r="A1098" s="25">
        <v>202641137</v>
      </c>
      <c r="B1098" t="s">
        <v>799</v>
      </c>
      <c r="C1098">
        <v>17</v>
      </c>
      <c r="D1098" s="67" t="s">
        <v>13</v>
      </c>
      <c r="E1098" s="29">
        <v>46154</v>
      </c>
    </row>
    <row r="1099" spans="1:5" ht="18">
      <c r="A1099" s="25">
        <v>202640893</v>
      </c>
      <c r="B1099" t="s">
        <v>842</v>
      </c>
      <c r="C1099">
        <v>215</v>
      </c>
      <c r="D1099" s="67" t="s">
        <v>13</v>
      </c>
      <c r="E1099" s="29">
        <v>46154</v>
      </c>
    </row>
    <row r="1100" spans="1:5" ht="18">
      <c r="A1100" s="25">
        <v>202640884</v>
      </c>
      <c r="B1100" t="s">
        <v>649</v>
      </c>
      <c r="C1100">
        <v>135</v>
      </c>
      <c r="D1100" s="67" t="s">
        <v>13</v>
      </c>
      <c r="E1100" s="29">
        <v>46154</v>
      </c>
    </row>
    <row r="1101" spans="1:5" ht="18">
      <c r="A1101" s="25">
        <v>202641145</v>
      </c>
      <c r="B1101" t="s">
        <v>192</v>
      </c>
      <c r="C1101">
        <v>89</v>
      </c>
      <c r="D1101" t="s">
        <v>25</v>
      </c>
      <c r="E1101" s="29">
        <v>46154</v>
      </c>
    </row>
    <row r="1102" spans="1:5" ht="18">
      <c r="A1102" s="25">
        <v>202641516</v>
      </c>
      <c r="B1102" t="s">
        <v>1016</v>
      </c>
      <c r="C1102">
        <v>101</v>
      </c>
      <c r="D1102" t="s">
        <v>8</v>
      </c>
      <c r="E1102" s="29">
        <v>46154</v>
      </c>
    </row>
    <row r="1103" spans="1:5" ht="18">
      <c r="A1103" s="25">
        <v>202641560</v>
      </c>
      <c r="B1103" t="s">
        <v>20</v>
      </c>
      <c r="C1103">
        <v>51</v>
      </c>
      <c r="D1103" t="s">
        <v>8</v>
      </c>
      <c r="E1103" s="29">
        <v>46154</v>
      </c>
    </row>
    <row r="1104" spans="1:5" ht="18">
      <c r="A1104" s="25">
        <v>202639297</v>
      </c>
      <c r="B1104" t="s">
        <v>60</v>
      </c>
      <c r="C1104">
        <v>52</v>
      </c>
      <c r="D1104" t="s">
        <v>13</v>
      </c>
      <c r="E1104" s="29">
        <v>46154</v>
      </c>
    </row>
    <row r="1105" spans="1:5" ht="18">
      <c r="A1105" s="25">
        <v>202641570</v>
      </c>
      <c r="B1105" t="s">
        <v>757</v>
      </c>
      <c r="C1105">
        <v>79</v>
      </c>
      <c r="D1105" t="s">
        <v>12</v>
      </c>
      <c r="E1105" s="29">
        <v>46154</v>
      </c>
    </row>
    <row r="1106" spans="1:5" ht="18">
      <c r="A1106" s="25">
        <v>202641889</v>
      </c>
      <c r="B1106" t="s">
        <v>454</v>
      </c>
      <c r="C1106">
        <v>74</v>
      </c>
      <c r="D1106" t="s">
        <v>12</v>
      </c>
      <c r="E1106" s="29">
        <v>46154</v>
      </c>
    </row>
    <row r="1107" spans="1:5" ht="18">
      <c r="A1107" s="25">
        <v>202641585</v>
      </c>
      <c r="B1107" t="s">
        <v>454</v>
      </c>
      <c r="C1107">
        <v>58</v>
      </c>
      <c r="D1107" t="s">
        <v>12</v>
      </c>
      <c r="E1107" s="29">
        <v>46154</v>
      </c>
    </row>
    <row r="1108" spans="1:5" ht="18">
      <c r="A1108" s="25">
        <v>202640734</v>
      </c>
      <c r="B1108" t="s">
        <v>3</v>
      </c>
      <c r="C1108">
        <v>607</v>
      </c>
      <c r="D1108" t="s">
        <v>2</v>
      </c>
      <c r="E1108" s="29">
        <v>46154</v>
      </c>
    </row>
    <row r="1109" spans="1:5" ht="18">
      <c r="A1109" s="25">
        <v>202641101</v>
      </c>
      <c r="B1109" t="s">
        <v>3</v>
      </c>
      <c r="C1109">
        <v>120</v>
      </c>
      <c r="D1109" t="s">
        <v>2</v>
      </c>
      <c r="E1109" s="29">
        <v>46154</v>
      </c>
    </row>
    <row r="1110" spans="1:5" ht="18">
      <c r="A1110" s="25">
        <v>202641524</v>
      </c>
      <c r="B1110" t="s">
        <v>3</v>
      </c>
      <c r="C1110">
        <v>209</v>
      </c>
      <c r="D1110" t="s">
        <v>2</v>
      </c>
      <c r="E1110" s="29">
        <v>46154</v>
      </c>
    </row>
    <row r="1111" spans="1:5" ht="18">
      <c r="A1111" s="25">
        <v>202641347</v>
      </c>
      <c r="B1111" t="s">
        <v>48</v>
      </c>
      <c r="C1111">
        <v>45</v>
      </c>
      <c r="D1111" t="s">
        <v>8</v>
      </c>
      <c r="E1111" s="29">
        <v>46154</v>
      </c>
    </row>
    <row r="1112" spans="1:5" ht="18">
      <c r="A1112" s="25">
        <v>202639272</v>
      </c>
      <c r="B1112" t="s">
        <v>919</v>
      </c>
      <c r="C1112">
        <v>49</v>
      </c>
      <c r="D1112" t="s">
        <v>21</v>
      </c>
      <c r="E1112" s="29">
        <v>46154</v>
      </c>
    </row>
    <row r="1113" spans="1:5" ht="18">
      <c r="A1113" s="25">
        <v>202641348</v>
      </c>
      <c r="B1113" t="s">
        <v>105</v>
      </c>
      <c r="C1113">
        <v>412</v>
      </c>
      <c r="D1113" t="s">
        <v>13</v>
      </c>
      <c r="E1113" s="29">
        <v>46154</v>
      </c>
    </row>
    <row r="1114" spans="1:5" ht="18">
      <c r="A1114" s="25">
        <v>202641572</v>
      </c>
      <c r="B1114" t="s">
        <v>413</v>
      </c>
      <c r="C1114">
        <v>58</v>
      </c>
      <c r="D1114" t="s">
        <v>4</v>
      </c>
      <c r="E1114" s="29">
        <v>46154</v>
      </c>
    </row>
    <row r="1115" spans="1:5" ht="18">
      <c r="A1115" s="25">
        <v>202641533</v>
      </c>
      <c r="B1115" t="s">
        <v>35</v>
      </c>
      <c r="C1115">
        <v>363</v>
      </c>
      <c r="D1115" t="s">
        <v>4</v>
      </c>
      <c r="E1115" s="29">
        <v>46154</v>
      </c>
    </row>
    <row r="1116" spans="1:5" ht="18">
      <c r="A1116" s="25">
        <v>202641845</v>
      </c>
      <c r="B1116" t="s">
        <v>912</v>
      </c>
      <c r="C1116">
        <v>201</v>
      </c>
      <c r="D1116" t="s">
        <v>4</v>
      </c>
      <c r="E1116" s="29">
        <v>46154</v>
      </c>
    </row>
    <row r="1117" spans="1:5" ht="18">
      <c r="A1117" s="25">
        <v>202641175</v>
      </c>
      <c r="B1117" t="s">
        <v>281</v>
      </c>
      <c r="C1117">
        <v>42</v>
      </c>
      <c r="D1117" t="s">
        <v>19</v>
      </c>
      <c r="E1117" s="29">
        <v>46154</v>
      </c>
    </row>
    <row r="1118" spans="1:5" ht="18">
      <c r="A1118" s="25">
        <v>202640535</v>
      </c>
      <c r="B1118" t="s">
        <v>848</v>
      </c>
      <c r="C1118">
        <v>32</v>
      </c>
      <c r="D1118" t="s">
        <v>19</v>
      </c>
      <c r="E1118" s="29">
        <v>46154</v>
      </c>
    </row>
    <row r="1119" spans="1:5" ht="18">
      <c r="A1119" s="25">
        <v>202640899</v>
      </c>
      <c r="B1119" t="s">
        <v>86</v>
      </c>
      <c r="C1119">
        <v>343</v>
      </c>
      <c r="D1119" t="s">
        <v>19</v>
      </c>
      <c r="E1119" s="29">
        <v>46154</v>
      </c>
    </row>
    <row r="1120" spans="1:5" ht="18">
      <c r="A1120" s="25">
        <v>202639248</v>
      </c>
      <c r="B1120" t="s">
        <v>86</v>
      </c>
      <c r="C1120">
        <v>44</v>
      </c>
      <c r="D1120" t="s">
        <v>19</v>
      </c>
      <c r="E1120" s="29">
        <v>46154</v>
      </c>
    </row>
    <row r="1121" spans="1:5" ht="18">
      <c r="A1121" s="25">
        <v>202641529</v>
      </c>
      <c r="B1121" t="s">
        <v>349</v>
      </c>
      <c r="C1121">
        <v>153</v>
      </c>
      <c r="D1121" t="s">
        <v>19</v>
      </c>
      <c r="E1121" s="29">
        <v>46154</v>
      </c>
    </row>
    <row r="1122" spans="1:5" ht="18">
      <c r="A1122" s="25">
        <v>202640559</v>
      </c>
      <c r="B1122" t="s">
        <v>694</v>
      </c>
      <c r="C1122">
        <v>107</v>
      </c>
      <c r="D1122" t="s">
        <v>19</v>
      </c>
      <c r="E1122" s="29">
        <v>46154</v>
      </c>
    </row>
    <row r="1123" spans="1:5" ht="18">
      <c r="A1123" s="25">
        <v>202641122</v>
      </c>
      <c r="B1123" t="s">
        <v>765</v>
      </c>
      <c r="C1123">
        <v>73</v>
      </c>
      <c r="D1123" t="s">
        <v>19</v>
      </c>
      <c r="E1123" s="29">
        <v>46154</v>
      </c>
    </row>
    <row r="1124" spans="1:5" ht="18">
      <c r="A1124" s="25">
        <v>202637736</v>
      </c>
      <c r="B1124" t="s">
        <v>823</v>
      </c>
      <c r="C1124">
        <v>-18</v>
      </c>
      <c r="D1124" t="s">
        <v>0</v>
      </c>
      <c r="E1124" s="29">
        <v>46154</v>
      </c>
    </row>
    <row r="1125" spans="1:5" ht="18">
      <c r="A1125" s="25">
        <v>202622905</v>
      </c>
      <c r="B1125" t="s">
        <v>700</v>
      </c>
      <c r="C1125">
        <v>5</v>
      </c>
      <c r="D1125" t="s">
        <v>0</v>
      </c>
      <c r="E1125" s="29">
        <v>46155</v>
      </c>
    </row>
    <row r="1126" spans="1:5" ht="18">
      <c r="A1126" s="25">
        <v>202640403</v>
      </c>
      <c r="B1126" t="s">
        <v>923</v>
      </c>
      <c r="C1126">
        <v>34</v>
      </c>
      <c r="D1126" t="s">
        <v>0</v>
      </c>
      <c r="E1126" s="29">
        <v>46155</v>
      </c>
    </row>
    <row r="1127" spans="1:5" ht="18">
      <c r="A1127" s="25">
        <v>202638123</v>
      </c>
      <c r="B1127" t="s">
        <v>519</v>
      </c>
      <c r="C1127">
        <v>40</v>
      </c>
      <c r="D1127" t="s">
        <v>0</v>
      </c>
      <c r="E1127" s="29">
        <v>46155</v>
      </c>
    </row>
    <row r="1128" spans="1:5" ht="18">
      <c r="A1128" s="25">
        <v>202639296</v>
      </c>
      <c r="B1128" t="s">
        <v>519</v>
      </c>
      <c r="C1128">
        <v>60</v>
      </c>
      <c r="D1128" t="s">
        <v>0</v>
      </c>
      <c r="E1128" s="29">
        <v>46155</v>
      </c>
    </row>
    <row r="1129" spans="1:5" ht="18">
      <c r="A1129" s="25">
        <v>202638122</v>
      </c>
      <c r="B1129" t="s">
        <v>58</v>
      </c>
      <c r="C1129">
        <v>49</v>
      </c>
      <c r="D1129" t="s">
        <v>0</v>
      </c>
      <c r="E1129" s="29">
        <v>46155</v>
      </c>
    </row>
    <row r="1130" spans="1:5" ht="18">
      <c r="A1130" s="25">
        <v>202639806</v>
      </c>
      <c r="B1130" t="s">
        <v>854</v>
      </c>
      <c r="C1130">
        <v>128</v>
      </c>
      <c r="D1130" t="s">
        <v>0</v>
      </c>
      <c r="E1130" s="29">
        <v>46155</v>
      </c>
    </row>
    <row r="1131" spans="1:5" ht="18">
      <c r="A1131" s="25">
        <v>202640527</v>
      </c>
      <c r="B1131" t="s">
        <v>854</v>
      </c>
      <c r="C1131">
        <v>192</v>
      </c>
      <c r="D1131" t="s">
        <v>0</v>
      </c>
      <c r="E1131" s="29">
        <v>46155</v>
      </c>
    </row>
    <row r="1132" spans="1:5" ht="18">
      <c r="A1132" s="25">
        <v>202641344</v>
      </c>
      <c r="B1132" t="s">
        <v>290</v>
      </c>
      <c r="C1132">
        <v>48</v>
      </c>
      <c r="D1132" t="s">
        <v>0</v>
      </c>
      <c r="E1132" s="29">
        <v>46155</v>
      </c>
    </row>
    <row r="1133" spans="1:5" ht="18">
      <c r="A1133" s="25">
        <v>202640925</v>
      </c>
      <c r="B1133" t="s">
        <v>371</v>
      </c>
      <c r="C1133">
        <v>194</v>
      </c>
      <c r="D1133" t="s">
        <v>0</v>
      </c>
      <c r="E1133" s="29">
        <v>46155</v>
      </c>
    </row>
    <row r="1134" spans="1:5" ht="18">
      <c r="A1134" s="25">
        <v>202635083</v>
      </c>
      <c r="B1134" t="s">
        <v>808</v>
      </c>
      <c r="C1134">
        <v>78</v>
      </c>
      <c r="D1134" t="s">
        <v>0</v>
      </c>
      <c r="E1134" s="29">
        <v>46155</v>
      </c>
    </row>
    <row r="1135" spans="1:5" ht="18">
      <c r="A1135" s="25">
        <v>202637602</v>
      </c>
      <c r="B1135" t="s">
        <v>640</v>
      </c>
      <c r="C1135">
        <v>12</v>
      </c>
      <c r="D1135" t="s">
        <v>0</v>
      </c>
      <c r="E1135" s="29">
        <v>46155</v>
      </c>
    </row>
    <row r="1136" spans="1:5" ht="18">
      <c r="A1136" s="25">
        <v>202639805</v>
      </c>
      <c r="B1136" t="s">
        <v>625</v>
      </c>
      <c r="C1136">
        <v>62</v>
      </c>
      <c r="D1136" t="s">
        <v>0</v>
      </c>
      <c r="E1136" s="29">
        <v>46155</v>
      </c>
    </row>
    <row r="1137" spans="1:5" ht="18">
      <c r="A1137" s="25">
        <v>202640737</v>
      </c>
      <c r="B1137" t="s">
        <v>101</v>
      </c>
      <c r="C1137">
        <v>761</v>
      </c>
      <c r="D1137" s="67" t="s">
        <v>0</v>
      </c>
      <c r="E1137" s="29">
        <v>46155</v>
      </c>
    </row>
    <row r="1138" spans="1:5" ht="18">
      <c r="A1138" s="25">
        <v>202640739</v>
      </c>
      <c r="B1138" t="s">
        <v>62</v>
      </c>
      <c r="C1138">
        <v>54</v>
      </c>
      <c r="D1138" s="67" t="s">
        <v>0</v>
      </c>
      <c r="E1138" s="29">
        <v>46155</v>
      </c>
    </row>
    <row r="1139" spans="1:5" ht="18">
      <c r="A1139" s="25">
        <v>202640374</v>
      </c>
      <c r="B1139" t="s">
        <v>62</v>
      </c>
      <c r="C1139">
        <v>99</v>
      </c>
      <c r="D1139" t="s">
        <v>0</v>
      </c>
      <c r="E1139" s="29">
        <v>46155</v>
      </c>
    </row>
    <row r="1140" spans="1:5" ht="18">
      <c r="A1140" s="25">
        <v>202626180</v>
      </c>
      <c r="B1140" t="s">
        <v>700</v>
      </c>
      <c r="C1140">
        <v>21</v>
      </c>
      <c r="D1140" t="s">
        <v>0</v>
      </c>
      <c r="E1140" s="29">
        <v>46155</v>
      </c>
    </row>
    <row r="1141" spans="1:5" ht="18">
      <c r="A1141" s="25">
        <v>202641556</v>
      </c>
      <c r="B1141" t="s">
        <v>18</v>
      </c>
      <c r="C1141">
        <v>190</v>
      </c>
      <c r="D1141" t="s">
        <v>2</v>
      </c>
      <c r="E1141" s="29">
        <v>46155</v>
      </c>
    </row>
    <row r="1142" spans="1:5" ht="18">
      <c r="A1142" s="25">
        <v>202640538</v>
      </c>
      <c r="B1142" t="s">
        <v>18</v>
      </c>
      <c r="C1142">
        <v>107</v>
      </c>
      <c r="D1142" s="67" t="s">
        <v>2</v>
      </c>
      <c r="E1142" s="29">
        <v>46155</v>
      </c>
    </row>
    <row r="1143" spans="1:5" ht="18">
      <c r="A1143" s="25">
        <v>202640528</v>
      </c>
      <c r="B1143" t="s">
        <v>18</v>
      </c>
      <c r="C1143">
        <v>1000</v>
      </c>
      <c r="D1143" s="67" t="s">
        <v>2</v>
      </c>
      <c r="E1143" s="29">
        <v>46155</v>
      </c>
    </row>
    <row r="1144" spans="1:5" ht="18">
      <c r="A1144" s="25">
        <v>202641565</v>
      </c>
      <c r="B1144" t="s">
        <v>383</v>
      </c>
      <c r="C1144">
        <v>379</v>
      </c>
      <c r="D1144" t="s">
        <v>8</v>
      </c>
      <c r="E1144" s="29">
        <v>46155</v>
      </c>
    </row>
    <row r="1145" spans="1:5" ht="18">
      <c r="A1145" s="25">
        <v>202641323</v>
      </c>
      <c r="B1145" t="s">
        <v>9</v>
      </c>
      <c r="C1145">
        <v>43</v>
      </c>
      <c r="D1145" t="s">
        <v>8</v>
      </c>
      <c r="E1145" s="29">
        <v>46155</v>
      </c>
    </row>
    <row r="1146" spans="1:5" ht="18">
      <c r="A1146" s="25">
        <v>202641563</v>
      </c>
      <c r="B1146" t="s">
        <v>82</v>
      </c>
      <c r="C1146">
        <v>71</v>
      </c>
      <c r="D1146" t="s">
        <v>8</v>
      </c>
      <c r="E1146" s="29">
        <v>46155</v>
      </c>
    </row>
    <row r="1147" spans="1:5" ht="18">
      <c r="A1147" s="25">
        <v>202640519</v>
      </c>
      <c r="B1147" t="s">
        <v>394</v>
      </c>
      <c r="C1147">
        <v>133</v>
      </c>
      <c r="D1147" t="s">
        <v>8</v>
      </c>
      <c r="E1147" s="29">
        <v>46155</v>
      </c>
    </row>
    <row r="1148" spans="1:5" ht="18">
      <c r="A1148" s="25">
        <v>202640901</v>
      </c>
      <c r="B1148" t="s">
        <v>394</v>
      </c>
      <c r="C1148">
        <v>299</v>
      </c>
      <c r="D1148" t="s">
        <v>8</v>
      </c>
      <c r="E1148" s="29">
        <v>46155</v>
      </c>
    </row>
    <row r="1149" spans="1:5" ht="18">
      <c r="A1149" s="25">
        <v>202638137</v>
      </c>
      <c r="B1149" t="s">
        <v>824</v>
      </c>
      <c r="C1149">
        <v>63</v>
      </c>
      <c r="D1149" t="s">
        <v>8</v>
      </c>
      <c r="E1149" s="29">
        <v>46155</v>
      </c>
    </row>
    <row r="1150" spans="1:5" ht="18">
      <c r="A1150" s="25">
        <v>202641873</v>
      </c>
      <c r="B1150" t="s">
        <v>49</v>
      </c>
      <c r="C1150">
        <v>116</v>
      </c>
      <c r="D1150" t="s">
        <v>8</v>
      </c>
      <c r="E1150" s="29">
        <v>46155</v>
      </c>
    </row>
    <row r="1151" spans="1:5" ht="18">
      <c r="A1151" s="25">
        <v>202641872</v>
      </c>
      <c r="B1151" t="s">
        <v>48</v>
      </c>
      <c r="C1151">
        <v>88</v>
      </c>
      <c r="D1151" t="s">
        <v>8</v>
      </c>
      <c r="E1151" s="29">
        <v>46155</v>
      </c>
    </row>
    <row r="1152" spans="1:5" ht="18">
      <c r="A1152" s="25">
        <v>202641878</v>
      </c>
      <c r="B1152" t="s">
        <v>618</v>
      </c>
      <c r="C1152">
        <v>73</v>
      </c>
      <c r="D1152" t="s">
        <v>8</v>
      </c>
      <c r="E1152" s="29">
        <v>46155</v>
      </c>
    </row>
    <row r="1153" spans="1:5" ht="18">
      <c r="A1153" s="25">
        <v>202641879</v>
      </c>
      <c r="B1153" t="s">
        <v>619</v>
      </c>
      <c r="C1153">
        <v>255</v>
      </c>
      <c r="D1153" t="s">
        <v>8</v>
      </c>
      <c r="E1153" s="29">
        <v>46155</v>
      </c>
    </row>
    <row r="1154" spans="1:5" ht="18">
      <c r="A1154" s="25">
        <v>202641179</v>
      </c>
      <c r="B1154" t="s">
        <v>912</v>
      </c>
      <c r="C1154">
        <v>494</v>
      </c>
      <c r="D1154" t="s">
        <v>8</v>
      </c>
      <c r="E1154" s="29">
        <v>46155</v>
      </c>
    </row>
    <row r="1155" spans="1:5" ht="18">
      <c r="A1155" s="25">
        <v>202641851</v>
      </c>
      <c r="B1155" t="s">
        <v>94</v>
      </c>
      <c r="C1155">
        <v>50</v>
      </c>
      <c r="D1155" s="67" t="s">
        <v>8</v>
      </c>
      <c r="E1155" s="29">
        <v>46155</v>
      </c>
    </row>
    <row r="1156" spans="1:5" ht="18">
      <c r="A1156" s="25">
        <v>202641874</v>
      </c>
      <c r="B1156" t="s">
        <v>20</v>
      </c>
      <c r="C1156">
        <v>58</v>
      </c>
      <c r="D1156" s="67" t="s">
        <v>8</v>
      </c>
      <c r="E1156" s="29">
        <v>46155</v>
      </c>
    </row>
    <row r="1157" spans="1:5" ht="18">
      <c r="A1157" s="25">
        <v>202638250</v>
      </c>
      <c r="B1157" t="s">
        <v>801</v>
      </c>
      <c r="C1157">
        <v>36</v>
      </c>
      <c r="D1157" s="67" t="s">
        <v>5</v>
      </c>
      <c r="E1157" s="29">
        <v>46155</v>
      </c>
    </row>
    <row r="1158" spans="1:5" ht="18">
      <c r="A1158" s="25">
        <v>202641165</v>
      </c>
      <c r="B1158" t="s">
        <v>723</v>
      </c>
      <c r="C1158">
        <v>481</v>
      </c>
      <c r="D1158" s="67" t="s">
        <v>13</v>
      </c>
      <c r="E1158" s="29">
        <v>46155</v>
      </c>
    </row>
    <row r="1159" spans="1:5" ht="18">
      <c r="A1159" s="25">
        <v>202641531</v>
      </c>
      <c r="B1159" t="s">
        <v>33</v>
      </c>
      <c r="C1159">
        <v>669</v>
      </c>
      <c r="D1159" s="67" t="s">
        <v>13</v>
      </c>
      <c r="E1159" s="29">
        <v>46155</v>
      </c>
    </row>
    <row r="1160" spans="1:5" ht="18">
      <c r="A1160" s="25">
        <v>202641350</v>
      </c>
      <c r="B1160" t="s">
        <v>690</v>
      </c>
      <c r="C1160">
        <v>47</v>
      </c>
      <c r="D1160" s="67" t="s">
        <v>13</v>
      </c>
      <c r="E1160" s="29">
        <v>46155</v>
      </c>
    </row>
    <row r="1161" spans="1:5" ht="18">
      <c r="A1161" s="25">
        <v>202641349</v>
      </c>
      <c r="B1161" t="s">
        <v>681</v>
      </c>
      <c r="C1161">
        <v>47</v>
      </c>
      <c r="D1161" t="s">
        <v>13</v>
      </c>
      <c r="E1161" s="29">
        <v>46155</v>
      </c>
    </row>
    <row r="1162" spans="1:5" ht="18">
      <c r="A1162" s="25">
        <v>202640906</v>
      </c>
      <c r="B1162" t="s">
        <v>951</v>
      </c>
      <c r="C1162">
        <v>17</v>
      </c>
      <c r="D1162" t="s">
        <v>13</v>
      </c>
      <c r="E1162" s="29">
        <v>46155</v>
      </c>
    </row>
    <row r="1163" spans="1:5" ht="18">
      <c r="A1163" s="25">
        <v>202641340</v>
      </c>
      <c r="B1163" t="s">
        <v>951</v>
      </c>
      <c r="C1163">
        <v>142</v>
      </c>
      <c r="D1163" t="s">
        <v>13</v>
      </c>
      <c r="E1163" s="29">
        <v>46155</v>
      </c>
    </row>
    <row r="1164" spans="1:5" ht="18">
      <c r="A1164" s="25">
        <v>202641549</v>
      </c>
      <c r="B1164" t="s">
        <v>951</v>
      </c>
      <c r="C1164">
        <v>65</v>
      </c>
      <c r="D1164" t="s">
        <v>13</v>
      </c>
      <c r="E1164" s="29">
        <v>46155</v>
      </c>
    </row>
    <row r="1165" spans="1:5" ht="18">
      <c r="A1165" s="25">
        <v>202642532</v>
      </c>
      <c r="B1165" t="s">
        <v>568</v>
      </c>
      <c r="C1165">
        <v>44</v>
      </c>
      <c r="D1165" t="s">
        <v>25</v>
      </c>
      <c r="E1165" s="29">
        <v>46155</v>
      </c>
    </row>
    <row r="1166" spans="1:5" ht="18">
      <c r="A1166" s="25">
        <v>202641841</v>
      </c>
      <c r="B1166" t="s">
        <v>585</v>
      </c>
      <c r="C1166">
        <v>273</v>
      </c>
      <c r="D1166" s="67" t="s">
        <v>25</v>
      </c>
      <c r="E1166" s="29">
        <v>46155</v>
      </c>
    </row>
    <row r="1167" spans="1:5" ht="18">
      <c r="A1167" s="25">
        <v>202640928</v>
      </c>
      <c r="B1167" t="s">
        <v>374</v>
      </c>
      <c r="C1167">
        <v>42</v>
      </c>
      <c r="D1167" s="67" t="s">
        <v>25</v>
      </c>
      <c r="E1167" s="29">
        <v>46155</v>
      </c>
    </row>
    <row r="1168" spans="1:5" ht="18">
      <c r="A1168" s="25">
        <v>202641555</v>
      </c>
      <c r="B1168" t="s">
        <v>1034</v>
      </c>
      <c r="C1168">
        <v>49</v>
      </c>
      <c r="D1168" s="67" t="s">
        <v>25</v>
      </c>
      <c r="E1168" s="29">
        <v>46155</v>
      </c>
    </row>
    <row r="1169" spans="1:5" ht="18">
      <c r="A1169" s="25">
        <v>202641345</v>
      </c>
      <c r="B1169" t="s">
        <v>1034</v>
      </c>
      <c r="C1169">
        <v>45</v>
      </c>
      <c r="D1169" t="s">
        <v>25</v>
      </c>
      <c r="E1169" s="29">
        <v>46155</v>
      </c>
    </row>
    <row r="1170" spans="1:5" ht="18">
      <c r="A1170" s="25">
        <v>202640897</v>
      </c>
      <c r="B1170" t="s">
        <v>585</v>
      </c>
      <c r="C1170">
        <v>68</v>
      </c>
      <c r="D1170" t="s">
        <v>25</v>
      </c>
      <c r="E1170" s="29">
        <v>46155</v>
      </c>
    </row>
    <row r="1171" spans="1:5" ht="18">
      <c r="A1171" s="25">
        <v>202641887</v>
      </c>
      <c r="B1171" t="s">
        <v>806</v>
      </c>
      <c r="C1171">
        <v>219</v>
      </c>
      <c r="D1171" t="s">
        <v>25</v>
      </c>
      <c r="E1171" s="29">
        <v>46155</v>
      </c>
    </row>
    <row r="1172" spans="1:5" ht="18">
      <c r="A1172" s="25">
        <v>202641139</v>
      </c>
      <c r="B1172" t="s">
        <v>968</v>
      </c>
      <c r="C1172">
        <v>93</v>
      </c>
      <c r="D1172" t="s">
        <v>25</v>
      </c>
      <c r="E1172" s="29">
        <v>46155</v>
      </c>
    </row>
    <row r="1173" spans="1:5" ht="18">
      <c r="A1173" s="25">
        <v>202641147</v>
      </c>
      <c r="B1173" t="s">
        <v>561</v>
      </c>
      <c r="C1173">
        <v>0</v>
      </c>
      <c r="D1173" t="s">
        <v>21</v>
      </c>
      <c r="E1173" s="29">
        <v>46155</v>
      </c>
    </row>
    <row r="1174" spans="1:5" ht="18">
      <c r="A1174" s="25">
        <v>202640018</v>
      </c>
      <c r="B1174" t="s">
        <v>561</v>
      </c>
      <c r="C1174">
        <v>213</v>
      </c>
      <c r="D1174" t="s">
        <v>21</v>
      </c>
      <c r="E1174" s="29">
        <v>46155</v>
      </c>
    </row>
    <row r="1175" spans="1:5" ht="18">
      <c r="A1175" s="25">
        <v>202641346</v>
      </c>
      <c r="B1175" t="s">
        <v>1035</v>
      </c>
      <c r="C1175">
        <v>47</v>
      </c>
      <c r="D1175" s="67" t="s">
        <v>21</v>
      </c>
      <c r="E1175" s="29">
        <v>46155</v>
      </c>
    </row>
    <row r="1176" spans="1:5" ht="18">
      <c r="A1176" s="25">
        <v>202641432</v>
      </c>
      <c r="B1176" t="s">
        <v>971</v>
      </c>
      <c r="C1176">
        <v>410</v>
      </c>
      <c r="D1176" s="67" t="s">
        <v>31</v>
      </c>
      <c r="E1176" s="29">
        <v>46155</v>
      </c>
    </row>
    <row r="1177" spans="1:5" ht="18">
      <c r="A1177" s="25">
        <v>202642058</v>
      </c>
      <c r="B1177" t="s">
        <v>971</v>
      </c>
      <c r="C1177">
        <v>246</v>
      </c>
      <c r="D1177" t="s">
        <v>31</v>
      </c>
      <c r="E1177" s="29">
        <v>46155</v>
      </c>
    </row>
    <row r="1178" spans="1:5" ht="18">
      <c r="A1178" s="25">
        <v>202640561</v>
      </c>
      <c r="B1178" t="s">
        <v>176</v>
      </c>
      <c r="C1178">
        <v>8</v>
      </c>
      <c r="D1178" s="67" t="s">
        <v>31</v>
      </c>
      <c r="E1178" s="29">
        <v>46155</v>
      </c>
    </row>
    <row r="1179" spans="1:5" ht="18">
      <c r="A1179" s="25">
        <v>202642054</v>
      </c>
      <c r="B1179" t="s">
        <v>969</v>
      </c>
      <c r="C1179">
        <v>66</v>
      </c>
      <c r="D1179" s="67" t="s">
        <v>31</v>
      </c>
      <c r="E1179" s="29">
        <v>46155</v>
      </c>
    </row>
    <row r="1180" spans="1:5" ht="18">
      <c r="A1180" s="25">
        <v>202641367</v>
      </c>
      <c r="B1180" t="s">
        <v>994</v>
      </c>
      <c r="C1180">
        <v>100</v>
      </c>
      <c r="D1180" t="s">
        <v>31</v>
      </c>
      <c r="E1180" s="29">
        <v>46155</v>
      </c>
    </row>
    <row r="1181" spans="1:5" ht="18">
      <c r="A1181" s="25">
        <v>202638170</v>
      </c>
      <c r="B1181" t="s">
        <v>790</v>
      </c>
      <c r="C1181">
        <v>152</v>
      </c>
      <c r="D1181" s="67" t="s">
        <v>31</v>
      </c>
      <c r="E1181" s="29">
        <v>46155</v>
      </c>
    </row>
    <row r="1182" spans="1:5" ht="18">
      <c r="A1182" s="25">
        <v>202641527</v>
      </c>
      <c r="B1182" t="s">
        <v>912</v>
      </c>
      <c r="C1182">
        <v>134</v>
      </c>
      <c r="D1182" t="s">
        <v>962</v>
      </c>
      <c r="E1182" s="29">
        <v>46155</v>
      </c>
    </row>
    <row r="1183" spans="1:5" ht="18">
      <c r="A1183" s="25">
        <v>202637074</v>
      </c>
      <c r="B1183" t="s">
        <v>912</v>
      </c>
      <c r="C1183">
        <v>11</v>
      </c>
      <c r="D1183" s="67" t="s">
        <v>962</v>
      </c>
      <c r="E1183" s="29">
        <v>46155</v>
      </c>
    </row>
    <row r="1184" spans="1:5" ht="18">
      <c r="A1184" s="25">
        <v>202641864</v>
      </c>
      <c r="B1184" t="s">
        <v>291</v>
      </c>
      <c r="C1184">
        <v>145</v>
      </c>
      <c r="D1184" s="67" t="s">
        <v>4</v>
      </c>
      <c r="E1184" s="29">
        <v>46155</v>
      </c>
    </row>
    <row r="1185" spans="1:5" ht="18">
      <c r="A1185" s="25">
        <v>202641863</v>
      </c>
      <c r="B1185" t="s">
        <v>14</v>
      </c>
      <c r="C1185">
        <v>272</v>
      </c>
      <c r="D1185" t="s">
        <v>4</v>
      </c>
      <c r="E1185" s="29">
        <v>46155</v>
      </c>
    </row>
    <row r="1186" spans="1:5" ht="18">
      <c r="A1186" s="25">
        <v>202641538</v>
      </c>
      <c r="B1186" t="s">
        <v>375</v>
      </c>
      <c r="C1186">
        <v>2</v>
      </c>
      <c r="D1186" t="s">
        <v>4</v>
      </c>
      <c r="E1186" s="29">
        <v>46155</v>
      </c>
    </row>
    <row r="1187" spans="1:5" ht="18">
      <c r="A1187" s="25">
        <v>202642080</v>
      </c>
      <c r="B1187" t="s">
        <v>187</v>
      </c>
      <c r="C1187">
        <v>81</v>
      </c>
      <c r="D1187" t="s">
        <v>4</v>
      </c>
      <c r="E1187" s="29">
        <v>46155</v>
      </c>
    </row>
    <row r="1188" spans="1:5" ht="18">
      <c r="A1188" s="25">
        <v>202641876</v>
      </c>
      <c r="B1188" t="s">
        <v>268</v>
      </c>
      <c r="C1188">
        <v>51</v>
      </c>
      <c r="D1188" t="s">
        <v>4</v>
      </c>
      <c r="E1188" s="29">
        <v>46155</v>
      </c>
    </row>
    <row r="1189" spans="1:5" ht="18">
      <c r="A1189" s="25">
        <v>202641586</v>
      </c>
      <c r="B1189" t="s">
        <v>978</v>
      </c>
      <c r="C1189">
        <v>329</v>
      </c>
      <c r="D1189" t="s">
        <v>4</v>
      </c>
      <c r="E1189" s="29">
        <v>46155</v>
      </c>
    </row>
    <row r="1190" spans="1:5" ht="18">
      <c r="A1190" s="25">
        <v>202641338</v>
      </c>
      <c r="B1190" t="s">
        <v>639</v>
      </c>
      <c r="C1190">
        <v>37</v>
      </c>
      <c r="D1190" s="67" t="s">
        <v>0</v>
      </c>
      <c r="E1190" s="29">
        <v>46155</v>
      </c>
    </row>
    <row r="1191" spans="1:5" ht="18">
      <c r="A1191" s="25">
        <v>202641866</v>
      </c>
      <c r="B1191" t="s">
        <v>855</v>
      </c>
      <c r="C1191">
        <v>178</v>
      </c>
      <c r="D1191" t="s">
        <v>0</v>
      </c>
      <c r="E1191" s="29">
        <v>46155</v>
      </c>
    </row>
    <row r="1192" spans="1:5" ht="18">
      <c r="A1192" s="25">
        <v>202641542</v>
      </c>
      <c r="B1192" t="s">
        <v>324</v>
      </c>
      <c r="C1192">
        <v>527</v>
      </c>
      <c r="D1192" t="s">
        <v>2</v>
      </c>
      <c r="E1192" s="29">
        <v>46155</v>
      </c>
    </row>
    <row r="1193" spans="1:5" ht="18">
      <c r="A1193" s="25">
        <v>202642042</v>
      </c>
      <c r="B1193" t="s">
        <v>324</v>
      </c>
      <c r="C1193">
        <v>800</v>
      </c>
      <c r="D1193" t="s">
        <v>2</v>
      </c>
      <c r="E1193" s="29">
        <v>46155</v>
      </c>
    </row>
    <row r="1194" spans="1:5" ht="18">
      <c r="A1194" s="25">
        <v>202641153</v>
      </c>
      <c r="B1194" t="s">
        <v>278</v>
      </c>
      <c r="C1194">
        <v>98</v>
      </c>
      <c r="D1194" t="s">
        <v>25</v>
      </c>
      <c r="E1194" s="29">
        <v>46155</v>
      </c>
    </row>
    <row r="1195" spans="1:5" ht="18">
      <c r="A1195" s="25">
        <v>202641865</v>
      </c>
      <c r="B1195" t="s">
        <v>190</v>
      </c>
      <c r="C1195">
        <v>50</v>
      </c>
      <c r="D1195" t="s">
        <v>12</v>
      </c>
      <c r="E1195" s="29">
        <v>46155</v>
      </c>
    </row>
    <row r="1196" spans="1:5" ht="18">
      <c r="A1196" s="25">
        <v>202641154</v>
      </c>
      <c r="B1196" t="s">
        <v>271</v>
      </c>
      <c r="C1196">
        <v>5</v>
      </c>
      <c r="D1196" t="s">
        <v>12</v>
      </c>
      <c r="E1196" s="29">
        <v>46155</v>
      </c>
    </row>
    <row r="1197" spans="1:5" ht="18">
      <c r="A1197" s="25">
        <v>202637719</v>
      </c>
      <c r="B1197" t="s">
        <v>972</v>
      </c>
      <c r="C1197">
        <v>1</v>
      </c>
      <c r="D1197" t="s">
        <v>12</v>
      </c>
      <c r="E1197" s="29">
        <v>46155</v>
      </c>
    </row>
    <row r="1198" spans="1:5" ht="18">
      <c r="A1198" s="25">
        <v>202632052</v>
      </c>
      <c r="B1198" t="s">
        <v>165</v>
      </c>
      <c r="C1198">
        <v>28</v>
      </c>
      <c r="D1198" t="s">
        <v>12</v>
      </c>
      <c r="E1198" s="29">
        <v>46155</v>
      </c>
    </row>
    <row r="1199" spans="1:5" ht="18">
      <c r="A1199" s="25">
        <v>202642082</v>
      </c>
      <c r="B1199" t="s">
        <v>794</v>
      </c>
      <c r="C1199">
        <v>43</v>
      </c>
      <c r="D1199" t="s">
        <v>12</v>
      </c>
      <c r="E1199" s="29">
        <v>46155</v>
      </c>
    </row>
    <row r="1200" spans="1:5" ht="18">
      <c r="A1200" s="25">
        <v>202641172</v>
      </c>
      <c r="B1200" t="s">
        <v>32</v>
      </c>
      <c r="C1200">
        <v>457</v>
      </c>
      <c r="D1200" t="s">
        <v>12</v>
      </c>
      <c r="E1200" s="29">
        <v>46155</v>
      </c>
    </row>
    <row r="1201" spans="1:5" ht="18">
      <c r="A1201" s="25">
        <v>202641535</v>
      </c>
      <c r="B1201" t="s">
        <v>179</v>
      </c>
      <c r="C1201">
        <v>920</v>
      </c>
      <c r="D1201" t="s">
        <v>12</v>
      </c>
      <c r="E1201" s="29">
        <v>46155</v>
      </c>
    </row>
    <row r="1202" spans="1:5" ht="18">
      <c r="A1202" s="25">
        <v>202641095</v>
      </c>
      <c r="B1202" t="s">
        <v>32</v>
      </c>
      <c r="C1202">
        <v>233</v>
      </c>
      <c r="D1202" t="s">
        <v>12</v>
      </c>
      <c r="E1202" s="29">
        <v>46155</v>
      </c>
    </row>
    <row r="1203" spans="1:5" ht="18">
      <c r="A1203" s="25">
        <v>202641882</v>
      </c>
      <c r="B1203" t="s">
        <v>377</v>
      </c>
      <c r="C1203">
        <v>63</v>
      </c>
      <c r="D1203" s="67" t="s">
        <v>2</v>
      </c>
      <c r="E1203" s="29">
        <v>46155</v>
      </c>
    </row>
    <row r="1204" spans="1:5" ht="18">
      <c r="A1204" s="25">
        <v>202641891</v>
      </c>
      <c r="B1204" t="s">
        <v>90</v>
      </c>
      <c r="C1204">
        <v>709</v>
      </c>
      <c r="D1204" t="s">
        <v>28</v>
      </c>
      <c r="E1204" s="29">
        <v>46155</v>
      </c>
    </row>
    <row r="1205" spans="1:5" ht="18">
      <c r="A1205" s="25">
        <v>202641588</v>
      </c>
      <c r="B1205" t="s">
        <v>90</v>
      </c>
      <c r="C1205">
        <v>2</v>
      </c>
      <c r="D1205" t="s">
        <v>28</v>
      </c>
      <c r="E1205" s="29">
        <v>46155</v>
      </c>
    </row>
    <row r="1206" spans="1:5" ht="18">
      <c r="A1206" s="25">
        <v>202640054</v>
      </c>
      <c r="B1206" t="s">
        <v>394</v>
      </c>
      <c r="C1206">
        <v>335</v>
      </c>
      <c r="D1206" t="s">
        <v>28</v>
      </c>
      <c r="E1206" s="29">
        <v>46155</v>
      </c>
    </row>
    <row r="1207" spans="1:5" ht="18">
      <c r="A1207" s="25">
        <v>202641880</v>
      </c>
      <c r="B1207" t="s">
        <v>91</v>
      </c>
      <c r="C1207">
        <v>54</v>
      </c>
      <c r="D1207" t="s">
        <v>28</v>
      </c>
      <c r="E1207" s="29">
        <v>46155</v>
      </c>
    </row>
    <row r="1208" spans="1:5" ht="18">
      <c r="A1208" s="25">
        <v>202641881</v>
      </c>
      <c r="B1208" t="s">
        <v>647</v>
      </c>
      <c r="C1208">
        <v>79</v>
      </c>
      <c r="D1208" s="67" t="s">
        <v>28</v>
      </c>
      <c r="E1208" s="29">
        <v>46155</v>
      </c>
    </row>
    <row r="1209" spans="1:5" ht="18">
      <c r="A1209" s="25">
        <v>202641335</v>
      </c>
      <c r="B1209" t="s">
        <v>689</v>
      </c>
      <c r="C1209">
        <v>94</v>
      </c>
      <c r="D1209" s="67" t="s">
        <v>28</v>
      </c>
      <c r="E1209" s="29">
        <v>46155</v>
      </c>
    </row>
    <row r="1210" spans="1:5" ht="18">
      <c r="A1210" s="25">
        <v>202641585</v>
      </c>
      <c r="B1210" t="s">
        <v>454</v>
      </c>
      <c r="C1210">
        <v>19</v>
      </c>
      <c r="D1210" s="67" t="s">
        <v>12</v>
      </c>
      <c r="E1210" s="29">
        <v>46155</v>
      </c>
    </row>
    <row r="1211" spans="1:5" ht="18">
      <c r="A1211" s="25">
        <v>202641327</v>
      </c>
      <c r="B1211" t="s">
        <v>650</v>
      </c>
      <c r="C1211">
        <v>1</v>
      </c>
      <c r="D1211" t="s">
        <v>12</v>
      </c>
      <c r="E1211" s="29">
        <v>46155</v>
      </c>
    </row>
    <row r="1212" spans="1:5" ht="18">
      <c r="A1212" s="25">
        <v>202640914</v>
      </c>
      <c r="B1212" t="s">
        <v>111</v>
      </c>
      <c r="C1212">
        <v>84</v>
      </c>
      <c r="D1212" t="s">
        <v>21</v>
      </c>
      <c r="E1212" s="29">
        <v>46155</v>
      </c>
    </row>
    <row r="1213" spans="1:5" ht="18">
      <c r="A1213" s="25">
        <v>202639809</v>
      </c>
      <c r="B1213" t="s">
        <v>111</v>
      </c>
      <c r="C1213">
        <v>99</v>
      </c>
      <c r="D1213" t="s">
        <v>21</v>
      </c>
      <c r="E1213" s="29">
        <v>46155</v>
      </c>
    </row>
    <row r="1214" spans="1:5" ht="18">
      <c r="A1214" s="25">
        <v>202641852</v>
      </c>
      <c r="B1214" t="s">
        <v>328</v>
      </c>
      <c r="C1214">
        <v>102</v>
      </c>
      <c r="D1214" t="s">
        <v>13</v>
      </c>
      <c r="E1214" s="29">
        <v>46155</v>
      </c>
    </row>
    <row r="1215" spans="1:5" ht="18">
      <c r="A1215" s="25">
        <v>202641892</v>
      </c>
      <c r="B1215" t="s">
        <v>430</v>
      </c>
      <c r="C1215">
        <v>44</v>
      </c>
      <c r="D1215" t="s">
        <v>13</v>
      </c>
      <c r="E1215" s="29">
        <v>46155</v>
      </c>
    </row>
    <row r="1216" spans="1:5" ht="18">
      <c r="A1216" s="25">
        <v>202641144</v>
      </c>
      <c r="B1216" t="s">
        <v>51</v>
      </c>
      <c r="C1216">
        <v>111</v>
      </c>
      <c r="D1216" t="s">
        <v>25</v>
      </c>
      <c r="E1216" s="29">
        <v>46155</v>
      </c>
    </row>
    <row r="1217" spans="1:5" ht="18">
      <c r="A1217" s="25">
        <v>202641558</v>
      </c>
      <c r="B1217" t="s">
        <v>51</v>
      </c>
      <c r="C1217">
        <v>82</v>
      </c>
      <c r="D1217" t="s">
        <v>25</v>
      </c>
      <c r="E1217" s="29">
        <v>46155</v>
      </c>
    </row>
    <row r="1218" spans="1:5" ht="18">
      <c r="A1218" s="25">
        <v>202641566</v>
      </c>
      <c r="B1218" t="s">
        <v>423</v>
      </c>
      <c r="C1218">
        <v>101</v>
      </c>
      <c r="D1218" t="s">
        <v>21</v>
      </c>
      <c r="E1218" s="29">
        <v>46155</v>
      </c>
    </row>
    <row r="1219" spans="1:5" ht="18">
      <c r="A1219" s="25">
        <v>202641553</v>
      </c>
      <c r="B1219" t="s">
        <v>272</v>
      </c>
      <c r="C1219">
        <v>57</v>
      </c>
      <c r="D1219" t="s">
        <v>19</v>
      </c>
      <c r="E1219" s="29">
        <v>46155</v>
      </c>
    </row>
    <row r="1220" spans="1:5" ht="18">
      <c r="A1220" s="25">
        <v>202640895</v>
      </c>
      <c r="B1220" t="s">
        <v>523</v>
      </c>
      <c r="C1220">
        <v>125</v>
      </c>
      <c r="D1220" t="s">
        <v>19</v>
      </c>
      <c r="E1220" s="29">
        <v>46155</v>
      </c>
    </row>
    <row r="1221" spans="1:5" ht="18">
      <c r="A1221" s="25">
        <v>202641337</v>
      </c>
      <c r="B1221" t="s">
        <v>1033</v>
      </c>
      <c r="C1221">
        <v>79</v>
      </c>
      <c r="D1221" t="s">
        <v>19</v>
      </c>
      <c r="E1221" s="29">
        <v>46155</v>
      </c>
    </row>
    <row r="1222" spans="1:5" ht="18.75">
      <c r="A1222" s="24">
        <v>202641855</v>
      </c>
      <c r="B1222" t="s">
        <v>35</v>
      </c>
      <c r="C1222">
        <v>465</v>
      </c>
      <c r="D1222" t="s">
        <v>19</v>
      </c>
      <c r="E1222" s="29">
        <v>46155</v>
      </c>
    </row>
    <row r="1223" spans="1:5" ht="18.75">
      <c r="A1223" s="24">
        <v>202641850</v>
      </c>
      <c r="B1223" t="s">
        <v>912</v>
      </c>
      <c r="C1223">
        <v>911</v>
      </c>
      <c r="D1223" t="s">
        <v>4</v>
      </c>
      <c r="E1223" s="29">
        <v>46155</v>
      </c>
    </row>
    <row r="1224" spans="1:5" ht="18.75">
      <c r="A1224" s="24">
        <v>202641847</v>
      </c>
      <c r="B1224" t="s">
        <v>488</v>
      </c>
      <c r="C1224">
        <v>229</v>
      </c>
      <c r="D1224" t="s">
        <v>4</v>
      </c>
      <c r="E1224" s="29">
        <v>46155</v>
      </c>
    </row>
    <row r="1225" spans="1:5" ht="18.75">
      <c r="A1225" s="24">
        <v>202641858</v>
      </c>
      <c r="B1225" t="s">
        <v>331</v>
      </c>
      <c r="C1225">
        <v>113</v>
      </c>
      <c r="D1225" t="s">
        <v>4</v>
      </c>
      <c r="E1225" s="29">
        <v>46155</v>
      </c>
    </row>
    <row r="1226" spans="1:5" ht="18.75">
      <c r="A1226" s="24">
        <v>202641331</v>
      </c>
      <c r="B1226" t="s">
        <v>95</v>
      </c>
      <c r="C1226">
        <v>91</v>
      </c>
      <c r="D1226" t="s">
        <v>19</v>
      </c>
      <c r="E1226" s="29">
        <v>46155</v>
      </c>
    </row>
    <row r="1227" spans="1:5" ht="18.75">
      <c r="A1227" s="24">
        <v>202640047</v>
      </c>
      <c r="B1227" t="s">
        <v>26</v>
      </c>
      <c r="C1227">
        <v>147</v>
      </c>
      <c r="D1227" t="s">
        <v>19</v>
      </c>
      <c r="E1227" s="29">
        <v>46155</v>
      </c>
    </row>
    <row r="1228" spans="1:5" ht="18.75">
      <c r="A1228" s="24">
        <v>202640553</v>
      </c>
      <c r="B1228" t="s">
        <v>26</v>
      </c>
      <c r="C1228">
        <v>155</v>
      </c>
      <c r="D1228" s="67" t="s">
        <v>19</v>
      </c>
      <c r="E1228" s="29">
        <v>46155</v>
      </c>
    </row>
    <row r="1229" spans="1:5" ht="18.75">
      <c r="A1229" s="24">
        <v>202641162</v>
      </c>
      <c r="B1229" t="s">
        <v>26</v>
      </c>
      <c r="C1229">
        <v>59</v>
      </c>
      <c r="D1229" t="s">
        <v>19</v>
      </c>
      <c r="E1229" s="29">
        <v>46155</v>
      </c>
    </row>
    <row r="1230" spans="1:5" ht="18.75">
      <c r="A1230" s="24">
        <v>202639973</v>
      </c>
      <c r="B1230" t="s">
        <v>482</v>
      </c>
      <c r="C1230">
        <v>59</v>
      </c>
      <c r="D1230" t="s">
        <v>19</v>
      </c>
      <c r="E1230" s="29">
        <v>46155</v>
      </c>
    </row>
    <row r="1231" spans="1:5" ht="18.75">
      <c r="A1231" s="24">
        <v>202641151</v>
      </c>
      <c r="B1231" t="s">
        <v>1031</v>
      </c>
      <c r="C1231">
        <v>179</v>
      </c>
      <c r="D1231" t="s">
        <v>21</v>
      </c>
      <c r="E1231" s="29">
        <v>46155</v>
      </c>
    </row>
    <row r="1232" spans="1:5" ht="18.75">
      <c r="A1232" s="24">
        <v>202642060</v>
      </c>
      <c r="B1232" t="s">
        <v>50</v>
      </c>
      <c r="C1232">
        <v>61</v>
      </c>
      <c r="D1232" t="s">
        <v>13</v>
      </c>
      <c r="E1232" s="29">
        <v>46155</v>
      </c>
    </row>
    <row r="1233" spans="1:5" ht="18.75">
      <c r="A1233" s="24">
        <v>202640008</v>
      </c>
      <c r="B1233" t="s">
        <v>394</v>
      </c>
      <c r="C1233">
        <v>650</v>
      </c>
      <c r="D1233" t="s">
        <v>28</v>
      </c>
      <c r="E1233" s="29">
        <v>46155</v>
      </c>
    </row>
    <row r="1234" spans="1:5" ht="18.75">
      <c r="A1234" s="24">
        <v>202640025</v>
      </c>
      <c r="B1234" t="s">
        <v>742</v>
      </c>
      <c r="C1234">
        <v>86</v>
      </c>
      <c r="D1234" t="s">
        <v>31</v>
      </c>
      <c r="E1234" s="29">
        <v>46155</v>
      </c>
    </row>
    <row r="1235" spans="1:5" ht="18.75">
      <c r="A1235" s="24">
        <v>202639420</v>
      </c>
      <c r="B1235" t="s">
        <v>742</v>
      </c>
      <c r="C1235">
        <v>75</v>
      </c>
      <c r="D1235" t="s">
        <v>31</v>
      </c>
      <c r="E1235" s="29">
        <v>46155</v>
      </c>
    </row>
    <row r="1236" spans="1:5" ht="18.75">
      <c r="A1236" s="24">
        <v>202638922</v>
      </c>
      <c r="B1236" t="s">
        <v>742</v>
      </c>
      <c r="C1236">
        <v>79</v>
      </c>
      <c r="D1236" t="s">
        <v>31</v>
      </c>
      <c r="E1236" s="29">
        <v>46155</v>
      </c>
    </row>
    <row r="1237" spans="1:5" ht="18.75">
      <c r="A1237" s="24">
        <v>202631733</v>
      </c>
      <c r="B1237" t="s">
        <v>369</v>
      </c>
      <c r="C1237">
        <v>15</v>
      </c>
      <c r="D1237" t="s">
        <v>31</v>
      </c>
      <c r="E1237" s="29">
        <v>46155</v>
      </c>
    </row>
    <row r="1238" spans="1:5" ht="18.75">
      <c r="A1238" s="24">
        <v>202633046</v>
      </c>
      <c r="B1238" t="s">
        <v>369</v>
      </c>
      <c r="C1238">
        <v>78</v>
      </c>
      <c r="D1238" t="s">
        <v>31</v>
      </c>
      <c r="E1238" s="29">
        <v>46155</v>
      </c>
    </row>
    <row r="1239" spans="1:5" ht="18.75">
      <c r="A1239" s="24">
        <v>202634516</v>
      </c>
      <c r="B1239" t="s">
        <v>369</v>
      </c>
      <c r="C1239">
        <v>64</v>
      </c>
      <c r="D1239" t="s">
        <v>31</v>
      </c>
      <c r="E1239" s="29">
        <v>46155</v>
      </c>
    </row>
    <row r="1240" spans="1:5" ht="18.75">
      <c r="A1240" s="24">
        <v>202642050</v>
      </c>
      <c r="B1240" t="s">
        <v>1043</v>
      </c>
      <c r="C1240">
        <v>151</v>
      </c>
      <c r="D1240" t="s">
        <v>12</v>
      </c>
      <c r="E1240" s="29">
        <v>46155</v>
      </c>
    </row>
    <row r="1241" spans="1:5" ht="18.75">
      <c r="A1241" s="24">
        <v>202641867</v>
      </c>
      <c r="B1241" t="s">
        <v>703</v>
      </c>
      <c r="C1241">
        <v>173</v>
      </c>
      <c r="D1241" t="s">
        <v>12</v>
      </c>
      <c r="E1241" s="29">
        <v>46155</v>
      </c>
    </row>
    <row r="1242" spans="1:5" ht="18.75">
      <c r="A1242" s="24">
        <v>202641430</v>
      </c>
      <c r="B1242" t="s">
        <v>1038</v>
      </c>
      <c r="C1242">
        <v>28</v>
      </c>
      <c r="D1242" t="s">
        <v>31</v>
      </c>
      <c r="E1242" s="29">
        <v>46155</v>
      </c>
    </row>
    <row r="1243" spans="1:5" ht="18.75">
      <c r="A1243" s="24">
        <v>202636739</v>
      </c>
      <c r="B1243" t="s">
        <v>55</v>
      </c>
      <c r="C1243">
        <v>40</v>
      </c>
      <c r="D1243" t="s">
        <v>5</v>
      </c>
      <c r="E1243" s="29">
        <v>46155</v>
      </c>
    </row>
    <row r="1244" spans="1:5" ht="18.75">
      <c r="A1244" s="24">
        <v>202640923</v>
      </c>
      <c r="B1244" t="s">
        <v>55</v>
      </c>
      <c r="C1244">
        <v>338</v>
      </c>
      <c r="D1244" t="s">
        <v>5</v>
      </c>
      <c r="E1244" s="29">
        <v>46155</v>
      </c>
    </row>
    <row r="1245" spans="1:5" ht="18.75">
      <c r="A1245" s="24">
        <v>202641357</v>
      </c>
      <c r="B1245" t="s">
        <v>55</v>
      </c>
      <c r="C1245">
        <v>400</v>
      </c>
      <c r="D1245" t="s">
        <v>5</v>
      </c>
      <c r="E1245" s="29">
        <v>46155</v>
      </c>
    </row>
    <row r="1246" spans="1:5" ht="18.75">
      <c r="A1246" s="24">
        <v>202640488</v>
      </c>
      <c r="B1246" t="s">
        <v>1021</v>
      </c>
      <c r="C1246">
        <v>171</v>
      </c>
      <c r="D1246" t="s">
        <v>5</v>
      </c>
      <c r="E1246" s="29">
        <v>46155</v>
      </c>
    </row>
    <row r="1247" spans="1:5" ht="18.75">
      <c r="A1247" s="24">
        <v>202640536</v>
      </c>
      <c r="B1247" t="s">
        <v>752</v>
      </c>
      <c r="C1247">
        <v>51</v>
      </c>
      <c r="D1247" t="s">
        <v>5</v>
      </c>
      <c r="E1247" s="29">
        <v>46155</v>
      </c>
    </row>
    <row r="1248" spans="1:5" ht="18.75">
      <c r="A1248" s="24">
        <v>202640916</v>
      </c>
      <c r="B1248" t="s">
        <v>621</v>
      </c>
      <c r="C1248">
        <v>48</v>
      </c>
      <c r="D1248" t="s">
        <v>5</v>
      </c>
      <c r="E1248" s="29">
        <v>46155</v>
      </c>
    </row>
    <row r="1249" spans="1:5" ht="18.75">
      <c r="A1249" s="24">
        <v>202640544</v>
      </c>
      <c r="B1249" t="s">
        <v>743</v>
      </c>
      <c r="C1249">
        <v>59</v>
      </c>
      <c r="D1249" t="s">
        <v>5</v>
      </c>
      <c r="E1249" s="29">
        <v>46155</v>
      </c>
    </row>
    <row r="1250" spans="1:5" ht="18.75">
      <c r="A1250" s="24">
        <v>202641328</v>
      </c>
      <c r="B1250" t="s">
        <v>818</v>
      </c>
      <c r="C1250">
        <v>41</v>
      </c>
      <c r="D1250" t="s">
        <v>5</v>
      </c>
      <c r="E1250" s="29">
        <v>46155</v>
      </c>
    </row>
    <row r="1251" spans="1:5" ht="18.75">
      <c r="A1251" s="24">
        <v>202641140</v>
      </c>
      <c r="B1251" t="s">
        <v>874</v>
      </c>
      <c r="C1251">
        <v>51</v>
      </c>
      <c r="D1251" s="67" t="s">
        <v>5</v>
      </c>
      <c r="E1251" s="29">
        <v>46155</v>
      </c>
    </row>
    <row r="1252" spans="1:5" ht="18.75">
      <c r="A1252" s="24">
        <v>202641176</v>
      </c>
      <c r="B1252" t="s">
        <v>455</v>
      </c>
      <c r="C1252">
        <v>40</v>
      </c>
      <c r="D1252" t="s">
        <v>5</v>
      </c>
      <c r="E1252" s="29">
        <v>46155</v>
      </c>
    </row>
    <row r="1253" spans="1:5" ht="18.75">
      <c r="A1253" s="24">
        <v>202639412</v>
      </c>
      <c r="B1253" t="s">
        <v>996</v>
      </c>
      <c r="C1253">
        <v>68</v>
      </c>
      <c r="D1253" t="s">
        <v>5</v>
      </c>
      <c r="E1253" s="29">
        <v>46155</v>
      </c>
    </row>
    <row r="1254" spans="1:5" ht="18.75">
      <c r="A1254" s="24">
        <v>202640910</v>
      </c>
      <c r="B1254" t="s">
        <v>16</v>
      </c>
      <c r="C1254">
        <v>49</v>
      </c>
      <c r="D1254" s="67" t="s">
        <v>5</v>
      </c>
      <c r="E1254" s="29">
        <v>46155</v>
      </c>
    </row>
    <row r="1255" spans="1:5" ht="18.75">
      <c r="A1255" s="24">
        <v>202641839</v>
      </c>
      <c r="B1255" t="s">
        <v>439</v>
      </c>
      <c r="C1255">
        <v>219</v>
      </c>
      <c r="D1255" t="s">
        <v>13</v>
      </c>
      <c r="E1255" s="29">
        <v>46155</v>
      </c>
    </row>
    <row r="1256" spans="1:5" ht="18.75">
      <c r="A1256" s="24">
        <v>202641115</v>
      </c>
      <c r="B1256" t="s">
        <v>439</v>
      </c>
      <c r="C1256">
        <v>160</v>
      </c>
      <c r="D1256" t="s">
        <v>13</v>
      </c>
      <c r="E1256" s="29">
        <v>46155</v>
      </c>
    </row>
    <row r="1257" spans="1:5" ht="18.75">
      <c r="A1257" s="24">
        <v>202641122</v>
      </c>
      <c r="B1257" t="s">
        <v>765</v>
      </c>
      <c r="C1257">
        <v>20</v>
      </c>
      <c r="D1257" t="s">
        <v>19</v>
      </c>
      <c r="E1257" s="29">
        <v>46155</v>
      </c>
    </row>
    <row r="1258" spans="1:5" ht="18.75">
      <c r="A1258" s="24">
        <v>202640913</v>
      </c>
      <c r="B1258" t="s">
        <v>724</v>
      </c>
      <c r="C1258">
        <v>-12</v>
      </c>
      <c r="D1258" t="s">
        <v>25</v>
      </c>
      <c r="E1258" s="29">
        <v>46155</v>
      </c>
    </row>
    <row r="1259" spans="1:5" ht="18.75">
      <c r="A1259" s="24">
        <v>202641366</v>
      </c>
      <c r="B1259" t="s">
        <v>188</v>
      </c>
      <c r="C1259">
        <v>48</v>
      </c>
      <c r="D1259" t="s">
        <v>19</v>
      </c>
      <c r="E1259" s="29">
        <v>46155</v>
      </c>
    </row>
    <row r="1260" spans="1:5" ht="18.75">
      <c r="A1260" s="24">
        <v>202641177</v>
      </c>
      <c r="B1260" t="s">
        <v>520</v>
      </c>
      <c r="C1260">
        <v>44</v>
      </c>
      <c r="D1260" t="s">
        <v>5</v>
      </c>
      <c r="E1260" s="29">
        <v>46155</v>
      </c>
    </row>
    <row r="1261" spans="1:5" ht="18.75">
      <c r="A1261" s="24">
        <v>202639794</v>
      </c>
      <c r="B1261" t="s">
        <v>1006</v>
      </c>
      <c r="C1261">
        <v>-10</v>
      </c>
      <c r="D1261" t="s">
        <v>13</v>
      </c>
      <c r="E1261" s="29">
        <v>46155</v>
      </c>
    </row>
    <row r="1262" spans="1:5" ht="18.75">
      <c r="A1262" s="24">
        <v>202640050</v>
      </c>
      <c r="B1262" t="s">
        <v>675</v>
      </c>
      <c r="C1262">
        <v>-19</v>
      </c>
      <c r="D1262" t="s">
        <v>8</v>
      </c>
      <c r="E1262" s="29">
        <v>46155</v>
      </c>
    </row>
    <row r="1263" spans="1:5" ht="18.75">
      <c r="A1263" s="24">
        <v>202642085</v>
      </c>
      <c r="B1263" t="s">
        <v>115</v>
      </c>
      <c r="C1263">
        <v>167</v>
      </c>
      <c r="D1263" t="s">
        <v>25</v>
      </c>
      <c r="E1263" s="29">
        <v>46155</v>
      </c>
    </row>
    <row r="1264" spans="1:5" ht="18.75">
      <c r="A1264" s="24">
        <v>202642057</v>
      </c>
      <c r="B1264" t="s">
        <v>1038</v>
      </c>
      <c r="C1264">
        <v>300</v>
      </c>
      <c r="D1264" s="67" t="s">
        <v>31</v>
      </c>
      <c r="E1264" s="29">
        <v>46155</v>
      </c>
    </row>
    <row r="1265" spans="1:5" ht="18.75">
      <c r="A1265" s="24">
        <v>202637632</v>
      </c>
      <c r="B1265" t="s">
        <v>26</v>
      </c>
      <c r="C1265">
        <v>49</v>
      </c>
      <c r="D1265" s="67" t="s">
        <v>19</v>
      </c>
      <c r="E1265" s="29">
        <v>46155</v>
      </c>
    </row>
    <row r="1266" spans="1:5" ht="18.75">
      <c r="A1266" s="24">
        <v>202642079</v>
      </c>
      <c r="B1266" t="s">
        <v>26</v>
      </c>
      <c r="C1266">
        <v>597</v>
      </c>
      <c r="D1266" s="67" t="s">
        <v>19</v>
      </c>
      <c r="E1266" s="29">
        <v>46155</v>
      </c>
    </row>
    <row r="1267" spans="1:5" ht="18.75">
      <c r="A1267" s="24">
        <v>202642046</v>
      </c>
      <c r="B1267" t="s">
        <v>267</v>
      </c>
      <c r="C1267">
        <v>63</v>
      </c>
      <c r="D1267" t="s">
        <v>25</v>
      </c>
      <c r="E1267" s="29">
        <v>46156</v>
      </c>
    </row>
    <row r="1268" spans="1:5" ht="18.75">
      <c r="A1268" s="24">
        <v>202642526</v>
      </c>
      <c r="B1268" t="s">
        <v>249</v>
      </c>
      <c r="C1268">
        <v>33</v>
      </c>
      <c r="D1268" t="s">
        <v>25</v>
      </c>
      <c r="E1268" s="29">
        <v>46156</v>
      </c>
    </row>
    <row r="1269" spans="1:5" ht="18.75">
      <c r="A1269" s="24">
        <v>202642043</v>
      </c>
      <c r="B1269" t="s">
        <v>481</v>
      </c>
      <c r="C1269">
        <v>69</v>
      </c>
      <c r="D1269" t="s">
        <v>25</v>
      </c>
      <c r="E1269" s="29">
        <v>46156</v>
      </c>
    </row>
    <row r="1270" spans="1:5" ht="18.75">
      <c r="A1270" s="24">
        <v>202642316</v>
      </c>
      <c r="B1270" t="s">
        <v>670</v>
      </c>
      <c r="C1270">
        <v>22</v>
      </c>
      <c r="D1270" t="s">
        <v>25</v>
      </c>
      <c r="E1270" s="29">
        <v>46156</v>
      </c>
    </row>
    <row r="1271" spans="1:5" ht="18.75">
      <c r="A1271" s="24">
        <v>202641856</v>
      </c>
      <c r="B1271" t="s">
        <v>36</v>
      </c>
      <c r="C1271">
        <v>79</v>
      </c>
      <c r="D1271" t="s">
        <v>25</v>
      </c>
      <c r="E1271" s="29">
        <v>46156</v>
      </c>
    </row>
    <row r="1272" spans="1:5" ht="18.75">
      <c r="A1272" s="24">
        <v>202642702</v>
      </c>
      <c r="B1272" t="s">
        <v>712</v>
      </c>
      <c r="C1272">
        <v>37</v>
      </c>
      <c r="D1272" t="s">
        <v>25</v>
      </c>
      <c r="E1272" s="29">
        <v>46156</v>
      </c>
    </row>
    <row r="1273" spans="1:5" ht="18.75">
      <c r="A1273" s="24">
        <v>202642518</v>
      </c>
      <c r="B1273" t="s">
        <v>577</v>
      </c>
      <c r="C1273">
        <v>35</v>
      </c>
      <c r="D1273" t="s">
        <v>25</v>
      </c>
      <c r="E1273" s="29">
        <v>46156</v>
      </c>
    </row>
    <row r="1274" spans="1:5" ht="18.75">
      <c r="A1274" s="24">
        <v>202642496</v>
      </c>
      <c r="B1274" t="s">
        <v>483</v>
      </c>
      <c r="C1274">
        <v>132</v>
      </c>
      <c r="D1274" t="s">
        <v>25</v>
      </c>
      <c r="E1274" s="29">
        <v>46156</v>
      </c>
    </row>
    <row r="1275" spans="1:5" ht="18.75">
      <c r="A1275" s="24">
        <v>202642497</v>
      </c>
      <c r="B1275" t="s">
        <v>166</v>
      </c>
      <c r="C1275">
        <v>51</v>
      </c>
      <c r="D1275" t="s">
        <v>25</v>
      </c>
      <c r="E1275" s="29">
        <v>46156</v>
      </c>
    </row>
    <row r="1276" spans="1:5" ht="18.75">
      <c r="A1276" s="24">
        <v>202642045</v>
      </c>
      <c r="B1276" t="s">
        <v>373</v>
      </c>
      <c r="C1276">
        <v>71</v>
      </c>
      <c r="D1276" t="s">
        <v>25</v>
      </c>
      <c r="E1276" s="29">
        <v>46156</v>
      </c>
    </row>
    <row r="1277" spans="1:5" ht="18.75">
      <c r="A1277" s="24">
        <v>202643091</v>
      </c>
      <c r="B1277" t="s">
        <v>976</v>
      </c>
      <c r="C1277">
        <v>96</v>
      </c>
      <c r="D1277" t="s">
        <v>4</v>
      </c>
      <c r="E1277" s="29">
        <v>46156</v>
      </c>
    </row>
    <row r="1278" spans="1:5" ht="18.75">
      <c r="A1278" s="24">
        <v>202642527</v>
      </c>
      <c r="B1278" t="s">
        <v>400</v>
      </c>
      <c r="C1278">
        <v>63</v>
      </c>
      <c r="D1278" t="s">
        <v>4</v>
      </c>
      <c r="E1278" s="29">
        <v>46156</v>
      </c>
    </row>
    <row r="1279" spans="1:5" ht="18.75">
      <c r="A1279" s="24">
        <v>202642672</v>
      </c>
      <c r="B1279" t="s">
        <v>671</v>
      </c>
      <c r="C1279">
        <v>35</v>
      </c>
      <c r="D1279" t="s">
        <v>4</v>
      </c>
      <c r="E1279" s="29">
        <v>46156</v>
      </c>
    </row>
    <row r="1280" spans="1:5" ht="18.75">
      <c r="A1280" s="24">
        <v>202642710</v>
      </c>
      <c r="B1280" t="s">
        <v>100</v>
      </c>
      <c r="C1280">
        <v>77</v>
      </c>
      <c r="D1280" t="s">
        <v>4</v>
      </c>
      <c r="E1280" s="29">
        <v>46156</v>
      </c>
    </row>
    <row r="1281" spans="1:5" ht="18.75">
      <c r="A1281" s="24">
        <v>202642671</v>
      </c>
      <c r="B1281" t="s">
        <v>831</v>
      </c>
      <c r="C1281">
        <v>69</v>
      </c>
      <c r="D1281" t="s">
        <v>4</v>
      </c>
      <c r="E1281" s="29">
        <v>46156</v>
      </c>
    </row>
    <row r="1282" spans="1:5" ht="18.75">
      <c r="A1282" s="24">
        <v>202642373</v>
      </c>
      <c r="B1282" t="s">
        <v>70</v>
      </c>
      <c r="C1282">
        <v>37</v>
      </c>
      <c r="D1282" t="s">
        <v>4</v>
      </c>
      <c r="E1282" s="29">
        <v>46156</v>
      </c>
    </row>
    <row r="1283" spans="1:5" ht="18.75">
      <c r="A1283" s="24">
        <v>202642506</v>
      </c>
      <c r="B1283" t="s">
        <v>318</v>
      </c>
      <c r="C1283">
        <v>44</v>
      </c>
      <c r="D1283" s="67" t="s">
        <v>4</v>
      </c>
      <c r="E1283" s="29">
        <v>46156</v>
      </c>
    </row>
    <row r="1284" spans="1:5" ht="18.75">
      <c r="A1284" s="24">
        <v>202642318</v>
      </c>
      <c r="B1284" t="s">
        <v>602</v>
      </c>
      <c r="C1284">
        <v>99</v>
      </c>
      <c r="D1284" t="s">
        <v>4</v>
      </c>
      <c r="E1284" s="29">
        <v>46156</v>
      </c>
    </row>
    <row r="1285" spans="1:5" ht="18.75">
      <c r="A1285" s="24">
        <v>202642379</v>
      </c>
      <c r="B1285" t="s">
        <v>912</v>
      </c>
      <c r="C1285">
        <v>880</v>
      </c>
      <c r="D1285" s="67" t="s">
        <v>4</v>
      </c>
      <c r="E1285" s="29">
        <v>46156</v>
      </c>
    </row>
    <row r="1286" spans="1:5" ht="18.75">
      <c r="A1286" s="24">
        <v>202641850</v>
      </c>
      <c r="B1286" t="s">
        <v>912</v>
      </c>
      <c r="C1286">
        <v>71</v>
      </c>
      <c r="D1286" s="67" t="s">
        <v>4</v>
      </c>
      <c r="E1286" s="29">
        <v>46156</v>
      </c>
    </row>
    <row r="1287" spans="1:5" ht="18.75">
      <c r="A1287" s="24">
        <v>202641857</v>
      </c>
      <c r="B1287" t="s">
        <v>179</v>
      </c>
      <c r="C1287">
        <v>165</v>
      </c>
      <c r="D1287" s="67" t="s">
        <v>4</v>
      </c>
      <c r="E1287" s="29">
        <v>46156</v>
      </c>
    </row>
    <row r="1288" spans="1:5" ht="18.75">
      <c r="A1288" s="24">
        <v>202642495</v>
      </c>
      <c r="B1288" t="s">
        <v>15</v>
      </c>
      <c r="C1288">
        <v>46</v>
      </c>
      <c r="D1288" s="67" t="s">
        <v>4</v>
      </c>
      <c r="E1288" s="29">
        <v>46156</v>
      </c>
    </row>
    <row r="1289" spans="1:5" ht="18.75">
      <c r="A1289" s="24">
        <v>202641864</v>
      </c>
      <c r="B1289" t="s">
        <v>291</v>
      </c>
      <c r="C1289">
        <v>2</v>
      </c>
      <c r="D1289" s="67" t="s">
        <v>4</v>
      </c>
      <c r="E1289" s="29">
        <v>46156</v>
      </c>
    </row>
    <row r="1290" spans="1:5" ht="18.75">
      <c r="A1290" s="24">
        <v>202642529</v>
      </c>
      <c r="B1290" t="s">
        <v>976</v>
      </c>
      <c r="C1290">
        <v>235</v>
      </c>
      <c r="D1290" s="67" t="s">
        <v>4</v>
      </c>
      <c r="E1290" s="29">
        <v>46156</v>
      </c>
    </row>
    <row r="1291" spans="1:5" ht="18.75">
      <c r="A1291" s="24">
        <v>202642711</v>
      </c>
      <c r="B1291" t="s">
        <v>976</v>
      </c>
      <c r="C1291">
        <v>232</v>
      </c>
      <c r="D1291" t="s">
        <v>4</v>
      </c>
      <c r="E1291" s="29">
        <v>46156</v>
      </c>
    </row>
    <row r="1292" spans="1:5" ht="18.75">
      <c r="A1292" s="24">
        <v>202641854</v>
      </c>
      <c r="B1292" t="s">
        <v>542</v>
      </c>
      <c r="C1292">
        <v>73</v>
      </c>
      <c r="D1292" t="s">
        <v>8</v>
      </c>
      <c r="E1292" s="29">
        <v>46156</v>
      </c>
    </row>
    <row r="1293" spans="1:5" ht="18.75">
      <c r="A1293" s="24">
        <v>202642516</v>
      </c>
      <c r="B1293" t="s">
        <v>618</v>
      </c>
      <c r="C1293">
        <v>53</v>
      </c>
      <c r="D1293" t="s">
        <v>8</v>
      </c>
      <c r="E1293" s="29">
        <v>46156</v>
      </c>
    </row>
    <row r="1294" spans="1:5" ht="18.75">
      <c r="A1294" s="24">
        <v>202642517</v>
      </c>
      <c r="B1294" t="s">
        <v>619</v>
      </c>
      <c r="C1294">
        <v>148</v>
      </c>
      <c r="D1294" t="s">
        <v>8</v>
      </c>
      <c r="E1294" s="29">
        <v>46156</v>
      </c>
    </row>
    <row r="1295" spans="1:5" ht="18.75">
      <c r="A1295" s="24">
        <v>202642505</v>
      </c>
      <c r="B1295" t="s">
        <v>564</v>
      </c>
      <c r="C1295">
        <v>242</v>
      </c>
      <c r="D1295" t="s">
        <v>8</v>
      </c>
      <c r="E1295" s="29">
        <v>46156</v>
      </c>
    </row>
    <row r="1296" spans="1:5" ht="18.75">
      <c r="A1296" s="24">
        <v>202642484</v>
      </c>
      <c r="B1296" t="s">
        <v>630</v>
      </c>
      <c r="C1296">
        <v>43</v>
      </c>
      <c r="D1296" t="s">
        <v>8</v>
      </c>
      <c r="E1296" s="29">
        <v>46156</v>
      </c>
    </row>
    <row r="1297" spans="1:5" ht="18.75">
      <c r="A1297" s="24">
        <v>202642075</v>
      </c>
      <c r="B1297" t="s">
        <v>76</v>
      </c>
      <c r="C1297">
        <v>112</v>
      </c>
      <c r="D1297" t="s">
        <v>8</v>
      </c>
      <c r="E1297" s="29">
        <v>46156</v>
      </c>
    </row>
    <row r="1298" spans="1:5" ht="18.75">
      <c r="A1298" s="24">
        <v>202642528</v>
      </c>
      <c r="B1298" t="s">
        <v>76</v>
      </c>
      <c r="C1298">
        <v>461</v>
      </c>
      <c r="D1298" t="s">
        <v>8</v>
      </c>
      <c r="E1298" s="29">
        <v>46156</v>
      </c>
    </row>
    <row r="1299" spans="1:5" ht="18.75">
      <c r="A1299" s="24">
        <v>202641339</v>
      </c>
      <c r="B1299" t="s">
        <v>45</v>
      </c>
      <c r="C1299">
        <v>36</v>
      </c>
      <c r="D1299" t="s">
        <v>8</v>
      </c>
      <c r="E1299" s="29">
        <v>46156</v>
      </c>
    </row>
    <row r="1300" spans="1:5" ht="18.75">
      <c r="A1300" s="24">
        <v>202642049</v>
      </c>
      <c r="B1300" t="s">
        <v>45</v>
      </c>
      <c r="C1300">
        <v>164</v>
      </c>
      <c r="D1300" t="s">
        <v>8</v>
      </c>
      <c r="E1300" s="29">
        <v>46156</v>
      </c>
    </row>
    <row r="1301" spans="1:5" ht="18.75">
      <c r="A1301" s="24">
        <v>202642076</v>
      </c>
      <c r="B1301" t="s">
        <v>110</v>
      </c>
      <c r="C1301">
        <v>76</v>
      </c>
      <c r="D1301" t="s">
        <v>8</v>
      </c>
      <c r="E1301" s="29">
        <v>46156</v>
      </c>
    </row>
    <row r="1302" spans="1:5" ht="18.75">
      <c r="A1302" s="24">
        <v>202641853</v>
      </c>
      <c r="B1302" t="s">
        <v>745</v>
      </c>
      <c r="C1302">
        <v>107</v>
      </c>
      <c r="D1302" t="s">
        <v>8</v>
      </c>
      <c r="E1302" s="29">
        <v>46156</v>
      </c>
    </row>
    <row r="1303" spans="1:5" ht="18.75">
      <c r="A1303" s="24">
        <v>202642070</v>
      </c>
      <c r="B1303" t="s">
        <v>279</v>
      </c>
      <c r="C1303">
        <v>93</v>
      </c>
      <c r="D1303" t="s">
        <v>8</v>
      </c>
      <c r="E1303" s="29">
        <v>46156</v>
      </c>
    </row>
    <row r="1304" spans="1:5" ht="18.75">
      <c r="A1304" s="24">
        <v>202642077</v>
      </c>
      <c r="B1304" t="s">
        <v>183</v>
      </c>
      <c r="C1304">
        <v>368</v>
      </c>
      <c r="D1304" t="s">
        <v>8</v>
      </c>
      <c r="E1304" s="29">
        <v>46156</v>
      </c>
    </row>
    <row r="1305" spans="1:5" ht="18.75">
      <c r="A1305" s="24">
        <v>202641547</v>
      </c>
      <c r="B1305" t="s">
        <v>80</v>
      </c>
      <c r="C1305">
        <v>89</v>
      </c>
      <c r="D1305" s="67" t="s">
        <v>8</v>
      </c>
      <c r="E1305" s="29">
        <v>46156</v>
      </c>
    </row>
    <row r="1306" spans="1:5" ht="18.75">
      <c r="A1306" s="24">
        <v>202640892</v>
      </c>
      <c r="B1306" t="s">
        <v>687</v>
      </c>
      <c r="C1306">
        <v>63</v>
      </c>
      <c r="D1306" t="s">
        <v>8</v>
      </c>
      <c r="E1306" s="29">
        <v>46156</v>
      </c>
    </row>
    <row r="1307" spans="1:5" ht="18.75">
      <c r="A1307" s="24">
        <v>202641888</v>
      </c>
      <c r="B1307" t="s">
        <v>976</v>
      </c>
      <c r="C1307">
        <v>61</v>
      </c>
      <c r="D1307" s="67" t="s">
        <v>8</v>
      </c>
      <c r="E1307" s="29">
        <v>46156</v>
      </c>
    </row>
    <row r="1308" spans="1:5" ht="18.75">
      <c r="A1308" s="24">
        <v>202642486</v>
      </c>
      <c r="B1308" t="s">
        <v>351</v>
      </c>
      <c r="C1308">
        <v>36</v>
      </c>
      <c r="D1308" s="67" t="s">
        <v>8</v>
      </c>
      <c r="E1308" s="29">
        <v>46156</v>
      </c>
    </row>
    <row r="1309" spans="1:5" ht="18.75">
      <c r="A1309" s="24">
        <v>202642664</v>
      </c>
      <c r="B1309" t="s">
        <v>522</v>
      </c>
      <c r="C1309">
        <v>53</v>
      </c>
      <c r="D1309" s="67" t="s">
        <v>8</v>
      </c>
      <c r="E1309" s="29">
        <v>46156</v>
      </c>
    </row>
    <row r="1310" spans="1:5" ht="18.75">
      <c r="A1310" s="24">
        <v>202642691</v>
      </c>
      <c r="B1310" t="s">
        <v>238</v>
      </c>
      <c r="C1310">
        <v>80</v>
      </c>
      <c r="D1310" s="67" t="s">
        <v>8</v>
      </c>
      <c r="E1310" s="29">
        <v>46156</v>
      </c>
    </row>
    <row r="1311" spans="1:5" ht="18.75">
      <c r="A1311" s="24">
        <v>202643085</v>
      </c>
      <c r="B1311" t="s">
        <v>974</v>
      </c>
      <c r="C1311">
        <v>32</v>
      </c>
      <c r="D1311" s="67" t="s">
        <v>8</v>
      </c>
      <c r="E1311" s="29">
        <v>46156</v>
      </c>
    </row>
    <row r="1312" spans="1:5" ht="18.75">
      <c r="A1312" s="24">
        <v>202643084</v>
      </c>
      <c r="B1312" t="s">
        <v>274</v>
      </c>
      <c r="C1312">
        <v>44</v>
      </c>
      <c r="D1312" t="s">
        <v>8</v>
      </c>
      <c r="E1312" s="29">
        <v>46156</v>
      </c>
    </row>
    <row r="1313" spans="1:5" ht="18.75">
      <c r="A1313" s="24">
        <v>202640902</v>
      </c>
      <c r="B1313" t="s">
        <v>252</v>
      </c>
      <c r="C1313">
        <v>50</v>
      </c>
      <c r="D1313" t="s">
        <v>8</v>
      </c>
      <c r="E1313" s="29">
        <v>46156</v>
      </c>
    </row>
    <row r="1314" spans="1:5" ht="18.75">
      <c r="A1314" s="24">
        <v>202642072</v>
      </c>
      <c r="B1314" t="s">
        <v>233</v>
      </c>
      <c r="C1314">
        <v>56</v>
      </c>
      <c r="D1314" t="s">
        <v>13</v>
      </c>
      <c r="E1314" s="29">
        <v>46156</v>
      </c>
    </row>
    <row r="1315" spans="1:5" ht="18.75">
      <c r="A1315" s="24">
        <v>202638923</v>
      </c>
      <c r="B1315" t="s">
        <v>233</v>
      </c>
      <c r="C1315">
        <v>14</v>
      </c>
      <c r="D1315" t="s">
        <v>13</v>
      </c>
      <c r="E1315" s="29">
        <v>46156</v>
      </c>
    </row>
    <row r="1316" spans="1:5" ht="18.75">
      <c r="A1316" s="24">
        <v>202641869</v>
      </c>
      <c r="B1316" t="s">
        <v>740</v>
      </c>
      <c r="C1316">
        <v>45</v>
      </c>
      <c r="D1316" s="67" t="s">
        <v>13</v>
      </c>
      <c r="E1316" s="29">
        <v>46156</v>
      </c>
    </row>
    <row r="1317" spans="1:5" ht="18.75">
      <c r="A1317" s="24">
        <v>202642488</v>
      </c>
      <c r="B1317" t="s">
        <v>796</v>
      </c>
      <c r="C1317">
        <v>37</v>
      </c>
      <c r="D1317" t="s">
        <v>25</v>
      </c>
      <c r="E1317" s="29">
        <v>46156</v>
      </c>
    </row>
    <row r="1318" spans="1:5" ht="18.75">
      <c r="A1318" s="24">
        <v>202643071</v>
      </c>
      <c r="B1318" t="s">
        <v>724</v>
      </c>
      <c r="C1318">
        <v>37</v>
      </c>
      <c r="D1318" t="s">
        <v>25</v>
      </c>
      <c r="E1318" s="29">
        <v>46156</v>
      </c>
    </row>
    <row r="1319" spans="1:5" ht="18.75">
      <c r="A1319" s="24">
        <v>202640913</v>
      </c>
      <c r="B1319" t="s">
        <v>724</v>
      </c>
      <c r="C1319">
        <v>17</v>
      </c>
      <c r="D1319" t="s">
        <v>25</v>
      </c>
      <c r="E1319" s="29">
        <v>46156</v>
      </c>
    </row>
    <row r="1320" spans="1:5" ht="18.75">
      <c r="A1320" s="24">
        <v>202642679</v>
      </c>
      <c r="B1320" t="s">
        <v>291</v>
      </c>
      <c r="C1320">
        <v>59</v>
      </c>
      <c r="D1320" t="s">
        <v>25</v>
      </c>
      <c r="E1320" s="29">
        <v>46156</v>
      </c>
    </row>
    <row r="1321" spans="1:5" ht="18.75">
      <c r="A1321" s="24">
        <v>202640559</v>
      </c>
      <c r="B1321" t="s">
        <v>694</v>
      </c>
      <c r="C1321">
        <v>6</v>
      </c>
      <c r="D1321" t="s">
        <v>19</v>
      </c>
      <c r="E1321" s="29">
        <v>46156</v>
      </c>
    </row>
    <row r="1322" spans="1:5" ht="18.75">
      <c r="A1322" s="24">
        <v>202639300</v>
      </c>
      <c r="B1322" t="s">
        <v>287</v>
      </c>
      <c r="C1322">
        <v>16</v>
      </c>
      <c r="D1322" t="s">
        <v>19</v>
      </c>
      <c r="E1322" s="29">
        <v>46156</v>
      </c>
    </row>
    <row r="1323" spans="1:5" ht="18.75">
      <c r="A1323" s="24">
        <v>202640741</v>
      </c>
      <c r="B1323" t="s">
        <v>287</v>
      </c>
      <c r="C1323">
        <v>57</v>
      </c>
      <c r="D1323" t="s">
        <v>19</v>
      </c>
      <c r="E1323" s="29">
        <v>46156</v>
      </c>
    </row>
    <row r="1324" spans="1:5" ht="18.75">
      <c r="A1324" s="24">
        <v>202640882</v>
      </c>
      <c r="B1324" t="s">
        <v>1028</v>
      </c>
      <c r="C1324">
        <v>45</v>
      </c>
      <c r="D1324" t="s">
        <v>19</v>
      </c>
      <c r="E1324" s="29">
        <v>46156</v>
      </c>
    </row>
    <row r="1325" spans="1:5" ht="18.75">
      <c r="A1325" s="24">
        <v>202641106</v>
      </c>
      <c r="B1325" t="s">
        <v>63</v>
      </c>
      <c r="C1325">
        <v>158</v>
      </c>
      <c r="D1325" t="s">
        <v>19</v>
      </c>
      <c r="E1325" s="29">
        <v>46156</v>
      </c>
    </row>
    <row r="1326" spans="1:5" ht="18.75">
      <c r="A1326" s="24">
        <v>202641322</v>
      </c>
      <c r="B1326" t="s">
        <v>63</v>
      </c>
      <c r="C1326">
        <v>315</v>
      </c>
      <c r="D1326" t="s">
        <v>19</v>
      </c>
      <c r="E1326" s="29">
        <v>46156</v>
      </c>
    </row>
    <row r="1327" spans="1:5" ht="18.75">
      <c r="A1327" s="24">
        <v>202640895</v>
      </c>
      <c r="B1327" t="s">
        <v>523</v>
      </c>
      <c r="C1327">
        <v>19</v>
      </c>
      <c r="D1327" t="s">
        <v>19</v>
      </c>
      <c r="E1327" s="29">
        <v>46156</v>
      </c>
    </row>
    <row r="1328" spans="1:5" ht="18.75">
      <c r="A1328" s="24">
        <v>202641331</v>
      </c>
      <c r="B1328" t="s">
        <v>95</v>
      </c>
      <c r="C1328">
        <v>20</v>
      </c>
      <c r="D1328" t="s">
        <v>19</v>
      </c>
      <c r="E1328" s="29">
        <v>46156</v>
      </c>
    </row>
    <row r="1329" spans="1:5" ht="18.75">
      <c r="A1329" s="24">
        <v>202633272</v>
      </c>
      <c r="B1329" t="s">
        <v>433</v>
      </c>
      <c r="C1329">
        <v>30</v>
      </c>
      <c r="D1329" t="s">
        <v>19</v>
      </c>
      <c r="E1329" s="29">
        <v>46156</v>
      </c>
    </row>
    <row r="1330" spans="1:5" ht="18.75">
      <c r="A1330" s="24">
        <v>202641531</v>
      </c>
      <c r="B1330" t="s">
        <v>33</v>
      </c>
      <c r="C1330">
        <v>287</v>
      </c>
      <c r="D1330" t="s">
        <v>13</v>
      </c>
      <c r="E1330" s="29">
        <v>46156</v>
      </c>
    </row>
    <row r="1331" spans="1:5" ht="18.75">
      <c r="A1331" s="24">
        <v>202641551</v>
      </c>
      <c r="B1331" t="s">
        <v>360</v>
      </c>
      <c r="C1331">
        <v>75</v>
      </c>
      <c r="D1331" t="s">
        <v>13</v>
      </c>
      <c r="E1331" s="29">
        <v>46156</v>
      </c>
    </row>
    <row r="1332" spans="1:5" ht="18.75">
      <c r="A1332" s="24">
        <v>202640405</v>
      </c>
      <c r="B1332" t="s">
        <v>360</v>
      </c>
      <c r="C1332">
        <v>27</v>
      </c>
      <c r="D1332" t="s">
        <v>13</v>
      </c>
      <c r="E1332" s="29">
        <v>46156</v>
      </c>
    </row>
    <row r="1333" spans="1:5" ht="18.75">
      <c r="A1333" s="24">
        <v>202641860</v>
      </c>
      <c r="B1333" t="s">
        <v>1005</v>
      </c>
      <c r="C1333">
        <v>43</v>
      </c>
      <c r="D1333" t="s">
        <v>13</v>
      </c>
      <c r="E1333" s="29">
        <v>46156</v>
      </c>
    </row>
    <row r="1334" spans="1:5" ht="18.75">
      <c r="A1334" s="24">
        <v>202641852</v>
      </c>
      <c r="B1334" t="s">
        <v>328</v>
      </c>
      <c r="C1334">
        <v>20</v>
      </c>
      <c r="D1334" t="s">
        <v>13</v>
      </c>
      <c r="E1334" s="29">
        <v>46156</v>
      </c>
    </row>
    <row r="1335" spans="1:5" ht="18.75">
      <c r="A1335" s="24">
        <v>202639971</v>
      </c>
      <c r="B1335" t="s">
        <v>863</v>
      </c>
      <c r="C1335">
        <v>1</v>
      </c>
      <c r="D1335" t="s">
        <v>13</v>
      </c>
      <c r="E1335" s="29">
        <v>46156</v>
      </c>
    </row>
    <row r="1336" spans="1:5" ht="18.75">
      <c r="A1336" s="24">
        <v>202641840</v>
      </c>
      <c r="B1336" t="s">
        <v>336</v>
      </c>
      <c r="C1336">
        <v>21</v>
      </c>
      <c r="D1336" t="s">
        <v>12</v>
      </c>
      <c r="E1336" s="29">
        <v>46156</v>
      </c>
    </row>
    <row r="1337" spans="1:5" ht="18.75">
      <c r="A1337" s="24">
        <v>202641544</v>
      </c>
      <c r="B1337" t="s">
        <v>336</v>
      </c>
      <c r="C1337">
        <v>45</v>
      </c>
      <c r="D1337" t="s">
        <v>12</v>
      </c>
      <c r="E1337" s="29">
        <v>46156</v>
      </c>
    </row>
    <row r="1338" spans="1:5" ht="18.75">
      <c r="A1338" s="24">
        <v>202640894</v>
      </c>
      <c r="B1338" t="s">
        <v>336</v>
      </c>
      <c r="C1338">
        <v>376</v>
      </c>
      <c r="D1338" t="s">
        <v>12</v>
      </c>
      <c r="E1338" s="29">
        <v>46156</v>
      </c>
    </row>
    <row r="1339" spans="1:5" ht="18.75">
      <c r="A1339" s="24">
        <v>202642487</v>
      </c>
      <c r="B1339" t="s">
        <v>376</v>
      </c>
      <c r="C1339">
        <v>39</v>
      </c>
      <c r="D1339" t="s">
        <v>12</v>
      </c>
      <c r="E1339" s="29">
        <v>46156</v>
      </c>
    </row>
    <row r="1340" spans="1:5" ht="18.75">
      <c r="A1340" s="24">
        <v>202642534</v>
      </c>
      <c r="B1340" t="s">
        <v>384</v>
      </c>
      <c r="C1340">
        <v>59</v>
      </c>
      <c r="D1340" t="s">
        <v>12</v>
      </c>
      <c r="E1340" s="29">
        <v>46156</v>
      </c>
    </row>
    <row r="1341" spans="1:5" ht="18.75">
      <c r="A1341" s="24">
        <v>202642510</v>
      </c>
      <c r="B1341" t="s">
        <v>586</v>
      </c>
      <c r="C1341">
        <v>10</v>
      </c>
      <c r="D1341" t="s">
        <v>12</v>
      </c>
      <c r="E1341" s="29">
        <v>46156</v>
      </c>
    </row>
    <row r="1342" spans="1:5" ht="18.75">
      <c r="A1342" s="24">
        <v>202642706</v>
      </c>
      <c r="B1342" t="s">
        <v>271</v>
      </c>
      <c r="C1342">
        <v>48</v>
      </c>
      <c r="D1342" t="s">
        <v>12</v>
      </c>
      <c r="E1342" s="29">
        <v>46156</v>
      </c>
    </row>
    <row r="1343" spans="1:5" ht="18.75">
      <c r="A1343" s="24">
        <v>202642704</v>
      </c>
      <c r="B1343" t="s">
        <v>757</v>
      </c>
      <c r="C1343">
        <v>24</v>
      </c>
      <c r="D1343" t="s">
        <v>12</v>
      </c>
      <c r="E1343" s="29">
        <v>46156</v>
      </c>
    </row>
    <row r="1344" spans="1:5" ht="18.75">
      <c r="A1344" s="24">
        <v>202642670</v>
      </c>
      <c r="B1344" t="s">
        <v>609</v>
      </c>
      <c r="C1344">
        <v>37</v>
      </c>
      <c r="D1344" t="s">
        <v>12</v>
      </c>
      <c r="E1344" s="29">
        <v>46156</v>
      </c>
    </row>
    <row r="1345" spans="1:5" ht="18.75">
      <c r="A1345" s="24">
        <v>202642530</v>
      </c>
      <c r="B1345" t="s">
        <v>774</v>
      </c>
      <c r="C1345">
        <v>119</v>
      </c>
      <c r="D1345" t="s">
        <v>12</v>
      </c>
      <c r="E1345" s="29">
        <v>46156</v>
      </c>
    </row>
    <row r="1346" spans="1:5" ht="18.75">
      <c r="A1346" s="24">
        <v>202642531</v>
      </c>
      <c r="B1346" t="s">
        <v>299</v>
      </c>
      <c r="C1346">
        <v>60</v>
      </c>
      <c r="D1346" t="s">
        <v>12</v>
      </c>
      <c r="E1346" s="29">
        <v>46156</v>
      </c>
    </row>
    <row r="1347" spans="1:5" ht="18.75">
      <c r="A1347" s="24">
        <v>202642713</v>
      </c>
      <c r="B1347" t="s">
        <v>299</v>
      </c>
      <c r="C1347">
        <v>482</v>
      </c>
      <c r="D1347" s="67" t="s">
        <v>12</v>
      </c>
      <c r="E1347" s="29">
        <v>46156</v>
      </c>
    </row>
    <row r="1348" spans="1:5" ht="18.75">
      <c r="A1348" s="24">
        <v>202642047</v>
      </c>
      <c r="B1348" t="s">
        <v>263</v>
      </c>
      <c r="C1348">
        <v>72</v>
      </c>
      <c r="D1348" s="67" t="s">
        <v>12</v>
      </c>
      <c r="E1348" s="29">
        <v>46156</v>
      </c>
    </row>
    <row r="1349" spans="1:5" ht="18.75">
      <c r="A1349" s="24">
        <v>202642050</v>
      </c>
      <c r="B1349" t="s">
        <v>1043</v>
      </c>
      <c r="C1349">
        <v>20</v>
      </c>
      <c r="D1349" s="67" t="s">
        <v>12</v>
      </c>
      <c r="E1349" s="29">
        <v>46156</v>
      </c>
    </row>
    <row r="1350" spans="1:5" ht="18.75">
      <c r="A1350" s="24">
        <v>202642053</v>
      </c>
      <c r="B1350" t="s">
        <v>526</v>
      </c>
      <c r="C1350">
        <v>418</v>
      </c>
      <c r="D1350" t="s">
        <v>12</v>
      </c>
      <c r="E1350" s="29">
        <v>46156</v>
      </c>
    </row>
    <row r="1351" spans="1:5" ht="18.75">
      <c r="A1351" s="24">
        <v>202642714</v>
      </c>
      <c r="B1351" t="s">
        <v>24</v>
      </c>
      <c r="C1351">
        <v>233</v>
      </c>
      <c r="D1351" s="67" t="s">
        <v>12</v>
      </c>
      <c r="E1351" s="29">
        <v>46156</v>
      </c>
    </row>
    <row r="1352" spans="1:5" ht="18.75">
      <c r="A1352" s="24">
        <v>202642078</v>
      </c>
      <c r="B1352" t="s">
        <v>24</v>
      </c>
      <c r="C1352">
        <v>566</v>
      </c>
      <c r="D1352" t="s">
        <v>12</v>
      </c>
      <c r="E1352" s="29">
        <v>46156</v>
      </c>
    </row>
    <row r="1353" spans="1:5" ht="18.75">
      <c r="A1353" s="24">
        <v>202641867</v>
      </c>
      <c r="B1353" t="s">
        <v>703</v>
      </c>
      <c r="C1353">
        <v>32</v>
      </c>
      <c r="D1353" t="s">
        <v>12</v>
      </c>
      <c r="E1353" s="29">
        <v>46156</v>
      </c>
    </row>
    <row r="1354" spans="1:5" ht="18.75">
      <c r="A1354" s="24">
        <v>202642503</v>
      </c>
      <c r="B1354" t="s">
        <v>854</v>
      </c>
      <c r="C1354">
        <v>27</v>
      </c>
      <c r="D1354" t="s">
        <v>0</v>
      </c>
      <c r="E1354" s="29">
        <v>46156</v>
      </c>
    </row>
    <row r="1355" spans="1:5" ht="18.75">
      <c r="A1355" s="24">
        <v>202639806</v>
      </c>
      <c r="B1355" t="s">
        <v>854</v>
      </c>
      <c r="C1355">
        <v>17</v>
      </c>
      <c r="D1355" t="s">
        <v>0</v>
      </c>
      <c r="E1355" s="29">
        <v>46156</v>
      </c>
    </row>
    <row r="1356" spans="1:5" ht="18.75">
      <c r="A1356" s="24">
        <v>202640737</v>
      </c>
      <c r="B1356" t="s">
        <v>101</v>
      </c>
      <c r="C1356">
        <v>6</v>
      </c>
      <c r="D1356" t="s">
        <v>0</v>
      </c>
      <c r="E1356" s="29">
        <v>46156</v>
      </c>
    </row>
    <row r="1357" spans="1:5" ht="18.75">
      <c r="A1357" s="24">
        <v>202638884</v>
      </c>
      <c r="B1357" t="s">
        <v>801</v>
      </c>
      <c r="C1357">
        <v>34</v>
      </c>
      <c r="D1357" t="s">
        <v>0</v>
      </c>
      <c r="E1357" s="29">
        <v>46156</v>
      </c>
    </row>
    <row r="1358" spans="1:5" ht="18.75">
      <c r="A1358" s="24">
        <v>202640738</v>
      </c>
      <c r="B1358" t="s">
        <v>591</v>
      </c>
      <c r="C1358">
        <v>74</v>
      </c>
      <c r="D1358" t="s">
        <v>0</v>
      </c>
      <c r="E1358" s="29">
        <v>46156</v>
      </c>
    </row>
    <row r="1359" spans="1:5" ht="18.75">
      <c r="A1359" s="24">
        <v>202640739</v>
      </c>
      <c r="B1359" t="s">
        <v>62</v>
      </c>
      <c r="C1359">
        <v>2</v>
      </c>
      <c r="D1359" t="s">
        <v>0</v>
      </c>
      <c r="E1359" s="29">
        <v>46156</v>
      </c>
    </row>
    <row r="1360" spans="1:5" ht="18.75">
      <c r="A1360" s="24">
        <v>202642073</v>
      </c>
      <c r="B1360" t="s">
        <v>197</v>
      </c>
      <c r="C1360">
        <v>620</v>
      </c>
      <c r="D1360" t="s">
        <v>0</v>
      </c>
      <c r="E1360" s="29">
        <v>46156</v>
      </c>
    </row>
    <row r="1361" spans="1:5" ht="18.75">
      <c r="A1361" s="24">
        <v>202641871</v>
      </c>
      <c r="B1361" t="s">
        <v>17</v>
      </c>
      <c r="C1361">
        <v>113</v>
      </c>
      <c r="D1361" t="s">
        <v>0</v>
      </c>
      <c r="E1361" s="29">
        <v>46156</v>
      </c>
    </row>
    <row r="1362" spans="1:5" ht="18.75">
      <c r="A1362" s="24">
        <v>202641870</v>
      </c>
      <c r="B1362" t="s">
        <v>741</v>
      </c>
      <c r="C1362">
        <v>144</v>
      </c>
      <c r="D1362" s="67" t="s">
        <v>0</v>
      </c>
      <c r="E1362" s="29">
        <v>46156</v>
      </c>
    </row>
    <row r="1363" spans="1:5" ht="18.75">
      <c r="A1363" s="24">
        <v>202638858</v>
      </c>
      <c r="B1363" t="s">
        <v>395</v>
      </c>
      <c r="C1363">
        <v>101</v>
      </c>
      <c r="D1363" t="s">
        <v>0</v>
      </c>
      <c r="E1363" s="29">
        <v>46156</v>
      </c>
    </row>
    <row r="1364" spans="1:5" ht="18.75">
      <c r="A1364" s="24">
        <v>202641884</v>
      </c>
      <c r="B1364" t="s">
        <v>54</v>
      </c>
      <c r="C1364">
        <v>107</v>
      </c>
      <c r="D1364" t="s">
        <v>0</v>
      </c>
      <c r="E1364" s="29">
        <v>46156</v>
      </c>
    </row>
    <row r="1365" spans="1:5" ht="18.75">
      <c r="A1365" s="24">
        <v>202630341</v>
      </c>
      <c r="B1365" t="s">
        <v>922</v>
      </c>
      <c r="C1365">
        <v>56</v>
      </c>
      <c r="D1365" t="s">
        <v>0</v>
      </c>
      <c r="E1365" s="29">
        <v>46156</v>
      </c>
    </row>
    <row r="1366" spans="1:5" ht="18.75">
      <c r="A1366" s="24">
        <v>202642317</v>
      </c>
      <c r="B1366" t="s">
        <v>427</v>
      </c>
      <c r="C1366">
        <v>37</v>
      </c>
      <c r="D1366" t="s">
        <v>13</v>
      </c>
      <c r="E1366" s="29">
        <v>46156</v>
      </c>
    </row>
    <row r="1367" spans="1:5" ht="18.75">
      <c r="A1367" s="24">
        <v>202642689</v>
      </c>
      <c r="B1367" t="s">
        <v>18</v>
      </c>
      <c r="C1367">
        <v>30</v>
      </c>
      <c r="D1367" t="s">
        <v>2</v>
      </c>
      <c r="E1367" s="29">
        <v>46156</v>
      </c>
    </row>
    <row r="1368" spans="1:5" ht="18.75">
      <c r="A1368" s="24">
        <v>202641142</v>
      </c>
      <c r="B1368" t="s">
        <v>18</v>
      </c>
      <c r="C1368">
        <v>569</v>
      </c>
      <c r="D1368" t="s">
        <v>2</v>
      </c>
      <c r="E1368" s="29">
        <v>46156</v>
      </c>
    </row>
    <row r="1369" spans="1:5" ht="18.75">
      <c r="A1369" s="24">
        <v>202641848</v>
      </c>
      <c r="B1369" t="s">
        <v>3</v>
      </c>
      <c r="C1369">
        <v>283</v>
      </c>
      <c r="D1369" t="s">
        <v>2</v>
      </c>
      <c r="E1369" s="29">
        <v>46156</v>
      </c>
    </row>
    <row r="1370" spans="1:5" ht="18.75">
      <c r="A1370" s="24">
        <v>202642723</v>
      </c>
      <c r="B1370" t="s">
        <v>165</v>
      </c>
      <c r="C1370">
        <v>38</v>
      </c>
      <c r="D1370" t="s">
        <v>2</v>
      </c>
      <c r="E1370" s="29">
        <v>46156</v>
      </c>
    </row>
    <row r="1371" spans="1:5" ht="18.75">
      <c r="A1371" s="24">
        <v>202642084</v>
      </c>
      <c r="B1371" t="s">
        <v>165</v>
      </c>
      <c r="C1371">
        <v>132</v>
      </c>
      <c r="D1371" t="s">
        <v>2</v>
      </c>
      <c r="E1371" s="29">
        <v>46156</v>
      </c>
    </row>
    <row r="1372" spans="1:5" ht="18.75">
      <c r="A1372" s="24">
        <v>202642721</v>
      </c>
      <c r="B1372" t="s">
        <v>723</v>
      </c>
      <c r="C1372">
        <v>227</v>
      </c>
      <c r="D1372" t="s">
        <v>2</v>
      </c>
      <c r="E1372" s="29">
        <v>46156</v>
      </c>
    </row>
    <row r="1373" spans="1:5" ht="18.75">
      <c r="A1373" s="24">
        <v>202642083</v>
      </c>
      <c r="B1373" t="s">
        <v>723</v>
      </c>
      <c r="C1373">
        <v>206</v>
      </c>
      <c r="D1373" t="s">
        <v>2</v>
      </c>
      <c r="E1373" s="29">
        <v>46156</v>
      </c>
    </row>
    <row r="1374" spans="1:5" ht="18.75">
      <c r="A1374" s="24">
        <v>202642699</v>
      </c>
      <c r="B1374" t="s">
        <v>577</v>
      </c>
      <c r="C1374">
        <v>91</v>
      </c>
      <c r="D1374" t="s">
        <v>25</v>
      </c>
      <c r="E1374" s="29">
        <v>46156</v>
      </c>
    </row>
    <row r="1375" spans="1:5" ht="18.75">
      <c r="A1375" s="24">
        <v>202642676</v>
      </c>
      <c r="B1375" t="s">
        <v>361</v>
      </c>
      <c r="C1375">
        <v>201</v>
      </c>
      <c r="D1375" t="s">
        <v>19</v>
      </c>
      <c r="E1375" s="29">
        <v>46156</v>
      </c>
    </row>
    <row r="1376" spans="1:5" ht="18.75">
      <c r="A1376" s="24">
        <v>202642489</v>
      </c>
      <c r="B1376" t="s">
        <v>361</v>
      </c>
      <c r="C1376">
        <v>110</v>
      </c>
      <c r="D1376" t="s">
        <v>19</v>
      </c>
      <c r="E1376" s="29">
        <v>46156</v>
      </c>
    </row>
    <row r="1377" spans="1:5" ht="18.75">
      <c r="A1377" s="24">
        <v>202638957</v>
      </c>
      <c r="B1377" t="s">
        <v>399</v>
      </c>
      <c r="C1377">
        <v>1</v>
      </c>
      <c r="D1377" t="s">
        <v>13</v>
      </c>
      <c r="E1377" s="29">
        <v>46156</v>
      </c>
    </row>
    <row r="1378" spans="1:5" ht="18.75">
      <c r="A1378" s="24">
        <v>202639404</v>
      </c>
      <c r="B1378" t="s">
        <v>983</v>
      </c>
      <c r="C1378">
        <v>3</v>
      </c>
      <c r="D1378" t="s">
        <v>13</v>
      </c>
      <c r="E1378" s="29">
        <v>46156</v>
      </c>
    </row>
    <row r="1379" spans="1:5" ht="18.75">
      <c r="A1379" s="24">
        <v>202640526</v>
      </c>
      <c r="B1379" t="s">
        <v>537</v>
      </c>
      <c r="C1379">
        <v>9</v>
      </c>
      <c r="D1379" t="s">
        <v>13</v>
      </c>
      <c r="E1379" s="29">
        <v>46156</v>
      </c>
    </row>
    <row r="1380" spans="1:5" ht="18.75">
      <c r="A1380" s="24">
        <v>202640416</v>
      </c>
      <c r="B1380" t="s">
        <v>269</v>
      </c>
      <c r="C1380">
        <v>1</v>
      </c>
      <c r="D1380" t="s">
        <v>13</v>
      </c>
      <c r="E1380" s="29">
        <v>46156</v>
      </c>
    </row>
    <row r="1381" spans="1:5" ht="18.75">
      <c r="A1381" s="24">
        <v>202634777</v>
      </c>
      <c r="B1381" t="s">
        <v>1127</v>
      </c>
      <c r="C1381">
        <v>128</v>
      </c>
      <c r="D1381" t="s">
        <v>2</v>
      </c>
      <c r="E1381" s="29">
        <v>46156</v>
      </c>
    </row>
    <row r="1382" spans="1:5" ht="18.75">
      <c r="A1382" s="24">
        <v>202642066</v>
      </c>
      <c r="B1382" t="s">
        <v>185</v>
      </c>
      <c r="C1382">
        <v>313</v>
      </c>
      <c r="D1382" t="s">
        <v>2</v>
      </c>
      <c r="E1382" s="29">
        <v>46156</v>
      </c>
    </row>
    <row r="1383" spans="1:5" ht="18.75">
      <c r="A1383" s="24">
        <v>202642700</v>
      </c>
      <c r="B1383" t="s">
        <v>185</v>
      </c>
      <c r="C1383">
        <v>586</v>
      </c>
      <c r="D1383" t="s">
        <v>2</v>
      </c>
      <c r="E1383" s="29">
        <v>46156</v>
      </c>
    </row>
    <row r="1384" spans="1:5" ht="18.75">
      <c r="A1384" s="24">
        <v>202641353</v>
      </c>
      <c r="B1384" t="s">
        <v>837</v>
      </c>
      <c r="C1384">
        <v>70</v>
      </c>
      <c r="D1384" t="s">
        <v>0</v>
      </c>
      <c r="E1384" s="29">
        <v>46156</v>
      </c>
    </row>
    <row r="1385" spans="1:5" ht="18.75">
      <c r="A1385" s="24">
        <v>202642482</v>
      </c>
      <c r="B1385" t="s">
        <v>705</v>
      </c>
      <c r="C1385">
        <v>205</v>
      </c>
      <c r="D1385" t="s">
        <v>25</v>
      </c>
      <c r="E1385" s="29">
        <v>46156</v>
      </c>
    </row>
    <row r="1386" spans="1:5" ht="18.75">
      <c r="A1386" s="24">
        <v>202642724</v>
      </c>
      <c r="B1386" t="s">
        <v>115</v>
      </c>
      <c r="C1386">
        <v>330</v>
      </c>
      <c r="D1386" t="s">
        <v>25</v>
      </c>
      <c r="E1386" s="29">
        <v>46156</v>
      </c>
    </row>
    <row r="1387" spans="1:5" ht="18.75">
      <c r="A1387" s="24">
        <v>202642663</v>
      </c>
      <c r="B1387" t="s">
        <v>9</v>
      </c>
      <c r="C1387">
        <v>620</v>
      </c>
      <c r="D1387" t="s">
        <v>8</v>
      </c>
      <c r="E1387" s="29">
        <v>46156</v>
      </c>
    </row>
    <row r="1388" spans="1:5" ht="18.75">
      <c r="A1388" s="24">
        <v>202642485</v>
      </c>
      <c r="B1388" t="s">
        <v>9</v>
      </c>
      <c r="C1388">
        <v>22</v>
      </c>
      <c r="D1388" t="s">
        <v>8</v>
      </c>
      <c r="E1388" s="29">
        <v>46156</v>
      </c>
    </row>
    <row r="1389" spans="1:5" ht="18.75">
      <c r="A1389" s="24">
        <v>202638249</v>
      </c>
      <c r="B1389" t="s">
        <v>61</v>
      </c>
      <c r="C1389">
        <v>210</v>
      </c>
      <c r="D1389" s="67" t="s">
        <v>19</v>
      </c>
      <c r="E1389" s="29">
        <v>46156</v>
      </c>
    </row>
    <row r="1390" spans="1:5" ht="18.75">
      <c r="A1390" s="24">
        <v>202638951</v>
      </c>
      <c r="B1390" t="s">
        <v>61</v>
      </c>
      <c r="C1390">
        <v>41</v>
      </c>
      <c r="D1390" t="s">
        <v>19</v>
      </c>
      <c r="E1390" s="29">
        <v>46156</v>
      </c>
    </row>
    <row r="1391" spans="1:5" ht="18.75">
      <c r="A1391" s="24">
        <v>202639149</v>
      </c>
      <c r="B1391" t="s">
        <v>61</v>
      </c>
      <c r="C1391">
        <v>117</v>
      </c>
      <c r="D1391" s="67" t="s">
        <v>19</v>
      </c>
      <c r="E1391" s="29">
        <v>46156</v>
      </c>
    </row>
    <row r="1392" spans="1:5" ht="18.75">
      <c r="A1392" s="24">
        <v>202641180</v>
      </c>
      <c r="B1392" t="s">
        <v>1032</v>
      </c>
      <c r="C1392">
        <v>48</v>
      </c>
      <c r="D1392" t="s">
        <v>28</v>
      </c>
      <c r="E1392" s="29">
        <v>46156</v>
      </c>
    </row>
    <row r="1393" spans="1:5" ht="18.75">
      <c r="A1393" s="24">
        <v>202642492</v>
      </c>
      <c r="B1393" t="s">
        <v>39</v>
      </c>
      <c r="C1393">
        <v>41</v>
      </c>
      <c r="D1393" t="s">
        <v>28</v>
      </c>
      <c r="E1393" s="29">
        <v>46156</v>
      </c>
    </row>
    <row r="1394" spans="1:5" ht="18.75">
      <c r="A1394" s="24">
        <v>202642684</v>
      </c>
      <c r="B1394" t="s">
        <v>546</v>
      </c>
      <c r="C1394">
        <v>448</v>
      </c>
      <c r="D1394" t="s">
        <v>28</v>
      </c>
      <c r="E1394" s="29">
        <v>46156</v>
      </c>
    </row>
    <row r="1395" spans="1:5" ht="18.75">
      <c r="A1395" s="24">
        <v>202642533</v>
      </c>
      <c r="B1395" t="s">
        <v>578</v>
      </c>
      <c r="C1395">
        <v>42</v>
      </c>
      <c r="D1395" t="s">
        <v>28</v>
      </c>
      <c r="E1395" s="29">
        <v>46156</v>
      </c>
    </row>
    <row r="1396" spans="1:5" ht="18.75">
      <c r="A1396" s="24">
        <v>202642715</v>
      </c>
      <c r="B1396" t="s">
        <v>938</v>
      </c>
      <c r="C1396">
        <v>34</v>
      </c>
      <c r="D1396" t="s">
        <v>28</v>
      </c>
      <c r="E1396" s="29">
        <v>46156</v>
      </c>
    </row>
    <row r="1397" spans="1:5" ht="18">
      <c r="A1397" s="25">
        <v>202642537</v>
      </c>
      <c r="B1397" t="s">
        <v>90</v>
      </c>
      <c r="C1397">
        <v>51</v>
      </c>
      <c r="D1397" t="s">
        <v>28</v>
      </c>
      <c r="E1397" s="29">
        <v>46156</v>
      </c>
    </row>
    <row r="1398" spans="1:5" ht="18">
      <c r="A1398" s="25">
        <v>202640492</v>
      </c>
      <c r="B1398" t="s">
        <v>624</v>
      </c>
      <c r="C1398">
        <v>308</v>
      </c>
      <c r="D1398" t="s">
        <v>28</v>
      </c>
      <c r="E1398" s="29">
        <v>46156</v>
      </c>
    </row>
    <row r="1399" spans="1:5" ht="18">
      <c r="A1399" s="25">
        <v>202642493</v>
      </c>
      <c r="B1399" t="s">
        <v>42</v>
      </c>
      <c r="C1399">
        <v>496</v>
      </c>
      <c r="D1399" t="s">
        <v>28</v>
      </c>
      <c r="E1399" s="29">
        <v>46156</v>
      </c>
    </row>
    <row r="1400" spans="1:5" ht="18">
      <c r="A1400" s="25">
        <v>202642494</v>
      </c>
      <c r="B1400" t="s">
        <v>706</v>
      </c>
      <c r="C1400">
        <v>94</v>
      </c>
      <c r="D1400" t="s">
        <v>28</v>
      </c>
      <c r="E1400" s="29">
        <v>46156</v>
      </c>
    </row>
    <row r="1401" spans="1:5" ht="18">
      <c r="A1401" s="25">
        <v>202642536</v>
      </c>
      <c r="B1401" t="s">
        <v>463</v>
      </c>
      <c r="C1401">
        <v>127</v>
      </c>
      <c r="D1401" t="s">
        <v>28</v>
      </c>
      <c r="E1401" s="29">
        <v>46156</v>
      </c>
    </row>
    <row r="1402" spans="1:5" ht="18">
      <c r="A1402" s="25">
        <v>202642519</v>
      </c>
      <c r="B1402" t="s">
        <v>91</v>
      </c>
      <c r="C1402">
        <v>58</v>
      </c>
      <c r="D1402" t="s">
        <v>28</v>
      </c>
      <c r="E1402" s="29">
        <v>46156</v>
      </c>
    </row>
    <row r="1403" spans="1:5" ht="18">
      <c r="A1403" s="25">
        <v>202640008</v>
      </c>
      <c r="B1403" t="s">
        <v>394</v>
      </c>
      <c r="C1403">
        <v>315</v>
      </c>
      <c r="D1403" t="s">
        <v>28</v>
      </c>
      <c r="E1403" s="29">
        <v>46156</v>
      </c>
    </row>
    <row r="1404" spans="1:5" ht="18">
      <c r="A1404" s="25">
        <v>202638654</v>
      </c>
      <c r="B1404" t="s">
        <v>937</v>
      </c>
      <c r="C1404">
        <v>10</v>
      </c>
      <c r="D1404" t="s">
        <v>28</v>
      </c>
      <c r="E1404" s="29">
        <v>46156</v>
      </c>
    </row>
    <row r="1405" spans="1:5" ht="18">
      <c r="A1405" s="25">
        <v>202641110</v>
      </c>
      <c r="B1405" t="s">
        <v>597</v>
      </c>
      <c r="C1405">
        <v>44</v>
      </c>
      <c r="D1405" t="s">
        <v>21</v>
      </c>
      <c r="E1405" s="29">
        <v>46156</v>
      </c>
    </row>
    <row r="1406" spans="1:5" ht="18">
      <c r="A1406" s="25">
        <v>202640381</v>
      </c>
      <c r="B1406" t="s">
        <v>597</v>
      </c>
      <c r="C1406">
        <v>106</v>
      </c>
      <c r="D1406" t="s">
        <v>21</v>
      </c>
      <c r="E1406" s="29">
        <v>46156</v>
      </c>
    </row>
    <row r="1407" spans="1:5" ht="18">
      <c r="A1407" s="25">
        <v>202640886</v>
      </c>
      <c r="B1407" t="s">
        <v>7</v>
      </c>
      <c r="C1407">
        <v>143</v>
      </c>
      <c r="D1407" t="s">
        <v>21</v>
      </c>
      <c r="E1407" s="29">
        <v>46156</v>
      </c>
    </row>
    <row r="1408" spans="1:5" ht="18">
      <c r="A1408" s="25">
        <v>202641161</v>
      </c>
      <c r="B1408" t="s">
        <v>775</v>
      </c>
      <c r="C1408">
        <v>101</v>
      </c>
      <c r="D1408" t="s">
        <v>21</v>
      </c>
      <c r="E1408" s="29">
        <v>46156</v>
      </c>
    </row>
    <row r="1409" spans="1:5" ht="18">
      <c r="A1409" s="25">
        <v>202640510</v>
      </c>
      <c r="B1409" t="s">
        <v>732</v>
      </c>
      <c r="C1409">
        <v>87</v>
      </c>
      <c r="D1409" t="s">
        <v>21</v>
      </c>
      <c r="E1409" s="29">
        <v>46156</v>
      </c>
    </row>
    <row r="1410" spans="1:5" ht="18">
      <c r="A1410" s="25">
        <v>202638896</v>
      </c>
      <c r="B1410" t="s">
        <v>732</v>
      </c>
      <c r="C1410">
        <v>53</v>
      </c>
      <c r="D1410" t="s">
        <v>21</v>
      </c>
      <c r="E1410" s="29">
        <v>46156</v>
      </c>
    </row>
    <row r="1411" spans="1:5" ht="18">
      <c r="A1411" s="25">
        <v>202640896</v>
      </c>
      <c r="B1411" t="s">
        <v>787</v>
      </c>
      <c r="C1411">
        <v>115</v>
      </c>
      <c r="D1411" t="s">
        <v>21</v>
      </c>
      <c r="E1411" s="29">
        <v>46156</v>
      </c>
    </row>
    <row r="1412" spans="1:5" ht="18">
      <c r="A1412" s="25">
        <v>202641351</v>
      </c>
      <c r="B1412" t="s">
        <v>52</v>
      </c>
      <c r="C1412">
        <v>62</v>
      </c>
      <c r="D1412" t="s">
        <v>21</v>
      </c>
      <c r="E1412" s="29">
        <v>46156</v>
      </c>
    </row>
    <row r="1413" spans="1:5" ht="18">
      <c r="A1413" s="25">
        <v>202642065</v>
      </c>
      <c r="B1413" t="s">
        <v>987</v>
      </c>
      <c r="C1413">
        <v>67</v>
      </c>
      <c r="D1413" t="s">
        <v>21</v>
      </c>
      <c r="E1413" s="29">
        <v>46156</v>
      </c>
    </row>
    <row r="1414" spans="1:5" ht="18">
      <c r="A1414" s="25">
        <v>202642514</v>
      </c>
      <c r="B1414" t="s">
        <v>440</v>
      </c>
      <c r="C1414">
        <v>40</v>
      </c>
      <c r="D1414" t="s">
        <v>21</v>
      </c>
      <c r="E1414" s="29">
        <v>46156</v>
      </c>
    </row>
    <row r="1415" spans="1:5" ht="18">
      <c r="A1415" s="25">
        <v>202642515</v>
      </c>
      <c r="B1415" t="s">
        <v>338</v>
      </c>
      <c r="C1415">
        <v>91</v>
      </c>
      <c r="D1415" t="s">
        <v>21</v>
      </c>
      <c r="E1415" s="29">
        <v>46156</v>
      </c>
    </row>
    <row r="1416" spans="1:5" ht="18">
      <c r="A1416" s="25">
        <v>202641352</v>
      </c>
      <c r="B1416" t="s">
        <v>749</v>
      </c>
      <c r="C1416">
        <v>36</v>
      </c>
      <c r="D1416" t="s">
        <v>21</v>
      </c>
      <c r="E1416" s="29">
        <v>46156</v>
      </c>
    </row>
    <row r="1417" spans="1:5" ht="18">
      <c r="A1417" s="25">
        <v>202641883</v>
      </c>
      <c r="B1417" t="s">
        <v>189</v>
      </c>
      <c r="C1417">
        <v>135</v>
      </c>
      <c r="D1417" t="s">
        <v>21</v>
      </c>
      <c r="E1417" s="29">
        <v>46156</v>
      </c>
    </row>
    <row r="1418" spans="1:5" ht="18">
      <c r="A1418" s="25">
        <v>202641885</v>
      </c>
      <c r="B1418" t="s">
        <v>55</v>
      </c>
      <c r="C1418">
        <v>153</v>
      </c>
      <c r="D1418" t="s">
        <v>5</v>
      </c>
      <c r="E1418" s="29">
        <v>46156</v>
      </c>
    </row>
    <row r="1419" spans="1:5" ht="18">
      <c r="A1419" s="25">
        <v>202640502</v>
      </c>
      <c r="B1419" t="s">
        <v>7</v>
      </c>
      <c r="C1419">
        <v>235</v>
      </c>
      <c r="D1419" t="s">
        <v>5</v>
      </c>
      <c r="E1419" s="29">
        <v>46156</v>
      </c>
    </row>
    <row r="1420" spans="1:5" ht="18">
      <c r="A1420" s="25">
        <v>202639977</v>
      </c>
      <c r="B1420" t="s">
        <v>7</v>
      </c>
      <c r="C1420">
        <v>93</v>
      </c>
      <c r="D1420" t="s">
        <v>5</v>
      </c>
      <c r="E1420" s="29">
        <v>46156</v>
      </c>
    </row>
    <row r="1421" spans="1:5" ht="18">
      <c r="A1421" s="25">
        <v>202640380</v>
      </c>
      <c r="B1421" t="s">
        <v>605</v>
      </c>
      <c r="C1421">
        <v>153</v>
      </c>
      <c r="D1421" t="s">
        <v>5</v>
      </c>
      <c r="E1421" s="29">
        <v>46156</v>
      </c>
    </row>
    <row r="1422" spans="1:5" ht="18">
      <c r="A1422" s="25">
        <v>202638922</v>
      </c>
      <c r="B1422" t="s">
        <v>742</v>
      </c>
      <c r="C1422">
        <v>13</v>
      </c>
      <c r="D1422" t="s">
        <v>31</v>
      </c>
      <c r="E1422" s="29">
        <v>46156</v>
      </c>
    </row>
    <row r="1423" spans="1:5" ht="18">
      <c r="A1423" s="25">
        <v>202637074</v>
      </c>
      <c r="B1423" t="s">
        <v>912</v>
      </c>
      <c r="C1423">
        <v>57</v>
      </c>
      <c r="D1423" t="s">
        <v>962</v>
      </c>
      <c r="E1423" s="29">
        <v>46156</v>
      </c>
    </row>
    <row r="1424" spans="1:5" ht="18">
      <c r="A1424" s="25">
        <v>202642087</v>
      </c>
      <c r="B1424" t="s">
        <v>912</v>
      </c>
      <c r="C1424">
        <v>298</v>
      </c>
      <c r="D1424" t="s">
        <v>962</v>
      </c>
      <c r="E1424" s="29">
        <v>46156</v>
      </c>
    </row>
    <row r="1425" spans="1:5" ht="18">
      <c r="A1425" s="25">
        <v>202643076</v>
      </c>
      <c r="B1425" t="s">
        <v>583</v>
      </c>
      <c r="C1425">
        <v>488</v>
      </c>
      <c r="D1425" t="s">
        <v>8</v>
      </c>
      <c r="E1425" s="29">
        <v>46156</v>
      </c>
    </row>
    <row r="1426" spans="1:5" ht="18">
      <c r="A1426" s="25">
        <v>202642690</v>
      </c>
      <c r="B1426" t="s">
        <v>985</v>
      </c>
      <c r="C1426">
        <v>890</v>
      </c>
      <c r="D1426" t="s">
        <v>8</v>
      </c>
      <c r="E1426" s="29">
        <v>46156</v>
      </c>
    </row>
    <row r="1427" spans="1:5" ht="18">
      <c r="A1427" s="25">
        <v>202642509</v>
      </c>
      <c r="B1427" t="s">
        <v>51</v>
      </c>
      <c r="C1427">
        <v>41</v>
      </c>
      <c r="D1427" s="67" t="s">
        <v>25</v>
      </c>
      <c r="E1427" s="29">
        <v>46156</v>
      </c>
    </row>
    <row r="1428" spans="1:5" ht="18">
      <c r="A1428" s="25">
        <v>202638629</v>
      </c>
      <c r="B1428" t="s">
        <v>301</v>
      </c>
      <c r="C1428">
        <v>12</v>
      </c>
      <c r="D1428" s="67" t="s">
        <v>5</v>
      </c>
      <c r="E1428" s="29">
        <v>46156</v>
      </c>
    </row>
    <row r="1429" spans="1:5" ht="18">
      <c r="A1429" s="25">
        <v>202641875</v>
      </c>
      <c r="B1429" t="s">
        <v>301</v>
      </c>
      <c r="C1429">
        <v>20</v>
      </c>
      <c r="D1429" t="s">
        <v>5</v>
      </c>
      <c r="E1429" s="29">
        <v>46156</v>
      </c>
    </row>
    <row r="1430" spans="1:5" ht="18">
      <c r="A1430" s="25">
        <v>202642499</v>
      </c>
      <c r="B1430" t="s">
        <v>951</v>
      </c>
      <c r="C1430">
        <v>138</v>
      </c>
      <c r="D1430" t="s">
        <v>13</v>
      </c>
      <c r="E1430" s="29">
        <v>46156</v>
      </c>
    </row>
    <row r="1431" spans="1:5" ht="18">
      <c r="A1431" s="25">
        <v>202641549</v>
      </c>
      <c r="B1431" t="s">
        <v>951</v>
      </c>
      <c r="C1431">
        <v>208</v>
      </c>
      <c r="D1431" t="s">
        <v>13</v>
      </c>
      <c r="E1431" s="29">
        <v>46156</v>
      </c>
    </row>
    <row r="1432" spans="1:5" ht="18">
      <c r="A1432" s="25">
        <v>202642490</v>
      </c>
      <c r="B1432" t="s">
        <v>652</v>
      </c>
      <c r="C1432">
        <v>104</v>
      </c>
      <c r="D1432" t="s">
        <v>19</v>
      </c>
      <c r="E1432" s="29">
        <v>46156</v>
      </c>
    </row>
    <row r="1433" spans="1:5" ht="18">
      <c r="A1433" s="25">
        <v>202641546</v>
      </c>
      <c r="B1433" t="s">
        <v>652</v>
      </c>
      <c r="C1433">
        <v>400</v>
      </c>
      <c r="D1433" t="s">
        <v>19</v>
      </c>
      <c r="E1433" s="29">
        <v>46156</v>
      </c>
    </row>
    <row r="1434" spans="1:5" ht="18">
      <c r="A1434" s="25">
        <v>202642375</v>
      </c>
      <c r="B1434" t="s">
        <v>482</v>
      </c>
      <c r="C1434">
        <v>25</v>
      </c>
      <c r="D1434" t="s">
        <v>19</v>
      </c>
      <c r="E1434" s="29">
        <v>46156</v>
      </c>
    </row>
    <row r="1435" spans="1:5" ht="18">
      <c r="A1435" s="25">
        <v>202642380</v>
      </c>
      <c r="B1435" t="s">
        <v>793</v>
      </c>
      <c r="C1435">
        <v>30</v>
      </c>
      <c r="D1435" t="s">
        <v>19</v>
      </c>
      <c r="E1435" s="29">
        <v>46156</v>
      </c>
    </row>
    <row r="1436" spans="1:5" ht="18">
      <c r="A1436" s="25">
        <v>202641181</v>
      </c>
      <c r="B1436" t="s">
        <v>916</v>
      </c>
      <c r="C1436">
        <v>42</v>
      </c>
      <c r="D1436" t="s">
        <v>19</v>
      </c>
      <c r="E1436" s="29">
        <v>46156</v>
      </c>
    </row>
    <row r="1437" spans="1:5" ht="18">
      <c r="A1437" s="25">
        <v>202641837</v>
      </c>
      <c r="B1437" t="s">
        <v>916</v>
      </c>
      <c r="C1437">
        <v>51</v>
      </c>
      <c r="D1437" t="s">
        <v>19</v>
      </c>
      <c r="E1437" s="29">
        <v>46156</v>
      </c>
    </row>
    <row r="1438" spans="1:5" ht="18">
      <c r="A1438" s="25">
        <v>202642321</v>
      </c>
      <c r="B1438" t="s">
        <v>892</v>
      </c>
      <c r="C1438">
        <v>63</v>
      </c>
      <c r="D1438" t="s">
        <v>19</v>
      </c>
      <c r="E1438" s="29">
        <v>46156</v>
      </c>
    </row>
    <row r="1439" spans="1:5" ht="18">
      <c r="A1439" s="25">
        <v>202642716</v>
      </c>
      <c r="B1439" t="s">
        <v>26</v>
      </c>
      <c r="C1439">
        <v>491</v>
      </c>
      <c r="D1439" t="s">
        <v>19</v>
      </c>
      <c r="E1439" s="29">
        <v>46156</v>
      </c>
    </row>
    <row r="1440" spans="1:5" ht="18">
      <c r="A1440" s="25">
        <v>202642678</v>
      </c>
      <c r="B1440" t="s">
        <v>164</v>
      </c>
      <c r="C1440">
        <v>345</v>
      </c>
      <c r="D1440" t="s">
        <v>19</v>
      </c>
      <c r="E1440" s="29">
        <v>46156</v>
      </c>
    </row>
    <row r="1441" spans="1:5" ht="18">
      <c r="A1441" s="25">
        <v>202641855</v>
      </c>
      <c r="B1441" t="s">
        <v>35</v>
      </c>
      <c r="C1441">
        <v>50</v>
      </c>
      <c r="D1441" t="s">
        <v>19</v>
      </c>
      <c r="E1441" s="29">
        <v>46156</v>
      </c>
    </row>
    <row r="1442" spans="1:5" ht="18">
      <c r="A1442" s="25">
        <v>202638632</v>
      </c>
      <c r="B1442" t="s">
        <v>548</v>
      </c>
      <c r="C1442">
        <v>66</v>
      </c>
      <c r="D1442" s="67" t="s">
        <v>5</v>
      </c>
      <c r="E1442" s="29">
        <v>46156</v>
      </c>
    </row>
    <row r="1443" spans="1:5" ht="18">
      <c r="A1443" s="25">
        <v>202637725</v>
      </c>
      <c r="B1443" t="s">
        <v>548</v>
      </c>
      <c r="C1443">
        <v>484</v>
      </c>
      <c r="D1443" t="s">
        <v>5</v>
      </c>
      <c r="E1443" s="29">
        <v>46156</v>
      </c>
    </row>
    <row r="1444" spans="1:5" ht="18">
      <c r="A1444" s="25">
        <v>202641354</v>
      </c>
      <c r="B1444" t="s">
        <v>730</v>
      </c>
      <c r="C1444">
        <v>49</v>
      </c>
      <c r="D1444" s="67" t="s">
        <v>5</v>
      </c>
      <c r="E1444" s="29">
        <v>46156</v>
      </c>
    </row>
    <row r="1445" spans="1:5" ht="18">
      <c r="A1445" s="25">
        <v>202638272</v>
      </c>
      <c r="B1445" t="s">
        <v>730</v>
      </c>
      <c r="C1445">
        <v>118</v>
      </c>
      <c r="D1445" s="67" t="s">
        <v>5</v>
      </c>
      <c r="E1445" s="29">
        <v>46156</v>
      </c>
    </row>
    <row r="1446" spans="1:5" ht="18">
      <c r="A1446" s="25">
        <v>202640021</v>
      </c>
      <c r="B1446" t="s">
        <v>701</v>
      </c>
      <c r="C1446">
        <v>74</v>
      </c>
      <c r="D1446" s="67" t="s">
        <v>5</v>
      </c>
      <c r="E1446" s="29">
        <v>46156</v>
      </c>
    </row>
    <row r="1447" spans="1:5" ht="18">
      <c r="A1447" s="25">
        <v>202634800</v>
      </c>
      <c r="B1447" t="s">
        <v>730</v>
      </c>
      <c r="C1447">
        <v>25</v>
      </c>
      <c r="D1447" s="67" t="s">
        <v>5</v>
      </c>
      <c r="E1447" s="29">
        <v>46156</v>
      </c>
    </row>
    <row r="1448" spans="1:5" ht="18">
      <c r="A1448" s="25">
        <v>202634516</v>
      </c>
      <c r="B1448" t="s">
        <v>369</v>
      </c>
      <c r="C1448">
        <v>130</v>
      </c>
      <c r="D1448" s="67" t="s">
        <v>31</v>
      </c>
      <c r="E1448" s="29">
        <v>46156</v>
      </c>
    </row>
    <row r="1449" spans="1:5" ht="18">
      <c r="A1449" s="25">
        <v>202635781</v>
      </c>
      <c r="B1449" t="s">
        <v>369</v>
      </c>
      <c r="C1449">
        <v>208</v>
      </c>
      <c r="D1449" s="67" t="s">
        <v>31</v>
      </c>
      <c r="E1449" s="29">
        <v>46156</v>
      </c>
    </row>
    <row r="1450" spans="1:5" ht="18">
      <c r="A1450" s="25">
        <v>202639148</v>
      </c>
      <c r="B1450" t="s">
        <v>553</v>
      </c>
      <c r="C1450">
        <v>20</v>
      </c>
      <c r="D1450" s="67" t="s">
        <v>19</v>
      </c>
      <c r="E1450" s="29">
        <v>46156</v>
      </c>
    </row>
    <row r="1451" spans="1:5" ht="18">
      <c r="A1451" s="25">
        <v>202641590</v>
      </c>
      <c r="B1451" t="s">
        <v>247</v>
      </c>
      <c r="C1451">
        <v>80</v>
      </c>
      <c r="D1451" s="67" t="s">
        <v>19</v>
      </c>
      <c r="E1451" s="29">
        <v>46156</v>
      </c>
    </row>
    <row r="1452" spans="1:5" ht="18">
      <c r="A1452" s="25">
        <v>202640403</v>
      </c>
      <c r="B1452" t="s">
        <v>923</v>
      </c>
      <c r="C1452">
        <v>63</v>
      </c>
      <c r="D1452" t="s">
        <v>0</v>
      </c>
      <c r="E1452" s="29">
        <v>46156</v>
      </c>
    </row>
    <row r="1453" spans="1:5" ht="18">
      <c r="A1453" s="25">
        <v>202641529</v>
      </c>
      <c r="B1453" t="s">
        <v>349</v>
      </c>
      <c r="C1453">
        <v>32</v>
      </c>
      <c r="D1453" t="s">
        <v>19</v>
      </c>
      <c r="E1453" s="29">
        <v>46156</v>
      </c>
    </row>
    <row r="1454" spans="1:5" ht="18">
      <c r="A1454" s="25">
        <v>202642665</v>
      </c>
      <c r="B1454" t="s">
        <v>35</v>
      </c>
      <c r="C1454">
        <v>923</v>
      </c>
      <c r="D1454" t="s">
        <v>13</v>
      </c>
      <c r="E1454" s="29">
        <v>46156</v>
      </c>
    </row>
    <row r="1455" spans="1:5" ht="18">
      <c r="A1455" s="25">
        <v>202641332</v>
      </c>
      <c r="B1455" t="s">
        <v>164</v>
      </c>
      <c r="C1455">
        <v>47</v>
      </c>
      <c r="D1455" t="s">
        <v>19</v>
      </c>
      <c r="E1455" s="29">
        <v>46156</v>
      </c>
    </row>
    <row r="1456" spans="1:5" ht="18">
      <c r="A1456" s="25">
        <v>202641147</v>
      </c>
      <c r="B1456" t="s">
        <v>561</v>
      </c>
      <c r="C1456">
        <v>157</v>
      </c>
      <c r="D1456" t="s">
        <v>21</v>
      </c>
      <c r="E1456" s="29">
        <v>46156</v>
      </c>
    </row>
    <row r="1457" spans="1:5" ht="18">
      <c r="A1457" s="25">
        <v>202642048</v>
      </c>
      <c r="B1457" t="s">
        <v>397</v>
      </c>
      <c r="C1457">
        <v>160</v>
      </c>
      <c r="D1457" t="s">
        <v>0</v>
      </c>
      <c r="E1457" s="29">
        <v>46156</v>
      </c>
    </row>
    <row r="1458" spans="1:5" ht="18">
      <c r="A1458" s="25">
        <v>202642057</v>
      </c>
      <c r="B1458" t="s">
        <v>1038</v>
      </c>
      <c r="C1458">
        <v>-10</v>
      </c>
      <c r="D1458" s="67" t="s">
        <v>31</v>
      </c>
      <c r="E1458" s="29">
        <v>46156</v>
      </c>
    </row>
    <row r="1459" spans="1:5" ht="18">
      <c r="A1459" s="25">
        <v>202643096</v>
      </c>
      <c r="B1459" t="s">
        <v>56</v>
      </c>
      <c r="C1459">
        <v>31</v>
      </c>
      <c r="D1459" t="s">
        <v>28</v>
      </c>
      <c r="E1459" s="29">
        <v>46156</v>
      </c>
    </row>
    <row r="1460" spans="1:5" ht="18">
      <c r="A1460" s="25">
        <v>202642061</v>
      </c>
      <c r="B1460" t="s">
        <v>1044</v>
      </c>
      <c r="C1460">
        <v>274</v>
      </c>
      <c r="D1460" t="s">
        <v>0</v>
      </c>
      <c r="E1460" s="29">
        <v>46156</v>
      </c>
    </row>
    <row r="1461" spans="1:5" ht="18">
      <c r="A1461" s="25">
        <v>202640736</v>
      </c>
      <c r="B1461" t="s">
        <v>60</v>
      </c>
      <c r="C1461">
        <v>34</v>
      </c>
      <c r="D1461" t="s">
        <v>13</v>
      </c>
      <c r="E1461" s="29">
        <v>46156</v>
      </c>
    </row>
    <row r="1462" spans="1:5" ht="18">
      <c r="A1462" s="25">
        <v>202639297</v>
      </c>
      <c r="B1462" t="s">
        <v>60</v>
      </c>
      <c r="C1462">
        <v>11</v>
      </c>
      <c r="D1462" t="s">
        <v>13</v>
      </c>
      <c r="E1462" s="29">
        <v>46156</v>
      </c>
    </row>
    <row r="1463" spans="1:5" ht="18">
      <c r="A1463" s="25">
        <v>202642060</v>
      </c>
      <c r="B1463" t="s">
        <v>50</v>
      </c>
      <c r="C1463">
        <v>19</v>
      </c>
      <c r="D1463" t="s">
        <v>13</v>
      </c>
      <c r="E1463" s="29">
        <v>46156</v>
      </c>
    </row>
    <row r="1464" spans="1:5" ht="18">
      <c r="A1464" s="25">
        <v>202637689</v>
      </c>
      <c r="B1464" t="s">
        <v>61</v>
      </c>
      <c r="C1464">
        <v>46</v>
      </c>
      <c r="D1464" t="s">
        <v>19</v>
      </c>
      <c r="E1464" s="29">
        <v>46156</v>
      </c>
    </row>
    <row r="1465" spans="1:5" ht="18">
      <c r="A1465" s="25">
        <v>202642063</v>
      </c>
      <c r="B1465" t="s">
        <v>256</v>
      </c>
      <c r="C1465">
        <v>80</v>
      </c>
      <c r="D1465" t="s">
        <v>0</v>
      </c>
      <c r="E1465" s="29">
        <v>46156</v>
      </c>
    </row>
    <row r="1466" spans="1:5" ht="18">
      <c r="A1466" s="25">
        <v>202638603</v>
      </c>
      <c r="B1466" t="s">
        <v>835</v>
      </c>
      <c r="C1466">
        <v>147</v>
      </c>
      <c r="D1466" t="s">
        <v>5</v>
      </c>
      <c r="E1466" s="29">
        <v>46156</v>
      </c>
    </row>
    <row r="1467" spans="1:5" ht="18">
      <c r="A1467" s="25">
        <v>202632866</v>
      </c>
      <c r="B1467" t="s">
        <v>60</v>
      </c>
      <c r="C1467">
        <v>152</v>
      </c>
      <c r="D1467" t="s">
        <v>13</v>
      </c>
      <c r="E1467" s="29">
        <v>46156</v>
      </c>
    </row>
    <row r="1468" spans="1:5" ht="18">
      <c r="A1468" s="25">
        <v>202642052</v>
      </c>
      <c r="B1468" t="s">
        <v>734</v>
      </c>
      <c r="C1468">
        <v>54</v>
      </c>
      <c r="D1468" t="s">
        <v>2</v>
      </c>
      <c r="E1468" s="29">
        <v>46156</v>
      </c>
    </row>
    <row r="1469" spans="1:5" ht="18">
      <c r="A1469" s="25">
        <v>202642712</v>
      </c>
      <c r="B1469" t="s">
        <v>92</v>
      </c>
      <c r="C1469">
        <v>65</v>
      </c>
      <c r="D1469" t="s">
        <v>2</v>
      </c>
      <c r="E1469" s="29">
        <v>46156</v>
      </c>
    </row>
    <row r="1470" spans="1:5" ht="18">
      <c r="A1470" s="25">
        <v>202642535</v>
      </c>
      <c r="B1470" t="s">
        <v>77</v>
      </c>
      <c r="C1470">
        <v>35</v>
      </c>
      <c r="D1470" t="s">
        <v>2</v>
      </c>
      <c r="E1470" s="29">
        <v>46156</v>
      </c>
    </row>
    <row r="1471" spans="1:5" ht="18">
      <c r="A1471" s="25">
        <v>202642538</v>
      </c>
      <c r="B1471" t="s">
        <v>1046</v>
      </c>
      <c r="C1471">
        <v>174</v>
      </c>
      <c r="D1471" t="s">
        <v>2</v>
      </c>
      <c r="E1471" s="29">
        <v>46156</v>
      </c>
    </row>
    <row r="1472" spans="1:5" ht="18">
      <c r="A1472" s="25">
        <v>202642539</v>
      </c>
      <c r="B1472" t="s">
        <v>693</v>
      </c>
      <c r="C1472">
        <v>35</v>
      </c>
      <c r="D1472" t="s">
        <v>2</v>
      </c>
      <c r="E1472" s="29">
        <v>46156</v>
      </c>
    </row>
    <row r="1473" spans="1:5" ht="18">
      <c r="A1473" s="25">
        <v>202642720</v>
      </c>
      <c r="B1473" t="s">
        <v>840</v>
      </c>
      <c r="C1473">
        <v>413</v>
      </c>
      <c r="D1473" t="s">
        <v>28</v>
      </c>
      <c r="E1473" s="29">
        <v>46156</v>
      </c>
    </row>
    <row r="1474" spans="1:5" ht="18">
      <c r="A1474" s="25">
        <v>202623856</v>
      </c>
      <c r="B1474" t="s">
        <v>1000</v>
      </c>
      <c r="C1474">
        <v>27</v>
      </c>
      <c r="D1474" t="s">
        <v>31</v>
      </c>
      <c r="E1474" s="29">
        <v>46156</v>
      </c>
    </row>
    <row r="1475" spans="1:5" ht="18">
      <c r="A1475" s="25">
        <v>202641356</v>
      </c>
      <c r="B1475" t="s">
        <v>1000</v>
      </c>
      <c r="C1475">
        <v>123</v>
      </c>
      <c r="D1475" t="s">
        <v>31</v>
      </c>
      <c r="E1475" s="29">
        <v>46156</v>
      </c>
    </row>
    <row r="1476" spans="1:5" ht="18">
      <c r="A1476" s="25">
        <v>202637621</v>
      </c>
      <c r="B1476" t="s">
        <v>915</v>
      </c>
      <c r="C1476">
        <v>50</v>
      </c>
      <c r="D1476" t="s">
        <v>31</v>
      </c>
      <c r="E1476" s="29">
        <v>46156</v>
      </c>
    </row>
    <row r="1477" spans="1:5" ht="18">
      <c r="A1477" s="25">
        <v>202640561</v>
      </c>
      <c r="B1477" t="s">
        <v>176</v>
      </c>
      <c r="C1477">
        <v>40</v>
      </c>
      <c r="D1477" t="s">
        <v>31</v>
      </c>
      <c r="E1477" s="29">
        <v>46156</v>
      </c>
    </row>
    <row r="1478" spans="1:5" ht="18">
      <c r="A1478" s="25">
        <v>202643425</v>
      </c>
      <c r="B1478" t="s">
        <v>1038</v>
      </c>
      <c r="C1478">
        <v>353</v>
      </c>
      <c r="D1478" t="s">
        <v>31</v>
      </c>
      <c r="E1478" s="29">
        <v>46156</v>
      </c>
    </row>
    <row r="1479" spans="1:5" ht="18">
      <c r="A1479" s="25">
        <v>202642314</v>
      </c>
      <c r="B1479" t="s">
        <v>942</v>
      </c>
      <c r="C1479">
        <v>35</v>
      </c>
      <c r="D1479" t="s">
        <v>2</v>
      </c>
      <c r="E1479" s="29">
        <v>46156</v>
      </c>
    </row>
    <row r="1480" spans="1:5" ht="18">
      <c r="A1480" s="25">
        <v>202633267</v>
      </c>
      <c r="B1480" t="s">
        <v>746</v>
      </c>
      <c r="C1480">
        <v>40</v>
      </c>
      <c r="D1480" t="s">
        <v>19</v>
      </c>
      <c r="E1480" s="29">
        <v>46156</v>
      </c>
    </row>
    <row r="1481" spans="1:5" ht="18">
      <c r="A1481" s="25">
        <v>202633269</v>
      </c>
      <c r="B1481" t="s">
        <v>260</v>
      </c>
      <c r="C1481">
        <v>25</v>
      </c>
      <c r="D1481" t="s">
        <v>19</v>
      </c>
      <c r="E1481" s="29">
        <v>46156</v>
      </c>
    </row>
    <row r="1482" spans="1:5" ht="18">
      <c r="A1482" s="25">
        <v>202633270</v>
      </c>
      <c r="B1482" t="s">
        <v>911</v>
      </c>
      <c r="C1482">
        <v>33</v>
      </c>
      <c r="D1482" s="67" t="s">
        <v>19</v>
      </c>
      <c r="E1482" s="29">
        <v>46156</v>
      </c>
    </row>
    <row r="1483" spans="1:5" ht="18">
      <c r="A1483" s="25">
        <v>202643047</v>
      </c>
      <c r="B1483" t="s">
        <v>821</v>
      </c>
      <c r="C1483">
        <v>125</v>
      </c>
      <c r="D1483" s="67" t="s">
        <v>12</v>
      </c>
      <c r="E1483" s="29">
        <v>46157</v>
      </c>
    </row>
    <row r="1484" spans="1:5" ht="18">
      <c r="A1484" s="25">
        <v>202643061</v>
      </c>
      <c r="B1484" t="s">
        <v>1050</v>
      </c>
      <c r="C1484">
        <v>387</v>
      </c>
      <c r="D1484" s="67" t="s">
        <v>28</v>
      </c>
      <c r="E1484" s="29">
        <v>46157</v>
      </c>
    </row>
    <row r="1485" spans="1:5" ht="18">
      <c r="A1485" s="25">
        <v>202642088</v>
      </c>
      <c r="B1485" t="s">
        <v>6</v>
      </c>
      <c r="C1485">
        <v>988</v>
      </c>
      <c r="D1485" t="s">
        <v>28</v>
      </c>
      <c r="E1485" s="29">
        <v>46157</v>
      </c>
    </row>
    <row r="1486" spans="1:5" ht="18">
      <c r="A1486" s="25">
        <v>202643280</v>
      </c>
      <c r="B1486" t="s">
        <v>1050</v>
      </c>
      <c r="C1486">
        <v>193</v>
      </c>
      <c r="D1486" t="s">
        <v>28</v>
      </c>
      <c r="E1486" s="29">
        <v>46157</v>
      </c>
    </row>
    <row r="1487" spans="1:5" ht="18">
      <c r="A1487" s="25">
        <v>202643220</v>
      </c>
      <c r="B1487" t="s">
        <v>235</v>
      </c>
      <c r="C1487">
        <v>69</v>
      </c>
      <c r="D1487" t="s">
        <v>28</v>
      </c>
      <c r="E1487" s="29">
        <v>46157</v>
      </c>
    </row>
    <row r="1488" spans="1:5" ht="18">
      <c r="A1488" s="25">
        <v>202643068</v>
      </c>
      <c r="B1488" t="s">
        <v>884</v>
      </c>
      <c r="C1488">
        <v>34</v>
      </c>
      <c r="D1488" t="s">
        <v>28</v>
      </c>
      <c r="E1488" s="29">
        <v>46157</v>
      </c>
    </row>
    <row r="1489" spans="1:5" ht="18">
      <c r="A1489" s="25">
        <v>202642720</v>
      </c>
      <c r="B1489" t="s">
        <v>840</v>
      </c>
      <c r="C1489">
        <v>62</v>
      </c>
      <c r="D1489" t="s">
        <v>28</v>
      </c>
      <c r="E1489" s="29">
        <v>46157</v>
      </c>
    </row>
    <row r="1490" spans="1:5" ht="18">
      <c r="A1490" s="25">
        <v>202640886</v>
      </c>
      <c r="B1490" t="s">
        <v>7</v>
      </c>
      <c r="C1490">
        <v>31</v>
      </c>
      <c r="D1490" t="s">
        <v>21</v>
      </c>
      <c r="E1490" s="29">
        <v>46157</v>
      </c>
    </row>
    <row r="1491" spans="1:5" ht="18">
      <c r="A1491" s="25">
        <v>202641110</v>
      </c>
      <c r="B1491" t="s">
        <v>597</v>
      </c>
      <c r="C1491">
        <v>28</v>
      </c>
      <c r="D1491" t="s">
        <v>21</v>
      </c>
      <c r="E1491" s="29">
        <v>46157</v>
      </c>
    </row>
    <row r="1492" spans="1:5" ht="18">
      <c r="A1492" s="25">
        <v>202641849</v>
      </c>
      <c r="B1492" t="s">
        <v>101</v>
      </c>
      <c r="C1492">
        <v>122</v>
      </c>
      <c r="D1492" t="s">
        <v>21</v>
      </c>
      <c r="E1492" s="29">
        <v>46157</v>
      </c>
    </row>
    <row r="1493" spans="1:5" ht="18">
      <c r="A1493" s="25">
        <v>202637269</v>
      </c>
      <c r="B1493" t="s">
        <v>801</v>
      </c>
      <c r="C1493">
        <v>62</v>
      </c>
      <c r="D1493" t="s">
        <v>21</v>
      </c>
      <c r="E1493" s="29">
        <v>46157</v>
      </c>
    </row>
    <row r="1494" spans="1:5" ht="18">
      <c r="A1494" s="25">
        <v>202642522</v>
      </c>
      <c r="B1494" t="s">
        <v>425</v>
      </c>
      <c r="C1494">
        <v>38</v>
      </c>
      <c r="D1494" t="s">
        <v>21</v>
      </c>
      <c r="E1494" s="29">
        <v>46157</v>
      </c>
    </row>
    <row r="1495" spans="1:5" ht="18">
      <c r="A1495" s="25">
        <v>202642068</v>
      </c>
      <c r="B1495" t="s">
        <v>685</v>
      </c>
      <c r="C1495">
        <v>133</v>
      </c>
      <c r="D1495" t="s">
        <v>21</v>
      </c>
      <c r="E1495" s="29">
        <v>46157</v>
      </c>
    </row>
    <row r="1496" spans="1:5" ht="18">
      <c r="A1496" s="25">
        <v>202643254</v>
      </c>
      <c r="B1496" t="s">
        <v>9</v>
      </c>
      <c r="C1496">
        <v>491</v>
      </c>
      <c r="D1496" t="s">
        <v>8</v>
      </c>
      <c r="E1496" s="29">
        <v>46157</v>
      </c>
    </row>
    <row r="1497" spans="1:5" ht="18">
      <c r="A1497" s="25">
        <v>202643069</v>
      </c>
      <c r="B1497" t="s">
        <v>388</v>
      </c>
      <c r="C1497">
        <v>31</v>
      </c>
      <c r="D1497" t="s">
        <v>8</v>
      </c>
      <c r="E1497" s="29">
        <v>46157</v>
      </c>
    </row>
    <row r="1498" spans="1:5" ht="18">
      <c r="A1498" s="25">
        <v>202643054</v>
      </c>
      <c r="B1498" t="s">
        <v>617</v>
      </c>
      <c r="C1498">
        <v>39</v>
      </c>
      <c r="D1498" t="s">
        <v>8</v>
      </c>
      <c r="E1498" s="29">
        <v>46157</v>
      </c>
    </row>
    <row r="1499" spans="1:5" ht="18">
      <c r="A1499" s="25">
        <v>202643050</v>
      </c>
      <c r="B1499" t="s">
        <v>687</v>
      </c>
      <c r="C1499">
        <v>144</v>
      </c>
      <c r="D1499" t="s">
        <v>8</v>
      </c>
      <c r="E1499" s="29">
        <v>46157</v>
      </c>
    </row>
    <row r="1500" spans="1:5" ht="18">
      <c r="A1500" s="25">
        <v>202642717</v>
      </c>
      <c r="B1500" t="s">
        <v>785</v>
      </c>
      <c r="C1500">
        <v>33</v>
      </c>
      <c r="D1500" t="s">
        <v>8</v>
      </c>
      <c r="E1500" s="29">
        <v>46157</v>
      </c>
    </row>
    <row r="1501" spans="1:5" ht="18">
      <c r="A1501" s="25">
        <v>202641179</v>
      </c>
      <c r="B1501" t="s">
        <v>912</v>
      </c>
      <c r="C1501">
        <v>10</v>
      </c>
      <c r="D1501" t="s">
        <v>8</v>
      </c>
      <c r="E1501" s="29">
        <v>46157</v>
      </c>
    </row>
    <row r="1502" spans="1:5" ht="18">
      <c r="A1502" s="25">
        <v>202642056</v>
      </c>
      <c r="B1502" t="s">
        <v>956</v>
      </c>
      <c r="C1502">
        <v>104</v>
      </c>
      <c r="D1502" t="s">
        <v>8</v>
      </c>
      <c r="E1502" s="29">
        <v>46157</v>
      </c>
    </row>
    <row r="1503" spans="1:5" ht="18">
      <c r="A1503" s="25">
        <v>202643077</v>
      </c>
      <c r="B1503" t="s">
        <v>66</v>
      </c>
      <c r="C1503">
        <v>30</v>
      </c>
      <c r="D1503" t="s">
        <v>8</v>
      </c>
      <c r="E1503" s="29">
        <v>46157</v>
      </c>
    </row>
    <row r="1504" spans="1:5" ht="18">
      <c r="A1504" s="25">
        <v>202643079</v>
      </c>
      <c r="B1504" t="s">
        <v>862</v>
      </c>
      <c r="C1504">
        <v>29</v>
      </c>
      <c r="D1504" t="s">
        <v>8</v>
      </c>
      <c r="E1504" s="29">
        <v>46157</v>
      </c>
    </row>
    <row r="1505" spans="1:5" ht="18">
      <c r="A1505" s="25">
        <v>202641124</v>
      </c>
      <c r="B1505" t="s">
        <v>232</v>
      </c>
      <c r="C1505">
        <v>10</v>
      </c>
      <c r="D1505" t="s">
        <v>8</v>
      </c>
      <c r="E1505" s="29">
        <v>46157</v>
      </c>
    </row>
    <row r="1506" spans="1:5" ht="18">
      <c r="A1506" s="25">
        <v>202643043</v>
      </c>
      <c r="B1506" t="s">
        <v>386</v>
      </c>
      <c r="C1506">
        <v>33</v>
      </c>
      <c r="D1506" t="s">
        <v>8</v>
      </c>
      <c r="E1506" s="29">
        <v>46157</v>
      </c>
    </row>
    <row r="1507" spans="1:5" ht="18">
      <c r="A1507" s="25">
        <v>202643044</v>
      </c>
      <c r="B1507" t="s">
        <v>542</v>
      </c>
      <c r="C1507">
        <v>35</v>
      </c>
      <c r="D1507" t="s">
        <v>8</v>
      </c>
      <c r="E1507" s="29">
        <v>46157</v>
      </c>
    </row>
    <row r="1508" spans="1:5" ht="18">
      <c r="A1508" s="25">
        <v>202643319</v>
      </c>
      <c r="B1508" t="s">
        <v>76</v>
      </c>
      <c r="C1508">
        <v>126</v>
      </c>
      <c r="D1508" t="s">
        <v>8</v>
      </c>
      <c r="E1508" s="29">
        <v>46157</v>
      </c>
    </row>
    <row r="1509" spans="1:5" ht="18">
      <c r="A1509" s="25">
        <v>202643297</v>
      </c>
      <c r="B1509" t="s">
        <v>583</v>
      </c>
      <c r="C1509">
        <v>89</v>
      </c>
      <c r="D1509" t="s">
        <v>8</v>
      </c>
      <c r="E1509" s="29">
        <v>46157</v>
      </c>
    </row>
    <row r="1510" spans="1:5" ht="18">
      <c r="A1510" s="25">
        <v>202643293</v>
      </c>
      <c r="B1510" t="s">
        <v>341</v>
      </c>
      <c r="C1510">
        <v>44</v>
      </c>
      <c r="D1510" t="s">
        <v>8</v>
      </c>
      <c r="E1510" s="29">
        <v>46157</v>
      </c>
    </row>
    <row r="1511" spans="1:5" ht="18">
      <c r="A1511" s="25">
        <v>202643067</v>
      </c>
      <c r="B1511" t="s">
        <v>856</v>
      </c>
      <c r="C1511">
        <v>31</v>
      </c>
      <c r="D1511" t="s">
        <v>8</v>
      </c>
      <c r="E1511" s="29">
        <v>46157</v>
      </c>
    </row>
    <row r="1512" spans="1:5" ht="18">
      <c r="A1512" s="25">
        <v>202642513</v>
      </c>
      <c r="B1512" t="s">
        <v>282</v>
      </c>
      <c r="C1512">
        <v>36</v>
      </c>
      <c r="D1512" t="s">
        <v>2</v>
      </c>
      <c r="E1512" s="29">
        <v>46157</v>
      </c>
    </row>
    <row r="1513" spans="1:5" ht="18">
      <c r="A1513" s="25">
        <v>202642696</v>
      </c>
      <c r="B1513" t="s">
        <v>282</v>
      </c>
      <c r="C1513">
        <v>257</v>
      </c>
      <c r="D1513" t="s">
        <v>2</v>
      </c>
      <c r="E1513" s="29">
        <v>46157</v>
      </c>
    </row>
    <row r="1514" spans="1:5" ht="18">
      <c r="A1514" s="25">
        <v>202643295</v>
      </c>
      <c r="B1514" t="s">
        <v>282</v>
      </c>
      <c r="C1514">
        <v>64</v>
      </c>
      <c r="D1514" t="s">
        <v>2</v>
      </c>
      <c r="E1514" s="29">
        <v>46157</v>
      </c>
    </row>
    <row r="1515" spans="1:5" ht="18">
      <c r="A1515" s="25">
        <v>202642052</v>
      </c>
      <c r="B1515" t="s">
        <v>734</v>
      </c>
      <c r="C1515">
        <v>15</v>
      </c>
      <c r="D1515" t="s">
        <v>2</v>
      </c>
      <c r="E1515" s="29">
        <v>46157</v>
      </c>
    </row>
    <row r="1516" spans="1:5" ht="18">
      <c r="A1516" s="25">
        <v>202642535</v>
      </c>
      <c r="B1516" t="s">
        <v>77</v>
      </c>
      <c r="C1516">
        <v>3</v>
      </c>
      <c r="D1516" s="67" t="s">
        <v>2</v>
      </c>
      <c r="E1516" s="29">
        <v>46157</v>
      </c>
    </row>
    <row r="1517" spans="1:5" ht="18.75">
      <c r="A1517" s="24">
        <v>202642539</v>
      </c>
      <c r="B1517" t="s">
        <v>693</v>
      </c>
      <c r="C1517">
        <v>2</v>
      </c>
      <c r="D1517" t="s">
        <v>2</v>
      </c>
      <c r="E1517" s="29">
        <v>46157</v>
      </c>
    </row>
    <row r="1518" spans="1:5" ht="18.75">
      <c r="A1518" s="24">
        <v>202642712</v>
      </c>
      <c r="B1518" t="s">
        <v>92</v>
      </c>
      <c r="C1518">
        <v>3</v>
      </c>
      <c r="D1518" t="s">
        <v>2</v>
      </c>
      <c r="E1518" s="29">
        <v>46157</v>
      </c>
    </row>
    <row r="1519" spans="1:5" ht="18.75">
      <c r="A1519" s="24">
        <v>202642538</v>
      </c>
      <c r="B1519" t="s">
        <v>1046</v>
      </c>
      <c r="C1519">
        <v>61</v>
      </c>
      <c r="D1519" t="s">
        <v>2</v>
      </c>
      <c r="E1519" s="29">
        <v>46157</v>
      </c>
    </row>
    <row r="1520" spans="1:5" ht="18.75">
      <c r="A1520" s="24">
        <v>202642314</v>
      </c>
      <c r="B1520" t="s">
        <v>942</v>
      </c>
      <c r="C1520">
        <v>1</v>
      </c>
      <c r="D1520" t="s">
        <v>2</v>
      </c>
      <c r="E1520" s="29">
        <v>46157</v>
      </c>
    </row>
    <row r="1521" spans="1:5" ht="18">
      <c r="A1521" s="25">
        <v>202642689</v>
      </c>
      <c r="B1521" t="s">
        <v>18</v>
      </c>
      <c r="C1521">
        <v>5</v>
      </c>
      <c r="D1521" t="s">
        <v>2</v>
      </c>
      <c r="E1521" s="29">
        <v>46157</v>
      </c>
    </row>
    <row r="1522" spans="1:5" ht="18">
      <c r="A1522" s="25">
        <v>202633267</v>
      </c>
      <c r="B1522" t="s">
        <v>746</v>
      </c>
      <c r="C1522">
        <v>0</v>
      </c>
      <c r="D1522" t="s">
        <v>19</v>
      </c>
      <c r="E1522" s="29">
        <v>46157</v>
      </c>
    </row>
    <row r="1523" spans="1:5" ht="18">
      <c r="A1523" s="25">
        <v>202633269</v>
      </c>
      <c r="B1523" t="s">
        <v>260</v>
      </c>
      <c r="C1523">
        <v>-9</v>
      </c>
      <c r="D1523" t="s">
        <v>19</v>
      </c>
      <c r="E1523" s="29">
        <v>46157</v>
      </c>
    </row>
    <row r="1524" spans="1:5" ht="18">
      <c r="A1524" s="25">
        <v>202633270</v>
      </c>
      <c r="B1524" t="s">
        <v>911</v>
      </c>
      <c r="C1524">
        <v>30</v>
      </c>
      <c r="D1524" t="s">
        <v>19</v>
      </c>
      <c r="E1524" s="29">
        <v>46157</v>
      </c>
    </row>
    <row r="1525" spans="1:5" ht="18">
      <c r="A1525" s="25">
        <v>202643092</v>
      </c>
      <c r="B1525" t="s">
        <v>1054</v>
      </c>
      <c r="C1525">
        <v>461</v>
      </c>
      <c r="D1525" t="s">
        <v>4</v>
      </c>
      <c r="E1525" s="29">
        <v>46157</v>
      </c>
    </row>
    <row r="1526" spans="1:5" ht="18">
      <c r="A1526" s="25">
        <v>202643612</v>
      </c>
      <c r="B1526" t="s">
        <v>976</v>
      </c>
      <c r="C1526">
        <v>497</v>
      </c>
      <c r="D1526" t="s">
        <v>4</v>
      </c>
      <c r="E1526" s="29">
        <v>46157</v>
      </c>
    </row>
    <row r="1527" spans="1:5" ht="18">
      <c r="A1527" s="25">
        <v>202643277</v>
      </c>
      <c r="B1527" t="s">
        <v>891</v>
      </c>
      <c r="C1527">
        <v>123</v>
      </c>
      <c r="D1527" t="s">
        <v>4</v>
      </c>
      <c r="E1527" s="29">
        <v>46157</v>
      </c>
    </row>
    <row r="1528" spans="1:5" ht="18">
      <c r="A1528" s="25">
        <v>202643275</v>
      </c>
      <c r="B1528" t="s">
        <v>536</v>
      </c>
      <c r="C1528">
        <v>232</v>
      </c>
      <c r="D1528" t="s">
        <v>4</v>
      </c>
      <c r="E1528" s="29">
        <v>46157</v>
      </c>
    </row>
    <row r="1529" spans="1:5" ht="18">
      <c r="A1529" s="25">
        <v>202643278</v>
      </c>
      <c r="B1529" t="s">
        <v>327</v>
      </c>
      <c r="C1529">
        <v>211</v>
      </c>
      <c r="D1529" t="s">
        <v>4</v>
      </c>
      <c r="E1529" s="29">
        <v>46157</v>
      </c>
    </row>
    <row r="1530" spans="1:5" ht="18">
      <c r="A1530" s="25">
        <v>202643259</v>
      </c>
      <c r="B1530" t="s">
        <v>898</v>
      </c>
      <c r="C1530">
        <v>235</v>
      </c>
      <c r="D1530" t="s">
        <v>4</v>
      </c>
      <c r="E1530" s="29">
        <v>46157</v>
      </c>
    </row>
    <row r="1531" spans="1:5" ht="18">
      <c r="A1531" s="25">
        <v>202642377</v>
      </c>
      <c r="B1531" t="s">
        <v>285</v>
      </c>
      <c r="C1531">
        <v>31</v>
      </c>
      <c r="D1531" t="s">
        <v>4</v>
      </c>
      <c r="E1531" s="29">
        <v>46157</v>
      </c>
    </row>
    <row r="1532" spans="1:5" ht="18">
      <c r="A1532" s="25">
        <v>202642500</v>
      </c>
      <c r="B1532" t="s">
        <v>64</v>
      </c>
      <c r="C1532">
        <v>60</v>
      </c>
      <c r="D1532" t="s">
        <v>4</v>
      </c>
      <c r="E1532" s="29">
        <v>46157</v>
      </c>
    </row>
    <row r="1533" spans="1:5" ht="18">
      <c r="A1533" s="25">
        <v>202643086</v>
      </c>
      <c r="B1533" t="s">
        <v>857</v>
      </c>
      <c r="C1533">
        <v>196</v>
      </c>
      <c r="D1533" t="s">
        <v>4</v>
      </c>
      <c r="E1533" s="29">
        <v>46157</v>
      </c>
    </row>
    <row r="1534" spans="1:5" ht="18">
      <c r="A1534" s="25">
        <v>202642694</v>
      </c>
      <c r="B1534" t="s">
        <v>81</v>
      </c>
      <c r="C1534">
        <v>64</v>
      </c>
      <c r="D1534" t="s">
        <v>21</v>
      </c>
      <c r="E1534" s="29">
        <v>46157</v>
      </c>
    </row>
    <row r="1535" spans="1:5" ht="18">
      <c r="A1535" s="25">
        <v>202641520</v>
      </c>
      <c r="B1535" t="s">
        <v>32</v>
      </c>
      <c r="C1535">
        <v>258</v>
      </c>
      <c r="D1535" t="s">
        <v>2</v>
      </c>
      <c r="E1535" s="29">
        <v>46157</v>
      </c>
    </row>
    <row r="1536" spans="1:5" ht="18">
      <c r="A1536" s="25">
        <v>202641846</v>
      </c>
      <c r="B1536" t="s">
        <v>32</v>
      </c>
      <c r="C1536">
        <v>112</v>
      </c>
      <c r="D1536" t="s">
        <v>2</v>
      </c>
      <c r="E1536" s="29">
        <v>46157</v>
      </c>
    </row>
    <row r="1537" spans="1:5" ht="18">
      <c r="A1537" s="25">
        <v>202643345</v>
      </c>
      <c r="B1537" t="s">
        <v>78</v>
      </c>
      <c r="C1537">
        <v>242</v>
      </c>
      <c r="D1537" t="s">
        <v>25</v>
      </c>
      <c r="E1537" s="29">
        <v>46157</v>
      </c>
    </row>
    <row r="1538" spans="1:5" ht="18">
      <c r="A1538" s="25">
        <v>202642725</v>
      </c>
      <c r="B1538" t="s">
        <v>78</v>
      </c>
      <c r="C1538">
        <v>193</v>
      </c>
      <c r="D1538" t="s">
        <v>25</v>
      </c>
      <c r="E1538" s="29">
        <v>46157</v>
      </c>
    </row>
    <row r="1539" spans="1:5" ht="18">
      <c r="A1539" s="25">
        <v>202643624</v>
      </c>
      <c r="B1539" t="s">
        <v>78</v>
      </c>
      <c r="C1539">
        <v>126</v>
      </c>
      <c r="D1539" t="s">
        <v>25</v>
      </c>
      <c r="E1539" s="29">
        <v>46157</v>
      </c>
    </row>
    <row r="1540" spans="1:5" ht="18">
      <c r="A1540" s="25">
        <v>202643089</v>
      </c>
      <c r="B1540" t="s">
        <v>691</v>
      </c>
      <c r="C1540">
        <v>305</v>
      </c>
      <c r="D1540" t="s">
        <v>25</v>
      </c>
      <c r="E1540" s="29">
        <v>46157</v>
      </c>
    </row>
    <row r="1541" spans="1:5" ht="18">
      <c r="A1541" s="25">
        <v>202643099</v>
      </c>
      <c r="B1541" t="s">
        <v>903</v>
      </c>
      <c r="C1541">
        <v>30</v>
      </c>
      <c r="D1541" t="s">
        <v>25</v>
      </c>
      <c r="E1541" s="29">
        <v>46157</v>
      </c>
    </row>
    <row r="1542" spans="1:5" ht="18">
      <c r="A1542" s="25">
        <v>202643056</v>
      </c>
      <c r="B1542" t="s">
        <v>505</v>
      </c>
      <c r="C1542">
        <v>64</v>
      </c>
      <c r="D1542" t="s">
        <v>25</v>
      </c>
      <c r="E1542" s="29">
        <v>46157</v>
      </c>
    </row>
    <row r="1543" spans="1:5" ht="18">
      <c r="A1543" s="25">
        <v>202643045</v>
      </c>
      <c r="B1543" t="s">
        <v>36</v>
      </c>
      <c r="C1543">
        <v>25</v>
      </c>
      <c r="D1543" t="s">
        <v>25</v>
      </c>
      <c r="E1543" s="29">
        <v>46157</v>
      </c>
    </row>
    <row r="1544" spans="1:5" ht="18">
      <c r="A1544" s="25">
        <v>202642086</v>
      </c>
      <c r="B1544" t="s">
        <v>6</v>
      </c>
      <c r="C1544">
        <v>990</v>
      </c>
      <c r="D1544" t="s">
        <v>25</v>
      </c>
      <c r="E1544" s="29">
        <v>46157</v>
      </c>
    </row>
    <row r="1545" spans="1:5" ht="18">
      <c r="A1545" s="25">
        <v>202643057</v>
      </c>
      <c r="B1545" t="s">
        <v>1042</v>
      </c>
      <c r="C1545">
        <v>303</v>
      </c>
      <c r="D1545" t="s">
        <v>25</v>
      </c>
      <c r="E1545" s="29">
        <v>46157</v>
      </c>
    </row>
    <row r="1546" spans="1:5" ht="18">
      <c r="A1546" s="25">
        <v>202643055</v>
      </c>
      <c r="B1546" t="s">
        <v>95</v>
      </c>
      <c r="C1546">
        <v>189</v>
      </c>
      <c r="D1546" t="s">
        <v>25</v>
      </c>
      <c r="E1546" s="29">
        <v>46157</v>
      </c>
    </row>
    <row r="1547" spans="1:5" ht="18">
      <c r="A1547" s="25">
        <v>202642688</v>
      </c>
      <c r="B1547" t="s">
        <v>538</v>
      </c>
      <c r="C1547">
        <v>38</v>
      </c>
      <c r="D1547" t="s">
        <v>25</v>
      </c>
      <c r="E1547" s="29">
        <v>46157</v>
      </c>
    </row>
    <row r="1548" spans="1:5" ht="18">
      <c r="A1548" s="25">
        <v>202643051</v>
      </c>
      <c r="B1548" t="s">
        <v>713</v>
      </c>
      <c r="C1548">
        <v>33</v>
      </c>
      <c r="D1548" t="s">
        <v>25</v>
      </c>
      <c r="E1548" s="29">
        <v>46157</v>
      </c>
    </row>
    <row r="1549" spans="1:5" ht="18">
      <c r="A1549" s="25">
        <v>202642693</v>
      </c>
      <c r="B1549" t="s">
        <v>51</v>
      </c>
      <c r="C1549">
        <v>108</v>
      </c>
      <c r="D1549" t="s">
        <v>25</v>
      </c>
      <c r="E1549" s="29">
        <v>46157</v>
      </c>
    </row>
    <row r="1550" spans="1:5" ht="18">
      <c r="A1550" s="25">
        <v>202642673</v>
      </c>
      <c r="B1550" t="s">
        <v>255</v>
      </c>
      <c r="C1550">
        <v>345</v>
      </c>
      <c r="D1550" t="s">
        <v>21</v>
      </c>
      <c r="E1550" s="29">
        <v>46157</v>
      </c>
    </row>
    <row r="1551" spans="1:5" ht="18">
      <c r="A1551" s="25">
        <v>202642511</v>
      </c>
      <c r="B1551" t="s">
        <v>52</v>
      </c>
      <c r="C1551">
        <v>255</v>
      </c>
      <c r="D1551" t="s">
        <v>21</v>
      </c>
      <c r="E1551" s="29">
        <v>46157</v>
      </c>
    </row>
    <row r="1552" spans="1:5" ht="18">
      <c r="A1552" s="25">
        <v>202641351</v>
      </c>
      <c r="B1552" t="s">
        <v>52</v>
      </c>
      <c r="C1552">
        <v>44</v>
      </c>
      <c r="D1552" t="s">
        <v>21</v>
      </c>
      <c r="E1552" s="29">
        <v>46157</v>
      </c>
    </row>
    <row r="1553" spans="1:5" ht="18">
      <c r="A1553" s="25">
        <v>202640925</v>
      </c>
      <c r="B1553" t="s">
        <v>371</v>
      </c>
      <c r="C1553">
        <v>14</v>
      </c>
      <c r="D1553" t="s">
        <v>0</v>
      </c>
      <c r="E1553" s="29">
        <v>46157</v>
      </c>
    </row>
    <row r="1554" spans="1:5" ht="18">
      <c r="A1554" s="25">
        <v>202642061</v>
      </c>
      <c r="B1554" t="s">
        <v>1044</v>
      </c>
      <c r="C1554">
        <v>50</v>
      </c>
      <c r="D1554" t="s">
        <v>0</v>
      </c>
      <c r="E1554" s="29">
        <v>46157</v>
      </c>
    </row>
    <row r="1555" spans="1:5" ht="18">
      <c r="A1555" s="25">
        <v>202640403</v>
      </c>
      <c r="B1555" t="s">
        <v>923</v>
      </c>
      <c r="C1555">
        <v>28</v>
      </c>
      <c r="D1555" t="s">
        <v>0</v>
      </c>
      <c r="E1555" s="29">
        <v>46157</v>
      </c>
    </row>
    <row r="1556" spans="1:5" ht="18">
      <c r="A1556" s="25">
        <v>202642048</v>
      </c>
      <c r="B1556" t="s">
        <v>397</v>
      </c>
      <c r="C1556">
        <v>136</v>
      </c>
      <c r="D1556" t="s">
        <v>0</v>
      </c>
      <c r="E1556" s="29">
        <v>46157</v>
      </c>
    </row>
    <row r="1557" spans="1:5" ht="18">
      <c r="A1557" s="25">
        <v>202642315</v>
      </c>
      <c r="B1557" t="s">
        <v>162</v>
      </c>
      <c r="C1557">
        <v>129</v>
      </c>
      <c r="D1557" t="s">
        <v>0</v>
      </c>
      <c r="E1557" s="29">
        <v>46157</v>
      </c>
    </row>
    <row r="1558" spans="1:5" ht="18">
      <c r="A1558" s="25">
        <v>202642682</v>
      </c>
      <c r="B1558" t="s">
        <v>639</v>
      </c>
      <c r="C1558">
        <v>52</v>
      </c>
      <c r="D1558" t="s">
        <v>0</v>
      </c>
      <c r="E1558" s="29">
        <v>46157</v>
      </c>
    </row>
    <row r="1559" spans="1:5" ht="18">
      <c r="A1559" s="25">
        <v>202642063</v>
      </c>
      <c r="B1559" t="s">
        <v>256</v>
      </c>
      <c r="C1559">
        <v>10</v>
      </c>
      <c r="D1559" t="s">
        <v>0</v>
      </c>
      <c r="E1559" s="29">
        <v>46157</v>
      </c>
    </row>
    <row r="1560" spans="1:5" ht="18">
      <c r="A1560" s="25">
        <v>202642498</v>
      </c>
      <c r="B1560" t="s">
        <v>1045</v>
      </c>
      <c r="C1560">
        <v>35</v>
      </c>
      <c r="D1560" t="s">
        <v>0</v>
      </c>
      <c r="E1560" s="29">
        <v>46157</v>
      </c>
    </row>
    <row r="1561" spans="1:5" ht="18">
      <c r="A1561" s="25">
        <v>202643093</v>
      </c>
      <c r="B1561" t="s">
        <v>775</v>
      </c>
      <c r="C1561">
        <v>59</v>
      </c>
      <c r="D1561" t="s">
        <v>0</v>
      </c>
      <c r="E1561" s="29">
        <v>46157</v>
      </c>
    </row>
    <row r="1562" spans="1:5" ht="18">
      <c r="A1562" s="25">
        <v>202643087</v>
      </c>
      <c r="B1562" t="s">
        <v>371</v>
      </c>
      <c r="C1562">
        <v>16</v>
      </c>
      <c r="D1562" t="s">
        <v>0</v>
      </c>
      <c r="E1562" s="29">
        <v>46157</v>
      </c>
    </row>
    <row r="1563" spans="1:5" ht="18">
      <c r="A1563" s="25">
        <v>202642709</v>
      </c>
      <c r="B1563" t="s">
        <v>322</v>
      </c>
      <c r="C1563">
        <v>41</v>
      </c>
      <c r="D1563" t="s">
        <v>0</v>
      </c>
      <c r="E1563" s="29">
        <v>46157</v>
      </c>
    </row>
    <row r="1564" spans="1:5" ht="18">
      <c r="A1564" s="25">
        <v>202643256</v>
      </c>
      <c r="B1564" t="s">
        <v>736</v>
      </c>
      <c r="C1564">
        <v>114</v>
      </c>
      <c r="D1564" t="s">
        <v>8</v>
      </c>
      <c r="E1564" s="29">
        <v>46157</v>
      </c>
    </row>
    <row r="1565" spans="1:5" ht="18">
      <c r="A1565" s="25">
        <v>202642501</v>
      </c>
      <c r="B1565" t="s">
        <v>645</v>
      </c>
      <c r="C1565">
        <v>25</v>
      </c>
      <c r="D1565" t="s">
        <v>2</v>
      </c>
      <c r="E1565" s="29">
        <v>46157</v>
      </c>
    </row>
    <row r="1566" spans="1:5" ht="18">
      <c r="A1566" s="25">
        <v>202643053</v>
      </c>
      <c r="B1566" t="s">
        <v>406</v>
      </c>
      <c r="C1566">
        <v>31</v>
      </c>
      <c r="D1566" t="s">
        <v>2</v>
      </c>
      <c r="E1566" s="29">
        <v>46157</v>
      </c>
    </row>
    <row r="1567" spans="1:5" ht="18">
      <c r="A1567" s="25">
        <v>202642697</v>
      </c>
      <c r="B1567" t="s">
        <v>326</v>
      </c>
      <c r="C1567">
        <v>66</v>
      </c>
      <c r="D1567" t="s">
        <v>2</v>
      </c>
      <c r="E1567" s="29">
        <v>46157</v>
      </c>
    </row>
    <row r="1568" spans="1:5" ht="18">
      <c r="A1568" s="25">
        <v>202643063</v>
      </c>
      <c r="B1568" t="s">
        <v>1051</v>
      </c>
      <c r="C1568">
        <v>37</v>
      </c>
      <c r="D1568" t="s">
        <v>2</v>
      </c>
      <c r="E1568" s="29">
        <v>46157</v>
      </c>
    </row>
    <row r="1569" spans="1:5" ht="18.75">
      <c r="A1569" s="24">
        <v>202642381</v>
      </c>
      <c r="B1569" t="s">
        <v>63</v>
      </c>
      <c r="C1569">
        <v>61</v>
      </c>
      <c r="D1569" t="s">
        <v>19</v>
      </c>
      <c r="E1569" s="29">
        <v>46157</v>
      </c>
    </row>
    <row r="1570" spans="1:5" ht="18">
      <c r="A1570" s="25">
        <v>202643039</v>
      </c>
      <c r="B1570" t="s">
        <v>63</v>
      </c>
      <c r="C1570">
        <v>205</v>
      </c>
      <c r="D1570" t="s">
        <v>19</v>
      </c>
      <c r="E1570" s="29">
        <v>46157</v>
      </c>
    </row>
    <row r="1571" spans="1:5" ht="18">
      <c r="A1571" s="25">
        <v>202643248</v>
      </c>
      <c r="B1571" t="s">
        <v>1028</v>
      </c>
      <c r="C1571">
        <v>141</v>
      </c>
      <c r="D1571" s="67" t="s">
        <v>19</v>
      </c>
      <c r="E1571" s="29">
        <v>46157</v>
      </c>
    </row>
    <row r="1572" spans="1:5" ht="18">
      <c r="A1572" s="25">
        <v>202639265</v>
      </c>
      <c r="B1572" t="s">
        <v>292</v>
      </c>
      <c r="C1572">
        <v>1</v>
      </c>
      <c r="D1572" s="67" t="s">
        <v>19</v>
      </c>
      <c r="E1572" s="29">
        <v>46157</v>
      </c>
    </row>
    <row r="1573" spans="1:5" ht="18">
      <c r="A1573" s="25">
        <v>202641337</v>
      </c>
      <c r="B1573" t="s">
        <v>1033</v>
      </c>
      <c r="C1573">
        <v>20</v>
      </c>
      <c r="D1573" t="s">
        <v>19</v>
      </c>
      <c r="E1573" s="29">
        <v>46157</v>
      </c>
    </row>
    <row r="1574" spans="1:5" ht="18">
      <c r="A1574" s="25">
        <v>202642489</v>
      </c>
      <c r="B1574" t="s">
        <v>361</v>
      </c>
      <c r="C1574">
        <v>44</v>
      </c>
      <c r="D1574" t="s">
        <v>19</v>
      </c>
      <c r="E1574" s="29">
        <v>46157</v>
      </c>
    </row>
    <row r="1575" spans="1:5" ht="18">
      <c r="A1575" s="25">
        <v>202643250</v>
      </c>
      <c r="B1575" t="s">
        <v>33</v>
      </c>
      <c r="C1575">
        <v>992</v>
      </c>
      <c r="D1575" t="s">
        <v>2</v>
      </c>
      <c r="E1575" s="29">
        <v>46157</v>
      </c>
    </row>
    <row r="1576" spans="1:5" ht="18">
      <c r="A1576" s="25">
        <v>202643064</v>
      </c>
      <c r="B1576" t="s">
        <v>87</v>
      </c>
      <c r="C1576">
        <v>42</v>
      </c>
      <c r="D1576" t="s">
        <v>2</v>
      </c>
      <c r="E1576" s="29">
        <v>46157</v>
      </c>
    </row>
    <row r="1577" spans="1:5" ht="18">
      <c r="A1577" s="25">
        <v>202643337</v>
      </c>
      <c r="B1577" t="s">
        <v>549</v>
      </c>
      <c r="C1577">
        <v>48</v>
      </c>
      <c r="D1577" t="s">
        <v>2</v>
      </c>
      <c r="E1577" s="29">
        <v>46157</v>
      </c>
    </row>
    <row r="1578" spans="1:5" ht="18">
      <c r="A1578" s="25">
        <v>202642320</v>
      </c>
      <c r="B1578" t="s">
        <v>107</v>
      </c>
      <c r="C1578">
        <v>99</v>
      </c>
      <c r="D1578" t="s">
        <v>21</v>
      </c>
      <c r="E1578" s="29">
        <v>46157</v>
      </c>
    </row>
    <row r="1579" spans="1:5" ht="18">
      <c r="A1579" s="25">
        <v>202641529</v>
      </c>
      <c r="B1579" t="s">
        <v>349</v>
      </c>
      <c r="C1579">
        <v>0</v>
      </c>
      <c r="D1579" t="s">
        <v>19</v>
      </c>
      <c r="E1579" s="29">
        <v>46157</v>
      </c>
    </row>
    <row r="1580" spans="1:5" ht="18">
      <c r="A1580" s="25">
        <v>202642054</v>
      </c>
      <c r="B1580" t="s">
        <v>969</v>
      </c>
      <c r="C1580">
        <v>1</v>
      </c>
      <c r="D1580" t="s">
        <v>31</v>
      </c>
      <c r="E1580" s="29">
        <v>46157</v>
      </c>
    </row>
    <row r="1581" spans="1:5" ht="18">
      <c r="A1581" s="25">
        <v>202641836</v>
      </c>
      <c r="B1581" t="s">
        <v>912</v>
      </c>
      <c r="C1581">
        <v>483</v>
      </c>
      <c r="D1581" t="s">
        <v>962</v>
      </c>
      <c r="E1581" s="29">
        <v>46157</v>
      </c>
    </row>
    <row r="1582" spans="1:5" ht="18">
      <c r="A1582" s="25">
        <v>202643316</v>
      </c>
      <c r="B1582" t="s">
        <v>860</v>
      </c>
      <c r="C1582">
        <v>63</v>
      </c>
      <c r="D1582" t="s">
        <v>31</v>
      </c>
      <c r="E1582" s="29">
        <v>46157</v>
      </c>
    </row>
    <row r="1583" spans="1:5" ht="18">
      <c r="A1583" s="25">
        <v>202637638</v>
      </c>
      <c r="B1583" t="s">
        <v>369</v>
      </c>
      <c r="C1583">
        <v>128</v>
      </c>
      <c r="D1583" t="s">
        <v>31</v>
      </c>
      <c r="E1583" s="29">
        <v>46157</v>
      </c>
    </row>
    <row r="1584" spans="1:5" ht="18">
      <c r="A1584" s="25">
        <v>202637374</v>
      </c>
      <c r="B1584" t="s">
        <v>400</v>
      </c>
      <c r="C1584">
        <v>7</v>
      </c>
      <c r="D1584" t="s">
        <v>962</v>
      </c>
      <c r="E1584" s="29">
        <v>46157</v>
      </c>
    </row>
    <row r="1585" spans="1:5" ht="18">
      <c r="A1585" s="25">
        <v>202632038</v>
      </c>
      <c r="B1585" t="s">
        <v>1000</v>
      </c>
      <c r="C1585">
        <v>1</v>
      </c>
      <c r="D1585" t="s">
        <v>31</v>
      </c>
      <c r="E1585" s="29">
        <v>46157</v>
      </c>
    </row>
    <row r="1586" spans="1:5" ht="18.75">
      <c r="A1586" s="24">
        <v>202639417</v>
      </c>
      <c r="B1586" t="s">
        <v>998</v>
      </c>
      <c r="C1586">
        <v>3</v>
      </c>
      <c r="D1586" t="s">
        <v>31</v>
      </c>
      <c r="E1586" s="29">
        <v>46157</v>
      </c>
    </row>
    <row r="1587" spans="1:5" ht="18">
      <c r="A1587" s="25">
        <v>202639814</v>
      </c>
      <c r="B1587" t="s">
        <v>718</v>
      </c>
      <c r="C1587">
        <v>2</v>
      </c>
      <c r="D1587" t="s">
        <v>5</v>
      </c>
      <c r="E1587" s="29">
        <v>46157</v>
      </c>
    </row>
    <row r="1588" spans="1:5" ht="18">
      <c r="A1588" s="25">
        <v>202641885</v>
      </c>
      <c r="B1588" t="s">
        <v>55</v>
      </c>
      <c r="C1588">
        <v>10</v>
      </c>
      <c r="D1588" t="s">
        <v>5</v>
      </c>
      <c r="E1588" s="29">
        <v>46157</v>
      </c>
    </row>
    <row r="1589" spans="1:5" ht="18">
      <c r="A1589" s="25">
        <v>202641150</v>
      </c>
      <c r="B1589" t="s">
        <v>685</v>
      </c>
      <c r="C1589">
        <v>1</v>
      </c>
      <c r="D1589" t="s">
        <v>5</v>
      </c>
      <c r="E1589" s="29">
        <v>46157</v>
      </c>
    </row>
    <row r="1590" spans="1:5" ht="18">
      <c r="A1590" s="25">
        <v>202643300</v>
      </c>
      <c r="B1590" t="s">
        <v>404</v>
      </c>
      <c r="C1590">
        <v>99</v>
      </c>
      <c r="D1590" t="s">
        <v>2</v>
      </c>
      <c r="E1590" s="29">
        <v>46157</v>
      </c>
    </row>
    <row r="1591" spans="1:5" ht="18">
      <c r="A1591" s="25">
        <v>202643328</v>
      </c>
      <c r="B1591" t="s">
        <v>85</v>
      </c>
      <c r="C1591">
        <v>286</v>
      </c>
      <c r="D1591" t="s">
        <v>12</v>
      </c>
      <c r="E1591" s="29">
        <v>46157</v>
      </c>
    </row>
    <row r="1592" spans="1:5" ht="18">
      <c r="A1592" s="25">
        <v>202643310</v>
      </c>
      <c r="B1592" t="s">
        <v>243</v>
      </c>
      <c r="C1592">
        <v>154</v>
      </c>
      <c r="D1592" t="s">
        <v>12</v>
      </c>
      <c r="E1592" s="29">
        <v>46157</v>
      </c>
    </row>
    <row r="1593" spans="1:5" ht="18">
      <c r="A1593" s="25">
        <v>202642708</v>
      </c>
      <c r="B1593" t="s">
        <v>518</v>
      </c>
      <c r="C1593">
        <v>295</v>
      </c>
      <c r="D1593" t="s">
        <v>12</v>
      </c>
      <c r="E1593" s="29">
        <v>46157</v>
      </c>
    </row>
    <row r="1594" spans="1:5" ht="18">
      <c r="A1594" s="25">
        <v>202643090</v>
      </c>
      <c r="B1594" t="s">
        <v>421</v>
      </c>
      <c r="C1594">
        <v>70</v>
      </c>
      <c r="D1594" t="s">
        <v>12</v>
      </c>
      <c r="E1594" s="29">
        <v>46157</v>
      </c>
    </row>
    <row r="1595" spans="1:5" ht="18">
      <c r="A1595" s="25">
        <v>202643037</v>
      </c>
      <c r="B1595" t="s">
        <v>3</v>
      </c>
      <c r="C1595">
        <v>881</v>
      </c>
      <c r="D1595" t="s">
        <v>12</v>
      </c>
      <c r="E1595" s="29">
        <v>46157</v>
      </c>
    </row>
    <row r="1596" spans="1:5" ht="18">
      <c r="A1596" s="25">
        <v>202643610</v>
      </c>
      <c r="B1596" t="s">
        <v>110</v>
      </c>
      <c r="C1596">
        <v>74</v>
      </c>
      <c r="D1596" t="s">
        <v>8</v>
      </c>
      <c r="E1596" s="29">
        <v>46157</v>
      </c>
    </row>
    <row r="1597" spans="1:5" ht="18">
      <c r="A1597" s="25">
        <v>202643600</v>
      </c>
      <c r="B1597" t="s">
        <v>1050</v>
      </c>
      <c r="C1597">
        <v>74</v>
      </c>
      <c r="D1597" t="s">
        <v>8</v>
      </c>
      <c r="E1597" s="29">
        <v>46157</v>
      </c>
    </row>
    <row r="1598" spans="1:5" ht="18">
      <c r="A1598" s="25">
        <v>202639787</v>
      </c>
      <c r="B1598" t="s">
        <v>296</v>
      </c>
      <c r="C1598">
        <v>2</v>
      </c>
      <c r="D1598" t="s">
        <v>12</v>
      </c>
      <c r="E1598" s="29">
        <v>46157</v>
      </c>
    </row>
    <row r="1599" spans="1:5" ht="18">
      <c r="A1599" s="25">
        <v>202641859</v>
      </c>
      <c r="B1599" t="s">
        <v>296</v>
      </c>
      <c r="C1599">
        <v>194</v>
      </c>
      <c r="D1599" t="s">
        <v>12</v>
      </c>
      <c r="E1599" s="29">
        <v>46157</v>
      </c>
    </row>
    <row r="1600" spans="1:5" ht="18">
      <c r="A1600" s="25">
        <v>202643322</v>
      </c>
      <c r="B1600" t="s">
        <v>976</v>
      </c>
      <c r="C1600">
        <v>485</v>
      </c>
      <c r="D1600" t="s">
        <v>4</v>
      </c>
      <c r="E1600" s="29">
        <v>46157</v>
      </c>
    </row>
    <row r="1601" spans="1:5" ht="18">
      <c r="A1601" s="25">
        <v>202643324</v>
      </c>
      <c r="B1601" t="s">
        <v>1054</v>
      </c>
      <c r="C1601">
        <v>283</v>
      </c>
      <c r="D1601" s="67" t="s">
        <v>4</v>
      </c>
      <c r="E1601" s="29">
        <v>46157</v>
      </c>
    </row>
    <row r="1602" spans="1:5" ht="18">
      <c r="A1602" s="25">
        <v>202640048</v>
      </c>
      <c r="B1602" t="s">
        <v>27</v>
      </c>
      <c r="C1602">
        <v>325</v>
      </c>
      <c r="D1602" t="s">
        <v>19</v>
      </c>
      <c r="E1602" s="29">
        <v>46157</v>
      </c>
    </row>
    <row r="1603" spans="1:5" ht="18">
      <c r="A1603" s="25">
        <v>202642490</v>
      </c>
      <c r="B1603" t="s">
        <v>652</v>
      </c>
      <c r="C1603">
        <v>3</v>
      </c>
      <c r="D1603" t="s">
        <v>19</v>
      </c>
      <c r="E1603" s="29">
        <v>46157</v>
      </c>
    </row>
    <row r="1604" spans="1:5" ht="18">
      <c r="A1604" s="25">
        <v>202643611</v>
      </c>
      <c r="B1604" t="s">
        <v>1060</v>
      </c>
      <c r="C1604">
        <v>41</v>
      </c>
      <c r="D1604" t="s">
        <v>8</v>
      </c>
      <c r="E1604" s="29">
        <v>46157</v>
      </c>
    </row>
    <row r="1605" spans="1:5" ht="18">
      <c r="A1605" s="25">
        <v>202643613</v>
      </c>
      <c r="B1605" t="s">
        <v>1054</v>
      </c>
      <c r="C1605">
        <v>52</v>
      </c>
      <c r="D1605" t="s">
        <v>8</v>
      </c>
      <c r="E1605" s="29">
        <v>46157</v>
      </c>
    </row>
    <row r="1606" spans="1:5" ht="18">
      <c r="A1606" s="25">
        <v>202643041</v>
      </c>
      <c r="B1606" t="s">
        <v>328</v>
      </c>
      <c r="C1606">
        <v>150</v>
      </c>
      <c r="D1606" t="s">
        <v>13</v>
      </c>
      <c r="E1606" s="29">
        <v>46157</v>
      </c>
    </row>
    <row r="1607" spans="1:5" ht="18">
      <c r="A1607" s="25">
        <v>202643040</v>
      </c>
      <c r="B1607" t="s">
        <v>680</v>
      </c>
      <c r="C1607">
        <v>265</v>
      </c>
      <c r="D1607" t="s">
        <v>13</v>
      </c>
      <c r="E1607" s="29">
        <v>46157</v>
      </c>
    </row>
    <row r="1608" spans="1:5" ht="18">
      <c r="A1608" s="25">
        <v>202643042</v>
      </c>
      <c r="B1608" t="s">
        <v>6</v>
      </c>
      <c r="C1608">
        <v>60</v>
      </c>
      <c r="D1608" t="s">
        <v>13</v>
      </c>
      <c r="E1608" s="29">
        <v>46157</v>
      </c>
    </row>
    <row r="1609" spans="1:5" ht="18">
      <c r="A1609" s="25">
        <v>202643252</v>
      </c>
      <c r="B1609" t="s">
        <v>6</v>
      </c>
      <c r="C1609">
        <v>342</v>
      </c>
      <c r="D1609" t="s">
        <v>13</v>
      </c>
      <c r="E1609" s="29">
        <v>46157</v>
      </c>
    </row>
    <row r="1610" spans="1:5" ht="18">
      <c r="A1610" s="25">
        <v>202642089</v>
      </c>
      <c r="B1610" t="s">
        <v>6</v>
      </c>
      <c r="C1610">
        <v>1001</v>
      </c>
      <c r="D1610" t="s">
        <v>13</v>
      </c>
      <c r="E1610" s="29">
        <v>46157</v>
      </c>
    </row>
    <row r="1611" spans="1:5" ht="18">
      <c r="A1611" s="25">
        <v>202638148</v>
      </c>
      <c r="B1611" t="s">
        <v>64</v>
      </c>
      <c r="C1611">
        <v>94</v>
      </c>
      <c r="D1611" t="s">
        <v>28</v>
      </c>
      <c r="E1611" s="29">
        <v>46157</v>
      </c>
    </row>
    <row r="1612" spans="1:5" ht="18">
      <c r="A1612" s="25">
        <v>202643340</v>
      </c>
      <c r="B1612" t="s">
        <v>463</v>
      </c>
      <c r="C1612">
        <v>244</v>
      </c>
      <c r="D1612" t="s">
        <v>28</v>
      </c>
      <c r="E1612" s="29">
        <v>46157</v>
      </c>
    </row>
    <row r="1613" spans="1:5" ht="18">
      <c r="A1613" s="25">
        <v>202643095</v>
      </c>
      <c r="B1613" t="s">
        <v>90</v>
      </c>
      <c r="C1613">
        <v>190</v>
      </c>
      <c r="D1613" t="s">
        <v>28</v>
      </c>
      <c r="E1613" s="29">
        <v>46157</v>
      </c>
    </row>
    <row r="1614" spans="1:5" ht="18">
      <c r="A1614" s="25">
        <v>202643342</v>
      </c>
      <c r="B1614" t="s">
        <v>90</v>
      </c>
      <c r="C1614">
        <v>89</v>
      </c>
      <c r="D1614" t="s">
        <v>28</v>
      </c>
      <c r="E1614" s="29">
        <v>46157</v>
      </c>
    </row>
    <row r="1615" spans="1:5" ht="18">
      <c r="A1615" s="25">
        <v>202643287</v>
      </c>
      <c r="B1615" t="s">
        <v>272</v>
      </c>
      <c r="C1615">
        <v>105</v>
      </c>
      <c r="D1615" t="s">
        <v>28</v>
      </c>
      <c r="E1615" s="29">
        <v>46157</v>
      </c>
    </row>
    <row r="1616" spans="1:5" ht="18">
      <c r="A1616" s="25">
        <v>202643218</v>
      </c>
      <c r="B1616" t="s">
        <v>59</v>
      </c>
      <c r="C1616">
        <v>228</v>
      </c>
      <c r="D1616" t="s">
        <v>28</v>
      </c>
      <c r="E1616" s="29">
        <v>46157</v>
      </c>
    </row>
    <row r="1617" spans="1:5" ht="18">
      <c r="A1617" s="25">
        <v>202643035</v>
      </c>
      <c r="B1617" t="s">
        <v>59</v>
      </c>
      <c r="C1617">
        <v>33</v>
      </c>
      <c r="D1617" t="s">
        <v>28</v>
      </c>
      <c r="E1617" s="29">
        <v>46157</v>
      </c>
    </row>
    <row r="1618" spans="1:5" ht="18">
      <c r="A1618" s="25">
        <v>202643265</v>
      </c>
      <c r="B1618" t="s">
        <v>38</v>
      </c>
      <c r="C1618">
        <v>74</v>
      </c>
      <c r="D1618" t="s">
        <v>25</v>
      </c>
      <c r="E1618" s="29">
        <v>46157</v>
      </c>
    </row>
    <row r="1619" spans="1:5" ht="18">
      <c r="A1619" s="25">
        <v>202643267</v>
      </c>
      <c r="B1619" t="s">
        <v>291</v>
      </c>
      <c r="C1619">
        <v>80</v>
      </c>
      <c r="D1619" t="s">
        <v>25</v>
      </c>
      <c r="E1619" s="29">
        <v>46157</v>
      </c>
    </row>
    <row r="1620" spans="1:5" ht="18">
      <c r="A1620" s="25">
        <v>202643314</v>
      </c>
      <c r="B1620" t="s">
        <v>277</v>
      </c>
      <c r="C1620">
        <v>144</v>
      </c>
      <c r="D1620" t="s">
        <v>25</v>
      </c>
      <c r="E1620" s="29">
        <v>46157</v>
      </c>
    </row>
    <row r="1621" spans="1:5" ht="18">
      <c r="A1621" s="25">
        <v>202640031</v>
      </c>
      <c r="B1621" t="s">
        <v>108</v>
      </c>
      <c r="C1621">
        <v>140</v>
      </c>
      <c r="D1621" t="s">
        <v>12</v>
      </c>
      <c r="E1621" s="29">
        <v>46157</v>
      </c>
    </row>
    <row r="1622" spans="1:5" ht="18">
      <c r="A1622" s="25">
        <v>202640419</v>
      </c>
      <c r="B1622" t="s">
        <v>108</v>
      </c>
      <c r="C1622">
        <v>514</v>
      </c>
      <c r="D1622" t="s">
        <v>12</v>
      </c>
      <c r="E1622" s="29">
        <v>46157</v>
      </c>
    </row>
    <row r="1623" spans="1:5" ht="18">
      <c r="A1623" s="25">
        <v>202640545</v>
      </c>
      <c r="B1623" t="s">
        <v>108</v>
      </c>
      <c r="C1623">
        <v>8</v>
      </c>
      <c r="D1623" t="s">
        <v>12</v>
      </c>
      <c r="E1623" s="29">
        <v>46157</v>
      </c>
    </row>
    <row r="1624" spans="1:5" ht="18">
      <c r="A1624" s="25">
        <v>202643261</v>
      </c>
      <c r="B1624" t="s">
        <v>324</v>
      </c>
      <c r="C1624">
        <v>53</v>
      </c>
      <c r="D1624" t="s">
        <v>2</v>
      </c>
      <c r="E1624" s="29">
        <v>46157</v>
      </c>
    </row>
    <row r="1625" spans="1:5" ht="18">
      <c r="A1625" s="25">
        <v>202642674</v>
      </c>
      <c r="B1625" t="s">
        <v>324</v>
      </c>
      <c r="C1625">
        <v>423</v>
      </c>
      <c r="D1625" t="s">
        <v>2</v>
      </c>
      <c r="E1625" s="29">
        <v>46157</v>
      </c>
    </row>
    <row r="1626" spans="1:5" ht="18">
      <c r="A1626" s="25">
        <v>202641862</v>
      </c>
      <c r="B1626" t="s">
        <v>505</v>
      </c>
      <c r="C1626">
        <v>192</v>
      </c>
      <c r="D1626" t="s">
        <v>19</v>
      </c>
      <c r="E1626" s="29">
        <v>46157</v>
      </c>
    </row>
    <row r="1627" spans="1:5" ht="18">
      <c r="A1627" s="25">
        <v>202643326</v>
      </c>
      <c r="B1627" t="s">
        <v>236</v>
      </c>
      <c r="C1627">
        <v>998</v>
      </c>
      <c r="D1627" t="s">
        <v>19</v>
      </c>
      <c r="E1627" s="29">
        <v>46157</v>
      </c>
    </row>
    <row r="1628" spans="1:5" ht="18">
      <c r="A1628" s="25">
        <v>202642685</v>
      </c>
      <c r="B1628" t="s">
        <v>767</v>
      </c>
      <c r="C1628">
        <v>35</v>
      </c>
      <c r="D1628" t="s">
        <v>19</v>
      </c>
      <c r="E1628" s="29">
        <v>46157</v>
      </c>
    </row>
    <row r="1629" spans="1:5" ht="18">
      <c r="A1629" s="25">
        <v>202643065</v>
      </c>
      <c r="B1629" t="s">
        <v>292</v>
      </c>
      <c r="C1629">
        <v>53</v>
      </c>
      <c r="D1629" t="s">
        <v>19</v>
      </c>
      <c r="E1629" s="29">
        <v>46157</v>
      </c>
    </row>
    <row r="1630" spans="1:5" ht="18">
      <c r="A1630" s="25">
        <v>202642044</v>
      </c>
      <c r="B1630" t="s">
        <v>1042</v>
      </c>
      <c r="C1630">
        <v>82</v>
      </c>
      <c r="D1630" t="s">
        <v>19</v>
      </c>
      <c r="E1630" s="29">
        <v>46157</v>
      </c>
    </row>
    <row r="1631" spans="1:5" ht="18">
      <c r="A1631" s="25">
        <v>202641333</v>
      </c>
      <c r="B1631" t="s">
        <v>86</v>
      </c>
      <c r="C1631">
        <v>40</v>
      </c>
      <c r="D1631" t="s">
        <v>19</v>
      </c>
      <c r="E1631" s="29">
        <v>46157</v>
      </c>
    </row>
    <row r="1632" spans="1:5" ht="18">
      <c r="A1632" s="25">
        <v>202642491</v>
      </c>
      <c r="B1632" t="s">
        <v>86</v>
      </c>
      <c r="C1632">
        <v>63</v>
      </c>
      <c r="D1632" t="s">
        <v>19</v>
      </c>
      <c r="E1632" s="29">
        <v>46157</v>
      </c>
    </row>
    <row r="1633" spans="1:5" ht="18">
      <c r="A1633" s="25">
        <v>202641117</v>
      </c>
      <c r="B1633" t="s">
        <v>652</v>
      </c>
      <c r="C1633">
        <v>111</v>
      </c>
      <c r="D1633" t="s">
        <v>19</v>
      </c>
      <c r="E1633" s="29">
        <v>46157</v>
      </c>
    </row>
    <row r="1634" spans="1:5" ht="18">
      <c r="A1634" s="25">
        <v>202642681</v>
      </c>
      <c r="B1634" t="s">
        <v>581</v>
      </c>
      <c r="C1634">
        <v>161</v>
      </c>
      <c r="D1634" t="s">
        <v>0</v>
      </c>
      <c r="E1634" s="29">
        <v>46157</v>
      </c>
    </row>
    <row r="1635" spans="1:5" ht="18">
      <c r="A1635" s="25">
        <v>202641835</v>
      </c>
      <c r="B1635" t="s">
        <v>58</v>
      </c>
      <c r="C1635">
        <v>413</v>
      </c>
      <c r="D1635" t="s">
        <v>0</v>
      </c>
      <c r="E1635" s="29">
        <v>46157</v>
      </c>
    </row>
    <row r="1636" spans="1:5" ht="18">
      <c r="A1636" s="25">
        <v>202642669</v>
      </c>
      <c r="B1636" t="s">
        <v>709</v>
      </c>
      <c r="C1636">
        <v>610</v>
      </c>
      <c r="D1636" s="67" t="s">
        <v>5</v>
      </c>
      <c r="E1636" s="29">
        <v>46157</v>
      </c>
    </row>
    <row r="1637" spans="1:5" ht="18">
      <c r="A1637" s="25">
        <v>202640387</v>
      </c>
      <c r="B1637" t="s">
        <v>709</v>
      </c>
      <c r="C1637">
        <v>7</v>
      </c>
      <c r="D1637" t="s">
        <v>5</v>
      </c>
      <c r="E1637" s="29">
        <v>46157</v>
      </c>
    </row>
    <row r="1638" spans="1:5" ht="18">
      <c r="A1638" s="25">
        <v>202643623</v>
      </c>
      <c r="B1638" t="s">
        <v>229</v>
      </c>
      <c r="C1638">
        <v>281</v>
      </c>
      <c r="D1638" t="s">
        <v>8</v>
      </c>
      <c r="E1638" s="29">
        <v>46157</v>
      </c>
    </row>
    <row r="1639" spans="1:5" ht="18">
      <c r="A1639" s="25">
        <v>202643587</v>
      </c>
      <c r="B1639" t="s">
        <v>179</v>
      </c>
      <c r="C1639">
        <v>644</v>
      </c>
      <c r="D1639" t="s">
        <v>25</v>
      </c>
      <c r="E1639" s="29">
        <v>46157</v>
      </c>
    </row>
    <row r="1640" spans="1:5" ht="18">
      <c r="A1640" s="25">
        <v>202641348</v>
      </c>
      <c r="B1640" t="s">
        <v>105</v>
      </c>
      <c r="C1640">
        <v>1</v>
      </c>
      <c r="D1640" t="s">
        <v>13</v>
      </c>
      <c r="E1640" s="29">
        <v>46157</v>
      </c>
    </row>
    <row r="1641" spans="1:5" ht="18">
      <c r="A1641" s="25">
        <v>202643058</v>
      </c>
      <c r="B1641" t="s">
        <v>38</v>
      </c>
      <c r="C1641">
        <v>46</v>
      </c>
      <c r="D1641" t="s">
        <v>13</v>
      </c>
      <c r="E1641" s="29">
        <v>46157</v>
      </c>
    </row>
    <row r="1642" spans="1:5" ht="18">
      <c r="A1642" s="25">
        <v>202641549</v>
      </c>
      <c r="B1642" t="s">
        <v>951</v>
      </c>
      <c r="C1642">
        <v>245</v>
      </c>
      <c r="D1642" t="s">
        <v>13</v>
      </c>
      <c r="E1642" s="29">
        <v>46157</v>
      </c>
    </row>
    <row r="1643" spans="1:5" ht="18">
      <c r="A1643" s="25">
        <v>202642677</v>
      </c>
      <c r="B1643" t="s">
        <v>777</v>
      </c>
      <c r="C1643">
        <v>85</v>
      </c>
      <c r="D1643" t="s">
        <v>13</v>
      </c>
      <c r="E1643" s="29">
        <v>46157</v>
      </c>
    </row>
    <row r="1644" spans="1:5" ht="18">
      <c r="A1644" s="25">
        <v>202642508</v>
      </c>
      <c r="B1644" t="s">
        <v>105</v>
      </c>
      <c r="C1644">
        <v>287</v>
      </c>
      <c r="D1644" t="s">
        <v>13</v>
      </c>
      <c r="E1644" s="29">
        <v>46157</v>
      </c>
    </row>
    <row r="1645" spans="1:5" ht="18">
      <c r="A1645" s="25">
        <v>202641551</v>
      </c>
      <c r="B1645" t="s">
        <v>360</v>
      </c>
      <c r="C1645">
        <v>3</v>
      </c>
      <c r="D1645" s="67" t="s">
        <v>13</v>
      </c>
      <c r="E1645" s="29">
        <v>46157</v>
      </c>
    </row>
    <row r="1646" spans="1:5" ht="18">
      <c r="A1646" s="25">
        <v>202640736</v>
      </c>
      <c r="B1646" t="s">
        <v>60</v>
      </c>
      <c r="C1646">
        <v>1</v>
      </c>
      <c r="D1646" s="67" t="s">
        <v>13</v>
      </c>
      <c r="E1646" s="29">
        <v>46157</v>
      </c>
    </row>
    <row r="1647" spans="1:5" ht="18">
      <c r="A1647" s="25">
        <v>202642665</v>
      </c>
      <c r="B1647" t="s">
        <v>35</v>
      </c>
      <c r="C1647">
        <v>3</v>
      </c>
      <c r="D1647" t="s">
        <v>13</v>
      </c>
      <c r="E1647" s="29">
        <v>46157</v>
      </c>
    </row>
    <row r="1648" spans="1:5" ht="18">
      <c r="A1648" s="25">
        <v>202640006</v>
      </c>
      <c r="B1648" t="s">
        <v>261</v>
      </c>
      <c r="C1648">
        <v>1</v>
      </c>
      <c r="D1648" t="s">
        <v>13</v>
      </c>
      <c r="E1648" s="29">
        <v>46157</v>
      </c>
    </row>
    <row r="1649" spans="1:5" ht="18">
      <c r="A1649" s="25">
        <v>202642686</v>
      </c>
      <c r="B1649" t="s">
        <v>385</v>
      </c>
      <c r="C1649">
        <v>133</v>
      </c>
      <c r="D1649" t="s">
        <v>19</v>
      </c>
      <c r="E1649" s="29">
        <v>46157</v>
      </c>
    </row>
    <row r="1650" spans="1:5" ht="18">
      <c r="A1650" s="25">
        <v>202642319</v>
      </c>
      <c r="B1650" t="s">
        <v>62</v>
      </c>
      <c r="C1650">
        <v>135</v>
      </c>
      <c r="D1650" s="67" t="s">
        <v>21</v>
      </c>
      <c r="E1650" s="29">
        <v>46157</v>
      </c>
    </row>
    <row r="1651" spans="1:5" ht="18">
      <c r="A1651" s="25">
        <v>202642376</v>
      </c>
      <c r="B1651" t="s">
        <v>62</v>
      </c>
      <c r="C1651">
        <v>56</v>
      </c>
      <c r="D1651" s="67" t="s">
        <v>21</v>
      </c>
      <c r="E1651" s="29">
        <v>46157</v>
      </c>
    </row>
    <row r="1652" spans="1:5" ht="18">
      <c r="A1652" s="25">
        <v>202642666</v>
      </c>
      <c r="B1652" t="s">
        <v>535</v>
      </c>
      <c r="C1652">
        <v>76</v>
      </c>
      <c r="D1652" t="s">
        <v>5</v>
      </c>
      <c r="E1652" s="29">
        <v>46157</v>
      </c>
    </row>
    <row r="1653" spans="1:5" ht="18">
      <c r="A1653" s="25">
        <v>202643304</v>
      </c>
      <c r="B1653" t="s">
        <v>233</v>
      </c>
      <c r="C1653">
        <v>68</v>
      </c>
      <c r="D1653" s="67" t="s">
        <v>13</v>
      </c>
      <c r="E1653" s="29">
        <v>46157</v>
      </c>
    </row>
    <row r="1654" spans="1:5" ht="18">
      <c r="A1654" s="25">
        <v>202623856</v>
      </c>
      <c r="B1654" t="s">
        <v>1000</v>
      </c>
      <c r="C1654">
        <v>-27</v>
      </c>
      <c r="D1654" s="67" t="s">
        <v>31</v>
      </c>
      <c r="E1654" s="29">
        <v>46157</v>
      </c>
    </row>
    <row r="1655" spans="1:5" ht="18">
      <c r="A1655" s="25">
        <v>202630341</v>
      </c>
      <c r="B1655" t="s">
        <v>922</v>
      </c>
      <c r="C1655">
        <v>-2</v>
      </c>
      <c r="D1655" t="s">
        <v>0</v>
      </c>
      <c r="E1655" s="29">
        <v>46157</v>
      </c>
    </row>
    <row r="1656" spans="1:5" ht="18">
      <c r="A1656" s="25">
        <v>202638123</v>
      </c>
      <c r="B1656" t="s">
        <v>519</v>
      </c>
      <c r="C1656">
        <v>-1</v>
      </c>
      <c r="D1656" t="s">
        <v>0</v>
      </c>
      <c r="E1656" s="29">
        <v>46157</v>
      </c>
    </row>
    <row r="1657" spans="1:5" ht="18">
      <c r="A1657" s="25">
        <v>202638603</v>
      </c>
      <c r="B1657" t="s">
        <v>835</v>
      </c>
      <c r="C1657">
        <v>-6</v>
      </c>
      <c r="D1657" t="s">
        <v>5</v>
      </c>
      <c r="E1657" s="29">
        <v>46157</v>
      </c>
    </row>
    <row r="1658" spans="1:5" ht="18">
      <c r="A1658" s="25">
        <v>202639794</v>
      </c>
      <c r="B1658" t="s">
        <v>1006</v>
      </c>
      <c r="C1658">
        <v>-46</v>
      </c>
      <c r="D1658" t="s">
        <v>13</v>
      </c>
      <c r="E1658" s="29">
        <v>46157</v>
      </c>
    </row>
    <row r="1659" spans="1:5" ht="18">
      <c r="A1659" s="25">
        <v>202640008</v>
      </c>
      <c r="B1659" t="s">
        <v>394</v>
      </c>
      <c r="C1659">
        <v>-1</v>
      </c>
      <c r="D1659" s="67" t="s">
        <v>28</v>
      </c>
      <c r="E1659" s="29">
        <v>46157</v>
      </c>
    </row>
    <row r="1660" spans="1:5" ht="18">
      <c r="A1660" s="25">
        <v>202640530</v>
      </c>
      <c r="B1660" t="s">
        <v>81</v>
      </c>
      <c r="C1660">
        <v>-2</v>
      </c>
      <c r="D1660" s="67" t="s">
        <v>21</v>
      </c>
      <c r="E1660" s="29">
        <v>46157</v>
      </c>
    </row>
    <row r="1661" spans="1:5" ht="18">
      <c r="A1661" s="25">
        <v>202640561</v>
      </c>
      <c r="B1661" t="s">
        <v>176</v>
      </c>
      <c r="C1661">
        <v>-40</v>
      </c>
      <c r="D1661" s="67" t="s">
        <v>31</v>
      </c>
      <c r="E1661" s="29">
        <v>46157</v>
      </c>
    </row>
    <row r="1662" spans="1:5" ht="18">
      <c r="A1662" s="25">
        <v>202640882</v>
      </c>
      <c r="B1662" t="s">
        <v>1028</v>
      </c>
      <c r="C1662">
        <v>-11</v>
      </c>
      <c r="D1662" s="67" t="s">
        <v>19</v>
      </c>
      <c r="E1662" s="29">
        <v>46157</v>
      </c>
    </row>
    <row r="1663" spans="1:5" ht="18">
      <c r="A1663" s="25">
        <v>202641131</v>
      </c>
      <c r="B1663" t="s">
        <v>267</v>
      </c>
      <c r="C1663">
        <v>-6</v>
      </c>
      <c r="D1663" s="67" t="s">
        <v>28</v>
      </c>
      <c r="E1663" s="29">
        <v>46157</v>
      </c>
    </row>
    <row r="1664" spans="1:5" ht="18">
      <c r="A1664" s="25">
        <v>202641324</v>
      </c>
      <c r="B1664" t="s">
        <v>179</v>
      </c>
      <c r="C1664">
        <v>-1</v>
      </c>
      <c r="D1664" s="67" t="s">
        <v>25</v>
      </c>
      <c r="E1664" s="29">
        <v>46157</v>
      </c>
    </row>
    <row r="1665" spans="1:5" ht="18">
      <c r="A1665" s="13">
        <v>202642080</v>
      </c>
      <c r="B1665" t="s">
        <v>187</v>
      </c>
      <c r="C1665">
        <v>-1</v>
      </c>
      <c r="D1665" s="67" t="s">
        <v>4</v>
      </c>
      <c r="E1665" s="29">
        <v>46157</v>
      </c>
    </row>
    <row r="1666" spans="1:5" ht="18">
      <c r="A1666" s="13">
        <v>202642692</v>
      </c>
      <c r="B1666" t="s">
        <v>297</v>
      </c>
      <c r="C1666">
        <v>89</v>
      </c>
      <c r="D1666" s="67" t="s">
        <v>8</v>
      </c>
      <c r="E1666" s="29">
        <v>46157</v>
      </c>
    </row>
    <row r="1667" spans="1:5" ht="18">
      <c r="A1667" s="13">
        <v>202643308</v>
      </c>
      <c r="B1667" t="s">
        <v>465</v>
      </c>
      <c r="C1667">
        <v>200</v>
      </c>
      <c r="D1667" s="67" t="s">
        <v>0</v>
      </c>
      <c r="E1667" s="29">
        <v>46157</v>
      </c>
    </row>
    <row r="1668" spans="1:5" ht="18">
      <c r="A1668" s="13">
        <v>202643289</v>
      </c>
      <c r="B1668" t="s">
        <v>980</v>
      </c>
      <c r="C1668">
        <v>330</v>
      </c>
      <c r="D1668" s="67" t="s">
        <v>31</v>
      </c>
      <c r="E1668" s="29">
        <v>46157</v>
      </c>
    </row>
    <row r="1669" spans="1:5" ht="18">
      <c r="A1669" s="13">
        <v>202643791</v>
      </c>
      <c r="B1669" t="s">
        <v>282</v>
      </c>
      <c r="C1669">
        <v>116</v>
      </c>
      <c r="D1669" t="s">
        <v>2</v>
      </c>
      <c r="E1669" s="29">
        <v>46158</v>
      </c>
    </row>
    <row r="1670" spans="1:5" ht="18">
      <c r="A1670" s="13">
        <v>202643221</v>
      </c>
      <c r="B1670" t="s">
        <v>448</v>
      </c>
      <c r="C1670">
        <v>55</v>
      </c>
      <c r="D1670" t="s">
        <v>2</v>
      </c>
      <c r="E1670" s="29">
        <v>46158</v>
      </c>
    </row>
    <row r="1671" spans="1:5" ht="18">
      <c r="A1671" s="13">
        <v>202643038</v>
      </c>
      <c r="B1671" t="s">
        <v>448</v>
      </c>
      <c r="C1671">
        <v>34</v>
      </c>
      <c r="D1671" t="s">
        <v>2</v>
      </c>
      <c r="E1671" s="29">
        <v>46158</v>
      </c>
    </row>
    <row r="1672" spans="1:5" ht="18">
      <c r="A1672" s="13">
        <v>202643604</v>
      </c>
      <c r="B1672" t="s">
        <v>326</v>
      </c>
      <c r="C1672">
        <v>138</v>
      </c>
      <c r="D1672" t="s">
        <v>2</v>
      </c>
      <c r="E1672" s="29">
        <v>46158</v>
      </c>
    </row>
    <row r="1673" spans="1:5" ht="18">
      <c r="A1673" s="13">
        <v>202641890</v>
      </c>
      <c r="B1673" t="s">
        <v>24</v>
      </c>
      <c r="C1673">
        <v>320</v>
      </c>
      <c r="D1673" t="s">
        <v>2</v>
      </c>
      <c r="E1673" s="29">
        <v>46158</v>
      </c>
    </row>
    <row r="1674" spans="1:5" ht="18">
      <c r="A1674" s="13">
        <v>202642718</v>
      </c>
      <c r="B1674" t="s">
        <v>558</v>
      </c>
      <c r="C1674">
        <v>29</v>
      </c>
      <c r="D1674" t="s">
        <v>2</v>
      </c>
      <c r="E1674" s="29">
        <v>46158</v>
      </c>
    </row>
    <row r="1675" spans="1:5" ht="18">
      <c r="A1675" s="13">
        <v>202643793</v>
      </c>
      <c r="B1675" t="s">
        <v>6</v>
      </c>
      <c r="C1675">
        <v>0</v>
      </c>
      <c r="D1675" t="s">
        <v>2</v>
      </c>
      <c r="E1675" s="29">
        <v>46158</v>
      </c>
    </row>
    <row r="1676" spans="1:5" ht="18">
      <c r="A1676" s="13">
        <v>202643777</v>
      </c>
      <c r="B1676" t="s">
        <v>6</v>
      </c>
      <c r="C1676">
        <v>991</v>
      </c>
      <c r="D1676" t="s">
        <v>2</v>
      </c>
      <c r="E1676" s="29">
        <v>46158</v>
      </c>
    </row>
    <row r="1677" spans="1:5" ht="18">
      <c r="A1677" s="13">
        <v>202643273</v>
      </c>
      <c r="B1677" t="s">
        <v>252</v>
      </c>
      <c r="C1677">
        <v>148</v>
      </c>
      <c r="D1677" t="s">
        <v>8</v>
      </c>
      <c r="E1677" s="29">
        <v>46158</v>
      </c>
    </row>
    <row r="1678" spans="1:5" ht="18">
      <c r="A1678" s="13">
        <v>202643263</v>
      </c>
      <c r="B1678" t="s">
        <v>839</v>
      </c>
      <c r="C1678">
        <v>47</v>
      </c>
      <c r="D1678" t="s">
        <v>8</v>
      </c>
      <c r="E1678" s="29">
        <v>46158</v>
      </c>
    </row>
    <row r="1679" spans="1:5" ht="18">
      <c r="A1679" s="13">
        <v>202643760</v>
      </c>
      <c r="B1679" t="s">
        <v>9</v>
      </c>
      <c r="C1679">
        <v>760</v>
      </c>
      <c r="D1679" t="s">
        <v>8</v>
      </c>
      <c r="E1679" s="29">
        <v>46158</v>
      </c>
    </row>
    <row r="1680" spans="1:5" ht="18">
      <c r="A1680" s="13">
        <v>202643761</v>
      </c>
      <c r="B1680" t="s">
        <v>34</v>
      </c>
      <c r="C1680">
        <v>219</v>
      </c>
      <c r="D1680" t="s">
        <v>8</v>
      </c>
      <c r="E1680" s="29">
        <v>46158</v>
      </c>
    </row>
    <row r="1681" spans="1:5" ht="18">
      <c r="A1681" s="13">
        <v>202643762</v>
      </c>
      <c r="B1681" t="s">
        <v>332</v>
      </c>
      <c r="C1681">
        <v>223</v>
      </c>
      <c r="D1681" t="s">
        <v>8</v>
      </c>
      <c r="E1681" s="29">
        <v>46158</v>
      </c>
    </row>
    <row r="1682" spans="1:5" ht="18">
      <c r="A1682" s="13">
        <v>202643792</v>
      </c>
      <c r="B1682" t="s">
        <v>817</v>
      </c>
      <c r="C1682">
        <v>162</v>
      </c>
      <c r="D1682" t="s">
        <v>8</v>
      </c>
      <c r="E1682" s="29">
        <v>46158</v>
      </c>
    </row>
    <row r="1683" spans="1:5" ht="18">
      <c r="A1683" s="13">
        <v>202643787</v>
      </c>
      <c r="B1683" t="s">
        <v>985</v>
      </c>
      <c r="C1683">
        <v>58</v>
      </c>
      <c r="D1683" t="s">
        <v>8</v>
      </c>
      <c r="E1683" s="29">
        <v>46158</v>
      </c>
    </row>
    <row r="1684" spans="1:5" ht="18">
      <c r="A1684" s="13">
        <v>202643788</v>
      </c>
      <c r="B1684" t="s">
        <v>96</v>
      </c>
      <c r="C1684">
        <v>83</v>
      </c>
      <c r="D1684" t="s">
        <v>8</v>
      </c>
      <c r="E1684" s="29">
        <v>46158</v>
      </c>
    </row>
    <row r="1685" spans="1:5" ht="18">
      <c r="A1685" s="13">
        <v>202643811</v>
      </c>
      <c r="B1685" t="s">
        <v>110</v>
      </c>
      <c r="C1685">
        <v>98</v>
      </c>
      <c r="D1685" t="s">
        <v>8</v>
      </c>
      <c r="E1685" s="29">
        <v>46158</v>
      </c>
    </row>
    <row r="1686" spans="1:5" ht="18">
      <c r="A1686" s="13">
        <v>202643767</v>
      </c>
      <c r="B1686" t="s">
        <v>453</v>
      </c>
      <c r="C1686">
        <v>144</v>
      </c>
      <c r="D1686" t="s">
        <v>25</v>
      </c>
      <c r="E1686" s="29">
        <v>46158</v>
      </c>
    </row>
    <row r="1687" spans="1:5" ht="18">
      <c r="A1687" s="13">
        <v>202643344</v>
      </c>
      <c r="B1687" t="s">
        <v>115</v>
      </c>
      <c r="C1687">
        <v>164</v>
      </c>
      <c r="D1687" t="s">
        <v>25</v>
      </c>
      <c r="E1687" s="29">
        <v>46158</v>
      </c>
    </row>
    <row r="1688" spans="1:5" ht="18">
      <c r="A1688" s="13">
        <v>202643618</v>
      </c>
      <c r="B1688" t="s">
        <v>317</v>
      </c>
      <c r="C1688">
        <v>59</v>
      </c>
      <c r="D1688" t="s">
        <v>25</v>
      </c>
      <c r="E1688" s="29">
        <v>46158</v>
      </c>
    </row>
    <row r="1689" spans="1:5" ht="18">
      <c r="A1689" s="13">
        <v>202643799</v>
      </c>
      <c r="B1689" t="s">
        <v>753</v>
      </c>
      <c r="C1689">
        <v>46</v>
      </c>
      <c r="D1689" t="s">
        <v>25</v>
      </c>
      <c r="E1689" s="29">
        <v>46158</v>
      </c>
    </row>
    <row r="1690" spans="1:5" ht="18">
      <c r="A1690" s="13">
        <v>202643813</v>
      </c>
      <c r="B1690" t="s">
        <v>251</v>
      </c>
      <c r="C1690">
        <v>797</v>
      </c>
      <c r="D1690" t="s">
        <v>25</v>
      </c>
      <c r="E1690" s="29">
        <v>46158</v>
      </c>
    </row>
    <row r="1691" spans="1:5" ht="18">
      <c r="A1691" s="13">
        <v>202643540</v>
      </c>
      <c r="B1691" t="s">
        <v>259</v>
      </c>
      <c r="C1691">
        <v>76</v>
      </c>
      <c r="D1691" t="s">
        <v>25</v>
      </c>
      <c r="E1691" s="29">
        <v>46158</v>
      </c>
    </row>
    <row r="1692" spans="1:5" ht="18">
      <c r="A1692" s="13">
        <v>202643616</v>
      </c>
      <c r="B1692" t="s">
        <v>251</v>
      </c>
      <c r="C1692">
        <v>176</v>
      </c>
      <c r="D1692" t="s">
        <v>25</v>
      </c>
      <c r="E1692" s="29">
        <v>46158</v>
      </c>
    </row>
    <row r="1693" spans="1:5" ht="18">
      <c r="A1693" s="13">
        <v>202643034</v>
      </c>
      <c r="B1693" t="s">
        <v>321</v>
      </c>
      <c r="C1693">
        <v>25</v>
      </c>
      <c r="D1693" t="s">
        <v>25</v>
      </c>
      <c r="E1693" s="29">
        <v>46158</v>
      </c>
    </row>
    <row r="1694" spans="1:5" ht="18">
      <c r="A1694" s="13">
        <v>202643605</v>
      </c>
      <c r="B1694" t="s">
        <v>577</v>
      </c>
      <c r="C1694">
        <v>107</v>
      </c>
      <c r="D1694" t="s">
        <v>25</v>
      </c>
      <c r="E1694" s="29">
        <v>46158</v>
      </c>
    </row>
    <row r="1695" spans="1:5" ht="18">
      <c r="A1695" s="13">
        <v>202643770</v>
      </c>
      <c r="B1695" t="s">
        <v>38</v>
      </c>
      <c r="C1695">
        <v>42</v>
      </c>
      <c r="D1695" t="s">
        <v>13</v>
      </c>
      <c r="E1695" s="29">
        <v>46158</v>
      </c>
    </row>
    <row r="1696" spans="1:5" ht="18">
      <c r="A1696" s="13">
        <v>202641861</v>
      </c>
      <c r="B1696" t="s">
        <v>651</v>
      </c>
      <c r="C1696">
        <v>52</v>
      </c>
      <c r="D1696" t="s">
        <v>13</v>
      </c>
      <c r="E1696" s="29">
        <v>46158</v>
      </c>
    </row>
    <row r="1697" spans="1:5" ht="18">
      <c r="A1697" s="13">
        <v>202642525</v>
      </c>
      <c r="B1697" t="s">
        <v>269</v>
      </c>
      <c r="C1697">
        <v>121</v>
      </c>
      <c r="D1697" t="s">
        <v>13</v>
      </c>
      <c r="E1697" s="29">
        <v>46158</v>
      </c>
    </row>
    <row r="1698" spans="1:5" ht="18">
      <c r="A1698" s="13">
        <v>202643088</v>
      </c>
      <c r="B1698" t="s">
        <v>269</v>
      </c>
      <c r="C1698">
        <v>166</v>
      </c>
      <c r="D1698" t="s">
        <v>13</v>
      </c>
      <c r="E1698" s="29">
        <v>46158</v>
      </c>
    </row>
    <row r="1699" spans="1:5" ht="18">
      <c r="A1699" s="13">
        <v>202641356</v>
      </c>
      <c r="B1699" t="s">
        <v>1000</v>
      </c>
      <c r="C1699">
        <v>3</v>
      </c>
      <c r="D1699" t="s">
        <v>31</v>
      </c>
      <c r="E1699" s="29">
        <v>46158</v>
      </c>
    </row>
    <row r="1700" spans="1:5" ht="18">
      <c r="A1700" s="13">
        <v>202642540</v>
      </c>
      <c r="B1700" t="s">
        <v>1047</v>
      </c>
      <c r="C1700">
        <v>35</v>
      </c>
      <c r="D1700" t="s">
        <v>31</v>
      </c>
      <c r="E1700" s="29">
        <v>46158</v>
      </c>
    </row>
    <row r="1701" spans="1:5" ht="18">
      <c r="A1701" s="13">
        <v>202643100</v>
      </c>
      <c r="B1701" t="s">
        <v>994</v>
      </c>
      <c r="C1701">
        <v>40</v>
      </c>
      <c r="D1701" t="s">
        <v>31</v>
      </c>
      <c r="E1701" s="29">
        <v>46158</v>
      </c>
    </row>
    <row r="1702" spans="1:5" ht="18">
      <c r="A1702" s="13">
        <v>202641838</v>
      </c>
      <c r="B1702" t="s">
        <v>296</v>
      </c>
      <c r="C1702">
        <v>12</v>
      </c>
      <c r="D1702" t="s">
        <v>962</v>
      </c>
      <c r="E1702" s="29">
        <v>46158</v>
      </c>
    </row>
    <row r="1703" spans="1:5" ht="18">
      <c r="A1703" s="13">
        <v>202643289</v>
      </c>
      <c r="B1703" t="s">
        <v>980</v>
      </c>
      <c r="C1703">
        <v>40</v>
      </c>
      <c r="D1703" t="s">
        <v>31</v>
      </c>
      <c r="E1703" s="29">
        <v>46158</v>
      </c>
    </row>
    <row r="1704" spans="1:5" ht="18">
      <c r="A1704" s="13">
        <v>202643784</v>
      </c>
      <c r="B1704" t="s">
        <v>980</v>
      </c>
      <c r="C1704">
        <v>66</v>
      </c>
      <c r="D1704" t="s">
        <v>31</v>
      </c>
      <c r="E1704" s="29">
        <v>46158</v>
      </c>
    </row>
    <row r="1705" spans="1:5" ht="18">
      <c r="A1705" s="13">
        <v>202643596</v>
      </c>
      <c r="B1705" t="s">
        <v>42</v>
      </c>
      <c r="C1705">
        <v>537</v>
      </c>
      <c r="D1705" t="s">
        <v>962</v>
      </c>
      <c r="E1705" s="29">
        <v>46158</v>
      </c>
    </row>
    <row r="1706" spans="1:5" ht="18">
      <c r="A1706" s="13">
        <v>202643780</v>
      </c>
      <c r="B1706" t="s">
        <v>327</v>
      </c>
      <c r="C1706">
        <v>171</v>
      </c>
      <c r="D1706" t="s">
        <v>4</v>
      </c>
      <c r="E1706" s="29">
        <v>46158</v>
      </c>
    </row>
    <row r="1707" spans="1:5" ht="18">
      <c r="A1707" s="13">
        <v>202643597</v>
      </c>
      <c r="B1707" t="s">
        <v>43</v>
      </c>
      <c r="C1707">
        <v>215</v>
      </c>
      <c r="D1707" t="s">
        <v>4</v>
      </c>
      <c r="E1707" s="29">
        <v>46158</v>
      </c>
    </row>
    <row r="1708" spans="1:5" ht="18">
      <c r="A1708" s="13">
        <v>202643765</v>
      </c>
      <c r="B1708" t="s">
        <v>898</v>
      </c>
      <c r="C1708">
        <v>995</v>
      </c>
      <c r="D1708" s="67" t="s">
        <v>4</v>
      </c>
      <c r="E1708" s="29">
        <v>46158</v>
      </c>
    </row>
    <row r="1709" spans="1:5" ht="18">
      <c r="A1709" s="13">
        <v>202643798</v>
      </c>
      <c r="B1709" t="s">
        <v>898</v>
      </c>
      <c r="C1709">
        <v>136</v>
      </c>
      <c r="D1709" t="s">
        <v>4</v>
      </c>
      <c r="E1709" s="29">
        <v>46158</v>
      </c>
    </row>
    <row r="1710" spans="1:5" ht="18">
      <c r="A1710" s="13">
        <v>202643594</v>
      </c>
      <c r="B1710" t="s">
        <v>291</v>
      </c>
      <c r="C1710">
        <v>324</v>
      </c>
      <c r="D1710" t="s">
        <v>13</v>
      </c>
      <c r="E1710" s="29">
        <v>46158</v>
      </c>
    </row>
    <row r="1711" spans="1:5" ht="18">
      <c r="A1711" s="13">
        <v>202643593</v>
      </c>
      <c r="B1711" t="s">
        <v>86</v>
      </c>
      <c r="C1711">
        <v>59</v>
      </c>
      <c r="D1711" t="s">
        <v>19</v>
      </c>
      <c r="E1711" s="29">
        <v>46158</v>
      </c>
    </row>
    <row r="1712" spans="1:5" ht="18">
      <c r="A1712" s="13">
        <v>202643248</v>
      </c>
      <c r="B1712" t="s">
        <v>1028</v>
      </c>
      <c r="C1712">
        <v>32</v>
      </c>
      <c r="D1712" t="s">
        <v>19</v>
      </c>
      <c r="E1712" s="29">
        <v>46158</v>
      </c>
    </row>
    <row r="1713" spans="1:5" ht="18">
      <c r="A1713" s="13">
        <v>202643756</v>
      </c>
      <c r="B1713" t="s">
        <v>63</v>
      </c>
      <c r="C1713">
        <v>199</v>
      </c>
      <c r="D1713" t="s">
        <v>19</v>
      </c>
      <c r="E1713" s="29">
        <v>46158</v>
      </c>
    </row>
    <row r="1714" spans="1:5" ht="18">
      <c r="A1714" s="13">
        <v>202642067</v>
      </c>
      <c r="B1714" t="s">
        <v>859</v>
      </c>
      <c r="C1714">
        <v>85</v>
      </c>
      <c r="D1714" t="s">
        <v>19</v>
      </c>
      <c r="E1714" s="29">
        <v>46158</v>
      </c>
    </row>
    <row r="1715" spans="1:5" ht="18">
      <c r="A1715" s="13">
        <v>202637638</v>
      </c>
      <c r="B1715" t="s">
        <v>369</v>
      </c>
      <c r="C1715">
        <v>39</v>
      </c>
      <c r="D1715" t="s">
        <v>31</v>
      </c>
      <c r="E1715" s="29">
        <v>46158</v>
      </c>
    </row>
    <row r="1716" spans="1:5" ht="18">
      <c r="A1716" s="13">
        <v>202642069</v>
      </c>
      <c r="B1716" t="s">
        <v>622</v>
      </c>
      <c r="C1716">
        <v>133</v>
      </c>
      <c r="D1716" t="s">
        <v>21</v>
      </c>
      <c r="E1716" s="29">
        <v>46158</v>
      </c>
    </row>
    <row r="1717" spans="1:5" ht="18">
      <c r="A1717" s="13">
        <v>202642068</v>
      </c>
      <c r="B1717" t="s">
        <v>685</v>
      </c>
      <c r="C1717">
        <v>6</v>
      </c>
      <c r="D1717" t="s">
        <v>21</v>
      </c>
      <c r="E1717" s="29">
        <v>46158</v>
      </c>
    </row>
    <row r="1718" spans="1:5" ht="18">
      <c r="A1718" s="13">
        <v>202643809</v>
      </c>
      <c r="B1718" t="s">
        <v>806</v>
      </c>
      <c r="C1718">
        <v>55</v>
      </c>
      <c r="D1718" t="s">
        <v>25</v>
      </c>
      <c r="E1718" s="29">
        <v>46158</v>
      </c>
    </row>
    <row r="1719" spans="1:5" ht="18">
      <c r="A1719" s="13">
        <v>202643808</v>
      </c>
      <c r="B1719" t="s">
        <v>278</v>
      </c>
      <c r="C1719">
        <v>58</v>
      </c>
      <c r="D1719" t="s">
        <v>25</v>
      </c>
      <c r="E1719" s="29">
        <v>46158</v>
      </c>
    </row>
    <row r="1720" spans="1:5" ht="18">
      <c r="A1720" s="13">
        <v>202643807</v>
      </c>
      <c r="B1720" t="s">
        <v>249</v>
      </c>
      <c r="C1720">
        <v>135</v>
      </c>
      <c r="D1720" t="s">
        <v>25</v>
      </c>
      <c r="E1720" s="29">
        <v>46158</v>
      </c>
    </row>
    <row r="1721" spans="1:5" ht="18">
      <c r="A1721" s="13">
        <v>202641332</v>
      </c>
      <c r="B1721" t="s">
        <v>164</v>
      </c>
      <c r="C1721">
        <v>7</v>
      </c>
      <c r="D1721" s="67" t="s">
        <v>19</v>
      </c>
      <c r="E1721" s="29">
        <v>46158</v>
      </c>
    </row>
    <row r="1722" spans="1:5" ht="18">
      <c r="A1722" s="13">
        <v>202642686</v>
      </c>
      <c r="B1722" t="s">
        <v>385</v>
      </c>
      <c r="C1722">
        <v>32</v>
      </c>
      <c r="D1722" s="67" t="s">
        <v>19</v>
      </c>
      <c r="E1722" s="29">
        <v>46158</v>
      </c>
    </row>
    <row r="1723" spans="1:5" ht="18">
      <c r="A1723" s="13">
        <v>202641590</v>
      </c>
      <c r="B1723" t="s">
        <v>247</v>
      </c>
      <c r="C1723">
        <v>5</v>
      </c>
      <c r="D1723" s="67" t="s">
        <v>19</v>
      </c>
      <c r="E1723" s="29">
        <v>46158</v>
      </c>
    </row>
    <row r="1724" spans="1:5" ht="18">
      <c r="A1724" s="13">
        <v>202643271</v>
      </c>
      <c r="B1724" t="s">
        <v>907</v>
      </c>
      <c r="C1724">
        <v>23</v>
      </c>
      <c r="D1724" s="67" t="s">
        <v>19</v>
      </c>
      <c r="E1724" s="29">
        <v>46158</v>
      </c>
    </row>
    <row r="1725" spans="1:5" ht="18">
      <c r="A1725" s="13">
        <v>202642716</v>
      </c>
      <c r="B1725" t="s">
        <v>26</v>
      </c>
      <c r="C1725">
        <v>11</v>
      </c>
      <c r="D1725" t="s">
        <v>19</v>
      </c>
      <c r="E1725" s="29">
        <v>46158</v>
      </c>
    </row>
    <row r="1726" spans="1:5" ht="18">
      <c r="A1726" s="13">
        <v>202642079</v>
      </c>
      <c r="B1726" t="s">
        <v>26</v>
      </c>
      <c r="C1726">
        <v>203</v>
      </c>
      <c r="D1726" t="s">
        <v>19</v>
      </c>
      <c r="E1726" s="29">
        <v>46158</v>
      </c>
    </row>
    <row r="1727" spans="1:5" ht="18">
      <c r="A1727" s="13">
        <v>202642512</v>
      </c>
      <c r="B1727" t="s">
        <v>547</v>
      </c>
      <c r="C1727">
        <v>35</v>
      </c>
      <c r="D1727" t="s">
        <v>21</v>
      </c>
      <c r="E1727" s="29">
        <v>46158</v>
      </c>
    </row>
    <row r="1728" spans="1:5" ht="18">
      <c r="A1728" s="13">
        <v>202643306</v>
      </c>
      <c r="B1728" t="s">
        <v>758</v>
      </c>
      <c r="C1728">
        <v>116</v>
      </c>
      <c r="D1728" t="s">
        <v>12</v>
      </c>
      <c r="E1728" s="29">
        <v>46158</v>
      </c>
    </row>
    <row r="1729" spans="1:5" ht="18">
      <c r="A1729" s="13">
        <v>202643803</v>
      </c>
      <c r="B1729" t="s">
        <v>757</v>
      </c>
      <c r="C1729">
        <v>123</v>
      </c>
      <c r="D1729" t="s">
        <v>12</v>
      </c>
      <c r="E1729" s="29">
        <v>46158</v>
      </c>
    </row>
    <row r="1730" spans="1:5" ht="18">
      <c r="A1730" s="13">
        <v>202643584</v>
      </c>
      <c r="B1730" t="s">
        <v>1055</v>
      </c>
      <c r="C1730">
        <v>39</v>
      </c>
      <c r="D1730" t="s">
        <v>12</v>
      </c>
      <c r="E1730" s="29">
        <v>46158</v>
      </c>
    </row>
    <row r="1731" spans="1:5" ht="18">
      <c r="A1731" s="13">
        <v>202643614</v>
      </c>
      <c r="B1731" t="s">
        <v>299</v>
      </c>
      <c r="C1731">
        <v>127</v>
      </c>
      <c r="D1731" t="s">
        <v>12</v>
      </c>
      <c r="E1731" s="29">
        <v>46158</v>
      </c>
    </row>
    <row r="1732" spans="1:5" ht="18">
      <c r="A1732" s="13">
        <v>202643331</v>
      </c>
      <c r="B1732" t="s">
        <v>299</v>
      </c>
      <c r="C1732">
        <v>154</v>
      </c>
      <c r="D1732" t="s">
        <v>12</v>
      </c>
      <c r="E1732" s="29">
        <v>46158</v>
      </c>
    </row>
    <row r="1733" spans="1:5" ht="18">
      <c r="A1733" s="13">
        <v>202643329</v>
      </c>
      <c r="B1733" t="s">
        <v>774</v>
      </c>
      <c r="C1733">
        <v>287</v>
      </c>
      <c r="D1733" t="s">
        <v>12</v>
      </c>
      <c r="E1733" s="29">
        <v>46158</v>
      </c>
    </row>
    <row r="1734" spans="1:5" ht="18">
      <c r="A1734" s="13">
        <v>202643607</v>
      </c>
      <c r="B1734" t="s">
        <v>293</v>
      </c>
      <c r="C1734">
        <v>86</v>
      </c>
      <c r="D1734" t="s">
        <v>12</v>
      </c>
      <c r="E1734" s="29">
        <v>46158</v>
      </c>
    </row>
    <row r="1735" spans="1:5" ht="18">
      <c r="A1735" s="13">
        <v>202643615</v>
      </c>
      <c r="B1735" t="s">
        <v>781</v>
      </c>
      <c r="C1735">
        <v>77</v>
      </c>
      <c r="D1735" t="s">
        <v>12</v>
      </c>
      <c r="E1735" s="29">
        <v>46158</v>
      </c>
    </row>
    <row r="1736" spans="1:5" ht="18">
      <c r="A1736" s="13">
        <v>202643812</v>
      </c>
      <c r="B1736" t="s">
        <v>454</v>
      </c>
      <c r="C1736">
        <v>102</v>
      </c>
      <c r="D1736" t="s">
        <v>12</v>
      </c>
      <c r="E1736" s="29">
        <v>46158</v>
      </c>
    </row>
    <row r="1737" spans="1:5" ht="18">
      <c r="A1737" s="13">
        <v>202643601</v>
      </c>
      <c r="B1737" t="s">
        <v>524</v>
      </c>
      <c r="C1737">
        <v>53</v>
      </c>
      <c r="D1737" t="s">
        <v>12</v>
      </c>
      <c r="E1737" s="29">
        <v>46158</v>
      </c>
    </row>
    <row r="1738" spans="1:5" ht="18">
      <c r="A1738" s="13">
        <v>202643062</v>
      </c>
      <c r="B1738" t="s">
        <v>524</v>
      </c>
      <c r="C1738">
        <v>92</v>
      </c>
      <c r="D1738" t="s">
        <v>12</v>
      </c>
      <c r="E1738" s="29">
        <v>46158</v>
      </c>
    </row>
    <row r="1739" spans="1:5" ht="18">
      <c r="A1739" s="13">
        <v>202643802</v>
      </c>
      <c r="B1739" t="s">
        <v>813</v>
      </c>
      <c r="C1739">
        <v>51</v>
      </c>
      <c r="D1739" t="s">
        <v>12</v>
      </c>
      <c r="E1739" s="29">
        <v>46158</v>
      </c>
    </row>
    <row r="1740" spans="1:5" ht="18">
      <c r="A1740" s="13">
        <v>202642051</v>
      </c>
      <c r="B1740" t="s">
        <v>524</v>
      </c>
      <c r="C1740">
        <v>204</v>
      </c>
      <c r="D1740" t="s">
        <v>12</v>
      </c>
      <c r="E1740" s="29">
        <v>46158</v>
      </c>
    </row>
    <row r="1741" spans="1:5" ht="18">
      <c r="A1741" s="13">
        <v>202643595</v>
      </c>
      <c r="B1741" t="s">
        <v>661</v>
      </c>
      <c r="C1741">
        <v>284</v>
      </c>
      <c r="D1741" t="s">
        <v>962</v>
      </c>
      <c r="E1741" s="29">
        <v>46158</v>
      </c>
    </row>
    <row r="1742" spans="1:5" ht="18">
      <c r="A1742" s="13">
        <v>202643298</v>
      </c>
      <c r="B1742" t="s">
        <v>701</v>
      </c>
      <c r="C1742">
        <v>181</v>
      </c>
      <c r="D1742" t="s">
        <v>0</v>
      </c>
      <c r="E1742" s="29">
        <v>46158</v>
      </c>
    </row>
    <row r="1743" spans="1:5" ht="18">
      <c r="A1743" s="13">
        <v>202643257</v>
      </c>
      <c r="B1743" t="s">
        <v>818</v>
      </c>
      <c r="C1743">
        <v>46</v>
      </c>
      <c r="D1743" t="s">
        <v>0</v>
      </c>
      <c r="E1743" s="29">
        <v>46158</v>
      </c>
    </row>
    <row r="1744" spans="1:5" ht="18">
      <c r="A1744" s="13">
        <v>202643599</v>
      </c>
      <c r="B1744" t="s">
        <v>934</v>
      </c>
      <c r="C1744">
        <v>388</v>
      </c>
      <c r="D1744" t="s">
        <v>0</v>
      </c>
      <c r="E1744" s="29">
        <v>46158</v>
      </c>
    </row>
    <row r="1745" spans="1:5" ht="18">
      <c r="A1745" s="13">
        <v>202642507</v>
      </c>
      <c r="B1745" t="s">
        <v>47</v>
      </c>
      <c r="C1745">
        <v>49</v>
      </c>
      <c r="D1745" s="67" t="s">
        <v>0</v>
      </c>
      <c r="E1745" s="29">
        <v>46158</v>
      </c>
    </row>
    <row r="1746" spans="1:5" ht="18">
      <c r="A1746" s="13">
        <v>202643048</v>
      </c>
      <c r="B1746" t="s">
        <v>818</v>
      </c>
      <c r="C1746">
        <v>179</v>
      </c>
      <c r="D1746" t="s">
        <v>0</v>
      </c>
      <c r="E1746" s="29">
        <v>46158</v>
      </c>
    </row>
    <row r="1747" spans="1:5" ht="18">
      <c r="A1747" s="13">
        <v>202642681</v>
      </c>
      <c r="B1747" t="s">
        <v>581</v>
      </c>
      <c r="C1747">
        <v>5</v>
      </c>
      <c r="D1747" t="s">
        <v>0</v>
      </c>
      <c r="E1747" s="29">
        <v>46158</v>
      </c>
    </row>
    <row r="1748" spans="1:5" ht="18">
      <c r="A1748" s="13">
        <v>202643804</v>
      </c>
      <c r="B1748" t="s">
        <v>84</v>
      </c>
      <c r="C1748">
        <v>48</v>
      </c>
      <c r="D1748" t="s">
        <v>4</v>
      </c>
      <c r="E1748" s="29">
        <v>46158</v>
      </c>
    </row>
    <row r="1749" spans="1:5" ht="18">
      <c r="A1749" s="13">
        <v>202644282</v>
      </c>
      <c r="B1749" t="s">
        <v>546</v>
      </c>
      <c r="C1749">
        <v>1255</v>
      </c>
      <c r="D1749" t="s">
        <v>4</v>
      </c>
      <c r="E1749" s="29">
        <v>46158</v>
      </c>
    </row>
    <row r="1750" spans="1:5" ht="18">
      <c r="A1750" s="13">
        <v>202643778</v>
      </c>
      <c r="B1750" t="s">
        <v>15</v>
      </c>
      <c r="C1750">
        <v>107</v>
      </c>
      <c r="D1750" t="s">
        <v>4</v>
      </c>
      <c r="E1750" s="29">
        <v>46158</v>
      </c>
    </row>
    <row r="1751" spans="1:5" ht="18">
      <c r="A1751" s="13">
        <v>202643592</v>
      </c>
      <c r="B1751" t="s">
        <v>505</v>
      </c>
      <c r="C1751">
        <v>846</v>
      </c>
      <c r="D1751" t="s">
        <v>19</v>
      </c>
      <c r="E1751" s="29">
        <v>46158</v>
      </c>
    </row>
    <row r="1752" spans="1:5" ht="18">
      <c r="A1752" s="13">
        <v>202644254</v>
      </c>
      <c r="B1752" t="s">
        <v>9</v>
      </c>
      <c r="C1752">
        <v>200</v>
      </c>
      <c r="D1752" t="s">
        <v>8</v>
      </c>
      <c r="E1752" s="29">
        <v>46158</v>
      </c>
    </row>
    <row r="1753" spans="1:5" ht="18">
      <c r="A1753" s="13">
        <v>202643602</v>
      </c>
      <c r="B1753" t="s">
        <v>525</v>
      </c>
      <c r="C1753">
        <v>688</v>
      </c>
      <c r="D1753" t="s">
        <v>28</v>
      </c>
      <c r="E1753" s="29">
        <v>46158</v>
      </c>
    </row>
    <row r="1754" spans="1:5" ht="18">
      <c r="A1754" s="13">
        <v>202643312</v>
      </c>
      <c r="B1754" t="s">
        <v>302</v>
      </c>
      <c r="C1754">
        <v>159</v>
      </c>
      <c r="D1754" t="s">
        <v>28</v>
      </c>
      <c r="E1754" s="29">
        <v>46158</v>
      </c>
    </row>
    <row r="1755" spans="1:5" ht="18">
      <c r="A1755" s="13">
        <v>202643757</v>
      </c>
      <c r="B1755" t="s">
        <v>6</v>
      </c>
      <c r="C1755">
        <v>978</v>
      </c>
      <c r="D1755" t="s">
        <v>28</v>
      </c>
      <c r="E1755" s="29">
        <v>46158</v>
      </c>
    </row>
    <row r="1756" spans="1:5" ht="18">
      <c r="A1756" s="13">
        <v>202643747</v>
      </c>
      <c r="B1756" t="s">
        <v>235</v>
      </c>
      <c r="C1756">
        <v>74</v>
      </c>
      <c r="D1756" t="s">
        <v>28</v>
      </c>
      <c r="E1756" s="29">
        <v>46158</v>
      </c>
    </row>
    <row r="1757" spans="1:5" ht="18">
      <c r="A1757" s="13">
        <v>202643746</v>
      </c>
      <c r="B1757" t="s">
        <v>59</v>
      </c>
      <c r="C1757">
        <v>207</v>
      </c>
      <c r="D1757" t="s">
        <v>28</v>
      </c>
      <c r="E1757" s="29">
        <v>46158</v>
      </c>
    </row>
    <row r="1758" spans="1:5" ht="18">
      <c r="A1758" s="13">
        <v>202643582</v>
      </c>
      <c r="B1758" t="s">
        <v>59</v>
      </c>
      <c r="C1758">
        <v>85</v>
      </c>
      <c r="D1758" t="s">
        <v>28</v>
      </c>
      <c r="E1758" s="29">
        <v>46158</v>
      </c>
    </row>
    <row r="1759" spans="1:5" ht="18">
      <c r="A1759" s="13">
        <v>202643583</v>
      </c>
      <c r="B1759" t="s">
        <v>235</v>
      </c>
      <c r="C1759">
        <v>78</v>
      </c>
      <c r="D1759" t="s">
        <v>28</v>
      </c>
      <c r="E1759" s="29">
        <v>46158</v>
      </c>
    </row>
    <row r="1760" spans="1:5" ht="18">
      <c r="A1760" s="13">
        <v>202643291</v>
      </c>
      <c r="B1760" t="s">
        <v>894</v>
      </c>
      <c r="C1760">
        <v>21</v>
      </c>
      <c r="D1760" t="s">
        <v>28</v>
      </c>
      <c r="E1760" s="29">
        <v>46158</v>
      </c>
    </row>
    <row r="1761" spans="1:5" ht="18">
      <c r="A1761" s="13">
        <v>202643321</v>
      </c>
      <c r="B1761" t="s">
        <v>236</v>
      </c>
      <c r="C1761">
        <v>337</v>
      </c>
      <c r="D1761" t="s">
        <v>13</v>
      </c>
      <c r="E1761" s="29">
        <v>46158</v>
      </c>
    </row>
    <row r="1762" spans="1:5" ht="18">
      <c r="A1762" s="13">
        <v>202643541</v>
      </c>
      <c r="B1762" t="s">
        <v>380</v>
      </c>
      <c r="C1762">
        <v>52</v>
      </c>
      <c r="D1762" t="s">
        <v>13</v>
      </c>
      <c r="E1762" s="29">
        <v>46158</v>
      </c>
    </row>
    <row r="1763" spans="1:5" ht="18">
      <c r="A1763" s="13">
        <v>202643617</v>
      </c>
      <c r="B1763" t="s">
        <v>30</v>
      </c>
      <c r="C1763">
        <v>126</v>
      </c>
      <c r="D1763" s="67" t="s">
        <v>13</v>
      </c>
      <c r="E1763" s="29">
        <v>46158</v>
      </c>
    </row>
    <row r="1764" spans="1:5" ht="18">
      <c r="A1764" s="13">
        <v>202643338</v>
      </c>
      <c r="B1764" t="s">
        <v>504</v>
      </c>
      <c r="C1764">
        <v>114</v>
      </c>
      <c r="D1764" s="67" t="s">
        <v>13</v>
      </c>
      <c r="E1764" s="29">
        <v>46158</v>
      </c>
    </row>
    <row r="1765" spans="1:5" ht="18">
      <c r="A1765" s="13">
        <v>202643766</v>
      </c>
      <c r="B1765" t="s">
        <v>346</v>
      </c>
      <c r="C1765">
        <v>198</v>
      </c>
      <c r="D1765" s="67" t="s">
        <v>13</v>
      </c>
      <c r="E1765" s="29">
        <v>46158</v>
      </c>
    </row>
    <row r="1766" spans="1:5" ht="18">
      <c r="A1766" s="13">
        <v>202643771</v>
      </c>
      <c r="B1766" t="s">
        <v>39</v>
      </c>
      <c r="C1766">
        <v>0</v>
      </c>
      <c r="D1766" s="67" t="s">
        <v>13</v>
      </c>
      <c r="E1766" s="29">
        <v>46158</v>
      </c>
    </row>
    <row r="1767" spans="1:5" ht="18">
      <c r="A1767" s="13">
        <v>202643284</v>
      </c>
      <c r="B1767" t="s">
        <v>951</v>
      </c>
      <c r="C1767">
        <v>134</v>
      </c>
      <c r="D1767" t="s">
        <v>13</v>
      </c>
      <c r="E1767" s="29">
        <v>46158</v>
      </c>
    </row>
    <row r="1768" spans="1:5" ht="18">
      <c r="A1768" s="13">
        <v>202643282</v>
      </c>
      <c r="B1768" t="s">
        <v>983</v>
      </c>
      <c r="C1768">
        <v>139</v>
      </c>
      <c r="D1768" t="s">
        <v>13</v>
      </c>
      <c r="E1768" s="29">
        <v>46158</v>
      </c>
    </row>
    <row r="1769" spans="1:5" ht="18">
      <c r="A1769" s="13">
        <v>202642483</v>
      </c>
      <c r="B1769" t="s">
        <v>329</v>
      </c>
      <c r="C1769">
        <v>36</v>
      </c>
      <c r="D1769" t="s">
        <v>21</v>
      </c>
      <c r="E1769" s="29">
        <v>46158</v>
      </c>
    </row>
    <row r="1770" spans="1:5" ht="18">
      <c r="A1770" s="13">
        <v>202643074</v>
      </c>
      <c r="B1770" t="s">
        <v>1052</v>
      </c>
      <c r="C1770">
        <v>133</v>
      </c>
      <c r="D1770" t="s">
        <v>21</v>
      </c>
      <c r="E1770" s="29">
        <v>46158</v>
      </c>
    </row>
    <row r="1771" spans="1:5" ht="18">
      <c r="A1771" s="13">
        <v>202643073</v>
      </c>
      <c r="B1771" t="s">
        <v>242</v>
      </c>
      <c r="C1771">
        <v>70</v>
      </c>
      <c r="D1771" t="s">
        <v>21</v>
      </c>
      <c r="E1771" s="29">
        <v>46158</v>
      </c>
    </row>
    <row r="1772" spans="1:5" ht="18">
      <c r="A1772" s="13">
        <v>202643764</v>
      </c>
      <c r="B1772" t="s">
        <v>179</v>
      </c>
      <c r="C1772">
        <v>99</v>
      </c>
      <c r="D1772" t="s">
        <v>25</v>
      </c>
      <c r="E1772" s="29">
        <v>46158</v>
      </c>
    </row>
    <row r="1773" spans="1:5" ht="18">
      <c r="A1773" s="13">
        <v>202644259</v>
      </c>
      <c r="B1773" t="s">
        <v>179</v>
      </c>
      <c r="C1773">
        <v>222</v>
      </c>
      <c r="D1773" t="s">
        <v>25</v>
      </c>
      <c r="E1773" s="29">
        <v>46158</v>
      </c>
    </row>
    <row r="1774" spans="1:5" ht="18">
      <c r="A1774" s="13">
        <v>202643763</v>
      </c>
      <c r="B1774" t="s">
        <v>35</v>
      </c>
      <c r="C1774">
        <v>66</v>
      </c>
      <c r="D1774" t="s">
        <v>25</v>
      </c>
      <c r="E1774" s="29">
        <v>46158</v>
      </c>
    </row>
    <row r="1775" spans="1:5" ht="18">
      <c r="A1775" s="13">
        <v>202644258</v>
      </c>
      <c r="B1775" t="s">
        <v>35</v>
      </c>
      <c r="C1775">
        <v>206</v>
      </c>
      <c r="D1775" t="s">
        <v>25</v>
      </c>
      <c r="E1775" s="29">
        <v>46158</v>
      </c>
    </row>
    <row r="1776" spans="1:5" ht="18">
      <c r="A1776" s="13">
        <v>202642680</v>
      </c>
      <c r="B1776" t="s">
        <v>765</v>
      </c>
      <c r="C1776">
        <v>57</v>
      </c>
      <c r="D1776" t="s">
        <v>19</v>
      </c>
      <c r="E1776" s="29">
        <v>46158</v>
      </c>
    </row>
    <row r="1777" spans="1:5" ht="18">
      <c r="A1777" s="13">
        <v>202643772</v>
      </c>
      <c r="B1777" t="s">
        <v>765</v>
      </c>
      <c r="C1777">
        <v>184</v>
      </c>
      <c r="D1777" t="s">
        <v>19</v>
      </c>
      <c r="E1777" s="29">
        <v>46158</v>
      </c>
    </row>
    <row r="1778" spans="1:5" ht="18">
      <c r="A1778" s="13">
        <v>202640545</v>
      </c>
      <c r="B1778" t="s">
        <v>108</v>
      </c>
      <c r="C1778">
        <v>146</v>
      </c>
      <c r="D1778" t="s">
        <v>12</v>
      </c>
      <c r="E1778" s="29">
        <v>46158</v>
      </c>
    </row>
    <row r="1779" spans="1:5" ht="18">
      <c r="A1779" s="13">
        <v>202641359</v>
      </c>
      <c r="B1779" t="s">
        <v>568</v>
      </c>
      <c r="C1779">
        <v>7</v>
      </c>
      <c r="D1779" s="67" t="s">
        <v>19</v>
      </c>
      <c r="E1779" s="29">
        <v>46158</v>
      </c>
    </row>
    <row r="1780" spans="1:5" ht="18">
      <c r="A1780" s="13">
        <v>202643606</v>
      </c>
      <c r="B1780" t="s">
        <v>1058</v>
      </c>
      <c r="C1780">
        <v>139</v>
      </c>
      <c r="D1780" s="67" t="s">
        <v>5</v>
      </c>
      <c r="E1780" s="29">
        <v>46158</v>
      </c>
    </row>
    <row r="1781" spans="1:5" ht="18">
      <c r="A1781" s="13">
        <v>202643794</v>
      </c>
      <c r="B1781" t="s">
        <v>460</v>
      </c>
      <c r="C1781">
        <v>184</v>
      </c>
      <c r="D1781" s="67" t="s">
        <v>5</v>
      </c>
      <c r="E1781" s="29">
        <v>46158</v>
      </c>
    </row>
    <row r="1782" spans="1:5" ht="18">
      <c r="A1782" s="13">
        <v>202642667</v>
      </c>
      <c r="B1782" t="s">
        <v>762</v>
      </c>
      <c r="C1782">
        <v>122</v>
      </c>
      <c r="D1782" s="67" t="s">
        <v>5</v>
      </c>
      <c r="E1782" s="29">
        <v>46158</v>
      </c>
    </row>
    <row r="1783" spans="1:5" ht="18">
      <c r="A1783" s="13">
        <v>202642668</v>
      </c>
      <c r="B1783" t="s">
        <v>808</v>
      </c>
      <c r="C1783">
        <v>183</v>
      </c>
      <c r="D1783" t="s">
        <v>5</v>
      </c>
      <c r="E1783" s="29">
        <v>46158</v>
      </c>
    </row>
    <row r="1784" spans="1:5" ht="18">
      <c r="A1784" s="13">
        <v>202640380</v>
      </c>
      <c r="B1784" t="s">
        <v>605</v>
      </c>
      <c r="C1784">
        <v>5</v>
      </c>
      <c r="D1784" t="s">
        <v>5</v>
      </c>
      <c r="E1784" s="29">
        <v>46158</v>
      </c>
    </row>
    <row r="1785" spans="1:5" ht="18">
      <c r="A1785" s="13">
        <v>202639977</v>
      </c>
      <c r="B1785" t="s">
        <v>7</v>
      </c>
      <c r="C1785">
        <v>4</v>
      </c>
      <c r="D1785" t="s">
        <v>5</v>
      </c>
      <c r="E1785" s="29">
        <v>46158</v>
      </c>
    </row>
    <row r="1786" spans="1:5" ht="18">
      <c r="A1786" s="13">
        <v>202643083</v>
      </c>
      <c r="B1786" t="s">
        <v>396</v>
      </c>
      <c r="C1786">
        <v>35</v>
      </c>
      <c r="D1786" t="s">
        <v>5</v>
      </c>
      <c r="E1786" s="29">
        <v>46158</v>
      </c>
    </row>
    <row r="1787" spans="1:5" ht="18.75">
      <c r="A1787" s="14">
        <v>202642520</v>
      </c>
      <c r="B1787" t="s">
        <v>686</v>
      </c>
      <c r="C1787">
        <v>50</v>
      </c>
      <c r="D1787" t="s">
        <v>5</v>
      </c>
      <c r="E1787" s="29">
        <v>46158</v>
      </c>
    </row>
    <row r="1788" spans="1:5" ht="18">
      <c r="A1788" s="13">
        <v>202643098</v>
      </c>
      <c r="B1788" t="s">
        <v>744</v>
      </c>
      <c r="C1788">
        <v>79</v>
      </c>
      <c r="D1788" t="s">
        <v>5</v>
      </c>
      <c r="E1788" s="29">
        <v>46158</v>
      </c>
    </row>
    <row r="1789" spans="1:5" ht="18">
      <c r="A1789" s="13">
        <v>202643826</v>
      </c>
      <c r="B1789" t="s">
        <v>744</v>
      </c>
      <c r="C1789">
        <v>171</v>
      </c>
      <c r="D1789" t="s">
        <v>5</v>
      </c>
      <c r="E1789" s="29">
        <v>46158</v>
      </c>
    </row>
    <row r="1790" spans="1:5" ht="18">
      <c r="A1790" s="13">
        <v>202643825</v>
      </c>
      <c r="B1790" t="s">
        <v>295</v>
      </c>
      <c r="C1790">
        <v>58</v>
      </c>
      <c r="D1790" t="s">
        <v>5</v>
      </c>
      <c r="E1790" s="29">
        <v>46158</v>
      </c>
    </row>
    <row r="1791" spans="1:5" ht="18">
      <c r="A1791" s="13">
        <v>202641365</v>
      </c>
      <c r="B1791" t="s">
        <v>106</v>
      </c>
      <c r="C1791">
        <v>46</v>
      </c>
      <c r="D1791" t="s">
        <v>5</v>
      </c>
      <c r="E1791" s="29">
        <v>46158</v>
      </c>
    </row>
    <row r="1792" spans="1:5" ht="18">
      <c r="A1792" s="13">
        <v>202642673</v>
      </c>
      <c r="B1792" t="s">
        <v>255</v>
      </c>
      <c r="C1792">
        <v>0</v>
      </c>
      <c r="D1792" t="s">
        <v>21</v>
      </c>
      <c r="E1792" s="29">
        <v>46158</v>
      </c>
    </row>
    <row r="1793" spans="1:5" ht="18">
      <c r="A1793" s="13">
        <v>202643816</v>
      </c>
      <c r="B1793" t="s">
        <v>948</v>
      </c>
      <c r="C1793">
        <v>250</v>
      </c>
      <c r="D1793" t="s">
        <v>4</v>
      </c>
      <c r="E1793" s="29">
        <v>46158</v>
      </c>
    </row>
    <row r="1794" spans="1:5" ht="18">
      <c r="A1794" s="13">
        <v>202643252</v>
      </c>
      <c r="B1794" t="s">
        <v>6</v>
      </c>
      <c r="C1794">
        <v>62</v>
      </c>
      <c r="D1794" t="s">
        <v>13</v>
      </c>
      <c r="E1794" s="29">
        <v>46158</v>
      </c>
    </row>
    <row r="1795" spans="1:5" ht="18">
      <c r="A1795" s="13">
        <v>202643818</v>
      </c>
      <c r="B1795" t="s">
        <v>26</v>
      </c>
      <c r="C1795">
        <v>302</v>
      </c>
      <c r="D1795" t="s">
        <v>19</v>
      </c>
      <c r="E1795" s="29">
        <v>46158</v>
      </c>
    </row>
    <row r="1796" spans="1:5" ht="18">
      <c r="A1796" s="13">
        <v>202643754</v>
      </c>
      <c r="B1796" t="s">
        <v>912</v>
      </c>
      <c r="C1796">
        <v>368</v>
      </c>
      <c r="D1796" s="67" t="s">
        <v>28</v>
      </c>
      <c r="E1796" s="29">
        <v>46158</v>
      </c>
    </row>
    <row r="1797" spans="1:5" ht="18">
      <c r="A1797" s="13">
        <v>202643247</v>
      </c>
      <c r="B1797" t="s">
        <v>912</v>
      </c>
      <c r="C1797">
        <v>751</v>
      </c>
      <c r="D1797" t="s">
        <v>28</v>
      </c>
      <c r="E1797" s="29">
        <v>46158</v>
      </c>
    </row>
    <row r="1798" spans="1:5" ht="18">
      <c r="A1798" s="13">
        <v>202643795</v>
      </c>
      <c r="B1798" t="s">
        <v>987</v>
      </c>
      <c r="C1798">
        <v>58</v>
      </c>
      <c r="D1798" t="s">
        <v>5</v>
      </c>
      <c r="E1798" s="29">
        <v>46158</v>
      </c>
    </row>
    <row r="1799" spans="1:5" ht="18">
      <c r="A1799" s="13">
        <v>202643609</v>
      </c>
      <c r="B1799" t="s">
        <v>108</v>
      </c>
      <c r="C1799">
        <v>68</v>
      </c>
      <c r="D1799" t="s">
        <v>12</v>
      </c>
      <c r="E1799" s="29">
        <v>46158</v>
      </c>
    </row>
    <row r="1800" spans="1:5" ht="18">
      <c r="A1800" s="13">
        <v>202643317</v>
      </c>
      <c r="B1800" t="s">
        <v>108</v>
      </c>
      <c r="C1800">
        <v>290</v>
      </c>
      <c r="D1800" t="s">
        <v>12</v>
      </c>
      <c r="E1800" s="29">
        <v>46158</v>
      </c>
    </row>
    <row r="1801" spans="1:5" ht="18">
      <c r="A1801" s="13">
        <v>202641155</v>
      </c>
      <c r="B1801" t="s">
        <v>108</v>
      </c>
      <c r="C1801">
        <v>63</v>
      </c>
      <c r="D1801" t="s">
        <v>12</v>
      </c>
      <c r="E1801" s="29">
        <v>46158</v>
      </c>
    </row>
    <row r="1802" spans="1:5" ht="18">
      <c r="A1802" s="13">
        <v>202642707</v>
      </c>
      <c r="B1802" t="s">
        <v>108</v>
      </c>
      <c r="C1802">
        <v>45</v>
      </c>
      <c r="D1802" t="s">
        <v>12</v>
      </c>
      <c r="E1802" s="29">
        <v>46158</v>
      </c>
    </row>
    <row r="1803" spans="1:5" ht="18">
      <c r="A1803" s="13">
        <v>202644268</v>
      </c>
      <c r="B1803" t="s">
        <v>103</v>
      </c>
      <c r="C1803">
        <v>897</v>
      </c>
      <c r="D1803" t="s">
        <v>13</v>
      </c>
      <c r="E1803" s="29">
        <v>46158</v>
      </c>
    </row>
    <row r="1804" spans="1:5" ht="18">
      <c r="A1804" s="13">
        <v>202643822</v>
      </c>
      <c r="B1804" t="s">
        <v>56</v>
      </c>
      <c r="C1804">
        <v>666</v>
      </c>
      <c r="D1804" t="s">
        <v>28</v>
      </c>
      <c r="E1804" s="29">
        <v>46158</v>
      </c>
    </row>
    <row r="1805" spans="1:5" ht="18">
      <c r="A1805" s="13">
        <v>202644531</v>
      </c>
      <c r="B1805" t="s">
        <v>185</v>
      </c>
      <c r="C1805">
        <v>353</v>
      </c>
      <c r="D1805" t="s">
        <v>2</v>
      </c>
      <c r="E1805" s="29">
        <v>46160</v>
      </c>
    </row>
    <row r="1806" spans="1:5" ht="18">
      <c r="A1806" s="13">
        <v>202644287</v>
      </c>
      <c r="B1806" t="s">
        <v>583</v>
      </c>
      <c r="C1806">
        <v>431</v>
      </c>
      <c r="D1806" t="s">
        <v>2</v>
      </c>
      <c r="E1806" s="29">
        <v>46160</v>
      </c>
    </row>
    <row r="1807" spans="1:5" ht="18">
      <c r="A1807" s="13">
        <v>202644297</v>
      </c>
      <c r="B1807" t="s">
        <v>78</v>
      </c>
      <c r="C1807">
        <v>196</v>
      </c>
      <c r="D1807" t="s">
        <v>25</v>
      </c>
      <c r="E1807" s="29">
        <v>46160</v>
      </c>
    </row>
    <row r="1808" spans="1:5" ht="18">
      <c r="A1808" s="13">
        <v>202644513</v>
      </c>
      <c r="B1808" t="s">
        <v>179</v>
      </c>
      <c r="C1808">
        <v>207</v>
      </c>
      <c r="D1808" t="s">
        <v>25</v>
      </c>
      <c r="E1808" s="29">
        <v>46160</v>
      </c>
    </row>
    <row r="1809" spans="1:5" ht="18">
      <c r="A1809" s="13">
        <v>202644519</v>
      </c>
      <c r="B1809" t="s">
        <v>644</v>
      </c>
      <c r="C1809">
        <v>418</v>
      </c>
      <c r="D1809" t="s">
        <v>25</v>
      </c>
      <c r="E1809" s="29">
        <v>46160</v>
      </c>
    </row>
    <row r="1810" spans="1:5" ht="18">
      <c r="A1810" s="13">
        <v>202644279</v>
      </c>
      <c r="B1810" t="s">
        <v>644</v>
      </c>
      <c r="C1810">
        <v>455</v>
      </c>
      <c r="D1810" t="s">
        <v>25</v>
      </c>
      <c r="E1810" s="29">
        <v>46160</v>
      </c>
    </row>
    <row r="1811" spans="1:5" ht="18">
      <c r="A1811" s="13">
        <v>202641885</v>
      </c>
      <c r="B1811" t="s">
        <v>55</v>
      </c>
      <c r="C1811">
        <v>48</v>
      </c>
      <c r="D1811" t="s">
        <v>5</v>
      </c>
      <c r="E1811" s="29">
        <v>46160</v>
      </c>
    </row>
    <row r="1812" spans="1:5" ht="18">
      <c r="A1812" s="13">
        <v>202644532</v>
      </c>
      <c r="B1812" t="s">
        <v>807</v>
      </c>
      <c r="C1812">
        <v>203</v>
      </c>
      <c r="D1812" t="s">
        <v>2</v>
      </c>
      <c r="E1812" s="29">
        <v>46160</v>
      </c>
    </row>
    <row r="1813" spans="1:5" ht="18">
      <c r="A1813" s="13">
        <v>202640021</v>
      </c>
      <c r="B1813" t="s">
        <v>701</v>
      </c>
      <c r="C1813">
        <v>20</v>
      </c>
      <c r="D1813" t="s">
        <v>5</v>
      </c>
      <c r="E1813" s="29">
        <v>46160</v>
      </c>
    </row>
    <row r="1814" spans="1:5" ht="18">
      <c r="A1814" s="13">
        <v>202644529</v>
      </c>
      <c r="B1814" t="s">
        <v>997</v>
      </c>
      <c r="C1814">
        <v>58</v>
      </c>
      <c r="D1814" t="s">
        <v>2</v>
      </c>
      <c r="E1814" s="29">
        <v>46160</v>
      </c>
    </row>
    <row r="1815" spans="1:5" ht="18">
      <c r="A1815" s="13">
        <v>202644804</v>
      </c>
      <c r="B1815" t="s">
        <v>267</v>
      </c>
      <c r="C1815">
        <v>99</v>
      </c>
      <c r="D1815" t="s">
        <v>25</v>
      </c>
      <c r="E1815" s="29">
        <v>46160</v>
      </c>
    </row>
    <row r="1816" spans="1:5" ht="18">
      <c r="A1816" s="13">
        <v>202644520</v>
      </c>
      <c r="B1816" t="s">
        <v>267</v>
      </c>
      <c r="C1816">
        <v>200</v>
      </c>
      <c r="D1816" t="s">
        <v>25</v>
      </c>
      <c r="E1816" s="29">
        <v>46160</v>
      </c>
    </row>
    <row r="1817" spans="1:5" ht="18">
      <c r="A1817" s="13">
        <v>202644280</v>
      </c>
      <c r="B1817" t="s">
        <v>267</v>
      </c>
      <c r="C1817">
        <v>150</v>
      </c>
      <c r="D1817" t="s">
        <v>25</v>
      </c>
      <c r="E1817" s="29">
        <v>46160</v>
      </c>
    </row>
    <row r="1818" spans="1:5" ht="18">
      <c r="A1818" s="13">
        <v>202641174</v>
      </c>
      <c r="B1818" t="s">
        <v>553</v>
      </c>
      <c r="C1818">
        <v>42</v>
      </c>
      <c r="D1818" t="s">
        <v>19</v>
      </c>
      <c r="E1818" s="29">
        <v>46160</v>
      </c>
    </row>
    <row r="1819" spans="1:5" ht="18">
      <c r="A1819" s="13">
        <v>202639148</v>
      </c>
      <c r="B1819" t="s">
        <v>553</v>
      </c>
      <c r="C1819">
        <v>4</v>
      </c>
      <c r="D1819" t="s">
        <v>19</v>
      </c>
      <c r="E1819" s="29">
        <v>46160</v>
      </c>
    </row>
    <row r="1820" spans="1:5" ht="18">
      <c r="A1820" s="13">
        <v>202643603</v>
      </c>
      <c r="B1820" t="s">
        <v>258</v>
      </c>
      <c r="C1820">
        <v>46</v>
      </c>
      <c r="D1820" t="s">
        <v>2</v>
      </c>
      <c r="E1820" s="29">
        <v>46160</v>
      </c>
    </row>
    <row r="1821" spans="1:5" ht="18">
      <c r="A1821" s="13">
        <v>202642718</v>
      </c>
      <c r="B1821" t="s">
        <v>558</v>
      </c>
      <c r="C1821">
        <v>3</v>
      </c>
      <c r="D1821" t="s">
        <v>2</v>
      </c>
      <c r="E1821" s="29">
        <v>46160</v>
      </c>
    </row>
    <row r="1822" spans="1:5" ht="18">
      <c r="A1822" s="13">
        <v>202642524</v>
      </c>
      <c r="B1822" t="s">
        <v>795</v>
      </c>
      <c r="C1822">
        <v>19</v>
      </c>
      <c r="D1822" t="s">
        <v>2</v>
      </c>
      <c r="E1822" s="29">
        <v>46160</v>
      </c>
    </row>
    <row r="1823" spans="1:5" ht="18">
      <c r="A1823" s="13">
        <v>202644512</v>
      </c>
      <c r="B1823" t="s">
        <v>36</v>
      </c>
      <c r="C1823">
        <v>207</v>
      </c>
      <c r="D1823" t="s">
        <v>25</v>
      </c>
      <c r="E1823" s="29">
        <v>46160</v>
      </c>
    </row>
    <row r="1824" spans="1:5" ht="18">
      <c r="A1824" s="13">
        <v>202643333</v>
      </c>
      <c r="B1824" t="s">
        <v>26</v>
      </c>
      <c r="C1824">
        <v>678</v>
      </c>
      <c r="D1824" t="s">
        <v>19</v>
      </c>
      <c r="E1824" s="29">
        <v>46160</v>
      </c>
    </row>
    <row r="1825" spans="1:5" ht="18">
      <c r="A1825" s="13">
        <v>202643304</v>
      </c>
      <c r="B1825" t="s">
        <v>233</v>
      </c>
      <c r="C1825">
        <v>2</v>
      </c>
      <c r="D1825" t="s">
        <v>13</v>
      </c>
      <c r="E1825" s="29">
        <v>46160</v>
      </c>
    </row>
    <row r="1826" spans="1:5" ht="18">
      <c r="A1826" s="13">
        <v>202643252</v>
      </c>
      <c r="B1826" t="s">
        <v>6</v>
      </c>
      <c r="C1826">
        <v>67</v>
      </c>
      <c r="D1826" t="s">
        <v>13</v>
      </c>
      <c r="E1826" s="29">
        <v>46160</v>
      </c>
    </row>
    <row r="1827" spans="1:5" ht="18">
      <c r="A1827" s="13">
        <v>202644268</v>
      </c>
      <c r="B1827" t="s">
        <v>103</v>
      </c>
      <c r="C1827">
        <v>80</v>
      </c>
      <c r="D1827" t="s">
        <v>13</v>
      </c>
      <c r="E1827" s="29">
        <v>46160</v>
      </c>
    </row>
    <row r="1828" spans="1:5" ht="18">
      <c r="A1828" s="13">
        <v>202642508</v>
      </c>
      <c r="B1828" t="s">
        <v>105</v>
      </c>
      <c r="C1828">
        <v>32</v>
      </c>
      <c r="D1828" t="s">
        <v>13</v>
      </c>
      <c r="E1828" s="29">
        <v>46160</v>
      </c>
    </row>
    <row r="1829" spans="1:5" ht="18">
      <c r="A1829" s="13">
        <v>202643040</v>
      </c>
      <c r="B1829" t="s">
        <v>680</v>
      </c>
      <c r="C1829">
        <v>1</v>
      </c>
      <c r="D1829" t="s">
        <v>13</v>
      </c>
      <c r="E1829" s="29">
        <v>46160</v>
      </c>
    </row>
    <row r="1830" spans="1:5" ht="18">
      <c r="A1830" s="13">
        <v>202643585</v>
      </c>
      <c r="B1830" t="s">
        <v>680</v>
      </c>
      <c r="C1830">
        <v>265</v>
      </c>
      <c r="D1830" t="s">
        <v>13</v>
      </c>
      <c r="E1830" s="29">
        <v>46160</v>
      </c>
    </row>
    <row r="1831" spans="1:5" ht="18">
      <c r="A1831" s="13">
        <v>202643586</v>
      </c>
      <c r="B1831" t="s">
        <v>328</v>
      </c>
      <c r="C1831">
        <v>423</v>
      </c>
      <c r="D1831" t="s">
        <v>13</v>
      </c>
      <c r="E1831" s="29">
        <v>46160</v>
      </c>
    </row>
    <row r="1832" spans="1:5" ht="18">
      <c r="A1832" s="13">
        <v>202643059</v>
      </c>
      <c r="B1832" t="s">
        <v>431</v>
      </c>
      <c r="C1832">
        <v>33</v>
      </c>
      <c r="D1832" s="67" t="s">
        <v>28</v>
      </c>
      <c r="E1832" s="29">
        <v>46160</v>
      </c>
    </row>
    <row r="1833" spans="1:5" ht="18">
      <c r="A1833" s="13">
        <v>202643754</v>
      </c>
      <c r="B1833" t="s">
        <v>912</v>
      </c>
      <c r="C1833">
        <v>130</v>
      </c>
      <c r="D1833" t="s">
        <v>28</v>
      </c>
      <c r="E1833" s="29">
        <v>46160</v>
      </c>
    </row>
    <row r="1834" spans="1:5" ht="18">
      <c r="A1834" s="13">
        <v>202643748</v>
      </c>
      <c r="B1834" t="s">
        <v>643</v>
      </c>
      <c r="C1834">
        <v>390</v>
      </c>
      <c r="D1834" s="67" t="s">
        <v>28</v>
      </c>
      <c r="E1834" s="29">
        <v>46160</v>
      </c>
    </row>
    <row r="1835" spans="1:5" ht="18">
      <c r="A1835" s="13">
        <v>202644248</v>
      </c>
      <c r="B1835" t="s">
        <v>59</v>
      </c>
      <c r="C1835">
        <v>66</v>
      </c>
      <c r="D1835" t="s">
        <v>28</v>
      </c>
      <c r="E1835" s="29">
        <v>46160</v>
      </c>
    </row>
    <row r="1836" spans="1:5" ht="18">
      <c r="A1836" s="13">
        <v>202643815</v>
      </c>
      <c r="B1836" t="s">
        <v>937</v>
      </c>
      <c r="C1836">
        <v>193</v>
      </c>
      <c r="D1836" t="s">
        <v>28</v>
      </c>
      <c r="E1836" s="29">
        <v>46160</v>
      </c>
    </row>
    <row r="1837" spans="1:5" ht="18">
      <c r="A1837" s="13">
        <v>202644294</v>
      </c>
      <c r="B1837" t="s">
        <v>90</v>
      </c>
      <c r="C1837">
        <v>246</v>
      </c>
      <c r="D1837" t="s">
        <v>28</v>
      </c>
      <c r="E1837" s="29">
        <v>46160</v>
      </c>
    </row>
    <row r="1838" spans="1:5" ht="18">
      <c r="A1838" s="13">
        <v>202644502</v>
      </c>
      <c r="B1838" t="s">
        <v>59</v>
      </c>
      <c r="C1838">
        <v>137</v>
      </c>
      <c r="D1838" t="s">
        <v>28</v>
      </c>
      <c r="E1838" s="29">
        <v>46160</v>
      </c>
    </row>
    <row r="1839" spans="1:5" ht="18">
      <c r="A1839" s="13">
        <v>202644295</v>
      </c>
      <c r="B1839" t="s">
        <v>56</v>
      </c>
      <c r="C1839">
        <v>259</v>
      </c>
      <c r="D1839" t="s">
        <v>28</v>
      </c>
      <c r="E1839" s="29">
        <v>46160</v>
      </c>
    </row>
    <row r="1840" spans="1:5" ht="18">
      <c r="A1840" s="13">
        <v>202637621</v>
      </c>
      <c r="B1840" t="s">
        <v>915</v>
      </c>
      <c r="C1840">
        <v>16</v>
      </c>
      <c r="D1840" s="67" t="s">
        <v>31</v>
      </c>
      <c r="E1840" s="29">
        <v>46160</v>
      </c>
    </row>
    <row r="1841" spans="1:5" ht="18">
      <c r="A1841" s="13">
        <v>202631551</v>
      </c>
      <c r="B1841" t="s">
        <v>860</v>
      </c>
      <c r="C1841">
        <v>1</v>
      </c>
      <c r="D1841" s="67" t="s">
        <v>31</v>
      </c>
      <c r="E1841" s="29">
        <v>46160</v>
      </c>
    </row>
    <row r="1842" spans="1:5" ht="18">
      <c r="A1842" s="13">
        <v>202642057</v>
      </c>
      <c r="B1842" t="s">
        <v>1038</v>
      </c>
      <c r="C1842">
        <v>4</v>
      </c>
      <c r="D1842" t="s">
        <v>31</v>
      </c>
      <c r="E1842" s="29">
        <v>46160</v>
      </c>
    </row>
    <row r="1843" spans="1:5" ht="18">
      <c r="A1843" s="13">
        <v>202641838</v>
      </c>
      <c r="B1843" t="s">
        <v>296</v>
      </c>
      <c r="C1843">
        <v>132</v>
      </c>
      <c r="D1843" t="s">
        <v>962</v>
      </c>
      <c r="E1843" s="29">
        <v>46160</v>
      </c>
    </row>
    <row r="1844" spans="1:5" ht="18">
      <c r="A1844" s="13">
        <v>202637638</v>
      </c>
      <c r="B1844" t="s">
        <v>369</v>
      </c>
      <c r="C1844">
        <v>124</v>
      </c>
      <c r="D1844" t="s">
        <v>31</v>
      </c>
      <c r="E1844" s="29">
        <v>46160</v>
      </c>
    </row>
    <row r="1845" spans="1:5" ht="18">
      <c r="A1845" s="13">
        <v>202644270</v>
      </c>
      <c r="B1845" t="s">
        <v>661</v>
      </c>
      <c r="C1845">
        <v>130</v>
      </c>
      <c r="D1845" s="67" t="s">
        <v>962</v>
      </c>
      <c r="E1845" s="29">
        <v>46160</v>
      </c>
    </row>
    <row r="1846" spans="1:5" ht="18">
      <c r="A1846" s="13">
        <v>202644269</v>
      </c>
      <c r="B1846" t="s">
        <v>746</v>
      </c>
      <c r="C1846">
        <v>90</v>
      </c>
      <c r="D1846" s="67" t="s">
        <v>962</v>
      </c>
      <c r="E1846" s="29">
        <v>46160</v>
      </c>
    </row>
    <row r="1847" spans="1:5" ht="18">
      <c r="A1847" s="13">
        <v>202644265</v>
      </c>
      <c r="B1847" t="s">
        <v>86</v>
      </c>
      <c r="C1847">
        <v>561</v>
      </c>
      <c r="D1847" t="s">
        <v>19</v>
      </c>
      <c r="E1847" s="29">
        <v>46160</v>
      </c>
    </row>
    <row r="1848" spans="1:5" ht="18">
      <c r="A1848" s="13">
        <v>202643750</v>
      </c>
      <c r="B1848" t="s">
        <v>3</v>
      </c>
      <c r="C1848">
        <v>143</v>
      </c>
      <c r="D1848" s="67" t="s">
        <v>4</v>
      </c>
      <c r="E1848" s="29">
        <v>46160</v>
      </c>
    </row>
    <row r="1849" spans="1:5" ht="18">
      <c r="A1849" s="13">
        <v>202644507</v>
      </c>
      <c r="B1849" t="s">
        <v>6</v>
      </c>
      <c r="C1849">
        <v>414</v>
      </c>
      <c r="D1849" s="67" t="s">
        <v>4</v>
      </c>
      <c r="E1849" s="29">
        <v>46160</v>
      </c>
    </row>
    <row r="1850" spans="1:5" ht="18">
      <c r="A1850" s="13">
        <v>202643749</v>
      </c>
      <c r="B1850" t="s">
        <v>193</v>
      </c>
      <c r="C1850">
        <v>55</v>
      </c>
      <c r="D1850" t="s">
        <v>4</v>
      </c>
      <c r="E1850" s="29">
        <v>46160</v>
      </c>
    </row>
    <row r="1851" spans="1:5" ht="18">
      <c r="A1851" s="13">
        <v>202643751</v>
      </c>
      <c r="B1851" t="s">
        <v>448</v>
      </c>
      <c r="C1851">
        <v>257</v>
      </c>
      <c r="D1851" t="s">
        <v>4</v>
      </c>
      <c r="E1851" s="29">
        <v>46160</v>
      </c>
    </row>
    <row r="1852" spans="1:5" ht="18">
      <c r="A1852" s="13">
        <v>202643817</v>
      </c>
      <c r="B1852" t="s">
        <v>993</v>
      </c>
      <c r="C1852">
        <v>105</v>
      </c>
      <c r="D1852" t="s">
        <v>4</v>
      </c>
      <c r="E1852" s="29">
        <v>46160</v>
      </c>
    </row>
    <row r="1853" spans="1:5" ht="18">
      <c r="A1853" s="13">
        <v>202644021</v>
      </c>
      <c r="B1853" t="s">
        <v>642</v>
      </c>
      <c r="C1853">
        <v>148</v>
      </c>
      <c r="D1853" t="s">
        <v>4</v>
      </c>
      <c r="E1853" s="29">
        <v>46160</v>
      </c>
    </row>
    <row r="1854" spans="1:5" ht="18">
      <c r="A1854" s="13">
        <v>202644256</v>
      </c>
      <c r="B1854" t="s">
        <v>73</v>
      </c>
      <c r="C1854">
        <v>264</v>
      </c>
      <c r="D1854" t="s">
        <v>4</v>
      </c>
      <c r="E1854" s="29">
        <v>46160</v>
      </c>
    </row>
    <row r="1855" spans="1:5" ht="18">
      <c r="A1855" s="13">
        <v>202644289</v>
      </c>
      <c r="B1855" t="s">
        <v>371</v>
      </c>
      <c r="C1855">
        <v>49</v>
      </c>
      <c r="D1855" t="s">
        <v>0</v>
      </c>
      <c r="E1855" s="29">
        <v>46160</v>
      </c>
    </row>
    <row r="1856" spans="1:5" ht="18">
      <c r="A1856" s="13">
        <v>202643785</v>
      </c>
      <c r="B1856" t="s">
        <v>47</v>
      </c>
      <c r="C1856">
        <v>61</v>
      </c>
      <c r="D1856" t="s">
        <v>0</v>
      </c>
      <c r="E1856" s="29">
        <v>46160</v>
      </c>
    </row>
    <row r="1857" spans="1:5" ht="18">
      <c r="A1857" s="13">
        <v>202644251</v>
      </c>
      <c r="B1857" t="s">
        <v>62</v>
      </c>
      <c r="C1857">
        <v>217</v>
      </c>
      <c r="D1857" t="s">
        <v>0</v>
      </c>
      <c r="E1857" s="29">
        <v>46160</v>
      </c>
    </row>
    <row r="1858" spans="1:5" ht="18">
      <c r="A1858" s="13">
        <v>202643243</v>
      </c>
      <c r="B1858" t="s">
        <v>62</v>
      </c>
      <c r="C1858">
        <v>441</v>
      </c>
      <c r="D1858" t="s">
        <v>0</v>
      </c>
      <c r="E1858" s="29">
        <v>46160</v>
      </c>
    </row>
    <row r="1859" spans="1:5" ht="18">
      <c r="A1859" s="13">
        <v>202637073</v>
      </c>
      <c r="B1859" t="s">
        <v>101</v>
      </c>
      <c r="C1859">
        <v>20</v>
      </c>
      <c r="D1859" t="s">
        <v>21</v>
      </c>
      <c r="E1859" s="29">
        <v>46160</v>
      </c>
    </row>
    <row r="1860" spans="1:5" ht="18">
      <c r="A1860" s="13">
        <v>202643758</v>
      </c>
      <c r="B1860" t="s">
        <v>329</v>
      </c>
      <c r="C1860">
        <v>43</v>
      </c>
      <c r="D1860" t="s">
        <v>21</v>
      </c>
      <c r="E1860" s="29">
        <v>46160</v>
      </c>
    </row>
    <row r="1861" spans="1:5" ht="18">
      <c r="A1861" s="13">
        <v>202642483</v>
      </c>
      <c r="B1861" t="s">
        <v>329</v>
      </c>
      <c r="C1861">
        <v>2</v>
      </c>
      <c r="D1861" t="s">
        <v>21</v>
      </c>
      <c r="E1861" s="29">
        <v>46160</v>
      </c>
    </row>
    <row r="1862" spans="1:5" ht="18">
      <c r="A1862" s="13">
        <v>202643046</v>
      </c>
      <c r="B1862" t="s">
        <v>1048</v>
      </c>
      <c r="C1862">
        <v>39</v>
      </c>
      <c r="D1862" s="67" t="s">
        <v>21</v>
      </c>
      <c r="E1862" s="29">
        <v>46160</v>
      </c>
    </row>
    <row r="1863" spans="1:5" ht="18">
      <c r="A1863" s="13">
        <v>202643074</v>
      </c>
      <c r="B1863" t="s">
        <v>1052</v>
      </c>
      <c r="C1863">
        <v>20</v>
      </c>
      <c r="D1863" s="67" t="s">
        <v>21</v>
      </c>
      <c r="E1863" s="29">
        <v>46160</v>
      </c>
    </row>
    <row r="1864" spans="1:5" ht="18">
      <c r="A1864" s="13">
        <v>202643073</v>
      </c>
      <c r="B1864" t="s">
        <v>242</v>
      </c>
      <c r="C1864">
        <v>20</v>
      </c>
      <c r="D1864" s="67" t="s">
        <v>21</v>
      </c>
      <c r="E1864" s="29">
        <v>46160</v>
      </c>
    </row>
    <row r="1865" spans="1:5" ht="18">
      <c r="A1865" s="13">
        <v>202643075</v>
      </c>
      <c r="B1865" t="s">
        <v>1053</v>
      </c>
      <c r="C1865">
        <v>34</v>
      </c>
      <c r="D1865" s="67" t="s">
        <v>21</v>
      </c>
      <c r="E1865" s="29">
        <v>46160</v>
      </c>
    </row>
    <row r="1866" spans="1:5" ht="18">
      <c r="A1866" s="13">
        <v>202643790</v>
      </c>
      <c r="B1866" t="s">
        <v>52</v>
      </c>
      <c r="C1866">
        <v>240</v>
      </c>
      <c r="D1866" t="s">
        <v>21</v>
      </c>
      <c r="E1866" s="29">
        <v>46160</v>
      </c>
    </row>
    <row r="1867" spans="1:5" ht="18">
      <c r="A1867" s="13">
        <v>202642673</v>
      </c>
      <c r="B1867" t="s">
        <v>255</v>
      </c>
      <c r="C1867">
        <v>36</v>
      </c>
      <c r="D1867" s="67" t="s">
        <v>21</v>
      </c>
      <c r="E1867" s="29">
        <v>46160</v>
      </c>
    </row>
    <row r="1868" spans="1:5" ht="18">
      <c r="A1868" s="13">
        <v>202642071</v>
      </c>
      <c r="B1868" t="s">
        <v>1014</v>
      </c>
      <c r="C1868">
        <v>630</v>
      </c>
      <c r="D1868" s="67" t="s">
        <v>21</v>
      </c>
      <c r="E1868" s="29">
        <v>46160</v>
      </c>
    </row>
    <row r="1869" spans="1:5" ht="18">
      <c r="A1869" s="13">
        <v>202644535</v>
      </c>
      <c r="B1869" t="s">
        <v>274</v>
      </c>
      <c r="C1869">
        <v>211</v>
      </c>
      <c r="D1869" t="s">
        <v>8</v>
      </c>
      <c r="E1869" s="29">
        <v>46160</v>
      </c>
    </row>
    <row r="1870" spans="1:5" ht="18">
      <c r="A1870" s="13">
        <v>202643796</v>
      </c>
      <c r="B1870" t="s">
        <v>274</v>
      </c>
      <c r="C1870">
        <v>46</v>
      </c>
      <c r="D1870" t="s">
        <v>8</v>
      </c>
      <c r="E1870" s="29">
        <v>46160</v>
      </c>
    </row>
    <row r="1871" spans="1:5" ht="18">
      <c r="A1871" s="13">
        <v>202644536</v>
      </c>
      <c r="B1871" t="s">
        <v>572</v>
      </c>
      <c r="C1871">
        <v>79</v>
      </c>
      <c r="D1871" t="s">
        <v>8</v>
      </c>
      <c r="E1871" s="29">
        <v>46160</v>
      </c>
    </row>
    <row r="1872" spans="1:5" ht="18">
      <c r="A1872" s="13">
        <v>202644288</v>
      </c>
      <c r="B1872" t="s">
        <v>974</v>
      </c>
      <c r="C1872">
        <v>79</v>
      </c>
      <c r="D1872" s="67" t="s">
        <v>8</v>
      </c>
      <c r="E1872" s="29">
        <v>46160</v>
      </c>
    </row>
    <row r="1873" spans="1:5" ht="18">
      <c r="A1873" s="13">
        <v>202643033</v>
      </c>
      <c r="B1873" t="s">
        <v>1016</v>
      </c>
      <c r="C1873">
        <v>233</v>
      </c>
      <c r="D1873" s="67" t="s">
        <v>8</v>
      </c>
      <c r="E1873" s="29">
        <v>46160</v>
      </c>
    </row>
    <row r="1874" spans="1:5" ht="18">
      <c r="A1874" s="13">
        <v>202643768</v>
      </c>
      <c r="B1874" t="s">
        <v>617</v>
      </c>
      <c r="C1874">
        <v>80</v>
      </c>
      <c r="D1874" t="s">
        <v>8</v>
      </c>
      <c r="E1874" s="29">
        <v>46160</v>
      </c>
    </row>
    <row r="1875" spans="1:5" ht="18">
      <c r="A1875" s="13">
        <v>202643776</v>
      </c>
      <c r="B1875" t="s">
        <v>252</v>
      </c>
      <c r="C1875">
        <v>185</v>
      </c>
      <c r="D1875" s="67" t="s">
        <v>8</v>
      </c>
      <c r="E1875" s="29">
        <v>46160</v>
      </c>
    </row>
    <row r="1876" spans="1:5" ht="18">
      <c r="A1876" s="13">
        <v>202644277</v>
      </c>
      <c r="B1876" t="s">
        <v>232</v>
      </c>
      <c r="C1876">
        <v>149</v>
      </c>
      <c r="D1876" t="s">
        <v>8</v>
      </c>
      <c r="E1876" s="29">
        <v>46160</v>
      </c>
    </row>
    <row r="1877" spans="1:5" ht="18">
      <c r="A1877" s="13">
        <v>202643775</v>
      </c>
      <c r="B1877" t="s">
        <v>232</v>
      </c>
      <c r="C1877">
        <v>16</v>
      </c>
      <c r="D1877" t="s">
        <v>8</v>
      </c>
      <c r="E1877" s="29">
        <v>46160</v>
      </c>
    </row>
    <row r="1878" spans="1:5" ht="18">
      <c r="A1878" s="13">
        <v>202644257</v>
      </c>
      <c r="B1878" t="s">
        <v>34</v>
      </c>
      <c r="C1878">
        <v>478</v>
      </c>
      <c r="D1878" t="s">
        <v>8</v>
      </c>
      <c r="E1878" s="29">
        <v>46160</v>
      </c>
    </row>
    <row r="1879" spans="1:5" ht="18">
      <c r="A1879" s="13">
        <v>202644290</v>
      </c>
      <c r="B1879" t="s">
        <v>76</v>
      </c>
      <c r="C1879">
        <v>67</v>
      </c>
      <c r="D1879" t="s">
        <v>8</v>
      </c>
      <c r="E1879" s="29">
        <v>46160</v>
      </c>
    </row>
    <row r="1880" spans="1:5" ht="18">
      <c r="A1880" s="13">
        <v>202644254</v>
      </c>
      <c r="B1880" t="s">
        <v>9</v>
      </c>
      <c r="C1880">
        <v>657</v>
      </c>
      <c r="D1880" t="s">
        <v>8</v>
      </c>
      <c r="E1880" s="29">
        <v>46160</v>
      </c>
    </row>
    <row r="1881" spans="1:5" ht="18">
      <c r="A1881" s="13">
        <v>202644293</v>
      </c>
      <c r="B1881" t="s">
        <v>648</v>
      </c>
      <c r="C1881">
        <v>67</v>
      </c>
      <c r="D1881" t="s">
        <v>8</v>
      </c>
      <c r="E1881" s="29">
        <v>46160</v>
      </c>
    </row>
    <row r="1882" spans="1:5" ht="18">
      <c r="A1882" s="13">
        <v>202644511</v>
      </c>
      <c r="B1882" t="s">
        <v>300</v>
      </c>
      <c r="C1882">
        <v>87</v>
      </c>
      <c r="D1882" t="s">
        <v>8</v>
      </c>
      <c r="E1882" s="29">
        <v>46160</v>
      </c>
    </row>
    <row r="1883" spans="1:5" ht="18">
      <c r="A1883" s="13">
        <v>202644510</v>
      </c>
      <c r="B1883" t="s">
        <v>366</v>
      </c>
      <c r="C1883">
        <v>343</v>
      </c>
      <c r="D1883" t="s">
        <v>8</v>
      </c>
      <c r="E1883" s="29">
        <v>46160</v>
      </c>
    </row>
    <row r="1884" spans="1:5" ht="18">
      <c r="A1884" s="13">
        <v>202644509</v>
      </c>
      <c r="B1884" t="s">
        <v>273</v>
      </c>
      <c r="C1884">
        <v>46</v>
      </c>
      <c r="D1884" t="s">
        <v>8</v>
      </c>
      <c r="E1884" s="29">
        <v>46160</v>
      </c>
    </row>
    <row r="1885" spans="1:5" ht="18">
      <c r="A1885" s="13">
        <v>202644524</v>
      </c>
      <c r="B1885" t="s">
        <v>297</v>
      </c>
      <c r="C1885">
        <v>104</v>
      </c>
      <c r="D1885" t="s">
        <v>8</v>
      </c>
      <c r="E1885" s="29">
        <v>46160</v>
      </c>
    </row>
    <row r="1886" spans="1:5" ht="18">
      <c r="A1886" s="13">
        <v>202644267</v>
      </c>
      <c r="B1886" s="49" t="s">
        <v>291</v>
      </c>
      <c r="C1886" s="49">
        <v>164</v>
      </c>
      <c r="D1886" s="49" t="s">
        <v>13</v>
      </c>
      <c r="E1886" s="29">
        <v>46160</v>
      </c>
    </row>
    <row r="1887" spans="1:5" ht="18">
      <c r="A1887" s="13">
        <v>202644266</v>
      </c>
      <c r="B1887" s="49" t="s">
        <v>14</v>
      </c>
      <c r="C1887" s="49">
        <v>37</v>
      </c>
      <c r="D1887" s="49" t="s">
        <v>13</v>
      </c>
      <c r="E1887" s="29">
        <v>46160</v>
      </c>
    </row>
    <row r="1888" spans="1:5" ht="18">
      <c r="A1888" s="13">
        <v>202644296</v>
      </c>
      <c r="B1888" s="49" t="s">
        <v>165</v>
      </c>
      <c r="C1888" s="49">
        <v>365</v>
      </c>
      <c r="D1888" s="49" t="s">
        <v>2</v>
      </c>
      <c r="E1888" s="29">
        <v>46160</v>
      </c>
    </row>
    <row r="1889" spans="1:5" ht="18">
      <c r="A1889" s="13">
        <v>202643824</v>
      </c>
      <c r="B1889" s="49" t="s">
        <v>165</v>
      </c>
      <c r="C1889" s="49">
        <v>251</v>
      </c>
      <c r="D1889" s="49" t="s">
        <v>2</v>
      </c>
      <c r="E1889" s="29">
        <v>46160</v>
      </c>
    </row>
    <row r="1890" spans="1:5" ht="18">
      <c r="A1890" s="13">
        <v>202642723</v>
      </c>
      <c r="B1890" s="49" t="s">
        <v>165</v>
      </c>
      <c r="C1890" s="49">
        <v>18</v>
      </c>
      <c r="D1890" s="49" t="s">
        <v>2</v>
      </c>
      <c r="E1890" s="29">
        <v>46160</v>
      </c>
    </row>
    <row r="1891" spans="1:5" ht="18">
      <c r="A1891" s="13">
        <v>202640012</v>
      </c>
      <c r="B1891" s="49" t="s">
        <v>266</v>
      </c>
      <c r="C1891" s="49">
        <v>3</v>
      </c>
      <c r="D1891" s="49" t="s">
        <v>962</v>
      </c>
      <c r="E1891" s="29">
        <v>46160</v>
      </c>
    </row>
    <row r="1892" spans="1:5" ht="18">
      <c r="A1892" s="13">
        <v>202640011</v>
      </c>
      <c r="B1892" s="49" t="s">
        <v>327</v>
      </c>
      <c r="C1892" s="49">
        <v>1</v>
      </c>
      <c r="D1892" s="49" t="s">
        <v>962</v>
      </c>
      <c r="E1892" s="29">
        <v>46160</v>
      </c>
    </row>
    <row r="1893" spans="1:5" ht="18">
      <c r="A1893" s="13">
        <v>202643588</v>
      </c>
      <c r="B1893" s="49" t="s">
        <v>453</v>
      </c>
      <c r="C1893" s="49">
        <v>315</v>
      </c>
      <c r="D1893" s="67" t="s">
        <v>28</v>
      </c>
      <c r="E1893" s="29">
        <v>46160</v>
      </c>
    </row>
    <row r="1894" spans="1:5" ht="18">
      <c r="A1894" s="13">
        <v>202640882</v>
      </c>
      <c r="B1894" s="49" t="s">
        <v>1028</v>
      </c>
      <c r="C1894" s="49">
        <v>11</v>
      </c>
      <c r="D1894" s="67" t="s">
        <v>19</v>
      </c>
      <c r="E1894" s="29">
        <v>46160</v>
      </c>
    </row>
    <row r="1895" spans="1:5" ht="18">
      <c r="A1895" s="13">
        <v>202643755</v>
      </c>
      <c r="B1895" s="49" t="s">
        <v>916</v>
      </c>
      <c r="C1895" s="49">
        <v>65</v>
      </c>
      <c r="D1895" s="49" t="s">
        <v>19</v>
      </c>
      <c r="E1895" s="29">
        <v>46160</v>
      </c>
    </row>
    <row r="1896" spans="1:5" ht="18">
      <c r="A1896" s="13">
        <v>202644504</v>
      </c>
      <c r="B1896" s="49" t="s">
        <v>961</v>
      </c>
      <c r="C1896" s="49">
        <v>52</v>
      </c>
      <c r="D1896" s="49" t="s">
        <v>19</v>
      </c>
      <c r="E1896" s="29">
        <v>46160</v>
      </c>
    </row>
    <row r="1897" spans="1:5" ht="18">
      <c r="A1897" s="13">
        <v>202644264</v>
      </c>
      <c r="B1897" s="49" t="s">
        <v>1064</v>
      </c>
      <c r="C1897" s="49">
        <v>106</v>
      </c>
      <c r="D1897" s="67" t="s">
        <v>19</v>
      </c>
      <c r="E1897" s="29">
        <v>46160</v>
      </c>
    </row>
    <row r="1898" spans="1:5" ht="18">
      <c r="A1898" s="13">
        <v>202644790</v>
      </c>
      <c r="B1898" s="49" t="s">
        <v>339</v>
      </c>
      <c r="C1898" s="49">
        <v>92</v>
      </c>
      <c r="D1898" s="49" t="s">
        <v>28</v>
      </c>
      <c r="E1898" s="29">
        <v>46160</v>
      </c>
    </row>
    <row r="1899" spans="1:5" ht="18">
      <c r="A1899" s="13">
        <v>202644503</v>
      </c>
      <c r="B1899" s="49" t="s">
        <v>235</v>
      </c>
      <c r="C1899" s="49">
        <v>202</v>
      </c>
      <c r="D1899" s="67" t="s">
        <v>28</v>
      </c>
      <c r="E1899" s="29">
        <v>46160</v>
      </c>
    </row>
    <row r="1900" spans="1:5" ht="18">
      <c r="A1900" s="13">
        <v>202644751</v>
      </c>
      <c r="B1900" s="49" t="s">
        <v>6</v>
      </c>
      <c r="C1900" s="49">
        <v>988</v>
      </c>
      <c r="D1900" s="49" t="s">
        <v>8</v>
      </c>
      <c r="E1900" s="29">
        <v>46160</v>
      </c>
    </row>
    <row r="1901" spans="1:5" ht="18">
      <c r="A1901" s="13">
        <v>202644250</v>
      </c>
      <c r="B1901" s="49" t="s">
        <v>101</v>
      </c>
      <c r="C1901" s="49">
        <v>165</v>
      </c>
      <c r="D1901" s="49" t="s">
        <v>0</v>
      </c>
      <c r="E1901" s="29">
        <v>46160</v>
      </c>
    </row>
    <row r="1902" spans="1:5" ht="18">
      <c r="A1902" s="13">
        <v>202643589</v>
      </c>
      <c r="B1902" s="49" t="s">
        <v>439</v>
      </c>
      <c r="C1902" s="49">
        <v>182</v>
      </c>
      <c r="D1902" s="49" t="s">
        <v>13</v>
      </c>
      <c r="E1902" s="29">
        <v>46160</v>
      </c>
    </row>
    <row r="1903" spans="1:5" ht="18">
      <c r="A1903" s="13">
        <v>202643810</v>
      </c>
      <c r="B1903" s="49" t="s">
        <v>108</v>
      </c>
      <c r="C1903" s="49">
        <v>28</v>
      </c>
      <c r="D1903" s="49" t="s">
        <v>12</v>
      </c>
      <c r="E1903" s="29">
        <v>46160</v>
      </c>
    </row>
    <row r="1904" spans="1:5" ht="18">
      <c r="A1904" s="13">
        <v>202643609</v>
      </c>
      <c r="B1904" s="49" t="s">
        <v>108</v>
      </c>
      <c r="C1904" s="49">
        <v>52</v>
      </c>
      <c r="D1904" s="49" t="s">
        <v>12</v>
      </c>
      <c r="E1904" s="29">
        <v>46160</v>
      </c>
    </row>
    <row r="1905" spans="1:5" ht="18">
      <c r="A1905" s="13">
        <v>202643286</v>
      </c>
      <c r="B1905" s="49" t="s">
        <v>716</v>
      </c>
      <c r="C1905" s="49">
        <v>72</v>
      </c>
      <c r="D1905" s="49" t="s">
        <v>12</v>
      </c>
      <c r="E1905" s="29">
        <v>46160</v>
      </c>
    </row>
    <row r="1906" spans="1:5" ht="18">
      <c r="A1906" s="13">
        <v>202643781</v>
      </c>
      <c r="B1906" s="49" t="s">
        <v>526</v>
      </c>
      <c r="C1906" s="49">
        <v>35</v>
      </c>
      <c r="D1906" s="49" t="s">
        <v>12</v>
      </c>
      <c r="E1906" s="29">
        <v>46160</v>
      </c>
    </row>
    <row r="1907" spans="1:5" ht="18">
      <c r="A1907" s="13">
        <v>202644284</v>
      </c>
      <c r="B1907" s="49" t="s">
        <v>173</v>
      </c>
      <c r="C1907" s="49">
        <v>709</v>
      </c>
      <c r="D1907" s="49" t="s">
        <v>12</v>
      </c>
      <c r="E1907" s="29">
        <v>46160</v>
      </c>
    </row>
    <row r="1908" spans="1:5" ht="18">
      <c r="A1908" s="13">
        <v>202644285</v>
      </c>
      <c r="B1908" s="49" t="s">
        <v>459</v>
      </c>
      <c r="C1908" s="49">
        <v>596</v>
      </c>
      <c r="D1908" s="49" t="s">
        <v>12</v>
      </c>
      <c r="E1908" s="29">
        <v>46160</v>
      </c>
    </row>
    <row r="1909" spans="1:5" ht="18">
      <c r="A1909" s="13">
        <v>202642708</v>
      </c>
      <c r="B1909" s="49" t="s">
        <v>518</v>
      </c>
      <c r="C1909" s="49">
        <v>1</v>
      </c>
      <c r="D1909" s="49" t="s">
        <v>12</v>
      </c>
      <c r="E1909" s="29">
        <v>46160</v>
      </c>
    </row>
    <row r="1910" spans="1:5" ht="18">
      <c r="A1910" s="13">
        <v>202641585</v>
      </c>
      <c r="B1910" s="49" t="s">
        <v>454</v>
      </c>
      <c r="C1910" s="49">
        <v>1</v>
      </c>
      <c r="D1910" s="49" t="s">
        <v>12</v>
      </c>
      <c r="E1910" s="29">
        <v>46160</v>
      </c>
    </row>
    <row r="1911" spans="1:5" ht="18">
      <c r="A1911" s="13">
        <v>202644263</v>
      </c>
      <c r="B1911" s="49" t="s">
        <v>505</v>
      </c>
      <c r="C1911" s="49">
        <v>240</v>
      </c>
      <c r="D1911" s="49" t="s">
        <v>19</v>
      </c>
      <c r="E1911" s="29">
        <v>46160</v>
      </c>
    </row>
    <row r="1912" spans="1:5" ht="18">
      <c r="A1912" s="13">
        <v>202643820</v>
      </c>
      <c r="B1912" s="49" t="s">
        <v>760</v>
      </c>
      <c r="C1912" s="49">
        <v>61</v>
      </c>
      <c r="D1912" s="49" t="s">
        <v>12</v>
      </c>
      <c r="E1912" s="29">
        <v>46160</v>
      </c>
    </row>
    <row r="1913" spans="1:5" ht="18">
      <c r="A1913" s="13">
        <v>202642719</v>
      </c>
      <c r="B1913" s="49" t="s">
        <v>760</v>
      </c>
      <c r="C1913" s="49">
        <v>73</v>
      </c>
      <c r="D1913" s="49" t="s">
        <v>12</v>
      </c>
      <c r="E1913" s="29">
        <v>46160</v>
      </c>
    </row>
    <row r="1914" spans="1:5" ht="18">
      <c r="A1914" s="13">
        <v>202642081</v>
      </c>
      <c r="B1914" s="49" t="s">
        <v>760</v>
      </c>
      <c r="C1914" s="49">
        <v>158</v>
      </c>
      <c r="D1914" s="49" t="s">
        <v>12</v>
      </c>
      <c r="E1914" s="29">
        <v>46160</v>
      </c>
    </row>
    <row r="1915" spans="1:5" ht="18">
      <c r="A1915" s="13">
        <v>202644543</v>
      </c>
      <c r="B1915" s="49" t="s">
        <v>760</v>
      </c>
      <c r="C1915" s="49">
        <v>313</v>
      </c>
      <c r="D1915" s="49" t="s">
        <v>12</v>
      </c>
      <c r="E1915" s="29">
        <v>46160</v>
      </c>
    </row>
    <row r="1916" spans="1:5" ht="18">
      <c r="A1916" s="13">
        <v>202644769</v>
      </c>
      <c r="B1916" s="49" t="s">
        <v>318</v>
      </c>
      <c r="C1916" s="49">
        <v>629</v>
      </c>
      <c r="D1916" s="67" t="s">
        <v>4</v>
      </c>
      <c r="E1916" s="29">
        <v>46160</v>
      </c>
    </row>
    <row r="1917" spans="1:5" ht="18">
      <c r="A1917" s="13">
        <v>202644508</v>
      </c>
      <c r="B1917" s="49" t="s">
        <v>9</v>
      </c>
      <c r="C1917" s="49">
        <v>142</v>
      </c>
      <c r="D1917" s="67" t="s">
        <v>4</v>
      </c>
      <c r="E1917" s="29">
        <v>46160</v>
      </c>
    </row>
    <row r="1918" spans="1:5" ht="18">
      <c r="A1918" s="13">
        <v>202644789</v>
      </c>
      <c r="B1918" s="49" t="s">
        <v>56</v>
      </c>
      <c r="C1918" s="49">
        <v>513</v>
      </c>
      <c r="D1918" s="67" t="s">
        <v>28</v>
      </c>
      <c r="E1918" s="29">
        <v>46160</v>
      </c>
    </row>
    <row r="1919" spans="1:5" ht="18">
      <c r="A1919" s="13">
        <v>202643606</v>
      </c>
      <c r="B1919" s="49" t="s">
        <v>1058</v>
      </c>
      <c r="C1919" s="49">
        <v>0</v>
      </c>
      <c r="D1919" s="67" t="s">
        <v>5</v>
      </c>
      <c r="E1919" s="29">
        <v>46160</v>
      </c>
    </row>
    <row r="1920" spans="1:5" ht="18">
      <c r="A1920" s="13">
        <v>202643098</v>
      </c>
      <c r="B1920" s="49" t="s">
        <v>744</v>
      </c>
      <c r="C1920" s="49">
        <v>1</v>
      </c>
      <c r="D1920" s="49" t="s">
        <v>5</v>
      </c>
      <c r="E1920" s="29">
        <v>46160</v>
      </c>
    </row>
    <row r="1921" spans="1:5" ht="18">
      <c r="A1921" s="13">
        <v>202644283</v>
      </c>
      <c r="B1921" s="49" t="s">
        <v>526</v>
      </c>
      <c r="C1921" s="49">
        <v>141</v>
      </c>
      <c r="D1921" s="49" t="s">
        <v>12</v>
      </c>
      <c r="E1921" s="29">
        <v>46160</v>
      </c>
    </row>
    <row r="1922" spans="1:5" ht="18">
      <c r="A1922" s="13">
        <v>202641568</v>
      </c>
      <c r="B1922" s="49" t="s">
        <v>685</v>
      </c>
      <c r="C1922" s="49">
        <v>474</v>
      </c>
      <c r="D1922" s="49" t="s">
        <v>5</v>
      </c>
      <c r="E1922" s="29">
        <v>46160</v>
      </c>
    </row>
    <row r="1923" spans="1:5" ht="18">
      <c r="A1923" s="13">
        <v>202642372</v>
      </c>
      <c r="B1923" s="49" t="s">
        <v>1021</v>
      </c>
      <c r="C1923" s="49">
        <v>47</v>
      </c>
      <c r="D1923" s="49" t="s">
        <v>5</v>
      </c>
      <c r="E1923" s="29">
        <v>46160</v>
      </c>
    </row>
    <row r="1924" spans="1:5" ht="18">
      <c r="A1924" s="13">
        <v>202642504</v>
      </c>
      <c r="B1924" s="49" t="s">
        <v>294</v>
      </c>
      <c r="C1924" s="49">
        <v>43</v>
      </c>
      <c r="D1924" t="s">
        <v>5</v>
      </c>
      <c r="E1924" s="29">
        <v>46160</v>
      </c>
    </row>
    <row r="1925" spans="1:5" ht="18">
      <c r="A1925" s="13">
        <v>202643773</v>
      </c>
      <c r="B1925" s="49" t="s">
        <v>654</v>
      </c>
      <c r="C1925" s="49">
        <v>66</v>
      </c>
      <c r="D1925" t="s">
        <v>19</v>
      </c>
      <c r="E1925" s="29">
        <v>46160</v>
      </c>
    </row>
    <row r="1926" spans="1:5" ht="18">
      <c r="A1926" s="13">
        <v>202640048</v>
      </c>
      <c r="B1926" s="49" t="s">
        <v>27</v>
      </c>
      <c r="C1926" s="49">
        <v>29</v>
      </c>
      <c r="D1926" s="49" t="s">
        <v>19</v>
      </c>
      <c r="E1926" s="29">
        <v>46160</v>
      </c>
    </row>
    <row r="1927" spans="1:5" ht="18">
      <c r="A1927" s="13">
        <v>202643335</v>
      </c>
      <c r="B1927" s="49" t="s">
        <v>27</v>
      </c>
      <c r="C1927" s="49">
        <v>92</v>
      </c>
      <c r="D1927" s="49" t="s">
        <v>19</v>
      </c>
      <c r="E1927" s="29">
        <v>46160</v>
      </c>
    </row>
    <row r="1928" spans="1:5" ht="18">
      <c r="A1928" s="13">
        <v>202644756</v>
      </c>
      <c r="B1928" s="49" t="s">
        <v>831</v>
      </c>
      <c r="C1928" s="49">
        <v>503</v>
      </c>
      <c r="D1928" s="49" t="s">
        <v>4</v>
      </c>
      <c r="E1928" s="29">
        <v>46160</v>
      </c>
    </row>
    <row r="1929" spans="1:5" ht="18">
      <c r="A1929" s="13">
        <v>202644530</v>
      </c>
      <c r="B1929" s="49" t="s">
        <v>383</v>
      </c>
      <c r="C1929" s="49">
        <v>105</v>
      </c>
      <c r="D1929" s="49" t="s">
        <v>8</v>
      </c>
      <c r="E1929" s="29">
        <v>46160</v>
      </c>
    </row>
    <row r="1930" spans="1:5" ht="18">
      <c r="A1930" s="13">
        <v>202643805</v>
      </c>
      <c r="B1930" s="49" t="s">
        <v>307</v>
      </c>
      <c r="C1930" s="49">
        <v>99</v>
      </c>
      <c r="D1930" s="49" t="s">
        <v>12</v>
      </c>
      <c r="E1930" s="29">
        <v>46160</v>
      </c>
    </row>
    <row r="1931" spans="1:5" ht="18">
      <c r="A1931" s="13">
        <v>202638632</v>
      </c>
      <c r="B1931" s="49" t="s">
        <v>548</v>
      </c>
      <c r="C1931" s="49">
        <v>-37</v>
      </c>
      <c r="D1931" s="49" t="s">
        <v>5</v>
      </c>
      <c r="E1931" s="29">
        <v>46160</v>
      </c>
    </row>
    <row r="1932" spans="1:5" ht="18">
      <c r="A1932" s="13">
        <v>202641332</v>
      </c>
      <c r="B1932" s="49" t="s">
        <v>164</v>
      </c>
      <c r="C1932" s="49">
        <v>-5</v>
      </c>
      <c r="D1932" s="49" t="s">
        <v>19</v>
      </c>
      <c r="E1932" s="29">
        <v>46160</v>
      </c>
    </row>
    <row r="1933" spans="1:5" ht="18">
      <c r="A1933" s="13">
        <v>202644743</v>
      </c>
      <c r="B1933" s="49" t="s">
        <v>3</v>
      </c>
      <c r="C1933" s="49">
        <v>144</v>
      </c>
      <c r="D1933" s="49" t="s">
        <v>2</v>
      </c>
      <c r="E1933" s="29">
        <v>46161</v>
      </c>
    </row>
    <row r="1934" spans="1:5" ht="18">
      <c r="A1934" s="13">
        <v>202644020</v>
      </c>
      <c r="B1934" s="49" t="s">
        <v>1062</v>
      </c>
      <c r="C1934" s="49">
        <v>128</v>
      </c>
      <c r="D1934" s="49" t="s">
        <v>2</v>
      </c>
      <c r="E1934" s="29">
        <v>46161</v>
      </c>
    </row>
    <row r="1935" spans="1:5" ht="18">
      <c r="A1935" s="13">
        <v>202644951</v>
      </c>
      <c r="B1935" s="49" t="s">
        <v>348</v>
      </c>
      <c r="C1935" s="49">
        <v>34</v>
      </c>
      <c r="D1935" s="49" t="s">
        <v>2</v>
      </c>
      <c r="E1935" s="29">
        <v>46161</v>
      </c>
    </row>
    <row r="1936" spans="1:5" ht="18">
      <c r="A1936" s="13">
        <v>202644260</v>
      </c>
      <c r="B1936" s="49" t="s">
        <v>348</v>
      </c>
      <c r="C1936" s="49">
        <v>198</v>
      </c>
      <c r="D1936" s="49" t="s">
        <v>2</v>
      </c>
      <c r="E1936" s="29">
        <v>46161</v>
      </c>
    </row>
    <row r="1937" spans="1:5" ht="18">
      <c r="A1937" s="13">
        <v>202644742</v>
      </c>
      <c r="B1937" s="49" t="s">
        <v>1066</v>
      </c>
      <c r="C1937" s="49">
        <v>68</v>
      </c>
      <c r="D1937" s="49" t="s">
        <v>25</v>
      </c>
      <c r="E1937" s="29">
        <v>46161</v>
      </c>
    </row>
    <row r="1938" spans="1:5" ht="18">
      <c r="A1938" s="13">
        <v>202645251</v>
      </c>
      <c r="B1938" s="49" t="s">
        <v>408</v>
      </c>
      <c r="C1938" s="49">
        <v>68</v>
      </c>
      <c r="D1938" s="49" t="s">
        <v>25</v>
      </c>
      <c r="E1938" s="29">
        <v>46161</v>
      </c>
    </row>
    <row r="1939" spans="1:5" ht="18">
      <c r="A1939" s="13">
        <v>202644965</v>
      </c>
      <c r="B1939" s="49" t="s">
        <v>667</v>
      </c>
      <c r="C1939" s="49">
        <v>41</v>
      </c>
      <c r="D1939" s="49" t="s">
        <v>25</v>
      </c>
      <c r="E1939" s="29">
        <v>46161</v>
      </c>
    </row>
    <row r="1940" spans="1:5" ht="18">
      <c r="A1940" s="13">
        <v>202644966</v>
      </c>
      <c r="B1940" s="49" t="s">
        <v>644</v>
      </c>
      <c r="C1940" s="49">
        <v>87</v>
      </c>
      <c r="D1940" s="67" t="s">
        <v>25</v>
      </c>
      <c r="E1940" s="29">
        <v>46161</v>
      </c>
    </row>
    <row r="1941" spans="1:5" ht="18">
      <c r="A1941" s="13">
        <v>202644547</v>
      </c>
      <c r="B1941" s="49" t="s">
        <v>115</v>
      </c>
      <c r="C1941" s="49">
        <v>46</v>
      </c>
      <c r="D1941" s="49" t="s">
        <v>25</v>
      </c>
      <c r="E1941" s="29">
        <v>46161</v>
      </c>
    </row>
    <row r="1942" spans="1:5" ht="18">
      <c r="A1942" s="13">
        <v>202644765</v>
      </c>
      <c r="B1942" s="49" t="s">
        <v>267</v>
      </c>
      <c r="C1942" s="49">
        <v>925</v>
      </c>
      <c r="D1942" s="49" t="s">
        <v>25</v>
      </c>
      <c r="E1942" s="29">
        <v>46161</v>
      </c>
    </row>
    <row r="1943" spans="1:5" ht="18">
      <c r="A1943" s="13">
        <v>202644793</v>
      </c>
      <c r="B1943" s="49" t="s">
        <v>78</v>
      </c>
      <c r="C1943" s="49">
        <v>301</v>
      </c>
      <c r="D1943" s="49" t="s">
        <v>25</v>
      </c>
      <c r="E1943" s="29">
        <v>46161</v>
      </c>
    </row>
    <row r="1944" spans="1:5" ht="18">
      <c r="A1944" s="13">
        <v>202644525</v>
      </c>
      <c r="B1944" s="49" t="s">
        <v>51</v>
      </c>
      <c r="C1944" s="49">
        <v>65</v>
      </c>
      <c r="D1944" s="49" t="s">
        <v>25</v>
      </c>
      <c r="E1944" s="29">
        <v>46161</v>
      </c>
    </row>
    <row r="1945" spans="1:5" ht="18">
      <c r="A1945" s="13">
        <v>202644019</v>
      </c>
      <c r="B1945" s="49" t="s">
        <v>899</v>
      </c>
      <c r="C1945" s="49">
        <v>246</v>
      </c>
      <c r="D1945" s="49" t="s">
        <v>25</v>
      </c>
      <c r="E1945" s="29">
        <v>46161</v>
      </c>
    </row>
    <row r="1946" spans="1:5" ht="18">
      <c r="A1946" s="13">
        <v>202644879</v>
      </c>
      <c r="B1946" s="49" t="s">
        <v>899</v>
      </c>
      <c r="C1946" s="49">
        <v>194</v>
      </c>
      <c r="D1946" s="49" t="s">
        <v>25</v>
      </c>
      <c r="E1946" s="29">
        <v>46161</v>
      </c>
    </row>
    <row r="1947" spans="1:5" ht="18">
      <c r="A1947" s="13">
        <v>202644970</v>
      </c>
      <c r="B1947" s="49" t="s">
        <v>967</v>
      </c>
      <c r="C1947" s="49">
        <v>40</v>
      </c>
      <c r="D1947" s="49" t="s">
        <v>25</v>
      </c>
      <c r="E1947" s="29">
        <v>46161</v>
      </c>
    </row>
    <row r="1948" spans="1:5" ht="18">
      <c r="A1948" s="13">
        <v>202643599</v>
      </c>
      <c r="B1948" s="49" t="s">
        <v>934</v>
      </c>
      <c r="C1948" s="49">
        <v>7</v>
      </c>
      <c r="D1948" s="49" t="s">
        <v>0</v>
      </c>
      <c r="E1948" s="29">
        <v>46161</v>
      </c>
    </row>
    <row r="1949" spans="1:5" ht="18">
      <c r="A1949" s="13">
        <v>202636162</v>
      </c>
      <c r="B1949" s="49" t="s">
        <v>1040</v>
      </c>
      <c r="C1949" s="49">
        <v>17</v>
      </c>
      <c r="D1949" s="49" t="s">
        <v>0</v>
      </c>
      <c r="E1949" s="29">
        <v>46161</v>
      </c>
    </row>
    <row r="1950" spans="1:5" ht="18">
      <c r="A1950" s="13">
        <v>202642315</v>
      </c>
      <c r="B1950" s="49" t="s">
        <v>162</v>
      </c>
      <c r="C1950" s="49">
        <v>1</v>
      </c>
      <c r="D1950" s="49" t="s">
        <v>0</v>
      </c>
      <c r="E1950" s="29">
        <v>46161</v>
      </c>
    </row>
    <row r="1951" spans="1:5" ht="18">
      <c r="A1951" s="13">
        <v>202644289</v>
      </c>
      <c r="B1951" s="49" t="s">
        <v>371</v>
      </c>
      <c r="C1951" s="49">
        <v>1</v>
      </c>
      <c r="D1951" s="49" t="s">
        <v>0</v>
      </c>
      <c r="E1951" s="29">
        <v>46161</v>
      </c>
    </row>
    <row r="1952" spans="1:5" ht="18">
      <c r="A1952" s="13">
        <v>202644251</v>
      </c>
      <c r="B1952" s="49" t="s">
        <v>62</v>
      </c>
      <c r="C1952" s="49">
        <v>41</v>
      </c>
      <c r="D1952" s="49" t="s">
        <v>0</v>
      </c>
      <c r="E1952" s="29">
        <v>46161</v>
      </c>
    </row>
    <row r="1953" spans="1:5" ht="18">
      <c r="A1953" s="13">
        <v>202644250</v>
      </c>
      <c r="B1953" s="49" t="s">
        <v>101</v>
      </c>
      <c r="C1953" s="49">
        <v>614</v>
      </c>
      <c r="D1953" s="49" t="s">
        <v>0</v>
      </c>
      <c r="E1953" s="29">
        <v>46161</v>
      </c>
    </row>
    <row r="1954" spans="1:5" ht="18">
      <c r="A1954" s="13">
        <v>202642073</v>
      </c>
      <c r="B1954" s="49" t="s">
        <v>197</v>
      </c>
      <c r="C1954" s="49">
        <v>12</v>
      </c>
      <c r="D1954" s="67" t="s">
        <v>0</v>
      </c>
      <c r="E1954" s="29">
        <v>46161</v>
      </c>
    </row>
    <row r="1955" spans="1:5" ht="18">
      <c r="A1955" s="13">
        <v>202644880</v>
      </c>
      <c r="B1955" s="49" t="s">
        <v>275</v>
      </c>
      <c r="C1955" s="49">
        <v>32</v>
      </c>
      <c r="D1955" s="67" t="s">
        <v>25</v>
      </c>
      <c r="E1955" s="29">
        <v>46161</v>
      </c>
    </row>
    <row r="1956" spans="1:5" ht="18">
      <c r="A1956" s="13">
        <v>202645258</v>
      </c>
      <c r="B1956" s="49" t="s">
        <v>481</v>
      </c>
      <c r="C1956" s="49">
        <v>30</v>
      </c>
      <c r="D1956" s="67" t="s">
        <v>25</v>
      </c>
      <c r="E1956" s="29">
        <v>46161</v>
      </c>
    </row>
    <row r="1957" spans="1:5" ht="18">
      <c r="A1957" s="13">
        <v>202645315</v>
      </c>
      <c r="B1957" s="49" t="s">
        <v>115</v>
      </c>
      <c r="C1957" s="49">
        <v>33</v>
      </c>
      <c r="D1957" s="67" t="s">
        <v>25</v>
      </c>
      <c r="E1957" s="29">
        <v>46161</v>
      </c>
    </row>
    <row r="1958" spans="1:5" ht="18">
      <c r="A1958" s="13">
        <v>202643775</v>
      </c>
      <c r="B1958" s="49" t="s">
        <v>232</v>
      </c>
      <c r="C1958" s="49">
        <v>40</v>
      </c>
      <c r="D1958" s="49" t="s">
        <v>8</v>
      </c>
      <c r="E1958" s="29">
        <v>46161</v>
      </c>
    </row>
    <row r="1959" spans="1:5" ht="18">
      <c r="A1959" s="13">
        <v>202644524</v>
      </c>
      <c r="B1959" s="49" t="s">
        <v>297</v>
      </c>
      <c r="C1959" s="49">
        <v>2</v>
      </c>
      <c r="D1959" s="67" t="s">
        <v>8</v>
      </c>
      <c r="E1959" s="29">
        <v>46161</v>
      </c>
    </row>
    <row r="1960" spans="1:5" ht="18">
      <c r="A1960" s="13">
        <v>202644278</v>
      </c>
      <c r="B1960" s="49" t="s">
        <v>784</v>
      </c>
      <c r="C1960" s="49">
        <v>165</v>
      </c>
      <c r="D1960" s="67" t="s">
        <v>8</v>
      </c>
      <c r="E1960" s="29">
        <v>46161</v>
      </c>
    </row>
    <row r="1961" spans="1:5" ht="18">
      <c r="A1961" s="13">
        <v>202644253</v>
      </c>
      <c r="B1961" s="49" t="s">
        <v>745</v>
      </c>
      <c r="C1961" s="49">
        <v>202</v>
      </c>
      <c r="D1961" s="49" t="s">
        <v>8</v>
      </c>
      <c r="E1961" s="29">
        <v>46161</v>
      </c>
    </row>
    <row r="1962" spans="1:5" ht="18">
      <c r="A1962" s="13">
        <v>202644516</v>
      </c>
      <c r="B1962" s="49" t="s">
        <v>839</v>
      </c>
      <c r="C1962" s="49">
        <v>64</v>
      </c>
      <c r="D1962" s="49" t="s">
        <v>8</v>
      </c>
      <c r="E1962" s="29">
        <v>46161</v>
      </c>
    </row>
    <row r="1963" spans="1:5" ht="18">
      <c r="A1963" s="13">
        <v>202644771</v>
      </c>
      <c r="B1963" s="49" t="s">
        <v>49</v>
      </c>
      <c r="C1963" s="49">
        <v>39</v>
      </c>
      <c r="D1963" s="49" t="s">
        <v>8</v>
      </c>
      <c r="E1963" s="29">
        <v>46161</v>
      </c>
    </row>
    <row r="1964" spans="1:5" ht="18">
      <c r="A1964" s="13">
        <v>202644946</v>
      </c>
      <c r="B1964" s="49" t="s">
        <v>313</v>
      </c>
      <c r="C1964" s="49">
        <v>43</v>
      </c>
      <c r="D1964" s="67" t="s">
        <v>8</v>
      </c>
      <c r="E1964" s="29">
        <v>46161</v>
      </c>
    </row>
    <row r="1965" spans="1:5" ht="18.75">
      <c r="A1965" s="15">
        <v>202644754</v>
      </c>
      <c r="B1965" s="49" t="s">
        <v>366</v>
      </c>
      <c r="C1965" s="49">
        <v>54</v>
      </c>
      <c r="D1965" s="67" t="s">
        <v>8</v>
      </c>
      <c r="E1965" s="29">
        <v>46161</v>
      </c>
    </row>
    <row r="1966" spans="1:5" ht="18.75">
      <c r="A1966" s="15">
        <v>202644770</v>
      </c>
      <c r="B1966" s="49" t="s">
        <v>48</v>
      </c>
      <c r="C1966" s="49">
        <v>48</v>
      </c>
      <c r="D1966" s="49" t="s">
        <v>8</v>
      </c>
      <c r="E1966" s="29">
        <v>46161</v>
      </c>
    </row>
    <row r="1967" spans="1:5" ht="18.75">
      <c r="A1967" s="15">
        <v>202644772</v>
      </c>
      <c r="B1967" s="49" t="s">
        <v>303</v>
      </c>
      <c r="C1967" s="49">
        <v>64</v>
      </c>
      <c r="D1967" s="49" t="s">
        <v>8</v>
      </c>
      <c r="E1967" s="29">
        <v>46161</v>
      </c>
    </row>
    <row r="1968" spans="1:5" ht="18.75">
      <c r="A1968" s="15">
        <v>202644995</v>
      </c>
      <c r="B1968" s="49" t="s">
        <v>1060</v>
      </c>
      <c r="C1968" s="49">
        <v>44</v>
      </c>
      <c r="D1968" s="49" t="s">
        <v>8</v>
      </c>
      <c r="E1968" s="29">
        <v>46161</v>
      </c>
    </row>
    <row r="1969" spans="1:5" ht="18.75">
      <c r="A1969" s="15">
        <v>202644993</v>
      </c>
      <c r="B1969" s="49" t="s">
        <v>183</v>
      </c>
      <c r="C1969" s="49">
        <v>35</v>
      </c>
      <c r="D1969" s="49" t="s">
        <v>8</v>
      </c>
      <c r="E1969" s="29">
        <v>46161</v>
      </c>
    </row>
    <row r="1970" spans="1:5" ht="18.75">
      <c r="A1970" s="15">
        <v>202644757</v>
      </c>
      <c r="B1970" s="49" t="s">
        <v>687</v>
      </c>
      <c r="C1970" s="49">
        <v>50</v>
      </c>
      <c r="D1970" s="49" t="s">
        <v>8</v>
      </c>
      <c r="E1970" s="29">
        <v>46161</v>
      </c>
    </row>
    <row r="1971" spans="1:5" ht="18.75">
      <c r="A1971" s="15">
        <v>202644766</v>
      </c>
      <c r="B1971" s="49" t="s">
        <v>1050</v>
      </c>
      <c r="C1971" s="49">
        <v>68</v>
      </c>
      <c r="D1971" s="49" t="s">
        <v>8</v>
      </c>
      <c r="E1971" s="29">
        <v>46161</v>
      </c>
    </row>
    <row r="1972" spans="1:5" ht="18.75">
      <c r="A1972" s="15">
        <v>202644947</v>
      </c>
      <c r="B1972" s="49" t="s">
        <v>349</v>
      </c>
      <c r="C1972" s="49">
        <v>231</v>
      </c>
      <c r="D1972" s="49" t="s">
        <v>19</v>
      </c>
      <c r="E1972" s="29">
        <v>46161</v>
      </c>
    </row>
    <row r="1973" spans="1:5" ht="18.75">
      <c r="A1973" s="15">
        <v>202644748</v>
      </c>
      <c r="B1973" s="49" t="s">
        <v>349</v>
      </c>
      <c r="C1973" s="49">
        <v>116</v>
      </c>
      <c r="D1973" s="49" t="s">
        <v>19</v>
      </c>
      <c r="E1973" s="29">
        <v>46161</v>
      </c>
    </row>
    <row r="1974" spans="1:5" ht="18.75">
      <c r="A1974" s="15">
        <v>202644506</v>
      </c>
      <c r="B1974" s="49" t="s">
        <v>349</v>
      </c>
      <c r="C1974" s="49">
        <v>103</v>
      </c>
      <c r="D1974" s="49" t="s">
        <v>19</v>
      </c>
      <c r="E1974" s="29">
        <v>46161</v>
      </c>
    </row>
    <row r="1975" spans="1:5" ht="18.75">
      <c r="A1975" s="15">
        <v>202644505</v>
      </c>
      <c r="B1975" s="49" t="s">
        <v>287</v>
      </c>
      <c r="C1975" s="49">
        <v>176</v>
      </c>
      <c r="D1975" s="49" t="s">
        <v>19</v>
      </c>
      <c r="E1975" s="29">
        <v>46161</v>
      </c>
    </row>
    <row r="1976" spans="1:5" ht="18.75">
      <c r="A1976" s="15">
        <v>202644747</v>
      </c>
      <c r="B1976" s="49" t="s">
        <v>287</v>
      </c>
      <c r="C1976" s="49">
        <v>113</v>
      </c>
      <c r="D1976" s="49" t="s">
        <v>19</v>
      </c>
      <c r="E1976" s="29">
        <v>46161</v>
      </c>
    </row>
    <row r="1977" spans="1:5" ht="18.75">
      <c r="A1977" s="15">
        <v>202644961</v>
      </c>
      <c r="B1977" s="49" t="s">
        <v>175</v>
      </c>
      <c r="C1977" s="49">
        <v>39</v>
      </c>
      <c r="D1977" s="49" t="s">
        <v>13</v>
      </c>
      <c r="E1977" s="29">
        <v>46161</v>
      </c>
    </row>
    <row r="1978" spans="1:5" ht="18.75">
      <c r="A1978" s="15">
        <v>202644291</v>
      </c>
      <c r="B1978" s="49" t="s">
        <v>110</v>
      </c>
      <c r="C1978" s="49">
        <v>287</v>
      </c>
      <c r="D1978" t="s">
        <v>13</v>
      </c>
      <c r="E1978" s="29">
        <v>46161</v>
      </c>
    </row>
    <row r="1979" spans="1:5" ht="18.75">
      <c r="A1979" s="15">
        <v>202644780</v>
      </c>
      <c r="B1979" s="49" t="s">
        <v>110</v>
      </c>
      <c r="C1979" s="49">
        <v>473</v>
      </c>
      <c r="D1979" t="s">
        <v>2</v>
      </c>
      <c r="E1979" s="29">
        <v>46161</v>
      </c>
    </row>
    <row r="1980" spans="1:5" ht="18.75">
      <c r="A1980" s="15">
        <v>202644538</v>
      </c>
      <c r="B1980" s="49" t="s">
        <v>54</v>
      </c>
      <c r="C1980" s="49">
        <v>39</v>
      </c>
      <c r="D1980" s="49" t="s">
        <v>0</v>
      </c>
      <c r="E1980" s="29">
        <v>46161</v>
      </c>
    </row>
    <row r="1981" spans="1:5" ht="18.75">
      <c r="A1981" s="15">
        <v>202640033</v>
      </c>
      <c r="B1981" s="49" t="s">
        <v>322</v>
      </c>
      <c r="C1981" s="49">
        <v>50</v>
      </c>
      <c r="D1981" s="49" t="s">
        <v>0</v>
      </c>
      <c r="E1981" s="29">
        <v>46161</v>
      </c>
    </row>
    <row r="1982" spans="1:5" ht="18.75">
      <c r="A1982" s="15">
        <v>202644942</v>
      </c>
      <c r="B1982" s="49" t="s">
        <v>59</v>
      </c>
      <c r="C1982" s="49">
        <v>330</v>
      </c>
      <c r="D1982" s="49" t="s">
        <v>2</v>
      </c>
      <c r="E1982" s="29">
        <v>46161</v>
      </c>
    </row>
    <row r="1983" spans="1:5" ht="18.75">
      <c r="A1983" s="15">
        <v>202643321</v>
      </c>
      <c r="B1983" s="49" t="s">
        <v>236</v>
      </c>
      <c r="C1983" s="49">
        <v>2</v>
      </c>
      <c r="D1983" s="49" t="s">
        <v>13</v>
      </c>
      <c r="E1983" s="29">
        <v>46161</v>
      </c>
    </row>
    <row r="1984" spans="1:5" ht="18.75">
      <c r="A1984" s="15">
        <v>202644960</v>
      </c>
      <c r="B1984" s="49" t="s">
        <v>429</v>
      </c>
      <c r="C1984" s="49">
        <v>52</v>
      </c>
      <c r="D1984" t="s">
        <v>19</v>
      </c>
      <c r="E1984" s="29">
        <v>46161</v>
      </c>
    </row>
    <row r="1985" spans="1:5" ht="18.75">
      <c r="A1985" s="15">
        <v>202644990</v>
      </c>
      <c r="B1985" s="49" t="s">
        <v>1073</v>
      </c>
      <c r="C1985" s="49">
        <v>97</v>
      </c>
      <c r="D1985" s="49" t="s">
        <v>2</v>
      </c>
      <c r="E1985" s="29">
        <v>46161</v>
      </c>
    </row>
    <row r="1986" spans="1:5" ht="18.75">
      <c r="A1986" s="15">
        <v>202644782</v>
      </c>
      <c r="B1986" s="49" t="s">
        <v>850</v>
      </c>
      <c r="C1986" s="49">
        <v>77</v>
      </c>
      <c r="D1986" s="49" t="s">
        <v>2</v>
      </c>
      <c r="E1986" s="29">
        <v>46161</v>
      </c>
    </row>
    <row r="1987" spans="1:5" ht="18.75">
      <c r="A1987" s="15">
        <v>202645311</v>
      </c>
      <c r="B1987" s="49" t="s">
        <v>484</v>
      </c>
      <c r="C1987" s="49">
        <v>29</v>
      </c>
      <c r="D1987" s="49" t="s">
        <v>8</v>
      </c>
      <c r="E1987" s="29">
        <v>46161</v>
      </c>
    </row>
    <row r="1988" spans="1:5" ht="18.75">
      <c r="A1988" s="15">
        <v>202644998</v>
      </c>
      <c r="B1988" s="49" t="s">
        <v>251</v>
      </c>
      <c r="C1988" s="49">
        <v>476</v>
      </c>
      <c r="D1988" s="49" t="s">
        <v>4</v>
      </c>
      <c r="E1988" s="29">
        <v>46161</v>
      </c>
    </row>
    <row r="1989" spans="1:5" ht="18.75">
      <c r="A1989" s="15">
        <v>202645285</v>
      </c>
      <c r="B1989" s="49" t="s">
        <v>536</v>
      </c>
      <c r="C1989" s="49">
        <v>96</v>
      </c>
      <c r="D1989" s="49" t="s">
        <v>4</v>
      </c>
      <c r="E1989" s="29">
        <v>46161</v>
      </c>
    </row>
    <row r="1990" spans="1:5" ht="18.75">
      <c r="A1990" s="15">
        <v>202643816</v>
      </c>
      <c r="B1990" s="49" t="s">
        <v>948</v>
      </c>
      <c r="C1990" s="49">
        <v>5</v>
      </c>
      <c r="D1990" s="49" t="s">
        <v>4</v>
      </c>
      <c r="E1990" s="29">
        <v>46161</v>
      </c>
    </row>
    <row r="1991" spans="1:5" ht="18.75">
      <c r="A1991" s="15">
        <v>202643817</v>
      </c>
      <c r="B1991" s="49" t="s">
        <v>993</v>
      </c>
      <c r="C1991" s="49">
        <v>41</v>
      </c>
      <c r="D1991" s="49" t="s">
        <v>4</v>
      </c>
      <c r="E1991" s="29">
        <v>46161</v>
      </c>
    </row>
    <row r="1992" spans="1:5" ht="18.75">
      <c r="A1992" s="15">
        <v>202645288</v>
      </c>
      <c r="B1992" s="49" t="s">
        <v>613</v>
      </c>
      <c r="C1992" s="49">
        <v>36</v>
      </c>
      <c r="D1992" s="49" t="s">
        <v>4</v>
      </c>
      <c r="E1992" s="29">
        <v>46161</v>
      </c>
    </row>
    <row r="1993" spans="1:5" ht="18.75">
      <c r="A1993" s="15">
        <v>202644745</v>
      </c>
      <c r="B1993" s="49" t="s">
        <v>241</v>
      </c>
      <c r="C1993" s="49">
        <v>108</v>
      </c>
      <c r="D1993" s="49" t="s">
        <v>4</v>
      </c>
      <c r="E1993" s="29">
        <v>46161</v>
      </c>
    </row>
    <row r="1994" spans="1:5" ht="18.75">
      <c r="A1994" s="15">
        <v>202645246</v>
      </c>
      <c r="B1994" s="49" t="s">
        <v>194</v>
      </c>
      <c r="C1994" s="49">
        <v>93</v>
      </c>
      <c r="D1994" s="49" t="s">
        <v>4</v>
      </c>
      <c r="E1994" s="29">
        <v>46161</v>
      </c>
    </row>
    <row r="1995" spans="1:5" ht="18.75">
      <c r="A1995" s="15">
        <v>202644761</v>
      </c>
      <c r="B1995" s="49" t="s">
        <v>103</v>
      </c>
      <c r="C1995" s="49">
        <v>999</v>
      </c>
      <c r="D1995" s="49" t="s">
        <v>13</v>
      </c>
      <c r="E1995" s="29">
        <v>46161</v>
      </c>
    </row>
    <row r="1996" spans="1:5" ht="18.75">
      <c r="A1996" s="15">
        <v>202644517</v>
      </c>
      <c r="B1996" s="49" t="s">
        <v>453</v>
      </c>
      <c r="C1996" s="49">
        <v>40</v>
      </c>
      <c r="D1996" s="49" t="s">
        <v>25</v>
      </c>
      <c r="E1996" s="29">
        <v>46161</v>
      </c>
    </row>
    <row r="1997" spans="1:5" ht="18.75">
      <c r="A1997" s="15">
        <v>202645313</v>
      </c>
      <c r="B1997" s="49" t="s">
        <v>623</v>
      </c>
      <c r="C1997" s="49">
        <v>31</v>
      </c>
      <c r="D1997" s="49" t="s">
        <v>25</v>
      </c>
      <c r="E1997" s="29">
        <v>46161</v>
      </c>
    </row>
    <row r="1998" spans="1:5" ht="18.75">
      <c r="A1998" s="15">
        <v>202643585</v>
      </c>
      <c r="B1998" s="77" t="s">
        <v>680</v>
      </c>
      <c r="C1998" s="49">
        <v>32</v>
      </c>
      <c r="D1998" s="49" t="s">
        <v>13</v>
      </c>
      <c r="E1998" s="29">
        <v>46161</v>
      </c>
    </row>
    <row r="1999" spans="1:5" ht="18.75">
      <c r="A1999" s="15">
        <v>202643586</v>
      </c>
      <c r="B1999" s="49" t="s">
        <v>328</v>
      </c>
      <c r="C1999" s="49">
        <v>31</v>
      </c>
      <c r="D1999" s="49" t="s">
        <v>13</v>
      </c>
      <c r="E1999" s="29">
        <v>46161</v>
      </c>
    </row>
    <row r="2000" spans="1:5" ht="18.75">
      <c r="A2000" s="15">
        <v>202644958</v>
      </c>
      <c r="B2000" s="49" t="s">
        <v>164</v>
      </c>
      <c r="C2000" s="49">
        <v>259</v>
      </c>
      <c r="D2000" s="49" t="s">
        <v>19</v>
      </c>
      <c r="E2000" s="29">
        <v>46161</v>
      </c>
    </row>
    <row r="2001" spans="1:5" ht="18.75">
      <c r="A2001" s="15">
        <v>202643591</v>
      </c>
      <c r="B2001" s="49" t="s">
        <v>688</v>
      </c>
      <c r="C2001" s="49">
        <v>131</v>
      </c>
      <c r="D2001" s="49" t="s">
        <v>2</v>
      </c>
      <c r="E2001" s="29">
        <v>46161</v>
      </c>
    </row>
    <row r="2002" spans="1:5" ht="18.75">
      <c r="A2002" s="15">
        <v>202643784</v>
      </c>
      <c r="B2002" s="49" t="s">
        <v>980</v>
      </c>
      <c r="C2002" s="49">
        <v>51</v>
      </c>
      <c r="D2002" s="49" t="s">
        <v>31</v>
      </c>
      <c r="E2002" s="29">
        <v>46161</v>
      </c>
    </row>
    <row r="2003" spans="1:5" ht="18.75">
      <c r="A2003" s="15">
        <v>202642058</v>
      </c>
      <c r="B2003" s="49" t="s">
        <v>971</v>
      </c>
      <c r="C2003" s="49">
        <v>26</v>
      </c>
      <c r="D2003" s="49" t="s">
        <v>31</v>
      </c>
      <c r="E2003" s="29">
        <v>46161</v>
      </c>
    </row>
    <row r="2004" spans="1:5" ht="18.75">
      <c r="A2004" s="15">
        <v>202644523</v>
      </c>
      <c r="B2004" s="49" t="s">
        <v>970</v>
      </c>
      <c r="C2004" s="49">
        <v>159</v>
      </c>
      <c r="D2004" s="49" t="s">
        <v>31</v>
      </c>
      <c r="E2004" s="29">
        <v>46161</v>
      </c>
    </row>
    <row r="2005" spans="1:5" ht="18.75">
      <c r="A2005" s="15">
        <v>202639286</v>
      </c>
      <c r="B2005" s="49" t="s">
        <v>369</v>
      </c>
      <c r="C2005" s="49">
        <v>40</v>
      </c>
      <c r="D2005" s="49" t="s">
        <v>31</v>
      </c>
      <c r="E2005" s="29">
        <v>46161</v>
      </c>
    </row>
    <row r="2006" spans="1:5" ht="18.75">
      <c r="A2006" s="15">
        <v>202644269</v>
      </c>
      <c r="B2006" s="49" t="s">
        <v>746</v>
      </c>
      <c r="C2006" s="49">
        <v>46</v>
      </c>
      <c r="D2006" s="49" t="s">
        <v>962</v>
      </c>
      <c r="E2006" s="29">
        <v>46161</v>
      </c>
    </row>
    <row r="2007" spans="1:5" ht="18.75">
      <c r="A2007" s="15">
        <v>202638922</v>
      </c>
      <c r="B2007" s="49" t="s">
        <v>742</v>
      </c>
      <c r="C2007" s="49">
        <v>18</v>
      </c>
      <c r="D2007" s="49" t="s">
        <v>31</v>
      </c>
      <c r="E2007" s="29">
        <v>46161</v>
      </c>
    </row>
    <row r="2008" spans="1:5" ht="18.75">
      <c r="A2008" s="15">
        <v>202639275</v>
      </c>
      <c r="B2008" s="49" t="s">
        <v>915</v>
      </c>
      <c r="C2008" s="49">
        <v>18</v>
      </c>
      <c r="D2008" s="49" t="s">
        <v>31</v>
      </c>
      <c r="E2008" s="29">
        <v>46161</v>
      </c>
    </row>
    <row r="2009" spans="1:5" ht="18.75">
      <c r="A2009" s="15">
        <v>202640011</v>
      </c>
      <c r="B2009" s="49" t="s">
        <v>327</v>
      </c>
      <c r="C2009" s="49">
        <v>2</v>
      </c>
      <c r="D2009" s="49" t="s">
        <v>962</v>
      </c>
      <c r="E2009" s="29">
        <v>46161</v>
      </c>
    </row>
    <row r="2010" spans="1:5" ht="18.75">
      <c r="A2010" s="15">
        <v>202638616</v>
      </c>
      <c r="B2010" s="49" t="s">
        <v>747</v>
      </c>
      <c r="C2010" s="49">
        <v>9</v>
      </c>
      <c r="D2010" s="49" t="s">
        <v>31</v>
      </c>
      <c r="E2010" s="29">
        <v>46161</v>
      </c>
    </row>
    <row r="2011" spans="1:5" ht="18.75">
      <c r="A2011" s="15">
        <v>202634515</v>
      </c>
      <c r="B2011" s="49" t="s">
        <v>933</v>
      </c>
      <c r="C2011" s="49">
        <v>29</v>
      </c>
      <c r="D2011" s="49" t="s">
        <v>31</v>
      </c>
      <c r="E2011" s="29">
        <v>46161</v>
      </c>
    </row>
    <row r="2012" spans="1:5" ht="18.75">
      <c r="A2012" s="15">
        <v>202644255</v>
      </c>
      <c r="B2012" s="49" t="s">
        <v>273</v>
      </c>
      <c r="C2012" s="49">
        <v>229</v>
      </c>
      <c r="D2012" s="49" t="s">
        <v>13</v>
      </c>
      <c r="E2012" s="29">
        <v>46161</v>
      </c>
    </row>
    <row r="2013" spans="1:5" ht="18.75">
      <c r="A2013" s="15">
        <v>202644760</v>
      </c>
      <c r="B2013" s="49" t="s">
        <v>38</v>
      </c>
      <c r="C2013" s="49">
        <v>104</v>
      </c>
      <c r="D2013" s="49" t="s">
        <v>13</v>
      </c>
      <c r="E2013" s="29">
        <v>46161</v>
      </c>
    </row>
    <row r="2014" spans="1:5" ht="18.75">
      <c r="A2014" s="15">
        <v>202637689</v>
      </c>
      <c r="B2014" s="49" t="s">
        <v>61</v>
      </c>
      <c r="C2014" s="49">
        <v>14</v>
      </c>
      <c r="D2014" s="49" t="s">
        <v>19</v>
      </c>
      <c r="E2014" s="29">
        <v>46161</v>
      </c>
    </row>
    <row r="2015" spans="1:5" ht="18.75">
      <c r="A2015" s="15">
        <v>202644262</v>
      </c>
      <c r="B2015" s="49" t="s">
        <v>523</v>
      </c>
      <c r="C2015" s="49">
        <v>498</v>
      </c>
      <c r="D2015" s="49" t="s">
        <v>19</v>
      </c>
      <c r="E2015" s="29">
        <v>46161</v>
      </c>
    </row>
    <row r="2016" spans="1:5" ht="18.75">
      <c r="A2016" s="15">
        <v>202644786</v>
      </c>
      <c r="B2016" s="49" t="s">
        <v>27</v>
      </c>
      <c r="C2016" s="49">
        <v>102</v>
      </c>
      <c r="D2016" s="49" t="s">
        <v>19</v>
      </c>
      <c r="E2016" s="29">
        <v>46161</v>
      </c>
    </row>
    <row r="2017" spans="1:5" ht="18.75">
      <c r="A2017" s="15">
        <v>202644755</v>
      </c>
      <c r="B2017" s="49" t="s">
        <v>763</v>
      </c>
      <c r="C2017" s="49">
        <v>225</v>
      </c>
      <c r="D2017" s="49" t="s">
        <v>0</v>
      </c>
      <c r="E2017" s="29">
        <v>46161</v>
      </c>
    </row>
    <row r="2018" spans="1:5" ht="18.75">
      <c r="A2018" s="15">
        <v>202644953</v>
      </c>
      <c r="B2018" s="77" t="s">
        <v>609</v>
      </c>
      <c r="C2018" s="49">
        <v>34</v>
      </c>
      <c r="D2018" s="49" t="s">
        <v>12</v>
      </c>
      <c r="E2018" s="29">
        <v>46161</v>
      </c>
    </row>
    <row r="2019" spans="1:5" ht="18.75">
      <c r="A2019" s="15">
        <v>202645001</v>
      </c>
      <c r="B2019" s="49" t="s">
        <v>90</v>
      </c>
      <c r="C2019" s="49">
        <v>152</v>
      </c>
      <c r="D2019" s="49" t="s">
        <v>12</v>
      </c>
      <c r="E2019" s="29">
        <v>46161</v>
      </c>
    </row>
    <row r="2020" spans="1:5" ht="18.75">
      <c r="A2020" s="15">
        <v>202645314</v>
      </c>
      <c r="B2020" s="49" t="s">
        <v>339</v>
      </c>
      <c r="C2020" s="49">
        <v>408</v>
      </c>
      <c r="D2020" s="49" t="s">
        <v>12</v>
      </c>
      <c r="E2020" s="29">
        <v>46161</v>
      </c>
    </row>
    <row r="2021" spans="1:5" ht="18.75">
      <c r="A2021" s="15">
        <v>202644989</v>
      </c>
      <c r="B2021" s="49" t="s">
        <v>22</v>
      </c>
      <c r="C2021" s="49">
        <v>33</v>
      </c>
      <c r="D2021" s="49" t="s">
        <v>12</v>
      </c>
      <c r="E2021" s="29">
        <v>46161</v>
      </c>
    </row>
    <row r="2022" spans="1:5" ht="18.75">
      <c r="A2022" s="15">
        <v>202644988</v>
      </c>
      <c r="B2022" s="49" t="s">
        <v>556</v>
      </c>
      <c r="C2022" s="49">
        <v>31</v>
      </c>
      <c r="D2022" s="49" t="s">
        <v>12</v>
      </c>
      <c r="E2022" s="29">
        <v>46161</v>
      </c>
    </row>
    <row r="2023" spans="1:5" ht="18.75">
      <c r="A2023" s="15">
        <v>202644986</v>
      </c>
      <c r="B2023" s="49" t="s">
        <v>243</v>
      </c>
      <c r="C2023" s="49">
        <v>41</v>
      </c>
      <c r="D2023" s="49" t="s">
        <v>12</v>
      </c>
      <c r="E2023" s="29">
        <v>46161</v>
      </c>
    </row>
    <row r="2024" spans="1:5" ht="18.75">
      <c r="A2024" s="15">
        <v>202644783</v>
      </c>
      <c r="B2024" s="49" t="s">
        <v>24</v>
      </c>
      <c r="C2024" s="49">
        <v>49</v>
      </c>
      <c r="D2024" s="49" t="s">
        <v>12</v>
      </c>
      <c r="E2024" s="29">
        <v>46161</v>
      </c>
    </row>
    <row r="2025" spans="1:5" ht="18.75">
      <c r="A2025" s="15">
        <v>202644997</v>
      </c>
      <c r="B2025" s="49" t="s">
        <v>24</v>
      </c>
      <c r="C2025" s="49">
        <v>356</v>
      </c>
      <c r="D2025" s="49" t="s">
        <v>12</v>
      </c>
      <c r="E2025" s="29">
        <v>46161</v>
      </c>
    </row>
    <row r="2026" spans="1:5" ht="18.75">
      <c r="A2026" s="15">
        <v>202642705</v>
      </c>
      <c r="B2026" s="49" t="s">
        <v>882</v>
      </c>
      <c r="C2026" s="49">
        <v>30</v>
      </c>
      <c r="D2026" s="49" t="s">
        <v>12</v>
      </c>
      <c r="E2026" s="29">
        <v>46161</v>
      </c>
    </row>
    <row r="2027" spans="1:5" ht="18.75">
      <c r="A2027" s="15">
        <v>202644281</v>
      </c>
      <c r="B2027" s="49" t="s">
        <v>703</v>
      </c>
      <c r="C2027" s="49">
        <v>66</v>
      </c>
      <c r="D2027" s="49" t="s">
        <v>12</v>
      </c>
      <c r="E2027" s="29">
        <v>46161</v>
      </c>
    </row>
    <row r="2028" spans="1:5" ht="18.75">
      <c r="A2028" s="15">
        <v>202644803</v>
      </c>
      <c r="B2028" s="49" t="s">
        <v>103</v>
      </c>
      <c r="C2028" s="49">
        <v>448</v>
      </c>
      <c r="D2028" s="49" t="s">
        <v>12</v>
      </c>
      <c r="E2028" s="29">
        <v>46161</v>
      </c>
    </row>
    <row r="2029" spans="1:5" ht="18.75">
      <c r="A2029" s="15">
        <v>202644522</v>
      </c>
      <c r="B2029" s="49" t="s">
        <v>555</v>
      </c>
      <c r="C2029" s="49">
        <v>47</v>
      </c>
      <c r="D2029" s="49" t="s">
        <v>12</v>
      </c>
      <c r="E2029" s="29">
        <v>46161</v>
      </c>
    </row>
    <row r="2030" spans="1:5" ht="18.75">
      <c r="A2030" s="15">
        <v>202644249</v>
      </c>
      <c r="B2030" s="49" t="s">
        <v>98</v>
      </c>
      <c r="C2030" s="49">
        <v>116</v>
      </c>
      <c r="D2030" s="49" t="s">
        <v>12</v>
      </c>
      <c r="E2030" s="29">
        <v>46161</v>
      </c>
    </row>
    <row r="2031" spans="1:5" ht="18.75">
      <c r="A2031" s="15">
        <v>202644975</v>
      </c>
      <c r="B2031" s="49" t="s">
        <v>1065</v>
      </c>
      <c r="C2031" s="49">
        <v>38</v>
      </c>
      <c r="D2031" s="49" t="s">
        <v>12</v>
      </c>
      <c r="E2031" s="29">
        <v>46161</v>
      </c>
    </row>
    <row r="2032" spans="1:5" ht="18.75">
      <c r="A2032" s="15">
        <v>202644526</v>
      </c>
      <c r="B2032" s="49" t="s">
        <v>1065</v>
      </c>
      <c r="C2032" s="49">
        <v>150</v>
      </c>
      <c r="D2032" s="49" t="s">
        <v>12</v>
      </c>
      <c r="E2032" s="29">
        <v>46161</v>
      </c>
    </row>
    <row r="2033" spans="1:5" ht="18.75">
      <c r="A2033" s="15">
        <v>202643066</v>
      </c>
      <c r="B2033" s="49" t="s">
        <v>587</v>
      </c>
      <c r="C2033" s="49">
        <v>29</v>
      </c>
      <c r="D2033" s="49" t="s">
        <v>12</v>
      </c>
      <c r="E2033" s="29">
        <v>46161</v>
      </c>
    </row>
    <row r="2034" spans="1:5" ht="18.75">
      <c r="A2034" s="15">
        <v>202644292</v>
      </c>
      <c r="B2034" s="49" t="s">
        <v>774</v>
      </c>
      <c r="C2034" s="49">
        <v>87</v>
      </c>
      <c r="D2034" s="49" t="s">
        <v>12</v>
      </c>
      <c r="E2034" s="29">
        <v>46161</v>
      </c>
    </row>
    <row r="2035" spans="1:5" ht="18.75">
      <c r="A2035" s="15">
        <v>202643782</v>
      </c>
      <c r="B2035" s="49" t="s">
        <v>363</v>
      </c>
      <c r="C2035" s="49">
        <v>226</v>
      </c>
      <c r="D2035" s="49" t="s">
        <v>12</v>
      </c>
      <c r="E2035" s="29">
        <v>46161</v>
      </c>
    </row>
    <row r="2036" spans="1:5" ht="18.75">
      <c r="A2036" s="15">
        <v>202643598</v>
      </c>
      <c r="B2036" s="49" t="s">
        <v>1056</v>
      </c>
      <c r="C2036" s="49">
        <v>45</v>
      </c>
      <c r="D2036" s="49" t="s">
        <v>12</v>
      </c>
      <c r="E2036" s="29">
        <v>46161</v>
      </c>
    </row>
    <row r="2037" spans="1:5" ht="18.75">
      <c r="A2037" s="15">
        <v>202644544</v>
      </c>
      <c r="B2037" s="49" t="s">
        <v>840</v>
      </c>
      <c r="C2037" s="49">
        <v>116</v>
      </c>
      <c r="D2037" s="49" t="s">
        <v>12</v>
      </c>
      <c r="E2037" s="29">
        <v>46161</v>
      </c>
    </row>
    <row r="2038" spans="1:5" ht="18.75">
      <c r="A2038" s="15">
        <v>202644985</v>
      </c>
      <c r="B2038" s="49" t="s">
        <v>759</v>
      </c>
      <c r="C2038" s="49">
        <v>44</v>
      </c>
      <c r="D2038" s="49" t="s">
        <v>2</v>
      </c>
      <c r="E2038" s="29">
        <v>46161</v>
      </c>
    </row>
    <row r="2039" spans="1:5" ht="18.75">
      <c r="A2039" s="15">
        <v>202645301</v>
      </c>
      <c r="B2039" s="49" t="s">
        <v>759</v>
      </c>
      <c r="C2039" s="49">
        <v>359</v>
      </c>
      <c r="D2039" s="49" t="s">
        <v>2</v>
      </c>
      <c r="E2039" s="29">
        <v>46161</v>
      </c>
    </row>
    <row r="2040" spans="1:5" ht="18.75">
      <c r="A2040" s="15">
        <v>202643753</v>
      </c>
      <c r="B2040" s="49" t="s">
        <v>62</v>
      </c>
      <c r="C2040" s="49">
        <v>269</v>
      </c>
      <c r="D2040" s="49" t="s">
        <v>0</v>
      </c>
      <c r="E2040" s="29">
        <v>46161</v>
      </c>
    </row>
    <row r="2041" spans="1:5" ht="18.75">
      <c r="A2041" s="15">
        <v>202645257</v>
      </c>
      <c r="B2041" s="49" t="s">
        <v>361</v>
      </c>
      <c r="C2041" s="49">
        <v>53</v>
      </c>
      <c r="D2041" s="49" t="s">
        <v>19</v>
      </c>
      <c r="E2041" s="29">
        <v>46161</v>
      </c>
    </row>
    <row r="2042" spans="1:5" ht="18.75">
      <c r="A2042" s="15">
        <v>202643814</v>
      </c>
      <c r="B2042" s="49" t="s">
        <v>1061</v>
      </c>
      <c r="C2042" s="49">
        <v>64</v>
      </c>
      <c r="D2042" s="49" t="s">
        <v>19</v>
      </c>
      <c r="E2042" s="29">
        <v>46161</v>
      </c>
    </row>
    <row r="2043" spans="1:5" ht="18.75">
      <c r="A2043" s="15">
        <v>202642675</v>
      </c>
      <c r="B2043" s="49" t="s">
        <v>439</v>
      </c>
      <c r="C2043" s="49">
        <v>243</v>
      </c>
      <c r="D2043" t="s">
        <v>13</v>
      </c>
      <c r="E2043" s="29">
        <v>46161</v>
      </c>
    </row>
    <row r="2044" spans="1:5" ht="18.75">
      <c r="A2044" s="15">
        <v>202643771</v>
      </c>
      <c r="B2044" s="49" t="s">
        <v>39</v>
      </c>
      <c r="C2044" s="49">
        <v>160</v>
      </c>
      <c r="D2044" t="s">
        <v>13</v>
      </c>
      <c r="E2044" s="29">
        <v>46161</v>
      </c>
    </row>
    <row r="2045" spans="1:5" ht="18.75">
      <c r="A2045" s="15">
        <v>202640028</v>
      </c>
      <c r="B2045" s="49" t="s">
        <v>74</v>
      </c>
      <c r="C2045" s="49">
        <v>46</v>
      </c>
      <c r="D2045" t="s">
        <v>5</v>
      </c>
      <c r="E2045" s="29">
        <v>46161</v>
      </c>
    </row>
    <row r="2046" spans="1:5" ht="18.75">
      <c r="A2046" s="15">
        <v>202643098</v>
      </c>
      <c r="B2046" s="49" t="s">
        <v>744</v>
      </c>
      <c r="C2046" s="49">
        <v>3</v>
      </c>
      <c r="D2046" t="s">
        <v>5</v>
      </c>
      <c r="E2046" s="29">
        <v>46161</v>
      </c>
    </row>
    <row r="2047" spans="1:5" ht="18.75">
      <c r="A2047" s="15">
        <v>202643759</v>
      </c>
      <c r="B2047" s="49" t="s">
        <v>605</v>
      </c>
      <c r="C2047" s="49">
        <v>1000</v>
      </c>
      <c r="D2047" s="49" t="s">
        <v>5</v>
      </c>
      <c r="E2047" s="29">
        <v>46161</v>
      </c>
    </row>
    <row r="2048" spans="1:5" ht="18.75">
      <c r="A2048" s="15">
        <v>202640544</v>
      </c>
      <c r="B2048" s="49" t="s">
        <v>743</v>
      </c>
      <c r="C2048" s="49">
        <v>9</v>
      </c>
      <c r="D2048" s="49" t="s">
        <v>5</v>
      </c>
      <c r="E2048" s="29">
        <v>46161</v>
      </c>
    </row>
    <row r="2049" spans="1:5" ht="18.75">
      <c r="A2049" s="15">
        <v>202645255</v>
      </c>
      <c r="B2049" s="49" t="s">
        <v>713</v>
      </c>
      <c r="C2049" s="49">
        <v>110</v>
      </c>
      <c r="D2049" s="49" t="s">
        <v>25</v>
      </c>
      <c r="E2049" s="29">
        <v>46161</v>
      </c>
    </row>
    <row r="2050" spans="1:5" ht="18.75">
      <c r="A2050" s="15">
        <v>202644283</v>
      </c>
      <c r="B2050" s="49" t="s">
        <v>526</v>
      </c>
      <c r="C2050" s="49">
        <v>3</v>
      </c>
      <c r="D2050" s="49" t="s">
        <v>12</v>
      </c>
      <c r="E2050" s="29">
        <v>46161</v>
      </c>
    </row>
    <row r="2051" spans="1:5" ht="18.75">
      <c r="A2051" s="15">
        <v>202641353</v>
      </c>
      <c r="B2051" s="49" t="s">
        <v>837</v>
      </c>
      <c r="C2051" s="49">
        <v>2</v>
      </c>
      <c r="D2051" s="49" t="s">
        <v>0</v>
      </c>
      <c r="E2051" s="29">
        <v>46161</v>
      </c>
    </row>
    <row r="2052" spans="1:5" ht="18.75">
      <c r="A2052" s="15">
        <v>202642703</v>
      </c>
      <c r="B2052" s="49" t="s">
        <v>1000</v>
      </c>
      <c r="C2052" s="49">
        <v>196</v>
      </c>
      <c r="D2052" s="67" t="s">
        <v>21</v>
      </c>
      <c r="E2052" s="29">
        <v>46161</v>
      </c>
    </row>
    <row r="2053" spans="1:5" ht="18.75">
      <c r="A2053" s="15">
        <v>202642521</v>
      </c>
      <c r="B2053" s="49" t="s">
        <v>1000</v>
      </c>
      <c r="C2053" s="49">
        <v>0</v>
      </c>
      <c r="D2053" s="67" t="s">
        <v>21</v>
      </c>
      <c r="E2053" s="29">
        <v>46161</v>
      </c>
    </row>
    <row r="2054" spans="1:5" ht="18.75">
      <c r="A2054" s="15">
        <v>202643800</v>
      </c>
      <c r="B2054" s="49" t="s">
        <v>1000</v>
      </c>
      <c r="C2054" s="49">
        <v>129</v>
      </c>
      <c r="D2054" s="49" t="s">
        <v>21</v>
      </c>
      <c r="E2054" s="29">
        <v>46161</v>
      </c>
    </row>
    <row r="2055" spans="1:5" ht="18.75">
      <c r="A2055" s="15">
        <v>202643790</v>
      </c>
      <c r="B2055" s="49" t="s">
        <v>52</v>
      </c>
      <c r="C2055" s="49">
        <v>22</v>
      </c>
      <c r="D2055" s="49" t="s">
        <v>21</v>
      </c>
      <c r="E2055" s="29">
        <v>46161</v>
      </c>
    </row>
    <row r="2056" spans="1:5" ht="18.75">
      <c r="A2056" s="15">
        <v>202644527</v>
      </c>
      <c r="B2056" s="49" t="s">
        <v>52</v>
      </c>
      <c r="C2056" s="49">
        <v>125</v>
      </c>
      <c r="D2056" s="49" t="s">
        <v>21</v>
      </c>
      <c r="E2056" s="29">
        <v>46161</v>
      </c>
    </row>
    <row r="2057" spans="1:5" ht="18.75">
      <c r="A2057" s="15">
        <v>202644978</v>
      </c>
      <c r="B2057" s="49" t="s">
        <v>1071</v>
      </c>
      <c r="C2057" s="49">
        <v>129</v>
      </c>
      <c r="D2057" s="49" t="s">
        <v>21</v>
      </c>
      <c r="E2057" s="29">
        <v>46161</v>
      </c>
    </row>
    <row r="2058" spans="1:5" ht="18.75">
      <c r="A2058" s="15">
        <v>202644976</v>
      </c>
      <c r="B2058" s="49" t="s">
        <v>852</v>
      </c>
      <c r="C2058" s="49">
        <v>43</v>
      </c>
      <c r="D2058" s="49" t="s">
        <v>21</v>
      </c>
      <c r="E2058" s="29">
        <v>46161</v>
      </c>
    </row>
    <row r="2059" spans="1:5" ht="18.75">
      <c r="A2059" s="15">
        <v>202644984</v>
      </c>
      <c r="B2059" s="49" t="s">
        <v>189</v>
      </c>
      <c r="C2059" s="49">
        <v>187</v>
      </c>
      <c r="D2059" s="49" t="s">
        <v>21</v>
      </c>
      <c r="E2059" s="29">
        <v>46161</v>
      </c>
    </row>
    <row r="2060" spans="1:5" ht="18.75">
      <c r="A2060" s="15">
        <v>202642680</v>
      </c>
      <c r="B2060" s="49" t="s">
        <v>765</v>
      </c>
      <c r="C2060" s="49">
        <v>1</v>
      </c>
      <c r="D2060" s="49" t="s">
        <v>19</v>
      </c>
      <c r="E2060" s="29">
        <v>46161</v>
      </c>
    </row>
    <row r="2061" spans="1:5" ht="18.75">
      <c r="A2061" s="15">
        <v>202642662</v>
      </c>
      <c r="B2061" s="49" t="s">
        <v>7</v>
      </c>
      <c r="C2061" s="49">
        <v>69</v>
      </c>
      <c r="D2061" s="49" t="s">
        <v>5</v>
      </c>
      <c r="E2061" s="29">
        <v>46161</v>
      </c>
    </row>
    <row r="2062" spans="1:5" ht="18.75">
      <c r="A2062" s="15">
        <v>202644533</v>
      </c>
      <c r="B2062" s="49" t="s">
        <v>423</v>
      </c>
      <c r="C2062" s="49">
        <v>135</v>
      </c>
      <c r="D2062" s="49" t="s">
        <v>5</v>
      </c>
      <c r="E2062" s="29">
        <v>46161</v>
      </c>
    </row>
    <row r="2063" spans="1:5" ht="18.75">
      <c r="A2063" s="15">
        <v>202644534</v>
      </c>
      <c r="B2063" s="49" t="s">
        <v>396</v>
      </c>
      <c r="C2063" s="49">
        <v>40</v>
      </c>
      <c r="D2063" s="49" t="s">
        <v>5</v>
      </c>
      <c r="E2063" s="29">
        <v>46161</v>
      </c>
    </row>
    <row r="2064" spans="1:5" ht="18.75">
      <c r="A2064" s="15">
        <v>202644789</v>
      </c>
      <c r="B2064" s="49" t="s">
        <v>56</v>
      </c>
      <c r="C2064" s="49">
        <v>4</v>
      </c>
      <c r="D2064" s="49" t="s">
        <v>28</v>
      </c>
      <c r="E2064" s="29">
        <v>46161</v>
      </c>
    </row>
    <row r="2065" spans="1:5" ht="18.75">
      <c r="A2065" s="15">
        <v>202644943</v>
      </c>
      <c r="B2065" s="49" t="s">
        <v>235</v>
      </c>
      <c r="C2065" s="49">
        <v>72</v>
      </c>
      <c r="D2065" s="49" t="s">
        <v>28</v>
      </c>
      <c r="E2065" s="29">
        <v>46161</v>
      </c>
    </row>
    <row r="2066" spans="1:5" ht="18.75">
      <c r="A2066" s="15">
        <v>202644778</v>
      </c>
      <c r="B2066" s="49" t="s">
        <v>1074</v>
      </c>
      <c r="C2066" s="49">
        <v>81</v>
      </c>
      <c r="D2066" s="49" t="s">
        <v>28</v>
      </c>
      <c r="E2066" s="29">
        <v>46161</v>
      </c>
    </row>
    <row r="2067" spans="1:5" ht="18.75">
      <c r="A2067" s="15">
        <v>202644540</v>
      </c>
      <c r="B2067" s="49" t="s">
        <v>607</v>
      </c>
      <c r="C2067" s="49">
        <v>739</v>
      </c>
      <c r="D2067" s="49" t="s">
        <v>28</v>
      </c>
      <c r="E2067" s="29">
        <v>46161</v>
      </c>
    </row>
    <row r="2068" spans="1:5" ht="18.75">
      <c r="A2068" s="15">
        <v>202644763</v>
      </c>
      <c r="B2068" s="49" t="s">
        <v>394</v>
      </c>
      <c r="C2068" s="49">
        <v>191</v>
      </c>
      <c r="D2068" s="49" t="s">
        <v>28</v>
      </c>
      <c r="E2068" s="29">
        <v>46161</v>
      </c>
    </row>
    <row r="2069" spans="1:5" ht="18.75">
      <c r="A2069" s="15">
        <v>202644518</v>
      </c>
      <c r="B2069" s="49" t="s">
        <v>394</v>
      </c>
      <c r="C2069" s="49">
        <v>469</v>
      </c>
      <c r="D2069" s="49" t="s">
        <v>28</v>
      </c>
      <c r="E2069" s="29">
        <v>46161</v>
      </c>
    </row>
    <row r="2070" spans="1:5" ht="18.75">
      <c r="A2070" s="15">
        <v>202644542</v>
      </c>
      <c r="B2070" s="49" t="s">
        <v>938</v>
      </c>
      <c r="C2070" s="49">
        <v>126</v>
      </c>
      <c r="D2070" s="49" t="s">
        <v>28</v>
      </c>
      <c r="E2070" s="29">
        <v>46161</v>
      </c>
    </row>
    <row r="2071" spans="1:5" ht="18.75">
      <c r="A2071" s="15">
        <v>202644541</v>
      </c>
      <c r="B2071" s="49" t="s">
        <v>251</v>
      </c>
      <c r="C2071" s="49">
        <v>76</v>
      </c>
      <c r="D2071" s="49" t="s">
        <v>28</v>
      </c>
      <c r="E2071" s="29">
        <v>46161</v>
      </c>
    </row>
    <row r="2072" spans="1:5" ht="18.75">
      <c r="A2072" s="15">
        <v>202644788</v>
      </c>
      <c r="B2072" s="49" t="s">
        <v>90</v>
      </c>
      <c r="C2072" s="49">
        <v>937</v>
      </c>
      <c r="D2072" s="49" t="s">
        <v>28</v>
      </c>
      <c r="E2072" s="29">
        <v>46161</v>
      </c>
    </row>
    <row r="2073" spans="1:5" ht="18.75">
      <c r="A2073" s="15">
        <v>202644785</v>
      </c>
      <c r="B2073" s="49" t="s">
        <v>1075</v>
      </c>
      <c r="C2073" s="49">
        <v>213</v>
      </c>
      <c r="D2073" s="49" t="s">
        <v>28</v>
      </c>
      <c r="E2073" s="29">
        <v>46161</v>
      </c>
    </row>
    <row r="2074" spans="1:5" ht="18.75">
      <c r="A2074" s="15">
        <v>202644944</v>
      </c>
      <c r="B2074" s="49" t="s">
        <v>643</v>
      </c>
      <c r="C2074" s="49">
        <v>34</v>
      </c>
      <c r="D2074" s="49" t="s">
        <v>28</v>
      </c>
      <c r="E2074" s="29">
        <v>46161</v>
      </c>
    </row>
    <row r="2075" spans="1:5" ht="18.75">
      <c r="A2075" s="15">
        <v>202644949</v>
      </c>
      <c r="B2075" s="49" t="s">
        <v>900</v>
      </c>
      <c r="C2075" s="49">
        <v>38</v>
      </c>
      <c r="D2075" s="49" t="s">
        <v>28</v>
      </c>
      <c r="E2075" s="29">
        <v>46161</v>
      </c>
    </row>
    <row r="2076" spans="1:5" ht="18.75">
      <c r="A2076" s="15">
        <v>202645248</v>
      </c>
      <c r="B2076" s="49" t="s">
        <v>912</v>
      </c>
      <c r="C2076" s="49">
        <v>258</v>
      </c>
      <c r="D2076" s="49" t="s">
        <v>4</v>
      </c>
      <c r="E2076" s="29">
        <v>46161</v>
      </c>
    </row>
    <row r="2077" spans="1:5" ht="18.75">
      <c r="A2077" s="15">
        <v>202645300</v>
      </c>
      <c r="B2077" s="49" t="s">
        <v>84</v>
      </c>
      <c r="C2077" s="49">
        <v>249</v>
      </c>
      <c r="D2077" s="49" t="s">
        <v>4</v>
      </c>
      <c r="E2077" s="29">
        <v>46161</v>
      </c>
    </row>
    <row r="2078" spans="1:5" ht="18.75">
      <c r="A2078" s="15">
        <v>202644750</v>
      </c>
      <c r="B2078" s="49" t="s">
        <v>178</v>
      </c>
      <c r="C2078" s="49">
        <v>51</v>
      </c>
      <c r="D2078" s="49" t="s">
        <v>21</v>
      </c>
      <c r="E2078" s="29">
        <v>46161</v>
      </c>
    </row>
    <row r="2079" spans="1:5" ht="18.75">
      <c r="A2079" s="15">
        <v>202644952</v>
      </c>
      <c r="B2079" s="49" t="s">
        <v>1048</v>
      </c>
      <c r="C2079" s="49">
        <v>70</v>
      </c>
      <c r="D2079" s="49" t="s">
        <v>0</v>
      </c>
      <c r="E2079" s="29">
        <v>46161</v>
      </c>
    </row>
    <row r="2080" spans="1:5" ht="18.75">
      <c r="A2080" s="15">
        <v>202644802</v>
      </c>
      <c r="B2080" s="49" t="s">
        <v>6</v>
      </c>
      <c r="C2080" s="49">
        <v>167</v>
      </c>
      <c r="D2080" s="49" t="s">
        <v>21</v>
      </c>
      <c r="E2080" s="29">
        <v>46161</v>
      </c>
    </row>
    <row r="2081" spans="1:5" ht="18.75">
      <c r="A2081" s="15">
        <v>202644954</v>
      </c>
      <c r="B2081" s="49" t="s">
        <v>346</v>
      </c>
      <c r="C2081" s="49">
        <v>206</v>
      </c>
      <c r="D2081" s="49" t="s">
        <v>13</v>
      </c>
      <c r="E2081" s="29">
        <v>46161</v>
      </c>
    </row>
    <row r="2082" spans="1:5" ht="18.75">
      <c r="A2082" s="15">
        <v>202644261</v>
      </c>
      <c r="B2082" s="49" t="s">
        <v>346</v>
      </c>
      <c r="C2082" s="49">
        <v>225</v>
      </c>
      <c r="D2082" s="49" t="s">
        <v>13</v>
      </c>
      <c r="E2082" s="29">
        <v>46161</v>
      </c>
    </row>
    <row r="2083" spans="1:5" ht="18.75">
      <c r="A2083" s="15">
        <v>202644274</v>
      </c>
      <c r="B2083" s="49" t="s">
        <v>367</v>
      </c>
      <c r="C2083" s="49">
        <v>239</v>
      </c>
      <c r="D2083" s="49" t="s">
        <v>13</v>
      </c>
      <c r="E2083" s="29">
        <v>46161</v>
      </c>
    </row>
    <row r="2084" spans="1:5" ht="18.75">
      <c r="A2084" s="15">
        <v>202644276</v>
      </c>
      <c r="B2084" s="49" t="s">
        <v>433</v>
      </c>
      <c r="C2084" s="49">
        <v>343</v>
      </c>
      <c r="D2084" s="49" t="s">
        <v>13</v>
      </c>
      <c r="E2084" s="29">
        <v>46161</v>
      </c>
    </row>
    <row r="2085" spans="1:5" ht="18.75">
      <c r="A2085" s="15">
        <v>202643052</v>
      </c>
      <c r="B2085" s="49" t="s">
        <v>344</v>
      </c>
      <c r="C2085" s="49">
        <v>84</v>
      </c>
      <c r="D2085" t="s">
        <v>25</v>
      </c>
      <c r="E2085" s="29">
        <v>46161</v>
      </c>
    </row>
    <row r="2086" spans="1:5" ht="18.75">
      <c r="A2086" s="15">
        <v>202633269</v>
      </c>
      <c r="B2086" s="49" t="s">
        <v>260</v>
      </c>
      <c r="C2086" s="49">
        <v>-1</v>
      </c>
      <c r="D2086" s="49" t="s">
        <v>19</v>
      </c>
      <c r="E2086" s="29">
        <v>46161</v>
      </c>
    </row>
    <row r="2087" spans="1:5" ht="18.75">
      <c r="A2087" s="15">
        <v>202641131</v>
      </c>
      <c r="B2087" s="49" t="s">
        <v>267</v>
      </c>
      <c r="C2087" s="49">
        <v>6</v>
      </c>
      <c r="D2087" t="s">
        <v>28</v>
      </c>
      <c r="E2087" s="29">
        <v>46161</v>
      </c>
    </row>
    <row r="2088" spans="1:5" ht="18.75">
      <c r="A2088" s="15">
        <v>202643065</v>
      </c>
      <c r="B2088" s="49" t="s">
        <v>292</v>
      </c>
      <c r="C2088" s="49">
        <v>-1</v>
      </c>
      <c r="D2088" t="s">
        <v>19</v>
      </c>
      <c r="E2088" s="29">
        <v>46161</v>
      </c>
    </row>
    <row r="2089" spans="1:5" ht="18.75">
      <c r="A2089" s="15">
        <v>202643345</v>
      </c>
      <c r="B2089" s="49" t="s">
        <v>78</v>
      </c>
      <c r="C2089" s="49">
        <v>-6</v>
      </c>
      <c r="D2089" t="s">
        <v>25</v>
      </c>
      <c r="E2089" s="29">
        <v>46161</v>
      </c>
    </row>
    <row r="2090" spans="1:5" ht="18.75">
      <c r="A2090" s="15">
        <v>202643094</v>
      </c>
      <c r="B2090" s="49" t="s">
        <v>568</v>
      </c>
      <c r="C2090" s="49">
        <v>92</v>
      </c>
      <c r="D2090" s="49" t="s">
        <v>25</v>
      </c>
      <c r="E2090" s="29">
        <v>46162</v>
      </c>
    </row>
    <row r="2091" spans="1:5" ht="18.75">
      <c r="A2091" s="15">
        <v>202645423</v>
      </c>
      <c r="B2091" s="49" t="s">
        <v>1066</v>
      </c>
      <c r="C2091" s="49">
        <v>214</v>
      </c>
      <c r="D2091" s="49" t="s">
        <v>25</v>
      </c>
      <c r="E2091" s="29">
        <v>46162</v>
      </c>
    </row>
    <row r="2092" spans="1:5" ht="18.75">
      <c r="A2092" s="15">
        <v>202645443</v>
      </c>
      <c r="B2092" s="49" t="s">
        <v>35</v>
      </c>
      <c r="C2092" s="49">
        <v>172</v>
      </c>
      <c r="D2092" s="49" t="s">
        <v>25</v>
      </c>
      <c r="E2092" s="29">
        <v>46162</v>
      </c>
    </row>
    <row r="2093" spans="1:5" ht="18.75">
      <c r="A2093" s="15">
        <v>202645252</v>
      </c>
      <c r="B2093" s="49" t="s">
        <v>451</v>
      </c>
      <c r="C2093" s="49">
        <v>388</v>
      </c>
      <c r="D2093" s="49" t="s">
        <v>25</v>
      </c>
      <c r="E2093" s="29">
        <v>46162</v>
      </c>
    </row>
    <row r="2094" spans="1:5" ht="18.75">
      <c r="A2094" s="15">
        <v>202645446</v>
      </c>
      <c r="B2094" s="49" t="s">
        <v>179</v>
      </c>
      <c r="C2094" s="49">
        <v>733</v>
      </c>
      <c r="D2094" s="49" t="s">
        <v>25</v>
      </c>
      <c r="E2094" s="29">
        <v>46162</v>
      </c>
    </row>
    <row r="2095" spans="1:5" ht="18.75">
      <c r="A2095" s="15">
        <v>202645445</v>
      </c>
      <c r="B2095" s="49" t="s">
        <v>36</v>
      </c>
      <c r="C2095" s="49">
        <v>141</v>
      </c>
      <c r="D2095" s="49" t="s">
        <v>25</v>
      </c>
      <c r="E2095" s="29">
        <v>46162</v>
      </c>
    </row>
    <row r="2096" spans="1:5" ht="18.75">
      <c r="A2096" s="15">
        <v>202645255</v>
      </c>
      <c r="B2096" s="49" t="s">
        <v>713</v>
      </c>
      <c r="C2096" s="49">
        <v>20</v>
      </c>
      <c r="D2096" s="49" t="s">
        <v>25</v>
      </c>
      <c r="E2096" s="29">
        <v>46162</v>
      </c>
    </row>
    <row r="2097" spans="1:5" ht="18.75">
      <c r="A2097" s="15">
        <v>202645453</v>
      </c>
      <c r="B2097" s="49" t="s">
        <v>453</v>
      </c>
      <c r="C2097" s="49">
        <v>87</v>
      </c>
      <c r="D2097" s="49" t="s">
        <v>25</v>
      </c>
      <c r="E2097" s="29">
        <v>46162</v>
      </c>
    </row>
    <row r="2098" spans="1:5" ht="18.75">
      <c r="A2098" s="15">
        <v>202643620</v>
      </c>
      <c r="B2098" s="49" t="s">
        <v>174</v>
      </c>
      <c r="C2098" s="49">
        <v>37</v>
      </c>
      <c r="D2098" s="49" t="s">
        <v>2</v>
      </c>
      <c r="E2098" s="29">
        <v>46162</v>
      </c>
    </row>
    <row r="2099" spans="1:5" ht="18.75">
      <c r="A2099" s="14">
        <v>202643619</v>
      </c>
      <c r="B2099" s="49" t="s">
        <v>77</v>
      </c>
      <c r="C2099" s="49">
        <v>84</v>
      </c>
      <c r="D2099" s="49" t="s">
        <v>2</v>
      </c>
      <c r="E2099" s="29">
        <v>46162</v>
      </c>
    </row>
    <row r="2100" spans="1:5" ht="18.75">
      <c r="A2100" s="14">
        <v>202644787</v>
      </c>
      <c r="B2100" s="49" t="s">
        <v>723</v>
      </c>
      <c r="C2100" s="49">
        <v>90</v>
      </c>
      <c r="D2100" s="49" t="s">
        <v>2</v>
      </c>
      <c r="E2100" s="29">
        <v>46162</v>
      </c>
    </row>
    <row r="2101" spans="1:5" ht="18.75">
      <c r="A2101" s="14">
        <v>202644781</v>
      </c>
      <c r="B2101" s="49" t="s">
        <v>1054</v>
      </c>
      <c r="C2101" s="49">
        <v>157</v>
      </c>
      <c r="D2101" s="49" t="s">
        <v>8</v>
      </c>
      <c r="E2101" s="29">
        <v>46162</v>
      </c>
    </row>
    <row r="2102" spans="1:5" ht="18.75">
      <c r="A2102" s="14">
        <v>202645260</v>
      </c>
      <c r="B2102" s="49" t="s">
        <v>232</v>
      </c>
      <c r="C2102" s="49">
        <v>36</v>
      </c>
      <c r="D2102" s="49" t="s">
        <v>8</v>
      </c>
      <c r="E2102" s="29">
        <v>46162</v>
      </c>
    </row>
    <row r="2103" spans="1:5" ht="18.75">
      <c r="A2103" s="14">
        <v>202645784</v>
      </c>
      <c r="B2103" s="49" t="s">
        <v>20</v>
      </c>
      <c r="C2103" s="49">
        <v>308</v>
      </c>
      <c r="D2103" s="49" t="s">
        <v>8</v>
      </c>
      <c r="E2103" s="29">
        <v>46162</v>
      </c>
    </row>
    <row r="2104" spans="1:5" ht="18.75">
      <c r="A2104" s="14">
        <v>202640407</v>
      </c>
      <c r="B2104" s="49" t="s">
        <v>984</v>
      </c>
      <c r="C2104" s="49">
        <v>119</v>
      </c>
      <c r="D2104" s="49" t="s">
        <v>8</v>
      </c>
      <c r="E2104" s="29">
        <v>46162</v>
      </c>
    </row>
    <row r="2105" spans="1:5" ht="18.75">
      <c r="A2105" s="15">
        <v>202645282</v>
      </c>
      <c r="B2105" s="49" t="s">
        <v>562</v>
      </c>
      <c r="C2105" s="49">
        <v>316</v>
      </c>
      <c r="D2105" s="67" t="s">
        <v>8</v>
      </c>
      <c r="E2105" s="29">
        <v>46162</v>
      </c>
    </row>
    <row r="2106" spans="1:5" ht="18.75">
      <c r="A2106" s="15">
        <v>202645283</v>
      </c>
      <c r="B2106" s="49" t="s">
        <v>252</v>
      </c>
      <c r="C2106" s="49">
        <v>40</v>
      </c>
      <c r="D2106" s="49" t="s">
        <v>8</v>
      </c>
      <c r="E2106" s="29">
        <v>46162</v>
      </c>
    </row>
    <row r="2107" spans="1:5" ht="18.75">
      <c r="A2107" s="15">
        <v>202645250</v>
      </c>
      <c r="B2107" s="49" t="s">
        <v>73</v>
      </c>
      <c r="C2107" s="49">
        <v>104</v>
      </c>
      <c r="D2107" s="49" t="s">
        <v>8</v>
      </c>
      <c r="E2107" s="29">
        <v>46162</v>
      </c>
    </row>
    <row r="2108" spans="1:5" ht="18.75">
      <c r="A2108" s="15">
        <v>202644779</v>
      </c>
      <c r="B2108" s="49" t="s">
        <v>108</v>
      </c>
      <c r="C2108" s="49">
        <v>88</v>
      </c>
      <c r="D2108" s="49" t="s">
        <v>12</v>
      </c>
      <c r="E2108" s="29">
        <v>46162</v>
      </c>
    </row>
    <row r="2109" spans="1:5" ht="18.75">
      <c r="A2109" s="15">
        <v>202645305</v>
      </c>
      <c r="B2109" s="49" t="s">
        <v>108</v>
      </c>
      <c r="C2109" s="49">
        <v>181</v>
      </c>
      <c r="D2109" s="49" t="s">
        <v>12</v>
      </c>
      <c r="E2109" s="29">
        <v>46162</v>
      </c>
    </row>
    <row r="2110" spans="1:5" ht="18.75">
      <c r="A2110" s="15">
        <v>202644992</v>
      </c>
      <c r="B2110" s="49" t="s">
        <v>108</v>
      </c>
      <c r="C2110" s="49">
        <v>207</v>
      </c>
      <c r="D2110" s="49" t="s">
        <v>12</v>
      </c>
      <c r="E2110" s="29">
        <v>46162</v>
      </c>
    </row>
    <row r="2111" spans="1:5" ht="18.75">
      <c r="A2111" s="15">
        <v>202643810</v>
      </c>
      <c r="B2111" s="49" t="s">
        <v>108</v>
      </c>
      <c r="C2111" s="49">
        <v>109</v>
      </c>
      <c r="D2111" s="49" t="s">
        <v>12</v>
      </c>
      <c r="E2111" s="29">
        <v>46162</v>
      </c>
    </row>
    <row r="2112" spans="1:5" ht="18.75">
      <c r="A2112" s="15">
        <v>202644999</v>
      </c>
      <c r="B2112" s="49" t="s">
        <v>362</v>
      </c>
      <c r="C2112" s="49">
        <v>32</v>
      </c>
      <c r="D2112" s="49" t="s">
        <v>12</v>
      </c>
      <c r="E2112" s="29">
        <v>46162</v>
      </c>
    </row>
    <row r="2113" spans="1:5" ht="18.75">
      <c r="A2113" s="15">
        <v>202645292</v>
      </c>
      <c r="B2113" s="49" t="s">
        <v>587</v>
      </c>
      <c r="C2113" s="49">
        <v>41</v>
      </c>
      <c r="D2113" s="49" t="s">
        <v>12</v>
      </c>
      <c r="E2113" s="29">
        <v>46162</v>
      </c>
    </row>
    <row r="2114" spans="1:5" ht="18.75">
      <c r="A2114" s="15">
        <v>202645307</v>
      </c>
      <c r="B2114" s="49" t="s">
        <v>1001</v>
      </c>
      <c r="C2114" s="49">
        <v>33</v>
      </c>
      <c r="D2114" s="67" t="s">
        <v>12</v>
      </c>
      <c r="E2114" s="29">
        <v>46162</v>
      </c>
    </row>
    <row r="2115" spans="1:5" ht="18.75">
      <c r="A2115" s="15">
        <v>202645295</v>
      </c>
      <c r="B2115" s="49" t="s">
        <v>841</v>
      </c>
      <c r="C2115" s="49">
        <v>48</v>
      </c>
      <c r="D2115" s="67" t="s">
        <v>12</v>
      </c>
      <c r="E2115" s="29">
        <v>46162</v>
      </c>
    </row>
    <row r="2116" spans="1:5" ht="18.75">
      <c r="A2116" s="15">
        <v>202645249</v>
      </c>
      <c r="B2116" s="49" t="s">
        <v>916</v>
      </c>
      <c r="C2116" s="49">
        <v>116</v>
      </c>
      <c r="D2116" s="49" t="s">
        <v>12</v>
      </c>
      <c r="E2116" s="29">
        <v>46162</v>
      </c>
    </row>
    <row r="2117" spans="1:5" ht="18.75">
      <c r="A2117" s="15">
        <v>202645299</v>
      </c>
      <c r="B2117" s="49" t="s">
        <v>1080</v>
      </c>
      <c r="C2117" s="49">
        <v>345</v>
      </c>
      <c r="D2117" s="49" t="s">
        <v>12</v>
      </c>
      <c r="E2117" s="29">
        <v>46162</v>
      </c>
    </row>
    <row r="2118" spans="1:5" ht="18.75">
      <c r="A2118" s="15">
        <v>202609529</v>
      </c>
      <c r="B2118" s="49" t="s">
        <v>828</v>
      </c>
      <c r="C2118" s="49">
        <v>30</v>
      </c>
      <c r="D2118" s="49" t="s">
        <v>0</v>
      </c>
      <c r="E2118" s="29">
        <v>46162</v>
      </c>
    </row>
    <row r="2119" spans="1:5" ht="18.75">
      <c r="A2119" s="15">
        <v>202645286</v>
      </c>
      <c r="B2119" s="49" t="s">
        <v>715</v>
      </c>
      <c r="C2119" s="49">
        <v>46</v>
      </c>
      <c r="D2119" s="49" t="s">
        <v>0</v>
      </c>
      <c r="E2119" s="29">
        <v>46162</v>
      </c>
    </row>
    <row r="2120" spans="1:5" ht="18.75">
      <c r="A2120" s="15">
        <v>202643753</v>
      </c>
      <c r="B2120" s="49" t="s">
        <v>62</v>
      </c>
      <c r="C2120" s="49">
        <v>264</v>
      </c>
      <c r="D2120" s="49" t="s">
        <v>0</v>
      </c>
      <c r="E2120" s="29">
        <v>46162</v>
      </c>
    </row>
    <row r="2121" spans="1:5" ht="18.75">
      <c r="A2121" s="15">
        <v>202644247</v>
      </c>
      <c r="B2121" t="s">
        <v>519</v>
      </c>
      <c r="C2121">
        <v>102</v>
      </c>
      <c r="D2121" t="s">
        <v>0</v>
      </c>
      <c r="E2121" s="29">
        <v>46162</v>
      </c>
    </row>
    <row r="2122" spans="1:5" ht="18.75">
      <c r="A2122" s="15">
        <v>202643216</v>
      </c>
      <c r="B2122" t="s">
        <v>58</v>
      </c>
      <c r="C2122">
        <v>94</v>
      </c>
      <c r="D2122" t="s">
        <v>0</v>
      </c>
      <c r="E2122" s="29">
        <v>46162</v>
      </c>
    </row>
    <row r="2123" spans="1:5" ht="18.75">
      <c r="A2123" s="15">
        <v>202640403</v>
      </c>
      <c r="B2123" t="s">
        <v>923</v>
      </c>
      <c r="C2123">
        <v>42</v>
      </c>
      <c r="D2123" t="s">
        <v>0</v>
      </c>
      <c r="E2123" s="29">
        <v>46162</v>
      </c>
    </row>
    <row r="2124" spans="1:5" ht="18.75">
      <c r="A2124" s="15">
        <v>202643060</v>
      </c>
      <c r="B2124" t="s">
        <v>923</v>
      </c>
      <c r="C2124">
        <v>31</v>
      </c>
      <c r="D2124" t="s">
        <v>0</v>
      </c>
      <c r="E2124" s="29">
        <v>46162</v>
      </c>
    </row>
    <row r="2125" spans="1:5" ht="18.75">
      <c r="A2125" s="15">
        <v>202602463</v>
      </c>
      <c r="B2125" t="s">
        <v>68</v>
      </c>
      <c r="C2125">
        <v>24</v>
      </c>
      <c r="D2125" t="s">
        <v>0</v>
      </c>
      <c r="E2125" s="29">
        <v>46162</v>
      </c>
    </row>
    <row r="2126" spans="1:5" ht="18.75">
      <c r="A2126" s="15">
        <v>202644971</v>
      </c>
      <c r="B2126" t="s">
        <v>290</v>
      </c>
      <c r="C2126">
        <v>39</v>
      </c>
      <c r="D2126" t="s">
        <v>0</v>
      </c>
      <c r="E2126" s="29">
        <v>46162</v>
      </c>
    </row>
    <row r="2127" spans="1:5" ht="18.75">
      <c r="A2127" s="15">
        <v>202645461</v>
      </c>
      <c r="B2127" t="s">
        <v>267</v>
      </c>
      <c r="C2127">
        <v>438</v>
      </c>
      <c r="D2127" t="s">
        <v>25</v>
      </c>
      <c r="E2127" s="29">
        <v>46162</v>
      </c>
    </row>
    <row r="2128" spans="1:5" ht="18.75">
      <c r="A2128" s="15">
        <v>202643052</v>
      </c>
      <c r="B2128" t="s">
        <v>344</v>
      </c>
      <c r="C2128">
        <v>5</v>
      </c>
      <c r="D2128" t="s">
        <v>25</v>
      </c>
      <c r="E2128" s="29">
        <v>46162</v>
      </c>
    </row>
    <row r="2129" spans="1:5" ht="18.75">
      <c r="A2129" s="15">
        <v>202644749</v>
      </c>
      <c r="B2129" t="s">
        <v>328</v>
      </c>
      <c r="C2129">
        <v>283</v>
      </c>
      <c r="D2129" t="s">
        <v>13</v>
      </c>
      <c r="E2129" s="29">
        <v>46162</v>
      </c>
    </row>
    <row r="2130" spans="1:5" ht="18.75">
      <c r="A2130" s="15">
        <v>202644539</v>
      </c>
      <c r="B2130" t="s">
        <v>233</v>
      </c>
      <c r="C2130">
        <v>355</v>
      </c>
      <c r="D2130" t="s">
        <v>13</v>
      </c>
      <c r="E2130" s="29">
        <v>46162</v>
      </c>
    </row>
    <row r="2131" spans="1:5" ht="18.75">
      <c r="A2131" s="15">
        <v>202643789</v>
      </c>
      <c r="B2131" t="s">
        <v>50</v>
      </c>
      <c r="C2131">
        <v>44</v>
      </c>
      <c r="D2131" t="s">
        <v>13</v>
      </c>
      <c r="E2131" s="29">
        <v>46162</v>
      </c>
    </row>
    <row r="2132" spans="1:5" ht="18.75">
      <c r="A2132" s="15">
        <v>202645256</v>
      </c>
      <c r="B2132" t="s">
        <v>842</v>
      </c>
      <c r="C2132">
        <v>42</v>
      </c>
      <c r="D2132" t="s">
        <v>13</v>
      </c>
      <c r="E2132" s="29">
        <v>46162</v>
      </c>
    </row>
    <row r="2133" spans="1:5" ht="18.75">
      <c r="A2133" s="15">
        <v>202644954</v>
      </c>
      <c r="B2133" t="s">
        <v>346</v>
      </c>
      <c r="C2133">
        <v>80</v>
      </c>
      <c r="D2133" t="s">
        <v>13</v>
      </c>
      <c r="E2133" s="29">
        <v>46162</v>
      </c>
    </row>
    <row r="2134" spans="1:5" ht="18.75">
      <c r="A2134" s="15">
        <v>202643821</v>
      </c>
      <c r="B2134" t="s">
        <v>353</v>
      </c>
      <c r="C2134">
        <v>64</v>
      </c>
      <c r="D2134" t="s">
        <v>13</v>
      </c>
      <c r="E2134" s="29">
        <v>46162</v>
      </c>
    </row>
    <row r="2135" spans="1:5" ht="18.75">
      <c r="A2135" s="15">
        <v>202644957</v>
      </c>
      <c r="B2135" t="s">
        <v>95</v>
      </c>
      <c r="C2135">
        <v>283</v>
      </c>
      <c r="D2135" t="s">
        <v>19</v>
      </c>
      <c r="E2135" s="29">
        <v>46162</v>
      </c>
    </row>
    <row r="2136" spans="1:5" ht="18.75">
      <c r="A2136" s="15">
        <v>202644759</v>
      </c>
      <c r="B2136" t="s">
        <v>95</v>
      </c>
      <c r="C2136">
        <v>134</v>
      </c>
      <c r="D2136" t="s">
        <v>19</v>
      </c>
      <c r="E2136" s="29">
        <v>46162</v>
      </c>
    </row>
    <row r="2137" spans="1:5" ht="18.75">
      <c r="A2137" s="15">
        <v>202644784</v>
      </c>
      <c r="B2137" t="s">
        <v>251</v>
      </c>
      <c r="C2137">
        <v>688</v>
      </c>
      <c r="D2137" t="s">
        <v>19</v>
      </c>
      <c r="E2137" s="29">
        <v>46162</v>
      </c>
    </row>
    <row r="2138" spans="1:5" ht="18.75">
      <c r="A2138" s="15">
        <v>202645447</v>
      </c>
      <c r="B2138" t="s">
        <v>831</v>
      </c>
      <c r="C2138">
        <v>68</v>
      </c>
      <c r="D2138" t="s">
        <v>4</v>
      </c>
      <c r="E2138" s="29">
        <v>46162</v>
      </c>
    </row>
    <row r="2139" spans="1:5" ht="18.75">
      <c r="A2139" s="15">
        <v>202645783</v>
      </c>
      <c r="B2139" t="s">
        <v>1083</v>
      </c>
      <c r="C2139">
        <v>76</v>
      </c>
      <c r="D2139" t="s">
        <v>4</v>
      </c>
      <c r="E2139" s="29">
        <v>46162</v>
      </c>
    </row>
    <row r="2140" spans="1:5" ht="18.75">
      <c r="A2140" s="15">
        <v>202645441</v>
      </c>
      <c r="B2140" t="s">
        <v>616</v>
      </c>
      <c r="C2140">
        <v>144</v>
      </c>
      <c r="D2140" t="s">
        <v>4</v>
      </c>
      <c r="E2140" s="29">
        <v>46162</v>
      </c>
    </row>
    <row r="2141" spans="1:5" ht="18.75">
      <c r="A2141" s="15">
        <v>202645479</v>
      </c>
      <c r="B2141" t="s">
        <v>898</v>
      </c>
      <c r="C2141">
        <v>375</v>
      </c>
      <c r="D2141" t="s">
        <v>4</v>
      </c>
      <c r="E2141" s="29">
        <v>46162</v>
      </c>
    </row>
    <row r="2142" spans="1:5" ht="18.75">
      <c r="A2142" s="15">
        <v>202645448</v>
      </c>
      <c r="B2142" t="s">
        <v>898</v>
      </c>
      <c r="C2142">
        <v>1000</v>
      </c>
      <c r="D2142" t="s">
        <v>4</v>
      </c>
      <c r="E2142" s="29">
        <v>46162</v>
      </c>
    </row>
    <row r="2143" spans="1:5" ht="18.75">
      <c r="A2143" s="15">
        <v>202645243</v>
      </c>
      <c r="B2143" t="s">
        <v>899</v>
      </c>
      <c r="C2143">
        <v>152</v>
      </c>
      <c r="D2143" t="s">
        <v>13</v>
      </c>
      <c r="E2143" s="29">
        <v>46162</v>
      </c>
    </row>
    <row r="2144" spans="1:5" ht="18.75">
      <c r="A2144" s="15">
        <v>202644298</v>
      </c>
      <c r="B2144" t="s">
        <v>6</v>
      </c>
      <c r="C2144">
        <v>1000</v>
      </c>
      <c r="D2144" t="s">
        <v>19</v>
      </c>
      <c r="E2144" s="29">
        <v>46162</v>
      </c>
    </row>
    <row r="2145" spans="1:5" ht="18.75">
      <c r="A2145" s="15">
        <v>202645484</v>
      </c>
      <c r="B2145" t="s">
        <v>6</v>
      </c>
      <c r="C2145">
        <v>493</v>
      </c>
      <c r="D2145" t="s">
        <v>19</v>
      </c>
      <c r="E2145" s="29">
        <v>46162</v>
      </c>
    </row>
    <row r="2146" spans="1:5" ht="18.75">
      <c r="A2146" s="15">
        <v>202645308</v>
      </c>
      <c r="B2146" t="s">
        <v>864</v>
      </c>
      <c r="C2146">
        <v>87</v>
      </c>
      <c r="D2146" t="s">
        <v>12</v>
      </c>
      <c r="E2146" s="29">
        <v>46162</v>
      </c>
    </row>
    <row r="2147" spans="1:5" ht="18.75">
      <c r="A2147" s="15">
        <v>202645293</v>
      </c>
      <c r="B2147" t="s">
        <v>681</v>
      </c>
      <c r="C2147">
        <v>38</v>
      </c>
      <c r="D2147" t="s">
        <v>13</v>
      </c>
      <c r="E2147" s="29">
        <v>46162</v>
      </c>
    </row>
    <row r="2148" spans="1:5" ht="18.75">
      <c r="A2148" s="15">
        <v>202644762</v>
      </c>
      <c r="B2148" t="s">
        <v>746</v>
      </c>
      <c r="C2148">
        <v>76</v>
      </c>
      <c r="D2148" t="s">
        <v>13</v>
      </c>
      <c r="E2148" s="29">
        <v>46162</v>
      </c>
    </row>
    <row r="2149" spans="1:5" ht="18.75">
      <c r="A2149" s="15">
        <v>202644967</v>
      </c>
      <c r="B2149" t="s">
        <v>966</v>
      </c>
      <c r="C2149">
        <v>39</v>
      </c>
      <c r="D2149" t="s">
        <v>13</v>
      </c>
      <c r="E2149" s="29">
        <v>46162</v>
      </c>
    </row>
    <row r="2150" spans="1:5" ht="18.75">
      <c r="A2150" s="15">
        <v>202644969</v>
      </c>
      <c r="B2150" t="s">
        <v>1069</v>
      </c>
      <c r="C2150">
        <v>44</v>
      </c>
      <c r="D2150" t="s">
        <v>13</v>
      </c>
      <c r="E2150" s="29">
        <v>46162</v>
      </c>
    </row>
    <row r="2151" spans="1:5" ht="18.75">
      <c r="A2151" s="15">
        <v>202644773</v>
      </c>
      <c r="B2151" t="s">
        <v>807</v>
      </c>
      <c r="C2151">
        <v>72</v>
      </c>
      <c r="D2151" t="s">
        <v>2</v>
      </c>
      <c r="E2151" s="29">
        <v>46162</v>
      </c>
    </row>
    <row r="2152" spans="1:5" ht="18.75">
      <c r="A2152" s="15">
        <v>202644767</v>
      </c>
      <c r="B2152" t="s">
        <v>1070</v>
      </c>
      <c r="C2152">
        <v>54</v>
      </c>
      <c r="D2152" t="s">
        <v>2</v>
      </c>
      <c r="E2152" s="29">
        <v>46162</v>
      </c>
    </row>
    <row r="2153" spans="1:5" ht="18.75">
      <c r="A2153" s="15">
        <v>202645309</v>
      </c>
      <c r="B2153" t="s">
        <v>251</v>
      </c>
      <c r="C2153">
        <v>155</v>
      </c>
      <c r="D2153" t="s">
        <v>2</v>
      </c>
      <c r="E2153" s="29">
        <v>46162</v>
      </c>
    </row>
    <row r="2154" spans="1:5" ht="18.75">
      <c r="A2154" s="15">
        <v>202645245</v>
      </c>
      <c r="B2154" t="s">
        <v>624</v>
      </c>
      <c r="C2154">
        <v>123</v>
      </c>
      <c r="D2154" t="s">
        <v>28</v>
      </c>
      <c r="E2154" s="29">
        <v>46162</v>
      </c>
    </row>
    <row r="2155" spans="1:5" ht="18.75">
      <c r="A2155" s="15">
        <v>202645284</v>
      </c>
      <c r="B2155" t="s">
        <v>706</v>
      </c>
      <c r="C2155">
        <v>56</v>
      </c>
      <c r="D2155" t="s">
        <v>28</v>
      </c>
      <c r="E2155" s="29">
        <v>46162</v>
      </c>
    </row>
    <row r="2156" spans="1:5" ht="18.75">
      <c r="A2156" s="15">
        <v>202645428</v>
      </c>
      <c r="B2156" t="s">
        <v>235</v>
      </c>
      <c r="C2156">
        <v>192</v>
      </c>
      <c r="D2156" t="s">
        <v>28</v>
      </c>
      <c r="E2156" s="29">
        <v>46162</v>
      </c>
    </row>
    <row r="2157" spans="1:5" ht="18.75">
      <c r="A2157" s="15">
        <v>202644746</v>
      </c>
      <c r="B2157" t="s">
        <v>1032</v>
      </c>
      <c r="C2157">
        <v>88</v>
      </c>
      <c r="D2157" t="s">
        <v>28</v>
      </c>
      <c r="E2157" s="29">
        <v>46162</v>
      </c>
    </row>
    <row r="2158" spans="1:5" ht="18.75">
      <c r="A2158" s="15">
        <v>202645259</v>
      </c>
      <c r="B2158" t="s">
        <v>805</v>
      </c>
      <c r="C2158">
        <v>38</v>
      </c>
      <c r="D2158" t="s">
        <v>28</v>
      </c>
      <c r="E2158" s="29">
        <v>46162</v>
      </c>
    </row>
    <row r="2159" spans="1:5" ht="18.75">
      <c r="A2159" s="15">
        <v>202644764</v>
      </c>
      <c r="B2159" t="s">
        <v>495</v>
      </c>
      <c r="C2159">
        <v>182</v>
      </c>
      <c r="D2159" t="s">
        <v>28</v>
      </c>
      <c r="E2159" s="29">
        <v>46162</v>
      </c>
    </row>
    <row r="2160" spans="1:5" ht="18.75">
      <c r="A2160" s="15">
        <v>202645007</v>
      </c>
      <c r="B2160" t="s">
        <v>394</v>
      </c>
      <c r="C2160">
        <v>390</v>
      </c>
      <c r="D2160" t="s">
        <v>28</v>
      </c>
      <c r="E2160" s="29">
        <v>46162</v>
      </c>
    </row>
    <row r="2161" spans="1:5" ht="18.75">
      <c r="A2161" s="15">
        <v>202645434</v>
      </c>
      <c r="B2161" t="s">
        <v>6</v>
      </c>
      <c r="C2161">
        <v>937</v>
      </c>
      <c r="D2161" t="s">
        <v>28</v>
      </c>
      <c r="E2161" s="29">
        <v>46162</v>
      </c>
    </row>
    <row r="2162" spans="1:5" ht="18.75">
      <c r="A2162" s="15">
        <v>202643617</v>
      </c>
      <c r="B2162" t="s">
        <v>30</v>
      </c>
      <c r="C2162">
        <v>4</v>
      </c>
      <c r="D2162" t="s">
        <v>13</v>
      </c>
      <c r="E2162" s="29">
        <v>46162</v>
      </c>
    </row>
    <row r="2163" spans="1:5" ht="18.75">
      <c r="A2163" s="15">
        <v>202643585</v>
      </c>
      <c r="B2163" t="s">
        <v>680</v>
      </c>
      <c r="C2163">
        <v>1</v>
      </c>
      <c r="D2163" t="s">
        <v>13</v>
      </c>
      <c r="E2163" s="29">
        <v>46162</v>
      </c>
    </row>
    <row r="2164" spans="1:5" ht="18.75">
      <c r="A2164" s="15">
        <v>202644956</v>
      </c>
      <c r="B2164" t="s">
        <v>439</v>
      </c>
      <c r="C2164">
        <v>61</v>
      </c>
      <c r="D2164" t="s">
        <v>13</v>
      </c>
      <c r="E2164" s="29">
        <v>46162</v>
      </c>
    </row>
    <row r="2165" spans="1:5" ht="18.75">
      <c r="A2165" s="15">
        <v>202643752</v>
      </c>
      <c r="B2165" t="s">
        <v>591</v>
      </c>
      <c r="C2165">
        <v>105</v>
      </c>
      <c r="D2165" t="s">
        <v>0</v>
      </c>
      <c r="E2165" s="29">
        <v>46162</v>
      </c>
    </row>
    <row r="2166" spans="1:5" ht="18.75">
      <c r="A2166" s="15">
        <v>202644744</v>
      </c>
      <c r="B2166" t="s">
        <v>107</v>
      </c>
      <c r="C2166">
        <v>53</v>
      </c>
      <c r="D2166" t="s">
        <v>0</v>
      </c>
      <c r="E2166" s="29">
        <v>46162</v>
      </c>
    </row>
    <row r="2167" spans="1:5" ht="18.75">
      <c r="A2167" s="15">
        <v>202645450</v>
      </c>
      <c r="B2167" t="s">
        <v>1077</v>
      </c>
      <c r="C2167">
        <v>104</v>
      </c>
      <c r="D2167" t="s">
        <v>4</v>
      </c>
      <c r="E2167" s="29">
        <v>46162</v>
      </c>
    </row>
    <row r="2168" spans="1:5" ht="18.75">
      <c r="A2168" s="15">
        <v>202645449</v>
      </c>
      <c r="B2168" t="s">
        <v>330</v>
      </c>
      <c r="C2168">
        <v>103</v>
      </c>
      <c r="D2168" t="s">
        <v>4</v>
      </c>
      <c r="E2168" s="29">
        <v>46162</v>
      </c>
    </row>
    <row r="2169" spans="1:5" ht="18.75">
      <c r="A2169" s="15">
        <v>202645486</v>
      </c>
      <c r="B2169" t="s">
        <v>6</v>
      </c>
      <c r="C2169">
        <v>497</v>
      </c>
      <c r="D2169" t="s">
        <v>4</v>
      </c>
      <c r="E2169" s="29">
        <v>46162</v>
      </c>
    </row>
    <row r="2170" spans="1:5" ht="18.75">
      <c r="A2170" s="15">
        <v>202645005</v>
      </c>
      <c r="B2170" t="s">
        <v>394</v>
      </c>
      <c r="C2170">
        <v>800</v>
      </c>
      <c r="D2170" t="s">
        <v>19</v>
      </c>
      <c r="E2170" s="29">
        <v>46162</v>
      </c>
    </row>
    <row r="2171" spans="1:5" ht="18.75">
      <c r="A2171" s="15">
        <v>202645427</v>
      </c>
      <c r="B2171" t="s">
        <v>59</v>
      </c>
      <c r="C2171">
        <v>159</v>
      </c>
      <c r="D2171" t="s">
        <v>28</v>
      </c>
      <c r="E2171" s="29">
        <v>46162</v>
      </c>
    </row>
    <row r="2172" spans="1:5" ht="18.75">
      <c r="A2172" s="15">
        <v>202645779</v>
      </c>
      <c r="B2172" t="s">
        <v>481</v>
      </c>
      <c r="C2172">
        <v>45</v>
      </c>
      <c r="D2172" t="s">
        <v>25</v>
      </c>
      <c r="E2172" s="29">
        <v>46162</v>
      </c>
    </row>
    <row r="2173" spans="1:5" ht="18.75">
      <c r="A2173" s="15">
        <v>202645440</v>
      </c>
      <c r="B2173" t="s">
        <v>366</v>
      </c>
      <c r="C2173">
        <v>871</v>
      </c>
      <c r="D2173" t="s">
        <v>2</v>
      </c>
      <c r="E2173" s="29">
        <v>46162</v>
      </c>
    </row>
    <row r="2174" spans="1:5" ht="18.75">
      <c r="A2174" s="15">
        <v>202645451</v>
      </c>
      <c r="B2174" t="s">
        <v>324</v>
      </c>
      <c r="C2174">
        <v>562</v>
      </c>
      <c r="D2174" t="s">
        <v>2</v>
      </c>
      <c r="E2174" s="29">
        <v>46162</v>
      </c>
    </row>
    <row r="2175" spans="1:5" ht="18.75">
      <c r="A2175" s="15">
        <v>202645433</v>
      </c>
      <c r="B2175" t="s">
        <v>63</v>
      </c>
      <c r="C2175">
        <v>266</v>
      </c>
      <c r="D2175" t="s">
        <v>19</v>
      </c>
      <c r="E2175" s="29">
        <v>46162</v>
      </c>
    </row>
    <row r="2176" spans="1:5" ht="18.75">
      <c r="A2176" s="15">
        <v>202645294</v>
      </c>
      <c r="B2176" t="s">
        <v>682</v>
      </c>
      <c r="C2176">
        <v>34</v>
      </c>
      <c r="D2176" t="s">
        <v>0</v>
      </c>
      <c r="E2176" s="29">
        <v>46162</v>
      </c>
    </row>
    <row r="2177" spans="1:5" ht="18.75">
      <c r="A2177" s="15">
        <v>202645490</v>
      </c>
      <c r="B2177" t="s">
        <v>6</v>
      </c>
      <c r="C2177">
        <v>996</v>
      </c>
      <c r="D2177" t="s">
        <v>13</v>
      </c>
      <c r="E2177" s="29">
        <v>46162</v>
      </c>
    </row>
    <row r="2178" spans="1:5" ht="18.75">
      <c r="A2178" s="15">
        <v>202641860</v>
      </c>
      <c r="B2178" t="s">
        <v>1005</v>
      </c>
      <c r="C2178">
        <v>1</v>
      </c>
      <c r="D2178" t="s">
        <v>13</v>
      </c>
      <c r="E2178" s="29">
        <v>46162</v>
      </c>
    </row>
    <row r="2179" spans="1:5" ht="18.75">
      <c r="A2179" s="15">
        <v>202645287</v>
      </c>
      <c r="B2179" t="s">
        <v>923</v>
      </c>
      <c r="C2179">
        <v>256</v>
      </c>
      <c r="D2179" t="s">
        <v>0</v>
      </c>
      <c r="E2179" s="29">
        <v>46162</v>
      </c>
    </row>
    <row r="2180" spans="1:5" ht="18.75">
      <c r="A2180" s="15">
        <v>202644972</v>
      </c>
      <c r="B2180" t="s">
        <v>294</v>
      </c>
      <c r="C2180">
        <v>33</v>
      </c>
      <c r="D2180" t="s">
        <v>5</v>
      </c>
      <c r="E2180" s="29">
        <v>46162</v>
      </c>
    </row>
    <row r="2181" spans="1:5" ht="18.75">
      <c r="A2181" s="15">
        <v>202643302</v>
      </c>
      <c r="B2181" t="s">
        <v>245</v>
      </c>
      <c r="C2181">
        <v>68</v>
      </c>
      <c r="D2181" t="s">
        <v>5</v>
      </c>
      <c r="E2181" s="29">
        <v>46162</v>
      </c>
    </row>
    <row r="2182" spans="1:5" ht="18.75">
      <c r="A2182" s="15">
        <v>202642667</v>
      </c>
      <c r="B2182" t="s">
        <v>762</v>
      </c>
      <c r="C2182">
        <v>3</v>
      </c>
      <c r="D2182" t="s">
        <v>5</v>
      </c>
      <c r="E2182" s="29">
        <v>46162</v>
      </c>
    </row>
    <row r="2183" spans="1:5" ht="18.75">
      <c r="A2183" s="15">
        <v>202642668</v>
      </c>
      <c r="B2183" t="s">
        <v>808</v>
      </c>
      <c r="C2183">
        <v>1</v>
      </c>
      <c r="D2183" t="s">
        <v>5</v>
      </c>
      <c r="E2183" s="29">
        <v>46162</v>
      </c>
    </row>
    <row r="2184" spans="1:5" ht="18.75">
      <c r="A2184" s="15">
        <v>202642701</v>
      </c>
      <c r="B2184" t="s">
        <v>685</v>
      </c>
      <c r="C2184">
        <v>18</v>
      </c>
      <c r="D2184" t="s">
        <v>5</v>
      </c>
      <c r="E2184" s="29">
        <v>46162</v>
      </c>
    </row>
    <row r="2185" spans="1:5" ht="18.75">
      <c r="A2185" s="15">
        <v>202645302</v>
      </c>
      <c r="B2185" t="s">
        <v>347</v>
      </c>
      <c r="C2185">
        <v>14</v>
      </c>
      <c r="D2185" t="s">
        <v>5</v>
      </c>
      <c r="E2185" s="29">
        <v>46162</v>
      </c>
    </row>
    <row r="2186" spans="1:5" ht="18.75">
      <c r="A2186" s="15">
        <v>202645303</v>
      </c>
      <c r="B2186" t="s">
        <v>113</v>
      </c>
      <c r="C2186">
        <v>32</v>
      </c>
      <c r="D2186" t="s">
        <v>5</v>
      </c>
      <c r="E2186" s="29">
        <v>46162</v>
      </c>
    </row>
    <row r="2187" spans="1:5" ht="18.75">
      <c r="A2187" s="15">
        <v>202640028</v>
      </c>
      <c r="B2187" t="s">
        <v>74</v>
      </c>
      <c r="C2187">
        <v>2</v>
      </c>
      <c r="D2187" t="s">
        <v>5</v>
      </c>
      <c r="E2187" s="29">
        <v>46162</v>
      </c>
    </row>
    <row r="2188" spans="1:5" ht="18.75">
      <c r="A2188" s="15">
        <v>202639422</v>
      </c>
      <c r="B2188" t="s">
        <v>975</v>
      </c>
      <c r="C2188">
        <v>4</v>
      </c>
      <c r="D2188" t="s">
        <v>5</v>
      </c>
      <c r="E2188" s="29">
        <v>46162</v>
      </c>
    </row>
    <row r="2189" spans="1:5" ht="18.75">
      <c r="A2189" s="15">
        <v>202638164</v>
      </c>
      <c r="B2189" t="s">
        <v>305</v>
      </c>
      <c r="C2189">
        <v>2</v>
      </c>
      <c r="D2189" t="s">
        <v>5</v>
      </c>
      <c r="E2189" s="29">
        <v>46162</v>
      </c>
    </row>
    <row r="2190" spans="1:5" ht="18.75">
      <c r="A2190" s="15">
        <v>202645296</v>
      </c>
      <c r="B2190" t="s">
        <v>751</v>
      </c>
      <c r="C2190">
        <v>30</v>
      </c>
      <c r="D2190" t="s">
        <v>5</v>
      </c>
      <c r="E2190" s="29">
        <v>46162</v>
      </c>
    </row>
    <row r="2191" spans="1:5" ht="18.75">
      <c r="A2191" s="15">
        <v>202644962</v>
      </c>
      <c r="B2191" t="s">
        <v>394</v>
      </c>
      <c r="C2191">
        <v>921</v>
      </c>
      <c r="D2191" t="s">
        <v>13</v>
      </c>
      <c r="E2191" s="29">
        <v>46162</v>
      </c>
    </row>
    <row r="2192" spans="1:5" ht="18.75">
      <c r="A2192" s="15">
        <v>202644802</v>
      </c>
      <c r="B2192" t="s">
        <v>6</v>
      </c>
      <c r="C2192">
        <v>399</v>
      </c>
      <c r="D2192" t="s">
        <v>21</v>
      </c>
      <c r="E2192" s="29">
        <v>46162</v>
      </c>
    </row>
    <row r="2193" spans="1:5" ht="18.75">
      <c r="A2193" s="15">
        <v>202643268</v>
      </c>
      <c r="B2193" t="s">
        <v>1049</v>
      </c>
      <c r="C2193">
        <v>49</v>
      </c>
      <c r="D2193" t="s">
        <v>21</v>
      </c>
      <c r="E2193" s="29">
        <v>46162</v>
      </c>
    </row>
    <row r="2194" spans="1:5" ht="18.75">
      <c r="A2194" s="15">
        <v>202642523</v>
      </c>
      <c r="B2194" t="s">
        <v>919</v>
      </c>
      <c r="C2194">
        <v>20</v>
      </c>
      <c r="D2194" t="s">
        <v>21</v>
      </c>
      <c r="E2194" s="29">
        <v>46162</v>
      </c>
    </row>
    <row r="2195" spans="1:5" ht="18.75">
      <c r="A2195" s="15">
        <v>202643801</v>
      </c>
      <c r="B2195" t="s">
        <v>989</v>
      </c>
      <c r="C2195">
        <v>50</v>
      </c>
      <c r="D2195" t="s">
        <v>21</v>
      </c>
      <c r="E2195" s="29">
        <v>46162</v>
      </c>
    </row>
    <row r="2196" spans="1:5" ht="18.75">
      <c r="A2196" s="15">
        <v>202632164</v>
      </c>
      <c r="B2196" t="s">
        <v>612</v>
      </c>
      <c r="C2196">
        <v>34</v>
      </c>
      <c r="D2196" t="s">
        <v>21</v>
      </c>
      <c r="E2196" s="29">
        <v>46162</v>
      </c>
    </row>
    <row r="2197" spans="1:5" ht="18.75">
      <c r="A2197" s="15">
        <v>202644777</v>
      </c>
      <c r="B2197" t="s">
        <v>988</v>
      </c>
      <c r="C2197">
        <v>96</v>
      </c>
      <c r="D2197" t="s">
        <v>21</v>
      </c>
      <c r="E2197" s="29">
        <v>46162</v>
      </c>
    </row>
    <row r="2198" spans="1:5" ht="18.75">
      <c r="A2198" s="15">
        <v>202643590</v>
      </c>
      <c r="B2198" t="s">
        <v>787</v>
      </c>
      <c r="C2198">
        <v>105</v>
      </c>
      <c r="D2198" t="s">
        <v>21</v>
      </c>
      <c r="E2198" s="29">
        <v>46162</v>
      </c>
    </row>
    <row r="2199" spans="1:5" ht="18.75">
      <c r="A2199" s="15">
        <v>202645454</v>
      </c>
      <c r="B2199" t="s">
        <v>334</v>
      </c>
      <c r="C2199">
        <v>105</v>
      </c>
      <c r="D2199" t="s">
        <v>25</v>
      </c>
      <c r="E2199" s="29">
        <v>46162</v>
      </c>
    </row>
    <row r="2200" spans="1:5" ht="18.75">
      <c r="A2200" s="15">
        <v>202645452</v>
      </c>
      <c r="B2200" t="s">
        <v>1078</v>
      </c>
      <c r="C2200">
        <v>130</v>
      </c>
      <c r="D2200" t="s">
        <v>25</v>
      </c>
      <c r="E2200" s="29">
        <v>46162</v>
      </c>
    </row>
    <row r="2201" spans="1:5" ht="18.75">
      <c r="A2201" s="15">
        <v>202642521</v>
      </c>
      <c r="B2201" t="s">
        <v>1000</v>
      </c>
      <c r="C2201">
        <v>157</v>
      </c>
      <c r="D2201" t="s">
        <v>21</v>
      </c>
      <c r="E2201" s="29">
        <v>46162</v>
      </c>
    </row>
    <row r="2202" spans="1:5" ht="18.75">
      <c r="A2202" s="15">
        <v>202639275</v>
      </c>
      <c r="B2202" t="s">
        <v>915</v>
      </c>
      <c r="C2202">
        <v>7</v>
      </c>
      <c r="D2202" t="s">
        <v>31</v>
      </c>
      <c r="E2202" s="29">
        <v>46162</v>
      </c>
    </row>
    <row r="2203" spans="1:5" ht="18.75">
      <c r="A2203" s="15">
        <v>202639286</v>
      </c>
      <c r="B2203" t="s">
        <v>369</v>
      </c>
      <c r="C2203">
        <v>68</v>
      </c>
      <c r="D2203" t="s">
        <v>31</v>
      </c>
      <c r="E2203" s="29">
        <v>46162</v>
      </c>
    </row>
    <row r="2204" spans="1:5" ht="18.75">
      <c r="A2204" s="15">
        <v>202645466</v>
      </c>
      <c r="B2204" t="s">
        <v>180</v>
      </c>
      <c r="C2204">
        <v>99</v>
      </c>
      <c r="D2204" t="s">
        <v>31</v>
      </c>
      <c r="E2204" s="29">
        <v>46162</v>
      </c>
    </row>
    <row r="2205" spans="1:5" ht="18.75">
      <c r="A2205" s="15">
        <v>202643806</v>
      </c>
      <c r="B2205" t="s">
        <v>180</v>
      </c>
      <c r="C2205">
        <v>54</v>
      </c>
      <c r="D2205" t="s">
        <v>962</v>
      </c>
      <c r="E2205" s="29">
        <v>46162</v>
      </c>
    </row>
    <row r="2206" spans="1:5" ht="18.75">
      <c r="A2206" s="15">
        <v>202643608</v>
      </c>
      <c r="B2206" t="s">
        <v>1059</v>
      </c>
      <c r="C2206">
        <v>51</v>
      </c>
      <c r="D2206" t="s">
        <v>962</v>
      </c>
      <c r="E2206" s="29">
        <v>46162</v>
      </c>
    </row>
    <row r="2207" spans="1:5" ht="18.75">
      <c r="A2207" s="15">
        <v>202645316</v>
      </c>
      <c r="B2207" t="s">
        <v>445</v>
      </c>
      <c r="C2207">
        <v>53</v>
      </c>
      <c r="D2207" t="s">
        <v>31</v>
      </c>
      <c r="E2207" s="29">
        <v>46162</v>
      </c>
    </row>
    <row r="2208" spans="1:5" ht="18.75">
      <c r="A2208" s="15">
        <v>202639417</v>
      </c>
      <c r="B2208" t="s">
        <v>998</v>
      </c>
      <c r="C2208">
        <v>6</v>
      </c>
      <c r="D2208" t="s">
        <v>31</v>
      </c>
      <c r="E2208" s="29">
        <v>46162</v>
      </c>
    </row>
    <row r="2209" spans="1:5" ht="18.75">
      <c r="A2209" s="15">
        <v>202639418</v>
      </c>
      <c r="B2209" t="s">
        <v>999</v>
      </c>
      <c r="C2209">
        <v>7</v>
      </c>
      <c r="D2209" t="s">
        <v>31</v>
      </c>
      <c r="E2209" s="29">
        <v>46162</v>
      </c>
    </row>
    <row r="2210" spans="1:5" ht="18.75">
      <c r="A2210" s="15">
        <v>202644269</v>
      </c>
      <c r="B2210" t="s">
        <v>746</v>
      </c>
      <c r="C2210">
        <v>19</v>
      </c>
      <c r="D2210" t="s">
        <v>962</v>
      </c>
      <c r="E2210" s="29">
        <v>46162</v>
      </c>
    </row>
    <row r="2211" spans="1:5" ht="18.75">
      <c r="A2211" s="15">
        <v>202645468</v>
      </c>
      <c r="B2211" t="s">
        <v>1081</v>
      </c>
      <c r="C2211">
        <v>160</v>
      </c>
      <c r="D2211" t="s">
        <v>19</v>
      </c>
      <c r="E2211" s="29">
        <v>46162</v>
      </c>
    </row>
    <row r="2212" spans="1:5" ht="18.75">
      <c r="A2212" s="15">
        <v>202645016</v>
      </c>
      <c r="B2212" t="s">
        <v>6</v>
      </c>
      <c r="C2212">
        <v>426</v>
      </c>
      <c r="D2212" t="s">
        <v>25</v>
      </c>
      <c r="E2212" s="29">
        <v>46162</v>
      </c>
    </row>
    <row r="2213" spans="1:5" ht="18.75">
      <c r="A2213" s="15">
        <v>202644252</v>
      </c>
      <c r="B2213" t="s">
        <v>450</v>
      </c>
      <c r="C2213">
        <v>229</v>
      </c>
      <c r="D2213" t="s">
        <v>5</v>
      </c>
      <c r="E2213" s="29">
        <v>46162</v>
      </c>
    </row>
    <row r="2214" spans="1:5" ht="18.75">
      <c r="A2214" s="15">
        <v>202645247</v>
      </c>
      <c r="B2214" t="s">
        <v>61</v>
      </c>
      <c r="C2214">
        <v>31</v>
      </c>
      <c r="D2214" t="s">
        <v>19</v>
      </c>
      <c r="E2214" s="29">
        <v>46162</v>
      </c>
    </row>
    <row r="2215" spans="1:5" ht="18.75">
      <c r="A2215" s="15">
        <v>202645465</v>
      </c>
      <c r="B2215" t="s">
        <v>1079</v>
      </c>
      <c r="C2215">
        <v>222</v>
      </c>
      <c r="D2215" t="s">
        <v>31</v>
      </c>
      <c r="E2215" s="29">
        <v>46162</v>
      </c>
    </row>
    <row r="2216" spans="1:5" ht="18.75">
      <c r="A2216" s="15">
        <v>202644768</v>
      </c>
      <c r="B2216" t="s">
        <v>16</v>
      </c>
      <c r="C2216">
        <v>78</v>
      </c>
      <c r="D2216" t="s">
        <v>5</v>
      </c>
      <c r="E2216" s="29">
        <v>46162</v>
      </c>
    </row>
    <row r="2217" spans="1:5" ht="18.75">
      <c r="A2217" s="15">
        <v>202644514</v>
      </c>
      <c r="B2217" t="s">
        <v>535</v>
      </c>
      <c r="C2217">
        <v>136</v>
      </c>
      <c r="D2217" t="s">
        <v>5</v>
      </c>
      <c r="E2217" s="29">
        <v>46162</v>
      </c>
    </row>
    <row r="2218" spans="1:5" ht="18.75">
      <c r="A2218" s="15">
        <v>202642069</v>
      </c>
      <c r="B2218" t="s">
        <v>622</v>
      </c>
      <c r="C2218">
        <v>-1</v>
      </c>
      <c r="D2218" t="s">
        <v>21</v>
      </c>
      <c r="E2218" s="29">
        <v>46162</v>
      </c>
    </row>
    <row r="2219" spans="1:5" ht="18.75">
      <c r="A2219" s="15">
        <v>202643805</v>
      </c>
      <c r="B2219" t="s">
        <v>307</v>
      </c>
      <c r="C2219">
        <v>-1</v>
      </c>
      <c r="D2219" t="s">
        <v>12</v>
      </c>
      <c r="E2219" s="29">
        <v>46162</v>
      </c>
    </row>
    <row r="2220" spans="1:5" ht="18.75">
      <c r="A2220" s="15">
        <v>202644251</v>
      </c>
      <c r="B2220" t="s">
        <v>62</v>
      </c>
      <c r="C2220">
        <v>-1</v>
      </c>
      <c r="D2220" t="s">
        <v>0</v>
      </c>
      <c r="E2220" s="29">
        <v>46162</v>
      </c>
    </row>
    <row r="2221" spans="1:5" ht="18.75">
      <c r="A2221" s="15">
        <v>202644502</v>
      </c>
      <c r="B2221" t="s">
        <v>59</v>
      </c>
      <c r="C2221">
        <v>-3</v>
      </c>
      <c r="D2221" t="s">
        <v>28</v>
      </c>
      <c r="E2221" s="29">
        <v>46162</v>
      </c>
    </row>
    <row r="2222" spans="1:5" ht="18.75">
      <c r="A2222" s="15">
        <v>202644983</v>
      </c>
      <c r="B2222" t="s">
        <v>185</v>
      </c>
      <c r="C2222">
        <v>54</v>
      </c>
      <c r="D2222" t="s">
        <v>2</v>
      </c>
      <c r="E2222" s="29">
        <v>46162</v>
      </c>
    </row>
    <row r="2223" spans="1:5" ht="18.75">
      <c r="A2223" s="15">
        <v>202644990</v>
      </c>
      <c r="B2223" t="s">
        <v>1073</v>
      </c>
      <c r="C2223">
        <v>3</v>
      </c>
      <c r="D2223" t="s">
        <v>2</v>
      </c>
      <c r="E2223" s="29">
        <v>46163</v>
      </c>
    </row>
    <row r="2224" spans="1:5" ht="18.75">
      <c r="A2224" s="15">
        <v>202645460</v>
      </c>
      <c r="B2224" t="s">
        <v>964</v>
      </c>
      <c r="C2224">
        <v>400</v>
      </c>
      <c r="D2224" t="s">
        <v>2</v>
      </c>
      <c r="E2224" s="29">
        <v>46163</v>
      </c>
    </row>
    <row r="2225" spans="1:5" ht="18.75">
      <c r="A2225" s="15">
        <v>202645464</v>
      </c>
      <c r="B2225" t="s">
        <v>822</v>
      </c>
      <c r="C2225">
        <v>575</v>
      </c>
      <c r="D2225" t="s">
        <v>2</v>
      </c>
      <c r="E2225" s="29">
        <v>46163</v>
      </c>
    </row>
    <row r="2226" spans="1:5" ht="18.75">
      <c r="A2226" s="15">
        <v>202645253</v>
      </c>
      <c r="B2226" t="s">
        <v>348</v>
      </c>
      <c r="C2226">
        <v>70</v>
      </c>
      <c r="D2226" t="s">
        <v>2</v>
      </c>
      <c r="E2226" s="29">
        <v>46163</v>
      </c>
    </row>
    <row r="2227" spans="1:5" ht="18.75">
      <c r="A2227" s="15">
        <v>202645291</v>
      </c>
      <c r="B2227" t="s">
        <v>569</v>
      </c>
      <c r="C2227">
        <v>64</v>
      </c>
      <c r="D2227" t="s">
        <v>2</v>
      </c>
      <c r="E2227" s="29">
        <v>46163</v>
      </c>
    </row>
    <row r="2228" spans="1:5" ht="18.75">
      <c r="A2228" s="15">
        <v>202644521</v>
      </c>
      <c r="B2228" t="s">
        <v>569</v>
      </c>
      <c r="C2228">
        <v>74</v>
      </c>
      <c r="D2228" t="s">
        <v>2</v>
      </c>
      <c r="E2228" s="29">
        <v>46163</v>
      </c>
    </row>
    <row r="2229" spans="1:5" ht="18.75">
      <c r="A2229" s="15">
        <v>202645290</v>
      </c>
      <c r="B2229" t="s">
        <v>734</v>
      </c>
      <c r="C2229">
        <v>34</v>
      </c>
      <c r="D2229" t="s">
        <v>2</v>
      </c>
      <c r="E2229" s="29">
        <v>46163</v>
      </c>
    </row>
    <row r="2230" spans="1:5" ht="18.75">
      <c r="A2230" s="15">
        <v>202645440</v>
      </c>
      <c r="B2230" t="s">
        <v>366</v>
      </c>
      <c r="C2230">
        <v>1</v>
      </c>
      <c r="D2230" t="s">
        <v>2</v>
      </c>
      <c r="E2230" s="29">
        <v>46163</v>
      </c>
    </row>
    <row r="2231" spans="1:5" ht="18.75">
      <c r="A2231" s="15">
        <v>202645914</v>
      </c>
      <c r="B2231" t="s">
        <v>381</v>
      </c>
      <c r="C2231">
        <v>19</v>
      </c>
      <c r="D2231" t="s">
        <v>12</v>
      </c>
      <c r="E2231" s="29">
        <v>46163</v>
      </c>
    </row>
    <row r="2232" spans="1:5" ht="18.75">
      <c r="A2232" s="15">
        <v>202645788</v>
      </c>
      <c r="B2232" t="s">
        <v>381</v>
      </c>
      <c r="C2232">
        <v>569</v>
      </c>
      <c r="D2232" t="s">
        <v>12</v>
      </c>
      <c r="E2232" s="29">
        <v>46163</v>
      </c>
    </row>
    <row r="2233" spans="1:5" ht="18.75">
      <c r="A2233" s="15">
        <v>202645901</v>
      </c>
      <c r="B2233" t="s">
        <v>409</v>
      </c>
      <c r="C2233">
        <v>34</v>
      </c>
      <c r="D2233" t="s">
        <v>12</v>
      </c>
      <c r="E2233" s="29">
        <v>46163</v>
      </c>
    </row>
    <row r="2234" spans="1:5" ht="18.75">
      <c r="A2234" s="15">
        <v>202645467</v>
      </c>
      <c r="B2234" t="s">
        <v>658</v>
      </c>
      <c r="C2234">
        <v>84</v>
      </c>
      <c r="D2234" t="s">
        <v>12</v>
      </c>
      <c r="E2234" s="29">
        <v>46163</v>
      </c>
    </row>
    <row r="2235" spans="1:5" ht="18.75">
      <c r="A2235" s="15">
        <v>202645897</v>
      </c>
      <c r="B2235" t="s">
        <v>44</v>
      </c>
      <c r="C2235">
        <v>48</v>
      </c>
      <c r="D2235" t="s">
        <v>12</v>
      </c>
      <c r="E2235" s="29">
        <v>46163</v>
      </c>
    </row>
    <row r="2236" spans="1:5" ht="18.75">
      <c r="A2236" s="15">
        <v>202645907</v>
      </c>
      <c r="B2236" t="s">
        <v>1065</v>
      </c>
      <c r="C2236">
        <v>49</v>
      </c>
      <c r="D2236" t="s">
        <v>12</v>
      </c>
      <c r="E2236" s="29">
        <v>46163</v>
      </c>
    </row>
    <row r="2237" spans="1:5" ht="18.75">
      <c r="A2237" s="15">
        <v>202645462</v>
      </c>
      <c r="B2237" t="s">
        <v>703</v>
      </c>
      <c r="C2237">
        <v>194</v>
      </c>
      <c r="D2237" t="s">
        <v>12</v>
      </c>
      <c r="E2237" s="29">
        <v>46163</v>
      </c>
    </row>
    <row r="2238" spans="1:5" ht="18.75">
      <c r="A2238" s="15">
        <v>202645476</v>
      </c>
      <c r="B2238" t="s">
        <v>394</v>
      </c>
      <c r="C2238">
        <v>987</v>
      </c>
      <c r="D2238" t="s">
        <v>12</v>
      </c>
      <c r="E2238" s="29">
        <v>46163</v>
      </c>
    </row>
    <row r="2239" spans="1:5" ht="18.75">
      <c r="A2239" s="15">
        <v>202645459</v>
      </c>
      <c r="B2239" t="s">
        <v>232</v>
      </c>
      <c r="C2239">
        <v>175</v>
      </c>
      <c r="D2239" t="s">
        <v>8</v>
      </c>
      <c r="E2239" s="29">
        <v>46163</v>
      </c>
    </row>
    <row r="2240" spans="1:5" ht="18.75">
      <c r="A2240" s="15">
        <v>202645790</v>
      </c>
      <c r="B2240" t="s">
        <v>976</v>
      </c>
      <c r="C2240">
        <v>44</v>
      </c>
      <c r="D2240" t="s">
        <v>8</v>
      </c>
      <c r="E2240" s="29">
        <v>46163</v>
      </c>
    </row>
    <row r="2241" spans="1:5" ht="18.75">
      <c r="A2241" s="15">
        <v>202645884</v>
      </c>
      <c r="B2241" t="s">
        <v>34</v>
      </c>
      <c r="C2241">
        <v>209</v>
      </c>
      <c r="D2241" t="s">
        <v>8</v>
      </c>
      <c r="E2241" s="29">
        <v>46163</v>
      </c>
    </row>
    <row r="2242" spans="1:5" ht="18.75">
      <c r="A2242" s="15">
        <v>202645442</v>
      </c>
      <c r="B2242" t="s">
        <v>34</v>
      </c>
      <c r="C2242">
        <v>56</v>
      </c>
      <c r="D2242" t="s">
        <v>8</v>
      </c>
      <c r="E2242" s="29">
        <v>46163</v>
      </c>
    </row>
    <row r="2243" spans="1:5" ht="18.75">
      <c r="A2243" s="15">
        <v>202645904</v>
      </c>
      <c r="B2243" t="s">
        <v>48</v>
      </c>
      <c r="C2243">
        <v>36</v>
      </c>
      <c r="D2243" t="s">
        <v>8</v>
      </c>
      <c r="E2243" s="29">
        <v>46163</v>
      </c>
    </row>
    <row r="2244" spans="1:5" ht="18.75">
      <c r="A2244" s="15">
        <v>202645903</v>
      </c>
      <c r="B2244" t="s">
        <v>985</v>
      </c>
      <c r="C2244">
        <v>32</v>
      </c>
      <c r="D2244" t="s">
        <v>8</v>
      </c>
      <c r="E2244" s="29">
        <v>46163</v>
      </c>
    </row>
    <row r="2245" spans="1:5" ht="18.75">
      <c r="A2245" s="15">
        <v>202645909</v>
      </c>
      <c r="B2245" t="s">
        <v>83</v>
      </c>
      <c r="C2245">
        <v>48</v>
      </c>
      <c r="D2245" t="s">
        <v>8</v>
      </c>
      <c r="E2245" s="29">
        <v>46163</v>
      </c>
    </row>
    <row r="2246" spans="1:5" ht="18.75">
      <c r="A2246" s="15">
        <v>202645917</v>
      </c>
      <c r="B2246" t="s">
        <v>76</v>
      </c>
      <c r="C2246">
        <v>34</v>
      </c>
      <c r="D2246" t="s">
        <v>8</v>
      </c>
      <c r="E2246" s="29">
        <v>46163</v>
      </c>
    </row>
    <row r="2247" spans="1:5" ht="18.75">
      <c r="A2247" s="15">
        <v>202645891</v>
      </c>
      <c r="B2247" t="s">
        <v>839</v>
      </c>
      <c r="C2247">
        <v>60</v>
      </c>
      <c r="D2247" t="s">
        <v>8</v>
      </c>
      <c r="E2247" s="29">
        <v>46163</v>
      </c>
    </row>
    <row r="2248" spans="1:5" ht="18.75">
      <c r="A2248" s="15">
        <v>202643786</v>
      </c>
      <c r="B2248" t="s">
        <v>18</v>
      </c>
      <c r="C2248">
        <v>351</v>
      </c>
      <c r="D2248" t="s">
        <v>2</v>
      </c>
      <c r="E2248" s="29">
        <v>46163</v>
      </c>
    </row>
    <row r="2249" spans="1:5" ht="18.75">
      <c r="A2249" s="15">
        <v>202644286</v>
      </c>
      <c r="B2249" t="s">
        <v>18</v>
      </c>
      <c r="C2249">
        <v>420</v>
      </c>
      <c r="D2249" t="s">
        <v>2</v>
      </c>
      <c r="E2249" s="29">
        <v>46163</v>
      </c>
    </row>
    <row r="2250" spans="1:5" ht="18.75">
      <c r="A2250" s="15">
        <v>202642689</v>
      </c>
      <c r="B2250" t="s">
        <v>18</v>
      </c>
      <c r="C2250">
        <v>229</v>
      </c>
      <c r="D2250" t="s">
        <v>2</v>
      </c>
      <c r="E2250" s="29">
        <v>46163</v>
      </c>
    </row>
    <row r="2251" spans="1:5" ht="18.75">
      <c r="A2251" s="15">
        <v>202646375</v>
      </c>
      <c r="B2251" t="s">
        <v>179</v>
      </c>
      <c r="C2251">
        <v>416</v>
      </c>
      <c r="D2251" t="s">
        <v>25</v>
      </c>
      <c r="E2251" s="29">
        <v>46163</v>
      </c>
    </row>
    <row r="2252" spans="1:5" ht="18.75">
      <c r="A2252" s="15">
        <v>202645919</v>
      </c>
      <c r="B2252" t="s">
        <v>317</v>
      </c>
      <c r="C2252">
        <v>34</v>
      </c>
      <c r="D2252" t="s">
        <v>25</v>
      </c>
      <c r="E2252" s="29">
        <v>46163</v>
      </c>
    </row>
    <row r="2253" spans="1:5" ht="18.75">
      <c r="A2253" s="14">
        <v>202645777</v>
      </c>
      <c r="B2253" t="s">
        <v>764</v>
      </c>
      <c r="C2253">
        <v>118</v>
      </c>
      <c r="D2253" t="s">
        <v>19</v>
      </c>
      <c r="E2253" s="29">
        <v>46163</v>
      </c>
    </row>
    <row r="2254" spans="1:5" ht="18.75">
      <c r="A2254" s="14">
        <v>202645798</v>
      </c>
      <c r="B2254" t="s">
        <v>1029</v>
      </c>
      <c r="C2254">
        <v>161</v>
      </c>
      <c r="D2254" t="s">
        <v>19</v>
      </c>
      <c r="E2254" s="29">
        <v>46163</v>
      </c>
    </row>
    <row r="2255" spans="1:5" ht="18.75">
      <c r="A2255" s="15">
        <v>202645795</v>
      </c>
      <c r="B2255" t="s">
        <v>61</v>
      </c>
      <c r="C2255">
        <v>109</v>
      </c>
      <c r="D2255" t="s">
        <v>19</v>
      </c>
      <c r="E2255" s="29">
        <v>46163</v>
      </c>
    </row>
    <row r="2256" spans="1:5" ht="18.75">
      <c r="A2256" s="15">
        <v>202645894</v>
      </c>
      <c r="B2256" t="s">
        <v>95</v>
      </c>
      <c r="C2256">
        <v>86</v>
      </c>
      <c r="D2256" t="s">
        <v>19</v>
      </c>
      <c r="E2256" s="29">
        <v>46163</v>
      </c>
    </row>
    <row r="2257" spans="1:5" ht="18.75">
      <c r="A2257" s="15">
        <v>202645310</v>
      </c>
      <c r="B2257" t="s">
        <v>26</v>
      </c>
      <c r="C2257">
        <v>0</v>
      </c>
      <c r="D2257" t="s">
        <v>19</v>
      </c>
      <c r="E2257" s="29">
        <v>46163</v>
      </c>
    </row>
    <row r="2258" spans="1:5" ht="18.75">
      <c r="A2258" s="15">
        <v>202641359</v>
      </c>
      <c r="B2258" t="s">
        <v>568</v>
      </c>
      <c r="C2258">
        <v>20</v>
      </c>
      <c r="D2258" t="s">
        <v>19</v>
      </c>
      <c r="E2258" s="29">
        <v>46163</v>
      </c>
    </row>
    <row r="2259" spans="1:5" ht="18.75">
      <c r="A2259" s="15">
        <v>202633272</v>
      </c>
      <c r="B2259" t="s">
        <v>433</v>
      </c>
      <c r="C2259">
        <v>16</v>
      </c>
      <c r="D2259" t="s">
        <v>19</v>
      </c>
      <c r="E2259" s="29">
        <v>46163</v>
      </c>
    </row>
    <row r="2260" spans="1:5" ht="18.75">
      <c r="A2260" s="15">
        <v>202645465</v>
      </c>
      <c r="B2260" t="s">
        <v>1079</v>
      </c>
      <c r="C2260">
        <v>32</v>
      </c>
      <c r="D2260" t="s">
        <v>31</v>
      </c>
      <c r="E2260" s="29">
        <v>46163</v>
      </c>
    </row>
    <row r="2261" spans="1:5" ht="18.75">
      <c r="A2261" s="15">
        <v>202645466</v>
      </c>
      <c r="B2261" t="s">
        <v>180</v>
      </c>
      <c r="C2261">
        <v>32</v>
      </c>
      <c r="D2261" t="s">
        <v>31</v>
      </c>
      <c r="E2261" s="29">
        <v>46163</v>
      </c>
    </row>
    <row r="2262" spans="1:5" ht="18.75">
      <c r="A2262" s="15">
        <v>202644271</v>
      </c>
      <c r="B2262" t="s">
        <v>662</v>
      </c>
      <c r="C2262">
        <v>301</v>
      </c>
      <c r="D2262" t="s">
        <v>962</v>
      </c>
      <c r="E2262" s="29">
        <v>46163</v>
      </c>
    </row>
    <row r="2263" spans="1:5" ht="18.75">
      <c r="A2263" s="15">
        <v>202644272</v>
      </c>
      <c r="B2263" t="s">
        <v>435</v>
      </c>
      <c r="C2263">
        <v>131</v>
      </c>
      <c r="D2263" t="s">
        <v>962</v>
      </c>
      <c r="E2263" s="29">
        <v>46163</v>
      </c>
    </row>
    <row r="2264" spans="1:5" ht="18.75">
      <c r="A2264" s="15">
        <v>202645489</v>
      </c>
      <c r="B2264" t="s">
        <v>394</v>
      </c>
      <c r="C2264">
        <v>364</v>
      </c>
      <c r="D2264" t="s">
        <v>28</v>
      </c>
      <c r="E2264" s="29">
        <v>46163</v>
      </c>
    </row>
    <row r="2265" spans="1:5" ht="18.75">
      <c r="A2265" s="15">
        <v>202644789</v>
      </c>
      <c r="B2265" t="s">
        <v>56</v>
      </c>
      <c r="C2265">
        <v>2</v>
      </c>
      <c r="D2265" t="s">
        <v>28</v>
      </c>
      <c r="E2265" s="29">
        <v>46163</v>
      </c>
    </row>
    <row r="2266" spans="1:5" ht="18.75">
      <c r="A2266" s="15">
        <v>202645471</v>
      </c>
      <c r="B2266" t="s">
        <v>339</v>
      </c>
      <c r="C2266">
        <v>50</v>
      </c>
      <c r="D2266" t="s">
        <v>28</v>
      </c>
      <c r="E2266" s="29">
        <v>46163</v>
      </c>
    </row>
    <row r="2267" spans="1:5" ht="18.75">
      <c r="A2267" s="15">
        <v>202645432</v>
      </c>
      <c r="B2267" t="s">
        <v>71</v>
      </c>
      <c r="C2267">
        <v>424</v>
      </c>
      <c r="D2267" t="s">
        <v>28</v>
      </c>
      <c r="E2267" s="29">
        <v>46163</v>
      </c>
    </row>
    <row r="2268" spans="1:5" ht="18.75">
      <c r="A2268" s="15">
        <v>202645458</v>
      </c>
      <c r="B2268" t="s">
        <v>431</v>
      </c>
      <c r="C2268">
        <v>718</v>
      </c>
      <c r="D2268" t="s">
        <v>28</v>
      </c>
      <c r="E2268" s="29">
        <v>46163</v>
      </c>
    </row>
    <row r="2269" spans="1:5" ht="18.75">
      <c r="A2269" s="15">
        <v>202646365</v>
      </c>
      <c r="B2269" t="s">
        <v>235</v>
      </c>
      <c r="C2269">
        <v>56</v>
      </c>
      <c r="D2269" t="s">
        <v>28</v>
      </c>
      <c r="E2269" s="29">
        <v>46163</v>
      </c>
    </row>
    <row r="2270" spans="1:5" ht="18.75">
      <c r="A2270" s="15">
        <v>202646364</v>
      </c>
      <c r="B2270" t="s">
        <v>59</v>
      </c>
      <c r="C2270">
        <v>87</v>
      </c>
      <c r="D2270" t="s">
        <v>28</v>
      </c>
      <c r="E2270" s="29">
        <v>46163</v>
      </c>
    </row>
    <row r="2271" spans="1:5" ht="18.75">
      <c r="A2271" s="15">
        <v>202645287</v>
      </c>
      <c r="B2271" t="s">
        <v>923</v>
      </c>
      <c r="C2271">
        <v>42</v>
      </c>
      <c r="D2271" t="s">
        <v>0</v>
      </c>
      <c r="E2271" s="29">
        <v>46163</v>
      </c>
    </row>
    <row r="2272" spans="1:5" ht="18.75">
      <c r="A2272" s="15">
        <v>202645915</v>
      </c>
      <c r="B2272" t="s">
        <v>197</v>
      </c>
      <c r="C2272">
        <v>107</v>
      </c>
      <c r="D2272" t="s">
        <v>0</v>
      </c>
      <c r="E2272" s="29">
        <v>46163</v>
      </c>
    </row>
    <row r="2273" spans="1:5" ht="18.75">
      <c r="A2273" s="15">
        <v>202609529</v>
      </c>
      <c r="B2273" t="s">
        <v>828</v>
      </c>
      <c r="C2273">
        <v>3</v>
      </c>
      <c r="D2273" t="s">
        <v>0</v>
      </c>
      <c r="E2273" s="29">
        <v>46163</v>
      </c>
    </row>
    <row r="2274" spans="1:5" ht="18.75">
      <c r="A2274" s="15">
        <v>202645765</v>
      </c>
      <c r="B2274" t="s">
        <v>608</v>
      </c>
      <c r="C2274">
        <v>294</v>
      </c>
      <c r="D2274" t="s">
        <v>0</v>
      </c>
      <c r="E2274" s="29">
        <v>46163</v>
      </c>
    </row>
    <row r="2275" spans="1:5" ht="18.75">
      <c r="A2275" s="15">
        <v>202645425</v>
      </c>
      <c r="B2275" t="s">
        <v>519</v>
      </c>
      <c r="C2275">
        <v>2</v>
      </c>
      <c r="D2275" t="s">
        <v>0</v>
      </c>
      <c r="E2275" s="29">
        <v>46163</v>
      </c>
    </row>
    <row r="2276" spans="1:5" ht="18.75">
      <c r="A2276" s="15">
        <v>202644744</v>
      </c>
      <c r="B2276" t="s">
        <v>107</v>
      </c>
      <c r="C2276">
        <v>4</v>
      </c>
      <c r="D2276" t="s">
        <v>0</v>
      </c>
      <c r="E2276" s="29">
        <v>46163</v>
      </c>
    </row>
    <row r="2277" spans="1:5" ht="18.75">
      <c r="A2277" s="15">
        <v>202610908</v>
      </c>
      <c r="B2277" t="s">
        <v>700</v>
      </c>
      <c r="C2277">
        <v>89</v>
      </c>
      <c r="D2277" t="s">
        <v>0</v>
      </c>
      <c r="E2277" s="29">
        <v>46163</v>
      </c>
    </row>
    <row r="2278" spans="1:5" ht="18.75">
      <c r="A2278" s="15">
        <v>202646376</v>
      </c>
      <c r="B2278" t="s">
        <v>375</v>
      </c>
      <c r="C2278">
        <v>140</v>
      </c>
      <c r="D2278" t="s">
        <v>4</v>
      </c>
      <c r="E2278" s="29">
        <v>46163</v>
      </c>
    </row>
    <row r="2279" spans="1:5" ht="18.75">
      <c r="A2279" s="15">
        <v>202645774</v>
      </c>
      <c r="B2279" t="s">
        <v>375</v>
      </c>
      <c r="C2279">
        <v>317</v>
      </c>
      <c r="D2279" t="s">
        <v>4</v>
      </c>
      <c r="E2279" s="29">
        <v>46163</v>
      </c>
    </row>
    <row r="2280" spans="1:5" ht="18.75">
      <c r="A2280" s="15">
        <v>202645797</v>
      </c>
      <c r="B2280" t="s">
        <v>912</v>
      </c>
      <c r="C2280">
        <v>10</v>
      </c>
      <c r="D2280" t="s">
        <v>4</v>
      </c>
      <c r="E2280" s="29">
        <v>46163</v>
      </c>
    </row>
    <row r="2281" spans="1:5" ht="18.75">
      <c r="A2281" s="15">
        <v>202646369</v>
      </c>
      <c r="B2281" t="s">
        <v>912</v>
      </c>
      <c r="C2281">
        <v>157</v>
      </c>
      <c r="D2281" t="s">
        <v>4</v>
      </c>
      <c r="E2281" s="29">
        <v>46163</v>
      </c>
    </row>
    <row r="2282" spans="1:5" ht="18.75">
      <c r="A2282" s="15">
        <v>202645470</v>
      </c>
      <c r="B2282" t="s">
        <v>1009</v>
      </c>
      <c r="C2282">
        <v>105</v>
      </c>
      <c r="D2282" t="s">
        <v>4</v>
      </c>
      <c r="E2282" s="29">
        <v>46163</v>
      </c>
    </row>
    <row r="2283" spans="1:5" ht="18.75">
      <c r="A2283" s="15">
        <v>202645896</v>
      </c>
      <c r="B2283" t="s">
        <v>536</v>
      </c>
      <c r="C2283">
        <v>53</v>
      </c>
      <c r="D2283" t="s">
        <v>4</v>
      </c>
      <c r="E2283" s="29">
        <v>46163</v>
      </c>
    </row>
    <row r="2284" spans="1:5" ht="18.75">
      <c r="A2284" s="15">
        <v>202645885</v>
      </c>
      <c r="B2284" t="s">
        <v>702</v>
      </c>
      <c r="C2284">
        <v>129</v>
      </c>
      <c r="D2284" t="s">
        <v>8</v>
      </c>
      <c r="E2284" s="29">
        <v>46163</v>
      </c>
    </row>
    <row r="2285" spans="1:5" ht="18.75">
      <c r="A2285" s="15">
        <v>202644275</v>
      </c>
      <c r="B2285" t="s">
        <v>432</v>
      </c>
      <c r="C2285">
        <v>78</v>
      </c>
      <c r="D2285" t="s">
        <v>13</v>
      </c>
      <c r="E2285" s="29">
        <v>46163</v>
      </c>
    </row>
    <row r="2286" spans="1:5" ht="18.75">
      <c r="A2286" s="15">
        <v>202645457</v>
      </c>
      <c r="B2286" t="s">
        <v>544</v>
      </c>
      <c r="C2286">
        <v>271</v>
      </c>
      <c r="D2286" t="s">
        <v>13</v>
      </c>
      <c r="E2286" s="29">
        <v>46163</v>
      </c>
    </row>
    <row r="2287" spans="1:5" ht="18.75">
      <c r="A2287" s="15">
        <v>202645916</v>
      </c>
      <c r="B2287" t="s">
        <v>163</v>
      </c>
      <c r="C2287">
        <v>759</v>
      </c>
      <c r="D2287" t="s">
        <v>12</v>
      </c>
      <c r="E2287" s="29">
        <v>46163</v>
      </c>
    </row>
    <row r="2288" spans="1:5" ht="18.75">
      <c r="A2288" s="15">
        <v>202645488</v>
      </c>
      <c r="B2288" t="s">
        <v>394</v>
      </c>
      <c r="C2288">
        <v>600</v>
      </c>
      <c r="D2288" t="s">
        <v>19</v>
      </c>
      <c r="E2288" s="29">
        <v>46163</v>
      </c>
    </row>
    <row r="2289" spans="1:5" ht="18.75">
      <c r="A2289" s="15">
        <v>202645005</v>
      </c>
      <c r="B2289" t="s">
        <v>394</v>
      </c>
      <c r="C2289">
        <v>200</v>
      </c>
      <c r="D2289" t="s">
        <v>19</v>
      </c>
      <c r="E2289" s="29">
        <v>46163</v>
      </c>
    </row>
    <row r="2290" spans="1:5" ht="18.75">
      <c r="A2290" s="15">
        <v>202645764</v>
      </c>
      <c r="B2290" t="s">
        <v>624</v>
      </c>
      <c r="C2290">
        <v>43</v>
      </c>
      <c r="D2290" t="s">
        <v>28</v>
      </c>
      <c r="E2290" s="29">
        <v>46163</v>
      </c>
    </row>
    <row r="2291" spans="1:5" ht="18.75">
      <c r="A2291" s="15">
        <v>202643333</v>
      </c>
      <c r="B2291" t="s">
        <v>26</v>
      </c>
      <c r="C2291">
        <v>35</v>
      </c>
      <c r="D2291" t="s">
        <v>19</v>
      </c>
      <c r="E2291" s="29">
        <v>46163</v>
      </c>
    </row>
    <row r="2292" spans="1:5" ht="18.75">
      <c r="A2292" s="15">
        <v>202645456</v>
      </c>
      <c r="B2292" t="s">
        <v>507</v>
      </c>
      <c r="C2292">
        <v>591</v>
      </c>
      <c r="D2292" t="s">
        <v>13</v>
      </c>
      <c r="E2292" s="29">
        <v>46163</v>
      </c>
    </row>
    <row r="2293" spans="1:5" ht="18.75">
      <c r="A2293" s="15">
        <v>202645480</v>
      </c>
      <c r="B2293" t="s">
        <v>507</v>
      </c>
      <c r="C2293">
        <v>280</v>
      </c>
      <c r="D2293" t="s">
        <v>13</v>
      </c>
      <c r="E2293" s="29">
        <v>46163</v>
      </c>
    </row>
    <row r="2294" spans="1:5" ht="18.75">
      <c r="A2294" s="15">
        <v>202646378</v>
      </c>
      <c r="B2294" t="s">
        <v>898</v>
      </c>
      <c r="C2294">
        <v>919</v>
      </c>
      <c r="D2294" t="s">
        <v>28</v>
      </c>
      <c r="E2294" s="29">
        <v>46163</v>
      </c>
    </row>
    <row r="2295" spans="1:5" ht="18.75">
      <c r="A2295" s="15">
        <v>202644273</v>
      </c>
      <c r="B2295" t="s">
        <v>911</v>
      </c>
      <c r="C2295">
        <v>264</v>
      </c>
      <c r="D2295" t="s">
        <v>962</v>
      </c>
      <c r="E2295" s="29">
        <v>46163</v>
      </c>
    </row>
    <row r="2296" spans="1:5" ht="18.75">
      <c r="A2296" s="15">
        <v>202643827</v>
      </c>
      <c r="B2296" t="s">
        <v>426</v>
      </c>
      <c r="C2296">
        <v>49</v>
      </c>
      <c r="D2296" t="s">
        <v>31</v>
      </c>
      <c r="E2296" s="29">
        <v>46163</v>
      </c>
    </row>
    <row r="2297" spans="1:5" ht="18.75">
      <c r="A2297" s="15">
        <v>202645789</v>
      </c>
      <c r="B2297" t="s">
        <v>759</v>
      </c>
      <c r="C2297">
        <v>104</v>
      </c>
      <c r="D2297" t="s">
        <v>12</v>
      </c>
      <c r="E2297" s="29">
        <v>46163</v>
      </c>
    </row>
    <row r="2298" spans="1:5" ht="18.75">
      <c r="A2298" s="15">
        <v>202646363</v>
      </c>
      <c r="B2298" t="s">
        <v>194</v>
      </c>
      <c r="C2298">
        <v>293</v>
      </c>
      <c r="D2298" t="s">
        <v>4</v>
      </c>
      <c r="E2298" s="29">
        <v>46163</v>
      </c>
    </row>
    <row r="2299" spans="1:5" ht="18.75">
      <c r="A2299" s="15">
        <v>202644545</v>
      </c>
      <c r="B2299" t="s">
        <v>935</v>
      </c>
      <c r="C2299">
        <v>642</v>
      </c>
      <c r="D2299" t="s">
        <v>21</v>
      </c>
      <c r="E2299" s="29">
        <v>46163</v>
      </c>
    </row>
    <row r="2300" spans="1:5" ht="18.75">
      <c r="A2300" s="15">
        <v>202643590</v>
      </c>
      <c r="B2300" t="s">
        <v>787</v>
      </c>
      <c r="C2300">
        <v>6</v>
      </c>
      <c r="D2300" t="s">
        <v>21</v>
      </c>
      <c r="E2300" s="29">
        <v>46163</v>
      </c>
    </row>
    <row r="2301" spans="1:5" ht="18.75">
      <c r="A2301" s="15">
        <v>202645778</v>
      </c>
      <c r="B2301" t="s">
        <v>787</v>
      </c>
      <c r="C2301">
        <v>224</v>
      </c>
      <c r="D2301" t="s">
        <v>21</v>
      </c>
      <c r="E2301" s="29">
        <v>46163</v>
      </c>
    </row>
    <row r="2302" spans="1:5" ht="18.75">
      <c r="A2302" s="15">
        <v>202645429</v>
      </c>
      <c r="B2302" t="s">
        <v>801</v>
      </c>
      <c r="C2302">
        <v>329</v>
      </c>
      <c r="D2302" t="s">
        <v>21</v>
      </c>
      <c r="E2302" s="29">
        <v>46163</v>
      </c>
    </row>
    <row r="2303" spans="1:5" ht="18.75">
      <c r="A2303" s="15">
        <v>202645430</v>
      </c>
      <c r="B2303" t="s">
        <v>62</v>
      </c>
      <c r="C2303">
        <v>243</v>
      </c>
      <c r="D2303" t="s">
        <v>21</v>
      </c>
      <c r="E2303" s="29">
        <v>46163</v>
      </c>
    </row>
    <row r="2304" spans="1:5" ht="18.75">
      <c r="A2304" s="15">
        <v>202645890</v>
      </c>
      <c r="B2304" t="s">
        <v>324</v>
      </c>
      <c r="C2304">
        <v>621</v>
      </c>
      <c r="D2304" t="s">
        <v>2</v>
      </c>
      <c r="E2304" s="29">
        <v>46163</v>
      </c>
    </row>
    <row r="2305" spans="1:5" ht="18.75">
      <c r="A2305" s="15">
        <v>202645908</v>
      </c>
      <c r="B2305" t="s">
        <v>20</v>
      </c>
      <c r="C2305">
        <v>287</v>
      </c>
      <c r="D2305" t="s">
        <v>13</v>
      </c>
      <c r="E2305" s="29">
        <v>46163</v>
      </c>
    </row>
    <row r="2306" spans="1:5" ht="18.75">
      <c r="A2306" s="15">
        <v>202645905</v>
      </c>
      <c r="B2306" t="s">
        <v>681</v>
      </c>
      <c r="C2306">
        <v>66</v>
      </c>
      <c r="D2306" t="s">
        <v>13</v>
      </c>
      <c r="E2306" s="29">
        <v>46163</v>
      </c>
    </row>
    <row r="2307" spans="1:5" ht="18.75">
      <c r="A2307" s="15">
        <v>202645800</v>
      </c>
      <c r="B2307" t="s">
        <v>328</v>
      </c>
      <c r="C2307">
        <v>137</v>
      </c>
      <c r="D2307" t="s">
        <v>13</v>
      </c>
      <c r="E2307" s="29">
        <v>46163</v>
      </c>
    </row>
    <row r="2308" spans="1:5" ht="18.75">
      <c r="A2308" s="15">
        <v>202644787</v>
      </c>
      <c r="B2308" t="s">
        <v>723</v>
      </c>
      <c r="C2308">
        <v>1</v>
      </c>
      <c r="D2308" t="s">
        <v>2</v>
      </c>
      <c r="E2308" s="29">
        <v>46163</v>
      </c>
    </row>
    <row r="2309" spans="1:5" ht="18.75">
      <c r="A2309" s="15">
        <v>202645799</v>
      </c>
      <c r="B2309" t="s">
        <v>349</v>
      </c>
      <c r="C2309">
        <v>66</v>
      </c>
      <c r="D2309" t="s">
        <v>19</v>
      </c>
      <c r="E2309" s="29">
        <v>46163</v>
      </c>
    </row>
    <row r="2310" spans="1:5" ht="18.75">
      <c r="A2310" s="15">
        <v>202645244</v>
      </c>
      <c r="B2310" t="s">
        <v>1021</v>
      </c>
      <c r="C2310">
        <v>95</v>
      </c>
      <c r="D2310" t="s">
        <v>5</v>
      </c>
      <c r="E2310" s="29">
        <v>46163</v>
      </c>
    </row>
    <row r="2311" spans="1:5" ht="18.75">
      <c r="A2311" s="15">
        <v>202645763</v>
      </c>
      <c r="B2311" t="s">
        <v>1021</v>
      </c>
      <c r="C2311">
        <v>392</v>
      </c>
      <c r="D2311" t="s">
        <v>5</v>
      </c>
      <c r="E2311" s="29">
        <v>46163</v>
      </c>
    </row>
    <row r="2312" spans="1:5" ht="18.75">
      <c r="A2312" s="15">
        <v>202645424</v>
      </c>
      <c r="B2312" t="s">
        <v>1021</v>
      </c>
      <c r="C2312">
        <v>551</v>
      </c>
      <c r="D2312" t="s">
        <v>5</v>
      </c>
      <c r="E2312" s="29">
        <v>46163</v>
      </c>
    </row>
    <row r="2313" spans="1:5" ht="18.75">
      <c r="A2313" s="15">
        <v>202645475</v>
      </c>
      <c r="B2313" t="s">
        <v>106</v>
      </c>
      <c r="C2313">
        <v>53</v>
      </c>
      <c r="D2313" t="s">
        <v>5</v>
      </c>
      <c r="E2313" s="29">
        <v>46163</v>
      </c>
    </row>
    <row r="2314" spans="1:5" ht="18.75">
      <c r="A2314" s="15">
        <v>202644792</v>
      </c>
      <c r="B2314" t="s">
        <v>744</v>
      </c>
      <c r="C2314">
        <v>53</v>
      </c>
      <c r="D2314" t="s">
        <v>5</v>
      </c>
      <c r="E2314" s="29">
        <v>46163</v>
      </c>
    </row>
    <row r="2315" spans="1:5" ht="18.75">
      <c r="A2315" s="15">
        <v>202645474</v>
      </c>
      <c r="B2315" t="s">
        <v>744</v>
      </c>
      <c r="C2315">
        <v>65</v>
      </c>
      <c r="D2315" t="s">
        <v>5</v>
      </c>
      <c r="E2315" s="29">
        <v>46163</v>
      </c>
    </row>
    <row r="2316" spans="1:5" ht="18.75">
      <c r="A2316" s="15">
        <v>202642669</v>
      </c>
      <c r="B2316" t="s">
        <v>709</v>
      </c>
      <c r="C2316">
        <v>13</v>
      </c>
      <c r="D2316" t="s">
        <v>5</v>
      </c>
      <c r="E2316" s="29">
        <v>46163</v>
      </c>
    </row>
    <row r="2317" spans="1:5" ht="18.75">
      <c r="A2317" s="15">
        <v>202644514</v>
      </c>
      <c r="B2317" t="s">
        <v>535</v>
      </c>
      <c r="C2317">
        <v>18</v>
      </c>
      <c r="D2317" t="s">
        <v>5</v>
      </c>
      <c r="E2317" s="29">
        <v>46163</v>
      </c>
    </row>
    <row r="2318" spans="1:5" ht="18.75">
      <c r="A2318" s="15">
        <v>202642668</v>
      </c>
      <c r="B2318" t="s">
        <v>808</v>
      </c>
      <c r="C2318">
        <v>1</v>
      </c>
      <c r="D2318" t="s">
        <v>5</v>
      </c>
      <c r="E2318" s="29">
        <v>46163</v>
      </c>
    </row>
    <row r="2319" spans="1:5" ht="18.75">
      <c r="A2319" s="15">
        <v>202644515</v>
      </c>
      <c r="B2319" t="s">
        <v>1063</v>
      </c>
      <c r="C2319">
        <v>302</v>
      </c>
      <c r="D2319" t="s">
        <v>5</v>
      </c>
      <c r="E2319" s="29">
        <v>46163</v>
      </c>
    </row>
    <row r="2320" spans="1:5" ht="18.75">
      <c r="A2320" s="15">
        <v>202644752</v>
      </c>
      <c r="B2320" t="s">
        <v>450</v>
      </c>
      <c r="C2320">
        <v>194</v>
      </c>
      <c r="D2320" t="s">
        <v>5</v>
      </c>
      <c r="E2320" s="29">
        <v>46163</v>
      </c>
    </row>
    <row r="2321" spans="1:5" ht="18.75">
      <c r="A2321" s="15">
        <v>202644753</v>
      </c>
      <c r="B2321" t="s">
        <v>605</v>
      </c>
      <c r="C2321">
        <v>142</v>
      </c>
      <c r="D2321" t="s">
        <v>5</v>
      </c>
      <c r="E2321" s="29">
        <v>46163</v>
      </c>
    </row>
    <row r="2322" spans="1:5" ht="18.75">
      <c r="A2322" s="15">
        <v>202637690</v>
      </c>
      <c r="B2322" t="s">
        <v>912</v>
      </c>
      <c r="C2322">
        <v>63</v>
      </c>
      <c r="D2322" t="s">
        <v>21</v>
      </c>
      <c r="E2322" s="29">
        <v>46163</v>
      </c>
    </row>
    <row r="2323" spans="1:5" ht="18.75">
      <c r="A2323" s="15">
        <v>202645889</v>
      </c>
      <c r="B2323" t="s">
        <v>763</v>
      </c>
      <c r="C2323">
        <v>139</v>
      </c>
      <c r="D2323" t="s">
        <v>0</v>
      </c>
      <c r="E2323" s="29">
        <v>46163</v>
      </c>
    </row>
    <row r="2324" spans="1:5" ht="18.75">
      <c r="A2324" s="15">
        <v>202645898</v>
      </c>
      <c r="B2324" t="s">
        <v>854</v>
      </c>
      <c r="C2324">
        <v>66</v>
      </c>
      <c r="D2324" t="s">
        <v>0</v>
      </c>
      <c r="E2324" s="29">
        <v>46163</v>
      </c>
    </row>
    <row r="2325" spans="1:5" ht="18.75">
      <c r="A2325" s="15">
        <v>202640028</v>
      </c>
      <c r="B2325" t="s">
        <v>74</v>
      </c>
      <c r="C2325">
        <v>3</v>
      </c>
      <c r="D2325" t="s">
        <v>5</v>
      </c>
      <c r="E2325" s="29">
        <v>46163</v>
      </c>
    </row>
    <row r="2326" spans="1:5" ht="18.75">
      <c r="A2326" s="15">
        <v>202644533</v>
      </c>
      <c r="B2326" t="s">
        <v>423</v>
      </c>
      <c r="C2326">
        <v>1</v>
      </c>
      <c r="D2326" t="s">
        <v>5</v>
      </c>
      <c r="E2326" s="29">
        <v>46163</v>
      </c>
    </row>
    <row r="2327" spans="1:5" ht="18.75">
      <c r="A2327" s="15">
        <v>202645484</v>
      </c>
      <c r="B2327" t="s">
        <v>6</v>
      </c>
      <c r="C2327">
        <v>443</v>
      </c>
      <c r="D2327" t="s">
        <v>19</v>
      </c>
      <c r="E2327" s="29">
        <v>46163</v>
      </c>
    </row>
    <row r="2328" spans="1:5" ht="18.75">
      <c r="A2328" s="15">
        <v>202646381</v>
      </c>
      <c r="B2328" t="s">
        <v>334</v>
      </c>
      <c r="C2328">
        <v>72</v>
      </c>
      <c r="D2328" s="67" t="s">
        <v>25</v>
      </c>
      <c r="E2328" s="29">
        <v>46163</v>
      </c>
    </row>
    <row r="2329" spans="1:5" ht="18.75">
      <c r="A2329" s="15">
        <v>202645906</v>
      </c>
      <c r="B2329" t="s">
        <v>51</v>
      </c>
      <c r="C2329">
        <v>55</v>
      </c>
      <c r="D2329" s="67" t="s">
        <v>25</v>
      </c>
      <c r="E2329" s="29">
        <v>46163</v>
      </c>
    </row>
    <row r="2330" spans="1:5" ht="18.75">
      <c r="A2330" s="15">
        <v>202645978</v>
      </c>
      <c r="B2330" t="s">
        <v>270</v>
      </c>
      <c r="C2330">
        <v>154</v>
      </c>
      <c r="D2330" t="s">
        <v>25</v>
      </c>
      <c r="E2330" s="29">
        <v>46163</v>
      </c>
    </row>
    <row r="2331" spans="1:5" ht="18.75">
      <c r="A2331" s="15">
        <v>202645980</v>
      </c>
      <c r="B2331" t="s">
        <v>642</v>
      </c>
      <c r="C2331">
        <v>181</v>
      </c>
      <c r="D2331" t="s">
        <v>4</v>
      </c>
      <c r="E2331" s="29">
        <v>46163</v>
      </c>
    </row>
    <row r="2332" spans="1:5" ht="18.75">
      <c r="A2332" s="15">
        <v>202645925</v>
      </c>
      <c r="B2332" t="s">
        <v>178</v>
      </c>
      <c r="C2332">
        <v>985</v>
      </c>
      <c r="D2332" s="67" t="s">
        <v>2</v>
      </c>
      <c r="E2332" s="29">
        <v>46163</v>
      </c>
    </row>
    <row r="2333" spans="1:5" ht="18.75">
      <c r="A2333" s="15">
        <v>202643070</v>
      </c>
      <c r="B2333" t="s">
        <v>843</v>
      </c>
      <c r="C2333">
        <v>31</v>
      </c>
      <c r="D2333" t="s">
        <v>5</v>
      </c>
      <c r="E2333" s="29">
        <v>46163</v>
      </c>
    </row>
    <row r="2334" spans="1:5" ht="18.75">
      <c r="A2334" s="15">
        <v>202646380</v>
      </c>
      <c r="B2334" t="s">
        <v>839</v>
      </c>
      <c r="C2334">
        <v>146</v>
      </c>
      <c r="D2334" t="s">
        <v>8</v>
      </c>
      <c r="E2334" s="29">
        <v>46164</v>
      </c>
    </row>
    <row r="2335" spans="1:5" ht="18.75">
      <c r="A2335" s="15">
        <v>202644948</v>
      </c>
      <c r="B2335" t="s">
        <v>403</v>
      </c>
      <c r="C2335">
        <v>35</v>
      </c>
      <c r="D2335" t="s">
        <v>8</v>
      </c>
      <c r="E2335" s="29">
        <v>46164</v>
      </c>
    </row>
    <row r="2336" spans="1:5" ht="18.75">
      <c r="A2336" s="15">
        <v>202645899</v>
      </c>
      <c r="B2336" t="s">
        <v>388</v>
      </c>
      <c r="C2336">
        <v>53</v>
      </c>
      <c r="D2336" t="s">
        <v>8</v>
      </c>
      <c r="E2336" s="29">
        <v>46164</v>
      </c>
    </row>
    <row r="2337" spans="1:5" ht="18.75">
      <c r="A2337" s="15">
        <v>202646398</v>
      </c>
      <c r="B2337" t="s">
        <v>388</v>
      </c>
      <c r="C2337">
        <v>147</v>
      </c>
      <c r="D2337" t="s">
        <v>8</v>
      </c>
      <c r="E2337" s="29">
        <v>46164</v>
      </c>
    </row>
    <row r="2338" spans="1:5" ht="18.75">
      <c r="A2338" s="15">
        <v>202646373</v>
      </c>
      <c r="B2338" t="s">
        <v>73</v>
      </c>
      <c r="C2338">
        <v>53</v>
      </c>
      <c r="D2338" t="s">
        <v>8</v>
      </c>
      <c r="E2338" s="29">
        <v>46164</v>
      </c>
    </row>
    <row r="2339" spans="1:5" ht="18.75">
      <c r="A2339" s="15">
        <v>202646400</v>
      </c>
      <c r="B2339" t="s">
        <v>49</v>
      </c>
      <c r="C2339">
        <v>32</v>
      </c>
      <c r="D2339" t="s">
        <v>8</v>
      </c>
      <c r="E2339" s="29">
        <v>46164</v>
      </c>
    </row>
    <row r="2340" spans="1:5" ht="18.75">
      <c r="A2340" s="15">
        <v>202646399</v>
      </c>
      <c r="B2340" t="s">
        <v>717</v>
      </c>
      <c r="C2340">
        <v>221</v>
      </c>
      <c r="D2340" t="s">
        <v>8</v>
      </c>
      <c r="E2340" s="29">
        <v>46164</v>
      </c>
    </row>
    <row r="2341" spans="1:5" ht="18.75">
      <c r="A2341" s="15">
        <v>202646405</v>
      </c>
      <c r="B2341" t="s">
        <v>1054</v>
      </c>
      <c r="C2341">
        <v>427</v>
      </c>
      <c r="D2341" t="s">
        <v>8</v>
      </c>
      <c r="E2341" s="29">
        <v>46164</v>
      </c>
    </row>
    <row r="2342" spans="1:5" ht="18.75">
      <c r="A2342" s="15">
        <v>202646374</v>
      </c>
      <c r="B2342" t="s">
        <v>702</v>
      </c>
      <c r="C2342">
        <v>40</v>
      </c>
      <c r="D2342" t="s">
        <v>8</v>
      </c>
      <c r="E2342" s="29">
        <v>46164</v>
      </c>
    </row>
    <row r="2343" spans="1:5" ht="18.75">
      <c r="A2343" s="15">
        <v>202645435</v>
      </c>
      <c r="B2343" t="s">
        <v>1076</v>
      </c>
      <c r="C2343">
        <v>496</v>
      </c>
      <c r="D2343" t="s">
        <v>8</v>
      </c>
      <c r="E2343" s="29">
        <v>46164</v>
      </c>
    </row>
    <row r="2344" spans="1:5" ht="18.75">
      <c r="A2344" s="15">
        <v>202645922</v>
      </c>
      <c r="B2344" t="s">
        <v>178</v>
      </c>
      <c r="C2344">
        <v>1000</v>
      </c>
      <c r="D2344" t="s">
        <v>25</v>
      </c>
      <c r="E2344" s="29">
        <v>46164</v>
      </c>
    </row>
    <row r="2345" spans="1:5" ht="18.75">
      <c r="A2345" s="15">
        <v>202646892</v>
      </c>
      <c r="B2345" t="s">
        <v>48</v>
      </c>
      <c r="C2345">
        <v>217</v>
      </c>
      <c r="D2345" t="s">
        <v>25</v>
      </c>
      <c r="E2345" s="29">
        <v>46164</v>
      </c>
    </row>
    <row r="2346" spans="1:5" ht="18.75">
      <c r="A2346" s="15">
        <v>202646396</v>
      </c>
      <c r="B2346" t="s">
        <v>483</v>
      </c>
      <c r="C2346">
        <v>308</v>
      </c>
      <c r="D2346" t="s">
        <v>25</v>
      </c>
      <c r="E2346" s="29">
        <v>46164</v>
      </c>
    </row>
    <row r="2347" spans="1:5" ht="18.75">
      <c r="A2347" s="15">
        <v>202646362</v>
      </c>
      <c r="B2347" t="s">
        <v>776</v>
      </c>
      <c r="C2347">
        <v>31</v>
      </c>
      <c r="D2347" t="s">
        <v>25</v>
      </c>
      <c r="E2347" s="29">
        <v>46164</v>
      </c>
    </row>
    <row r="2348" spans="1:5" ht="18.75">
      <c r="A2348" s="15">
        <v>202646582</v>
      </c>
      <c r="B2348" t="s">
        <v>580</v>
      </c>
      <c r="C2348">
        <v>38</v>
      </c>
      <c r="D2348" t="s">
        <v>25</v>
      </c>
      <c r="E2348" s="29">
        <v>46164</v>
      </c>
    </row>
    <row r="2349" spans="1:5" ht="18.75">
      <c r="A2349" s="15">
        <v>202645794</v>
      </c>
      <c r="B2349" t="s">
        <v>3</v>
      </c>
      <c r="C2349">
        <v>82</v>
      </c>
      <c r="D2349" t="s">
        <v>2</v>
      </c>
      <c r="E2349" s="29">
        <v>46164</v>
      </c>
    </row>
    <row r="2350" spans="1:5" ht="18.75">
      <c r="A2350" s="15">
        <v>202646534</v>
      </c>
      <c r="B2350" t="s">
        <v>3</v>
      </c>
      <c r="C2350">
        <v>62</v>
      </c>
      <c r="D2350" t="s">
        <v>2</v>
      </c>
      <c r="E2350" s="29">
        <v>46164</v>
      </c>
    </row>
    <row r="2351" spans="1:5" ht="18.75">
      <c r="A2351" s="15">
        <v>202646612</v>
      </c>
      <c r="B2351" t="s">
        <v>377</v>
      </c>
      <c r="C2351">
        <v>140</v>
      </c>
      <c r="D2351" t="s">
        <v>2</v>
      </c>
      <c r="E2351" s="29">
        <v>46164</v>
      </c>
    </row>
    <row r="2352" spans="1:5" ht="18.75">
      <c r="A2352" s="15">
        <v>202646895</v>
      </c>
      <c r="B2352" t="s">
        <v>724</v>
      </c>
      <c r="C2352">
        <v>28</v>
      </c>
      <c r="D2352" t="s">
        <v>25</v>
      </c>
      <c r="E2352" s="29">
        <v>46164</v>
      </c>
    </row>
    <row r="2353" spans="1:5" ht="18.75">
      <c r="A2353" s="15">
        <v>202632868</v>
      </c>
      <c r="B2353" t="s">
        <v>920</v>
      </c>
      <c r="C2353">
        <v>102</v>
      </c>
      <c r="D2353" t="s">
        <v>21</v>
      </c>
      <c r="E2353" s="29">
        <v>46164</v>
      </c>
    </row>
    <row r="2354" spans="1:5" ht="18.75">
      <c r="A2354" s="15">
        <v>202646540</v>
      </c>
      <c r="B2354" t="s">
        <v>313</v>
      </c>
      <c r="C2354">
        <v>461</v>
      </c>
      <c r="D2354" t="s">
        <v>4</v>
      </c>
      <c r="E2354" s="29">
        <v>46164</v>
      </c>
    </row>
    <row r="2355" spans="1:5" ht="18.75">
      <c r="A2355" s="15">
        <v>202646379</v>
      </c>
      <c r="B2355" t="s">
        <v>1087</v>
      </c>
      <c r="C2355">
        <v>191</v>
      </c>
      <c r="D2355" t="s">
        <v>4</v>
      </c>
      <c r="E2355" s="29">
        <v>46164</v>
      </c>
    </row>
    <row r="2356" spans="1:5" ht="18.75">
      <c r="A2356" s="15">
        <v>202646562</v>
      </c>
      <c r="B2356" t="s">
        <v>241</v>
      </c>
      <c r="C2356">
        <v>69</v>
      </c>
      <c r="D2356" t="s">
        <v>4</v>
      </c>
      <c r="E2356" s="29">
        <v>46164</v>
      </c>
    </row>
    <row r="2357" spans="1:5" ht="18.75">
      <c r="A2357" s="15">
        <v>202646368</v>
      </c>
      <c r="B2357" t="s">
        <v>241</v>
      </c>
      <c r="C2357">
        <v>40</v>
      </c>
      <c r="D2357" t="s">
        <v>4</v>
      </c>
      <c r="E2357" s="29">
        <v>46164</v>
      </c>
    </row>
    <row r="2358" spans="1:5" ht="18.75">
      <c r="A2358" s="15">
        <v>202645431</v>
      </c>
      <c r="B2358" t="s">
        <v>912</v>
      </c>
      <c r="C2358">
        <v>736</v>
      </c>
      <c r="D2358" t="s">
        <v>4</v>
      </c>
      <c r="E2358" s="29">
        <v>46164</v>
      </c>
    </row>
    <row r="2359" spans="1:5" ht="18.75">
      <c r="A2359" s="15">
        <v>202645769</v>
      </c>
      <c r="B2359" t="s">
        <v>912</v>
      </c>
      <c r="C2359">
        <v>187</v>
      </c>
      <c r="D2359" t="s">
        <v>4</v>
      </c>
      <c r="E2359" s="29">
        <v>46164</v>
      </c>
    </row>
    <row r="2360" spans="1:5" ht="18.75">
      <c r="A2360" s="15">
        <v>202645797</v>
      </c>
      <c r="B2360" t="s">
        <v>912</v>
      </c>
      <c r="C2360">
        <v>74</v>
      </c>
      <c r="D2360" t="s">
        <v>4</v>
      </c>
      <c r="E2360" s="29">
        <v>46164</v>
      </c>
    </row>
    <row r="2361" spans="1:5" ht="18.75">
      <c r="A2361" s="15">
        <v>202645900</v>
      </c>
      <c r="B2361" t="s">
        <v>318</v>
      </c>
      <c r="C2361">
        <v>771</v>
      </c>
      <c r="D2361" t="s">
        <v>4</v>
      </c>
      <c r="E2361" s="29">
        <v>46164</v>
      </c>
    </row>
    <row r="2362" spans="1:5" ht="18.75">
      <c r="A2362" s="15">
        <v>202645980</v>
      </c>
      <c r="B2362" t="s">
        <v>642</v>
      </c>
      <c r="C2362">
        <v>32</v>
      </c>
      <c r="D2362" t="s">
        <v>4</v>
      </c>
      <c r="E2362" s="29">
        <v>46164</v>
      </c>
    </row>
    <row r="2363" spans="1:5" ht="18.75">
      <c r="A2363" s="15">
        <v>202646363</v>
      </c>
      <c r="B2363" t="s">
        <v>194</v>
      </c>
      <c r="C2363">
        <v>50</v>
      </c>
      <c r="D2363" t="s">
        <v>4</v>
      </c>
      <c r="E2363" s="29">
        <v>46164</v>
      </c>
    </row>
    <row r="2364" spans="1:5" ht="18.75">
      <c r="A2364" s="15">
        <v>202646574</v>
      </c>
      <c r="B2364" t="s">
        <v>11</v>
      </c>
      <c r="C2364">
        <v>257</v>
      </c>
      <c r="D2364" t="s">
        <v>25</v>
      </c>
      <c r="E2364" s="29">
        <v>46164</v>
      </c>
    </row>
    <row r="2365" spans="1:5" ht="18.75">
      <c r="A2365" s="15">
        <v>202645800</v>
      </c>
      <c r="B2365" t="s">
        <v>328</v>
      </c>
      <c r="C2365">
        <v>32</v>
      </c>
      <c r="D2365" t="s">
        <v>13</v>
      </c>
      <c r="E2365" s="29">
        <v>46164</v>
      </c>
    </row>
    <row r="2366" spans="1:5" ht="18.75">
      <c r="A2366" s="15">
        <v>202644749</v>
      </c>
      <c r="B2366" t="s">
        <v>328</v>
      </c>
      <c r="C2366">
        <v>1</v>
      </c>
      <c r="D2366" t="s">
        <v>13</v>
      </c>
      <c r="E2366" s="29">
        <v>46164</v>
      </c>
    </row>
    <row r="2367" spans="1:5" ht="18.75">
      <c r="A2367" s="15">
        <v>202645908</v>
      </c>
      <c r="B2367" t="s">
        <v>20</v>
      </c>
      <c r="C2367">
        <v>50</v>
      </c>
      <c r="D2367" t="s">
        <v>13</v>
      </c>
      <c r="E2367" s="29">
        <v>46164</v>
      </c>
    </row>
    <row r="2368" spans="1:5" ht="18.75">
      <c r="A2368" s="15">
        <v>202645905</v>
      </c>
      <c r="B2368" t="s">
        <v>681</v>
      </c>
      <c r="C2368">
        <v>20</v>
      </c>
      <c r="D2368" t="s">
        <v>13</v>
      </c>
      <c r="E2368" s="29">
        <v>46164</v>
      </c>
    </row>
    <row r="2369" spans="1:5" ht="18.75">
      <c r="A2369" s="15">
        <v>202646391</v>
      </c>
      <c r="B2369" t="s">
        <v>39</v>
      </c>
      <c r="C2369">
        <v>474</v>
      </c>
      <c r="D2369" t="s">
        <v>13</v>
      </c>
      <c r="E2369" s="29">
        <v>46164</v>
      </c>
    </row>
    <row r="2370" spans="1:5" ht="18.75">
      <c r="A2370" s="15">
        <v>202644761</v>
      </c>
      <c r="B2370" t="s">
        <v>103</v>
      </c>
      <c r="C2370">
        <v>1</v>
      </c>
      <c r="D2370" t="s">
        <v>13</v>
      </c>
      <c r="E2370" s="29">
        <v>46164</v>
      </c>
    </row>
    <row r="2371" spans="1:5" ht="18.75">
      <c r="A2371" s="15">
        <v>202645923</v>
      </c>
      <c r="B2371" t="s">
        <v>342</v>
      </c>
      <c r="C2371">
        <v>1000</v>
      </c>
      <c r="D2371" t="s">
        <v>8</v>
      </c>
      <c r="E2371" s="29">
        <v>46164</v>
      </c>
    </row>
    <row r="2372" spans="1:5" ht="18.75">
      <c r="A2372" s="15">
        <v>202646605</v>
      </c>
      <c r="B2372" t="s">
        <v>66</v>
      </c>
      <c r="C2372">
        <v>75</v>
      </c>
      <c r="D2372" t="s">
        <v>8</v>
      </c>
      <c r="E2372" s="29">
        <v>46164</v>
      </c>
    </row>
    <row r="2373" spans="1:5" ht="18.75">
      <c r="A2373" s="15">
        <v>202646900</v>
      </c>
      <c r="B2373" t="s">
        <v>838</v>
      </c>
      <c r="C2373">
        <v>123</v>
      </c>
      <c r="D2373" t="s">
        <v>4</v>
      </c>
      <c r="E2373" s="29">
        <v>46164</v>
      </c>
    </row>
    <row r="2374" spans="1:5" ht="18.75">
      <c r="A2374" s="15">
        <v>202646888</v>
      </c>
      <c r="B2374" t="s">
        <v>545</v>
      </c>
      <c r="C2374">
        <v>45</v>
      </c>
      <c r="D2374" t="s">
        <v>4</v>
      </c>
      <c r="E2374" s="29">
        <v>46164</v>
      </c>
    </row>
    <row r="2375" spans="1:5" ht="18.75">
      <c r="A2375" s="15">
        <v>202646887</v>
      </c>
      <c r="B2375" t="s">
        <v>536</v>
      </c>
      <c r="C2375">
        <v>46</v>
      </c>
      <c r="D2375" t="s">
        <v>4</v>
      </c>
      <c r="E2375" s="29">
        <v>46164</v>
      </c>
    </row>
    <row r="2376" spans="1:5" ht="18.75">
      <c r="A2376" s="15">
        <v>202646893</v>
      </c>
      <c r="B2376" t="s">
        <v>717</v>
      </c>
      <c r="C2376">
        <v>600</v>
      </c>
      <c r="D2376" t="s">
        <v>12</v>
      </c>
      <c r="E2376" s="29">
        <v>46164</v>
      </c>
    </row>
    <row r="2377" spans="1:5" ht="18.75">
      <c r="A2377" s="15">
        <v>202646406</v>
      </c>
      <c r="B2377" t="s">
        <v>454</v>
      </c>
      <c r="C2377">
        <v>88</v>
      </c>
      <c r="D2377" t="s">
        <v>12</v>
      </c>
      <c r="E2377" s="29">
        <v>46164</v>
      </c>
    </row>
    <row r="2378" spans="1:5" ht="18.75">
      <c r="A2378" s="15">
        <v>202646621</v>
      </c>
      <c r="B2378" t="s">
        <v>299</v>
      </c>
      <c r="C2378">
        <v>186</v>
      </c>
      <c r="D2378" t="s">
        <v>12</v>
      </c>
      <c r="E2378" s="29">
        <v>46164</v>
      </c>
    </row>
    <row r="2379" spans="1:5" ht="18.75">
      <c r="A2379" s="15">
        <v>202646404</v>
      </c>
      <c r="B2379" t="s">
        <v>381</v>
      </c>
      <c r="C2379">
        <v>284</v>
      </c>
      <c r="D2379" t="s">
        <v>12</v>
      </c>
      <c r="E2379" s="29">
        <v>46164</v>
      </c>
    </row>
    <row r="2380" spans="1:5" ht="18.75">
      <c r="A2380" s="15">
        <v>202646596</v>
      </c>
      <c r="B2380" t="s">
        <v>779</v>
      </c>
      <c r="C2380">
        <v>66</v>
      </c>
      <c r="D2380" t="s">
        <v>12</v>
      </c>
      <c r="E2380" s="29">
        <v>46164</v>
      </c>
    </row>
    <row r="2381" spans="1:5" ht="18.75">
      <c r="A2381" s="15">
        <v>202646412</v>
      </c>
      <c r="B2381" t="s">
        <v>869</v>
      </c>
      <c r="C2381">
        <v>112</v>
      </c>
      <c r="D2381" t="s">
        <v>12</v>
      </c>
      <c r="E2381" s="29">
        <v>46164</v>
      </c>
    </row>
    <row r="2382" spans="1:5" ht="18.75">
      <c r="A2382" s="15">
        <v>202645918</v>
      </c>
      <c r="B2382" t="s">
        <v>660</v>
      </c>
      <c r="C2382">
        <v>84</v>
      </c>
      <c r="D2382" t="s">
        <v>12</v>
      </c>
      <c r="E2382" s="29">
        <v>46164</v>
      </c>
    </row>
    <row r="2383" spans="1:5" ht="18.75">
      <c r="A2383" s="15">
        <v>202646587</v>
      </c>
      <c r="B2383" t="s">
        <v>190</v>
      </c>
      <c r="C2383">
        <v>329</v>
      </c>
      <c r="D2383" t="s">
        <v>12</v>
      </c>
      <c r="E2383" s="29">
        <v>46164</v>
      </c>
    </row>
    <row r="2384" spans="1:5" ht="18.75">
      <c r="A2384" s="15">
        <v>202645488</v>
      </c>
      <c r="B2384" t="s">
        <v>394</v>
      </c>
      <c r="C2384">
        <v>330</v>
      </c>
      <c r="D2384" t="s">
        <v>19</v>
      </c>
      <c r="E2384" s="29">
        <v>46164</v>
      </c>
    </row>
    <row r="2385" spans="1:5" ht="18.75">
      <c r="A2385" s="15">
        <v>202646386</v>
      </c>
      <c r="B2385" t="s">
        <v>523</v>
      </c>
      <c r="C2385">
        <v>320</v>
      </c>
      <c r="D2385" t="s">
        <v>19</v>
      </c>
      <c r="E2385" s="29">
        <v>46164</v>
      </c>
    </row>
    <row r="2386" spans="1:5" ht="18.75">
      <c r="A2386" s="15">
        <v>202645893</v>
      </c>
      <c r="B2386" t="s">
        <v>336</v>
      </c>
      <c r="C2386">
        <v>415</v>
      </c>
      <c r="D2386" t="s">
        <v>19</v>
      </c>
      <c r="E2386" s="29">
        <v>46164</v>
      </c>
    </row>
    <row r="2387" spans="1:5" ht="18.75">
      <c r="A2387" s="15">
        <v>202645981</v>
      </c>
      <c r="B2387" t="s">
        <v>1086</v>
      </c>
      <c r="C2387">
        <v>128</v>
      </c>
      <c r="D2387" t="s">
        <v>25</v>
      </c>
      <c r="E2387" s="29">
        <v>46164</v>
      </c>
    </row>
    <row r="2388" spans="1:5" ht="18.75">
      <c r="A2388" s="15">
        <v>202644272</v>
      </c>
      <c r="B2388" t="s">
        <v>435</v>
      </c>
      <c r="C2388">
        <v>22</v>
      </c>
      <c r="D2388" t="s">
        <v>962</v>
      </c>
      <c r="E2388" s="29">
        <v>46164</v>
      </c>
    </row>
    <row r="2389" spans="1:5" ht="18.75">
      <c r="A2389" s="15">
        <v>202644273</v>
      </c>
      <c r="B2389" t="s">
        <v>911</v>
      </c>
      <c r="C2389">
        <v>2</v>
      </c>
      <c r="D2389" t="s">
        <v>962</v>
      </c>
      <c r="E2389" s="29">
        <v>46164</v>
      </c>
    </row>
    <row r="2390" spans="1:5" ht="18.75">
      <c r="A2390" s="15">
        <v>202643827</v>
      </c>
      <c r="B2390" t="s">
        <v>426</v>
      </c>
      <c r="C2390">
        <v>37</v>
      </c>
      <c r="D2390" t="s">
        <v>31</v>
      </c>
      <c r="E2390" s="29">
        <v>46164</v>
      </c>
    </row>
    <row r="2391" spans="1:5" ht="18.75">
      <c r="A2391" s="15">
        <v>202641838</v>
      </c>
      <c r="B2391" t="s">
        <v>296</v>
      </c>
      <c r="C2391">
        <v>29</v>
      </c>
      <c r="D2391" t="s">
        <v>962</v>
      </c>
      <c r="E2391" s="29">
        <v>46164</v>
      </c>
    </row>
    <row r="2392" spans="1:5" ht="18.75">
      <c r="A2392" s="15">
        <v>202637695</v>
      </c>
      <c r="B2392" t="s">
        <v>963</v>
      </c>
      <c r="C2392">
        <v>17</v>
      </c>
      <c r="D2392" t="s">
        <v>962</v>
      </c>
      <c r="E2392" s="29">
        <v>46164</v>
      </c>
    </row>
    <row r="2393" spans="1:5" ht="18.75">
      <c r="A2393" s="15">
        <v>202645304</v>
      </c>
      <c r="B2393" t="s">
        <v>803</v>
      </c>
      <c r="C2393">
        <v>177</v>
      </c>
      <c r="D2393" t="s">
        <v>962</v>
      </c>
      <c r="E2393" s="29">
        <v>46164</v>
      </c>
    </row>
    <row r="2394" spans="1:5" ht="18.75">
      <c r="A2394" s="15">
        <v>202645883</v>
      </c>
      <c r="B2394" t="s">
        <v>616</v>
      </c>
      <c r="C2394">
        <v>189</v>
      </c>
      <c r="D2394" t="s">
        <v>13</v>
      </c>
      <c r="E2394" s="29">
        <v>46164</v>
      </c>
    </row>
    <row r="2395" spans="1:5" ht="18.75">
      <c r="A2395" s="15">
        <v>202645801</v>
      </c>
      <c r="B2395" t="s">
        <v>1084</v>
      </c>
      <c r="C2395">
        <v>123</v>
      </c>
      <c r="D2395" t="s">
        <v>13</v>
      </c>
      <c r="E2395" s="29">
        <v>46164</v>
      </c>
    </row>
    <row r="2396" spans="1:5" ht="18.75">
      <c r="A2396" s="15">
        <v>202646411</v>
      </c>
      <c r="B2396" t="s">
        <v>77</v>
      </c>
      <c r="C2396">
        <v>344</v>
      </c>
      <c r="D2396" t="s">
        <v>2</v>
      </c>
      <c r="E2396" s="29">
        <v>46164</v>
      </c>
    </row>
    <row r="2397" spans="1:5" ht="18.75">
      <c r="A2397" s="15">
        <v>202645791</v>
      </c>
      <c r="B2397" t="s">
        <v>77</v>
      </c>
      <c r="C2397">
        <v>47</v>
      </c>
      <c r="D2397" t="s">
        <v>2</v>
      </c>
      <c r="E2397" s="29">
        <v>46164</v>
      </c>
    </row>
    <row r="2398" spans="1:5" ht="18.75">
      <c r="A2398" s="15">
        <v>202646578</v>
      </c>
      <c r="B2398" t="s">
        <v>375</v>
      </c>
      <c r="C2398">
        <v>236</v>
      </c>
      <c r="D2398" t="s">
        <v>4</v>
      </c>
      <c r="E2398" s="29">
        <v>46164</v>
      </c>
    </row>
    <row r="2399" spans="1:5" ht="18.75">
      <c r="A2399" s="15">
        <v>202645888</v>
      </c>
      <c r="B2399" t="s">
        <v>375</v>
      </c>
      <c r="C2399">
        <v>228</v>
      </c>
      <c r="D2399" t="s">
        <v>4</v>
      </c>
      <c r="E2399" s="29">
        <v>46164</v>
      </c>
    </row>
    <row r="2400" spans="1:5" ht="18.75">
      <c r="A2400" s="15">
        <v>202646394</v>
      </c>
      <c r="B2400" t="s">
        <v>666</v>
      </c>
      <c r="C2400">
        <v>144</v>
      </c>
      <c r="D2400" t="s">
        <v>8</v>
      </c>
      <c r="E2400" s="29">
        <v>46164</v>
      </c>
    </row>
    <row r="2401" spans="1:5" ht="18.75">
      <c r="A2401" s="15">
        <v>202646393</v>
      </c>
      <c r="B2401" t="s">
        <v>562</v>
      </c>
      <c r="C2401">
        <v>68</v>
      </c>
      <c r="D2401" t="s">
        <v>8</v>
      </c>
      <c r="E2401" s="29">
        <v>46164</v>
      </c>
    </row>
    <row r="2402" spans="1:5" ht="18.75">
      <c r="A2402" s="15">
        <v>202645796</v>
      </c>
      <c r="B2402" t="s">
        <v>62</v>
      </c>
      <c r="C2402">
        <v>343</v>
      </c>
      <c r="D2402" t="s">
        <v>0</v>
      </c>
      <c r="E2402" s="29">
        <v>46164</v>
      </c>
    </row>
    <row r="2403" spans="1:5" ht="18.75">
      <c r="A2403" s="15">
        <v>202643753</v>
      </c>
      <c r="B2403" t="s">
        <v>62</v>
      </c>
      <c r="C2403">
        <v>61</v>
      </c>
      <c r="D2403" t="s">
        <v>0</v>
      </c>
      <c r="E2403" s="29">
        <v>46164</v>
      </c>
    </row>
    <row r="2404" spans="1:5" ht="18.75">
      <c r="A2404" s="15">
        <v>202644250</v>
      </c>
      <c r="B2404" t="s">
        <v>101</v>
      </c>
      <c r="C2404">
        <v>-6</v>
      </c>
      <c r="D2404" t="s">
        <v>0</v>
      </c>
      <c r="E2404" s="29">
        <v>46164</v>
      </c>
    </row>
    <row r="2405" spans="1:5" ht="18.75">
      <c r="A2405" s="15">
        <v>202645910</v>
      </c>
      <c r="B2405" t="s">
        <v>987</v>
      </c>
      <c r="C2405">
        <v>207</v>
      </c>
      <c r="D2405" t="s">
        <v>0</v>
      </c>
      <c r="E2405" s="29">
        <v>46164</v>
      </c>
    </row>
    <row r="2406" spans="1:5" ht="18.75">
      <c r="A2406" s="15">
        <v>202645889</v>
      </c>
      <c r="B2406" s="49" t="s">
        <v>763</v>
      </c>
      <c r="C2406" s="49">
        <v>32</v>
      </c>
      <c r="D2406" s="67" t="s">
        <v>0</v>
      </c>
      <c r="E2406" s="29">
        <v>46164</v>
      </c>
    </row>
    <row r="2407" spans="1:5" ht="18.75">
      <c r="A2407" s="15">
        <v>202645895</v>
      </c>
      <c r="B2407" s="49" t="s">
        <v>652</v>
      </c>
      <c r="C2407" s="49">
        <v>42</v>
      </c>
      <c r="D2407" s="67" t="s">
        <v>19</v>
      </c>
      <c r="E2407" s="29">
        <v>46164</v>
      </c>
    </row>
    <row r="2408" spans="1:5" ht="18.75">
      <c r="A2408" s="15">
        <v>202645894</v>
      </c>
      <c r="B2408" s="49" t="s">
        <v>95</v>
      </c>
      <c r="C2408" s="49">
        <v>19</v>
      </c>
      <c r="D2408" t="s">
        <v>19</v>
      </c>
      <c r="E2408" s="29">
        <v>46164</v>
      </c>
    </row>
    <row r="2409" spans="1:5" ht="18.75">
      <c r="A2409" s="15">
        <v>202633270</v>
      </c>
      <c r="B2409" s="49" t="s">
        <v>911</v>
      </c>
      <c r="C2409" s="49">
        <v>64</v>
      </c>
      <c r="D2409" t="s">
        <v>19</v>
      </c>
      <c r="E2409" s="29">
        <v>46164</v>
      </c>
    </row>
    <row r="2410" spans="1:5" ht="18.75">
      <c r="A2410" s="15">
        <v>202632183</v>
      </c>
      <c r="B2410" s="49" t="s">
        <v>18</v>
      </c>
      <c r="C2410" s="49">
        <v>448</v>
      </c>
      <c r="D2410" t="s">
        <v>2</v>
      </c>
      <c r="E2410" s="29">
        <v>46164</v>
      </c>
    </row>
    <row r="2411" spans="1:5" ht="18.75">
      <c r="A2411" s="15">
        <v>202643786</v>
      </c>
      <c r="B2411" s="49" t="s">
        <v>18</v>
      </c>
      <c r="C2411" s="49">
        <v>371</v>
      </c>
      <c r="D2411" t="s">
        <v>2</v>
      </c>
      <c r="E2411" s="29">
        <v>46164</v>
      </c>
    </row>
    <row r="2412" spans="1:5" ht="18.75">
      <c r="A2412" s="15">
        <v>202645456</v>
      </c>
      <c r="B2412" s="49" t="s">
        <v>507</v>
      </c>
      <c r="C2412" s="49">
        <v>402</v>
      </c>
      <c r="D2412" s="67" t="s">
        <v>13</v>
      </c>
      <c r="E2412" s="29">
        <v>46164</v>
      </c>
    </row>
    <row r="2413" spans="1:5" ht="18.75">
      <c r="A2413" s="15">
        <v>202646397</v>
      </c>
      <c r="B2413" s="49" t="s">
        <v>697</v>
      </c>
      <c r="C2413" s="49">
        <v>519</v>
      </c>
      <c r="D2413" s="67" t="s">
        <v>0</v>
      </c>
      <c r="E2413" s="29">
        <v>46164</v>
      </c>
    </row>
    <row r="2414" spans="1:5" ht="18.75">
      <c r="A2414" s="15">
        <v>202645429</v>
      </c>
      <c r="B2414" s="49" t="s">
        <v>801</v>
      </c>
      <c r="C2414" s="49">
        <v>2</v>
      </c>
      <c r="D2414" s="49" t="s">
        <v>21</v>
      </c>
      <c r="E2414" s="29">
        <v>46164</v>
      </c>
    </row>
    <row r="2415" spans="1:5" ht="18.75">
      <c r="A2415" s="15">
        <v>202644545</v>
      </c>
      <c r="B2415" s="49" t="s">
        <v>935</v>
      </c>
      <c r="C2415" s="49">
        <v>50</v>
      </c>
      <c r="D2415" s="49" t="s">
        <v>21</v>
      </c>
      <c r="E2415" s="29">
        <v>46164</v>
      </c>
    </row>
    <row r="2416" spans="1:5" ht="18.75">
      <c r="A2416" s="15">
        <v>202645430</v>
      </c>
      <c r="B2416" s="49" t="s">
        <v>62</v>
      </c>
      <c r="C2416" s="49">
        <v>207</v>
      </c>
      <c r="D2416" s="49" t="s">
        <v>21</v>
      </c>
      <c r="E2416" s="29">
        <v>46164</v>
      </c>
    </row>
    <row r="2417" spans="1:5" ht="18.75">
      <c r="A2417" s="15">
        <v>202632164</v>
      </c>
      <c r="B2417" s="49" t="s">
        <v>612</v>
      </c>
      <c r="C2417" s="49">
        <v>43</v>
      </c>
      <c r="D2417" s="49" t="s">
        <v>21</v>
      </c>
      <c r="E2417" s="29">
        <v>46164</v>
      </c>
    </row>
    <row r="2418" spans="1:5" ht="18.75">
      <c r="A2418" s="15">
        <v>202645921</v>
      </c>
      <c r="B2418" s="49" t="s">
        <v>106</v>
      </c>
      <c r="C2418" s="49">
        <v>892</v>
      </c>
      <c r="D2418" s="49" t="s">
        <v>21</v>
      </c>
      <c r="E2418" s="29">
        <v>46164</v>
      </c>
    </row>
    <row r="2419" spans="1:5" ht="18.75">
      <c r="A2419" s="15">
        <v>202646407</v>
      </c>
      <c r="B2419" s="49" t="s">
        <v>1081</v>
      </c>
      <c r="C2419" s="49">
        <v>78</v>
      </c>
      <c r="D2419" s="49" t="s">
        <v>19</v>
      </c>
      <c r="E2419" s="29">
        <v>46164</v>
      </c>
    </row>
    <row r="2420" spans="1:5" ht="18.75">
      <c r="A2420" s="15">
        <v>202645776</v>
      </c>
      <c r="B2420" s="49" t="s">
        <v>695</v>
      </c>
      <c r="C2420" s="49">
        <v>31</v>
      </c>
      <c r="D2420" s="49" t="s">
        <v>2</v>
      </c>
      <c r="E2420" s="29">
        <v>46164</v>
      </c>
    </row>
    <row r="2421" spans="1:5" ht="18.75">
      <c r="A2421" s="15">
        <v>202645436</v>
      </c>
      <c r="B2421" s="49" t="s">
        <v>345</v>
      </c>
      <c r="C2421" s="49">
        <v>1000</v>
      </c>
      <c r="D2421" s="49" t="s">
        <v>8</v>
      </c>
      <c r="E2421" s="29">
        <v>46164</v>
      </c>
    </row>
    <row r="2422" spans="1:5" ht="18.75">
      <c r="A2422" s="15">
        <v>202645477</v>
      </c>
      <c r="B2422" s="49" t="s">
        <v>345</v>
      </c>
      <c r="C2422" s="49">
        <v>255</v>
      </c>
      <c r="D2422" s="49" t="s">
        <v>8</v>
      </c>
      <c r="E2422" s="29">
        <v>46164</v>
      </c>
    </row>
    <row r="2423" spans="1:5" ht="18.75">
      <c r="A2423" s="15">
        <v>202602463</v>
      </c>
      <c r="B2423" s="49" t="s">
        <v>68</v>
      </c>
      <c r="C2423" s="49">
        <v>23</v>
      </c>
      <c r="D2423" s="49" t="s">
        <v>0</v>
      </c>
      <c r="E2423" s="29">
        <v>46164</v>
      </c>
    </row>
    <row r="2424" spans="1:5" ht="18.75">
      <c r="A2424" s="15">
        <v>202646371</v>
      </c>
      <c r="B2424" s="49" t="s">
        <v>1029</v>
      </c>
      <c r="C2424" s="49">
        <v>901</v>
      </c>
      <c r="D2424" s="49" t="s">
        <v>19</v>
      </c>
      <c r="E2424" s="29">
        <v>46164</v>
      </c>
    </row>
    <row r="2425" spans="1:5" ht="18.75">
      <c r="A2425" s="15">
        <v>202646567</v>
      </c>
      <c r="B2425" s="49" t="s">
        <v>1029</v>
      </c>
      <c r="C2425" s="49">
        <v>465</v>
      </c>
      <c r="D2425" s="49" t="s">
        <v>19</v>
      </c>
      <c r="E2425" s="29">
        <v>46164</v>
      </c>
    </row>
    <row r="2426" spans="1:5" ht="18.75">
      <c r="A2426" s="15">
        <v>202645439</v>
      </c>
      <c r="B2426" s="49" t="s">
        <v>630</v>
      </c>
      <c r="C2426" s="49">
        <v>142</v>
      </c>
      <c r="D2426" s="49" t="s">
        <v>8</v>
      </c>
      <c r="E2426" s="29">
        <v>46164</v>
      </c>
    </row>
    <row r="2427" spans="1:5" ht="18.75">
      <c r="A2427" s="15">
        <v>202645437</v>
      </c>
      <c r="B2427" s="49" t="s">
        <v>342</v>
      </c>
      <c r="C2427" s="49">
        <v>87</v>
      </c>
      <c r="D2427" s="49" t="s">
        <v>8</v>
      </c>
      <c r="E2427" s="29">
        <v>46164</v>
      </c>
    </row>
    <row r="2428" spans="1:5" ht="18.75">
      <c r="A2428" s="15">
        <v>202646572</v>
      </c>
      <c r="B2428" s="49" t="s">
        <v>35</v>
      </c>
      <c r="C2428" s="49">
        <v>642</v>
      </c>
      <c r="D2428" s="49" t="s">
        <v>25</v>
      </c>
      <c r="E2428" s="29">
        <v>46164</v>
      </c>
    </row>
    <row r="2429" spans="1:5" ht="18.75">
      <c r="A2429" s="15">
        <v>202646600</v>
      </c>
      <c r="B2429" s="49" t="s">
        <v>20</v>
      </c>
      <c r="C2429" s="49">
        <v>347</v>
      </c>
      <c r="D2429" s="49" t="s">
        <v>28</v>
      </c>
      <c r="E2429" s="29">
        <v>46164</v>
      </c>
    </row>
    <row r="2430" spans="1:5" ht="18.75">
      <c r="A2430" s="15">
        <v>202646401</v>
      </c>
      <c r="B2430" s="49" t="s">
        <v>986</v>
      </c>
      <c r="C2430" s="49">
        <v>238</v>
      </c>
      <c r="D2430" s="49" t="s">
        <v>28</v>
      </c>
      <c r="E2430" s="29">
        <v>46164</v>
      </c>
    </row>
    <row r="2431" spans="1:5" ht="18.75">
      <c r="A2431" s="15">
        <v>202646576</v>
      </c>
      <c r="B2431" s="49" t="s">
        <v>1085</v>
      </c>
      <c r="C2431" s="49">
        <v>66</v>
      </c>
      <c r="D2431" s="67" t="s">
        <v>28</v>
      </c>
      <c r="E2431" s="29">
        <v>46164</v>
      </c>
    </row>
    <row r="2432" spans="1:5" ht="18.75">
      <c r="A2432" s="15">
        <v>202645887</v>
      </c>
      <c r="B2432" s="49" t="s">
        <v>1085</v>
      </c>
      <c r="C2432" s="49">
        <v>100</v>
      </c>
      <c r="D2432" s="67" t="s">
        <v>28</v>
      </c>
      <c r="E2432" s="29">
        <v>46164</v>
      </c>
    </row>
    <row r="2433" spans="1:5" ht="18.75">
      <c r="A2433" s="15">
        <v>202645886</v>
      </c>
      <c r="B2433" s="49" t="s">
        <v>900</v>
      </c>
      <c r="C2433" s="49">
        <v>152</v>
      </c>
      <c r="D2433" s="67" t="s">
        <v>28</v>
      </c>
      <c r="E2433" s="29">
        <v>46164</v>
      </c>
    </row>
    <row r="2434" spans="1:5" ht="18.75">
      <c r="A2434" s="15">
        <v>202646571</v>
      </c>
      <c r="B2434" s="49" t="s">
        <v>34</v>
      </c>
      <c r="C2434" s="49">
        <v>122</v>
      </c>
      <c r="D2434" s="67" t="s">
        <v>28</v>
      </c>
      <c r="E2434" s="29">
        <v>46164</v>
      </c>
    </row>
    <row r="2435" spans="1:5" ht="18.75">
      <c r="A2435" s="15">
        <v>202646607</v>
      </c>
      <c r="B2435" s="49" t="s">
        <v>91</v>
      </c>
      <c r="C2435" s="49">
        <v>38</v>
      </c>
      <c r="D2435" s="49" t="s">
        <v>28</v>
      </c>
      <c r="E2435" s="29">
        <v>46164</v>
      </c>
    </row>
    <row r="2436" spans="1:5" ht="18.75">
      <c r="A2436" s="15">
        <v>202646625</v>
      </c>
      <c r="B2436" s="49" t="s">
        <v>578</v>
      </c>
      <c r="C2436" s="49">
        <v>45</v>
      </c>
      <c r="D2436" s="67" t="s">
        <v>28</v>
      </c>
      <c r="E2436" s="29">
        <v>46164</v>
      </c>
    </row>
    <row r="2437" spans="1:5" ht="18.75">
      <c r="A2437" s="15">
        <v>202645289</v>
      </c>
      <c r="B2437" s="49" t="s">
        <v>46</v>
      </c>
      <c r="C2437" s="49">
        <v>40</v>
      </c>
      <c r="D2437" s="67" t="s">
        <v>2</v>
      </c>
      <c r="E2437" s="29">
        <v>46164</v>
      </c>
    </row>
    <row r="2438" spans="1:5" ht="18.75">
      <c r="A2438" s="15">
        <v>202646618</v>
      </c>
      <c r="B2438" s="49" t="s">
        <v>180</v>
      </c>
      <c r="C2438" s="49">
        <v>84</v>
      </c>
      <c r="D2438" s="67" t="s">
        <v>31</v>
      </c>
      <c r="E2438" s="29">
        <v>46164</v>
      </c>
    </row>
    <row r="2439" spans="1:5" ht="18.75">
      <c r="A2439" s="15">
        <v>202645425</v>
      </c>
      <c r="B2439" s="49" t="s">
        <v>519</v>
      </c>
      <c r="C2439" s="49">
        <v>125</v>
      </c>
      <c r="D2439" s="49" t="s">
        <v>0</v>
      </c>
      <c r="E2439" s="29">
        <v>46164</v>
      </c>
    </row>
    <row r="2440" spans="1:5" ht="18.75">
      <c r="A2440" s="15">
        <v>202646372</v>
      </c>
      <c r="B2440" s="49" t="s">
        <v>63</v>
      </c>
      <c r="C2440" s="49">
        <v>82</v>
      </c>
      <c r="D2440" s="67" t="s">
        <v>19</v>
      </c>
      <c r="E2440" s="29">
        <v>46164</v>
      </c>
    </row>
    <row r="2441" spans="1:5" ht="18.75">
      <c r="A2441" s="15">
        <v>202646370</v>
      </c>
      <c r="B2441" s="49" t="s">
        <v>916</v>
      </c>
      <c r="C2441" s="49">
        <v>94</v>
      </c>
      <c r="D2441" s="67" t="s">
        <v>19</v>
      </c>
      <c r="E2441" s="29">
        <v>46164</v>
      </c>
    </row>
    <row r="2442" spans="1:5" ht="18.75">
      <c r="A2442" s="15">
        <v>202645770</v>
      </c>
      <c r="B2442" s="49" t="s">
        <v>63</v>
      </c>
      <c r="C2442" s="49">
        <v>34</v>
      </c>
      <c r="D2442" s="67" t="s">
        <v>19</v>
      </c>
      <c r="E2442" s="29">
        <v>46164</v>
      </c>
    </row>
    <row r="2443" spans="1:5" ht="18.75">
      <c r="A2443" s="15">
        <v>202646770</v>
      </c>
      <c r="B2443" s="49" t="s">
        <v>1089</v>
      </c>
      <c r="C2443" s="49">
        <v>488</v>
      </c>
      <c r="D2443" s="67" t="s">
        <v>8</v>
      </c>
      <c r="E2443" s="29">
        <v>46164</v>
      </c>
    </row>
    <row r="2444" spans="1:5" ht="18.75">
      <c r="A2444" s="15">
        <v>202646616</v>
      </c>
      <c r="B2444" s="49" t="s">
        <v>243</v>
      </c>
      <c r="C2444" s="49">
        <v>34</v>
      </c>
      <c r="D2444" s="67" t="s">
        <v>12</v>
      </c>
      <c r="E2444" s="29">
        <v>46164</v>
      </c>
    </row>
    <row r="2445" spans="1:5" ht="18.75">
      <c r="A2445" s="15">
        <v>202645793</v>
      </c>
      <c r="B2445" s="49" t="s">
        <v>1021</v>
      </c>
      <c r="C2445" s="49">
        <v>306</v>
      </c>
      <c r="D2445" s="67" t="s">
        <v>5</v>
      </c>
      <c r="E2445" s="29">
        <v>46164</v>
      </c>
    </row>
    <row r="2446" spans="1:5" ht="18.75">
      <c r="A2446" s="15">
        <v>202642064</v>
      </c>
      <c r="B2446" s="49" t="s">
        <v>718</v>
      </c>
      <c r="C2446" s="49">
        <v>48</v>
      </c>
      <c r="D2446" s="67" t="s">
        <v>5</v>
      </c>
      <c r="E2446" s="29">
        <v>46164</v>
      </c>
    </row>
    <row r="2447" spans="1:5" ht="18.75">
      <c r="A2447" s="15">
        <v>202645775</v>
      </c>
      <c r="B2447" s="49" t="s">
        <v>1063</v>
      </c>
      <c r="C2447" s="49">
        <v>44</v>
      </c>
      <c r="D2447" s="67" t="s">
        <v>5</v>
      </c>
      <c r="E2447" s="29">
        <v>46164</v>
      </c>
    </row>
    <row r="2448" spans="1:5" ht="18.75">
      <c r="A2448" s="15">
        <v>202646377</v>
      </c>
      <c r="B2448" s="49" t="s">
        <v>818</v>
      </c>
      <c r="C2448" s="49">
        <v>35</v>
      </c>
      <c r="D2448" s="67" t="s">
        <v>5</v>
      </c>
      <c r="E2448" s="29">
        <v>46164</v>
      </c>
    </row>
    <row r="2449" spans="1:5" ht="18.75">
      <c r="A2449" s="15">
        <v>202642695</v>
      </c>
      <c r="B2449" s="49" t="s">
        <v>301</v>
      </c>
      <c r="C2449" s="49">
        <v>61</v>
      </c>
      <c r="D2449" s="67" t="s">
        <v>5</v>
      </c>
      <c r="E2449" s="29">
        <v>46164</v>
      </c>
    </row>
    <row r="2450" spans="1:5" ht="18.75">
      <c r="A2450" s="15">
        <v>202645298</v>
      </c>
      <c r="B2450" s="49" t="s">
        <v>707</v>
      </c>
      <c r="C2450" s="49">
        <v>35</v>
      </c>
      <c r="D2450" s="67" t="s">
        <v>5</v>
      </c>
      <c r="E2450" s="29">
        <v>46164</v>
      </c>
    </row>
    <row r="2451" spans="1:5" ht="18.75">
      <c r="A2451" s="15">
        <v>202644776</v>
      </c>
      <c r="B2451" s="49" t="s">
        <v>1072</v>
      </c>
      <c r="C2451" s="49">
        <v>45</v>
      </c>
      <c r="D2451" s="67" t="s">
        <v>5</v>
      </c>
      <c r="E2451" s="29">
        <v>46164</v>
      </c>
    </row>
    <row r="2452" spans="1:5" ht="18.75">
      <c r="A2452" s="15">
        <v>202645924</v>
      </c>
      <c r="B2452" s="49" t="s">
        <v>450</v>
      </c>
      <c r="C2452" s="49">
        <v>298</v>
      </c>
      <c r="D2452" s="67" t="s">
        <v>5</v>
      </c>
      <c r="E2452" s="29">
        <v>46164</v>
      </c>
    </row>
    <row r="2453" spans="1:5" ht="18.75">
      <c r="A2453" s="15">
        <v>202646580</v>
      </c>
      <c r="B2453" s="49" t="s">
        <v>792</v>
      </c>
      <c r="C2453" s="49">
        <v>478</v>
      </c>
      <c r="D2453" s="67" t="s">
        <v>5</v>
      </c>
      <c r="E2453" s="29">
        <v>46164</v>
      </c>
    </row>
    <row r="2454" spans="1:5" ht="18.75">
      <c r="A2454" s="15">
        <v>202646883</v>
      </c>
      <c r="B2454" s="49" t="s">
        <v>792</v>
      </c>
      <c r="C2454" s="49">
        <v>455</v>
      </c>
      <c r="D2454" s="49" t="s">
        <v>5</v>
      </c>
      <c r="E2454" s="29">
        <v>46164</v>
      </c>
    </row>
    <row r="2455" spans="1:5" ht="18.75">
      <c r="A2455" s="15">
        <v>202645912</v>
      </c>
      <c r="B2455" s="49" t="s">
        <v>55</v>
      </c>
      <c r="C2455" s="49">
        <v>359</v>
      </c>
      <c r="D2455" s="49" t="s">
        <v>5</v>
      </c>
      <c r="E2455" s="29">
        <v>46164</v>
      </c>
    </row>
    <row r="2456" spans="1:5" ht="18.75">
      <c r="A2456" s="15">
        <v>202646569</v>
      </c>
      <c r="B2456" s="49" t="s">
        <v>9</v>
      </c>
      <c r="C2456" s="49">
        <v>283</v>
      </c>
      <c r="D2456" s="67" t="s">
        <v>8</v>
      </c>
      <c r="E2456" s="29">
        <v>46164</v>
      </c>
    </row>
    <row r="2457" spans="1:5" ht="18.75">
      <c r="A2457" s="15">
        <v>202646777</v>
      </c>
      <c r="B2457" s="49" t="s">
        <v>287</v>
      </c>
      <c r="C2457" s="49">
        <v>360</v>
      </c>
      <c r="D2457" s="49" t="s">
        <v>2</v>
      </c>
      <c r="E2457" s="29">
        <v>46164</v>
      </c>
    </row>
    <row r="2458" spans="1:5" ht="18.75">
      <c r="A2458" s="15">
        <v>202646594</v>
      </c>
      <c r="B2458" s="49" t="s">
        <v>320</v>
      </c>
      <c r="C2458" s="49">
        <v>120</v>
      </c>
      <c r="D2458" s="49" t="s">
        <v>28</v>
      </c>
      <c r="E2458" s="29">
        <v>46164</v>
      </c>
    </row>
    <row r="2459" spans="1:5" ht="18.75">
      <c r="A2459" s="15">
        <v>202646894</v>
      </c>
      <c r="B2459" s="49" t="s">
        <v>320</v>
      </c>
      <c r="C2459" s="49">
        <v>238</v>
      </c>
      <c r="D2459" s="49" t="s">
        <v>28</v>
      </c>
      <c r="E2459" s="29">
        <v>46164</v>
      </c>
    </row>
    <row r="2460" spans="1:5" ht="18.75">
      <c r="A2460" s="15">
        <v>202646779</v>
      </c>
      <c r="B2460" s="49" t="s">
        <v>830</v>
      </c>
      <c r="C2460" s="49">
        <v>37</v>
      </c>
      <c r="D2460" s="49" t="s">
        <v>12</v>
      </c>
      <c r="E2460" s="29">
        <v>46164</v>
      </c>
    </row>
    <row r="2461" spans="1:5" ht="18.75">
      <c r="A2461" s="15">
        <v>202644791</v>
      </c>
      <c r="B2461" s="49" t="s">
        <v>693</v>
      </c>
      <c r="C2461" s="49">
        <v>61</v>
      </c>
      <c r="D2461" s="49" t="s">
        <v>19</v>
      </c>
      <c r="E2461" s="29">
        <v>46164</v>
      </c>
    </row>
    <row r="2462" spans="1:5" ht="18.75">
      <c r="A2462" s="15">
        <v>202645792</v>
      </c>
      <c r="B2462" s="49" t="s">
        <v>693</v>
      </c>
      <c r="C2462" s="49">
        <v>91</v>
      </c>
      <c r="D2462" s="67" t="s">
        <v>19</v>
      </c>
      <c r="E2462" s="29">
        <v>46164</v>
      </c>
    </row>
    <row r="2463" spans="1:5" ht="18.75">
      <c r="A2463" s="15">
        <v>202645795</v>
      </c>
      <c r="B2463" s="49" t="s">
        <v>61</v>
      </c>
      <c r="C2463" s="49">
        <v>19</v>
      </c>
      <c r="D2463" s="67" t="s">
        <v>19</v>
      </c>
      <c r="E2463" s="29">
        <v>46164</v>
      </c>
    </row>
    <row r="2464" spans="1:5" ht="18.75">
      <c r="A2464" s="15">
        <v>202646585</v>
      </c>
      <c r="B2464" s="49" t="s">
        <v>765</v>
      </c>
      <c r="C2464" s="49">
        <v>55</v>
      </c>
      <c r="D2464" s="49" t="s">
        <v>19</v>
      </c>
      <c r="E2464" s="29">
        <v>46164</v>
      </c>
    </row>
    <row r="2465" spans="1:5" ht="18.75">
      <c r="A2465" s="15">
        <v>202646384</v>
      </c>
      <c r="B2465" s="49" t="s">
        <v>336</v>
      </c>
      <c r="C2465" s="49">
        <v>422</v>
      </c>
      <c r="D2465" s="49" t="s">
        <v>13</v>
      </c>
      <c r="E2465" s="29">
        <v>46164</v>
      </c>
    </row>
    <row r="2466" spans="1:5" ht="18.75">
      <c r="A2466" s="15">
        <v>202645787</v>
      </c>
      <c r="B2466" s="49" t="s">
        <v>189</v>
      </c>
      <c r="C2466" s="49">
        <v>167</v>
      </c>
      <c r="D2466" s="49" t="s">
        <v>21</v>
      </c>
      <c r="E2466" s="29">
        <v>46164</v>
      </c>
    </row>
    <row r="2467" spans="1:5" ht="18.75">
      <c r="A2467" s="15">
        <v>202646403</v>
      </c>
      <c r="B2467" s="49" t="s">
        <v>55</v>
      </c>
      <c r="C2467" s="49">
        <v>60</v>
      </c>
      <c r="D2467" s="49" t="s">
        <v>5</v>
      </c>
      <c r="E2467" s="29">
        <v>46164</v>
      </c>
    </row>
    <row r="2468" spans="1:5" ht="18.75">
      <c r="A2468" s="15">
        <v>202646410</v>
      </c>
      <c r="B2468" s="49" t="s">
        <v>840</v>
      </c>
      <c r="C2468" s="49">
        <v>79</v>
      </c>
      <c r="D2468" s="49" t="s">
        <v>12</v>
      </c>
      <c r="E2468" s="29">
        <v>46164</v>
      </c>
    </row>
    <row r="2469" spans="1:5" ht="18.75">
      <c r="A2469" s="15">
        <v>202646884</v>
      </c>
      <c r="B2469" s="49" t="s">
        <v>763</v>
      </c>
      <c r="C2469" s="49">
        <v>72</v>
      </c>
      <c r="D2469" s="49" t="s">
        <v>5</v>
      </c>
      <c r="E2469" s="29">
        <v>46164</v>
      </c>
    </row>
    <row r="2470" spans="1:5" ht="21">
      <c r="A2470" s="16">
        <v>202642667</v>
      </c>
      <c r="B2470" s="49" t="s">
        <v>762</v>
      </c>
      <c r="C2470" s="49">
        <v>-2</v>
      </c>
      <c r="D2470" s="49" t="s">
        <v>5</v>
      </c>
      <c r="E2470" s="29">
        <v>46164</v>
      </c>
    </row>
    <row r="2471" spans="1:5" ht="21">
      <c r="A2471" s="16">
        <v>202642703</v>
      </c>
      <c r="B2471" t="s">
        <v>1000</v>
      </c>
      <c r="C2471">
        <v>-5</v>
      </c>
      <c r="D2471" t="s">
        <v>21</v>
      </c>
      <c r="E2471" s="29">
        <v>46164</v>
      </c>
    </row>
    <row r="2472" spans="1:5" ht="21">
      <c r="A2472" s="16">
        <v>202644768</v>
      </c>
      <c r="B2472" t="s">
        <v>16</v>
      </c>
      <c r="C2472">
        <v>-6</v>
      </c>
      <c r="D2472" s="49" t="s">
        <v>5</v>
      </c>
      <c r="E2472" s="29">
        <v>46164</v>
      </c>
    </row>
    <row r="2473" spans="1:5" ht="21">
      <c r="A2473" s="16">
        <v>202644804</v>
      </c>
      <c r="B2473" t="s">
        <v>267</v>
      </c>
      <c r="C2473">
        <v>-3</v>
      </c>
      <c r="D2473" t="s">
        <v>25</v>
      </c>
      <c r="E2473" s="29">
        <v>46164</v>
      </c>
    </row>
    <row r="2474" spans="1:5" ht="21">
      <c r="A2474" s="16">
        <v>202645285</v>
      </c>
      <c r="B2474" t="s">
        <v>536</v>
      </c>
      <c r="C2474">
        <v>-1</v>
      </c>
      <c r="D2474" t="s">
        <v>4</v>
      </c>
      <c r="E2474" s="29">
        <v>46164</v>
      </c>
    </row>
    <row r="2475" spans="1:5" ht="21">
      <c r="A2475" s="16">
        <v>202645307</v>
      </c>
      <c r="B2475" t="s">
        <v>1001</v>
      </c>
      <c r="C2475">
        <v>-1</v>
      </c>
      <c r="D2475" s="71" t="s">
        <v>12</v>
      </c>
      <c r="E2475" s="29">
        <v>46164</v>
      </c>
    </row>
    <row r="2476" spans="1:5" ht="21">
      <c r="A2476" s="16">
        <v>202645479</v>
      </c>
      <c r="B2476" t="s">
        <v>898</v>
      </c>
      <c r="C2476">
        <v>-3</v>
      </c>
      <c r="D2476" s="71" t="s">
        <v>4</v>
      </c>
      <c r="E2476" s="29">
        <v>46164</v>
      </c>
    </row>
    <row r="2477" spans="1:5" ht="21">
      <c r="A2477" s="16">
        <v>202646623</v>
      </c>
      <c r="B2477" t="s">
        <v>1081</v>
      </c>
      <c r="C2477">
        <v>285</v>
      </c>
      <c r="D2477" t="s">
        <v>12</v>
      </c>
      <c r="E2477" s="29">
        <v>46164</v>
      </c>
    </row>
    <row r="2478" spans="1:5" ht="21">
      <c r="A2478" s="16">
        <v>202645979</v>
      </c>
      <c r="B2478" t="s">
        <v>1062</v>
      </c>
      <c r="C2478">
        <v>235</v>
      </c>
      <c r="D2478" t="s">
        <v>2</v>
      </c>
      <c r="E2478" s="29">
        <v>46165</v>
      </c>
    </row>
    <row r="2479" spans="1:5" ht="21">
      <c r="A2479" s="16">
        <v>202644529</v>
      </c>
      <c r="B2479" t="s">
        <v>997</v>
      </c>
      <c r="C2479">
        <v>60</v>
      </c>
      <c r="D2479" t="s">
        <v>2</v>
      </c>
      <c r="E2479" s="29">
        <v>46165</v>
      </c>
    </row>
    <row r="2480" spans="1:5" ht="21">
      <c r="A2480" s="16">
        <v>202646388</v>
      </c>
      <c r="B2480" t="s">
        <v>559</v>
      </c>
      <c r="C2480">
        <v>45</v>
      </c>
      <c r="D2480" t="s">
        <v>2</v>
      </c>
      <c r="E2480" s="29">
        <v>46165</v>
      </c>
    </row>
    <row r="2481" spans="1:5" ht="21">
      <c r="A2481" s="16">
        <v>202645793</v>
      </c>
      <c r="B2481" t="s">
        <v>1021</v>
      </c>
      <c r="C2481">
        <v>3</v>
      </c>
      <c r="D2481" t="s">
        <v>5</v>
      </c>
      <c r="E2481" s="29">
        <v>46165</v>
      </c>
    </row>
    <row r="2482" spans="1:5" ht="21">
      <c r="A2482" s="16">
        <v>202645924</v>
      </c>
      <c r="B2482" t="s">
        <v>450</v>
      </c>
      <c r="C2482">
        <v>3</v>
      </c>
      <c r="D2482" t="s">
        <v>5</v>
      </c>
      <c r="E2482" s="29">
        <v>46165</v>
      </c>
    </row>
    <row r="2483" spans="1:5" ht="21">
      <c r="A2483" s="16">
        <v>202646883</v>
      </c>
      <c r="B2483" t="s">
        <v>792</v>
      </c>
      <c r="C2483">
        <v>75</v>
      </c>
      <c r="D2483" t="s">
        <v>5</v>
      </c>
      <c r="E2483" s="29">
        <v>46165</v>
      </c>
    </row>
    <row r="2484" spans="1:5" ht="21">
      <c r="A2484" s="16">
        <v>202642668</v>
      </c>
      <c r="B2484" t="s">
        <v>808</v>
      </c>
      <c r="C2484">
        <v>3</v>
      </c>
      <c r="D2484" t="s">
        <v>5</v>
      </c>
      <c r="E2484" s="29">
        <v>46165</v>
      </c>
    </row>
    <row r="2485" spans="1:5" ht="21">
      <c r="A2485" s="16">
        <v>202638632</v>
      </c>
      <c r="B2485" t="s">
        <v>548</v>
      </c>
      <c r="C2485">
        <v>2</v>
      </c>
      <c r="D2485" t="s">
        <v>5</v>
      </c>
      <c r="E2485" s="29">
        <v>46165</v>
      </c>
    </row>
    <row r="2486" spans="1:5" ht="21">
      <c r="A2486" s="16">
        <v>202644514</v>
      </c>
      <c r="B2486" t="s">
        <v>535</v>
      </c>
      <c r="C2486">
        <v>2</v>
      </c>
      <c r="D2486" t="s">
        <v>5</v>
      </c>
      <c r="E2486" s="29">
        <v>46165</v>
      </c>
    </row>
    <row r="2487" spans="1:5" ht="21">
      <c r="A2487" s="16">
        <v>202646885</v>
      </c>
      <c r="B2487" t="s">
        <v>818</v>
      </c>
      <c r="C2487">
        <v>139</v>
      </c>
      <c r="D2487" t="s">
        <v>5</v>
      </c>
      <c r="E2487" s="29">
        <v>46165</v>
      </c>
    </row>
    <row r="2488" spans="1:5" ht="21">
      <c r="A2488" s="16">
        <v>202646377</v>
      </c>
      <c r="B2488" t="s">
        <v>818</v>
      </c>
      <c r="C2488">
        <v>1</v>
      </c>
      <c r="D2488" t="s">
        <v>5</v>
      </c>
      <c r="E2488" s="29">
        <v>46165</v>
      </c>
    </row>
    <row r="2489" spans="1:5" ht="21">
      <c r="A2489" s="16">
        <v>202642064</v>
      </c>
      <c r="B2489" t="s">
        <v>718</v>
      </c>
      <c r="C2489">
        <v>2</v>
      </c>
      <c r="D2489" t="s">
        <v>5</v>
      </c>
      <c r="E2489" s="29">
        <v>46165</v>
      </c>
    </row>
    <row r="2490" spans="1:5" ht="21">
      <c r="A2490" s="16">
        <v>202645882</v>
      </c>
      <c r="B2490" t="s">
        <v>273</v>
      </c>
      <c r="C2490">
        <v>68</v>
      </c>
      <c r="D2490" t="s">
        <v>13</v>
      </c>
      <c r="E2490" s="29">
        <v>46165</v>
      </c>
    </row>
    <row r="2491" spans="1:5" ht="21">
      <c r="A2491" s="16">
        <v>202646385</v>
      </c>
      <c r="B2491" t="s">
        <v>1088</v>
      </c>
      <c r="C2491">
        <v>84</v>
      </c>
      <c r="D2491" s="67" t="s">
        <v>13</v>
      </c>
      <c r="E2491" s="29">
        <v>46165</v>
      </c>
    </row>
    <row r="2492" spans="1:5" ht="21">
      <c r="A2492" s="16">
        <v>202646383</v>
      </c>
      <c r="B2492" t="s">
        <v>361</v>
      </c>
      <c r="C2492">
        <v>334</v>
      </c>
      <c r="D2492" s="67" t="s">
        <v>13</v>
      </c>
      <c r="E2492" s="29">
        <v>46165</v>
      </c>
    </row>
    <row r="2493" spans="1:5" ht="21">
      <c r="A2493" s="16">
        <v>202646780</v>
      </c>
      <c r="B2493" t="s">
        <v>6</v>
      </c>
      <c r="C2493">
        <v>133</v>
      </c>
      <c r="D2493" t="s">
        <v>13</v>
      </c>
      <c r="E2493" s="29">
        <v>46165</v>
      </c>
    </row>
    <row r="2494" spans="1:5" ht="21">
      <c r="A2494" s="16">
        <v>202646572</v>
      </c>
      <c r="B2494" t="s">
        <v>35</v>
      </c>
      <c r="C2494">
        <v>29</v>
      </c>
      <c r="D2494" t="s">
        <v>25</v>
      </c>
      <c r="E2494" s="29">
        <v>46165</v>
      </c>
    </row>
    <row r="2495" spans="1:5" ht="21">
      <c r="A2495" s="16">
        <v>202647145</v>
      </c>
      <c r="B2495" t="s">
        <v>331</v>
      </c>
      <c r="C2495">
        <v>102</v>
      </c>
      <c r="D2495" t="s">
        <v>25</v>
      </c>
      <c r="E2495" s="29">
        <v>46165</v>
      </c>
    </row>
    <row r="2496" spans="1:5" ht="21">
      <c r="A2496" s="16">
        <v>202646882</v>
      </c>
      <c r="B2496" t="s">
        <v>345</v>
      </c>
      <c r="C2496">
        <v>201</v>
      </c>
      <c r="D2496" t="s">
        <v>25</v>
      </c>
      <c r="E2496" s="29">
        <v>46165</v>
      </c>
    </row>
    <row r="2497" spans="1:5" ht="21">
      <c r="A2497" s="16">
        <v>202647111</v>
      </c>
      <c r="B2497" t="s">
        <v>497</v>
      </c>
      <c r="C2497">
        <v>97</v>
      </c>
      <c r="D2497" s="67" t="s">
        <v>25</v>
      </c>
      <c r="E2497" s="29">
        <v>46165</v>
      </c>
    </row>
    <row r="2498" spans="1:5" ht="21">
      <c r="A2498" s="16">
        <v>202647175</v>
      </c>
      <c r="B2498" t="s">
        <v>320</v>
      </c>
      <c r="C2498">
        <v>220</v>
      </c>
      <c r="D2498" s="67" t="s">
        <v>25</v>
      </c>
      <c r="E2498" s="29">
        <v>46165</v>
      </c>
    </row>
    <row r="2499" spans="1:5" ht="21">
      <c r="A2499" s="16">
        <v>202647170</v>
      </c>
      <c r="B2499" t="s">
        <v>388</v>
      </c>
      <c r="C2499">
        <v>310</v>
      </c>
      <c r="D2499" t="s">
        <v>25</v>
      </c>
      <c r="E2499" s="29">
        <v>46165</v>
      </c>
    </row>
    <row r="2500" spans="1:5" ht="21">
      <c r="A2500" s="16">
        <v>202646533</v>
      </c>
      <c r="B2500" t="s">
        <v>1027</v>
      </c>
      <c r="C2500">
        <v>622</v>
      </c>
      <c r="D2500" t="s">
        <v>8</v>
      </c>
      <c r="E2500" s="29">
        <v>46165</v>
      </c>
    </row>
    <row r="2501" spans="1:5" ht="21">
      <c r="A2501" s="16">
        <v>202646620</v>
      </c>
      <c r="B2501" t="s">
        <v>110</v>
      </c>
      <c r="C2501">
        <v>45</v>
      </c>
      <c r="D2501" t="s">
        <v>8</v>
      </c>
      <c r="E2501" s="29">
        <v>46165</v>
      </c>
    </row>
    <row r="2502" spans="1:5" ht="21">
      <c r="A2502" s="16">
        <v>202646632</v>
      </c>
      <c r="B2502" t="s">
        <v>804</v>
      </c>
      <c r="C2502">
        <v>40</v>
      </c>
      <c r="D2502" t="s">
        <v>8</v>
      </c>
      <c r="E2502" s="29">
        <v>46165</v>
      </c>
    </row>
    <row r="2503" spans="1:5" ht="21">
      <c r="A2503" s="16">
        <v>202646899</v>
      </c>
      <c r="B2503" t="s">
        <v>303</v>
      </c>
      <c r="C2503">
        <v>89</v>
      </c>
      <c r="D2503" s="67" t="s">
        <v>8</v>
      </c>
      <c r="E2503" s="29">
        <v>46165</v>
      </c>
    </row>
    <row r="2504" spans="1:5" ht="21">
      <c r="A2504" s="16">
        <v>202646591</v>
      </c>
      <c r="B2504" t="s">
        <v>388</v>
      </c>
      <c r="C2504">
        <v>45</v>
      </c>
      <c r="D2504" t="s">
        <v>8</v>
      </c>
      <c r="E2504" s="29">
        <v>46165</v>
      </c>
    </row>
    <row r="2505" spans="1:5" ht="21">
      <c r="A2505" s="16">
        <v>202646904</v>
      </c>
      <c r="B2505" t="s">
        <v>274</v>
      </c>
      <c r="C2505">
        <v>27</v>
      </c>
      <c r="D2505" t="s">
        <v>8</v>
      </c>
      <c r="E2505" s="29">
        <v>46165</v>
      </c>
    </row>
    <row r="2506" spans="1:5" ht="21">
      <c r="A2506" s="16">
        <v>202647571</v>
      </c>
      <c r="B2506" t="s">
        <v>948</v>
      </c>
      <c r="C2506">
        <v>604</v>
      </c>
      <c r="D2506" t="s">
        <v>4</v>
      </c>
      <c r="E2506" s="29">
        <v>46165</v>
      </c>
    </row>
    <row r="2507" spans="1:5" ht="21">
      <c r="A2507" s="16">
        <v>202647179</v>
      </c>
      <c r="B2507" t="s">
        <v>424</v>
      </c>
      <c r="C2507">
        <v>152</v>
      </c>
      <c r="D2507" t="s">
        <v>4</v>
      </c>
      <c r="E2507" s="29">
        <v>46165</v>
      </c>
    </row>
    <row r="2508" spans="1:5" ht="21">
      <c r="A2508" s="16">
        <v>202647159</v>
      </c>
      <c r="B2508" t="s">
        <v>167</v>
      </c>
      <c r="C2508">
        <v>27</v>
      </c>
      <c r="D2508" t="s">
        <v>4</v>
      </c>
      <c r="E2508" s="29">
        <v>46165</v>
      </c>
    </row>
    <row r="2509" spans="1:5" ht="21">
      <c r="A2509" s="16">
        <v>202647160</v>
      </c>
      <c r="B2509" t="s">
        <v>1091</v>
      </c>
      <c r="C2509">
        <v>25</v>
      </c>
      <c r="D2509" t="s">
        <v>4</v>
      </c>
      <c r="E2509" s="29">
        <v>46165</v>
      </c>
    </row>
    <row r="2510" spans="1:5" ht="21">
      <c r="A2510" s="16">
        <v>202640033</v>
      </c>
      <c r="B2510" t="s">
        <v>322</v>
      </c>
      <c r="C2510">
        <v>1</v>
      </c>
      <c r="D2510" t="s">
        <v>0</v>
      </c>
      <c r="E2510" s="29">
        <v>46165</v>
      </c>
    </row>
    <row r="2511" spans="1:5" ht="21">
      <c r="A2511" s="16">
        <v>202645910</v>
      </c>
      <c r="B2511" t="s">
        <v>987</v>
      </c>
      <c r="C2511">
        <v>2</v>
      </c>
      <c r="D2511" t="s">
        <v>0</v>
      </c>
      <c r="E2511" s="29">
        <v>46165</v>
      </c>
    </row>
    <row r="2512" spans="1:5" ht="21">
      <c r="A2512" s="16">
        <v>202645286</v>
      </c>
      <c r="B2512" t="s">
        <v>715</v>
      </c>
      <c r="C2512">
        <v>5</v>
      </c>
      <c r="D2512" t="s">
        <v>0</v>
      </c>
      <c r="E2512" s="29">
        <v>46165</v>
      </c>
    </row>
    <row r="2513" spans="1:5" ht="21">
      <c r="A2513" s="16">
        <v>202646905</v>
      </c>
      <c r="B2513" t="s">
        <v>54</v>
      </c>
      <c r="C2513">
        <v>486</v>
      </c>
      <c r="D2513" t="s">
        <v>0</v>
      </c>
      <c r="E2513" s="29">
        <v>46165</v>
      </c>
    </row>
    <row r="2514" spans="1:5" ht="21">
      <c r="A2514" s="16">
        <v>202645287</v>
      </c>
      <c r="B2514" t="s">
        <v>923</v>
      </c>
      <c r="C2514">
        <v>18</v>
      </c>
      <c r="D2514" t="s">
        <v>0</v>
      </c>
      <c r="E2514" s="29">
        <v>46165</v>
      </c>
    </row>
    <row r="2515" spans="1:5" ht="21">
      <c r="A2515" s="16">
        <v>202643752</v>
      </c>
      <c r="B2515" t="s">
        <v>591</v>
      </c>
      <c r="C2515">
        <v>3</v>
      </c>
      <c r="D2515" t="s">
        <v>0</v>
      </c>
      <c r="E2515" s="29">
        <v>46165</v>
      </c>
    </row>
    <row r="2516" spans="1:5" ht="21">
      <c r="A2516" s="16">
        <v>202645796</v>
      </c>
      <c r="B2516" t="s">
        <v>62</v>
      </c>
      <c r="C2516">
        <v>1</v>
      </c>
      <c r="D2516" t="s">
        <v>0</v>
      </c>
      <c r="E2516" s="29">
        <v>46165</v>
      </c>
    </row>
    <row r="2517" spans="1:5" ht="21">
      <c r="A2517" s="16">
        <v>202646778</v>
      </c>
      <c r="B2517" t="s">
        <v>1029</v>
      </c>
      <c r="C2517">
        <v>157</v>
      </c>
      <c r="D2517" t="s">
        <v>2</v>
      </c>
      <c r="E2517" s="29">
        <v>46165</v>
      </c>
    </row>
    <row r="2518" spans="1:5" ht="21">
      <c r="A2518" s="16">
        <v>202646395</v>
      </c>
      <c r="B2518" t="s">
        <v>964</v>
      </c>
      <c r="C2518">
        <v>176</v>
      </c>
      <c r="D2518" t="s">
        <v>2</v>
      </c>
      <c r="E2518" s="29">
        <v>46165</v>
      </c>
    </row>
    <row r="2519" spans="1:5" ht="21">
      <c r="A2519" s="16">
        <v>202647144</v>
      </c>
      <c r="B2519" t="s">
        <v>248</v>
      </c>
      <c r="C2519">
        <v>731</v>
      </c>
      <c r="D2519" t="s">
        <v>8</v>
      </c>
      <c r="E2519" s="29">
        <v>46165</v>
      </c>
    </row>
    <row r="2520" spans="1:5" ht="21">
      <c r="A2520" s="16">
        <v>202647116</v>
      </c>
      <c r="B2520" t="s">
        <v>313</v>
      </c>
      <c r="C2520">
        <v>68</v>
      </c>
      <c r="D2520" t="s">
        <v>8</v>
      </c>
      <c r="E2520" s="29">
        <v>46165</v>
      </c>
    </row>
    <row r="2521" spans="1:5" ht="21">
      <c r="A2521" s="16">
        <v>202642701</v>
      </c>
      <c r="B2521" t="s">
        <v>685</v>
      </c>
      <c r="C2521">
        <v>20</v>
      </c>
      <c r="D2521" t="s">
        <v>5</v>
      </c>
      <c r="E2521" s="29">
        <v>46165</v>
      </c>
    </row>
    <row r="2522" spans="1:5" ht="21">
      <c r="A2522" s="16">
        <v>202641150</v>
      </c>
      <c r="B2522" t="s">
        <v>685</v>
      </c>
      <c r="C2522">
        <v>26</v>
      </c>
      <c r="D2522" t="s">
        <v>5</v>
      </c>
      <c r="E2522" s="29">
        <v>46165</v>
      </c>
    </row>
    <row r="2523" spans="1:5" ht="21">
      <c r="A2523" s="16">
        <v>202646633</v>
      </c>
      <c r="B2523" t="s">
        <v>872</v>
      </c>
      <c r="C2523">
        <v>104</v>
      </c>
      <c r="D2523" t="s">
        <v>13</v>
      </c>
      <c r="E2523" s="29">
        <v>46165</v>
      </c>
    </row>
    <row r="2524" spans="1:5" ht="21">
      <c r="A2524" s="16">
        <v>202646637</v>
      </c>
      <c r="B2524" t="s">
        <v>550</v>
      </c>
      <c r="C2524">
        <v>69</v>
      </c>
      <c r="D2524" t="s">
        <v>13</v>
      </c>
      <c r="E2524" s="29">
        <v>46165</v>
      </c>
    </row>
    <row r="2525" spans="1:5" ht="21">
      <c r="A2525" s="16">
        <v>202645911</v>
      </c>
      <c r="B2525" t="s">
        <v>233</v>
      </c>
      <c r="C2525">
        <v>72</v>
      </c>
      <c r="D2525" t="s">
        <v>13</v>
      </c>
      <c r="E2525" s="29">
        <v>46165</v>
      </c>
    </row>
    <row r="2526" spans="1:5" ht="21">
      <c r="A2526" s="16">
        <v>202646630</v>
      </c>
      <c r="B2526" t="s">
        <v>504</v>
      </c>
      <c r="C2526">
        <v>246</v>
      </c>
      <c r="D2526" t="s">
        <v>13</v>
      </c>
      <c r="E2526" s="29">
        <v>46165</v>
      </c>
    </row>
    <row r="2527" spans="1:5" ht="21">
      <c r="A2527" s="16">
        <v>202646389</v>
      </c>
      <c r="B2527" t="s">
        <v>1023</v>
      </c>
      <c r="C2527">
        <v>118</v>
      </c>
      <c r="D2527" t="s">
        <v>2</v>
      </c>
      <c r="E2527" s="29">
        <v>46165</v>
      </c>
    </row>
    <row r="2528" spans="1:5" ht="21">
      <c r="A2528" s="16">
        <v>202646390</v>
      </c>
      <c r="B2528" t="s">
        <v>416</v>
      </c>
      <c r="C2528">
        <v>58</v>
      </c>
      <c r="D2528" t="s">
        <v>2</v>
      </c>
      <c r="E2528" s="29">
        <v>46165</v>
      </c>
    </row>
    <row r="2529" spans="1:5" ht="21">
      <c r="A2529" s="16">
        <v>202646382</v>
      </c>
      <c r="B2529" t="s">
        <v>439</v>
      </c>
      <c r="C2529">
        <v>85</v>
      </c>
      <c r="D2529" t="s">
        <v>13</v>
      </c>
      <c r="E2529" s="29">
        <v>46165</v>
      </c>
    </row>
    <row r="2530" spans="1:5" ht="21">
      <c r="A2530" s="16">
        <v>202645767</v>
      </c>
      <c r="B2530" t="s">
        <v>553</v>
      </c>
      <c r="C2530">
        <v>104</v>
      </c>
      <c r="D2530" t="s">
        <v>19</v>
      </c>
      <c r="E2530" s="29">
        <v>46165</v>
      </c>
    </row>
    <row r="2531" spans="1:5" ht="21">
      <c r="A2531" s="16">
        <v>202645433</v>
      </c>
      <c r="B2531" t="s">
        <v>63</v>
      </c>
      <c r="C2531">
        <v>1</v>
      </c>
      <c r="D2531" t="s">
        <v>19</v>
      </c>
      <c r="E2531" s="29">
        <v>46165</v>
      </c>
    </row>
    <row r="2532" spans="1:5" ht="21">
      <c r="A2532" s="16">
        <v>202646772</v>
      </c>
      <c r="B2532" t="s">
        <v>553</v>
      </c>
      <c r="C2532">
        <v>15</v>
      </c>
      <c r="D2532" t="s">
        <v>19</v>
      </c>
      <c r="E2532" s="29">
        <v>46165</v>
      </c>
    </row>
    <row r="2533" spans="1:5" ht="21">
      <c r="A2533" s="16">
        <v>202646565</v>
      </c>
      <c r="B2533" t="s">
        <v>287</v>
      </c>
      <c r="C2533">
        <v>110</v>
      </c>
      <c r="D2533" t="s">
        <v>19</v>
      </c>
      <c r="E2533" s="29">
        <v>46165</v>
      </c>
    </row>
    <row r="2534" spans="1:5" ht="21">
      <c r="A2534" s="16">
        <v>202633267</v>
      </c>
      <c r="B2534" t="s">
        <v>746</v>
      </c>
      <c r="C2534">
        <v>9</v>
      </c>
      <c r="D2534" s="67" t="s">
        <v>19</v>
      </c>
      <c r="E2534" s="29">
        <v>46165</v>
      </c>
    </row>
    <row r="2535" spans="1:5" ht="21">
      <c r="A2535" s="16">
        <v>202633270</v>
      </c>
      <c r="B2535" t="s">
        <v>911</v>
      </c>
      <c r="C2535">
        <v>9</v>
      </c>
      <c r="D2535" t="s">
        <v>19</v>
      </c>
      <c r="E2535" s="29">
        <v>46165</v>
      </c>
    </row>
    <row r="2536" spans="1:5" ht="21">
      <c r="A2536" s="16">
        <v>202642381</v>
      </c>
      <c r="B2536" t="s">
        <v>63</v>
      </c>
      <c r="C2536">
        <v>10</v>
      </c>
      <c r="D2536" t="s">
        <v>19</v>
      </c>
      <c r="E2536" s="29">
        <v>46165</v>
      </c>
    </row>
    <row r="2537" spans="1:5" ht="21">
      <c r="A2537" s="16">
        <v>202645488</v>
      </c>
      <c r="B2537" t="s">
        <v>394</v>
      </c>
      <c r="C2537">
        <v>21</v>
      </c>
      <c r="D2537" t="s">
        <v>19</v>
      </c>
      <c r="E2537" s="29">
        <v>46165</v>
      </c>
    </row>
    <row r="2538" spans="1:5" ht="21">
      <c r="A2538" s="16">
        <v>202643819</v>
      </c>
      <c r="B2538" t="s">
        <v>549</v>
      </c>
      <c r="C2538">
        <v>62</v>
      </c>
      <c r="D2538" t="s">
        <v>2</v>
      </c>
      <c r="E2538" s="29">
        <v>46165</v>
      </c>
    </row>
    <row r="2539" spans="1:5" ht="21">
      <c r="A2539" s="16">
        <v>202646907</v>
      </c>
      <c r="B2539" t="s">
        <v>22</v>
      </c>
      <c r="C2539">
        <v>400</v>
      </c>
      <c r="D2539" t="s">
        <v>962</v>
      </c>
      <c r="E2539" s="29">
        <v>46165</v>
      </c>
    </row>
    <row r="2540" spans="1:5" ht="21">
      <c r="A2540" s="16">
        <v>202645455</v>
      </c>
      <c r="B2540" t="s">
        <v>361</v>
      </c>
      <c r="C2540">
        <v>314</v>
      </c>
      <c r="D2540" t="s">
        <v>962</v>
      </c>
      <c r="E2540" s="29">
        <v>46165</v>
      </c>
    </row>
    <row r="2541" spans="1:5" ht="21">
      <c r="A2541" s="16">
        <v>202643252</v>
      </c>
      <c r="B2541" t="s">
        <v>6</v>
      </c>
      <c r="C2541">
        <v>0</v>
      </c>
      <c r="D2541" t="s">
        <v>13</v>
      </c>
      <c r="E2541" s="29">
        <v>46165</v>
      </c>
    </row>
    <row r="2542" spans="1:5" ht="21">
      <c r="A2542" s="16">
        <v>202647150</v>
      </c>
      <c r="B2542" t="s">
        <v>324</v>
      </c>
      <c r="C2542">
        <v>183</v>
      </c>
      <c r="D2542" t="s">
        <v>13</v>
      </c>
      <c r="E2542" s="29">
        <v>46165</v>
      </c>
    </row>
    <row r="2543" spans="1:5" ht="21">
      <c r="A2543" s="16">
        <v>202647174</v>
      </c>
      <c r="B2543" t="s">
        <v>359</v>
      </c>
      <c r="C2543">
        <v>25</v>
      </c>
      <c r="D2543" t="s">
        <v>8</v>
      </c>
      <c r="E2543" s="29">
        <v>46165</v>
      </c>
    </row>
    <row r="2544" spans="1:5" ht="21">
      <c r="A2544" s="16">
        <v>202646569</v>
      </c>
      <c r="B2544" t="s">
        <v>9</v>
      </c>
      <c r="C2544">
        <v>32</v>
      </c>
      <c r="D2544" t="s">
        <v>8</v>
      </c>
      <c r="E2544" s="29">
        <v>46165</v>
      </c>
    </row>
    <row r="2545" spans="1:5" ht="21">
      <c r="A2545" s="16">
        <v>202646392</v>
      </c>
      <c r="B2545" t="s">
        <v>103</v>
      </c>
      <c r="C2545">
        <v>547</v>
      </c>
      <c r="D2545" s="67" t="s">
        <v>12</v>
      </c>
      <c r="E2545" s="29">
        <v>46165</v>
      </c>
    </row>
    <row r="2546" spans="1:5" ht="21">
      <c r="A2546" s="16">
        <v>202647114</v>
      </c>
      <c r="B2546" t="s">
        <v>3</v>
      </c>
      <c r="C2546">
        <v>104</v>
      </c>
      <c r="D2546" s="67" t="s">
        <v>12</v>
      </c>
      <c r="E2546" s="29">
        <v>46165</v>
      </c>
    </row>
    <row r="2547" spans="1:5" ht="21">
      <c r="A2547" s="16">
        <v>202647113</v>
      </c>
      <c r="B2547" t="s">
        <v>393</v>
      </c>
      <c r="C2547">
        <v>103</v>
      </c>
      <c r="D2547" t="s">
        <v>12</v>
      </c>
      <c r="E2547" s="29">
        <v>46165</v>
      </c>
    </row>
    <row r="2548" spans="1:5" ht="21">
      <c r="A2548" s="16">
        <v>202647202</v>
      </c>
      <c r="B2548" t="s">
        <v>299</v>
      </c>
      <c r="C2548">
        <v>105</v>
      </c>
      <c r="D2548" t="s">
        <v>12</v>
      </c>
      <c r="E2548" s="29">
        <v>46165</v>
      </c>
    </row>
    <row r="2549" spans="1:5" ht="21">
      <c r="A2549" s="16">
        <v>202647192</v>
      </c>
      <c r="B2549" t="s">
        <v>1080</v>
      </c>
      <c r="C2549">
        <v>139</v>
      </c>
      <c r="D2549" t="s">
        <v>12</v>
      </c>
      <c r="E2549" s="29">
        <v>46165</v>
      </c>
    </row>
    <row r="2550" spans="1:5" ht="21">
      <c r="A2550" s="16">
        <v>202647194</v>
      </c>
      <c r="B2550" t="s">
        <v>97</v>
      </c>
      <c r="C2550">
        <v>366</v>
      </c>
      <c r="D2550" t="s">
        <v>12</v>
      </c>
      <c r="E2550" s="29">
        <v>46165</v>
      </c>
    </row>
    <row r="2551" spans="1:5" ht="21">
      <c r="A2551" s="16">
        <v>202647119</v>
      </c>
      <c r="B2551" t="s">
        <v>1090</v>
      </c>
      <c r="C2551">
        <v>65</v>
      </c>
      <c r="D2551" t="s">
        <v>12</v>
      </c>
      <c r="E2551" s="29">
        <v>46165</v>
      </c>
    </row>
    <row r="2552" spans="1:5" ht="21">
      <c r="A2552" s="16">
        <v>202647154</v>
      </c>
      <c r="B2552" t="s">
        <v>507</v>
      </c>
      <c r="C2552">
        <v>312</v>
      </c>
      <c r="D2552" t="s">
        <v>12</v>
      </c>
      <c r="E2552" s="29">
        <v>46165</v>
      </c>
    </row>
    <row r="2553" spans="1:5" ht="21">
      <c r="A2553" s="16">
        <v>202647155</v>
      </c>
      <c r="B2553" t="s">
        <v>544</v>
      </c>
      <c r="C2553">
        <v>301</v>
      </c>
      <c r="D2553" t="s">
        <v>12</v>
      </c>
      <c r="E2553" s="29">
        <v>46165</v>
      </c>
    </row>
    <row r="2554" spans="1:5" ht="21">
      <c r="A2554" s="16">
        <v>202646886</v>
      </c>
      <c r="B2554" t="s">
        <v>787</v>
      </c>
      <c r="C2554">
        <v>31</v>
      </c>
      <c r="D2554" t="s">
        <v>21</v>
      </c>
      <c r="E2554" s="29">
        <v>46165</v>
      </c>
    </row>
    <row r="2555" spans="1:5" ht="21">
      <c r="A2555" s="16">
        <v>202646583</v>
      </c>
      <c r="B2555" t="s">
        <v>732</v>
      </c>
      <c r="C2555">
        <v>45</v>
      </c>
      <c r="D2555" t="s">
        <v>21</v>
      </c>
      <c r="E2555" s="29">
        <v>46165</v>
      </c>
    </row>
    <row r="2556" spans="1:5" ht="21">
      <c r="A2556" s="16">
        <v>202647572</v>
      </c>
      <c r="B2556" t="s">
        <v>978</v>
      </c>
      <c r="C2556">
        <v>176</v>
      </c>
      <c r="D2556" t="s">
        <v>4</v>
      </c>
      <c r="E2556" s="29">
        <v>46165</v>
      </c>
    </row>
    <row r="2557" spans="1:5" ht="21">
      <c r="A2557" s="16">
        <v>202647199</v>
      </c>
      <c r="B2557" t="s">
        <v>76</v>
      </c>
      <c r="C2557">
        <v>343</v>
      </c>
      <c r="D2557" t="s">
        <v>4</v>
      </c>
      <c r="E2557" s="29">
        <v>46165</v>
      </c>
    </row>
    <row r="2558" spans="1:5" ht="21">
      <c r="A2558" s="16">
        <v>202647117</v>
      </c>
      <c r="B2558" t="s">
        <v>241</v>
      </c>
      <c r="C2558">
        <v>143</v>
      </c>
      <c r="D2558" t="s">
        <v>4</v>
      </c>
      <c r="E2558" s="29">
        <v>46165</v>
      </c>
    </row>
    <row r="2559" spans="1:5" ht="21">
      <c r="A2559" s="16">
        <v>202646911</v>
      </c>
      <c r="B2559" t="s">
        <v>599</v>
      </c>
      <c r="C2559">
        <v>215</v>
      </c>
      <c r="D2559" t="s">
        <v>13</v>
      </c>
      <c r="E2559" s="29">
        <v>46165</v>
      </c>
    </row>
    <row r="2560" spans="1:5" ht="21">
      <c r="A2560" s="16">
        <v>202645473</v>
      </c>
      <c r="B2560" t="s">
        <v>165</v>
      </c>
      <c r="C2560">
        <v>126</v>
      </c>
      <c r="D2560" t="s">
        <v>2</v>
      </c>
      <c r="E2560" s="29">
        <v>46165</v>
      </c>
    </row>
    <row r="2561" spans="1:5" ht="21">
      <c r="A2561" s="16">
        <v>202644532</v>
      </c>
      <c r="B2561" t="s">
        <v>807</v>
      </c>
      <c r="C2561">
        <v>54</v>
      </c>
      <c r="D2561" t="s">
        <v>2</v>
      </c>
      <c r="E2561" s="29">
        <v>46165</v>
      </c>
    </row>
    <row r="2562" spans="1:5" ht="21">
      <c r="A2562" s="16">
        <v>202646640</v>
      </c>
      <c r="B2562" t="s">
        <v>57</v>
      </c>
      <c r="C2562">
        <v>66</v>
      </c>
      <c r="D2562" t="s">
        <v>2</v>
      </c>
      <c r="E2562" s="29">
        <v>46165</v>
      </c>
    </row>
    <row r="2563" spans="1:5" ht="21">
      <c r="A2563" s="16">
        <v>202646891</v>
      </c>
      <c r="B2563" t="s">
        <v>980</v>
      </c>
      <c r="C2563">
        <v>154</v>
      </c>
      <c r="D2563" t="s">
        <v>31</v>
      </c>
      <c r="E2563" s="29">
        <v>46165</v>
      </c>
    </row>
    <row r="2564" spans="1:5" ht="21">
      <c r="A2564" s="16">
        <v>202645926</v>
      </c>
      <c r="B2564" t="s">
        <v>178</v>
      </c>
      <c r="C2564">
        <v>189</v>
      </c>
      <c r="D2564" t="s">
        <v>25</v>
      </c>
      <c r="E2564" s="29">
        <v>46165</v>
      </c>
    </row>
    <row r="2565" spans="1:5" ht="21">
      <c r="A2565" s="16">
        <v>202645773</v>
      </c>
      <c r="B2565" t="s">
        <v>348</v>
      </c>
      <c r="C2565">
        <v>59</v>
      </c>
      <c r="D2565" t="s">
        <v>2</v>
      </c>
      <c r="E2565" s="29">
        <v>46165</v>
      </c>
    </row>
    <row r="2566" spans="1:5" ht="21">
      <c r="A2566" s="16">
        <v>202647448</v>
      </c>
      <c r="B2566" t="s">
        <v>235</v>
      </c>
      <c r="C2566">
        <v>106</v>
      </c>
      <c r="D2566" t="s">
        <v>28</v>
      </c>
      <c r="E2566" s="29">
        <v>46165</v>
      </c>
    </row>
    <row r="2567" spans="1:5" ht="21">
      <c r="A2567" s="16">
        <v>202646589</v>
      </c>
      <c r="B2567" t="s">
        <v>407</v>
      </c>
      <c r="C2567">
        <v>81</v>
      </c>
      <c r="D2567" t="s">
        <v>28</v>
      </c>
      <c r="E2567" s="29">
        <v>46165</v>
      </c>
    </row>
    <row r="2568" spans="1:5" ht="21">
      <c r="A2568" s="16">
        <v>202646889</v>
      </c>
      <c r="B2568" t="s">
        <v>407</v>
      </c>
      <c r="C2568">
        <v>116</v>
      </c>
      <c r="D2568" t="s">
        <v>28</v>
      </c>
      <c r="E2568" s="29">
        <v>46165</v>
      </c>
    </row>
    <row r="2569" spans="1:5" ht="21">
      <c r="A2569" s="16">
        <v>202647550</v>
      </c>
      <c r="B2569" t="s">
        <v>1121</v>
      </c>
      <c r="C2569">
        <v>706</v>
      </c>
      <c r="D2569" t="s">
        <v>28</v>
      </c>
      <c r="E2569" s="29">
        <v>46165</v>
      </c>
    </row>
    <row r="2570" spans="1:5" ht="21">
      <c r="A2570" s="16">
        <v>202645304</v>
      </c>
      <c r="B2570" t="s">
        <v>803</v>
      </c>
      <c r="C2570">
        <v>57</v>
      </c>
      <c r="D2570" t="s">
        <v>962</v>
      </c>
      <c r="E2570" s="29">
        <v>46165</v>
      </c>
    </row>
    <row r="2571" spans="1:5" ht="21">
      <c r="A2571" s="16">
        <v>202647524</v>
      </c>
      <c r="B2571" t="s">
        <v>763</v>
      </c>
      <c r="C2571">
        <v>364</v>
      </c>
      <c r="D2571" t="s">
        <v>21</v>
      </c>
      <c r="E2571" s="29">
        <v>46165</v>
      </c>
    </row>
    <row r="2572" spans="1:5" ht="21">
      <c r="A2572" s="16">
        <v>202647118</v>
      </c>
      <c r="B2572" t="s">
        <v>916</v>
      </c>
      <c r="C2572">
        <v>243</v>
      </c>
      <c r="D2572" t="s">
        <v>19</v>
      </c>
      <c r="E2572" s="29">
        <v>46165</v>
      </c>
    </row>
    <row r="2573" spans="1:5" ht="21">
      <c r="A2573" s="16">
        <v>202646538</v>
      </c>
      <c r="B2573" t="s">
        <v>520</v>
      </c>
      <c r="C2573">
        <v>33</v>
      </c>
      <c r="D2573" t="s">
        <v>5</v>
      </c>
      <c r="E2573" s="29">
        <v>46165</v>
      </c>
    </row>
    <row r="2574" spans="1:5" ht="21">
      <c r="A2574" s="16">
        <v>202646367</v>
      </c>
      <c r="B2574" t="s">
        <v>772</v>
      </c>
      <c r="C2574">
        <v>41</v>
      </c>
      <c r="D2574" t="s">
        <v>5</v>
      </c>
      <c r="E2574" s="29">
        <v>46165</v>
      </c>
    </row>
    <row r="2575" spans="1:5" ht="21">
      <c r="A2575" s="16">
        <v>202641877</v>
      </c>
      <c r="B2575" t="s">
        <v>298</v>
      </c>
      <c r="C2575">
        <v>100</v>
      </c>
      <c r="D2575" t="s">
        <v>5</v>
      </c>
      <c r="E2575" s="29">
        <v>46165</v>
      </c>
    </row>
    <row r="2576" spans="1:5" ht="21">
      <c r="A2576" s="16">
        <v>202646614</v>
      </c>
      <c r="B2576" t="s">
        <v>686</v>
      </c>
      <c r="C2576">
        <v>67</v>
      </c>
      <c r="D2576" t="s">
        <v>5</v>
      </c>
      <c r="E2576" s="29">
        <v>46165</v>
      </c>
    </row>
    <row r="2577" spans="1:5" ht="21">
      <c r="A2577" s="16">
        <v>202647540</v>
      </c>
      <c r="B2577" t="s">
        <v>566</v>
      </c>
      <c r="C2577">
        <v>95</v>
      </c>
      <c r="D2577" t="s">
        <v>12</v>
      </c>
      <c r="E2577" s="29">
        <v>46165</v>
      </c>
    </row>
    <row r="2578" spans="1:5" ht="21">
      <c r="A2578" s="16">
        <v>202647541</v>
      </c>
      <c r="B2578" t="s">
        <v>304</v>
      </c>
      <c r="C2578">
        <v>382</v>
      </c>
      <c r="D2578" t="s">
        <v>12</v>
      </c>
      <c r="E2578" s="29">
        <v>46165</v>
      </c>
    </row>
    <row r="2579" spans="1:5" ht="21">
      <c r="A2579" s="16">
        <v>202646384</v>
      </c>
      <c r="B2579" t="s">
        <v>336</v>
      </c>
      <c r="C2579">
        <v>45</v>
      </c>
      <c r="D2579" t="s">
        <v>13</v>
      </c>
      <c r="E2579" s="29">
        <v>46165</v>
      </c>
    </row>
    <row r="2580" spans="1:5" ht="21">
      <c r="A2580" s="16">
        <v>202647551</v>
      </c>
      <c r="B2580" t="s">
        <v>20</v>
      </c>
      <c r="C2580">
        <v>134</v>
      </c>
      <c r="D2580" t="s">
        <v>28</v>
      </c>
      <c r="E2580" s="29">
        <v>46165</v>
      </c>
    </row>
    <row r="2581" spans="1:5" ht="21">
      <c r="A2581" s="16">
        <v>202647203</v>
      </c>
      <c r="B2581" t="s">
        <v>948</v>
      </c>
      <c r="C2581">
        <v>145</v>
      </c>
      <c r="D2581" t="s">
        <v>4</v>
      </c>
      <c r="E2581" s="29">
        <v>46165</v>
      </c>
    </row>
    <row r="2582" spans="1:5" ht="21">
      <c r="A2582" s="16">
        <v>202647193</v>
      </c>
      <c r="B2582" t="s">
        <v>84</v>
      </c>
      <c r="C2582">
        <v>147</v>
      </c>
      <c r="D2582" t="s">
        <v>4</v>
      </c>
      <c r="E2582" s="29">
        <v>46165</v>
      </c>
    </row>
    <row r="2583" spans="1:5" ht="21">
      <c r="A2583" s="16">
        <v>202647112</v>
      </c>
      <c r="B2583" t="s">
        <v>194</v>
      </c>
      <c r="C2583">
        <v>116</v>
      </c>
      <c r="D2583" t="s">
        <v>4</v>
      </c>
      <c r="E2583" s="29">
        <v>46165</v>
      </c>
    </row>
    <row r="2584" spans="1:5" ht="21">
      <c r="A2584" s="16">
        <v>202647153</v>
      </c>
      <c r="B2584" t="s">
        <v>95</v>
      </c>
      <c r="C2584">
        <v>76</v>
      </c>
      <c r="D2584" t="s">
        <v>19</v>
      </c>
      <c r="E2584" s="29">
        <v>46165</v>
      </c>
    </row>
    <row r="2585" spans="1:5" ht="21">
      <c r="A2585" s="16">
        <v>202647450</v>
      </c>
      <c r="B2585" t="s">
        <v>281</v>
      </c>
      <c r="C2585">
        <v>435</v>
      </c>
      <c r="D2585" t="s">
        <v>19</v>
      </c>
      <c r="E2585" s="29">
        <v>46165</v>
      </c>
    </row>
    <row r="2586" spans="1:5" ht="21">
      <c r="A2586" s="16">
        <v>202646536</v>
      </c>
      <c r="B2586" t="s">
        <v>281</v>
      </c>
      <c r="C2586">
        <v>116</v>
      </c>
      <c r="D2586" t="s">
        <v>19</v>
      </c>
      <c r="E2586" s="29">
        <v>46165</v>
      </c>
    </row>
    <row r="2587" spans="1:5" ht="21">
      <c r="A2587" s="16">
        <v>202646366</v>
      </c>
      <c r="B2587" t="s">
        <v>281</v>
      </c>
      <c r="C2587">
        <v>40</v>
      </c>
      <c r="D2587" t="s">
        <v>19</v>
      </c>
      <c r="E2587" s="29">
        <v>46165</v>
      </c>
    </row>
    <row r="2588" spans="1:5" ht="21">
      <c r="A2588" s="16">
        <v>202647543</v>
      </c>
      <c r="B2588" t="s">
        <v>292</v>
      </c>
      <c r="C2588">
        <v>305</v>
      </c>
      <c r="D2588" t="s">
        <v>19</v>
      </c>
      <c r="E2588" s="29">
        <v>46165</v>
      </c>
    </row>
    <row r="2589" spans="1:5" ht="21">
      <c r="A2589" s="16">
        <v>202647120</v>
      </c>
      <c r="B2589" t="s">
        <v>349</v>
      </c>
      <c r="C2589">
        <v>356</v>
      </c>
      <c r="D2589" t="s">
        <v>19</v>
      </c>
      <c r="E2589" s="29">
        <v>46165</v>
      </c>
    </row>
    <row r="2590" spans="1:5" ht="21">
      <c r="A2590" s="16">
        <v>202647121</v>
      </c>
      <c r="B2590" t="s">
        <v>34</v>
      </c>
      <c r="C2590">
        <v>175</v>
      </c>
      <c r="D2590" t="s">
        <v>13</v>
      </c>
      <c r="E2590" s="29">
        <v>46165</v>
      </c>
    </row>
    <row r="2591" spans="1:5" ht="21">
      <c r="A2591" s="16">
        <v>202646592</v>
      </c>
      <c r="B2591" t="s">
        <v>18</v>
      </c>
      <c r="C2591">
        <v>15</v>
      </c>
      <c r="D2591" t="s">
        <v>2</v>
      </c>
      <c r="E2591" s="29">
        <v>46165</v>
      </c>
    </row>
    <row r="2592" spans="1:5" ht="21">
      <c r="A2592" s="16">
        <v>202647173</v>
      </c>
      <c r="B2592" t="s">
        <v>18</v>
      </c>
      <c r="C2592">
        <v>463</v>
      </c>
      <c r="D2592" t="s">
        <v>2</v>
      </c>
      <c r="E2592" s="29">
        <v>46165</v>
      </c>
    </row>
    <row r="2593" spans="1:5" ht="21">
      <c r="A2593" s="16">
        <v>202647578</v>
      </c>
      <c r="B2593" t="s">
        <v>178</v>
      </c>
      <c r="C2593">
        <v>701</v>
      </c>
      <c r="D2593" t="s">
        <v>2</v>
      </c>
      <c r="E2593" s="29">
        <v>46165</v>
      </c>
    </row>
    <row r="2594" spans="1:5" ht="21">
      <c r="A2594" s="16">
        <v>202646403</v>
      </c>
      <c r="B2594" t="s">
        <v>55</v>
      </c>
      <c r="C2594">
        <v>2</v>
      </c>
      <c r="D2594" t="s">
        <v>5</v>
      </c>
      <c r="E2594" s="29">
        <v>46165</v>
      </c>
    </row>
    <row r="2595" spans="1:5" ht="21">
      <c r="A2595" s="16">
        <v>202645298</v>
      </c>
      <c r="B2595" t="s">
        <v>707</v>
      </c>
      <c r="C2595">
        <v>4</v>
      </c>
      <c r="D2595" t="s">
        <v>5</v>
      </c>
      <c r="E2595" s="29">
        <v>46165</v>
      </c>
    </row>
    <row r="2596" spans="1:5" ht="21">
      <c r="A2596" s="16">
        <v>202647207</v>
      </c>
      <c r="B2596" t="s">
        <v>744</v>
      </c>
      <c r="C2596">
        <v>193</v>
      </c>
      <c r="D2596" t="s">
        <v>5</v>
      </c>
      <c r="E2596" s="29">
        <v>46165</v>
      </c>
    </row>
    <row r="2597" spans="1:5" ht="21">
      <c r="A2597" s="16">
        <v>202647187</v>
      </c>
      <c r="B2597" t="s">
        <v>987</v>
      </c>
      <c r="C2597">
        <v>69</v>
      </c>
      <c r="D2597" t="s">
        <v>5</v>
      </c>
      <c r="E2597" s="29">
        <v>46165</v>
      </c>
    </row>
    <row r="2598" spans="1:5" ht="21">
      <c r="A2598" s="16">
        <v>202646609</v>
      </c>
      <c r="B2598" t="s">
        <v>987</v>
      </c>
      <c r="C2598">
        <v>80</v>
      </c>
      <c r="D2598" t="s">
        <v>5</v>
      </c>
      <c r="E2598" s="29">
        <v>46165</v>
      </c>
    </row>
    <row r="2599" spans="1:5" ht="21">
      <c r="A2599" s="16">
        <v>202647208</v>
      </c>
      <c r="B2599" t="s">
        <v>106</v>
      </c>
      <c r="C2599">
        <v>554</v>
      </c>
      <c r="D2599" t="s">
        <v>5</v>
      </c>
      <c r="E2599" s="29">
        <v>46165</v>
      </c>
    </row>
    <row r="2600" spans="1:5" ht="21">
      <c r="A2600" s="16">
        <v>202644980</v>
      </c>
      <c r="B2600" t="s">
        <v>987</v>
      </c>
      <c r="C2600">
        <v>39</v>
      </c>
      <c r="D2600" t="s">
        <v>5</v>
      </c>
      <c r="E2600" s="29">
        <v>46165</v>
      </c>
    </row>
    <row r="2601" spans="1:5" ht="21">
      <c r="A2601" s="16">
        <v>202647457</v>
      </c>
      <c r="B2601" t="s">
        <v>178</v>
      </c>
      <c r="C2601">
        <v>991</v>
      </c>
      <c r="D2601" t="s">
        <v>13</v>
      </c>
      <c r="E2601" s="29">
        <v>46165</v>
      </c>
    </row>
    <row r="2602" spans="1:5" ht="21">
      <c r="A2602" s="16">
        <v>202645457</v>
      </c>
      <c r="B2602" t="s">
        <v>544</v>
      </c>
      <c r="C2602">
        <v>-1</v>
      </c>
      <c r="D2602" t="s">
        <v>13</v>
      </c>
      <c r="E2602" s="29">
        <v>46165</v>
      </c>
    </row>
    <row r="2603" spans="1:5" ht="21">
      <c r="A2603" s="16">
        <v>202645458</v>
      </c>
      <c r="B2603" t="s">
        <v>431</v>
      </c>
      <c r="C2603">
        <v>-1</v>
      </c>
      <c r="D2603" t="s">
        <v>28</v>
      </c>
      <c r="E2603" s="29">
        <v>46165</v>
      </c>
    </row>
    <row r="2604" spans="1:5" ht="21">
      <c r="A2604" s="16">
        <v>202645484</v>
      </c>
      <c r="B2604" t="s">
        <v>6</v>
      </c>
      <c r="C2604">
        <v>1</v>
      </c>
      <c r="D2604" t="s">
        <v>19</v>
      </c>
      <c r="E2604" s="29">
        <v>46165</v>
      </c>
    </row>
    <row r="2605" spans="1:5" ht="21">
      <c r="A2605" s="16">
        <v>202645894</v>
      </c>
      <c r="B2605" t="s">
        <v>95</v>
      </c>
      <c r="C2605">
        <v>-1</v>
      </c>
      <c r="D2605" t="s">
        <v>19</v>
      </c>
      <c r="E2605" s="29">
        <v>46165</v>
      </c>
    </row>
    <row r="2606" spans="1:5" ht="21">
      <c r="A2606" s="16">
        <v>202646407</v>
      </c>
      <c r="B2606" t="s">
        <v>1081</v>
      </c>
      <c r="C2606">
        <v>-3</v>
      </c>
      <c r="D2606" t="s">
        <v>19</v>
      </c>
      <c r="E2606" s="29">
        <v>46165</v>
      </c>
    </row>
    <row r="2607" spans="1:5" ht="21">
      <c r="A2607" s="16">
        <v>202647884</v>
      </c>
      <c r="B2607" t="s">
        <v>518</v>
      </c>
      <c r="C2607">
        <v>187</v>
      </c>
      <c r="D2607" t="s">
        <v>12</v>
      </c>
      <c r="E2607" s="29">
        <v>46167</v>
      </c>
    </row>
    <row r="2608" spans="1:5" ht="21">
      <c r="A2608" s="16">
        <v>202647562</v>
      </c>
      <c r="B2608" t="s">
        <v>239</v>
      </c>
      <c r="C2608">
        <v>181</v>
      </c>
      <c r="D2608" t="s">
        <v>12</v>
      </c>
      <c r="E2608" s="29">
        <v>46167</v>
      </c>
    </row>
    <row r="2609" spans="1:5" ht="21">
      <c r="A2609" s="16">
        <v>202647449</v>
      </c>
      <c r="B2609" t="s">
        <v>98</v>
      </c>
      <c r="C2609">
        <v>254</v>
      </c>
      <c r="D2609" t="s">
        <v>12</v>
      </c>
      <c r="E2609" s="29">
        <v>46167</v>
      </c>
    </row>
    <row r="2610" spans="1:5" ht="21">
      <c r="A2610" s="16">
        <v>202647146</v>
      </c>
      <c r="B2610" t="s">
        <v>963</v>
      </c>
      <c r="C2610">
        <v>13</v>
      </c>
      <c r="D2610" t="s">
        <v>12</v>
      </c>
      <c r="E2610" s="29">
        <v>46167</v>
      </c>
    </row>
    <row r="2611" spans="1:5" ht="21">
      <c r="A2611" s="16">
        <v>202647162</v>
      </c>
      <c r="B2611" t="s">
        <v>263</v>
      </c>
      <c r="C2611">
        <v>42</v>
      </c>
      <c r="D2611" t="s">
        <v>12</v>
      </c>
      <c r="E2611" s="29">
        <v>46167</v>
      </c>
    </row>
    <row r="2612" spans="1:5" ht="21">
      <c r="A2612" s="16">
        <v>202647166</v>
      </c>
      <c r="B2612" t="s">
        <v>1092</v>
      </c>
      <c r="C2612">
        <v>26</v>
      </c>
      <c r="D2612" t="s">
        <v>12</v>
      </c>
      <c r="E2612" s="29">
        <v>46167</v>
      </c>
    </row>
    <row r="2613" spans="1:5" ht="21">
      <c r="A2613" s="16">
        <v>202647201</v>
      </c>
      <c r="B2613" t="s">
        <v>774</v>
      </c>
      <c r="C2613">
        <v>23</v>
      </c>
      <c r="D2613" t="s">
        <v>12</v>
      </c>
      <c r="E2613" s="29">
        <v>46167</v>
      </c>
    </row>
    <row r="2614" spans="1:5" ht="21">
      <c r="A2614" s="16">
        <v>202647559</v>
      </c>
      <c r="B2614" t="s">
        <v>307</v>
      </c>
      <c r="C2614">
        <v>181</v>
      </c>
      <c r="D2614" t="s">
        <v>12</v>
      </c>
      <c r="E2614" s="29">
        <v>46167</v>
      </c>
    </row>
    <row r="2615" spans="1:5" ht="21">
      <c r="A2615" s="16">
        <v>202647856</v>
      </c>
      <c r="B2615" t="s">
        <v>190</v>
      </c>
      <c r="C2615">
        <v>49</v>
      </c>
      <c r="D2615" t="s">
        <v>12</v>
      </c>
      <c r="E2615" s="29">
        <v>46167</v>
      </c>
    </row>
    <row r="2616" spans="1:5" ht="21">
      <c r="A2616" s="16">
        <v>202647183</v>
      </c>
      <c r="B2616" t="s">
        <v>66</v>
      </c>
      <c r="C2616">
        <v>44</v>
      </c>
      <c r="D2616" s="67" t="s">
        <v>8</v>
      </c>
      <c r="E2616" s="29">
        <v>46167</v>
      </c>
    </row>
    <row r="2617" spans="1:5" ht="21">
      <c r="A2617" s="16">
        <v>202647872</v>
      </c>
      <c r="B2617" t="s">
        <v>66</v>
      </c>
      <c r="C2617">
        <v>91</v>
      </c>
      <c r="D2617" s="67" t="s">
        <v>8</v>
      </c>
      <c r="E2617" s="29">
        <v>46167</v>
      </c>
    </row>
    <row r="2618" spans="1:5" ht="21">
      <c r="A2618" s="16">
        <v>202647144</v>
      </c>
      <c r="B2618" t="s">
        <v>248</v>
      </c>
      <c r="C2618">
        <v>393</v>
      </c>
      <c r="D2618" s="67" t="s">
        <v>8</v>
      </c>
      <c r="E2618" s="29">
        <v>46167</v>
      </c>
    </row>
    <row r="2619" spans="1:5" ht="21">
      <c r="A2619" s="16">
        <v>202647886</v>
      </c>
      <c r="B2619" t="s">
        <v>76</v>
      </c>
      <c r="C2619">
        <v>66</v>
      </c>
      <c r="D2619" t="s">
        <v>8</v>
      </c>
      <c r="E2619" s="29">
        <v>46167</v>
      </c>
    </row>
    <row r="2620" spans="1:5" ht="21">
      <c r="A2620" s="16">
        <v>202647866</v>
      </c>
      <c r="B2620" t="s">
        <v>48</v>
      </c>
      <c r="C2620">
        <v>94</v>
      </c>
      <c r="D2620" t="s">
        <v>8</v>
      </c>
      <c r="E2620" s="29">
        <v>46167</v>
      </c>
    </row>
    <row r="2621" spans="1:5" ht="21">
      <c r="A2621" s="16">
        <v>202647545</v>
      </c>
      <c r="B2621" t="s">
        <v>832</v>
      </c>
      <c r="C2621">
        <v>142</v>
      </c>
      <c r="D2621" t="s">
        <v>8</v>
      </c>
      <c r="E2621" s="29">
        <v>46167</v>
      </c>
    </row>
    <row r="2622" spans="1:5" ht="21">
      <c r="A2622" s="16">
        <v>202647547</v>
      </c>
      <c r="B2622" t="s">
        <v>1120</v>
      </c>
      <c r="C2622">
        <v>181</v>
      </c>
      <c r="D2622" t="s">
        <v>8</v>
      </c>
      <c r="E2622" s="29">
        <v>46167</v>
      </c>
    </row>
    <row r="2623" spans="1:5" ht="21">
      <c r="A2623" s="16">
        <v>202647459</v>
      </c>
      <c r="B2623" t="s">
        <v>342</v>
      </c>
      <c r="C2623">
        <v>424</v>
      </c>
      <c r="D2623" t="s">
        <v>8</v>
      </c>
      <c r="E2623" s="29">
        <v>46167</v>
      </c>
    </row>
    <row r="2624" spans="1:5" ht="21">
      <c r="A2624" s="16">
        <v>202647209</v>
      </c>
      <c r="B2624" t="s">
        <v>337</v>
      </c>
      <c r="C2624">
        <v>26</v>
      </c>
      <c r="D2624" t="s">
        <v>8</v>
      </c>
      <c r="E2624" s="29">
        <v>46167</v>
      </c>
    </row>
    <row r="2625" spans="1:5" ht="21">
      <c r="A2625" s="16">
        <v>202647200</v>
      </c>
      <c r="B2625" t="s">
        <v>976</v>
      </c>
      <c r="C2625">
        <v>49</v>
      </c>
      <c r="D2625" t="s">
        <v>8</v>
      </c>
      <c r="E2625" s="29">
        <v>46167</v>
      </c>
    </row>
    <row r="2626" spans="1:5" ht="21">
      <c r="A2626" s="16">
        <v>202646908</v>
      </c>
      <c r="B2626" t="s">
        <v>97</v>
      </c>
      <c r="C2626">
        <v>62</v>
      </c>
      <c r="D2626" t="s">
        <v>962</v>
      </c>
      <c r="E2626" s="29">
        <v>46167</v>
      </c>
    </row>
    <row r="2627" spans="1:5" ht="21">
      <c r="A2627" s="16">
        <v>202639286</v>
      </c>
      <c r="B2627" t="s">
        <v>369</v>
      </c>
      <c r="C2627">
        <v>5</v>
      </c>
      <c r="D2627" t="s">
        <v>31</v>
      </c>
      <c r="E2627" s="29">
        <v>46167</v>
      </c>
    </row>
    <row r="2628" spans="1:5" ht="21">
      <c r="A2628" s="16">
        <v>202647461</v>
      </c>
      <c r="B2628" t="s">
        <v>36</v>
      </c>
      <c r="C2628">
        <v>80</v>
      </c>
      <c r="D2628" t="s">
        <v>25</v>
      </c>
      <c r="E2628" s="29">
        <v>46167</v>
      </c>
    </row>
    <row r="2629" spans="1:5" ht="21">
      <c r="A2629" s="16">
        <v>202647544</v>
      </c>
      <c r="B2629" t="s">
        <v>896</v>
      </c>
      <c r="C2629">
        <v>99</v>
      </c>
      <c r="D2629" t="s">
        <v>25</v>
      </c>
      <c r="E2629" s="29">
        <v>46167</v>
      </c>
    </row>
    <row r="2630" spans="1:5" ht="21">
      <c r="A2630" s="16">
        <v>202647522</v>
      </c>
      <c r="B2630" t="s">
        <v>179</v>
      </c>
      <c r="C2630">
        <v>115</v>
      </c>
      <c r="D2630" t="s">
        <v>25</v>
      </c>
      <c r="E2630" s="29">
        <v>46167</v>
      </c>
    </row>
    <row r="2631" spans="1:5" ht="21">
      <c r="A2631" s="16">
        <v>202647525</v>
      </c>
      <c r="B2631" t="s">
        <v>898</v>
      </c>
      <c r="C2631">
        <v>446</v>
      </c>
      <c r="D2631" t="s">
        <v>25</v>
      </c>
      <c r="E2631" s="29">
        <v>46167</v>
      </c>
    </row>
    <row r="2632" spans="1:5" ht="21">
      <c r="A2632" s="16">
        <v>202647594</v>
      </c>
      <c r="B2632" t="s">
        <v>275</v>
      </c>
      <c r="C2632">
        <v>66</v>
      </c>
      <c r="D2632" t="s">
        <v>25</v>
      </c>
      <c r="E2632" s="29">
        <v>46167</v>
      </c>
    </row>
    <row r="2633" spans="1:5" ht="21">
      <c r="A2633" s="16">
        <v>202647195</v>
      </c>
      <c r="B2633" t="s">
        <v>422</v>
      </c>
      <c r="C2633">
        <v>26</v>
      </c>
      <c r="D2633" t="s">
        <v>25</v>
      </c>
      <c r="E2633" s="29">
        <v>46167</v>
      </c>
    </row>
    <row r="2634" spans="1:5" ht="21">
      <c r="A2634" s="16">
        <v>202647198</v>
      </c>
      <c r="B2634" t="s">
        <v>1097</v>
      </c>
      <c r="C2634">
        <v>25</v>
      </c>
      <c r="D2634" t="s">
        <v>25</v>
      </c>
      <c r="E2634" s="29">
        <v>46167</v>
      </c>
    </row>
    <row r="2635" spans="1:5" ht="21">
      <c r="A2635" s="16">
        <v>202647161</v>
      </c>
      <c r="B2635" t="s">
        <v>240</v>
      </c>
      <c r="C2635">
        <v>24</v>
      </c>
      <c r="D2635" t="s">
        <v>25</v>
      </c>
      <c r="E2635" s="29">
        <v>46167</v>
      </c>
    </row>
    <row r="2636" spans="1:5" ht="21">
      <c r="A2636" s="16">
        <v>202647190</v>
      </c>
      <c r="B2636" t="s">
        <v>754</v>
      </c>
      <c r="C2636">
        <v>22</v>
      </c>
      <c r="D2636" t="s">
        <v>25</v>
      </c>
      <c r="E2636" s="29">
        <v>46167</v>
      </c>
    </row>
    <row r="2637" spans="1:5" ht="21">
      <c r="A2637" s="16">
        <v>202647566</v>
      </c>
      <c r="B2637" t="s">
        <v>251</v>
      </c>
      <c r="C2637">
        <v>89</v>
      </c>
      <c r="D2637" t="s">
        <v>25</v>
      </c>
      <c r="E2637" s="29">
        <v>46167</v>
      </c>
    </row>
    <row r="2638" spans="1:5" ht="21">
      <c r="A2638" s="16">
        <v>202647552</v>
      </c>
      <c r="B2638" t="s">
        <v>720</v>
      </c>
      <c r="C2638">
        <v>136</v>
      </c>
      <c r="D2638" t="s">
        <v>19</v>
      </c>
      <c r="E2638" s="29">
        <v>46167</v>
      </c>
    </row>
    <row r="2639" spans="1:5" ht="21">
      <c r="A2639" s="16">
        <v>202647456</v>
      </c>
      <c r="B2639" t="s">
        <v>287</v>
      </c>
      <c r="C2639">
        <v>94</v>
      </c>
      <c r="D2639" t="s">
        <v>19</v>
      </c>
      <c r="E2639" s="29">
        <v>46167</v>
      </c>
    </row>
    <row r="2640" spans="1:5">
      <c r="A2640" s="6">
        <v>202647151</v>
      </c>
      <c r="B2640" t="s">
        <v>361</v>
      </c>
      <c r="C2640">
        <v>19</v>
      </c>
      <c r="D2640" t="s">
        <v>19</v>
      </c>
      <c r="E2640" s="29">
        <v>46167</v>
      </c>
    </row>
    <row r="2641" spans="1:5">
      <c r="A2641" s="6">
        <v>202646890</v>
      </c>
      <c r="B2641" t="s">
        <v>237</v>
      </c>
      <c r="C2641">
        <v>58</v>
      </c>
      <c r="D2641" t="s">
        <v>19</v>
      </c>
      <c r="E2641" s="29">
        <v>46167</v>
      </c>
    </row>
    <row r="2642" spans="1:5">
      <c r="A2642" s="6">
        <v>202647152</v>
      </c>
      <c r="B2642" t="s">
        <v>414</v>
      </c>
      <c r="C2642">
        <v>66</v>
      </c>
      <c r="D2642" t="s">
        <v>19</v>
      </c>
      <c r="E2642" s="29">
        <v>46167</v>
      </c>
    </row>
    <row r="2643" spans="1:5">
      <c r="A2643" s="6">
        <v>202647206</v>
      </c>
      <c r="B2643" t="s">
        <v>247</v>
      </c>
      <c r="C2643">
        <v>29</v>
      </c>
      <c r="D2643" t="s">
        <v>19</v>
      </c>
      <c r="E2643" s="29">
        <v>46167</v>
      </c>
    </row>
    <row r="2644" spans="1:5">
      <c r="A2644" s="6">
        <v>202647574</v>
      </c>
      <c r="B2644" t="s">
        <v>93</v>
      </c>
      <c r="C2644">
        <v>205</v>
      </c>
      <c r="D2644" s="67" t="s">
        <v>2</v>
      </c>
      <c r="E2644" s="29">
        <v>46167</v>
      </c>
    </row>
    <row r="2645" spans="1:5" ht="21">
      <c r="A2645" s="16">
        <v>202643333</v>
      </c>
      <c r="B2645" t="s">
        <v>26</v>
      </c>
      <c r="C2645">
        <v>3</v>
      </c>
      <c r="D2645" s="67" t="s">
        <v>19</v>
      </c>
      <c r="E2645" s="29">
        <v>46167</v>
      </c>
    </row>
    <row r="2646" spans="1:5" ht="21">
      <c r="A2646" s="16">
        <v>202647532</v>
      </c>
      <c r="B2646" t="s">
        <v>1015</v>
      </c>
      <c r="C2646">
        <v>113</v>
      </c>
      <c r="D2646" s="67" t="s">
        <v>2</v>
      </c>
      <c r="E2646" s="29">
        <v>46167</v>
      </c>
    </row>
    <row r="2647" spans="1:5" ht="21">
      <c r="A2647" s="16">
        <v>202647447</v>
      </c>
      <c r="B2647" t="s">
        <v>602</v>
      </c>
      <c r="C2647">
        <v>70</v>
      </c>
      <c r="D2647" s="67" t="s">
        <v>4</v>
      </c>
      <c r="E2647" s="29">
        <v>46167</v>
      </c>
    </row>
    <row r="2648" spans="1:5" ht="21">
      <c r="A2648" s="16">
        <v>202647534</v>
      </c>
      <c r="B2648" t="s">
        <v>545</v>
      </c>
      <c r="C2648">
        <v>92</v>
      </c>
      <c r="D2648" s="67" t="s">
        <v>4</v>
      </c>
      <c r="E2648" s="29">
        <v>46167</v>
      </c>
    </row>
    <row r="2649" spans="1:5" ht="21">
      <c r="A2649" s="16">
        <v>202647445</v>
      </c>
      <c r="B2649" t="s">
        <v>642</v>
      </c>
      <c r="C2649">
        <v>54</v>
      </c>
      <c r="D2649" s="67" t="s">
        <v>4</v>
      </c>
      <c r="E2649" s="29">
        <v>46167</v>
      </c>
    </row>
    <row r="2650" spans="1:5" ht="21">
      <c r="A2650" s="16">
        <v>202647546</v>
      </c>
      <c r="B2650" t="s">
        <v>318</v>
      </c>
      <c r="C2650">
        <v>113</v>
      </c>
      <c r="D2650" t="s">
        <v>4</v>
      </c>
      <c r="E2650" s="29">
        <v>46167</v>
      </c>
    </row>
    <row r="2651" spans="1:5">
      <c r="A2651" s="6">
        <v>202647572</v>
      </c>
      <c r="B2651" t="s">
        <v>978</v>
      </c>
      <c r="C2651">
        <v>375</v>
      </c>
      <c r="D2651" s="67" t="s">
        <v>4</v>
      </c>
      <c r="E2651" s="29">
        <v>46167</v>
      </c>
    </row>
    <row r="2652" spans="1:5">
      <c r="A2652" s="6">
        <v>202646909</v>
      </c>
      <c r="B2652" t="s">
        <v>771</v>
      </c>
      <c r="C2652">
        <v>297</v>
      </c>
      <c r="D2652" s="67" t="s">
        <v>5</v>
      </c>
      <c r="E2652" s="29">
        <v>46167</v>
      </c>
    </row>
    <row r="2653" spans="1:5">
      <c r="A2653">
        <v>202646611</v>
      </c>
      <c r="B2653" t="s">
        <v>730</v>
      </c>
      <c r="C2653">
        <v>33</v>
      </c>
      <c r="D2653" t="s">
        <v>5</v>
      </c>
      <c r="E2653" s="29">
        <v>46167</v>
      </c>
    </row>
    <row r="2654" spans="1:5">
      <c r="A2654">
        <v>202647197</v>
      </c>
      <c r="B2654" t="s">
        <v>305</v>
      </c>
      <c r="C2654">
        <v>3</v>
      </c>
      <c r="D2654" t="s">
        <v>5</v>
      </c>
      <c r="E2654" s="29">
        <v>46167</v>
      </c>
    </row>
    <row r="2655" spans="1:5">
      <c r="A2655">
        <v>202647577</v>
      </c>
      <c r="B2655" t="s">
        <v>744</v>
      </c>
      <c r="C2655">
        <v>68</v>
      </c>
      <c r="D2655" s="67" t="s">
        <v>5</v>
      </c>
      <c r="E2655" s="29">
        <v>46167</v>
      </c>
    </row>
    <row r="2656" spans="1:5">
      <c r="A2656">
        <v>202646902</v>
      </c>
      <c r="B2656" t="s">
        <v>460</v>
      </c>
      <c r="C2656">
        <v>36</v>
      </c>
      <c r="D2656" s="67" t="s">
        <v>5</v>
      </c>
      <c r="E2656" s="29">
        <v>46167</v>
      </c>
    </row>
    <row r="2657" spans="1:5">
      <c r="A2657">
        <v>202643081</v>
      </c>
      <c r="B2657" t="s">
        <v>701</v>
      </c>
      <c r="C2657">
        <v>22</v>
      </c>
      <c r="D2657" s="67" t="s">
        <v>5</v>
      </c>
      <c r="E2657" s="29">
        <v>46167</v>
      </c>
    </row>
    <row r="2658" spans="1:5">
      <c r="A2658">
        <v>202640021</v>
      </c>
      <c r="B2658" t="s">
        <v>701</v>
      </c>
      <c r="C2658">
        <v>13</v>
      </c>
      <c r="D2658" s="67" t="s">
        <v>5</v>
      </c>
      <c r="E2658" s="29">
        <v>46167</v>
      </c>
    </row>
    <row r="2659" spans="1:5">
      <c r="A2659">
        <v>202647561</v>
      </c>
      <c r="B2659" t="s">
        <v>113</v>
      </c>
      <c r="C2659">
        <v>346</v>
      </c>
      <c r="D2659" s="67" t="s">
        <v>5</v>
      </c>
      <c r="E2659" s="29">
        <v>46167</v>
      </c>
    </row>
    <row r="2660" spans="1:5">
      <c r="A2660">
        <v>202646910</v>
      </c>
      <c r="B2660" t="s">
        <v>113</v>
      </c>
      <c r="C2660">
        <v>36</v>
      </c>
      <c r="D2660" s="67" t="s">
        <v>5</v>
      </c>
      <c r="E2660" s="29">
        <v>46167</v>
      </c>
    </row>
    <row r="2661" spans="1:5">
      <c r="A2661">
        <v>202642667</v>
      </c>
      <c r="B2661" t="s">
        <v>762</v>
      </c>
      <c r="C2661">
        <v>2</v>
      </c>
      <c r="D2661" s="67" t="s">
        <v>5</v>
      </c>
      <c r="E2661" s="29">
        <v>46167</v>
      </c>
    </row>
    <row r="2662" spans="1:5">
      <c r="A2662">
        <v>202647882</v>
      </c>
      <c r="B2662" t="s">
        <v>981</v>
      </c>
      <c r="C2662">
        <v>282</v>
      </c>
      <c r="D2662" s="67" t="s">
        <v>8</v>
      </c>
      <c r="E2662" s="29">
        <v>46167</v>
      </c>
    </row>
    <row r="2663" spans="1:5">
      <c r="A2663">
        <v>202647458</v>
      </c>
      <c r="B2663" t="s">
        <v>745</v>
      </c>
      <c r="C2663">
        <v>80</v>
      </c>
      <c r="D2663" s="67" t="s">
        <v>8</v>
      </c>
      <c r="E2663" s="29">
        <v>46167</v>
      </c>
    </row>
    <row r="2664" spans="1:5">
      <c r="A2664">
        <v>202647854</v>
      </c>
      <c r="B2664" t="s">
        <v>291</v>
      </c>
      <c r="C2664">
        <v>97</v>
      </c>
      <c r="D2664" t="s">
        <v>13</v>
      </c>
      <c r="E2664" s="29">
        <v>46167</v>
      </c>
    </row>
    <row r="2665" spans="1:5">
      <c r="A2665">
        <v>202647881</v>
      </c>
      <c r="B2665" t="s">
        <v>269</v>
      </c>
      <c r="C2665">
        <v>613</v>
      </c>
      <c r="D2665" s="67" t="s">
        <v>13</v>
      </c>
      <c r="E2665" s="29">
        <v>46167</v>
      </c>
    </row>
    <row r="2666" spans="1:5">
      <c r="A2666">
        <v>202647539</v>
      </c>
      <c r="B2666" t="s">
        <v>983</v>
      </c>
      <c r="C2666">
        <v>93</v>
      </c>
      <c r="D2666" t="s">
        <v>13</v>
      </c>
      <c r="E2666" s="29">
        <v>46167</v>
      </c>
    </row>
    <row r="2667" spans="1:5">
      <c r="A2667">
        <v>202647163</v>
      </c>
      <c r="B2667" t="s">
        <v>983</v>
      </c>
      <c r="C2667">
        <v>140</v>
      </c>
      <c r="D2667" t="s">
        <v>13</v>
      </c>
      <c r="E2667" s="29">
        <v>46167</v>
      </c>
    </row>
    <row r="2668" spans="1:5">
      <c r="A2668">
        <v>202645927</v>
      </c>
      <c r="B2668" t="s">
        <v>342</v>
      </c>
      <c r="C2668">
        <v>319</v>
      </c>
      <c r="D2668" t="s">
        <v>13</v>
      </c>
      <c r="E2668" s="29">
        <v>46167</v>
      </c>
    </row>
    <row r="2669" spans="1:5">
      <c r="A2669">
        <v>202647142</v>
      </c>
      <c r="B2669" t="s">
        <v>702</v>
      </c>
      <c r="C2669">
        <v>592</v>
      </c>
      <c r="D2669" t="s">
        <v>13</v>
      </c>
      <c r="E2669" s="29">
        <v>46167</v>
      </c>
    </row>
    <row r="2670" spans="1:5">
      <c r="A2670">
        <v>202646635</v>
      </c>
      <c r="B2670" t="s">
        <v>873</v>
      </c>
      <c r="C2670">
        <v>36</v>
      </c>
      <c r="D2670" t="s">
        <v>2</v>
      </c>
      <c r="E2670" s="29">
        <v>46167</v>
      </c>
    </row>
    <row r="2671" spans="1:5">
      <c r="A2671">
        <v>202647188</v>
      </c>
      <c r="B2671" t="s">
        <v>377</v>
      </c>
      <c r="C2671">
        <v>41</v>
      </c>
      <c r="D2671" t="s">
        <v>2</v>
      </c>
      <c r="E2671" s="29">
        <v>46167</v>
      </c>
    </row>
    <row r="2672" spans="1:5">
      <c r="A2672">
        <v>202647844</v>
      </c>
      <c r="B2672" t="s">
        <v>1029</v>
      </c>
      <c r="C2672">
        <v>979</v>
      </c>
      <c r="D2672" t="s">
        <v>19</v>
      </c>
      <c r="E2672" s="29">
        <v>46167</v>
      </c>
    </row>
    <row r="2673" spans="1:5">
      <c r="A2673">
        <v>202647537</v>
      </c>
      <c r="B2673" t="s">
        <v>458</v>
      </c>
      <c r="C2673">
        <v>206</v>
      </c>
      <c r="D2673" t="s">
        <v>19</v>
      </c>
      <c r="E2673" s="29">
        <v>46167</v>
      </c>
    </row>
    <row r="2674" spans="1:5">
      <c r="A2674">
        <v>202647890</v>
      </c>
      <c r="B2674" t="s">
        <v>77</v>
      </c>
      <c r="C2674">
        <v>435</v>
      </c>
      <c r="D2674" t="s">
        <v>2</v>
      </c>
      <c r="E2674" s="29">
        <v>46167</v>
      </c>
    </row>
    <row r="2675" spans="1:5">
      <c r="A2675">
        <v>202647168</v>
      </c>
      <c r="B2675" t="s">
        <v>1093</v>
      </c>
      <c r="C2675">
        <v>137</v>
      </c>
      <c r="D2675" t="s">
        <v>0</v>
      </c>
      <c r="E2675" s="29">
        <v>46167</v>
      </c>
    </row>
    <row r="2676" spans="1:5">
      <c r="A2676">
        <v>202647446</v>
      </c>
      <c r="B2676" t="s">
        <v>608</v>
      </c>
      <c r="C2676">
        <v>235</v>
      </c>
      <c r="D2676" t="s">
        <v>0</v>
      </c>
      <c r="E2676" s="29">
        <v>46167</v>
      </c>
    </row>
    <row r="2677" spans="1:5">
      <c r="A2677">
        <v>202647557</v>
      </c>
      <c r="B2677" t="s">
        <v>54</v>
      </c>
      <c r="C2677">
        <v>71</v>
      </c>
      <c r="D2677" t="s">
        <v>0</v>
      </c>
      <c r="E2677" s="29">
        <v>46167</v>
      </c>
    </row>
    <row r="2678" spans="1:5">
      <c r="A2678">
        <v>202647877</v>
      </c>
      <c r="B2678" t="s">
        <v>54</v>
      </c>
      <c r="C2678">
        <v>54</v>
      </c>
      <c r="D2678" t="s">
        <v>0</v>
      </c>
      <c r="E2678" s="29">
        <v>46167</v>
      </c>
    </row>
    <row r="2679" spans="1:5">
      <c r="A2679">
        <v>202647147</v>
      </c>
      <c r="B2679" t="s">
        <v>709</v>
      </c>
      <c r="C2679">
        <v>171</v>
      </c>
      <c r="D2679" t="s">
        <v>0</v>
      </c>
      <c r="E2679" s="29">
        <v>46167</v>
      </c>
    </row>
    <row r="2680" spans="1:5">
      <c r="A2680">
        <v>202647115</v>
      </c>
      <c r="B2680" t="s">
        <v>62</v>
      </c>
      <c r="C2680">
        <v>17</v>
      </c>
      <c r="D2680" t="s">
        <v>0</v>
      </c>
      <c r="E2680" s="29">
        <v>46167</v>
      </c>
    </row>
    <row r="2681" spans="1:5">
      <c r="A2681">
        <v>202647531</v>
      </c>
      <c r="B2681" t="s">
        <v>708</v>
      </c>
      <c r="C2681">
        <v>153</v>
      </c>
      <c r="D2681" t="s">
        <v>2</v>
      </c>
      <c r="E2681" s="29">
        <v>46167</v>
      </c>
    </row>
    <row r="2682" spans="1:5">
      <c r="A2682">
        <v>202647842</v>
      </c>
      <c r="B2682" t="s">
        <v>62</v>
      </c>
      <c r="C2682">
        <v>120</v>
      </c>
      <c r="D2682" t="s">
        <v>0</v>
      </c>
      <c r="E2682" s="29">
        <v>46167</v>
      </c>
    </row>
    <row r="2683" spans="1:5">
      <c r="A2683">
        <v>202646387</v>
      </c>
      <c r="B2683" t="s">
        <v>787</v>
      </c>
      <c r="C2683">
        <v>205</v>
      </c>
      <c r="D2683" t="s">
        <v>0</v>
      </c>
      <c r="E2683" s="29">
        <v>46167</v>
      </c>
    </row>
    <row r="2684" spans="1:5">
      <c r="A2684">
        <v>202645902</v>
      </c>
      <c r="B2684" t="s">
        <v>741</v>
      </c>
      <c r="C2684">
        <v>37</v>
      </c>
      <c r="D2684" s="67" t="s">
        <v>0</v>
      </c>
      <c r="E2684" s="29">
        <v>46167</v>
      </c>
    </row>
    <row r="2685" spans="1:5">
      <c r="A2685">
        <v>202645287</v>
      </c>
      <c r="B2685" t="s">
        <v>923</v>
      </c>
      <c r="C2685">
        <v>51</v>
      </c>
      <c r="D2685" t="s">
        <v>0</v>
      </c>
      <c r="E2685" s="29">
        <v>46167</v>
      </c>
    </row>
    <row r="2686" spans="1:5">
      <c r="A2686">
        <v>202647862</v>
      </c>
      <c r="B2686" t="s">
        <v>1093</v>
      </c>
      <c r="C2686">
        <v>164</v>
      </c>
      <c r="D2686" t="s">
        <v>0</v>
      </c>
      <c r="E2686" s="29">
        <v>46167</v>
      </c>
    </row>
    <row r="2687" spans="1:5">
      <c r="A2687">
        <v>202647596</v>
      </c>
      <c r="B2687" t="s">
        <v>1086</v>
      </c>
      <c r="C2687">
        <v>992</v>
      </c>
      <c r="D2687" t="s">
        <v>25</v>
      </c>
      <c r="E2687" s="29">
        <v>46167</v>
      </c>
    </row>
    <row r="2688" spans="1:5">
      <c r="A2688">
        <v>202647564</v>
      </c>
      <c r="B2688" t="s">
        <v>92</v>
      </c>
      <c r="C2688">
        <v>94</v>
      </c>
      <c r="D2688" t="s">
        <v>2</v>
      </c>
      <c r="E2688" s="29">
        <v>46167</v>
      </c>
    </row>
    <row r="2689" spans="1:5">
      <c r="A2689">
        <v>202646912</v>
      </c>
      <c r="B2689" t="s">
        <v>92</v>
      </c>
      <c r="C2689">
        <v>163</v>
      </c>
      <c r="D2689" t="s">
        <v>2</v>
      </c>
      <c r="E2689" s="29">
        <v>46167</v>
      </c>
    </row>
    <row r="2690" spans="1:5">
      <c r="A2690">
        <v>202645456</v>
      </c>
      <c r="B2690" t="s">
        <v>507</v>
      </c>
      <c r="C2690">
        <v>5</v>
      </c>
      <c r="D2690" t="s">
        <v>13</v>
      </c>
      <c r="E2690" s="29">
        <v>46167</v>
      </c>
    </row>
    <row r="2691" spans="1:5">
      <c r="A2691">
        <v>202647157</v>
      </c>
      <c r="B2691" t="s">
        <v>394</v>
      </c>
      <c r="C2691">
        <v>555</v>
      </c>
      <c r="D2691" t="s">
        <v>2</v>
      </c>
      <c r="E2691" s="29">
        <v>46167</v>
      </c>
    </row>
    <row r="2692" spans="1:5">
      <c r="A2692">
        <v>202647865</v>
      </c>
      <c r="B2692" t="s">
        <v>238</v>
      </c>
      <c r="C2692">
        <v>316</v>
      </c>
      <c r="D2692" t="s">
        <v>13</v>
      </c>
      <c r="E2692" s="29">
        <v>46167</v>
      </c>
    </row>
    <row r="2693" spans="1:5">
      <c r="A2693">
        <v>202646364</v>
      </c>
      <c r="B2693" t="s">
        <v>59</v>
      </c>
      <c r="C2693">
        <v>1</v>
      </c>
      <c r="D2693" t="s">
        <v>28</v>
      </c>
      <c r="E2693" s="29">
        <v>46167</v>
      </c>
    </row>
    <row r="2694" spans="1:5">
      <c r="A2694">
        <v>202647853</v>
      </c>
      <c r="B2694" t="s">
        <v>652</v>
      </c>
      <c r="C2694">
        <v>142</v>
      </c>
      <c r="D2694" t="s">
        <v>28</v>
      </c>
      <c r="E2694" s="29">
        <v>46167</v>
      </c>
    </row>
    <row r="2695" spans="1:5">
      <c r="A2695">
        <v>202647846</v>
      </c>
      <c r="B2695" t="s">
        <v>521</v>
      </c>
      <c r="C2695">
        <v>99</v>
      </c>
      <c r="D2695" t="s">
        <v>28</v>
      </c>
      <c r="E2695" s="29">
        <v>46167</v>
      </c>
    </row>
    <row r="2696" spans="1:5">
      <c r="A2696">
        <v>202647845</v>
      </c>
      <c r="B2696" t="s">
        <v>34</v>
      </c>
      <c r="C2696">
        <v>63</v>
      </c>
      <c r="D2696" t="s">
        <v>28</v>
      </c>
      <c r="E2696" s="29">
        <v>46167</v>
      </c>
    </row>
    <row r="2697" spans="1:5">
      <c r="A2697">
        <v>202647885</v>
      </c>
      <c r="B2697" t="s">
        <v>599</v>
      </c>
      <c r="C2697">
        <v>248</v>
      </c>
      <c r="D2697" t="s">
        <v>28</v>
      </c>
      <c r="E2697" s="29">
        <v>46167</v>
      </c>
    </row>
    <row r="2698" spans="1:5">
      <c r="A2698">
        <v>202647563</v>
      </c>
      <c r="B2698" t="s">
        <v>110</v>
      </c>
      <c r="C2698">
        <v>98</v>
      </c>
      <c r="D2698" t="s">
        <v>28</v>
      </c>
      <c r="E2698" s="29">
        <v>46167</v>
      </c>
    </row>
    <row r="2699" spans="1:5">
      <c r="A2699">
        <v>202647888</v>
      </c>
      <c r="B2699" t="s">
        <v>183</v>
      </c>
      <c r="C2699">
        <v>148</v>
      </c>
      <c r="D2699" t="s">
        <v>28</v>
      </c>
      <c r="E2699" s="29">
        <v>46167</v>
      </c>
    </row>
    <row r="2700" spans="1:5">
      <c r="A2700">
        <v>202647887</v>
      </c>
      <c r="B2700" t="s">
        <v>110</v>
      </c>
      <c r="C2700">
        <v>126</v>
      </c>
      <c r="D2700" t="s">
        <v>28</v>
      </c>
      <c r="E2700" s="29">
        <v>46167</v>
      </c>
    </row>
    <row r="2701" spans="1:5">
      <c r="A2701">
        <v>202647600</v>
      </c>
      <c r="B2701" t="s">
        <v>643</v>
      </c>
      <c r="C2701">
        <v>72</v>
      </c>
      <c r="D2701" t="s">
        <v>28</v>
      </c>
      <c r="E2701" s="29">
        <v>46167</v>
      </c>
    </row>
    <row r="2702" spans="1:5">
      <c r="A2702">
        <v>202647158</v>
      </c>
      <c r="B2702" t="s">
        <v>706</v>
      </c>
      <c r="C2702">
        <v>25</v>
      </c>
      <c r="D2702" t="s">
        <v>28</v>
      </c>
      <c r="E2702" s="29">
        <v>46167</v>
      </c>
    </row>
    <row r="2703" spans="1:5">
      <c r="A2703">
        <v>202647524</v>
      </c>
      <c r="B2703" t="s">
        <v>763</v>
      </c>
      <c r="C2703">
        <v>50</v>
      </c>
      <c r="D2703" t="s">
        <v>21</v>
      </c>
      <c r="E2703" s="29">
        <v>46167</v>
      </c>
    </row>
    <row r="2704" spans="1:5">
      <c r="A2704">
        <v>202645787</v>
      </c>
      <c r="B2704" t="s">
        <v>189</v>
      </c>
      <c r="C2704">
        <v>19</v>
      </c>
      <c r="D2704" t="s">
        <v>21</v>
      </c>
      <c r="E2704" s="29">
        <v>46167</v>
      </c>
    </row>
    <row r="2705" spans="1:5">
      <c r="A2705">
        <v>202645913</v>
      </c>
      <c r="B2705" t="s">
        <v>1031</v>
      </c>
      <c r="C2705">
        <v>154</v>
      </c>
      <c r="D2705" t="s">
        <v>21</v>
      </c>
      <c r="E2705" s="29">
        <v>46167</v>
      </c>
    </row>
    <row r="2706" spans="1:5">
      <c r="A2706">
        <v>202645483</v>
      </c>
      <c r="B2706" t="s">
        <v>6</v>
      </c>
      <c r="C2706">
        <v>990</v>
      </c>
      <c r="D2706" t="s">
        <v>0</v>
      </c>
      <c r="E2706" s="29">
        <v>46167</v>
      </c>
    </row>
    <row r="2707" spans="1:5">
      <c r="A2707">
        <v>202647599</v>
      </c>
      <c r="B2707" t="s">
        <v>608</v>
      </c>
      <c r="C2707">
        <v>110</v>
      </c>
      <c r="D2707" t="s">
        <v>0</v>
      </c>
      <c r="E2707" s="29">
        <v>46167</v>
      </c>
    </row>
    <row r="2708" spans="1:5">
      <c r="A2708">
        <v>202647565</v>
      </c>
      <c r="B2708" t="s">
        <v>234</v>
      </c>
      <c r="C2708">
        <v>107</v>
      </c>
      <c r="D2708" t="s">
        <v>2</v>
      </c>
      <c r="E2708" s="29">
        <v>46167</v>
      </c>
    </row>
    <row r="2709" spans="1:5">
      <c r="A2709">
        <v>202647536</v>
      </c>
      <c r="B2709" t="s">
        <v>370</v>
      </c>
      <c r="C2709">
        <v>303</v>
      </c>
      <c r="D2709" t="s">
        <v>19</v>
      </c>
      <c r="E2709" s="29">
        <v>46167</v>
      </c>
    </row>
    <row r="2710" spans="1:5">
      <c r="A2710">
        <v>202647535</v>
      </c>
      <c r="B2710" t="s">
        <v>266</v>
      </c>
      <c r="C2710">
        <v>314</v>
      </c>
      <c r="D2710" t="s">
        <v>19</v>
      </c>
      <c r="E2710" s="29">
        <v>46167</v>
      </c>
    </row>
    <row r="2711" spans="1:5">
      <c r="A2711">
        <v>202645482</v>
      </c>
      <c r="B2711" t="s">
        <v>6</v>
      </c>
      <c r="C2711">
        <v>915</v>
      </c>
      <c r="D2711" t="s">
        <v>12</v>
      </c>
      <c r="E2711" s="29">
        <v>46167</v>
      </c>
    </row>
    <row r="2712" spans="1:5">
      <c r="A2712">
        <v>202647573</v>
      </c>
      <c r="B2712" t="s">
        <v>794</v>
      </c>
      <c r="C2712">
        <v>122</v>
      </c>
      <c r="D2712" t="s">
        <v>12</v>
      </c>
      <c r="E2712" s="29">
        <v>46167</v>
      </c>
    </row>
    <row r="2713" spans="1:5">
      <c r="A2713">
        <v>202647113</v>
      </c>
      <c r="B2713" t="s">
        <v>393</v>
      </c>
      <c r="C2713">
        <v>10</v>
      </c>
      <c r="D2713" t="s">
        <v>12</v>
      </c>
      <c r="E2713" s="29">
        <v>46167</v>
      </c>
    </row>
    <row r="2714" spans="1:5">
      <c r="A2714">
        <v>202647114</v>
      </c>
      <c r="B2714" t="s">
        <v>3</v>
      </c>
      <c r="C2714">
        <v>15</v>
      </c>
      <c r="D2714" t="s">
        <v>12</v>
      </c>
      <c r="E2714" s="29">
        <v>46167</v>
      </c>
    </row>
    <row r="2715" spans="1:5">
      <c r="A2715">
        <v>202647597</v>
      </c>
      <c r="B2715" t="s">
        <v>776</v>
      </c>
      <c r="C2715">
        <v>383</v>
      </c>
      <c r="D2715" t="s">
        <v>4</v>
      </c>
      <c r="E2715" s="29">
        <v>46167</v>
      </c>
    </row>
    <row r="2716" spans="1:5">
      <c r="A2716">
        <v>202647871</v>
      </c>
      <c r="B2716" t="s">
        <v>424</v>
      </c>
      <c r="C2716">
        <v>84</v>
      </c>
      <c r="D2716" s="71" t="s">
        <v>4</v>
      </c>
      <c r="E2716" s="29">
        <v>46167</v>
      </c>
    </row>
    <row r="2717" spans="1:5">
      <c r="A2717">
        <v>202647878</v>
      </c>
      <c r="B2717" t="s">
        <v>413</v>
      </c>
      <c r="C2717">
        <v>154</v>
      </c>
      <c r="D2717" t="s">
        <v>4</v>
      </c>
      <c r="E2717" s="29">
        <v>46167</v>
      </c>
    </row>
    <row r="2718" spans="1:5">
      <c r="A2718">
        <v>202647598</v>
      </c>
      <c r="B2718" t="s">
        <v>499</v>
      </c>
      <c r="C2718">
        <v>335</v>
      </c>
      <c r="D2718" t="s">
        <v>4</v>
      </c>
      <c r="E2718" s="29">
        <v>46167</v>
      </c>
    </row>
    <row r="2719" spans="1:5">
      <c r="A2719">
        <v>202647558</v>
      </c>
      <c r="B2719" t="s">
        <v>540</v>
      </c>
      <c r="C2719">
        <v>607</v>
      </c>
      <c r="D2719" t="s">
        <v>25</v>
      </c>
      <c r="E2719" s="29">
        <v>46167</v>
      </c>
    </row>
    <row r="2720" spans="1:5">
      <c r="A2720">
        <v>202647601</v>
      </c>
      <c r="B2720" t="s">
        <v>281</v>
      </c>
      <c r="C2720">
        <v>165</v>
      </c>
      <c r="D2720" s="71" t="s">
        <v>28</v>
      </c>
      <c r="E2720" s="29">
        <v>46167</v>
      </c>
    </row>
    <row r="2721" spans="1:5">
      <c r="A2721">
        <v>202647523</v>
      </c>
      <c r="B2721" t="s">
        <v>348</v>
      </c>
      <c r="C2721">
        <v>65</v>
      </c>
      <c r="D2721" s="71" t="s">
        <v>2</v>
      </c>
      <c r="E2721" s="29">
        <v>46167</v>
      </c>
    </row>
    <row r="2722" spans="1:5">
      <c r="A2722">
        <v>202648093</v>
      </c>
      <c r="B2722" t="s">
        <v>178</v>
      </c>
      <c r="C2722">
        <v>607</v>
      </c>
      <c r="D2722" t="s">
        <v>2</v>
      </c>
      <c r="E2722" s="29">
        <v>46167</v>
      </c>
    </row>
    <row r="2723" spans="1:5">
      <c r="A2723">
        <v>202647538</v>
      </c>
      <c r="B2723" t="s">
        <v>1128</v>
      </c>
      <c r="C2723">
        <v>162</v>
      </c>
      <c r="D2723" s="71" t="s">
        <v>12</v>
      </c>
      <c r="E2723" s="29">
        <v>46167</v>
      </c>
    </row>
    <row r="2724" spans="1:5">
      <c r="A2724">
        <v>202647850</v>
      </c>
      <c r="B2724" t="s">
        <v>763</v>
      </c>
      <c r="C2724">
        <v>83</v>
      </c>
      <c r="D2724" t="s">
        <v>5</v>
      </c>
      <c r="E2724" s="29">
        <v>46167</v>
      </c>
    </row>
    <row r="2725" spans="1:5">
      <c r="A2725">
        <v>202647849</v>
      </c>
      <c r="B2725" t="s">
        <v>792</v>
      </c>
      <c r="C2725">
        <v>72</v>
      </c>
      <c r="D2725" s="71" t="s">
        <v>5</v>
      </c>
      <c r="E2725" s="29">
        <v>46167</v>
      </c>
    </row>
    <row r="2726" spans="1:5">
      <c r="A2726">
        <v>202647149</v>
      </c>
      <c r="B2726" t="s">
        <v>792</v>
      </c>
      <c r="C2726">
        <v>166</v>
      </c>
      <c r="D2726" t="s">
        <v>0</v>
      </c>
      <c r="E2726" s="29">
        <v>46167</v>
      </c>
    </row>
    <row r="2727" spans="1:5">
      <c r="A2727">
        <v>202646386</v>
      </c>
      <c r="B2727" t="s">
        <v>523</v>
      </c>
      <c r="C2727">
        <v>10</v>
      </c>
      <c r="D2727" t="s">
        <v>19</v>
      </c>
      <c r="E2727" s="29">
        <v>46167</v>
      </c>
    </row>
    <row r="2728" spans="1:5">
      <c r="A2728">
        <v>202644791</v>
      </c>
      <c r="B2728" t="s">
        <v>693</v>
      </c>
      <c r="C2728">
        <v>1</v>
      </c>
      <c r="D2728" t="s">
        <v>19</v>
      </c>
      <c r="E2728" s="29">
        <v>46167</v>
      </c>
    </row>
    <row r="2729" spans="1:5">
      <c r="A2729">
        <v>202645900</v>
      </c>
      <c r="B2729" t="s">
        <v>318</v>
      </c>
      <c r="C2729">
        <v>-1</v>
      </c>
      <c r="D2729" t="s">
        <v>4</v>
      </c>
      <c r="E2729" s="29">
        <v>46167</v>
      </c>
    </row>
    <row r="2730" spans="1:5">
      <c r="A2730">
        <v>202646567</v>
      </c>
      <c r="B2730" t="s">
        <v>1029</v>
      </c>
      <c r="C2730">
        <v>-1</v>
      </c>
      <c r="D2730" t="s">
        <v>19</v>
      </c>
      <c r="E2730" s="29">
        <v>46167</v>
      </c>
    </row>
    <row r="2731" spans="1:5">
      <c r="A2731">
        <v>202647170</v>
      </c>
      <c r="B2731" t="s">
        <v>388</v>
      </c>
      <c r="C2731">
        <v>-310</v>
      </c>
      <c r="D2731" t="s">
        <v>25</v>
      </c>
      <c r="E2731" s="29">
        <v>46167</v>
      </c>
    </row>
    <row r="2732" spans="1:5">
      <c r="A2732">
        <v>202648414</v>
      </c>
      <c r="B2732" t="s">
        <v>280</v>
      </c>
      <c r="C2732">
        <v>276</v>
      </c>
      <c r="D2732" s="67" t="s">
        <v>25</v>
      </c>
      <c r="E2732" s="29">
        <v>46168</v>
      </c>
    </row>
    <row r="2733" spans="1:5">
      <c r="A2733">
        <v>202648169</v>
      </c>
      <c r="B2733" t="s">
        <v>251</v>
      </c>
      <c r="C2733">
        <v>97</v>
      </c>
      <c r="D2733" s="67" t="s">
        <v>25</v>
      </c>
      <c r="E2733" s="29">
        <v>46168</v>
      </c>
    </row>
    <row r="2734" spans="1:5">
      <c r="A2734">
        <v>202648413</v>
      </c>
      <c r="B2734" t="s">
        <v>69</v>
      </c>
      <c r="C2734">
        <v>49</v>
      </c>
      <c r="D2734" t="s">
        <v>25</v>
      </c>
      <c r="E2734" s="29">
        <v>46168</v>
      </c>
    </row>
    <row r="2735" spans="1:5">
      <c r="A2735">
        <v>202648402</v>
      </c>
      <c r="B2735" t="s">
        <v>238</v>
      </c>
      <c r="C2735">
        <v>91</v>
      </c>
      <c r="D2735" t="s">
        <v>25</v>
      </c>
      <c r="E2735" s="29">
        <v>46168</v>
      </c>
    </row>
    <row r="2736" spans="1:5">
      <c r="A2736">
        <v>202648403</v>
      </c>
      <c r="B2736" t="s">
        <v>48</v>
      </c>
      <c r="C2736">
        <v>156</v>
      </c>
      <c r="D2736" t="s">
        <v>25</v>
      </c>
      <c r="E2736" s="29">
        <v>46168</v>
      </c>
    </row>
    <row r="2737" spans="1:5">
      <c r="A2737">
        <v>202647855</v>
      </c>
      <c r="B2737" t="s">
        <v>644</v>
      </c>
      <c r="C2737">
        <v>73</v>
      </c>
      <c r="D2737" s="67" t="s">
        <v>25</v>
      </c>
      <c r="E2737" s="29">
        <v>46168</v>
      </c>
    </row>
    <row r="2738" spans="1:5">
      <c r="A2738">
        <v>202647169</v>
      </c>
      <c r="B2738" t="s">
        <v>575</v>
      </c>
      <c r="C2738">
        <v>354</v>
      </c>
      <c r="D2738" t="s">
        <v>25</v>
      </c>
      <c r="E2738" s="29">
        <v>46168</v>
      </c>
    </row>
    <row r="2739" spans="1:5">
      <c r="A2739">
        <v>202647170</v>
      </c>
      <c r="B2739" t="s">
        <v>388</v>
      </c>
      <c r="C2739">
        <v>309</v>
      </c>
      <c r="D2739" s="67" t="s">
        <v>25</v>
      </c>
      <c r="E2739" s="29">
        <v>46168</v>
      </c>
    </row>
    <row r="2740" spans="1:5">
      <c r="A2740">
        <v>202648163</v>
      </c>
      <c r="B2740" t="s">
        <v>278</v>
      </c>
      <c r="C2740">
        <v>56</v>
      </c>
      <c r="D2740" t="s">
        <v>25</v>
      </c>
      <c r="E2740" s="29">
        <v>46168</v>
      </c>
    </row>
    <row r="2741" spans="1:5">
      <c r="A2741">
        <v>202647595</v>
      </c>
      <c r="B2741" t="s">
        <v>497</v>
      </c>
      <c r="C2741">
        <v>98</v>
      </c>
      <c r="D2741" t="s">
        <v>25</v>
      </c>
      <c r="E2741" s="29">
        <v>46168</v>
      </c>
    </row>
    <row r="2742" spans="1:5">
      <c r="A2742">
        <v>202648406</v>
      </c>
      <c r="B2742" t="s">
        <v>390</v>
      </c>
      <c r="C2742">
        <v>50</v>
      </c>
      <c r="D2742" t="s">
        <v>25</v>
      </c>
      <c r="E2742" s="29">
        <v>46168</v>
      </c>
    </row>
    <row r="2743" spans="1:5">
      <c r="A2743">
        <v>202648103</v>
      </c>
      <c r="B2743" t="s">
        <v>650</v>
      </c>
      <c r="C2743">
        <v>28</v>
      </c>
      <c r="D2743" t="s">
        <v>12</v>
      </c>
      <c r="E2743" s="29">
        <v>46168</v>
      </c>
    </row>
    <row r="2744" spans="1:5">
      <c r="A2744">
        <v>202647538</v>
      </c>
      <c r="B2744" t="s">
        <v>1128</v>
      </c>
      <c r="C2744">
        <v>28</v>
      </c>
      <c r="D2744" t="s">
        <v>12</v>
      </c>
      <c r="E2744" s="29">
        <v>46168</v>
      </c>
    </row>
    <row r="2745" spans="1:5">
      <c r="A2745">
        <v>202648422</v>
      </c>
      <c r="B2745" t="s">
        <v>774</v>
      </c>
      <c r="C2745">
        <v>275</v>
      </c>
      <c r="D2745" t="s">
        <v>12</v>
      </c>
      <c r="E2745" s="29">
        <v>46168</v>
      </c>
    </row>
    <row r="2746" spans="1:5">
      <c r="A2746">
        <v>202648186</v>
      </c>
      <c r="B2746" t="s">
        <v>544</v>
      </c>
      <c r="C2746">
        <v>190</v>
      </c>
      <c r="D2746" t="s">
        <v>12</v>
      </c>
      <c r="E2746" s="29">
        <v>46168</v>
      </c>
    </row>
    <row r="2747" spans="1:5">
      <c r="A2747">
        <v>202648123</v>
      </c>
      <c r="B2747" t="s">
        <v>544</v>
      </c>
      <c r="C2747">
        <v>1000</v>
      </c>
      <c r="D2747" t="s">
        <v>12</v>
      </c>
      <c r="E2747" s="29">
        <v>46168</v>
      </c>
    </row>
    <row r="2748" spans="1:5">
      <c r="A2748">
        <v>202648121</v>
      </c>
      <c r="B2748" t="s">
        <v>507</v>
      </c>
      <c r="C2748">
        <v>397</v>
      </c>
      <c r="D2748" t="s">
        <v>12</v>
      </c>
      <c r="E2748" s="29">
        <v>46168</v>
      </c>
    </row>
    <row r="2749" spans="1:5">
      <c r="A2749">
        <v>202645483</v>
      </c>
      <c r="B2749" t="s">
        <v>6</v>
      </c>
      <c r="C2749">
        <v>6</v>
      </c>
      <c r="D2749" t="s">
        <v>0</v>
      </c>
      <c r="E2749" s="29">
        <v>46168</v>
      </c>
    </row>
    <row r="2750" spans="1:5">
      <c r="A2750">
        <v>202648384</v>
      </c>
      <c r="B2750" t="s">
        <v>287</v>
      </c>
      <c r="C2750">
        <v>215</v>
      </c>
      <c r="D2750" t="s">
        <v>19</v>
      </c>
      <c r="E2750" s="29">
        <v>46168</v>
      </c>
    </row>
    <row r="2751" spans="1:5">
      <c r="A2751">
        <v>202647152</v>
      </c>
      <c r="B2751" t="s">
        <v>414</v>
      </c>
      <c r="C2751">
        <v>24</v>
      </c>
      <c r="D2751" t="s">
        <v>19</v>
      </c>
      <c r="E2751" s="29">
        <v>46168</v>
      </c>
    </row>
    <row r="2752" spans="1:5">
      <c r="A2752">
        <v>202648091</v>
      </c>
      <c r="B2752" t="s">
        <v>328</v>
      </c>
      <c r="C2752">
        <v>122</v>
      </c>
      <c r="D2752" t="s">
        <v>19</v>
      </c>
      <c r="E2752" s="29">
        <v>46168</v>
      </c>
    </row>
    <row r="2753" spans="1:5">
      <c r="A2753">
        <v>202648089</v>
      </c>
      <c r="B2753" t="s">
        <v>680</v>
      </c>
      <c r="C2753">
        <v>100</v>
      </c>
      <c r="D2753" t="s">
        <v>19</v>
      </c>
      <c r="E2753" s="29">
        <v>46168</v>
      </c>
    </row>
    <row r="2754" spans="1:5">
      <c r="A2754">
        <v>202643622</v>
      </c>
      <c r="B2754" t="s">
        <v>909</v>
      </c>
      <c r="C2754">
        <v>39</v>
      </c>
      <c r="D2754" t="s">
        <v>19</v>
      </c>
      <c r="E2754" s="29">
        <v>46168</v>
      </c>
    </row>
    <row r="2755" spans="1:5">
      <c r="A2755">
        <v>202648085</v>
      </c>
      <c r="B2755" t="s">
        <v>287</v>
      </c>
      <c r="C2755">
        <v>114</v>
      </c>
      <c r="D2755" t="s">
        <v>19</v>
      </c>
      <c r="E2755" s="29">
        <v>46168</v>
      </c>
    </row>
    <row r="2756" spans="1:5">
      <c r="A2756">
        <v>202648093</v>
      </c>
      <c r="B2756" t="s">
        <v>178</v>
      </c>
      <c r="C2756">
        <v>80</v>
      </c>
      <c r="D2756" t="s">
        <v>2</v>
      </c>
      <c r="E2756" s="29">
        <v>46168</v>
      </c>
    </row>
    <row r="2757" spans="1:5">
      <c r="A2757">
        <v>202648174</v>
      </c>
      <c r="B2757" t="s">
        <v>723</v>
      </c>
      <c r="C2757">
        <v>115</v>
      </c>
      <c r="D2757" s="67" t="s">
        <v>2</v>
      </c>
      <c r="E2757" s="29">
        <v>46168</v>
      </c>
    </row>
    <row r="2758" spans="1:5">
      <c r="A2758">
        <v>202648425</v>
      </c>
      <c r="B2758" t="s">
        <v>93</v>
      </c>
      <c r="C2758">
        <v>102</v>
      </c>
      <c r="D2758" s="67" t="s">
        <v>2</v>
      </c>
      <c r="E2758" s="29">
        <v>46168</v>
      </c>
    </row>
    <row r="2759" spans="1:5">
      <c r="A2759">
        <v>202647531</v>
      </c>
      <c r="B2759" t="s">
        <v>708</v>
      </c>
      <c r="C2759">
        <v>4</v>
      </c>
      <c r="D2759" s="67" t="s">
        <v>2</v>
      </c>
      <c r="E2759" s="29">
        <v>46168</v>
      </c>
    </row>
    <row r="2760" spans="1:5">
      <c r="A2760">
        <v>202647532</v>
      </c>
      <c r="B2760" t="s">
        <v>1015</v>
      </c>
      <c r="C2760">
        <v>1</v>
      </c>
      <c r="D2760" s="67" t="s">
        <v>2</v>
      </c>
      <c r="E2760" s="29">
        <v>46168</v>
      </c>
    </row>
    <row r="2761" spans="1:5">
      <c r="A2761">
        <v>202647157</v>
      </c>
      <c r="B2761" t="s">
        <v>394</v>
      </c>
      <c r="C2761">
        <v>3</v>
      </c>
      <c r="D2761" s="67" t="s">
        <v>2</v>
      </c>
      <c r="E2761" s="29">
        <v>46168</v>
      </c>
    </row>
    <row r="2762" spans="1:5">
      <c r="A2762">
        <v>202646635</v>
      </c>
      <c r="B2762" t="s">
        <v>873</v>
      </c>
      <c r="C2762">
        <v>9</v>
      </c>
      <c r="D2762" s="67" t="s">
        <v>2</v>
      </c>
      <c r="E2762" s="29">
        <v>46168</v>
      </c>
    </row>
    <row r="2763" spans="1:5">
      <c r="A2763">
        <v>202647527</v>
      </c>
      <c r="B2763" t="s">
        <v>324</v>
      </c>
      <c r="C2763">
        <v>111</v>
      </c>
      <c r="D2763" t="s">
        <v>2</v>
      </c>
      <c r="E2763" s="29">
        <v>46168</v>
      </c>
    </row>
    <row r="2764" spans="1:5">
      <c r="A2764">
        <v>202647852</v>
      </c>
      <c r="B2764" t="s">
        <v>695</v>
      </c>
      <c r="C2764">
        <v>94</v>
      </c>
      <c r="D2764" t="s">
        <v>2</v>
      </c>
      <c r="E2764" s="29">
        <v>46168</v>
      </c>
    </row>
    <row r="2765" spans="1:5">
      <c r="A2765">
        <v>202647889</v>
      </c>
      <c r="B2765" t="s">
        <v>558</v>
      </c>
      <c r="C2765">
        <v>63</v>
      </c>
      <c r="D2765" t="s">
        <v>2</v>
      </c>
      <c r="E2765" s="29">
        <v>46168</v>
      </c>
    </row>
    <row r="2766" spans="1:5">
      <c r="A2766">
        <v>202633695</v>
      </c>
      <c r="B2766" t="s">
        <v>1129</v>
      </c>
      <c r="C2766">
        <v>20</v>
      </c>
      <c r="D2766" t="s">
        <v>2</v>
      </c>
      <c r="E2766" s="29">
        <v>46168</v>
      </c>
    </row>
    <row r="2767" spans="1:5">
      <c r="A2767">
        <v>202648420</v>
      </c>
      <c r="B2767" t="s">
        <v>234</v>
      </c>
      <c r="C2767">
        <v>36</v>
      </c>
      <c r="D2767" t="s">
        <v>2</v>
      </c>
      <c r="E2767" s="29">
        <v>46168</v>
      </c>
    </row>
    <row r="2768" spans="1:5">
      <c r="A2768">
        <v>202648426</v>
      </c>
      <c r="B2768" t="s">
        <v>77</v>
      </c>
      <c r="C2768">
        <v>95</v>
      </c>
      <c r="D2768" t="s">
        <v>2</v>
      </c>
      <c r="E2768" s="29">
        <v>46168</v>
      </c>
    </row>
    <row r="2769" spans="1:5">
      <c r="A2769">
        <v>202648187</v>
      </c>
      <c r="B2769" t="s">
        <v>15</v>
      </c>
      <c r="C2769">
        <v>14</v>
      </c>
      <c r="D2769" s="67" t="s">
        <v>4</v>
      </c>
      <c r="E2769" s="29">
        <v>46168</v>
      </c>
    </row>
    <row r="2770" spans="1:5">
      <c r="A2770">
        <v>202648131</v>
      </c>
      <c r="B2770" t="s">
        <v>15</v>
      </c>
      <c r="C2770">
        <v>934</v>
      </c>
      <c r="D2770" t="s">
        <v>4</v>
      </c>
      <c r="E2770" s="29">
        <v>46168</v>
      </c>
    </row>
    <row r="2771" spans="1:5">
      <c r="A2771">
        <v>202648394</v>
      </c>
      <c r="B2771" t="s">
        <v>671</v>
      </c>
      <c r="C2771">
        <v>231</v>
      </c>
      <c r="D2771" t="s">
        <v>4</v>
      </c>
      <c r="E2771" s="29">
        <v>46168</v>
      </c>
    </row>
    <row r="2772" spans="1:5">
      <c r="A2772">
        <v>202648080</v>
      </c>
      <c r="B2772" t="s">
        <v>194</v>
      </c>
      <c r="C2772">
        <v>90</v>
      </c>
      <c r="D2772" t="s">
        <v>4</v>
      </c>
      <c r="E2772" s="29">
        <v>46168</v>
      </c>
    </row>
    <row r="2773" spans="1:5">
      <c r="A2773">
        <v>202648129</v>
      </c>
      <c r="B2773" t="s">
        <v>545</v>
      </c>
      <c r="C2773">
        <v>61</v>
      </c>
      <c r="D2773" t="s">
        <v>4</v>
      </c>
      <c r="E2773" s="29">
        <v>46168</v>
      </c>
    </row>
    <row r="2774" spans="1:5">
      <c r="A2774">
        <v>202648396</v>
      </c>
      <c r="B2774" t="s">
        <v>1087</v>
      </c>
      <c r="C2774">
        <v>74</v>
      </c>
      <c r="D2774" t="s">
        <v>4</v>
      </c>
      <c r="E2774" s="29">
        <v>46168</v>
      </c>
    </row>
    <row r="2775" spans="1:5">
      <c r="A2775">
        <v>202646773</v>
      </c>
      <c r="B2775" t="s">
        <v>61</v>
      </c>
      <c r="C2775">
        <v>38</v>
      </c>
      <c r="D2775" t="s">
        <v>19</v>
      </c>
      <c r="E2775" s="29">
        <v>46168</v>
      </c>
    </row>
    <row r="2776" spans="1:5">
      <c r="A2776">
        <v>202646563</v>
      </c>
      <c r="B2776" t="s">
        <v>961</v>
      </c>
      <c r="C2776">
        <v>36</v>
      </c>
      <c r="D2776" t="s">
        <v>19</v>
      </c>
      <c r="E2776" s="29">
        <v>46168</v>
      </c>
    </row>
    <row r="2777" spans="1:5">
      <c r="A2777">
        <v>202647552</v>
      </c>
      <c r="B2777" t="s">
        <v>720</v>
      </c>
      <c r="C2777">
        <v>4</v>
      </c>
      <c r="D2777" t="s">
        <v>19</v>
      </c>
      <c r="E2777" s="29">
        <v>46168</v>
      </c>
    </row>
    <row r="2778" spans="1:5">
      <c r="A2778">
        <v>202648159</v>
      </c>
      <c r="B2778" t="s">
        <v>795</v>
      </c>
      <c r="C2778">
        <v>67</v>
      </c>
      <c r="D2778" t="s">
        <v>2</v>
      </c>
      <c r="E2778" s="29">
        <v>46168</v>
      </c>
    </row>
    <row r="2779" spans="1:5">
      <c r="A2779">
        <v>202648421</v>
      </c>
      <c r="B2779" t="s">
        <v>668</v>
      </c>
      <c r="C2779">
        <v>61</v>
      </c>
      <c r="D2779" t="s">
        <v>2</v>
      </c>
      <c r="E2779" s="29">
        <v>46168</v>
      </c>
    </row>
    <row r="2780" spans="1:5">
      <c r="A2780">
        <v>202648401</v>
      </c>
      <c r="B2780" t="s">
        <v>778</v>
      </c>
      <c r="C2780">
        <v>38</v>
      </c>
      <c r="D2780" t="s">
        <v>12</v>
      </c>
      <c r="E2780" s="29">
        <v>46168</v>
      </c>
    </row>
    <row r="2781" spans="1:5">
      <c r="A2781">
        <v>202647891</v>
      </c>
      <c r="B2781" t="s">
        <v>693</v>
      </c>
      <c r="C2781">
        <v>101</v>
      </c>
      <c r="D2781" t="s">
        <v>19</v>
      </c>
      <c r="E2781" s="29">
        <v>46168</v>
      </c>
    </row>
    <row r="2782" spans="1:5">
      <c r="A2782">
        <v>202648155</v>
      </c>
      <c r="B2782" t="s">
        <v>54</v>
      </c>
      <c r="C2782">
        <v>53</v>
      </c>
      <c r="D2782" t="s">
        <v>0</v>
      </c>
      <c r="E2782" s="29">
        <v>46168</v>
      </c>
    </row>
    <row r="2783" spans="1:5">
      <c r="A2783">
        <v>202647877</v>
      </c>
      <c r="B2783" t="s">
        <v>54</v>
      </c>
      <c r="C2783">
        <v>3</v>
      </c>
      <c r="D2783" t="s">
        <v>0</v>
      </c>
      <c r="E2783" s="29">
        <v>46168</v>
      </c>
    </row>
    <row r="2784" spans="1:5">
      <c r="A2784">
        <v>202645796</v>
      </c>
      <c r="B2784" t="s">
        <v>62</v>
      </c>
      <c r="C2784">
        <v>78</v>
      </c>
      <c r="D2784" t="s">
        <v>0</v>
      </c>
      <c r="E2784" s="29">
        <v>46168</v>
      </c>
    </row>
    <row r="2785" spans="1:5">
      <c r="A2785">
        <v>202646775</v>
      </c>
      <c r="B2785" t="s">
        <v>62</v>
      </c>
      <c r="C2785">
        <v>45</v>
      </c>
      <c r="D2785" t="s">
        <v>0</v>
      </c>
      <c r="E2785" s="29">
        <v>46168</v>
      </c>
    </row>
    <row r="2786" spans="1:5">
      <c r="A2786">
        <v>202647115</v>
      </c>
      <c r="B2786" t="s">
        <v>62</v>
      </c>
      <c r="C2786">
        <v>97</v>
      </c>
      <c r="D2786" s="67" t="s">
        <v>0</v>
      </c>
      <c r="E2786" s="29">
        <v>46168</v>
      </c>
    </row>
    <row r="2787" spans="1:5">
      <c r="A2787">
        <v>202647147</v>
      </c>
      <c r="B2787" t="s">
        <v>709</v>
      </c>
      <c r="C2787">
        <v>97</v>
      </c>
      <c r="D2787" s="67" t="s">
        <v>0</v>
      </c>
      <c r="E2787" s="29">
        <v>46168</v>
      </c>
    </row>
    <row r="2788" spans="1:5">
      <c r="A2788">
        <v>202644251</v>
      </c>
      <c r="B2788" t="s">
        <v>62</v>
      </c>
      <c r="C2788">
        <v>1</v>
      </c>
      <c r="D2788" s="67" t="s">
        <v>0</v>
      </c>
      <c r="E2788" s="29">
        <v>46168</v>
      </c>
    </row>
    <row r="2789" spans="1:5">
      <c r="A2789">
        <v>202638641</v>
      </c>
      <c r="B2789" t="s">
        <v>990</v>
      </c>
      <c r="C2789">
        <v>10</v>
      </c>
      <c r="D2789" s="67" t="s">
        <v>0</v>
      </c>
      <c r="E2789" s="29">
        <v>46168</v>
      </c>
    </row>
    <row r="2790" spans="1:5">
      <c r="A2790">
        <v>202647203</v>
      </c>
      <c r="B2790" t="s">
        <v>948</v>
      </c>
      <c r="C2790">
        <v>10</v>
      </c>
      <c r="D2790" s="67" t="s">
        <v>4</v>
      </c>
      <c r="E2790" s="29">
        <v>46168</v>
      </c>
    </row>
    <row r="2791" spans="1:5">
      <c r="A2791">
        <v>202648133</v>
      </c>
      <c r="B2791" t="s">
        <v>44</v>
      </c>
      <c r="C2791">
        <v>175</v>
      </c>
      <c r="D2791" s="67" t="s">
        <v>25</v>
      </c>
      <c r="E2791" s="29">
        <v>46168</v>
      </c>
    </row>
    <row r="2792" spans="1:5">
      <c r="A2792">
        <v>202647554</v>
      </c>
      <c r="B2792" t="s">
        <v>1117</v>
      </c>
      <c r="C2792">
        <v>357</v>
      </c>
      <c r="D2792" s="67" t="s">
        <v>31</v>
      </c>
      <c r="E2792" s="29">
        <v>46168</v>
      </c>
    </row>
    <row r="2793" spans="1:5">
      <c r="A2793">
        <v>202647874</v>
      </c>
      <c r="B2793" t="s">
        <v>1117</v>
      </c>
      <c r="C2793">
        <v>99</v>
      </c>
      <c r="D2793" t="s">
        <v>31</v>
      </c>
      <c r="E2793" s="29">
        <v>46168</v>
      </c>
    </row>
    <row r="2794" spans="1:5">
      <c r="A2794">
        <v>202647873</v>
      </c>
      <c r="B2794" t="s">
        <v>1110</v>
      </c>
      <c r="C2794">
        <v>72</v>
      </c>
      <c r="D2794" s="67" t="s">
        <v>31</v>
      </c>
      <c r="E2794" s="29">
        <v>46168</v>
      </c>
    </row>
    <row r="2795" spans="1:5">
      <c r="A2795">
        <v>202648383</v>
      </c>
      <c r="B2795" t="s">
        <v>241</v>
      </c>
      <c r="C2795">
        <v>202</v>
      </c>
      <c r="D2795" s="67" t="s">
        <v>962</v>
      </c>
      <c r="E2795" s="29">
        <v>46168</v>
      </c>
    </row>
    <row r="2796" spans="1:5">
      <c r="A2796">
        <v>202647454</v>
      </c>
      <c r="B2796" t="s">
        <v>241</v>
      </c>
      <c r="C2796">
        <v>92</v>
      </c>
      <c r="D2796" t="s">
        <v>962</v>
      </c>
      <c r="E2796" s="29">
        <v>46168</v>
      </c>
    </row>
    <row r="2797" spans="1:5">
      <c r="A2797">
        <v>202648084</v>
      </c>
      <c r="B2797" t="s">
        <v>912</v>
      </c>
      <c r="C2797">
        <v>259</v>
      </c>
      <c r="D2797" t="s">
        <v>962</v>
      </c>
      <c r="E2797" s="29">
        <v>46168</v>
      </c>
    </row>
    <row r="2798" spans="1:5">
      <c r="A2798">
        <v>202646776</v>
      </c>
      <c r="B2798" t="s">
        <v>912</v>
      </c>
      <c r="C2798">
        <v>207</v>
      </c>
      <c r="D2798" t="s">
        <v>962</v>
      </c>
      <c r="E2798" s="29">
        <v>46168</v>
      </c>
    </row>
    <row r="2799" spans="1:5">
      <c r="A2799">
        <v>202648385</v>
      </c>
      <c r="B2799" t="s">
        <v>63</v>
      </c>
      <c r="C2799">
        <v>58</v>
      </c>
      <c r="D2799" t="s">
        <v>19</v>
      </c>
      <c r="E2799" s="29">
        <v>46168</v>
      </c>
    </row>
    <row r="2800" spans="1:5">
      <c r="A2800">
        <v>202648386</v>
      </c>
      <c r="B2800" t="s">
        <v>349</v>
      </c>
      <c r="C2800">
        <v>91</v>
      </c>
      <c r="D2800" t="s">
        <v>19</v>
      </c>
      <c r="E2800" s="29">
        <v>46168</v>
      </c>
    </row>
    <row r="2801" spans="1:5">
      <c r="A2801">
        <v>202647530</v>
      </c>
      <c r="B2801" t="s">
        <v>1042</v>
      </c>
      <c r="C2801">
        <v>75</v>
      </c>
      <c r="D2801" t="s">
        <v>19</v>
      </c>
      <c r="E2801" s="29">
        <v>46168</v>
      </c>
    </row>
    <row r="2802" spans="1:5">
      <c r="A2802">
        <v>202647843</v>
      </c>
      <c r="B2802" t="s">
        <v>916</v>
      </c>
      <c r="C2802">
        <v>111</v>
      </c>
      <c r="D2802" t="s">
        <v>19</v>
      </c>
      <c r="E2802" s="29">
        <v>46168</v>
      </c>
    </row>
    <row r="2803" spans="1:5">
      <c r="A2803">
        <v>202648117</v>
      </c>
      <c r="B2803" t="s">
        <v>378</v>
      </c>
      <c r="C2803">
        <v>107</v>
      </c>
      <c r="D2803" t="s">
        <v>2</v>
      </c>
      <c r="E2803" s="29">
        <v>46168</v>
      </c>
    </row>
    <row r="2804" spans="1:5">
      <c r="A2804">
        <v>202647892</v>
      </c>
      <c r="B2804" t="s">
        <v>165</v>
      </c>
      <c r="C2804">
        <v>185</v>
      </c>
      <c r="D2804" t="s">
        <v>2</v>
      </c>
      <c r="E2804" s="29">
        <v>46168</v>
      </c>
    </row>
    <row r="2805" spans="1:5">
      <c r="A2805">
        <v>202647204</v>
      </c>
      <c r="B2805" t="s">
        <v>30</v>
      </c>
      <c r="C2805">
        <v>136</v>
      </c>
      <c r="D2805" t="s">
        <v>13</v>
      </c>
      <c r="E2805" s="29">
        <v>46168</v>
      </c>
    </row>
    <row r="2806" spans="1:5">
      <c r="A2806">
        <v>202647865</v>
      </c>
      <c r="B2806" t="s">
        <v>238</v>
      </c>
      <c r="C2806">
        <v>50</v>
      </c>
      <c r="D2806" s="67" t="s">
        <v>13</v>
      </c>
      <c r="E2806" s="29">
        <v>46168</v>
      </c>
    </row>
    <row r="2807" spans="1:5">
      <c r="A2807">
        <v>202648135</v>
      </c>
      <c r="B2807" t="s">
        <v>1069</v>
      </c>
      <c r="C2807">
        <v>239</v>
      </c>
      <c r="D2807" t="s">
        <v>13</v>
      </c>
      <c r="E2807" s="29">
        <v>46168</v>
      </c>
    </row>
    <row r="2808" spans="1:5">
      <c r="A2808">
        <v>202647542</v>
      </c>
      <c r="B2808" t="s">
        <v>360</v>
      </c>
      <c r="C2808">
        <v>147</v>
      </c>
      <c r="D2808" t="s">
        <v>13</v>
      </c>
      <c r="E2808" s="29">
        <v>46168</v>
      </c>
    </row>
    <row r="2809" spans="1:5">
      <c r="A2809">
        <v>202644974</v>
      </c>
      <c r="B2809" t="s">
        <v>105</v>
      </c>
      <c r="C2809">
        <v>34</v>
      </c>
      <c r="D2809" t="s">
        <v>13</v>
      </c>
      <c r="E2809" s="29">
        <v>46168</v>
      </c>
    </row>
    <row r="2810" spans="1:5">
      <c r="A2810">
        <v>202647528</v>
      </c>
      <c r="B2810" t="s">
        <v>439</v>
      </c>
      <c r="C2810">
        <v>45</v>
      </c>
      <c r="D2810" t="s">
        <v>13</v>
      </c>
      <c r="E2810" s="29">
        <v>46168</v>
      </c>
    </row>
    <row r="2811" spans="1:5">
      <c r="A2811">
        <v>202648113</v>
      </c>
      <c r="B2811" t="s">
        <v>439</v>
      </c>
      <c r="C2811">
        <v>103</v>
      </c>
      <c r="D2811" t="s">
        <v>13</v>
      </c>
      <c r="E2811" s="29">
        <v>46168</v>
      </c>
    </row>
    <row r="2812" spans="1:5">
      <c r="A2812">
        <v>202647960</v>
      </c>
      <c r="B2812" t="s">
        <v>1066</v>
      </c>
      <c r="C2812">
        <v>179</v>
      </c>
      <c r="D2812" t="s">
        <v>25</v>
      </c>
      <c r="E2812" s="29">
        <v>46168</v>
      </c>
    </row>
    <row r="2813" spans="1:5">
      <c r="A2813">
        <v>202646774</v>
      </c>
      <c r="B2813" t="s">
        <v>101</v>
      </c>
      <c r="C2813">
        <v>37</v>
      </c>
      <c r="D2813" t="s">
        <v>0</v>
      </c>
      <c r="E2813" s="29">
        <v>46168</v>
      </c>
    </row>
    <row r="2814" spans="1:5">
      <c r="A2814">
        <v>202647599</v>
      </c>
      <c r="B2814" t="s">
        <v>608</v>
      </c>
      <c r="C2814">
        <v>4</v>
      </c>
      <c r="D2814" t="s">
        <v>0</v>
      </c>
      <c r="E2814" s="29">
        <v>46168</v>
      </c>
    </row>
    <row r="2815" spans="1:5">
      <c r="A2815">
        <v>202647567</v>
      </c>
      <c r="B2815" t="s">
        <v>731</v>
      </c>
      <c r="C2815">
        <v>414</v>
      </c>
      <c r="D2815" t="s">
        <v>0</v>
      </c>
      <c r="E2815" s="29">
        <v>46168</v>
      </c>
    </row>
    <row r="2816" spans="1:5">
      <c r="A2816">
        <v>202646896</v>
      </c>
      <c r="B2816" t="s">
        <v>111</v>
      </c>
      <c r="C2816">
        <v>443</v>
      </c>
      <c r="D2816" t="s">
        <v>21</v>
      </c>
      <c r="E2816" s="29">
        <v>46168</v>
      </c>
    </row>
    <row r="2817" spans="1:5">
      <c r="A2817">
        <v>202647868</v>
      </c>
      <c r="B2817" t="s">
        <v>111</v>
      </c>
      <c r="C2817">
        <v>402</v>
      </c>
      <c r="D2817" t="s">
        <v>21</v>
      </c>
      <c r="E2817" s="29">
        <v>46168</v>
      </c>
    </row>
    <row r="2818" spans="1:5">
      <c r="A2818">
        <v>202647177</v>
      </c>
      <c r="B2818" t="s">
        <v>111</v>
      </c>
      <c r="C2818">
        <v>321</v>
      </c>
      <c r="D2818" t="s">
        <v>21</v>
      </c>
      <c r="E2818" s="29">
        <v>46168</v>
      </c>
    </row>
    <row r="2819" spans="1:5">
      <c r="A2819">
        <v>202646598</v>
      </c>
      <c r="B2819" t="s">
        <v>111</v>
      </c>
      <c r="C2819">
        <v>37</v>
      </c>
      <c r="D2819" t="s">
        <v>21</v>
      </c>
      <c r="E2819" s="29">
        <v>46168</v>
      </c>
    </row>
    <row r="2820" spans="1:5">
      <c r="A2820">
        <v>202648172</v>
      </c>
      <c r="B2820" t="s">
        <v>943</v>
      </c>
      <c r="C2820">
        <v>192</v>
      </c>
      <c r="D2820" t="s">
        <v>19</v>
      </c>
      <c r="E2820" s="29">
        <v>46168</v>
      </c>
    </row>
    <row r="2821" spans="1:5">
      <c r="A2821">
        <v>202645484</v>
      </c>
      <c r="B2821" t="s">
        <v>6</v>
      </c>
      <c r="C2821">
        <v>63</v>
      </c>
      <c r="D2821" t="s">
        <v>19</v>
      </c>
      <c r="E2821" s="29">
        <v>46168</v>
      </c>
    </row>
    <row r="2822" spans="1:5">
      <c r="A2822">
        <v>202648627</v>
      </c>
      <c r="B2822" t="s">
        <v>6</v>
      </c>
      <c r="C2822">
        <v>689</v>
      </c>
      <c r="D2822" t="s">
        <v>19</v>
      </c>
      <c r="E2822" s="29">
        <v>46168</v>
      </c>
    </row>
    <row r="2823" spans="1:5">
      <c r="A2823">
        <v>202646901</v>
      </c>
      <c r="B2823" t="s">
        <v>338</v>
      </c>
      <c r="C2823">
        <v>53</v>
      </c>
      <c r="D2823" t="s">
        <v>21</v>
      </c>
      <c r="E2823" s="29">
        <v>46168</v>
      </c>
    </row>
    <row r="2824" spans="1:5">
      <c r="A2824">
        <v>202647581</v>
      </c>
      <c r="B2824" t="s">
        <v>1111</v>
      </c>
      <c r="C2824">
        <v>34</v>
      </c>
      <c r="D2824" t="s">
        <v>4</v>
      </c>
      <c r="E2824" s="29">
        <v>46168</v>
      </c>
    </row>
    <row r="2825" spans="1:5">
      <c r="A2825">
        <v>202647555</v>
      </c>
      <c r="B2825" t="s">
        <v>1111</v>
      </c>
      <c r="C2825">
        <v>366</v>
      </c>
      <c r="D2825" t="s">
        <v>4</v>
      </c>
      <c r="E2825" s="29">
        <v>46168</v>
      </c>
    </row>
    <row r="2826" spans="1:5">
      <c r="A2826">
        <v>202648389</v>
      </c>
      <c r="B2826" t="s">
        <v>521</v>
      </c>
      <c r="C2826">
        <v>83</v>
      </c>
      <c r="D2826" t="s">
        <v>8</v>
      </c>
      <c r="E2826" s="29">
        <v>46168</v>
      </c>
    </row>
    <row r="2827" spans="1:5">
      <c r="A2827">
        <v>202648404</v>
      </c>
      <c r="B2827" t="s">
        <v>96</v>
      </c>
      <c r="C2827">
        <v>117</v>
      </c>
      <c r="D2827" t="s">
        <v>8</v>
      </c>
      <c r="E2827" s="29">
        <v>46168</v>
      </c>
    </row>
    <row r="2828" spans="1:5">
      <c r="A2828">
        <v>202648411</v>
      </c>
      <c r="B2828" t="s">
        <v>66</v>
      </c>
      <c r="C2828">
        <v>57</v>
      </c>
      <c r="D2828" t="s">
        <v>8</v>
      </c>
      <c r="E2828" s="29">
        <v>46168</v>
      </c>
    </row>
    <row r="2829" spans="1:5">
      <c r="A2829">
        <v>202648099</v>
      </c>
      <c r="B2829" t="s">
        <v>248</v>
      </c>
      <c r="C2829">
        <v>132</v>
      </c>
      <c r="D2829" t="s">
        <v>8</v>
      </c>
      <c r="E2829" s="29">
        <v>46168</v>
      </c>
    </row>
    <row r="2830" spans="1:5">
      <c r="A2830">
        <v>202648390</v>
      </c>
      <c r="B2830" t="s">
        <v>248</v>
      </c>
      <c r="C2830">
        <v>181</v>
      </c>
      <c r="D2830" t="s">
        <v>8</v>
      </c>
      <c r="E2830" s="29">
        <v>46168</v>
      </c>
    </row>
    <row r="2831" spans="1:5">
      <c r="A2831">
        <v>202648082</v>
      </c>
      <c r="B2831" t="s">
        <v>553</v>
      </c>
      <c r="C2831">
        <v>212</v>
      </c>
      <c r="D2831" s="67" t="s">
        <v>19</v>
      </c>
      <c r="E2831" s="29">
        <v>46168</v>
      </c>
    </row>
    <row r="2832" spans="1:5">
      <c r="A2832">
        <v>202645768</v>
      </c>
      <c r="B2832" t="s">
        <v>281</v>
      </c>
      <c r="C2832">
        <v>41</v>
      </c>
      <c r="D2832" t="s">
        <v>19</v>
      </c>
      <c r="E2832" s="29">
        <v>46168</v>
      </c>
    </row>
    <row r="2833" spans="1:5">
      <c r="A2833">
        <v>202646402</v>
      </c>
      <c r="B2833" t="s">
        <v>438</v>
      </c>
      <c r="C2833">
        <v>44</v>
      </c>
      <c r="D2833" t="s">
        <v>21</v>
      </c>
      <c r="E2833" s="29">
        <v>46168</v>
      </c>
    </row>
    <row r="2834" spans="1:5">
      <c r="A2834">
        <v>202646603</v>
      </c>
      <c r="B2834" t="s">
        <v>242</v>
      </c>
      <c r="C2834">
        <v>35</v>
      </c>
      <c r="D2834" s="67" t="s">
        <v>21</v>
      </c>
      <c r="E2834" s="29">
        <v>46168</v>
      </c>
    </row>
    <row r="2835" spans="1:5">
      <c r="A2835">
        <v>202647181</v>
      </c>
      <c r="B2835" t="s">
        <v>242</v>
      </c>
      <c r="C2835">
        <v>98</v>
      </c>
      <c r="D2835" t="s">
        <v>21</v>
      </c>
      <c r="E2835" s="29">
        <v>46168</v>
      </c>
    </row>
    <row r="2836" spans="1:5">
      <c r="A2836">
        <v>202647180</v>
      </c>
      <c r="B2836" t="s">
        <v>750</v>
      </c>
      <c r="C2836">
        <v>25</v>
      </c>
      <c r="D2836" t="s">
        <v>21</v>
      </c>
      <c r="E2836" s="29">
        <v>46168</v>
      </c>
    </row>
    <row r="2837" spans="1:5">
      <c r="A2837">
        <v>202647883</v>
      </c>
      <c r="B2837" t="s">
        <v>1071</v>
      </c>
      <c r="C2837">
        <v>42</v>
      </c>
      <c r="D2837" t="s">
        <v>21</v>
      </c>
      <c r="E2837" s="29">
        <v>46168</v>
      </c>
    </row>
    <row r="2838" spans="1:5">
      <c r="A2838">
        <v>202647870</v>
      </c>
      <c r="B2838" t="s">
        <v>1071</v>
      </c>
      <c r="C2838">
        <v>1000</v>
      </c>
      <c r="D2838" t="s">
        <v>21</v>
      </c>
      <c r="E2838" s="29">
        <v>46168</v>
      </c>
    </row>
    <row r="2839" spans="1:5">
      <c r="A2839">
        <v>202648418</v>
      </c>
      <c r="B2839" t="s">
        <v>1054</v>
      </c>
      <c r="C2839">
        <v>395</v>
      </c>
      <c r="D2839" s="67" t="s">
        <v>28</v>
      </c>
      <c r="E2839" s="29">
        <v>46168</v>
      </c>
    </row>
    <row r="2840" spans="1:5">
      <c r="A2840">
        <v>202648392</v>
      </c>
      <c r="B2840" t="s">
        <v>914</v>
      </c>
      <c r="C2840">
        <v>214</v>
      </c>
      <c r="D2840" t="s">
        <v>28</v>
      </c>
      <c r="E2840" s="29">
        <v>46168</v>
      </c>
    </row>
    <row r="2841" spans="1:5">
      <c r="A2841">
        <v>202648419</v>
      </c>
      <c r="B2841" t="s">
        <v>1102</v>
      </c>
      <c r="C2841">
        <v>187</v>
      </c>
      <c r="D2841" t="s">
        <v>28</v>
      </c>
      <c r="E2841" s="29">
        <v>46168</v>
      </c>
    </row>
    <row r="2842" spans="1:5">
      <c r="A2842">
        <v>202648408</v>
      </c>
      <c r="B2842" t="s">
        <v>973</v>
      </c>
      <c r="C2842">
        <v>79</v>
      </c>
      <c r="D2842" t="s">
        <v>28</v>
      </c>
      <c r="E2842" s="29">
        <v>46168</v>
      </c>
    </row>
    <row r="2843" spans="1:5">
      <c r="A2843">
        <v>202648107</v>
      </c>
      <c r="B2843" t="s">
        <v>914</v>
      </c>
      <c r="C2843">
        <v>215</v>
      </c>
      <c r="D2843" t="s">
        <v>28</v>
      </c>
      <c r="E2843" s="29">
        <v>46168</v>
      </c>
    </row>
    <row r="2844" spans="1:5">
      <c r="A2844">
        <v>202647848</v>
      </c>
      <c r="B2844" t="s">
        <v>914</v>
      </c>
      <c r="C2844">
        <v>143</v>
      </c>
      <c r="D2844" t="s">
        <v>28</v>
      </c>
      <c r="E2844" s="29">
        <v>46168</v>
      </c>
    </row>
    <row r="2845" spans="1:5">
      <c r="A2845">
        <v>202646771</v>
      </c>
      <c r="B2845" t="s">
        <v>194</v>
      </c>
      <c r="C2845">
        <v>249</v>
      </c>
      <c r="D2845" t="s">
        <v>28</v>
      </c>
      <c r="E2845" s="29">
        <v>46168</v>
      </c>
    </row>
    <row r="2846" spans="1:5">
      <c r="A2846">
        <v>202647453</v>
      </c>
      <c r="B2846" t="s">
        <v>313</v>
      </c>
      <c r="C2846">
        <v>150</v>
      </c>
      <c r="D2846" t="s">
        <v>28</v>
      </c>
      <c r="E2846" s="29">
        <v>46168</v>
      </c>
    </row>
    <row r="2847" spans="1:5">
      <c r="A2847">
        <v>202648081</v>
      </c>
      <c r="B2847" t="s">
        <v>3</v>
      </c>
      <c r="C2847">
        <v>50</v>
      </c>
      <c r="D2847" t="s">
        <v>2</v>
      </c>
      <c r="E2847" s="29">
        <v>46168</v>
      </c>
    </row>
    <row r="2848" spans="1:5">
      <c r="A2848">
        <v>202647876</v>
      </c>
      <c r="B2848" t="s">
        <v>1086</v>
      </c>
      <c r="C2848">
        <v>500</v>
      </c>
      <c r="D2848" t="s">
        <v>13</v>
      </c>
      <c r="E2848" s="29">
        <v>46168</v>
      </c>
    </row>
    <row r="2849" spans="1:5">
      <c r="A2849">
        <v>202648415</v>
      </c>
      <c r="B2849" t="s">
        <v>274</v>
      </c>
      <c r="C2849">
        <v>80</v>
      </c>
      <c r="D2849" t="s">
        <v>8</v>
      </c>
      <c r="E2849" s="29">
        <v>46168</v>
      </c>
    </row>
    <row r="2850" spans="1:5">
      <c r="A2850">
        <v>202648164</v>
      </c>
      <c r="B2850" t="s">
        <v>1060</v>
      </c>
      <c r="C2850">
        <v>60</v>
      </c>
      <c r="D2850" t="s">
        <v>8</v>
      </c>
      <c r="E2850" s="29">
        <v>46168</v>
      </c>
    </row>
    <row r="2851" spans="1:5">
      <c r="A2851">
        <v>202647182</v>
      </c>
      <c r="B2851" t="s">
        <v>83</v>
      </c>
      <c r="C2851">
        <v>22</v>
      </c>
      <c r="D2851" t="s">
        <v>8</v>
      </c>
      <c r="E2851" s="29">
        <v>46168</v>
      </c>
    </row>
    <row r="2852" spans="1:5">
      <c r="A2852">
        <v>202647184</v>
      </c>
      <c r="B2852" t="s">
        <v>618</v>
      </c>
      <c r="C2852">
        <v>28</v>
      </c>
      <c r="D2852" t="s">
        <v>8</v>
      </c>
      <c r="E2852" s="29">
        <v>46168</v>
      </c>
    </row>
    <row r="2853" spans="1:5">
      <c r="A2853">
        <v>202647460</v>
      </c>
      <c r="B2853" t="s">
        <v>610</v>
      </c>
      <c r="C2853">
        <v>74</v>
      </c>
      <c r="D2853" t="s">
        <v>8</v>
      </c>
      <c r="E2853" s="29">
        <v>46168</v>
      </c>
    </row>
    <row r="2854" spans="1:5">
      <c r="A2854">
        <v>202647548</v>
      </c>
      <c r="B2854" t="s">
        <v>320</v>
      </c>
      <c r="C2854">
        <v>71</v>
      </c>
      <c r="D2854" t="s">
        <v>8</v>
      </c>
      <c r="E2854" s="29">
        <v>46168</v>
      </c>
    </row>
    <row r="2855" spans="1:5">
      <c r="A2855">
        <v>202647851</v>
      </c>
      <c r="B2855" t="s">
        <v>543</v>
      </c>
      <c r="C2855">
        <v>80</v>
      </c>
      <c r="D2855" t="s">
        <v>8</v>
      </c>
      <c r="E2855" s="29">
        <v>46168</v>
      </c>
    </row>
    <row r="2856" spans="1:5">
      <c r="A2856">
        <v>202648097</v>
      </c>
      <c r="B2856" t="s">
        <v>630</v>
      </c>
      <c r="C2856">
        <v>154</v>
      </c>
      <c r="D2856" s="67" t="s">
        <v>8</v>
      </c>
      <c r="E2856" s="29">
        <v>46168</v>
      </c>
    </row>
    <row r="2857" spans="1:5">
      <c r="A2857">
        <v>202647451</v>
      </c>
      <c r="B2857" t="s">
        <v>101</v>
      </c>
      <c r="C2857">
        <v>100</v>
      </c>
      <c r="D2857" t="s">
        <v>0</v>
      </c>
      <c r="E2857" s="29">
        <v>46168</v>
      </c>
    </row>
    <row r="2858" spans="1:5">
      <c r="A2858">
        <v>202648666</v>
      </c>
      <c r="B2858" t="s">
        <v>760</v>
      </c>
      <c r="C2858">
        <v>37</v>
      </c>
      <c r="D2858" t="s">
        <v>12</v>
      </c>
      <c r="E2858" s="29">
        <v>46168</v>
      </c>
    </row>
    <row r="2859" spans="1:5">
      <c r="A2859">
        <v>202648115</v>
      </c>
      <c r="B2859" t="s">
        <v>523</v>
      </c>
      <c r="C2859">
        <v>197</v>
      </c>
      <c r="D2859" t="s">
        <v>19</v>
      </c>
      <c r="E2859" s="29">
        <v>46168</v>
      </c>
    </row>
    <row r="2860" spans="1:5">
      <c r="A2860">
        <v>202647849</v>
      </c>
      <c r="B2860" t="s">
        <v>792</v>
      </c>
      <c r="C2860">
        <v>20</v>
      </c>
      <c r="D2860" t="s">
        <v>5</v>
      </c>
      <c r="E2860" s="29">
        <v>46168</v>
      </c>
    </row>
    <row r="2861" spans="1:5">
      <c r="A2861">
        <v>202645793</v>
      </c>
      <c r="B2861" t="s">
        <v>1021</v>
      </c>
      <c r="C2861">
        <v>12</v>
      </c>
      <c r="D2861" t="s">
        <v>5</v>
      </c>
      <c r="E2861" s="29">
        <v>46168</v>
      </c>
    </row>
    <row r="2862" spans="1:5">
      <c r="A2862">
        <v>202648393</v>
      </c>
      <c r="B2862" t="s">
        <v>1063</v>
      </c>
      <c r="C2862">
        <v>45</v>
      </c>
      <c r="D2862" t="s">
        <v>5</v>
      </c>
      <c r="E2862" s="29">
        <v>46168</v>
      </c>
    </row>
    <row r="2863" spans="1:5">
      <c r="A2863">
        <v>202647863</v>
      </c>
      <c r="B2863" t="s">
        <v>294</v>
      </c>
      <c r="C2863">
        <v>211</v>
      </c>
      <c r="D2863" t="s">
        <v>5</v>
      </c>
      <c r="E2863" s="29">
        <v>46168</v>
      </c>
    </row>
    <row r="2864" spans="1:5">
      <c r="A2864">
        <v>202646403</v>
      </c>
      <c r="B2864" t="s">
        <v>55</v>
      </c>
      <c r="C2864">
        <v>4</v>
      </c>
      <c r="D2864" s="67" t="s">
        <v>5</v>
      </c>
      <c r="E2864" s="29">
        <v>46168</v>
      </c>
    </row>
    <row r="2865" spans="1:5">
      <c r="A2865">
        <v>202644981</v>
      </c>
      <c r="B2865" t="s">
        <v>641</v>
      </c>
      <c r="C2865">
        <v>48</v>
      </c>
      <c r="D2865" t="s">
        <v>5</v>
      </c>
      <c r="E2865" s="29">
        <v>46168</v>
      </c>
    </row>
    <row r="2866" spans="1:5">
      <c r="A2866">
        <v>202647455</v>
      </c>
      <c r="B2866" t="s">
        <v>912</v>
      </c>
      <c r="C2866">
        <v>298</v>
      </c>
      <c r="D2866" t="s">
        <v>962</v>
      </c>
      <c r="E2866" s="29">
        <v>46168</v>
      </c>
    </row>
    <row r="2867" spans="1:5">
      <c r="A2867">
        <v>202647879</v>
      </c>
      <c r="B2867" t="s">
        <v>975</v>
      </c>
      <c r="C2867">
        <v>141</v>
      </c>
      <c r="D2867" t="s">
        <v>5</v>
      </c>
      <c r="E2867" s="29">
        <v>46168</v>
      </c>
    </row>
    <row r="2868" spans="1:5">
      <c r="A2868">
        <v>202647880</v>
      </c>
      <c r="B2868" t="s">
        <v>347</v>
      </c>
      <c r="C2868">
        <v>233</v>
      </c>
      <c r="D2868" t="s">
        <v>5</v>
      </c>
      <c r="E2868" s="29">
        <v>46168</v>
      </c>
    </row>
    <row r="2869" spans="1:5">
      <c r="A2869">
        <v>202648111</v>
      </c>
      <c r="B2869" t="s">
        <v>324</v>
      </c>
      <c r="C2869">
        <v>410</v>
      </c>
      <c r="D2869" t="s">
        <v>25</v>
      </c>
      <c r="E2869" s="29">
        <v>46168</v>
      </c>
    </row>
    <row r="2870" spans="1:5">
      <c r="A2870">
        <v>202648643</v>
      </c>
      <c r="B2870" t="s">
        <v>905</v>
      </c>
      <c r="C2870">
        <v>410</v>
      </c>
      <c r="D2870" t="s">
        <v>28</v>
      </c>
      <c r="E2870" s="29">
        <v>46168</v>
      </c>
    </row>
    <row r="2871" spans="1:5">
      <c r="A2871">
        <v>202648638</v>
      </c>
      <c r="B2871" t="s">
        <v>545</v>
      </c>
      <c r="C2871">
        <v>800</v>
      </c>
      <c r="D2871" t="s">
        <v>25</v>
      </c>
      <c r="E2871" s="29">
        <v>46168</v>
      </c>
    </row>
    <row r="2872" spans="1:5">
      <c r="A2872">
        <v>202643252</v>
      </c>
      <c r="B2872" t="s">
        <v>6</v>
      </c>
      <c r="C2872">
        <v>1</v>
      </c>
      <c r="D2872" t="s">
        <v>13</v>
      </c>
      <c r="E2872" s="29">
        <v>46168</v>
      </c>
    </row>
    <row r="2873" spans="1:5">
      <c r="A2873">
        <v>202645482</v>
      </c>
      <c r="B2873" t="s">
        <v>6</v>
      </c>
      <c r="C2873">
        <v>74</v>
      </c>
      <c r="D2873" t="s">
        <v>12</v>
      </c>
      <c r="E2873" s="29">
        <v>46168</v>
      </c>
    </row>
    <row r="2874" spans="1:5">
      <c r="A2874">
        <v>202646367</v>
      </c>
      <c r="B2874" t="s">
        <v>772</v>
      </c>
      <c r="C2874">
        <v>-1</v>
      </c>
      <c r="D2874" t="s">
        <v>5</v>
      </c>
      <c r="E2874" s="29">
        <v>46168</v>
      </c>
    </row>
    <row r="2875" spans="1:5">
      <c r="A2875">
        <v>202646572</v>
      </c>
      <c r="B2875" t="s">
        <v>35</v>
      </c>
      <c r="C2875">
        <v>-9</v>
      </c>
      <c r="D2875" t="s">
        <v>25</v>
      </c>
      <c r="E2875" s="29">
        <v>46168</v>
      </c>
    </row>
    <row r="2876" spans="1:5">
      <c r="A2876">
        <v>202648139</v>
      </c>
      <c r="B2876" t="s">
        <v>1100</v>
      </c>
      <c r="C2876">
        <v>197</v>
      </c>
      <c r="D2876" t="s">
        <v>28</v>
      </c>
      <c r="E2876" s="29">
        <v>46168</v>
      </c>
    </row>
    <row r="2877" spans="1:5">
      <c r="A2877">
        <v>202648398</v>
      </c>
      <c r="B2877" t="s">
        <v>652</v>
      </c>
      <c r="C2877">
        <v>279</v>
      </c>
      <c r="D2877" t="s">
        <v>13</v>
      </c>
      <c r="E2877" s="29">
        <v>46168</v>
      </c>
    </row>
    <row r="2878" spans="1:5">
      <c r="A2878">
        <v>202648097</v>
      </c>
      <c r="B2878" t="s">
        <v>630</v>
      </c>
      <c r="C2878">
        <v>32</v>
      </c>
      <c r="D2878" t="s">
        <v>8</v>
      </c>
      <c r="E2878" s="29">
        <v>46169</v>
      </c>
    </row>
    <row r="2879" spans="1:5">
      <c r="A2879">
        <v>202648656</v>
      </c>
      <c r="B2879" t="s">
        <v>279</v>
      </c>
      <c r="C2879">
        <v>36</v>
      </c>
      <c r="D2879" s="71" t="s">
        <v>8</v>
      </c>
      <c r="E2879" s="29">
        <v>46169</v>
      </c>
    </row>
    <row r="2880" spans="1:5">
      <c r="A2880">
        <v>202648095</v>
      </c>
      <c r="B2880" t="s">
        <v>816</v>
      </c>
      <c r="C2880">
        <v>68</v>
      </c>
      <c r="D2880" s="71" t="s">
        <v>8</v>
      </c>
      <c r="E2880" s="29">
        <v>46169</v>
      </c>
    </row>
    <row r="2881" spans="1:5">
      <c r="A2881">
        <v>202648629</v>
      </c>
      <c r="B2881" t="s">
        <v>9</v>
      </c>
      <c r="C2881">
        <v>88</v>
      </c>
      <c r="D2881" s="71" t="s">
        <v>8</v>
      </c>
      <c r="E2881" s="29">
        <v>46169</v>
      </c>
    </row>
    <row r="2882" spans="1:5">
      <c r="A2882">
        <v>202648405</v>
      </c>
      <c r="B2882" t="s">
        <v>1101</v>
      </c>
      <c r="C2882">
        <v>38</v>
      </c>
      <c r="D2882" s="71" t="s">
        <v>8</v>
      </c>
      <c r="E2882" s="29">
        <v>46169</v>
      </c>
    </row>
    <row r="2883" spans="1:5">
      <c r="A2883">
        <v>202648153</v>
      </c>
      <c r="B2883" t="s">
        <v>20</v>
      </c>
      <c r="C2883">
        <v>79</v>
      </c>
      <c r="D2883" t="s">
        <v>8</v>
      </c>
      <c r="E2883" s="29">
        <v>46169</v>
      </c>
    </row>
    <row r="2884" spans="1:5">
      <c r="A2884">
        <v>202648653</v>
      </c>
      <c r="B2884" t="s">
        <v>83</v>
      </c>
      <c r="C2884">
        <v>51</v>
      </c>
      <c r="D2884" t="s">
        <v>8</v>
      </c>
      <c r="E2884" s="29">
        <v>46169</v>
      </c>
    </row>
    <row r="2885" spans="1:5">
      <c r="A2885">
        <v>202648652</v>
      </c>
      <c r="B2885" t="s">
        <v>65</v>
      </c>
      <c r="C2885">
        <v>34</v>
      </c>
      <c r="D2885" t="s">
        <v>8</v>
      </c>
      <c r="E2885" s="29">
        <v>46169</v>
      </c>
    </row>
    <row r="2886" spans="1:5">
      <c r="A2886">
        <v>202647533</v>
      </c>
      <c r="B2886" t="s">
        <v>666</v>
      </c>
      <c r="C2886">
        <v>6</v>
      </c>
      <c r="D2886" t="s">
        <v>8</v>
      </c>
      <c r="E2886" s="29">
        <v>46169</v>
      </c>
    </row>
    <row r="2887" spans="1:5">
      <c r="A2887">
        <v>202648395</v>
      </c>
      <c r="B2887" t="s">
        <v>543</v>
      </c>
      <c r="C2887">
        <v>59</v>
      </c>
      <c r="D2887" t="s">
        <v>8</v>
      </c>
      <c r="E2887" s="29">
        <v>46169</v>
      </c>
    </row>
    <row r="2888" spans="1:5">
      <c r="A2888">
        <v>202648119</v>
      </c>
      <c r="B2888" t="s">
        <v>617</v>
      </c>
      <c r="C2888">
        <v>50</v>
      </c>
      <c r="D2888" t="s">
        <v>8</v>
      </c>
      <c r="E2888" s="29">
        <v>46169</v>
      </c>
    </row>
    <row r="2889" spans="1:5">
      <c r="A2889">
        <v>202648846</v>
      </c>
      <c r="B2889" t="s">
        <v>87</v>
      </c>
      <c r="C2889">
        <v>97</v>
      </c>
      <c r="D2889" t="s">
        <v>8</v>
      </c>
      <c r="E2889" s="29">
        <v>46169</v>
      </c>
    </row>
    <row r="2890" spans="1:5">
      <c r="A2890">
        <v>202647115</v>
      </c>
      <c r="B2890" t="s">
        <v>62</v>
      </c>
      <c r="C2890">
        <v>213</v>
      </c>
      <c r="D2890" t="s">
        <v>0</v>
      </c>
      <c r="E2890" s="29">
        <v>46169</v>
      </c>
    </row>
    <row r="2891" spans="1:5">
      <c r="A2891">
        <v>202647147</v>
      </c>
      <c r="B2891" t="s">
        <v>709</v>
      </c>
      <c r="C2891">
        <v>2</v>
      </c>
      <c r="D2891" t="s">
        <v>0</v>
      </c>
      <c r="E2891" s="29">
        <v>46169</v>
      </c>
    </row>
    <row r="2892" spans="1:5">
      <c r="A2892">
        <v>202648078</v>
      </c>
      <c r="B2892" t="s">
        <v>608</v>
      </c>
      <c r="C2892">
        <v>237</v>
      </c>
      <c r="D2892" t="s">
        <v>0</v>
      </c>
      <c r="E2892" s="29">
        <v>46169</v>
      </c>
    </row>
    <row r="2893" spans="1:5">
      <c r="A2893">
        <v>202647451</v>
      </c>
      <c r="B2893" t="s">
        <v>101</v>
      </c>
      <c r="C2893">
        <v>3</v>
      </c>
      <c r="D2893" t="s">
        <v>0</v>
      </c>
      <c r="E2893" s="29">
        <v>46169</v>
      </c>
    </row>
    <row r="2894" spans="1:5">
      <c r="A2894">
        <v>202648674</v>
      </c>
      <c r="B2894" t="s">
        <v>903</v>
      </c>
      <c r="C2894">
        <v>29</v>
      </c>
      <c r="D2894" t="s">
        <v>25</v>
      </c>
      <c r="E2894" s="29">
        <v>46169</v>
      </c>
    </row>
    <row r="2895" spans="1:5">
      <c r="A2895">
        <v>202648638</v>
      </c>
      <c r="B2895" t="s">
        <v>545</v>
      </c>
      <c r="C2895">
        <v>29</v>
      </c>
      <c r="D2895" s="67" t="s">
        <v>25</v>
      </c>
      <c r="E2895" s="29">
        <v>46169</v>
      </c>
    </row>
    <row r="2896" spans="1:5">
      <c r="A2896">
        <v>202648111</v>
      </c>
      <c r="B2896" t="s">
        <v>324</v>
      </c>
      <c r="C2896">
        <v>23</v>
      </c>
      <c r="D2896" t="s">
        <v>25</v>
      </c>
      <c r="E2896" s="29">
        <v>46169</v>
      </c>
    </row>
    <row r="2897" spans="1:5">
      <c r="A2897">
        <v>202648883</v>
      </c>
      <c r="B2897" t="s">
        <v>251</v>
      </c>
      <c r="C2897">
        <v>49</v>
      </c>
      <c r="D2897" s="67" t="s">
        <v>25</v>
      </c>
      <c r="E2897" s="29">
        <v>46169</v>
      </c>
    </row>
    <row r="2898" spans="1:5">
      <c r="A2898">
        <v>202648218</v>
      </c>
      <c r="B2898" t="s">
        <v>899</v>
      </c>
      <c r="C2898">
        <v>40</v>
      </c>
      <c r="D2898" s="67" t="s">
        <v>25</v>
      </c>
      <c r="E2898" s="29">
        <v>46169</v>
      </c>
    </row>
    <row r="2899" spans="1:5">
      <c r="A2899">
        <v>202648079</v>
      </c>
      <c r="B2899" t="s">
        <v>670</v>
      </c>
      <c r="C2899">
        <v>45</v>
      </c>
      <c r="D2899" s="67" t="s">
        <v>25</v>
      </c>
      <c r="E2899" s="29">
        <v>46169</v>
      </c>
    </row>
    <row r="2900" spans="1:5">
      <c r="A2900">
        <v>202648637</v>
      </c>
      <c r="B2900" t="s">
        <v>167</v>
      </c>
      <c r="C2900">
        <v>47</v>
      </c>
      <c r="D2900" t="s">
        <v>25</v>
      </c>
      <c r="E2900" s="29">
        <v>46169</v>
      </c>
    </row>
    <row r="2901" spans="1:5">
      <c r="A2901">
        <v>202648423</v>
      </c>
      <c r="B2901" t="s">
        <v>574</v>
      </c>
      <c r="C2901">
        <v>298</v>
      </c>
      <c r="D2901" t="s">
        <v>5</v>
      </c>
      <c r="E2901" s="29">
        <v>46169</v>
      </c>
    </row>
    <row r="2902" spans="1:5">
      <c r="A2902">
        <v>202648890</v>
      </c>
      <c r="B2902" t="s">
        <v>106</v>
      </c>
      <c r="C2902">
        <v>270</v>
      </c>
      <c r="D2902" t="s">
        <v>5</v>
      </c>
      <c r="E2902" s="29">
        <v>46169</v>
      </c>
    </row>
    <row r="2903" spans="1:5">
      <c r="A2903">
        <v>202647110</v>
      </c>
      <c r="B2903" t="s">
        <v>1021</v>
      </c>
      <c r="C2903">
        <v>62</v>
      </c>
      <c r="D2903" t="s">
        <v>5</v>
      </c>
      <c r="E2903" s="29">
        <v>46169</v>
      </c>
    </row>
    <row r="2904" spans="1:5">
      <c r="A2904">
        <v>202646532</v>
      </c>
      <c r="B2904" t="s">
        <v>1021</v>
      </c>
      <c r="C2904">
        <v>100</v>
      </c>
      <c r="D2904" t="s">
        <v>5</v>
      </c>
      <c r="E2904" s="29">
        <v>46169</v>
      </c>
    </row>
    <row r="2905" spans="1:5">
      <c r="A2905">
        <v>202646781</v>
      </c>
      <c r="B2905" t="s">
        <v>7</v>
      </c>
      <c r="C2905">
        <v>29</v>
      </c>
      <c r="D2905" t="s">
        <v>5</v>
      </c>
      <c r="E2905" s="29">
        <v>46169</v>
      </c>
    </row>
    <row r="2906" spans="1:5">
      <c r="A2906">
        <v>202648388</v>
      </c>
      <c r="B2906" t="s">
        <v>7</v>
      </c>
      <c r="C2906">
        <v>120</v>
      </c>
      <c r="D2906" t="s">
        <v>5</v>
      </c>
      <c r="E2906" s="29">
        <v>46169</v>
      </c>
    </row>
    <row r="2907" spans="1:5">
      <c r="A2907">
        <v>202648633</v>
      </c>
      <c r="B2907" t="s">
        <v>453</v>
      </c>
      <c r="C2907">
        <v>33</v>
      </c>
      <c r="D2907" t="s">
        <v>25</v>
      </c>
      <c r="E2907" s="29">
        <v>46169</v>
      </c>
    </row>
    <row r="2908" spans="1:5">
      <c r="A2908">
        <v>202648805</v>
      </c>
      <c r="B2908" t="s">
        <v>1062</v>
      </c>
      <c r="C2908">
        <v>59</v>
      </c>
      <c r="D2908" t="s">
        <v>2</v>
      </c>
      <c r="E2908" s="29">
        <v>46169</v>
      </c>
    </row>
    <row r="2909" spans="1:5">
      <c r="A2909">
        <v>202648117</v>
      </c>
      <c r="B2909" t="s">
        <v>378</v>
      </c>
      <c r="C2909">
        <v>19</v>
      </c>
      <c r="D2909" t="s">
        <v>2</v>
      </c>
      <c r="E2909" s="29">
        <v>46169</v>
      </c>
    </row>
    <row r="2910" spans="1:5">
      <c r="A2910">
        <v>202647444</v>
      </c>
      <c r="B2910" t="s">
        <v>942</v>
      </c>
      <c r="C2910">
        <v>89</v>
      </c>
      <c r="D2910" t="s">
        <v>2</v>
      </c>
      <c r="E2910" s="29">
        <v>46169</v>
      </c>
    </row>
    <row r="2911" spans="1:5">
      <c r="A2911">
        <v>202647553</v>
      </c>
      <c r="B2911" t="s">
        <v>1110</v>
      </c>
      <c r="C2911">
        <v>961</v>
      </c>
      <c r="D2911" t="s">
        <v>2</v>
      </c>
      <c r="E2911" s="29">
        <v>46169</v>
      </c>
    </row>
    <row r="2912" spans="1:5">
      <c r="A2912">
        <v>202647864</v>
      </c>
      <c r="B2912" t="s">
        <v>18</v>
      </c>
      <c r="C2912">
        <v>72</v>
      </c>
      <c r="D2912" t="s">
        <v>2</v>
      </c>
      <c r="E2912" s="29">
        <v>46169</v>
      </c>
    </row>
    <row r="2913" spans="1:5">
      <c r="A2913">
        <v>202648664</v>
      </c>
      <c r="B2913" t="s">
        <v>92</v>
      </c>
      <c r="C2913">
        <v>74</v>
      </c>
      <c r="D2913" t="s">
        <v>2</v>
      </c>
      <c r="E2913" s="29">
        <v>46169</v>
      </c>
    </row>
    <row r="2914" spans="1:5">
      <c r="A2914">
        <v>202648081</v>
      </c>
      <c r="B2914" t="s">
        <v>3</v>
      </c>
      <c r="C2914">
        <v>1</v>
      </c>
      <c r="D2914" t="s">
        <v>2</v>
      </c>
      <c r="E2914" s="29">
        <v>46169</v>
      </c>
    </row>
    <row r="2915" spans="1:5">
      <c r="A2915">
        <v>202648645</v>
      </c>
      <c r="B2915" t="s">
        <v>385</v>
      </c>
      <c r="C2915">
        <v>40</v>
      </c>
      <c r="D2915" t="s">
        <v>19</v>
      </c>
      <c r="E2915" s="29">
        <v>46169</v>
      </c>
    </row>
    <row r="2916" spans="1:5">
      <c r="A2916">
        <v>202648082</v>
      </c>
      <c r="B2916" t="s">
        <v>553</v>
      </c>
      <c r="C2916">
        <v>36</v>
      </c>
      <c r="D2916" t="s">
        <v>19</v>
      </c>
      <c r="E2916" s="29">
        <v>46169</v>
      </c>
    </row>
    <row r="2917" spans="1:5">
      <c r="A2917">
        <v>202647570</v>
      </c>
      <c r="B2917" t="s">
        <v>405</v>
      </c>
      <c r="C2917">
        <v>93</v>
      </c>
      <c r="D2917" t="s">
        <v>19</v>
      </c>
      <c r="E2917" s="29">
        <v>46169</v>
      </c>
    </row>
    <row r="2918" spans="1:5">
      <c r="A2918">
        <v>202648891</v>
      </c>
      <c r="B2918" t="s">
        <v>694</v>
      </c>
      <c r="C2918">
        <v>53</v>
      </c>
      <c r="D2918" t="s">
        <v>19</v>
      </c>
      <c r="E2918" s="29">
        <v>46169</v>
      </c>
    </row>
    <row r="2919" spans="1:5">
      <c r="A2919">
        <v>202648399</v>
      </c>
      <c r="B2919" t="s">
        <v>699</v>
      </c>
      <c r="C2919">
        <v>46</v>
      </c>
      <c r="D2919" t="s">
        <v>19</v>
      </c>
      <c r="E2919" s="29">
        <v>46169</v>
      </c>
    </row>
    <row r="2920" spans="1:5">
      <c r="A2920">
        <v>202648635</v>
      </c>
      <c r="B2920" t="s">
        <v>336</v>
      </c>
      <c r="C2920">
        <v>47</v>
      </c>
      <c r="D2920" t="s">
        <v>19</v>
      </c>
      <c r="E2920" s="29">
        <v>46169</v>
      </c>
    </row>
    <row r="2921" spans="1:5">
      <c r="A2921">
        <v>202648634</v>
      </c>
      <c r="B2921" t="s">
        <v>361</v>
      </c>
      <c r="C2921">
        <v>34</v>
      </c>
      <c r="D2921" t="s">
        <v>19</v>
      </c>
      <c r="E2921" s="29">
        <v>46169</v>
      </c>
    </row>
    <row r="2922" spans="1:5">
      <c r="A2922">
        <v>202647555</v>
      </c>
      <c r="B2922" t="s">
        <v>1111</v>
      </c>
      <c r="C2922">
        <v>570</v>
      </c>
      <c r="D2922" t="s">
        <v>4</v>
      </c>
      <c r="E2922" s="29">
        <v>46169</v>
      </c>
    </row>
    <row r="2923" spans="1:5">
      <c r="A2923">
        <v>202648886</v>
      </c>
      <c r="B2923" t="s">
        <v>1009</v>
      </c>
      <c r="C2923">
        <v>260</v>
      </c>
      <c r="D2923" t="s">
        <v>4</v>
      </c>
      <c r="E2923" s="29">
        <v>46169</v>
      </c>
    </row>
    <row r="2924" spans="1:5">
      <c r="A2924">
        <v>202647572</v>
      </c>
      <c r="B2924" t="s">
        <v>978</v>
      </c>
      <c r="C2924">
        <v>61</v>
      </c>
      <c r="D2924" t="s">
        <v>4</v>
      </c>
      <c r="E2924" s="29">
        <v>46169</v>
      </c>
    </row>
    <row r="2925" spans="1:5">
      <c r="A2925">
        <v>202647867</v>
      </c>
      <c r="B2925" t="s">
        <v>1121</v>
      </c>
      <c r="C2925">
        <v>220</v>
      </c>
      <c r="D2925" t="s">
        <v>4</v>
      </c>
      <c r="E2925" s="29">
        <v>46169</v>
      </c>
    </row>
    <row r="2926" spans="1:5">
      <c r="A2926">
        <v>202648884</v>
      </c>
      <c r="B2926" t="s">
        <v>573</v>
      </c>
      <c r="C2926">
        <v>154</v>
      </c>
      <c r="D2926" t="s">
        <v>4</v>
      </c>
      <c r="E2926" s="29">
        <v>46169</v>
      </c>
    </row>
    <row r="2927" spans="1:5">
      <c r="A2927">
        <v>202648135</v>
      </c>
      <c r="B2927" t="s">
        <v>1069</v>
      </c>
      <c r="C2927">
        <v>32</v>
      </c>
      <c r="D2927" t="s">
        <v>13</v>
      </c>
      <c r="E2927" s="29">
        <v>46169</v>
      </c>
    </row>
    <row r="2928" spans="1:5">
      <c r="A2928">
        <v>202646384</v>
      </c>
      <c r="B2928" t="s">
        <v>336</v>
      </c>
      <c r="C2928">
        <v>1</v>
      </c>
      <c r="D2928" t="s">
        <v>13</v>
      </c>
      <c r="E2928" s="29">
        <v>46169</v>
      </c>
    </row>
    <row r="2929" spans="1:5">
      <c r="A2929">
        <v>202647204</v>
      </c>
      <c r="B2929" t="s">
        <v>30</v>
      </c>
      <c r="C2929">
        <v>32</v>
      </c>
      <c r="D2929" t="s">
        <v>13</v>
      </c>
      <c r="E2929" s="29">
        <v>46169</v>
      </c>
    </row>
    <row r="2930" spans="1:5">
      <c r="A2930">
        <v>202648398</v>
      </c>
      <c r="B2930" t="s">
        <v>652</v>
      </c>
      <c r="C2930">
        <v>50</v>
      </c>
      <c r="D2930" t="s">
        <v>13</v>
      </c>
      <c r="E2930" s="29">
        <v>46169</v>
      </c>
    </row>
    <row r="2931" spans="1:5">
      <c r="A2931">
        <v>202647528</v>
      </c>
      <c r="B2931" t="s">
        <v>439</v>
      </c>
      <c r="C2931">
        <v>32</v>
      </c>
      <c r="D2931" t="s">
        <v>13</v>
      </c>
      <c r="E2931" s="29">
        <v>46169</v>
      </c>
    </row>
    <row r="2932" spans="1:5">
      <c r="A2932">
        <v>202648172</v>
      </c>
      <c r="B2932" t="s">
        <v>943</v>
      </c>
      <c r="C2932">
        <v>157</v>
      </c>
      <c r="D2932" t="s">
        <v>19</v>
      </c>
      <c r="E2932" s="29">
        <v>46169</v>
      </c>
    </row>
    <row r="2933" spans="1:5">
      <c r="A2933">
        <v>202647567</v>
      </c>
      <c r="B2933" t="s">
        <v>731</v>
      </c>
      <c r="C2933">
        <v>1</v>
      </c>
      <c r="D2933" t="s">
        <v>0</v>
      </c>
      <c r="E2933" s="29">
        <v>46169</v>
      </c>
    </row>
    <row r="2934" spans="1:5">
      <c r="A2934">
        <v>202648651</v>
      </c>
      <c r="B2934" t="s">
        <v>621</v>
      </c>
      <c r="C2934">
        <v>41</v>
      </c>
      <c r="D2934" t="s">
        <v>5</v>
      </c>
      <c r="E2934" s="29">
        <v>46169</v>
      </c>
    </row>
    <row r="2935" spans="1:5">
      <c r="A2935">
        <v>202646601</v>
      </c>
      <c r="B2935" t="s">
        <v>301</v>
      </c>
      <c r="C2935">
        <v>46</v>
      </c>
      <c r="D2935" t="s">
        <v>5</v>
      </c>
      <c r="E2935" s="29">
        <v>46169</v>
      </c>
    </row>
    <row r="2936" spans="1:5">
      <c r="A2936">
        <v>202648663</v>
      </c>
      <c r="B2936" t="s">
        <v>743</v>
      </c>
      <c r="C2936">
        <v>40</v>
      </c>
      <c r="D2936" t="s">
        <v>5</v>
      </c>
      <c r="E2936" s="29">
        <v>46169</v>
      </c>
    </row>
    <row r="2937" spans="1:5">
      <c r="A2937">
        <v>202647850</v>
      </c>
      <c r="B2937" t="s">
        <v>763</v>
      </c>
      <c r="C2937">
        <v>18</v>
      </c>
      <c r="D2937" s="67" t="s">
        <v>5</v>
      </c>
      <c r="E2937" s="29">
        <v>46169</v>
      </c>
    </row>
    <row r="2938" spans="1:5">
      <c r="A2938">
        <v>202648665</v>
      </c>
      <c r="B2938" t="s">
        <v>918</v>
      </c>
      <c r="C2938">
        <v>9</v>
      </c>
      <c r="D2938" s="67" t="s">
        <v>5</v>
      </c>
      <c r="E2938" s="29">
        <v>46169</v>
      </c>
    </row>
    <row r="2939" spans="1:5">
      <c r="A2939">
        <v>202647172</v>
      </c>
      <c r="B2939" t="s">
        <v>1094</v>
      </c>
      <c r="C2939">
        <v>9</v>
      </c>
      <c r="D2939" s="67" t="s">
        <v>5</v>
      </c>
      <c r="E2939" s="29">
        <v>46169</v>
      </c>
    </row>
    <row r="2940" spans="1:5">
      <c r="A2940">
        <v>202647186</v>
      </c>
      <c r="B2940" t="s">
        <v>1096</v>
      </c>
      <c r="C2940">
        <v>21</v>
      </c>
      <c r="D2940" s="67" t="s">
        <v>5</v>
      </c>
      <c r="E2940" s="29">
        <v>46169</v>
      </c>
    </row>
    <row r="2941" spans="1:5">
      <c r="A2941">
        <v>202648391</v>
      </c>
      <c r="B2941" t="s">
        <v>709</v>
      </c>
      <c r="C2941">
        <v>106</v>
      </c>
      <c r="D2941" s="67" t="s">
        <v>5</v>
      </c>
      <c r="E2941" s="29">
        <v>46169</v>
      </c>
    </row>
    <row r="2942" spans="1:5">
      <c r="A2942">
        <v>202648105</v>
      </c>
      <c r="B2942" t="s">
        <v>808</v>
      </c>
      <c r="C2942">
        <v>126</v>
      </c>
      <c r="D2942" s="67" t="s">
        <v>5</v>
      </c>
      <c r="E2942" s="29">
        <v>46169</v>
      </c>
    </row>
    <row r="2943" spans="1:5">
      <c r="A2943">
        <v>202648654</v>
      </c>
      <c r="B2943" t="s">
        <v>825</v>
      </c>
      <c r="C2943">
        <v>34</v>
      </c>
      <c r="D2943" s="67" t="s">
        <v>19</v>
      </c>
      <c r="E2943" s="29">
        <v>46169</v>
      </c>
    </row>
    <row r="2944" spans="1:5">
      <c r="A2944">
        <v>202648813</v>
      </c>
      <c r="B2944" t="s">
        <v>1028</v>
      </c>
      <c r="C2944">
        <v>106</v>
      </c>
      <c r="D2944" s="67" t="s">
        <v>19</v>
      </c>
      <c r="E2944" s="29">
        <v>46169</v>
      </c>
    </row>
    <row r="2945" spans="1:5">
      <c r="A2945">
        <v>202648848</v>
      </c>
      <c r="B2945" t="s">
        <v>645</v>
      </c>
      <c r="C2945">
        <v>125</v>
      </c>
      <c r="D2945" s="67" t="s">
        <v>19</v>
      </c>
      <c r="E2945" s="29">
        <v>46169</v>
      </c>
    </row>
    <row r="2946" spans="1:5">
      <c r="A2946">
        <v>202647961</v>
      </c>
      <c r="B2946" t="s">
        <v>633</v>
      </c>
      <c r="C2946">
        <v>215</v>
      </c>
      <c r="D2946" t="s">
        <v>12</v>
      </c>
      <c r="E2946" s="29">
        <v>46169</v>
      </c>
    </row>
    <row r="2947" spans="1:5">
      <c r="A2947">
        <v>202648624</v>
      </c>
      <c r="B2947" t="s">
        <v>287</v>
      </c>
      <c r="C2947">
        <v>115</v>
      </c>
      <c r="D2947" t="s">
        <v>12</v>
      </c>
      <c r="E2947" s="29">
        <v>46169</v>
      </c>
    </row>
    <row r="2948" spans="1:5">
      <c r="A2948">
        <v>202648625</v>
      </c>
      <c r="B2948" t="s">
        <v>1028</v>
      </c>
      <c r="C2948">
        <v>82</v>
      </c>
      <c r="D2948" t="s">
        <v>12</v>
      </c>
      <c r="E2948" s="29">
        <v>46169</v>
      </c>
    </row>
    <row r="2949" spans="1:5">
      <c r="A2949">
        <v>202648814</v>
      </c>
      <c r="B2949" t="s">
        <v>63</v>
      </c>
      <c r="C2949">
        <v>38</v>
      </c>
      <c r="D2949" t="s">
        <v>12</v>
      </c>
      <c r="E2949" s="29">
        <v>46169</v>
      </c>
    </row>
    <row r="2950" spans="1:5">
      <c r="A2950">
        <v>202648815</v>
      </c>
      <c r="B2950" t="s">
        <v>349</v>
      </c>
      <c r="C2950">
        <v>656</v>
      </c>
      <c r="D2950" t="s">
        <v>12</v>
      </c>
      <c r="E2950" s="29">
        <v>46169</v>
      </c>
    </row>
    <row r="2951" spans="1:5">
      <c r="A2951">
        <v>202647146</v>
      </c>
      <c r="B2951" t="s">
        <v>963</v>
      </c>
      <c r="C2951">
        <v>13</v>
      </c>
      <c r="D2951" t="s">
        <v>12</v>
      </c>
      <c r="E2951" s="29">
        <v>46169</v>
      </c>
    </row>
    <row r="2952" spans="1:5">
      <c r="A2952">
        <v>202648101</v>
      </c>
      <c r="B2952" t="s">
        <v>963</v>
      </c>
      <c r="C2952">
        <v>255</v>
      </c>
      <c r="D2952" t="s">
        <v>12</v>
      </c>
      <c r="E2952" s="29">
        <v>46169</v>
      </c>
    </row>
    <row r="2953" spans="1:5">
      <c r="A2953">
        <v>202648852</v>
      </c>
      <c r="B2953" t="s">
        <v>555</v>
      </c>
      <c r="C2953">
        <v>212</v>
      </c>
      <c r="D2953" s="67" t="s">
        <v>12</v>
      </c>
      <c r="E2953" s="29">
        <v>46169</v>
      </c>
    </row>
    <row r="2954" spans="1:5">
      <c r="A2954">
        <v>202648864</v>
      </c>
      <c r="B2954" t="s">
        <v>779</v>
      </c>
      <c r="C2954">
        <v>0</v>
      </c>
      <c r="D2954" t="s">
        <v>12</v>
      </c>
      <c r="E2954" s="29">
        <v>46169</v>
      </c>
    </row>
    <row r="2955" spans="1:5">
      <c r="A2955">
        <v>202648660</v>
      </c>
      <c r="B2955" t="s">
        <v>1080</v>
      </c>
      <c r="C2955">
        <v>40</v>
      </c>
      <c r="D2955" t="s">
        <v>12</v>
      </c>
      <c r="E2955" s="29">
        <v>46169</v>
      </c>
    </row>
    <row r="2956" spans="1:5">
      <c r="A2956">
        <v>202648879</v>
      </c>
      <c r="B2956" t="s">
        <v>1007</v>
      </c>
      <c r="C2956">
        <v>103</v>
      </c>
      <c r="D2956" t="s">
        <v>12</v>
      </c>
      <c r="E2956" s="29">
        <v>46169</v>
      </c>
    </row>
    <row r="2957" spans="1:5">
      <c r="A2957">
        <v>202649218</v>
      </c>
      <c r="B2957" t="s">
        <v>1007</v>
      </c>
      <c r="C2957">
        <v>110</v>
      </c>
      <c r="D2957" t="s">
        <v>12</v>
      </c>
      <c r="E2957" s="29">
        <v>46169</v>
      </c>
    </row>
    <row r="2958" spans="1:5">
      <c r="A2958">
        <v>202649171</v>
      </c>
      <c r="B2958" t="s">
        <v>393</v>
      </c>
      <c r="C2958">
        <v>48</v>
      </c>
      <c r="D2958" t="s">
        <v>12</v>
      </c>
      <c r="E2958" s="29">
        <v>46169</v>
      </c>
    </row>
    <row r="2959" spans="1:5">
      <c r="A2959">
        <v>202649230</v>
      </c>
      <c r="B2959" t="s">
        <v>794</v>
      </c>
      <c r="C2959">
        <v>0</v>
      </c>
      <c r="D2959" t="s">
        <v>12</v>
      </c>
      <c r="E2959" s="29">
        <v>46169</v>
      </c>
    </row>
    <row r="2960" spans="1:5">
      <c r="A2960">
        <v>202645924</v>
      </c>
      <c r="B2960" t="s">
        <v>450</v>
      </c>
      <c r="C2960">
        <v>2</v>
      </c>
      <c r="D2960" t="s">
        <v>5</v>
      </c>
      <c r="E2960" s="29">
        <v>46169</v>
      </c>
    </row>
    <row r="2961" spans="1:5">
      <c r="A2961">
        <v>202648659</v>
      </c>
      <c r="B2961" t="s">
        <v>55</v>
      </c>
      <c r="C2961">
        <v>37</v>
      </c>
      <c r="D2961" t="s">
        <v>5</v>
      </c>
      <c r="E2961" s="29">
        <v>46169</v>
      </c>
    </row>
    <row r="2962" spans="1:5">
      <c r="A2962">
        <v>202648641</v>
      </c>
      <c r="B2962" t="s">
        <v>407</v>
      </c>
      <c r="C2962">
        <v>201</v>
      </c>
      <c r="D2962" t="s">
        <v>28</v>
      </c>
      <c r="E2962" s="29">
        <v>46169</v>
      </c>
    </row>
    <row r="2963" spans="1:5">
      <c r="A2963">
        <v>202648139</v>
      </c>
      <c r="B2963" t="s">
        <v>1100</v>
      </c>
      <c r="C2963">
        <v>32</v>
      </c>
      <c r="D2963" t="s">
        <v>28</v>
      </c>
      <c r="E2963" s="29">
        <v>46169</v>
      </c>
    </row>
    <row r="2964" spans="1:5">
      <c r="A2964">
        <v>202648862</v>
      </c>
      <c r="B2964" t="s">
        <v>681</v>
      </c>
      <c r="C2964">
        <v>128</v>
      </c>
      <c r="D2964" t="s">
        <v>28</v>
      </c>
      <c r="E2964" s="29">
        <v>46169</v>
      </c>
    </row>
    <row r="2965" spans="1:5">
      <c r="A2965">
        <v>202648219</v>
      </c>
      <c r="B2965" t="s">
        <v>642</v>
      </c>
      <c r="C2965">
        <v>300</v>
      </c>
      <c r="D2965" t="s">
        <v>28</v>
      </c>
      <c r="E2965" s="29">
        <v>46169</v>
      </c>
    </row>
    <row r="2966" spans="1:5">
      <c r="A2966">
        <v>202648808</v>
      </c>
      <c r="B2966" t="s">
        <v>235</v>
      </c>
      <c r="C2966">
        <v>94</v>
      </c>
      <c r="D2966" t="s">
        <v>28</v>
      </c>
      <c r="E2966" s="29">
        <v>46169</v>
      </c>
    </row>
    <row r="2967" spans="1:5">
      <c r="A2967">
        <v>202648863</v>
      </c>
      <c r="B2967" t="s">
        <v>690</v>
      </c>
      <c r="C2967">
        <v>181</v>
      </c>
      <c r="D2967" t="s">
        <v>28</v>
      </c>
      <c r="E2967" s="29">
        <v>46169</v>
      </c>
    </row>
    <row r="2968" spans="1:5">
      <c r="A2968">
        <v>202648161</v>
      </c>
      <c r="B2968" t="s">
        <v>74</v>
      </c>
      <c r="C2968">
        <v>130</v>
      </c>
      <c r="D2968" t="s">
        <v>5</v>
      </c>
      <c r="E2968" s="29">
        <v>46169</v>
      </c>
    </row>
    <row r="2969" spans="1:5">
      <c r="A2969">
        <v>202647579</v>
      </c>
      <c r="B2969" t="s">
        <v>1110</v>
      </c>
      <c r="C2969">
        <v>990</v>
      </c>
      <c r="D2969" t="s">
        <v>8</v>
      </c>
      <c r="E2969" s="29">
        <v>46169</v>
      </c>
    </row>
    <row r="2970" spans="1:5">
      <c r="A2970">
        <v>202648869</v>
      </c>
      <c r="B2970" t="s">
        <v>20</v>
      </c>
      <c r="C2970">
        <v>120</v>
      </c>
      <c r="D2970" t="s">
        <v>8</v>
      </c>
      <c r="E2970" s="29">
        <v>46169</v>
      </c>
    </row>
    <row r="2971" spans="1:5">
      <c r="A2971">
        <v>202648847</v>
      </c>
      <c r="B2971" t="s">
        <v>493</v>
      </c>
      <c r="C2971">
        <v>494</v>
      </c>
      <c r="D2971" t="s">
        <v>19</v>
      </c>
      <c r="E2971" s="29">
        <v>46169</v>
      </c>
    </row>
    <row r="2972" spans="1:5">
      <c r="A2972">
        <v>202648662</v>
      </c>
      <c r="B2972" t="s">
        <v>180</v>
      </c>
      <c r="C2972">
        <v>47</v>
      </c>
      <c r="D2972" t="s">
        <v>962</v>
      </c>
      <c r="E2972" s="29">
        <v>46169</v>
      </c>
    </row>
    <row r="2973" spans="1:5">
      <c r="A2973">
        <v>202647875</v>
      </c>
      <c r="B2973" t="s">
        <v>1111</v>
      </c>
      <c r="C2973">
        <v>57</v>
      </c>
      <c r="D2973" t="s">
        <v>31</v>
      </c>
      <c r="E2973" s="29">
        <v>46169</v>
      </c>
    </row>
    <row r="2974" spans="1:5">
      <c r="A2974">
        <v>202647873</v>
      </c>
      <c r="B2974" t="s">
        <v>1110</v>
      </c>
      <c r="C2974">
        <v>83</v>
      </c>
      <c r="D2974" t="s">
        <v>31</v>
      </c>
      <c r="E2974" s="29">
        <v>46169</v>
      </c>
    </row>
    <row r="2975" spans="1:5">
      <c r="A2975">
        <v>202647549</v>
      </c>
      <c r="B2975" t="s">
        <v>1130</v>
      </c>
      <c r="C2975">
        <v>40</v>
      </c>
      <c r="D2975" t="s">
        <v>31</v>
      </c>
      <c r="E2975" s="29">
        <v>46169</v>
      </c>
    </row>
    <row r="2976" spans="1:5">
      <c r="A2976">
        <v>202647455</v>
      </c>
      <c r="B2976" t="s">
        <v>912</v>
      </c>
      <c r="C2976">
        <v>127</v>
      </c>
      <c r="D2976" t="s">
        <v>962</v>
      </c>
      <c r="E2976" s="29">
        <v>46169</v>
      </c>
    </row>
    <row r="2977" spans="1:5">
      <c r="A2977">
        <v>202645304</v>
      </c>
      <c r="B2977" t="s">
        <v>803</v>
      </c>
      <c r="C2977">
        <v>45</v>
      </c>
      <c r="D2977" s="67" t="s">
        <v>962</v>
      </c>
      <c r="E2977" s="29">
        <v>46169</v>
      </c>
    </row>
    <row r="2978" spans="1:5">
      <c r="A2978">
        <v>202647554</v>
      </c>
      <c r="B2978" t="s">
        <v>1117</v>
      </c>
      <c r="C2978">
        <v>147</v>
      </c>
      <c r="D2978" t="s">
        <v>31</v>
      </c>
      <c r="E2978" s="29">
        <v>46169</v>
      </c>
    </row>
    <row r="2979" spans="1:5">
      <c r="A2979">
        <v>202646906</v>
      </c>
      <c r="B2979" t="s">
        <v>307</v>
      </c>
      <c r="C2979">
        <v>197</v>
      </c>
      <c r="D2979" t="s">
        <v>962</v>
      </c>
      <c r="E2979" s="29">
        <v>46169</v>
      </c>
    </row>
    <row r="2980" spans="1:5">
      <c r="A2980">
        <v>202648642</v>
      </c>
      <c r="B2980" t="s">
        <v>734</v>
      </c>
      <c r="C2980">
        <v>71</v>
      </c>
      <c r="D2980" t="s">
        <v>2</v>
      </c>
      <c r="E2980" s="29">
        <v>46169</v>
      </c>
    </row>
    <row r="2981" spans="1:5">
      <c r="A2981">
        <v>202648804</v>
      </c>
      <c r="B2981" t="s">
        <v>960</v>
      </c>
      <c r="C2981">
        <v>89</v>
      </c>
      <c r="D2981" t="s">
        <v>2</v>
      </c>
      <c r="E2981" s="29">
        <v>46169</v>
      </c>
    </row>
    <row r="2982" spans="1:5">
      <c r="A2982">
        <v>202646772</v>
      </c>
      <c r="B2982" t="s">
        <v>553</v>
      </c>
      <c r="C2982">
        <v>30</v>
      </c>
      <c r="D2982" t="s">
        <v>19</v>
      </c>
      <c r="E2982" s="29">
        <v>46169</v>
      </c>
    </row>
    <row r="2983" spans="1:5">
      <c r="A2983">
        <v>202648820</v>
      </c>
      <c r="B2983" t="s">
        <v>522</v>
      </c>
      <c r="C2983">
        <v>122</v>
      </c>
      <c r="D2983" t="s">
        <v>8</v>
      </c>
      <c r="E2983" s="29">
        <v>46169</v>
      </c>
    </row>
    <row r="2984" spans="1:5">
      <c r="A2984">
        <v>202648843</v>
      </c>
      <c r="B2984" t="s">
        <v>1069</v>
      </c>
      <c r="C2984">
        <v>327</v>
      </c>
      <c r="D2984" t="s">
        <v>28</v>
      </c>
      <c r="E2984" s="29">
        <v>46169</v>
      </c>
    </row>
    <row r="2985" spans="1:5">
      <c r="A2985">
        <v>202648816</v>
      </c>
      <c r="B2985" t="s">
        <v>571</v>
      </c>
      <c r="C2985">
        <v>46</v>
      </c>
      <c r="D2985" t="s">
        <v>2</v>
      </c>
      <c r="E2985" s="29">
        <v>46169</v>
      </c>
    </row>
    <row r="2986" spans="1:5">
      <c r="A2986">
        <v>202648845</v>
      </c>
      <c r="B2986" t="s">
        <v>182</v>
      </c>
      <c r="C2986">
        <v>251</v>
      </c>
      <c r="D2986" t="s">
        <v>8</v>
      </c>
      <c r="E2986" s="29">
        <v>46169</v>
      </c>
    </row>
    <row r="2987" spans="1:5">
      <c r="A2987">
        <v>202648806</v>
      </c>
      <c r="B2987" t="s">
        <v>642</v>
      </c>
      <c r="C2987">
        <v>264</v>
      </c>
      <c r="D2987" t="s">
        <v>4</v>
      </c>
      <c r="E2987" s="29">
        <v>46169</v>
      </c>
    </row>
    <row r="2988" spans="1:5">
      <c r="A2988">
        <v>202648844</v>
      </c>
      <c r="B2988" t="s">
        <v>1114</v>
      </c>
      <c r="C2988">
        <v>58</v>
      </c>
      <c r="D2988" t="s">
        <v>4</v>
      </c>
      <c r="E2988" s="29">
        <v>46169</v>
      </c>
    </row>
    <row r="2989" spans="1:5">
      <c r="A2989">
        <v>202648872</v>
      </c>
      <c r="B2989" t="s">
        <v>1110</v>
      </c>
      <c r="C2989">
        <v>107</v>
      </c>
      <c r="D2989" t="s">
        <v>4</v>
      </c>
      <c r="E2989" s="29">
        <v>46169</v>
      </c>
    </row>
    <row r="2990" spans="1:5">
      <c r="A2990">
        <v>202648824</v>
      </c>
      <c r="B2990" t="s">
        <v>786</v>
      </c>
      <c r="C2990">
        <v>323</v>
      </c>
      <c r="D2990" t="s">
        <v>4</v>
      </c>
      <c r="E2990" s="29">
        <v>46169</v>
      </c>
    </row>
    <row r="2991" spans="1:5">
      <c r="A2991">
        <v>202648407</v>
      </c>
      <c r="B2991" t="s">
        <v>308</v>
      </c>
      <c r="C2991">
        <v>240</v>
      </c>
      <c r="D2991" t="s">
        <v>0</v>
      </c>
      <c r="E2991" s="29">
        <v>46169</v>
      </c>
    </row>
    <row r="2992" spans="1:5">
      <c r="A2992">
        <v>202647568</v>
      </c>
      <c r="B2992" t="s">
        <v>775</v>
      </c>
      <c r="C2992">
        <v>77</v>
      </c>
      <c r="D2992" t="s">
        <v>0</v>
      </c>
      <c r="E2992" s="29">
        <v>46169</v>
      </c>
    </row>
    <row r="2993" spans="1:5">
      <c r="A2993">
        <v>202648649</v>
      </c>
      <c r="B2993" t="s">
        <v>308</v>
      </c>
      <c r="C2993">
        <v>360</v>
      </c>
      <c r="D2993" t="s">
        <v>0</v>
      </c>
      <c r="E2993" s="29">
        <v>46169</v>
      </c>
    </row>
    <row r="2994" spans="1:5">
      <c r="A2994">
        <v>202648387</v>
      </c>
      <c r="B2994" t="s">
        <v>329</v>
      </c>
      <c r="C2994">
        <v>294</v>
      </c>
      <c r="D2994" t="s">
        <v>21</v>
      </c>
      <c r="E2994" s="29">
        <v>46169</v>
      </c>
    </row>
    <row r="2995" spans="1:5">
      <c r="A2995">
        <v>202648416</v>
      </c>
      <c r="B2995" t="s">
        <v>189</v>
      </c>
      <c r="C2995">
        <v>121</v>
      </c>
      <c r="D2995" t="s">
        <v>21</v>
      </c>
      <c r="E2995" s="29">
        <v>46169</v>
      </c>
    </row>
    <row r="2996" spans="1:5">
      <c r="A2996">
        <v>202648868</v>
      </c>
      <c r="B2996" t="s">
        <v>81</v>
      </c>
      <c r="C2996">
        <v>268</v>
      </c>
      <c r="D2996" t="s">
        <v>21</v>
      </c>
      <c r="E2996" s="29">
        <v>46169</v>
      </c>
    </row>
    <row r="2997" spans="1:5">
      <c r="A2997">
        <v>202648151</v>
      </c>
      <c r="B2997" t="s">
        <v>111</v>
      </c>
      <c r="C2997">
        <v>294</v>
      </c>
      <c r="D2997" t="s">
        <v>21</v>
      </c>
      <c r="E2997" s="29">
        <v>46169</v>
      </c>
    </row>
    <row r="2998" spans="1:5">
      <c r="A2998">
        <v>202648397</v>
      </c>
      <c r="B2998" t="s">
        <v>787</v>
      </c>
      <c r="C2998">
        <v>94</v>
      </c>
      <c r="D2998" t="s">
        <v>21</v>
      </c>
      <c r="E2998" s="29">
        <v>46169</v>
      </c>
    </row>
    <row r="2999" spans="1:5">
      <c r="A2999">
        <v>202647529</v>
      </c>
      <c r="B2999" t="s">
        <v>787</v>
      </c>
      <c r="C2999">
        <v>62</v>
      </c>
      <c r="D2999" t="s">
        <v>21</v>
      </c>
      <c r="E2999" s="29">
        <v>46169</v>
      </c>
    </row>
    <row r="3000" spans="1:5">
      <c r="A3000">
        <v>202646898</v>
      </c>
      <c r="B3000" t="s">
        <v>1095</v>
      </c>
      <c r="C3000">
        <v>60</v>
      </c>
      <c r="D3000" t="s">
        <v>21</v>
      </c>
      <c r="E3000" s="29">
        <v>46169</v>
      </c>
    </row>
    <row r="3001" spans="1:5">
      <c r="A3001">
        <v>202646897</v>
      </c>
      <c r="B3001" t="s">
        <v>52</v>
      </c>
      <c r="C3001">
        <v>38</v>
      </c>
      <c r="D3001" s="67" t="s">
        <v>21</v>
      </c>
      <c r="E3001" s="29">
        <v>46169</v>
      </c>
    </row>
    <row r="3002" spans="1:5">
      <c r="A3002">
        <v>202644802</v>
      </c>
      <c r="B3002" t="s">
        <v>6</v>
      </c>
      <c r="C3002">
        <v>151</v>
      </c>
      <c r="D3002" s="67" t="s">
        <v>21</v>
      </c>
      <c r="E3002" s="29">
        <v>46169</v>
      </c>
    </row>
    <row r="3003" spans="1:5">
      <c r="A3003">
        <v>202648867</v>
      </c>
      <c r="B3003" t="s">
        <v>1116</v>
      </c>
      <c r="C3003">
        <v>201</v>
      </c>
      <c r="D3003" t="s">
        <v>21</v>
      </c>
      <c r="E3003" s="29">
        <v>46169</v>
      </c>
    </row>
    <row r="3004" spans="1:5">
      <c r="A3004">
        <v>202648873</v>
      </c>
      <c r="B3004" t="s">
        <v>1117</v>
      </c>
      <c r="C3004">
        <v>158</v>
      </c>
      <c r="D3004" t="s">
        <v>4</v>
      </c>
      <c r="E3004" s="29">
        <v>46169</v>
      </c>
    </row>
    <row r="3005" spans="1:5">
      <c r="A3005">
        <v>202647556</v>
      </c>
      <c r="B3005" t="s">
        <v>1036</v>
      </c>
      <c r="C3005">
        <v>348</v>
      </c>
      <c r="D3005" t="s">
        <v>13</v>
      </c>
      <c r="E3005" s="29">
        <v>46169</v>
      </c>
    </row>
    <row r="3006" spans="1:5">
      <c r="A3006">
        <v>202648822</v>
      </c>
      <c r="B3006" t="s">
        <v>898</v>
      </c>
      <c r="C3006">
        <v>306</v>
      </c>
      <c r="D3006" t="s">
        <v>25</v>
      </c>
      <c r="E3006" s="29">
        <v>46169</v>
      </c>
    </row>
    <row r="3007" spans="1:5">
      <c r="A3007">
        <v>202648839</v>
      </c>
      <c r="B3007" t="s">
        <v>714</v>
      </c>
      <c r="C3007">
        <v>71</v>
      </c>
      <c r="D3007" t="s">
        <v>25</v>
      </c>
      <c r="E3007" s="29">
        <v>46169</v>
      </c>
    </row>
    <row r="3008" spans="1:5" ht="15.75">
      <c r="A3008">
        <v>202648882</v>
      </c>
      <c r="B3008" s="73" t="s">
        <v>626</v>
      </c>
      <c r="C3008" s="73">
        <v>44</v>
      </c>
      <c r="D3008" s="73" t="s">
        <v>25</v>
      </c>
      <c r="E3008" s="29">
        <v>46169</v>
      </c>
    </row>
    <row r="3009" spans="1:5" ht="15.75">
      <c r="A3009">
        <v>202648826</v>
      </c>
      <c r="B3009" s="73" t="s">
        <v>334</v>
      </c>
      <c r="C3009" s="73">
        <v>251</v>
      </c>
      <c r="D3009" s="73" t="s">
        <v>25</v>
      </c>
      <c r="E3009" s="29">
        <v>46169</v>
      </c>
    </row>
    <row r="3010" spans="1:5" ht="15.75">
      <c r="A3010">
        <v>202648838</v>
      </c>
      <c r="B3010" s="73" t="s">
        <v>545</v>
      </c>
      <c r="C3010" s="73">
        <v>431</v>
      </c>
      <c r="D3010" s="73" t="s">
        <v>25</v>
      </c>
      <c r="E3010" s="29">
        <v>46169</v>
      </c>
    </row>
    <row r="3011" spans="1:5" ht="15.75">
      <c r="A3011">
        <v>202648849</v>
      </c>
      <c r="B3011" s="73" t="s">
        <v>389</v>
      </c>
      <c r="C3011" s="73">
        <v>250</v>
      </c>
      <c r="D3011" s="73" t="s">
        <v>25</v>
      </c>
      <c r="E3011" s="29">
        <v>46169</v>
      </c>
    </row>
    <row r="3012" spans="1:5" ht="15.75">
      <c r="A3012">
        <v>202648836</v>
      </c>
      <c r="B3012" s="73" t="s">
        <v>103</v>
      </c>
      <c r="C3012" s="73">
        <v>776</v>
      </c>
      <c r="D3012" s="73" t="s">
        <v>13</v>
      </c>
      <c r="E3012" s="29">
        <v>46169</v>
      </c>
    </row>
    <row r="3013" spans="1:5" ht="15.75">
      <c r="A3013">
        <v>202647167</v>
      </c>
      <c r="B3013" s="73" t="s">
        <v>631</v>
      </c>
      <c r="C3013" s="73">
        <v>24</v>
      </c>
      <c r="D3013" s="73" t="s">
        <v>13</v>
      </c>
      <c r="E3013" s="29">
        <v>46169</v>
      </c>
    </row>
    <row r="3014" spans="1:5" ht="15.75">
      <c r="A3014">
        <v>202648178</v>
      </c>
      <c r="B3014" s="73" t="s">
        <v>867</v>
      </c>
      <c r="C3014" s="73">
        <v>245</v>
      </c>
      <c r="D3014" s="73" t="s">
        <v>13</v>
      </c>
      <c r="E3014" s="29">
        <v>46169</v>
      </c>
    </row>
    <row r="3015" spans="1:5" ht="15.75">
      <c r="A3015">
        <v>202645927</v>
      </c>
      <c r="B3015" s="73" t="s">
        <v>342</v>
      </c>
      <c r="C3015" s="73">
        <v>29</v>
      </c>
      <c r="D3015" s="73" t="s">
        <v>13</v>
      </c>
      <c r="E3015" s="29">
        <v>46171</v>
      </c>
    </row>
    <row r="3016" spans="1:5" ht="15.75">
      <c r="A3016">
        <v>202649219</v>
      </c>
      <c r="B3016" s="73" t="s">
        <v>759</v>
      </c>
      <c r="C3016" s="73">
        <v>38</v>
      </c>
      <c r="D3016" s="73" t="s">
        <v>2</v>
      </c>
      <c r="E3016" s="29">
        <v>46171</v>
      </c>
    </row>
    <row r="3017" spans="1:5" ht="15.75">
      <c r="A3017">
        <v>202648861</v>
      </c>
      <c r="B3017" s="73" t="s">
        <v>18</v>
      </c>
      <c r="C3017" s="73">
        <v>1040</v>
      </c>
      <c r="D3017" s="73" t="s">
        <v>2</v>
      </c>
      <c r="E3017" s="29">
        <v>46171</v>
      </c>
    </row>
    <row r="3018" spans="1:5" ht="15.75">
      <c r="A3018">
        <v>202647864</v>
      </c>
      <c r="B3018" s="73" t="s">
        <v>18</v>
      </c>
      <c r="C3018" s="73">
        <v>219</v>
      </c>
      <c r="D3018" s="73" t="s">
        <v>2</v>
      </c>
      <c r="E3018" s="29">
        <v>46171</v>
      </c>
    </row>
    <row r="3019" spans="1:5" ht="15.75">
      <c r="A3019">
        <v>202649199</v>
      </c>
      <c r="B3019" s="73" t="s">
        <v>18</v>
      </c>
      <c r="C3019" s="73">
        <v>135</v>
      </c>
      <c r="D3019" s="73" t="s">
        <v>2</v>
      </c>
      <c r="E3019" s="29">
        <v>46171</v>
      </c>
    </row>
    <row r="3020" spans="1:5" ht="15.75">
      <c r="A3020">
        <v>202648829</v>
      </c>
      <c r="B3020" s="73" t="s">
        <v>815</v>
      </c>
      <c r="C3020" s="73">
        <v>73</v>
      </c>
      <c r="D3020" s="73" t="s">
        <v>2</v>
      </c>
      <c r="E3020" s="29">
        <v>46171</v>
      </c>
    </row>
    <row r="3021" spans="1:5" ht="15.75">
      <c r="A3021">
        <v>202649168</v>
      </c>
      <c r="B3021" s="73" t="s">
        <v>275</v>
      </c>
      <c r="C3021" s="73">
        <v>99</v>
      </c>
      <c r="D3021" s="73" t="s">
        <v>25</v>
      </c>
      <c r="E3021" s="29">
        <v>46171</v>
      </c>
    </row>
    <row r="3022" spans="1:5" ht="15.75">
      <c r="A3022">
        <v>202648874</v>
      </c>
      <c r="B3022" s="73" t="s">
        <v>754</v>
      </c>
      <c r="C3022" s="73">
        <v>95</v>
      </c>
      <c r="D3022" s="73" t="s">
        <v>25</v>
      </c>
      <c r="E3022" s="29">
        <v>46171</v>
      </c>
    </row>
    <row r="3023" spans="1:5" ht="15.75">
      <c r="A3023">
        <v>202649220</v>
      </c>
      <c r="B3023" s="73" t="s">
        <v>540</v>
      </c>
      <c r="C3023" s="73">
        <v>155</v>
      </c>
      <c r="D3023" s="73" t="s">
        <v>25</v>
      </c>
      <c r="E3023" s="29">
        <v>46171</v>
      </c>
    </row>
    <row r="3024" spans="1:5" ht="15.75">
      <c r="A3024">
        <v>202648825</v>
      </c>
      <c r="B3024" s="73" t="s">
        <v>453</v>
      </c>
      <c r="C3024" s="73">
        <v>43</v>
      </c>
      <c r="D3024" s="67" t="s">
        <v>25</v>
      </c>
      <c r="E3024" s="29">
        <v>46171</v>
      </c>
    </row>
    <row r="3025" spans="1:5" ht="15.75">
      <c r="A3025">
        <v>202649203</v>
      </c>
      <c r="B3025" s="73" t="s">
        <v>51</v>
      </c>
      <c r="C3025" s="73">
        <v>41</v>
      </c>
      <c r="D3025" s="67" t="s">
        <v>25</v>
      </c>
      <c r="E3025" s="29">
        <v>46171</v>
      </c>
    </row>
    <row r="3026" spans="1:5" ht="15.75">
      <c r="A3026">
        <v>202649222</v>
      </c>
      <c r="B3026" s="73" t="s">
        <v>278</v>
      </c>
      <c r="C3026" s="73">
        <v>36</v>
      </c>
      <c r="D3026" s="73" t="s">
        <v>25</v>
      </c>
      <c r="E3026" s="29">
        <v>46171</v>
      </c>
    </row>
    <row r="3027" spans="1:5" ht="15.75">
      <c r="A3027">
        <v>202648826</v>
      </c>
      <c r="B3027" s="73" t="s">
        <v>334</v>
      </c>
      <c r="C3027" s="73">
        <v>14</v>
      </c>
      <c r="D3027" s="73" t="s">
        <v>25</v>
      </c>
      <c r="E3027" s="29">
        <v>46171</v>
      </c>
    </row>
    <row r="3028" spans="1:5" ht="15.75">
      <c r="A3028">
        <v>202648809</v>
      </c>
      <c r="B3028" s="73" t="s">
        <v>520</v>
      </c>
      <c r="C3028" s="73">
        <v>300</v>
      </c>
      <c r="D3028" s="73" t="s">
        <v>5</v>
      </c>
      <c r="E3028" s="29">
        <v>46171</v>
      </c>
    </row>
    <row r="3029" spans="1:5" ht="15.75">
      <c r="A3029">
        <v>202648810</v>
      </c>
      <c r="B3029" s="73" t="s">
        <v>772</v>
      </c>
      <c r="C3029" s="73">
        <v>281</v>
      </c>
      <c r="D3029" s="73" t="s">
        <v>5</v>
      </c>
      <c r="E3029" s="29">
        <v>46171</v>
      </c>
    </row>
    <row r="3030" spans="1:5" ht="15.75">
      <c r="A3030">
        <v>202648622</v>
      </c>
      <c r="B3030" s="73" t="s">
        <v>772</v>
      </c>
      <c r="C3030" s="73">
        <v>35</v>
      </c>
      <c r="D3030" s="73" t="s">
        <v>5</v>
      </c>
      <c r="E3030" s="29">
        <v>46171</v>
      </c>
    </row>
    <row r="3031" spans="1:5" ht="15.75">
      <c r="A3031">
        <v>202643080</v>
      </c>
      <c r="B3031" s="73" t="s">
        <v>590</v>
      </c>
      <c r="C3031" s="73">
        <v>26</v>
      </c>
      <c r="D3031" s="73" t="s">
        <v>5</v>
      </c>
      <c r="E3031" s="29">
        <v>46171</v>
      </c>
    </row>
    <row r="3032" spans="1:5" ht="15.75">
      <c r="A3032">
        <v>202649233</v>
      </c>
      <c r="B3032" s="73" t="s">
        <v>975</v>
      </c>
      <c r="C3032" s="73">
        <v>900</v>
      </c>
      <c r="D3032" s="73" t="s">
        <v>5</v>
      </c>
      <c r="E3032" s="29">
        <v>46171</v>
      </c>
    </row>
    <row r="3033" spans="1:5" ht="15.75">
      <c r="A3033">
        <v>202647879</v>
      </c>
      <c r="B3033" s="73" t="s">
        <v>975</v>
      </c>
      <c r="C3033" s="73">
        <v>29</v>
      </c>
      <c r="D3033" s="73" t="s">
        <v>5</v>
      </c>
      <c r="E3033" s="29">
        <v>46171</v>
      </c>
    </row>
    <row r="3034" spans="1:5" ht="15.75">
      <c r="A3034">
        <v>202648880</v>
      </c>
      <c r="B3034" s="73" t="s">
        <v>975</v>
      </c>
      <c r="C3034" s="73">
        <v>226</v>
      </c>
      <c r="D3034" s="73" t="s">
        <v>5</v>
      </c>
      <c r="E3034" s="29">
        <v>46171</v>
      </c>
    </row>
    <row r="3035" spans="1:5" ht="15.75">
      <c r="A3035">
        <v>202648830</v>
      </c>
      <c r="B3035" s="73" t="s">
        <v>559</v>
      </c>
      <c r="C3035" s="73">
        <v>53</v>
      </c>
      <c r="D3035" s="73" t="s">
        <v>2</v>
      </c>
      <c r="E3035" s="29">
        <v>46171</v>
      </c>
    </row>
    <row r="3036" spans="1:5" ht="15.75">
      <c r="A3036">
        <v>202648831</v>
      </c>
      <c r="B3036" s="73" t="s">
        <v>1113</v>
      </c>
      <c r="C3036" s="73">
        <v>99</v>
      </c>
      <c r="D3036" s="73" t="s">
        <v>2</v>
      </c>
      <c r="E3036" s="29">
        <v>46171</v>
      </c>
    </row>
    <row r="3037" spans="1:5" ht="15.75">
      <c r="A3037">
        <v>202649254</v>
      </c>
      <c r="B3037" s="73" t="s">
        <v>642</v>
      </c>
      <c r="C3037" s="73">
        <v>69</v>
      </c>
      <c r="D3037" s="73" t="s">
        <v>4</v>
      </c>
      <c r="E3037" s="29">
        <v>46171</v>
      </c>
    </row>
    <row r="3038" spans="1:5" ht="15.75">
      <c r="A3038">
        <v>202649184</v>
      </c>
      <c r="B3038" s="73" t="s">
        <v>1087</v>
      </c>
      <c r="C3038" s="73">
        <v>89</v>
      </c>
      <c r="D3038" s="73" t="s">
        <v>4</v>
      </c>
      <c r="E3038" s="29">
        <v>46171</v>
      </c>
    </row>
    <row r="3039" spans="1:5" ht="15.75">
      <c r="A3039">
        <v>202649198</v>
      </c>
      <c r="B3039" s="73" t="s">
        <v>318</v>
      </c>
      <c r="C3039" s="73">
        <v>96</v>
      </c>
      <c r="D3039" s="73" t="s">
        <v>4</v>
      </c>
      <c r="E3039" s="29">
        <v>46171</v>
      </c>
    </row>
    <row r="3040" spans="1:5" ht="15.75">
      <c r="A3040">
        <v>202649183</v>
      </c>
      <c r="B3040" s="73" t="s">
        <v>330</v>
      </c>
      <c r="C3040" s="73">
        <v>297</v>
      </c>
      <c r="D3040" s="73" t="s">
        <v>4</v>
      </c>
      <c r="E3040" s="29">
        <v>46171</v>
      </c>
    </row>
    <row r="3041" spans="1:5" ht="15.75">
      <c r="A3041">
        <v>202649365</v>
      </c>
      <c r="B3041" s="73" t="s">
        <v>100</v>
      </c>
      <c r="C3041" s="73">
        <v>31</v>
      </c>
      <c r="D3041" s="73" t="s">
        <v>4</v>
      </c>
      <c r="E3041" s="29">
        <v>46171</v>
      </c>
    </row>
    <row r="3042" spans="1:5" ht="15.75">
      <c r="A3042">
        <v>202649172</v>
      </c>
      <c r="B3042" s="73" t="s">
        <v>3</v>
      </c>
      <c r="C3042" s="73">
        <v>170</v>
      </c>
      <c r="D3042" s="73" t="s">
        <v>12</v>
      </c>
      <c r="E3042" s="29">
        <v>46171</v>
      </c>
    </row>
    <row r="3043" spans="1:5" ht="15.75">
      <c r="A3043">
        <v>202648821</v>
      </c>
      <c r="B3043" s="73" t="s">
        <v>609</v>
      </c>
      <c r="C3043" s="73">
        <v>128</v>
      </c>
      <c r="D3043" s="73" t="s">
        <v>12</v>
      </c>
      <c r="E3043" s="29">
        <v>46171</v>
      </c>
    </row>
    <row r="3044" spans="1:5" ht="15.75">
      <c r="A3044">
        <v>202649196</v>
      </c>
      <c r="B3044" s="73" t="s">
        <v>524</v>
      </c>
      <c r="C3044" s="73">
        <v>40</v>
      </c>
      <c r="D3044" s="73" t="s">
        <v>12</v>
      </c>
      <c r="E3044" s="29">
        <v>46171</v>
      </c>
    </row>
    <row r="3045" spans="1:5" ht="15.75">
      <c r="A3045">
        <v>202648864</v>
      </c>
      <c r="B3045" s="73" t="s">
        <v>779</v>
      </c>
      <c r="C3045" s="73">
        <v>92</v>
      </c>
      <c r="D3045" s="73" t="s">
        <v>12</v>
      </c>
      <c r="E3045" s="29">
        <v>46171</v>
      </c>
    </row>
    <row r="3046" spans="1:5" ht="15.75">
      <c r="A3046">
        <v>202648881</v>
      </c>
      <c r="B3046" s="73" t="s">
        <v>271</v>
      </c>
      <c r="C3046" s="73">
        <v>209</v>
      </c>
      <c r="D3046" s="73" t="s">
        <v>12</v>
      </c>
      <c r="E3046" s="29">
        <v>46171</v>
      </c>
    </row>
    <row r="3047" spans="1:5" ht="15.75">
      <c r="A3047">
        <v>202649364</v>
      </c>
      <c r="B3047" s="73" t="s">
        <v>271</v>
      </c>
      <c r="C3047" s="73">
        <v>94</v>
      </c>
      <c r="D3047" s="73" t="s">
        <v>12</v>
      </c>
      <c r="E3047" s="29">
        <v>46171</v>
      </c>
    </row>
    <row r="3048" spans="1:5" ht="15.75">
      <c r="A3048">
        <v>202649226</v>
      </c>
      <c r="B3048" s="73" t="s">
        <v>284</v>
      </c>
      <c r="C3048" s="73">
        <v>34</v>
      </c>
      <c r="D3048" s="73" t="s">
        <v>12</v>
      </c>
      <c r="E3048" s="29">
        <v>46171</v>
      </c>
    </row>
    <row r="3049" spans="1:5" ht="15.75">
      <c r="A3049">
        <v>202649230</v>
      </c>
      <c r="B3049" s="73" t="s">
        <v>794</v>
      </c>
      <c r="C3049" s="73">
        <v>34</v>
      </c>
      <c r="D3049" s="73" t="s">
        <v>12</v>
      </c>
      <c r="E3049" s="29">
        <v>46171</v>
      </c>
    </row>
    <row r="3050" spans="1:5" ht="15.75">
      <c r="A3050">
        <v>202649359</v>
      </c>
      <c r="B3050" s="73" t="s">
        <v>1110</v>
      </c>
      <c r="C3050" s="73">
        <v>37</v>
      </c>
      <c r="D3050" s="73" t="s">
        <v>4</v>
      </c>
      <c r="E3050" s="29">
        <v>46171</v>
      </c>
    </row>
    <row r="3051" spans="1:5" ht="15.75">
      <c r="A3051">
        <v>202649369</v>
      </c>
      <c r="B3051" s="73" t="s">
        <v>262</v>
      </c>
      <c r="C3051" s="73">
        <v>33</v>
      </c>
      <c r="D3051" s="73" t="s">
        <v>4</v>
      </c>
      <c r="E3051" s="29">
        <v>46171</v>
      </c>
    </row>
    <row r="3052" spans="1:5" ht="15.75">
      <c r="A3052">
        <v>202648650</v>
      </c>
      <c r="B3052" s="73" t="s">
        <v>81</v>
      </c>
      <c r="C3052" s="73">
        <v>362</v>
      </c>
      <c r="D3052" s="73" t="s">
        <v>0</v>
      </c>
      <c r="E3052" s="29">
        <v>46171</v>
      </c>
    </row>
    <row r="3053" spans="1:5" ht="15.75">
      <c r="A3053">
        <v>202647171</v>
      </c>
      <c r="B3053" s="73" t="s">
        <v>17</v>
      </c>
      <c r="C3053" s="73">
        <v>24</v>
      </c>
      <c r="D3053" s="73" t="s">
        <v>0</v>
      </c>
      <c r="E3053" s="29">
        <v>46171</v>
      </c>
    </row>
    <row r="3054" spans="1:5" ht="15.75">
      <c r="A3054">
        <v>202648407</v>
      </c>
      <c r="B3054" s="73" t="s">
        <v>308</v>
      </c>
      <c r="C3054" s="73">
        <v>9</v>
      </c>
      <c r="D3054" s="73" t="s">
        <v>0</v>
      </c>
      <c r="E3054" s="29">
        <v>46171</v>
      </c>
    </row>
    <row r="3055" spans="1:5" ht="15.75">
      <c r="A3055">
        <v>202649372</v>
      </c>
      <c r="B3055" s="73" t="s">
        <v>993</v>
      </c>
      <c r="C3055" s="73">
        <v>79</v>
      </c>
      <c r="D3055" s="73" t="s">
        <v>4</v>
      </c>
      <c r="E3055" s="29">
        <v>46171</v>
      </c>
    </row>
    <row r="3056" spans="1:5" ht="15.75">
      <c r="A3056">
        <v>202647452</v>
      </c>
      <c r="B3056" s="73" t="s">
        <v>801</v>
      </c>
      <c r="C3056" s="73">
        <v>54</v>
      </c>
      <c r="D3056" s="73" t="s">
        <v>0</v>
      </c>
      <c r="E3056" s="29">
        <v>46171</v>
      </c>
    </row>
    <row r="3057" spans="1:5" ht="15.75">
      <c r="A3057">
        <v>202648083</v>
      </c>
      <c r="B3057" s="73" t="s">
        <v>801</v>
      </c>
      <c r="C3057" s="73">
        <v>92</v>
      </c>
      <c r="D3057" s="73" t="s">
        <v>0</v>
      </c>
      <c r="E3057" s="29">
        <v>46171</v>
      </c>
    </row>
    <row r="3058" spans="1:5" ht="15.75">
      <c r="A3058">
        <v>202622905</v>
      </c>
      <c r="B3058" s="73" t="s">
        <v>700</v>
      </c>
      <c r="C3058" s="73">
        <v>24</v>
      </c>
      <c r="D3058" s="73" t="s">
        <v>0</v>
      </c>
      <c r="E3058" s="29">
        <v>46171</v>
      </c>
    </row>
    <row r="3059" spans="1:5" ht="15.75">
      <c r="A3059">
        <v>202638170</v>
      </c>
      <c r="B3059" s="73" t="s">
        <v>790</v>
      </c>
      <c r="C3059" s="73">
        <v>12</v>
      </c>
      <c r="D3059" s="73" t="s">
        <v>31</v>
      </c>
      <c r="E3059" s="29">
        <v>46171</v>
      </c>
    </row>
    <row r="3060" spans="1:5" ht="15.75">
      <c r="A3060">
        <v>202648811</v>
      </c>
      <c r="B3060" s="73" t="s">
        <v>285</v>
      </c>
      <c r="C3060" s="73">
        <v>236</v>
      </c>
      <c r="D3060" s="73" t="s">
        <v>962</v>
      </c>
      <c r="E3060" s="29">
        <v>46171</v>
      </c>
    </row>
    <row r="3061" spans="1:5" ht="15.75">
      <c r="A3061">
        <v>202649175</v>
      </c>
      <c r="B3061" s="73" t="s">
        <v>285</v>
      </c>
      <c r="C3061" s="73">
        <v>31</v>
      </c>
      <c r="D3061" s="73" t="s">
        <v>962</v>
      </c>
      <c r="E3061" s="29">
        <v>46171</v>
      </c>
    </row>
    <row r="3062" spans="1:5" ht="15.75">
      <c r="A3062">
        <v>202648137</v>
      </c>
      <c r="B3062" s="73" t="s">
        <v>494</v>
      </c>
      <c r="C3062" s="73">
        <v>170</v>
      </c>
      <c r="D3062" s="73" t="s">
        <v>962</v>
      </c>
      <c r="E3062" s="29">
        <v>46171</v>
      </c>
    </row>
    <row r="3063" spans="1:5" ht="15.75">
      <c r="A3063">
        <v>202648400</v>
      </c>
      <c r="B3063" s="73" t="s">
        <v>494</v>
      </c>
      <c r="C3063" s="73">
        <v>303</v>
      </c>
      <c r="D3063" s="73" t="s">
        <v>962</v>
      </c>
      <c r="E3063" s="29">
        <v>46171</v>
      </c>
    </row>
    <row r="3064" spans="1:5" ht="15.75">
      <c r="A3064">
        <v>202648812</v>
      </c>
      <c r="B3064" s="73" t="s">
        <v>912</v>
      </c>
      <c r="C3064" s="73">
        <v>229</v>
      </c>
      <c r="D3064" s="73" t="s">
        <v>962</v>
      </c>
      <c r="E3064" s="29">
        <v>46171</v>
      </c>
    </row>
    <row r="3065" spans="1:5" ht="15.75">
      <c r="A3065">
        <v>202648623</v>
      </c>
      <c r="B3065" s="73" t="s">
        <v>912</v>
      </c>
      <c r="C3065" s="73">
        <v>179</v>
      </c>
      <c r="D3065" s="73" t="s">
        <v>962</v>
      </c>
      <c r="E3065" s="29">
        <v>46171</v>
      </c>
    </row>
    <row r="3066" spans="1:5" ht="15.75">
      <c r="A3066">
        <v>202642090</v>
      </c>
      <c r="B3066" s="73" t="s">
        <v>971</v>
      </c>
      <c r="C3066" s="73">
        <v>152</v>
      </c>
      <c r="D3066" s="73" t="s">
        <v>31</v>
      </c>
      <c r="E3066" s="29">
        <v>46171</v>
      </c>
    </row>
    <row r="3067" spans="1:5" ht="15.75">
      <c r="A3067">
        <v>202647580</v>
      </c>
      <c r="B3067" s="73" t="s">
        <v>1110</v>
      </c>
      <c r="C3067" s="73">
        <v>417</v>
      </c>
      <c r="D3067" s="73" t="s">
        <v>13</v>
      </c>
      <c r="E3067" s="29">
        <v>46171</v>
      </c>
    </row>
    <row r="3068" spans="1:5" ht="15.75">
      <c r="A3068">
        <v>202648109</v>
      </c>
      <c r="B3068" s="73" t="s">
        <v>1004</v>
      </c>
      <c r="C3068" s="73">
        <v>49</v>
      </c>
      <c r="D3068" s="71" t="s">
        <v>13</v>
      </c>
      <c r="E3068" s="29">
        <v>46171</v>
      </c>
    </row>
    <row r="3069" spans="1:5" ht="15.75">
      <c r="A3069">
        <v>202647556</v>
      </c>
      <c r="B3069" s="73" t="s">
        <v>1036</v>
      </c>
      <c r="C3069" s="73">
        <v>458</v>
      </c>
      <c r="D3069" s="71" t="s">
        <v>13</v>
      </c>
      <c r="E3069" s="29">
        <v>46171</v>
      </c>
    </row>
    <row r="3070" spans="1:5" ht="15.75">
      <c r="A3070">
        <v>202649331</v>
      </c>
      <c r="B3070" s="73" t="s">
        <v>389</v>
      </c>
      <c r="C3070" s="73">
        <v>95</v>
      </c>
      <c r="D3070" s="73" t="s">
        <v>25</v>
      </c>
      <c r="E3070" s="29">
        <v>46171</v>
      </c>
    </row>
    <row r="3071" spans="1:5" ht="15.75">
      <c r="A3071">
        <v>202649192</v>
      </c>
      <c r="B3071" s="73" t="s">
        <v>483</v>
      </c>
      <c r="C3071" s="73">
        <v>110</v>
      </c>
      <c r="D3071" s="67" t="s">
        <v>25</v>
      </c>
      <c r="E3071" s="29">
        <v>46171</v>
      </c>
    </row>
    <row r="3072" spans="1:5" ht="15.75">
      <c r="A3072">
        <v>202649363</v>
      </c>
      <c r="B3072" s="73" t="s">
        <v>820</v>
      </c>
      <c r="C3072" s="73">
        <v>77</v>
      </c>
      <c r="D3072" s="67" t="s">
        <v>25</v>
      </c>
      <c r="E3072" s="29">
        <v>46171</v>
      </c>
    </row>
    <row r="3073" spans="1:5" ht="15.75">
      <c r="A3073">
        <v>202649358</v>
      </c>
      <c r="B3073" s="73" t="s">
        <v>274</v>
      </c>
      <c r="C3073" s="73">
        <v>41</v>
      </c>
      <c r="D3073" s="73" t="s">
        <v>8</v>
      </c>
      <c r="E3073" s="29">
        <v>46171</v>
      </c>
    </row>
    <row r="3074" spans="1:5" ht="15.75">
      <c r="A3074">
        <v>202649344</v>
      </c>
      <c r="B3074" s="73" t="s">
        <v>1120</v>
      </c>
      <c r="C3074" s="73">
        <v>260</v>
      </c>
      <c r="D3074" s="71" t="s">
        <v>8</v>
      </c>
      <c r="E3074" s="29">
        <v>46171</v>
      </c>
    </row>
    <row r="3075" spans="1:5" ht="15.75">
      <c r="A3075">
        <v>202649343</v>
      </c>
      <c r="B3075" s="73" t="s">
        <v>564</v>
      </c>
      <c r="C3075" s="73">
        <v>73</v>
      </c>
      <c r="D3075" s="71" t="s">
        <v>8</v>
      </c>
      <c r="E3075" s="29">
        <v>46171</v>
      </c>
    </row>
    <row r="3076" spans="1:5" ht="15.75">
      <c r="A3076">
        <v>202649342</v>
      </c>
      <c r="B3076" s="73" t="s">
        <v>388</v>
      </c>
      <c r="C3076" s="73">
        <v>32</v>
      </c>
      <c r="D3076" s="73" t="s">
        <v>8</v>
      </c>
      <c r="E3076" s="29">
        <v>46171</v>
      </c>
    </row>
    <row r="3077" spans="1:5" ht="15.75">
      <c r="A3077">
        <v>202649211</v>
      </c>
      <c r="B3077" s="73" t="s">
        <v>279</v>
      </c>
      <c r="C3077" s="73">
        <v>24</v>
      </c>
      <c r="D3077" s="73" t="s">
        <v>8</v>
      </c>
      <c r="E3077" s="29">
        <v>46171</v>
      </c>
    </row>
    <row r="3078" spans="1:5" ht="15.75">
      <c r="A3078">
        <v>202649194</v>
      </c>
      <c r="B3078" s="73" t="s">
        <v>1050</v>
      </c>
      <c r="C3078" s="73">
        <v>40</v>
      </c>
      <c r="D3078" s="73" t="s">
        <v>8</v>
      </c>
      <c r="E3078" s="29">
        <v>46171</v>
      </c>
    </row>
    <row r="3079" spans="1:5" ht="15.75">
      <c r="A3079">
        <v>202648127</v>
      </c>
      <c r="B3079" s="73" t="s">
        <v>1099</v>
      </c>
      <c r="C3079" s="73">
        <v>70</v>
      </c>
      <c r="D3079" s="73" t="s">
        <v>8</v>
      </c>
      <c r="E3079" s="29">
        <v>46171</v>
      </c>
    </row>
    <row r="3080" spans="1:5" ht="15.75">
      <c r="A3080">
        <v>202648141</v>
      </c>
      <c r="B3080" s="73" t="s">
        <v>984</v>
      </c>
      <c r="C3080" s="73">
        <v>148</v>
      </c>
      <c r="D3080" s="73" t="s">
        <v>8</v>
      </c>
      <c r="E3080" s="29">
        <v>46171</v>
      </c>
    </row>
    <row r="3081" spans="1:5" ht="15.75">
      <c r="A3081">
        <v>202648632</v>
      </c>
      <c r="B3081" s="73" t="s">
        <v>839</v>
      </c>
      <c r="C3081" s="73">
        <v>44</v>
      </c>
      <c r="D3081" s="73" t="s">
        <v>8</v>
      </c>
      <c r="E3081" s="29">
        <v>46171</v>
      </c>
    </row>
    <row r="3082" spans="1:5" ht="15.75">
      <c r="A3082">
        <v>202648856</v>
      </c>
      <c r="B3082" s="73" t="s">
        <v>854</v>
      </c>
      <c r="C3082" s="73">
        <v>114</v>
      </c>
      <c r="D3082" s="73" t="s">
        <v>0</v>
      </c>
      <c r="E3082" s="29">
        <v>46171</v>
      </c>
    </row>
    <row r="3083" spans="1:5" ht="15.75">
      <c r="A3083">
        <v>202648147</v>
      </c>
      <c r="B3083" s="73" t="s">
        <v>290</v>
      </c>
      <c r="C3083" s="73">
        <v>168</v>
      </c>
      <c r="D3083" s="73" t="s">
        <v>0</v>
      </c>
      <c r="E3083" s="29">
        <v>46171</v>
      </c>
    </row>
    <row r="3084" spans="1:5" ht="15.75">
      <c r="A3084">
        <v>202648643</v>
      </c>
      <c r="B3084" s="73" t="s">
        <v>905</v>
      </c>
      <c r="C3084" s="73">
        <v>22</v>
      </c>
      <c r="D3084" s="73" t="s">
        <v>28</v>
      </c>
      <c r="E3084" s="29">
        <v>46171</v>
      </c>
    </row>
    <row r="3085" spans="1:5" ht="15.75">
      <c r="A3085">
        <v>202648833</v>
      </c>
      <c r="B3085" s="73" t="s">
        <v>14</v>
      </c>
      <c r="C3085" s="73">
        <v>56</v>
      </c>
      <c r="D3085" s="73" t="s">
        <v>28</v>
      </c>
      <c r="E3085" s="29">
        <v>46171</v>
      </c>
    </row>
    <row r="3086" spans="1:5" ht="15.75">
      <c r="A3086">
        <v>202648835</v>
      </c>
      <c r="B3086" s="73" t="s">
        <v>39</v>
      </c>
      <c r="C3086" s="73">
        <v>322</v>
      </c>
      <c r="D3086" s="73" t="s">
        <v>28</v>
      </c>
      <c r="E3086" s="29">
        <v>46171</v>
      </c>
    </row>
    <row r="3087" spans="1:5" ht="15.75">
      <c r="A3087">
        <v>202648834</v>
      </c>
      <c r="B3087" s="73" t="s">
        <v>291</v>
      </c>
      <c r="C3087" s="73">
        <v>62</v>
      </c>
      <c r="D3087" s="73" t="s">
        <v>28</v>
      </c>
      <c r="E3087" s="29">
        <v>46171</v>
      </c>
    </row>
    <row r="3088" spans="1:5" ht="15.75">
      <c r="A3088">
        <v>202648832</v>
      </c>
      <c r="B3088" s="73" t="s">
        <v>38</v>
      </c>
      <c r="C3088" s="73">
        <v>92</v>
      </c>
      <c r="D3088" s="73" t="s">
        <v>28</v>
      </c>
      <c r="E3088" s="29">
        <v>46171</v>
      </c>
    </row>
    <row r="3089" spans="1:5" ht="15.75">
      <c r="A3089">
        <v>202648850</v>
      </c>
      <c r="B3089" s="73" t="s">
        <v>905</v>
      </c>
      <c r="C3089" s="73">
        <v>166</v>
      </c>
      <c r="D3089" s="73" t="s">
        <v>28</v>
      </c>
      <c r="E3089" s="29">
        <v>46171</v>
      </c>
    </row>
    <row r="3090" spans="1:5" ht="15.75">
      <c r="A3090">
        <v>202648673</v>
      </c>
      <c r="B3090" s="73" t="s">
        <v>56</v>
      </c>
      <c r="C3090" s="73">
        <v>36</v>
      </c>
      <c r="D3090" s="73" t="s">
        <v>28</v>
      </c>
      <c r="E3090" s="29">
        <v>46171</v>
      </c>
    </row>
    <row r="3091" spans="1:5" ht="15.75">
      <c r="A3091">
        <v>202649204</v>
      </c>
      <c r="B3091" s="73" t="s">
        <v>1121</v>
      </c>
      <c r="C3091" s="73">
        <v>318</v>
      </c>
      <c r="D3091" s="73" t="s">
        <v>28</v>
      </c>
      <c r="E3091" s="29">
        <v>46171</v>
      </c>
    </row>
    <row r="3092" spans="1:5" ht="15.75">
      <c r="A3092">
        <v>202649197</v>
      </c>
      <c r="B3092" s="73" t="s">
        <v>546</v>
      </c>
      <c r="C3092" s="73">
        <v>34</v>
      </c>
      <c r="D3092" s="73" t="s">
        <v>28</v>
      </c>
      <c r="E3092" s="29">
        <v>46171</v>
      </c>
    </row>
    <row r="3093" spans="1:5" ht="15.75">
      <c r="A3093">
        <v>202649355</v>
      </c>
      <c r="B3093" s="73" t="s">
        <v>91</v>
      </c>
      <c r="C3093" s="73">
        <v>56</v>
      </c>
      <c r="D3093" s="67" t="s">
        <v>28</v>
      </c>
      <c r="E3093" s="29">
        <v>46171</v>
      </c>
    </row>
    <row r="3094" spans="1:5" ht="15.75">
      <c r="A3094">
        <v>202649256</v>
      </c>
      <c r="B3094" s="73" t="s">
        <v>235</v>
      </c>
      <c r="C3094" s="73">
        <v>69</v>
      </c>
      <c r="D3094" s="67" t="s">
        <v>28</v>
      </c>
      <c r="E3094" s="29">
        <v>46171</v>
      </c>
    </row>
    <row r="3095" spans="1:5" ht="15.75">
      <c r="A3095">
        <v>202649329</v>
      </c>
      <c r="B3095" s="73" t="s">
        <v>46</v>
      </c>
      <c r="C3095" s="73">
        <v>36</v>
      </c>
      <c r="D3095" s="67" t="s">
        <v>2</v>
      </c>
      <c r="E3095" s="29">
        <v>46171</v>
      </c>
    </row>
    <row r="3096" spans="1:5" ht="15.75">
      <c r="A3096">
        <v>202649360</v>
      </c>
      <c r="B3096" s="73" t="s">
        <v>953</v>
      </c>
      <c r="C3096" s="73">
        <v>104</v>
      </c>
      <c r="D3096" s="67" t="s">
        <v>2</v>
      </c>
      <c r="E3096" s="29">
        <v>46171</v>
      </c>
    </row>
    <row r="3097" spans="1:5" ht="15.75">
      <c r="A3097">
        <v>202649188</v>
      </c>
      <c r="B3097" s="73" t="s">
        <v>324</v>
      </c>
      <c r="C3097" s="73">
        <v>320</v>
      </c>
      <c r="D3097" s="67" t="s">
        <v>19</v>
      </c>
      <c r="E3097" s="29">
        <v>46171</v>
      </c>
    </row>
    <row r="3098" spans="1:5" ht="15.75">
      <c r="A3098">
        <v>202649187</v>
      </c>
      <c r="B3098" s="73" t="s">
        <v>695</v>
      </c>
      <c r="C3098" s="73">
        <v>24</v>
      </c>
      <c r="D3098" s="67" t="s">
        <v>19</v>
      </c>
      <c r="E3098" s="29">
        <v>46171</v>
      </c>
    </row>
    <row r="3099" spans="1:5" ht="15.75">
      <c r="A3099">
        <v>202649259</v>
      </c>
      <c r="B3099" s="73" t="s">
        <v>63</v>
      </c>
      <c r="C3099" s="73">
        <v>85</v>
      </c>
      <c r="D3099" s="67" t="s">
        <v>19</v>
      </c>
      <c r="E3099" s="29">
        <v>46171</v>
      </c>
    </row>
    <row r="3100" spans="1:5" ht="15.75">
      <c r="A3100">
        <v>202649260</v>
      </c>
      <c r="B3100" s="73" t="s">
        <v>349</v>
      </c>
      <c r="C3100" s="73">
        <v>569</v>
      </c>
      <c r="D3100" s="67" t="s">
        <v>19</v>
      </c>
      <c r="E3100" s="29">
        <v>46171</v>
      </c>
    </row>
    <row r="3101" spans="1:5" ht="15.75">
      <c r="A3101">
        <v>202649328</v>
      </c>
      <c r="B3101" s="73" t="s">
        <v>166</v>
      </c>
      <c r="C3101" s="73">
        <v>233</v>
      </c>
      <c r="D3101" s="67" t="s">
        <v>19</v>
      </c>
      <c r="E3101" s="29">
        <v>46171</v>
      </c>
    </row>
    <row r="3102" spans="1:5" ht="15.75">
      <c r="A3102">
        <v>202648887</v>
      </c>
      <c r="B3102" s="73" t="s">
        <v>26</v>
      </c>
      <c r="C3102" s="73">
        <v>144</v>
      </c>
      <c r="D3102" s="67" t="s">
        <v>19</v>
      </c>
      <c r="E3102" s="29">
        <v>46171</v>
      </c>
    </row>
    <row r="3103" spans="1:5" ht="15.75">
      <c r="A3103">
        <v>202649228</v>
      </c>
      <c r="B3103" s="73" t="s">
        <v>27</v>
      </c>
      <c r="C3103" s="73">
        <v>46</v>
      </c>
      <c r="D3103" s="67" t="s">
        <v>19</v>
      </c>
      <c r="E3103" s="29">
        <v>46171</v>
      </c>
    </row>
    <row r="3104" spans="1:5" ht="15.75">
      <c r="A3104">
        <v>202649257</v>
      </c>
      <c r="B3104" s="73" t="s">
        <v>1028</v>
      </c>
      <c r="C3104" s="73">
        <v>94</v>
      </c>
      <c r="D3104" s="67" t="s">
        <v>19</v>
      </c>
      <c r="E3104" s="29">
        <v>46171</v>
      </c>
    </row>
    <row r="3105" spans="1:5" ht="15.75">
      <c r="A3105">
        <v>202643333</v>
      </c>
      <c r="B3105" s="73" t="s">
        <v>26</v>
      </c>
      <c r="C3105" s="73">
        <v>61</v>
      </c>
      <c r="D3105" s="73" t="s">
        <v>19</v>
      </c>
      <c r="E3105" s="29">
        <v>46171</v>
      </c>
    </row>
    <row r="3106" spans="1:5" ht="15.75">
      <c r="A3106">
        <v>202648626</v>
      </c>
      <c r="B3106" s="73" t="s">
        <v>830</v>
      </c>
      <c r="C3106" s="73">
        <v>48</v>
      </c>
      <c r="D3106" s="73" t="s">
        <v>12</v>
      </c>
      <c r="E3106" s="29">
        <v>46171</v>
      </c>
    </row>
    <row r="3107" spans="1:5" ht="15.75">
      <c r="A3107">
        <v>202648087</v>
      </c>
      <c r="B3107" s="73" t="s">
        <v>1090</v>
      </c>
      <c r="C3107" s="73">
        <v>78</v>
      </c>
      <c r="D3107" s="73" t="s">
        <v>12</v>
      </c>
      <c r="E3107" s="29">
        <v>46171</v>
      </c>
    </row>
    <row r="3108" spans="1:5" ht="15.75">
      <c r="A3108">
        <v>202649322</v>
      </c>
      <c r="B3108" s="73" t="s">
        <v>898</v>
      </c>
      <c r="C3108" s="73">
        <v>456</v>
      </c>
      <c r="D3108" s="73" t="s">
        <v>13</v>
      </c>
      <c r="E3108" s="29">
        <v>46171</v>
      </c>
    </row>
    <row r="3109" spans="1:5" ht="15.75">
      <c r="A3109">
        <v>202649253</v>
      </c>
      <c r="B3109" s="73" t="s">
        <v>275</v>
      </c>
      <c r="C3109" s="73">
        <v>320</v>
      </c>
      <c r="D3109" s="73" t="s">
        <v>2</v>
      </c>
      <c r="E3109" s="29">
        <v>46171</v>
      </c>
    </row>
    <row r="3110" spans="1:5" ht="15.75">
      <c r="A3110">
        <v>202649330</v>
      </c>
      <c r="B3110" s="73" t="s">
        <v>87</v>
      </c>
      <c r="C3110" s="73">
        <v>137</v>
      </c>
      <c r="D3110" s="73" t="s">
        <v>2</v>
      </c>
      <c r="E3110" s="29">
        <v>46171</v>
      </c>
    </row>
    <row r="3111" spans="1:5" ht="15.75">
      <c r="A3111">
        <v>202649361</v>
      </c>
      <c r="B3111" s="73" t="s">
        <v>113</v>
      </c>
      <c r="C3111" s="73">
        <v>33</v>
      </c>
      <c r="D3111" s="73" t="s">
        <v>5</v>
      </c>
      <c r="E3111" s="29">
        <v>46171</v>
      </c>
    </row>
    <row r="3112" spans="1:5" ht="15.75">
      <c r="A3112">
        <v>202649206</v>
      </c>
      <c r="B3112" s="73" t="s">
        <v>265</v>
      </c>
      <c r="C3112" s="73">
        <v>132</v>
      </c>
      <c r="D3112" s="73" t="s">
        <v>254</v>
      </c>
      <c r="E3112" s="29">
        <v>46171</v>
      </c>
    </row>
    <row r="3113" spans="1:5" ht="15.75">
      <c r="A3113">
        <v>202649334</v>
      </c>
      <c r="B3113" s="73" t="s">
        <v>1079</v>
      </c>
      <c r="C3113" s="73">
        <v>150</v>
      </c>
      <c r="D3113" s="73" t="s">
        <v>13</v>
      </c>
      <c r="E3113" s="29">
        <v>46171</v>
      </c>
    </row>
    <row r="3114" spans="1:5" ht="15.75">
      <c r="A3114">
        <v>202649367</v>
      </c>
      <c r="B3114" s="73" t="s">
        <v>299</v>
      </c>
      <c r="C3114" s="73">
        <v>877</v>
      </c>
      <c r="D3114" s="73" t="s">
        <v>12</v>
      </c>
      <c r="E3114" s="29">
        <v>46171</v>
      </c>
    </row>
    <row r="3115" spans="1:5" ht="15.75">
      <c r="A3115">
        <v>202649176</v>
      </c>
      <c r="B3115" s="73" t="s">
        <v>241</v>
      </c>
      <c r="C3115" s="73">
        <v>180</v>
      </c>
      <c r="D3115" s="73" t="s">
        <v>254</v>
      </c>
      <c r="E3115" s="29">
        <v>46171</v>
      </c>
    </row>
    <row r="3116" spans="1:5" ht="15.75">
      <c r="A3116">
        <v>202649326</v>
      </c>
      <c r="B3116" s="73" t="s">
        <v>311</v>
      </c>
      <c r="C3116" s="73">
        <v>34</v>
      </c>
      <c r="D3116" s="73" t="s">
        <v>19</v>
      </c>
      <c r="E3116" s="29">
        <v>46171</v>
      </c>
    </row>
    <row r="3117" spans="1:5" ht="15.75">
      <c r="A3117">
        <v>202648877</v>
      </c>
      <c r="B3117" s="73" t="s">
        <v>233</v>
      </c>
      <c r="C3117" s="73">
        <v>43</v>
      </c>
      <c r="D3117" s="73" t="s">
        <v>13</v>
      </c>
      <c r="E3117" s="29">
        <v>46171</v>
      </c>
    </row>
    <row r="3118" spans="1:5" ht="15.75">
      <c r="A3118">
        <v>202648878</v>
      </c>
      <c r="B3118" s="73" t="s">
        <v>343</v>
      </c>
      <c r="C3118" s="73">
        <v>159</v>
      </c>
      <c r="D3118" s="73" t="s">
        <v>13</v>
      </c>
      <c r="E3118" s="29">
        <v>46171</v>
      </c>
    </row>
    <row r="3119" spans="1:5" ht="15.75">
      <c r="A3119">
        <v>202649336</v>
      </c>
      <c r="B3119" s="73" t="s">
        <v>1123</v>
      </c>
      <c r="C3119" s="73">
        <v>73</v>
      </c>
      <c r="D3119" s="73" t="s">
        <v>13</v>
      </c>
      <c r="E3119" s="29">
        <v>46171</v>
      </c>
    </row>
    <row r="3120" spans="1:5" ht="15.75">
      <c r="A3120">
        <v>202649169</v>
      </c>
      <c r="B3120" s="73" t="s">
        <v>497</v>
      </c>
      <c r="C3120" s="73">
        <v>112</v>
      </c>
      <c r="D3120" s="73" t="s">
        <v>25</v>
      </c>
      <c r="E3120" s="29">
        <v>46171</v>
      </c>
    </row>
    <row r="3121" spans="1:5" ht="15.75">
      <c r="A3121">
        <v>202648644</v>
      </c>
      <c r="B3121" s="73" t="s">
        <v>727</v>
      </c>
      <c r="C3121" s="73">
        <v>183</v>
      </c>
      <c r="D3121" s="73" t="s">
        <v>19</v>
      </c>
      <c r="E3121" s="29">
        <v>46171</v>
      </c>
    </row>
    <row r="3122" spans="1:5" ht="15.75">
      <c r="A3122">
        <v>202649743</v>
      </c>
      <c r="B3122" s="73" t="s">
        <v>90</v>
      </c>
      <c r="C3122" s="73">
        <v>500</v>
      </c>
      <c r="D3122" s="73" t="s">
        <v>19</v>
      </c>
      <c r="E3122" s="29">
        <v>46171</v>
      </c>
    </row>
    <row r="3123" spans="1:5" ht="15.75">
      <c r="A3123">
        <v>202649021</v>
      </c>
      <c r="B3123" s="73" t="s">
        <v>375</v>
      </c>
      <c r="C3123" s="73">
        <v>73</v>
      </c>
      <c r="D3123" s="73" t="s">
        <v>19</v>
      </c>
      <c r="E3123" s="29">
        <v>46171</v>
      </c>
    </row>
    <row r="3124" spans="1:5" ht="15.75">
      <c r="A3124">
        <v>202649707</v>
      </c>
      <c r="B3124" s="73" t="s">
        <v>767</v>
      </c>
      <c r="C3124" s="73">
        <v>108</v>
      </c>
      <c r="D3124" s="73" t="s">
        <v>19</v>
      </c>
      <c r="E3124" s="29">
        <v>46171</v>
      </c>
    </row>
    <row r="3125" spans="1:5" ht="15.75">
      <c r="A3125">
        <v>202649690</v>
      </c>
      <c r="B3125" s="73" t="s">
        <v>695</v>
      </c>
      <c r="C3125" s="73">
        <v>217</v>
      </c>
      <c r="D3125" s="73" t="s">
        <v>19</v>
      </c>
      <c r="E3125" s="29">
        <v>46171</v>
      </c>
    </row>
    <row r="3126" spans="1:5" ht="15.75">
      <c r="A3126">
        <v>202648671</v>
      </c>
      <c r="B3126" s="73" t="s">
        <v>1109</v>
      </c>
      <c r="C3126" s="73">
        <v>128</v>
      </c>
      <c r="D3126" s="73" t="s">
        <v>25</v>
      </c>
      <c r="E3126" s="29">
        <v>46171</v>
      </c>
    </row>
    <row r="3127" spans="1:5" ht="15.75">
      <c r="A3127">
        <v>202648667</v>
      </c>
      <c r="B3127" s="73" t="s">
        <v>1105</v>
      </c>
      <c r="C3127" s="73">
        <v>809</v>
      </c>
      <c r="D3127" s="73" t="s">
        <v>25</v>
      </c>
      <c r="E3127" s="29">
        <v>46171</v>
      </c>
    </row>
    <row r="3128" spans="1:5" ht="15.75">
      <c r="A3128">
        <v>202648889</v>
      </c>
      <c r="B3128" s="73" t="s">
        <v>886</v>
      </c>
      <c r="C3128" s="73">
        <v>80</v>
      </c>
      <c r="D3128" s="73" t="s">
        <v>13</v>
      </c>
      <c r="E3128" s="29">
        <v>46171</v>
      </c>
    </row>
    <row r="3129" spans="1:5" ht="15.75">
      <c r="A3129">
        <v>202648853</v>
      </c>
      <c r="B3129" s="78" t="s">
        <v>1079</v>
      </c>
      <c r="C3129" s="73">
        <v>262</v>
      </c>
      <c r="D3129" s="73" t="s">
        <v>13</v>
      </c>
      <c r="E3129" s="29">
        <v>46171</v>
      </c>
    </row>
    <row r="3130" spans="1:5" ht="15.75">
      <c r="A3130">
        <v>202647576</v>
      </c>
      <c r="B3130" s="73" t="s">
        <v>886</v>
      </c>
      <c r="C3130" s="73">
        <v>68</v>
      </c>
      <c r="D3130" s="73" t="s">
        <v>13</v>
      </c>
      <c r="E3130" s="29">
        <v>46171</v>
      </c>
    </row>
    <row r="3131" spans="1:5" ht="15.75">
      <c r="A3131">
        <v>202648840</v>
      </c>
      <c r="B3131" s="73" t="s">
        <v>715</v>
      </c>
      <c r="C3131" s="73">
        <v>545</v>
      </c>
      <c r="D3131" s="73" t="s">
        <v>0</v>
      </c>
      <c r="E3131" s="29">
        <v>46171</v>
      </c>
    </row>
    <row r="3132" spans="1:5" ht="15.75">
      <c r="A3132">
        <v>202647115</v>
      </c>
      <c r="B3132" s="73" t="s">
        <v>62</v>
      </c>
      <c r="C3132" s="73">
        <v>5</v>
      </c>
      <c r="D3132" s="73" t="s">
        <v>0</v>
      </c>
      <c r="E3132" s="29">
        <v>46171</v>
      </c>
    </row>
    <row r="3133" spans="1:5" ht="15.75">
      <c r="A3133">
        <v>202649258</v>
      </c>
      <c r="B3133" s="73" t="s">
        <v>830</v>
      </c>
      <c r="C3133" s="73">
        <v>161</v>
      </c>
      <c r="D3133" s="73" t="s">
        <v>12</v>
      </c>
      <c r="E3133" s="29">
        <v>46171</v>
      </c>
    </row>
    <row r="3134" spans="1:5" ht="15.75">
      <c r="A3134">
        <v>202649210</v>
      </c>
      <c r="B3134" s="73" t="s">
        <v>1053</v>
      </c>
      <c r="C3134" s="73">
        <v>960</v>
      </c>
      <c r="D3134" s="73" t="s">
        <v>21</v>
      </c>
      <c r="E3134" s="29">
        <v>46172</v>
      </c>
    </row>
    <row r="3135" spans="1:5" ht="15.75">
      <c r="A3135">
        <v>202649232</v>
      </c>
      <c r="B3135" s="73" t="s">
        <v>1052</v>
      </c>
      <c r="C3135" s="73">
        <v>131</v>
      </c>
      <c r="D3135" s="73" t="s">
        <v>21</v>
      </c>
      <c r="E3135" s="29">
        <v>46172</v>
      </c>
    </row>
    <row r="3136" spans="1:5" ht="21">
      <c r="A3136" s="16">
        <v>202649209</v>
      </c>
      <c r="B3136" s="73" t="s">
        <v>1052</v>
      </c>
      <c r="C3136" s="73">
        <v>1000</v>
      </c>
      <c r="D3136" s="73" t="s">
        <v>21</v>
      </c>
      <c r="E3136" s="29">
        <v>46172</v>
      </c>
    </row>
    <row r="3137" spans="1:5" ht="21">
      <c r="A3137" s="16">
        <v>202648868</v>
      </c>
      <c r="B3137" s="73" t="s">
        <v>81</v>
      </c>
      <c r="C3137" s="73">
        <v>32</v>
      </c>
      <c r="D3137" s="73" t="s">
        <v>21</v>
      </c>
      <c r="E3137" s="29">
        <v>46172</v>
      </c>
    </row>
    <row r="3138" spans="1:5" ht="21">
      <c r="A3138" s="16">
        <v>202649352</v>
      </c>
      <c r="B3138" s="73" t="s">
        <v>242</v>
      </c>
      <c r="C3138" s="73">
        <v>430</v>
      </c>
      <c r="D3138" s="73" t="s">
        <v>21</v>
      </c>
      <c r="E3138" s="29">
        <v>46172</v>
      </c>
    </row>
    <row r="3139" spans="1:5" ht="21">
      <c r="A3139" s="16">
        <v>202648387</v>
      </c>
      <c r="B3139" s="73" t="s">
        <v>329</v>
      </c>
      <c r="C3139" s="73">
        <v>121</v>
      </c>
      <c r="D3139" s="73" t="s">
        <v>21</v>
      </c>
      <c r="E3139" s="29">
        <v>46172</v>
      </c>
    </row>
    <row r="3140" spans="1:5" ht="21">
      <c r="A3140" s="16">
        <v>202648817</v>
      </c>
      <c r="B3140" s="73" t="s">
        <v>329</v>
      </c>
      <c r="C3140" s="73">
        <v>643</v>
      </c>
      <c r="D3140" s="73" t="s">
        <v>21</v>
      </c>
      <c r="E3140" s="29">
        <v>46172</v>
      </c>
    </row>
    <row r="3141" spans="1:5" ht="21">
      <c r="A3141" s="16">
        <v>202648889</v>
      </c>
      <c r="B3141" s="73" t="s">
        <v>886</v>
      </c>
      <c r="C3141" s="73">
        <v>29</v>
      </c>
      <c r="D3141" s="73" t="s">
        <v>13</v>
      </c>
      <c r="E3141" s="29">
        <v>46172</v>
      </c>
    </row>
    <row r="3142" spans="1:5" ht="21">
      <c r="A3142" s="16">
        <v>202649705</v>
      </c>
      <c r="B3142" s="73" t="s">
        <v>546</v>
      </c>
      <c r="C3142" s="73">
        <v>463</v>
      </c>
      <c r="D3142" s="73" t="s">
        <v>13</v>
      </c>
      <c r="E3142" s="29">
        <v>46172</v>
      </c>
    </row>
    <row r="3143" spans="1:5" ht="21">
      <c r="A3143" s="16">
        <v>202648149</v>
      </c>
      <c r="B3143" s="73" t="s">
        <v>47</v>
      </c>
      <c r="C3143" s="73">
        <v>41</v>
      </c>
      <c r="D3143" s="73" t="s">
        <v>0</v>
      </c>
      <c r="E3143" s="29">
        <v>46172</v>
      </c>
    </row>
    <row r="3144" spans="1:5" ht="21">
      <c r="A3144" s="16">
        <v>202648382</v>
      </c>
      <c r="B3144" s="73" t="s">
        <v>107</v>
      </c>
      <c r="C3144" s="73">
        <v>319</v>
      </c>
      <c r="D3144" s="73" t="s">
        <v>0</v>
      </c>
      <c r="E3144" s="29">
        <v>46172</v>
      </c>
    </row>
    <row r="3145" spans="1:5" ht="21">
      <c r="A3145" s="16">
        <v>202648648</v>
      </c>
      <c r="B3145" s="73" t="s">
        <v>1044</v>
      </c>
      <c r="C3145" s="73">
        <v>55</v>
      </c>
      <c r="D3145" s="73" t="s">
        <v>0</v>
      </c>
      <c r="E3145" s="29">
        <v>46172</v>
      </c>
    </row>
    <row r="3146" spans="1:5" ht="21">
      <c r="A3146" s="16">
        <v>202648860</v>
      </c>
      <c r="B3146" s="73" t="s">
        <v>47</v>
      </c>
      <c r="C3146" s="73">
        <v>191</v>
      </c>
      <c r="D3146" s="73" t="s">
        <v>0</v>
      </c>
      <c r="E3146" s="29">
        <v>46172</v>
      </c>
    </row>
    <row r="3147" spans="1:5" ht="21">
      <c r="A3147" s="16">
        <v>202648840</v>
      </c>
      <c r="B3147" s="73" t="s">
        <v>715</v>
      </c>
      <c r="C3147" s="73">
        <v>65</v>
      </c>
      <c r="D3147" s="73" t="s">
        <v>0</v>
      </c>
      <c r="E3147" s="29">
        <v>46172</v>
      </c>
    </row>
    <row r="3148" spans="1:5" ht="21">
      <c r="A3148" s="16">
        <v>202648078</v>
      </c>
      <c r="B3148" s="73" t="s">
        <v>608</v>
      </c>
      <c r="C3148" s="73">
        <v>9</v>
      </c>
      <c r="D3148" s="73" t="s">
        <v>0</v>
      </c>
      <c r="E3148" s="29">
        <v>46172</v>
      </c>
    </row>
    <row r="3149" spans="1:5" ht="21">
      <c r="A3149" s="16">
        <v>202629200</v>
      </c>
      <c r="B3149" s="73" t="s">
        <v>107</v>
      </c>
      <c r="C3149" s="73">
        <v>1</v>
      </c>
      <c r="D3149" s="67" t="s">
        <v>0</v>
      </c>
      <c r="E3149" s="29">
        <v>46172</v>
      </c>
    </row>
    <row r="3150" spans="1:5" ht="21">
      <c r="A3150" s="16">
        <v>202649335</v>
      </c>
      <c r="B3150" s="73" t="s">
        <v>970</v>
      </c>
      <c r="C3150" s="73">
        <v>47</v>
      </c>
      <c r="D3150" s="67" t="s">
        <v>13</v>
      </c>
      <c r="E3150" s="29">
        <v>46172</v>
      </c>
    </row>
    <row r="3151" spans="1:5" ht="21">
      <c r="A3151" s="16">
        <v>202650216</v>
      </c>
      <c r="B3151" s="73" t="s">
        <v>251</v>
      </c>
      <c r="C3151" s="73">
        <v>52</v>
      </c>
      <c r="D3151" s="67" t="s">
        <v>25</v>
      </c>
      <c r="E3151" s="29">
        <v>46172</v>
      </c>
    </row>
    <row r="3152" spans="1:5" ht="21">
      <c r="A3152" s="16">
        <v>202649734</v>
      </c>
      <c r="B3152" s="73" t="s">
        <v>251</v>
      </c>
      <c r="C3152" s="73">
        <v>70</v>
      </c>
      <c r="D3152" s="67" t="s">
        <v>25</v>
      </c>
      <c r="E3152" s="29">
        <v>46172</v>
      </c>
    </row>
    <row r="3153" spans="1:5" ht="21">
      <c r="A3153" s="16">
        <v>202648667</v>
      </c>
      <c r="B3153" s="73" t="s">
        <v>1105</v>
      </c>
      <c r="C3153" s="73">
        <v>31</v>
      </c>
      <c r="D3153" s="73" t="s">
        <v>25</v>
      </c>
      <c r="E3153" s="29">
        <v>46172</v>
      </c>
    </row>
    <row r="3154" spans="1:5" ht="21">
      <c r="A3154" s="16">
        <v>202648671</v>
      </c>
      <c r="B3154" s="73" t="s">
        <v>1109</v>
      </c>
      <c r="C3154" s="73">
        <v>40</v>
      </c>
      <c r="D3154" s="73" t="s">
        <v>25</v>
      </c>
      <c r="E3154" s="29">
        <v>46172</v>
      </c>
    </row>
    <row r="3155" spans="1:5" ht="21">
      <c r="A3155" s="16">
        <v>202649694</v>
      </c>
      <c r="B3155" s="73" t="s">
        <v>399</v>
      </c>
      <c r="C3155" s="73">
        <v>109</v>
      </c>
      <c r="D3155" s="67" t="s">
        <v>25</v>
      </c>
      <c r="E3155" s="29">
        <v>46172</v>
      </c>
    </row>
    <row r="3156" spans="1:5" ht="21">
      <c r="A3156" s="16">
        <v>202649695</v>
      </c>
      <c r="B3156" s="73" t="s">
        <v>814</v>
      </c>
      <c r="C3156" s="73">
        <v>110</v>
      </c>
      <c r="D3156" s="73" t="s">
        <v>25</v>
      </c>
      <c r="E3156" s="29">
        <v>46172</v>
      </c>
    </row>
    <row r="3157" spans="1:5" ht="21">
      <c r="A3157" s="16">
        <v>202649696</v>
      </c>
      <c r="B3157" s="73" t="s">
        <v>783</v>
      </c>
      <c r="C3157" s="73">
        <v>143</v>
      </c>
      <c r="D3157" s="73" t="s">
        <v>25</v>
      </c>
      <c r="E3157" s="29">
        <v>46172</v>
      </c>
    </row>
    <row r="3158" spans="1:5" ht="21">
      <c r="A3158" s="16">
        <v>202649693</v>
      </c>
      <c r="B3158" s="73" t="s">
        <v>805</v>
      </c>
      <c r="C3158" s="73">
        <v>92</v>
      </c>
      <c r="D3158" s="73" t="s">
        <v>25</v>
      </c>
      <c r="E3158" s="29">
        <v>46172</v>
      </c>
    </row>
    <row r="3159" spans="1:5" ht="21">
      <c r="A3159" s="16">
        <v>202649323</v>
      </c>
      <c r="B3159" s="73" t="s">
        <v>1122</v>
      </c>
      <c r="C3159" s="73">
        <v>68</v>
      </c>
      <c r="D3159" s="73" t="s">
        <v>13</v>
      </c>
      <c r="E3159" s="29">
        <v>46172</v>
      </c>
    </row>
    <row r="3160" spans="1:5" ht="21">
      <c r="A3160" s="16">
        <v>202649995</v>
      </c>
      <c r="B3160" s="73" t="s">
        <v>607</v>
      </c>
      <c r="C3160" s="73">
        <v>26</v>
      </c>
      <c r="D3160" s="73" t="s">
        <v>25</v>
      </c>
      <c r="E3160" s="29">
        <v>46172</v>
      </c>
    </row>
    <row r="3161" spans="1:5" ht="21">
      <c r="A3161" s="16">
        <v>202648409</v>
      </c>
      <c r="B3161" s="73" t="s">
        <v>282</v>
      </c>
      <c r="C3161" s="73">
        <v>117</v>
      </c>
      <c r="D3161" s="73" t="s">
        <v>2</v>
      </c>
      <c r="E3161" s="29">
        <v>46172</v>
      </c>
    </row>
    <row r="3162" spans="1:5" ht="21">
      <c r="A3162" s="16">
        <v>202649338</v>
      </c>
      <c r="B3162" s="73" t="s">
        <v>1124</v>
      </c>
      <c r="C3162" s="73">
        <v>186</v>
      </c>
      <c r="D3162" s="73" t="s">
        <v>2</v>
      </c>
      <c r="E3162" s="29">
        <v>46172</v>
      </c>
    </row>
    <row r="3163" spans="1:5" ht="21">
      <c r="A3163" s="16">
        <v>202649721</v>
      </c>
      <c r="B3163" s="73" t="s">
        <v>185</v>
      </c>
      <c r="C3163" s="73">
        <v>120</v>
      </c>
      <c r="D3163" s="73" t="s">
        <v>2</v>
      </c>
      <c r="E3163" s="29">
        <v>46172</v>
      </c>
    </row>
    <row r="3164" spans="1:5" ht="21">
      <c r="A3164" s="16">
        <v>202649351</v>
      </c>
      <c r="B3164" s="6" t="s">
        <v>104</v>
      </c>
      <c r="C3164">
        <v>104</v>
      </c>
      <c r="D3164" t="s">
        <v>2</v>
      </c>
      <c r="E3164" s="29">
        <v>46172</v>
      </c>
    </row>
    <row r="3165" spans="1:5" ht="21">
      <c r="A3165" s="16">
        <v>202649991</v>
      </c>
      <c r="B3165" s="6" t="s">
        <v>1073</v>
      </c>
      <c r="C3165">
        <v>188</v>
      </c>
      <c r="D3165" t="s">
        <v>2</v>
      </c>
      <c r="E3165" s="29">
        <v>46172</v>
      </c>
    </row>
    <row r="3166" spans="1:5" ht="21">
      <c r="A3166" s="16">
        <v>202649253</v>
      </c>
      <c r="B3166" s="6" t="s">
        <v>275</v>
      </c>
      <c r="C3166">
        <v>68</v>
      </c>
      <c r="D3166" t="s">
        <v>2</v>
      </c>
      <c r="E3166" s="29">
        <v>46172</v>
      </c>
    </row>
    <row r="3167" spans="1:5" ht="21">
      <c r="A3167" s="16">
        <v>202648410</v>
      </c>
      <c r="B3167" s="6" t="s">
        <v>326</v>
      </c>
      <c r="C3167">
        <v>63</v>
      </c>
      <c r="D3167" t="s">
        <v>2</v>
      </c>
      <c r="E3167" s="29">
        <v>46172</v>
      </c>
    </row>
    <row r="3168" spans="1:5" ht="21">
      <c r="A3168" s="16">
        <v>202649255</v>
      </c>
      <c r="B3168" s="6" t="s">
        <v>497</v>
      </c>
      <c r="C3168">
        <v>117</v>
      </c>
      <c r="D3168" t="s">
        <v>2</v>
      </c>
      <c r="E3168" s="29">
        <v>46172</v>
      </c>
    </row>
    <row r="3169" spans="1:5" ht="21">
      <c r="A3169" s="16">
        <v>202649731</v>
      </c>
      <c r="B3169" s="6" t="s">
        <v>234</v>
      </c>
      <c r="C3169">
        <v>191</v>
      </c>
      <c r="D3169" t="s">
        <v>2</v>
      </c>
      <c r="E3169" s="29">
        <v>46172</v>
      </c>
    </row>
    <row r="3170" spans="1:5" ht="21">
      <c r="A3170" s="16">
        <v>202649994</v>
      </c>
      <c r="B3170" s="6" t="s">
        <v>234</v>
      </c>
      <c r="C3170">
        <v>111</v>
      </c>
      <c r="D3170" t="s">
        <v>2</v>
      </c>
      <c r="E3170" s="29">
        <v>46172</v>
      </c>
    </row>
    <row r="3171" spans="1:5" ht="21">
      <c r="A3171" s="16">
        <v>202649371</v>
      </c>
      <c r="B3171" s="6" t="s">
        <v>938</v>
      </c>
      <c r="C3171">
        <v>166</v>
      </c>
      <c r="D3171" t="s">
        <v>2</v>
      </c>
      <c r="E3171" s="29">
        <v>46172</v>
      </c>
    </row>
    <row r="3172" spans="1:5" ht="21">
      <c r="A3172" s="16">
        <v>202648830</v>
      </c>
      <c r="B3172" s="6" t="s">
        <v>559</v>
      </c>
      <c r="C3172">
        <v>32</v>
      </c>
      <c r="D3172" t="s">
        <v>2</v>
      </c>
      <c r="E3172" s="29">
        <v>46172</v>
      </c>
    </row>
    <row r="3173" spans="1:5" ht="21">
      <c r="A3173" s="16">
        <v>202648829</v>
      </c>
      <c r="B3173" s="6" t="s">
        <v>815</v>
      </c>
      <c r="C3173">
        <v>20</v>
      </c>
      <c r="D3173" s="67" t="s">
        <v>2</v>
      </c>
      <c r="E3173" s="29">
        <v>46172</v>
      </c>
    </row>
    <row r="3174" spans="1:5" ht="21">
      <c r="A3174" s="16">
        <v>202649742</v>
      </c>
      <c r="B3174" s="6" t="s">
        <v>317</v>
      </c>
      <c r="C3174">
        <v>243</v>
      </c>
      <c r="D3174" s="67" t="s">
        <v>25</v>
      </c>
      <c r="E3174" s="29">
        <v>46172</v>
      </c>
    </row>
    <row r="3175" spans="1:5" ht="21">
      <c r="A3175" s="16">
        <v>202648819</v>
      </c>
      <c r="B3175" s="6" t="s">
        <v>480</v>
      </c>
      <c r="C3175">
        <v>172</v>
      </c>
      <c r="D3175" s="67" t="s">
        <v>8</v>
      </c>
      <c r="E3175" s="29">
        <v>46172</v>
      </c>
    </row>
    <row r="3176" spans="1:5" ht="21">
      <c r="A3176" s="16">
        <v>202649981</v>
      </c>
      <c r="B3176" s="6" t="s">
        <v>96</v>
      </c>
      <c r="C3176">
        <v>33</v>
      </c>
      <c r="D3176" s="67" t="s">
        <v>8</v>
      </c>
      <c r="E3176" s="29">
        <v>46172</v>
      </c>
    </row>
    <row r="3177" spans="1:5" ht="21">
      <c r="A3177" s="16">
        <v>202649202</v>
      </c>
      <c r="B3177" s="6" t="s">
        <v>96</v>
      </c>
      <c r="C3177">
        <v>40</v>
      </c>
      <c r="D3177" s="67" t="s">
        <v>8</v>
      </c>
      <c r="E3177" s="29">
        <v>46172</v>
      </c>
    </row>
    <row r="3178" spans="1:5" ht="21">
      <c r="A3178" s="16">
        <v>202649167</v>
      </c>
      <c r="B3178" s="6" t="s">
        <v>1027</v>
      </c>
      <c r="C3178">
        <v>76</v>
      </c>
      <c r="D3178" s="67" t="s">
        <v>8</v>
      </c>
      <c r="E3178" s="29">
        <v>46172</v>
      </c>
    </row>
    <row r="3179" spans="1:5" ht="21">
      <c r="A3179" s="16">
        <v>202649201</v>
      </c>
      <c r="B3179" s="6" t="s">
        <v>49</v>
      </c>
      <c r="C3179">
        <v>36</v>
      </c>
      <c r="D3179" t="s">
        <v>8</v>
      </c>
      <c r="E3179" s="29">
        <v>46172</v>
      </c>
    </row>
    <row r="3180" spans="1:5" ht="21">
      <c r="A3180" s="16">
        <v>202649177</v>
      </c>
      <c r="B3180" s="6" t="s">
        <v>345</v>
      </c>
      <c r="C3180">
        <v>23</v>
      </c>
      <c r="D3180" t="s">
        <v>8</v>
      </c>
      <c r="E3180" s="29">
        <v>46172</v>
      </c>
    </row>
    <row r="3181" spans="1:5" ht="21">
      <c r="A3181" s="16">
        <v>202649332</v>
      </c>
      <c r="B3181" s="6" t="s">
        <v>402</v>
      </c>
      <c r="C3181">
        <v>284</v>
      </c>
      <c r="D3181" t="s">
        <v>8</v>
      </c>
      <c r="E3181" s="29">
        <v>46172</v>
      </c>
    </row>
    <row r="3182" spans="1:5" ht="21">
      <c r="A3182" s="16">
        <v>202649178</v>
      </c>
      <c r="B3182" s="6" t="s">
        <v>342</v>
      </c>
      <c r="C3182">
        <v>225</v>
      </c>
      <c r="D3182" t="s">
        <v>8</v>
      </c>
      <c r="E3182" s="29">
        <v>46172</v>
      </c>
    </row>
    <row r="3183" spans="1:5" ht="21">
      <c r="A3183" s="16">
        <v>202649685</v>
      </c>
      <c r="B3183" s="6" t="s">
        <v>342</v>
      </c>
      <c r="C3183">
        <v>66</v>
      </c>
      <c r="D3183" t="s">
        <v>8</v>
      </c>
      <c r="E3183" s="29">
        <v>46172</v>
      </c>
    </row>
    <row r="3184" spans="1:5" ht="21">
      <c r="A3184" s="16">
        <v>202649730</v>
      </c>
      <c r="B3184" s="6" t="s">
        <v>976</v>
      </c>
      <c r="C3184">
        <v>82</v>
      </c>
      <c r="D3184" t="s">
        <v>8</v>
      </c>
      <c r="E3184" s="29">
        <v>46172</v>
      </c>
    </row>
    <row r="3185" spans="1:5" ht="21">
      <c r="A3185" s="16">
        <v>202649729</v>
      </c>
      <c r="B3185" s="6" t="s">
        <v>1060</v>
      </c>
      <c r="C3185">
        <v>147</v>
      </c>
      <c r="D3185" t="s">
        <v>8</v>
      </c>
      <c r="E3185" s="29">
        <v>46172</v>
      </c>
    </row>
    <row r="3186" spans="1:5" ht="21">
      <c r="A3186" s="16">
        <v>202649728</v>
      </c>
      <c r="B3186" s="6" t="s">
        <v>803</v>
      </c>
      <c r="C3186">
        <v>165</v>
      </c>
      <c r="D3186" t="s">
        <v>8</v>
      </c>
      <c r="E3186" s="29">
        <v>46172</v>
      </c>
    </row>
    <row r="3187" spans="1:5" ht="21">
      <c r="A3187" s="16">
        <v>202649722</v>
      </c>
      <c r="B3187" s="6" t="s">
        <v>279</v>
      </c>
      <c r="C3187">
        <v>157</v>
      </c>
      <c r="D3187" t="s">
        <v>8</v>
      </c>
      <c r="E3187" s="29">
        <v>46172</v>
      </c>
    </row>
    <row r="3188" spans="1:5" ht="21">
      <c r="A3188" s="16">
        <v>202649191</v>
      </c>
      <c r="B3188" s="6" t="s">
        <v>665</v>
      </c>
      <c r="C3188">
        <v>66</v>
      </c>
      <c r="D3188" t="s">
        <v>8</v>
      </c>
      <c r="E3188" s="29">
        <v>46172</v>
      </c>
    </row>
    <row r="3189" spans="1:5" ht="21">
      <c r="A3189" s="16">
        <v>202649223</v>
      </c>
      <c r="B3189" s="6" t="s">
        <v>76</v>
      </c>
      <c r="C3189">
        <v>129</v>
      </c>
      <c r="D3189" t="s">
        <v>8</v>
      </c>
      <c r="E3189" s="29">
        <v>46172</v>
      </c>
    </row>
    <row r="3190" spans="1:5" ht="21">
      <c r="A3190" s="16">
        <v>202649185</v>
      </c>
      <c r="B3190" s="6" t="s">
        <v>354</v>
      </c>
      <c r="C3190">
        <v>31</v>
      </c>
      <c r="D3190" s="71" t="s">
        <v>13</v>
      </c>
      <c r="E3190" s="29">
        <v>46172</v>
      </c>
    </row>
    <row r="3191" spans="1:5" ht="21">
      <c r="A3191" s="16">
        <v>202649711</v>
      </c>
      <c r="B3191" s="6" t="s">
        <v>717</v>
      </c>
      <c r="C3191">
        <v>380</v>
      </c>
      <c r="D3191" t="s">
        <v>13</v>
      </c>
      <c r="E3191" s="29">
        <v>46172</v>
      </c>
    </row>
    <row r="3192" spans="1:5" ht="21">
      <c r="A3192" s="16">
        <v>202649333</v>
      </c>
      <c r="B3192" s="6" t="s">
        <v>697</v>
      </c>
      <c r="C3192">
        <v>279</v>
      </c>
      <c r="D3192" t="s">
        <v>5</v>
      </c>
      <c r="E3192" s="29">
        <v>46172</v>
      </c>
    </row>
    <row r="3193" spans="1:5" ht="21">
      <c r="A3193" s="16">
        <v>202649182</v>
      </c>
      <c r="B3193" s="6" t="s">
        <v>792</v>
      </c>
      <c r="C3193">
        <v>59</v>
      </c>
      <c r="D3193" t="s">
        <v>5</v>
      </c>
      <c r="E3193" s="29">
        <v>46172</v>
      </c>
    </row>
    <row r="3194" spans="1:5" ht="21">
      <c r="A3194" s="16">
        <v>202648870</v>
      </c>
      <c r="B3194" s="6" t="s">
        <v>987</v>
      </c>
      <c r="C3194">
        <v>66</v>
      </c>
      <c r="D3194" t="s">
        <v>5</v>
      </c>
      <c r="E3194" s="29">
        <v>46172</v>
      </c>
    </row>
    <row r="3195" spans="1:5" ht="21">
      <c r="A3195" s="16">
        <v>202649356</v>
      </c>
      <c r="B3195" s="6" t="s">
        <v>460</v>
      </c>
      <c r="C3195">
        <v>62</v>
      </c>
      <c r="D3195" t="s">
        <v>5</v>
      </c>
      <c r="E3195" s="29">
        <v>46172</v>
      </c>
    </row>
    <row r="3196" spans="1:5" ht="21">
      <c r="A3196" s="16">
        <v>202648665</v>
      </c>
      <c r="B3196" s="6" t="s">
        <v>918</v>
      </c>
      <c r="C3196">
        <v>9</v>
      </c>
      <c r="D3196" t="s">
        <v>5</v>
      </c>
      <c r="E3196" s="29">
        <v>46172</v>
      </c>
    </row>
    <row r="3197" spans="1:5" ht="21">
      <c r="A3197" s="16">
        <v>202649229</v>
      </c>
      <c r="B3197" s="6" t="s">
        <v>918</v>
      </c>
      <c r="C3197">
        <v>165</v>
      </c>
      <c r="D3197" t="s">
        <v>5</v>
      </c>
      <c r="E3197" s="29">
        <v>46172</v>
      </c>
    </row>
    <row r="3198" spans="1:5" ht="21">
      <c r="A3198" s="16">
        <v>202647880</v>
      </c>
      <c r="B3198" s="6" t="s">
        <v>347</v>
      </c>
      <c r="C3198">
        <v>5</v>
      </c>
      <c r="D3198" s="67" t="s">
        <v>5</v>
      </c>
      <c r="E3198" s="29">
        <v>46172</v>
      </c>
    </row>
    <row r="3199" spans="1:5" ht="21">
      <c r="A3199" s="16">
        <v>202649233</v>
      </c>
      <c r="B3199" s="6" t="s">
        <v>975</v>
      </c>
      <c r="C3199">
        <v>8</v>
      </c>
      <c r="D3199" t="s">
        <v>5</v>
      </c>
      <c r="E3199" s="29">
        <v>46172</v>
      </c>
    </row>
    <row r="3200" spans="1:5" ht="21">
      <c r="A3200" s="16">
        <v>202648161</v>
      </c>
      <c r="B3200" s="6" t="s">
        <v>74</v>
      </c>
      <c r="C3200">
        <v>9</v>
      </c>
      <c r="D3200" s="67" t="s">
        <v>5</v>
      </c>
      <c r="E3200" s="29">
        <v>46172</v>
      </c>
    </row>
    <row r="3201" spans="1:5" ht="21">
      <c r="A3201" s="16">
        <v>202649362</v>
      </c>
      <c r="B3201" s="6" t="s">
        <v>743</v>
      </c>
      <c r="C3201">
        <v>409</v>
      </c>
      <c r="D3201" t="s">
        <v>5</v>
      </c>
      <c r="E3201" s="29">
        <v>46172</v>
      </c>
    </row>
    <row r="3202" spans="1:5" ht="21">
      <c r="A3202" s="16">
        <v>202648655</v>
      </c>
      <c r="B3202" s="6" t="s">
        <v>685</v>
      </c>
      <c r="C3202">
        <v>35</v>
      </c>
      <c r="D3202" t="s">
        <v>5</v>
      </c>
      <c r="E3202" s="29">
        <v>46172</v>
      </c>
    </row>
    <row r="3203" spans="1:5" ht="21">
      <c r="A3203" s="16">
        <v>202648101</v>
      </c>
      <c r="B3203" s="6" t="s">
        <v>963</v>
      </c>
      <c r="C3203">
        <v>3</v>
      </c>
      <c r="D3203" t="s">
        <v>12</v>
      </c>
      <c r="E3203" s="29">
        <v>46172</v>
      </c>
    </row>
    <row r="3204" spans="1:5" ht="21">
      <c r="A3204" s="16">
        <v>202649993</v>
      </c>
      <c r="B3204" s="6" t="s">
        <v>976</v>
      </c>
      <c r="C3204">
        <v>246</v>
      </c>
      <c r="D3204" t="s">
        <v>12</v>
      </c>
      <c r="E3204" s="29">
        <v>46172</v>
      </c>
    </row>
    <row r="3205" spans="1:5" ht="21">
      <c r="A3205" s="16">
        <v>202649998</v>
      </c>
      <c r="B3205" s="6" t="s">
        <v>794</v>
      </c>
      <c r="C3205">
        <v>122</v>
      </c>
      <c r="D3205" t="s">
        <v>12</v>
      </c>
      <c r="E3205" s="29">
        <v>46172</v>
      </c>
    </row>
    <row r="3206" spans="1:5" ht="21">
      <c r="A3206" s="16">
        <v>202649997</v>
      </c>
      <c r="B3206" s="6" t="s">
        <v>760</v>
      </c>
      <c r="C3206">
        <v>74</v>
      </c>
      <c r="D3206" t="s">
        <v>12</v>
      </c>
      <c r="E3206" s="29">
        <v>46172</v>
      </c>
    </row>
    <row r="3207" spans="1:5" ht="21">
      <c r="A3207" s="16">
        <v>202648672</v>
      </c>
      <c r="B3207" s="6" t="s">
        <v>93</v>
      </c>
      <c r="C3207">
        <v>122</v>
      </c>
      <c r="D3207" t="s">
        <v>12</v>
      </c>
      <c r="E3207" s="29">
        <v>46172</v>
      </c>
    </row>
    <row r="3208" spans="1:5" ht="21">
      <c r="A3208" s="16">
        <v>202648427</v>
      </c>
      <c r="B3208" s="6" t="s">
        <v>88</v>
      </c>
      <c r="C3208">
        <v>56</v>
      </c>
      <c r="D3208" t="s">
        <v>12</v>
      </c>
      <c r="E3208" s="29">
        <v>46172</v>
      </c>
    </row>
    <row r="3209" spans="1:5" ht="21">
      <c r="A3209" s="16">
        <v>202649189</v>
      </c>
      <c r="B3209" s="6" t="s">
        <v>563</v>
      </c>
      <c r="C3209">
        <v>47</v>
      </c>
      <c r="D3209" t="s">
        <v>13</v>
      </c>
      <c r="E3209" s="29">
        <v>46172</v>
      </c>
    </row>
    <row r="3210" spans="1:5" ht="21">
      <c r="A3210" s="16">
        <v>202648807</v>
      </c>
      <c r="B3210" s="6" t="s">
        <v>497</v>
      </c>
      <c r="C3210">
        <v>232</v>
      </c>
      <c r="D3210" t="s">
        <v>962</v>
      </c>
      <c r="E3210" s="29">
        <v>46172</v>
      </c>
    </row>
    <row r="3211" spans="1:5" ht="21">
      <c r="A3211" s="16">
        <v>202648639</v>
      </c>
      <c r="B3211" s="6" t="s">
        <v>263</v>
      </c>
      <c r="C3211">
        <v>16</v>
      </c>
      <c r="D3211" t="s">
        <v>962</v>
      </c>
      <c r="E3211" s="29">
        <v>46172</v>
      </c>
    </row>
    <row r="3212" spans="1:5" ht="21">
      <c r="A3212" s="16">
        <v>202647454</v>
      </c>
      <c r="B3212" s="6" t="s">
        <v>241</v>
      </c>
      <c r="C3212">
        <v>211</v>
      </c>
      <c r="D3212" t="s">
        <v>962</v>
      </c>
      <c r="E3212" s="29">
        <v>46172</v>
      </c>
    </row>
    <row r="3213" spans="1:5" ht="21">
      <c r="A3213" s="16">
        <v>202648424</v>
      </c>
      <c r="B3213" s="6" t="s">
        <v>1103</v>
      </c>
      <c r="C3213">
        <v>611</v>
      </c>
      <c r="D3213" t="s">
        <v>31</v>
      </c>
      <c r="E3213" s="29">
        <v>46172</v>
      </c>
    </row>
    <row r="3214" spans="1:5" ht="21">
      <c r="A3214" s="16">
        <v>202649221</v>
      </c>
      <c r="B3214" s="6" t="s">
        <v>180</v>
      </c>
      <c r="C3214">
        <v>21</v>
      </c>
      <c r="D3214" t="s">
        <v>962</v>
      </c>
      <c r="E3214" s="29">
        <v>46172</v>
      </c>
    </row>
    <row r="3215" spans="1:5" ht="21">
      <c r="A3215" s="16">
        <v>202647196</v>
      </c>
      <c r="B3215" s="6" t="s">
        <v>180</v>
      </c>
      <c r="C3215">
        <v>29</v>
      </c>
      <c r="D3215" t="s">
        <v>31</v>
      </c>
      <c r="E3215" s="29">
        <v>46172</v>
      </c>
    </row>
    <row r="3216" spans="1:5" ht="21">
      <c r="A3216" s="16">
        <v>202649743</v>
      </c>
      <c r="B3216" s="6" t="s">
        <v>90</v>
      </c>
      <c r="C3216">
        <v>193</v>
      </c>
      <c r="D3216" t="s">
        <v>19</v>
      </c>
      <c r="E3216" s="29">
        <v>46172</v>
      </c>
    </row>
    <row r="3217" spans="1:5" ht="21">
      <c r="A3217" s="16">
        <v>202649195</v>
      </c>
      <c r="B3217" s="6" t="s">
        <v>951</v>
      </c>
      <c r="C3217">
        <v>68</v>
      </c>
      <c r="D3217" t="s">
        <v>13</v>
      </c>
      <c r="E3217" s="29">
        <v>46172</v>
      </c>
    </row>
    <row r="3218" spans="1:5" ht="21">
      <c r="A3218" s="16">
        <v>202649366</v>
      </c>
      <c r="B3218" s="6" t="s">
        <v>1001</v>
      </c>
      <c r="C3218">
        <v>39</v>
      </c>
      <c r="D3218" t="s">
        <v>12</v>
      </c>
      <c r="E3218" s="29">
        <v>46172</v>
      </c>
    </row>
    <row r="3219" spans="1:5" ht="21">
      <c r="A3219" s="16">
        <v>202649970</v>
      </c>
      <c r="B3219" s="6" t="s">
        <v>687</v>
      </c>
      <c r="C3219">
        <v>16</v>
      </c>
      <c r="D3219" t="s">
        <v>8</v>
      </c>
      <c r="E3219" s="29">
        <v>46172</v>
      </c>
    </row>
    <row r="3220" spans="1:5" ht="21">
      <c r="A3220" s="16">
        <v>202649699</v>
      </c>
      <c r="B3220" s="6" t="s">
        <v>436</v>
      </c>
      <c r="C3220">
        <v>233</v>
      </c>
      <c r="D3220" t="s">
        <v>8</v>
      </c>
      <c r="E3220" s="29">
        <v>46172</v>
      </c>
    </row>
    <row r="3221" spans="1:5" ht="21">
      <c r="A3221" s="16">
        <v>202649697</v>
      </c>
      <c r="B3221" s="6" t="s">
        <v>232</v>
      </c>
      <c r="C3221">
        <v>60</v>
      </c>
      <c r="D3221" t="s">
        <v>8</v>
      </c>
      <c r="E3221" s="29">
        <v>46172</v>
      </c>
    </row>
    <row r="3222" spans="1:5" ht="21">
      <c r="A3222" s="16">
        <v>202649971</v>
      </c>
      <c r="B3222" s="6" t="s">
        <v>796</v>
      </c>
      <c r="C3222">
        <v>295</v>
      </c>
      <c r="D3222" t="s">
        <v>25</v>
      </c>
      <c r="E3222" s="29">
        <v>46172</v>
      </c>
    </row>
    <row r="3223" spans="1:5" ht="21">
      <c r="A3223" s="16">
        <v>202648675</v>
      </c>
      <c r="B3223" s="16" t="s">
        <v>1108</v>
      </c>
      <c r="C3223" s="17">
        <v>264</v>
      </c>
      <c r="D3223" s="17" t="s">
        <v>4</v>
      </c>
      <c r="E3223" s="29">
        <v>46172</v>
      </c>
    </row>
    <row r="3224" spans="1:5" ht="21">
      <c r="A3224" s="16">
        <v>202649737</v>
      </c>
      <c r="B3224" s="16" t="s">
        <v>573</v>
      </c>
      <c r="C3224" s="17">
        <v>151</v>
      </c>
      <c r="D3224" s="17" t="s">
        <v>4</v>
      </c>
      <c r="E3224" s="29">
        <v>46172</v>
      </c>
    </row>
    <row r="3225" spans="1:5" ht="21">
      <c r="A3225" s="16">
        <v>202648670</v>
      </c>
      <c r="B3225" s="16" t="s">
        <v>1108</v>
      </c>
      <c r="C3225" s="17">
        <v>1000</v>
      </c>
      <c r="D3225" s="17" t="s">
        <v>4</v>
      </c>
      <c r="E3225" s="29">
        <v>46172</v>
      </c>
    </row>
    <row r="3226" spans="1:5" ht="21">
      <c r="A3226" s="16">
        <v>202649964</v>
      </c>
      <c r="B3226" s="16" t="s">
        <v>194</v>
      </c>
      <c r="C3226" s="17">
        <v>92</v>
      </c>
      <c r="D3226" s="17" t="s">
        <v>4</v>
      </c>
      <c r="E3226" s="29">
        <v>46172</v>
      </c>
    </row>
    <row r="3227" spans="1:5" ht="21">
      <c r="A3227" s="16">
        <v>202649996</v>
      </c>
      <c r="B3227" s="16" t="s">
        <v>187</v>
      </c>
      <c r="C3227" s="17">
        <v>130</v>
      </c>
      <c r="D3227" s="17" t="s">
        <v>4</v>
      </c>
      <c r="E3227" s="29">
        <v>46172</v>
      </c>
    </row>
    <row r="3228" spans="1:5" ht="21">
      <c r="A3228" s="16">
        <v>202649739</v>
      </c>
      <c r="B3228" s="16" t="s">
        <v>187</v>
      </c>
      <c r="C3228" s="17">
        <v>82</v>
      </c>
      <c r="D3228" s="17" t="s">
        <v>4</v>
      </c>
      <c r="E3228" s="29">
        <v>46172</v>
      </c>
    </row>
    <row r="3229" spans="1:5" ht="21">
      <c r="A3229" s="16">
        <v>202648884</v>
      </c>
      <c r="B3229" s="16" t="s">
        <v>573</v>
      </c>
      <c r="C3229" s="17">
        <v>-2</v>
      </c>
      <c r="D3229" s="17" t="s">
        <v>4</v>
      </c>
      <c r="E3229" s="29">
        <v>46172</v>
      </c>
    </row>
    <row r="3230" spans="1:5" ht="21">
      <c r="A3230" s="16">
        <v>202649350</v>
      </c>
      <c r="B3230" s="16" t="s">
        <v>265</v>
      </c>
      <c r="C3230" s="17">
        <v>96</v>
      </c>
      <c r="D3230" s="17" t="s">
        <v>4</v>
      </c>
      <c r="E3230" s="29">
        <v>46172</v>
      </c>
    </row>
    <row r="3231" spans="1:5" ht="21">
      <c r="A3231" s="16">
        <v>202649706</v>
      </c>
      <c r="B3231" s="16" t="s">
        <v>905</v>
      </c>
      <c r="C3231" s="17">
        <v>325</v>
      </c>
      <c r="D3231" s="17" t="s">
        <v>28</v>
      </c>
      <c r="E3231" s="29">
        <v>46172</v>
      </c>
    </row>
    <row r="3232" spans="1:5" ht="21">
      <c r="A3232" s="16">
        <v>202649965</v>
      </c>
      <c r="B3232" s="16" t="s">
        <v>59</v>
      </c>
      <c r="C3232" s="17">
        <v>86</v>
      </c>
      <c r="D3232" s="17" t="s">
        <v>28</v>
      </c>
      <c r="E3232" s="29">
        <v>46172</v>
      </c>
    </row>
    <row r="3233" spans="1:5" ht="21">
      <c r="A3233" s="16">
        <v>202650000</v>
      </c>
      <c r="B3233" s="16" t="s">
        <v>90</v>
      </c>
      <c r="C3233" s="17">
        <v>106</v>
      </c>
      <c r="D3233" s="17" t="s">
        <v>28</v>
      </c>
      <c r="E3233" s="29">
        <v>46172</v>
      </c>
    </row>
    <row r="3234" spans="1:5" ht="21">
      <c r="A3234" s="16">
        <v>202649231</v>
      </c>
      <c r="B3234" s="16" t="s">
        <v>90</v>
      </c>
      <c r="C3234" s="17">
        <v>40</v>
      </c>
      <c r="D3234" s="17" t="s">
        <v>28</v>
      </c>
      <c r="E3234" s="29">
        <v>46172</v>
      </c>
    </row>
    <row r="3235" spans="1:5" ht="21">
      <c r="A3235" s="16">
        <v>202648176</v>
      </c>
      <c r="B3235" s="16" t="s">
        <v>90</v>
      </c>
      <c r="C3235" s="17">
        <v>251</v>
      </c>
      <c r="D3235" s="17" t="s">
        <v>28</v>
      </c>
      <c r="E3235" s="29">
        <v>46172</v>
      </c>
    </row>
    <row r="3236" spans="1:5" ht="21">
      <c r="A3236" s="16">
        <v>202650230</v>
      </c>
      <c r="B3236" s="16" t="s">
        <v>78</v>
      </c>
      <c r="C3236" s="17">
        <v>479</v>
      </c>
      <c r="D3236" s="17" t="s">
        <v>25</v>
      </c>
      <c r="E3236" s="29">
        <v>46172</v>
      </c>
    </row>
    <row r="3237" spans="1:5" ht="21">
      <c r="A3237" s="16">
        <v>202648841</v>
      </c>
      <c r="B3237" s="16" t="s">
        <v>598</v>
      </c>
      <c r="C3237" s="17">
        <v>694</v>
      </c>
      <c r="D3237" s="17" t="s">
        <v>0</v>
      </c>
      <c r="E3237" s="29">
        <v>46172</v>
      </c>
    </row>
    <row r="3238" spans="1:5" ht="21">
      <c r="A3238" s="16">
        <v>202649679</v>
      </c>
      <c r="B3238" s="16" t="s">
        <v>491</v>
      </c>
      <c r="C3238" s="17">
        <v>301</v>
      </c>
      <c r="D3238" s="17" t="s">
        <v>12</v>
      </c>
      <c r="E3238" s="29">
        <v>46172</v>
      </c>
    </row>
    <row r="3239" spans="1:5" ht="21">
      <c r="A3239" s="16">
        <v>202649719</v>
      </c>
      <c r="B3239" s="16" t="s">
        <v>577</v>
      </c>
      <c r="C3239" s="17">
        <v>171</v>
      </c>
      <c r="D3239" s="17" t="s">
        <v>28</v>
      </c>
      <c r="E3239" s="29">
        <v>46172</v>
      </c>
    </row>
    <row r="3240" spans="1:5" ht="21">
      <c r="A3240" s="16">
        <v>202650221</v>
      </c>
      <c r="B3240" s="16" t="s">
        <v>1075</v>
      </c>
      <c r="C3240" s="17">
        <v>454</v>
      </c>
      <c r="D3240" s="17" t="s">
        <v>28</v>
      </c>
      <c r="E3240" s="29">
        <v>46172</v>
      </c>
    </row>
    <row r="3241" spans="1:5" ht="21">
      <c r="A3241" s="16">
        <v>202649158</v>
      </c>
      <c r="B3241" s="16" t="s">
        <v>642</v>
      </c>
      <c r="C3241" s="17">
        <v>138</v>
      </c>
      <c r="D3241" s="17" t="s">
        <v>4</v>
      </c>
      <c r="E3241" s="29">
        <v>46172</v>
      </c>
    </row>
    <row r="3242" spans="1:5" ht="21">
      <c r="A3242" s="16">
        <v>202649676</v>
      </c>
      <c r="B3242" s="16" t="s">
        <v>6</v>
      </c>
      <c r="C3242" s="17">
        <v>989</v>
      </c>
      <c r="D3242" s="17" t="s">
        <v>4</v>
      </c>
      <c r="E3242" s="29">
        <v>46172</v>
      </c>
    </row>
    <row r="3243" spans="1:5" ht="21">
      <c r="A3243" s="16">
        <v>202649744</v>
      </c>
      <c r="B3243" s="16" t="s">
        <v>24</v>
      </c>
      <c r="C3243" s="17">
        <v>83</v>
      </c>
      <c r="D3243" s="17" t="s">
        <v>12</v>
      </c>
      <c r="E3243" s="29">
        <v>46172</v>
      </c>
    </row>
    <row r="3244" spans="1:5" ht="21">
      <c r="A3244" s="16">
        <v>202649733</v>
      </c>
      <c r="B3244" s="16" t="s">
        <v>24</v>
      </c>
      <c r="C3244" s="17">
        <v>1000</v>
      </c>
      <c r="D3244" s="17" t="s">
        <v>12</v>
      </c>
      <c r="E3244" s="29">
        <v>46172</v>
      </c>
    </row>
    <row r="3245" spans="1:5" ht="21">
      <c r="A3245" s="16">
        <v>202648823</v>
      </c>
      <c r="B3245" s="16" t="s">
        <v>669</v>
      </c>
      <c r="C3245" s="17">
        <v>32</v>
      </c>
      <c r="D3245" s="17" t="s">
        <v>0</v>
      </c>
      <c r="E3245" s="29">
        <v>46172</v>
      </c>
    </row>
    <row r="3246" spans="1:5" ht="21">
      <c r="A3246" s="16">
        <v>202648631</v>
      </c>
      <c r="B3246" s="16" t="s">
        <v>669</v>
      </c>
      <c r="C3246" s="17">
        <v>85</v>
      </c>
      <c r="D3246" s="17" t="s">
        <v>0</v>
      </c>
      <c r="E3246" s="29">
        <v>46172</v>
      </c>
    </row>
    <row r="3247" spans="1:5" ht="21">
      <c r="A3247" s="16">
        <v>202649727</v>
      </c>
      <c r="B3247" s="16" t="s">
        <v>975</v>
      </c>
      <c r="C3247" s="17">
        <v>417</v>
      </c>
      <c r="D3247" s="17" t="s">
        <v>0</v>
      </c>
      <c r="E3247" s="29">
        <v>46172</v>
      </c>
    </row>
    <row r="3248" spans="1:5" ht="21">
      <c r="A3248" s="16">
        <v>202649746</v>
      </c>
      <c r="B3248" s="16" t="s">
        <v>401</v>
      </c>
      <c r="C3248" s="17">
        <v>360</v>
      </c>
      <c r="D3248" s="17" t="s">
        <v>0</v>
      </c>
      <c r="E3248" s="29">
        <v>46172</v>
      </c>
    </row>
    <row r="3249" spans="1:5" ht="21">
      <c r="A3249" s="16">
        <v>202649186</v>
      </c>
      <c r="B3249" s="16" t="s">
        <v>651</v>
      </c>
      <c r="C3249" s="17">
        <v>72</v>
      </c>
      <c r="D3249" s="17" t="s">
        <v>13</v>
      </c>
      <c r="E3249" s="29">
        <v>46172</v>
      </c>
    </row>
    <row r="3250" spans="1:5" ht="21">
      <c r="A3250" s="16">
        <v>202649973</v>
      </c>
      <c r="B3250" s="16" t="s">
        <v>414</v>
      </c>
      <c r="C3250" s="17">
        <v>122</v>
      </c>
      <c r="D3250" s="17" t="s">
        <v>19</v>
      </c>
      <c r="E3250" s="29">
        <v>46172</v>
      </c>
    </row>
    <row r="3251" spans="1:5" ht="21">
      <c r="A3251" s="16">
        <v>202649966</v>
      </c>
      <c r="B3251" s="16" t="s">
        <v>1028</v>
      </c>
      <c r="C3251" s="17">
        <v>51</v>
      </c>
      <c r="D3251" s="17" t="s">
        <v>19</v>
      </c>
      <c r="E3251" s="29">
        <v>46172</v>
      </c>
    </row>
    <row r="3252" spans="1:5" ht="21">
      <c r="A3252" s="16">
        <v>202649983</v>
      </c>
      <c r="B3252" s="16" t="s">
        <v>681</v>
      </c>
      <c r="C3252" s="17">
        <v>114</v>
      </c>
      <c r="D3252" s="17" t="s">
        <v>19</v>
      </c>
      <c r="E3252" s="29">
        <v>46172</v>
      </c>
    </row>
    <row r="3253" spans="1:5" ht="21">
      <c r="A3253" s="16">
        <v>202649982</v>
      </c>
      <c r="B3253" s="16" t="s">
        <v>50</v>
      </c>
      <c r="C3253" s="17">
        <v>223</v>
      </c>
      <c r="D3253" s="17" t="s">
        <v>19</v>
      </c>
      <c r="E3253" s="29">
        <v>46172</v>
      </c>
    </row>
    <row r="3254" spans="1:5" ht="21">
      <c r="A3254" s="16">
        <v>202649745</v>
      </c>
      <c r="B3254" s="16" t="s">
        <v>397</v>
      </c>
      <c r="C3254" s="17">
        <v>465</v>
      </c>
      <c r="D3254" s="17" t="s">
        <v>0</v>
      </c>
      <c r="E3254" s="29">
        <v>46172</v>
      </c>
    </row>
    <row r="3255" spans="1:5" ht="21">
      <c r="A3255" s="16">
        <v>202649700</v>
      </c>
      <c r="B3255" s="16" t="s">
        <v>327</v>
      </c>
      <c r="C3255" s="17">
        <v>251</v>
      </c>
      <c r="D3255" s="17" t="s">
        <v>19</v>
      </c>
      <c r="E3255" s="29">
        <v>46172</v>
      </c>
    </row>
    <row r="3256" spans="1:5" ht="21">
      <c r="A3256" s="16">
        <v>202649967</v>
      </c>
      <c r="B3256" s="16" t="s">
        <v>63</v>
      </c>
      <c r="C3256" s="17">
        <v>193</v>
      </c>
      <c r="D3256" s="17" t="s">
        <v>19</v>
      </c>
      <c r="E3256" s="29">
        <v>46172</v>
      </c>
    </row>
    <row r="3257" spans="1:5" ht="21">
      <c r="A3257" s="16">
        <v>202649325</v>
      </c>
      <c r="B3257" s="16" t="s">
        <v>379</v>
      </c>
      <c r="C3257" s="17">
        <v>33</v>
      </c>
      <c r="D3257" s="17" t="s">
        <v>19</v>
      </c>
      <c r="E3257" s="29">
        <v>46172</v>
      </c>
    </row>
    <row r="3258" spans="1:5" ht="21">
      <c r="A3258" s="16">
        <v>202649327</v>
      </c>
      <c r="B3258" s="16" t="s">
        <v>373</v>
      </c>
      <c r="C3258" s="17">
        <v>80</v>
      </c>
      <c r="D3258" s="17" t="s">
        <v>19</v>
      </c>
      <c r="E3258" s="29">
        <v>46172</v>
      </c>
    </row>
    <row r="3259" spans="1:5" ht="21">
      <c r="A3259" s="16">
        <v>202649682</v>
      </c>
      <c r="B3259" s="16" t="s">
        <v>916</v>
      </c>
      <c r="C3259" s="17">
        <v>38</v>
      </c>
      <c r="D3259" s="24" t="s">
        <v>19</v>
      </c>
      <c r="E3259" s="29">
        <v>46172</v>
      </c>
    </row>
    <row r="3260" spans="1:5" ht="21">
      <c r="A3260" s="16">
        <v>202649701</v>
      </c>
      <c r="B3260" s="16" t="s">
        <v>266</v>
      </c>
      <c r="C3260" s="17">
        <v>100</v>
      </c>
      <c r="D3260" s="24" t="s">
        <v>19</v>
      </c>
      <c r="E3260" s="29">
        <v>46172</v>
      </c>
    </row>
    <row r="3261" spans="1:5" ht="21">
      <c r="A3261" s="16">
        <v>202649692</v>
      </c>
      <c r="B3261" s="16" t="s">
        <v>361</v>
      </c>
      <c r="C3261" s="17">
        <v>43</v>
      </c>
      <c r="D3261" s="24" t="s">
        <v>19</v>
      </c>
      <c r="E3261" s="29">
        <v>46172</v>
      </c>
    </row>
    <row r="3262" spans="1:5" ht="21">
      <c r="A3262" s="16">
        <v>202649741</v>
      </c>
      <c r="B3262" s="16" t="s">
        <v>93</v>
      </c>
      <c r="C3262" s="17">
        <v>621</v>
      </c>
      <c r="D3262" s="24" t="s">
        <v>19</v>
      </c>
      <c r="E3262" s="29">
        <v>46172</v>
      </c>
    </row>
    <row r="3263" spans="1:5" ht="21">
      <c r="A3263" s="16">
        <v>202639286</v>
      </c>
      <c r="B3263" s="16" t="s">
        <v>369</v>
      </c>
      <c r="C3263" s="17">
        <v>-5</v>
      </c>
      <c r="D3263" s="24" t="s">
        <v>31</v>
      </c>
      <c r="E3263" s="29">
        <v>46172</v>
      </c>
    </row>
    <row r="3264" spans="1:5" ht="21">
      <c r="A3264" s="16">
        <v>202647863</v>
      </c>
      <c r="B3264" s="16" t="s">
        <v>294</v>
      </c>
      <c r="C3264" s="17">
        <v>-1</v>
      </c>
      <c r="D3264" s="24" t="s">
        <v>5</v>
      </c>
      <c r="E3264" s="29">
        <v>46172</v>
      </c>
    </row>
    <row r="3265" spans="1:5" ht="21">
      <c r="A3265" s="16">
        <v>202648151</v>
      </c>
      <c r="B3265" s="16" t="s">
        <v>111</v>
      </c>
      <c r="C3265" s="17">
        <v>-4</v>
      </c>
      <c r="D3265" s="24" t="s">
        <v>21</v>
      </c>
      <c r="E3265" s="29">
        <v>46172</v>
      </c>
    </row>
    <row r="3266" spans="1:5" ht="21">
      <c r="A3266" s="16">
        <v>202648178</v>
      </c>
      <c r="B3266" s="16" t="s">
        <v>867</v>
      </c>
      <c r="C3266" s="17">
        <v>-1</v>
      </c>
      <c r="D3266" s="24" t="s">
        <v>13</v>
      </c>
      <c r="E3266" s="29">
        <v>46172</v>
      </c>
    </row>
    <row r="3267" spans="1:5" ht="21">
      <c r="A3267" s="16">
        <v>202648395</v>
      </c>
      <c r="B3267" s="16" t="s">
        <v>543</v>
      </c>
      <c r="C3267" s="17">
        <v>-1</v>
      </c>
      <c r="D3267" s="24" t="s">
        <v>8</v>
      </c>
      <c r="E3267" s="29">
        <v>46172</v>
      </c>
    </row>
    <row r="3268" spans="1:5" ht="21">
      <c r="A3268" s="16">
        <v>202648634</v>
      </c>
      <c r="B3268" s="16" t="s">
        <v>361</v>
      </c>
      <c r="C3268" s="17">
        <v>-2</v>
      </c>
      <c r="D3268" s="24" t="s">
        <v>19</v>
      </c>
      <c r="E3268" s="29">
        <v>46172</v>
      </c>
    </row>
    <row r="3269" spans="1:5" ht="21">
      <c r="A3269" s="16">
        <v>202648845</v>
      </c>
      <c r="B3269" s="16" t="s">
        <v>182</v>
      </c>
      <c r="C3269" s="17">
        <v>-1</v>
      </c>
      <c r="D3269" s="24" t="s">
        <v>8</v>
      </c>
      <c r="E3269" s="29">
        <v>46172</v>
      </c>
    </row>
    <row r="3270" spans="1:5" ht="21">
      <c r="A3270" s="16">
        <v>202649328</v>
      </c>
      <c r="B3270" s="16" t="s">
        <v>166</v>
      </c>
      <c r="C3270" s="17">
        <v>-32</v>
      </c>
      <c r="D3270" s="24" t="s">
        <v>19</v>
      </c>
      <c r="E3270" s="29">
        <v>46172</v>
      </c>
    </row>
    <row r="3271" spans="1:5" ht="21">
      <c r="A3271" s="16">
        <v>202650232</v>
      </c>
      <c r="B3271" s="16" t="s">
        <v>6</v>
      </c>
      <c r="C3271" s="17">
        <v>1000</v>
      </c>
      <c r="D3271" s="24" t="s">
        <v>19</v>
      </c>
      <c r="E3271" s="29">
        <v>46172</v>
      </c>
    </row>
    <row r="3272" spans="1:5" ht="21">
      <c r="A3272" s="16">
        <v>202650233</v>
      </c>
      <c r="B3272" s="16" t="s">
        <v>6</v>
      </c>
      <c r="C3272" s="17">
        <v>45</v>
      </c>
      <c r="D3272" s="24" t="s">
        <v>19</v>
      </c>
      <c r="E3272" s="29">
        <v>46172</v>
      </c>
    </row>
    <row r="3273" spans="1:5" ht="21">
      <c r="A3273" s="16">
        <v>202650220</v>
      </c>
      <c r="B3273" s="16" t="s">
        <v>937</v>
      </c>
      <c r="C3273" s="17">
        <v>242</v>
      </c>
      <c r="D3273" s="24" t="s">
        <v>28</v>
      </c>
      <c r="E3273" s="29">
        <v>46172</v>
      </c>
    </row>
    <row r="3274" spans="1:5" ht="21">
      <c r="A3274" s="16">
        <v>202650219</v>
      </c>
      <c r="B3274" s="16" t="s">
        <v>938</v>
      </c>
      <c r="C3274" s="17">
        <v>290</v>
      </c>
      <c r="D3274" s="24" t="s">
        <v>28</v>
      </c>
      <c r="E3274" s="29">
        <v>46172</v>
      </c>
    </row>
    <row r="3275" spans="1:5" ht="21">
      <c r="A3275" s="16"/>
      <c r="B3275" s="16"/>
      <c r="C3275" s="17"/>
      <c r="D3275" s="17"/>
      <c r="E3275" s="29"/>
    </row>
    <row r="3276" spans="1:5" ht="21">
      <c r="A3276" s="16"/>
      <c r="B3276" s="16"/>
      <c r="C3276" s="17"/>
      <c r="D3276" s="17"/>
      <c r="E3276" s="29"/>
    </row>
    <row r="3277" spans="1:5" ht="21">
      <c r="A3277" s="16"/>
      <c r="B3277" s="16"/>
      <c r="C3277" s="17"/>
      <c r="D3277" s="17"/>
      <c r="E3277" s="29"/>
    </row>
    <row r="3278" spans="1:5" ht="21">
      <c r="A3278" s="16"/>
      <c r="B3278" s="16"/>
      <c r="C3278" s="17"/>
      <c r="D3278" s="24"/>
      <c r="E3278" s="29"/>
    </row>
    <row r="3279" spans="1:5" ht="21">
      <c r="A3279" s="16"/>
      <c r="B3279" s="16"/>
      <c r="C3279" s="17"/>
      <c r="D3279" s="24"/>
      <c r="E3279" s="29"/>
    </row>
    <row r="3280" spans="1:5" ht="21">
      <c r="A3280" s="16"/>
      <c r="B3280" s="16"/>
      <c r="C3280" s="17"/>
      <c r="D3280" s="17"/>
      <c r="E3280" s="29"/>
    </row>
    <row r="3281" spans="1:5" ht="21">
      <c r="A3281" s="16"/>
      <c r="B3281" s="16"/>
      <c r="C3281" s="17"/>
      <c r="D3281" s="17"/>
      <c r="E3281" s="29"/>
    </row>
    <row r="3282" spans="1:5" ht="21">
      <c r="A3282" s="16"/>
      <c r="B3282" s="16"/>
      <c r="C3282" s="17"/>
      <c r="D3282" s="24"/>
      <c r="E3282" s="29"/>
    </row>
    <row r="3283" spans="1:5" ht="21">
      <c r="A3283" s="16"/>
      <c r="B3283" s="16"/>
      <c r="C3283" s="17"/>
      <c r="D3283" s="17"/>
      <c r="E3283" s="29"/>
    </row>
    <row r="3284" spans="1:5" ht="21">
      <c r="A3284" s="16"/>
      <c r="B3284" s="16"/>
      <c r="C3284" s="17"/>
      <c r="D3284" s="17"/>
      <c r="E3284" s="29"/>
    </row>
    <row r="3285" spans="1:5" ht="21">
      <c r="A3285" s="16"/>
      <c r="B3285" s="16"/>
      <c r="C3285" s="17"/>
      <c r="D3285" s="17"/>
      <c r="E3285" s="29"/>
    </row>
    <row r="3286" spans="1:5" ht="21">
      <c r="A3286" s="16"/>
      <c r="B3286" s="16"/>
      <c r="C3286" s="17"/>
      <c r="D3286" s="17"/>
      <c r="E3286" s="29"/>
    </row>
    <row r="3287" spans="1:5" ht="21">
      <c r="A3287" s="16"/>
      <c r="B3287" s="16"/>
      <c r="C3287" s="17"/>
      <c r="D3287" s="17"/>
      <c r="E3287" s="29"/>
    </row>
    <row r="3288" spans="1:5" ht="21">
      <c r="A3288" s="16"/>
      <c r="B3288" s="16"/>
      <c r="C3288" s="17"/>
      <c r="D3288" s="17"/>
      <c r="E3288" s="29"/>
    </row>
    <row r="3289" spans="1:5" ht="21">
      <c r="A3289" s="16"/>
      <c r="B3289" s="16"/>
      <c r="C3289" s="17"/>
      <c r="D3289" s="17"/>
      <c r="E3289" s="29"/>
    </row>
    <row r="3290" spans="1:5" ht="21">
      <c r="A3290" s="16"/>
      <c r="B3290" s="16"/>
      <c r="C3290" s="17"/>
      <c r="D3290" s="17"/>
      <c r="E3290" s="29"/>
    </row>
    <row r="3291" spans="1:5" ht="21">
      <c r="A3291" s="16"/>
      <c r="B3291" s="16"/>
      <c r="C3291" s="17"/>
      <c r="D3291" s="17"/>
      <c r="E3291" s="29"/>
    </row>
    <row r="3292" spans="1:5" ht="21">
      <c r="A3292" s="16"/>
      <c r="B3292" s="16"/>
      <c r="C3292" s="17"/>
      <c r="D3292" s="17"/>
      <c r="E3292" s="29"/>
    </row>
    <row r="3293" spans="1:5" ht="21">
      <c r="A3293" s="16"/>
      <c r="B3293" s="16"/>
      <c r="C3293" s="17"/>
      <c r="D3293" s="17"/>
      <c r="E3293" s="29"/>
    </row>
    <row r="3294" spans="1:5" ht="21">
      <c r="A3294" s="16"/>
      <c r="B3294" s="16"/>
      <c r="C3294" s="17"/>
      <c r="D3294" s="17"/>
      <c r="E3294" s="29"/>
    </row>
    <row r="3295" spans="1:5" ht="21">
      <c r="A3295" s="16"/>
      <c r="B3295" s="16"/>
      <c r="C3295" s="17"/>
      <c r="D3295" s="17"/>
      <c r="E3295" s="29"/>
    </row>
    <row r="3296" spans="1:5" ht="21">
      <c r="A3296" s="16"/>
      <c r="B3296" s="16"/>
      <c r="C3296" s="17"/>
      <c r="D3296" s="17"/>
      <c r="E3296" s="29"/>
    </row>
    <row r="3297" spans="1:5" ht="21">
      <c r="A3297" s="16"/>
      <c r="B3297" s="16"/>
      <c r="C3297" s="17"/>
      <c r="D3297" s="17"/>
      <c r="E3297" s="29"/>
    </row>
    <row r="3298" spans="1:5" ht="21">
      <c r="A3298" s="16"/>
      <c r="B3298" s="16"/>
      <c r="C3298" s="17"/>
      <c r="D3298" s="17"/>
      <c r="E3298" s="29"/>
    </row>
    <row r="3299" spans="1:5">
      <c r="E3299" s="29"/>
    </row>
    <row r="3300" spans="1:5">
      <c r="E3300" s="29"/>
    </row>
    <row r="3301" spans="1:5">
      <c r="E3301" s="29"/>
    </row>
    <row r="3302" spans="1:5">
      <c r="E3302" s="29"/>
    </row>
    <row r="3303" spans="1:5">
      <c r="E3303" s="29"/>
    </row>
    <row r="3304" spans="1:5">
      <c r="E3304" s="29"/>
    </row>
    <row r="3305" spans="1:5">
      <c r="E3305" s="29"/>
    </row>
    <row r="3306" spans="1:5">
      <c r="E3306" s="29"/>
    </row>
    <row r="3307" spans="1:5">
      <c r="E3307" s="29"/>
    </row>
    <row r="3308" spans="1:5">
      <c r="E3308" s="29"/>
    </row>
    <row r="3309" spans="1:5">
      <c r="E3309" s="29"/>
    </row>
    <row r="3310" spans="1:5">
      <c r="E3310" s="29"/>
    </row>
    <row r="3311" spans="1:5">
      <c r="E3311" s="29"/>
    </row>
    <row r="3312" spans="1:5">
      <c r="E3312" s="29"/>
    </row>
    <row r="3313" spans="4:5">
      <c r="D3313" s="67"/>
      <c r="E3313" s="29"/>
    </row>
    <row r="3314" spans="4:5">
      <c r="D3314" s="67"/>
      <c r="E3314" s="29"/>
    </row>
    <row r="3315" spans="4:5">
      <c r="E3315" s="29"/>
    </row>
    <row r="3316" spans="4:5">
      <c r="E3316" s="29"/>
    </row>
    <row r="3317" spans="4:5">
      <c r="E3317" s="29"/>
    </row>
    <row r="3318" spans="4:5">
      <c r="D3318" s="67"/>
      <c r="E3318" s="29"/>
    </row>
    <row r="3319" spans="4:5">
      <c r="D3319" s="67"/>
      <c r="E3319" s="29"/>
    </row>
    <row r="3320" spans="4:5">
      <c r="D3320" s="67"/>
      <c r="E3320" s="29"/>
    </row>
    <row r="3321" spans="4:5">
      <c r="D3321" s="67"/>
      <c r="E3321" s="29"/>
    </row>
    <row r="3322" spans="4:5">
      <c r="E3322" s="29"/>
    </row>
    <row r="3323" spans="4:5">
      <c r="E3323" s="29"/>
    </row>
    <row r="3324" spans="4:5">
      <c r="D3324" s="67"/>
      <c r="E3324" s="29"/>
    </row>
    <row r="3325" spans="4:5">
      <c r="D3325" s="67"/>
      <c r="E3325" s="29"/>
    </row>
    <row r="3326" spans="4:5">
      <c r="D3326" s="67"/>
      <c r="E3326" s="29"/>
    </row>
    <row r="3327" spans="4:5">
      <c r="E3327" s="29"/>
    </row>
    <row r="3328" spans="4:5">
      <c r="E3328" s="29"/>
    </row>
    <row r="3329" spans="4:5">
      <c r="E3329" s="29"/>
    </row>
    <row r="3330" spans="4:5">
      <c r="E3330" s="29"/>
    </row>
    <row r="3331" spans="4:5">
      <c r="E3331" s="29"/>
    </row>
    <row r="3332" spans="4:5">
      <c r="E3332" s="29"/>
    </row>
    <row r="3333" spans="4:5">
      <c r="E3333" s="29"/>
    </row>
    <row r="3334" spans="4:5">
      <c r="E3334" s="29"/>
    </row>
    <row r="3335" spans="4:5" ht="18.75">
      <c r="D3335" s="24"/>
      <c r="E3335" s="29"/>
    </row>
    <row r="3336" spans="4:5" ht="18.75">
      <c r="D3336" s="24"/>
      <c r="E3336" s="29"/>
    </row>
    <row r="3337" spans="4:5" ht="18.75">
      <c r="D3337" s="24"/>
      <c r="E3337" s="29"/>
    </row>
    <row r="3338" spans="4:5">
      <c r="E3338" s="29"/>
    </row>
    <row r="3339" spans="4:5">
      <c r="E3339" s="29"/>
    </row>
    <row r="3340" spans="4:5">
      <c r="E3340" s="29"/>
    </row>
    <row r="3341" spans="4:5">
      <c r="E3341" s="29"/>
    </row>
    <row r="3342" spans="4:5">
      <c r="E3342" s="29"/>
    </row>
    <row r="3343" spans="4:5">
      <c r="D3343" s="67"/>
      <c r="E3343" s="29"/>
    </row>
    <row r="3344" spans="4:5">
      <c r="E3344" s="29"/>
    </row>
    <row r="3345" spans="5:5">
      <c r="E3345" s="29"/>
    </row>
    <row r="3346" spans="5:5">
      <c r="E3346" s="29"/>
    </row>
    <row r="3347" spans="5:5">
      <c r="E3347" s="29"/>
    </row>
    <row r="3348" spans="5:5">
      <c r="E3348" s="29"/>
    </row>
    <row r="3349" spans="5:5">
      <c r="E3349" s="29"/>
    </row>
    <row r="3350" spans="5:5">
      <c r="E3350" s="29"/>
    </row>
    <row r="3351" spans="5:5">
      <c r="E3351" s="29"/>
    </row>
    <row r="3352" spans="5:5">
      <c r="E3352" s="29"/>
    </row>
    <row r="3353" spans="5:5">
      <c r="E3353" s="29"/>
    </row>
    <row r="3354" spans="5:5">
      <c r="E3354" s="29"/>
    </row>
    <row r="3355" spans="5:5">
      <c r="E3355" s="29"/>
    </row>
    <row r="3356" spans="5:5">
      <c r="E3356" s="29"/>
    </row>
    <row r="3357" spans="5:5">
      <c r="E3357" s="29"/>
    </row>
    <row r="3358" spans="5:5">
      <c r="E3358" s="29"/>
    </row>
    <row r="3359" spans="5:5">
      <c r="E3359" s="29"/>
    </row>
    <row r="3360" spans="5:5">
      <c r="E3360" s="29"/>
    </row>
    <row r="3361" spans="5:5">
      <c r="E3361" s="29"/>
    </row>
    <row r="3362" spans="5:5">
      <c r="E3362" s="29"/>
    </row>
    <row r="3363" spans="5:5">
      <c r="E3363" s="29"/>
    </row>
    <row r="3364" spans="5:5">
      <c r="E3364" s="29"/>
    </row>
    <row r="3365" spans="5:5">
      <c r="E3365" s="29"/>
    </row>
    <row r="3366" spans="5:5">
      <c r="E3366" s="29"/>
    </row>
    <row r="3367" spans="5:5">
      <c r="E3367" s="29"/>
    </row>
    <row r="3368" spans="5:5">
      <c r="E3368" s="29"/>
    </row>
    <row r="3369" spans="5:5">
      <c r="E3369" s="29"/>
    </row>
    <row r="3370" spans="5:5">
      <c r="E3370" s="29"/>
    </row>
    <row r="3371" spans="5:5">
      <c r="E3371" s="29"/>
    </row>
    <row r="3372" spans="5:5">
      <c r="E3372" s="29"/>
    </row>
    <row r="3373" spans="5:5">
      <c r="E3373" s="29"/>
    </row>
    <row r="3374" spans="5:5">
      <c r="E3374" s="29"/>
    </row>
    <row r="3375" spans="5:5">
      <c r="E3375" s="29"/>
    </row>
    <row r="3376" spans="5:5">
      <c r="E3376" s="29"/>
    </row>
    <row r="3377" spans="5:5">
      <c r="E3377" s="29"/>
    </row>
    <row r="3378" spans="5:5">
      <c r="E3378" s="29"/>
    </row>
    <row r="3379" spans="5:5">
      <c r="E3379" s="29"/>
    </row>
    <row r="3380" spans="5:5">
      <c r="E3380" s="29"/>
    </row>
    <row r="3381" spans="5:5">
      <c r="E3381" s="29"/>
    </row>
    <row r="3382" spans="5:5">
      <c r="E3382" s="29"/>
    </row>
    <row r="3383" spans="5:5">
      <c r="E3383" s="29"/>
    </row>
    <row r="3384" spans="5:5">
      <c r="E3384" s="29"/>
    </row>
    <row r="3385" spans="5:5">
      <c r="E3385" s="29"/>
    </row>
    <row r="3386" spans="5:5">
      <c r="E3386" s="29"/>
    </row>
    <row r="3387" spans="5:5">
      <c r="E3387" s="29"/>
    </row>
    <row r="3388" spans="5:5">
      <c r="E3388" s="29"/>
    </row>
    <row r="3389" spans="5:5">
      <c r="E3389" s="29"/>
    </row>
    <row r="3390" spans="5:5">
      <c r="E3390" s="29"/>
    </row>
    <row r="3391" spans="5:5">
      <c r="E3391" s="29"/>
    </row>
    <row r="3392" spans="5:5">
      <c r="E3392" s="29"/>
    </row>
    <row r="3393" spans="4:5">
      <c r="E3393" s="29"/>
    </row>
    <row r="3394" spans="4:5" ht="18.75">
      <c r="D3394" s="24"/>
      <c r="E3394" s="29"/>
    </row>
    <row r="3395" spans="4:5" ht="18.75">
      <c r="D3395" s="24"/>
      <c r="E3395" s="29"/>
    </row>
    <row r="3396" spans="4:5" ht="18.75">
      <c r="D3396" s="24"/>
      <c r="E3396" s="29"/>
    </row>
    <row r="3397" spans="4:5" ht="18.75">
      <c r="D3397" s="24"/>
      <c r="E3397" s="29"/>
    </row>
    <row r="3398" spans="4:5" ht="18.75">
      <c r="D3398" s="24"/>
      <c r="E3398" s="29"/>
    </row>
    <row r="3399" spans="4:5" ht="18.75">
      <c r="D3399" s="24"/>
      <c r="E3399" s="29"/>
    </row>
    <row r="3400" spans="4:5" ht="18.75">
      <c r="D3400" s="24"/>
      <c r="E3400" s="29"/>
    </row>
    <row r="3401" spans="4:5">
      <c r="E3401" s="29"/>
    </row>
    <row r="3402" spans="4:5">
      <c r="E3402" s="29"/>
    </row>
    <row r="3403" spans="4:5">
      <c r="E3403" s="29"/>
    </row>
    <row r="3404" spans="4:5">
      <c r="E3404" s="29"/>
    </row>
    <row r="3405" spans="4:5">
      <c r="E3405" s="29"/>
    </row>
    <row r="3406" spans="4:5" ht="18.75">
      <c r="D3406" s="24"/>
      <c r="E3406" s="29"/>
    </row>
    <row r="3407" spans="4:5">
      <c r="E3407" s="29"/>
    </row>
    <row r="3408" spans="4:5">
      <c r="E3408" s="29"/>
    </row>
    <row r="3409" spans="5:5">
      <c r="E3409" s="29"/>
    </row>
    <row r="3410" spans="5:5">
      <c r="E3410" s="29"/>
    </row>
    <row r="3411" spans="5:5">
      <c r="E3411" s="29"/>
    </row>
    <row r="3412" spans="5:5">
      <c r="E3412" s="29"/>
    </row>
    <row r="3413" spans="5:5">
      <c r="E3413" s="29"/>
    </row>
    <row r="3414" spans="5:5">
      <c r="E3414" s="29"/>
    </row>
    <row r="3415" spans="5:5">
      <c r="E3415" s="29"/>
    </row>
    <row r="3416" spans="5:5">
      <c r="E3416" s="29"/>
    </row>
    <row r="3417" spans="5:5">
      <c r="E3417" s="29"/>
    </row>
    <row r="3418" spans="5:5">
      <c r="E3418" s="29"/>
    </row>
    <row r="3419" spans="5:5">
      <c r="E3419" s="29"/>
    </row>
    <row r="3420" spans="5:5">
      <c r="E3420" s="29"/>
    </row>
    <row r="3421" spans="5:5">
      <c r="E3421" s="29"/>
    </row>
    <row r="3422" spans="5:5">
      <c r="E3422" s="29"/>
    </row>
    <row r="3423" spans="5:5">
      <c r="E3423" s="29"/>
    </row>
    <row r="3424" spans="5:5">
      <c r="E3424" s="29"/>
    </row>
    <row r="3425" spans="5:5">
      <c r="E3425" s="29"/>
    </row>
    <row r="3426" spans="5:5">
      <c r="E3426" s="29"/>
    </row>
    <row r="3427" spans="5:5">
      <c r="E3427" s="29"/>
    </row>
    <row r="3428" spans="5:5">
      <c r="E3428" s="29"/>
    </row>
    <row r="3429" spans="5:5">
      <c r="E3429" s="29"/>
    </row>
    <row r="3430" spans="5:5">
      <c r="E3430" s="29"/>
    </row>
    <row r="3431" spans="5:5">
      <c r="E3431" s="29"/>
    </row>
    <row r="3432" spans="5:5">
      <c r="E3432" s="29"/>
    </row>
    <row r="3433" spans="5:5">
      <c r="E3433" s="29"/>
    </row>
    <row r="3434" spans="5:5">
      <c r="E3434" s="29"/>
    </row>
    <row r="3435" spans="5:5">
      <c r="E3435" s="29"/>
    </row>
    <row r="3436" spans="5:5">
      <c r="E3436" s="29"/>
    </row>
    <row r="3437" spans="5:5">
      <c r="E3437" s="29"/>
    </row>
    <row r="3438" spans="5:5">
      <c r="E3438" s="29"/>
    </row>
    <row r="3439" spans="5:5">
      <c r="E3439" s="29"/>
    </row>
    <row r="3440" spans="5:5">
      <c r="E3440" s="29"/>
    </row>
    <row r="3441" spans="4:5">
      <c r="E3441" s="29"/>
    </row>
    <row r="3442" spans="4:5">
      <c r="E3442" s="29"/>
    </row>
    <row r="3443" spans="4:5">
      <c r="E3443" s="29"/>
    </row>
    <row r="3444" spans="4:5">
      <c r="E3444" s="29"/>
    </row>
    <row r="3445" spans="4:5">
      <c r="E3445" s="29"/>
    </row>
    <row r="3446" spans="4:5">
      <c r="E3446" s="29"/>
    </row>
    <row r="3447" spans="4:5">
      <c r="E3447" s="29"/>
    </row>
    <row r="3448" spans="4:5">
      <c r="E3448" s="29"/>
    </row>
    <row r="3449" spans="4:5">
      <c r="E3449" s="29"/>
    </row>
    <row r="3450" spans="4:5">
      <c r="E3450" s="29"/>
    </row>
    <row r="3451" spans="4:5">
      <c r="E3451" s="29"/>
    </row>
    <row r="3452" spans="4:5">
      <c r="E3452" s="29"/>
    </row>
    <row r="3453" spans="4:5">
      <c r="E3453" s="29"/>
    </row>
    <row r="3454" spans="4:5" ht="18.75">
      <c r="D3454" s="24"/>
      <c r="E3454" s="29"/>
    </row>
    <row r="3455" spans="4:5">
      <c r="E3455" s="29"/>
    </row>
    <row r="3456" spans="4:5">
      <c r="E3456" s="29"/>
    </row>
    <row r="3457" spans="5:5">
      <c r="E3457" s="29"/>
    </row>
    <row r="3458" spans="5:5">
      <c r="E3458" s="29"/>
    </row>
    <row r="3459" spans="5:5">
      <c r="E3459" s="29"/>
    </row>
    <row r="3460" spans="5:5">
      <c r="E3460" s="29"/>
    </row>
    <row r="3461" spans="5:5">
      <c r="E3461" s="29"/>
    </row>
    <row r="3462" spans="5:5">
      <c r="E3462" s="29"/>
    </row>
    <row r="3463" spans="5:5">
      <c r="E3463" s="29"/>
    </row>
    <row r="3464" spans="5:5">
      <c r="E3464" s="29"/>
    </row>
    <row r="3465" spans="5:5">
      <c r="E3465" s="29"/>
    </row>
    <row r="3466" spans="5:5">
      <c r="E3466" s="29"/>
    </row>
    <row r="3467" spans="5:5">
      <c r="E3467" s="29"/>
    </row>
    <row r="3468" spans="5:5">
      <c r="E3468" s="29"/>
    </row>
    <row r="3469" spans="5:5">
      <c r="E3469" s="29"/>
    </row>
    <row r="3470" spans="5:5">
      <c r="E3470" s="29"/>
    </row>
    <row r="3471" spans="5:5">
      <c r="E3471" s="29"/>
    </row>
    <row r="3472" spans="5:5">
      <c r="E3472" s="29"/>
    </row>
    <row r="3473" spans="5:5">
      <c r="E3473" s="29"/>
    </row>
    <row r="3474" spans="5:5">
      <c r="E3474" s="29"/>
    </row>
    <row r="3475" spans="5:5">
      <c r="E3475" s="29"/>
    </row>
    <row r="3476" spans="5:5">
      <c r="E3476" s="29"/>
    </row>
    <row r="3477" spans="5:5">
      <c r="E3477" s="29"/>
    </row>
    <row r="3478" spans="5:5">
      <c r="E3478" s="29"/>
    </row>
    <row r="3479" spans="5:5">
      <c r="E3479" s="29"/>
    </row>
    <row r="3480" spans="5:5">
      <c r="E3480" s="29"/>
    </row>
    <row r="3481" spans="5:5">
      <c r="E3481" s="29"/>
    </row>
    <row r="3482" spans="5:5">
      <c r="E3482" s="29"/>
    </row>
    <row r="3483" spans="5:5">
      <c r="E3483" s="29"/>
    </row>
    <row r="3484" spans="5:5">
      <c r="E3484" s="29"/>
    </row>
    <row r="3485" spans="5:5">
      <c r="E3485" s="29"/>
    </row>
    <row r="3486" spans="5:5">
      <c r="E3486" s="29"/>
    </row>
    <row r="3487" spans="5:5">
      <c r="E3487" s="29"/>
    </row>
    <row r="3488" spans="5:5">
      <c r="E3488" s="29"/>
    </row>
    <row r="3489" spans="5:5">
      <c r="E3489" s="29"/>
    </row>
    <row r="3490" spans="5:5">
      <c r="E3490" s="29"/>
    </row>
    <row r="3491" spans="5:5">
      <c r="E3491" s="29"/>
    </row>
    <row r="3492" spans="5:5">
      <c r="E3492" s="29"/>
    </row>
    <row r="3493" spans="5:5">
      <c r="E3493" s="29"/>
    </row>
    <row r="3494" spans="5:5">
      <c r="E3494" s="29"/>
    </row>
    <row r="3495" spans="5:5">
      <c r="E3495" s="29"/>
    </row>
    <row r="3496" spans="5:5">
      <c r="E3496" s="29"/>
    </row>
    <row r="3497" spans="5:5">
      <c r="E3497" s="29"/>
    </row>
    <row r="3498" spans="5:5">
      <c r="E3498" s="29"/>
    </row>
    <row r="3499" spans="5:5">
      <c r="E3499" s="29"/>
    </row>
    <row r="3500" spans="5:5">
      <c r="E3500" s="29"/>
    </row>
    <row r="3501" spans="5:5">
      <c r="E3501" s="29"/>
    </row>
    <row r="3502" spans="5:5">
      <c r="E3502" s="29"/>
    </row>
    <row r="3503" spans="5:5">
      <c r="E3503" s="29"/>
    </row>
    <row r="3504" spans="5:5">
      <c r="E3504" s="29"/>
    </row>
    <row r="3505" spans="5:5">
      <c r="E3505" s="29"/>
    </row>
    <row r="3506" spans="5:5">
      <c r="E3506" s="29"/>
    </row>
    <row r="3507" spans="5:5">
      <c r="E3507" s="29"/>
    </row>
    <row r="3508" spans="5:5">
      <c r="E3508" s="29"/>
    </row>
    <row r="3509" spans="5:5">
      <c r="E3509" s="29"/>
    </row>
    <row r="3510" spans="5:5">
      <c r="E3510" s="29"/>
    </row>
    <row r="3511" spans="5:5">
      <c r="E3511" s="29"/>
    </row>
    <row r="3512" spans="5:5">
      <c r="E3512" s="29"/>
    </row>
    <row r="3513" spans="5:5">
      <c r="E3513" s="29"/>
    </row>
    <row r="3514" spans="5:5">
      <c r="E3514" s="29"/>
    </row>
    <row r="3515" spans="5:5">
      <c r="E3515" s="29"/>
    </row>
    <row r="3516" spans="5:5">
      <c r="E3516" s="29"/>
    </row>
    <row r="3517" spans="5:5">
      <c r="E3517" s="29"/>
    </row>
    <row r="3518" spans="5:5">
      <c r="E3518" s="29"/>
    </row>
    <row r="3519" spans="5:5">
      <c r="E3519" s="29"/>
    </row>
    <row r="3520" spans="5:5">
      <c r="E3520" s="29"/>
    </row>
    <row r="3521" spans="5:5">
      <c r="E3521" s="29"/>
    </row>
    <row r="3522" spans="5:5">
      <c r="E3522" s="29"/>
    </row>
    <row r="3523" spans="5:5">
      <c r="E3523" s="29"/>
    </row>
    <row r="3524" spans="5:5">
      <c r="E3524" s="29"/>
    </row>
    <row r="3525" spans="5:5">
      <c r="E3525" s="29"/>
    </row>
    <row r="3526" spans="5:5">
      <c r="E3526" s="29"/>
    </row>
    <row r="3527" spans="5:5">
      <c r="E3527" s="29"/>
    </row>
    <row r="3528" spans="5:5">
      <c r="E3528" s="29"/>
    </row>
    <row r="3529" spans="5:5">
      <c r="E3529" s="29"/>
    </row>
    <row r="3530" spans="5:5">
      <c r="E3530" s="29"/>
    </row>
    <row r="3531" spans="5:5">
      <c r="E3531" s="29"/>
    </row>
    <row r="3532" spans="5:5">
      <c r="E3532" s="29"/>
    </row>
    <row r="3533" spans="5:5">
      <c r="E3533" s="29"/>
    </row>
    <row r="3534" spans="5:5">
      <c r="E3534" s="29"/>
    </row>
    <row r="3535" spans="5:5">
      <c r="E3535" s="29"/>
    </row>
    <row r="3536" spans="5:5">
      <c r="E3536" s="29"/>
    </row>
    <row r="3537" spans="5:5">
      <c r="E3537" s="29"/>
    </row>
    <row r="3538" spans="5:5">
      <c r="E3538" s="29"/>
    </row>
    <row r="3539" spans="5:5">
      <c r="E3539" s="29"/>
    </row>
    <row r="3540" spans="5:5">
      <c r="E3540" s="29"/>
    </row>
    <row r="3541" spans="5:5">
      <c r="E3541" s="29"/>
    </row>
    <row r="3542" spans="5:5">
      <c r="E3542" s="29"/>
    </row>
    <row r="3543" spans="5:5">
      <c r="E3543" s="29"/>
    </row>
    <row r="3544" spans="5:5">
      <c r="E3544" s="29"/>
    </row>
    <row r="3545" spans="5:5">
      <c r="E3545" s="29"/>
    </row>
    <row r="3546" spans="5:5">
      <c r="E3546" s="29"/>
    </row>
    <row r="3547" spans="5:5">
      <c r="E3547" s="29"/>
    </row>
    <row r="3548" spans="5:5">
      <c r="E3548" s="29"/>
    </row>
    <row r="3549" spans="5:5">
      <c r="E3549" s="29"/>
    </row>
    <row r="3550" spans="5:5">
      <c r="E3550" s="29"/>
    </row>
    <row r="3551" spans="5:5">
      <c r="E3551" s="29"/>
    </row>
    <row r="3552" spans="5:5">
      <c r="E3552" s="29"/>
    </row>
    <row r="3553" spans="5:5">
      <c r="E3553" s="29"/>
    </row>
    <row r="3554" spans="5:5">
      <c r="E3554" s="29"/>
    </row>
    <row r="3555" spans="5:5">
      <c r="E3555" s="29"/>
    </row>
    <row r="3556" spans="5:5">
      <c r="E3556" s="29"/>
    </row>
    <row r="3557" spans="5:5">
      <c r="E3557" s="29"/>
    </row>
    <row r="3558" spans="5:5">
      <c r="E3558" s="29"/>
    </row>
    <row r="3559" spans="5:5">
      <c r="E3559" s="29"/>
    </row>
    <row r="3560" spans="5:5">
      <c r="E3560" s="29"/>
    </row>
    <row r="3561" spans="5:5">
      <c r="E3561" s="29"/>
    </row>
    <row r="3562" spans="5:5">
      <c r="E3562" s="29"/>
    </row>
    <row r="3563" spans="5:5">
      <c r="E3563" s="29"/>
    </row>
    <row r="3564" spans="5:5">
      <c r="E3564" s="29"/>
    </row>
    <row r="3565" spans="5:5">
      <c r="E3565" s="29"/>
    </row>
    <row r="3566" spans="5:5">
      <c r="E3566" s="29"/>
    </row>
    <row r="3567" spans="5:5">
      <c r="E3567" s="29"/>
    </row>
    <row r="3568" spans="5:5">
      <c r="E3568" s="29"/>
    </row>
    <row r="3569" spans="4:5">
      <c r="E3569" s="29"/>
    </row>
    <row r="3570" spans="4:5">
      <c r="E3570" s="29"/>
    </row>
    <row r="3571" spans="4:5">
      <c r="E3571" s="29"/>
    </row>
    <row r="3572" spans="4:5">
      <c r="E3572" s="29"/>
    </row>
    <row r="3573" spans="4:5">
      <c r="E3573" s="29"/>
    </row>
    <row r="3574" spans="4:5">
      <c r="E3574" s="29"/>
    </row>
    <row r="3575" spans="4:5">
      <c r="E3575" s="29"/>
    </row>
    <row r="3576" spans="4:5">
      <c r="E3576" s="29"/>
    </row>
    <row r="3577" spans="4:5">
      <c r="E3577" s="29"/>
    </row>
    <row r="3578" spans="4:5">
      <c r="E3578" s="29"/>
    </row>
    <row r="3579" spans="4:5">
      <c r="E3579" s="29"/>
    </row>
    <row r="3580" spans="4:5">
      <c r="E3580" s="29"/>
    </row>
    <row r="3581" spans="4:5">
      <c r="E3581" s="29"/>
    </row>
    <row r="3582" spans="4:5">
      <c r="E3582" s="29"/>
    </row>
    <row r="3583" spans="4:5" ht="18.75">
      <c r="D3583" s="24"/>
      <c r="E3583" s="29"/>
    </row>
    <row r="3584" spans="4:5">
      <c r="E3584" s="29"/>
    </row>
    <row r="3585" spans="4:5" ht="18.75">
      <c r="D3585" s="24"/>
      <c r="E3585" s="29"/>
    </row>
    <row r="3586" spans="4:5">
      <c r="E3586" s="29"/>
    </row>
    <row r="3587" spans="4:5">
      <c r="E3587" s="29"/>
    </row>
    <row r="3588" spans="4:5">
      <c r="E3588" s="29"/>
    </row>
    <row r="3589" spans="4:5">
      <c r="E3589" s="29"/>
    </row>
    <row r="3590" spans="4:5">
      <c r="E3590" s="29"/>
    </row>
    <row r="3591" spans="4:5">
      <c r="E3591" s="29"/>
    </row>
    <row r="3592" spans="4:5">
      <c r="E3592" s="29"/>
    </row>
    <row r="3593" spans="4:5">
      <c r="E3593" s="29"/>
    </row>
    <row r="3594" spans="4:5">
      <c r="E3594" s="29"/>
    </row>
    <row r="3595" spans="4:5">
      <c r="E3595" s="29"/>
    </row>
    <row r="3596" spans="4:5">
      <c r="E3596" s="29"/>
    </row>
    <row r="3597" spans="4:5">
      <c r="E3597" s="29"/>
    </row>
    <row r="3598" spans="4:5">
      <c r="E3598" s="29"/>
    </row>
    <row r="3599" spans="4:5">
      <c r="E3599" s="29"/>
    </row>
    <row r="3600" spans="4:5">
      <c r="E3600" s="29"/>
    </row>
    <row r="3601" spans="5:5">
      <c r="E3601" s="29"/>
    </row>
    <row r="3602" spans="5:5">
      <c r="E3602" s="29"/>
    </row>
    <row r="3603" spans="5:5">
      <c r="E3603" s="29"/>
    </row>
    <row r="3604" spans="5:5">
      <c r="E3604" s="29"/>
    </row>
    <row r="3605" spans="5:5">
      <c r="E3605" s="29"/>
    </row>
    <row r="3606" spans="5:5">
      <c r="E3606" s="29"/>
    </row>
    <row r="3607" spans="5:5">
      <c r="E3607" s="29"/>
    </row>
    <row r="3608" spans="5:5">
      <c r="E3608" s="29"/>
    </row>
    <row r="3609" spans="5:5">
      <c r="E3609" s="29"/>
    </row>
    <row r="3610" spans="5:5">
      <c r="E3610" s="29"/>
    </row>
    <row r="3611" spans="5:5">
      <c r="E3611" s="29"/>
    </row>
    <row r="3612" spans="5:5">
      <c r="E3612" s="29"/>
    </row>
    <row r="3613" spans="5:5">
      <c r="E3613" s="29"/>
    </row>
    <row r="3614" spans="5:5">
      <c r="E3614" s="29"/>
    </row>
    <row r="3615" spans="5:5">
      <c r="E3615" s="29"/>
    </row>
    <row r="3616" spans="5:5">
      <c r="E3616" s="29"/>
    </row>
    <row r="3617" spans="5:5">
      <c r="E3617" s="29"/>
    </row>
    <row r="3618" spans="5:5">
      <c r="E3618" s="29"/>
    </row>
    <row r="3619" spans="5:5">
      <c r="E3619" s="29"/>
    </row>
    <row r="3620" spans="5:5">
      <c r="E3620" s="29"/>
    </row>
    <row r="3621" spans="5:5">
      <c r="E3621" s="29"/>
    </row>
    <row r="3622" spans="5:5">
      <c r="E3622" s="29"/>
    </row>
    <row r="3623" spans="5:5">
      <c r="E3623" s="29"/>
    </row>
    <row r="3624" spans="5:5">
      <c r="E3624" s="29"/>
    </row>
    <row r="3625" spans="5:5">
      <c r="E3625" s="29"/>
    </row>
    <row r="3626" spans="5:5">
      <c r="E3626" s="29"/>
    </row>
    <row r="3627" spans="5:5">
      <c r="E3627" s="29"/>
    </row>
    <row r="3628" spans="5:5">
      <c r="E3628" s="29"/>
    </row>
    <row r="3629" spans="5:5">
      <c r="E3629" s="29"/>
    </row>
    <row r="3630" spans="5:5">
      <c r="E3630" s="29"/>
    </row>
    <row r="3631" spans="5:5">
      <c r="E3631" s="29"/>
    </row>
    <row r="3632" spans="5:5">
      <c r="E3632" s="29"/>
    </row>
    <row r="3633" spans="5:5">
      <c r="E3633" s="29"/>
    </row>
    <row r="3634" spans="5:5">
      <c r="E3634" s="29"/>
    </row>
    <row r="3635" spans="5:5">
      <c r="E3635" s="29"/>
    </row>
    <row r="3636" spans="5:5">
      <c r="E3636" s="29"/>
    </row>
    <row r="3637" spans="5:5">
      <c r="E3637" s="29"/>
    </row>
    <row r="3638" spans="5:5">
      <c r="E3638" s="29"/>
    </row>
    <row r="3639" spans="5:5">
      <c r="E3639" s="29"/>
    </row>
    <row r="3640" spans="5:5">
      <c r="E3640" s="29"/>
    </row>
    <row r="3641" spans="5:5">
      <c r="E3641" s="29"/>
    </row>
    <row r="3642" spans="5:5">
      <c r="E3642" s="29"/>
    </row>
    <row r="3643" spans="5:5">
      <c r="E3643" s="29"/>
    </row>
    <row r="3644" spans="5:5">
      <c r="E3644" s="29"/>
    </row>
    <row r="3645" spans="5:5">
      <c r="E3645" s="29"/>
    </row>
    <row r="3646" spans="5:5">
      <c r="E3646" s="29"/>
    </row>
    <row r="3647" spans="5:5">
      <c r="E3647" s="29"/>
    </row>
    <row r="3648" spans="5:5">
      <c r="E3648" s="29"/>
    </row>
    <row r="3649" spans="5:5">
      <c r="E3649" s="29"/>
    </row>
    <row r="3650" spans="5:5">
      <c r="E3650" s="29"/>
    </row>
    <row r="3651" spans="5:5">
      <c r="E3651" s="29"/>
    </row>
    <row r="3652" spans="5:5">
      <c r="E3652" s="29"/>
    </row>
    <row r="3653" spans="5:5">
      <c r="E3653" s="29"/>
    </row>
    <row r="3654" spans="5:5">
      <c r="E3654" s="29"/>
    </row>
    <row r="3655" spans="5:5">
      <c r="E3655" s="29"/>
    </row>
    <row r="3656" spans="5:5">
      <c r="E3656" s="29"/>
    </row>
    <row r="3657" spans="5:5">
      <c r="E3657" s="29"/>
    </row>
    <row r="3658" spans="5:5">
      <c r="E3658" s="29"/>
    </row>
    <row r="3659" spans="5:5">
      <c r="E3659" s="29"/>
    </row>
    <row r="3660" spans="5:5">
      <c r="E3660" s="29"/>
    </row>
    <row r="3661" spans="5:5">
      <c r="E3661" s="29"/>
    </row>
    <row r="3662" spans="5:5">
      <c r="E3662" s="29"/>
    </row>
    <row r="3663" spans="5:5">
      <c r="E3663" s="29"/>
    </row>
    <row r="3664" spans="5:5">
      <c r="E3664" s="29"/>
    </row>
    <row r="3665" spans="5:5">
      <c r="E3665" s="29"/>
    </row>
    <row r="3666" spans="5:5">
      <c r="E3666" s="29"/>
    </row>
    <row r="3667" spans="5:5">
      <c r="E3667" s="29"/>
    </row>
    <row r="3668" spans="5:5">
      <c r="E3668" s="29"/>
    </row>
    <row r="3669" spans="5:5">
      <c r="E3669" s="29"/>
    </row>
    <row r="3670" spans="5:5">
      <c r="E3670" s="29"/>
    </row>
    <row r="3671" spans="5:5">
      <c r="E3671" s="29"/>
    </row>
    <row r="3672" spans="5:5">
      <c r="E3672" s="29"/>
    </row>
    <row r="3673" spans="5:5">
      <c r="E3673" s="29"/>
    </row>
    <row r="3674" spans="5:5">
      <c r="E3674" s="29"/>
    </row>
    <row r="3675" spans="5:5">
      <c r="E3675" s="29"/>
    </row>
    <row r="3676" spans="5:5">
      <c r="E3676" s="29"/>
    </row>
    <row r="3677" spans="5:5">
      <c r="E3677" s="29"/>
    </row>
    <row r="3678" spans="5:5">
      <c r="E3678" s="29"/>
    </row>
    <row r="3679" spans="5:5">
      <c r="E3679" s="29"/>
    </row>
    <row r="3680" spans="5:5">
      <c r="E3680" s="29"/>
    </row>
    <row r="3681" spans="5:5">
      <c r="E3681" s="29"/>
    </row>
    <row r="3682" spans="5:5">
      <c r="E3682" s="29"/>
    </row>
    <row r="3683" spans="5:5">
      <c r="E3683" s="29"/>
    </row>
    <row r="3684" spans="5:5">
      <c r="E3684" s="29"/>
    </row>
    <row r="3685" spans="5:5">
      <c r="E3685" s="29"/>
    </row>
    <row r="3686" spans="5:5">
      <c r="E3686" s="29"/>
    </row>
    <row r="3687" spans="5:5">
      <c r="E3687" s="29"/>
    </row>
    <row r="3688" spans="5:5">
      <c r="E3688" s="29"/>
    </row>
    <row r="3689" spans="5:5">
      <c r="E3689" s="29"/>
    </row>
    <row r="3690" spans="5:5">
      <c r="E3690" s="29"/>
    </row>
    <row r="3691" spans="5:5">
      <c r="E3691" s="29"/>
    </row>
    <row r="3692" spans="5:5">
      <c r="E3692" s="29"/>
    </row>
    <row r="3693" spans="5:5">
      <c r="E3693" s="29"/>
    </row>
    <row r="3694" spans="5:5">
      <c r="E3694" s="29"/>
    </row>
    <row r="3695" spans="5:5">
      <c r="E3695" s="29"/>
    </row>
    <row r="3696" spans="5:5">
      <c r="E3696" s="29"/>
    </row>
    <row r="3697" spans="5:5">
      <c r="E3697" s="29"/>
    </row>
    <row r="3698" spans="5:5">
      <c r="E3698" s="29"/>
    </row>
    <row r="3699" spans="5:5">
      <c r="E3699" s="29"/>
    </row>
    <row r="3700" spans="5:5">
      <c r="E3700" s="29"/>
    </row>
    <row r="3701" spans="5:5">
      <c r="E3701" s="29"/>
    </row>
    <row r="3702" spans="5:5">
      <c r="E3702" s="29"/>
    </row>
    <row r="3703" spans="5:5">
      <c r="E3703" s="29"/>
    </row>
    <row r="3704" spans="5:5">
      <c r="E3704" s="29"/>
    </row>
    <row r="3705" spans="5:5">
      <c r="E3705" s="29"/>
    </row>
    <row r="3706" spans="5:5">
      <c r="E3706" s="29"/>
    </row>
    <row r="3707" spans="5:5">
      <c r="E3707" s="29"/>
    </row>
    <row r="3708" spans="5:5">
      <c r="E3708" s="29"/>
    </row>
    <row r="3709" spans="5:5">
      <c r="E3709" s="29"/>
    </row>
    <row r="3710" spans="5:5">
      <c r="E3710" s="29"/>
    </row>
    <row r="3711" spans="5:5">
      <c r="E3711" s="29"/>
    </row>
    <row r="3712" spans="5:5">
      <c r="E3712" s="29"/>
    </row>
    <row r="3713" spans="5:5">
      <c r="E3713" s="29"/>
    </row>
    <row r="3714" spans="5:5">
      <c r="E3714" s="29"/>
    </row>
    <row r="3715" spans="5:5">
      <c r="E3715" s="29"/>
    </row>
    <row r="3716" spans="5:5">
      <c r="E3716" s="29"/>
    </row>
    <row r="3717" spans="5:5">
      <c r="E3717" s="29"/>
    </row>
    <row r="3718" spans="5:5">
      <c r="E3718" s="29"/>
    </row>
    <row r="3719" spans="5:5">
      <c r="E3719" s="29"/>
    </row>
    <row r="3720" spans="5:5">
      <c r="E3720" s="29"/>
    </row>
    <row r="3721" spans="5:5">
      <c r="E3721" s="29"/>
    </row>
    <row r="3722" spans="5:5">
      <c r="E3722" s="29"/>
    </row>
    <row r="3723" spans="5:5">
      <c r="E3723" s="29"/>
    </row>
    <row r="3724" spans="5:5">
      <c r="E3724" s="29"/>
    </row>
    <row r="3725" spans="5:5">
      <c r="E3725" s="29"/>
    </row>
    <row r="3726" spans="5:5">
      <c r="E3726" s="29"/>
    </row>
    <row r="3727" spans="5:5">
      <c r="E3727" s="29"/>
    </row>
    <row r="3728" spans="5:5">
      <c r="E3728" s="29"/>
    </row>
    <row r="3729" spans="5:5">
      <c r="E3729" s="29"/>
    </row>
    <row r="3730" spans="5:5">
      <c r="E3730" s="29"/>
    </row>
    <row r="3731" spans="5:5">
      <c r="E3731" s="29"/>
    </row>
    <row r="3732" spans="5:5">
      <c r="E3732" s="29"/>
    </row>
    <row r="3733" spans="5:5">
      <c r="E3733" s="29"/>
    </row>
    <row r="3734" spans="5:5">
      <c r="E3734" s="29"/>
    </row>
    <row r="3735" spans="5:5">
      <c r="E3735" s="29"/>
    </row>
    <row r="3736" spans="5:5">
      <c r="E3736" s="29"/>
    </row>
    <row r="3737" spans="5:5">
      <c r="E3737" s="29"/>
    </row>
    <row r="3738" spans="5:5">
      <c r="E3738" s="29"/>
    </row>
    <row r="3739" spans="5:5">
      <c r="E3739" s="29"/>
    </row>
    <row r="3740" spans="5:5">
      <c r="E3740" s="29"/>
    </row>
    <row r="3741" spans="5:5">
      <c r="E3741" s="29"/>
    </row>
    <row r="3742" spans="5:5">
      <c r="E3742" s="29"/>
    </row>
    <row r="3743" spans="5:5">
      <c r="E3743" s="29"/>
    </row>
    <row r="3744" spans="5:5">
      <c r="E3744" s="29"/>
    </row>
    <row r="3745" spans="4:5">
      <c r="E3745" s="29"/>
    </row>
    <row r="3746" spans="4:5">
      <c r="E3746" s="29"/>
    </row>
    <row r="3747" spans="4:5">
      <c r="E3747" s="29"/>
    </row>
    <row r="3748" spans="4:5">
      <c r="E3748" s="29"/>
    </row>
    <row r="3749" spans="4:5" ht="18.75">
      <c r="D3749" s="24"/>
      <c r="E3749" s="29"/>
    </row>
    <row r="3750" spans="4:5">
      <c r="E3750" s="29"/>
    </row>
    <row r="3751" spans="4:5">
      <c r="E3751" s="29"/>
    </row>
    <row r="3752" spans="4:5">
      <c r="E3752" s="29"/>
    </row>
    <row r="3753" spans="4:5">
      <c r="E3753" s="29"/>
    </row>
    <row r="3754" spans="4:5" ht="18.75">
      <c r="D3754" s="24"/>
      <c r="E3754" s="29"/>
    </row>
    <row r="3755" spans="4:5">
      <c r="E3755" s="29"/>
    </row>
    <row r="3756" spans="4:5">
      <c r="E3756" s="29"/>
    </row>
    <row r="3757" spans="4:5">
      <c r="E3757" s="29"/>
    </row>
    <row r="3758" spans="4:5">
      <c r="E3758" s="29"/>
    </row>
    <row r="3759" spans="4:5">
      <c r="E3759" s="29"/>
    </row>
    <row r="3760" spans="4:5" ht="18.75">
      <c r="D3760" s="24"/>
      <c r="E3760" s="29"/>
    </row>
    <row r="3761" spans="4:5" ht="18.75">
      <c r="D3761" s="24"/>
      <c r="E3761" s="29"/>
    </row>
    <row r="3762" spans="4:5">
      <c r="E3762" s="29"/>
    </row>
    <row r="3763" spans="4:5">
      <c r="E3763" s="29"/>
    </row>
    <row r="3764" spans="4:5">
      <c r="E3764" s="29"/>
    </row>
    <row r="3765" spans="4:5">
      <c r="E3765" s="29"/>
    </row>
    <row r="3766" spans="4:5">
      <c r="E3766" s="29"/>
    </row>
    <row r="3767" spans="4:5">
      <c r="E3767" s="29"/>
    </row>
    <row r="3768" spans="4:5">
      <c r="E3768" s="29"/>
    </row>
    <row r="3769" spans="4:5">
      <c r="E3769" s="29"/>
    </row>
    <row r="3770" spans="4:5">
      <c r="E3770" s="29"/>
    </row>
    <row r="3771" spans="4:5">
      <c r="E3771" s="29"/>
    </row>
    <row r="3772" spans="4:5">
      <c r="E3772" s="29"/>
    </row>
    <row r="3773" spans="4:5">
      <c r="E3773" s="29"/>
    </row>
    <row r="3774" spans="4:5">
      <c r="E3774" s="29"/>
    </row>
  </sheetData>
  <autoFilter ref="A1:F3774" xr:uid="{111346E1-DA53-4AAA-8141-0B52333F52C4}"/>
  <conditionalFormatting sqref="A103:A184">
    <cfRule type="duplicateValues" dxfId="51" priority="49"/>
  </conditionalFormatting>
  <conditionalFormatting sqref="A185:A289">
    <cfRule type="duplicateValues" dxfId="50" priority="50"/>
    <cfRule type="duplicateValues" dxfId="49" priority="51"/>
  </conditionalFormatting>
  <conditionalFormatting sqref="A580:A727">
    <cfRule type="duplicateValues" dxfId="48" priority="45"/>
    <cfRule type="duplicateValues" dxfId="47" priority="46"/>
    <cfRule type="duplicateValues" dxfId="46" priority="47"/>
    <cfRule type="duplicateValues" dxfId="45" priority="48"/>
  </conditionalFormatting>
  <conditionalFormatting sqref="A728:A881">
    <cfRule type="duplicateValues" dxfId="44" priority="41"/>
    <cfRule type="duplicateValues" dxfId="43" priority="42"/>
    <cfRule type="duplicateValues" dxfId="42" priority="43"/>
    <cfRule type="duplicateValues" dxfId="41" priority="44"/>
  </conditionalFormatting>
  <conditionalFormatting sqref="A882:A1041">
    <cfRule type="duplicateValues" dxfId="40" priority="39"/>
    <cfRule type="duplicateValues" dxfId="39" priority="40"/>
  </conditionalFormatting>
  <conditionalFormatting sqref="A1042:A1222">
    <cfRule type="duplicateValues" dxfId="38" priority="34"/>
    <cfRule type="duplicateValues" dxfId="37" priority="35"/>
    <cfRule type="duplicateValues" dxfId="36" priority="36"/>
  </conditionalFormatting>
  <conditionalFormatting sqref="A1196:A1222">
    <cfRule type="duplicateValues" dxfId="35" priority="37"/>
    <cfRule type="duplicateValues" dxfId="34" priority="38"/>
  </conditionalFormatting>
  <conditionalFormatting sqref="A1397:A1520">
    <cfRule type="duplicateValues" dxfId="33" priority="33"/>
  </conditionalFormatting>
  <conditionalFormatting sqref="A1521:A1664">
    <cfRule type="duplicateValues" dxfId="32" priority="28"/>
    <cfRule type="duplicateValues" dxfId="31" priority="29"/>
    <cfRule type="duplicateValues" dxfId="30" priority="30"/>
    <cfRule type="duplicateValues" dxfId="29" priority="31"/>
  </conditionalFormatting>
  <conditionalFormatting sqref="A1639:A1664">
    <cfRule type="duplicateValues" dxfId="28" priority="32"/>
  </conditionalFormatting>
  <conditionalFormatting sqref="A1665:A1803">
    <cfRule type="duplicateValues" dxfId="27" priority="26"/>
    <cfRule type="duplicateValues" dxfId="26" priority="27"/>
  </conditionalFormatting>
  <conditionalFormatting sqref="A1804:A1964">
    <cfRule type="duplicateValues" dxfId="25" priority="11"/>
    <cfRule type="duplicateValues" dxfId="24" priority="12"/>
  </conditionalFormatting>
  <conditionalFormatting sqref="A1935:A1964">
    <cfRule type="duplicateValues" dxfId="23" priority="13"/>
    <cfRule type="duplicateValues" dxfId="22" priority="14"/>
  </conditionalFormatting>
  <conditionalFormatting sqref="A1937:A1964">
    <cfRule type="duplicateValues" dxfId="21" priority="15"/>
    <cfRule type="duplicateValues" dxfId="20" priority="16"/>
    <cfRule type="duplicateValues" dxfId="19" priority="17"/>
    <cfRule type="duplicateValues" dxfId="18" priority="25"/>
  </conditionalFormatting>
  <conditionalFormatting sqref="A1951:A1964">
    <cfRule type="duplicateValues" dxfId="17" priority="18"/>
    <cfRule type="duplicateValues" dxfId="16" priority="19"/>
    <cfRule type="duplicateValues" dxfId="15" priority="20"/>
    <cfRule type="duplicateValues" dxfId="14" priority="21"/>
    <cfRule type="duplicateValues" dxfId="13" priority="22"/>
    <cfRule type="duplicateValues" dxfId="12" priority="23"/>
    <cfRule type="duplicateValues" dxfId="11" priority="24"/>
  </conditionalFormatting>
  <conditionalFormatting sqref="A1965:A2104">
    <cfRule type="duplicateValues" dxfId="10" priority="10"/>
  </conditionalFormatting>
  <conditionalFormatting sqref="A2105:A2254">
    <cfRule type="duplicateValues" dxfId="9" priority="1"/>
  </conditionalFormatting>
  <conditionalFormatting sqref="A2117:A2254"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  <cfRule type="duplicateValues" dxfId="1" priority="9"/>
  </conditionalFormatting>
  <pageMargins left="0.7" right="0.7" top="0.75" bottom="0.75" header="0.3" footer="0.3"/>
  <headerFooter>
    <oddFooter>&amp;L_x000D_&amp;1#&amp;"Calibri"&amp;8&amp;K000000 Sensitivity: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7DEE-FC4D-4316-A5E9-11D8F6B5850D}">
  <dimension ref="A2:CD399"/>
  <sheetViews>
    <sheetView workbookViewId="0">
      <selection activeCell="P15" sqref="P15"/>
    </sheetView>
  </sheetViews>
  <sheetFormatPr defaultRowHeight="15"/>
  <cols>
    <col min="40" max="40" width="15.85546875" bestFit="1" customWidth="1"/>
    <col min="41" max="41" width="12.140625" bestFit="1" customWidth="1"/>
    <col min="42" max="43" width="12.140625" customWidth="1"/>
    <col min="45" max="45" width="12.42578125" bestFit="1" customWidth="1"/>
    <col min="46" max="46" width="15.28515625" bestFit="1" customWidth="1"/>
    <col min="47" max="48" width="3" bestFit="1" customWidth="1"/>
    <col min="49" max="56" width="3.140625" bestFit="1" customWidth="1"/>
    <col min="57" max="57" width="4.7109375" bestFit="1" customWidth="1"/>
    <col min="58" max="58" width="4.140625" bestFit="1" customWidth="1"/>
    <col min="59" max="59" width="3.85546875" bestFit="1" customWidth="1"/>
    <col min="60" max="60" width="6.7109375" bestFit="1" customWidth="1"/>
    <col min="61" max="61" width="10.7109375" bestFit="1" customWidth="1"/>
    <col min="63" max="63" width="17.42578125" bestFit="1" customWidth="1"/>
    <col min="69" max="69" width="17.28515625" bestFit="1" customWidth="1"/>
    <col min="70" max="70" width="15.28515625" bestFit="1" customWidth="1"/>
    <col min="71" max="72" width="3" bestFit="1" customWidth="1"/>
    <col min="73" max="73" width="3.85546875" bestFit="1" customWidth="1"/>
    <col min="74" max="75" width="3.140625" bestFit="1" customWidth="1"/>
    <col min="76" max="77" width="3.85546875" bestFit="1" customWidth="1"/>
    <col min="78" max="79" width="3.140625" bestFit="1" customWidth="1"/>
    <col min="80" max="80" width="4.140625" bestFit="1" customWidth="1"/>
    <col min="81" max="81" width="6.7109375" bestFit="1" customWidth="1"/>
    <col min="82" max="82" width="10.7109375" bestFit="1" customWidth="1"/>
  </cols>
  <sheetData>
    <row r="2" spans="1:82">
      <c r="B2" t="s">
        <v>222</v>
      </c>
      <c r="AK2" t="s">
        <v>222</v>
      </c>
      <c r="BK2" t="s">
        <v>511</v>
      </c>
    </row>
    <row r="3" spans="1:82">
      <c r="AK3" s="51" t="s">
        <v>120</v>
      </c>
      <c r="AL3" s="52" t="s">
        <v>473</v>
      </c>
      <c r="AM3" s="53" t="s">
        <v>474</v>
      </c>
      <c r="AN3" s="53" t="s">
        <v>475</v>
      </c>
      <c r="AO3" s="53" t="s">
        <v>476</v>
      </c>
      <c r="AP3" s="57" t="s">
        <v>224</v>
      </c>
      <c r="AQ3" s="57"/>
      <c r="AS3" s="60" t="s">
        <v>222</v>
      </c>
      <c r="BK3" s="61" t="s">
        <v>512</v>
      </c>
      <c r="BL3" s="62" t="s">
        <v>513</v>
      </c>
      <c r="BM3" s="63" t="s">
        <v>474</v>
      </c>
      <c r="BN3" s="63" t="s">
        <v>514</v>
      </c>
      <c r="BO3" s="63" t="s">
        <v>515</v>
      </c>
      <c r="BQ3" s="20" t="s">
        <v>516</v>
      </c>
      <c r="BR3" s="20" t="s">
        <v>155</v>
      </c>
    </row>
    <row r="4" spans="1:82">
      <c r="C4" s="4">
        <f>SUBTOTAL(9,C6:C30)</f>
        <v>146</v>
      </c>
      <c r="D4" s="4">
        <f t="shared" ref="D4:N4" si="0">SUBTOTAL(9,D6:D30)</f>
        <v>157</v>
      </c>
      <c r="E4" s="4">
        <f t="shared" si="0"/>
        <v>52</v>
      </c>
      <c r="F4" s="4">
        <f t="shared" si="0"/>
        <v>152</v>
      </c>
      <c r="G4" s="4">
        <f t="shared" si="0"/>
        <v>38</v>
      </c>
      <c r="H4" s="4">
        <f t="shared" si="0"/>
        <v>159</v>
      </c>
      <c r="I4" s="4">
        <f t="shared" si="0"/>
        <v>150</v>
      </c>
      <c r="J4" s="4">
        <f t="shared" si="0"/>
        <v>111</v>
      </c>
      <c r="K4" s="4">
        <f t="shared" si="0"/>
        <v>156</v>
      </c>
      <c r="L4" s="4">
        <f t="shared" si="0"/>
        <v>234</v>
      </c>
      <c r="M4" s="4">
        <f t="shared" si="0"/>
        <v>174</v>
      </c>
      <c r="N4" s="4">
        <f t="shared" si="0"/>
        <v>114</v>
      </c>
      <c r="O4" s="4"/>
      <c r="S4" t="s">
        <v>223</v>
      </c>
      <c r="AK4" s="54">
        <v>45992</v>
      </c>
      <c r="AL4" s="55">
        <v>202572599</v>
      </c>
      <c r="AM4" s="56" t="s">
        <v>4</v>
      </c>
      <c r="AN4" s="56" t="s">
        <v>187</v>
      </c>
      <c r="AO4" s="56">
        <v>114</v>
      </c>
      <c r="AP4" s="56"/>
      <c r="AQ4" s="58"/>
      <c r="AS4" s="20" t="s">
        <v>509</v>
      </c>
      <c r="AT4" s="20" t="s">
        <v>155</v>
      </c>
      <c r="BK4" s="64">
        <v>45992</v>
      </c>
      <c r="BL4" s="65">
        <v>202572599</v>
      </c>
      <c r="BM4" s="66" t="s">
        <v>4</v>
      </c>
      <c r="BN4" s="66" t="s">
        <v>187</v>
      </c>
      <c r="BO4" s="66">
        <v>5</v>
      </c>
      <c r="BQ4" s="20" t="s">
        <v>152</v>
      </c>
      <c r="BR4" t="s">
        <v>5</v>
      </c>
      <c r="BS4" t="s">
        <v>0</v>
      </c>
      <c r="BT4" t="s">
        <v>21</v>
      </c>
      <c r="BU4" t="s">
        <v>25</v>
      </c>
      <c r="BV4" t="s">
        <v>28</v>
      </c>
      <c r="BW4" t="s">
        <v>4</v>
      </c>
      <c r="BX4" t="s">
        <v>8</v>
      </c>
      <c r="BY4" t="s">
        <v>13</v>
      </c>
      <c r="BZ4" t="s">
        <v>2</v>
      </c>
      <c r="CA4" t="s">
        <v>12</v>
      </c>
      <c r="CB4" t="s">
        <v>31</v>
      </c>
      <c r="CC4" t="s">
        <v>153</v>
      </c>
      <c r="CD4" t="s">
        <v>154</v>
      </c>
    </row>
    <row r="5" spans="1:82">
      <c r="B5" s="10" t="s">
        <v>120</v>
      </c>
      <c r="C5" s="19" t="s">
        <v>5</v>
      </c>
      <c r="D5" s="19" t="s">
        <v>0</v>
      </c>
      <c r="E5" s="19" t="s">
        <v>21</v>
      </c>
      <c r="F5" s="19" t="s">
        <v>25</v>
      </c>
      <c r="G5" s="19" t="s">
        <v>28</v>
      </c>
      <c r="H5" s="19" t="s">
        <v>4</v>
      </c>
      <c r="I5" s="19" t="s">
        <v>8</v>
      </c>
      <c r="J5" s="19" t="s">
        <v>13</v>
      </c>
      <c r="K5" s="19" t="s">
        <v>2</v>
      </c>
      <c r="L5" s="19" t="s">
        <v>12</v>
      </c>
      <c r="M5" s="19" t="s">
        <v>19</v>
      </c>
      <c r="N5" s="19" t="s">
        <v>31</v>
      </c>
      <c r="O5" s="19" t="s">
        <v>254</v>
      </c>
      <c r="P5" s="19" t="s">
        <v>195</v>
      </c>
      <c r="Q5" s="19" t="s">
        <v>196</v>
      </c>
      <c r="T5" s="19" t="s">
        <v>5</v>
      </c>
      <c r="U5" s="19" t="s">
        <v>0</v>
      </c>
      <c r="V5" s="19" t="s">
        <v>21</v>
      </c>
      <c r="W5" s="19" t="s">
        <v>25</v>
      </c>
      <c r="X5" s="19" t="s">
        <v>28</v>
      </c>
      <c r="Y5" s="19" t="s">
        <v>4</v>
      </c>
      <c r="Z5" s="19" t="s">
        <v>8</v>
      </c>
      <c r="AA5" s="19" t="s">
        <v>13</v>
      </c>
      <c r="AB5" s="19" t="s">
        <v>2</v>
      </c>
      <c r="AC5" s="19" t="s">
        <v>12</v>
      </c>
      <c r="AD5" s="19" t="s">
        <v>19</v>
      </c>
      <c r="AE5" s="19" t="s">
        <v>31</v>
      </c>
      <c r="AF5" s="19" t="s">
        <v>254</v>
      </c>
      <c r="AG5" s="19" t="s">
        <v>195</v>
      </c>
      <c r="AH5" s="19" t="s">
        <v>196</v>
      </c>
      <c r="AK5" s="54">
        <v>45992</v>
      </c>
      <c r="AL5" s="55">
        <v>202564673</v>
      </c>
      <c r="AM5" s="56" t="s">
        <v>4</v>
      </c>
      <c r="AN5" s="56" t="s">
        <v>167</v>
      </c>
      <c r="AO5" s="56">
        <v>0</v>
      </c>
      <c r="AP5" s="56">
        <v>1</v>
      </c>
      <c r="AQ5" s="58"/>
      <c r="AS5" s="20" t="s">
        <v>152</v>
      </c>
      <c r="AT5" t="s">
        <v>5</v>
      </c>
      <c r="AU5" t="s">
        <v>0</v>
      </c>
      <c r="AV5" t="s">
        <v>21</v>
      </c>
      <c r="AW5" t="s">
        <v>25</v>
      </c>
      <c r="AX5" t="s">
        <v>28</v>
      </c>
      <c r="AY5" t="s">
        <v>4</v>
      </c>
      <c r="AZ5" t="s">
        <v>8</v>
      </c>
      <c r="BA5" t="s">
        <v>13</v>
      </c>
      <c r="BB5" t="s">
        <v>2</v>
      </c>
      <c r="BC5" t="s">
        <v>12</v>
      </c>
      <c r="BD5" t="s">
        <v>19</v>
      </c>
      <c r="BE5" t="s">
        <v>1</v>
      </c>
      <c r="BF5" t="s">
        <v>31</v>
      </c>
      <c r="BG5" t="s">
        <v>196</v>
      </c>
      <c r="BH5" t="s">
        <v>153</v>
      </c>
      <c r="BI5" t="s">
        <v>154</v>
      </c>
      <c r="BK5" s="64">
        <v>45992</v>
      </c>
      <c r="BL5" s="65">
        <v>202571484</v>
      </c>
      <c r="BM5" s="66" t="s">
        <v>25</v>
      </c>
      <c r="BN5" s="66" t="s">
        <v>453</v>
      </c>
      <c r="BO5" s="66">
        <v>3</v>
      </c>
      <c r="BQ5" s="59">
        <v>45992</v>
      </c>
      <c r="BR5">
        <v>10</v>
      </c>
      <c r="BS5">
        <v>88</v>
      </c>
      <c r="BU5">
        <v>33</v>
      </c>
      <c r="BW5">
        <v>5</v>
      </c>
      <c r="CD5">
        <v>136</v>
      </c>
    </row>
    <row r="6" spans="1:82">
      <c r="A6">
        <v>1</v>
      </c>
      <c r="B6" s="29">
        <v>46146</v>
      </c>
      <c r="C6" s="1">
        <v>146</v>
      </c>
      <c r="D6" s="1">
        <v>45</v>
      </c>
      <c r="E6" s="1">
        <v>10</v>
      </c>
      <c r="F6" s="1">
        <v>47</v>
      </c>
      <c r="G6" s="1">
        <v>38</v>
      </c>
      <c r="H6" s="1">
        <v>138</v>
      </c>
      <c r="I6" s="1">
        <v>45</v>
      </c>
      <c r="J6" s="1"/>
      <c r="K6" s="1">
        <v>113</v>
      </c>
      <c r="L6" s="1">
        <v>102</v>
      </c>
      <c r="M6" s="1">
        <v>76</v>
      </c>
      <c r="N6" s="1">
        <v>40</v>
      </c>
      <c r="O6" s="70">
        <v>107</v>
      </c>
      <c r="S6" t="s">
        <v>200</v>
      </c>
      <c r="T6">
        <f>SUM(C6:C9)</f>
        <v>146</v>
      </c>
      <c r="U6">
        <f t="shared" ref="U6:AH6" si="1">SUM(D6:D9)</f>
        <v>157</v>
      </c>
      <c r="V6">
        <f t="shared" si="1"/>
        <v>52</v>
      </c>
      <c r="W6">
        <f t="shared" si="1"/>
        <v>152</v>
      </c>
      <c r="X6">
        <f t="shared" si="1"/>
        <v>38</v>
      </c>
      <c r="Y6">
        <f t="shared" si="1"/>
        <v>159</v>
      </c>
      <c r="Z6">
        <f t="shared" si="1"/>
        <v>150</v>
      </c>
      <c r="AA6">
        <f t="shared" si="1"/>
        <v>111</v>
      </c>
      <c r="AB6">
        <f t="shared" si="1"/>
        <v>156</v>
      </c>
      <c r="AC6">
        <f t="shared" si="1"/>
        <v>234</v>
      </c>
      <c r="AD6">
        <f t="shared" si="1"/>
        <v>174</v>
      </c>
      <c r="AE6">
        <f t="shared" si="1"/>
        <v>114</v>
      </c>
      <c r="AF6">
        <f t="shared" si="1"/>
        <v>123</v>
      </c>
      <c r="AG6">
        <f t="shared" si="1"/>
        <v>0</v>
      </c>
      <c r="AH6">
        <f t="shared" si="1"/>
        <v>0</v>
      </c>
      <c r="AK6" s="54">
        <v>45992</v>
      </c>
      <c r="AL6" s="55">
        <v>202562012</v>
      </c>
      <c r="AM6" s="56" t="s">
        <v>8</v>
      </c>
      <c r="AN6" s="56" t="s">
        <v>72</v>
      </c>
      <c r="AO6" s="56">
        <v>0</v>
      </c>
      <c r="AP6" s="56">
        <v>2</v>
      </c>
      <c r="AQ6" s="58"/>
      <c r="AS6" s="59">
        <v>45992</v>
      </c>
      <c r="AT6">
        <v>53</v>
      </c>
      <c r="AU6">
        <v>123</v>
      </c>
      <c r="AV6">
        <v>16</v>
      </c>
      <c r="AW6">
        <v>27</v>
      </c>
      <c r="AX6">
        <v>12</v>
      </c>
      <c r="AY6">
        <v>146</v>
      </c>
      <c r="AZ6">
        <v>0</v>
      </c>
      <c r="BB6">
        <v>35</v>
      </c>
      <c r="BC6">
        <v>27</v>
      </c>
      <c r="BD6">
        <v>7</v>
      </c>
      <c r="BE6">
        <v>3</v>
      </c>
      <c r="BI6">
        <v>449</v>
      </c>
      <c r="BK6" s="64">
        <v>45992</v>
      </c>
      <c r="BL6" s="65">
        <v>202571484</v>
      </c>
      <c r="BM6" s="66" t="s">
        <v>25</v>
      </c>
      <c r="BN6" s="66" t="s">
        <v>453</v>
      </c>
      <c r="BO6" s="66">
        <v>17</v>
      </c>
      <c r="BQ6" s="59">
        <v>45993</v>
      </c>
      <c r="BU6">
        <v>36</v>
      </c>
      <c r="BX6">
        <v>31</v>
      </c>
      <c r="BZ6">
        <v>7</v>
      </c>
      <c r="CA6">
        <v>16</v>
      </c>
      <c r="CB6">
        <v>104</v>
      </c>
      <c r="CD6">
        <v>194</v>
      </c>
    </row>
    <row r="7" spans="1:82">
      <c r="A7">
        <v>2</v>
      </c>
      <c r="B7" s="29">
        <v>46147</v>
      </c>
      <c r="C7" s="1">
        <v>0</v>
      </c>
      <c r="D7" s="1">
        <v>102</v>
      </c>
      <c r="E7" s="1">
        <v>20</v>
      </c>
      <c r="F7" s="1">
        <v>54</v>
      </c>
      <c r="G7" s="1"/>
      <c r="H7" s="1">
        <v>12</v>
      </c>
      <c r="I7" s="1">
        <v>57</v>
      </c>
      <c r="J7" s="1"/>
      <c r="K7" s="1">
        <v>15</v>
      </c>
      <c r="L7" s="1">
        <v>27</v>
      </c>
      <c r="M7" s="1">
        <v>13</v>
      </c>
      <c r="N7" s="1"/>
      <c r="O7" s="70"/>
      <c r="S7" t="s">
        <v>201</v>
      </c>
      <c r="T7">
        <f>SUM(C10:C16)</f>
        <v>0</v>
      </c>
      <c r="U7">
        <f t="shared" ref="U7:AH7" si="2">SUM(D10:D16)</f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</v>
      </c>
      <c r="AH7">
        <f t="shared" si="2"/>
        <v>0</v>
      </c>
      <c r="AK7" s="54">
        <v>45992</v>
      </c>
      <c r="AL7" s="55">
        <v>202571693</v>
      </c>
      <c r="AM7" s="56" t="s">
        <v>19</v>
      </c>
      <c r="AN7" s="56" t="s">
        <v>188</v>
      </c>
      <c r="AO7" s="56">
        <v>1</v>
      </c>
      <c r="AP7" s="56"/>
      <c r="AQ7" s="58"/>
      <c r="AS7" s="59">
        <v>45993</v>
      </c>
      <c r="AT7">
        <v>14</v>
      </c>
      <c r="AV7">
        <v>7</v>
      </c>
      <c r="AW7">
        <v>20</v>
      </c>
      <c r="AX7">
        <v>53</v>
      </c>
      <c r="AY7">
        <v>279</v>
      </c>
      <c r="AZ7">
        <v>309</v>
      </c>
      <c r="BB7">
        <v>86</v>
      </c>
      <c r="BC7">
        <v>56</v>
      </c>
      <c r="BD7">
        <v>34</v>
      </c>
      <c r="BF7">
        <v>136</v>
      </c>
      <c r="BI7">
        <v>994</v>
      </c>
      <c r="BK7" s="64">
        <v>45992</v>
      </c>
      <c r="BL7" s="65">
        <v>202571485</v>
      </c>
      <c r="BM7" s="66" t="s">
        <v>25</v>
      </c>
      <c r="BN7" s="66" t="s">
        <v>334</v>
      </c>
      <c r="BO7" s="66">
        <v>7</v>
      </c>
      <c r="BQ7" s="59">
        <v>45994</v>
      </c>
      <c r="BT7">
        <v>61</v>
      </c>
      <c r="BU7">
        <v>72</v>
      </c>
      <c r="BW7">
        <v>12</v>
      </c>
      <c r="BY7">
        <v>54</v>
      </c>
      <c r="CA7">
        <v>14</v>
      </c>
      <c r="CB7">
        <v>30</v>
      </c>
      <c r="CD7">
        <v>243</v>
      </c>
    </row>
    <row r="8" spans="1:82">
      <c r="A8">
        <v>3</v>
      </c>
      <c r="B8" s="29">
        <v>46148</v>
      </c>
      <c r="C8" s="1"/>
      <c r="D8" s="1">
        <v>10</v>
      </c>
      <c r="E8" s="1">
        <v>22</v>
      </c>
      <c r="F8" s="1">
        <v>51</v>
      </c>
      <c r="G8" s="1"/>
      <c r="H8" s="1">
        <v>9</v>
      </c>
      <c r="I8" s="1">
        <v>48</v>
      </c>
      <c r="J8" s="1">
        <v>111</v>
      </c>
      <c r="K8" s="1">
        <v>28</v>
      </c>
      <c r="L8" s="1">
        <v>105</v>
      </c>
      <c r="M8" s="1">
        <v>85</v>
      </c>
      <c r="N8" s="1">
        <v>74</v>
      </c>
      <c r="O8" s="70">
        <v>16</v>
      </c>
      <c r="S8" t="s">
        <v>202</v>
      </c>
      <c r="T8">
        <f>SUM(C17:C23)</f>
        <v>0</v>
      </c>
      <c r="U8">
        <f t="shared" ref="U8:AH8" si="3">SUM(D17:D23)</f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  <c r="Z8">
        <f t="shared" si="3"/>
        <v>0</v>
      </c>
      <c r="AA8">
        <f t="shared" si="3"/>
        <v>0</v>
      </c>
      <c r="AB8">
        <f t="shared" si="3"/>
        <v>0</v>
      </c>
      <c r="AC8">
        <f t="shared" si="3"/>
        <v>0</v>
      </c>
      <c r="AD8">
        <f t="shared" si="3"/>
        <v>0</v>
      </c>
      <c r="AE8">
        <f t="shared" si="3"/>
        <v>0</v>
      </c>
      <c r="AF8">
        <f t="shared" si="3"/>
        <v>0</v>
      </c>
      <c r="AG8">
        <f t="shared" si="3"/>
        <v>0</v>
      </c>
      <c r="AH8">
        <f t="shared" si="3"/>
        <v>0</v>
      </c>
      <c r="AK8" s="54">
        <v>45992</v>
      </c>
      <c r="AL8" s="55">
        <v>202572453</v>
      </c>
      <c r="AM8" s="56" t="s">
        <v>25</v>
      </c>
      <c r="AN8" s="56" t="s">
        <v>477</v>
      </c>
      <c r="AO8" s="56">
        <v>5</v>
      </c>
      <c r="AP8" s="56"/>
      <c r="AQ8" s="58"/>
      <c r="AS8" s="59">
        <v>45994</v>
      </c>
      <c r="AU8">
        <v>57</v>
      </c>
      <c r="AV8">
        <v>2</v>
      </c>
      <c r="AW8">
        <v>140</v>
      </c>
      <c r="AY8">
        <v>94</v>
      </c>
      <c r="AZ8">
        <v>55</v>
      </c>
      <c r="BA8">
        <v>68</v>
      </c>
      <c r="BB8">
        <v>41</v>
      </c>
      <c r="BC8">
        <v>9</v>
      </c>
      <c r="BD8">
        <v>40</v>
      </c>
      <c r="BF8">
        <v>50</v>
      </c>
      <c r="BI8">
        <v>556</v>
      </c>
      <c r="BK8" s="64">
        <v>45992</v>
      </c>
      <c r="BL8" s="65">
        <v>202572440</v>
      </c>
      <c r="BM8" s="66" t="s">
        <v>25</v>
      </c>
      <c r="BN8" s="66" t="s">
        <v>483</v>
      </c>
      <c r="BO8" s="66">
        <v>6</v>
      </c>
      <c r="BQ8" s="59">
        <v>45995</v>
      </c>
      <c r="BR8">
        <v>66</v>
      </c>
      <c r="BU8">
        <v>1</v>
      </c>
      <c r="BV8">
        <v>9</v>
      </c>
      <c r="BX8">
        <v>16</v>
      </c>
      <c r="BY8">
        <v>103</v>
      </c>
      <c r="CD8">
        <v>195</v>
      </c>
    </row>
    <row r="9" spans="1:82">
      <c r="A9">
        <v>4</v>
      </c>
      <c r="B9" s="29">
        <v>46149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70"/>
      <c r="S9" t="s">
        <v>203</v>
      </c>
      <c r="T9">
        <f>SUM(C24:C29)</f>
        <v>0</v>
      </c>
      <c r="U9">
        <f t="shared" ref="U9:AH9" si="4">SUM(D24:D29)</f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f t="shared" si="4"/>
        <v>0</v>
      </c>
      <c r="Z9">
        <f t="shared" si="4"/>
        <v>0</v>
      </c>
      <c r="AA9">
        <f t="shared" si="4"/>
        <v>0</v>
      </c>
      <c r="AB9">
        <f t="shared" si="4"/>
        <v>0</v>
      </c>
      <c r="AC9">
        <f t="shared" si="4"/>
        <v>0</v>
      </c>
      <c r="AD9">
        <f t="shared" si="4"/>
        <v>0</v>
      </c>
      <c r="AE9">
        <f t="shared" si="4"/>
        <v>0</v>
      </c>
      <c r="AF9">
        <f t="shared" si="4"/>
        <v>0</v>
      </c>
      <c r="AG9">
        <f t="shared" si="4"/>
        <v>0</v>
      </c>
      <c r="AH9">
        <f t="shared" si="4"/>
        <v>0</v>
      </c>
      <c r="AK9" s="54">
        <v>45992</v>
      </c>
      <c r="AL9" s="55">
        <v>202570957</v>
      </c>
      <c r="AM9" s="56" t="s">
        <v>12</v>
      </c>
      <c r="AN9" s="56" t="s">
        <v>478</v>
      </c>
      <c r="AO9" s="56">
        <v>2</v>
      </c>
      <c r="AP9" s="56"/>
      <c r="AQ9" s="58"/>
      <c r="AS9" s="59">
        <v>45995</v>
      </c>
      <c r="AT9">
        <v>42</v>
      </c>
      <c r="AU9">
        <v>64</v>
      </c>
      <c r="AV9">
        <v>25</v>
      </c>
      <c r="AW9">
        <v>40</v>
      </c>
      <c r="AX9">
        <v>27</v>
      </c>
      <c r="AY9">
        <v>92</v>
      </c>
      <c r="AZ9">
        <v>36</v>
      </c>
      <c r="BA9">
        <v>21</v>
      </c>
      <c r="BB9">
        <v>74</v>
      </c>
      <c r="BC9">
        <v>26</v>
      </c>
      <c r="BF9">
        <v>56</v>
      </c>
      <c r="BG9">
        <v>1</v>
      </c>
      <c r="BI9">
        <v>504</v>
      </c>
      <c r="BK9" s="64">
        <v>45992</v>
      </c>
      <c r="BL9" s="65">
        <v>202570407</v>
      </c>
      <c r="BM9" s="66" t="s">
        <v>0</v>
      </c>
      <c r="BN9" s="66" t="s">
        <v>448</v>
      </c>
      <c r="BO9" s="66">
        <v>19</v>
      </c>
      <c r="BQ9" s="59">
        <v>45996</v>
      </c>
      <c r="BU9">
        <v>56</v>
      </c>
      <c r="BW9">
        <v>13</v>
      </c>
      <c r="BX9">
        <v>79</v>
      </c>
      <c r="CA9">
        <v>23</v>
      </c>
      <c r="CD9">
        <v>171</v>
      </c>
    </row>
    <row r="10" spans="1:82">
      <c r="A10">
        <v>5</v>
      </c>
      <c r="B10" s="29">
        <v>46150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70"/>
      <c r="AK10" s="54">
        <v>45992</v>
      </c>
      <c r="AL10" s="55">
        <v>202571660</v>
      </c>
      <c r="AM10" s="56" t="s">
        <v>12</v>
      </c>
      <c r="AN10" s="56" t="s">
        <v>409</v>
      </c>
      <c r="AO10" s="56">
        <v>1</v>
      </c>
      <c r="AP10" s="56">
        <v>1</v>
      </c>
      <c r="AQ10" s="58"/>
      <c r="AS10" s="59">
        <v>45996</v>
      </c>
      <c r="AW10">
        <v>19</v>
      </c>
      <c r="AX10">
        <v>37</v>
      </c>
      <c r="AY10">
        <v>72</v>
      </c>
      <c r="AZ10">
        <v>5</v>
      </c>
      <c r="BA10">
        <v>43</v>
      </c>
      <c r="BB10">
        <v>25</v>
      </c>
      <c r="BC10">
        <v>92</v>
      </c>
      <c r="BD10">
        <v>15</v>
      </c>
      <c r="BF10">
        <v>0</v>
      </c>
      <c r="BG10">
        <v>18</v>
      </c>
      <c r="BI10">
        <v>326</v>
      </c>
      <c r="BK10" s="64">
        <v>45992</v>
      </c>
      <c r="BL10" s="65">
        <v>202571522</v>
      </c>
      <c r="BM10" s="66" t="s">
        <v>0</v>
      </c>
      <c r="BN10" s="66" t="s">
        <v>280</v>
      </c>
      <c r="BO10" s="66">
        <v>10</v>
      </c>
      <c r="BQ10" s="6" t="s">
        <v>153</v>
      </c>
    </row>
    <row r="11" spans="1:82">
      <c r="A11">
        <v>1</v>
      </c>
      <c r="B11" s="29">
        <v>46151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70"/>
      <c r="S11" t="s">
        <v>223</v>
      </c>
      <c r="AK11" s="54">
        <v>45992</v>
      </c>
      <c r="AL11" s="55">
        <v>202572418</v>
      </c>
      <c r="AM11" s="56" t="s">
        <v>12</v>
      </c>
      <c r="AN11" s="56" t="s">
        <v>479</v>
      </c>
      <c r="AO11" s="56">
        <v>4</v>
      </c>
      <c r="AP11" s="56"/>
      <c r="AQ11" s="58"/>
      <c r="AS11" s="6" t="s">
        <v>153</v>
      </c>
      <c r="BK11" s="64">
        <v>45992</v>
      </c>
      <c r="BL11" s="65">
        <v>202570786</v>
      </c>
      <c r="BM11" s="66" t="s">
        <v>0</v>
      </c>
      <c r="BN11" s="66" t="s">
        <v>371</v>
      </c>
      <c r="BO11" s="66">
        <v>51</v>
      </c>
      <c r="BQ11" s="6" t="s">
        <v>154</v>
      </c>
      <c r="BR11">
        <v>76</v>
      </c>
      <c r="BS11">
        <v>88</v>
      </c>
      <c r="BT11">
        <v>61</v>
      </c>
      <c r="BU11">
        <v>198</v>
      </c>
      <c r="BV11">
        <v>9</v>
      </c>
      <c r="BW11">
        <v>30</v>
      </c>
      <c r="BX11">
        <v>126</v>
      </c>
      <c r="BY11">
        <v>157</v>
      </c>
      <c r="BZ11">
        <v>7</v>
      </c>
      <c r="CA11">
        <v>53</v>
      </c>
      <c r="CB11">
        <v>134</v>
      </c>
      <c r="CD11">
        <v>939</v>
      </c>
    </row>
    <row r="12" spans="1:82">
      <c r="A12">
        <v>2</v>
      </c>
      <c r="B12" s="29">
        <v>46153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70"/>
      <c r="T12" s="19" t="s">
        <v>5</v>
      </c>
      <c r="U12" s="19" t="s">
        <v>0</v>
      </c>
      <c r="V12" s="19" t="s">
        <v>21</v>
      </c>
      <c r="W12" s="19" t="s">
        <v>25</v>
      </c>
      <c r="X12" s="19" t="s">
        <v>28</v>
      </c>
      <c r="Y12" s="19" t="s">
        <v>4</v>
      </c>
      <c r="Z12" s="19" t="s">
        <v>8</v>
      </c>
      <c r="AA12" s="19" t="s">
        <v>13</v>
      </c>
      <c r="AB12" s="19" t="s">
        <v>2</v>
      </c>
      <c r="AC12" s="19" t="s">
        <v>12</v>
      </c>
      <c r="AD12" s="19" t="s">
        <v>19</v>
      </c>
      <c r="AE12" s="19" t="s">
        <v>31</v>
      </c>
      <c r="AF12" s="19" t="s">
        <v>254</v>
      </c>
      <c r="AG12" s="19" t="s">
        <v>195</v>
      </c>
      <c r="AH12" s="19" t="s">
        <v>196</v>
      </c>
      <c r="AK12" s="54">
        <v>45992</v>
      </c>
      <c r="AL12" s="55">
        <v>202571591</v>
      </c>
      <c r="AM12" s="56" t="s">
        <v>12</v>
      </c>
      <c r="AN12" s="56" t="s">
        <v>98</v>
      </c>
      <c r="AO12" s="56">
        <v>1</v>
      </c>
      <c r="AP12" s="56"/>
      <c r="AQ12" s="58"/>
      <c r="AS12" s="6" t="s">
        <v>154</v>
      </c>
      <c r="AT12">
        <v>109</v>
      </c>
      <c r="AU12">
        <v>244</v>
      </c>
      <c r="AV12">
        <v>50</v>
      </c>
      <c r="AW12">
        <v>246</v>
      </c>
      <c r="AX12">
        <v>129</v>
      </c>
      <c r="AY12">
        <v>683</v>
      </c>
      <c r="AZ12">
        <v>405</v>
      </c>
      <c r="BA12">
        <v>132</v>
      </c>
      <c r="BB12">
        <v>261</v>
      </c>
      <c r="BC12">
        <v>210</v>
      </c>
      <c r="BD12">
        <v>96</v>
      </c>
      <c r="BE12">
        <v>3</v>
      </c>
      <c r="BF12">
        <v>242</v>
      </c>
      <c r="BG12">
        <v>19</v>
      </c>
      <c r="BI12">
        <v>2829</v>
      </c>
      <c r="BK12" s="64">
        <v>45992</v>
      </c>
      <c r="BL12" s="65">
        <v>202571486</v>
      </c>
      <c r="BM12" s="66" t="s">
        <v>0</v>
      </c>
      <c r="BN12" s="66" t="s">
        <v>457</v>
      </c>
      <c r="BO12" s="66">
        <v>8</v>
      </c>
    </row>
    <row r="13" spans="1:82">
      <c r="A13">
        <v>3</v>
      </c>
      <c r="B13" s="29">
        <v>46154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1"/>
      <c r="O13" s="70"/>
      <c r="S13" t="s">
        <v>200</v>
      </c>
      <c r="T13">
        <f>T6/1000</f>
        <v>0.14599999999999999</v>
      </c>
      <c r="U13">
        <f t="shared" ref="U13:AH16" si="5">U6/1000</f>
        <v>0.157</v>
      </c>
      <c r="V13">
        <f t="shared" si="5"/>
        <v>5.1999999999999998E-2</v>
      </c>
      <c r="W13">
        <f t="shared" si="5"/>
        <v>0.152</v>
      </c>
      <c r="X13">
        <f t="shared" si="5"/>
        <v>3.7999999999999999E-2</v>
      </c>
      <c r="Y13">
        <f t="shared" si="5"/>
        <v>0.159</v>
      </c>
      <c r="Z13">
        <f t="shared" si="5"/>
        <v>0.15</v>
      </c>
      <c r="AA13">
        <f t="shared" si="5"/>
        <v>0.111</v>
      </c>
      <c r="AB13">
        <f t="shared" si="5"/>
        <v>0.156</v>
      </c>
      <c r="AC13">
        <f t="shared" si="5"/>
        <v>0.23400000000000001</v>
      </c>
      <c r="AD13">
        <f t="shared" si="5"/>
        <v>0.17399999999999999</v>
      </c>
      <c r="AE13">
        <f t="shared" si="5"/>
        <v>0.114</v>
      </c>
      <c r="AF13">
        <f t="shared" ref="AF13" si="6">AF6/1000</f>
        <v>0.123</v>
      </c>
      <c r="AG13">
        <f t="shared" si="5"/>
        <v>0</v>
      </c>
      <c r="AH13">
        <f t="shared" si="5"/>
        <v>0</v>
      </c>
      <c r="AK13" s="54">
        <v>45992</v>
      </c>
      <c r="AL13" s="55">
        <v>202572429</v>
      </c>
      <c r="AM13" s="56" t="s">
        <v>25</v>
      </c>
      <c r="AN13" s="56" t="s">
        <v>451</v>
      </c>
      <c r="AO13" s="56">
        <v>5</v>
      </c>
      <c r="AP13" s="56"/>
      <c r="AQ13" s="58"/>
      <c r="BK13" s="64">
        <v>45992</v>
      </c>
      <c r="BL13" s="65">
        <v>202570987</v>
      </c>
      <c r="BM13" s="66" t="s">
        <v>5</v>
      </c>
      <c r="BN13" s="66" t="s">
        <v>295</v>
      </c>
      <c r="BO13" s="66">
        <v>5</v>
      </c>
    </row>
    <row r="14" spans="1:82">
      <c r="A14">
        <v>4</v>
      </c>
      <c r="B14" s="29">
        <v>46155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1"/>
      <c r="O14" s="70"/>
      <c r="S14" t="s">
        <v>201</v>
      </c>
      <c r="T14">
        <f>T7/1000</f>
        <v>0</v>
      </c>
      <c r="U14">
        <f t="shared" si="5"/>
        <v>0</v>
      </c>
      <c r="V14">
        <f t="shared" si="5"/>
        <v>0</v>
      </c>
      <c r="W14">
        <f t="shared" si="5"/>
        <v>0</v>
      </c>
      <c r="X14">
        <f t="shared" si="5"/>
        <v>0</v>
      </c>
      <c r="Y14">
        <f t="shared" si="5"/>
        <v>0</v>
      </c>
      <c r="Z14">
        <f t="shared" si="5"/>
        <v>0</v>
      </c>
      <c r="AA14">
        <f t="shared" si="5"/>
        <v>0</v>
      </c>
      <c r="AB14">
        <f t="shared" si="5"/>
        <v>0</v>
      </c>
      <c r="AC14">
        <f t="shared" si="5"/>
        <v>0</v>
      </c>
      <c r="AD14">
        <f t="shared" si="5"/>
        <v>0</v>
      </c>
      <c r="AE14">
        <f t="shared" si="5"/>
        <v>0</v>
      </c>
      <c r="AF14">
        <f t="shared" ref="AF14" si="7">AF7/1000</f>
        <v>0</v>
      </c>
      <c r="AG14">
        <f t="shared" si="5"/>
        <v>0</v>
      </c>
      <c r="AH14">
        <f t="shared" si="5"/>
        <v>0</v>
      </c>
      <c r="AK14" s="54">
        <v>45992</v>
      </c>
      <c r="AL14" s="55">
        <v>202571644</v>
      </c>
      <c r="AM14" s="56" t="s">
        <v>25</v>
      </c>
      <c r="AN14" s="56" t="s">
        <v>480</v>
      </c>
      <c r="AO14" s="56">
        <v>2</v>
      </c>
      <c r="AP14" s="56"/>
      <c r="AQ14" s="58"/>
      <c r="AS14" t="s">
        <v>224</v>
      </c>
      <c r="BK14" s="64">
        <v>45992</v>
      </c>
      <c r="BL14" s="65">
        <v>202570426</v>
      </c>
      <c r="BM14" s="66" t="s">
        <v>5</v>
      </c>
      <c r="BN14" s="66" t="s">
        <v>494</v>
      </c>
      <c r="BO14" s="66">
        <v>5</v>
      </c>
    </row>
    <row r="15" spans="1:82">
      <c r="A15">
        <v>5</v>
      </c>
      <c r="B15" s="29">
        <v>46156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1"/>
      <c r="O15" s="70"/>
      <c r="S15" t="s">
        <v>202</v>
      </c>
      <c r="T15">
        <f>T8/1000</f>
        <v>0</v>
      </c>
      <c r="U15">
        <f t="shared" si="5"/>
        <v>0</v>
      </c>
      <c r="V15">
        <f t="shared" si="5"/>
        <v>0</v>
      </c>
      <c r="W15">
        <f t="shared" si="5"/>
        <v>0</v>
      </c>
      <c r="X15">
        <f t="shared" si="5"/>
        <v>0</v>
      </c>
      <c r="Y15">
        <f t="shared" si="5"/>
        <v>0</v>
      </c>
      <c r="Z15">
        <f t="shared" si="5"/>
        <v>0</v>
      </c>
      <c r="AA15">
        <f t="shared" si="5"/>
        <v>0</v>
      </c>
      <c r="AB15">
        <f t="shared" si="5"/>
        <v>0</v>
      </c>
      <c r="AC15">
        <f t="shared" si="5"/>
        <v>0</v>
      </c>
      <c r="AD15">
        <f t="shared" si="5"/>
        <v>0</v>
      </c>
      <c r="AE15">
        <f t="shared" si="5"/>
        <v>0</v>
      </c>
      <c r="AF15">
        <f t="shared" ref="AF15" si="8">AF8/1000</f>
        <v>0</v>
      </c>
      <c r="AG15">
        <f t="shared" si="5"/>
        <v>0</v>
      </c>
      <c r="AH15">
        <f t="shared" si="5"/>
        <v>0</v>
      </c>
      <c r="AK15" s="54">
        <v>45992</v>
      </c>
      <c r="AL15" s="55">
        <v>202571672</v>
      </c>
      <c r="AM15" s="56" t="s">
        <v>25</v>
      </c>
      <c r="AN15" s="56" t="s">
        <v>280</v>
      </c>
      <c r="AO15" s="56">
        <v>1</v>
      </c>
      <c r="AP15" s="56">
        <v>3</v>
      </c>
      <c r="AQ15" s="58"/>
      <c r="AS15" s="20" t="s">
        <v>510</v>
      </c>
      <c r="AT15" s="20" t="s">
        <v>155</v>
      </c>
      <c r="BK15" s="64">
        <v>45993</v>
      </c>
      <c r="BL15" s="65">
        <v>202573025</v>
      </c>
      <c r="BM15" s="66" t="s">
        <v>8</v>
      </c>
      <c r="BN15" s="66" t="s">
        <v>48</v>
      </c>
      <c r="BO15" s="66">
        <v>6</v>
      </c>
    </row>
    <row r="16" spans="1:82">
      <c r="A16">
        <v>1</v>
      </c>
      <c r="B16" s="29">
        <v>46157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8"/>
      <c r="P16" s="4"/>
      <c r="Q16" s="4"/>
      <c r="S16" t="s">
        <v>203</v>
      </c>
      <c r="T16">
        <f>T9/1000</f>
        <v>0</v>
      </c>
      <c r="U16">
        <f t="shared" si="5"/>
        <v>0</v>
      </c>
      <c r="V16">
        <f t="shared" si="5"/>
        <v>0</v>
      </c>
      <c r="W16">
        <f t="shared" si="5"/>
        <v>0</v>
      </c>
      <c r="X16">
        <f t="shared" si="5"/>
        <v>0</v>
      </c>
      <c r="Y16">
        <f t="shared" si="5"/>
        <v>0</v>
      </c>
      <c r="Z16">
        <f t="shared" si="5"/>
        <v>0</v>
      </c>
      <c r="AA16">
        <f t="shared" si="5"/>
        <v>0</v>
      </c>
      <c r="AB16">
        <f t="shared" si="5"/>
        <v>0</v>
      </c>
      <c r="AC16">
        <f t="shared" si="5"/>
        <v>0</v>
      </c>
      <c r="AD16">
        <f t="shared" si="5"/>
        <v>0</v>
      </c>
      <c r="AE16">
        <f t="shared" si="5"/>
        <v>0</v>
      </c>
      <c r="AF16">
        <f t="shared" ref="AF16" si="9">AF9/1000</f>
        <v>0</v>
      </c>
      <c r="AG16">
        <f t="shared" si="5"/>
        <v>0</v>
      </c>
      <c r="AH16">
        <f t="shared" si="5"/>
        <v>0</v>
      </c>
      <c r="AK16" s="54">
        <v>45992</v>
      </c>
      <c r="AL16" s="55">
        <v>202572428</v>
      </c>
      <c r="AM16" s="56" t="s">
        <v>25</v>
      </c>
      <c r="AN16" s="56" t="s">
        <v>331</v>
      </c>
      <c r="AO16" s="56">
        <v>3</v>
      </c>
      <c r="AP16" s="56"/>
      <c r="AQ16" s="58"/>
      <c r="AS16" s="20" t="s">
        <v>152</v>
      </c>
      <c r="AT16" t="s">
        <v>5</v>
      </c>
      <c r="AU16" t="s">
        <v>0</v>
      </c>
      <c r="AV16" t="s">
        <v>21</v>
      </c>
      <c r="AW16" t="s">
        <v>25</v>
      </c>
      <c r="AX16" t="s">
        <v>28</v>
      </c>
      <c r="AY16" t="s">
        <v>4</v>
      </c>
      <c r="AZ16" t="s">
        <v>8</v>
      </c>
      <c r="BA16" t="s">
        <v>13</v>
      </c>
      <c r="BB16" t="s">
        <v>2</v>
      </c>
      <c r="BC16" t="s">
        <v>12</v>
      </c>
      <c r="BD16" t="s">
        <v>19</v>
      </c>
      <c r="BE16" t="s">
        <v>1</v>
      </c>
      <c r="BF16" t="s">
        <v>31</v>
      </c>
      <c r="BG16" t="s">
        <v>196</v>
      </c>
      <c r="BH16" t="s">
        <v>153</v>
      </c>
      <c r="BI16" t="s">
        <v>154</v>
      </c>
      <c r="BK16" s="64">
        <v>45993</v>
      </c>
      <c r="BL16" s="65">
        <v>202571665</v>
      </c>
      <c r="BM16" s="66" t="s">
        <v>31</v>
      </c>
      <c r="BN16" s="66" t="s">
        <v>51</v>
      </c>
      <c r="BO16" s="66">
        <v>7</v>
      </c>
    </row>
    <row r="17" spans="1:67">
      <c r="A17">
        <v>2</v>
      </c>
      <c r="B17" s="29">
        <v>46158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70"/>
      <c r="AK17" s="54">
        <v>45992</v>
      </c>
      <c r="AL17" s="55">
        <v>202572448</v>
      </c>
      <c r="AM17" s="56" t="s">
        <v>19</v>
      </c>
      <c r="AN17" s="56" t="s">
        <v>292</v>
      </c>
      <c r="AO17" s="56">
        <v>3</v>
      </c>
      <c r="AP17" s="56"/>
      <c r="AQ17" s="58"/>
      <c r="AS17" s="59">
        <v>45992</v>
      </c>
      <c r="AT17">
        <v>5</v>
      </c>
      <c r="AU17">
        <v>6</v>
      </c>
      <c r="AV17">
        <v>2</v>
      </c>
      <c r="AW17">
        <v>4</v>
      </c>
      <c r="AX17">
        <v>6</v>
      </c>
      <c r="AY17">
        <v>2</v>
      </c>
      <c r="AZ17">
        <v>2</v>
      </c>
      <c r="BB17">
        <v>3</v>
      </c>
      <c r="BC17">
        <v>2</v>
      </c>
      <c r="BD17">
        <v>3</v>
      </c>
      <c r="BI17">
        <v>35</v>
      </c>
      <c r="BK17" s="64">
        <v>45993</v>
      </c>
      <c r="BL17" s="65">
        <v>202568571</v>
      </c>
      <c r="BM17" s="66" t="s">
        <v>31</v>
      </c>
      <c r="BN17" s="66" t="s">
        <v>497</v>
      </c>
      <c r="BO17" s="66">
        <v>20</v>
      </c>
    </row>
    <row r="18" spans="1:67">
      <c r="A18">
        <v>3</v>
      </c>
      <c r="B18" s="29">
        <v>46160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70"/>
      <c r="AK18" s="54">
        <v>45992</v>
      </c>
      <c r="AL18" s="55">
        <v>202571594</v>
      </c>
      <c r="AM18" s="56" t="s">
        <v>19</v>
      </c>
      <c r="AN18" s="56" t="s">
        <v>61</v>
      </c>
      <c r="AO18" s="56">
        <v>1</v>
      </c>
      <c r="AP18" s="56">
        <v>2</v>
      </c>
      <c r="AQ18" s="58"/>
      <c r="AS18" s="59">
        <v>45993</v>
      </c>
      <c r="AT18">
        <v>1</v>
      </c>
      <c r="AV18">
        <v>2</v>
      </c>
      <c r="AW18">
        <v>6</v>
      </c>
      <c r="AY18">
        <v>1</v>
      </c>
      <c r="AZ18">
        <v>19</v>
      </c>
      <c r="BB18">
        <v>4</v>
      </c>
      <c r="BC18">
        <v>9</v>
      </c>
      <c r="BD18">
        <v>6</v>
      </c>
      <c r="BF18">
        <v>22</v>
      </c>
      <c r="BI18">
        <v>70</v>
      </c>
      <c r="BK18" s="64">
        <v>45993</v>
      </c>
      <c r="BL18" s="65">
        <v>202571645</v>
      </c>
      <c r="BM18" s="66" t="s">
        <v>8</v>
      </c>
      <c r="BN18" s="66" t="s">
        <v>9</v>
      </c>
      <c r="BO18" s="66">
        <v>25</v>
      </c>
    </row>
    <row r="19" spans="1:67">
      <c r="A19">
        <v>4</v>
      </c>
      <c r="B19" s="29">
        <v>46161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"/>
      <c r="O19" s="70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K19" s="54">
        <v>45992</v>
      </c>
      <c r="AL19" s="55">
        <v>202570425</v>
      </c>
      <c r="AM19" s="56" t="s">
        <v>5</v>
      </c>
      <c r="AN19" s="56" t="s">
        <v>45</v>
      </c>
      <c r="AO19" s="56">
        <v>2</v>
      </c>
      <c r="AP19" s="56">
        <v>3</v>
      </c>
      <c r="AQ19" s="58"/>
      <c r="AS19" s="59">
        <v>45994</v>
      </c>
      <c r="AU19">
        <v>2</v>
      </c>
      <c r="AW19">
        <v>15</v>
      </c>
      <c r="AY19">
        <v>9</v>
      </c>
      <c r="AZ19">
        <v>4</v>
      </c>
      <c r="BA19">
        <v>3</v>
      </c>
      <c r="BB19">
        <v>3</v>
      </c>
      <c r="BC19">
        <v>2</v>
      </c>
      <c r="BD19">
        <v>4</v>
      </c>
      <c r="BF19">
        <v>1</v>
      </c>
      <c r="BI19">
        <v>43</v>
      </c>
      <c r="BK19" s="64">
        <v>45993</v>
      </c>
      <c r="BL19" s="65">
        <v>202571523</v>
      </c>
      <c r="BM19" s="66" t="s">
        <v>2</v>
      </c>
      <c r="BN19" s="66" t="s">
        <v>377</v>
      </c>
      <c r="BO19" s="66">
        <v>7</v>
      </c>
    </row>
    <row r="20" spans="1:67">
      <c r="A20">
        <v>5</v>
      </c>
      <c r="B20" s="29">
        <v>46162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70"/>
      <c r="AK20" s="54">
        <v>45992</v>
      </c>
      <c r="AL20" s="55">
        <v>202571488</v>
      </c>
      <c r="AM20" s="56" t="s">
        <v>5</v>
      </c>
      <c r="AN20" s="56" t="s">
        <v>481</v>
      </c>
      <c r="AO20" s="56">
        <v>11</v>
      </c>
      <c r="AP20" s="56">
        <v>1</v>
      </c>
      <c r="AQ20" s="58"/>
      <c r="AS20" s="59">
        <v>45995</v>
      </c>
      <c r="AT20">
        <v>5</v>
      </c>
      <c r="AU20">
        <v>3</v>
      </c>
      <c r="AV20">
        <v>2</v>
      </c>
      <c r="AW20">
        <v>1</v>
      </c>
      <c r="AY20">
        <v>2</v>
      </c>
      <c r="AZ20">
        <v>8</v>
      </c>
      <c r="BA20">
        <v>4</v>
      </c>
      <c r="BC20">
        <v>7</v>
      </c>
      <c r="BG20">
        <v>1</v>
      </c>
      <c r="BI20">
        <v>33</v>
      </c>
      <c r="BK20" s="64">
        <v>45993</v>
      </c>
      <c r="BL20" s="65">
        <v>202572547</v>
      </c>
      <c r="BM20" s="66" t="s">
        <v>25</v>
      </c>
      <c r="BN20" s="66" t="s">
        <v>335</v>
      </c>
      <c r="BO20" s="66">
        <v>36</v>
      </c>
    </row>
    <row r="21" spans="1:67">
      <c r="A21">
        <v>6</v>
      </c>
      <c r="B21" s="29">
        <v>46163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70"/>
      <c r="AK21" s="54">
        <v>45992</v>
      </c>
      <c r="AL21" s="55">
        <v>202570427</v>
      </c>
      <c r="AM21" s="56" t="s">
        <v>5</v>
      </c>
      <c r="AN21" s="56" t="s">
        <v>64</v>
      </c>
      <c r="AO21" s="56">
        <v>3</v>
      </c>
      <c r="AP21" s="56">
        <v>1</v>
      </c>
      <c r="AQ21" s="58"/>
      <c r="AS21" s="59">
        <v>45996</v>
      </c>
      <c r="AW21">
        <v>3</v>
      </c>
      <c r="AX21">
        <v>2</v>
      </c>
      <c r="AY21">
        <v>6</v>
      </c>
      <c r="BA21">
        <v>3</v>
      </c>
      <c r="BB21">
        <v>3</v>
      </c>
      <c r="BC21">
        <v>1</v>
      </c>
      <c r="BD21">
        <v>2</v>
      </c>
      <c r="BF21">
        <v>18</v>
      </c>
      <c r="BG21">
        <v>1</v>
      </c>
      <c r="BI21">
        <v>39</v>
      </c>
      <c r="BK21" s="64">
        <v>45993</v>
      </c>
      <c r="BL21" s="65">
        <v>202570945</v>
      </c>
      <c r="BM21" s="66" t="s">
        <v>31</v>
      </c>
      <c r="BN21" s="66" t="s">
        <v>42</v>
      </c>
      <c r="BO21" s="66">
        <v>33</v>
      </c>
    </row>
    <row r="22" spans="1:67">
      <c r="A22">
        <v>1</v>
      </c>
      <c r="B22" s="29">
        <v>46164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70"/>
      <c r="AK22" s="54">
        <v>45992</v>
      </c>
      <c r="AL22" s="55">
        <v>202571593</v>
      </c>
      <c r="AM22" s="56" t="s">
        <v>19</v>
      </c>
      <c r="AN22" s="56" t="s">
        <v>482</v>
      </c>
      <c r="AO22" s="56">
        <v>2</v>
      </c>
      <c r="AP22" s="56">
        <v>1</v>
      </c>
      <c r="AQ22" s="58"/>
      <c r="AS22" s="6" t="s">
        <v>153</v>
      </c>
      <c r="BK22" s="64">
        <v>45993</v>
      </c>
      <c r="BL22" s="65">
        <v>202570945</v>
      </c>
      <c r="BM22" s="66" t="s">
        <v>31</v>
      </c>
      <c r="BN22" s="66" t="s">
        <v>42</v>
      </c>
      <c r="BO22" s="66">
        <v>27</v>
      </c>
    </row>
    <row r="23" spans="1:67">
      <c r="A23">
        <v>2</v>
      </c>
      <c r="B23" s="29">
        <v>46165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70"/>
      <c r="AK23" s="54">
        <v>45992</v>
      </c>
      <c r="AL23" s="55">
        <v>202571484</v>
      </c>
      <c r="AM23" s="56" t="s">
        <v>25</v>
      </c>
      <c r="AN23" s="56" t="s">
        <v>453</v>
      </c>
      <c r="AO23" s="56">
        <v>5</v>
      </c>
      <c r="AP23" s="56">
        <v>1</v>
      </c>
      <c r="AQ23" s="58"/>
      <c r="AS23" s="6" t="s">
        <v>154</v>
      </c>
      <c r="AT23">
        <v>11</v>
      </c>
      <c r="AU23">
        <v>11</v>
      </c>
      <c r="AV23">
        <v>6</v>
      </c>
      <c r="AW23">
        <v>29</v>
      </c>
      <c r="AX23">
        <v>8</v>
      </c>
      <c r="AY23">
        <v>20</v>
      </c>
      <c r="AZ23">
        <v>33</v>
      </c>
      <c r="BA23">
        <v>10</v>
      </c>
      <c r="BB23">
        <v>13</v>
      </c>
      <c r="BC23">
        <v>21</v>
      </c>
      <c r="BD23">
        <v>15</v>
      </c>
      <c r="BF23">
        <v>41</v>
      </c>
      <c r="BG23">
        <v>2</v>
      </c>
      <c r="BI23">
        <v>220</v>
      </c>
      <c r="BK23" s="64">
        <v>45993</v>
      </c>
      <c r="BL23" s="65">
        <v>202570945</v>
      </c>
      <c r="BM23" s="66" t="s">
        <v>31</v>
      </c>
      <c r="BN23" s="66" t="s">
        <v>42</v>
      </c>
      <c r="BO23" s="66">
        <v>6</v>
      </c>
    </row>
    <row r="24" spans="1:67">
      <c r="A24">
        <v>3</v>
      </c>
      <c r="B24" s="29">
        <v>46167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70"/>
      <c r="AK24" s="54">
        <v>45992</v>
      </c>
      <c r="AL24" s="55">
        <v>202571485</v>
      </c>
      <c r="AM24" s="56" t="s">
        <v>25</v>
      </c>
      <c r="AN24" s="56" t="s">
        <v>334</v>
      </c>
      <c r="AO24" s="56">
        <v>0</v>
      </c>
      <c r="AP24" s="56"/>
      <c r="AQ24" s="58"/>
      <c r="BK24" s="64">
        <v>45993</v>
      </c>
      <c r="BL24" s="65">
        <v>202568626</v>
      </c>
      <c r="BM24" s="66" t="s">
        <v>31</v>
      </c>
      <c r="BN24" s="66" t="s">
        <v>388</v>
      </c>
      <c r="BO24" s="66">
        <v>6</v>
      </c>
    </row>
    <row r="25" spans="1:67">
      <c r="A25">
        <v>4</v>
      </c>
      <c r="B25" s="29">
        <v>46168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70"/>
      <c r="AK25" s="54">
        <v>45992</v>
      </c>
      <c r="AL25" s="55">
        <v>202572440</v>
      </c>
      <c r="AM25" s="56" t="s">
        <v>25</v>
      </c>
      <c r="AN25" s="56" t="s">
        <v>483</v>
      </c>
      <c r="AO25" s="56">
        <v>2</v>
      </c>
      <c r="AP25" s="56"/>
      <c r="AQ25" s="58"/>
      <c r="BK25" s="64">
        <v>45993</v>
      </c>
      <c r="BL25" s="65">
        <v>202569046</v>
      </c>
      <c r="BM25" s="66" t="s">
        <v>31</v>
      </c>
      <c r="BN25" s="66" t="s">
        <v>499</v>
      </c>
      <c r="BO25" s="66">
        <v>5</v>
      </c>
    </row>
    <row r="26" spans="1:67">
      <c r="A26">
        <v>5</v>
      </c>
      <c r="B26" s="29">
        <v>46169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70"/>
      <c r="AK26" s="54">
        <v>45992</v>
      </c>
      <c r="AL26" s="55">
        <v>202572417</v>
      </c>
      <c r="AM26" s="56" t="s">
        <v>0</v>
      </c>
      <c r="AN26" s="56" t="s">
        <v>3</v>
      </c>
      <c r="AO26" s="56">
        <v>19</v>
      </c>
      <c r="AP26" s="56">
        <v>4</v>
      </c>
      <c r="AQ26" s="58"/>
      <c r="BK26" s="64">
        <v>45993</v>
      </c>
      <c r="BL26" s="65">
        <v>202572966</v>
      </c>
      <c r="BM26" s="66" t="s">
        <v>12</v>
      </c>
      <c r="BN26" s="66" t="s">
        <v>41</v>
      </c>
      <c r="BO26" s="66">
        <v>16</v>
      </c>
    </row>
    <row r="27" spans="1:67">
      <c r="A27">
        <v>6</v>
      </c>
      <c r="B27" s="29">
        <v>46171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70"/>
      <c r="AK27" s="54">
        <v>45992</v>
      </c>
      <c r="AL27" s="55">
        <v>202570407</v>
      </c>
      <c r="AM27" s="56" t="s">
        <v>0</v>
      </c>
      <c r="AN27" s="56" t="s">
        <v>448</v>
      </c>
      <c r="AO27" s="56">
        <v>0</v>
      </c>
      <c r="AP27" s="56"/>
      <c r="AQ27" s="58"/>
      <c r="BK27" s="64">
        <v>45994</v>
      </c>
      <c r="BL27" s="65">
        <v>202570433</v>
      </c>
      <c r="BM27" s="66" t="s">
        <v>21</v>
      </c>
      <c r="BN27" s="66" t="s">
        <v>503</v>
      </c>
      <c r="BO27" s="66">
        <v>61</v>
      </c>
    </row>
    <row r="28" spans="1:67">
      <c r="B28" s="29">
        <v>46172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70"/>
      <c r="AK28" s="54">
        <v>45992</v>
      </c>
      <c r="AL28" s="55">
        <v>202571651</v>
      </c>
      <c r="AM28" s="56" t="s">
        <v>0</v>
      </c>
      <c r="AN28" s="56" t="s">
        <v>356</v>
      </c>
      <c r="AO28" s="56">
        <v>1</v>
      </c>
      <c r="AP28" s="56"/>
      <c r="AQ28" s="58"/>
      <c r="BK28" s="64">
        <v>45994</v>
      </c>
      <c r="BL28" s="65">
        <v>202570459</v>
      </c>
      <c r="BM28" s="66" t="s">
        <v>13</v>
      </c>
      <c r="BN28" s="66" t="s">
        <v>30</v>
      </c>
      <c r="BO28" s="66">
        <v>48</v>
      </c>
    </row>
    <row r="29" spans="1:67">
      <c r="B29" s="29">
        <v>46173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70"/>
      <c r="AK29" s="54">
        <v>45992</v>
      </c>
      <c r="AL29" s="55">
        <v>202571588</v>
      </c>
      <c r="AM29" s="56" t="s">
        <v>0</v>
      </c>
      <c r="AN29" s="56" t="s">
        <v>393</v>
      </c>
      <c r="AO29" s="56">
        <v>9</v>
      </c>
      <c r="AP29" s="56"/>
      <c r="AQ29" s="58"/>
      <c r="BK29" s="64">
        <v>45994</v>
      </c>
      <c r="BL29" s="65">
        <v>202572948</v>
      </c>
      <c r="BM29" s="66" t="s">
        <v>31</v>
      </c>
      <c r="BN29" s="66" t="s">
        <v>97</v>
      </c>
      <c r="BO29" s="66">
        <v>4</v>
      </c>
    </row>
    <row r="30" spans="1:67">
      <c r="B30" s="2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AK30" s="54">
        <v>45992</v>
      </c>
      <c r="AL30" s="55">
        <v>202571175</v>
      </c>
      <c r="AM30" s="56" t="s">
        <v>0</v>
      </c>
      <c r="AN30" s="56" t="s">
        <v>484</v>
      </c>
      <c r="AO30" s="56">
        <v>1</v>
      </c>
      <c r="AP30" s="56"/>
      <c r="AQ30" s="58"/>
      <c r="BK30" s="64">
        <v>45994</v>
      </c>
      <c r="BL30" s="65">
        <v>202571687</v>
      </c>
      <c r="BM30" s="66" t="s">
        <v>31</v>
      </c>
      <c r="BN30" s="66" t="s">
        <v>29</v>
      </c>
      <c r="BO30" s="66">
        <v>26</v>
      </c>
    </row>
    <row r="31" spans="1:67"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K31" s="54">
        <v>45992</v>
      </c>
      <c r="AL31" s="55">
        <v>202571174</v>
      </c>
      <c r="AM31" s="56" t="s">
        <v>0</v>
      </c>
      <c r="AN31" s="56" t="s">
        <v>485</v>
      </c>
      <c r="AO31" s="56">
        <v>3</v>
      </c>
      <c r="AP31" s="56"/>
      <c r="AQ31" s="58"/>
      <c r="BK31" s="64">
        <v>45994</v>
      </c>
      <c r="BL31" s="65">
        <v>202572605</v>
      </c>
      <c r="BM31" s="66" t="s">
        <v>25</v>
      </c>
      <c r="BN31" s="66" t="s">
        <v>78</v>
      </c>
      <c r="BO31" s="66">
        <v>46</v>
      </c>
    </row>
    <row r="32" spans="1:67"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K32" s="54">
        <v>45992</v>
      </c>
      <c r="AL32" s="55">
        <v>202571522</v>
      </c>
      <c r="AM32" s="56" t="s">
        <v>0</v>
      </c>
      <c r="AN32" s="56" t="s">
        <v>280</v>
      </c>
      <c r="AO32" s="56">
        <v>22</v>
      </c>
      <c r="AP32" s="56"/>
      <c r="AQ32" s="58"/>
      <c r="BK32" s="64">
        <v>45994</v>
      </c>
      <c r="BL32" s="65">
        <v>202572487</v>
      </c>
      <c r="BM32" s="66" t="s">
        <v>25</v>
      </c>
      <c r="BN32" s="66" t="s">
        <v>115</v>
      </c>
      <c r="BO32" s="66">
        <v>9</v>
      </c>
    </row>
    <row r="33" spans="1:67"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K33" s="54">
        <v>45992</v>
      </c>
      <c r="AL33" s="55">
        <v>202570786</v>
      </c>
      <c r="AM33" s="56" t="s">
        <v>0</v>
      </c>
      <c r="AN33" s="56" t="s">
        <v>371</v>
      </c>
      <c r="AO33" s="56">
        <v>0</v>
      </c>
      <c r="AP33" s="56"/>
      <c r="AQ33" s="58"/>
      <c r="BK33" s="64">
        <v>45994</v>
      </c>
      <c r="BL33" s="65">
        <v>202573682</v>
      </c>
      <c r="BM33" s="66" t="s">
        <v>25</v>
      </c>
      <c r="BN33" s="66" t="s">
        <v>422</v>
      </c>
      <c r="BO33" s="66">
        <v>10</v>
      </c>
    </row>
    <row r="34" spans="1:67">
      <c r="AK34" s="54">
        <v>45992</v>
      </c>
      <c r="AL34" s="55">
        <v>202571486</v>
      </c>
      <c r="AM34" s="56" t="s">
        <v>0</v>
      </c>
      <c r="AN34" s="56" t="s">
        <v>457</v>
      </c>
      <c r="AO34" s="56">
        <v>0</v>
      </c>
      <c r="AP34" s="56"/>
      <c r="AQ34" s="58"/>
      <c r="BK34" s="64">
        <v>45994</v>
      </c>
      <c r="BL34" s="65">
        <v>202572922</v>
      </c>
      <c r="BM34" s="66" t="s">
        <v>25</v>
      </c>
      <c r="BN34" s="66" t="s">
        <v>419</v>
      </c>
      <c r="BO34" s="66">
        <v>7</v>
      </c>
    </row>
    <row r="35" spans="1:67">
      <c r="AK35" s="54">
        <v>45992</v>
      </c>
      <c r="AL35" s="55">
        <v>202562856</v>
      </c>
      <c r="AM35" s="56" t="s">
        <v>1</v>
      </c>
      <c r="AN35" s="56" t="s">
        <v>58</v>
      </c>
      <c r="AO35" s="56">
        <v>3</v>
      </c>
      <c r="AP35" s="56"/>
      <c r="AQ35" s="58"/>
      <c r="BK35" s="64">
        <v>45994</v>
      </c>
      <c r="BL35" s="65">
        <v>202572817</v>
      </c>
      <c r="BM35" s="66" t="s">
        <v>4</v>
      </c>
      <c r="BN35" s="66" t="s">
        <v>94</v>
      </c>
      <c r="BO35" s="66">
        <v>12</v>
      </c>
    </row>
    <row r="36" spans="1:67">
      <c r="AK36" s="54">
        <v>45992</v>
      </c>
      <c r="AL36" s="55">
        <v>202571534</v>
      </c>
      <c r="AM36" s="56" t="s">
        <v>0</v>
      </c>
      <c r="AN36" s="56" t="s">
        <v>24</v>
      </c>
      <c r="AO36" s="56">
        <v>7</v>
      </c>
      <c r="AP36" s="56"/>
      <c r="AQ36" s="58"/>
      <c r="BK36" s="64">
        <v>45994</v>
      </c>
      <c r="BL36" s="65">
        <v>202569768</v>
      </c>
      <c r="BM36" s="66" t="s">
        <v>13</v>
      </c>
      <c r="BN36" s="66" t="s">
        <v>507</v>
      </c>
      <c r="BO36" s="66">
        <v>6</v>
      </c>
    </row>
    <row r="37" spans="1:67">
      <c r="AK37" s="54">
        <v>45992</v>
      </c>
      <c r="AL37" s="55">
        <v>202571489</v>
      </c>
      <c r="AM37" s="56" t="s">
        <v>2</v>
      </c>
      <c r="AN37" s="56" t="s">
        <v>406</v>
      </c>
      <c r="AO37" s="56">
        <v>7</v>
      </c>
      <c r="AP37" s="56">
        <v>1</v>
      </c>
      <c r="AQ37" s="58"/>
      <c r="BK37" s="64">
        <v>45994</v>
      </c>
      <c r="BL37" s="65">
        <v>202572814</v>
      </c>
      <c r="BM37" s="66" t="s">
        <v>12</v>
      </c>
      <c r="BN37" s="66" t="s">
        <v>98</v>
      </c>
      <c r="BO37" s="66">
        <v>5</v>
      </c>
    </row>
    <row r="38" spans="1:67">
      <c r="AK38" s="54">
        <v>45992</v>
      </c>
      <c r="AL38" s="55">
        <v>202571683</v>
      </c>
      <c r="AM38" s="56" t="s">
        <v>2</v>
      </c>
      <c r="AN38" s="56" t="s">
        <v>234</v>
      </c>
      <c r="AO38" s="56">
        <v>7</v>
      </c>
      <c r="AP38" s="56"/>
      <c r="AQ38" s="58"/>
      <c r="BK38" s="64">
        <v>45994</v>
      </c>
      <c r="BL38" s="65">
        <v>202572951</v>
      </c>
      <c r="BM38" s="66" t="s">
        <v>12</v>
      </c>
      <c r="BN38" s="66" t="s">
        <v>421</v>
      </c>
      <c r="BO38" s="66">
        <v>9</v>
      </c>
    </row>
    <row r="39" spans="1:67">
      <c r="B39" t="s">
        <v>210</v>
      </c>
      <c r="S39" t="s">
        <v>210</v>
      </c>
      <c r="AK39" s="54">
        <v>45992</v>
      </c>
      <c r="AL39" s="55">
        <v>202571673</v>
      </c>
      <c r="AM39" s="56" t="s">
        <v>2</v>
      </c>
      <c r="AN39" s="56" t="s">
        <v>404</v>
      </c>
      <c r="AO39" s="56">
        <v>2</v>
      </c>
      <c r="AP39" s="56"/>
      <c r="AQ39" s="58"/>
      <c r="BK39" s="64">
        <v>45995</v>
      </c>
      <c r="BL39" s="65">
        <v>202573036</v>
      </c>
      <c r="BM39" s="66" t="s">
        <v>28</v>
      </c>
      <c r="BN39" s="66" t="s">
        <v>91</v>
      </c>
      <c r="BO39" s="66">
        <v>9</v>
      </c>
    </row>
    <row r="40" spans="1:67">
      <c r="T40" s="19" t="s">
        <v>5</v>
      </c>
      <c r="U40" s="19" t="s">
        <v>0</v>
      </c>
      <c r="V40" s="19" t="s">
        <v>21</v>
      </c>
      <c r="W40" s="19" t="s">
        <v>25</v>
      </c>
      <c r="X40" s="19" t="s">
        <v>28</v>
      </c>
      <c r="Y40" s="19" t="s">
        <v>4</v>
      </c>
      <c r="Z40" s="19" t="s">
        <v>8</v>
      </c>
      <c r="AA40" s="19" t="s">
        <v>13</v>
      </c>
      <c r="AB40" s="19" t="s">
        <v>2</v>
      </c>
      <c r="AC40" s="19" t="s">
        <v>12</v>
      </c>
      <c r="AD40" s="19" t="s">
        <v>19</v>
      </c>
      <c r="AE40" s="19" t="s">
        <v>31</v>
      </c>
      <c r="AF40" s="19" t="s">
        <v>254</v>
      </c>
      <c r="AG40" s="19" t="s">
        <v>195</v>
      </c>
      <c r="AH40" s="19" t="s">
        <v>196</v>
      </c>
      <c r="AK40" s="54">
        <v>45992</v>
      </c>
      <c r="AL40" s="55">
        <v>202571600</v>
      </c>
      <c r="AM40" s="56" t="s">
        <v>4</v>
      </c>
      <c r="AN40" s="56" t="s">
        <v>72</v>
      </c>
      <c r="AO40" s="56">
        <v>0</v>
      </c>
      <c r="AP40" s="56">
        <v>1</v>
      </c>
      <c r="AQ40" s="58"/>
      <c r="BK40" s="64">
        <v>45995</v>
      </c>
      <c r="BL40" s="65">
        <v>202570958</v>
      </c>
      <c r="BM40" s="66" t="s">
        <v>8</v>
      </c>
      <c r="BN40" s="66" t="s">
        <v>402</v>
      </c>
      <c r="BO40" s="66">
        <v>10</v>
      </c>
    </row>
    <row r="41" spans="1:67">
      <c r="C41" s="4">
        <f>SUBTOTAL(9,C43:C67)</f>
        <v>92</v>
      </c>
      <c r="D41" s="4">
        <f t="shared" ref="D41:N41" si="10">SUBTOTAL(9,D43:D67)</f>
        <v>54</v>
      </c>
      <c r="E41" s="4">
        <f t="shared" si="10"/>
        <v>13</v>
      </c>
      <c r="F41" s="4">
        <f t="shared" si="10"/>
        <v>70</v>
      </c>
      <c r="G41" s="4">
        <f t="shared" si="10"/>
        <v>0</v>
      </c>
      <c r="H41" s="4">
        <f t="shared" si="10"/>
        <v>0</v>
      </c>
      <c r="I41" s="4">
        <f t="shared" si="10"/>
        <v>149</v>
      </c>
      <c r="J41" s="4">
        <f t="shared" si="10"/>
        <v>35</v>
      </c>
      <c r="K41" s="4">
        <f t="shared" si="10"/>
        <v>13</v>
      </c>
      <c r="L41" s="4">
        <f t="shared" si="10"/>
        <v>12</v>
      </c>
      <c r="M41" s="4">
        <f t="shared" si="10"/>
        <v>39</v>
      </c>
      <c r="N41" s="4">
        <f t="shared" si="10"/>
        <v>0</v>
      </c>
      <c r="O41" s="4"/>
      <c r="S41" t="s">
        <v>200</v>
      </c>
      <c r="T41">
        <f t="shared" ref="T41:AH41" si="11">SUM(C43:C47)</f>
        <v>92</v>
      </c>
      <c r="U41">
        <f t="shared" si="11"/>
        <v>54</v>
      </c>
      <c r="V41">
        <f t="shared" si="11"/>
        <v>13</v>
      </c>
      <c r="W41">
        <f t="shared" si="11"/>
        <v>70</v>
      </c>
      <c r="X41">
        <f t="shared" si="11"/>
        <v>0</v>
      </c>
      <c r="Y41">
        <f t="shared" si="11"/>
        <v>0</v>
      </c>
      <c r="Z41">
        <f t="shared" si="11"/>
        <v>149</v>
      </c>
      <c r="AA41">
        <f t="shared" si="11"/>
        <v>35</v>
      </c>
      <c r="AB41">
        <f t="shared" si="11"/>
        <v>13</v>
      </c>
      <c r="AC41">
        <f t="shared" si="11"/>
        <v>12</v>
      </c>
      <c r="AD41">
        <f t="shared" si="11"/>
        <v>39</v>
      </c>
      <c r="AE41">
        <f t="shared" si="11"/>
        <v>0</v>
      </c>
      <c r="AF41">
        <f t="shared" si="11"/>
        <v>0</v>
      </c>
      <c r="AG41">
        <f t="shared" si="11"/>
        <v>0</v>
      </c>
      <c r="AH41">
        <f t="shared" si="11"/>
        <v>0</v>
      </c>
      <c r="AK41" s="54">
        <v>45992</v>
      </c>
      <c r="AL41" s="55">
        <v>202571599</v>
      </c>
      <c r="AM41" s="56" t="s">
        <v>4</v>
      </c>
      <c r="AN41" s="56" t="s">
        <v>63</v>
      </c>
      <c r="AO41" s="56">
        <v>8</v>
      </c>
      <c r="AP41" s="56"/>
      <c r="AQ41" s="58"/>
      <c r="BK41" s="64">
        <v>45995</v>
      </c>
      <c r="BL41" s="65">
        <v>202573989</v>
      </c>
      <c r="BM41" s="66" t="s">
        <v>13</v>
      </c>
      <c r="BN41" s="66" t="s">
        <v>346</v>
      </c>
      <c r="BO41" s="66">
        <v>18</v>
      </c>
    </row>
    <row r="42" spans="1:67">
      <c r="B42" s="10" t="s">
        <v>120</v>
      </c>
      <c r="C42" s="19" t="s">
        <v>5</v>
      </c>
      <c r="D42" s="19" t="s">
        <v>0</v>
      </c>
      <c r="E42" s="19" t="s">
        <v>21</v>
      </c>
      <c r="F42" s="19" t="s">
        <v>25</v>
      </c>
      <c r="G42" s="19" t="s">
        <v>28</v>
      </c>
      <c r="H42" s="19" t="s">
        <v>4</v>
      </c>
      <c r="I42" s="19" t="s">
        <v>8</v>
      </c>
      <c r="J42" s="19" t="s">
        <v>13</v>
      </c>
      <c r="K42" s="19" t="s">
        <v>2</v>
      </c>
      <c r="L42" s="19" t="s">
        <v>12</v>
      </c>
      <c r="M42" s="19" t="s">
        <v>19</v>
      </c>
      <c r="N42" s="19" t="s">
        <v>31</v>
      </c>
      <c r="O42" s="19" t="s">
        <v>254</v>
      </c>
      <c r="P42" s="19" t="s">
        <v>195</v>
      </c>
      <c r="Q42" s="19" t="s">
        <v>196</v>
      </c>
      <c r="S42" t="s">
        <v>201</v>
      </c>
      <c r="T42">
        <f t="shared" ref="T42:AH42" si="12">SUM(C48:C52)</f>
        <v>0</v>
      </c>
      <c r="U42">
        <f t="shared" si="12"/>
        <v>0</v>
      </c>
      <c r="V42">
        <f t="shared" si="12"/>
        <v>0</v>
      </c>
      <c r="W42">
        <f t="shared" si="12"/>
        <v>0</v>
      </c>
      <c r="X42">
        <f t="shared" si="12"/>
        <v>0</v>
      </c>
      <c r="Y42">
        <f t="shared" si="12"/>
        <v>0</v>
      </c>
      <c r="Z42">
        <f t="shared" si="12"/>
        <v>0</v>
      </c>
      <c r="AA42">
        <f t="shared" si="12"/>
        <v>0</v>
      </c>
      <c r="AB42">
        <f t="shared" si="12"/>
        <v>0</v>
      </c>
      <c r="AC42">
        <f t="shared" si="12"/>
        <v>0</v>
      </c>
      <c r="AD42">
        <f t="shared" si="12"/>
        <v>0</v>
      </c>
      <c r="AE42">
        <f t="shared" si="12"/>
        <v>0</v>
      </c>
      <c r="AF42">
        <f t="shared" si="12"/>
        <v>0</v>
      </c>
      <c r="AG42">
        <f t="shared" si="12"/>
        <v>0</v>
      </c>
      <c r="AH42">
        <f t="shared" si="12"/>
        <v>0</v>
      </c>
      <c r="AK42" s="54">
        <v>45992</v>
      </c>
      <c r="AL42" s="55">
        <v>202572424</v>
      </c>
      <c r="AM42" s="56" t="s">
        <v>4</v>
      </c>
      <c r="AN42" s="56" t="s">
        <v>486</v>
      </c>
      <c r="AO42" s="56">
        <v>2</v>
      </c>
      <c r="AP42" s="56"/>
      <c r="AQ42" s="58"/>
      <c r="BK42" s="64">
        <v>45995</v>
      </c>
      <c r="BL42" s="65">
        <v>202572466</v>
      </c>
      <c r="BM42" s="66" t="s">
        <v>13</v>
      </c>
      <c r="BN42" s="66" t="s">
        <v>377</v>
      </c>
      <c r="BO42" s="66">
        <v>47</v>
      </c>
    </row>
    <row r="43" spans="1:67">
      <c r="A43">
        <v>1</v>
      </c>
      <c r="B43" s="29">
        <v>46146</v>
      </c>
      <c r="C43" s="1"/>
      <c r="D43" s="1"/>
      <c r="E43" s="1"/>
      <c r="F43" s="1">
        <v>28</v>
      </c>
      <c r="G43" s="1"/>
      <c r="H43" s="1"/>
      <c r="I43" s="1"/>
      <c r="J43" s="1"/>
      <c r="K43" s="1">
        <v>12</v>
      </c>
      <c r="L43" s="1"/>
      <c r="M43" s="1"/>
      <c r="N43" s="1"/>
      <c r="O43" s="70"/>
      <c r="S43" t="s">
        <v>202</v>
      </c>
      <c r="T43" s="4">
        <f t="shared" ref="T43:AH43" si="13">SUM(C53:C58)</f>
        <v>0</v>
      </c>
      <c r="U43" s="4">
        <f t="shared" si="13"/>
        <v>0</v>
      </c>
      <c r="V43" s="4">
        <f t="shared" si="13"/>
        <v>0</v>
      </c>
      <c r="W43" s="4">
        <f t="shared" si="13"/>
        <v>0</v>
      </c>
      <c r="X43" s="4">
        <f t="shared" si="13"/>
        <v>0</v>
      </c>
      <c r="Y43" s="4">
        <f t="shared" si="13"/>
        <v>0</v>
      </c>
      <c r="Z43" s="4">
        <f t="shared" si="13"/>
        <v>0</v>
      </c>
      <c r="AA43" s="4">
        <f t="shared" si="13"/>
        <v>0</v>
      </c>
      <c r="AB43" s="4">
        <f t="shared" si="13"/>
        <v>0</v>
      </c>
      <c r="AC43" s="4">
        <f t="shared" si="13"/>
        <v>0</v>
      </c>
      <c r="AD43" s="4">
        <f t="shared" si="13"/>
        <v>0</v>
      </c>
      <c r="AE43" s="4">
        <f t="shared" si="13"/>
        <v>0</v>
      </c>
      <c r="AF43" s="4">
        <f t="shared" si="13"/>
        <v>0</v>
      </c>
      <c r="AG43" s="4">
        <f t="shared" si="13"/>
        <v>0</v>
      </c>
      <c r="AH43" s="4">
        <f t="shared" si="13"/>
        <v>0</v>
      </c>
      <c r="AK43" s="54">
        <v>45992</v>
      </c>
      <c r="AL43" s="55">
        <v>202572438</v>
      </c>
      <c r="AM43" s="56" t="s">
        <v>4</v>
      </c>
      <c r="AN43" s="56" t="s">
        <v>487</v>
      </c>
      <c r="AO43" s="56">
        <v>11</v>
      </c>
      <c r="AP43" s="56"/>
      <c r="AQ43" s="58"/>
      <c r="BK43" s="64">
        <v>45995</v>
      </c>
      <c r="BL43" s="65">
        <v>202572545</v>
      </c>
      <c r="BM43" s="66" t="s">
        <v>13</v>
      </c>
      <c r="BN43" s="66" t="s">
        <v>354</v>
      </c>
      <c r="BO43" s="66">
        <v>1</v>
      </c>
    </row>
    <row r="44" spans="1:67">
      <c r="A44">
        <v>2</v>
      </c>
      <c r="B44" s="29">
        <v>46147</v>
      </c>
      <c r="C44" s="1">
        <v>92</v>
      </c>
      <c r="D44" s="1"/>
      <c r="E44" s="1">
        <v>13</v>
      </c>
      <c r="F44" s="1"/>
      <c r="G44" s="1"/>
      <c r="H44" s="1"/>
      <c r="I44" s="1">
        <v>14</v>
      </c>
      <c r="J44" s="1">
        <v>35</v>
      </c>
      <c r="K44" s="1"/>
      <c r="L44" s="1">
        <v>12</v>
      </c>
      <c r="M44" s="1"/>
      <c r="N44" s="1"/>
      <c r="O44" s="70"/>
      <c r="S44" t="s">
        <v>203</v>
      </c>
      <c r="T44">
        <f t="shared" ref="T44:AH44" si="14">SUM(C59:C64)</f>
        <v>0</v>
      </c>
      <c r="U44">
        <f t="shared" si="14"/>
        <v>0</v>
      </c>
      <c r="V44">
        <f t="shared" si="14"/>
        <v>0</v>
      </c>
      <c r="W44">
        <f t="shared" si="14"/>
        <v>0</v>
      </c>
      <c r="X44">
        <f t="shared" si="14"/>
        <v>0</v>
      </c>
      <c r="Y44">
        <f t="shared" si="14"/>
        <v>0</v>
      </c>
      <c r="Z44">
        <f t="shared" si="14"/>
        <v>0</v>
      </c>
      <c r="AA44">
        <f t="shared" si="14"/>
        <v>0</v>
      </c>
      <c r="AB44">
        <f t="shared" si="14"/>
        <v>0</v>
      </c>
      <c r="AC44">
        <f t="shared" si="14"/>
        <v>0</v>
      </c>
      <c r="AD44">
        <f t="shared" si="14"/>
        <v>0</v>
      </c>
      <c r="AE44">
        <f t="shared" si="14"/>
        <v>0</v>
      </c>
      <c r="AF44">
        <f t="shared" si="14"/>
        <v>0</v>
      </c>
      <c r="AG44">
        <f t="shared" si="14"/>
        <v>0</v>
      </c>
      <c r="AH44">
        <f t="shared" si="14"/>
        <v>0</v>
      </c>
      <c r="AK44" s="54">
        <v>45992</v>
      </c>
      <c r="AL44" s="55">
        <v>202571106</v>
      </c>
      <c r="AM44" s="56" t="s">
        <v>4</v>
      </c>
      <c r="AN44" s="56" t="s">
        <v>488</v>
      </c>
      <c r="AO44" s="56">
        <v>4</v>
      </c>
      <c r="AP44" s="56"/>
      <c r="AQ44" s="58"/>
      <c r="BK44" s="64">
        <v>45995</v>
      </c>
      <c r="BL44" s="65">
        <v>202572779</v>
      </c>
      <c r="BM44" s="66" t="s">
        <v>13</v>
      </c>
      <c r="BN44" s="66" t="s">
        <v>427</v>
      </c>
      <c r="BO44" s="66">
        <v>37</v>
      </c>
    </row>
    <row r="45" spans="1:67">
      <c r="A45">
        <v>3</v>
      </c>
      <c r="B45" s="29">
        <v>46148</v>
      </c>
      <c r="C45" s="1"/>
      <c r="D45" s="1">
        <v>54</v>
      </c>
      <c r="E45" s="1"/>
      <c r="F45" s="1">
        <v>42</v>
      </c>
      <c r="G45" s="1"/>
      <c r="H45" s="1"/>
      <c r="I45" s="1">
        <v>135</v>
      </c>
      <c r="J45" s="1"/>
      <c r="K45" s="1">
        <v>1</v>
      </c>
      <c r="L45" s="1"/>
      <c r="M45" s="1">
        <v>39</v>
      </c>
      <c r="N45" s="1"/>
      <c r="O45" s="70"/>
      <c r="AK45" s="54">
        <v>45992</v>
      </c>
      <c r="AL45" s="55">
        <v>202570432</v>
      </c>
      <c r="AM45" s="56" t="s">
        <v>21</v>
      </c>
      <c r="AN45" s="56" t="s">
        <v>489</v>
      </c>
      <c r="AO45" s="56">
        <v>0</v>
      </c>
      <c r="AP45" s="56">
        <v>1</v>
      </c>
      <c r="AQ45" s="58"/>
      <c r="BK45" s="64">
        <v>45995</v>
      </c>
      <c r="BL45" s="65">
        <v>202570448</v>
      </c>
      <c r="BM45" s="66" t="s">
        <v>5</v>
      </c>
      <c r="BN45" s="66" t="s">
        <v>400</v>
      </c>
      <c r="BO45" s="66">
        <v>66</v>
      </c>
    </row>
    <row r="46" spans="1:67">
      <c r="A46">
        <v>4</v>
      </c>
      <c r="B46" s="29">
        <v>46149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70"/>
      <c r="AK46" s="54">
        <v>45992</v>
      </c>
      <c r="AL46" s="55">
        <v>202570520</v>
      </c>
      <c r="AM46" s="56" t="s">
        <v>4</v>
      </c>
      <c r="AN46" s="56" t="s">
        <v>198</v>
      </c>
      <c r="AO46" s="56">
        <v>2</v>
      </c>
      <c r="AP46" s="56"/>
      <c r="AQ46" s="58"/>
      <c r="BK46" s="64">
        <v>45995</v>
      </c>
      <c r="BL46" s="65">
        <v>202572588</v>
      </c>
      <c r="BM46" s="66" t="s">
        <v>25</v>
      </c>
      <c r="BN46" s="66" t="s">
        <v>374</v>
      </c>
      <c r="BO46" s="66">
        <v>1</v>
      </c>
    </row>
    <row r="47" spans="1:67">
      <c r="A47">
        <v>5</v>
      </c>
      <c r="B47" s="29">
        <v>46150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70"/>
      <c r="S47" t="s">
        <v>210</v>
      </c>
      <c r="AK47" s="54">
        <v>45992</v>
      </c>
      <c r="AL47" s="55">
        <v>202571659</v>
      </c>
      <c r="AM47" s="56" t="s">
        <v>4</v>
      </c>
      <c r="AN47" s="56" t="s">
        <v>318</v>
      </c>
      <c r="AO47" s="56">
        <v>1</v>
      </c>
      <c r="AP47" s="56"/>
      <c r="AQ47" s="58"/>
      <c r="BK47" s="64">
        <v>45995</v>
      </c>
      <c r="BL47" s="65">
        <v>202574181</v>
      </c>
      <c r="BM47" s="66" t="s">
        <v>8</v>
      </c>
      <c r="BN47" s="66" t="s">
        <v>428</v>
      </c>
      <c r="BO47" s="66">
        <v>5</v>
      </c>
    </row>
    <row r="48" spans="1:67">
      <c r="A48">
        <v>1</v>
      </c>
      <c r="B48" s="29">
        <v>46151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70"/>
      <c r="T48" s="19" t="s">
        <v>5</v>
      </c>
      <c r="U48" s="19" t="s">
        <v>0</v>
      </c>
      <c r="V48" s="19" t="s">
        <v>21</v>
      </c>
      <c r="W48" s="19" t="s">
        <v>25</v>
      </c>
      <c r="X48" s="19" t="s">
        <v>28</v>
      </c>
      <c r="Y48" s="19" t="s">
        <v>4</v>
      </c>
      <c r="Z48" s="19" t="s">
        <v>8</v>
      </c>
      <c r="AA48" s="19" t="s">
        <v>13</v>
      </c>
      <c r="AB48" s="19" t="s">
        <v>2</v>
      </c>
      <c r="AC48" s="19" t="s">
        <v>12</v>
      </c>
      <c r="AD48" s="19" t="s">
        <v>19</v>
      </c>
      <c r="AE48" s="19" t="s">
        <v>31</v>
      </c>
      <c r="AF48" s="19" t="s">
        <v>254</v>
      </c>
      <c r="AG48" s="19" t="s">
        <v>195</v>
      </c>
      <c r="AH48" s="19" t="s">
        <v>196</v>
      </c>
      <c r="AK48" s="54">
        <v>45992</v>
      </c>
      <c r="AL48" s="55">
        <v>202571482</v>
      </c>
      <c r="AM48" s="56" t="s">
        <v>4</v>
      </c>
      <c r="AN48" s="56" t="s">
        <v>490</v>
      </c>
      <c r="AO48" s="56">
        <v>4</v>
      </c>
      <c r="AP48" s="56"/>
      <c r="AQ48" s="58"/>
      <c r="BK48" s="64">
        <v>45995</v>
      </c>
      <c r="BL48" s="65">
        <v>202572929</v>
      </c>
      <c r="BM48" s="66" t="s">
        <v>8</v>
      </c>
      <c r="BN48" s="66" t="s">
        <v>297</v>
      </c>
      <c r="BO48" s="66">
        <v>1</v>
      </c>
    </row>
    <row r="49" spans="1:67">
      <c r="A49">
        <v>2</v>
      </c>
      <c r="B49" s="29">
        <v>46153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70"/>
      <c r="S49" t="s">
        <v>200</v>
      </c>
      <c r="T49">
        <f>T41/1000</f>
        <v>9.1999999999999998E-2</v>
      </c>
      <c r="U49">
        <f t="shared" ref="U49:AH52" si="15">U41/1000</f>
        <v>5.3999999999999999E-2</v>
      </c>
      <c r="V49">
        <f t="shared" si="15"/>
        <v>1.2999999999999999E-2</v>
      </c>
      <c r="W49">
        <f t="shared" si="15"/>
        <v>7.0000000000000007E-2</v>
      </c>
      <c r="X49">
        <f t="shared" si="15"/>
        <v>0</v>
      </c>
      <c r="Y49">
        <f t="shared" si="15"/>
        <v>0</v>
      </c>
      <c r="Z49">
        <f t="shared" si="15"/>
        <v>0.14899999999999999</v>
      </c>
      <c r="AA49">
        <f t="shared" si="15"/>
        <v>3.5000000000000003E-2</v>
      </c>
      <c r="AB49">
        <f t="shared" si="15"/>
        <v>1.2999999999999999E-2</v>
      </c>
      <c r="AC49">
        <f t="shared" si="15"/>
        <v>1.2E-2</v>
      </c>
      <c r="AD49">
        <f t="shared" si="15"/>
        <v>3.9E-2</v>
      </c>
      <c r="AE49">
        <f t="shared" si="15"/>
        <v>0</v>
      </c>
      <c r="AF49">
        <f t="shared" ref="AF49" si="16">AF41/1000</f>
        <v>0</v>
      </c>
      <c r="AG49">
        <f t="shared" si="15"/>
        <v>0</v>
      </c>
      <c r="AH49">
        <f t="shared" si="15"/>
        <v>0</v>
      </c>
      <c r="AK49" s="54">
        <v>45992</v>
      </c>
      <c r="AL49" s="55">
        <v>202570496</v>
      </c>
      <c r="AM49" s="56" t="s">
        <v>5</v>
      </c>
      <c r="AN49" s="56" t="s">
        <v>245</v>
      </c>
      <c r="AO49" s="56">
        <v>17</v>
      </c>
      <c r="AP49" s="56"/>
      <c r="AQ49" s="58"/>
      <c r="BK49" s="64">
        <v>45996</v>
      </c>
      <c r="BL49" s="65">
        <v>202574565</v>
      </c>
      <c r="BM49" s="66" t="s">
        <v>12</v>
      </c>
      <c r="BN49" s="66" t="s">
        <v>391</v>
      </c>
      <c r="BO49" s="66">
        <v>6</v>
      </c>
    </row>
    <row r="50" spans="1:67">
      <c r="A50">
        <v>3</v>
      </c>
      <c r="B50" s="29">
        <v>46154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70"/>
      <c r="S50" t="s">
        <v>201</v>
      </c>
      <c r="T50">
        <f>T42/1000</f>
        <v>0</v>
      </c>
      <c r="U50">
        <f t="shared" si="15"/>
        <v>0</v>
      </c>
      <c r="V50">
        <f t="shared" si="15"/>
        <v>0</v>
      </c>
      <c r="W50">
        <f t="shared" si="15"/>
        <v>0</v>
      </c>
      <c r="X50">
        <f t="shared" si="15"/>
        <v>0</v>
      </c>
      <c r="Y50">
        <f t="shared" si="15"/>
        <v>0</v>
      </c>
      <c r="Z50">
        <f t="shared" si="15"/>
        <v>0</v>
      </c>
      <c r="AA50">
        <f t="shared" si="15"/>
        <v>0</v>
      </c>
      <c r="AB50">
        <f t="shared" si="15"/>
        <v>0</v>
      </c>
      <c r="AC50">
        <f t="shared" si="15"/>
        <v>0</v>
      </c>
      <c r="AD50">
        <f t="shared" si="15"/>
        <v>0</v>
      </c>
      <c r="AE50">
        <f t="shared" si="15"/>
        <v>0</v>
      </c>
      <c r="AF50">
        <f t="shared" ref="AF50" si="17">AF42/1000</f>
        <v>0</v>
      </c>
      <c r="AG50">
        <f t="shared" si="15"/>
        <v>0</v>
      </c>
      <c r="AH50">
        <f t="shared" si="15"/>
        <v>0</v>
      </c>
      <c r="AK50" s="54">
        <v>45992</v>
      </c>
      <c r="AL50" s="55">
        <v>202569915</v>
      </c>
      <c r="AM50" s="56" t="s">
        <v>5</v>
      </c>
      <c r="AN50" s="56" t="s">
        <v>35</v>
      </c>
      <c r="AO50" s="56">
        <v>8</v>
      </c>
      <c r="AP50" s="56"/>
      <c r="AQ50" s="58"/>
      <c r="BK50" s="64">
        <v>45996</v>
      </c>
      <c r="BL50" s="65">
        <v>202574134</v>
      </c>
      <c r="BM50" s="66" t="s">
        <v>4</v>
      </c>
      <c r="BN50" s="66" t="s">
        <v>375</v>
      </c>
      <c r="BO50" s="66">
        <v>13</v>
      </c>
    </row>
    <row r="51" spans="1:67">
      <c r="A51">
        <v>4</v>
      </c>
      <c r="B51" s="29">
        <v>46155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70"/>
      <c r="S51" t="s">
        <v>202</v>
      </c>
      <c r="T51">
        <f>T43/1000</f>
        <v>0</v>
      </c>
      <c r="U51">
        <f t="shared" si="15"/>
        <v>0</v>
      </c>
      <c r="V51">
        <f t="shared" si="15"/>
        <v>0</v>
      </c>
      <c r="W51">
        <f t="shared" si="15"/>
        <v>0</v>
      </c>
      <c r="X51">
        <f t="shared" si="15"/>
        <v>0</v>
      </c>
      <c r="Y51">
        <f t="shared" si="15"/>
        <v>0</v>
      </c>
      <c r="Z51">
        <f t="shared" si="15"/>
        <v>0</v>
      </c>
      <c r="AA51">
        <f t="shared" si="15"/>
        <v>0</v>
      </c>
      <c r="AB51">
        <f t="shared" si="15"/>
        <v>0</v>
      </c>
      <c r="AC51">
        <f t="shared" si="15"/>
        <v>0</v>
      </c>
      <c r="AD51">
        <f t="shared" si="15"/>
        <v>0</v>
      </c>
      <c r="AE51">
        <f t="shared" si="15"/>
        <v>0</v>
      </c>
      <c r="AF51">
        <f t="shared" ref="AF51" si="18">AF43/1000</f>
        <v>0</v>
      </c>
      <c r="AG51">
        <f t="shared" si="15"/>
        <v>0</v>
      </c>
      <c r="AH51">
        <f t="shared" si="15"/>
        <v>0</v>
      </c>
      <c r="AK51" s="54">
        <v>45992</v>
      </c>
      <c r="AL51" s="55">
        <v>202571487</v>
      </c>
      <c r="AM51" s="56" t="s">
        <v>5</v>
      </c>
      <c r="AN51" s="56" t="s">
        <v>335</v>
      </c>
      <c r="AO51" s="56">
        <v>5</v>
      </c>
      <c r="AP51" s="56"/>
      <c r="AQ51" s="58"/>
      <c r="BK51" s="64">
        <v>45996</v>
      </c>
      <c r="BL51" s="65">
        <v>202574556</v>
      </c>
      <c r="BM51" s="66" t="s">
        <v>8</v>
      </c>
      <c r="BN51" s="66" t="s">
        <v>244</v>
      </c>
      <c r="BO51" s="66">
        <v>79</v>
      </c>
    </row>
    <row r="52" spans="1:67">
      <c r="A52">
        <v>5</v>
      </c>
      <c r="B52" s="29">
        <v>46156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70"/>
      <c r="S52" t="s">
        <v>203</v>
      </c>
      <c r="T52">
        <f>T44/1000</f>
        <v>0</v>
      </c>
      <c r="U52">
        <f t="shared" si="15"/>
        <v>0</v>
      </c>
      <c r="V52">
        <f t="shared" si="15"/>
        <v>0</v>
      </c>
      <c r="W52">
        <f t="shared" si="15"/>
        <v>0</v>
      </c>
      <c r="X52">
        <f t="shared" si="15"/>
        <v>0</v>
      </c>
      <c r="Y52">
        <f t="shared" si="15"/>
        <v>0</v>
      </c>
      <c r="Z52">
        <f t="shared" si="15"/>
        <v>0</v>
      </c>
      <c r="AA52">
        <f t="shared" si="15"/>
        <v>0</v>
      </c>
      <c r="AB52">
        <f t="shared" si="15"/>
        <v>0</v>
      </c>
      <c r="AC52">
        <f t="shared" si="15"/>
        <v>0</v>
      </c>
      <c r="AD52">
        <f t="shared" si="15"/>
        <v>0</v>
      </c>
      <c r="AE52">
        <f t="shared" si="15"/>
        <v>0</v>
      </c>
      <c r="AF52">
        <f t="shared" ref="AF52" si="19">AF44/1000</f>
        <v>0</v>
      </c>
      <c r="AG52">
        <f t="shared" si="15"/>
        <v>0</v>
      </c>
      <c r="AH52">
        <f t="shared" si="15"/>
        <v>0</v>
      </c>
      <c r="AK52" s="54">
        <v>45992</v>
      </c>
      <c r="AL52" s="55">
        <v>202571526</v>
      </c>
      <c r="AM52" s="56" t="s">
        <v>5</v>
      </c>
      <c r="AN52" s="56" t="s">
        <v>231</v>
      </c>
      <c r="AO52" s="56">
        <v>6</v>
      </c>
      <c r="AP52" s="56"/>
      <c r="AQ52" s="58"/>
      <c r="BK52" s="64">
        <v>45996</v>
      </c>
      <c r="BL52" s="65">
        <v>202568573</v>
      </c>
      <c r="BM52" s="66" t="s">
        <v>12</v>
      </c>
      <c r="BN52" s="66" t="s">
        <v>259</v>
      </c>
      <c r="BO52" s="66">
        <v>17</v>
      </c>
    </row>
    <row r="53" spans="1:67">
      <c r="A53">
        <v>1</v>
      </c>
      <c r="B53" s="29">
        <v>46157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8"/>
      <c r="P53" s="4"/>
      <c r="Q53" s="4"/>
      <c r="AK53" s="54">
        <v>45992</v>
      </c>
      <c r="AL53" s="55">
        <v>202570987</v>
      </c>
      <c r="AM53" s="56" t="s">
        <v>5</v>
      </c>
      <c r="AN53" s="56" t="s">
        <v>295</v>
      </c>
      <c r="AO53" s="56">
        <v>0</v>
      </c>
      <c r="AP53" s="56"/>
      <c r="AQ53" s="58"/>
      <c r="BK53" s="64">
        <v>45996</v>
      </c>
      <c r="BL53" s="65">
        <v>202574041</v>
      </c>
      <c r="BM53" s="66" t="s">
        <v>25</v>
      </c>
      <c r="BN53" s="66" t="s">
        <v>78</v>
      </c>
      <c r="BO53" s="66">
        <v>35</v>
      </c>
    </row>
    <row r="54" spans="1:67">
      <c r="A54">
        <v>2</v>
      </c>
      <c r="B54" s="29">
        <v>46158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70"/>
      <c r="AK54" s="54">
        <v>45992</v>
      </c>
      <c r="AL54" s="55">
        <v>202567311</v>
      </c>
      <c r="AM54" s="56" t="s">
        <v>21</v>
      </c>
      <c r="AN54" s="56" t="s">
        <v>327</v>
      </c>
      <c r="AO54" s="56">
        <v>15</v>
      </c>
      <c r="AP54" s="56">
        <v>1</v>
      </c>
      <c r="AQ54" s="58"/>
      <c r="BK54" s="64">
        <v>45996</v>
      </c>
      <c r="BL54" s="65">
        <v>202574041</v>
      </c>
      <c r="BM54" s="66" t="s">
        <v>25</v>
      </c>
      <c r="BN54" s="66" t="s">
        <v>78</v>
      </c>
      <c r="BO54" s="66">
        <v>6</v>
      </c>
    </row>
    <row r="55" spans="1:67">
      <c r="A55">
        <v>3</v>
      </c>
      <c r="B55" s="29">
        <v>46160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70"/>
      <c r="AK55" s="54">
        <v>45992</v>
      </c>
      <c r="AL55" s="55">
        <v>202571521</v>
      </c>
      <c r="AM55" s="56" t="s">
        <v>21</v>
      </c>
      <c r="AN55" s="56" t="s">
        <v>338</v>
      </c>
      <c r="AO55" s="56">
        <v>1</v>
      </c>
      <c r="AP55" s="56"/>
      <c r="AQ55" s="58"/>
      <c r="BK55" s="64">
        <v>45996</v>
      </c>
      <c r="BL55" s="65">
        <v>202574040</v>
      </c>
      <c r="BM55" s="66" t="s">
        <v>25</v>
      </c>
      <c r="BN55" s="66" t="s">
        <v>115</v>
      </c>
      <c r="BO55" s="66">
        <v>15</v>
      </c>
    </row>
    <row r="56" spans="1:67">
      <c r="A56">
        <v>4</v>
      </c>
      <c r="B56" s="29">
        <v>46161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70"/>
      <c r="AK56" s="54">
        <v>45992</v>
      </c>
      <c r="AL56" s="55">
        <v>202572540</v>
      </c>
      <c r="AM56" s="56" t="s">
        <v>0</v>
      </c>
      <c r="AN56" s="56" t="s">
        <v>452</v>
      </c>
      <c r="AO56" s="56">
        <v>2</v>
      </c>
      <c r="AP56" s="56"/>
      <c r="AQ56" s="58"/>
    </row>
    <row r="57" spans="1:67">
      <c r="A57">
        <v>5</v>
      </c>
      <c r="B57" s="29">
        <v>46162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70"/>
      <c r="AK57" s="54">
        <v>45992</v>
      </c>
      <c r="AL57" s="55">
        <v>202569719</v>
      </c>
      <c r="AM57" s="56" t="s">
        <v>0</v>
      </c>
      <c r="AN57" s="56" t="s">
        <v>3</v>
      </c>
      <c r="AO57" s="56">
        <v>41</v>
      </c>
      <c r="AP57" s="56">
        <v>1</v>
      </c>
      <c r="AQ57" s="58"/>
    </row>
    <row r="58" spans="1:67">
      <c r="A58">
        <v>6</v>
      </c>
      <c r="B58" s="29">
        <v>46163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70"/>
      <c r="AK58" s="54">
        <v>45992</v>
      </c>
      <c r="AL58" s="55">
        <v>202571649</v>
      </c>
      <c r="AM58" s="56" t="s">
        <v>0</v>
      </c>
      <c r="AN58" s="56" t="s">
        <v>408</v>
      </c>
      <c r="AO58" s="56">
        <v>1</v>
      </c>
      <c r="AP58" s="56"/>
      <c r="AQ58" s="58"/>
    </row>
    <row r="59" spans="1:67">
      <c r="A59">
        <v>1</v>
      </c>
      <c r="B59" s="29">
        <v>46164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70"/>
      <c r="AK59" s="54">
        <v>45992</v>
      </c>
      <c r="AL59" s="55">
        <v>202571648</v>
      </c>
      <c r="AM59" s="56" t="s">
        <v>0</v>
      </c>
      <c r="AN59" s="56" t="s">
        <v>491</v>
      </c>
      <c r="AO59" s="56">
        <v>5</v>
      </c>
      <c r="AP59" s="56"/>
      <c r="AQ59" s="58"/>
    </row>
    <row r="60" spans="1:67">
      <c r="A60">
        <v>2</v>
      </c>
      <c r="B60" s="29">
        <v>46165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70"/>
      <c r="AK60" s="54">
        <v>45992</v>
      </c>
      <c r="AL60" s="55">
        <v>202572905</v>
      </c>
      <c r="AM60" s="56" t="s">
        <v>0</v>
      </c>
      <c r="AN60" s="56" t="s">
        <v>248</v>
      </c>
      <c r="AO60" s="56">
        <v>4</v>
      </c>
      <c r="AP60" s="56"/>
      <c r="AQ60" s="58"/>
    </row>
    <row r="61" spans="1:67">
      <c r="A61">
        <v>3</v>
      </c>
      <c r="B61" s="29">
        <v>46167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70"/>
      <c r="AK61" s="54">
        <v>45992</v>
      </c>
      <c r="AL61" s="55">
        <v>202571179</v>
      </c>
      <c r="AM61" s="56" t="s">
        <v>0</v>
      </c>
      <c r="AN61" s="56" t="s">
        <v>188</v>
      </c>
      <c r="AO61" s="56">
        <v>5</v>
      </c>
      <c r="AP61" s="56">
        <v>1</v>
      </c>
      <c r="AQ61" s="58"/>
    </row>
    <row r="62" spans="1:67">
      <c r="A62">
        <v>4</v>
      </c>
      <c r="B62" s="29">
        <v>46168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70"/>
      <c r="AK62" s="54">
        <v>45992</v>
      </c>
      <c r="AL62" s="55">
        <v>202571650</v>
      </c>
      <c r="AM62" s="56" t="s">
        <v>0</v>
      </c>
      <c r="AN62" s="56" t="s">
        <v>179</v>
      </c>
      <c r="AO62" s="56">
        <v>3</v>
      </c>
      <c r="AP62" s="56"/>
      <c r="AQ62" s="58"/>
    </row>
    <row r="63" spans="1:67">
      <c r="A63">
        <v>5</v>
      </c>
      <c r="B63" s="29">
        <v>46169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70"/>
      <c r="AK63" s="54">
        <v>45992</v>
      </c>
      <c r="AL63" s="55">
        <v>202572435</v>
      </c>
      <c r="AM63" s="56" t="s">
        <v>28</v>
      </c>
      <c r="AN63" s="56" t="s">
        <v>42</v>
      </c>
      <c r="AO63" s="56">
        <v>10</v>
      </c>
      <c r="AP63" s="56"/>
      <c r="AQ63" s="58"/>
    </row>
    <row r="64" spans="1:67">
      <c r="A64">
        <v>6</v>
      </c>
      <c r="B64" s="29">
        <v>46171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70"/>
      <c r="AK64" s="54">
        <v>45992</v>
      </c>
      <c r="AL64" s="55">
        <v>202572415</v>
      </c>
      <c r="AM64" s="56" t="s">
        <v>28</v>
      </c>
      <c r="AN64" s="56" t="s">
        <v>59</v>
      </c>
      <c r="AO64" s="56">
        <v>1</v>
      </c>
      <c r="AP64" s="56"/>
      <c r="AQ64" s="58"/>
    </row>
    <row r="65" spans="1:43">
      <c r="B65" s="29">
        <v>46172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70"/>
      <c r="AK65" s="54">
        <v>45992</v>
      </c>
      <c r="AL65" s="55">
        <v>202571680</v>
      </c>
      <c r="AM65" s="56" t="s">
        <v>28</v>
      </c>
      <c r="AN65" s="56" t="s">
        <v>75</v>
      </c>
      <c r="AO65" s="56">
        <v>1</v>
      </c>
      <c r="AP65" s="56"/>
      <c r="AQ65" s="58"/>
    </row>
    <row r="66" spans="1:43">
      <c r="B66" s="29">
        <v>46173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70"/>
      <c r="AK66" s="54">
        <v>45992</v>
      </c>
      <c r="AL66" s="55">
        <v>202571154</v>
      </c>
      <c r="AM66" s="56" t="s">
        <v>2</v>
      </c>
      <c r="AN66" s="56" t="s">
        <v>185</v>
      </c>
      <c r="AO66" s="56">
        <v>1</v>
      </c>
      <c r="AP66" s="56"/>
      <c r="AQ66" s="58"/>
    </row>
    <row r="67" spans="1:43">
      <c r="B67" s="29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AK67" s="54">
        <v>45992</v>
      </c>
      <c r="AL67" s="55">
        <v>202571119</v>
      </c>
      <c r="AM67" s="56" t="s">
        <v>2</v>
      </c>
      <c r="AN67" s="56" t="s">
        <v>324</v>
      </c>
      <c r="AO67" s="56">
        <v>1</v>
      </c>
      <c r="AP67" s="56">
        <v>1</v>
      </c>
      <c r="AQ67" s="58"/>
    </row>
    <row r="68" spans="1:43">
      <c r="AK68" s="54">
        <v>45992</v>
      </c>
      <c r="AL68" s="55">
        <v>202570435</v>
      </c>
      <c r="AM68" s="56" t="s">
        <v>2</v>
      </c>
      <c r="AN68" s="56" t="s">
        <v>18</v>
      </c>
      <c r="AO68" s="56">
        <v>2</v>
      </c>
      <c r="AP68" s="56"/>
      <c r="AQ68" s="58"/>
    </row>
    <row r="69" spans="1:43">
      <c r="AK69" s="54">
        <v>45992</v>
      </c>
      <c r="AL69" s="55">
        <v>202571170</v>
      </c>
      <c r="AM69" s="56" t="s">
        <v>2</v>
      </c>
      <c r="AN69" s="56" t="s">
        <v>492</v>
      </c>
      <c r="AO69" s="56">
        <v>2</v>
      </c>
      <c r="AP69" s="56"/>
      <c r="AQ69" s="58"/>
    </row>
    <row r="70" spans="1:43">
      <c r="AK70" s="54">
        <v>45992</v>
      </c>
      <c r="AL70" s="55">
        <v>202571121</v>
      </c>
      <c r="AM70" s="56" t="s">
        <v>2</v>
      </c>
      <c r="AN70" s="56" t="s">
        <v>378</v>
      </c>
      <c r="AO70" s="56">
        <v>1</v>
      </c>
      <c r="AP70" s="56"/>
      <c r="AQ70" s="58"/>
    </row>
    <row r="71" spans="1:43">
      <c r="B71" t="s">
        <v>224</v>
      </c>
      <c r="AK71" s="54">
        <v>45992</v>
      </c>
      <c r="AL71" s="55">
        <v>202571504</v>
      </c>
      <c r="AM71" s="56" t="s">
        <v>2</v>
      </c>
      <c r="AN71" s="56" t="s">
        <v>493</v>
      </c>
      <c r="AO71" s="56">
        <v>12</v>
      </c>
      <c r="AP71" s="56">
        <v>1</v>
      </c>
      <c r="AQ71" s="58"/>
    </row>
    <row r="72" spans="1:43">
      <c r="AK72" s="54">
        <v>45992</v>
      </c>
      <c r="AL72" s="55">
        <v>202570765</v>
      </c>
      <c r="AM72" s="56" t="s">
        <v>12</v>
      </c>
      <c r="AN72" s="56" t="s">
        <v>387</v>
      </c>
      <c r="AO72" s="56">
        <v>19</v>
      </c>
      <c r="AP72" s="56">
        <v>1</v>
      </c>
      <c r="AQ72" s="58"/>
    </row>
    <row r="73" spans="1:43">
      <c r="C73" s="4">
        <f>SUBTOTAL(9,C75:C99)</f>
        <v>13</v>
      </c>
      <c r="D73" s="4">
        <f t="shared" ref="D73:N73" si="20">SUBTOTAL(9,D75:D99)</f>
        <v>57</v>
      </c>
      <c r="E73" s="4">
        <f t="shared" si="20"/>
        <v>12</v>
      </c>
      <c r="F73" s="4">
        <f t="shared" si="20"/>
        <v>21</v>
      </c>
      <c r="G73" s="4">
        <f t="shared" si="20"/>
        <v>5</v>
      </c>
      <c r="H73" s="4">
        <f t="shared" si="20"/>
        <v>15</v>
      </c>
      <c r="I73" s="4">
        <f t="shared" si="20"/>
        <v>87</v>
      </c>
      <c r="J73" s="4">
        <f t="shared" si="20"/>
        <v>0</v>
      </c>
      <c r="K73" s="4">
        <f t="shared" si="20"/>
        <v>24</v>
      </c>
      <c r="L73" s="4">
        <f t="shared" si="20"/>
        <v>21</v>
      </c>
      <c r="M73" s="4">
        <f t="shared" si="20"/>
        <v>26</v>
      </c>
      <c r="N73" s="4">
        <f t="shared" si="20"/>
        <v>5</v>
      </c>
      <c r="O73" s="4"/>
      <c r="AK73" s="54">
        <v>45992</v>
      </c>
      <c r="AL73" s="55">
        <v>202570426</v>
      </c>
      <c r="AM73" s="56" t="s">
        <v>5</v>
      </c>
      <c r="AN73" s="56" t="s">
        <v>494</v>
      </c>
      <c r="AO73" s="56">
        <v>1</v>
      </c>
      <c r="AP73" s="56"/>
      <c r="AQ73" s="58"/>
    </row>
    <row r="74" spans="1:43">
      <c r="B74" s="10" t="s">
        <v>120</v>
      </c>
      <c r="C74" s="19" t="s">
        <v>5</v>
      </c>
      <c r="D74" s="19" t="s">
        <v>0</v>
      </c>
      <c r="E74" s="19" t="s">
        <v>21</v>
      </c>
      <c r="F74" s="19" t="s">
        <v>25</v>
      </c>
      <c r="G74" s="19" t="s">
        <v>28</v>
      </c>
      <c r="H74" s="19" t="s">
        <v>4</v>
      </c>
      <c r="I74" s="19" t="s">
        <v>8</v>
      </c>
      <c r="J74" s="19" t="s">
        <v>13</v>
      </c>
      <c r="K74" s="19" t="s">
        <v>2</v>
      </c>
      <c r="L74" s="19" t="s">
        <v>12</v>
      </c>
      <c r="M74" s="19" t="s">
        <v>19</v>
      </c>
      <c r="N74" s="19" t="s">
        <v>31</v>
      </c>
      <c r="O74" s="19" t="s">
        <v>254</v>
      </c>
      <c r="P74" s="19" t="s">
        <v>195</v>
      </c>
      <c r="Q74" s="19" t="s">
        <v>196</v>
      </c>
      <c r="S74" t="s">
        <v>224</v>
      </c>
      <c r="AK74" s="54">
        <v>45992</v>
      </c>
      <c r="AL74" s="55">
        <v>202571671</v>
      </c>
      <c r="AM74" s="56" t="s">
        <v>25</v>
      </c>
      <c r="AN74" s="56" t="s">
        <v>69</v>
      </c>
      <c r="AO74" s="56">
        <v>4</v>
      </c>
      <c r="AP74" s="56"/>
      <c r="AQ74" s="58"/>
    </row>
    <row r="75" spans="1:43">
      <c r="A75">
        <v>1</v>
      </c>
      <c r="B75" s="29">
        <v>46146</v>
      </c>
      <c r="C75" s="1">
        <v>1</v>
      </c>
      <c r="D75" s="1">
        <v>25</v>
      </c>
      <c r="E75" s="1">
        <v>2</v>
      </c>
      <c r="F75" s="1">
        <v>2</v>
      </c>
      <c r="G75" s="1">
        <v>5</v>
      </c>
      <c r="H75" s="1">
        <v>2</v>
      </c>
      <c r="I75" s="1">
        <v>11</v>
      </c>
      <c r="J75" s="1"/>
      <c r="K75" s="1">
        <v>7</v>
      </c>
      <c r="L75" s="1">
        <v>12</v>
      </c>
      <c r="M75" s="1">
        <v>5</v>
      </c>
      <c r="N75" s="1">
        <v>5</v>
      </c>
      <c r="O75" s="70"/>
      <c r="T75" s="19" t="s">
        <v>5</v>
      </c>
      <c r="U75" s="19" t="s">
        <v>0</v>
      </c>
      <c r="V75" s="19" t="s">
        <v>21</v>
      </c>
      <c r="W75" s="19" t="s">
        <v>25</v>
      </c>
      <c r="X75" s="19" t="s">
        <v>28</v>
      </c>
      <c r="Y75" s="19" t="s">
        <v>4</v>
      </c>
      <c r="Z75" s="19" t="s">
        <v>8</v>
      </c>
      <c r="AA75" s="19" t="s">
        <v>13</v>
      </c>
      <c r="AB75" s="19" t="s">
        <v>2</v>
      </c>
      <c r="AC75" s="19" t="s">
        <v>12</v>
      </c>
      <c r="AD75" s="19" t="s">
        <v>19</v>
      </c>
      <c r="AE75" s="19" t="s">
        <v>31</v>
      </c>
      <c r="AF75" s="19"/>
      <c r="AG75" s="19" t="s">
        <v>195</v>
      </c>
      <c r="AH75" s="19" t="s">
        <v>196</v>
      </c>
      <c r="AK75" s="54">
        <v>45992</v>
      </c>
      <c r="AL75" s="55">
        <v>202556555</v>
      </c>
      <c r="AM75" s="56" t="s">
        <v>28</v>
      </c>
      <c r="AN75" s="56" t="s">
        <v>495</v>
      </c>
      <c r="AO75" s="56">
        <v>0</v>
      </c>
      <c r="AP75" s="56">
        <v>3</v>
      </c>
      <c r="AQ75" s="58"/>
    </row>
    <row r="76" spans="1:43">
      <c r="A76">
        <v>2</v>
      </c>
      <c r="B76" s="29">
        <v>46147</v>
      </c>
      <c r="C76" s="1">
        <v>12</v>
      </c>
      <c r="D76" s="1">
        <v>18</v>
      </c>
      <c r="E76" s="1">
        <v>2</v>
      </c>
      <c r="F76" s="1">
        <v>15</v>
      </c>
      <c r="G76" s="1"/>
      <c r="H76" s="1">
        <v>10</v>
      </c>
      <c r="I76" s="1">
        <v>24</v>
      </c>
      <c r="J76" s="1"/>
      <c r="K76" s="1">
        <v>7</v>
      </c>
      <c r="L76" s="1">
        <v>3</v>
      </c>
      <c r="M76" s="1">
        <v>12</v>
      </c>
      <c r="N76" s="1"/>
      <c r="O76" s="70"/>
      <c r="S76" t="s">
        <v>200</v>
      </c>
      <c r="T76">
        <f>SUM(C75:C78)</f>
        <v>13</v>
      </c>
      <c r="U76">
        <f t="shared" ref="U76:AE76" si="21">SUM(D75:D78)</f>
        <v>57</v>
      </c>
      <c r="V76">
        <f t="shared" si="21"/>
        <v>12</v>
      </c>
      <c r="W76">
        <f t="shared" si="21"/>
        <v>21</v>
      </c>
      <c r="X76">
        <f t="shared" si="21"/>
        <v>5</v>
      </c>
      <c r="Y76">
        <f t="shared" si="21"/>
        <v>15</v>
      </c>
      <c r="Z76">
        <f t="shared" si="21"/>
        <v>87</v>
      </c>
      <c r="AA76">
        <f t="shared" si="21"/>
        <v>0</v>
      </c>
      <c r="AB76">
        <f t="shared" si="21"/>
        <v>24</v>
      </c>
      <c r="AC76">
        <f t="shared" si="21"/>
        <v>21</v>
      </c>
      <c r="AD76">
        <f t="shared" si="21"/>
        <v>26</v>
      </c>
      <c r="AE76">
        <f t="shared" si="21"/>
        <v>5</v>
      </c>
      <c r="AG76">
        <f>SUM(P75:P79)</f>
        <v>0</v>
      </c>
      <c r="AH76">
        <f>SUM(Q75:Q79)</f>
        <v>0</v>
      </c>
      <c r="AK76" s="54">
        <v>45992</v>
      </c>
      <c r="AL76" s="55">
        <v>202566829</v>
      </c>
      <c r="AM76" s="56" t="s">
        <v>28</v>
      </c>
      <c r="AN76" s="56" t="s">
        <v>496</v>
      </c>
      <c r="AO76" s="56">
        <v>0</v>
      </c>
      <c r="AP76" s="56">
        <v>3</v>
      </c>
      <c r="AQ76" s="58"/>
    </row>
    <row r="77" spans="1:43">
      <c r="A77">
        <v>3</v>
      </c>
      <c r="B77" s="29">
        <v>46148</v>
      </c>
      <c r="C77" s="1"/>
      <c r="D77" s="1">
        <v>14</v>
      </c>
      <c r="E77" s="1">
        <v>8</v>
      </c>
      <c r="F77" s="1">
        <v>4</v>
      </c>
      <c r="G77" s="1"/>
      <c r="H77" s="1">
        <v>3</v>
      </c>
      <c r="I77" s="1">
        <v>52</v>
      </c>
      <c r="J77" s="1"/>
      <c r="K77" s="1">
        <v>10</v>
      </c>
      <c r="L77" s="1">
        <v>6</v>
      </c>
      <c r="M77" s="1">
        <v>9</v>
      </c>
      <c r="N77" s="1"/>
      <c r="O77" s="70">
        <v>1</v>
      </c>
      <c r="S77" t="s">
        <v>201</v>
      </c>
      <c r="T77">
        <f>SUM(C79:C84)</f>
        <v>0</v>
      </c>
      <c r="U77">
        <f t="shared" ref="U77:AE77" si="22">SUM(D79:D84)</f>
        <v>0</v>
      </c>
      <c r="V77">
        <f t="shared" si="22"/>
        <v>0</v>
      </c>
      <c r="W77">
        <f t="shared" si="22"/>
        <v>0</v>
      </c>
      <c r="X77">
        <f t="shared" si="22"/>
        <v>0</v>
      </c>
      <c r="Y77">
        <f t="shared" si="22"/>
        <v>0</v>
      </c>
      <c r="Z77">
        <f t="shared" si="22"/>
        <v>0</v>
      </c>
      <c r="AA77">
        <f t="shared" si="22"/>
        <v>0</v>
      </c>
      <c r="AB77">
        <f t="shared" si="22"/>
        <v>0</v>
      </c>
      <c r="AC77">
        <f t="shared" si="22"/>
        <v>0</v>
      </c>
      <c r="AD77">
        <f t="shared" si="22"/>
        <v>0</v>
      </c>
      <c r="AE77">
        <f t="shared" si="22"/>
        <v>0</v>
      </c>
      <c r="AG77">
        <f>SUM(P80:P84)</f>
        <v>0</v>
      </c>
      <c r="AH77">
        <f>SUM(Q80:Q84)</f>
        <v>0</v>
      </c>
      <c r="AK77" s="54">
        <v>45993</v>
      </c>
      <c r="AL77" s="55">
        <v>202571507</v>
      </c>
      <c r="AM77" s="56" t="s">
        <v>19</v>
      </c>
      <c r="AN77" s="56" t="s">
        <v>272</v>
      </c>
      <c r="AO77" s="56">
        <v>10</v>
      </c>
      <c r="AP77" s="56"/>
      <c r="AQ77" s="58"/>
    </row>
    <row r="78" spans="1:43">
      <c r="A78">
        <v>4</v>
      </c>
      <c r="B78" s="29">
        <v>46149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70"/>
      <c r="S78" t="s">
        <v>202</v>
      </c>
      <c r="T78" s="4">
        <f t="shared" ref="T78:AE78" si="23">SUM(C85:C90)</f>
        <v>0</v>
      </c>
      <c r="U78" s="4">
        <f t="shared" si="23"/>
        <v>0</v>
      </c>
      <c r="V78" s="4">
        <f t="shared" si="23"/>
        <v>0</v>
      </c>
      <c r="W78" s="4">
        <f t="shared" si="23"/>
        <v>0</v>
      </c>
      <c r="X78" s="4">
        <f t="shared" si="23"/>
        <v>0</v>
      </c>
      <c r="Y78" s="4">
        <f t="shared" si="23"/>
        <v>0</v>
      </c>
      <c r="Z78" s="4">
        <f t="shared" si="23"/>
        <v>0</v>
      </c>
      <c r="AA78" s="4">
        <f t="shared" si="23"/>
        <v>0</v>
      </c>
      <c r="AB78" s="4">
        <f t="shared" si="23"/>
        <v>0</v>
      </c>
      <c r="AC78" s="4">
        <f t="shared" si="23"/>
        <v>0</v>
      </c>
      <c r="AD78" s="4">
        <f t="shared" si="23"/>
        <v>0</v>
      </c>
      <c r="AE78" s="4">
        <f t="shared" si="23"/>
        <v>0</v>
      </c>
      <c r="AF78" s="4"/>
      <c r="AG78" s="4">
        <f>SUM(P85:P90)</f>
        <v>0</v>
      </c>
      <c r="AH78" s="4">
        <f>SUM(Q85:Q90)</f>
        <v>0</v>
      </c>
      <c r="AK78" s="54">
        <v>45993</v>
      </c>
      <c r="AL78" s="55">
        <v>202573033</v>
      </c>
      <c r="AM78" s="56" t="s">
        <v>19</v>
      </c>
      <c r="AN78" s="56" t="s">
        <v>244</v>
      </c>
      <c r="AO78" s="56">
        <v>1</v>
      </c>
      <c r="AP78" s="56">
        <v>1</v>
      </c>
      <c r="AQ78" s="58"/>
    </row>
    <row r="79" spans="1:43">
      <c r="A79">
        <v>5</v>
      </c>
      <c r="B79" s="29">
        <v>46150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70"/>
      <c r="S79" t="s">
        <v>203</v>
      </c>
      <c r="T79">
        <f t="shared" ref="T79:AE79" si="24">SUM(C91:C96)</f>
        <v>0</v>
      </c>
      <c r="U79">
        <f t="shared" si="24"/>
        <v>0</v>
      </c>
      <c r="V79">
        <f t="shared" si="24"/>
        <v>0</v>
      </c>
      <c r="W79">
        <f t="shared" si="24"/>
        <v>0</v>
      </c>
      <c r="X79">
        <f t="shared" si="24"/>
        <v>0</v>
      </c>
      <c r="Y79">
        <f t="shared" si="24"/>
        <v>0</v>
      </c>
      <c r="Z79">
        <f t="shared" si="24"/>
        <v>0</v>
      </c>
      <c r="AA79">
        <f t="shared" si="24"/>
        <v>0</v>
      </c>
      <c r="AB79">
        <f t="shared" si="24"/>
        <v>0</v>
      </c>
      <c r="AC79">
        <f t="shared" si="24"/>
        <v>0</v>
      </c>
      <c r="AD79">
        <f t="shared" si="24"/>
        <v>0</v>
      </c>
      <c r="AE79">
        <f t="shared" si="24"/>
        <v>0</v>
      </c>
      <c r="AG79">
        <f>SUM(P91:P96)</f>
        <v>0</v>
      </c>
      <c r="AH79">
        <f>SUM(Q91:Q96)</f>
        <v>0</v>
      </c>
      <c r="AK79" s="54">
        <v>45993</v>
      </c>
      <c r="AL79" s="55">
        <v>202572534</v>
      </c>
      <c r="AM79" s="56" t="s">
        <v>19</v>
      </c>
      <c r="AN79" s="56" t="s">
        <v>72</v>
      </c>
      <c r="AO79" s="56">
        <v>0</v>
      </c>
      <c r="AP79" s="56">
        <v>1</v>
      </c>
      <c r="AQ79" s="58"/>
    </row>
    <row r="80" spans="1:43">
      <c r="A80">
        <v>1</v>
      </c>
      <c r="B80" s="29">
        <v>46151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70"/>
      <c r="AK80" s="54">
        <v>45993</v>
      </c>
      <c r="AL80" s="55">
        <v>202572938</v>
      </c>
      <c r="AM80" s="56" t="s">
        <v>19</v>
      </c>
      <c r="AN80" s="56" t="s">
        <v>83</v>
      </c>
      <c r="AO80" s="56">
        <v>1</v>
      </c>
      <c r="AP80" s="56"/>
      <c r="AQ80" s="58"/>
    </row>
    <row r="81" spans="1:43">
      <c r="A81">
        <v>2</v>
      </c>
      <c r="B81" s="29">
        <v>46153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70"/>
      <c r="AK81" s="54">
        <v>45993</v>
      </c>
      <c r="AL81" s="55">
        <v>202572549</v>
      </c>
      <c r="AM81" s="56" t="s">
        <v>19</v>
      </c>
      <c r="AN81" s="56" t="s">
        <v>95</v>
      </c>
      <c r="AO81" s="56">
        <v>5</v>
      </c>
      <c r="AP81" s="56"/>
      <c r="AQ81" s="58"/>
    </row>
    <row r="82" spans="1:43">
      <c r="A82">
        <v>3</v>
      </c>
      <c r="B82" s="29">
        <v>46154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70"/>
      <c r="T82" t="s">
        <v>5</v>
      </c>
      <c r="U82" t="s">
        <v>0</v>
      </c>
      <c r="V82" t="s">
        <v>21</v>
      </c>
      <c r="W82" t="s">
        <v>25</v>
      </c>
      <c r="X82" t="s">
        <v>28</v>
      </c>
      <c r="Y82" t="s">
        <v>4</v>
      </c>
      <c r="Z82" t="s">
        <v>8</v>
      </c>
      <c r="AA82" t="s">
        <v>13</v>
      </c>
      <c r="AB82" t="s">
        <v>2</v>
      </c>
      <c r="AC82" t="s">
        <v>12</v>
      </c>
      <c r="AD82" t="s">
        <v>19</v>
      </c>
      <c r="AE82" t="s">
        <v>31</v>
      </c>
      <c r="AG82" t="s">
        <v>195</v>
      </c>
      <c r="AH82" t="s">
        <v>196</v>
      </c>
      <c r="AK82" s="54">
        <v>45993</v>
      </c>
      <c r="AL82" s="55">
        <v>202572548</v>
      </c>
      <c r="AM82" s="56" t="s">
        <v>19</v>
      </c>
      <c r="AN82" s="56" t="s">
        <v>414</v>
      </c>
      <c r="AO82" s="56">
        <v>1</v>
      </c>
      <c r="AP82" s="56"/>
      <c r="AQ82" s="58"/>
    </row>
    <row r="83" spans="1:43">
      <c r="A83">
        <v>4</v>
      </c>
      <c r="B83" s="29">
        <v>46155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70"/>
      <c r="S83" t="s">
        <v>200</v>
      </c>
      <c r="T83">
        <f>T76/1000</f>
        <v>1.2999999999999999E-2</v>
      </c>
      <c r="U83">
        <f t="shared" ref="U83:AH83" si="25">U76/1000</f>
        <v>5.7000000000000002E-2</v>
      </c>
      <c r="V83">
        <f t="shared" si="25"/>
        <v>1.2E-2</v>
      </c>
      <c r="W83">
        <f t="shared" si="25"/>
        <v>2.1000000000000001E-2</v>
      </c>
      <c r="X83">
        <f t="shared" si="25"/>
        <v>5.0000000000000001E-3</v>
      </c>
      <c r="Y83">
        <f t="shared" si="25"/>
        <v>1.4999999999999999E-2</v>
      </c>
      <c r="Z83">
        <f t="shared" si="25"/>
        <v>8.6999999999999994E-2</v>
      </c>
      <c r="AA83">
        <f t="shared" si="25"/>
        <v>0</v>
      </c>
      <c r="AB83">
        <f t="shared" si="25"/>
        <v>2.4E-2</v>
      </c>
      <c r="AC83">
        <f t="shared" si="25"/>
        <v>2.1000000000000001E-2</v>
      </c>
      <c r="AD83">
        <f t="shared" si="25"/>
        <v>2.5999999999999999E-2</v>
      </c>
      <c r="AE83">
        <f t="shared" si="25"/>
        <v>5.0000000000000001E-3</v>
      </c>
      <c r="AG83">
        <f t="shared" si="25"/>
        <v>0</v>
      </c>
      <c r="AH83">
        <f t="shared" si="25"/>
        <v>0</v>
      </c>
      <c r="AK83" s="54">
        <v>45993</v>
      </c>
      <c r="AL83" s="55">
        <v>202572557</v>
      </c>
      <c r="AM83" s="56" t="s">
        <v>19</v>
      </c>
      <c r="AN83" s="56" t="s">
        <v>459</v>
      </c>
      <c r="AO83" s="56">
        <v>9</v>
      </c>
      <c r="AP83" s="56">
        <v>4</v>
      </c>
      <c r="AQ83" s="58"/>
    </row>
    <row r="84" spans="1:43">
      <c r="A84">
        <v>5</v>
      </c>
      <c r="B84" s="29">
        <v>46156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70"/>
      <c r="S84" t="s">
        <v>201</v>
      </c>
      <c r="T84">
        <f t="shared" ref="T84:AH84" si="26">T77/1000</f>
        <v>0</v>
      </c>
      <c r="U84">
        <f t="shared" si="26"/>
        <v>0</v>
      </c>
      <c r="V84">
        <f t="shared" si="26"/>
        <v>0</v>
      </c>
      <c r="W84">
        <f t="shared" si="26"/>
        <v>0</v>
      </c>
      <c r="X84">
        <f t="shared" si="26"/>
        <v>0</v>
      </c>
      <c r="Y84">
        <f t="shared" si="26"/>
        <v>0</v>
      </c>
      <c r="Z84">
        <f t="shared" si="26"/>
        <v>0</v>
      </c>
      <c r="AA84">
        <f t="shared" si="26"/>
        <v>0</v>
      </c>
      <c r="AB84">
        <f t="shared" si="26"/>
        <v>0</v>
      </c>
      <c r="AC84">
        <f t="shared" si="26"/>
        <v>0</v>
      </c>
      <c r="AD84">
        <f t="shared" si="26"/>
        <v>0</v>
      </c>
      <c r="AE84">
        <f t="shared" si="26"/>
        <v>0</v>
      </c>
      <c r="AG84">
        <f t="shared" si="26"/>
        <v>0</v>
      </c>
      <c r="AH84">
        <f t="shared" si="26"/>
        <v>0</v>
      </c>
      <c r="AK84" s="54">
        <v>45993</v>
      </c>
      <c r="AL84" s="55">
        <v>202572819</v>
      </c>
      <c r="AM84" s="56" t="s">
        <v>19</v>
      </c>
      <c r="AN84" s="56" t="s">
        <v>79</v>
      </c>
      <c r="AO84" s="56">
        <v>7</v>
      </c>
      <c r="AP84" s="56"/>
      <c r="AQ84" s="58"/>
    </row>
    <row r="85" spans="1:43">
      <c r="A85">
        <v>1</v>
      </c>
      <c r="B85" s="29">
        <v>46157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8"/>
      <c r="P85" s="4"/>
      <c r="Q85" s="4"/>
      <c r="S85" t="s">
        <v>202</v>
      </c>
      <c r="T85">
        <f t="shared" ref="T85:AH85" si="27">T78/1000</f>
        <v>0</v>
      </c>
      <c r="U85">
        <f t="shared" si="27"/>
        <v>0</v>
      </c>
      <c r="V85">
        <f t="shared" si="27"/>
        <v>0</v>
      </c>
      <c r="W85">
        <f t="shared" si="27"/>
        <v>0</v>
      </c>
      <c r="X85">
        <f t="shared" si="27"/>
        <v>0</v>
      </c>
      <c r="Y85">
        <f t="shared" si="27"/>
        <v>0</v>
      </c>
      <c r="Z85">
        <f t="shared" si="27"/>
        <v>0</v>
      </c>
      <c r="AA85">
        <f t="shared" si="27"/>
        <v>0</v>
      </c>
      <c r="AB85">
        <f t="shared" si="27"/>
        <v>0</v>
      </c>
      <c r="AC85">
        <f t="shared" si="27"/>
        <v>0</v>
      </c>
      <c r="AD85">
        <f t="shared" si="27"/>
        <v>0</v>
      </c>
      <c r="AE85">
        <f t="shared" si="27"/>
        <v>0</v>
      </c>
      <c r="AG85">
        <f t="shared" si="27"/>
        <v>0</v>
      </c>
      <c r="AH85">
        <f t="shared" si="27"/>
        <v>0</v>
      </c>
      <c r="AK85" s="54">
        <v>45993</v>
      </c>
      <c r="AL85" s="55">
        <v>202572906</v>
      </c>
      <c r="AM85" s="56" t="s">
        <v>4</v>
      </c>
      <c r="AN85" s="56" t="s">
        <v>11</v>
      </c>
      <c r="AO85" s="56">
        <v>34</v>
      </c>
      <c r="AP85" s="56"/>
      <c r="AQ85" s="58"/>
    </row>
    <row r="86" spans="1:43">
      <c r="A86">
        <v>2</v>
      </c>
      <c r="B86" s="29">
        <v>46158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70"/>
      <c r="S86" t="s">
        <v>203</v>
      </c>
      <c r="T86">
        <f t="shared" ref="T86:AH86" si="28">T79/1000</f>
        <v>0</v>
      </c>
      <c r="U86">
        <f t="shared" si="28"/>
        <v>0</v>
      </c>
      <c r="V86">
        <f t="shared" si="28"/>
        <v>0</v>
      </c>
      <c r="W86">
        <f t="shared" si="28"/>
        <v>0</v>
      </c>
      <c r="X86">
        <f t="shared" si="28"/>
        <v>0</v>
      </c>
      <c r="Y86">
        <f t="shared" si="28"/>
        <v>0</v>
      </c>
      <c r="Z86">
        <f t="shared" si="28"/>
        <v>0</v>
      </c>
      <c r="AA86">
        <f t="shared" si="28"/>
        <v>0</v>
      </c>
      <c r="AB86">
        <f t="shared" si="28"/>
        <v>0</v>
      </c>
      <c r="AC86">
        <f t="shared" si="28"/>
        <v>0</v>
      </c>
      <c r="AD86">
        <f t="shared" si="28"/>
        <v>0</v>
      </c>
      <c r="AE86">
        <f t="shared" si="28"/>
        <v>0</v>
      </c>
      <c r="AG86">
        <f t="shared" si="28"/>
        <v>0</v>
      </c>
      <c r="AH86">
        <f t="shared" si="28"/>
        <v>0</v>
      </c>
      <c r="AK86" s="54">
        <v>45993</v>
      </c>
      <c r="AL86" s="55">
        <v>202570446</v>
      </c>
      <c r="AM86" s="56" t="s">
        <v>4</v>
      </c>
      <c r="AN86" s="56" t="s">
        <v>84</v>
      </c>
      <c r="AO86" s="56">
        <v>3</v>
      </c>
      <c r="AP86" s="56"/>
      <c r="AQ86" s="58"/>
    </row>
    <row r="87" spans="1:43">
      <c r="A87">
        <v>3</v>
      </c>
      <c r="B87" s="29">
        <v>46160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70"/>
      <c r="AK87" s="54">
        <v>45993</v>
      </c>
      <c r="AL87" s="55">
        <v>202572431</v>
      </c>
      <c r="AM87" s="56" t="s">
        <v>4</v>
      </c>
      <c r="AN87" s="56" t="s">
        <v>375</v>
      </c>
      <c r="AO87" s="56">
        <v>1</v>
      </c>
      <c r="AP87" s="56"/>
      <c r="AQ87" s="58"/>
    </row>
    <row r="88" spans="1:43">
      <c r="A88">
        <v>4</v>
      </c>
      <c r="B88" s="29">
        <v>46161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70"/>
      <c r="AK88" s="54">
        <v>45993</v>
      </c>
      <c r="AL88" s="55">
        <v>202572574</v>
      </c>
      <c r="AM88" s="56" t="s">
        <v>8</v>
      </c>
      <c r="AN88" s="56" t="s">
        <v>383</v>
      </c>
      <c r="AO88" s="56">
        <v>11</v>
      </c>
      <c r="AP88" s="56">
        <v>1</v>
      </c>
      <c r="AQ88" s="58"/>
    </row>
    <row r="89" spans="1:43">
      <c r="A89">
        <v>5</v>
      </c>
      <c r="B89" s="29">
        <v>46162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70"/>
      <c r="AK89" s="54">
        <v>45993</v>
      </c>
      <c r="AL89" s="55">
        <v>202572452</v>
      </c>
      <c r="AM89" s="56" t="s">
        <v>8</v>
      </c>
      <c r="AN89" s="56" t="s">
        <v>96</v>
      </c>
      <c r="AO89" s="56">
        <v>1</v>
      </c>
      <c r="AP89" s="56"/>
      <c r="AQ89" s="58"/>
    </row>
    <row r="90" spans="1:43">
      <c r="A90">
        <v>6</v>
      </c>
      <c r="B90" s="29">
        <v>46163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0"/>
      <c r="AK90" s="54">
        <v>45993</v>
      </c>
      <c r="AL90" s="55">
        <v>202572907</v>
      </c>
      <c r="AM90" s="56" t="s">
        <v>8</v>
      </c>
      <c r="AN90" s="56" t="s">
        <v>412</v>
      </c>
      <c r="AO90" s="56">
        <v>3</v>
      </c>
      <c r="AP90" s="56"/>
      <c r="AQ90" s="58"/>
    </row>
    <row r="91" spans="1:43">
      <c r="A91">
        <v>1</v>
      </c>
      <c r="B91" s="29">
        <v>46164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70"/>
      <c r="AK91" s="54">
        <v>45993</v>
      </c>
      <c r="AL91" s="55">
        <v>202573009</v>
      </c>
      <c r="AM91" s="56" t="s">
        <v>8</v>
      </c>
      <c r="AN91" s="56" t="s">
        <v>342</v>
      </c>
      <c r="AO91" s="56">
        <v>1</v>
      </c>
      <c r="AP91" s="56"/>
      <c r="AQ91" s="58"/>
    </row>
    <row r="92" spans="1:43">
      <c r="A92">
        <v>2</v>
      </c>
      <c r="B92" s="29">
        <v>46165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70"/>
      <c r="AK92" s="54">
        <v>45993</v>
      </c>
      <c r="AL92" s="55">
        <v>202572563</v>
      </c>
      <c r="AM92" s="56" t="s">
        <v>8</v>
      </c>
      <c r="AN92" s="56" t="s">
        <v>388</v>
      </c>
      <c r="AO92" s="56">
        <v>2</v>
      </c>
      <c r="AP92" s="56"/>
      <c r="AQ92" s="58"/>
    </row>
    <row r="93" spans="1:43">
      <c r="A93">
        <v>3</v>
      </c>
      <c r="B93" s="29">
        <v>46167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70"/>
      <c r="AK93" s="54">
        <v>45993</v>
      </c>
      <c r="AL93" s="55">
        <v>202571538</v>
      </c>
      <c r="AM93" s="56" t="s">
        <v>8</v>
      </c>
      <c r="AN93" s="56" t="s">
        <v>89</v>
      </c>
      <c r="AO93" s="56">
        <v>3</v>
      </c>
      <c r="AP93" s="56"/>
      <c r="AQ93" s="58"/>
    </row>
    <row r="94" spans="1:43">
      <c r="A94">
        <v>4</v>
      </c>
      <c r="B94" s="29">
        <v>46168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70"/>
      <c r="AK94" s="54">
        <v>45993</v>
      </c>
      <c r="AL94" s="55">
        <v>202571124</v>
      </c>
      <c r="AM94" s="56" t="s">
        <v>8</v>
      </c>
      <c r="AN94" s="56" t="s">
        <v>266</v>
      </c>
      <c r="AO94" s="56">
        <v>1</v>
      </c>
      <c r="AP94" s="56"/>
      <c r="AQ94" s="58"/>
    </row>
    <row r="95" spans="1:43">
      <c r="A95">
        <v>5</v>
      </c>
      <c r="B95" s="29">
        <v>46169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70"/>
      <c r="AK95" s="54">
        <v>45993</v>
      </c>
      <c r="AL95" s="55">
        <v>202572552</v>
      </c>
      <c r="AM95" s="56" t="s">
        <v>8</v>
      </c>
      <c r="AN95" s="56" t="s">
        <v>45</v>
      </c>
      <c r="AO95" s="56">
        <v>9</v>
      </c>
      <c r="AP95" s="56">
        <v>2</v>
      </c>
      <c r="AQ95" s="58"/>
    </row>
    <row r="96" spans="1:43">
      <c r="A96">
        <v>6</v>
      </c>
      <c r="B96" s="29">
        <v>46171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70"/>
      <c r="AK96" s="54">
        <v>45993</v>
      </c>
      <c r="AL96" s="55">
        <v>202571168</v>
      </c>
      <c r="AM96" s="56" t="s">
        <v>8</v>
      </c>
      <c r="AN96" s="56" t="s">
        <v>183</v>
      </c>
      <c r="AO96" s="56">
        <v>7</v>
      </c>
      <c r="AP96" s="56"/>
      <c r="AQ96" s="58"/>
    </row>
    <row r="97" spans="2:43">
      <c r="B97" s="29">
        <v>46172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70"/>
      <c r="AK97" s="54">
        <v>45993</v>
      </c>
      <c r="AL97" s="55">
        <v>202570764</v>
      </c>
      <c r="AM97" s="56" t="s">
        <v>8</v>
      </c>
      <c r="AN97" s="56" t="s">
        <v>99</v>
      </c>
      <c r="AO97" s="56">
        <v>1</v>
      </c>
      <c r="AP97" s="56">
        <v>2</v>
      </c>
      <c r="AQ97" s="58"/>
    </row>
    <row r="98" spans="2:43">
      <c r="B98" s="29">
        <v>46173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70"/>
      <c r="AK98" s="54">
        <v>45993</v>
      </c>
      <c r="AL98" s="55">
        <v>202572477</v>
      </c>
      <c r="AM98" s="56" t="s">
        <v>8</v>
      </c>
      <c r="AN98" s="56" t="s">
        <v>76</v>
      </c>
      <c r="AO98" s="56">
        <v>2</v>
      </c>
      <c r="AP98" s="56"/>
      <c r="AQ98" s="58"/>
    </row>
    <row r="99" spans="2:43">
      <c r="B99" s="29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AK99" s="54">
        <v>45993</v>
      </c>
      <c r="AL99" s="55">
        <v>202572604</v>
      </c>
      <c r="AM99" s="56" t="s">
        <v>5</v>
      </c>
      <c r="AN99" s="56" t="s">
        <v>106</v>
      </c>
      <c r="AO99" s="56">
        <v>14</v>
      </c>
      <c r="AP99" s="56">
        <v>1</v>
      </c>
      <c r="AQ99" s="58"/>
    </row>
    <row r="100" spans="2:43">
      <c r="AK100" s="54">
        <v>45993</v>
      </c>
      <c r="AL100" s="55">
        <v>202570927</v>
      </c>
      <c r="AM100" s="56" t="s">
        <v>8</v>
      </c>
      <c r="AN100" s="56" t="s">
        <v>403</v>
      </c>
      <c r="AO100" s="56">
        <v>1</v>
      </c>
      <c r="AP100" s="56">
        <v>4</v>
      </c>
      <c r="AQ100" s="58"/>
    </row>
    <row r="101" spans="2:43">
      <c r="AK101" s="54">
        <v>45993</v>
      </c>
      <c r="AL101" s="55">
        <v>202568637</v>
      </c>
      <c r="AM101" s="56" t="s">
        <v>8</v>
      </c>
      <c r="AN101" s="56" t="s">
        <v>274</v>
      </c>
      <c r="AO101" s="56">
        <v>5</v>
      </c>
      <c r="AP101" s="56"/>
      <c r="AQ101" s="58"/>
    </row>
    <row r="102" spans="2:43">
      <c r="AK102" s="54">
        <v>45993</v>
      </c>
      <c r="AL102" s="55">
        <v>202572564</v>
      </c>
      <c r="AM102" s="56" t="s">
        <v>8</v>
      </c>
      <c r="AN102" s="56" t="s">
        <v>49</v>
      </c>
      <c r="AO102" s="56">
        <v>1</v>
      </c>
      <c r="AP102" s="56"/>
      <c r="AQ102" s="58"/>
    </row>
    <row r="103" spans="2:43">
      <c r="AK103" s="54">
        <v>45993</v>
      </c>
      <c r="AL103" s="55">
        <v>202571132</v>
      </c>
      <c r="AM103" s="56" t="s">
        <v>8</v>
      </c>
      <c r="AN103" s="56" t="s">
        <v>341</v>
      </c>
      <c r="AO103" s="56">
        <v>2</v>
      </c>
      <c r="AP103" s="56"/>
      <c r="AQ103" s="58"/>
    </row>
    <row r="104" spans="2:43">
      <c r="AK104" s="54">
        <v>45993</v>
      </c>
      <c r="AL104" s="55">
        <v>202572903</v>
      </c>
      <c r="AM104" s="56" t="s">
        <v>8</v>
      </c>
      <c r="AN104" s="56" t="s">
        <v>300</v>
      </c>
      <c r="AO104" s="56">
        <v>11</v>
      </c>
      <c r="AP104" s="56"/>
      <c r="AQ104" s="58"/>
    </row>
    <row r="105" spans="2:43">
      <c r="AK105" s="54">
        <v>45993</v>
      </c>
      <c r="AL105" s="55">
        <v>202573013</v>
      </c>
      <c r="AM105" s="56" t="s">
        <v>4</v>
      </c>
      <c r="AN105" s="56" t="s">
        <v>179</v>
      </c>
      <c r="AO105" s="56">
        <v>126</v>
      </c>
      <c r="AP105" s="56"/>
      <c r="AQ105" s="58"/>
    </row>
    <row r="106" spans="2:43">
      <c r="AK106" s="54">
        <v>45993</v>
      </c>
      <c r="AL106" s="55">
        <v>202571665</v>
      </c>
      <c r="AM106" s="56" t="s">
        <v>31</v>
      </c>
      <c r="AN106" s="56" t="s">
        <v>51</v>
      </c>
      <c r="AO106" s="56">
        <v>2</v>
      </c>
      <c r="AP106" s="56"/>
      <c r="AQ106" s="58"/>
    </row>
    <row r="107" spans="2:43">
      <c r="AK107" s="54">
        <v>45993</v>
      </c>
      <c r="AL107" s="55">
        <v>202568571</v>
      </c>
      <c r="AM107" s="56" t="s">
        <v>31</v>
      </c>
      <c r="AN107" s="56" t="s">
        <v>497</v>
      </c>
      <c r="AO107" s="56">
        <v>11</v>
      </c>
      <c r="AP107" s="56">
        <v>12</v>
      </c>
      <c r="AQ107" s="58"/>
    </row>
    <row r="108" spans="2:43">
      <c r="AK108" s="54">
        <v>45993</v>
      </c>
      <c r="AL108" s="55">
        <v>202569779</v>
      </c>
      <c r="AM108" s="56" t="s">
        <v>31</v>
      </c>
      <c r="AN108" s="56" t="s">
        <v>498</v>
      </c>
      <c r="AO108" s="56">
        <v>9</v>
      </c>
      <c r="AP108" s="56"/>
      <c r="AQ108" s="58"/>
    </row>
    <row r="109" spans="2:43">
      <c r="AK109" s="54">
        <v>45993</v>
      </c>
      <c r="AL109" s="55">
        <v>202571645</v>
      </c>
      <c r="AM109" s="56" t="s">
        <v>8</v>
      </c>
      <c r="AN109" s="56" t="s">
        <v>9</v>
      </c>
      <c r="AO109" s="56">
        <v>26</v>
      </c>
      <c r="AP109" s="56">
        <v>1</v>
      </c>
      <c r="AQ109" s="58"/>
    </row>
    <row r="110" spans="2:43">
      <c r="AK110" s="54">
        <v>45993</v>
      </c>
      <c r="AL110" s="55">
        <v>202572412</v>
      </c>
      <c r="AM110" s="56" t="s">
        <v>2</v>
      </c>
      <c r="AN110" s="56" t="s">
        <v>32</v>
      </c>
      <c r="AO110" s="56">
        <v>67</v>
      </c>
      <c r="AP110" s="56"/>
      <c r="AQ110" s="58"/>
    </row>
    <row r="111" spans="2:43">
      <c r="AK111" s="54">
        <v>45993</v>
      </c>
      <c r="AL111" s="55">
        <v>202572457</v>
      </c>
      <c r="AM111" s="56" t="s">
        <v>2</v>
      </c>
      <c r="AN111" s="56" t="s">
        <v>326</v>
      </c>
      <c r="AO111" s="56">
        <v>3</v>
      </c>
      <c r="AP111" s="56"/>
      <c r="AQ111" s="58"/>
    </row>
    <row r="112" spans="2:43">
      <c r="AK112" s="54">
        <v>45993</v>
      </c>
      <c r="AL112" s="55">
        <v>202572542</v>
      </c>
      <c r="AM112" s="56" t="s">
        <v>2</v>
      </c>
      <c r="AN112" s="56" t="s">
        <v>348</v>
      </c>
      <c r="AO112" s="56">
        <v>1</v>
      </c>
      <c r="AP112" s="56"/>
      <c r="AQ112" s="58"/>
    </row>
    <row r="113" spans="37:43">
      <c r="AK113" s="54">
        <v>45993</v>
      </c>
      <c r="AL113" s="55">
        <v>202572546</v>
      </c>
      <c r="AM113" s="56" t="s">
        <v>2</v>
      </c>
      <c r="AN113" s="56" t="s">
        <v>324</v>
      </c>
      <c r="AO113" s="56">
        <v>1</v>
      </c>
      <c r="AP113" s="56"/>
      <c r="AQ113" s="58"/>
    </row>
    <row r="114" spans="37:43">
      <c r="AK114" s="54">
        <v>45993</v>
      </c>
      <c r="AL114" s="55">
        <v>202571001</v>
      </c>
      <c r="AM114" s="56" t="s">
        <v>2</v>
      </c>
      <c r="AN114" s="56" t="s">
        <v>328</v>
      </c>
      <c r="AO114" s="56">
        <v>0</v>
      </c>
      <c r="AP114" s="56">
        <v>1</v>
      </c>
      <c r="AQ114" s="58"/>
    </row>
    <row r="115" spans="37:43">
      <c r="AK115" s="54">
        <v>45993</v>
      </c>
      <c r="AL115" s="55">
        <v>202571523</v>
      </c>
      <c r="AM115" s="56" t="s">
        <v>2</v>
      </c>
      <c r="AN115" s="56" t="s">
        <v>377</v>
      </c>
      <c r="AO115" s="56">
        <v>9</v>
      </c>
      <c r="AP115" s="56"/>
      <c r="AQ115" s="58"/>
    </row>
    <row r="116" spans="37:43">
      <c r="AK116" s="54">
        <v>45993</v>
      </c>
      <c r="AL116" s="55">
        <v>202572547</v>
      </c>
      <c r="AM116" s="56" t="s">
        <v>25</v>
      </c>
      <c r="AN116" s="56" t="s">
        <v>335</v>
      </c>
      <c r="AO116" s="56">
        <v>15</v>
      </c>
      <c r="AP116" s="56"/>
      <c r="AQ116" s="58"/>
    </row>
    <row r="117" spans="37:43">
      <c r="AK117" s="54">
        <v>45993</v>
      </c>
      <c r="AL117" s="55">
        <v>202572427</v>
      </c>
      <c r="AM117" s="56" t="s">
        <v>25</v>
      </c>
      <c r="AN117" s="56" t="s">
        <v>36</v>
      </c>
      <c r="AO117" s="56">
        <v>1</v>
      </c>
      <c r="AP117" s="56">
        <v>2</v>
      </c>
      <c r="AQ117" s="58"/>
    </row>
    <row r="118" spans="37:43">
      <c r="AK118" s="54">
        <v>45993</v>
      </c>
      <c r="AL118" s="55">
        <v>202571643</v>
      </c>
      <c r="AM118" s="56" t="s">
        <v>25</v>
      </c>
      <c r="AN118" s="56" t="s">
        <v>345</v>
      </c>
      <c r="AO118" s="56">
        <v>3</v>
      </c>
      <c r="AP118" s="56">
        <v>4</v>
      </c>
      <c r="AQ118" s="58"/>
    </row>
    <row r="119" spans="37:43">
      <c r="AK119" s="54">
        <v>45993</v>
      </c>
      <c r="AL119" s="55">
        <v>202572587</v>
      </c>
      <c r="AM119" s="56" t="s">
        <v>25</v>
      </c>
      <c r="AN119" s="56" t="s">
        <v>276</v>
      </c>
      <c r="AO119" s="56">
        <v>1</v>
      </c>
      <c r="AP119" s="56"/>
      <c r="AQ119" s="58"/>
    </row>
    <row r="120" spans="37:43">
      <c r="AK120" s="54">
        <v>45993</v>
      </c>
      <c r="AL120" s="55">
        <v>202570945</v>
      </c>
      <c r="AM120" s="56" t="s">
        <v>31</v>
      </c>
      <c r="AN120" s="56" t="s">
        <v>42</v>
      </c>
      <c r="AO120" s="56">
        <v>36</v>
      </c>
      <c r="AP120" s="56"/>
      <c r="AQ120" s="58"/>
    </row>
    <row r="121" spans="37:43">
      <c r="AK121" s="54">
        <v>45993</v>
      </c>
      <c r="AL121" s="55">
        <v>202572414</v>
      </c>
      <c r="AM121" s="56" t="s">
        <v>4</v>
      </c>
      <c r="AN121" s="56" t="s">
        <v>168</v>
      </c>
      <c r="AO121" s="56">
        <v>1</v>
      </c>
      <c r="AP121" s="56"/>
      <c r="AQ121" s="58"/>
    </row>
    <row r="122" spans="37:43">
      <c r="AK122" s="54">
        <v>45993</v>
      </c>
      <c r="AL122" s="55">
        <v>202573003</v>
      </c>
      <c r="AM122" s="56" t="s">
        <v>4</v>
      </c>
      <c r="AN122" s="56" t="s">
        <v>194</v>
      </c>
      <c r="AO122" s="56">
        <v>3</v>
      </c>
      <c r="AP122" s="56"/>
      <c r="AQ122" s="58"/>
    </row>
    <row r="123" spans="37:43">
      <c r="AK123" s="54">
        <v>45993</v>
      </c>
      <c r="AL123" s="55">
        <v>202571586</v>
      </c>
      <c r="AM123" s="56" t="s">
        <v>4</v>
      </c>
      <c r="AN123" s="56" t="s">
        <v>191</v>
      </c>
      <c r="AO123" s="56">
        <v>3</v>
      </c>
      <c r="AP123" s="56"/>
      <c r="AQ123" s="58"/>
    </row>
    <row r="124" spans="37:43">
      <c r="AK124" s="54">
        <v>45993</v>
      </c>
      <c r="AL124" s="55">
        <v>202572532</v>
      </c>
      <c r="AM124" s="56" t="s">
        <v>4</v>
      </c>
      <c r="AN124" s="56" t="s">
        <v>71</v>
      </c>
      <c r="AO124" s="56">
        <v>3</v>
      </c>
      <c r="AP124" s="56"/>
      <c r="AQ124" s="58"/>
    </row>
    <row r="125" spans="37:43">
      <c r="AK125" s="54">
        <v>45993</v>
      </c>
      <c r="AL125" s="55">
        <v>202573018</v>
      </c>
      <c r="AM125" s="56" t="s">
        <v>4</v>
      </c>
      <c r="AN125" s="56" t="s">
        <v>167</v>
      </c>
      <c r="AO125" s="56">
        <v>1</v>
      </c>
      <c r="AP125" s="56"/>
      <c r="AQ125" s="58"/>
    </row>
    <row r="126" spans="37:43">
      <c r="AK126" s="54">
        <v>45993</v>
      </c>
      <c r="AL126" s="55">
        <v>202571647</v>
      </c>
      <c r="AM126" s="56" t="s">
        <v>8</v>
      </c>
      <c r="AN126" s="56" t="s">
        <v>73</v>
      </c>
      <c r="AO126" s="56">
        <v>24</v>
      </c>
      <c r="AP126" s="56"/>
      <c r="AQ126" s="58"/>
    </row>
    <row r="127" spans="37:43">
      <c r="AK127" s="54">
        <v>45993</v>
      </c>
      <c r="AL127" s="55">
        <v>202572442</v>
      </c>
      <c r="AM127" s="56" t="s">
        <v>28</v>
      </c>
      <c r="AN127" s="56" t="s">
        <v>407</v>
      </c>
      <c r="AO127" s="56">
        <v>15</v>
      </c>
      <c r="AP127" s="56"/>
      <c r="AQ127" s="58"/>
    </row>
    <row r="128" spans="37:43">
      <c r="AK128" s="54">
        <v>45993</v>
      </c>
      <c r="AL128" s="55">
        <v>202573081</v>
      </c>
      <c r="AM128" s="56" t="s">
        <v>28</v>
      </c>
      <c r="AN128" s="56" t="s">
        <v>339</v>
      </c>
      <c r="AO128" s="56">
        <v>2</v>
      </c>
      <c r="AP128" s="56"/>
      <c r="AQ128" s="58"/>
    </row>
    <row r="129" spans="37:43">
      <c r="AK129" s="54">
        <v>45993</v>
      </c>
      <c r="AL129" s="55">
        <v>202569474</v>
      </c>
      <c r="AM129" s="56" t="s">
        <v>31</v>
      </c>
      <c r="AN129" s="56" t="s">
        <v>497</v>
      </c>
      <c r="AO129" s="56">
        <v>6</v>
      </c>
      <c r="AP129" s="56"/>
      <c r="AQ129" s="58"/>
    </row>
    <row r="130" spans="37:43">
      <c r="AK130" s="54">
        <v>45993</v>
      </c>
      <c r="AL130" s="55">
        <v>202570775</v>
      </c>
      <c r="AM130" s="56" t="s">
        <v>21</v>
      </c>
      <c r="AN130" s="56" t="s">
        <v>242</v>
      </c>
      <c r="AO130" s="56">
        <v>4</v>
      </c>
      <c r="AP130" s="56"/>
      <c r="AQ130" s="58"/>
    </row>
    <row r="131" spans="37:43">
      <c r="AK131" s="54">
        <v>45993</v>
      </c>
      <c r="AL131" s="55">
        <v>202572475</v>
      </c>
      <c r="AM131" s="56" t="s">
        <v>21</v>
      </c>
      <c r="AN131" s="56" t="s">
        <v>305</v>
      </c>
      <c r="AO131" s="56">
        <v>3</v>
      </c>
      <c r="AP131" s="56">
        <v>2</v>
      </c>
      <c r="AQ131" s="58"/>
    </row>
    <row r="132" spans="37:43">
      <c r="AK132" s="54">
        <v>45993</v>
      </c>
      <c r="AL132" s="55">
        <v>202572533</v>
      </c>
      <c r="AM132" s="56" t="s">
        <v>12</v>
      </c>
      <c r="AN132" s="56" t="s">
        <v>79</v>
      </c>
      <c r="AO132" s="56">
        <v>3</v>
      </c>
      <c r="AP132" s="56"/>
      <c r="AQ132" s="58"/>
    </row>
    <row r="133" spans="37:43">
      <c r="AK133" s="54">
        <v>45993</v>
      </c>
      <c r="AL133" s="55">
        <v>202572432</v>
      </c>
      <c r="AM133" s="56" t="s">
        <v>12</v>
      </c>
      <c r="AN133" s="56" t="s">
        <v>376</v>
      </c>
      <c r="AO133" s="56">
        <v>1</v>
      </c>
      <c r="AP133" s="56"/>
      <c r="AQ133" s="58"/>
    </row>
    <row r="134" spans="37:43">
      <c r="AK134" s="54">
        <v>45993</v>
      </c>
      <c r="AL134" s="55">
        <v>202572441</v>
      </c>
      <c r="AM134" s="56" t="s">
        <v>12</v>
      </c>
      <c r="AN134" s="56" t="s">
        <v>263</v>
      </c>
      <c r="AO134" s="56">
        <v>8</v>
      </c>
      <c r="AP134" s="56"/>
      <c r="AQ134" s="58"/>
    </row>
    <row r="135" spans="37:43">
      <c r="AK135" s="54">
        <v>45993</v>
      </c>
      <c r="AL135" s="55">
        <v>202573017</v>
      </c>
      <c r="AM135" s="56" t="s">
        <v>12</v>
      </c>
      <c r="AN135" s="56" t="s">
        <v>310</v>
      </c>
      <c r="AO135" s="56">
        <v>2</v>
      </c>
      <c r="AP135" s="56"/>
      <c r="AQ135" s="58"/>
    </row>
    <row r="136" spans="37:43">
      <c r="AK136" s="54">
        <v>45993</v>
      </c>
      <c r="AL136" s="55">
        <v>202572954</v>
      </c>
      <c r="AM136" s="56" t="s">
        <v>12</v>
      </c>
      <c r="AN136" s="56" t="s">
        <v>236</v>
      </c>
      <c r="AO136" s="56">
        <v>1</v>
      </c>
      <c r="AP136" s="56"/>
      <c r="AQ136" s="58"/>
    </row>
    <row r="137" spans="37:43">
      <c r="AK137" s="54">
        <v>45993</v>
      </c>
      <c r="AL137" s="55">
        <v>202572592</v>
      </c>
      <c r="AM137" s="56" t="s">
        <v>12</v>
      </c>
      <c r="AN137" s="56" t="s">
        <v>163</v>
      </c>
      <c r="AO137" s="56">
        <v>1</v>
      </c>
      <c r="AP137" s="56"/>
      <c r="AQ137" s="58"/>
    </row>
    <row r="138" spans="37:43">
      <c r="AK138" s="54">
        <v>45993</v>
      </c>
      <c r="AL138" s="55">
        <v>202572476</v>
      </c>
      <c r="AM138" s="56" t="s">
        <v>12</v>
      </c>
      <c r="AN138" s="56" t="s">
        <v>271</v>
      </c>
      <c r="AO138" s="56">
        <v>0</v>
      </c>
      <c r="AP138" s="56">
        <v>3</v>
      </c>
      <c r="AQ138" s="58"/>
    </row>
    <row r="139" spans="37:43">
      <c r="AK139" s="54">
        <v>45993</v>
      </c>
      <c r="AL139" s="55">
        <v>202571159</v>
      </c>
      <c r="AM139" s="56" t="s">
        <v>12</v>
      </c>
      <c r="AN139" s="56" t="s">
        <v>307</v>
      </c>
      <c r="AO139" s="56">
        <v>5</v>
      </c>
      <c r="AP139" s="56"/>
      <c r="AQ139" s="58"/>
    </row>
    <row r="140" spans="37:43">
      <c r="AK140" s="54">
        <v>45993</v>
      </c>
      <c r="AL140" s="55">
        <v>202572924</v>
      </c>
      <c r="AM140" s="56" t="s">
        <v>12</v>
      </c>
      <c r="AN140" s="56" t="s">
        <v>44</v>
      </c>
      <c r="AO140" s="56">
        <v>2</v>
      </c>
      <c r="AP140" s="56"/>
      <c r="AQ140" s="58"/>
    </row>
    <row r="141" spans="37:43">
      <c r="AK141" s="54">
        <v>45993</v>
      </c>
      <c r="AL141" s="55">
        <v>202566338</v>
      </c>
      <c r="AM141" s="56" t="s">
        <v>12</v>
      </c>
      <c r="AN141" s="56" t="s">
        <v>22</v>
      </c>
      <c r="AO141" s="56">
        <v>1</v>
      </c>
      <c r="AP141" s="56"/>
      <c r="AQ141" s="58"/>
    </row>
    <row r="142" spans="37:43">
      <c r="AK142" s="54">
        <v>45993</v>
      </c>
      <c r="AL142" s="55">
        <v>202571540</v>
      </c>
      <c r="AM142" s="56" t="s">
        <v>12</v>
      </c>
      <c r="AN142" s="56" t="s">
        <v>88</v>
      </c>
      <c r="AO142" s="56">
        <v>0</v>
      </c>
      <c r="AP142" s="56">
        <v>1</v>
      </c>
      <c r="AQ142" s="58"/>
    </row>
    <row r="143" spans="37:43">
      <c r="AK143" s="54">
        <v>45993</v>
      </c>
      <c r="AL143" s="55">
        <v>202572593</v>
      </c>
      <c r="AM143" s="56" t="s">
        <v>12</v>
      </c>
      <c r="AN143" s="56" t="s">
        <v>288</v>
      </c>
      <c r="AO143" s="56">
        <v>7</v>
      </c>
      <c r="AP143" s="56">
        <v>2</v>
      </c>
      <c r="AQ143" s="58"/>
    </row>
    <row r="144" spans="37:43">
      <c r="AK144" s="54">
        <v>45993</v>
      </c>
      <c r="AL144" s="55">
        <v>202572461</v>
      </c>
      <c r="AM144" s="56" t="s">
        <v>8</v>
      </c>
      <c r="AN144" s="56" t="s">
        <v>83</v>
      </c>
      <c r="AO144" s="56">
        <v>3</v>
      </c>
      <c r="AP144" s="56">
        <v>2</v>
      </c>
      <c r="AQ144" s="58"/>
    </row>
    <row r="145" spans="37:43">
      <c r="AK145" s="54">
        <v>45993</v>
      </c>
      <c r="AL145" s="55">
        <v>202571147</v>
      </c>
      <c r="AM145" s="56" t="s">
        <v>8</v>
      </c>
      <c r="AN145" s="56" t="s">
        <v>244</v>
      </c>
      <c r="AO145" s="56">
        <v>2</v>
      </c>
      <c r="AP145" s="56">
        <v>1</v>
      </c>
      <c r="AQ145" s="58"/>
    </row>
    <row r="146" spans="37:43">
      <c r="AK146" s="54">
        <v>45993</v>
      </c>
      <c r="AL146" s="55">
        <v>202572570</v>
      </c>
      <c r="AM146" s="56" t="s">
        <v>8</v>
      </c>
      <c r="AN146" s="56" t="s">
        <v>303</v>
      </c>
      <c r="AO146" s="56">
        <v>6</v>
      </c>
      <c r="AP146" s="56">
        <v>2</v>
      </c>
      <c r="AQ146" s="58"/>
    </row>
    <row r="147" spans="37:43">
      <c r="AK147" s="54">
        <v>45993</v>
      </c>
      <c r="AL147" s="55">
        <v>202572420</v>
      </c>
      <c r="AM147" s="56" t="s">
        <v>8</v>
      </c>
      <c r="AN147" s="56" t="s">
        <v>313</v>
      </c>
      <c r="AO147" s="56">
        <v>15</v>
      </c>
      <c r="AP147" s="56"/>
      <c r="AQ147" s="58"/>
    </row>
    <row r="148" spans="37:43">
      <c r="AK148" s="54">
        <v>45993</v>
      </c>
      <c r="AL148" s="55">
        <v>202568626</v>
      </c>
      <c r="AM148" s="56" t="s">
        <v>31</v>
      </c>
      <c r="AN148" s="56" t="s">
        <v>388</v>
      </c>
      <c r="AO148" s="56">
        <v>3</v>
      </c>
      <c r="AP148" s="56"/>
      <c r="AQ148" s="58"/>
    </row>
    <row r="149" spans="37:43">
      <c r="AK149" s="54">
        <v>45993</v>
      </c>
      <c r="AL149" s="55">
        <v>202569389</v>
      </c>
      <c r="AM149" s="56" t="s">
        <v>31</v>
      </c>
      <c r="AN149" s="56" t="s">
        <v>257</v>
      </c>
      <c r="AO149" s="56">
        <v>8</v>
      </c>
      <c r="AP149" s="56"/>
      <c r="AQ149" s="58"/>
    </row>
    <row r="150" spans="37:43">
      <c r="AK150" s="54">
        <v>45993</v>
      </c>
      <c r="AL150" s="55">
        <v>202572539</v>
      </c>
      <c r="AM150" s="56" t="s">
        <v>8</v>
      </c>
      <c r="AN150" s="56" t="s">
        <v>366</v>
      </c>
      <c r="AO150" s="56">
        <v>116</v>
      </c>
      <c r="AP150" s="56">
        <v>4</v>
      </c>
      <c r="AQ150" s="58"/>
    </row>
    <row r="151" spans="37:43">
      <c r="AK151" s="54">
        <v>45993</v>
      </c>
      <c r="AL151" s="55">
        <v>202570985</v>
      </c>
      <c r="AM151" s="56" t="s">
        <v>28</v>
      </c>
      <c r="AN151" s="56" t="s">
        <v>29</v>
      </c>
      <c r="AO151" s="56">
        <v>5</v>
      </c>
      <c r="AP151" s="56"/>
      <c r="AQ151" s="58"/>
    </row>
    <row r="152" spans="37:43">
      <c r="AK152" s="54">
        <v>45993</v>
      </c>
      <c r="AL152" s="55">
        <v>202571176</v>
      </c>
      <c r="AM152" s="56" t="s">
        <v>28</v>
      </c>
      <c r="AN152" s="56" t="s">
        <v>186</v>
      </c>
      <c r="AO152" s="56">
        <v>2</v>
      </c>
      <c r="AP152" s="56"/>
      <c r="AQ152" s="58"/>
    </row>
    <row r="153" spans="37:43">
      <c r="AK153" s="54">
        <v>45993</v>
      </c>
      <c r="AL153" s="55">
        <v>202572949</v>
      </c>
      <c r="AM153" s="56" t="s">
        <v>28</v>
      </c>
      <c r="AN153" s="56" t="s">
        <v>184</v>
      </c>
      <c r="AO153" s="56">
        <v>8</v>
      </c>
      <c r="AP153" s="56"/>
      <c r="AQ153" s="58"/>
    </row>
    <row r="154" spans="37:43">
      <c r="AK154" s="54">
        <v>45993</v>
      </c>
      <c r="AL154" s="55">
        <v>202573080</v>
      </c>
      <c r="AM154" s="56" t="s">
        <v>28</v>
      </c>
      <c r="AN154" s="56" t="s">
        <v>56</v>
      </c>
      <c r="AO154" s="56">
        <v>17</v>
      </c>
      <c r="AP154" s="56"/>
      <c r="AQ154" s="58"/>
    </row>
    <row r="155" spans="37:43">
      <c r="AK155" s="54">
        <v>45993</v>
      </c>
      <c r="AL155" s="55">
        <v>202572958</v>
      </c>
      <c r="AM155" s="56" t="s">
        <v>28</v>
      </c>
      <c r="AN155" s="56" t="s">
        <v>90</v>
      </c>
      <c r="AO155" s="56">
        <v>4</v>
      </c>
      <c r="AP155" s="56"/>
      <c r="AQ155" s="58"/>
    </row>
    <row r="156" spans="37:43">
      <c r="AK156" s="54">
        <v>45993</v>
      </c>
      <c r="AL156" s="55">
        <v>202569046</v>
      </c>
      <c r="AM156" s="56" t="s">
        <v>31</v>
      </c>
      <c r="AN156" s="56" t="s">
        <v>499</v>
      </c>
      <c r="AO156" s="56">
        <v>46</v>
      </c>
      <c r="AP156" s="56"/>
      <c r="AQ156" s="58"/>
    </row>
    <row r="157" spans="37:43">
      <c r="AK157" s="54">
        <v>45993</v>
      </c>
      <c r="AL157" s="55">
        <v>202572966</v>
      </c>
      <c r="AM157" s="56" t="s">
        <v>12</v>
      </c>
      <c r="AN157" s="56" t="s">
        <v>41</v>
      </c>
      <c r="AO157" s="56">
        <v>6</v>
      </c>
      <c r="AP157" s="56"/>
      <c r="AQ157" s="58"/>
    </row>
    <row r="158" spans="37:43">
      <c r="AK158" s="54">
        <v>45993</v>
      </c>
      <c r="AL158" s="55">
        <v>202572915</v>
      </c>
      <c r="AM158" s="56" t="s">
        <v>12</v>
      </c>
      <c r="AN158" s="56" t="s">
        <v>40</v>
      </c>
      <c r="AO158" s="56">
        <v>8</v>
      </c>
      <c r="AP158" s="56"/>
      <c r="AQ158" s="58"/>
    </row>
    <row r="159" spans="37:43">
      <c r="AK159" s="54">
        <v>45993</v>
      </c>
      <c r="AL159" s="55">
        <v>202572926</v>
      </c>
      <c r="AM159" s="56" t="s">
        <v>12</v>
      </c>
      <c r="AN159" s="56" t="s">
        <v>304</v>
      </c>
      <c r="AO159" s="56">
        <v>11</v>
      </c>
      <c r="AP159" s="56">
        <v>3</v>
      </c>
      <c r="AQ159" s="58"/>
    </row>
    <row r="160" spans="37:43">
      <c r="AK160" s="54">
        <v>45993</v>
      </c>
      <c r="AL160" s="55">
        <v>202573025</v>
      </c>
      <c r="AM160" s="56" t="s">
        <v>8</v>
      </c>
      <c r="AN160" s="56" t="s">
        <v>48</v>
      </c>
      <c r="AO160" s="56">
        <v>56</v>
      </c>
      <c r="AP160" s="56"/>
      <c r="AQ160" s="58"/>
    </row>
    <row r="161" spans="37:43">
      <c r="AK161" s="54">
        <v>45993</v>
      </c>
      <c r="AL161" s="55">
        <v>202572572</v>
      </c>
      <c r="AM161" s="56" t="s">
        <v>2</v>
      </c>
      <c r="AN161" s="56" t="s">
        <v>104</v>
      </c>
      <c r="AO161" s="56">
        <v>5</v>
      </c>
      <c r="AP161" s="56"/>
      <c r="AQ161" s="58"/>
    </row>
    <row r="162" spans="37:43">
      <c r="AK162" s="54">
        <v>45993</v>
      </c>
      <c r="AL162" s="55">
        <v>202572581</v>
      </c>
      <c r="AM162" s="56" t="s">
        <v>2</v>
      </c>
      <c r="AN162" s="56" t="s">
        <v>185</v>
      </c>
      <c r="AO162" s="56">
        <v>0</v>
      </c>
      <c r="AP162" s="56">
        <v>3</v>
      </c>
      <c r="AQ162" s="58"/>
    </row>
    <row r="163" spans="37:43">
      <c r="AK163" s="54">
        <v>45993</v>
      </c>
      <c r="AL163" s="55">
        <v>202542426</v>
      </c>
      <c r="AM163" s="56" t="s">
        <v>31</v>
      </c>
      <c r="AN163" s="56" t="s">
        <v>500</v>
      </c>
      <c r="AO163" s="56">
        <v>15</v>
      </c>
      <c r="AP163" s="56">
        <v>10</v>
      </c>
      <c r="AQ163" s="58"/>
    </row>
    <row r="164" spans="37:43">
      <c r="AK164" s="54">
        <v>45993</v>
      </c>
      <c r="AL164" s="55">
        <v>202571587</v>
      </c>
      <c r="AM164" s="56" t="s">
        <v>4</v>
      </c>
      <c r="AN164" s="56" t="s">
        <v>501</v>
      </c>
      <c r="AO164" s="56">
        <v>104</v>
      </c>
      <c r="AP164" s="56">
        <v>1</v>
      </c>
      <c r="AQ164" s="58"/>
    </row>
    <row r="165" spans="37:43">
      <c r="AK165" s="54">
        <v>45993</v>
      </c>
      <c r="AL165" s="55">
        <v>202536048</v>
      </c>
      <c r="AM165" s="56" t="s">
        <v>31</v>
      </c>
      <c r="AN165" s="56" t="s">
        <v>502</v>
      </c>
      <c r="AO165" s="56">
        <v>0</v>
      </c>
      <c r="AP165" s="56"/>
      <c r="AQ165" s="58"/>
    </row>
    <row r="166" spans="37:43">
      <c r="AK166" s="54">
        <v>45994</v>
      </c>
      <c r="AL166" s="55">
        <v>202571139</v>
      </c>
      <c r="AM166" s="56" t="s">
        <v>21</v>
      </c>
      <c r="AN166" s="56" t="s">
        <v>264</v>
      </c>
      <c r="AO166" s="56">
        <v>2</v>
      </c>
      <c r="AP166" s="56"/>
      <c r="AQ166" s="58"/>
    </row>
    <row r="167" spans="37:43">
      <c r="AK167" s="54">
        <v>45994</v>
      </c>
      <c r="AL167" s="55">
        <v>202570433</v>
      </c>
      <c r="AM167" s="56" t="s">
        <v>21</v>
      </c>
      <c r="AN167" s="56" t="s">
        <v>503</v>
      </c>
      <c r="AO167" s="56">
        <v>0</v>
      </c>
      <c r="AP167" s="56"/>
      <c r="AQ167" s="58"/>
    </row>
    <row r="168" spans="37:43">
      <c r="AK168" s="54">
        <v>45994</v>
      </c>
      <c r="AL168" s="55">
        <v>202570459</v>
      </c>
      <c r="AM168" s="56" t="s">
        <v>13</v>
      </c>
      <c r="AN168" s="56" t="s">
        <v>30</v>
      </c>
      <c r="AO168" s="56">
        <v>0</v>
      </c>
      <c r="AP168" s="56"/>
      <c r="AQ168" s="58"/>
    </row>
    <row r="169" spans="37:43">
      <c r="AK169" s="54">
        <v>45994</v>
      </c>
      <c r="AL169" s="55">
        <v>202570458</v>
      </c>
      <c r="AM169" s="56" t="s">
        <v>13</v>
      </c>
      <c r="AN169" s="56" t="s">
        <v>504</v>
      </c>
      <c r="AO169" s="56">
        <v>22</v>
      </c>
      <c r="AP169" s="56"/>
      <c r="AQ169" s="58"/>
    </row>
    <row r="170" spans="37:43">
      <c r="AK170" s="54">
        <v>45994</v>
      </c>
      <c r="AL170" s="55">
        <v>202571662</v>
      </c>
      <c r="AM170" s="56" t="s">
        <v>13</v>
      </c>
      <c r="AN170" s="56" t="s">
        <v>238</v>
      </c>
      <c r="AO170" s="56">
        <v>2</v>
      </c>
      <c r="AP170" s="56"/>
      <c r="AQ170" s="58"/>
    </row>
    <row r="171" spans="37:43">
      <c r="AK171" s="54">
        <v>45994</v>
      </c>
      <c r="AL171" s="55">
        <v>202571663</v>
      </c>
      <c r="AM171" s="56" t="s">
        <v>13</v>
      </c>
      <c r="AN171" s="56" t="s">
        <v>50</v>
      </c>
      <c r="AO171" s="56">
        <v>5</v>
      </c>
      <c r="AP171" s="56"/>
      <c r="AQ171" s="58"/>
    </row>
    <row r="172" spans="37:43">
      <c r="AK172" s="54">
        <v>45994</v>
      </c>
      <c r="AL172" s="55">
        <v>202570937</v>
      </c>
      <c r="AM172" s="56" t="s">
        <v>13</v>
      </c>
      <c r="AN172" s="56" t="s">
        <v>358</v>
      </c>
      <c r="AO172" s="56">
        <v>1</v>
      </c>
      <c r="AP172" s="56"/>
      <c r="AQ172" s="58"/>
    </row>
    <row r="173" spans="37:43">
      <c r="AK173" s="54">
        <v>45994</v>
      </c>
      <c r="AL173" s="55">
        <v>202572948</v>
      </c>
      <c r="AM173" s="56" t="s">
        <v>31</v>
      </c>
      <c r="AN173" s="56" t="s">
        <v>97</v>
      </c>
      <c r="AO173" s="56">
        <v>30</v>
      </c>
      <c r="AP173" s="56"/>
      <c r="AQ173" s="58"/>
    </row>
    <row r="174" spans="37:43">
      <c r="AK174" s="54">
        <v>45994</v>
      </c>
      <c r="AL174" s="55">
        <v>202572963</v>
      </c>
      <c r="AM174" s="56" t="s">
        <v>8</v>
      </c>
      <c r="AN174" s="56" t="s">
        <v>337</v>
      </c>
      <c r="AO174" s="56">
        <v>3</v>
      </c>
      <c r="AP174" s="56"/>
      <c r="AQ174" s="58"/>
    </row>
    <row r="175" spans="37:43">
      <c r="AK175" s="54">
        <v>45994</v>
      </c>
      <c r="AL175" s="55">
        <v>202573016</v>
      </c>
      <c r="AM175" s="56" t="s">
        <v>8</v>
      </c>
      <c r="AN175" s="56" t="s">
        <v>230</v>
      </c>
      <c r="AO175" s="56">
        <v>1</v>
      </c>
      <c r="AP175" s="56"/>
      <c r="AQ175" s="58"/>
    </row>
    <row r="176" spans="37:43">
      <c r="AK176" s="54">
        <v>45994</v>
      </c>
      <c r="AL176" s="55">
        <v>202571687</v>
      </c>
      <c r="AM176" s="56" t="s">
        <v>31</v>
      </c>
      <c r="AN176" s="56" t="s">
        <v>29</v>
      </c>
      <c r="AO176" s="56">
        <v>8</v>
      </c>
      <c r="AP176" s="56"/>
      <c r="AQ176" s="58"/>
    </row>
    <row r="177" spans="37:43">
      <c r="AK177" s="54">
        <v>45994</v>
      </c>
      <c r="AL177" s="55">
        <v>202568355</v>
      </c>
      <c r="AM177" s="56" t="s">
        <v>31</v>
      </c>
      <c r="AN177" s="56" t="s">
        <v>305</v>
      </c>
      <c r="AO177" s="56">
        <v>8</v>
      </c>
      <c r="AP177" s="56"/>
      <c r="AQ177" s="58"/>
    </row>
    <row r="178" spans="37:43">
      <c r="AK178" s="54">
        <v>45994</v>
      </c>
      <c r="AL178" s="55">
        <v>202571182</v>
      </c>
      <c r="AM178" s="56" t="s">
        <v>0</v>
      </c>
      <c r="AN178" s="56" t="s">
        <v>79</v>
      </c>
      <c r="AO178" s="56">
        <v>33</v>
      </c>
      <c r="AP178" s="56">
        <v>1</v>
      </c>
      <c r="AQ178" s="58"/>
    </row>
    <row r="179" spans="37:43">
      <c r="AK179" s="54">
        <v>45994</v>
      </c>
      <c r="AL179" s="55">
        <v>202573684</v>
      </c>
      <c r="AM179" s="56" t="s">
        <v>4</v>
      </c>
      <c r="AN179" s="56" t="s">
        <v>302</v>
      </c>
      <c r="AO179" s="56">
        <v>30</v>
      </c>
      <c r="AP179" s="56">
        <v>4</v>
      </c>
      <c r="AQ179" s="58"/>
    </row>
    <row r="180" spans="37:43">
      <c r="AK180" s="54">
        <v>45994</v>
      </c>
      <c r="AL180" s="55">
        <v>202555761</v>
      </c>
      <c r="AM180" s="56" t="s">
        <v>0</v>
      </c>
      <c r="AN180" s="56" t="s">
        <v>283</v>
      </c>
      <c r="AO180" s="56">
        <v>13</v>
      </c>
      <c r="AP180" s="56"/>
      <c r="AQ180" s="58"/>
    </row>
    <row r="181" spans="37:43">
      <c r="AK181" s="54">
        <v>45994</v>
      </c>
      <c r="AL181" s="55">
        <v>202571667</v>
      </c>
      <c r="AM181" s="56" t="s">
        <v>0</v>
      </c>
      <c r="AN181" s="56" t="s">
        <v>81</v>
      </c>
      <c r="AO181" s="56">
        <v>11</v>
      </c>
      <c r="AP181" s="56">
        <v>1</v>
      </c>
      <c r="AQ181" s="58"/>
    </row>
    <row r="182" spans="37:43">
      <c r="AK182" s="54">
        <v>45994</v>
      </c>
      <c r="AL182" s="55">
        <v>202572605</v>
      </c>
      <c r="AM182" s="56" t="s">
        <v>25</v>
      </c>
      <c r="AN182" s="56" t="s">
        <v>78</v>
      </c>
      <c r="AO182" s="56">
        <v>7</v>
      </c>
      <c r="AP182" s="56">
        <v>1</v>
      </c>
      <c r="AQ182" s="58"/>
    </row>
    <row r="183" spans="37:43">
      <c r="AK183" s="54">
        <v>45994</v>
      </c>
      <c r="AL183" s="55">
        <v>202572487</v>
      </c>
      <c r="AM183" s="56" t="s">
        <v>25</v>
      </c>
      <c r="AN183" s="56" t="s">
        <v>115</v>
      </c>
      <c r="AO183" s="56">
        <v>4</v>
      </c>
      <c r="AP183" s="56"/>
      <c r="AQ183" s="58"/>
    </row>
    <row r="184" spans="37:43">
      <c r="AK184" s="54">
        <v>45994</v>
      </c>
      <c r="AL184" s="55">
        <v>202573682</v>
      </c>
      <c r="AM184" s="56" t="s">
        <v>25</v>
      </c>
      <c r="AN184" s="56" t="s">
        <v>422</v>
      </c>
      <c r="AO184" s="56">
        <v>2</v>
      </c>
      <c r="AP184" s="56">
        <v>1</v>
      </c>
      <c r="AQ184" s="58"/>
    </row>
    <row r="185" spans="37:43">
      <c r="AK185" s="54">
        <v>45994</v>
      </c>
      <c r="AL185" s="55">
        <v>202573664</v>
      </c>
      <c r="AM185" s="56" t="s">
        <v>25</v>
      </c>
      <c r="AN185" s="56" t="s">
        <v>267</v>
      </c>
      <c r="AO185" s="56">
        <v>1</v>
      </c>
      <c r="AP185" s="56"/>
      <c r="AQ185" s="58"/>
    </row>
    <row r="186" spans="37:43">
      <c r="AK186" s="54">
        <v>45994</v>
      </c>
      <c r="AL186" s="55">
        <v>202572922</v>
      </c>
      <c r="AM186" s="56" t="s">
        <v>25</v>
      </c>
      <c r="AN186" s="56" t="s">
        <v>419</v>
      </c>
      <c r="AO186" s="56">
        <v>4</v>
      </c>
      <c r="AP186" s="56"/>
      <c r="AQ186" s="58"/>
    </row>
    <row r="187" spans="37:43">
      <c r="AK187" s="54">
        <v>45994</v>
      </c>
      <c r="AL187" s="55">
        <v>202572551</v>
      </c>
      <c r="AM187" s="56" t="s">
        <v>25</v>
      </c>
      <c r="AN187" s="56" t="s">
        <v>166</v>
      </c>
      <c r="AO187" s="56">
        <v>1</v>
      </c>
      <c r="AP187" s="56"/>
      <c r="AQ187" s="58"/>
    </row>
    <row r="188" spans="37:43">
      <c r="AK188" s="54">
        <v>45994</v>
      </c>
      <c r="AL188" s="55">
        <v>202572544</v>
      </c>
      <c r="AM188" s="56" t="s">
        <v>25</v>
      </c>
      <c r="AN188" s="56" t="s">
        <v>333</v>
      </c>
      <c r="AO188" s="56">
        <v>3</v>
      </c>
      <c r="AP188" s="56"/>
      <c r="AQ188" s="58"/>
    </row>
    <row r="189" spans="37:43">
      <c r="AK189" s="54">
        <v>45994</v>
      </c>
      <c r="AL189" s="55">
        <v>202572579</v>
      </c>
      <c r="AM189" s="56" t="s">
        <v>25</v>
      </c>
      <c r="AN189" s="56" t="s">
        <v>418</v>
      </c>
      <c r="AO189" s="56">
        <v>52</v>
      </c>
      <c r="AP189" s="56">
        <v>4</v>
      </c>
      <c r="AQ189" s="58"/>
    </row>
    <row r="190" spans="37:43">
      <c r="AK190" s="54">
        <v>45994</v>
      </c>
      <c r="AL190" s="55">
        <v>202572809</v>
      </c>
      <c r="AM190" s="56" t="s">
        <v>25</v>
      </c>
      <c r="AN190" s="56" t="s">
        <v>420</v>
      </c>
      <c r="AO190" s="56">
        <v>3</v>
      </c>
      <c r="AP190" s="56">
        <v>3</v>
      </c>
      <c r="AQ190" s="58"/>
    </row>
    <row r="191" spans="37:43">
      <c r="AK191" s="54">
        <v>45994</v>
      </c>
      <c r="AL191" s="55">
        <v>202573673</v>
      </c>
      <c r="AM191" s="56" t="s">
        <v>25</v>
      </c>
      <c r="AN191" s="56" t="s">
        <v>181</v>
      </c>
      <c r="AO191" s="56">
        <v>7</v>
      </c>
      <c r="AP191" s="56"/>
      <c r="AQ191" s="58"/>
    </row>
    <row r="192" spans="37:43">
      <c r="AK192" s="54">
        <v>45994</v>
      </c>
      <c r="AL192" s="55">
        <v>202573762</v>
      </c>
      <c r="AM192" s="56" t="s">
        <v>25</v>
      </c>
      <c r="AN192" s="56" t="s">
        <v>51</v>
      </c>
      <c r="AO192" s="56">
        <v>3</v>
      </c>
      <c r="AP192" s="56"/>
      <c r="AQ192" s="58"/>
    </row>
    <row r="193" spans="37:43">
      <c r="AK193" s="54">
        <v>45994</v>
      </c>
      <c r="AL193" s="55">
        <v>202572973</v>
      </c>
      <c r="AM193" s="56" t="s">
        <v>25</v>
      </c>
      <c r="AN193" s="56" t="s">
        <v>179</v>
      </c>
      <c r="AO193" s="56">
        <v>26</v>
      </c>
      <c r="AP193" s="56">
        <v>3</v>
      </c>
      <c r="AQ193" s="58"/>
    </row>
    <row r="194" spans="37:43">
      <c r="AK194" s="54">
        <v>45994</v>
      </c>
      <c r="AL194" s="55">
        <v>202573653</v>
      </c>
      <c r="AM194" s="56" t="s">
        <v>25</v>
      </c>
      <c r="AN194" s="56" t="s">
        <v>36</v>
      </c>
      <c r="AO194" s="56">
        <v>3</v>
      </c>
      <c r="AP194" s="56">
        <v>2</v>
      </c>
      <c r="AQ194" s="58"/>
    </row>
    <row r="195" spans="37:43">
      <c r="AK195" s="54">
        <v>45994</v>
      </c>
      <c r="AL195" s="55">
        <v>202573654</v>
      </c>
      <c r="AM195" s="56" t="s">
        <v>25</v>
      </c>
      <c r="AN195" s="56" t="s">
        <v>356</v>
      </c>
      <c r="AO195" s="56">
        <v>0</v>
      </c>
      <c r="AP195" s="56">
        <v>1</v>
      </c>
      <c r="AQ195" s="58"/>
    </row>
    <row r="196" spans="37:43">
      <c r="AK196" s="54">
        <v>45994</v>
      </c>
      <c r="AL196" s="55">
        <v>202573671</v>
      </c>
      <c r="AM196" s="56" t="s">
        <v>31</v>
      </c>
      <c r="AN196" s="56" t="s">
        <v>258</v>
      </c>
      <c r="AO196" s="56">
        <v>1</v>
      </c>
      <c r="AP196" s="56">
        <v>1</v>
      </c>
      <c r="AQ196" s="58"/>
    </row>
    <row r="197" spans="37:43">
      <c r="AK197" s="54">
        <v>45994</v>
      </c>
      <c r="AL197" s="55">
        <v>202572820</v>
      </c>
      <c r="AM197" s="56" t="s">
        <v>2</v>
      </c>
      <c r="AN197" s="56" t="s">
        <v>6</v>
      </c>
      <c r="AO197" s="56">
        <v>1</v>
      </c>
      <c r="AP197" s="56"/>
      <c r="AQ197" s="58"/>
    </row>
    <row r="198" spans="37:43">
      <c r="AK198" s="54">
        <v>45994</v>
      </c>
      <c r="AL198" s="55">
        <v>202573015</v>
      </c>
      <c r="AM198" s="56" t="s">
        <v>4</v>
      </c>
      <c r="AN198" s="56" t="s">
        <v>375</v>
      </c>
      <c r="AO198" s="56">
        <v>3</v>
      </c>
      <c r="AP198" s="56"/>
      <c r="AQ198" s="58"/>
    </row>
    <row r="199" spans="37:43">
      <c r="AK199" s="54">
        <v>45994</v>
      </c>
      <c r="AL199" s="55">
        <v>202572780</v>
      </c>
      <c r="AM199" s="56" t="s">
        <v>4</v>
      </c>
      <c r="AN199" s="56" t="s">
        <v>194</v>
      </c>
      <c r="AO199" s="56">
        <v>1</v>
      </c>
      <c r="AP199" s="56"/>
      <c r="AQ199" s="58"/>
    </row>
    <row r="200" spans="37:43">
      <c r="AK200" s="54">
        <v>45994</v>
      </c>
      <c r="AL200" s="55">
        <v>202570784</v>
      </c>
      <c r="AM200" s="56" t="s">
        <v>13</v>
      </c>
      <c r="AN200" s="56" t="s">
        <v>461</v>
      </c>
      <c r="AO200" s="56">
        <v>5</v>
      </c>
      <c r="AP200" s="56"/>
      <c r="AQ200" s="58"/>
    </row>
    <row r="201" spans="37:43">
      <c r="AK201" s="54">
        <v>45994</v>
      </c>
      <c r="AL201" s="55">
        <v>202570942</v>
      </c>
      <c r="AM201" s="56" t="s">
        <v>13</v>
      </c>
      <c r="AN201" s="56" t="s">
        <v>505</v>
      </c>
      <c r="AO201" s="56">
        <v>1</v>
      </c>
      <c r="AP201" s="56">
        <v>1</v>
      </c>
      <c r="AQ201" s="58"/>
    </row>
    <row r="202" spans="37:43">
      <c r="AK202" s="54">
        <v>45994</v>
      </c>
      <c r="AL202" s="55">
        <v>202570783</v>
      </c>
      <c r="AM202" s="56" t="s">
        <v>13</v>
      </c>
      <c r="AN202" s="56" t="s">
        <v>506</v>
      </c>
      <c r="AO202" s="56">
        <v>2</v>
      </c>
      <c r="AP202" s="56"/>
      <c r="AQ202" s="58"/>
    </row>
    <row r="203" spans="37:43">
      <c r="AK203" s="54">
        <v>45994</v>
      </c>
      <c r="AL203" s="55">
        <v>202571111</v>
      </c>
      <c r="AM203" s="56" t="s">
        <v>13</v>
      </c>
      <c r="AN203" s="56" t="s">
        <v>33</v>
      </c>
      <c r="AO203" s="56">
        <v>4</v>
      </c>
      <c r="AP203" s="56"/>
      <c r="AQ203" s="58"/>
    </row>
    <row r="204" spans="37:43">
      <c r="AK204" s="54">
        <v>45994</v>
      </c>
      <c r="AL204" s="55">
        <v>202570742</v>
      </c>
      <c r="AM204" s="56" t="s">
        <v>13</v>
      </c>
      <c r="AN204" s="56" t="s">
        <v>449</v>
      </c>
      <c r="AO204" s="56">
        <v>3</v>
      </c>
      <c r="AP204" s="56"/>
      <c r="AQ204" s="58"/>
    </row>
    <row r="205" spans="37:43">
      <c r="AK205" s="54">
        <v>45994</v>
      </c>
      <c r="AL205" s="55">
        <v>202572946</v>
      </c>
      <c r="AM205" s="56" t="s">
        <v>31</v>
      </c>
      <c r="AN205" s="56" t="s">
        <v>293</v>
      </c>
      <c r="AO205" s="56">
        <v>3</v>
      </c>
      <c r="AP205" s="56"/>
      <c r="AQ205" s="58"/>
    </row>
    <row r="206" spans="37:43">
      <c r="AK206" s="54">
        <v>45994</v>
      </c>
      <c r="AL206" s="55">
        <v>202573075</v>
      </c>
      <c r="AM206" s="56" t="s">
        <v>4</v>
      </c>
      <c r="AN206" s="56" t="s">
        <v>415</v>
      </c>
      <c r="AO206" s="56">
        <v>1</v>
      </c>
      <c r="AP206" s="56">
        <v>1</v>
      </c>
      <c r="AQ206" s="58"/>
    </row>
    <row r="207" spans="37:43">
      <c r="AK207" s="54">
        <v>45994</v>
      </c>
      <c r="AL207" s="55">
        <v>202572817</v>
      </c>
      <c r="AM207" s="56" t="s">
        <v>4</v>
      </c>
      <c r="AN207" s="56" t="s">
        <v>94</v>
      </c>
      <c r="AO207" s="56">
        <v>11</v>
      </c>
      <c r="AP207" s="56"/>
      <c r="AQ207" s="58"/>
    </row>
    <row r="208" spans="37:43">
      <c r="AK208" s="54">
        <v>45994</v>
      </c>
      <c r="AL208" s="55">
        <v>202573674</v>
      </c>
      <c r="AM208" s="56" t="s">
        <v>8</v>
      </c>
      <c r="AN208" s="56" t="s">
        <v>20</v>
      </c>
      <c r="AO208" s="56">
        <v>2</v>
      </c>
      <c r="AP208" s="56">
        <v>1</v>
      </c>
      <c r="AQ208" s="58"/>
    </row>
    <row r="209" spans="37:43">
      <c r="AK209" s="54">
        <v>45994</v>
      </c>
      <c r="AL209" s="55">
        <v>202573648</v>
      </c>
      <c r="AM209" s="56" t="s">
        <v>8</v>
      </c>
      <c r="AN209" s="56" t="s">
        <v>386</v>
      </c>
      <c r="AO209" s="56">
        <v>9</v>
      </c>
      <c r="AP209" s="56"/>
      <c r="AQ209" s="58"/>
    </row>
    <row r="210" spans="37:43">
      <c r="AK210" s="54">
        <v>45994</v>
      </c>
      <c r="AL210" s="55">
        <v>202573649</v>
      </c>
      <c r="AM210" s="56" t="s">
        <v>8</v>
      </c>
      <c r="AN210" s="56" t="s">
        <v>300</v>
      </c>
      <c r="AO210" s="56">
        <v>2</v>
      </c>
      <c r="AP210" s="56"/>
      <c r="AQ210" s="58"/>
    </row>
    <row r="211" spans="37:43">
      <c r="AK211" s="54">
        <v>45994</v>
      </c>
      <c r="AL211" s="55">
        <v>202572465</v>
      </c>
      <c r="AM211" s="56" t="s">
        <v>13</v>
      </c>
      <c r="AN211" s="56" t="s">
        <v>404</v>
      </c>
      <c r="AO211" s="56">
        <v>11</v>
      </c>
      <c r="AP211" s="56">
        <v>1</v>
      </c>
      <c r="AQ211" s="58"/>
    </row>
    <row r="212" spans="37:43">
      <c r="AK212" s="54">
        <v>45994</v>
      </c>
      <c r="AL212" s="55">
        <v>202569907</v>
      </c>
      <c r="AM212" s="56" t="s">
        <v>13</v>
      </c>
      <c r="AN212" s="56" t="s">
        <v>380</v>
      </c>
      <c r="AO212" s="56">
        <v>8</v>
      </c>
      <c r="AP212" s="56"/>
      <c r="AQ212" s="58"/>
    </row>
    <row r="213" spans="37:43">
      <c r="AK213" s="54">
        <v>45994</v>
      </c>
      <c r="AL213" s="55">
        <v>202569768</v>
      </c>
      <c r="AM213" s="56" t="s">
        <v>13</v>
      </c>
      <c r="AN213" s="56" t="s">
        <v>507</v>
      </c>
      <c r="AO213" s="56">
        <v>0</v>
      </c>
      <c r="AP213" s="56"/>
      <c r="AQ213" s="58"/>
    </row>
    <row r="214" spans="37:43">
      <c r="AK214" s="54">
        <v>45994</v>
      </c>
      <c r="AL214" s="55">
        <v>202571642</v>
      </c>
      <c r="AM214" s="56" t="s">
        <v>13</v>
      </c>
      <c r="AN214" s="56" t="s">
        <v>178</v>
      </c>
      <c r="AO214" s="56">
        <v>4</v>
      </c>
      <c r="AP214" s="56">
        <v>1</v>
      </c>
      <c r="AQ214" s="58"/>
    </row>
    <row r="215" spans="37:43">
      <c r="AK215" s="54">
        <v>45994</v>
      </c>
      <c r="AL215" s="55">
        <v>202570988</v>
      </c>
      <c r="AM215" s="56" t="s">
        <v>8</v>
      </c>
      <c r="AN215" s="56" t="s">
        <v>337</v>
      </c>
      <c r="AO215" s="56">
        <v>7</v>
      </c>
      <c r="AP215" s="56"/>
      <c r="AQ215" s="58"/>
    </row>
    <row r="216" spans="37:43">
      <c r="AK216" s="54">
        <v>45994</v>
      </c>
      <c r="AL216" s="55">
        <v>202570463</v>
      </c>
      <c r="AM216" s="56" t="s">
        <v>8</v>
      </c>
      <c r="AN216" s="56" t="s">
        <v>229</v>
      </c>
      <c r="AO216" s="56">
        <v>14</v>
      </c>
      <c r="AP216" s="56"/>
      <c r="AQ216" s="58"/>
    </row>
    <row r="217" spans="37:43">
      <c r="AK217" s="54">
        <v>45994</v>
      </c>
      <c r="AL217" s="55">
        <v>202570423</v>
      </c>
      <c r="AM217" s="56" t="s">
        <v>8</v>
      </c>
      <c r="AN217" s="56" t="s">
        <v>232</v>
      </c>
      <c r="AO217" s="56">
        <v>10</v>
      </c>
      <c r="AP217" s="56">
        <v>1</v>
      </c>
      <c r="AQ217" s="58"/>
    </row>
    <row r="218" spans="37:43">
      <c r="AK218" s="54">
        <v>45994</v>
      </c>
      <c r="AL218" s="55">
        <v>202573665</v>
      </c>
      <c r="AM218" s="56" t="s">
        <v>8</v>
      </c>
      <c r="AN218" s="56" t="s">
        <v>67</v>
      </c>
      <c r="AO218" s="56">
        <v>5</v>
      </c>
      <c r="AP218" s="56">
        <v>1</v>
      </c>
      <c r="AQ218" s="58"/>
    </row>
    <row r="219" spans="37:43">
      <c r="AK219" s="54">
        <v>45994</v>
      </c>
      <c r="AL219" s="55">
        <v>202573071</v>
      </c>
      <c r="AM219" s="56" t="s">
        <v>4</v>
      </c>
      <c r="AN219" s="56" t="s">
        <v>100</v>
      </c>
      <c r="AO219" s="56">
        <v>2</v>
      </c>
      <c r="AP219" s="56"/>
      <c r="AQ219" s="58"/>
    </row>
    <row r="220" spans="37:43">
      <c r="AK220" s="54">
        <v>45994</v>
      </c>
      <c r="AL220" s="55">
        <v>202571169</v>
      </c>
      <c r="AM220" s="56" t="s">
        <v>4</v>
      </c>
      <c r="AN220" s="56" t="s">
        <v>177</v>
      </c>
      <c r="AO220" s="56">
        <v>2</v>
      </c>
      <c r="AP220" s="56"/>
      <c r="AQ220" s="58"/>
    </row>
    <row r="221" spans="37:43">
      <c r="AK221" s="54">
        <v>45994</v>
      </c>
      <c r="AL221" s="55">
        <v>202573662</v>
      </c>
      <c r="AM221" s="56" t="s">
        <v>4</v>
      </c>
      <c r="AN221" s="56" t="s">
        <v>15</v>
      </c>
      <c r="AO221" s="56">
        <v>2</v>
      </c>
      <c r="AP221" s="56"/>
      <c r="AQ221" s="58"/>
    </row>
    <row r="222" spans="37:43">
      <c r="AK222" s="54">
        <v>45994</v>
      </c>
      <c r="AL222" s="55">
        <v>202569439</v>
      </c>
      <c r="AM222" s="56" t="s">
        <v>4</v>
      </c>
      <c r="AN222" s="56" t="s">
        <v>239</v>
      </c>
      <c r="AO222" s="56">
        <v>10</v>
      </c>
      <c r="AP222" s="56"/>
      <c r="AQ222" s="58"/>
    </row>
    <row r="223" spans="37:43">
      <c r="AK223" s="54">
        <v>45994</v>
      </c>
      <c r="AL223" s="55">
        <v>202572953</v>
      </c>
      <c r="AM223" s="56" t="s">
        <v>2</v>
      </c>
      <c r="AN223" s="56" t="s">
        <v>234</v>
      </c>
      <c r="AO223" s="56">
        <v>4</v>
      </c>
      <c r="AP223" s="56"/>
      <c r="AQ223" s="58"/>
    </row>
    <row r="224" spans="37:43">
      <c r="AK224" s="54">
        <v>45994</v>
      </c>
      <c r="AL224" s="55">
        <v>202572925</v>
      </c>
      <c r="AM224" s="56" t="s">
        <v>2</v>
      </c>
      <c r="AN224" s="56" t="s">
        <v>182</v>
      </c>
      <c r="AO224" s="56">
        <v>0</v>
      </c>
      <c r="AP224" s="56">
        <v>1</v>
      </c>
      <c r="AQ224" s="58"/>
    </row>
    <row r="225" spans="37:43">
      <c r="AK225" s="54">
        <v>45994</v>
      </c>
      <c r="AL225" s="55">
        <v>202573697</v>
      </c>
      <c r="AM225" s="56" t="s">
        <v>2</v>
      </c>
      <c r="AN225" s="56" t="s">
        <v>93</v>
      </c>
      <c r="AO225" s="56">
        <v>12</v>
      </c>
      <c r="AP225" s="56">
        <v>1</v>
      </c>
      <c r="AQ225" s="58"/>
    </row>
    <row r="226" spans="37:43">
      <c r="AK226" s="54">
        <v>45994</v>
      </c>
      <c r="AL226" s="55">
        <v>202572939</v>
      </c>
      <c r="AM226" s="56" t="s">
        <v>19</v>
      </c>
      <c r="AN226" s="56" t="s">
        <v>66</v>
      </c>
      <c r="AO226" s="56">
        <v>2</v>
      </c>
      <c r="AP226" s="56">
        <v>2</v>
      </c>
      <c r="AQ226" s="58"/>
    </row>
    <row r="227" spans="37:43">
      <c r="AK227" s="54">
        <v>45994</v>
      </c>
      <c r="AL227" s="55">
        <v>202572446</v>
      </c>
      <c r="AM227" s="56" t="s">
        <v>19</v>
      </c>
      <c r="AN227" s="56" t="s">
        <v>312</v>
      </c>
      <c r="AO227" s="56">
        <v>3</v>
      </c>
      <c r="AP227" s="56"/>
      <c r="AQ227" s="58"/>
    </row>
    <row r="228" spans="37:43">
      <c r="AK228" s="54">
        <v>45994</v>
      </c>
      <c r="AL228" s="55">
        <v>202572936</v>
      </c>
      <c r="AM228" s="56" t="s">
        <v>19</v>
      </c>
      <c r="AN228" s="56" t="s">
        <v>82</v>
      </c>
      <c r="AO228" s="56">
        <v>1</v>
      </c>
      <c r="AP228" s="56"/>
      <c r="AQ228" s="58"/>
    </row>
    <row r="229" spans="37:43">
      <c r="AK229" s="54">
        <v>45994</v>
      </c>
      <c r="AL229" s="55">
        <v>202572955</v>
      </c>
      <c r="AM229" s="56" t="s">
        <v>19</v>
      </c>
      <c r="AN229" s="56" t="s">
        <v>26</v>
      </c>
      <c r="AO229" s="56">
        <v>8</v>
      </c>
      <c r="AP229" s="56"/>
      <c r="AQ229" s="58"/>
    </row>
    <row r="230" spans="37:43">
      <c r="AK230" s="54">
        <v>45994</v>
      </c>
      <c r="AL230" s="55">
        <v>202572960</v>
      </c>
      <c r="AM230" s="56" t="s">
        <v>2</v>
      </c>
      <c r="AN230" s="56" t="s">
        <v>357</v>
      </c>
      <c r="AO230" s="56">
        <v>3</v>
      </c>
      <c r="AP230" s="56"/>
      <c r="AQ230" s="58"/>
    </row>
    <row r="231" spans="37:43">
      <c r="AK231" s="54">
        <v>45994</v>
      </c>
      <c r="AL231" s="55">
        <v>202571655</v>
      </c>
      <c r="AM231" s="56" t="s">
        <v>2</v>
      </c>
      <c r="AN231" s="56" t="s">
        <v>46</v>
      </c>
      <c r="AO231" s="56">
        <v>3</v>
      </c>
      <c r="AP231" s="56"/>
      <c r="AQ231" s="58"/>
    </row>
    <row r="232" spans="37:43">
      <c r="AK232" s="54">
        <v>45994</v>
      </c>
      <c r="AL232" s="55">
        <v>202572911</v>
      </c>
      <c r="AM232" s="56" t="s">
        <v>2</v>
      </c>
      <c r="AN232" s="56" t="s">
        <v>416</v>
      </c>
      <c r="AO232" s="56">
        <v>1</v>
      </c>
      <c r="AP232" s="56"/>
      <c r="AQ232" s="58"/>
    </row>
    <row r="233" spans="37:43">
      <c r="AK233" s="54">
        <v>45994</v>
      </c>
      <c r="AL233" s="55">
        <v>202573078</v>
      </c>
      <c r="AM233" s="56" t="s">
        <v>2</v>
      </c>
      <c r="AN233" s="56" t="s">
        <v>77</v>
      </c>
      <c r="AO233" s="56">
        <v>4</v>
      </c>
      <c r="AP233" s="56"/>
      <c r="AQ233" s="58"/>
    </row>
    <row r="234" spans="37:43">
      <c r="AK234" s="54">
        <v>45994</v>
      </c>
      <c r="AL234" s="55">
        <v>202573031</v>
      </c>
      <c r="AM234" s="56" t="s">
        <v>2</v>
      </c>
      <c r="AN234" s="56" t="s">
        <v>282</v>
      </c>
      <c r="AO234" s="56">
        <v>5</v>
      </c>
      <c r="AP234" s="56"/>
      <c r="AQ234" s="58"/>
    </row>
    <row r="235" spans="37:43">
      <c r="AK235" s="54">
        <v>45994</v>
      </c>
      <c r="AL235" s="55">
        <v>202572813</v>
      </c>
      <c r="AM235" s="56" t="s">
        <v>2</v>
      </c>
      <c r="AN235" s="56" t="s">
        <v>3</v>
      </c>
      <c r="AO235" s="56">
        <v>7</v>
      </c>
      <c r="AP235" s="56"/>
      <c r="AQ235" s="58"/>
    </row>
    <row r="236" spans="37:43">
      <c r="AK236" s="54">
        <v>45994</v>
      </c>
      <c r="AL236" s="55">
        <v>202573005</v>
      </c>
      <c r="AM236" s="56" t="s">
        <v>2</v>
      </c>
      <c r="AN236" s="56" t="s">
        <v>193</v>
      </c>
      <c r="AO236" s="56">
        <v>0</v>
      </c>
      <c r="AP236" s="56">
        <v>1</v>
      </c>
      <c r="AQ236" s="58"/>
    </row>
    <row r="237" spans="37:43">
      <c r="AK237" s="54">
        <v>45994</v>
      </c>
      <c r="AL237" s="55">
        <v>202573681</v>
      </c>
      <c r="AM237" s="56" t="s">
        <v>2</v>
      </c>
      <c r="AN237" s="56" t="s">
        <v>372</v>
      </c>
      <c r="AO237" s="56">
        <v>1</v>
      </c>
      <c r="AP237" s="56"/>
      <c r="AQ237" s="58"/>
    </row>
    <row r="238" spans="37:43">
      <c r="AK238" s="54">
        <v>45994</v>
      </c>
      <c r="AL238" s="55">
        <v>202572961</v>
      </c>
      <c r="AM238" s="56" t="s">
        <v>19</v>
      </c>
      <c r="AN238" s="56" t="s">
        <v>247</v>
      </c>
      <c r="AO238" s="56">
        <v>1</v>
      </c>
      <c r="AP238" s="56"/>
      <c r="AQ238" s="58"/>
    </row>
    <row r="239" spans="37:43">
      <c r="AK239" s="54">
        <v>45994</v>
      </c>
      <c r="AL239" s="55">
        <v>202572908</v>
      </c>
      <c r="AM239" s="56" t="s">
        <v>19</v>
      </c>
      <c r="AN239" s="56" t="s">
        <v>361</v>
      </c>
      <c r="AO239" s="56">
        <v>3</v>
      </c>
      <c r="AP239" s="56"/>
      <c r="AQ239" s="58"/>
    </row>
    <row r="240" spans="37:43">
      <c r="AK240" s="54">
        <v>45994</v>
      </c>
      <c r="AL240" s="55">
        <v>202572443</v>
      </c>
      <c r="AM240" s="56" t="s">
        <v>19</v>
      </c>
      <c r="AN240" s="56" t="s">
        <v>392</v>
      </c>
      <c r="AO240" s="56">
        <v>1</v>
      </c>
      <c r="AP240" s="56"/>
      <c r="AQ240" s="58"/>
    </row>
    <row r="241" spans="37:43">
      <c r="AK241" s="54">
        <v>45994</v>
      </c>
      <c r="AL241" s="55">
        <v>202573647</v>
      </c>
      <c r="AM241" s="56" t="s">
        <v>19</v>
      </c>
      <c r="AN241" s="56" t="s">
        <v>63</v>
      </c>
      <c r="AO241" s="56">
        <v>0</v>
      </c>
      <c r="AP241" s="56">
        <v>1</v>
      </c>
      <c r="AQ241" s="58"/>
    </row>
    <row r="242" spans="37:43">
      <c r="AK242" s="54">
        <v>45994</v>
      </c>
      <c r="AL242" s="55">
        <v>202573698</v>
      </c>
      <c r="AM242" s="56" t="s">
        <v>19</v>
      </c>
      <c r="AN242" s="56" t="s">
        <v>90</v>
      </c>
      <c r="AO242" s="56">
        <v>3</v>
      </c>
      <c r="AP242" s="56"/>
      <c r="AQ242" s="58"/>
    </row>
    <row r="243" spans="37:43">
      <c r="AK243" s="54">
        <v>45994</v>
      </c>
      <c r="AL243" s="55">
        <v>202572449</v>
      </c>
      <c r="AM243" s="56" t="s">
        <v>19</v>
      </c>
      <c r="AN243" s="56" t="s">
        <v>385</v>
      </c>
      <c r="AO243" s="56">
        <v>1</v>
      </c>
      <c r="AP243" s="56">
        <v>1</v>
      </c>
      <c r="AQ243" s="58"/>
    </row>
    <row r="244" spans="37:43">
      <c r="AK244" s="54">
        <v>45994</v>
      </c>
      <c r="AL244" s="55">
        <v>202572912</v>
      </c>
      <c r="AM244" s="56" t="s">
        <v>19</v>
      </c>
      <c r="AN244" s="56" t="s">
        <v>414</v>
      </c>
      <c r="AO244" s="56">
        <v>3</v>
      </c>
      <c r="AP244" s="56"/>
      <c r="AQ244" s="58"/>
    </row>
    <row r="245" spans="37:43">
      <c r="AK245" s="54">
        <v>45994</v>
      </c>
      <c r="AL245" s="55">
        <v>202573699</v>
      </c>
      <c r="AM245" s="56" t="s">
        <v>19</v>
      </c>
      <c r="AN245" s="56" t="s">
        <v>56</v>
      </c>
      <c r="AO245" s="56">
        <v>1</v>
      </c>
      <c r="AP245" s="56"/>
      <c r="AQ245" s="58"/>
    </row>
    <row r="246" spans="37:43">
      <c r="AK246" s="54">
        <v>45994</v>
      </c>
      <c r="AL246" s="55">
        <v>202572777</v>
      </c>
      <c r="AM246" s="56" t="s">
        <v>19</v>
      </c>
      <c r="AN246" s="56" t="s">
        <v>321</v>
      </c>
      <c r="AO246" s="56">
        <v>7</v>
      </c>
      <c r="AP246" s="56"/>
      <c r="AQ246" s="58"/>
    </row>
    <row r="247" spans="37:43">
      <c r="AK247" s="54">
        <v>45994</v>
      </c>
      <c r="AL247" s="55">
        <v>202573645</v>
      </c>
      <c r="AM247" s="56" t="s">
        <v>19</v>
      </c>
      <c r="AN247" s="56" t="s">
        <v>287</v>
      </c>
      <c r="AO247" s="56">
        <v>2</v>
      </c>
      <c r="AP247" s="56"/>
      <c r="AQ247" s="58"/>
    </row>
    <row r="248" spans="37:43">
      <c r="AK248" s="54">
        <v>45994</v>
      </c>
      <c r="AL248" s="55">
        <v>202572606</v>
      </c>
      <c r="AM248" s="56" t="s">
        <v>19</v>
      </c>
      <c r="AN248" s="56" t="s">
        <v>188</v>
      </c>
      <c r="AO248" s="56">
        <v>2</v>
      </c>
      <c r="AP248" s="56"/>
      <c r="AQ248" s="58"/>
    </row>
    <row r="249" spans="37:43">
      <c r="AK249" s="54">
        <v>45994</v>
      </c>
      <c r="AL249" s="55">
        <v>202572821</v>
      </c>
      <c r="AM249" s="56" t="s">
        <v>19</v>
      </c>
      <c r="AN249" s="56" t="s">
        <v>345</v>
      </c>
      <c r="AO249" s="56">
        <v>2</v>
      </c>
      <c r="AP249" s="56"/>
      <c r="AQ249" s="58"/>
    </row>
    <row r="250" spans="37:43">
      <c r="AK250" s="54">
        <v>45994</v>
      </c>
      <c r="AL250" s="55">
        <v>202572814</v>
      </c>
      <c r="AM250" s="56" t="s">
        <v>12</v>
      </c>
      <c r="AN250" s="56" t="s">
        <v>98</v>
      </c>
      <c r="AO250" s="56">
        <v>2</v>
      </c>
      <c r="AP250" s="56"/>
      <c r="AQ250" s="58"/>
    </row>
    <row r="251" spans="37:43">
      <c r="AK251" s="54">
        <v>45994</v>
      </c>
      <c r="AL251" s="55">
        <v>202573646</v>
      </c>
      <c r="AM251" s="56" t="s">
        <v>12</v>
      </c>
      <c r="AN251" s="56" t="s">
        <v>79</v>
      </c>
      <c r="AO251" s="56">
        <v>0</v>
      </c>
      <c r="AP251" s="56">
        <v>2</v>
      </c>
      <c r="AQ251" s="58"/>
    </row>
    <row r="252" spans="37:43">
      <c r="AK252" s="54">
        <v>45994</v>
      </c>
      <c r="AL252" s="55">
        <v>202573655</v>
      </c>
      <c r="AM252" s="56" t="s">
        <v>12</v>
      </c>
      <c r="AN252" s="56" t="s">
        <v>296</v>
      </c>
      <c r="AO252" s="56">
        <v>5</v>
      </c>
      <c r="AP252" s="56"/>
      <c r="AQ252" s="58"/>
    </row>
    <row r="253" spans="37:43">
      <c r="AK253" s="54">
        <v>45994</v>
      </c>
      <c r="AL253" s="55">
        <v>202572951</v>
      </c>
      <c r="AM253" s="56" t="s">
        <v>12</v>
      </c>
      <c r="AN253" s="56" t="s">
        <v>421</v>
      </c>
      <c r="AO253" s="56">
        <v>0</v>
      </c>
      <c r="AP253" s="56"/>
      <c r="AQ253" s="58"/>
    </row>
    <row r="254" spans="37:43">
      <c r="AK254" s="54">
        <v>45994</v>
      </c>
      <c r="AL254" s="55">
        <v>202572597</v>
      </c>
      <c r="AM254" s="56" t="s">
        <v>12</v>
      </c>
      <c r="AN254" s="56" t="s">
        <v>284</v>
      </c>
      <c r="AO254" s="56">
        <v>1</v>
      </c>
      <c r="AP254" s="56"/>
      <c r="AQ254" s="58"/>
    </row>
    <row r="255" spans="37:43">
      <c r="AK255" s="54">
        <v>45994</v>
      </c>
      <c r="AL255" s="55">
        <v>202573668</v>
      </c>
      <c r="AM255" s="56" t="s">
        <v>12</v>
      </c>
      <c r="AN255" s="56" t="s">
        <v>173</v>
      </c>
      <c r="AO255" s="56">
        <v>1</v>
      </c>
      <c r="AP255" s="56"/>
      <c r="AQ255" s="58"/>
    </row>
    <row r="256" spans="37:43">
      <c r="AK256" s="54">
        <v>45994</v>
      </c>
      <c r="AL256" s="55">
        <v>202571000</v>
      </c>
      <c r="AM256" s="56" t="s">
        <v>4</v>
      </c>
      <c r="AN256" s="56" t="s">
        <v>241</v>
      </c>
      <c r="AO256" s="56">
        <v>7</v>
      </c>
      <c r="AP256" s="56"/>
      <c r="AQ256" s="58"/>
    </row>
    <row r="257" spans="37:43">
      <c r="AK257" s="54">
        <v>45994</v>
      </c>
      <c r="AL257" s="55">
        <v>202571128</v>
      </c>
      <c r="AM257" s="56" t="s">
        <v>4</v>
      </c>
      <c r="AN257" s="56" t="s">
        <v>64</v>
      </c>
      <c r="AO257" s="56">
        <v>12</v>
      </c>
      <c r="AP257" s="56"/>
      <c r="AQ257" s="58"/>
    </row>
    <row r="258" spans="37:43">
      <c r="AK258" s="54">
        <v>45994</v>
      </c>
      <c r="AL258" s="55">
        <v>202571652</v>
      </c>
      <c r="AM258" s="56" t="s">
        <v>4</v>
      </c>
      <c r="AN258" s="56" t="s">
        <v>330</v>
      </c>
      <c r="AO258" s="56">
        <v>7</v>
      </c>
      <c r="AP258" s="56"/>
      <c r="AQ258" s="58"/>
    </row>
    <row r="259" spans="37:43">
      <c r="AK259" s="54">
        <v>45994</v>
      </c>
      <c r="AL259" s="55">
        <v>202571501</v>
      </c>
      <c r="AM259" s="56" t="s">
        <v>4</v>
      </c>
      <c r="AN259" s="56" t="s">
        <v>112</v>
      </c>
      <c r="AO259" s="56">
        <v>6</v>
      </c>
      <c r="AP259" s="56">
        <v>4</v>
      </c>
      <c r="AQ259" s="58"/>
    </row>
    <row r="260" spans="37:43">
      <c r="AK260" s="54">
        <v>45994</v>
      </c>
      <c r="AL260" s="55">
        <v>202572577</v>
      </c>
      <c r="AM260" s="56" t="s">
        <v>21</v>
      </c>
      <c r="AN260" s="56" t="s">
        <v>350</v>
      </c>
      <c r="AO260" s="56">
        <v>0</v>
      </c>
      <c r="AP260" s="56"/>
      <c r="AQ260" s="58"/>
    </row>
    <row r="261" spans="37:43">
      <c r="AK261" s="54">
        <v>45994</v>
      </c>
      <c r="AL261" s="55">
        <v>202570437</v>
      </c>
      <c r="AM261" s="56" t="s">
        <v>21</v>
      </c>
      <c r="AN261" s="56" t="s">
        <v>111</v>
      </c>
      <c r="AO261" s="56">
        <v>0</v>
      </c>
      <c r="AP261" s="56"/>
      <c r="AQ261" s="58"/>
    </row>
    <row r="262" spans="37:43">
      <c r="AK262" s="54">
        <v>45994</v>
      </c>
      <c r="AL262" s="55">
        <v>202572486</v>
      </c>
      <c r="AM262" s="56" t="s">
        <v>25</v>
      </c>
      <c r="AN262" s="56" t="s">
        <v>417</v>
      </c>
      <c r="AO262" s="56">
        <v>24</v>
      </c>
      <c r="AP262" s="56"/>
      <c r="AQ262" s="58"/>
    </row>
    <row r="263" spans="37:43">
      <c r="AK263" s="54">
        <v>45994</v>
      </c>
      <c r="AL263" s="55">
        <v>202566595</v>
      </c>
      <c r="AM263" s="56" t="s">
        <v>8</v>
      </c>
      <c r="AN263" s="56" t="s">
        <v>66</v>
      </c>
      <c r="AO263" s="56">
        <v>0</v>
      </c>
      <c r="AP263" s="56">
        <v>1</v>
      </c>
      <c r="AQ263" s="58"/>
    </row>
    <row r="264" spans="37:43">
      <c r="AK264" s="54">
        <v>45994</v>
      </c>
      <c r="AL264" s="55">
        <v>202572952</v>
      </c>
      <c r="AM264" s="56" t="s">
        <v>8</v>
      </c>
      <c r="AN264" s="56" t="s">
        <v>76</v>
      </c>
      <c r="AO264" s="56">
        <v>2</v>
      </c>
      <c r="AP264" s="56"/>
      <c r="AQ264" s="58"/>
    </row>
    <row r="265" spans="37:43">
      <c r="AK265" s="54">
        <v>45995</v>
      </c>
      <c r="AL265" s="55">
        <v>202573691</v>
      </c>
      <c r="AM265" s="56" t="s">
        <v>4</v>
      </c>
      <c r="AN265" s="56" t="s">
        <v>251</v>
      </c>
      <c r="AO265" s="56">
        <v>2</v>
      </c>
      <c r="AP265" s="56"/>
      <c r="AQ265" s="58"/>
    </row>
    <row r="266" spans="37:43">
      <c r="AK266" s="54">
        <v>45995</v>
      </c>
      <c r="AL266" s="55">
        <v>202573770</v>
      </c>
      <c r="AM266" s="56" t="s">
        <v>4</v>
      </c>
      <c r="AN266" s="56" t="s">
        <v>413</v>
      </c>
      <c r="AO266" s="56">
        <v>6</v>
      </c>
      <c r="AP266" s="56"/>
      <c r="AQ266" s="58"/>
    </row>
    <row r="267" spans="37:43">
      <c r="AK267" s="54">
        <v>45995</v>
      </c>
      <c r="AL267" s="55">
        <v>202572921</v>
      </c>
      <c r="AM267" s="56" t="s">
        <v>4</v>
      </c>
      <c r="AN267" s="56" t="s">
        <v>327</v>
      </c>
      <c r="AO267" s="56">
        <v>6</v>
      </c>
      <c r="AP267" s="56"/>
      <c r="AQ267" s="58"/>
    </row>
    <row r="268" spans="37:43">
      <c r="AK268" s="54">
        <v>45995</v>
      </c>
      <c r="AL268" s="55">
        <v>202573651</v>
      </c>
      <c r="AM268" s="56" t="s">
        <v>28</v>
      </c>
      <c r="AN268" s="56" t="s">
        <v>248</v>
      </c>
      <c r="AO268" s="56">
        <v>5</v>
      </c>
      <c r="AP268" s="56"/>
      <c r="AQ268" s="58"/>
    </row>
    <row r="269" spans="37:43">
      <c r="AK269" s="54">
        <v>45995</v>
      </c>
      <c r="AL269" s="55">
        <v>202573652</v>
      </c>
      <c r="AM269" s="56" t="s">
        <v>28</v>
      </c>
      <c r="AN269" s="56" t="s">
        <v>10</v>
      </c>
      <c r="AO269" s="56">
        <v>3</v>
      </c>
      <c r="AP269" s="56"/>
      <c r="AQ269" s="58"/>
    </row>
    <row r="270" spans="37:43">
      <c r="AK270" s="54">
        <v>45995</v>
      </c>
      <c r="AL270" s="55">
        <v>202573650</v>
      </c>
      <c r="AM270" s="56" t="s">
        <v>28</v>
      </c>
      <c r="AN270" s="56" t="s">
        <v>34</v>
      </c>
      <c r="AO270" s="56">
        <v>1</v>
      </c>
      <c r="AP270" s="56"/>
      <c r="AQ270" s="58"/>
    </row>
    <row r="271" spans="37:43">
      <c r="AK271" s="54">
        <v>45995</v>
      </c>
      <c r="AL271" s="55">
        <v>202574123</v>
      </c>
      <c r="AM271" s="56" t="s">
        <v>28</v>
      </c>
      <c r="AN271" s="56" t="s">
        <v>10</v>
      </c>
      <c r="AO271" s="56">
        <v>2</v>
      </c>
      <c r="AP271" s="56"/>
      <c r="AQ271" s="58"/>
    </row>
    <row r="272" spans="37:43">
      <c r="AK272" s="54">
        <v>45995</v>
      </c>
      <c r="AL272" s="55">
        <v>202573633</v>
      </c>
      <c r="AM272" s="56" t="s">
        <v>28</v>
      </c>
      <c r="AN272" s="56" t="s">
        <v>332</v>
      </c>
      <c r="AO272" s="56">
        <v>3</v>
      </c>
      <c r="AP272" s="56"/>
      <c r="AQ272" s="58"/>
    </row>
    <row r="273" spans="37:43">
      <c r="AK273" s="54">
        <v>45995</v>
      </c>
      <c r="AL273" s="55">
        <v>202571500</v>
      </c>
      <c r="AM273" s="56" t="s">
        <v>4</v>
      </c>
      <c r="AN273" s="56" t="s">
        <v>43</v>
      </c>
      <c r="AO273" s="56">
        <v>14</v>
      </c>
      <c r="AP273" s="56"/>
      <c r="AQ273" s="58"/>
    </row>
    <row r="274" spans="37:43">
      <c r="AK274" s="54">
        <v>45995</v>
      </c>
      <c r="AL274" s="55">
        <v>202573036</v>
      </c>
      <c r="AM274" s="56" t="s">
        <v>28</v>
      </c>
      <c r="AN274" s="56" t="s">
        <v>91</v>
      </c>
      <c r="AO274" s="56">
        <v>10</v>
      </c>
      <c r="AP274" s="56"/>
      <c r="AQ274" s="58"/>
    </row>
    <row r="275" spans="37:43">
      <c r="AK275" s="54">
        <v>45995</v>
      </c>
      <c r="AL275" s="55">
        <v>202572444</v>
      </c>
      <c r="AM275" s="56" t="s">
        <v>28</v>
      </c>
      <c r="AN275" s="56" t="s">
        <v>289</v>
      </c>
      <c r="AO275" s="56">
        <v>3</v>
      </c>
      <c r="AP275" s="56"/>
      <c r="AQ275" s="58"/>
    </row>
    <row r="276" spans="37:43">
      <c r="AK276" s="54">
        <v>45995</v>
      </c>
      <c r="AL276" s="55">
        <v>202568029</v>
      </c>
      <c r="AM276" s="56" t="s">
        <v>31</v>
      </c>
      <c r="AN276" s="56" t="s">
        <v>241</v>
      </c>
      <c r="AO276" s="56">
        <v>15</v>
      </c>
      <c r="AP276" s="56"/>
      <c r="AQ276" s="58"/>
    </row>
    <row r="277" spans="37:43">
      <c r="AK277" s="54">
        <v>45995</v>
      </c>
      <c r="AL277" s="55">
        <v>202570420</v>
      </c>
      <c r="AM277" s="56" t="s">
        <v>31</v>
      </c>
      <c r="AN277" s="56" t="s">
        <v>399</v>
      </c>
      <c r="AO277" s="56">
        <v>20</v>
      </c>
      <c r="AP277" s="56"/>
      <c r="AQ277" s="58"/>
    </row>
    <row r="278" spans="37:43">
      <c r="AK278" s="54">
        <v>45995</v>
      </c>
      <c r="AL278" s="55">
        <v>202573998</v>
      </c>
      <c r="AM278" s="56" t="s">
        <v>31</v>
      </c>
      <c r="AN278" s="56" t="s">
        <v>352</v>
      </c>
      <c r="AO278" s="56">
        <v>2</v>
      </c>
      <c r="AP278" s="56"/>
      <c r="AQ278" s="58"/>
    </row>
    <row r="279" spans="37:43">
      <c r="AK279" s="54">
        <v>45995</v>
      </c>
      <c r="AL279" s="55">
        <v>202573704</v>
      </c>
      <c r="AM279" s="56" t="s">
        <v>31</v>
      </c>
      <c r="AN279" s="56" t="s">
        <v>426</v>
      </c>
      <c r="AO279" s="56">
        <v>10</v>
      </c>
      <c r="AP279" s="56"/>
      <c r="AQ279" s="58"/>
    </row>
    <row r="280" spans="37:43">
      <c r="AK280" s="54">
        <v>45995</v>
      </c>
      <c r="AL280" s="55">
        <v>202574039</v>
      </c>
      <c r="AM280" s="56" t="s">
        <v>8</v>
      </c>
      <c r="AN280" s="56" t="s">
        <v>229</v>
      </c>
      <c r="AO280" s="56">
        <v>2</v>
      </c>
      <c r="AP280" s="56"/>
      <c r="AQ280" s="58"/>
    </row>
    <row r="281" spans="37:43">
      <c r="AK281" s="54">
        <v>45995</v>
      </c>
      <c r="AL281" s="55">
        <v>202570958</v>
      </c>
      <c r="AM281" s="56" t="s">
        <v>8</v>
      </c>
      <c r="AN281" s="56" t="s">
        <v>402</v>
      </c>
      <c r="AO281" s="56">
        <v>16</v>
      </c>
      <c r="AP281" s="56"/>
      <c r="AQ281" s="58"/>
    </row>
    <row r="282" spans="37:43">
      <c r="AK282" s="54">
        <v>45995</v>
      </c>
      <c r="AL282" s="55">
        <v>202570762</v>
      </c>
      <c r="AM282" s="56" t="s">
        <v>0</v>
      </c>
      <c r="AN282" s="56" t="s">
        <v>401</v>
      </c>
      <c r="AO282" s="56">
        <v>20</v>
      </c>
      <c r="AP282" s="56">
        <v>1</v>
      </c>
      <c r="AQ282" s="58"/>
    </row>
    <row r="283" spans="37:43">
      <c r="AK283" s="54">
        <v>45995</v>
      </c>
      <c r="AL283" s="55">
        <v>202573989</v>
      </c>
      <c r="AM283" s="56" t="s">
        <v>13</v>
      </c>
      <c r="AN283" s="56" t="s">
        <v>346</v>
      </c>
      <c r="AO283" s="56">
        <v>0</v>
      </c>
      <c r="AP283" s="56">
        <v>1</v>
      </c>
      <c r="AQ283" s="58"/>
    </row>
    <row r="284" spans="37:43">
      <c r="AK284" s="54">
        <v>45995</v>
      </c>
      <c r="AL284" s="55">
        <v>202572466</v>
      </c>
      <c r="AM284" s="56" t="s">
        <v>13</v>
      </c>
      <c r="AN284" s="56" t="s">
        <v>377</v>
      </c>
      <c r="AO284" s="56">
        <v>0</v>
      </c>
      <c r="AP284" s="56"/>
      <c r="AQ284" s="58"/>
    </row>
    <row r="285" spans="37:43">
      <c r="AK285" s="54">
        <v>45995</v>
      </c>
      <c r="AL285" s="55">
        <v>202572550</v>
      </c>
      <c r="AM285" s="56" t="s">
        <v>13</v>
      </c>
      <c r="AN285" s="56" t="s">
        <v>14</v>
      </c>
      <c r="AO285" s="56">
        <v>1</v>
      </c>
      <c r="AP285" s="56"/>
      <c r="AQ285" s="58"/>
    </row>
    <row r="286" spans="37:43">
      <c r="AK286" s="54">
        <v>45995</v>
      </c>
      <c r="AL286" s="55">
        <v>202572545</v>
      </c>
      <c r="AM286" s="56" t="s">
        <v>13</v>
      </c>
      <c r="AN286" s="56" t="s">
        <v>354</v>
      </c>
      <c r="AO286" s="56">
        <v>1</v>
      </c>
      <c r="AP286" s="56"/>
      <c r="AQ286" s="58"/>
    </row>
    <row r="287" spans="37:43">
      <c r="AK287" s="54">
        <v>45995</v>
      </c>
      <c r="AL287" s="55">
        <v>202572411</v>
      </c>
      <c r="AM287" s="56" t="s">
        <v>13</v>
      </c>
      <c r="AN287" s="56" t="s">
        <v>191</v>
      </c>
      <c r="AO287" s="56">
        <v>13</v>
      </c>
      <c r="AP287" s="56">
        <v>3</v>
      </c>
      <c r="AQ287" s="58"/>
    </row>
    <row r="288" spans="37:43">
      <c r="AK288" s="54">
        <v>45995</v>
      </c>
      <c r="AL288" s="55">
        <v>202571685</v>
      </c>
      <c r="AM288" s="56" t="s">
        <v>13</v>
      </c>
      <c r="AN288" s="56" t="s">
        <v>299</v>
      </c>
      <c r="AO288" s="56">
        <v>2</v>
      </c>
      <c r="AP288" s="56"/>
      <c r="AQ288" s="58"/>
    </row>
    <row r="289" spans="37:43">
      <c r="AK289" s="54">
        <v>45995</v>
      </c>
      <c r="AL289" s="55">
        <v>202573788</v>
      </c>
      <c r="AM289" s="56" t="s">
        <v>13</v>
      </c>
      <c r="AN289" s="56" t="s">
        <v>430</v>
      </c>
      <c r="AO289" s="56">
        <v>1</v>
      </c>
      <c r="AP289" s="56"/>
      <c r="AQ289" s="58"/>
    </row>
    <row r="290" spans="37:43">
      <c r="AK290" s="54">
        <v>45995</v>
      </c>
      <c r="AL290" s="55">
        <v>202571122</v>
      </c>
      <c r="AM290" s="56" t="s">
        <v>13</v>
      </c>
      <c r="AN290" s="56" t="s">
        <v>39</v>
      </c>
      <c r="AO290" s="56">
        <v>2</v>
      </c>
      <c r="AP290" s="56"/>
      <c r="AQ290" s="58"/>
    </row>
    <row r="291" spans="37:43">
      <c r="AK291" s="54">
        <v>45995</v>
      </c>
      <c r="AL291" s="55">
        <v>202571513</v>
      </c>
      <c r="AM291" s="56" t="s">
        <v>21</v>
      </c>
      <c r="AN291" s="56" t="s">
        <v>81</v>
      </c>
      <c r="AO291" s="56">
        <v>4</v>
      </c>
      <c r="AP291" s="56"/>
      <c r="AQ291" s="58"/>
    </row>
    <row r="292" spans="37:43">
      <c r="AK292" s="54">
        <v>45995</v>
      </c>
      <c r="AL292" s="55">
        <v>202571140</v>
      </c>
      <c r="AM292" s="56" t="s">
        <v>21</v>
      </c>
      <c r="AN292" s="56" t="s">
        <v>256</v>
      </c>
      <c r="AO292" s="56">
        <v>4</v>
      </c>
      <c r="AP292" s="56"/>
      <c r="AQ292" s="58"/>
    </row>
    <row r="293" spans="37:43">
      <c r="AK293" s="54">
        <v>45995</v>
      </c>
      <c r="AL293" s="55">
        <v>202571138</v>
      </c>
      <c r="AM293" s="56" t="s">
        <v>21</v>
      </c>
      <c r="AN293" s="56" t="s">
        <v>308</v>
      </c>
      <c r="AO293" s="56">
        <v>2</v>
      </c>
      <c r="AP293" s="56"/>
      <c r="AQ293" s="58"/>
    </row>
    <row r="294" spans="37:43">
      <c r="AK294" s="54">
        <v>45995</v>
      </c>
      <c r="AL294" s="55">
        <v>202570411</v>
      </c>
      <c r="AM294" s="56" t="s">
        <v>21</v>
      </c>
      <c r="AN294" s="56" t="s">
        <v>255</v>
      </c>
      <c r="AO294" s="56">
        <v>10</v>
      </c>
      <c r="AP294" s="56"/>
      <c r="AQ294" s="58"/>
    </row>
    <row r="295" spans="37:43">
      <c r="AK295" s="54">
        <v>45995</v>
      </c>
      <c r="AL295" s="55">
        <v>202574023</v>
      </c>
      <c r="AM295" s="56" t="s">
        <v>21</v>
      </c>
      <c r="AN295" s="56" t="s">
        <v>425</v>
      </c>
      <c r="AO295" s="56">
        <v>5</v>
      </c>
      <c r="AP295" s="56">
        <v>2</v>
      </c>
      <c r="AQ295" s="58"/>
    </row>
    <row r="296" spans="37:43">
      <c r="AK296" s="54">
        <v>45995</v>
      </c>
      <c r="AL296" s="55">
        <v>202572529</v>
      </c>
      <c r="AM296" s="56" t="s">
        <v>0</v>
      </c>
      <c r="AN296" s="56" t="s">
        <v>58</v>
      </c>
      <c r="AO296" s="56">
        <v>22</v>
      </c>
      <c r="AP296" s="56"/>
      <c r="AQ296" s="58"/>
    </row>
    <row r="297" spans="37:43">
      <c r="AK297" s="54">
        <v>45995</v>
      </c>
      <c r="AL297" s="55">
        <v>202572779</v>
      </c>
      <c r="AM297" s="56" t="s">
        <v>13</v>
      </c>
      <c r="AN297" s="56" t="s">
        <v>427</v>
      </c>
      <c r="AO297" s="56">
        <v>0</v>
      </c>
      <c r="AP297" s="56"/>
      <c r="AQ297" s="58"/>
    </row>
    <row r="298" spans="37:43">
      <c r="AK298" s="54">
        <v>45995</v>
      </c>
      <c r="AL298" s="55">
        <v>202571528</v>
      </c>
      <c r="AM298" s="56" t="s">
        <v>0</v>
      </c>
      <c r="AN298" s="56" t="s">
        <v>197</v>
      </c>
      <c r="AO298" s="56">
        <v>2</v>
      </c>
      <c r="AP298" s="56"/>
      <c r="AQ298" s="58"/>
    </row>
    <row r="299" spans="37:43">
      <c r="AK299" s="54">
        <v>45995</v>
      </c>
      <c r="AL299" s="55">
        <v>202571585</v>
      </c>
      <c r="AM299" s="56" t="s">
        <v>0</v>
      </c>
      <c r="AN299" s="56" t="s">
        <v>162</v>
      </c>
      <c r="AO299" s="56">
        <v>7</v>
      </c>
      <c r="AP299" s="56">
        <v>1</v>
      </c>
      <c r="AQ299" s="58"/>
    </row>
    <row r="300" spans="37:43">
      <c r="AK300" s="54">
        <v>45995</v>
      </c>
      <c r="AL300" s="55">
        <v>202573685</v>
      </c>
      <c r="AM300" s="56" t="s">
        <v>25</v>
      </c>
      <c r="AN300" s="56" t="s">
        <v>278</v>
      </c>
      <c r="AO300" s="56">
        <v>7</v>
      </c>
      <c r="AP300" s="56">
        <v>1</v>
      </c>
      <c r="AQ300" s="58"/>
    </row>
    <row r="301" spans="37:43">
      <c r="AK301" s="54">
        <v>45995</v>
      </c>
      <c r="AL301" s="55">
        <v>202570448</v>
      </c>
      <c r="AM301" s="56" t="s">
        <v>5</v>
      </c>
      <c r="AN301" s="56" t="s">
        <v>400</v>
      </c>
      <c r="AO301" s="56">
        <v>7</v>
      </c>
      <c r="AP301" s="56"/>
      <c r="AQ301" s="58"/>
    </row>
    <row r="302" spans="37:43">
      <c r="AK302" s="54">
        <v>45995</v>
      </c>
      <c r="AL302" s="55">
        <v>202569942</v>
      </c>
      <c r="AM302" s="56" t="s">
        <v>5</v>
      </c>
      <c r="AN302" s="56" t="s">
        <v>298</v>
      </c>
      <c r="AO302" s="56">
        <v>6</v>
      </c>
      <c r="AP302" s="56"/>
      <c r="AQ302" s="58"/>
    </row>
    <row r="303" spans="37:43">
      <c r="AK303" s="54">
        <v>45995</v>
      </c>
      <c r="AL303" s="55">
        <v>202572931</v>
      </c>
      <c r="AM303" s="56" t="s">
        <v>31</v>
      </c>
      <c r="AN303" s="56" t="s">
        <v>192</v>
      </c>
      <c r="AO303" s="56">
        <v>3</v>
      </c>
      <c r="AP303" s="56"/>
      <c r="AQ303" s="58"/>
    </row>
    <row r="304" spans="37:43">
      <c r="AK304" s="54">
        <v>45995</v>
      </c>
      <c r="AL304" s="55">
        <v>202570418</v>
      </c>
      <c r="AM304" s="56" t="s">
        <v>31</v>
      </c>
      <c r="AN304" s="56" t="s">
        <v>398</v>
      </c>
      <c r="AO304" s="56">
        <v>6</v>
      </c>
      <c r="AP304" s="56"/>
      <c r="AQ304" s="58"/>
    </row>
    <row r="305" spans="37:43">
      <c r="AK305" s="54">
        <v>45995</v>
      </c>
      <c r="AL305" s="55">
        <v>202574037</v>
      </c>
      <c r="AM305" s="56" t="s">
        <v>2</v>
      </c>
      <c r="AN305" s="56" t="s">
        <v>57</v>
      </c>
      <c r="AO305" s="56">
        <v>25</v>
      </c>
      <c r="AP305" s="56"/>
      <c r="AQ305" s="58"/>
    </row>
    <row r="306" spans="37:43">
      <c r="AK306" s="54">
        <v>45995</v>
      </c>
      <c r="AL306" s="55">
        <v>202573667</v>
      </c>
      <c r="AM306" s="56" t="s">
        <v>2</v>
      </c>
      <c r="AN306" s="56" t="s">
        <v>46</v>
      </c>
      <c r="AO306" s="56">
        <v>3</v>
      </c>
      <c r="AP306" s="56"/>
      <c r="AQ306" s="58"/>
    </row>
    <row r="307" spans="37:43">
      <c r="AK307" s="54">
        <v>45995</v>
      </c>
      <c r="AL307" s="55">
        <v>202573639</v>
      </c>
      <c r="AM307" s="56" t="s">
        <v>2</v>
      </c>
      <c r="AN307" s="56" t="s">
        <v>182</v>
      </c>
      <c r="AO307" s="56">
        <v>1</v>
      </c>
      <c r="AP307" s="56"/>
      <c r="AQ307" s="58"/>
    </row>
    <row r="308" spans="37:43">
      <c r="AK308" s="54">
        <v>45995</v>
      </c>
      <c r="AL308" s="55">
        <v>202571171</v>
      </c>
      <c r="AM308" s="56" t="s">
        <v>2</v>
      </c>
      <c r="AN308" s="56" t="s">
        <v>92</v>
      </c>
      <c r="AO308" s="56">
        <v>32</v>
      </c>
      <c r="AP308" s="56"/>
      <c r="AQ308" s="58"/>
    </row>
    <row r="309" spans="37:43">
      <c r="AK309" s="54">
        <v>45995</v>
      </c>
      <c r="AL309" s="55">
        <v>202573640</v>
      </c>
      <c r="AM309" s="56" t="s">
        <v>2</v>
      </c>
      <c r="AN309" s="56" t="s">
        <v>87</v>
      </c>
      <c r="AO309" s="56">
        <v>8</v>
      </c>
      <c r="AP309" s="56"/>
      <c r="AQ309" s="58"/>
    </row>
    <row r="310" spans="37:43">
      <c r="AK310" s="54">
        <v>45995</v>
      </c>
      <c r="AL310" s="55">
        <v>202572928</v>
      </c>
      <c r="AM310" s="56" t="s">
        <v>2</v>
      </c>
      <c r="AN310" s="56" t="s">
        <v>18</v>
      </c>
      <c r="AO310" s="56">
        <v>4</v>
      </c>
      <c r="AP310" s="56"/>
      <c r="AQ310" s="58"/>
    </row>
    <row r="311" spans="37:43">
      <c r="AK311" s="54">
        <v>45995</v>
      </c>
      <c r="AL311" s="55">
        <v>202573766</v>
      </c>
      <c r="AM311" s="56" t="s">
        <v>2</v>
      </c>
      <c r="AN311" s="56" t="s">
        <v>326</v>
      </c>
      <c r="AO311" s="56">
        <v>1</v>
      </c>
      <c r="AP311" s="56"/>
      <c r="AQ311" s="58"/>
    </row>
    <row r="312" spans="37:43">
      <c r="AK312" s="54">
        <v>45995</v>
      </c>
      <c r="AL312" s="55">
        <v>202571158</v>
      </c>
      <c r="AM312" s="56" t="s">
        <v>12</v>
      </c>
      <c r="AN312" s="56" t="s">
        <v>381</v>
      </c>
      <c r="AO312" s="56">
        <v>8</v>
      </c>
      <c r="AP312" s="56">
        <v>5</v>
      </c>
      <c r="AQ312" s="58"/>
    </row>
    <row r="313" spans="37:43">
      <c r="AK313" s="54">
        <v>45995</v>
      </c>
      <c r="AL313" s="55">
        <v>202573339</v>
      </c>
      <c r="AM313" s="56" t="s">
        <v>12</v>
      </c>
      <c r="AN313" s="56" t="s">
        <v>98</v>
      </c>
      <c r="AO313" s="56">
        <v>6</v>
      </c>
      <c r="AP313" s="56"/>
      <c r="AQ313" s="58"/>
    </row>
    <row r="314" spans="37:43">
      <c r="AK314" s="54">
        <v>45995</v>
      </c>
      <c r="AL314" s="55">
        <v>202573692</v>
      </c>
      <c r="AM314" s="56" t="s">
        <v>12</v>
      </c>
      <c r="AN314" s="56" t="s">
        <v>109</v>
      </c>
      <c r="AO314" s="56">
        <v>1</v>
      </c>
      <c r="AP314" s="56"/>
      <c r="AQ314" s="58"/>
    </row>
    <row r="315" spans="37:43">
      <c r="AK315" s="54">
        <v>45995</v>
      </c>
      <c r="AL315" s="55">
        <v>202573783</v>
      </c>
      <c r="AM315" s="56" t="s">
        <v>12</v>
      </c>
      <c r="AN315" s="56" t="s">
        <v>362</v>
      </c>
      <c r="AO315" s="56">
        <v>0</v>
      </c>
      <c r="AP315" s="56">
        <v>1</v>
      </c>
      <c r="AQ315" s="58"/>
    </row>
    <row r="316" spans="37:43">
      <c r="AK316" s="54">
        <v>45995</v>
      </c>
      <c r="AL316" s="55">
        <v>202573771</v>
      </c>
      <c r="AM316" s="56" t="s">
        <v>12</v>
      </c>
      <c r="AN316" s="56" t="s">
        <v>97</v>
      </c>
      <c r="AO316" s="56">
        <v>10</v>
      </c>
      <c r="AP316" s="56">
        <v>1</v>
      </c>
      <c r="AQ316" s="58"/>
    </row>
    <row r="317" spans="37:43">
      <c r="AK317" s="54">
        <v>45995</v>
      </c>
      <c r="AL317" s="55">
        <v>202573781</v>
      </c>
      <c r="AM317" s="56" t="s">
        <v>12</v>
      </c>
      <c r="AN317" s="56" t="s">
        <v>236</v>
      </c>
      <c r="AO317" s="56">
        <v>1</v>
      </c>
      <c r="AP317" s="56"/>
      <c r="AQ317" s="58"/>
    </row>
    <row r="318" spans="37:43">
      <c r="AK318" s="54">
        <v>45995</v>
      </c>
      <c r="AL318" s="55">
        <v>202569472</v>
      </c>
      <c r="AM318" s="56" t="s">
        <v>5</v>
      </c>
      <c r="AN318" s="56" t="s">
        <v>259</v>
      </c>
      <c r="AO318" s="56">
        <v>12</v>
      </c>
      <c r="AP318" s="56"/>
      <c r="AQ318" s="58"/>
    </row>
    <row r="319" spans="37:43">
      <c r="AK319" s="54">
        <v>45995</v>
      </c>
      <c r="AL319" s="55">
        <v>202572942</v>
      </c>
      <c r="AM319" s="56" t="s">
        <v>5</v>
      </c>
      <c r="AN319" s="56" t="s">
        <v>53</v>
      </c>
      <c r="AO319" s="56">
        <v>1</v>
      </c>
      <c r="AP319" s="56"/>
      <c r="AQ319" s="58"/>
    </row>
    <row r="320" spans="37:43">
      <c r="AK320" s="54">
        <v>45995</v>
      </c>
      <c r="AL320" s="55">
        <v>202572943</v>
      </c>
      <c r="AM320" s="56" t="s">
        <v>5</v>
      </c>
      <c r="AN320" s="56" t="s">
        <v>231</v>
      </c>
      <c r="AO320" s="56">
        <v>3</v>
      </c>
      <c r="AP320" s="56">
        <v>5</v>
      </c>
      <c r="AQ320" s="58"/>
    </row>
    <row r="321" spans="37:43">
      <c r="AK321" s="54">
        <v>45995</v>
      </c>
      <c r="AL321" s="55">
        <v>202573037</v>
      </c>
      <c r="AM321" s="56" t="s">
        <v>5</v>
      </c>
      <c r="AN321" s="56" t="s">
        <v>189</v>
      </c>
      <c r="AO321" s="56">
        <v>13</v>
      </c>
      <c r="AP321" s="56"/>
      <c r="AQ321" s="58"/>
    </row>
    <row r="322" spans="37:43">
      <c r="AK322" s="54">
        <v>45995</v>
      </c>
      <c r="AL322" s="55">
        <v>202573993</v>
      </c>
      <c r="AM322" s="56" t="s">
        <v>25</v>
      </c>
      <c r="AN322" s="56" t="s">
        <v>335</v>
      </c>
      <c r="AO322" s="56">
        <v>1</v>
      </c>
      <c r="AP322" s="56"/>
      <c r="AQ322" s="58"/>
    </row>
    <row r="323" spans="37:43">
      <c r="AK323" s="54">
        <v>45995</v>
      </c>
      <c r="AL323" s="55">
        <v>202572588</v>
      </c>
      <c r="AM323" s="56" t="s">
        <v>25</v>
      </c>
      <c r="AN323" s="56" t="s">
        <v>374</v>
      </c>
      <c r="AO323" s="56">
        <v>0</v>
      </c>
      <c r="AP323" s="56"/>
      <c r="AQ323" s="58"/>
    </row>
    <row r="324" spans="37:43">
      <c r="AK324" s="54">
        <v>45995</v>
      </c>
      <c r="AL324" s="55">
        <v>202573777</v>
      </c>
      <c r="AM324" s="56" t="s">
        <v>25</v>
      </c>
      <c r="AN324" s="56" t="s">
        <v>277</v>
      </c>
      <c r="AO324" s="56">
        <v>1</v>
      </c>
      <c r="AP324" s="56"/>
      <c r="AQ324" s="58"/>
    </row>
    <row r="325" spans="37:43">
      <c r="AK325" s="54">
        <v>45995</v>
      </c>
      <c r="AL325" s="55">
        <v>202573663</v>
      </c>
      <c r="AM325" s="56" t="s">
        <v>25</v>
      </c>
      <c r="AN325" s="56" t="s">
        <v>373</v>
      </c>
      <c r="AO325" s="56">
        <v>13</v>
      </c>
      <c r="AP325" s="56"/>
      <c r="AQ325" s="58"/>
    </row>
    <row r="326" spans="37:43">
      <c r="AK326" s="54">
        <v>45995</v>
      </c>
      <c r="AL326" s="55">
        <v>202573069</v>
      </c>
      <c r="AM326" s="56" t="s">
        <v>25</v>
      </c>
      <c r="AN326" s="56" t="s">
        <v>278</v>
      </c>
      <c r="AO326" s="56">
        <v>10</v>
      </c>
      <c r="AP326" s="56"/>
      <c r="AQ326" s="58"/>
    </row>
    <row r="327" spans="37:43">
      <c r="AK327" s="54">
        <v>45995</v>
      </c>
      <c r="AL327" s="55">
        <v>202573672</v>
      </c>
      <c r="AM327" s="56" t="s">
        <v>25</v>
      </c>
      <c r="AN327" s="56" t="s">
        <v>390</v>
      </c>
      <c r="AO327" s="56">
        <v>7</v>
      </c>
      <c r="AP327" s="56"/>
      <c r="AQ327" s="58"/>
    </row>
    <row r="328" spans="37:43">
      <c r="AK328" s="54">
        <v>45995</v>
      </c>
      <c r="AL328" s="55">
        <v>202574035</v>
      </c>
      <c r="AM328" s="56" t="s">
        <v>25</v>
      </c>
      <c r="AN328" s="56" t="s">
        <v>317</v>
      </c>
      <c r="AO328" s="56">
        <v>1</v>
      </c>
      <c r="AP328" s="56"/>
      <c r="AQ328" s="58"/>
    </row>
    <row r="329" spans="37:43">
      <c r="AK329" s="54">
        <v>45995</v>
      </c>
      <c r="AL329" s="55">
        <v>202574014</v>
      </c>
      <c r="AM329" s="56" t="s">
        <v>8</v>
      </c>
      <c r="AN329" s="56" t="s">
        <v>48</v>
      </c>
      <c r="AO329" s="56">
        <v>2</v>
      </c>
      <c r="AP329" s="56">
        <v>4</v>
      </c>
      <c r="AQ329" s="58"/>
    </row>
    <row r="330" spans="37:43">
      <c r="AK330" s="54">
        <v>45995</v>
      </c>
      <c r="AL330" s="55">
        <v>202574028</v>
      </c>
      <c r="AM330" s="56" t="s">
        <v>8</v>
      </c>
      <c r="AN330" s="56" t="s">
        <v>76</v>
      </c>
      <c r="AO330" s="56">
        <v>8</v>
      </c>
      <c r="AP330" s="56">
        <v>2</v>
      </c>
      <c r="AQ330" s="58"/>
    </row>
    <row r="331" spans="37:43">
      <c r="AK331" s="54">
        <v>45995</v>
      </c>
      <c r="AL331" s="55">
        <v>202573984</v>
      </c>
      <c r="AM331" s="56" t="s">
        <v>8</v>
      </c>
      <c r="AN331" s="56" t="s">
        <v>9</v>
      </c>
      <c r="AO331" s="56">
        <v>2</v>
      </c>
      <c r="AP331" s="56">
        <v>1</v>
      </c>
      <c r="AQ331" s="58"/>
    </row>
    <row r="332" spans="37:43">
      <c r="AK332" s="54">
        <v>45995</v>
      </c>
      <c r="AL332" s="55">
        <v>202574181</v>
      </c>
      <c r="AM332" s="56" t="s">
        <v>8</v>
      </c>
      <c r="AN332" s="56" t="s">
        <v>428</v>
      </c>
      <c r="AO332" s="56">
        <v>0</v>
      </c>
      <c r="AP332" s="56"/>
      <c r="AQ332" s="58"/>
    </row>
    <row r="333" spans="37:43">
      <c r="AK333" s="54">
        <v>45995</v>
      </c>
      <c r="AL333" s="55">
        <v>202574017</v>
      </c>
      <c r="AM333" s="56" t="s">
        <v>8</v>
      </c>
      <c r="AN333" s="56" t="s">
        <v>83</v>
      </c>
      <c r="AO333" s="56">
        <v>1</v>
      </c>
      <c r="AP333" s="56"/>
      <c r="AQ333" s="58"/>
    </row>
    <row r="334" spans="37:43">
      <c r="AK334" s="54">
        <v>45995</v>
      </c>
      <c r="AL334" s="55">
        <v>202572929</v>
      </c>
      <c r="AM334" s="56" t="s">
        <v>8</v>
      </c>
      <c r="AN334" s="56" t="s">
        <v>297</v>
      </c>
      <c r="AO334" s="56">
        <v>1</v>
      </c>
      <c r="AP334" s="56">
        <v>1</v>
      </c>
      <c r="AQ334" s="58"/>
    </row>
    <row r="335" spans="37:43">
      <c r="AK335" s="54">
        <v>45995</v>
      </c>
      <c r="AL335" s="55">
        <v>202574177</v>
      </c>
      <c r="AM335" s="56" t="s">
        <v>8</v>
      </c>
      <c r="AN335" s="56" t="s">
        <v>65</v>
      </c>
      <c r="AO335" s="56">
        <v>1</v>
      </c>
      <c r="AP335" s="56"/>
      <c r="AQ335" s="58"/>
    </row>
    <row r="336" spans="37:43">
      <c r="AK336" s="54">
        <v>45995</v>
      </c>
      <c r="AL336" s="55">
        <v>202574168</v>
      </c>
      <c r="AM336" s="56" t="s">
        <v>8</v>
      </c>
      <c r="AN336" s="56" t="s">
        <v>359</v>
      </c>
      <c r="AO336" s="56">
        <v>3</v>
      </c>
      <c r="AP336" s="56"/>
      <c r="AQ336" s="58"/>
    </row>
    <row r="337" spans="37:43">
      <c r="AK337" s="54">
        <v>45995</v>
      </c>
      <c r="AL337" s="55">
        <v>202570955</v>
      </c>
      <c r="AM337" s="56" t="s">
        <v>13</v>
      </c>
      <c r="AN337" s="56" t="s">
        <v>87</v>
      </c>
      <c r="AO337" s="56">
        <v>1</v>
      </c>
      <c r="AP337" s="56"/>
      <c r="AQ337" s="58"/>
    </row>
    <row r="338" spans="37:43">
      <c r="AK338" s="54">
        <v>45995</v>
      </c>
      <c r="AL338" s="55">
        <v>202574000</v>
      </c>
      <c r="AM338" s="56" t="s">
        <v>4</v>
      </c>
      <c r="AN338" s="56" t="s">
        <v>370</v>
      </c>
      <c r="AO338" s="56">
        <v>64</v>
      </c>
      <c r="AP338" s="56">
        <v>2</v>
      </c>
      <c r="AQ338" s="58"/>
    </row>
    <row r="339" spans="37:43">
      <c r="AK339" s="54">
        <v>45995</v>
      </c>
      <c r="AL339" s="55">
        <v>202568619</v>
      </c>
      <c r="AM339" s="56" t="s">
        <v>0</v>
      </c>
      <c r="AN339" s="56" t="s">
        <v>397</v>
      </c>
      <c r="AO339" s="56">
        <v>13</v>
      </c>
      <c r="AP339" s="56">
        <v>1</v>
      </c>
      <c r="AQ339" s="58"/>
    </row>
    <row r="340" spans="37:43">
      <c r="AK340" s="54">
        <v>45995</v>
      </c>
      <c r="AL340" s="55">
        <v>202573041</v>
      </c>
      <c r="AM340" s="56" t="s">
        <v>196</v>
      </c>
      <c r="AN340" s="56" t="s">
        <v>413</v>
      </c>
      <c r="AO340" s="56">
        <v>1</v>
      </c>
      <c r="AP340" s="56"/>
      <c r="AQ340" s="58"/>
    </row>
    <row r="341" spans="37:43">
      <c r="AK341" s="54">
        <v>45995</v>
      </c>
      <c r="AL341" s="55">
        <v>202570970</v>
      </c>
      <c r="AM341" s="56" t="s">
        <v>196</v>
      </c>
      <c r="AN341" s="56" t="s">
        <v>114</v>
      </c>
      <c r="AO341" s="56">
        <v>0</v>
      </c>
      <c r="AP341" s="56">
        <v>1</v>
      </c>
      <c r="AQ341" s="58"/>
    </row>
    <row r="342" spans="37:43">
      <c r="AK342" s="54">
        <v>45996</v>
      </c>
      <c r="AL342" s="55">
        <v>202562401</v>
      </c>
      <c r="AM342" s="56" t="s">
        <v>31</v>
      </c>
      <c r="AN342" s="56" t="s">
        <v>79</v>
      </c>
      <c r="AO342" s="56">
        <v>0</v>
      </c>
      <c r="AP342" s="56">
        <v>17</v>
      </c>
      <c r="AQ342" s="58"/>
    </row>
    <row r="343" spans="37:43">
      <c r="AK343" s="54">
        <v>45996</v>
      </c>
      <c r="AL343" s="55">
        <v>202562307</v>
      </c>
      <c r="AM343" s="56" t="s">
        <v>196</v>
      </c>
      <c r="AN343" s="56" t="s">
        <v>508</v>
      </c>
      <c r="AO343" s="56">
        <v>3</v>
      </c>
      <c r="AP343" s="56">
        <v>1</v>
      </c>
      <c r="AQ343" s="58"/>
    </row>
    <row r="344" spans="37:43">
      <c r="AK344" s="54">
        <v>45996</v>
      </c>
      <c r="AL344" s="55">
        <v>202572962</v>
      </c>
      <c r="AM344" s="56" t="s">
        <v>2</v>
      </c>
      <c r="AN344" s="56" t="s">
        <v>165</v>
      </c>
      <c r="AO344" s="56">
        <v>18</v>
      </c>
      <c r="AP344" s="56">
        <v>1</v>
      </c>
      <c r="AQ344" s="58"/>
    </row>
    <row r="345" spans="37:43">
      <c r="AK345" s="54">
        <v>45996</v>
      </c>
      <c r="AL345" s="55">
        <v>202574132</v>
      </c>
      <c r="AM345" s="56" t="s">
        <v>2</v>
      </c>
      <c r="AN345" s="56" t="s">
        <v>358</v>
      </c>
      <c r="AO345" s="56">
        <v>4</v>
      </c>
      <c r="AP345" s="56">
        <v>2</v>
      </c>
      <c r="AQ345" s="58"/>
    </row>
    <row r="346" spans="37:43">
      <c r="AK346" s="54">
        <v>45996</v>
      </c>
      <c r="AL346" s="55">
        <v>202574101</v>
      </c>
      <c r="AM346" s="56" t="s">
        <v>12</v>
      </c>
      <c r="AN346" s="56" t="s">
        <v>102</v>
      </c>
      <c r="AO346" s="56">
        <v>11</v>
      </c>
      <c r="AP346" s="56"/>
      <c r="AQ346" s="58"/>
    </row>
    <row r="347" spans="37:43">
      <c r="AK347" s="54">
        <v>45996</v>
      </c>
      <c r="AL347" s="55">
        <v>202573336</v>
      </c>
      <c r="AM347" s="56" t="s">
        <v>28</v>
      </c>
      <c r="AN347" s="56" t="s">
        <v>275</v>
      </c>
      <c r="AO347" s="56">
        <v>1</v>
      </c>
      <c r="AP347" s="56">
        <v>2</v>
      </c>
      <c r="AQ347" s="58"/>
    </row>
    <row r="348" spans="37:43">
      <c r="AK348" s="54">
        <v>45996</v>
      </c>
      <c r="AL348" s="55">
        <v>202573644</v>
      </c>
      <c r="AM348" s="56" t="s">
        <v>4</v>
      </c>
      <c r="AN348" s="56" t="s">
        <v>285</v>
      </c>
      <c r="AO348" s="56">
        <v>3</v>
      </c>
      <c r="AP348" s="56">
        <v>1</v>
      </c>
      <c r="AQ348" s="58"/>
    </row>
    <row r="349" spans="37:43">
      <c r="AK349" s="54">
        <v>45996</v>
      </c>
      <c r="AL349" s="55">
        <v>202573337</v>
      </c>
      <c r="AM349" s="56" t="s">
        <v>4</v>
      </c>
      <c r="AN349" s="56" t="s">
        <v>70</v>
      </c>
      <c r="AO349" s="56">
        <v>0</v>
      </c>
      <c r="AP349" s="56">
        <v>2</v>
      </c>
      <c r="AQ349" s="58"/>
    </row>
    <row r="350" spans="37:43">
      <c r="AK350" s="54">
        <v>45996</v>
      </c>
      <c r="AL350" s="55">
        <v>202574016</v>
      </c>
      <c r="AM350" s="56" t="s">
        <v>4</v>
      </c>
      <c r="AN350" s="56" t="s">
        <v>268</v>
      </c>
      <c r="AO350" s="56">
        <v>9</v>
      </c>
      <c r="AP350" s="56"/>
      <c r="AQ350" s="58"/>
    </row>
    <row r="351" spans="37:43">
      <c r="AK351" s="54">
        <v>45996</v>
      </c>
      <c r="AL351" s="55">
        <v>202573764</v>
      </c>
      <c r="AM351" s="56" t="s">
        <v>4</v>
      </c>
      <c r="AN351" s="56" t="s">
        <v>424</v>
      </c>
      <c r="AO351" s="56">
        <v>3</v>
      </c>
      <c r="AP351" s="56">
        <v>1</v>
      </c>
      <c r="AQ351" s="58"/>
    </row>
    <row r="352" spans="37:43">
      <c r="AK352" s="54">
        <v>45996</v>
      </c>
      <c r="AL352" s="55">
        <v>202574192</v>
      </c>
      <c r="AM352" s="56" t="s">
        <v>13</v>
      </c>
      <c r="AN352" s="56" t="s">
        <v>368</v>
      </c>
      <c r="AO352" s="56">
        <v>5</v>
      </c>
      <c r="AP352" s="56"/>
      <c r="AQ352" s="58"/>
    </row>
    <row r="353" spans="37:43">
      <c r="AK353" s="54">
        <v>45996</v>
      </c>
      <c r="AL353" s="55">
        <v>202572601</v>
      </c>
      <c r="AM353" s="56" t="s">
        <v>13</v>
      </c>
      <c r="AN353" s="56" t="s">
        <v>384</v>
      </c>
      <c r="AO353" s="56">
        <v>9</v>
      </c>
      <c r="AP353" s="56"/>
      <c r="AQ353" s="58"/>
    </row>
    <row r="354" spans="37:43">
      <c r="AK354" s="54">
        <v>45996</v>
      </c>
      <c r="AL354" s="55">
        <v>202573769</v>
      </c>
      <c r="AM354" s="56" t="s">
        <v>13</v>
      </c>
      <c r="AN354" s="56" t="s">
        <v>233</v>
      </c>
      <c r="AO354" s="56">
        <v>16</v>
      </c>
      <c r="AP354" s="56">
        <v>1</v>
      </c>
      <c r="AQ354" s="58"/>
    </row>
    <row r="355" spans="37:43">
      <c r="AK355" s="54">
        <v>45996</v>
      </c>
      <c r="AL355" s="55">
        <v>202574003</v>
      </c>
      <c r="AM355" s="56" t="s">
        <v>28</v>
      </c>
      <c r="AN355" s="56" t="s">
        <v>267</v>
      </c>
      <c r="AO355" s="56">
        <v>4</v>
      </c>
      <c r="AP355" s="56"/>
      <c r="AQ355" s="58"/>
    </row>
    <row r="356" spans="37:43">
      <c r="AK356" s="54">
        <v>45996</v>
      </c>
      <c r="AL356" s="55">
        <v>202573996</v>
      </c>
      <c r="AM356" s="56" t="s">
        <v>13</v>
      </c>
      <c r="AN356" s="56" t="s">
        <v>340</v>
      </c>
      <c r="AO356" s="56">
        <v>1</v>
      </c>
      <c r="AP356" s="56"/>
      <c r="AQ356" s="58"/>
    </row>
    <row r="357" spans="37:43">
      <c r="AK357" s="54">
        <v>45996</v>
      </c>
      <c r="AL357" s="55">
        <v>202574170</v>
      </c>
      <c r="AM357" s="56" t="s">
        <v>13</v>
      </c>
      <c r="AN357" s="56" t="s">
        <v>50</v>
      </c>
      <c r="AO357" s="56">
        <v>2</v>
      </c>
      <c r="AP357" s="56">
        <v>1</v>
      </c>
      <c r="AQ357" s="58"/>
    </row>
    <row r="358" spans="37:43">
      <c r="AK358" s="54">
        <v>45996</v>
      </c>
      <c r="AL358" s="55">
        <v>202573696</v>
      </c>
      <c r="AM358" s="56" t="s">
        <v>13</v>
      </c>
      <c r="AN358" s="56" t="s">
        <v>353</v>
      </c>
      <c r="AO358" s="56">
        <v>2</v>
      </c>
      <c r="AP358" s="56">
        <v>1</v>
      </c>
      <c r="AQ358" s="58"/>
    </row>
    <row r="359" spans="37:43">
      <c r="AK359" s="54">
        <v>45996</v>
      </c>
      <c r="AL359" s="55">
        <v>202573994</v>
      </c>
      <c r="AM359" s="56" t="s">
        <v>13</v>
      </c>
      <c r="AN359" s="56" t="s">
        <v>164</v>
      </c>
      <c r="AO359" s="56">
        <v>1</v>
      </c>
      <c r="AP359" s="56"/>
      <c r="AQ359" s="58"/>
    </row>
    <row r="360" spans="37:43">
      <c r="AK360" s="54">
        <v>45996</v>
      </c>
      <c r="AL360" s="55">
        <v>202573038</v>
      </c>
      <c r="AM360" s="56" t="s">
        <v>13</v>
      </c>
      <c r="AN360" s="56" t="s">
        <v>343</v>
      </c>
      <c r="AO360" s="56">
        <v>7</v>
      </c>
      <c r="AP360" s="56"/>
      <c r="AQ360" s="58"/>
    </row>
    <row r="361" spans="37:43">
      <c r="AK361" s="54">
        <v>45996</v>
      </c>
      <c r="AL361" s="55">
        <v>202574145</v>
      </c>
      <c r="AM361" s="56" t="s">
        <v>2</v>
      </c>
      <c r="AN361" s="56" t="s">
        <v>416</v>
      </c>
      <c r="AO361" s="56">
        <v>3</v>
      </c>
      <c r="AP361" s="56"/>
      <c r="AQ361" s="58"/>
    </row>
    <row r="362" spans="37:43">
      <c r="AK362" s="54">
        <v>45996</v>
      </c>
      <c r="AL362" s="55">
        <v>202573340</v>
      </c>
      <c r="AM362" s="56" t="s">
        <v>12</v>
      </c>
      <c r="AN362" s="56" t="s">
        <v>281</v>
      </c>
      <c r="AO362" s="56">
        <v>1</v>
      </c>
      <c r="AP362" s="56"/>
      <c r="AQ362" s="58"/>
    </row>
    <row r="363" spans="37:43">
      <c r="AK363" s="54">
        <v>45996</v>
      </c>
      <c r="AL363" s="55">
        <v>202574136</v>
      </c>
      <c r="AM363" s="56" t="s">
        <v>12</v>
      </c>
      <c r="AN363" s="56" t="s">
        <v>376</v>
      </c>
      <c r="AO363" s="56">
        <v>10</v>
      </c>
      <c r="AP363" s="56"/>
      <c r="AQ363" s="58"/>
    </row>
    <row r="364" spans="37:43">
      <c r="AK364" s="54">
        <v>45996</v>
      </c>
      <c r="AL364" s="55">
        <v>202574235</v>
      </c>
      <c r="AM364" s="56" t="s">
        <v>12</v>
      </c>
      <c r="AN364" s="56" t="s">
        <v>24</v>
      </c>
      <c r="AO364" s="56">
        <v>2</v>
      </c>
      <c r="AP364" s="56"/>
      <c r="AQ364" s="58"/>
    </row>
    <row r="365" spans="37:43">
      <c r="AK365" s="54">
        <v>45996</v>
      </c>
      <c r="AL365" s="55">
        <v>202574233</v>
      </c>
      <c r="AM365" s="56" t="s">
        <v>12</v>
      </c>
      <c r="AN365" s="56" t="s">
        <v>236</v>
      </c>
      <c r="AO365" s="56">
        <v>1</v>
      </c>
      <c r="AP365" s="56"/>
      <c r="AQ365" s="58"/>
    </row>
    <row r="366" spans="37:43">
      <c r="AK366" s="54">
        <v>45996</v>
      </c>
      <c r="AL366" s="55">
        <v>202574565</v>
      </c>
      <c r="AM366" s="56" t="s">
        <v>12</v>
      </c>
      <c r="AN366" s="56" t="s">
        <v>391</v>
      </c>
      <c r="AO366" s="56">
        <v>1</v>
      </c>
      <c r="AP366" s="56">
        <v>1</v>
      </c>
      <c r="AQ366" s="58"/>
    </row>
    <row r="367" spans="37:43">
      <c r="AK367" s="54">
        <v>45996</v>
      </c>
      <c r="AL367" s="55">
        <v>202574564</v>
      </c>
      <c r="AM367" s="56" t="s">
        <v>12</v>
      </c>
      <c r="AN367" s="56" t="s">
        <v>108</v>
      </c>
      <c r="AO367" s="56">
        <v>2</v>
      </c>
      <c r="AP367" s="56"/>
      <c r="AQ367" s="58"/>
    </row>
    <row r="368" spans="37:43">
      <c r="AK368" s="54">
        <v>45996</v>
      </c>
      <c r="AL368" s="55">
        <v>202573335</v>
      </c>
      <c r="AM368" s="56" t="s">
        <v>28</v>
      </c>
      <c r="AN368" s="56" t="s">
        <v>270</v>
      </c>
      <c r="AO368" s="56">
        <v>8</v>
      </c>
      <c r="AP368" s="56"/>
      <c r="AQ368" s="58"/>
    </row>
    <row r="369" spans="37:43">
      <c r="AK369" s="54">
        <v>45996</v>
      </c>
      <c r="AL369" s="55">
        <v>202574011</v>
      </c>
      <c r="AM369" s="56" t="s">
        <v>4</v>
      </c>
      <c r="AN369" s="56" t="s">
        <v>318</v>
      </c>
      <c r="AO369" s="56">
        <v>34</v>
      </c>
      <c r="AP369" s="56"/>
      <c r="AQ369" s="58"/>
    </row>
    <row r="370" spans="37:43">
      <c r="AK370" s="54">
        <v>45996</v>
      </c>
      <c r="AL370" s="55">
        <v>202570788</v>
      </c>
      <c r="AM370" s="56" t="s">
        <v>31</v>
      </c>
      <c r="AN370" s="56" t="s">
        <v>180</v>
      </c>
      <c r="AO370" s="56">
        <v>0</v>
      </c>
      <c r="AP370" s="56">
        <v>1</v>
      </c>
      <c r="AQ370" s="58"/>
    </row>
    <row r="371" spans="37:43">
      <c r="AK371" s="54">
        <v>45996</v>
      </c>
      <c r="AL371" s="55">
        <v>202574562</v>
      </c>
      <c r="AM371" s="56" t="s">
        <v>28</v>
      </c>
      <c r="AN371" s="56" t="s">
        <v>302</v>
      </c>
      <c r="AO371" s="56">
        <v>4</v>
      </c>
      <c r="AP371" s="56"/>
      <c r="AQ371" s="58"/>
    </row>
    <row r="372" spans="37:43">
      <c r="AK372" s="54">
        <v>45996</v>
      </c>
      <c r="AL372" s="55">
        <v>202563280</v>
      </c>
      <c r="AM372" s="56" t="s">
        <v>28</v>
      </c>
      <c r="AN372" s="56" t="s">
        <v>260</v>
      </c>
      <c r="AO372" s="56">
        <v>20</v>
      </c>
      <c r="AP372" s="56"/>
      <c r="AQ372" s="58"/>
    </row>
    <row r="373" spans="37:43">
      <c r="AK373" s="54">
        <v>45996</v>
      </c>
      <c r="AL373" s="55">
        <v>202574156</v>
      </c>
      <c r="AM373" s="56" t="s">
        <v>4</v>
      </c>
      <c r="AN373" s="56" t="s">
        <v>15</v>
      </c>
      <c r="AO373" s="56">
        <v>14</v>
      </c>
      <c r="AP373" s="56"/>
      <c r="AQ373" s="58"/>
    </row>
    <row r="374" spans="37:43">
      <c r="AK374" s="54">
        <v>45996</v>
      </c>
      <c r="AL374" s="55">
        <v>202574476</v>
      </c>
      <c r="AM374" s="56" t="s">
        <v>4</v>
      </c>
      <c r="AN374" s="56" t="s">
        <v>6</v>
      </c>
      <c r="AO374" s="56">
        <v>1</v>
      </c>
      <c r="AP374" s="56"/>
      <c r="AQ374" s="58"/>
    </row>
    <row r="375" spans="37:43">
      <c r="AK375" s="54">
        <v>45996</v>
      </c>
      <c r="AL375" s="55">
        <v>202574134</v>
      </c>
      <c r="AM375" s="56" t="s">
        <v>4</v>
      </c>
      <c r="AN375" s="56" t="s">
        <v>375</v>
      </c>
      <c r="AO375" s="56">
        <v>1</v>
      </c>
      <c r="AP375" s="56"/>
      <c r="AQ375" s="58"/>
    </row>
    <row r="376" spans="37:43">
      <c r="AK376" s="54">
        <v>45996</v>
      </c>
      <c r="AL376" s="55">
        <v>202573686</v>
      </c>
      <c r="AM376" s="56" t="s">
        <v>4</v>
      </c>
      <c r="AN376" s="56" t="s">
        <v>314</v>
      </c>
      <c r="AO376" s="56">
        <v>2</v>
      </c>
      <c r="AP376" s="56">
        <v>2</v>
      </c>
      <c r="AQ376" s="58"/>
    </row>
    <row r="377" spans="37:43">
      <c r="AK377" s="54">
        <v>45996</v>
      </c>
      <c r="AL377" s="55">
        <v>202573658</v>
      </c>
      <c r="AM377" s="56" t="s">
        <v>19</v>
      </c>
      <c r="AN377" s="56" t="s">
        <v>291</v>
      </c>
      <c r="AO377" s="56">
        <v>2</v>
      </c>
      <c r="AP377" s="56"/>
      <c r="AQ377" s="58"/>
    </row>
    <row r="378" spans="37:43">
      <c r="AK378" s="54">
        <v>45996</v>
      </c>
      <c r="AL378" s="55">
        <v>202574024</v>
      </c>
      <c r="AM378" s="56" t="s">
        <v>4</v>
      </c>
      <c r="AN378" s="56" t="s">
        <v>84</v>
      </c>
      <c r="AO378" s="56">
        <v>2</v>
      </c>
      <c r="AP378" s="56"/>
      <c r="AQ378" s="58"/>
    </row>
    <row r="379" spans="37:43">
      <c r="AK379" s="54">
        <v>45996</v>
      </c>
      <c r="AL379" s="55">
        <v>202572818</v>
      </c>
      <c r="AM379" s="56" t="s">
        <v>4</v>
      </c>
      <c r="AN379" s="56" t="s">
        <v>71</v>
      </c>
      <c r="AO379" s="56">
        <v>3</v>
      </c>
      <c r="AP379" s="56"/>
      <c r="AQ379" s="58"/>
    </row>
    <row r="380" spans="37:43">
      <c r="AK380" s="54">
        <v>45996</v>
      </c>
      <c r="AL380" s="55">
        <v>202574556</v>
      </c>
      <c r="AM380" s="56" t="s">
        <v>8</v>
      </c>
      <c r="AN380" s="56" t="s">
        <v>244</v>
      </c>
      <c r="AO380" s="56">
        <v>0</v>
      </c>
      <c r="AP380" s="56"/>
      <c r="AQ380" s="58"/>
    </row>
    <row r="381" spans="37:43">
      <c r="AK381" s="54">
        <v>45996</v>
      </c>
      <c r="AL381" s="55">
        <v>202574119</v>
      </c>
      <c r="AM381" s="56" t="s">
        <v>8</v>
      </c>
      <c r="AN381" s="56" t="s">
        <v>33</v>
      </c>
      <c r="AO381" s="56">
        <v>1</v>
      </c>
      <c r="AP381" s="56"/>
      <c r="AQ381" s="58"/>
    </row>
    <row r="382" spans="37:43">
      <c r="AK382" s="54">
        <v>45996</v>
      </c>
      <c r="AL382" s="55">
        <v>202574103</v>
      </c>
      <c r="AM382" s="56" t="s">
        <v>19</v>
      </c>
      <c r="AN382" s="56" t="s">
        <v>32</v>
      </c>
      <c r="AO382" s="56">
        <v>2</v>
      </c>
      <c r="AP382" s="56"/>
      <c r="AQ382" s="58"/>
    </row>
    <row r="383" spans="37:43">
      <c r="AK383" s="54">
        <v>45996</v>
      </c>
      <c r="AL383" s="55">
        <v>202574228</v>
      </c>
      <c r="AM383" s="56" t="s">
        <v>8</v>
      </c>
      <c r="AN383" s="56" t="s">
        <v>110</v>
      </c>
      <c r="AO383" s="56">
        <v>1</v>
      </c>
      <c r="AP383" s="56"/>
      <c r="AQ383" s="58"/>
    </row>
    <row r="384" spans="37:43">
      <c r="AK384" s="54">
        <v>45996</v>
      </c>
      <c r="AL384" s="55">
        <v>202574474</v>
      </c>
      <c r="AM384" s="56" t="s">
        <v>19</v>
      </c>
      <c r="AN384" s="56" t="s">
        <v>63</v>
      </c>
      <c r="AO384" s="56">
        <v>1</v>
      </c>
      <c r="AP384" s="56">
        <v>1</v>
      </c>
      <c r="AQ384" s="58"/>
    </row>
    <row r="385" spans="37:43">
      <c r="AK385" s="54">
        <v>45996</v>
      </c>
      <c r="AL385" s="55">
        <v>202571624</v>
      </c>
      <c r="AM385" s="56" t="s">
        <v>8</v>
      </c>
      <c r="AN385" s="56" t="s">
        <v>279</v>
      </c>
      <c r="AO385" s="56">
        <v>3</v>
      </c>
      <c r="AP385" s="56"/>
      <c r="AQ385" s="58"/>
    </row>
    <row r="386" spans="37:43">
      <c r="AK386" s="54">
        <v>45996</v>
      </c>
      <c r="AL386" s="55">
        <v>202573636</v>
      </c>
      <c r="AM386" s="56" t="s">
        <v>19</v>
      </c>
      <c r="AN386" s="56" t="s">
        <v>86</v>
      </c>
      <c r="AO386" s="56">
        <v>0</v>
      </c>
      <c r="AP386" s="56">
        <v>1</v>
      </c>
      <c r="AQ386" s="58"/>
    </row>
    <row r="387" spans="37:43">
      <c r="AK387" s="54">
        <v>45996</v>
      </c>
      <c r="AL387" s="55">
        <v>202573660</v>
      </c>
      <c r="AM387" s="56" t="s">
        <v>19</v>
      </c>
      <c r="AN387" s="56" t="s">
        <v>175</v>
      </c>
      <c r="AO387" s="56">
        <v>6</v>
      </c>
      <c r="AP387" s="56"/>
      <c r="AQ387" s="58"/>
    </row>
    <row r="388" spans="37:43">
      <c r="AK388" s="54">
        <v>45996</v>
      </c>
      <c r="AL388" s="55">
        <v>202573659</v>
      </c>
      <c r="AM388" s="56" t="s">
        <v>19</v>
      </c>
      <c r="AN388" s="56" t="s">
        <v>39</v>
      </c>
      <c r="AO388" s="56">
        <v>1</v>
      </c>
      <c r="AP388" s="56"/>
      <c r="AQ388" s="58"/>
    </row>
    <row r="389" spans="37:43">
      <c r="AK389" s="54">
        <v>45996</v>
      </c>
      <c r="AL389" s="55">
        <v>202573074</v>
      </c>
      <c r="AM389" s="56" t="s">
        <v>19</v>
      </c>
      <c r="AN389" s="56" t="s">
        <v>286</v>
      </c>
      <c r="AO389" s="56">
        <v>1</v>
      </c>
      <c r="AP389" s="56"/>
      <c r="AQ389" s="58"/>
    </row>
    <row r="390" spans="37:43">
      <c r="AK390" s="54">
        <v>45996</v>
      </c>
      <c r="AL390" s="55">
        <v>202574032</v>
      </c>
      <c r="AM390" s="56" t="s">
        <v>19</v>
      </c>
      <c r="AN390" s="56" t="s">
        <v>27</v>
      </c>
      <c r="AO390" s="56">
        <v>2</v>
      </c>
      <c r="AP390" s="56"/>
      <c r="AQ390" s="58"/>
    </row>
    <row r="391" spans="37:43">
      <c r="AK391" s="54">
        <v>45996</v>
      </c>
      <c r="AL391" s="55">
        <v>202568573</v>
      </c>
      <c r="AM391" s="56" t="s">
        <v>12</v>
      </c>
      <c r="AN391" s="56" t="s">
        <v>259</v>
      </c>
      <c r="AO391" s="56">
        <v>64</v>
      </c>
      <c r="AP391" s="56"/>
      <c r="AQ391" s="58"/>
    </row>
    <row r="392" spans="37:43">
      <c r="AK392" s="54">
        <v>45996</v>
      </c>
      <c r="AL392" s="55">
        <v>202574127</v>
      </c>
      <c r="AM392" s="56" t="s">
        <v>25</v>
      </c>
      <c r="AN392" s="56" t="s">
        <v>179</v>
      </c>
      <c r="AO392" s="56">
        <v>3</v>
      </c>
      <c r="AP392" s="56"/>
      <c r="AQ392" s="58"/>
    </row>
    <row r="393" spans="37:43">
      <c r="AK393" s="54">
        <v>45996</v>
      </c>
      <c r="AL393" s="55">
        <v>202574125</v>
      </c>
      <c r="AM393" s="56" t="s">
        <v>25</v>
      </c>
      <c r="AN393" s="56" t="s">
        <v>36</v>
      </c>
      <c r="AO393" s="56">
        <v>2</v>
      </c>
      <c r="AP393" s="56"/>
      <c r="AQ393" s="58"/>
    </row>
    <row r="394" spans="37:43">
      <c r="AK394" s="54">
        <v>45996</v>
      </c>
      <c r="AL394" s="55">
        <v>202574128</v>
      </c>
      <c r="AM394" s="56" t="s">
        <v>25</v>
      </c>
      <c r="AN394" s="56" t="s">
        <v>11</v>
      </c>
      <c r="AO394" s="56">
        <v>2</v>
      </c>
      <c r="AP394" s="56">
        <v>1</v>
      </c>
      <c r="AQ394" s="58"/>
    </row>
    <row r="395" spans="37:43">
      <c r="AK395" s="54">
        <v>45996</v>
      </c>
      <c r="AL395" s="55">
        <v>202574199</v>
      </c>
      <c r="AM395" s="56" t="s">
        <v>25</v>
      </c>
      <c r="AN395" s="56" t="s">
        <v>276</v>
      </c>
      <c r="AO395" s="56">
        <v>1</v>
      </c>
      <c r="AP395" s="56">
        <v>2</v>
      </c>
      <c r="AQ395" s="58"/>
    </row>
    <row r="396" spans="37:43">
      <c r="AK396" s="54">
        <v>45996</v>
      </c>
      <c r="AL396" s="55">
        <v>202573068</v>
      </c>
      <c r="AM396" s="56" t="s">
        <v>196</v>
      </c>
      <c r="AN396" s="56" t="s">
        <v>249</v>
      </c>
      <c r="AO396" s="56">
        <v>15</v>
      </c>
      <c r="AP396" s="56"/>
      <c r="AQ396" s="58"/>
    </row>
    <row r="397" spans="37:43">
      <c r="AK397" s="54">
        <v>45996</v>
      </c>
      <c r="AL397" s="55">
        <v>202574041</v>
      </c>
      <c r="AM397" s="56" t="s">
        <v>25</v>
      </c>
      <c r="AN397" s="56" t="s">
        <v>78</v>
      </c>
      <c r="AO397" s="56">
        <v>1</v>
      </c>
      <c r="AP397" s="56"/>
      <c r="AQ397" s="58"/>
    </row>
    <row r="398" spans="37:43">
      <c r="AK398" s="54">
        <v>45996</v>
      </c>
      <c r="AL398" s="55">
        <v>202574040</v>
      </c>
      <c r="AM398" s="56" t="s">
        <v>25</v>
      </c>
      <c r="AN398" s="56" t="s">
        <v>115</v>
      </c>
      <c r="AO398" s="56">
        <v>2</v>
      </c>
      <c r="AP398" s="56"/>
      <c r="AQ398" s="58"/>
    </row>
    <row r="399" spans="37:43">
      <c r="AK399" s="54">
        <v>45996</v>
      </c>
      <c r="AL399" s="55">
        <v>202574141</v>
      </c>
      <c r="AM399" s="56" t="s">
        <v>25</v>
      </c>
      <c r="AN399" s="56" t="s">
        <v>344</v>
      </c>
      <c r="AO399" s="56">
        <v>8</v>
      </c>
      <c r="AP399" s="56"/>
      <c r="AQ399" s="58"/>
    </row>
  </sheetData>
  <conditionalFormatting sqref="AL3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990D-D031-4271-ADB3-DFBE13B3A6A5}">
  <dimension ref="A1:U2728"/>
  <sheetViews>
    <sheetView workbookViewId="0">
      <selection activeCell="E10" sqref="E10"/>
    </sheetView>
  </sheetViews>
  <sheetFormatPr defaultRowHeight="15"/>
  <cols>
    <col min="1" max="1" width="10.140625" bestFit="1" customWidth="1"/>
    <col min="2" max="2" width="15" bestFit="1" customWidth="1"/>
    <col min="5" max="5" width="35.5703125" bestFit="1" customWidth="1"/>
    <col min="6" max="6" width="13.140625" bestFit="1" customWidth="1"/>
    <col min="10" max="10" width="12.42578125" bestFit="1" customWidth="1"/>
    <col min="11" max="11" width="15.28515625" bestFit="1" customWidth="1"/>
    <col min="12" max="12" width="6.85546875" bestFit="1" customWidth="1"/>
    <col min="13" max="13" width="6.7109375" bestFit="1" customWidth="1"/>
    <col min="14" max="14" width="10.7109375" bestFit="1" customWidth="1"/>
    <col min="20" max="20" width="12.42578125" bestFit="1" customWidth="1"/>
    <col min="21" max="21" width="11.5703125" bestFit="1" customWidth="1"/>
  </cols>
  <sheetData>
    <row r="1" spans="1:21">
      <c r="A1" t="s">
        <v>120</v>
      </c>
      <c r="B1" t="s">
        <v>117</v>
      </c>
      <c r="C1" t="s">
        <v>118</v>
      </c>
      <c r="D1" t="s">
        <v>119</v>
      </c>
      <c r="E1" t="s">
        <v>593</v>
      </c>
      <c r="F1" t="s">
        <v>594</v>
      </c>
    </row>
    <row r="2" spans="1:21">
      <c r="A2" s="69">
        <v>46081</v>
      </c>
      <c r="B2" t="s">
        <v>275</v>
      </c>
      <c r="C2">
        <v>165</v>
      </c>
      <c r="D2">
        <v>1</v>
      </c>
      <c r="E2" t="str">
        <f>VLOOKUP(B2,[2]Sheet1!$D:$AB,25,0)</f>
        <v>Regular-Gask</v>
      </c>
      <c r="F2" t="s">
        <v>595</v>
      </c>
    </row>
    <row r="3" spans="1:21">
      <c r="A3" s="69">
        <v>46081</v>
      </c>
      <c r="B3" t="s">
        <v>858</v>
      </c>
      <c r="C3">
        <v>133</v>
      </c>
      <c r="D3">
        <v>1</v>
      </c>
      <c r="E3" t="str">
        <f>VLOOKUP(B3,[2]Sheet1!$D:$AB,25,0)</f>
        <v>Regular-Adhe</v>
      </c>
      <c r="F3" t="s">
        <v>595</v>
      </c>
    </row>
    <row r="4" spans="1:21">
      <c r="A4" s="69">
        <v>46081</v>
      </c>
      <c r="B4" t="s">
        <v>70</v>
      </c>
      <c r="C4">
        <v>296</v>
      </c>
      <c r="D4">
        <v>1</v>
      </c>
      <c r="E4" t="str">
        <f>VLOOKUP(B4,[2]Sheet1!$D:$AB,25,0)</f>
        <v>Regular-Gask</v>
      </c>
      <c r="F4" t="s">
        <v>595</v>
      </c>
      <c r="T4" t="s">
        <v>470</v>
      </c>
    </row>
    <row r="5" spans="1:21">
      <c r="A5" s="69">
        <v>46081</v>
      </c>
      <c r="B5" t="s">
        <v>59</v>
      </c>
      <c r="C5">
        <v>112</v>
      </c>
      <c r="D5">
        <v>1</v>
      </c>
      <c r="E5" t="str">
        <f>VLOOKUP(B5,[2]Sheet1!$D:$AB,25,0)</f>
        <v>Regular-Gask</v>
      </c>
      <c r="F5" t="s">
        <v>595</v>
      </c>
      <c r="J5" s="20" t="s">
        <v>156</v>
      </c>
      <c r="K5" s="20" t="s">
        <v>155</v>
      </c>
      <c r="T5" s="20" t="s">
        <v>152</v>
      </c>
      <c r="U5" t="s">
        <v>469</v>
      </c>
    </row>
    <row r="6" spans="1:21">
      <c r="A6" s="69">
        <v>46081</v>
      </c>
      <c r="B6" t="s">
        <v>6</v>
      </c>
      <c r="C6">
        <v>407</v>
      </c>
      <c r="D6">
        <v>1</v>
      </c>
      <c r="E6" t="str">
        <f>VLOOKUP(B6,[2]Sheet1!$D:$AB,25,0)</f>
        <v>Regular-Gask</v>
      </c>
      <c r="F6" t="s">
        <v>595</v>
      </c>
      <c r="J6" s="20" t="s">
        <v>152</v>
      </c>
      <c r="K6" t="s">
        <v>220</v>
      </c>
      <c r="L6" t="s">
        <v>595</v>
      </c>
      <c r="M6" t="s">
        <v>153</v>
      </c>
      <c r="N6" t="s">
        <v>154</v>
      </c>
      <c r="T6" s="59">
        <v>46081</v>
      </c>
      <c r="U6">
        <v>117</v>
      </c>
    </row>
    <row r="7" spans="1:21">
      <c r="A7" s="69">
        <v>46081</v>
      </c>
      <c r="B7" t="s">
        <v>571</v>
      </c>
      <c r="C7">
        <v>94</v>
      </c>
      <c r="D7">
        <v>1</v>
      </c>
      <c r="E7" t="str">
        <f>VLOOKUP(B7,[2]Sheet1!$D:$AB,25,0)</f>
        <v>Regular-Gask</v>
      </c>
      <c r="F7" t="s">
        <v>595</v>
      </c>
      <c r="J7" s="59">
        <v>46081</v>
      </c>
      <c r="K7">
        <v>2366</v>
      </c>
      <c r="L7">
        <v>17268</v>
      </c>
      <c r="N7">
        <v>19634</v>
      </c>
      <c r="P7" s="50">
        <f>K7/N7</f>
        <v>0.12050524600183356</v>
      </c>
      <c r="Q7" s="50">
        <f>L7/N7</f>
        <v>0.87949475399816646</v>
      </c>
      <c r="T7" s="59">
        <v>46083</v>
      </c>
      <c r="U7">
        <v>124</v>
      </c>
    </row>
    <row r="8" spans="1:21">
      <c r="A8" s="69">
        <v>46081</v>
      </c>
      <c r="B8" t="s">
        <v>480</v>
      </c>
      <c r="C8">
        <v>291</v>
      </c>
      <c r="D8">
        <v>1</v>
      </c>
      <c r="E8" t="str">
        <f>VLOOKUP(B8,[2]Sheet1!$D:$AB,25,0)</f>
        <v>Regular-Gask</v>
      </c>
      <c r="F8" t="s">
        <v>595</v>
      </c>
      <c r="J8" s="59">
        <v>46083</v>
      </c>
      <c r="K8">
        <v>2158</v>
      </c>
      <c r="L8">
        <v>21011</v>
      </c>
      <c r="N8">
        <v>23169</v>
      </c>
      <c r="P8" s="50">
        <f t="shared" ref="P8:P27" si="0">K8/N8</f>
        <v>9.3141697958479E-2</v>
      </c>
      <c r="Q8" s="50">
        <f t="shared" ref="Q8:Q27" si="1">L8/N8</f>
        <v>0.90685830204152096</v>
      </c>
      <c r="T8" s="59">
        <v>46084</v>
      </c>
      <c r="U8">
        <v>131</v>
      </c>
    </row>
    <row r="9" spans="1:21">
      <c r="A9" s="69">
        <v>46081</v>
      </c>
      <c r="B9" t="s">
        <v>535</v>
      </c>
      <c r="C9">
        <v>131</v>
      </c>
      <c r="D9">
        <v>1</v>
      </c>
      <c r="E9" t="str">
        <f>VLOOKUP(B9,[2]Sheet1!$D:$AB,25,0)</f>
        <v>MG Adhe + DR Adhe + Orientation</v>
      </c>
      <c r="F9" t="s">
        <v>220</v>
      </c>
      <c r="J9" s="59">
        <v>46084</v>
      </c>
      <c r="K9">
        <v>1293</v>
      </c>
      <c r="L9">
        <v>22034</v>
      </c>
      <c r="N9">
        <v>23327</v>
      </c>
      <c r="P9" s="50">
        <f t="shared" si="0"/>
        <v>5.5429330818364986E-2</v>
      </c>
      <c r="Q9" s="50">
        <f t="shared" si="1"/>
        <v>0.94457066918163501</v>
      </c>
      <c r="T9" s="59">
        <v>46085</v>
      </c>
      <c r="U9">
        <v>140</v>
      </c>
    </row>
    <row r="10" spans="1:21">
      <c r="A10" s="69">
        <v>46081</v>
      </c>
      <c r="B10" t="s">
        <v>762</v>
      </c>
      <c r="C10">
        <v>74</v>
      </c>
      <c r="D10">
        <v>1</v>
      </c>
      <c r="E10" t="str">
        <f>VLOOKUP(B10,[2]Sheet1!$D:$AB,25,0)</f>
        <v>MG Adhe + DR Adhe + Orientation</v>
      </c>
      <c r="F10" t="s">
        <v>220</v>
      </c>
      <c r="J10" s="59">
        <v>46085</v>
      </c>
      <c r="K10">
        <v>1984</v>
      </c>
      <c r="L10">
        <v>20771</v>
      </c>
      <c r="N10">
        <v>22755</v>
      </c>
      <c r="P10" s="50">
        <f t="shared" si="0"/>
        <v>8.7189628653043291E-2</v>
      </c>
      <c r="Q10" s="50">
        <f t="shared" si="1"/>
        <v>0.91281037134695675</v>
      </c>
      <c r="T10" s="59">
        <v>46086</v>
      </c>
      <c r="U10">
        <v>104</v>
      </c>
    </row>
    <row r="11" spans="1:21">
      <c r="A11" s="69">
        <v>46081</v>
      </c>
      <c r="B11" t="s">
        <v>871</v>
      </c>
      <c r="C11">
        <v>34</v>
      </c>
      <c r="D11">
        <v>1</v>
      </c>
      <c r="E11" t="str">
        <f>VLOOKUP(B11,[2]Sheet1!$D:$AB,25,0)</f>
        <v>Regular-Adhe</v>
      </c>
      <c r="F11" t="s">
        <v>595</v>
      </c>
      <c r="J11" s="59">
        <v>46086</v>
      </c>
      <c r="K11">
        <v>1166</v>
      </c>
      <c r="L11">
        <v>14517</v>
      </c>
      <c r="N11">
        <v>15683</v>
      </c>
      <c r="P11" s="50">
        <f t="shared" si="0"/>
        <v>7.4348020149206148E-2</v>
      </c>
      <c r="Q11" s="50">
        <f t="shared" si="1"/>
        <v>0.92565197985079384</v>
      </c>
      <c r="T11" s="59">
        <v>46087</v>
      </c>
      <c r="U11">
        <v>102</v>
      </c>
    </row>
    <row r="12" spans="1:21">
      <c r="A12" s="69">
        <v>46081</v>
      </c>
      <c r="B12" t="s">
        <v>687</v>
      </c>
      <c r="C12">
        <v>99</v>
      </c>
      <c r="D12">
        <v>1</v>
      </c>
      <c r="E12" t="str">
        <f>VLOOKUP(B12,[2]Sheet1!$D:$AB,25,0)</f>
        <v>Regular-Adhe</v>
      </c>
      <c r="F12" t="s">
        <v>595</v>
      </c>
      <c r="J12" s="59">
        <v>46087</v>
      </c>
      <c r="K12">
        <v>2396</v>
      </c>
      <c r="L12">
        <v>12102</v>
      </c>
      <c r="N12">
        <v>14498</v>
      </c>
      <c r="P12" s="50">
        <f t="shared" si="0"/>
        <v>0.16526417436887847</v>
      </c>
      <c r="Q12" s="50">
        <f t="shared" si="1"/>
        <v>0.83473582563112159</v>
      </c>
      <c r="T12" s="59">
        <v>46090</v>
      </c>
      <c r="U12">
        <v>145</v>
      </c>
    </row>
    <row r="13" spans="1:21">
      <c r="A13" s="69">
        <v>46081</v>
      </c>
      <c r="B13" t="s">
        <v>324</v>
      </c>
      <c r="C13">
        <v>372</v>
      </c>
      <c r="D13">
        <v>1</v>
      </c>
      <c r="E13" t="str">
        <f>VLOOKUP(B13,[2]Sheet1!$D:$AB,25,0)</f>
        <v>Regular-Gask</v>
      </c>
      <c r="F13" t="s">
        <v>595</v>
      </c>
      <c r="J13" s="59">
        <v>46090</v>
      </c>
      <c r="K13">
        <v>3188</v>
      </c>
      <c r="L13">
        <v>23365</v>
      </c>
      <c r="N13">
        <v>26553</v>
      </c>
      <c r="P13" s="50">
        <f t="shared" si="0"/>
        <v>0.12006176326592098</v>
      </c>
      <c r="Q13" s="50">
        <f t="shared" si="1"/>
        <v>0.879938236734079</v>
      </c>
      <c r="T13" s="59">
        <v>46091</v>
      </c>
      <c r="U13">
        <v>90</v>
      </c>
    </row>
    <row r="14" spans="1:21">
      <c r="A14" s="69">
        <v>46081</v>
      </c>
      <c r="B14" t="s">
        <v>796</v>
      </c>
      <c r="C14">
        <v>46</v>
      </c>
      <c r="D14">
        <v>1</v>
      </c>
      <c r="E14" t="str">
        <f>VLOOKUP(B14,[2]Sheet1!$D:$AB,25,0)</f>
        <v>Regular-Adhe</v>
      </c>
      <c r="F14" t="s">
        <v>595</v>
      </c>
      <c r="J14" s="59">
        <v>46091</v>
      </c>
      <c r="K14">
        <v>3832</v>
      </c>
      <c r="L14">
        <v>14618</v>
      </c>
      <c r="N14">
        <v>18450</v>
      </c>
      <c r="P14" s="50">
        <f t="shared" si="0"/>
        <v>0.20769647696476964</v>
      </c>
      <c r="Q14" s="50">
        <f t="shared" si="1"/>
        <v>0.79230352303523033</v>
      </c>
      <c r="T14" s="59">
        <v>46092</v>
      </c>
      <c r="U14">
        <v>138</v>
      </c>
    </row>
    <row r="15" spans="1:21">
      <c r="A15" s="69">
        <v>46081</v>
      </c>
      <c r="B15" t="s">
        <v>361</v>
      </c>
      <c r="C15">
        <v>60</v>
      </c>
      <c r="D15">
        <v>1</v>
      </c>
      <c r="E15" t="str">
        <f>VLOOKUP(B15,[2]Sheet1!$D:$AB,25,0)</f>
        <v>Regular-Adhe</v>
      </c>
      <c r="F15" t="s">
        <v>595</v>
      </c>
      <c r="J15" s="59">
        <v>46092</v>
      </c>
      <c r="K15">
        <v>4511</v>
      </c>
      <c r="L15">
        <v>17174</v>
      </c>
      <c r="N15">
        <v>21685</v>
      </c>
      <c r="P15" s="50">
        <f t="shared" si="0"/>
        <v>0.20802397970947659</v>
      </c>
      <c r="Q15" s="50">
        <f t="shared" si="1"/>
        <v>0.79197602029052339</v>
      </c>
      <c r="T15" s="59">
        <v>46093</v>
      </c>
      <c r="U15">
        <v>137</v>
      </c>
    </row>
    <row r="16" spans="1:21">
      <c r="A16" s="69">
        <v>46081</v>
      </c>
      <c r="B16" t="s">
        <v>523</v>
      </c>
      <c r="C16">
        <v>113</v>
      </c>
      <c r="D16">
        <v>1</v>
      </c>
      <c r="E16" t="str">
        <f>VLOOKUP(B16,[2]Sheet1!$D:$AB,25,0)</f>
        <v>Regular-Adhe</v>
      </c>
      <c r="F16" t="s">
        <v>595</v>
      </c>
      <c r="J16" s="59">
        <v>46093</v>
      </c>
      <c r="K16">
        <v>2598</v>
      </c>
      <c r="L16">
        <v>15823</v>
      </c>
      <c r="N16">
        <v>18421</v>
      </c>
      <c r="P16" s="50">
        <f t="shared" si="0"/>
        <v>0.14103468867053906</v>
      </c>
      <c r="Q16" s="50">
        <f t="shared" si="1"/>
        <v>0.85896531132946097</v>
      </c>
      <c r="T16" s="59">
        <v>46094</v>
      </c>
      <c r="U16">
        <v>171</v>
      </c>
    </row>
    <row r="17" spans="1:21">
      <c r="A17" s="69">
        <v>46081</v>
      </c>
      <c r="B17" t="s">
        <v>378</v>
      </c>
      <c r="C17">
        <v>197</v>
      </c>
      <c r="D17">
        <v>1</v>
      </c>
      <c r="E17" t="str">
        <f>VLOOKUP(B17,[2]Sheet1!$D:$AB,25,0)</f>
        <v>Regular-Adhe</v>
      </c>
      <c r="F17" t="s">
        <v>595</v>
      </c>
      <c r="J17" s="59">
        <v>46094</v>
      </c>
      <c r="K17">
        <v>6731</v>
      </c>
      <c r="L17">
        <v>28687</v>
      </c>
      <c r="N17">
        <v>35418</v>
      </c>
      <c r="P17" s="50">
        <f t="shared" si="0"/>
        <v>0.19004461008526738</v>
      </c>
      <c r="Q17" s="50">
        <f t="shared" si="1"/>
        <v>0.80995538991473259</v>
      </c>
      <c r="T17" s="59">
        <v>46095</v>
      </c>
      <c r="U17">
        <v>128</v>
      </c>
    </row>
    <row r="18" spans="1:21">
      <c r="A18" s="69">
        <v>46081</v>
      </c>
      <c r="B18" t="s">
        <v>80</v>
      </c>
      <c r="C18">
        <v>20</v>
      </c>
      <c r="D18">
        <v>1</v>
      </c>
      <c r="E18" t="str">
        <f>VLOOKUP(B18,[2]Sheet1!$D:$AB,25,0)</f>
        <v>Regular-Adhe</v>
      </c>
      <c r="F18" t="s">
        <v>595</v>
      </c>
      <c r="J18" s="59">
        <v>46095</v>
      </c>
      <c r="K18">
        <v>3896</v>
      </c>
      <c r="L18">
        <v>14545</v>
      </c>
      <c r="N18">
        <v>18441</v>
      </c>
      <c r="P18" s="50">
        <f t="shared" si="0"/>
        <v>0.21126836939428448</v>
      </c>
      <c r="Q18" s="50">
        <f t="shared" si="1"/>
        <v>0.78873163060571549</v>
      </c>
      <c r="T18" s="59">
        <v>46097</v>
      </c>
      <c r="U18">
        <v>108</v>
      </c>
    </row>
    <row r="19" spans="1:21">
      <c r="A19" s="69">
        <v>46081</v>
      </c>
      <c r="B19" t="s">
        <v>14</v>
      </c>
      <c r="C19">
        <v>80</v>
      </c>
      <c r="D19">
        <v>1</v>
      </c>
      <c r="E19" t="str">
        <f>VLOOKUP(B19,[2]Sheet1!$D:$AB,25,0)</f>
        <v>Regular-Gask</v>
      </c>
      <c r="F19" t="s">
        <v>595</v>
      </c>
      <c r="J19" s="59">
        <v>46097</v>
      </c>
      <c r="K19">
        <v>1848</v>
      </c>
      <c r="L19">
        <v>14855</v>
      </c>
      <c r="N19">
        <v>16703</v>
      </c>
      <c r="P19" s="50">
        <f t="shared" si="0"/>
        <v>0.11063880739986828</v>
      </c>
      <c r="Q19" s="50">
        <f t="shared" si="1"/>
        <v>0.88936119260013169</v>
      </c>
      <c r="T19" s="59">
        <v>46098</v>
      </c>
      <c r="U19">
        <v>137</v>
      </c>
    </row>
    <row r="20" spans="1:21">
      <c r="A20" s="69">
        <v>46081</v>
      </c>
      <c r="B20" t="s">
        <v>291</v>
      </c>
      <c r="C20">
        <v>180</v>
      </c>
      <c r="D20">
        <v>1</v>
      </c>
      <c r="E20" t="str">
        <f>VLOOKUP(B20,[2]Sheet1!$D:$AB,25,0)</f>
        <v>Regular-Gask</v>
      </c>
      <c r="F20" t="s">
        <v>595</v>
      </c>
      <c r="J20" s="59">
        <v>46098</v>
      </c>
      <c r="K20">
        <v>1675</v>
      </c>
      <c r="L20">
        <v>15588</v>
      </c>
      <c r="N20">
        <v>17263</v>
      </c>
      <c r="P20" s="50">
        <f t="shared" si="0"/>
        <v>9.7028326478595842E-2</v>
      </c>
      <c r="Q20" s="50">
        <f t="shared" si="1"/>
        <v>0.90297167352140417</v>
      </c>
      <c r="T20" s="59">
        <v>46099</v>
      </c>
      <c r="U20">
        <v>124</v>
      </c>
    </row>
    <row r="21" spans="1:21">
      <c r="A21" s="69">
        <v>46081</v>
      </c>
      <c r="B21" t="s">
        <v>257</v>
      </c>
      <c r="C21">
        <v>79</v>
      </c>
      <c r="D21">
        <v>1</v>
      </c>
      <c r="E21" t="str">
        <f>VLOOKUP(B21,[2]Sheet1!$D:$AB,25,0)</f>
        <v>Regular-Adhe</v>
      </c>
      <c r="F21" t="s">
        <v>595</v>
      </c>
      <c r="J21" s="59">
        <v>46099</v>
      </c>
      <c r="K21">
        <v>900</v>
      </c>
      <c r="L21">
        <v>13276</v>
      </c>
      <c r="N21">
        <v>14176</v>
      </c>
      <c r="P21" s="50">
        <f t="shared" si="0"/>
        <v>6.3487584650112866E-2</v>
      </c>
      <c r="Q21" s="50">
        <f t="shared" si="1"/>
        <v>0.93651241534988716</v>
      </c>
      <c r="T21" s="59">
        <v>46101</v>
      </c>
      <c r="U21">
        <v>86</v>
      </c>
    </row>
    <row r="22" spans="1:21">
      <c r="A22" s="69">
        <v>46081</v>
      </c>
      <c r="B22" t="s">
        <v>432</v>
      </c>
      <c r="C22">
        <v>176</v>
      </c>
      <c r="D22">
        <v>1</v>
      </c>
      <c r="E22" t="str">
        <f>VLOOKUP(B22,[2]Sheet1!$D:$AB,25,0)</f>
        <v>Regular-Adhe</v>
      </c>
      <c r="F22" t="s">
        <v>595</v>
      </c>
      <c r="J22" s="59">
        <v>46101</v>
      </c>
      <c r="K22">
        <v>1481</v>
      </c>
      <c r="L22">
        <v>19320</v>
      </c>
      <c r="N22">
        <v>20801</v>
      </c>
      <c r="P22" s="50">
        <f t="shared" si="0"/>
        <v>7.1198500072111912E-2</v>
      </c>
      <c r="Q22" s="50">
        <f t="shared" si="1"/>
        <v>0.92880149992788807</v>
      </c>
      <c r="T22" s="59">
        <v>46104</v>
      </c>
      <c r="U22">
        <v>136</v>
      </c>
    </row>
    <row r="23" spans="1:21">
      <c r="A23" s="69">
        <v>46081</v>
      </c>
      <c r="B23" t="s">
        <v>536</v>
      </c>
      <c r="C23">
        <v>588</v>
      </c>
      <c r="D23">
        <v>1</v>
      </c>
      <c r="E23" t="str">
        <f>VLOOKUP(B23,[2]Sheet1!$D:$AB,25,0)</f>
        <v>Regular-Gask</v>
      </c>
      <c r="F23" t="s">
        <v>595</v>
      </c>
      <c r="J23" s="59">
        <v>46104</v>
      </c>
      <c r="K23">
        <v>2145</v>
      </c>
      <c r="L23">
        <v>20735</v>
      </c>
      <c r="N23">
        <v>22880</v>
      </c>
      <c r="P23" s="50">
        <f t="shared" si="0"/>
        <v>9.375E-2</v>
      </c>
      <c r="Q23" s="50">
        <f t="shared" si="1"/>
        <v>0.90625</v>
      </c>
      <c r="T23" s="59">
        <v>46105</v>
      </c>
      <c r="U23">
        <v>87</v>
      </c>
    </row>
    <row r="24" spans="1:21">
      <c r="A24" s="69">
        <v>46081</v>
      </c>
      <c r="B24" t="s">
        <v>266</v>
      </c>
      <c r="C24">
        <v>196</v>
      </c>
      <c r="D24">
        <v>1</v>
      </c>
      <c r="E24" t="str">
        <f>VLOOKUP(B24,[2]Sheet1!$D:$AB,25,0)</f>
        <v>Regular-Adhe</v>
      </c>
      <c r="F24" t="s">
        <v>595</v>
      </c>
      <c r="J24" s="59">
        <v>46105</v>
      </c>
      <c r="K24">
        <v>3307</v>
      </c>
      <c r="L24">
        <v>16552</v>
      </c>
      <c r="N24">
        <v>19859</v>
      </c>
      <c r="P24" s="50">
        <f t="shared" si="0"/>
        <v>0.16652399415881969</v>
      </c>
      <c r="Q24" s="50">
        <f t="shared" si="1"/>
        <v>0.83347600584118031</v>
      </c>
      <c r="T24" s="59">
        <v>46106</v>
      </c>
      <c r="U24">
        <v>152</v>
      </c>
    </row>
    <row r="25" spans="1:21">
      <c r="A25" s="69">
        <v>46081</v>
      </c>
      <c r="B25" t="s">
        <v>922</v>
      </c>
      <c r="C25">
        <v>0</v>
      </c>
      <c r="D25">
        <v>1</v>
      </c>
      <c r="E25" t="str">
        <f>VLOOKUP(B25,[2]Sheet1!$D:$AB,25,0)</f>
        <v>MG Gask + BR Gask</v>
      </c>
      <c r="F25" t="s">
        <v>220</v>
      </c>
      <c r="J25" s="59">
        <v>46106</v>
      </c>
      <c r="K25">
        <v>2246</v>
      </c>
      <c r="L25">
        <v>22982</v>
      </c>
      <c r="N25">
        <v>25228</v>
      </c>
      <c r="P25" s="50">
        <f t="shared" si="0"/>
        <v>8.9028064055810999E-2</v>
      </c>
      <c r="Q25" s="50">
        <f t="shared" si="1"/>
        <v>0.91097193594418902</v>
      </c>
      <c r="T25" s="59">
        <v>46107</v>
      </c>
      <c r="U25">
        <v>125</v>
      </c>
    </row>
    <row r="26" spans="1:21">
      <c r="A26" s="69">
        <v>46081</v>
      </c>
      <c r="B26" t="s">
        <v>861</v>
      </c>
      <c r="C26">
        <v>112</v>
      </c>
      <c r="D26">
        <v>1</v>
      </c>
      <c r="E26" t="str">
        <f>VLOOKUP(B26,[2]Sheet1!$D:$AB,25,0)</f>
        <v>Regular-Adhe</v>
      </c>
      <c r="F26" t="s">
        <v>595</v>
      </c>
      <c r="J26" s="59">
        <v>46107</v>
      </c>
      <c r="K26">
        <v>2046</v>
      </c>
      <c r="L26">
        <v>19330</v>
      </c>
      <c r="N26">
        <v>21376</v>
      </c>
      <c r="P26" s="50">
        <f t="shared" si="0"/>
        <v>9.5714820359281444E-2</v>
      </c>
      <c r="Q26" s="50">
        <f t="shared" si="1"/>
        <v>0.90428517964071853</v>
      </c>
      <c r="T26" s="59">
        <v>46108</v>
      </c>
      <c r="U26">
        <v>111</v>
      </c>
    </row>
    <row r="27" spans="1:21">
      <c r="A27" s="69">
        <v>46081</v>
      </c>
      <c r="B27" t="s">
        <v>849</v>
      </c>
      <c r="C27">
        <v>60</v>
      </c>
      <c r="D27">
        <v>1</v>
      </c>
      <c r="E27" t="str">
        <f>VLOOKUP(B27,[2]Sheet1!$D:$AB,25,0)</f>
        <v>Regular-Gask</v>
      </c>
      <c r="F27" t="s">
        <v>595</v>
      </c>
      <c r="J27" s="59">
        <v>46108</v>
      </c>
      <c r="K27">
        <v>1655</v>
      </c>
      <c r="L27">
        <v>12441</v>
      </c>
      <c r="N27">
        <v>14096</v>
      </c>
      <c r="P27" s="50">
        <f t="shared" si="0"/>
        <v>0.11740919409761634</v>
      </c>
      <c r="Q27" s="50">
        <f t="shared" si="1"/>
        <v>0.8825908059023837</v>
      </c>
      <c r="T27" s="6" t="s">
        <v>153</v>
      </c>
    </row>
    <row r="28" spans="1:21">
      <c r="A28" s="69">
        <v>46081</v>
      </c>
      <c r="B28" t="s">
        <v>766</v>
      </c>
      <c r="C28">
        <v>85</v>
      </c>
      <c r="D28">
        <v>1</v>
      </c>
      <c r="E28" t="str">
        <f>VLOOKUP(B28,[2]Sheet1!$D:$AB,25,0)</f>
        <v>Regular-Gask</v>
      </c>
      <c r="F28" t="s">
        <v>595</v>
      </c>
      <c r="J28" s="6" t="s">
        <v>153</v>
      </c>
      <c r="P28" s="50" t="e">
        <f t="shared" ref="P28" si="2">K28/N28</f>
        <v>#DIV/0!</v>
      </c>
      <c r="Q28" s="50" t="e">
        <f t="shared" ref="Q28" si="3">L28/N28</f>
        <v>#DIV/0!</v>
      </c>
      <c r="T28" s="6" t="s">
        <v>154</v>
      </c>
      <c r="U28">
        <v>2593</v>
      </c>
    </row>
    <row r="29" spans="1:21">
      <c r="A29" s="69">
        <v>46081</v>
      </c>
      <c r="B29" t="s">
        <v>789</v>
      </c>
      <c r="C29">
        <v>176</v>
      </c>
      <c r="D29">
        <v>1</v>
      </c>
      <c r="E29" t="str">
        <f>VLOOKUP(B29,[2]Sheet1!$D:$AB,25,0)</f>
        <v>Regular-Adhe</v>
      </c>
      <c r="F29" t="s">
        <v>595</v>
      </c>
      <c r="J29" s="6" t="s">
        <v>154</v>
      </c>
      <c r="K29">
        <v>53422</v>
      </c>
      <c r="L29">
        <v>376994</v>
      </c>
      <c r="N29">
        <v>430416</v>
      </c>
      <c r="P29" s="50">
        <f t="shared" ref="P29" si="4">K29/N29</f>
        <v>0.12411713319207464</v>
      </c>
      <c r="Q29" s="50">
        <f t="shared" ref="Q29" si="5">L29/N29</f>
        <v>0.87588286680792538</v>
      </c>
    </row>
    <row r="30" spans="1:21">
      <c r="A30" s="69">
        <v>46081</v>
      </c>
      <c r="B30" t="s">
        <v>700</v>
      </c>
      <c r="C30">
        <v>65</v>
      </c>
      <c r="D30">
        <v>1</v>
      </c>
      <c r="E30" t="str">
        <f>VLOOKUP(B30,[2]Sheet1!$D:$AB,25,0)</f>
        <v>MG Adhe + DR Adhe + PB assly</v>
      </c>
      <c r="F30" t="s">
        <v>220</v>
      </c>
    </row>
    <row r="31" spans="1:21">
      <c r="A31" s="69">
        <v>46081</v>
      </c>
      <c r="B31" t="s">
        <v>308</v>
      </c>
      <c r="C31">
        <v>306</v>
      </c>
      <c r="D31">
        <v>1</v>
      </c>
      <c r="E31" t="str">
        <f>VLOOKUP(B31,[2]Sheet1!$D:$AB,25,0)</f>
        <v>MG Gask + PB assembly</v>
      </c>
      <c r="F31" t="s">
        <v>220</v>
      </c>
    </row>
    <row r="32" spans="1:21">
      <c r="A32" s="69">
        <v>46081</v>
      </c>
      <c r="B32" t="s">
        <v>810</v>
      </c>
      <c r="C32">
        <v>63</v>
      </c>
      <c r="D32">
        <v>1</v>
      </c>
      <c r="E32" t="str">
        <f>VLOOKUP(B32,[2]Sheet1!$D:$AB,25,0)</f>
        <v>MG Gask + PB assembly</v>
      </c>
      <c r="F32" t="s">
        <v>220</v>
      </c>
    </row>
    <row r="33" spans="1:6">
      <c r="A33" s="69">
        <v>46081</v>
      </c>
      <c r="B33" t="s">
        <v>749</v>
      </c>
      <c r="C33">
        <v>313</v>
      </c>
      <c r="D33">
        <v>1</v>
      </c>
      <c r="E33" t="str">
        <f>VLOOKUP(B33,[2]Sheet1!$D:$AB,25,0)</f>
        <v>MG Gask + PB assembly</v>
      </c>
      <c r="F33" t="s">
        <v>220</v>
      </c>
    </row>
    <row r="34" spans="1:6">
      <c r="A34" s="69">
        <v>46081</v>
      </c>
      <c r="B34" t="s">
        <v>303</v>
      </c>
      <c r="C34">
        <v>220</v>
      </c>
      <c r="D34">
        <v>1</v>
      </c>
      <c r="E34" t="str">
        <f>VLOOKUP(B34,[2]Sheet1!$D:$AB,25,0)</f>
        <v>Regular-Gask</v>
      </c>
      <c r="F34" t="s">
        <v>595</v>
      </c>
    </row>
    <row r="35" spans="1:6">
      <c r="A35" s="69">
        <v>46081</v>
      </c>
      <c r="B35" t="s">
        <v>91</v>
      </c>
      <c r="C35">
        <v>107</v>
      </c>
      <c r="D35">
        <v>1</v>
      </c>
      <c r="E35" t="str">
        <f>VLOOKUP(B35,[2]Sheet1!$D:$AB,25,0)</f>
        <v>Regular-Gask</v>
      </c>
      <c r="F35" t="s">
        <v>595</v>
      </c>
    </row>
    <row r="36" spans="1:6">
      <c r="A36" s="69">
        <v>46081</v>
      </c>
      <c r="B36" t="s">
        <v>837</v>
      </c>
      <c r="C36">
        <v>263</v>
      </c>
      <c r="D36">
        <v>1</v>
      </c>
      <c r="E36" t="str">
        <f>VLOOKUP(B36,[2]Sheet1!$D:$AB,25,0)</f>
        <v>Regular-Gask (double side)</v>
      </c>
      <c r="F36" t="s">
        <v>595</v>
      </c>
    </row>
    <row r="37" spans="1:6">
      <c r="A37" s="69">
        <v>46081</v>
      </c>
      <c r="B37" t="s">
        <v>719</v>
      </c>
      <c r="C37">
        <v>30</v>
      </c>
      <c r="D37">
        <v>1</v>
      </c>
      <c r="E37" t="str">
        <f>VLOOKUP(B37,[2]Sheet1!$D:$AB,25,0)</f>
        <v>MG Adhe + DR Adhe + PB assly</v>
      </c>
      <c r="F37" t="s">
        <v>220</v>
      </c>
    </row>
    <row r="38" spans="1:6">
      <c r="A38" s="69">
        <v>46081</v>
      </c>
      <c r="B38" t="s">
        <v>641</v>
      </c>
      <c r="C38">
        <v>113</v>
      </c>
      <c r="D38">
        <v>1</v>
      </c>
      <c r="E38" t="str">
        <f>VLOOKUP(B38,[2]Sheet1!$D:$AB,25,0)</f>
        <v>MG Adhe + DR Adhe + PB assly</v>
      </c>
      <c r="F38" t="s">
        <v>220</v>
      </c>
    </row>
    <row r="39" spans="1:6">
      <c r="A39" s="69">
        <v>46081</v>
      </c>
      <c r="B39" t="s">
        <v>548</v>
      </c>
      <c r="C39">
        <v>353</v>
      </c>
      <c r="D39">
        <v>1</v>
      </c>
      <c r="E39" t="str">
        <f>VLOOKUP(B39,[2]Sheet1!$D:$AB,25,0)</f>
        <v>MG Adhe + DR Adhe + PB assly</v>
      </c>
      <c r="F39" t="s">
        <v>220</v>
      </c>
    </row>
    <row r="40" spans="1:6">
      <c r="A40" s="69">
        <v>46081</v>
      </c>
      <c r="B40" t="s">
        <v>730</v>
      </c>
      <c r="C40">
        <v>165</v>
      </c>
      <c r="D40">
        <v>1</v>
      </c>
      <c r="E40" t="str">
        <f>VLOOKUP(B40,[2]Sheet1!$D:$AB,25,0)</f>
        <v>MG Adhe + DR Adhe + PB assly</v>
      </c>
      <c r="F40" t="s">
        <v>220</v>
      </c>
    </row>
    <row r="41" spans="1:6">
      <c r="A41" s="69">
        <v>46081</v>
      </c>
      <c r="B41" t="s">
        <v>701</v>
      </c>
      <c r="C41">
        <v>228</v>
      </c>
      <c r="D41">
        <v>1</v>
      </c>
      <c r="E41" t="str">
        <f>VLOOKUP(B41,[2]Sheet1!$D:$AB,25,0)</f>
        <v>MG Adhe + DR Adhe + PB assly</v>
      </c>
      <c r="F41" t="s">
        <v>220</v>
      </c>
    </row>
    <row r="42" spans="1:6">
      <c r="A42" s="69">
        <v>46081</v>
      </c>
      <c r="B42" t="s">
        <v>425</v>
      </c>
      <c r="C42">
        <v>86</v>
      </c>
      <c r="D42">
        <v>1</v>
      </c>
      <c r="E42" t="str">
        <f>VLOOKUP(B42,[2]Sheet1!$D:$AB,25,0)</f>
        <v>MG Adhe + Activator</v>
      </c>
      <c r="F42" t="s">
        <v>220</v>
      </c>
    </row>
    <row r="43" spans="1:6">
      <c r="A43" s="69">
        <v>46081</v>
      </c>
      <c r="B43" t="s">
        <v>919</v>
      </c>
      <c r="C43">
        <v>91</v>
      </c>
      <c r="D43">
        <v>1</v>
      </c>
      <c r="E43" t="str">
        <f>VLOOKUP(B43,[2]Sheet1!$D:$AB,25,0)</f>
        <v>MG Adhe + DR Adhe + Orientation</v>
      </c>
      <c r="F43" t="s">
        <v>220</v>
      </c>
    </row>
    <row r="44" spans="1:6">
      <c r="A44" s="69">
        <v>46081</v>
      </c>
      <c r="B44" t="s">
        <v>374</v>
      </c>
      <c r="C44">
        <v>29</v>
      </c>
      <c r="D44">
        <v>1</v>
      </c>
      <c r="E44" t="str">
        <f>VLOOKUP(B44,[2]Sheet1!$D:$AB,25,0)</f>
        <v>Regular-Gask</v>
      </c>
      <c r="F44" t="s">
        <v>595</v>
      </c>
    </row>
    <row r="45" spans="1:6">
      <c r="A45" s="69">
        <v>46081</v>
      </c>
      <c r="B45" t="s">
        <v>347</v>
      </c>
      <c r="C45">
        <v>33</v>
      </c>
      <c r="D45">
        <v>1</v>
      </c>
      <c r="E45" t="str">
        <f>VLOOKUP(B45,[2]Sheet1!$D:$AB,25,0)</f>
        <v>MG-Sticker + Orientation</v>
      </c>
      <c r="F45" t="s">
        <v>220</v>
      </c>
    </row>
    <row r="46" spans="1:6">
      <c r="A46" s="69">
        <v>46081</v>
      </c>
      <c r="B46" t="s">
        <v>239</v>
      </c>
      <c r="C46">
        <v>44</v>
      </c>
      <c r="D46">
        <v>1</v>
      </c>
      <c r="E46" t="str">
        <f>VLOOKUP(B46,[2]Sheet1!$D:$AB,25,0)</f>
        <v>Regular-Gask</v>
      </c>
      <c r="F46" t="s">
        <v>595</v>
      </c>
    </row>
    <row r="47" spans="1:6">
      <c r="A47" s="69">
        <v>46081</v>
      </c>
      <c r="B47" t="s">
        <v>92</v>
      </c>
      <c r="C47">
        <v>28</v>
      </c>
      <c r="D47">
        <v>1</v>
      </c>
      <c r="E47" t="str">
        <f>VLOOKUP(B47,[2]Sheet1!$D:$AB,25,0)</f>
        <v>Regular-Gask</v>
      </c>
      <c r="F47" t="s">
        <v>595</v>
      </c>
    </row>
    <row r="48" spans="1:6">
      <c r="A48" s="69">
        <v>46081</v>
      </c>
      <c r="B48" t="s">
        <v>573</v>
      </c>
      <c r="C48">
        <v>71</v>
      </c>
      <c r="D48">
        <v>1</v>
      </c>
      <c r="E48" t="str">
        <f>VLOOKUP(B48,[2]Sheet1!$D:$AB,25,0)</f>
        <v>Regular-Adhe</v>
      </c>
      <c r="F48" t="s">
        <v>595</v>
      </c>
    </row>
    <row r="49" spans="1:6">
      <c r="A49" s="69">
        <v>46081</v>
      </c>
      <c r="B49" t="s">
        <v>558</v>
      </c>
      <c r="C49">
        <v>34</v>
      </c>
      <c r="D49">
        <v>1</v>
      </c>
      <c r="E49" t="str">
        <f>VLOOKUP(B49,[2]Sheet1!$D:$AB,25,0)</f>
        <v>Regular-Adhe</v>
      </c>
      <c r="F49" t="s">
        <v>595</v>
      </c>
    </row>
    <row r="50" spans="1:6">
      <c r="A50" s="69">
        <v>46081</v>
      </c>
      <c r="B50" t="s">
        <v>77</v>
      </c>
      <c r="C50">
        <v>320</v>
      </c>
      <c r="D50">
        <v>1</v>
      </c>
      <c r="E50" t="str">
        <f>VLOOKUP(B50,[2]Sheet1!$D:$AB,25,0)</f>
        <v>Regular-Adhe</v>
      </c>
      <c r="F50" t="s">
        <v>595</v>
      </c>
    </row>
    <row r="51" spans="1:6">
      <c r="A51" s="69">
        <v>46081</v>
      </c>
      <c r="B51" t="s">
        <v>176</v>
      </c>
      <c r="C51">
        <v>218</v>
      </c>
      <c r="D51">
        <v>1</v>
      </c>
      <c r="E51" t="str">
        <f>VLOOKUP(B51,[2]Sheet1!$D:$AB,25,0)</f>
        <v>Regular-Adhe</v>
      </c>
      <c r="F51" t="s">
        <v>595</v>
      </c>
    </row>
    <row r="52" spans="1:6">
      <c r="A52" s="69">
        <v>46081</v>
      </c>
      <c r="B52" t="s">
        <v>863</v>
      </c>
      <c r="C52">
        <v>451</v>
      </c>
      <c r="D52">
        <v>2</v>
      </c>
      <c r="E52" t="str">
        <f>VLOOKUP(B52,[2]Sheet1!$D:$AB,25,0)</f>
        <v>Regular-Gask</v>
      </c>
      <c r="F52" t="s">
        <v>595</v>
      </c>
    </row>
    <row r="53" spans="1:6">
      <c r="A53" s="69">
        <v>46081</v>
      </c>
      <c r="B53" t="s">
        <v>380</v>
      </c>
      <c r="C53">
        <v>46</v>
      </c>
      <c r="D53">
        <v>2</v>
      </c>
      <c r="E53" t="str">
        <f>VLOOKUP(B53,[2]Sheet1!$D:$AB,25,0)</f>
        <v>Regular-Gask</v>
      </c>
      <c r="F53" t="s">
        <v>595</v>
      </c>
    </row>
    <row r="54" spans="1:6">
      <c r="A54" s="69">
        <v>46081</v>
      </c>
      <c r="B54" t="s">
        <v>3</v>
      </c>
      <c r="C54">
        <v>337</v>
      </c>
      <c r="D54">
        <v>2</v>
      </c>
      <c r="E54" t="str">
        <f>VLOOKUP(B54,[2]Sheet1!$D:$AB,25,0)</f>
        <v>Regular-Gask</v>
      </c>
      <c r="F54" t="s">
        <v>595</v>
      </c>
    </row>
    <row r="55" spans="1:6">
      <c r="A55" s="69">
        <v>46081</v>
      </c>
      <c r="B55" t="s">
        <v>448</v>
      </c>
      <c r="C55">
        <v>162</v>
      </c>
      <c r="D55">
        <v>2</v>
      </c>
      <c r="E55" t="str">
        <f>VLOOKUP(B55,[2]Sheet1!$D:$AB,25,0)</f>
        <v>Regular-Gask</v>
      </c>
      <c r="F55" t="s">
        <v>595</v>
      </c>
    </row>
    <row r="56" spans="1:6">
      <c r="A56" s="69">
        <v>46081</v>
      </c>
      <c r="B56" t="s">
        <v>71</v>
      </c>
      <c r="C56">
        <v>101</v>
      </c>
      <c r="D56">
        <v>2</v>
      </c>
      <c r="E56" t="str">
        <f>VLOOKUP(B56,[2]Sheet1!$D:$AB,25,0)</f>
        <v>Regular-Adhe</v>
      </c>
      <c r="F56" t="s">
        <v>595</v>
      </c>
    </row>
    <row r="57" spans="1:6">
      <c r="A57" s="69">
        <v>46081</v>
      </c>
      <c r="B57" t="s">
        <v>287</v>
      </c>
      <c r="C57">
        <v>235</v>
      </c>
      <c r="D57">
        <v>2</v>
      </c>
      <c r="E57" t="str">
        <f>VLOOKUP(B57,[2]Sheet1!$D:$AB,25,0)</f>
        <v>Regular-Gask</v>
      </c>
      <c r="F57" t="s">
        <v>595</v>
      </c>
    </row>
    <row r="58" spans="1:6">
      <c r="A58" s="69">
        <v>46081</v>
      </c>
      <c r="B58" t="s">
        <v>349</v>
      </c>
      <c r="C58">
        <v>113</v>
      </c>
      <c r="D58">
        <v>2</v>
      </c>
      <c r="E58" t="str">
        <f>VLOOKUP(B58,[2]Sheet1!$D:$AB,25,0)</f>
        <v>Regular-Gask</v>
      </c>
      <c r="F58" t="s">
        <v>595</v>
      </c>
    </row>
    <row r="59" spans="1:6">
      <c r="A59" s="69">
        <v>46081</v>
      </c>
      <c r="B59" t="s">
        <v>6</v>
      </c>
      <c r="C59">
        <v>1013</v>
      </c>
      <c r="D59">
        <v>2</v>
      </c>
      <c r="E59" t="str">
        <f>VLOOKUP(B59,[2]Sheet1!$D:$AB,25,0)</f>
        <v>Regular-Gask</v>
      </c>
      <c r="F59" t="s">
        <v>595</v>
      </c>
    </row>
    <row r="60" spans="1:6">
      <c r="A60" s="69">
        <v>46081</v>
      </c>
      <c r="B60" t="s">
        <v>179</v>
      </c>
      <c r="C60">
        <v>1092</v>
      </c>
      <c r="D60">
        <v>2</v>
      </c>
      <c r="E60" t="str">
        <f>VLOOKUP(B60,[2]Sheet1!$D:$AB,25,0)</f>
        <v>Regular-Gask</v>
      </c>
      <c r="F60" t="s">
        <v>595</v>
      </c>
    </row>
    <row r="61" spans="1:6">
      <c r="A61" s="69">
        <v>46081</v>
      </c>
      <c r="B61" t="s">
        <v>358</v>
      </c>
      <c r="C61">
        <v>27</v>
      </c>
      <c r="D61">
        <v>2</v>
      </c>
      <c r="E61" t="str">
        <f>VLOOKUP(B61,[2]Sheet1!$D:$AB,25,0)</f>
        <v>Regular-Gask</v>
      </c>
      <c r="F61" t="s">
        <v>595</v>
      </c>
    </row>
    <row r="62" spans="1:6">
      <c r="A62" s="69">
        <v>46081</v>
      </c>
      <c r="B62" t="s">
        <v>348</v>
      </c>
      <c r="C62">
        <v>142</v>
      </c>
      <c r="D62">
        <v>2</v>
      </c>
      <c r="E62" t="str">
        <f>VLOOKUP(B62,[2]Sheet1!$D:$AB,25,0)</f>
        <v>Regular-Gask</v>
      </c>
      <c r="F62" t="s">
        <v>595</v>
      </c>
    </row>
    <row r="63" spans="1:6">
      <c r="A63" s="69">
        <v>46081</v>
      </c>
      <c r="B63" t="s">
        <v>375</v>
      </c>
      <c r="C63">
        <v>367</v>
      </c>
      <c r="D63">
        <v>2</v>
      </c>
      <c r="E63" t="str">
        <f>VLOOKUP(B63,[2]Sheet1!$D:$AB,25,0)</f>
        <v>Regular-Gask</v>
      </c>
      <c r="F63" t="s">
        <v>595</v>
      </c>
    </row>
    <row r="64" spans="1:6">
      <c r="A64" s="69">
        <v>46081</v>
      </c>
      <c r="B64" t="s">
        <v>543</v>
      </c>
      <c r="C64">
        <v>206</v>
      </c>
      <c r="D64">
        <v>2</v>
      </c>
      <c r="E64" t="str">
        <f>VLOOKUP(B64,[2]Sheet1!$D:$AB,25,0)</f>
        <v>Regular-Adhe</v>
      </c>
      <c r="F64" t="s">
        <v>595</v>
      </c>
    </row>
    <row r="65" spans="1:6">
      <c r="A65" s="69">
        <v>46081</v>
      </c>
      <c r="B65" t="s">
        <v>786</v>
      </c>
      <c r="C65">
        <v>25</v>
      </c>
      <c r="D65">
        <v>2</v>
      </c>
      <c r="E65" t="str">
        <f>VLOOKUP(B65,[2]Sheet1!$D:$AB,25,0)</f>
        <v>Regular-Adhe</v>
      </c>
      <c r="F65" t="s">
        <v>595</v>
      </c>
    </row>
    <row r="66" spans="1:6">
      <c r="A66" s="69">
        <v>46081</v>
      </c>
      <c r="B66" t="s">
        <v>563</v>
      </c>
      <c r="C66">
        <v>28</v>
      </c>
      <c r="D66">
        <v>2</v>
      </c>
      <c r="E66" t="str">
        <f>VLOOKUP(B66,[2]Sheet1!$D:$AB,25,0)</f>
        <v>Regular-Gask</v>
      </c>
      <c r="F66" t="s">
        <v>595</v>
      </c>
    </row>
    <row r="67" spans="1:6">
      <c r="A67" s="69">
        <v>46081</v>
      </c>
      <c r="B67" t="s">
        <v>732</v>
      </c>
      <c r="C67">
        <v>25</v>
      </c>
      <c r="D67">
        <v>2</v>
      </c>
      <c r="E67" t="str">
        <f>VLOOKUP(B67,[2]Sheet1!$D:$AB,25,0)</f>
        <v>MG-Sticker + Orientation</v>
      </c>
      <c r="F67" t="s">
        <v>220</v>
      </c>
    </row>
    <row r="68" spans="1:6">
      <c r="A68" s="69">
        <v>46081</v>
      </c>
      <c r="B68" t="s">
        <v>617</v>
      </c>
      <c r="C68">
        <v>125</v>
      </c>
      <c r="D68">
        <v>2</v>
      </c>
      <c r="E68" t="str">
        <f>VLOOKUP(B68,[2]Sheet1!$D:$AB,25,0)</f>
        <v>Regular-Adhe</v>
      </c>
      <c r="F68" t="s">
        <v>595</v>
      </c>
    </row>
    <row r="69" spans="1:6">
      <c r="A69" s="69">
        <v>46081</v>
      </c>
      <c r="B69" t="s">
        <v>86</v>
      </c>
      <c r="C69">
        <v>475</v>
      </c>
      <c r="D69">
        <v>2</v>
      </c>
      <c r="E69" t="str">
        <f>VLOOKUP(B69,[2]Sheet1!$D:$AB,25,0)</f>
        <v>Regular-Gask</v>
      </c>
      <c r="F69" t="s">
        <v>595</v>
      </c>
    </row>
    <row r="70" spans="1:6">
      <c r="A70" s="69">
        <v>46081</v>
      </c>
      <c r="B70" t="s">
        <v>654</v>
      </c>
      <c r="C70">
        <v>41</v>
      </c>
      <c r="D70">
        <v>2</v>
      </c>
      <c r="E70" t="str">
        <f>VLOOKUP(B70,[2]Sheet1!$D:$AB,25,0)</f>
        <v>Regular-Gask</v>
      </c>
      <c r="F70" t="s">
        <v>595</v>
      </c>
    </row>
    <row r="71" spans="1:6">
      <c r="A71" s="69">
        <v>46081</v>
      </c>
      <c r="B71" t="s">
        <v>483</v>
      </c>
      <c r="C71">
        <v>109</v>
      </c>
      <c r="D71">
        <v>2</v>
      </c>
      <c r="E71" t="str">
        <f>VLOOKUP(B71,[2]Sheet1!$D:$AB,25,0)</f>
        <v>Regular-Gask</v>
      </c>
      <c r="F71" t="s">
        <v>595</v>
      </c>
    </row>
    <row r="72" spans="1:6">
      <c r="A72" s="69">
        <v>46081</v>
      </c>
      <c r="B72" t="s">
        <v>861</v>
      </c>
      <c r="C72">
        <v>58</v>
      </c>
      <c r="D72">
        <v>2</v>
      </c>
      <c r="E72" t="str">
        <f>VLOOKUP(B72,[2]Sheet1!$D:$AB,25,0)</f>
        <v>Regular-Adhe</v>
      </c>
      <c r="F72" t="s">
        <v>595</v>
      </c>
    </row>
    <row r="73" spans="1:6">
      <c r="A73" s="69">
        <v>46081</v>
      </c>
      <c r="B73" t="s">
        <v>525</v>
      </c>
      <c r="C73">
        <v>62</v>
      </c>
      <c r="D73">
        <v>2</v>
      </c>
      <c r="E73" t="str">
        <f>VLOOKUP(B73,[2]Sheet1!$D:$AB,25,0)</f>
        <v>Regular-Gask</v>
      </c>
      <c r="F73" t="s">
        <v>595</v>
      </c>
    </row>
    <row r="74" spans="1:6">
      <c r="A74" s="69">
        <v>46081</v>
      </c>
      <c r="B74" t="s">
        <v>182</v>
      </c>
      <c r="C74">
        <v>97</v>
      </c>
      <c r="D74">
        <v>2</v>
      </c>
      <c r="E74" t="str">
        <f>VLOOKUP(B74,[2]Sheet1!$D:$AB,25,0)</f>
        <v>Regular-Gask</v>
      </c>
      <c r="F74" t="s">
        <v>595</v>
      </c>
    </row>
    <row r="75" spans="1:6">
      <c r="A75" s="69">
        <v>46081</v>
      </c>
      <c r="B75" t="s">
        <v>173</v>
      </c>
      <c r="C75">
        <v>412</v>
      </c>
      <c r="D75">
        <v>2</v>
      </c>
      <c r="E75" t="str">
        <f>VLOOKUP(B75,[2]Sheet1!$D:$AB,25,0)</f>
        <v>Regular-Gask</v>
      </c>
      <c r="F75" t="s">
        <v>595</v>
      </c>
    </row>
    <row r="76" spans="1:6">
      <c r="A76" s="69">
        <v>46081</v>
      </c>
      <c r="B76" s="71" t="s">
        <v>767</v>
      </c>
      <c r="C76" s="1">
        <v>140</v>
      </c>
      <c r="D76">
        <v>2</v>
      </c>
      <c r="E76" t="str">
        <f>VLOOKUP(B76,[2]Sheet1!$D:$AB,25,0)</f>
        <v>Regular-Gask</v>
      </c>
      <c r="F76" t="s">
        <v>595</v>
      </c>
    </row>
    <row r="77" spans="1:6">
      <c r="A77" s="69">
        <v>46081</v>
      </c>
      <c r="B77" t="s">
        <v>768</v>
      </c>
      <c r="C77">
        <v>44</v>
      </c>
      <c r="D77">
        <v>2</v>
      </c>
      <c r="E77" t="str">
        <f>VLOOKUP(B77,[2]Sheet1!$D:$AB,25,0)</f>
        <v>Regular-Gask</v>
      </c>
      <c r="F77" t="s">
        <v>595</v>
      </c>
    </row>
    <row r="78" spans="1:6">
      <c r="A78" s="69">
        <v>46081</v>
      </c>
      <c r="B78" t="s">
        <v>411</v>
      </c>
      <c r="C78">
        <v>80</v>
      </c>
      <c r="D78">
        <v>2</v>
      </c>
      <c r="E78" t="str">
        <f>VLOOKUP(B78,[2]Sheet1!$D:$AB,25,0)</f>
        <v>Regular-Gask</v>
      </c>
      <c r="F78" t="s">
        <v>595</v>
      </c>
    </row>
    <row r="79" spans="1:6">
      <c r="A79" s="69">
        <v>46081</v>
      </c>
      <c r="B79" t="s">
        <v>498</v>
      </c>
      <c r="C79">
        <v>110</v>
      </c>
      <c r="D79">
        <v>2</v>
      </c>
      <c r="E79" t="str">
        <f>VLOOKUP(B79,[2]Sheet1!$D:$AB,25,0)</f>
        <v>Regular-Gask</v>
      </c>
      <c r="F79" t="s">
        <v>595</v>
      </c>
    </row>
    <row r="80" spans="1:6">
      <c r="A80" s="69">
        <v>46081</v>
      </c>
      <c r="B80" t="s">
        <v>832</v>
      </c>
      <c r="C80">
        <v>223</v>
      </c>
      <c r="D80">
        <v>2</v>
      </c>
      <c r="E80" t="str">
        <f>VLOOKUP(B80,[2]Sheet1!$D:$AB,25,0)</f>
        <v>Regular-Adhe</v>
      </c>
      <c r="F80" t="s">
        <v>595</v>
      </c>
    </row>
    <row r="81" spans="1:6">
      <c r="A81" s="69">
        <v>46081</v>
      </c>
      <c r="B81" t="s">
        <v>843</v>
      </c>
      <c r="C81">
        <v>25</v>
      </c>
      <c r="D81">
        <v>2</v>
      </c>
      <c r="E81" t="str">
        <f>VLOOKUP(B81,[2]Sheet1!$D:$AB,25,0)</f>
        <v>MG Gask + PB assembly</v>
      </c>
      <c r="F81" t="s">
        <v>220</v>
      </c>
    </row>
    <row r="82" spans="1:6">
      <c r="A82" s="69">
        <v>46081</v>
      </c>
      <c r="B82" t="s">
        <v>238</v>
      </c>
      <c r="C82">
        <v>45</v>
      </c>
      <c r="D82">
        <v>2</v>
      </c>
      <c r="E82" t="str">
        <f>VLOOKUP(B82,[2]Sheet1!$D:$AB,25,0)</f>
        <v>Regular-Gask</v>
      </c>
      <c r="F82" t="s">
        <v>595</v>
      </c>
    </row>
    <row r="83" spans="1:6">
      <c r="A83" s="69">
        <v>46081</v>
      </c>
      <c r="B83" t="s">
        <v>717</v>
      </c>
      <c r="C83">
        <v>256</v>
      </c>
      <c r="D83">
        <v>2</v>
      </c>
      <c r="E83" t="str">
        <f>VLOOKUP(B83,[2]Sheet1!$D:$AB,25,0)</f>
        <v>Regular-Gask</v>
      </c>
      <c r="F83" t="s">
        <v>595</v>
      </c>
    </row>
    <row r="84" spans="1:6">
      <c r="A84" s="69">
        <v>46081</v>
      </c>
      <c r="B84" t="s">
        <v>50</v>
      </c>
      <c r="C84">
        <v>615</v>
      </c>
      <c r="D84">
        <v>2</v>
      </c>
      <c r="E84" t="str">
        <f>VLOOKUP(B84,[2]Sheet1!$D:$AB,25,0)</f>
        <v>Regular-Gask</v>
      </c>
      <c r="F84" t="s">
        <v>595</v>
      </c>
    </row>
    <row r="85" spans="1:6">
      <c r="A85" s="69">
        <v>46081</v>
      </c>
      <c r="B85" t="s">
        <v>65</v>
      </c>
      <c r="C85">
        <v>165</v>
      </c>
      <c r="D85">
        <v>2</v>
      </c>
      <c r="E85" t="str">
        <f>VLOOKUP(B85,[2]Sheet1!$D:$AB,25,0)</f>
        <v>Regular-Gask</v>
      </c>
      <c r="F85" t="s">
        <v>595</v>
      </c>
    </row>
    <row r="86" spans="1:6">
      <c r="A86" s="69">
        <v>46081</v>
      </c>
      <c r="B86" t="s">
        <v>244</v>
      </c>
      <c r="C86">
        <v>200</v>
      </c>
      <c r="D86">
        <v>2</v>
      </c>
      <c r="E86" t="str">
        <f>VLOOKUP(B86,[2]Sheet1!$D:$AB,25,0)</f>
        <v>Regular-Gask</v>
      </c>
      <c r="F86" t="s">
        <v>595</v>
      </c>
    </row>
    <row r="87" spans="1:6">
      <c r="A87" s="69">
        <v>46081</v>
      </c>
      <c r="B87" t="s">
        <v>862</v>
      </c>
      <c r="C87">
        <v>38</v>
      </c>
      <c r="D87">
        <v>2</v>
      </c>
      <c r="E87" t="str">
        <f>VLOOKUP(B87,[2]Sheet1!$D:$AB,25,0)</f>
        <v>Regular-Gask</v>
      </c>
      <c r="F87" t="s">
        <v>595</v>
      </c>
    </row>
    <row r="88" spans="1:6">
      <c r="A88" s="69">
        <v>46081</v>
      </c>
      <c r="B88" t="s">
        <v>619</v>
      </c>
      <c r="C88">
        <v>95</v>
      </c>
      <c r="D88">
        <v>2</v>
      </c>
      <c r="E88" t="str">
        <f>VLOOKUP(B88,[2]Sheet1!$D:$AB,25,0)</f>
        <v>Regular-Adhe</v>
      </c>
      <c r="F88" t="s">
        <v>595</v>
      </c>
    </row>
    <row r="89" spans="1:6">
      <c r="A89" s="69">
        <v>46081</v>
      </c>
      <c r="B89" t="s">
        <v>527</v>
      </c>
      <c r="C89">
        <v>50</v>
      </c>
      <c r="D89">
        <v>2</v>
      </c>
      <c r="E89" t="str">
        <f>VLOOKUP(B89,[2]Sheet1!$D:$AB,25,0)</f>
        <v>Regular-Gask</v>
      </c>
      <c r="F89" t="s">
        <v>595</v>
      </c>
    </row>
    <row r="90" spans="1:6">
      <c r="A90" s="69">
        <v>46081</v>
      </c>
      <c r="B90" t="s">
        <v>91</v>
      </c>
      <c r="C90">
        <v>49</v>
      </c>
      <c r="D90">
        <v>2</v>
      </c>
      <c r="E90" t="str">
        <f>VLOOKUP(B90,[2]Sheet1!$D:$AB,25,0)</f>
        <v>Regular-Gask</v>
      </c>
      <c r="F90" t="s">
        <v>595</v>
      </c>
    </row>
    <row r="91" spans="1:6">
      <c r="A91" s="69">
        <v>46081</v>
      </c>
      <c r="B91" t="s">
        <v>754</v>
      </c>
      <c r="C91">
        <v>221</v>
      </c>
      <c r="D91">
        <v>2</v>
      </c>
      <c r="E91" t="str">
        <f>VLOOKUP(B91,[2]Sheet1!$D:$AB,25,0)</f>
        <v>Regular-Gask</v>
      </c>
      <c r="F91" t="s">
        <v>595</v>
      </c>
    </row>
    <row r="92" spans="1:6">
      <c r="A92" s="69">
        <v>46081</v>
      </c>
      <c r="B92" t="s">
        <v>755</v>
      </c>
      <c r="C92">
        <v>56</v>
      </c>
      <c r="D92">
        <v>2</v>
      </c>
      <c r="E92" t="str">
        <f>VLOOKUP(B92,[2]Sheet1!$D:$AB,25,0)</f>
        <v>MG-Sticker + Orientation</v>
      </c>
      <c r="F92" t="s">
        <v>220</v>
      </c>
    </row>
    <row r="93" spans="1:6">
      <c r="A93" s="69">
        <v>46081</v>
      </c>
      <c r="B93" t="s">
        <v>233</v>
      </c>
      <c r="C93">
        <v>36</v>
      </c>
      <c r="D93">
        <v>2</v>
      </c>
      <c r="E93" t="str">
        <f>VLOOKUP(B93,[2]Sheet1!$D:$AB,25,0)</f>
        <v>Regular-Adhe</v>
      </c>
      <c r="F93" t="s">
        <v>595</v>
      </c>
    </row>
    <row r="94" spans="1:6">
      <c r="A94" s="69">
        <v>46081</v>
      </c>
      <c r="B94" t="s">
        <v>813</v>
      </c>
      <c r="C94">
        <v>62</v>
      </c>
      <c r="D94">
        <v>2</v>
      </c>
      <c r="E94" t="str">
        <f>VLOOKUP(B94,[2]Sheet1!$D:$AB,25,0)</f>
        <v>Regular-Gask</v>
      </c>
      <c r="F94" t="s">
        <v>595</v>
      </c>
    </row>
    <row r="95" spans="1:6">
      <c r="A95" s="69">
        <v>46081</v>
      </c>
      <c r="B95" t="s">
        <v>857</v>
      </c>
      <c r="C95">
        <v>26</v>
      </c>
      <c r="D95">
        <v>2</v>
      </c>
      <c r="E95" t="str">
        <f>VLOOKUP(B95,[2]Sheet1!$D:$AB,25,0)</f>
        <v>Regular-Adhe</v>
      </c>
      <c r="F95" t="s">
        <v>595</v>
      </c>
    </row>
    <row r="96" spans="1:6">
      <c r="A96" s="69">
        <v>46081</v>
      </c>
      <c r="B96" t="s">
        <v>97</v>
      </c>
      <c r="C96">
        <v>188</v>
      </c>
      <c r="D96">
        <v>2</v>
      </c>
      <c r="E96" t="str">
        <f>VLOOKUP(B96,[2]Sheet1!$D:$AB,25,0)</f>
        <v>Regular-Adhe</v>
      </c>
      <c r="F96" t="s">
        <v>595</v>
      </c>
    </row>
    <row r="97" spans="1:6">
      <c r="A97" s="69">
        <v>46081</v>
      </c>
      <c r="B97" t="s">
        <v>422</v>
      </c>
      <c r="C97">
        <v>38</v>
      </c>
      <c r="D97">
        <v>2</v>
      </c>
      <c r="E97" t="str">
        <f>VLOOKUP(B97,[2]Sheet1!$D:$AB,25,0)</f>
        <v>Regular-Gask</v>
      </c>
      <c r="F97" t="s">
        <v>595</v>
      </c>
    </row>
    <row r="98" spans="1:6">
      <c r="A98" s="69">
        <v>46081</v>
      </c>
      <c r="B98" t="s">
        <v>552</v>
      </c>
      <c r="C98">
        <v>420</v>
      </c>
      <c r="D98">
        <v>2</v>
      </c>
      <c r="E98" t="str">
        <f>VLOOKUP(B98,[2]Sheet1!$D:$AB,25,0)</f>
        <v>Regular-Adhe</v>
      </c>
      <c r="F98" t="s">
        <v>595</v>
      </c>
    </row>
    <row r="99" spans="1:6">
      <c r="A99" s="69">
        <v>46081</v>
      </c>
      <c r="B99" t="s">
        <v>806</v>
      </c>
      <c r="C99">
        <v>42</v>
      </c>
      <c r="D99">
        <v>2</v>
      </c>
      <c r="E99" t="str">
        <f>VLOOKUP(B99,[2]Sheet1!$D:$AB,25,0)</f>
        <v>Regular-Adhe</v>
      </c>
      <c r="F99" t="s">
        <v>595</v>
      </c>
    </row>
    <row r="100" spans="1:6">
      <c r="A100" s="69">
        <v>46081</v>
      </c>
      <c r="B100" t="s">
        <v>288</v>
      </c>
      <c r="C100">
        <v>306</v>
      </c>
      <c r="D100">
        <v>2</v>
      </c>
      <c r="E100" t="str">
        <f>VLOOKUP(B100,[2]Sheet1!$D:$AB,25,0)</f>
        <v>Regular-Adhe</v>
      </c>
      <c r="F100" t="s">
        <v>595</v>
      </c>
    </row>
    <row r="101" spans="1:6">
      <c r="A101" s="69">
        <v>46081</v>
      </c>
      <c r="B101" t="s">
        <v>599</v>
      </c>
      <c r="C101">
        <v>97</v>
      </c>
      <c r="D101">
        <v>2</v>
      </c>
      <c r="E101" t="str">
        <f>VLOOKUP(B101,[2]Sheet1!$D:$AB,25,0)</f>
        <v>Regular-Gask</v>
      </c>
      <c r="F101" t="s">
        <v>595</v>
      </c>
    </row>
    <row r="102" spans="1:6">
      <c r="A102" s="69">
        <v>46081</v>
      </c>
      <c r="B102" t="s">
        <v>92</v>
      </c>
      <c r="C102">
        <v>35</v>
      </c>
      <c r="D102">
        <v>2</v>
      </c>
      <c r="E102" t="str">
        <f>VLOOKUP(B102,[2]Sheet1!$D:$AB,25,0)</f>
        <v>Regular-Gask</v>
      </c>
      <c r="F102" t="s">
        <v>595</v>
      </c>
    </row>
    <row r="103" spans="1:6">
      <c r="A103" s="69">
        <v>46081</v>
      </c>
      <c r="B103" t="s">
        <v>731</v>
      </c>
      <c r="C103">
        <v>33</v>
      </c>
      <c r="D103">
        <v>2</v>
      </c>
      <c r="E103" t="str">
        <f>VLOOKUP(B103,[2]Sheet1!$D:$AB,25,0)</f>
        <v>MG Adhe + DR Adhe</v>
      </c>
      <c r="F103" t="s">
        <v>220</v>
      </c>
    </row>
    <row r="104" spans="1:6">
      <c r="A104" s="69">
        <v>46081</v>
      </c>
      <c r="B104" t="s">
        <v>109</v>
      </c>
      <c r="C104">
        <v>223</v>
      </c>
      <c r="D104">
        <v>2</v>
      </c>
      <c r="E104" t="str">
        <f>VLOOKUP(B104,[2]Sheet1!$D:$AB,25,0)</f>
        <v>Regular-Adhe</v>
      </c>
      <c r="F104" t="s">
        <v>595</v>
      </c>
    </row>
    <row r="105" spans="1:6">
      <c r="A105" s="69">
        <v>46081</v>
      </c>
      <c r="B105" t="s">
        <v>785</v>
      </c>
      <c r="C105">
        <v>102</v>
      </c>
      <c r="D105">
        <v>2</v>
      </c>
      <c r="E105" t="str">
        <f>VLOOKUP(B105,[2]Sheet1!$D:$AB,25,0)</f>
        <v>Regular-Gask</v>
      </c>
      <c r="F105" t="s">
        <v>595</v>
      </c>
    </row>
    <row r="106" spans="1:6">
      <c r="A106" s="69">
        <v>46081</v>
      </c>
      <c r="B106" t="s">
        <v>760</v>
      </c>
      <c r="C106">
        <v>28</v>
      </c>
      <c r="D106">
        <v>2</v>
      </c>
      <c r="E106" t="str">
        <f>VLOOKUP(B106,[2]Sheet1!$D:$AB,25,0)</f>
        <v>Regular-Gask</v>
      </c>
      <c r="F106" t="s">
        <v>595</v>
      </c>
    </row>
    <row r="107" spans="1:6">
      <c r="A107" s="69">
        <v>46081</v>
      </c>
      <c r="B107" t="s">
        <v>384</v>
      </c>
      <c r="C107">
        <v>435</v>
      </c>
      <c r="D107">
        <v>2</v>
      </c>
      <c r="E107" t="str">
        <f>VLOOKUP(B107,[2]Sheet1!$D:$AB,25,0)</f>
        <v>Regular-Gask</v>
      </c>
      <c r="F107" t="s">
        <v>595</v>
      </c>
    </row>
    <row r="108" spans="1:6">
      <c r="A108" s="69">
        <v>46081</v>
      </c>
      <c r="B108" t="s">
        <v>840</v>
      </c>
      <c r="C108">
        <v>176</v>
      </c>
      <c r="D108">
        <v>2</v>
      </c>
      <c r="E108" t="str">
        <f>VLOOKUP(B108,[2]Sheet1!$D:$AB,25,0)</f>
        <v>MG Gask- Top Assembly</v>
      </c>
      <c r="F108" t="s">
        <v>220</v>
      </c>
    </row>
    <row r="109" spans="1:6">
      <c r="A109" s="69">
        <v>46081</v>
      </c>
      <c r="B109" t="s">
        <v>30</v>
      </c>
      <c r="C109">
        <v>42</v>
      </c>
      <c r="D109">
        <v>2</v>
      </c>
      <c r="E109" t="str">
        <f>VLOOKUP(B109,[2]Sheet1!$D:$AB,25,0)</f>
        <v>Regular-Adhe</v>
      </c>
      <c r="F109" t="s">
        <v>595</v>
      </c>
    </row>
    <row r="110" spans="1:6">
      <c r="A110" s="69">
        <v>46081</v>
      </c>
      <c r="B110" t="s">
        <v>623</v>
      </c>
      <c r="C110">
        <v>73</v>
      </c>
      <c r="D110">
        <v>2</v>
      </c>
      <c r="E110" t="str">
        <f>VLOOKUP(B110,[2]Sheet1!$D:$AB,25,0)</f>
        <v>Regular-Adhe</v>
      </c>
      <c r="F110" t="s">
        <v>595</v>
      </c>
    </row>
    <row r="111" spans="1:6">
      <c r="A111" s="69">
        <v>46081</v>
      </c>
      <c r="B111" t="s">
        <v>246</v>
      </c>
      <c r="C111">
        <v>42</v>
      </c>
      <c r="D111">
        <v>2</v>
      </c>
      <c r="E111" t="str">
        <f>VLOOKUP(B111,[2]Sheet1!$D:$AB,25,0)</f>
        <v>Regular-Gask</v>
      </c>
      <c r="F111" t="s">
        <v>595</v>
      </c>
    </row>
    <row r="112" spans="1:6">
      <c r="A112" s="69">
        <v>46081</v>
      </c>
      <c r="B112" t="s">
        <v>57</v>
      </c>
      <c r="C112">
        <v>418</v>
      </c>
      <c r="D112">
        <v>2</v>
      </c>
      <c r="E112" t="str">
        <f>VLOOKUP(B112,[2]Sheet1!$D:$AB,25,0)</f>
        <v>Regular-Adhe</v>
      </c>
      <c r="F112" t="s">
        <v>595</v>
      </c>
    </row>
    <row r="113" spans="1:6">
      <c r="A113" s="69">
        <v>46081</v>
      </c>
      <c r="B113" t="s">
        <v>776</v>
      </c>
      <c r="C113">
        <v>49</v>
      </c>
      <c r="D113">
        <v>3</v>
      </c>
      <c r="E113" t="str">
        <f>VLOOKUP(B113,[2]Sheet1!$D:$AB,25,0)</f>
        <v>Regular-Adhe</v>
      </c>
      <c r="F113" t="s">
        <v>595</v>
      </c>
    </row>
    <row r="114" spans="1:6">
      <c r="A114" s="69">
        <v>46081</v>
      </c>
      <c r="B114" t="s">
        <v>752</v>
      </c>
      <c r="C114">
        <v>352</v>
      </c>
      <c r="D114">
        <v>3</v>
      </c>
      <c r="E114" t="str">
        <f>VLOOKUP(B114,[2]Sheet1!$D:$AB,25,0)</f>
        <v>Regular-Gask</v>
      </c>
      <c r="F114" t="s">
        <v>595</v>
      </c>
    </row>
    <row r="115" spans="1:6">
      <c r="A115" s="69">
        <v>46081</v>
      </c>
      <c r="B115" t="s">
        <v>751</v>
      </c>
      <c r="C115">
        <v>47</v>
      </c>
      <c r="D115">
        <v>3</v>
      </c>
      <c r="E115" t="str">
        <f>VLOOKUP(B115,[2]Sheet1!$D:$AB,25,0)</f>
        <v>Regular-Gask</v>
      </c>
      <c r="F115" t="s">
        <v>595</v>
      </c>
    </row>
    <row r="116" spans="1:6">
      <c r="A116" s="69">
        <v>46081</v>
      </c>
      <c r="B116" t="s">
        <v>753</v>
      </c>
      <c r="C116">
        <v>116</v>
      </c>
      <c r="D116">
        <v>3</v>
      </c>
      <c r="E116" t="str">
        <f>VLOOKUP(B116,[2]Sheet1!$D:$AB,25,0)</f>
        <v>Regular-Gask</v>
      </c>
      <c r="F116" t="s">
        <v>595</v>
      </c>
    </row>
    <row r="117" spans="1:6">
      <c r="A117" s="69">
        <v>46081</v>
      </c>
      <c r="B117" t="s">
        <v>712</v>
      </c>
      <c r="C117">
        <v>360</v>
      </c>
      <c r="D117">
        <v>3</v>
      </c>
      <c r="E117" t="str">
        <f>VLOOKUP(B117,[2]Sheet1!$D:$AB,25,0)</f>
        <v>Regular-Gask</v>
      </c>
      <c r="F117" t="s">
        <v>595</v>
      </c>
    </row>
    <row r="118" spans="1:6">
      <c r="A118" s="69">
        <v>46081</v>
      </c>
      <c r="B118" t="s">
        <v>601</v>
      </c>
      <c r="C118">
        <v>171</v>
      </c>
      <c r="D118">
        <v>3</v>
      </c>
      <c r="E118" t="str">
        <f>VLOOKUP(B118,[2]Sheet1!$D:$AB,25,0)</f>
        <v>Regular-Adhe</v>
      </c>
      <c r="F118" t="s">
        <v>595</v>
      </c>
    </row>
    <row r="119" spans="1:6">
      <c r="A119" s="69">
        <v>46083</v>
      </c>
      <c r="B119" t="s">
        <v>870</v>
      </c>
      <c r="C119">
        <v>304</v>
      </c>
      <c r="D119">
        <v>1</v>
      </c>
      <c r="E119" t="str">
        <f>VLOOKUP(B119,[2]Sheet1!$D:$AB,25,0)</f>
        <v>Regular-Adhe</v>
      </c>
      <c r="F119" t="s">
        <v>595</v>
      </c>
    </row>
    <row r="120" spans="1:6">
      <c r="A120" s="69">
        <v>46083</v>
      </c>
      <c r="B120" t="s">
        <v>58</v>
      </c>
      <c r="C120">
        <v>91</v>
      </c>
      <c r="D120">
        <v>1</v>
      </c>
      <c r="E120" t="str">
        <f>VLOOKUP(B120,[2]Sheet1!$D:$AB,25,0)</f>
        <v>MG-Sticker + Orientation</v>
      </c>
      <c r="F120" t="s">
        <v>220</v>
      </c>
    </row>
    <row r="121" spans="1:6">
      <c r="A121" s="69">
        <v>46083</v>
      </c>
      <c r="B121" t="s">
        <v>670</v>
      </c>
      <c r="C121">
        <v>40</v>
      </c>
      <c r="D121">
        <v>1</v>
      </c>
      <c r="E121" t="str">
        <f>VLOOKUP(B121,[2]Sheet1!$D:$AB,25,0)</f>
        <v>Regular-Gask</v>
      </c>
      <c r="F121" t="s">
        <v>595</v>
      </c>
    </row>
    <row r="122" spans="1:6">
      <c r="A122" s="69">
        <v>46083</v>
      </c>
      <c r="B122" t="s">
        <v>32</v>
      </c>
      <c r="C122">
        <v>171</v>
      </c>
      <c r="D122">
        <v>1</v>
      </c>
      <c r="E122" t="str">
        <f>VLOOKUP(B122,[2]Sheet1!$D:$AB,25,0)</f>
        <v>Regular-Gask</v>
      </c>
      <c r="F122" t="s">
        <v>595</v>
      </c>
    </row>
    <row r="123" spans="1:6">
      <c r="A123" s="69">
        <v>46083</v>
      </c>
      <c r="B123" t="s">
        <v>59</v>
      </c>
      <c r="C123">
        <v>155</v>
      </c>
      <c r="D123">
        <v>1</v>
      </c>
      <c r="E123" t="str">
        <f>VLOOKUP(B123,[2]Sheet1!$D:$AB,25,0)</f>
        <v>Regular-Gask</v>
      </c>
      <c r="F123" t="s">
        <v>595</v>
      </c>
    </row>
    <row r="124" spans="1:6">
      <c r="A124" s="69">
        <v>46083</v>
      </c>
      <c r="B124" t="s">
        <v>3</v>
      </c>
      <c r="C124">
        <v>759</v>
      </c>
      <c r="D124">
        <v>1</v>
      </c>
      <c r="E124" t="str">
        <f>VLOOKUP(B124,[2]Sheet1!$D:$AB,25,0)</f>
        <v>Regular-Gask</v>
      </c>
      <c r="F124" t="s">
        <v>595</v>
      </c>
    </row>
    <row r="125" spans="1:6">
      <c r="A125" s="69">
        <v>46083</v>
      </c>
      <c r="B125" t="s">
        <v>448</v>
      </c>
      <c r="C125">
        <v>395</v>
      </c>
      <c r="D125">
        <v>1</v>
      </c>
      <c r="E125" t="str">
        <f>VLOOKUP(B125,[2]Sheet1!$D:$AB,25,0)</f>
        <v>Regular-Gask</v>
      </c>
      <c r="F125" t="s">
        <v>595</v>
      </c>
    </row>
    <row r="126" spans="1:6">
      <c r="A126" s="69">
        <v>46083</v>
      </c>
      <c r="B126" t="s">
        <v>281</v>
      </c>
      <c r="C126">
        <v>41</v>
      </c>
      <c r="D126">
        <v>1</v>
      </c>
      <c r="E126" t="str">
        <f>VLOOKUP(B126,[2]Sheet1!$D:$AB,25,0)</f>
        <v>Regular-Gask</v>
      </c>
      <c r="F126" t="s">
        <v>595</v>
      </c>
    </row>
    <row r="127" spans="1:6">
      <c r="A127" s="69">
        <v>46083</v>
      </c>
      <c r="B127" t="s">
        <v>101</v>
      </c>
      <c r="C127">
        <v>42</v>
      </c>
      <c r="D127">
        <v>1</v>
      </c>
      <c r="E127" t="str">
        <f>VLOOKUP(B127,[2]Sheet1!$D:$AB,25,0)</f>
        <v>MG Adhe +  PB Assy + DR Sticker</v>
      </c>
      <c r="F127" t="s">
        <v>220</v>
      </c>
    </row>
    <row r="128" spans="1:6">
      <c r="A128" s="69">
        <v>46083</v>
      </c>
      <c r="B128" t="s">
        <v>313</v>
      </c>
      <c r="C128">
        <v>59</v>
      </c>
      <c r="D128">
        <v>1</v>
      </c>
      <c r="E128" t="str">
        <f>VLOOKUP(B128,[2]Sheet1!$D:$AB,25,0)</f>
        <v>Regular-Gask</v>
      </c>
      <c r="F128" t="s">
        <v>595</v>
      </c>
    </row>
    <row r="129" spans="1:6">
      <c r="A129" s="69">
        <v>46083</v>
      </c>
      <c r="B129" t="s">
        <v>761</v>
      </c>
      <c r="C129">
        <v>52</v>
      </c>
      <c r="D129">
        <v>1</v>
      </c>
      <c r="E129" t="str">
        <f>VLOOKUP(B129,[2]Sheet1!$D:$AB,25,0)</f>
        <v>Regular-Adhe</v>
      </c>
      <c r="F129" t="s">
        <v>595</v>
      </c>
    </row>
    <row r="130" spans="1:6">
      <c r="A130" s="69">
        <v>46083</v>
      </c>
      <c r="B130" t="s">
        <v>79</v>
      </c>
      <c r="C130">
        <v>63</v>
      </c>
      <c r="D130">
        <v>1</v>
      </c>
      <c r="E130" t="str">
        <f>VLOOKUP(B130,[2]Sheet1!$D:$AB,25,0)</f>
        <v>Regular-Adhe</v>
      </c>
      <c r="F130" t="s">
        <v>595</v>
      </c>
    </row>
    <row r="131" spans="1:6">
      <c r="A131" s="69">
        <v>46083</v>
      </c>
      <c r="B131" t="s">
        <v>63</v>
      </c>
      <c r="C131">
        <v>260</v>
      </c>
      <c r="D131">
        <v>1</v>
      </c>
      <c r="E131" t="str">
        <f>VLOOKUP(B131,[2]Sheet1!$D:$AB,25,0)</f>
        <v>Regular-Gask</v>
      </c>
      <c r="F131" t="s">
        <v>595</v>
      </c>
    </row>
    <row r="132" spans="1:6">
      <c r="A132" s="69">
        <v>46083</v>
      </c>
      <c r="B132" t="s">
        <v>349</v>
      </c>
      <c r="C132">
        <v>229</v>
      </c>
      <c r="D132">
        <v>1</v>
      </c>
      <c r="E132" t="str">
        <f>VLOOKUP(B132,[2]Sheet1!$D:$AB,25,0)</f>
        <v>Regular-Gask</v>
      </c>
      <c r="F132" t="s">
        <v>595</v>
      </c>
    </row>
    <row r="133" spans="1:6">
      <c r="A133" s="69">
        <v>46083</v>
      </c>
      <c r="B133" t="s">
        <v>6</v>
      </c>
      <c r="C133">
        <v>1542</v>
      </c>
      <c r="D133">
        <v>1</v>
      </c>
      <c r="E133" t="str">
        <f>VLOOKUP(B133,[2]Sheet1!$D:$AB,25,0)</f>
        <v>Regular-Gask</v>
      </c>
      <c r="F133" t="s">
        <v>595</v>
      </c>
    </row>
    <row r="134" spans="1:6">
      <c r="A134" s="69">
        <v>46083</v>
      </c>
      <c r="B134" t="s">
        <v>444</v>
      </c>
      <c r="C134">
        <v>149</v>
      </c>
      <c r="D134">
        <v>1</v>
      </c>
      <c r="E134" t="str">
        <f>VLOOKUP(B134,[2]Sheet1!$D:$AB,25,0)</f>
        <v>MG Gask + PB assembly</v>
      </c>
      <c r="F134" t="s">
        <v>220</v>
      </c>
    </row>
    <row r="135" spans="1:6">
      <c r="A135" s="69">
        <v>46083</v>
      </c>
      <c r="B135" t="s">
        <v>816</v>
      </c>
      <c r="C135">
        <v>34</v>
      </c>
      <c r="D135">
        <v>1</v>
      </c>
      <c r="E135" t="str">
        <f>VLOOKUP(B135,[2]Sheet1!$D:$AB,25,0)</f>
        <v>Regular-Gask</v>
      </c>
      <c r="F135" t="s">
        <v>595</v>
      </c>
    </row>
    <row r="136" spans="1:6">
      <c r="A136" s="69">
        <v>46083</v>
      </c>
      <c r="B136" t="s">
        <v>273</v>
      </c>
      <c r="C136">
        <v>74</v>
      </c>
      <c r="D136">
        <v>1</v>
      </c>
      <c r="E136" t="str">
        <f>VLOOKUP(B136,[2]Sheet1!$D:$AB,25,0)</f>
        <v>Regular-Gask</v>
      </c>
      <c r="F136" t="s">
        <v>595</v>
      </c>
    </row>
    <row r="137" spans="1:6">
      <c r="A137" s="69">
        <v>46083</v>
      </c>
      <c r="B137" t="s">
        <v>34</v>
      </c>
      <c r="C137">
        <v>206</v>
      </c>
      <c r="D137">
        <v>1</v>
      </c>
      <c r="E137" t="str">
        <f>VLOOKUP(B137,[2]Sheet1!$D:$AB,25,0)</f>
        <v>Regular-Gask</v>
      </c>
      <c r="F137" t="s">
        <v>595</v>
      </c>
    </row>
    <row r="138" spans="1:6">
      <c r="A138" s="69">
        <v>46083</v>
      </c>
      <c r="B138" t="s">
        <v>35</v>
      </c>
      <c r="C138">
        <v>128</v>
      </c>
      <c r="D138">
        <v>1</v>
      </c>
      <c r="E138" t="str">
        <f>VLOOKUP(B138,[2]Sheet1!$D:$AB,25,0)</f>
        <v>Regular-Gask</v>
      </c>
      <c r="F138" t="s">
        <v>595</v>
      </c>
    </row>
    <row r="139" spans="1:6">
      <c r="A139" s="69">
        <v>46083</v>
      </c>
      <c r="B139" t="s">
        <v>179</v>
      </c>
      <c r="C139">
        <v>210</v>
      </c>
      <c r="D139">
        <v>1</v>
      </c>
      <c r="E139" t="str">
        <f>VLOOKUP(B139,[2]Sheet1!$D:$AB,25,0)</f>
        <v>Regular-Gask</v>
      </c>
      <c r="F139" t="s">
        <v>595</v>
      </c>
    </row>
    <row r="140" spans="1:6">
      <c r="A140" s="69">
        <v>46083</v>
      </c>
      <c r="B140" t="s">
        <v>792</v>
      </c>
      <c r="C140">
        <v>87</v>
      </c>
      <c r="D140">
        <v>1</v>
      </c>
      <c r="E140" t="str">
        <f>VLOOKUP(B140,[2]Sheet1!$D:$AB,25,0)</f>
        <v>Regular-Gask</v>
      </c>
      <c r="F140" t="s">
        <v>595</v>
      </c>
    </row>
    <row r="141" spans="1:6">
      <c r="A141" s="69">
        <v>46083</v>
      </c>
      <c r="B141" s="3" t="s">
        <v>543</v>
      </c>
      <c r="C141" s="1">
        <v>110</v>
      </c>
      <c r="D141">
        <v>1</v>
      </c>
      <c r="E141" t="str">
        <f>VLOOKUP(B141,[2]Sheet1!$D:$AB,25,0)</f>
        <v>Regular-Adhe</v>
      </c>
      <c r="F141" t="s">
        <v>595</v>
      </c>
    </row>
    <row r="142" spans="1:6">
      <c r="A142" s="69">
        <v>46083</v>
      </c>
      <c r="B142" s="3" t="s">
        <v>695</v>
      </c>
      <c r="C142" s="1">
        <v>64</v>
      </c>
      <c r="D142">
        <v>1</v>
      </c>
      <c r="E142" t="str">
        <f>VLOOKUP(B142,[2]Sheet1!$D:$AB,25,0)</f>
        <v>Regular-Gask</v>
      </c>
      <c r="F142" t="s">
        <v>595</v>
      </c>
    </row>
    <row r="143" spans="1:6">
      <c r="A143" s="69">
        <v>46083</v>
      </c>
      <c r="B143" s="3" t="s">
        <v>324</v>
      </c>
      <c r="C143" s="1">
        <v>112</v>
      </c>
      <c r="D143">
        <v>1</v>
      </c>
      <c r="E143" t="str">
        <f>VLOOKUP(B143,[2]Sheet1!$D:$AB,25,0)</f>
        <v>Regular-Gask</v>
      </c>
      <c r="F143" t="s">
        <v>595</v>
      </c>
    </row>
    <row r="144" spans="1:6">
      <c r="A144" s="69">
        <v>46083</v>
      </c>
      <c r="B144" s="3" t="s">
        <v>796</v>
      </c>
      <c r="C144" s="1">
        <v>0</v>
      </c>
      <c r="D144">
        <v>1</v>
      </c>
      <c r="E144" t="str">
        <f>VLOOKUP(B144,[2]Sheet1!$D:$AB,25,0)</f>
        <v>Regular-Adhe</v>
      </c>
      <c r="F144" t="s">
        <v>595</v>
      </c>
    </row>
    <row r="145" spans="1:6">
      <c r="A145" s="69">
        <v>46083</v>
      </c>
      <c r="B145" s="3" t="s">
        <v>627</v>
      </c>
      <c r="C145" s="1">
        <v>107</v>
      </c>
      <c r="D145">
        <v>1</v>
      </c>
      <c r="E145" t="str">
        <f>VLOOKUP(B145,[2]Sheet1!$D:$AB,25,0)</f>
        <v>Regular-Adhe</v>
      </c>
      <c r="F145" t="s">
        <v>595</v>
      </c>
    </row>
    <row r="146" spans="1:6">
      <c r="A146" s="69">
        <v>46083</v>
      </c>
      <c r="B146" s="3" t="s">
        <v>563</v>
      </c>
      <c r="C146" s="1">
        <v>67</v>
      </c>
      <c r="D146">
        <v>1</v>
      </c>
      <c r="E146" t="str">
        <f>VLOOKUP(B146,[2]Sheet1!$D:$AB,25,0)</f>
        <v>Regular-Gask</v>
      </c>
      <c r="F146" t="s">
        <v>595</v>
      </c>
    </row>
    <row r="147" spans="1:6">
      <c r="A147" s="69">
        <v>46083</v>
      </c>
      <c r="B147" s="3" t="s">
        <v>361</v>
      </c>
      <c r="C147" s="1">
        <v>344</v>
      </c>
      <c r="D147">
        <v>1</v>
      </c>
      <c r="E147" t="str">
        <f>VLOOKUP(B147,[2]Sheet1!$D:$AB,25,0)</f>
        <v>Regular-Adhe</v>
      </c>
      <c r="F147" t="s">
        <v>595</v>
      </c>
    </row>
    <row r="148" spans="1:6">
      <c r="A148" s="69">
        <v>46083</v>
      </c>
      <c r="B148" s="3" t="s">
        <v>585</v>
      </c>
      <c r="C148" s="1">
        <v>56</v>
      </c>
      <c r="D148">
        <v>1</v>
      </c>
      <c r="E148" t="str">
        <f>VLOOKUP(B148,[2]Sheet1!$D:$AB,25,0)</f>
        <v>Regular-Adhe</v>
      </c>
      <c r="F148" t="s">
        <v>595</v>
      </c>
    </row>
    <row r="149" spans="1:6">
      <c r="A149" s="69">
        <v>46083</v>
      </c>
      <c r="B149" s="3" t="s">
        <v>80</v>
      </c>
      <c r="C149" s="1">
        <v>104</v>
      </c>
      <c r="D149">
        <v>1</v>
      </c>
      <c r="E149" t="str">
        <f>VLOOKUP(B149,[2]Sheet1!$D:$AB,25,0)</f>
        <v>Regular-Adhe</v>
      </c>
      <c r="F149" t="s">
        <v>595</v>
      </c>
    </row>
    <row r="150" spans="1:6">
      <c r="A150" s="69">
        <v>46083</v>
      </c>
      <c r="B150" s="3" t="s">
        <v>40</v>
      </c>
      <c r="C150" s="1">
        <v>575</v>
      </c>
      <c r="D150">
        <v>1</v>
      </c>
      <c r="E150" t="str">
        <f>VLOOKUP(B150,[2]Sheet1!$D:$AB,25,0)</f>
        <v>Regular-Adhe</v>
      </c>
      <c r="F150" t="s">
        <v>595</v>
      </c>
    </row>
    <row r="151" spans="1:6">
      <c r="A151" s="69">
        <v>46083</v>
      </c>
      <c r="B151" s="3" t="s">
        <v>431</v>
      </c>
      <c r="C151" s="1">
        <v>512</v>
      </c>
      <c r="D151">
        <v>1</v>
      </c>
      <c r="E151" t="str">
        <f>VLOOKUP(B151,[2]Sheet1!$D:$AB,25,0)</f>
        <v>Regular-Adhe</v>
      </c>
      <c r="F151" t="s">
        <v>595</v>
      </c>
    </row>
    <row r="152" spans="1:6">
      <c r="A152" s="69">
        <v>46083</v>
      </c>
      <c r="B152" s="3" t="s">
        <v>42</v>
      </c>
      <c r="C152" s="1">
        <v>211</v>
      </c>
      <c r="D152">
        <v>1</v>
      </c>
      <c r="E152" t="str">
        <f>VLOOKUP(B152,[2]Sheet1!$D:$AB,25,0)</f>
        <v>Regular-Adhe</v>
      </c>
      <c r="F152" t="s">
        <v>595</v>
      </c>
    </row>
    <row r="153" spans="1:6">
      <c r="A153" s="69">
        <v>46083</v>
      </c>
      <c r="B153" s="3" t="s">
        <v>432</v>
      </c>
      <c r="C153" s="1">
        <v>64</v>
      </c>
      <c r="D153">
        <v>1</v>
      </c>
      <c r="E153" t="str">
        <f>VLOOKUP(B153,[2]Sheet1!$D:$AB,25,0)</f>
        <v>Regular-Adhe</v>
      </c>
      <c r="F153" t="s">
        <v>595</v>
      </c>
    </row>
    <row r="154" spans="1:6">
      <c r="A154" s="69">
        <v>46083</v>
      </c>
      <c r="B154" s="3" t="s">
        <v>536</v>
      </c>
      <c r="C154" s="1">
        <v>782</v>
      </c>
      <c r="D154">
        <v>1</v>
      </c>
      <c r="E154" t="str">
        <f>VLOOKUP(B154,[2]Sheet1!$D:$AB,25,0)</f>
        <v>Regular-Gask</v>
      </c>
      <c r="F154" t="s">
        <v>595</v>
      </c>
    </row>
    <row r="155" spans="1:6">
      <c r="A155" s="69">
        <v>46083</v>
      </c>
      <c r="B155" s="3" t="s">
        <v>15</v>
      </c>
      <c r="C155" s="1">
        <v>772</v>
      </c>
      <c r="D155">
        <v>1</v>
      </c>
      <c r="E155" t="str">
        <f>VLOOKUP(B155,[2]Sheet1!$D:$AB,25,0)</f>
        <v>Regular-Gask</v>
      </c>
      <c r="F155" t="s">
        <v>595</v>
      </c>
    </row>
    <row r="156" spans="1:6">
      <c r="A156" s="69">
        <v>46083</v>
      </c>
      <c r="B156" s="3" t="s">
        <v>327</v>
      </c>
      <c r="C156" s="1">
        <v>69</v>
      </c>
      <c r="D156">
        <v>1</v>
      </c>
      <c r="E156" t="str">
        <f>VLOOKUP(B156,[2]Sheet1!$D:$AB,25,0)</f>
        <v>Regular-Adhe</v>
      </c>
      <c r="F156" t="s">
        <v>595</v>
      </c>
    </row>
    <row r="157" spans="1:6">
      <c r="A157" s="69">
        <v>46083</v>
      </c>
      <c r="B157" s="3" t="s">
        <v>112</v>
      </c>
      <c r="C157" s="1">
        <v>45</v>
      </c>
      <c r="D157">
        <v>1</v>
      </c>
      <c r="E157" t="str">
        <f>VLOOKUP(B157,[2]Sheet1!$D:$AB,25,0)</f>
        <v>Regular-Adhe</v>
      </c>
      <c r="F157" t="s">
        <v>595</v>
      </c>
    </row>
    <row r="158" spans="1:6">
      <c r="A158" s="69">
        <v>46083</v>
      </c>
      <c r="B158" s="3" t="s">
        <v>263</v>
      </c>
      <c r="C158" s="1">
        <v>105</v>
      </c>
      <c r="D158">
        <v>1</v>
      </c>
      <c r="E158" t="str">
        <f>VLOOKUP(B158,[2]Sheet1!$D:$AB,25,0)</f>
        <v>Regular-Adhe</v>
      </c>
      <c r="F158" t="s">
        <v>595</v>
      </c>
    </row>
    <row r="159" spans="1:6">
      <c r="A159" s="69">
        <v>46083</v>
      </c>
      <c r="B159" s="3" t="s">
        <v>598</v>
      </c>
      <c r="C159" s="1">
        <v>151</v>
      </c>
      <c r="D159">
        <v>1</v>
      </c>
      <c r="E159" t="str">
        <f>VLOOKUP(B159,[2]Sheet1!$D:$AB,25,0)</f>
        <v>MG Adhe + DR Adhe + Orientation</v>
      </c>
      <c r="F159" t="s">
        <v>220</v>
      </c>
    </row>
    <row r="160" spans="1:6">
      <c r="A160" s="69">
        <v>46083</v>
      </c>
      <c r="B160" s="3" t="s">
        <v>397</v>
      </c>
      <c r="C160" s="1">
        <v>168</v>
      </c>
      <c r="D160">
        <v>1</v>
      </c>
      <c r="E160" t="str">
        <f>VLOOKUP(B160,[2]Sheet1!$D:$AB,25,0)</f>
        <v>MG Adhe + DR Adhe + Orientation</v>
      </c>
      <c r="F160" t="s">
        <v>220</v>
      </c>
    </row>
    <row r="161" spans="1:6">
      <c r="A161" s="69">
        <v>46083</v>
      </c>
      <c r="B161" s="3" t="s">
        <v>67</v>
      </c>
      <c r="C161" s="1">
        <v>45</v>
      </c>
      <c r="D161">
        <v>1</v>
      </c>
      <c r="E161" t="str">
        <f>VLOOKUP(B161,[2]Sheet1!$D:$AB,25,0)</f>
        <v>Regular-Gask</v>
      </c>
      <c r="F161" t="s">
        <v>595</v>
      </c>
    </row>
    <row r="162" spans="1:6">
      <c r="A162" s="69">
        <v>46083</v>
      </c>
      <c r="B162" s="3" t="s">
        <v>407</v>
      </c>
      <c r="C162" s="1">
        <v>43</v>
      </c>
      <c r="D162">
        <v>1</v>
      </c>
      <c r="E162" t="str">
        <f>VLOOKUP(B162,[2]Sheet1!$D:$AB,25,0)</f>
        <v>Regular-Gask</v>
      </c>
      <c r="F162" t="s">
        <v>595</v>
      </c>
    </row>
    <row r="163" spans="1:6">
      <c r="A163" s="69">
        <v>46083</v>
      </c>
      <c r="B163" s="3" t="s">
        <v>64</v>
      </c>
      <c r="C163" s="1">
        <v>0</v>
      </c>
      <c r="D163">
        <v>1</v>
      </c>
      <c r="E163" t="str">
        <f>VLOOKUP(B163,[2]Sheet1!$D:$AB,25,0)</f>
        <v>Regular-Adhe</v>
      </c>
      <c r="F163" t="s">
        <v>595</v>
      </c>
    </row>
    <row r="164" spans="1:6">
      <c r="A164" s="69">
        <v>46083</v>
      </c>
      <c r="B164" s="3" t="s">
        <v>546</v>
      </c>
      <c r="C164" s="1">
        <v>33</v>
      </c>
      <c r="D164">
        <v>1</v>
      </c>
      <c r="E164" t="str">
        <f>VLOOKUP(B164,[2]Sheet1!$D:$AB,25,0)</f>
        <v>Regular-Gask</v>
      </c>
      <c r="F164" t="s">
        <v>595</v>
      </c>
    </row>
    <row r="165" spans="1:6">
      <c r="A165" s="69">
        <v>46083</v>
      </c>
      <c r="B165" s="3" t="s">
        <v>493</v>
      </c>
      <c r="C165" s="1">
        <v>66</v>
      </c>
      <c r="D165">
        <v>1</v>
      </c>
      <c r="E165" t="str">
        <f>VLOOKUP(B165,[2]Sheet1!$D:$AB,25,0)</f>
        <v>Regular-Gask</v>
      </c>
      <c r="F165" t="s">
        <v>595</v>
      </c>
    </row>
    <row r="166" spans="1:6">
      <c r="A166" s="69">
        <v>46083</v>
      </c>
      <c r="B166" s="3" t="s">
        <v>173</v>
      </c>
      <c r="C166" s="1">
        <v>603</v>
      </c>
      <c r="D166">
        <v>1</v>
      </c>
      <c r="E166" t="str">
        <f>VLOOKUP(B166,[2]Sheet1!$D:$AB,25,0)</f>
        <v>Regular-Gask</v>
      </c>
      <c r="F166" t="s">
        <v>595</v>
      </c>
    </row>
    <row r="167" spans="1:6">
      <c r="A167" s="69">
        <v>46083</v>
      </c>
      <c r="B167" s="3" t="s">
        <v>554</v>
      </c>
      <c r="C167" s="1">
        <v>46</v>
      </c>
      <c r="D167">
        <v>1</v>
      </c>
      <c r="E167" t="str">
        <f>VLOOKUP(B167,[2]Sheet1!$D:$AB,25,0)</f>
        <v>Regular-Adhe</v>
      </c>
      <c r="F167" t="s">
        <v>595</v>
      </c>
    </row>
    <row r="168" spans="1:6">
      <c r="A168" s="69">
        <v>46083</v>
      </c>
      <c r="B168" s="3" t="s">
        <v>360</v>
      </c>
      <c r="C168" s="1">
        <v>92</v>
      </c>
      <c r="D168">
        <v>1</v>
      </c>
      <c r="E168" t="str">
        <f>VLOOKUP(B168,[2]Sheet1!$D:$AB,25,0)</f>
        <v>Regular-Adhe</v>
      </c>
      <c r="F168" t="s">
        <v>595</v>
      </c>
    </row>
    <row r="169" spans="1:6">
      <c r="A169" s="69">
        <v>46083</v>
      </c>
      <c r="B169" s="3" t="s">
        <v>318</v>
      </c>
      <c r="C169" s="1">
        <v>57</v>
      </c>
      <c r="D169">
        <v>1</v>
      </c>
      <c r="E169" t="str">
        <f>VLOOKUP(B169,[2]Sheet1!$D:$AB,25,0)</f>
        <v>Regular-Gask</v>
      </c>
      <c r="F169" t="s">
        <v>595</v>
      </c>
    </row>
    <row r="170" spans="1:6">
      <c r="A170" s="69">
        <v>46083</v>
      </c>
      <c r="B170" s="3" t="s">
        <v>341</v>
      </c>
      <c r="C170" s="1">
        <v>44</v>
      </c>
      <c r="D170">
        <v>1</v>
      </c>
      <c r="E170" t="str">
        <f>VLOOKUP(B170,[2]Sheet1!$D:$AB,25,0)</f>
        <v>Regular-Gask</v>
      </c>
      <c r="F170" t="s">
        <v>595</v>
      </c>
    </row>
    <row r="171" spans="1:6">
      <c r="A171" s="69">
        <v>46083</v>
      </c>
      <c r="B171" s="3" t="s">
        <v>48</v>
      </c>
      <c r="C171" s="1">
        <v>66</v>
      </c>
      <c r="D171">
        <v>1</v>
      </c>
      <c r="E171" t="str">
        <f>VLOOKUP(B171,[2]Sheet1!$D:$AB,25,0)</f>
        <v>Regular-Gask</v>
      </c>
      <c r="F171" t="s">
        <v>595</v>
      </c>
    </row>
    <row r="172" spans="1:6">
      <c r="A172" s="69">
        <v>46083</v>
      </c>
      <c r="B172" s="3" t="s">
        <v>308</v>
      </c>
      <c r="C172" s="1">
        <v>88</v>
      </c>
      <c r="D172">
        <v>1</v>
      </c>
      <c r="E172" t="str">
        <f>VLOOKUP(B172,[2]Sheet1!$D:$AB,25,0)</f>
        <v>MG Gask + PB assembly</v>
      </c>
      <c r="F172" t="s">
        <v>220</v>
      </c>
    </row>
    <row r="173" spans="1:6">
      <c r="A173" s="69">
        <v>46083</v>
      </c>
      <c r="B173" s="3" t="s">
        <v>303</v>
      </c>
      <c r="C173" s="1">
        <v>77</v>
      </c>
      <c r="D173">
        <v>1</v>
      </c>
      <c r="E173" t="str">
        <f>VLOOKUP(B173,[2]Sheet1!$D:$AB,25,0)</f>
        <v>Regular-Gask</v>
      </c>
      <c r="F173" t="s">
        <v>595</v>
      </c>
    </row>
    <row r="174" spans="1:6">
      <c r="A174" s="69">
        <v>46083</v>
      </c>
      <c r="B174" s="3" t="s">
        <v>773</v>
      </c>
      <c r="C174" s="1">
        <v>286</v>
      </c>
      <c r="D174">
        <v>1</v>
      </c>
      <c r="E174" t="str">
        <f>VLOOKUP(B174,[2]Sheet1!$D:$AB,25,0)</f>
        <v>Regular-Gask</v>
      </c>
      <c r="F174" t="s">
        <v>595</v>
      </c>
    </row>
    <row r="175" spans="1:6">
      <c r="A175" s="69">
        <v>46083</v>
      </c>
      <c r="B175" s="3" t="s">
        <v>750</v>
      </c>
      <c r="C175" s="1">
        <v>0</v>
      </c>
      <c r="D175">
        <v>1</v>
      </c>
      <c r="E175" t="str">
        <f>VLOOKUP(B175,[2]Sheet1!$D:$AB,25,0)</f>
        <v>MG Adhe + DR sticker</v>
      </c>
      <c r="F175" t="s">
        <v>220</v>
      </c>
    </row>
    <row r="176" spans="1:6">
      <c r="A176" s="69">
        <v>46083</v>
      </c>
      <c r="B176" s="3" t="s">
        <v>589</v>
      </c>
      <c r="C176" s="1">
        <v>55</v>
      </c>
      <c r="D176">
        <v>1</v>
      </c>
      <c r="E176" t="str">
        <f>VLOOKUP(B176,[2]Sheet1!$D:$AB,25,0)</f>
        <v>MG Adhe + DR Adhe</v>
      </c>
      <c r="F176" t="s">
        <v>220</v>
      </c>
    </row>
    <row r="177" spans="1:6">
      <c r="A177" s="69">
        <v>46083</v>
      </c>
      <c r="B177" s="3" t="s">
        <v>619</v>
      </c>
      <c r="C177" s="1">
        <v>39</v>
      </c>
      <c r="D177">
        <v>1</v>
      </c>
      <c r="E177" t="str">
        <f>VLOOKUP(B177,[2]Sheet1!$D:$AB,25,0)</f>
        <v>Regular-Adhe</v>
      </c>
      <c r="F177" t="s">
        <v>595</v>
      </c>
    </row>
    <row r="178" spans="1:6">
      <c r="A178" s="69">
        <v>46083</v>
      </c>
      <c r="B178" s="3" t="s">
        <v>647</v>
      </c>
      <c r="C178" s="1">
        <v>48</v>
      </c>
      <c r="D178">
        <v>1</v>
      </c>
      <c r="E178" t="str">
        <f>VLOOKUP(B178,[2]Sheet1!$D:$AB,25,0)</f>
        <v>Regular-Gask</v>
      </c>
      <c r="F178" t="s">
        <v>595</v>
      </c>
    </row>
    <row r="179" spans="1:6">
      <c r="A179" s="69">
        <v>46083</v>
      </c>
      <c r="B179" s="3" t="s">
        <v>185</v>
      </c>
      <c r="C179" s="1">
        <v>47</v>
      </c>
      <c r="D179">
        <v>1</v>
      </c>
      <c r="E179" t="str">
        <f>VLOOKUP(B179,[2]Sheet1!$D:$AB,25,0)</f>
        <v>Regular-Gask</v>
      </c>
      <c r="F179" t="s">
        <v>595</v>
      </c>
    </row>
    <row r="180" spans="1:6">
      <c r="A180" s="69">
        <v>46083</v>
      </c>
      <c r="B180" s="3" t="s">
        <v>807</v>
      </c>
      <c r="C180" s="1">
        <v>379</v>
      </c>
      <c r="D180">
        <v>1</v>
      </c>
      <c r="E180" t="str">
        <f>VLOOKUP(B180,[2]Sheet1!$D:$AB,25,0)</f>
        <v>Regular-Gask</v>
      </c>
      <c r="F180" t="s">
        <v>595</v>
      </c>
    </row>
    <row r="181" spans="1:6">
      <c r="A181" s="69">
        <v>46083</v>
      </c>
      <c r="B181" s="3" t="s">
        <v>377</v>
      </c>
      <c r="C181" s="1">
        <v>90</v>
      </c>
      <c r="D181">
        <v>1</v>
      </c>
      <c r="E181" t="str">
        <f>VLOOKUP(B181,[2]Sheet1!$D:$AB,25,0)</f>
        <v>Regular-Gask</v>
      </c>
      <c r="F181" t="s">
        <v>595</v>
      </c>
    </row>
    <row r="182" spans="1:6">
      <c r="A182" s="69">
        <v>46083</v>
      </c>
      <c r="B182" s="3" t="s">
        <v>848</v>
      </c>
      <c r="C182" s="1">
        <v>85</v>
      </c>
      <c r="D182">
        <v>1</v>
      </c>
      <c r="E182" t="str">
        <f>VLOOKUP(B182,[2]Sheet1!$D:$AB,25,0)</f>
        <v>Regular-Gask</v>
      </c>
      <c r="F182" t="s">
        <v>595</v>
      </c>
    </row>
    <row r="183" spans="1:6">
      <c r="A183" s="69">
        <v>46083</v>
      </c>
      <c r="B183" s="3" t="s">
        <v>274</v>
      </c>
      <c r="C183" s="1">
        <v>50</v>
      </c>
      <c r="D183">
        <v>1</v>
      </c>
      <c r="E183" t="str">
        <f>VLOOKUP(B183,[2]Sheet1!$D:$AB,25,0)</f>
        <v>Regular-Gask</v>
      </c>
      <c r="F183" t="s">
        <v>595</v>
      </c>
    </row>
    <row r="184" spans="1:6">
      <c r="A184" s="69">
        <v>46083</v>
      </c>
      <c r="B184" s="3" t="s">
        <v>572</v>
      </c>
      <c r="C184" s="1">
        <v>202</v>
      </c>
      <c r="D184">
        <v>1</v>
      </c>
      <c r="E184" t="str">
        <f>VLOOKUP(B184,[2]Sheet1!$D:$AB,25,0)</f>
        <v>Regular-Gask</v>
      </c>
      <c r="F184" t="s">
        <v>595</v>
      </c>
    </row>
    <row r="185" spans="1:6">
      <c r="A185" s="69">
        <v>46083</v>
      </c>
      <c r="B185" s="3" t="s">
        <v>754</v>
      </c>
      <c r="C185" s="1">
        <v>389</v>
      </c>
      <c r="D185">
        <v>1</v>
      </c>
      <c r="E185" t="str">
        <f>VLOOKUP(B185,[2]Sheet1!$D:$AB,25,0)</f>
        <v>Regular-Gask</v>
      </c>
      <c r="F185" t="s">
        <v>595</v>
      </c>
    </row>
    <row r="186" spans="1:6">
      <c r="A186" s="69">
        <v>46083</v>
      </c>
      <c r="B186" s="3" t="s">
        <v>926</v>
      </c>
      <c r="C186" s="1">
        <v>0</v>
      </c>
      <c r="D186">
        <v>1</v>
      </c>
      <c r="E186" t="str">
        <f>VLOOKUP(B186,[2]Sheet1!$D:$AB,25,0)</f>
        <v>MG Adhe + PB assembly</v>
      </c>
      <c r="F186" t="s">
        <v>220</v>
      </c>
    </row>
    <row r="187" spans="1:6">
      <c r="A187" s="69">
        <v>46083</v>
      </c>
      <c r="B187" s="3" t="s">
        <v>243</v>
      </c>
      <c r="C187" s="1">
        <v>44</v>
      </c>
      <c r="D187">
        <v>1</v>
      </c>
      <c r="E187" t="str">
        <f>VLOOKUP(B187,[2]Sheet1!$D:$AB,25,0)</f>
        <v>Regular-Adhe</v>
      </c>
      <c r="F187" t="s">
        <v>595</v>
      </c>
    </row>
    <row r="188" spans="1:6">
      <c r="A188" s="69">
        <v>46083</v>
      </c>
      <c r="B188" s="3" t="s">
        <v>556</v>
      </c>
      <c r="C188" s="1">
        <v>238</v>
      </c>
      <c r="D188">
        <v>1</v>
      </c>
      <c r="E188" t="str">
        <f>VLOOKUP(B188,[2]Sheet1!$D:$AB,25,0)</f>
        <v>Regular-Adhe</v>
      </c>
      <c r="F188" t="s">
        <v>595</v>
      </c>
    </row>
    <row r="189" spans="1:6">
      <c r="A189" s="69">
        <v>46083</v>
      </c>
      <c r="B189" s="3" t="s">
        <v>552</v>
      </c>
      <c r="C189" s="1">
        <v>36</v>
      </c>
      <c r="D189">
        <v>1</v>
      </c>
      <c r="E189" t="str">
        <f>VLOOKUP(B189,[2]Sheet1!$D:$AB,25,0)</f>
        <v>Regular-Adhe</v>
      </c>
      <c r="F189" t="s">
        <v>595</v>
      </c>
    </row>
    <row r="190" spans="1:6">
      <c r="A190" s="69">
        <v>46083</v>
      </c>
      <c r="B190" s="3" t="s">
        <v>860</v>
      </c>
      <c r="C190" s="1">
        <v>95</v>
      </c>
      <c r="D190">
        <v>1</v>
      </c>
      <c r="E190" t="str">
        <f>VLOOKUP(B190,[2]Sheet1!$D:$AB,25,0)</f>
        <v>Regular-Adhe</v>
      </c>
      <c r="F190" t="s">
        <v>595</v>
      </c>
    </row>
    <row r="191" spans="1:6">
      <c r="A191" s="69">
        <v>46083</v>
      </c>
      <c r="B191" s="3" t="s">
        <v>599</v>
      </c>
      <c r="C191" s="1">
        <v>36</v>
      </c>
      <c r="D191">
        <v>1</v>
      </c>
      <c r="E191" t="str">
        <f>VLOOKUP(B191,[2]Sheet1!$D:$AB,25,0)</f>
        <v>Regular-Gask</v>
      </c>
      <c r="F191" t="s">
        <v>595</v>
      </c>
    </row>
    <row r="192" spans="1:6">
      <c r="A192" s="69">
        <v>46083</v>
      </c>
      <c r="B192" s="3" t="s">
        <v>836</v>
      </c>
      <c r="C192" s="1">
        <v>178</v>
      </c>
      <c r="D192">
        <v>1</v>
      </c>
      <c r="E192" t="str">
        <f>VLOOKUP(B192,[2]Sheet1!$D:$AB,25,0)</f>
        <v>Regular-Adhe</v>
      </c>
      <c r="F192" t="s">
        <v>595</v>
      </c>
    </row>
    <row r="193" spans="1:6">
      <c r="A193" s="69">
        <v>46083</v>
      </c>
      <c r="B193" s="3" t="s">
        <v>774</v>
      </c>
      <c r="C193" s="1">
        <v>39</v>
      </c>
      <c r="D193">
        <v>1</v>
      </c>
      <c r="E193" t="str">
        <f>VLOOKUP(B193,[2]Sheet1!$D:$AB,25,0)</f>
        <v>Regular-Gask</v>
      </c>
      <c r="F193" t="s">
        <v>595</v>
      </c>
    </row>
    <row r="194" spans="1:6">
      <c r="A194" s="69">
        <v>46083</v>
      </c>
      <c r="B194" s="3" t="s">
        <v>251</v>
      </c>
      <c r="C194" s="1">
        <v>0</v>
      </c>
      <c r="D194">
        <v>1</v>
      </c>
      <c r="E194" t="str">
        <f>VLOOKUP(B194,[2]Sheet1!$D:$AB,25,0)</f>
        <v>Regular-Gask</v>
      </c>
      <c r="F194" t="s">
        <v>595</v>
      </c>
    </row>
    <row r="195" spans="1:6">
      <c r="A195" s="69">
        <v>46083</v>
      </c>
      <c r="B195" s="3" t="s">
        <v>775</v>
      </c>
      <c r="C195" s="1">
        <v>54</v>
      </c>
      <c r="D195">
        <v>1</v>
      </c>
      <c r="E195" t="str">
        <f>VLOOKUP(B195,[2]Sheet1!$D:$AB,25,0)</f>
        <v>MG Adhe + DR Adhe</v>
      </c>
      <c r="F195" t="s">
        <v>220</v>
      </c>
    </row>
    <row r="196" spans="1:6">
      <c r="A196" s="69">
        <v>46083</v>
      </c>
      <c r="B196" s="3" t="s">
        <v>405</v>
      </c>
      <c r="C196" s="1">
        <v>190</v>
      </c>
      <c r="D196">
        <v>1</v>
      </c>
      <c r="E196" t="str">
        <f>VLOOKUP(B196,[2]Sheet1!$D:$AB,25,0)</f>
        <v>Regular-Gask</v>
      </c>
      <c r="F196" t="s">
        <v>595</v>
      </c>
    </row>
    <row r="197" spans="1:6">
      <c r="A197" s="69">
        <v>46083</v>
      </c>
      <c r="B197" s="3" t="s">
        <v>262</v>
      </c>
      <c r="C197" s="1">
        <v>202</v>
      </c>
      <c r="D197">
        <v>1</v>
      </c>
      <c r="E197" t="str">
        <f>VLOOKUP(B197,[2]Sheet1!$D:$AB,25,0)</f>
        <v>MG Gask- Top Assembly</v>
      </c>
      <c r="F197" t="s">
        <v>220</v>
      </c>
    </row>
    <row r="198" spans="1:6">
      <c r="A198" s="69">
        <v>46083</v>
      </c>
      <c r="B198" s="3" t="s">
        <v>573</v>
      </c>
      <c r="C198" s="1">
        <v>152</v>
      </c>
      <c r="D198">
        <v>1</v>
      </c>
      <c r="E198" t="str">
        <f>VLOOKUP(B198,[2]Sheet1!$D:$AB,25,0)</f>
        <v>Regular-Adhe</v>
      </c>
      <c r="F198" t="s">
        <v>595</v>
      </c>
    </row>
    <row r="199" spans="1:6">
      <c r="A199" s="69">
        <v>46083</v>
      </c>
      <c r="B199" s="3" t="s">
        <v>26</v>
      </c>
      <c r="C199" s="1">
        <v>89</v>
      </c>
      <c r="D199">
        <v>1</v>
      </c>
      <c r="E199" t="str">
        <f>VLOOKUP(B199,[2]Sheet1!$D:$AB,25,0)</f>
        <v>Regular-Adhe</v>
      </c>
      <c r="F199" t="s">
        <v>595</v>
      </c>
    </row>
    <row r="200" spans="1:6">
      <c r="A200" s="69">
        <v>46083</v>
      </c>
      <c r="B200" s="3" t="s">
        <v>27</v>
      </c>
      <c r="C200" s="1">
        <v>40</v>
      </c>
      <c r="D200">
        <v>1</v>
      </c>
      <c r="E200" t="str">
        <f>VLOOKUP(B200,[2]Sheet1!$D:$AB,25,0)</f>
        <v>Regular-Adhe</v>
      </c>
      <c r="F200" t="s">
        <v>595</v>
      </c>
    </row>
    <row r="201" spans="1:6">
      <c r="A201" s="69">
        <v>46083</v>
      </c>
      <c r="B201" s="3" t="s">
        <v>785</v>
      </c>
      <c r="C201" s="1">
        <v>62</v>
      </c>
      <c r="D201">
        <v>1</v>
      </c>
      <c r="E201" t="str">
        <f>VLOOKUP(B201,[2]Sheet1!$D:$AB,25,0)</f>
        <v>Regular-Gask</v>
      </c>
      <c r="F201" t="s">
        <v>595</v>
      </c>
    </row>
    <row r="202" spans="1:6">
      <c r="A202" s="69">
        <v>46083</v>
      </c>
      <c r="B202" s="3" t="s">
        <v>549</v>
      </c>
      <c r="C202" s="1">
        <v>106</v>
      </c>
      <c r="D202">
        <v>1</v>
      </c>
      <c r="E202" t="str">
        <f>VLOOKUP(B202,[2]Sheet1!$D:$AB,25,0)</f>
        <v>Regular-Gask</v>
      </c>
      <c r="F202" t="s">
        <v>595</v>
      </c>
    </row>
    <row r="203" spans="1:6">
      <c r="A203" s="69">
        <v>46083</v>
      </c>
      <c r="B203" s="3" t="s">
        <v>90</v>
      </c>
      <c r="C203" s="1">
        <v>239</v>
      </c>
      <c r="D203">
        <v>1</v>
      </c>
      <c r="E203" t="str">
        <f>VLOOKUP(B203,[2]Sheet1!$D:$AB,25,0)</f>
        <v>Regular-Gask</v>
      </c>
      <c r="F203" t="s">
        <v>595</v>
      </c>
    </row>
    <row r="204" spans="1:6">
      <c r="A204" s="69">
        <v>46083</v>
      </c>
      <c r="B204" s="3" t="s">
        <v>57</v>
      </c>
      <c r="C204" s="1">
        <v>1617</v>
      </c>
      <c r="D204">
        <v>1</v>
      </c>
      <c r="E204" t="str">
        <f>VLOOKUP(B204,[2]Sheet1!$D:$AB,25,0)</f>
        <v>Regular-Adhe</v>
      </c>
      <c r="F204" t="s">
        <v>595</v>
      </c>
    </row>
    <row r="205" spans="1:6">
      <c r="A205" s="69">
        <v>46083</v>
      </c>
      <c r="B205" s="3" t="s">
        <v>106</v>
      </c>
      <c r="C205" s="1">
        <v>400</v>
      </c>
      <c r="D205">
        <v>1</v>
      </c>
      <c r="E205" t="str">
        <f>VLOOKUP(B205,[2]Sheet1!$D:$AB,25,0)</f>
        <v>MG Adhe + Activator</v>
      </c>
      <c r="F205" t="s">
        <v>220</v>
      </c>
    </row>
    <row r="206" spans="1:6">
      <c r="A206" s="69">
        <v>46083</v>
      </c>
      <c r="B206" s="3" t="s">
        <v>229</v>
      </c>
      <c r="C206" s="1">
        <v>106</v>
      </c>
      <c r="D206">
        <v>1</v>
      </c>
      <c r="E206" t="str">
        <f>VLOOKUP(B206,[2]Sheet1!$D:$AB,25,0)</f>
        <v>Regular-Adhe</v>
      </c>
      <c r="F206" t="s">
        <v>595</v>
      </c>
    </row>
    <row r="207" spans="1:6">
      <c r="A207" s="69">
        <v>46083</v>
      </c>
      <c r="B207" s="3" t="s">
        <v>78</v>
      </c>
      <c r="C207" s="1">
        <v>318</v>
      </c>
      <c r="D207">
        <v>1</v>
      </c>
      <c r="E207" t="str">
        <f>VLOOKUP(B207,[2]Sheet1!$D:$AB,25,0)</f>
        <v>Regular-Adhe</v>
      </c>
      <c r="F207" t="s">
        <v>595</v>
      </c>
    </row>
    <row r="208" spans="1:6">
      <c r="A208" s="69">
        <v>46083</v>
      </c>
      <c r="B208" s="3" t="s">
        <v>579</v>
      </c>
      <c r="C208" s="1">
        <v>122</v>
      </c>
      <c r="D208">
        <v>2</v>
      </c>
      <c r="E208" t="str">
        <f>VLOOKUP(B208,[2]Sheet1!$D:$AB,25,0)</f>
        <v>Regular-Gask</v>
      </c>
      <c r="F208" t="s">
        <v>595</v>
      </c>
    </row>
    <row r="209" spans="1:6">
      <c r="A209" s="69">
        <v>46083</v>
      </c>
      <c r="B209" s="3" t="s">
        <v>59</v>
      </c>
      <c r="C209" s="1">
        <v>334</v>
      </c>
      <c r="D209">
        <v>2</v>
      </c>
      <c r="E209" t="str">
        <f>VLOOKUP(B209,[2]Sheet1!$D:$AB,25,0)</f>
        <v>Regular-Gask</v>
      </c>
      <c r="F209" t="s">
        <v>595</v>
      </c>
    </row>
    <row r="210" spans="1:6">
      <c r="A210" s="69">
        <v>46083</v>
      </c>
      <c r="B210" s="3" t="s">
        <v>349</v>
      </c>
      <c r="C210" s="1">
        <v>239</v>
      </c>
      <c r="D210">
        <v>2</v>
      </c>
      <c r="E210" t="str">
        <f>VLOOKUP(B210,[2]Sheet1!$D:$AB,25,0)</f>
        <v>Regular-Gask</v>
      </c>
      <c r="F210" t="s">
        <v>595</v>
      </c>
    </row>
    <row r="211" spans="1:6">
      <c r="A211" s="69">
        <v>46083</v>
      </c>
      <c r="B211" s="3" t="s">
        <v>6</v>
      </c>
      <c r="C211" s="1">
        <v>1487</v>
      </c>
      <c r="D211">
        <v>2</v>
      </c>
      <c r="E211" t="str">
        <f>VLOOKUP(B211,[2]Sheet1!$D:$AB,25,0)</f>
        <v>Regular-Gask</v>
      </c>
      <c r="F211" t="s">
        <v>595</v>
      </c>
    </row>
    <row r="212" spans="1:6">
      <c r="A212" s="69">
        <v>46083</v>
      </c>
      <c r="B212" s="3" t="s">
        <v>695</v>
      </c>
      <c r="C212" s="1">
        <v>68</v>
      </c>
      <c r="D212">
        <v>2</v>
      </c>
      <c r="E212" t="str">
        <f>VLOOKUP(B212,[2]Sheet1!$D:$AB,25,0)</f>
        <v>Regular-Gask</v>
      </c>
      <c r="F212" t="s">
        <v>595</v>
      </c>
    </row>
    <row r="213" spans="1:6">
      <c r="A213" s="69">
        <v>46083</v>
      </c>
      <c r="B213" t="s">
        <v>324</v>
      </c>
      <c r="C213">
        <v>241</v>
      </c>
      <c r="D213">
        <v>2</v>
      </c>
      <c r="E213" t="str">
        <f>VLOOKUP(B213,[2]Sheet1!$D:$AB,25,0)</f>
        <v>Regular-Gask</v>
      </c>
      <c r="F213" t="s">
        <v>595</v>
      </c>
    </row>
    <row r="214" spans="1:6">
      <c r="A214" s="69">
        <v>46083</v>
      </c>
      <c r="B214" t="s">
        <v>164</v>
      </c>
      <c r="C214">
        <v>63</v>
      </c>
      <c r="D214">
        <v>2</v>
      </c>
      <c r="E214" t="str">
        <f>VLOOKUP(B214,[2]Sheet1!$D:$AB,25,0)</f>
        <v>Regular-Gask</v>
      </c>
      <c r="F214" t="s">
        <v>595</v>
      </c>
    </row>
    <row r="215" spans="1:6">
      <c r="A215" s="69">
        <v>46083</v>
      </c>
      <c r="B215" t="s">
        <v>38</v>
      </c>
      <c r="C215">
        <v>360</v>
      </c>
      <c r="D215">
        <v>2</v>
      </c>
      <c r="E215" t="str">
        <f>VLOOKUP(B215,[2]Sheet1!$D:$AB,25,0)</f>
        <v>Regular-Gask</v>
      </c>
      <c r="F215" t="s">
        <v>595</v>
      </c>
    </row>
    <row r="216" spans="1:6">
      <c r="A216" s="69">
        <v>46083</v>
      </c>
      <c r="B216" t="s">
        <v>252</v>
      </c>
      <c r="C216">
        <v>52</v>
      </c>
      <c r="D216">
        <v>2</v>
      </c>
      <c r="E216" t="str">
        <f>VLOOKUP(B216,[2]Sheet1!$D:$AB,25,0)</f>
        <v>Regular-Adhe</v>
      </c>
      <c r="F216" t="s">
        <v>595</v>
      </c>
    </row>
    <row r="217" spans="1:6">
      <c r="A217" s="69">
        <v>46083</v>
      </c>
      <c r="B217" t="s">
        <v>706</v>
      </c>
      <c r="C217">
        <v>81</v>
      </c>
      <c r="D217">
        <v>2</v>
      </c>
      <c r="E217" t="str">
        <f>VLOOKUP(B217,[2]Sheet1!$D:$AB,25,0)</f>
        <v>Regular-Gask</v>
      </c>
      <c r="F217" t="s">
        <v>595</v>
      </c>
    </row>
    <row r="218" spans="1:6">
      <c r="A218" s="69">
        <v>46083</v>
      </c>
      <c r="B218" t="s">
        <v>545</v>
      </c>
      <c r="C218">
        <v>36</v>
      </c>
      <c r="D218">
        <v>2</v>
      </c>
      <c r="E218" t="str">
        <f>VLOOKUP(B218,[2]Sheet1!$D:$AB,25,0)</f>
        <v>Regular-Gask</v>
      </c>
      <c r="F218" t="s">
        <v>595</v>
      </c>
    </row>
    <row r="219" spans="1:6">
      <c r="A219" s="69">
        <v>46083</v>
      </c>
      <c r="B219" t="s">
        <v>15</v>
      </c>
      <c r="C219">
        <v>437</v>
      </c>
      <c r="D219">
        <v>2</v>
      </c>
      <c r="E219" t="str">
        <f>VLOOKUP(B219,[2]Sheet1!$D:$AB,25,0)</f>
        <v>Regular-Gask</v>
      </c>
      <c r="F219" t="s">
        <v>595</v>
      </c>
    </row>
    <row r="220" spans="1:6">
      <c r="A220" s="69">
        <v>46083</v>
      </c>
      <c r="B220" t="s">
        <v>613</v>
      </c>
      <c r="C220">
        <v>82</v>
      </c>
      <c r="D220">
        <v>2</v>
      </c>
      <c r="E220" t="str">
        <f>VLOOKUP(B220,[2]Sheet1!$D:$AB,25,0)</f>
        <v>Regular-Adhe</v>
      </c>
      <c r="F220" t="s">
        <v>595</v>
      </c>
    </row>
    <row r="221" spans="1:6">
      <c r="A221" s="69">
        <v>46083</v>
      </c>
      <c r="B221" t="s">
        <v>525</v>
      </c>
      <c r="C221">
        <v>44</v>
      </c>
      <c r="D221">
        <v>2</v>
      </c>
      <c r="E221" t="str">
        <f>VLOOKUP(B221,[2]Sheet1!$D:$AB,25,0)</f>
        <v>Regular-Gask</v>
      </c>
      <c r="F221" t="s">
        <v>595</v>
      </c>
    </row>
    <row r="222" spans="1:6">
      <c r="A222" s="69">
        <v>46083</v>
      </c>
      <c r="B222" t="s">
        <v>459</v>
      </c>
      <c r="C222">
        <v>363</v>
      </c>
      <c r="D222">
        <v>2</v>
      </c>
      <c r="E222" t="str">
        <f>VLOOKUP(B222,[2]Sheet1!$D:$AB,25,0)</f>
        <v>Regular-Gask</v>
      </c>
      <c r="F222" t="s">
        <v>595</v>
      </c>
    </row>
    <row r="223" spans="1:6">
      <c r="A223" s="69">
        <v>46083</v>
      </c>
      <c r="B223" t="s">
        <v>292</v>
      </c>
      <c r="C223">
        <v>75</v>
      </c>
      <c r="D223">
        <v>2</v>
      </c>
      <c r="E223" t="str">
        <f>VLOOKUP(B223,[2]Sheet1!$D:$AB,25,0)</f>
        <v>Regular-Gask</v>
      </c>
      <c r="F223" t="s">
        <v>595</v>
      </c>
    </row>
    <row r="224" spans="1:6">
      <c r="A224" s="69">
        <v>46083</v>
      </c>
      <c r="B224" t="s">
        <v>320</v>
      </c>
      <c r="C224">
        <v>178</v>
      </c>
      <c r="D224">
        <v>2</v>
      </c>
      <c r="E224" t="str">
        <f>VLOOKUP(B224,[2]Sheet1!$D:$AB,25,0)</f>
        <v>Regular-Gask</v>
      </c>
      <c r="F224" t="s">
        <v>595</v>
      </c>
    </row>
    <row r="225" spans="1:6">
      <c r="A225" s="69">
        <v>46083</v>
      </c>
      <c r="B225" t="s">
        <v>50</v>
      </c>
      <c r="C225">
        <v>244</v>
      </c>
      <c r="D225">
        <v>2</v>
      </c>
      <c r="E225" t="str">
        <f>VLOOKUP(B225,[2]Sheet1!$D:$AB,25,0)</f>
        <v>Regular-Gask</v>
      </c>
      <c r="F225" t="s">
        <v>595</v>
      </c>
    </row>
    <row r="226" spans="1:6">
      <c r="A226" s="69">
        <v>46083</v>
      </c>
      <c r="B226" t="s">
        <v>700</v>
      </c>
      <c r="C226">
        <v>42</v>
      </c>
      <c r="D226">
        <v>2</v>
      </c>
      <c r="E226" t="str">
        <f>VLOOKUP(B226,[2]Sheet1!$D:$AB,25,0)</f>
        <v>MG Adhe + DR Adhe + PB assly</v>
      </c>
      <c r="F226" t="s">
        <v>220</v>
      </c>
    </row>
    <row r="227" spans="1:6">
      <c r="A227" s="69">
        <v>46083</v>
      </c>
      <c r="B227" t="s">
        <v>83</v>
      </c>
      <c r="C227">
        <v>30</v>
      </c>
      <c r="D227">
        <v>2</v>
      </c>
      <c r="E227" t="str">
        <f>VLOOKUP(B227,[2]Sheet1!$D:$AB,25,0)</f>
        <v>Regular-Gask</v>
      </c>
      <c r="F227" t="s">
        <v>595</v>
      </c>
    </row>
    <row r="228" spans="1:6">
      <c r="A228" s="69">
        <v>46083</v>
      </c>
      <c r="B228" t="s">
        <v>66</v>
      </c>
      <c r="C228">
        <v>61</v>
      </c>
      <c r="D228">
        <v>2</v>
      </c>
      <c r="E228" t="str">
        <f>VLOOKUP(B228,[2]Sheet1!$D:$AB,25,0)</f>
        <v>Regular-Gask</v>
      </c>
      <c r="F228" t="s">
        <v>595</v>
      </c>
    </row>
    <row r="229" spans="1:6">
      <c r="A229" s="69">
        <v>46083</v>
      </c>
      <c r="B229" t="s">
        <v>921</v>
      </c>
      <c r="C229">
        <v>56</v>
      </c>
      <c r="D229">
        <v>2</v>
      </c>
      <c r="E229" t="str">
        <f>VLOOKUP(B229,[2]Sheet1!$D:$AB,25,0)</f>
        <v>Regular-Gask (double side)</v>
      </c>
      <c r="F229" t="s">
        <v>595</v>
      </c>
    </row>
    <row r="230" spans="1:6">
      <c r="A230" s="69">
        <v>46083</v>
      </c>
      <c r="B230" t="s">
        <v>751</v>
      </c>
      <c r="C230">
        <v>0</v>
      </c>
      <c r="D230">
        <v>2</v>
      </c>
      <c r="E230" t="str">
        <f>VLOOKUP(B230,[2]Sheet1!$D:$AB,25,0)</f>
        <v>Regular-Gask</v>
      </c>
      <c r="F230" t="s">
        <v>595</v>
      </c>
    </row>
    <row r="231" spans="1:6">
      <c r="A231" s="69">
        <v>46083</v>
      </c>
      <c r="B231" t="s">
        <v>539</v>
      </c>
      <c r="C231">
        <v>55</v>
      </c>
      <c r="D231">
        <v>2</v>
      </c>
      <c r="E231" t="str">
        <f>VLOOKUP(B231,[2]Sheet1!$D:$AB,25,0)</f>
        <v>Regular-Gask</v>
      </c>
      <c r="F231" t="s">
        <v>595</v>
      </c>
    </row>
    <row r="232" spans="1:6">
      <c r="A232" s="69">
        <v>46083</v>
      </c>
      <c r="B232" t="s">
        <v>274</v>
      </c>
      <c r="C232">
        <v>76</v>
      </c>
      <c r="D232">
        <v>2</v>
      </c>
      <c r="E232" t="str">
        <f>VLOOKUP(B232,[2]Sheet1!$D:$AB,25,0)</f>
        <v>Regular-Gask</v>
      </c>
      <c r="F232" t="s">
        <v>595</v>
      </c>
    </row>
    <row r="233" spans="1:6">
      <c r="A233" s="69">
        <v>46083</v>
      </c>
      <c r="B233" t="s">
        <v>572</v>
      </c>
      <c r="C233">
        <v>331</v>
      </c>
      <c r="D233">
        <v>2</v>
      </c>
      <c r="E233" t="str">
        <f>VLOOKUP(B233,[2]Sheet1!$D:$AB,25,0)</f>
        <v>Regular-Gask</v>
      </c>
      <c r="F233" t="s">
        <v>595</v>
      </c>
    </row>
    <row r="234" spans="1:6">
      <c r="A234" s="69">
        <v>46083</v>
      </c>
      <c r="B234" t="s">
        <v>55</v>
      </c>
      <c r="C234">
        <v>524</v>
      </c>
      <c r="D234">
        <v>2</v>
      </c>
      <c r="E234" t="str">
        <f>VLOOKUP(B234,[2]Sheet1!$D:$AB,25,0)</f>
        <v>MG-Sticker + Orientation</v>
      </c>
      <c r="F234" t="s">
        <v>220</v>
      </c>
    </row>
    <row r="235" spans="1:6">
      <c r="A235" s="69">
        <v>46083</v>
      </c>
      <c r="B235" t="s">
        <v>919</v>
      </c>
      <c r="C235">
        <v>68</v>
      </c>
      <c r="D235">
        <v>2</v>
      </c>
      <c r="E235" t="str">
        <f>VLOOKUP(B235,[2]Sheet1!$D:$AB,25,0)</f>
        <v>MG Adhe + DR Adhe + Orientation</v>
      </c>
      <c r="F235" t="s">
        <v>220</v>
      </c>
    </row>
    <row r="236" spans="1:6">
      <c r="A236" s="69">
        <v>46083</v>
      </c>
      <c r="B236" t="s">
        <v>422</v>
      </c>
      <c r="C236">
        <v>116</v>
      </c>
      <c r="D236">
        <v>2</v>
      </c>
      <c r="E236" t="str">
        <f>VLOOKUP(B236,[2]Sheet1!$D:$AB,25,0)</f>
        <v>Regular-Gask</v>
      </c>
      <c r="F236" t="s">
        <v>595</v>
      </c>
    </row>
    <row r="237" spans="1:6">
      <c r="A237" s="69">
        <v>46083</v>
      </c>
      <c r="B237" t="s">
        <v>658</v>
      </c>
      <c r="C237">
        <v>33</v>
      </c>
      <c r="D237">
        <v>2</v>
      </c>
      <c r="E237" t="str">
        <f>VLOOKUP(B237,[2]Sheet1!$D:$AB,25,0)</f>
        <v>Regular-Gask</v>
      </c>
      <c r="F237" t="s">
        <v>595</v>
      </c>
    </row>
    <row r="238" spans="1:6">
      <c r="A238" s="69">
        <v>46083</v>
      </c>
      <c r="B238" t="s">
        <v>391</v>
      </c>
      <c r="C238">
        <v>42</v>
      </c>
      <c r="D238">
        <v>2</v>
      </c>
      <c r="E238" t="str">
        <f>VLOOKUP(B238,[2]Sheet1!$D:$AB,25,0)</f>
        <v>Regular-Adhe</v>
      </c>
      <c r="F238" t="s">
        <v>595</v>
      </c>
    </row>
    <row r="239" spans="1:6">
      <c r="A239" s="69">
        <v>46083</v>
      </c>
      <c r="B239" t="s">
        <v>236</v>
      </c>
      <c r="C239">
        <v>137</v>
      </c>
      <c r="D239">
        <v>2</v>
      </c>
      <c r="E239" t="str">
        <f>VLOOKUP(B239,[2]Sheet1!$D:$AB,25,0)</f>
        <v>Regular-Gask</v>
      </c>
      <c r="F239" t="s">
        <v>595</v>
      </c>
    </row>
    <row r="240" spans="1:6">
      <c r="A240" s="69">
        <v>46083</v>
      </c>
      <c r="B240" t="s">
        <v>731</v>
      </c>
      <c r="C240">
        <v>124</v>
      </c>
      <c r="D240">
        <v>2</v>
      </c>
      <c r="E240" t="str">
        <f>VLOOKUP(B240,[2]Sheet1!$D:$AB,25,0)</f>
        <v>MG Adhe + DR Adhe</v>
      </c>
      <c r="F240" t="s">
        <v>220</v>
      </c>
    </row>
    <row r="241" spans="1:6">
      <c r="A241" s="69">
        <v>46083</v>
      </c>
      <c r="B241" t="s">
        <v>760</v>
      </c>
      <c r="C241">
        <v>91</v>
      </c>
      <c r="D241">
        <v>2</v>
      </c>
      <c r="E241" t="str">
        <f>VLOOKUP(B241,[2]Sheet1!$D:$AB,25,0)</f>
        <v>Regular-Gask</v>
      </c>
      <c r="F241" t="s">
        <v>595</v>
      </c>
    </row>
    <row r="242" spans="1:6">
      <c r="A242" s="69">
        <v>46083</v>
      </c>
      <c r="B242" t="s">
        <v>56</v>
      </c>
      <c r="C242">
        <v>197</v>
      </c>
      <c r="D242">
        <v>2</v>
      </c>
      <c r="E242" t="str">
        <f>VLOOKUP(B242,[2]Sheet1!$D:$AB,25,0)</f>
        <v>Regular-Gask</v>
      </c>
      <c r="F242" t="s">
        <v>595</v>
      </c>
    </row>
    <row r="243" spans="1:6">
      <c r="A243" s="69">
        <v>46084</v>
      </c>
      <c r="B243" t="s">
        <v>863</v>
      </c>
      <c r="C243">
        <v>258</v>
      </c>
      <c r="D243">
        <v>1</v>
      </c>
      <c r="E243" t="str">
        <f>VLOOKUP(B243,[2]Sheet1!$D:$AB,25,0)</f>
        <v>Regular-Gask</v>
      </c>
      <c r="F243" t="s">
        <v>595</v>
      </c>
    </row>
    <row r="244" spans="1:6">
      <c r="A244" s="69">
        <v>46084</v>
      </c>
      <c r="B244" t="s">
        <v>519</v>
      </c>
      <c r="C244">
        <v>294</v>
      </c>
      <c r="D244">
        <v>1</v>
      </c>
      <c r="E244" t="str">
        <f>VLOOKUP(B244,[2]Sheet1!$D:$AB,25,0)</f>
        <v>MG-Sticker + Orientation</v>
      </c>
      <c r="F244" t="s">
        <v>220</v>
      </c>
    </row>
    <row r="245" spans="1:6">
      <c r="A245" s="69">
        <v>46084</v>
      </c>
      <c r="B245" t="s">
        <v>59</v>
      </c>
      <c r="C245">
        <v>282</v>
      </c>
      <c r="D245">
        <v>1</v>
      </c>
      <c r="E245" t="str">
        <f>VLOOKUP(B245,[2]Sheet1!$D:$AB,25,0)</f>
        <v>Regular-Gask</v>
      </c>
      <c r="F245" t="s">
        <v>595</v>
      </c>
    </row>
    <row r="246" spans="1:6">
      <c r="A246" s="69">
        <v>46084</v>
      </c>
      <c r="B246" t="s">
        <v>3</v>
      </c>
      <c r="C246">
        <v>262</v>
      </c>
      <c r="D246">
        <v>1</v>
      </c>
      <c r="E246" t="str">
        <f>VLOOKUP(B246,[2]Sheet1!$D:$AB,25,0)</f>
        <v>Regular-Gask</v>
      </c>
      <c r="F246" t="s">
        <v>595</v>
      </c>
    </row>
    <row r="247" spans="1:6">
      <c r="A247" s="69">
        <v>46084</v>
      </c>
      <c r="B247" t="s">
        <v>98</v>
      </c>
      <c r="C247">
        <v>68</v>
      </c>
      <c r="D247">
        <v>1</v>
      </c>
      <c r="E247" t="str">
        <f>VLOOKUP(B247,[2]Sheet1!$D:$AB,25,0)</f>
        <v>Regular-Gask</v>
      </c>
      <c r="F247" t="s">
        <v>595</v>
      </c>
    </row>
    <row r="248" spans="1:6">
      <c r="A248" s="69">
        <v>46084</v>
      </c>
      <c r="B248" t="s">
        <v>508</v>
      </c>
      <c r="C248">
        <v>102</v>
      </c>
      <c r="D248">
        <v>1</v>
      </c>
      <c r="E248" t="str">
        <f>VLOOKUP(B248,[2]Sheet1!$D:$AB,25,0)</f>
        <v>Regular-Adhe</v>
      </c>
      <c r="F248" t="s">
        <v>595</v>
      </c>
    </row>
    <row r="249" spans="1:6">
      <c r="A249" s="69">
        <v>46084</v>
      </c>
      <c r="B249" t="s">
        <v>63</v>
      </c>
      <c r="C249">
        <v>78</v>
      </c>
      <c r="D249">
        <v>1</v>
      </c>
      <c r="E249" t="str">
        <f>VLOOKUP(B249,[2]Sheet1!$D:$AB,25,0)</f>
        <v>Regular-Gask</v>
      </c>
      <c r="F249" t="s">
        <v>595</v>
      </c>
    </row>
    <row r="250" spans="1:6">
      <c r="A250" s="69">
        <v>46084</v>
      </c>
      <c r="B250" t="s">
        <v>349</v>
      </c>
      <c r="C250">
        <v>53</v>
      </c>
      <c r="D250">
        <v>1</v>
      </c>
      <c r="E250" t="str">
        <f>VLOOKUP(B250,[2]Sheet1!$D:$AB,25,0)</f>
        <v>Regular-Gask</v>
      </c>
      <c r="F250" t="s">
        <v>595</v>
      </c>
    </row>
    <row r="251" spans="1:6">
      <c r="A251" s="69">
        <v>46084</v>
      </c>
      <c r="B251" t="s">
        <v>6</v>
      </c>
      <c r="C251">
        <v>2701</v>
      </c>
      <c r="D251">
        <v>1</v>
      </c>
      <c r="E251" t="str">
        <f>VLOOKUP(B251,[2]Sheet1!$D:$AB,25,0)</f>
        <v>Regular-Gask</v>
      </c>
      <c r="F251" t="s">
        <v>595</v>
      </c>
    </row>
    <row r="252" spans="1:6">
      <c r="A252" s="69">
        <v>46084</v>
      </c>
      <c r="B252" t="s">
        <v>444</v>
      </c>
      <c r="C252">
        <v>134</v>
      </c>
      <c r="D252">
        <v>1</v>
      </c>
      <c r="E252" t="str">
        <f>VLOOKUP(B252,[2]Sheet1!$D:$AB,25,0)</f>
        <v>MG Gask + PB assembly</v>
      </c>
      <c r="F252" t="s">
        <v>220</v>
      </c>
    </row>
    <row r="253" spans="1:6">
      <c r="A253" s="69">
        <v>46084</v>
      </c>
      <c r="B253" t="s">
        <v>273</v>
      </c>
      <c r="C253">
        <v>49</v>
      </c>
      <c r="D253">
        <v>1</v>
      </c>
      <c r="E253" t="str">
        <f>VLOOKUP(B253,[2]Sheet1!$D:$AB,25,0)</f>
        <v>Regular-Gask</v>
      </c>
      <c r="F253" t="s">
        <v>595</v>
      </c>
    </row>
    <row r="254" spans="1:6">
      <c r="A254" s="69">
        <v>46084</v>
      </c>
      <c r="B254" t="s">
        <v>34</v>
      </c>
      <c r="C254">
        <v>259</v>
      </c>
      <c r="D254">
        <v>1</v>
      </c>
      <c r="E254" t="str">
        <f>VLOOKUP(B254,[2]Sheet1!$D:$AB,25,0)</f>
        <v>Regular-Gask</v>
      </c>
      <c r="F254" t="s">
        <v>595</v>
      </c>
    </row>
    <row r="255" spans="1:6">
      <c r="A255" s="69">
        <v>46084</v>
      </c>
      <c r="B255" t="s">
        <v>702</v>
      </c>
      <c r="C255">
        <v>567</v>
      </c>
      <c r="D255">
        <v>1</v>
      </c>
      <c r="E255" t="str">
        <f>VLOOKUP(B255,[2]Sheet1!$D:$AB,25,0)</f>
        <v>Regular-Gask</v>
      </c>
      <c r="F255" t="s">
        <v>595</v>
      </c>
    </row>
    <row r="256" spans="1:6">
      <c r="A256" s="69">
        <v>46084</v>
      </c>
      <c r="B256" t="s">
        <v>248</v>
      </c>
      <c r="C256">
        <v>461</v>
      </c>
      <c r="D256">
        <v>1</v>
      </c>
      <c r="E256" t="str">
        <f>VLOOKUP(B256,[2]Sheet1!$D:$AB,25,0)</f>
        <v>Regular-Gask</v>
      </c>
      <c r="F256" t="s">
        <v>595</v>
      </c>
    </row>
    <row r="257" spans="1:6">
      <c r="A257" s="69">
        <v>46084</v>
      </c>
      <c r="B257" t="s">
        <v>332</v>
      </c>
      <c r="C257">
        <v>68</v>
      </c>
      <c r="D257">
        <v>1</v>
      </c>
      <c r="E257" t="str">
        <f>VLOOKUP(B257,[2]Sheet1!$D:$AB,25,0)</f>
        <v>Regular-Gask</v>
      </c>
      <c r="F257" t="s">
        <v>595</v>
      </c>
    </row>
    <row r="258" spans="1:6">
      <c r="A258" s="69">
        <v>46084</v>
      </c>
      <c r="B258" t="s">
        <v>35</v>
      </c>
      <c r="C258">
        <v>165</v>
      </c>
      <c r="D258">
        <v>1</v>
      </c>
      <c r="E258" t="str">
        <f>VLOOKUP(B258,[2]Sheet1!$D:$AB,25,0)</f>
        <v>Regular-Gask</v>
      </c>
      <c r="F258" t="s">
        <v>595</v>
      </c>
    </row>
    <row r="259" spans="1:6">
      <c r="A259" s="69">
        <v>46084</v>
      </c>
      <c r="B259" t="s">
        <v>36</v>
      </c>
      <c r="C259">
        <v>132</v>
      </c>
      <c r="D259">
        <v>1</v>
      </c>
      <c r="E259" t="str">
        <f>VLOOKUP(B259,[2]Sheet1!$D:$AB,25,0)</f>
        <v>Regular-Gask</v>
      </c>
      <c r="F259" t="s">
        <v>595</v>
      </c>
    </row>
    <row r="260" spans="1:6">
      <c r="A260" s="69">
        <v>46084</v>
      </c>
      <c r="B260" t="s">
        <v>179</v>
      </c>
      <c r="C260">
        <v>74</v>
      </c>
      <c r="D260">
        <v>1</v>
      </c>
      <c r="E260" t="str">
        <f>VLOOKUP(B260,[2]Sheet1!$D:$AB,25,0)</f>
        <v>Regular-Gask</v>
      </c>
      <c r="F260" t="s">
        <v>595</v>
      </c>
    </row>
    <row r="261" spans="1:6">
      <c r="A261" s="69">
        <v>46084</v>
      </c>
      <c r="B261" t="s">
        <v>451</v>
      </c>
      <c r="C261">
        <v>403</v>
      </c>
      <c r="D261">
        <v>1</v>
      </c>
      <c r="E261" t="str">
        <f>VLOOKUP(B261,[2]Sheet1!$D:$AB,25,0)</f>
        <v>Regular-Gask</v>
      </c>
      <c r="F261" t="s">
        <v>595</v>
      </c>
    </row>
    <row r="262" spans="1:6">
      <c r="A262" s="69">
        <v>46084</v>
      </c>
      <c r="B262" t="s">
        <v>792</v>
      </c>
      <c r="C262">
        <v>77</v>
      </c>
      <c r="D262">
        <v>1</v>
      </c>
      <c r="E262" t="str">
        <f>VLOOKUP(B262,[2]Sheet1!$D:$AB,25,0)</f>
        <v>Regular-Gask</v>
      </c>
      <c r="F262" t="s">
        <v>595</v>
      </c>
    </row>
    <row r="263" spans="1:6">
      <c r="A263" s="69">
        <v>46084</v>
      </c>
      <c r="B263" t="s">
        <v>818</v>
      </c>
      <c r="C263">
        <v>52</v>
      </c>
      <c r="D263">
        <v>1</v>
      </c>
      <c r="E263" t="str">
        <f>VLOOKUP(B263,[2]Sheet1!$D:$AB,25,0)</f>
        <v>MG Gask + DR Adhe + Orientation</v>
      </c>
      <c r="F263" t="s">
        <v>220</v>
      </c>
    </row>
    <row r="264" spans="1:6">
      <c r="A264" s="69">
        <v>46084</v>
      </c>
      <c r="B264" t="s">
        <v>669</v>
      </c>
      <c r="C264">
        <v>81</v>
      </c>
      <c r="D264">
        <v>1</v>
      </c>
      <c r="E264" t="str">
        <f>VLOOKUP(B264,[2]Sheet1!$D:$AB,25,0)</f>
        <v>MG Adhe + Activator + Orientation</v>
      </c>
      <c r="F264" t="s">
        <v>220</v>
      </c>
    </row>
    <row r="265" spans="1:6">
      <c r="A265" s="69">
        <v>46084</v>
      </c>
      <c r="B265" t="s">
        <v>330</v>
      </c>
      <c r="C265">
        <v>130</v>
      </c>
      <c r="D265">
        <v>1</v>
      </c>
      <c r="E265" t="str">
        <f>VLOOKUP(B265,[2]Sheet1!$D:$AB,25,0)</f>
        <v>Regular-Adhe</v>
      </c>
      <c r="F265" t="s">
        <v>595</v>
      </c>
    </row>
    <row r="266" spans="1:6">
      <c r="A266" s="69">
        <v>46084</v>
      </c>
      <c r="B266" t="s">
        <v>346</v>
      </c>
      <c r="C266">
        <v>343</v>
      </c>
      <c r="D266">
        <v>1</v>
      </c>
      <c r="E266" t="str">
        <f>VLOOKUP(B266,[2]Sheet1!$D:$AB,25,0)</f>
        <v>Regular-Gask</v>
      </c>
      <c r="F266" t="s">
        <v>595</v>
      </c>
    </row>
    <row r="267" spans="1:6">
      <c r="A267" s="69">
        <v>46084</v>
      </c>
      <c r="B267" t="s">
        <v>695</v>
      </c>
      <c r="C267">
        <v>116</v>
      </c>
      <c r="D267">
        <v>1</v>
      </c>
      <c r="E267" t="str">
        <f>VLOOKUP(B267,[2]Sheet1!$D:$AB,25,0)</f>
        <v>Regular-Gask</v>
      </c>
      <c r="F267" t="s">
        <v>595</v>
      </c>
    </row>
    <row r="268" spans="1:6">
      <c r="A268" s="69">
        <v>46084</v>
      </c>
      <c r="B268" t="s">
        <v>563</v>
      </c>
      <c r="C268">
        <v>97</v>
      </c>
      <c r="D268">
        <v>1</v>
      </c>
      <c r="E268" t="str">
        <f>VLOOKUP(B268,[2]Sheet1!$D:$AB,25,0)</f>
        <v>Regular-Gask</v>
      </c>
      <c r="F268" t="s">
        <v>595</v>
      </c>
    </row>
    <row r="269" spans="1:6">
      <c r="A269" s="69">
        <v>46084</v>
      </c>
      <c r="B269" t="s">
        <v>336</v>
      </c>
      <c r="C269">
        <v>192</v>
      </c>
      <c r="D269">
        <v>1</v>
      </c>
      <c r="E269" t="str">
        <f>VLOOKUP(B269,[2]Sheet1!$D:$AB,25,0)</f>
        <v>Regular-Adhe</v>
      </c>
      <c r="F269" t="s">
        <v>595</v>
      </c>
    </row>
    <row r="270" spans="1:6">
      <c r="A270" s="69">
        <v>46084</v>
      </c>
      <c r="B270" t="s">
        <v>523</v>
      </c>
      <c r="C270">
        <v>144</v>
      </c>
      <c r="D270">
        <v>1</v>
      </c>
      <c r="E270" t="str">
        <f>VLOOKUP(B270,[2]Sheet1!$D:$AB,25,0)</f>
        <v>Regular-Adhe</v>
      </c>
      <c r="F270" t="s">
        <v>595</v>
      </c>
    </row>
    <row r="271" spans="1:6">
      <c r="A271" s="69">
        <v>46084</v>
      </c>
      <c r="B271" t="s">
        <v>617</v>
      </c>
      <c r="C271">
        <v>47</v>
      </c>
      <c r="D271">
        <v>1</v>
      </c>
      <c r="E271" t="str">
        <f>VLOOKUP(B271,[2]Sheet1!$D:$AB,25,0)</f>
        <v>Regular-Adhe</v>
      </c>
      <c r="F271" t="s">
        <v>595</v>
      </c>
    </row>
    <row r="272" spans="1:6">
      <c r="A272" s="69">
        <v>46084</v>
      </c>
      <c r="B272" t="s">
        <v>38</v>
      </c>
      <c r="C272">
        <v>216</v>
      </c>
      <c r="D272">
        <v>1</v>
      </c>
      <c r="E272" t="str">
        <f>VLOOKUP(B272,[2]Sheet1!$D:$AB,25,0)</f>
        <v>Regular-Gask</v>
      </c>
      <c r="F272" t="s">
        <v>595</v>
      </c>
    </row>
    <row r="273" spans="1:6">
      <c r="A273" s="69">
        <v>46084</v>
      </c>
      <c r="B273" t="s">
        <v>544</v>
      </c>
      <c r="C273">
        <v>192</v>
      </c>
      <c r="D273">
        <v>1</v>
      </c>
      <c r="E273" t="str">
        <f>VLOOKUP(B273,[2]Sheet1!$D:$AB,25,0)</f>
        <v>Regular-Adhe</v>
      </c>
      <c r="F273" t="s">
        <v>595</v>
      </c>
    </row>
    <row r="274" spans="1:6">
      <c r="A274" s="69">
        <v>46084</v>
      </c>
      <c r="B274" t="s">
        <v>40</v>
      </c>
      <c r="C274">
        <v>278</v>
      </c>
      <c r="D274">
        <v>1</v>
      </c>
      <c r="E274" t="str">
        <f>VLOOKUP(B274,[2]Sheet1!$D:$AB,25,0)</f>
        <v>Regular-Adhe</v>
      </c>
      <c r="F274" t="s">
        <v>595</v>
      </c>
    </row>
    <row r="275" spans="1:6">
      <c r="A275" s="69">
        <v>46084</v>
      </c>
      <c r="B275" t="s">
        <v>41</v>
      </c>
      <c r="C275">
        <v>154</v>
      </c>
      <c r="D275">
        <v>1</v>
      </c>
      <c r="E275" t="str">
        <f>VLOOKUP(B275,[2]Sheet1!$D:$AB,25,0)</f>
        <v>Regular-Adhe</v>
      </c>
      <c r="F275" t="s">
        <v>595</v>
      </c>
    </row>
    <row r="276" spans="1:6">
      <c r="A276" s="69">
        <v>46084</v>
      </c>
      <c r="B276" t="s">
        <v>797</v>
      </c>
      <c r="C276">
        <v>54</v>
      </c>
      <c r="D276">
        <v>1</v>
      </c>
      <c r="E276" t="str">
        <f>VLOOKUP(B276,[2]Sheet1!$D:$AB,25,0)</f>
        <v>Regular-Adhe</v>
      </c>
      <c r="F276" t="s">
        <v>595</v>
      </c>
    </row>
    <row r="277" spans="1:6">
      <c r="A277" s="69">
        <v>46084</v>
      </c>
      <c r="B277" t="s">
        <v>634</v>
      </c>
      <c r="C277">
        <v>128</v>
      </c>
      <c r="D277">
        <v>1</v>
      </c>
      <c r="E277" t="str">
        <f>VLOOKUP(B277,[2]Sheet1!$D:$AB,25,0)</f>
        <v>Regular-Adhe</v>
      </c>
      <c r="F277" t="s">
        <v>595</v>
      </c>
    </row>
    <row r="278" spans="1:6">
      <c r="A278" s="69">
        <v>46084</v>
      </c>
      <c r="B278" t="s">
        <v>847</v>
      </c>
      <c r="C278">
        <v>288</v>
      </c>
      <c r="D278">
        <v>1</v>
      </c>
      <c r="E278" t="str">
        <f>VLOOKUP(B278,[2]Sheet1!$D:$AB,25,0)</f>
        <v>Regular-Adhe</v>
      </c>
      <c r="F278" t="s">
        <v>595</v>
      </c>
    </row>
    <row r="279" spans="1:6">
      <c r="A279" s="69">
        <v>46084</v>
      </c>
      <c r="B279" t="s">
        <v>15</v>
      </c>
      <c r="C279">
        <v>89</v>
      </c>
      <c r="D279">
        <v>1</v>
      </c>
      <c r="E279" t="str">
        <f>VLOOKUP(B279,[2]Sheet1!$D:$AB,25,0)</f>
        <v>Regular-Gask</v>
      </c>
      <c r="F279" t="s">
        <v>595</v>
      </c>
    </row>
    <row r="280" spans="1:6">
      <c r="A280" s="69">
        <v>46084</v>
      </c>
      <c r="B280" t="s">
        <v>834</v>
      </c>
      <c r="C280">
        <v>386</v>
      </c>
      <c r="D280">
        <v>1</v>
      </c>
      <c r="E280" t="str">
        <f>VLOOKUP(B280,[2]Sheet1!$D:$AB,25,0)</f>
        <v>Regular-Adhe</v>
      </c>
      <c r="F280" t="s">
        <v>595</v>
      </c>
    </row>
    <row r="281" spans="1:6">
      <c r="A281" s="69">
        <v>46084</v>
      </c>
      <c r="B281" t="s">
        <v>483</v>
      </c>
      <c r="C281">
        <v>84</v>
      </c>
      <c r="D281">
        <v>1</v>
      </c>
      <c r="E281" t="str">
        <f>VLOOKUP(B281,[2]Sheet1!$D:$AB,25,0)</f>
        <v>Regular-Gask</v>
      </c>
      <c r="F281" t="s">
        <v>595</v>
      </c>
    </row>
    <row r="282" spans="1:6">
      <c r="A282" s="69">
        <v>46084</v>
      </c>
      <c r="B282" t="s">
        <v>240</v>
      </c>
      <c r="C282">
        <v>69</v>
      </c>
      <c r="D282">
        <v>1</v>
      </c>
      <c r="E282" t="str">
        <f>VLOOKUP(B282,[2]Sheet1!$D:$AB,25,0)</f>
        <v>Regular-Gask</v>
      </c>
      <c r="F282" t="s">
        <v>595</v>
      </c>
    </row>
    <row r="283" spans="1:6">
      <c r="A283" s="69">
        <v>46084</v>
      </c>
      <c r="B283" t="s">
        <v>844</v>
      </c>
      <c r="C283">
        <v>48</v>
      </c>
      <c r="D283">
        <v>1</v>
      </c>
      <c r="E283" t="str">
        <f>VLOOKUP(B283,[2]Sheet1!$D:$AB,25,0)</f>
        <v>Regular-Gask</v>
      </c>
      <c r="F283" t="s">
        <v>595</v>
      </c>
    </row>
    <row r="284" spans="1:6">
      <c r="A284" s="69">
        <v>46084</v>
      </c>
      <c r="B284" t="s">
        <v>566</v>
      </c>
      <c r="C284">
        <v>86</v>
      </c>
      <c r="D284">
        <v>1</v>
      </c>
      <c r="E284" t="str">
        <f>VLOOKUP(B284,[2]Sheet1!$D:$AB,25,0)</f>
        <v>Regular-Gask</v>
      </c>
      <c r="F284" t="s">
        <v>595</v>
      </c>
    </row>
    <row r="285" spans="1:6">
      <c r="A285" s="69">
        <v>46084</v>
      </c>
      <c r="B285" t="s">
        <v>526</v>
      </c>
      <c r="C285">
        <v>84</v>
      </c>
      <c r="D285">
        <v>1</v>
      </c>
      <c r="E285" t="str">
        <f>VLOOKUP(B285,[2]Sheet1!$D:$AB,25,0)</f>
        <v>Regular-Gask</v>
      </c>
      <c r="F285" t="s">
        <v>595</v>
      </c>
    </row>
    <row r="286" spans="1:6">
      <c r="A286" s="69">
        <v>46084</v>
      </c>
      <c r="B286" t="s">
        <v>459</v>
      </c>
      <c r="C286">
        <v>155</v>
      </c>
      <c r="D286">
        <v>1</v>
      </c>
      <c r="E286" t="str">
        <f>VLOOKUP(B286,[2]Sheet1!$D:$AB,25,0)</f>
        <v>Regular-Gask</v>
      </c>
      <c r="F286" t="s">
        <v>595</v>
      </c>
    </row>
    <row r="287" spans="1:6">
      <c r="A287" s="69">
        <v>46084</v>
      </c>
      <c r="B287" t="s">
        <v>392</v>
      </c>
      <c r="C287">
        <v>435</v>
      </c>
      <c r="D287">
        <v>1</v>
      </c>
      <c r="E287" t="str">
        <f>VLOOKUP(B287,[2]Sheet1!$D:$AB,25,0)</f>
        <v>Regular-Gask</v>
      </c>
      <c r="F287" t="s">
        <v>595</v>
      </c>
    </row>
    <row r="288" spans="1:6">
      <c r="A288" s="69">
        <v>46084</v>
      </c>
      <c r="B288" t="s">
        <v>868</v>
      </c>
      <c r="C288">
        <v>79</v>
      </c>
      <c r="D288">
        <v>1</v>
      </c>
      <c r="E288" t="str">
        <f>VLOOKUP(B288,[2]Sheet1!$D:$AB,25,0)</f>
        <v>Regular-Gask</v>
      </c>
      <c r="F288" t="s">
        <v>595</v>
      </c>
    </row>
    <row r="289" spans="1:6">
      <c r="A289" s="69">
        <v>46084</v>
      </c>
      <c r="B289" t="s">
        <v>697</v>
      </c>
      <c r="C289">
        <v>48</v>
      </c>
      <c r="D289">
        <v>1</v>
      </c>
      <c r="E289" t="str">
        <f>VLOOKUP(B289,[2]Sheet1!$D:$AB,25,0)</f>
        <v>Regular-Adhe</v>
      </c>
      <c r="F289" t="s">
        <v>595</v>
      </c>
    </row>
    <row r="290" spans="1:6">
      <c r="A290" s="69">
        <v>46084</v>
      </c>
      <c r="B290" t="s">
        <v>611</v>
      </c>
      <c r="C290">
        <v>155</v>
      </c>
      <c r="D290">
        <v>1</v>
      </c>
      <c r="E290" t="str">
        <f>VLOOKUP(B290,[2]Sheet1!$D:$AB,25,0)</f>
        <v>MG Gask- Top Assembly</v>
      </c>
      <c r="F290" t="s">
        <v>220</v>
      </c>
    </row>
    <row r="291" spans="1:6">
      <c r="A291" s="69">
        <v>46084</v>
      </c>
      <c r="B291" t="s">
        <v>538</v>
      </c>
      <c r="C291">
        <v>43</v>
      </c>
      <c r="D291">
        <v>1</v>
      </c>
      <c r="E291" t="str">
        <f>VLOOKUP(B291,[2]Sheet1!$D:$AB,25,0)</f>
        <v>Regular-Gask</v>
      </c>
      <c r="F291" t="s">
        <v>595</v>
      </c>
    </row>
    <row r="292" spans="1:6">
      <c r="A292" s="69">
        <v>46084</v>
      </c>
      <c r="B292" t="s">
        <v>318</v>
      </c>
      <c r="C292">
        <v>60</v>
      </c>
      <c r="D292">
        <v>1</v>
      </c>
      <c r="E292" t="str">
        <f>VLOOKUP(B292,[2]Sheet1!$D:$AB,25,0)</f>
        <v>Regular-Gask</v>
      </c>
      <c r="F292" t="s">
        <v>595</v>
      </c>
    </row>
    <row r="293" spans="1:6">
      <c r="A293" s="69">
        <v>46084</v>
      </c>
      <c r="B293" t="s">
        <v>48</v>
      </c>
      <c r="C293">
        <v>201</v>
      </c>
      <c r="D293">
        <v>1</v>
      </c>
      <c r="E293" t="str">
        <f>VLOOKUP(B293,[2]Sheet1!$D:$AB,25,0)</f>
        <v>Regular-Gask</v>
      </c>
      <c r="F293" t="s">
        <v>595</v>
      </c>
    </row>
    <row r="294" spans="1:6">
      <c r="A294" s="69">
        <v>46084</v>
      </c>
      <c r="B294" t="s">
        <v>320</v>
      </c>
      <c r="C294">
        <v>43</v>
      </c>
      <c r="D294">
        <v>1</v>
      </c>
      <c r="E294" t="str">
        <f>VLOOKUP(B294,[2]Sheet1!$D:$AB,25,0)</f>
        <v>Regular-Gask</v>
      </c>
      <c r="F294" t="s">
        <v>595</v>
      </c>
    </row>
    <row r="295" spans="1:6">
      <c r="A295" s="69">
        <v>46084</v>
      </c>
      <c r="B295" t="s">
        <v>326</v>
      </c>
      <c r="C295">
        <v>44</v>
      </c>
      <c r="D295">
        <v>1</v>
      </c>
      <c r="E295" t="str">
        <f>VLOOKUP(B295,[2]Sheet1!$D:$AB,25,0)</f>
        <v>Regular-Gask</v>
      </c>
      <c r="F295" t="s">
        <v>595</v>
      </c>
    </row>
    <row r="296" spans="1:6">
      <c r="A296" s="69">
        <v>46084</v>
      </c>
      <c r="B296" t="s">
        <v>66</v>
      </c>
      <c r="C296">
        <v>196</v>
      </c>
      <c r="D296">
        <v>1</v>
      </c>
      <c r="E296" t="str">
        <f>VLOOKUP(B296,[2]Sheet1!$D:$AB,25,0)</f>
        <v>Regular-Gask</v>
      </c>
      <c r="F296" t="s">
        <v>595</v>
      </c>
    </row>
    <row r="297" spans="1:6">
      <c r="A297" s="69">
        <v>46084</v>
      </c>
      <c r="B297" t="s">
        <v>647</v>
      </c>
      <c r="C297">
        <v>47</v>
      </c>
      <c r="D297">
        <v>1</v>
      </c>
      <c r="E297" t="str">
        <f>VLOOKUP(B297,[2]Sheet1!$D:$AB,25,0)</f>
        <v>Regular-Gask</v>
      </c>
      <c r="F297" t="s">
        <v>595</v>
      </c>
    </row>
    <row r="298" spans="1:6">
      <c r="A298" s="69">
        <v>46084</v>
      </c>
      <c r="B298" t="s">
        <v>283</v>
      </c>
      <c r="C298">
        <v>206</v>
      </c>
      <c r="D298">
        <v>1</v>
      </c>
      <c r="E298" t="str">
        <f>VLOOKUP(B298,[2]Sheet1!$D:$AB,25,0)</f>
        <v>Regular-Gask (double side)</v>
      </c>
      <c r="F298" t="s">
        <v>595</v>
      </c>
    </row>
    <row r="299" spans="1:6">
      <c r="A299" s="69">
        <v>46084</v>
      </c>
      <c r="B299" t="s">
        <v>807</v>
      </c>
      <c r="C299">
        <v>44</v>
      </c>
      <c r="D299">
        <v>1</v>
      </c>
      <c r="E299" t="str">
        <f>VLOOKUP(B299,[2]Sheet1!$D:$AB,25,0)</f>
        <v>Regular-Gask</v>
      </c>
      <c r="F299" t="s">
        <v>595</v>
      </c>
    </row>
    <row r="300" spans="1:6">
      <c r="A300" s="69">
        <v>46084</v>
      </c>
      <c r="B300" t="s">
        <v>53</v>
      </c>
      <c r="C300">
        <v>45</v>
      </c>
      <c r="D300">
        <v>1</v>
      </c>
      <c r="E300" t="str">
        <f>VLOOKUP(B300,[2]Sheet1!$D:$AB,25,0)</f>
        <v>Regular-Gask</v>
      </c>
      <c r="F300" t="s">
        <v>595</v>
      </c>
    </row>
    <row r="301" spans="1:6">
      <c r="A301" s="69">
        <v>46084</v>
      </c>
      <c r="B301" t="s">
        <v>572</v>
      </c>
      <c r="C301">
        <v>181</v>
      </c>
      <c r="D301">
        <v>1</v>
      </c>
      <c r="E301" t="str">
        <f>VLOOKUP(B301,[2]Sheet1!$D:$AB,25,0)</f>
        <v>Regular-Gask</v>
      </c>
      <c r="F301" t="s">
        <v>595</v>
      </c>
    </row>
    <row r="302" spans="1:6">
      <c r="A302" s="69">
        <v>46084</v>
      </c>
      <c r="B302" t="s">
        <v>754</v>
      </c>
      <c r="C302">
        <v>101</v>
      </c>
      <c r="D302">
        <v>1</v>
      </c>
      <c r="E302" t="str">
        <f>VLOOKUP(B302,[2]Sheet1!$D:$AB,25,0)</f>
        <v>Regular-Gask</v>
      </c>
      <c r="F302" t="s">
        <v>595</v>
      </c>
    </row>
    <row r="303" spans="1:6">
      <c r="A303" s="69">
        <v>46084</v>
      </c>
      <c r="B303" t="s">
        <v>712</v>
      </c>
      <c r="C303">
        <v>467</v>
      </c>
      <c r="D303">
        <v>1</v>
      </c>
      <c r="E303" t="str">
        <f>VLOOKUP(B303,[2]Sheet1!$D:$AB,25,0)</f>
        <v>Regular-Gask</v>
      </c>
      <c r="F303" t="s">
        <v>595</v>
      </c>
    </row>
    <row r="304" spans="1:6">
      <c r="A304" s="69">
        <v>46084</v>
      </c>
      <c r="B304" t="s">
        <v>422</v>
      </c>
      <c r="C304">
        <v>88</v>
      </c>
      <c r="D304">
        <v>1</v>
      </c>
      <c r="E304" t="str">
        <f>VLOOKUP(B304,[2]Sheet1!$D:$AB,25,0)</f>
        <v>Regular-Gask</v>
      </c>
      <c r="F304" t="s">
        <v>595</v>
      </c>
    </row>
    <row r="305" spans="1:6">
      <c r="A305" s="69">
        <v>46084</v>
      </c>
      <c r="B305" t="s">
        <v>306</v>
      </c>
      <c r="C305">
        <v>482</v>
      </c>
      <c r="D305">
        <v>1</v>
      </c>
      <c r="E305" t="str">
        <f>VLOOKUP(B305,[2]Sheet1!$D:$AB,25,0)</f>
        <v>Regular-Gask</v>
      </c>
      <c r="F305" t="s">
        <v>595</v>
      </c>
    </row>
    <row r="306" spans="1:6">
      <c r="A306" s="69">
        <v>46084</v>
      </c>
      <c r="B306" t="s">
        <v>552</v>
      </c>
      <c r="C306">
        <v>140</v>
      </c>
      <c r="D306">
        <v>1</v>
      </c>
      <c r="E306" t="str">
        <f>VLOOKUP(B306,[2]Sheet1!$D:$AB,25,0)</f>
        <v>Regular-Adhe</v>
      </c>
      <c r="F306" t="s">
        <v>595</v>
      </c>
    </row>
    <row r="307" spans="1:6">
      <c r="A307" s="69">
        <v>46084</v>
      </c>
      <c r="B307" t="s">
        <v>658</v>
      </c>
      <c r="C307">
        <v>247</v>
      </c>
      <c r="D307">
        <v>1</v>
      </c>
      <c r="E307" t="str">
        <f>VLOOKUP(B307,[2]Sheet1!$D:$AB,25,0)</f>
        <v>Regular-Gask</v>
      </c>
      <c r="F307" t="s">
        <v>595</v>
      </c>
    </row>
    <row r="308" spans="1:6">
      <c r="A308" s="69">
        <v>46084</v>
      </c>
      <c r="B308" t="s">
        <v>163</v>
      </c>
      <c r="C308">
        <v>66</v>
      </c>
      <c r="D308">
        <v>1</v>
      </c>
      <c r="E308" t="str">
        <f>VLOOKUP(B308,[2]Sheet1!$D:$AB,25,0)</f>
        <v>Regular-Adhe</v>
      </c>
      <c r="F308" t="s">
        <v>595</v>
      </c>
    </row>
    <row r="309" spans="1:6">
      <c r="A309" s="69">
        <v>46084</v>
      </c>
      <c r="B309" t="s">
        <v>92</v>
      </c>
      <c r="C309">
        <v>0</v>
      </c>
      <c r="D309">
        <v>1</v>
      </c>
      <c r="E309" t="str">
        <f>VLOOKUP(B309,[2]Sheet1!$D:$AB,25,0)</f>
        <v>Regular-Gask</v>
      </c>
      <c r="F309" t="s">
        <v>595</v>
      </c>
    </row>
    <row r="310" spans="1:6">
      <c r="A310" s="69">
        <v>46084</v>
      </c>
      <c r="B310" t="s">
        <v>26</v>
      </c>
      <c r="C310">
        <v>507</v>
      </c>
      <c r="D310">
        <v>1</v>
      </c>
      <c r="E310" t="str">
        <f>VLOOKUP(B310,[2]Sheet1!$D:$AB,25,0)</f>
        <v>Regular-Adhe</v>
      </c>
      <c r="F310" t="s">
        <v>595</v>
      </c>
    </row>
    <row r="311" spans="1:6">
      <c r="A311" s="69">
        <v>46084</v>
      </c>
      <c r="B311" t="s">
        <v>840</v>
      </c>
      <c r="C311">
        <v>135</v>
      </c>
      <c r="D311">
        <v>1</v>
      </c>
      <c r="E311" t="str">
        <f>VLOOKUP(B311,[2]Sheet1!$D:$AB,25,0)</f>
        <v>MG Gask- Top Assembly</v>
      </c>
      <c r="F311" t="s">
        <v>220</v>
      </c>
    </row>
    <row r="312" spans="1:6">
      <c r="A312" s="69">
        <v>46084</v>
      </c>
      <c r="B312" t="s">
        <v>504</v>
      </c>
      <c r="C312">
        <v>186</v>
      </c>
      <c r="D312">
        <v>1</v>
      </c>
      <c r="E312" t="str">
        <f>VLOOKUP(B312,[2]Sheet1!$D:$AB,25,0)</f>
        <v>Regular-Adhe</v>
      </c>
      <c r="F312" t="s">
        <v>595</v>
      </c>
    </row>
    <row r="313" spans="1:6">
      <c r="A313" s="69">
        <v>46084</v>
      </c>
      <c r="B313" t="s">
        <v>676</v>
      </c>
      <c r="C313">
        <v>47</v>
      </c>
      <c r="D313">
        <v>1</v>
      </c>
      <c r="E313" t="str">
        <f>VLOOKUP(B313,[2]Sheet1!$D:$AB,25,0)</f>
        <v>Regular-Adhe</v>
      </c>
      <c r="F313" t="s">
        <v>595</v>
      </c>
    </row>
    <row r="314" spans="1:6">
      <c r="A314" s="69">
        <v>46084</v>
      </c>
      <c r="B314" t="s">
        <v>90</v>
      </c>
      <c r="C314">
        <v>98</v>
      </c>
      <c r="D314">
        <v>1</v>
      </c>
      <c r="E314" t="str">
        <f>VLOOKUP(B314,[2]Sheet1!$D:$AB,25,0)</f>
        <v>Regular-Gask</v>
      </c>
      <c r="F314" t="s">
        <v>595</v>
      </c>
    </row>
    <row r="315" spans="1:6">
      <c r="A315" s="69">
        <v>46084</v>
      </c>
      <c r="B315" t="s">
        <v>56</v>
      </c>
      <c r="C315">
        <v>752</v>
      </c>
      <c r="D315">
        <v>1</v>
      </c>
      <c r="E315" t="str">
        <f>VLOOKUP(B315,[2]Sheet1!$D:$AB,25,0)</f>
        <v>Regular-Gask</v>
      </c>
      <c r="F315" t="s">
        <v>595</v>
      </c>
    </row>
    <row r="316" spans="1:6">
      <c r="A316" s="69">
        <v>46084</v>
      </c>
      <c r="B316" t="s">
        <v>865</v>
      </c>
      <c r="C316">
        <v>102</v>
      </c>
      <c r="D316">
        <v>1</v>
      </c>
      <c r="E316" t="str">
        <f>VLOOKUP(B316,[2]Sheet1!$D:$AB,25,0)</f>
        <v>Regular-Adhe</v>
      </c>
      <c r="F316" t="s">
        <v>595</v>
      </c>
    </row>
    <row r="317" spans="1:6">
      <c r="A317" s="69">
        <v>46084</v>
      </c>
      <c r="B317" t="s">
        <v>57</v>
      </c>
      <c r="C317">
        <v>47</v>
      </c>
      <c r="D317">
        <v>1</v>
      </c>
      <c r="E317" t="str">
        <f>VLOOKUP(B317,[2]Sheet1!$D:$AB,25,0)</f>
        <v>Regular-Adhe</v>
      </c>
      <c r="F317" t="s">
        <v>595</v>
      </c>
    </row>
    <row r="318" spans="1:6">
      <c r="A318" s="69">
        <v>46084</v>
      </c>
      <c r="B318" t="s">
        <v>863</v>
      </c>
      <c r="C318">
        <v>266</v>
      </c>
      <c r="D318">
        <v>2</v>
      </c>
      <c r="E318" t="str">
        <f>VLOOKUP(B318,[2]Sheet1!$D:$AB,25,0)</f>
        <v>Regular-Gask</v>
      </c>
      <c r="F318" t="s">
        <v>595</v>
      </c>
    </row>
    <row r="319" spans="1:6">
      <c r="A319" s="69">
        <v>46084</v>
      </c>
      <c r="B319" t="s">
        <v>59</v>
      </c>
      <c r="C319">
        <v>84</v>
      </c>
      <c r="D319">
        <v>2</v>
      </c>
      <c r="E319" t="str">
        <f>VLOOKUP(B319,[2]Sheet1!$D:$AB,25,0)</f>
        <v>Regular-Gask</v>
      </c>
      <c r="F319" t="s">
        <v>595</v>
      </c>
    </row>
    <row r="320" spans="1:6">
      <c r="A320" s="69">
        <v>46084</v>
      </c>
      <c r="B320" t="s">
        <v>193</v>
      </c>
      <c r="C320">
        <v>49</v>
      </c>
      <c r="D320">
        <v>2</v>
      </c>
      <c r="E320" t="str">
        <f>VLOOKUP(B320,[2]Sheet1!$D:$AB,25,0)</f>
        <v>Regular-Adhe</v>
      </c>
      <c r="F320" t="s">
        <v>595</v>
      </c>
    </row>
    <row r="321" spans="1:6">
      <c r="A321" s="69">
        <v>46084</v>
      </c>
      <c r="B321" t="s">
        <v>3</v>
      </c>
      <c r="C321">
        <v>398</v>
      </c>
      <c r="D321">
        <v>2</v>
      </c>
      <c r="E321" t="str">
        <f>VLOOKUP(B321,[2]Sheet1!$D:$AB,25,0)</f>
        <v>Regular-Gask</v>
      </c>
      <c r="F321" t="s">
        <v>595</v>
      </c>
    </row>
    <row r="322" spans="1:6">
      <c r="A322" s="69">
        <v>46084</v>
      </c>
      <c r="B322" t="s">
        <v>61</v>
      </c>
      <c r="C322">
        <v>95</v>
      </c>
      <c r="D322">
        <v>2</v>
      </c>
      <c r="E322" t="str">
        <f>VLOOKUP(B322,[2]Sheet1!$D:$AB,25,0)</f>
        <v>Regular-Gask</v>
      </c>
      <c r="F322" t="s">
        <v>595</v>
      </c>
    </row>
    <row r="323" spans="1:6">
      <c r="A323" s="69">
        <v>46084</v>
      </c>
      <c r="B323" t="s">
        <v>71</v>
      </c>
      <c r="C323">
        <v>452</v>
      </c>
      <c r="D323">
        <v>2</v>
      </c>
      <c r="E323" t="str">
        <f>VLOOKUP(B323,[2]Sheet1!$D:$AB,25,0)</f>
        <v>Regular-Adhe</v>
      </c>
      <c r="F323" t="s">
        <v>595</v>
      </c>
    </row>
    <row r="324" spans="1:6">
      <c r="A324" s="69">
        <v>46084</v>
      </c>
      <c r="B324" t="s">
        <v>287</v>
      </c>
      <c r="C324">
        <v>272</v>
      </c>
      <c r="D324">
        <v>2</v>
      </c>
      <c r="E324" t="str">
        <f>VLOOKUP(B324,[2]Sheet1!$D:$AB,25,0)</f>
        <v>Regular-Gask</v>
      </c>
      <c r="F324" t="s">
        <v>595</v>
      </c>
    </row>
    <row r="325" spans="1:6">
      <c r="A325" s="69">
        <v>46084</v>
      </c>
      <c r="B325" t="s">
        <v>349</v>
      </c>
      <c r="C325">
        <v>184</v>
      </c>
      <c r="D325">
        <v>2</v>
      </c>
      <c r="E325" t="str">
        <f>VLOOKUP(B325,[2]Sheet1!$D:$AB,25,0)</f>
        <v>Regular-Gask</v>
      </c>
      <c r="F325" t="s">
        <v>595</v>
      </c>
    </row>
    <row r="326" spans="1:6">
      <c r="A326" s="69">
        <v>46084</v>
      </c>
      <c r="B326" t="s">
        <v>6</v>
      </c>
      <c r="C326">
        <v>1546</v>
      </c>
      <c r="D326">
        <v>2</v>
      </c>
      <c r="E326" t="str">
        <f>VLOOKUP(B326,[2]Sheet1!$D:$AB,25,0)</f>
        <v>Regular-Gask</v>
      </c>
      <c r="F326" t="s">
        <v>595</v>
      </c>
    </row>
    <row r="327" spans="1:6">
      <c r="A327" s="69">
        <v>46084</v>
      </c>
      <c r="B327" t="s">
        <v>450</v>
      </c>
      <c r="C327">
        <v>69</v>
      </c>
      <c r="D327">
        <v>2</v>
      </c>
      <c r="E327" t="str">
        <f>VLOOKUP(B327,[2]Sheet1!$D:$AB,25,0)</f>
        <v>MG Adhe + PB assembly</v>
      </c>
      <c r="F327" t="s">
        <v>220</v>
      </c>
    </row>
    <row r="328" spans="1:6">
      <c r="A328" s="69">
        <v>46084</v>
      </c>
      <c r="B328" t="s">
        <v>851</v>
      </c>
      <c r="C328">
        <v>187</v>
      </c>
      <c r="D328">
        <v>2</v>
      </c>
      <c r="E328" t="str">
        <f>VLOOKUP(B328,[2]Sheet1!$D:$AB,25,0)</f>
        <v>MG Adhe + PB assembly</v>
      </c>
      <c r="F328" t="s">
        <v>220</v>
      </c>
    </row>
    <row r="329" spans="1:6">
      <c r="A329" s="69">
        <v>46084</v>
      </c>
      <c r="B329" t="s">
        <v>792</v>
      </c>
      <c r="C329">
        <v>62</v>
      </c>
      <c r="D329">
        <v>2</v>
      </c>
      <c r="E329" t="str">
        <f>VLOOKUP(B329,[2]Sheet1!$D:$AB,25,0)</f>
        <v>Regular-Gask</v>
      </c>
      <c r="F329" t="s">
        <v>595</v>
      </c>
    </row>
    <row r="330" spans="1:6">
      <c r="A330" s="69">
        <v>46084</v>
      </c>
      <c r="B330" t="s">
        <v>713</v>
      </c>
      <c r="C330">
        <v>45</v>
      </c>
      <c r="D330">
        <v>2</v>
      </c>
      <c r="E330" t="str">
        <f>VLOOKUP(B330,[2]Sheet1!$D:$AB,25,0)</f>
        <v>Regular-Adhe</v>
      </c>
      <c r="F330" t="s">
        <v>595</v>
      </c>
    </row>
    <row r="331" spans="1:6">
      <c r="A331" s="69">
        <v>46084</v>
      </c>
      <c r="B331" t="s">
        <v>324</v>
      </c>
      <c r="C331">
        <v>400</v>
      </c>
      <c r="D331">
        <v>2</v>
      </c>
      <c r="E331" t="str">
        <f>VLOOKUP(B331,[2]Sheet1!$D:$AB,25,0)</f>
        <v>Regular-Gask</v>
      </c>
      <c r="F331" t="s">
        <v>595</v>
      </c>
    </row>
    <row r="332" spans="1:6">
      <c r="A332" s="69">
        <v>46084</v>
      </c>
      <c r="B332" t="s">
        <v>335</v>
      </c>
      <c r="C332">
        <v>122</v>
      </c>
      <c r="D332">
        <v>2</v>
      </c>
      <c r="E332" t="str">
        <f>VLOOKUP(B332,[2]Sheet1!$D:$AB,25,0)</f>
        <v>Regular-Adhe</v>
      </c>
      <c r="F332" t="s">
        <v>595</v>
      </c>
    </row>
    <row r="333" spans="1:6">
      <c r="A333" s="69">
        <v>46084</v>
      </c>
      <c r="B333" t="s">
        <v>688</v>
      </c>
      <c r="C333">
        <v>40</v>
      </c>
      <c r="D333">
        <v>2</v>
      </c>
      <c r="E333" t="str">
        <f>VLOOKUP(B333,[2]Sheet1!$D:$AB,25,0)</f>
        <v>Regular-Adhe</v>
      </c>
      <c r="F333" t="s">
        <v>595</v>
      </c>
    </row>
    <row r="334" spans="1:6">
      <c r="A334" s="69">
        <v>46084</v>
      </c>
      <c r="B334" t="s">
        <v>394</v>
      </c>
      <c r="C334">
        <v>45</v>
      </c>
      <c r="D334">
        <v>2</v>
      </c>
      <c r="E334" t="str">
        <f>VLOOKUP(B334,[2]Sheet1!$D:$AB,25,0)</f>
        <v>Regular-Adhe</v>
      </c>
      <c r="F334" t="s">
        <v>595</v>
      </c>
    </row>
    <row r="335" spans="1:6">
      <c r="A335" s="69">
        <v>46084</v>
      </c>
      <c r="B335" t="s">
        <v>232</v>
      </c>
      <c r="C335">
        <v>42</v>
      </c>
      <c r="D335">
        <v>2</v>
      </c>
      <c r="E335" t="str">
        <f>VLOOKUP(B335,[2]Sheet1!$D:$AB,25,0)</f>
        <v>Regular-Adhe</v>
      </c>
      <c r="F335" t="s">
        <v>595</v>
      </c>
    </row>
    <row r="336" spans="1:6">
      <c r="A336" s="69">
        <v>46084</v>
      </c>
      <c r="B336" t="s">
        <v>167</v>
      </c>
      <c r="C336">
        <v>101</v>
      </c>
      <c r="D336">
        <v>2</v>
      </c>
      <c r="E336" t="str">
        <f>VLOOKUP(B336,[2]Sheet1!$D:$AB,25,0)</f>
        <v>Regular-Gask</v>
      </c>
      <c r="F336" t="s">
        <v>595</v>
      </c>
    </row>
    <row r="337" spans="1:6">
      <c r="A337" s="69">
        <v>46084</v>
      </c>
      <c r="B337" t="s">
        <v>458</v>
      </c>
      <c r="C337">
        <v>181</v>
      </c>
      <c r="D337">
        <v>2</v>
      </c>
      <c r="E337" t="str">
        <f>VLOOKUP(B337,[2]Sheet1!$D:$AB,25,0)</f>
        <v>Regular-Adhe</v>
      </c>
      <c r="F337" t="s">
        <v>595</v>
      </c>
    </row>
    <row r="338" spans="1:6">
      <c r="A338" s="69">
        <v>46084</v>
      </c>
      <c r="B338" t="s">
        <v>922</v>
      </c>
      <c r="C338">
        <v>0</v>
      </c>
      <c r="D338">
        <v>2</v>
      </c>
      <c r="E338" t="str">
        <f>VLOOKUP(B338,[2]Sheet1!$D:$AB,25,0)</f>
        <v>MG Gask + BR Gask</v>
      </c>
      <c r="F338" t="s">
        <v>220</v>
      </c>
    </row>
    <row r="339" spans="1:6">
      <c r="A339" s="69">
        <v>46084</v>
      </c>
      <c r="B339" t="s">
        <v>941</v>
      </c>
      <c r="C339">
        <v>0</v>
      </c>
      <c r="D339">
        <v>2</v>
      </c>
      <c r="E339" t="s">
        <v>955</v>
      </c>
      <c r="F339" t="s">
        <v>595</v>
      </c>
    </row>
    <row r="340" spans="1:6">
      <c r="A340" s="69">
        <v>46084</v>
      </c>
      <c r="B340" t="s">
        <v>667</v>
      </c>
      <c r="C340">
        <v>150</v>
      </c>
      <c r="D340">
        <v>2</v>
      </c>
      <c r="E340" t="str">
        <f>VLOOKUP(B340,[2]Sheet1!$D:$AB,25,0)</f>
        <v>Regular-Gask</v>
      </c>
      <c r="F340" t="s">
        <v>595</v>
      </c>
    </row>
    <row r="341" spans="1:6">
      <c r="A341" s="69">
        <v>46084</v>
      </c>
      <c r="B341" t="s">
        <v>483</v>
      </c>
      <c r="C341">
        <v>269</v>
      </c>
      <c r="D341">
        <v>2</v>
      </c>
      <c r="E341" t="str">
        <f>VLOOKUP(B341,[2]Sheet1!$D:$AB,25,0)</f>
        <v>Regular-Gask</v>
      </c>
      <c r="F341" t="s">
        <v>595</v>
      </c>
    </row>
    <row r="342" spans="1:6">
      <c r="A342" s="69">
        <v>46084</v>
      </c>
      <c r="B342" t="s">
        <v>311</v>
      </c>
      <c r="C342">
        <v>0</v>
      </c>
      <c r="D342">
        <v>2</v>
      </c>
      <c r="E342" t="str">
        <f>VLOOKUP(B342,[2]Sheet1!$D:$AB,25,0)</f>
        <v>Regular-Gask</v>
      </c>
      <c r="F342" t="s">
        <v>595</v>
      </c>
    </row>
    <row r="343" spans="1:6">
      <c r="A343" s="69">
        <v>46084</v>
      </c>
      <c r="B343" t="s">
        <v>190</v>
      </c>
      <c r="C343">
        <v>149</v>
      </c>
      <c r="D343">
        <v>2</v>
      </c>
      <c r="E343" t="str">
        <f>VLOOKUP(B343,[2]Sheet1!$D:$AB,25,0)</f>
        <v>Regular-Adhe</v>
      </c>
      <c r="F343" t="s">
        <v>595</v>
      </c>
    </row>
    <row r="344" spans="1:6">
      <c r="A344" s="69">
        <v>46084</v>
      </c>
      <c r="B344" t="s">
        <v>182</v>
      </c>
      <c r="C344">
        <v>105</v>
      </c>
      <c r="D344">
        <v>2</v>
      </c>
      <c r="E344" t="str">
        <f>VLOOKUP(B344,[2]Sheet1!$D:$AB,25,0)</f>
        <v>Regular-Gask</v>
      </c>
      <c r="F344" t="s">
        <v>595</v>
      </c>
    </row>
    <row r="345" spans="1:6">
      <c r="A345" s="69">
        <v>46084</v>
      </c>
      <c r="B345" t="s">
        <v>389</v>
      </c>
      <c r="C345">
        <v>31</v>
      </c>
      <c r="D345">
        <v>2</v>
      </c>
      <c r="E345" t="str">
        <f>VLOOKUP(B345,[2]Sheet1!$D:$AB,25,0)</f>
        <v>Regular-Gask</v>
      </c>
      <c r="F345" t="s">
        <v>595</v>
      </c>
    </row>
    <row r="346" spans="1:6">
      <c r="A346" s="69">
        <v>46084</v>
      </c>
      <c r="B346" t="s">
        <v>856</v>
      </c>
      <c r="C346">
        <v>130</v>
      </c>
      <c r="D346">
        <v>2</v>
      </c>
      <c r="E346" t="str">
        <f>VLOOKUP(B346,[2]Sheet1!$D:$AB,25,0)</f>
        <v>Regular-Adhe</v>
      </c>
      <c r="F346" t="s">
        <v>595</v>
      </c>
    </row>
    <row r="347" spans="1:6">
      <c r="A347" s="69">
        <v>46084</v>
      </c>
      <c r="B347" t="s">
        <v>294</v>
      </c>
      <c r="C347">
        <v>61</v>
      </c>
      <c r="D347">
        <v>2</v>
      </c>
      <c r="E347" t="str">
        <f>VLOOKUP(B347,[2]Sheet1!$D:$AB,25,0)</f>
        <v>MG Sticker + DR Sticker</v>
      </c>
      <c r="F347" t="s">
        <v>220</v>
      </c>
    </row>
    <row r="348" spans="1:6">
      <c r="A348" s="69">
        <v>46084</v>
      </c>
      <c r="B348" t="s">
        <v>238</v>
      </c>
      <c r="C348">
        <v>84</v>
      </c>
      <c r="D348">
        <v>2</v>
      </c>
      <c r="E348" t="str">
        <f>VLOOKUP(B348,[2]Sheet1!$D:$AB,25,0)</f>
        <v>Regular-Gask</v>
      </c>
      <c r="F348" t="s">
        <v>595</v>
      </c>
    </row>
    <row r="349" spans="1:6">
      <c r="A349" s="69">
        <v>46084</v>
      </c>
      <c r="B349" t="s">
        <v>48</v>
      </c>
      <c r="C349">
        <v>56</v>
      </c>
      <c r="D349">
        <v>2</v>
      </c>
      <c r="E349" t="str">
        <f>VLOOKUP(B349,[2]Sheet1!$D:$AB,25,0)</f>
        <v>Regular-Gask</v>
      </c>
      <c r="F349" t="s">
        <v>595</v>
      </c>
    </row>
    <row r="350" spans="1:6">
      <c r="A350" s="69">
        <v>46084</v>
      </c>
      <c r="B350" t="s">
        <v>20</v>
      </c>
      <c r="C350">
        <v>544</v>
      </c>
      <c r="D350">
        <v>2</v>
      </c>
      <c r="E350" t="str">
        <f>VLOOKUP(B350,[2]Sheet1!$D:$AB,25,0)</f>
        <v>Regular-Gask</v>
      </c>
      <c r="F350" t="s">
        <v>595</v>
      </c>
    </row>
    <row r="351" spans="1:6">
      <c r="A351" s="69">
        <v>46084</v>
      </c>
      <c r="B351" t="s">
        <v>104</v>
      </c>
      <c r="C351">
        <v>45</v>
      </c>
      <c r="D351">
        <v>2</v>
      </c>
      <c r="E351" t="str">
        <f>VLOOKUP(B351,[2]Sheet1!$D:$AB,25,0)</f>
        <v>Regular-Adhe</v>
      </c>
      <c r="F351" t="s">
        <v>595</v>
      </c>
    </row>
    <row r="352" spans="1:6">
      <c r="A352" s="69">
        <v>46084</v>
      </c>
      <c r="B352" t="s">
        <v>788</v>
      </c>
      <c r="C352">
        <v>33</v>
      </c>
      <c r="D352">
        <v>2</v>
      </c>
      <c r="E352" t="str">
        <f>VLOOKUP(B352,[2]Sheet1!$D:$AB,25,0)</f>
        <v>MG Adhe + DR Adhe</v>
      </c>
      <c r="F352" t="s">
        <v>220</v>
      </c>
    </row>
    <row r="353" spans="1:6">
      <c r="A353" s="69">
        <v>46084</v>
      </c>
      <c r="B353" t="s">
        <v>619</v>
      </c>
      <c r="C353">
        <v>96</v>
      </c>
      <c r="D353">
        <v>2</v>
      </c>
      <c r="E353" t="str">
        <f>VLOOKUP(B353,[2]Sheet1!$D:$AB,25,0)</f>
        <v>Regular-Adhe</v>
      </c>
      <c r="F353" t="s">
        <v>595</v>
      </c>
    </row>
    <row r="354" spans="1:6">
      <c r="A354" s="69">
        <v>46084</v>
      </c>
      <c r="B354" t="s">
        <v>780</v>
      </c>
      <c r="C354">
        <v>125</v>
      </c>
      <c r="D354">
        <v>2</v>
      </c>
      <c r="E354" t="str">
        <f>VLOOKUP(B354,[2]Sheet1!$D:$AB,25,0)</f>
        <v>Regular-Gask</v>
      </c>
      <c r="F354" t="s">
        <v>595</v>
      </c>
    </row>
    <row r="355" spans="1:6">
      <c r="A355" s="69">
        <v>46084</v>
      </c>
      <c r="B355" t="s">
        <v>584</v>
      </c>
      <c r="C355">
        <v>59</v>
      </c>
      <c r="D355">
        <v>2</v>
      </c>
      <c r="E355" t="str">
        <f>VLOOKUP(B355,[2]Sheet1!$D:$AB,25,0)</f>
        <v>MG Adhe + DR Adhe + Orientation</v>
      </c>
      <c r="F355" t="s">
        <v>220</v>
      </c>
    </row>
    <row r="356" spans="1:6">
      <c r="A356" s="69">
        <v>46084</v>
      </c>
      <c r="B356" t="s">
        <v>857</v>
      </c>
      <c r="C356">
        <v>30</v>
      </c>
      <c r="D356">
        <v>2</v>
      </c>
      <c r="E356" t="str">
        <f>VLOOKUP(B356,[2]Sheet1!$D:$AB,25,0)</f>
        <v>Regular-Adhe</v>
      </c>
      <c r="F356" t="s">
        <v>595</v>
      </c>
    </row>
    <row r="357" spans="1:6">
      <c r="A357" s="69">
        <v>46084</v>
      </c>
      <c r="B357" t="s">
        <v>180</v>
      </c>
      <c r="C357">
        <v>152</v>
      </c>
      <c r="D357">
        <v>2</v>
      </c>
      <c r="E357" t="str">
        <f>VLOOKUP(B357,[2]Sheet1!$D:$AB,25,0)</f>
        <v>Regular-Adhe</v>
      </c>
      <c r="F357" t="s">
        <v>595</v>
      </c>
    </row>
    <row r="358" spans="1:6">
      <c r="A358" s="69">
        <v>46084</v>
      </c>
      <c r="B358" t="s">
        <v>347</v>
      </c>
      <c r="C358">
        <v>0</v>
      </c>
      <c r="D358">
        <v>2</v>
      </c>
      <c r="E358" t="str">
        <f>VLOOKUP(B358,[2]Sheet1!$D:$AB,25,0)</f>
        <v>MG-Sticker + Orientation</v>
      </c>
      <c r="F358" t="s">
        <v>220</v>
      </c>
    </row>
    <row r="359" spans="1:6">
      <c r="A359" s="69">
        <v>46084</v>
      </c>
      <c r="B359" t="s">
        <v>306</v>
      </c>
      <c r="C359">
        <v>55</v>
      </c>
      <c r="D359">
        <v>2</v>
      </c>
      <c r="E359" t="str">
        <f>VLOOKUP(B359,[2]Sheet1!$D:$AB,25,0)</f>
        <v>Regular-Gask</v>
      </c>
      <c r="F359" t="s">
        <v>595</v>
      </c>
    </row>
    <row r="360" spans="1:6">
      <c r="A360" s="69">
        <v>46084</v>
      </c>
      <c r="B360" t="s">
        <v>552</v>
      </c>
      <c r="C360">
        <v>98</v>
      </c>
      <c r="D360">
        <v>2</v>
      </c>
      <c r="E360" t="str">
        <f>VLOOKUP(B360,[2]Sheet1!$D:$AB,25,0)</f>
        <v>Regular-Adhe</v>
      </c>
      <c r="F360" t="s">
        <v>595</v>
      </c>
    </row>
    <row r="361" spans="1:6">
      <c r="A361" s="69">
        <v>46084</v>
      </c>
      <c r="B361" t="s">
        <v>803</v>
      </c>
      <c r="C361">
        <v>35</v>
      </c>
      <c r="D361">
        <v>2</v>
      </c>
      <c r="E361" t="str">
        <f>VLOOKUP(B361,[2]Sheet1!$D:$AB,25,0)</f>
        <v>Regular-Adhe</v>
      </c>
      <c r="F361" t="s">
        <v>595</v>
      </c>
    </row>
    <row r="362" spans="1:6">
      <c r="A362" s="69">
        <v>46084</v>
      </c>
      <c r="B362" t="s">
        <v>110</v>
      </c>
      <c r="C362">
        <v>69</v>
      </c>
      <c r="D362">
        <v>2</v>
      </c>
      <c r="E362" t="str">
        <f>VLOOKUP(B362,[2]Sheet1!$D:$AB,25,0)</f>
        <v>Regular-Gask</v>
      </c>
      <c r="F362" t="s">
        <v>595</v>
      </c>
    </row>
    <row r="363" spans="1:6">
      <c r="A363" s="69">
        <v>46084</v>
      </c>
      <c r="B363" t="s">
        <v>251</v>
      </c>
      <c r="C363">
        <v>0</v>
      </c>
      <c r="D363">
        <v>2</v>
      </c>
      <c r="E363" t="str">
        <f>VLOOKUP(B363,[2]Sheet1!$D:$AB,25,0)</f>
        <v>Regular-Gask</v>
      </c>
      <c r="F363" t="s">
        <v>595</v>
      </c>
    </row>
    <row r="364" spans="1:6">
      <c r="A364" s="69">
        <v>46084</v>
      </c>
      <c r="B364" t="s">
        <v>362</v>
      </c>
      <c r="C364">
        <v>117</v>
      </c>
      <c r="D364">
        <v>2</v>
      </c>
      <c r="E364" t="str">
        <f>VLOOKUP(B364,[2]Sheet1!$D:$AB,25,0)</f>
        <v>Regular-Adhe</v>
      </c>
      <c r="F364" t="s">
        <v>595</v>
      </c>
    </row>
    <row r="365" spans="1:6">
      <c r="A365" s="69">
        <v>46084</v>
      </c>
      <c r="B365" t="s">
        <v>286</v>
      </c>
      <c r="C365">
        <v>347</v>
      </c>
      <c r="D365">
        <v>2</v>
      </c>
      <c r="E365" t="str">
        <f>VLOOKUP(B365,[2]Sheet1!$D:$AB,25,0)</f>
        <v>Regular-Gask</v>
      </c>
      <c r="F365" t="s">
        <v>595</v>
      </c>
    </row>
    <row r="366" spans="1:6">
      <c r="A366" s="69">
        <v>46084</v>
      </c>
      <c r="B366" t="s">
        <v>794</v>
      </c>
      <c r="C366">
        <v>63</v>
      </c>
      <c r="D366">
        <v>2</v>
      </c>
      <c r="E366" t="str">
        <f>VLOOKUP(B366,[2]Sheet1!$D:$AB,25,0)</f>
        <v>Regular-Gask</v>
      </c>
      <c r="F366" t="s">
        <v>595</v>
      </c>
    </row>
    <row r="367" spans="1:6">
      <c r="A367" s="69">
        <v>46084</v>
      </c>
      <c r="B367" t="s">
        <v>353</v>
      </c>
      <c r="C367">
        <v>44</v>
      </c>
      <c r="D367">
        <v>2</v>
      </c>
      <c r="E367" t="str">
        <f>VLOOKUP(B367,[2]Sheet1!$D:$AB,25,0)</f>
        <v>Regular-Gask</v>
      </c>
      <c r="F367" t="s">
        <v>595</v>
      </c>
    </row>
    <row r="368" spans="1:6">
      <c r="A368" s="69">
        <v>46084</v>
      </c>
      <c r="B368" t="s">
        <v>504</v>
      </c>
      <c r="C368">
        <v>62</v>
      </c>
      <c r="D368">
        <v>2</v>
      </c>
      <c r="E368" t="str">
        <f>VLOOKUP(B368,[2]Sheet1!$D:$AB,25,0)</f>
        <v>Regular-Adhe</v>
      </c>
      <c r="F368" t="s">
        <v>595</v>
      </c>
    </row>
    <row r="369" spans="1:6">
      <c r="A369" s="69">
        <v>46084</v>
      </c>
      <c r="B369" t="s">
        <v>723</v>
      </c>
      <c r="C369">
        <v>103</v>
      </c>
      <c r="D369">
        <v>2</v>
      </c>
      <c r="E369" t="str">
        <f>VLOOKUP(B369,[2]Sheet1!$D:$AB,25,0)</f>
        <v>Regular-Adhe</v>
      </c>
      <c r="F369" t="s">
        <v>595</v>
      </c>
    </row>
    <row r="370" spans="1:6">
      <c r="A370" s="69">
        <v>46084</v>
      </c>
      <c r="B370" t="s">
        <v>869</v>
      </c>
      <c r="C370">
        <v>39</v>
      </c>
      <c r="D370">
        <v>2</v>
      </c>
      <c r="E370" t="str">
        <f>VLOOKUP(B370,[2]Sheet1!$D:$AB,25,0)</f>
        <v>Regular-Adhe</v>
      </c>
      <c r="F370" t="s">
        <v>595</v>
      </c>
    </row>
    <row r="371" spans="1:6">
      <c r="A371" s="69">
        <v>46084</v>
      </c>
      <c r="B371" s="3" t="s">
        <v>56</v>
      </c>
      <c r="C371" s="1">
        <v>144</v>
      </c>
      <c r="D371">
        <v>2</v>
      </c>
      <c r="E371" t="str">
        <f>VLOOKUP(B371,[2]Sheet1!$D:$AB,25,0)</f>
        <v>Regular-Gask</v>
      </c>
      <c r="F371" t="s">
        <v>595</v>
      </c>
    </row>
    <row r="372" spans="1:6">
      <c r="A372" s="69">
        <v>46084</v>
      </c>
      <c r="B372" t="s">
        <v>337</v>
      </c>
      <c r="C372">
        <v>67</v>
      </c>
      <c r="D372">
        <v>2</v>
      </c>
      <c r="E372" t="str">
        <f>VLOOKUP(B372,[2]Sheet1!$D:$AB,25,0)</f>
        <v>Regular-Adhe</v>
      </c>
      <c r="F372" t="s">
        <v>595</v>
      </c>
    </row>
    <row r="373" spans="1:6">
      <c r="A373" s="69">
        <v>46084</v>
      </c>
      <c r="B373" t="s">
        <v>369</v>
      </c>
      <c r="C373">
        <v>33</v>
      </c>
      <c r="D373">
        <v>2</v>
      </c>
      <c r="E373" t="str">
        <f>VLOOKUP(B373,[2]Sheet1!$D:$AB,25,0)</f>
        <v>MG Adhe + DR screw</v>
      </c>
      <c r="F373" t="s">
        <v>220</v>
      </c>
    </row>
    <row r="374" spans="1:6">
      <c r="A374" s="69">
        <v>46085</v>
      </c>
      <c r="B374" t="s">
        <v>608</v>
      </c>
      <c r="C374">
        <v>399</v>
      </c>
      <c r="D374">
        <v>1</v>
      </c>
      <c r="E374" t="str">
        <f>VLOOKUP(B374,[2]Sheet1!$D:$AB,25,0)</f>
        <v>Regular-Adhe</v>
      </c>
      <c r="F374" t="s">
        <v>595</v>
      </c>
    </row>
    <row r="375" spans="1:6">
      <c r="A375" s="69">
        <v>46085</v>
      </c>
      <c r="B375" t="s">
        <v>32</v>
      </c>
      <c r="C375">
        <v>35</v>
      </c>
      <c r="D375">
        <v>1</v>
      </c>
      <c r="E375" t="str">
        <f>VLOOKUP(B375,[2]Sheet1!$D:$AB,25,0)</f>
        <v>Regular-Gask</v>
      </c>
      <c r="F375" t="s">
        <v>595</v>
      </c>
    </row>
    <row r="376" spans="1:6">
      <c r="A376" s="69">
        <v>46085</v>
      </c>
      <c r="B376" t="s">
        <v>70</v>
      </c>
      <c r="C376">
        <v>72</v>
      </c>
      <c r="D376">
        <v>1</v>
      </c>
      <c r="E376" t="str">
        <f>VLOOKUP(B376,[2]Sheet1!$D:$AB,25,0)</f>
        <v>Regular-Gask</v>
      </c>
      <c r="F376" t="s">
        <v>595</v>
      </c>
    </row>
    <row r="377" spans="1:6">
      <c r="A377" s="69">
        <v>46085</v>
      </c>
      <c r="B377" t="s">
        <v>643</v>
      </c>
      <c r="C377">
        <v>209</v>
      </c>
      <c r="D377">
        <v>1</v>
      </c>
      <c r="E377" t="str">
        <f>VLOOKUP(B377,[2]Sheet1!$D:$AB,25,0)</f>
        <v>Regular-Gask</v>
      </c>
      <c r="F377" t="s">
        <v>595</v>
      </c>
    </row>
    <row r="378" spans="1:6">
      <c r="A378" s="69">
        <v>46085</v>
      </c>
      <c r="B378" t="s">
        <v>393</v>
      </c>
      <c r="C378">
        <v>169</v>
      </c>
      <c r="D378">
        <v>1</v>
      </c>
      <c r="E378" t="str">
        <f>VLOOKUP(B378,[2]Sheet1!$D:$AB,25,0)</f>
        <v>Regular-Gask</v>
      </c>
      <c r="F378" t="s">
        <v>595</v>
      </c>
    </row>
    <row r="379" spans="1:6">
      <c r="A379" s="69">
        <v>46085</v>
      </c>
      <c r="B379" t="s">
        <v>3</v>
      </c>
      <c r="C379">
        <v>135</v>
      </c>
      <c r="D379">
        <v>1</v>
      </c>
      <c r="E379" t="str">
        <f>VLOOKUP(B379,[2]Sheet1!$D:$AB,25,0)</f>
        <v>Regular-Gask</v>
      </c>
      <c r="F379" t="s">
        <v>595</v>
      </c>
    </row>
    <row r="380" spans="1:6">
      <c r="A380" s="69">
        <v>46085</v>
      </c>
      <c r="B380" t="s">
        <v>98</v>
      </c>
      <c r="C380">
        <v>141</v>
      </c>
      <c r="D380">
        <v>1</v>
      </c>
      <c r="E380" t="str">
        <f>VLOOKUP(B380,[2]Sheet1!$D:$AB,25,0)</f>
        <v>Regular-Gask</v>
      </c>
      <c r="F380" t="s">
        <v>595</v>
      </c>
    </row>
    <row r="381" spans="1:6">
      <c r="A381" s="69">
        <v>46085</v>
      </c>
      <c r="B381" t="s">
        <v>79</v>
      </c>
      <c r="C381">
        <v>211</v>
      </c>
      <c r="D381">
        <v>1</v>
      </c>
      <c r="E381" t="str">
        <f>VLOOKUP(B381,[2]Sheet1!$D:$AB,25,0)</f>
        <v>Regular-Adhe</v>
      </c>
      <c r="F381" t="s">
        <v>595</v>
      </c>
    </row>
    <row r="382" spans="1:6">
      <c r="A382" s="69">
        <v>46085</v>
      </c>
      <c r="B382" t="s">
        <v>63</v>
      </c>
      <c r="C382">
        <v>43</v>
      </c>
      <c r="D382">
        <v>1</v>
      </c>
      <c r="E382" t="str">
        <f>VLOOKUP(B382,[2]Sheet1!$D:$AB,25,0)</f>
        <v>Regular-Gask</v>
      </c>
      <c r="F382" t="s">
        <v>595</v>
      </c>
    </row>
    <row r="383" spans="1:6">
      <c r="A383" s="69">
        <v>46085</v>
      </c>
      <c r="B383" t="s">
        <v>6</v>
      </c>
      <c r="C383">
        <v>1923</v>
      </c>
      <c r="D383">
        <v>1</v>
      </c>
      <c r="E383" t="str">
        <f>VLOOKUP(B383,[2]Sheet1!$D:$AB,25,0)</f>
        <v>Regular-Gask</v>
      </c>
      <c r="F383" t="s">
        <v>595</v>
      </c>
    </row>
    <row r="384" spans="1:6">
      <c r="A384" s="69">
        <v>46085</v>
      </c>
      <c r="B384" t="s">
        <v>811</v>
      </c>
      <c r="C384">
        <v>58</v>
      </c>
      <c r="D384">
        <v>1</v>
      </c>
      <c r="E384" t="str">
        <f>VLOOKUP(B384,[2]Sheet1!$D:$AB,25,0)</f>
        <v>MG Adhe + PB assembly</v>
      </c>
      <c r="F384" t="s">
        <v>220</v>
      </c>
    </row>
    <row r="385" spans="1:6">
      <c r="A385" s="69">
        <v>46085</v>
      </c>
      <c r="B385" t="s">
        <v>403</v>
      </c>
      <c r="C385">
        <v>251</v>
      </c>
      <c r="D385">
        <v>1</v>
      </c>
      <c r="E385" t="str">
        <f>VLOOKUP(B385,[2]Sheet1!$D:$AB,25,0)</f>
        <v>Regular-Gask</v>
      </c>
      <c r="F385" t="s">
        <v>595</v>
      </c>
    </row>
    <row r="386" spans="1:6">
      <c r="A386" s="69">
        <v>46085</v>
      </c>
      <c r="B386" t="s">
        <v>273</v>
      </c>
      <c r="C386">
        <v>43</v>
      </c>
      <c r="D386">
        <v>1</v>
      </c>
      <c r="E386" t="str">
        <f>VLOOKUP(B386,[2]Sheet1!$D:$AB,25,0)</f>
        <v>Regular-Gask</v>
      </c>
      <c r="F386" t="s">
        <v>595</v>
      </c>
    </row>
    <row r="387" spans="1:6">
      <c r="A387" s="69">
        <v>46085</v>
      </c>
      <c r="B387" t="s">
        <v>34</v>
      </c>
      <c r="C387">
        <v>306</v>
      </c>
      <c r="D387">
        <v>1</v>
      </c>
      <c r="E387" t="str">
        <f>VLOOKUP(B387,[2]Sheet1!$D:$AB,25,0)</f>
        <v>Regular-Gask</v>
      </c>
      <c r="F387" t="s">
        <v>595</v>
      </c>
    </row>
    <row r="388" spans="1:6">
      <c r="A388" s="69">
        <v>46085</v>
      </c>
      <c r="B388" t="s">
        <v>248</v>
      </c>
      <c r="C388">
        <v>226</v>
      </c>
      <c r="D388">
        <v>1</v>
      </c>
      <c r="E388" t="str">
        <f>VLOOKUP(B388,[2]Sheet1!$D:$AB,25,0)</f>
        <v>Regular-Gask</v>
      </c>
      <c r="F388" t="s">
        <v>595</v>
      </c>
    </row>
    <row r="389" spans="1:6">
      <c r="A389" s="69">
        <v>46085</v>
      </c>
      <c r="B389" t="s">
        <v>491</v>
      </c>
      <c r="C389">
        <v>49</v>
      </c>
      <c r="D389">
        <v>1</v>
      </c>
      <c r="E389" t="str">
        <f>VLOOKUP(B389,[2]Sheet1!$D:$AB,25,0)</f>
        <v>Regular-Gask</v>
      </c>
      <c r="F389" t="s">
        <v>595</v>
      </c>
    </row>
    <row r="390" spans="1:6">
      <c r="A390" s="69">
        <v>46085</v>
      </c>
      <c r="B390" t="s">
        <v>35</v>
      </c>
      <c r="C390">
        <v>110</v>
      </c>
      <c r="D390">
        <v>1</v>
      </c>
      <c r="E390" t="str">
        <f>VLOOKUP(B390,[2]Sheet1!$D:$AB,25,0)</f>
        <v>Regular-Gask</v>
      </c>
      <c r="F390" t="s">
        <v>595</v>
      </c>
    </row>
    <row r="391" spans="1:6">
      <c r="A391" s="69">
        <v>46085</v>
      </c>
      <c r="B391" t="s">
        <v>179</v>
      </c>
      <c r="C391">
        <v>408</v>
      </c>
      <c r="D391">
        <v>1</v>
      </c>
      <c r="E391" t="str">
        <f>VLOOKUP(B391,[2]Sheet1!$D:$AB,25,0)</f>
        <v>Regular-Gask</v>
      </c>
      <c r="F391" t="s">
        <v>595</v>
      </c>
    </row>
    <row r="392" spans="1:6">
      <c r="A392" s="69">
        <v>46085</v>
      </c>
      <c r="B392" t="s">
        <v>451</v>
      </c>
      <c r="C392">
        <v>154</v>
      </c>
      <c r="D392">
        <v>1</v>
      </c>
      <c r="E392" t="str">
        <f>VLOOKUP(B392,[2]Sheet1!$D:$AB,25,0)</f>
        <v>Regular-Gask</v>
      </c>
      <c r="F392" t="s">
        <v>595</v>
      </c>
    </row>
    <row r="393" spans="1:6">
      <c r="A393" s="69">
        <v>46085</v>
      </c>
      <c r="B393" t="s">
        <v>650</v>
      </c>
      <c r="C393">
        <v>260</v>
      </c>
      <c r="D393">
        <v>1</v>
      </c>
      <c r="E393" t="str">
        <f>VLOOKUP(B393,[2]Sheet1!$D:$AB,25,0)</f>
        <v>Regular-Adhe</v>
      </c>
      <c r="F393" t="s">
        <v>595</v>
      </c>
    </row>
    <row r="394" spans="1:6">
      <c r="A394" s="69">
        <v>46085</v>
      </c>
      <c r="B394" t="s">
        <v>375</v>
      </c>
      <c r="C394">
        <v>61</v>
      </c>
      <c r="D394">
        <v>1</v>
      </c>
      <c r="E394" t="str">
        <f>VLOOKUP(B394,[2]Sheet1!$D:$AB,25,0)</f>
        <v>Regular-Gask</v>
      </c>
      <c r="F394" t="s">
        <v>595</v>
      </c>
    </row>
    <row r="395" spans="1:6">
      <c r="A395" s="69">
        <v>46085</v>
      </c>
      <c r="B395" t="s">
        <v>376</v>
      </c>
      <c r="C395">
        <v>279</v>
      </c>
      <c r="D395">
        <v>1</v>
      </c>
      <c r="E395" t="str">
        <f>VLOOKUP(B395,[2]Sheet1!$D:$AB,25,0)</f>
        <v>Regular-Gask</v>
      </c>
      <c r="F395" t="s">
        <v>595</v>
      </c>
    </row>
    <row r="396" spans="1:6">
      <c r="A396" s="69">
        <v>46085</v>
      </c>
      <c r="B396" t="s">
        <v>588</v>
      </c>
      <c r="C396">
        <v>99</v>
      </c>
      <c r="D396">
        <v>1</v>
      </c>
      <c r="E396" t="str">
        <f>VLOOKUP(B396,[2]Sheet1!$D:$AB,25,0)</f>
        <v>Regular-Adhe</v>
      </c>
      <c r="F396" t="s">
        <v>595</v>
      </c>
    </row>
    <row r="397" spans="1:6">
      <c r="A397" s="69">
        <v>46085</v>
      </c>
      <c r="B397" t="s">
        <v>563</v>
      </c>
      <c r="C397">
        <v>268</v>
      </c>
      <c r="D397">
        <v>1</v>
      </c>
      <c r="E397" t="str">
        <f>VLOOKUP(B397,[2]Sheet1!$D:$AB,25,0)</f>
        <v>Regular-Gask</v>
      </c>
      <c r="F397" t="s">
        <v>595</v>
      </c>
    </row>
    <row r="398" spans="1:6">
      <c r="A398" s="69">
        <v>46085</v>
      </c>
      <c r="B398" t="s">
        <v>585</v>
      </c>
      <c r="C398">
        <v>36</v>
      </c>
      <c r="D398">
        <v>1</v>
      </c>
      <c r="E398" t="str">
        <f>VLOOKUP(B398,[2]Sheet1!$D:$AB,25,0)</f>
        <v>Regular-Adhe</v>
      </c>
      <c r="F398" t="s">
        <v>595</v>
      </c>
    </row>
    <row r="399" spans="1:6">
      <c r="A399" s="69">
        <v>46085</v>
      </c>
      <c r="B399" t="s">
        <v>617</v>
      </c>
      <c r="C399">
        <v>0</v>
      </c>
      <c r="D399">
        <v>1</v>
      </c>
      <c r="E399" t="str">
        <f>VLOOKUP(B399,[2]Sheet1!$D:$AB,25,0)</f>
        <v>Regular-Adhe</v>
      </c>
      <c r="F399" t="s">
        <v>595</v>
      </c>
    </row>
    <row r="400" spans="1:6">
      <c r="A400" s="69">
        <v>46085</v>
      </c>
      <c r="B400" t="s">
        <v>340</v>
      </c>
      <c r="C400">
        <v>100</v>
      </c>
      <c r="D400">
        <v>1</v>
      </c>
      <c r="E400" t="str">
        <f>VLOOKUP(B400,[2]Sheet1!$D:$AB,25,0)</f>
        <v>Regular-Gask</v>
      </c>
      <c r="F400" t="s">
        <v>595</v>
      </c>
    </row>
    <row r="401" spans="1:6">
      <c r="A401" s="69">
        <v>46085</v>
      </c>
      <c r="B401" t="s">
        <v>507</v>
      </c>
      <c r="C401">
        <v>1392</v>
      </c>
      <c r="D401">
        <v>1</v>
      </c>
      <c r="E401" t="str">
        <f>VLOOKUP(B401,[2]Sheet1!$D:$AB,25,0)</f>
        <v>Regular-Adhe</v>
      </c>
      <c r="F401" t="s">
        <v>595</v>
      </c>
    </row>
    <row r="402" spans="1:6">
      <c r="A402" s="69">
        <v>46085</v>
      </c>
      <c r="B402" t="s">
        <v>544</v>
      </c>
      <c r="C402">
        <v>320</v>
      </c>
      <c r="D402">
        <v>1</v>
      </c>
      <c r="E402" t="str">
        <f>VLOOKUP(B402,[2]Sheet1!$D:$AB,25,0)</f>
        <v>Regular-Adhe</v>
      </c>
      <c r="F402" t="s">
        <v>595</v>
      </c>
    </row>
    <row r="403" spans="1:6">
      <c r="A403" s="69">
        <v>46085</v>
      </c>
      <c r="B403" t="s">
        <v>41</v>
      </c>
      <c r="C403">
        <v>652</v>
      </c>
      <c r="D403">
        <v>1</v>
      </c>
      <c r="E403" t="str">
        <f>VLOOKUP(B403,[2]Sheet1!$D:$AB,25,0)</f>
        <v>Regular-Adhe</v>
      </c>
      <c r="F403" t="s">
        <v>595</v>
      </c>
    </row>
    <row r="404" spans="1:6">
      <c r="A404" s="69">
        <v>46085</v>
      </c>
      <c r="B404" t="s">
        <v>674</v>
      </c>
      <c r="C404">
        <v>800</v>
      </c>
      <c r="D404">
        <v>1</v>
      </c>
      <c r="E404" t="str">
        <f>VLOOKUP(B404,[2]Sheet1!$D:$AB,25,0)</f>
        <v>Regular-Adhe</v>
      </c>
      <c r="F404" t="s">
        <v>595</v>
      </c>
    </row>
    <row r="405" spans="1:6">
      <c r="A405" s="69">
        <v>46085</v>
      </c>
      <c r="B405" t="s">
        <v>399</v>
      </c>
      <c r="C405">
        <v>32</v>
      </c>
      <c r="D405">
        <v>1</v>
      </c>
      <c r="E405" t="str">
        <f>VLOOKUP(B405,[2]Sheet1!$D:$AB,25,0)</f>
        <v>Regular-Adhe</v>
      </c>
      <c r="F405" t="s">
        <v>595</v>
      </c>
    </row>
    <row r="406" spans="1:6">
      <c r="A406" s="69">
        <v>46085</v>
      </c>
      <c r="B406" t="s">
        <v>257</v>
      </c>
      <c r="C406">
        <v>54</v>
      </c>
      <c r="D406">
        <v>1</v>
      </c>
      <c r="E406" t="str">
        <f>VLOOKUP(B406,[2]Sheet1!$D:$AB,25,0)</f>
        <v>Regular-Adhe</v>
      </c>
      <c r="F406" t="s">
        <v>595</v>
      </c>
    </row>
    <row r="407" spans="1:6">
      <c r="A407" s="69">
        <v>46085</v>
      </c>
      <c r="B407" t="s">
        <v>699</v>
      </c>
      <c r="C407">
        <v>141</v>
      </c>
      <c r="D407">
        <v>1</v>
      </c>
      <c r="E407" t="str">
        <f>VLOOKUP(B407,[2]Sheet1!$D:$AB,25,0)</f>
        <v>Regular-Gask</v>
      </c>
      <c r="F407" t="s">
        <v>595</v>
      </c>
    </row>
    <row r="408" spans="1:6">
      <c r="A408" s="69">
        <v>46085</v>
      </c>
      <c r="B408" t="s">
        <v>784</v>
      </c>
      <c r="C408">
        <v>33</v>
      </c>
      <c r="D408">
        <v>1</v>
      </c>
      <c r="E408" t="str">
        <f>VLOOKUP(B408,[2]Sheet1!$D:$AB,25,0)</f>
        <v>Regular-Adhe</v>
      </c>
      <c r="F408" t="s">
        <v>595</v>
      </c>
    </row>
    <row r="409" spans="1:6">
      <c r="A409" s="69">
        <v>46085</v>
      </c>
      <c r="B409" t="s">
        <v>666</v>
      </c>
      <c r="C409">
        <v>83</v>
      </c>
      <c r="D409">
        <v>1</v>
      </c>
      <c r="E409" t="str">
        <f>VLOOKUP(B409,[2]Sheet1!$D:$AB,25,0)</f>
        <v>Regular-Adhe</v>
      </c>
      <c r="F409" t="s">
        <v>595</v>
      </c>
    </row>
    <row r="410" spans="1:6">
      <c r="A410" s="69">
        <v>46085</v>
      </c>
      <c r="B410" t="s">
        <v>536</v>
      </c>
      <c r="C410">
        <v>375</v>
      </c>
      <c r="D410">
        <v>1</v>
      </c>
      <c r="E410" t="str">
        <f>VLOOKUP(B410,[2]Sheet1!$D:$AB,25,0)</f>
        <v>Regular-Gask</v>
      </c>
      <c r="F410" t="s">
        <v>595</v>
      </c>
    </row>
    <row r="411" spans="1:6">
      <c r="A411" s="69">
        <v>46085</v>
      </c>
      <c r="B411" t="s">
        <v>15</v>
      </c>
      <c r="C411">
        <v>216</v>
      </c>
      <c r="D411">
        <v>1</v>
      </c>
      <c r="E411" t="str">
        <f>VLOOKUP(B411,[2]Sheet1!$D:$AB,25,0)</f>
        <v>Regular-Gask</v>
      </c>
      <c r="F411" t="s">
        <v>595</v>
      </c>
    </row>
    <row r="412" spans="1:6">
      <c r="A412" s="69">
        <v>46085</v>
      </c>
      <c r="B412" t="s">
        <v>327</v>
      </c>
      <c r="C412">
        <v>130</v>
      </c>
      <c r="D412">
        <v>1</v>
      </c>
      <c r="E412" t="str">
        <f>VLOOKUP(B412,[2]Sheet1!$D:$AB,25,0)</f>
        <v>Regular-Adhe</v>
      </c>
      <c r="F412" t="s">
        <v>595</v>
      </c>
    </row>
    <row r="413" spans="1:6">
      <c r="A413" s="69">
        <v>46085</v>
      </c>
      <c r="B413" t="s">
        <v>266</v>
      </c>
      <c r="C413">
        <v>40</v>
      </c>
      <c r="D413">
        <v>1</v>
      </c>
      <c r="E413" t="str">
        <f>VLOOKUP(B413,[2]Sheet1!$D:$AB,25,0)</f>
        <v>Regular-Adhe</v>
      </c>
      <c r="F413" t="s">
        <v>595</v>
      </c>
    </row>
    <row r="414" spans="1:6">
      <c r="A414" s="69">
        <v>46085</v>
      </c>
      <c r="B414" t="s">
        <v>922</v>
      </c>
      <c r="C414">
        <v>264</v>
      </c>
      <c r="D414">
        <v>1</v>
      </c>
      <c r="E414" t="str">
        <f>VLOOKUP(B414,[2]Sheet1!$D:$AB,25,0)</f>
        <v>MG Gask + BR Gask</v>
      </c>
      <c r="F414" t="s">
        <v>220</v>
      </c>
    </row>
    <row r="415" spans="1:6">
      <c r="A415" s="69">
        <v>46085</v>
      </c>
      <c r="B415" t="s">
        <v>644</v>
      </c>
      <c r="C415">
        <v>33</v>
      </c>
      <c r="D415">
        <v>1</v>
      </c>
      <c r="E415" t="str">
        <f>VLOOKUP(B415,[2]Sheet1!$D:$AB,25,0)</f>
        <v>Regular-Gask</v>
      </c>
      <c r="F415" t="s">
        <v>595</v>
      </c>
    </row>
    <row r="416" spans="1:6">
      <c r="A416" s="69">
        <v>46085</v>
      </c>
      <c r="B416" t="s">
        <v>240</v>
      </c>
      <c r="C416">
        <v>126</v>
      </c>
      <c r="D416">
        <v>1</v>
      </c>
      <c r="E416" t="str">
        <f>VLOOKUP(B416,[2]Sheet1!$D:$AB,25,0)</f>
        <v>Regular-Gask</v>
      </c>
      <c r="F416" t="s">
        <v>595</v>
      </c>
    </row>
    <row r="417" spans="1:6">
      <c r="A417" s="69">
        <v>46085</v>
      </c>
      <c r="B417" t="s">
        <v>263</v>
      </c>
      <c r="C417">
        <v>76</v>
      </c>
      <c r="D417">
        <v>1</v>
      </c>
      <c r="E417" t="str">
        <f>VLOOKUP(B417,[2]Sheet1!$D:$AB,25,0)</f>
        <v>Regular-Adhe</v>
      </c>
      <c r="F417" t="s">
        <v>595</v>
      </c>
    </row>
    <row r="418" spans="1:6">
      <c r="A418" s="69">
        <v>46085</v>
      </c>
      <c r="B418" t="s">
        <v>494</v>
      </c>
      <c r="C418">
        <v>37</v>
      </c>
      <c r="D418">
        <v>1</v>
      </c>
      <c r="E418" t="str">
        <f>VLOOKUP(B418,[2]Sheet1!$D:$AB,25,0)</f>
        <v>Regular-Adhe</v>
      </c>
      <c r="F418" t="s">
        <v>595</v>
      </c>
    </row>
    <row r="419" spans="1:6">
      <c r="A419" s="69">
        <v>46085</v>
      </c>
      <c r="B419" t="s">
        <v>525</v>
      </c>
      <c r="C419">
        <v>203</v>
      </c>
      <c r="D419">
        <v>1</v>
      </c>
      <c r="E419" t="str">
        <f>VLOOKUP(B419,[2]Sheet1!$D:$AB,25,0)</f>
        <v>Regular-Gask</v>
      </c>
      <c r="F419" t="s">
        <v>595</v>
      </c>
    </row>
    <row r="420" spans="1:6">
      <c r="A420" s="69">
        <v>46085</v>
      </c>
      <c r="B420" t="s">
        <v>799</v>
      </c>
      <c r="C420">
        <v>40</v>
      </c>
      <c r="D420">
        <v>1</v>
      </c>
      <c r="E420" t="str">
        <f>VLOOKUP(B420,[2]Sheet1!$D:$AB,25,0)</f>
        <v>Regular-Adhe</v>
      </c>
      <c r="F420" t="s">
        <v>595</v>
      </c>
    </row>
    <row r="421" spans="1:6">
      <c r="A421" s="69">
        <v>46085</v>
      </c>
      <c r="B421" t="s">
        <v>747</v>
      </c>
      <c r="C421">
        <v>0</v>
      </c>
      <c r="D421">
        <v>1</v>
      </c>
      <c r="E421" t="str">
        <f>VLOOKUP(B421,[2]Sheet1!$D:$AB,25,0)</f>
        <v>MG Adhe + DR Adhe</v>
      </c>
      <c r="F421" t="s">
        <v>220</v>
      </c>
    </row>
    <row r="422" spans="1:6">
      <c r="A422" s="69">
        <v>46085</v>
      </c>
      <c r="B422" t="s">
        <v>392</v>
      </c>
      <c r="C422">
        <v>173</v>
      </c>
      <c r="D422">
        <v>1</v>
      </c>
      <c r="E422" t="str">
        <f>VLOOKUP(B422,[2]Sheet1!$D:$AB,25,0)</f>
        <v>Regular-Gask</v>
      </c>
      <c r="F422" t="s">
        <v>595</v>
      </c>
    </row>
    <row r="423" spans="1:6">
      <c r="A423" s="69">
        <v>46085</v>
      </c>
      <c r="B423" t="s">
        <v>360</v>
      </c>
      <c r="C423">
        <v>186</v>
      </c>
      <c r="D423">
        <v>1</v>
      </c>
      <c r="E423" t="str">
        <f>VLOOKUP(B423,[2]Sheet1!$D:$AB,25,0)</f>
        <v>Regular-Adhe</v>
      </c>
      <c r="F423" t="s">
        <v>595</v>
      </c>
    </row>
    <row r="424" spans="1:6">
      <c r="A424" s="69">
        <v>46085</v>
      </c>
      <c r="B424" t="s">
        <v>537</v>
      </c>
      <c r="C424">
        <v>298</v>
      </c>
      <c r="D424">
        <v>1</v>
      </c>
      <c r="E424" t="str">
        <f>VLOOKUP(B424,[2]Sheet1!$D:$AB,25,0)</f>
        <v>Regular-Adhe</v>
      </c>
      <c r="F424" t="s">
        <v>595</v>
      </c>
    </row>
    <row r="425" spans="1:6">
      <c r="A425" s="69">
        <v>46085</v>
      </c>
      <c r="B425" t="s">
        <v>272</v>
      </c>
      <c r="C425">
        <v>73</v>
      </c>
      <c r="D425">
        <v>1</v>
      </c>
      <c r="E425" t="str">
        <f>VLOOKUP(B425,[2]Sheet1!$D:$AB,25,0)</f>
        <v>Regular-Adhe</v>
      </c>
      <c r="F425" t="s">
        <v>595</v>
      </c>
    </row>
    <row r="426" spans="1:6">
      <c r="A426" s="69">
        <v>46085</v>
      </c>
      <c r="B426" t="s">
        <v>778</v>
      </c>
      <c r="C426">
        <v>35</v>
      </c>
      <c r="D426">
        <v>1</v>
      </c>
      <c r="E426" t="str">
        <f>VLOOKUP(B426,[2]Sheet1!$D:$AB,25,0)</f>
        <v>Regular-Gask</v>
      </c>
      <c r="F426" t="s">
        <v>595</v>
      </c>
    </row>
    <row r="427" spans="1:6">
      <c r="A427" s="69">
        <v>46085</v>
      </c>
      <c r="B427" t="s">
        <v>710</v>
      </c>
      <c r="C427">
        <v>33</v>
      </c>
      <c r="D427">
        <v>1</v>
      </c>
      <c r="E427" t="str">
        <f>VLOOKUP(B427,[2]Sheet1!$D:$AB,25,0)</f>
        <v>MG-Sticker + Orientation</v>
      </c>
      <c r="F427" t="s">
        <v>220</v>
      </c>
    </row>
    <row r="428" spans="1:6">
      <c r="A428" s="69">
        <v>46085</v>
      </c>
      <c r="B428" t="s">
        <v>575</v>
      </c>
      <c r="C428">
        <v>36</v>
      </c>
      <c r="D428">
        <v>1</v>
      </c>
      <c r="E428" t="str">
        <f>VLOOKUP(B428,[2]Sheet1!$D:$AB,25,0)</f>
        <v>Regular-Adhe</v>
      </c>
      <c r="F428" t="s">
        <v>595</v>
      </c>
    </row>
    <row r="429" spans="1:6">
      <c r="A429" s="69">
        <v>46085</v>
      </c>
      <c r="B429" t="s">
        <v>68</v>
      </c>
      <c r="C429">
        <v>39</v>
      </c>
      <c r="D429">
        <v>1</v>
      </c>
      <c r="E429" t="str">
        <f>VLOOKUP(B429,[2]Sheet1!$D:$AB,25,0)</f>
        <v>MG Adhe + DR Adhe + PB assly</v>
      </c>
      <c r="F429" t="s">
        <v>220</v>
      </c>
    </row>
    <row r="430" spans="1:6">
      <c r="A430" s="69">
        <v>46085</v>
      </c>
      <c r="B430" t="s">
        <v>682</v>
      </c>
      <c r="C430">
        <v>42</v>
      </c>
      <c r="D430">
        <v>1</v>
      </c>
      <c r="E430" t="str">
        <f>VLOOKUP(B430,[2]Sheet1!$D:$AB,25,0)</f>
        <v>MG Adhe + DR Adhe + Orientation</v>
      </c>
      <c r="F430" t="s">
        <v>220</v>
      </c>
    </row>
    <row r="431" spans="1:6">
      <c r="A431" s="69">
        <v>46085</v>
      </c>
      <c r="B431" t="s">
        <v>390</v>
      </c>
      <c r="C431">
        <v>109</v>
      </c>
      <c r="D431">
        <v>1</v>
      </c>
      <c r="E431" t="str">
        <f>VLOOKUP(B431,[2]Sheet1!$D:$AB,25,0)</f>
        <v>Regular-Adhe</v>
      </c>
      <c r="F431" t="s">
        <v>595</v>
      </c>
    </row>
    <row r="432" spans="1:6">
      <c r="A432" s="69">
        <v>46085</v>
      </c>
      <c r="B432" t="s">
        <v>111</v>
      </c>
      <c r="C432">
        <v>69</v>
      </c>
      <c r="D432">
        <v>1</v>
      </c>
      <c r="E432" t="str">
        <f>VLOOKUP(B432,[2]Sheet1!$D:$AB,25,0)</f>
        <v>MG Gask + DR Adhe - Orientation + PB Assy</v>
      </c>
      <c r="F432" t="s">
        <v>220</v>
      </c>
    </row>
    <row r="433" spans="1:6">
      <c r="A433" s="69">
        <v>46085</v>
      </c>
      <c r="B433" t="s">
        <v>303</v>
      </c>
      <c r="C433">
        <v>33</v>
      </c>
      <c r="D433">
        <v>1</v>
      </c>
      <c r="E433" t="str">
        <f>VLOOKUP(B433,[2]Sheet1!$D:$AB,25,0)</f>
        <v>Regular-Gask</v>
      </c>
      <c r="F433" t="s">
        <v>595</v>
      </c>
    </row>
    <row r="434" spans="1:6">
      <c r="A434" s="69">
        <v>46085</v>
      </c>
      <c r="B434" t="s">
        <v>773</v>
      </c>
      <c r="C434">
        <v>71</v>
      </c>
      <c r="D434">
        <v>1</v>
      </c>
      <c r="E434" t="str">
        <f>VLOOKUP(B434,[2]Sheet1!$D:$AB,25,0)</f>
        <v>Regular-Gask</v>
      </c>
      <c r="F434" t="s">
        <v>595</v>
      </c>
    </row>
    <row r="435" spans="1:6">
      <c r="A435" s="69">
        <v>46085</v>
      </c>
      <c r="B435" t="s">
        <v>268</v>
      </c>
      <c r="C435">
        <v>35</v>
      </c>
      <c r="D435">
        <v>1</v>
      </c>
      <c r="E435" t="str">
        <f>VLOOKUP(B435,[2]Sheet1!$D:$AB,25,0)</f>
        <v>Regular-Adhe</v>
      </c>
      <c r="F435" t="s">
        <v>595</v>
      </c>
    </row>
    <row r="436" spans="1:6">
      <c r="A436" s="69">
        <v>46085</v>
      </c>
      <c r="B436" t="s">
        <v>718</v>
      </c>
      <c r="C436">
        <v>41</v>
      </c>
      <c r="D436">
        <v>1</v>
      </c>
      <c r="E436" t="str">
        <f>VLOOKUP(B436,[2]Sheet1!$D:$AB,25,0)</f>
        <v>MG Adhe + DR Adhe + PB assly</v>
      </c>
      <c r="F436" t="s">
        <v>220</v>
      </c>
    </row>
    <row r="437" spans="1:6">
      <c r="A437" s="69">
        <v>46085</v>
      </c>
      <c r="B437" t="s">
        <v>583</v>
      </c>
      <c r="C437">
        <v>38</v>
      </c>
      <c r="D437">
        <v>1</v>
      </c>
      <c r="E437" t="str">
        <f>VLOOKUP(B437,[2]Sheet1!$D:$AB,25,0)</f>
        <v>Regular-Gask</v>
      </c>
      <c r="F437" t="s">
        <v>595</v>
      </c>
    </row>
    <row r="438" spans="1:6">
      <c r="A438" s="69">
        <v>46085</v>
      </c>
      <c r="B438" t="s">
        <v>83</v>
      </c>
      <c r="C438">
        <v>41</v>
      </c>
      <c r="D438">
        <v>1</v>
      </c>
      <c r="E438" t="str">
        <f>VLOOKUP(B438,[2]Sheet1!$D:$AB,25,0)</f>
        <v>Regular-Gask</v>
      </c>
      <c r="F438" t="s">
        <v>595</v>
      </c>
    </row>
    <row r="439" spans="1:6">
      <c r="A439" s="69">
        <v>46085</v>
      </c>
      <c r="B439" t="s">
        <v>577</v>
      </c>
      <c r="C439">
        <v>35</v>
      </c>
      <c r="D439">
        <v>1</v>
      </c>
      <c r="E439" t="str">
        <f>VLOOKUP(B439,[2]Sheet1!$D:$AB,25,0)</f>
        <v>Regular-Gask</v>
      </c>
      <c r="F439" t="s">
        <v>595</v>
      </c>
    </row>
    <row r="440" spans="1:6">
      <c r="A440" s="69">
        <v>46085</v>
      </c>
      <c r="B440" t="s">
        <v>280</v>
      </c>
      <c r="C440">
        <v>114</v>
      </c>
      <c r="D440">
        <v>1</v>
      </c>
      <c r="E440" t="str">
        <f>VLOOKUP(B440,[2]Sheet1!$D:$AB,25,0)</f>
        <v>Regular-Gask</v>
      </c>
      <c r="F440" t="s">
        <v>595</v>
      </c>
    </row>
    <row r="441" spans="1:6">
      <c r="A441" s="69">
        <v>46085</v>
      </c>
      <c r="B441" t="s">
        <v>548</v>
      </c>
      <c r="C441">
        <v>33</v>
      </c>
      <c r="D441">
        <v>1</v>
      </c>
      <c r="E441" t="str">
        <f>VLOOKUP(B441,[2]Sheet1!$D:$AB,25,0)</f>
        <v>MG Adhe + DR Adhe + PB assly</v>
      </c>
      <c r="F441" t="s">
        <v>220</v>
      </c>
    </row>
    <row r="442" spans="1:6">
      <c r="A442" s="69">
        <v>46085</v>
      </c>
      <c r="B442" t="s">
        <v>185</v>
      </c>
      <c r="C442">
        <v>35</v>
      </c>
      <c r="D442">
        <v>1</v>
      </c>
      <c r="E442" t="str">
        <f>VLOOKUP(B442,[2]Sheet1!$D:$AB,25,0)</f>
        <v>Regular-Gask</v>
      </c>
      <c r="F442" t="s">
        <v>595</v>
      </c>
    </row>
    <row r="443" spans="1:6">
      <c r="A443" s="69">
        <v>46085</v>
      </c>
      <c r="B443" t="s">
        <v>377</v>
      </c>
      <c r="C443">
        <v>32</v>
      </c>
      <c r="D443">
        <v>1</v>
      </c>
      <c r="E443" t="str">
        <f>VLOOKUP(B443,[2]Sheet1!$D:$AB,25,0)</f>
        <v>Regular-Gask</v>
      </c>
      <c r="F443" t="s">
        <v>595</v>
      </c>
    </row>
    <row r="444" spans="1:6">
      <c r="A444" s="69">
        <v>46085</v>
      </c>
      <c r="B444" t="s">
        <v>752</v>
      </c>
      <c r="C444">
        <v>36</v>
      </c>
      <c r="D444">
        <v>1</v>
      </c>
      <c r="E444" t="str">
        <f>VLOOKUP(B444,[2]Sheet1!$D:$AB,25,0)</f>
        <v>Regular-Gask</v>
      </c>
      <c r="F444" t="s">
        <v>595</v>
      </c>
    </row>
    <row r="445" spans="1:6">
      <c r="A445" s="69">
        <v>46085</v>
      </c>
      <c r="B445" t="s">
        <v>572</v>
      </c>
      <c r="C445">
        <v>32</v>
      </c>
      <c r="D445">
        <v>1</v>
      </c>
      <c r="E445" t="str">
        <f>VLOOKUP(B445,[2]Sheet1!$D:$AB,25,0)</f>
        <v>Regular-Gask</v>
      </c>
      <c r="F445" t="s">
        <v>595</v>
      </c>
    </row>
    <row r="446" spans="1:6">
      <c r="A446" s="69">
        <v>46085</v>
      </c>
      <c r="B446" t="s">
        <v>425</v>
      </c>
      <c r="C446">
        <v>158</v>
      </c>
      <c r="D446">
        <v>1</v>
      </c>
      <c r="E446" t="str">
        <f>VLOOKUP(B446,[2]Sheet1!$D:$AB,25,0)</f>
        <v>MG Adhe + Activator</v>
      </c>
      <c r="F446" t="s">
        <v>220</v>
      </c>
    </row>
    <row r="447" spans="1:6">
      <c r="A447" s="69">
        <v>46085</v>
      </c>
      <c r="B447" t="s">
        <v>54</v>
      </c>
      <c r="C447">
        <v>115</v>
      </c>
      <c r="D447">
        <v>1</v>
      </c>
      <c r="E447" t="str">
        <f>VLOOKUP(B447,[2]Sheet1!$D:$AB,25,0)</f>
        <v>MG Adhe + DR Adhe + Orientation</v>
      </c>
      <c r="F447" t="s">
        <v>220</v>
      </c>
    </row>
    <row r="448" spans="1:6">
      <c r="A448" s="69">
        <v>46085</v>
      </c>
      <c r="B448" t="s">
        <v>84</v>
      </c>
      <c r="C448">
        <v>234</v>
      </c>
      <c r="D448">
        <v>1</v>
      </c>
      <c r="E448" t="str">
        <f>VLOOKUP(B448,[2]Sheet1!$D:$AB,25,0)</f>
        <v>Regular-Gask</v>
      </c>
      <c r="F448" t="s">
        <v>595</v>
      </c>
    </row>
    <row r="449" spans="1:6">
      <c r="A449" s="69">
        <v>46085</v>
      </c>
      <c r="B449" t="s">
        <v>315</v>
      </c>
      <c r="C449">
        <v>114</v>
      </c>
      <c r="D449">
        <v>1</v>
      </c>
      <c r="E449" t="str">
        <f>VLOOKUP(B449,[2]Sheet1!$D:$AB,25,0)</f>
        <v>Regular-Adhe</v>
      </c>
      <c r="F449" t="s">
        <v>595</v>
      </c>
    </row>
    <row r="450" spans="1:6">
      <c r="A450" s="69">
        <v>46085</v>
      </c>
      <c r="B450" t="s">
        <v>243</v>
      </c>
      <c r="C450">
        <v>35</v>
      </c>
      <c r="D450">
        <v>1</v>
      </c>
      <c r="E450" t="str">
        <f>VLOOKUP(B450,[2]Sheet1!$D:$AB,25,0)</f>
        <v>Regular-Adhe</v>
      </c>
      <c r="F450" t="s">
        <v>595</v>
      </c>
    </row>
    <row r="451" spans="1:6">
      <c r="A451" s="69">
        <v>46085</v>
      </c>
      <c r="B451" t="s">
        <v>422</v>
      </c>
      <c r="C451">
        <v>34</v>
      </c>
      <c r="D451">
        <v>1</v>
      </c>
      <c r="E451" t="str">
        <f>VLOOKUP(B451,[2]Sheet1!$D:$AB,25,0)</f>
        <v>Regular-Gask</v>
      </c>
      <c r="F451" t="s">
        <v>595</v>
      </c>
    </row>
    <row r="452" spans="1:6">
      <c r="A452" s="69">
        <v>46085</v>
      </c>
      <c r="B452" t="s">
        <v>771</v>
      </c>
      <c r="C452">
        <v>31</v>
      </c>
      <c r="D452">
        <v>1</v>
      </c>
      <c r="E452" t="str">
        <f>VLOOKUP(B452,[2]Sheet1!$D:$AB,25,0)</f>
        <v>MG-Sticker</v>
      </c>
      <c r="F452" t="s">
        <v>220</v>
      </c>
    </row>
    <row r="453" spans="1:6">
      <c r="A453" s="69">
        <v>46085</v>
      </c>
      <c r="B453" t="s">
        <v>658</v>
      </c>
      <c r="C453">
        <v>37</v>
      </c>
      <c r="D453">
        <v>1</v>
      </c>
      <c r="E453" t="str">
        <f>VLOOKUP(B453,[2]Sheet1!$D:$AB,25,0)</f>
        <v>Regular-Gask</v>
      </c>
      <c r="F453" t="s">
        <v>595</v>
      </c>
    </row>
    <row r="454" spans="1:6">
      <c r="A454" s="69">
        <v>46085</v>
      </c>
      <c r="B454" t="s">
        <v>322</v>
      </c>
      <c r="C454">
        <v>291</v>
      </c>
      <c r="D454">
        <v>1</v>
      </c>
      <c r="E454" t="str">
        <f>VLOOKUP(B454,[2]Sheet1!$D:$AB,25,0)</f>
        <v>MG Adhe + DR Adhe</v>
      </c>
      <c r="F454" t="s">
        <v>220</v>
      </c>
    </row>
    <row r="455" spans="1:6">
      <c r="A455" s="69">
        <v>46085</v>
      </c>
      <c r="B455" t="s">
        <v>864</v>
      </c>
      <c r="C455">
        <v>256</v>
      </c>
      <c r="D455">
        <v>1</v>
      </c>
      <c r="E455" t="str">
        <f>VLOOKUP(B455,[2]Sheet1!$D:$AB,25,0)</f>
        <v>Regular-Gask</v>
      </c>
      <c r="F455" t="s">
        <v>595</v>
      </c>
    </row>
    <row r="456" spans="1:6">
      <c r="A456" s="69">
        <v>46085</v>
      </c>
      <c r="B456" t="s">
        <v>234</v>
      </c>
      <c r="C456">
        <v>76</v>
      </c>
      <c r="D456">
        <v>1</v>
      </c>
      <c r="E456" t="str">
        <f>VLOOKUP(B456,[2]Sheet1!$D:$AB,25,0)</f>
        <v>Regular-Gask</v>
      </c>
      <c r="F456" t="s">
        <v>595</v>
      </c>
    </row>
    <row r="457" spans="1:6">
      <c r="A457" s="69">
        <v>46085</v>
      </c>
      <c r="B457" t="s">
        <v>704</v>
      </c>
      <c r="C457">
        <v>31</v>
      </c>
      <c r="D457">
        <v>1</v>
      </c>
      <c r="E457" t="str">
        <f>VLOOKUP(B457,[2]Sheet1!$D:$AB,25,0)</f>
        <v>MG Adhe + DR Adhe</v>
      </c>
      <c r="F457" t="s">
        <v>220</v>
      </c>
    </row>
    <row r="458" spans="1:6">
      <c r="A458" s="69">
        <v>46085</v>
      </c>
      <c r="B458" t="s">
        <v>27</v>
      </c>
      <c r="C458">
        <v>40</v>
      </c>
      <c r="D458">
        <v>1</v>
      </c>
      <c r="E458" t="str">
        <f>VLOOKUP(B458,[2]Sheet1!$D:$AB,25,0)</f>
        <v>Regular-Adhe</v>
      </c>
      <c r="F458" t="s">
        <v>595</v>
      </c>
    </row>
    <row r="459" spans="1:6">
      <c r="A459" s="69">
        <v>46085</v>
      </c>
      <c r="B459" t="s">
        <v>549</v>
      </c>
      <c r="C459">
        <v>33</v>
      </c>
      <c r="D459">
        <v>1</v>
      </c>
      <c r="E459" t="str">
        <f>VLOOKUP(B459,[2]Sheet1!$D:$AB,25,0)</f>
        <v>Regular-Gask</v>
      </c>
      <c r="F459" t="s">
        <v>595</v>
      </c>
    </row>
    <row r="460" spans="1:6">
      <c r="A460" s="69">
        <v>46085</v>
      </c>
      <c r="B460" t="s">
        <v>723</v>
      </c>
      <c r="C460">
        <v>35</v>
      </c>
      <c r="D460">
        <v>1</v>
      </c>
      <c r="E460" t="str">
        <f>VLOOKUP(B460,[2]Sheet1!$D:$AB,25,0)</f>
        <v>Regular-Adhe</v>
      </c>
      <c r="F460" t="s">
        <v>595</v>
      </c>
    </row>
    <row r="461" spans="1:6">
      <c r="A461" s="69">
        <v>46085</v>
      </c>
      <c r="B461" t="s">
        <v>339</v>
      </c>
      <c r="C461">
        <v>272</v>
      </c>
      <c r="D461">
        <v>1</v>
      </c>
      <c r="E461" t="str">
        <f>VLOOKUP(B461,[2]Sheet1!$D:$AB,25,0)</f>
        <v>Regular-Gask</v>
      </c>
      <c r="F461" t="s">
        <v>595</v>
      </c>
    </row>
    <row r="462" spans="1:6">
      <c r="A462" s="69">
        <v>46085</v>
      </c>
      <c r="B462" t="s">
        <v>867</v>
      </c>
      <c r="C462">
        <v>35</v>
      </c>
      <c r="D462">
        <v>1</v>
      </c>
      <c r="E462" t="str">
        <f>VLOOKUP(B462,[2]Sheet1!$D:$AB,25,0)</f>
        <v>Regular-Adhe</v>
      </c>
      <c r="F462" t="s">
        <v>595</v>
      </c>
    </row>
    <row r="463" spans="1:6">
      <c r="A463" s="69">
        <v>46085</v>
      </c>
      <c r="B463" t="s">
        <v>57</v>
      </c>
      <c r="C463">
        <v>45</v>
      </c>
      <c r="D463">
        <v>1</v>
      </c>
      <c r="E463" t="str">
        <f>VLOOKUP(B463,[2]Sheet1!$D:$AB,25,0)</f>
        <v>Regular-Adhe</v>
      </c>
      <c r="F463" t="s">
        <v>595</v>
      </c>
    </row>
    <row r="464" spans="1:6">
      <c r="A464" s="69">
        <v>46085</v>
      </c>
      <c r="B464" t="s">
        <v>106</v>
      </c>
      <c r="C464">
        <v>70</v>
      </c>
      <c r="D464">
        <v>1</v>
      </c>
      <c r="E464" t="str">
        <f>VLOOKUP(B464,[2]Sheet1!$D:$AB,25,0)</f>
        <v>MG Adhe + Activator</v>
      </c>
      <c r="F464" t="s">
        <v>220</v>
      </c>
    </row>
    <row r="465" spans="1:6">
      <c r="A465" s="69">
        <v>46085</v>
      </c>
      <c r="B465" t="s">
        <v>115</v>
      </c>
      <c r="C465">
        <v>38</v>
      </c>
      <c r="D465">
        <v>1</v>
      </c>
      <c r="E465" t="str">
        <f>VLOOKUP(B465,[2]Sheet1!$D:$AB,25,0)</f>
        <v>Regular-Adhe</v>
      </c>
      <c r="F465" t="s">
        <v>595</v>
      </c>
    </row>
    <row r="466" spans="1:6">
      <c r="A466" s="69">
        <v>46085</v>
      </c>
      <c r="B466" t="s">
        <v>78</v>
      </c>
      <c r="C466">
        <v>42</v>
      </c>
      <c r="D466">
        <v>1</v>
      </c>
      <c r="E466" t="str">
        <f>VLOOKUP(B466,[2]Sheet1!$D:$AB,25,0)</f>
        <v>Regular-Adhe</v>
      </c>
      <c r="F466" t="s">
        <v>595</v>
      </c>
    </row>
    <row r="467" spans="1:6">
      <c r="A467" s="69">
        <v>46085</v>
      </c>
      <c r="B467" t="s">
        <v>188</v>
      </c>
      <c r="C467">
        <v>37</v>
      </c>
      <c r="D467">
        <v>1</v>
      </c>
      <c r="E467" t="str">
        <f>VLOOKUP(B467,[2]Sheet1!$D:$AB,25,0)</f>
        <v>Regular-Gask</v>
      </c>
      <c r="F467" t="s">
        <v>595</v>
      </c>
    </row>
    <row r="468" spans="1:6">
      <c r="A468" s="69">
        <v>46085</v>
      </c>
      <c r="B468" t="s">
        <v>863</v>
      </c>
      <c r="C468">
        <v>1036</v>
      </c>
      <c r="D468">
        <v>2</v>
      </c>
      <c r="E468" t="str">
        <f>VLOOKUP(B468,[2]Sheet1!$D:$AB,25,0)</f>
        <v>Regular-Gask</v>
      </c>
      <c r="F468" t="s">
        <v>595</v>
      </c>
    </row>
    <row r="469" spans="1:6">
      <c r="A469" s="69">
        <v>46085</v>
      </c>
      <c r="B469" t="s">
        <v>59</v>
      </c>
      <c r="C469">
        <v>45</v>
      </c>
      <c r="D469">
        <v>2</v>
      </c>
      <c r="E469" t="str">
        <f>VLOOKUP(B469,[2]Sheet1!$D:$AB,25,0)</f>
        <v>Regular-Gask</v>
      </c>
      <c r="F469" t="s">
        <v>595</v>
      </c>
    </row>
    <row r="470" spans="1:6">
      <c r="A470" s="69">
        <v>46085</v>
      </c>
      <c r="B470" t="s">
        <v>379</v>
      </c>
      <c r="C470">
        <v>44</v>
      </c>
      <c r="D470">
        <v>2</v>
      </c>
      <c r="E470" t="str">
        <f>VLOOKUP(B470,[2]Sheet1!$D:$AB,25,0)</f>
        <v>Regular-Gask</v>
      </c>
      <c r="F470" t="s">
        <v>595</v>
      </c>
    </row>
    <row r="471" spans="1:6">
      <c r="A471" s="69">
        <v>46085</v>
      </c>
      <c r="B471" t="s">
        <v>86</v>
      </c>
      <c r="C471">
        <v>97</v>
      </c>
      <c r="D471">
        <v>2</v>
      </c>
      <c r="E471" t="str">
        <f>VLOOKUP(B471,[2]Sheet1!$D:$AB,25,0)</f>
        <v>Regular-Gask</v>
      </c>
      <c r="F471" t="s">
        <v>595</v>
      </c>
    </row>
    <row r="472" spans="1:6">
      <c r="A472" s="69">
        <v>46085</v>
      </c>
      <c r="B472" t="s">
        <v>80</v>
      </c>
      <c r="C472">
        <v>3500</v>
      </c>
      <c r="D472">
        <v>2</v>
      </c>
      <c r="E472" t="str">
        <f>VLOOKUP(B472,[2]Sheet1!$D:$AB,25,0)</f>
        <v>Regular-Adhe</v>
      </c>
      <c r="F472" t="s">
        <v>595</v>
      </c>
    </row>
    <row r="473" spans="1:6">
      <c r="A473" s="69">
        <v>46085</v>
      </c>
      <c r="B473" t="s">
        <v>797</v>
      </c>
      <c r="C473">
        <v>97</v>
      </c>
      <c r="D473">
        <v>2</v>
      </c>
      <c r="E473" t="str">
        <f>VLOOKUP(B473,[2]Sheet1!$D:$AB,25,0)</f>
        <v>Regular-Adhe</v>
      </c>
      <c r="F473" t="s">
        <v>595</v>
      </c>
    </row>
    <row r="474" spans="1:6">
      <c r="A474" s="69">
        <v>46085</v>
      </c>
      <c r="B474" t="s">
        <v>15</v>
      </c>
      <c r="C474">
        <v>306</v>
      </c>
      <c r="D474">
        <v>2</v>
      </c>
      <c r="E474" t="str">
        <f>VLOOKUP(B474,[2]Sheet1!$D:$AB,25,0)</f>
        <v>Regular-Gask</v>
      </c>
      <c r="F474" t="s">
        <v>595</v>
      </c>
    </row>
    <row r="475" spans="1:6">
      <c r="A475" s="69">
        <v>46085</v>
      </c>
      <c r="B475" t="s">
        <v>861</v>
      </c>
      <c r="C475">
        <v>26</v>
      </c>
      <c r="D475">
        <v>2</v>
      </c>
      <c r="E475" t="str">
        <f>VLOOKUP(B475,[2]Sheet1!$D:$AB,25,0)</f>
        <v>Regular-Adhe</v>
      </c>
      <c r="F475" t="s">
        <v>595</v>
      </c>
    </row>
    <row r="476" spans="1:6">
      <c r="A476" s="69">
        <v>46085</v>
      </c>
      <c r="B476" t="s">
        <v>64</v>
      </c>
      <c r="C476">
        <v>40</v>
      </c>
      <c r="D476">
        <v>2</v>
      </c>
      <c r="E476" t="str">
        <f>VLOOKUP(B476,[2]Sheet1!$D:$AB,25,0)</f>
        <v>Regular-Adhe</v>
      </c>
      <c r="F476" t="s">
        <v>595</v>
      </c>
    </row>
    <row r="477" spans="1:6">
      <c r="A477" s="69">
        <v>46085</v>
      </c>
      <c r="B477" t="s">
        <v>546</v>
      </c>
      <c r="C477">
        <v>180</v>
      </c>
      <c r="D477">
        <v>2</v>
      </c>
      <c r="E477" t="str">
        <f>VLOOKUP(B477,[2]Sheet1!$D:$AB,25,0)</f>
        <v>Regular-Gask</v>
      </c>
      <c r="F477" t="s">
        <v>595</v>
      </c>
    </row>
    <row r="478" spans="1:6">
      <c r="A478" s="69">
        <v>46085</v>
      </c>
      <c r="B478" t="s">
        <v>739</v>
      </c>
      <c r="C478">
        <v>45</v>
      </c>
      <c r="D478">
        <v>2</v>
      </c>
      <c r="E478" t="str">
        <f>VLOOKUP(B478,[2]Sheet1!$D:$AB,25,0)</f>
        <v>Regular-Gask</v>
      </c>
      <c r="F478" t="s">
        <v>595</v>
      </c>
    </row>
    <row r="479" spans="1:6">
      <c r="A479" s="69">
        <v>46085</v>
      </c>
      <c r="B479" t="s">
        <v>304</v>
      </c>
      <c r="C479">
        <v>41</v>
      </c>
      <c r="D479">
        <v>2</v>
      </c>
      <c r="E479" t="str">
        <f>VLOOKUP(B479,[2]Sheet1!$D:$AB,25,0)</f>
        <v>Regular-Gask</v>
      </c>
      <c r="F479" t="s">
        <v>595</v>
      </c>
    </row>
    <row r="480" spans="1:6">
      <c r="A480" s="69">
        <v>46085</v>
      </c>
      <c r="B480" t="s">
        <v>569</v>
      </c>
      <c r="C480">
        <v>64</v>
      </c>
      <c r="D480">
        <v>2</v>
      </c>
      <c r="E480" t="str">
        <f>VLOOKUP(B480,[2]Sheet1!$D:$AB,25,0)</f>
        <v>Regular-Adhe</v>
      </c>
      <c r="F480" t="s">
        <v>595</v>
      </c>
    </row>
    <row r="481" spans="1:6">
      <c r="A481" s="69">
        <v>46085</v>
      </c>
      <c r="B481" t="s">
        <v>697</v>
      </c>
      <c r="C481">
        <v>43</v>
      </c>
      <c r="D481">
        <v>2</v>
      </c>
      <c r="E481" t="str">
        <f>VLOOKUP(B481,[2]Sheet1!$D:$AB,25,0)</f>
        <v>Regular-Adhe</v>
      </c>
      <c r="F481" t="s">
        <v>595</v>
      </c>
    </row>
    <row r="482" spans="1:6">
      <c r="A482" s="69">
        <v>46085</v>
      </c>
      <c r="B482" t="s">
        <v>555</v>
      </c>
      <c r="C482">
        <v>53</v>
      </c>
      <c r="D482">
        <v>2</v>
      </c>
      <c r="E482" t="str">
        <f>VLOOKUP(B482,[2]Sheet1!$D:$AB,25,0)</f>
        <v>Regular-Gask</v>
      </c>
      <c r="F482" t="s">
        <v>595</v>
      </c>
    </row>
    <row r="483" spans="1:6">
      <c r="A483" s="69">
        <v>46085</v>
      </c>
      <c r="B483" t="s">
        <v>656</v>
      </c>
      <c r="C483">
        <v>72</v>
      </c>
      <c r="D483">
        <v>2</v>
      </c>
      <c r="E483" t="str">
        <f>VLOOKUP(B483,[2]Sheet1!$D:$AB,25,0)</f>
        <v>MG-Sticker + Orientation</v>
      </c>
      <c r="F483" t="s">
        <v>220</v>
      </c>
    </row>
    <row r="484" spans="1:6">
      <c r="A484" s="69">
        <v>46085</v>
      </c>
      <c r="B484" t="s">
        <v>318</v>
      </c>
      <c r="C484">
        <v>49</v>
      </c>
      <c r="D484">
        <v>2</v>
      </c>
      <c r="E484" t="str">
        <f>VLOOKUP(B484,[2]Sheet1!$D:$AB,25,0)</f>
        <v>Regular-Gask</v>
      </c>
      <c r="F484" t="s">
        <v>595</v>
      </c>
    </row>
    <row r="485" spans="1:6">
      <c r="A485" s="69">
        <v>46085</v>
      </c>
      <c r="B485" t="s">
        <v>341</v>
      </c>
      <c r="C485">
        <v>29</v>
      </c>
      <c r="D485">
        <v>2</v>
      </c>
      <c r="E485" t="str">
        <f>VLOOKUP(B485,[2]Sheet1!$D:$AB,25,0)</f>
        <v>Regular-Gask</v>
      </c>
      <c r="F485" t="s">
        <v>595</v>
      </c>
    </row>
    <row r="486" spans="1:6">
      <c r="A486" s="69">
        <v>46085</v>
      </c>
      <c r="B486" t="s">
        <v>925</v>
      </c>
      <c r="C486">
        <v>64</v>
      </c>
      <c r="D486">
        <v>2</v>
      </c>
      <c r="E486" t="str">
        <f>VLOOKUP(B486,[2]Sheet1!$D:$AB,25,0)</f>
        <v>MG Gask + PB assembly</v>
      </c>
      <c r="F486" t="s">
        <v>220</v>
      </c>
    </row>
    <row r="487" spans="1:6">
      <c r="A487" s="69">
        <v>46085</v>
      </c>
      <c r="B487" t="s">
        <v>303</v>
      </c>
      <c r="C487">
        <v>78</v>
      </c>
      <c r="D487">
        <v>2</v>
      </c>
      <c r="E487" t="str">
        <f>VLOOKUP(B487,[2]Sheet1!$D:$AB,25,0)</f>
        <v>Regular-Gask</v>
      </c>
      <c r="F487" t="s">
        <v>595</v>
      </c>
    </row>
    <row r="488" spans="1:6">
      <c r="A488" s="69">
        <v>46085</v>
      </c>
      <c r="B488" t="s">
        <v>301</v>
      </c>
      <c r="C488">
        <v>93</v>
      </c>
      <c r="D488">
        <v>2</v>
      </c>
      <c r="E488" t="str">
        <f>VLOOKUP(B488,[2]Sheet1!$D:$AB,25,0)</f>
        <v>MG Adhe + DR Adhe</v>
      </c>
      <c r="F488" t="s">
        <v>220</v>
      </c>
    </row>
    <row r="489" spans="1:6">
      <c r="A489" s="69">
        <v>46085</v>
      </c>
      <c r="B489" t="s">
        <v>773</v>
      </c>
      <c r="C489">
        <v>63</v>
      </c>
      <c r="D489">
        <v>2</v>
      </c>
      <c r="E489" t="str">
        <f>VLOOKUP(B489,[2]Sheet1!$D:$AB,25,0)</f>
        <v>Regular-Gask</v>
      </c>
      <c r="F489" t="s">
        <v>595</v>
      </c>
    </row>
    <row r="490" spans="1:6">
      <c r="A490" s="69">
        <v>46085</v>
      </c>
      <c r="B490" t="s">
        <v>83</v>
      </c>
      <c r="C490">
        <v>109</v>
      </c>
      <c r="D490">
        <v>2</v>
      </c>
      <c r="E490" t="str">
        <f>VLOOKUP(B490,[2]Sheet1!$D:$AB,25,0)</f>
        <v>Regular-Gask</v>
      </c>
      <c r="F490" t="s">
        <v>595</v>
      </c>
    </row>
    <row r="491" spans="1:6">
      <c r="A491" s="69">
        <v>46085</v>
      </c>
      <c r="B491" t="s">
        <v>66</v>
      </c>
      <c r="C491">
        <v>37</v>
      </c>
      <c r="D491">
        <v>2</v>
      </c>
      <c r="E491" t="str">
        <f>VLOOKUP(B491,[2]Sheet1!$D:$AB,25,0)</f>
        <v>Regular-Gask</v>
      </c>
      <c r="F491" t="s">
        <v>595</v>
      </c>
    </row>
    <row r="492" spans="1:6">
      <c r="A492" s="69">
        <v>46085</v>
      </c>
      <c r="B492" t="s">
        <v>788</v>
      </c>
      <c r="C492">
        <v>34</v>
      </c>
      <c r="D492">
        <v>2</v>
      </c>
      <c r="E492" t="str">
        <f>VLOOKUP(B492,[2]Sheet1!$D:$AB,25,0)</f>
        <v>MG Adhe + DR Adhe</v>
      </c>
      <c r="F492" t="s">
        <v>220</v>
      </c>
    </row>
    <row r="493" spans="1:6">
      <c r="A493" s="69">
        <v>46085</v>
      </c>
      <c r="B493" t="s">
        <v>619</v>
      </c>
      <c r="C493">
        <v>40</v>
      </c>
      <c r="D493">
        <v>2</v>
      </c>
      <c r="E493" t="str">
        <f>VLOOKUP(B493,[2]Sheet1!$D:$AB,25,0)</f>
        <v>Regular-Adhe</v>
      </c>
      <c r="F493" t="s">
        <v>595</v>
      </c>
    </row>
    <row r="494" spans="1:6">
      <c r="A494" s="69">
        <v>46085</v>
      </c>
      <c r="B494" t="s">
        <v>735</v>
      </c>
      <c r="C494">
        <v>74</v>
      </c>
      <c r="D494">
        <v>2</v>
      </c>
      <c r="E494" t="str">
        <f>VLOOKUP(B494,[2]Sheet1!$D:$AB,25,0)</f>
        <v>MG Adhe + DR Adhe + PB assly</v>
      </c>
      <c r="F494" t="s">
        <v>220</v>
      </c>
    </row>
    <row r="495" spans="1:6">
      <c r="A495" s="69">
        <v>46085</v>
      </c>
      <c r="B495" t="s">
        <v>377</v>
      </c>
      <c r="C495">
        <v>42</v>
      </c>
      <c r="D495">
        <v>2</v>
      </c>
      <c r="E495" t="str">
        <f>VLOOKUP(B495,[2]Sheet1!$D:$AB,25,0)</f>
        <v>Regular-Gask</v>
      </c>
      <c r="F495" t="s">
        <v>595</v>
      </c>
    </row>
    <row r="496" spans="1:6">
      <c r="A496" s="69">
        <v>46085</v>
      </c>
      <c r="B496" t="s">
        <v>396</v>
      </c>
      <c r="C496">
        <v>60</v>
      </c>
      <c r="D496">
        <v>2</v>
      </c>
      <c r="E496" t="str">
        <f>VLOOKUP(B496,[2]Sheet1!$D:$AB,25,0)</f>
        <v>MG Adhe + PB assembly</v>
      </c>
      <c r="F496" t="s">
        <v>220</v>
      </c>
    </row>
    <row r="497" spans="1:6">
      <c r="A497" s="69">
        <v>46085</v>
      </c>
      <c r="B497" t="s">
        <v>425</v>
      </c>
      <c r="C497">
        <v>61</v>
      </c>
      <c r="D497">
        <v>2</v>
      </c>
      <c r="E497" t="str">
        <f>VLOOKUP(B497,[2]Sheet1!$D:$AB,25,0)</f>
        <v>MG Adhe + Activator</v>
      </c>
      <c r="F497" t="s">
        <v>220</v>
      </c>
    </row>
    <row r="498" spans="1:6">
      <c r="A498" s="69">
        <v>46085</v>
      </c>
      <c r="B498" t="s">
        <v>924</v>
      </c>
      <c r="C498">
        <v>155</v>
      </c>
      <c r="D498">
        <v>2</v>
      </c>
      <c r="E498" t="str">
        <f>VLOOKUP(B498,[2]Sheet1!$D:$AB,25,0)</f>
        <v>MG Adhe + Activator</v>
      </c>
      <c r="F498" t="s">
        <v>220</v>
      </c>
    </row>
    <row r="499" spans="1:6">
      <c r="A499" s="69">
        <v>46085</v>
      </c>
      <c r="B499" t="s">
        <v>919</v>
      </c>
      <c r="C499">
        <v>58</v>
      </c>
      <c r="D499">
        <v>2</v>
      </c>
      <c r="E499" t="str">
        <f>VLOOKUP(B499,[2]Sheet1!$D:$AB,25,0)</f>
        <v>MG Adhe + DR Adhe + Orientation</v>
      </c>
      <c r="F499" t="s">
        <v>220</v>
      </c>
    </row>
    <row r="500" spans="1:6">
      <c r="A500" s="69">
        <v>46085</v>
      </c>
      <c r="B500" t="s">
        <v>84</v>
      </c>
      <c r="C500">
        <v>348</v>
      </c>
      <c r="D500">
        <v>2</v>
      </c>
      <c r="E500" t="str">
        <f>VLOOKUP(B500,[2]Sheet1!$D:$AB,25,0)</f>
        <v>Regular-Gask</v>
      </c>
      <c r="F500" t="s">
        <v>595</v>
      </c>
    </row>
    <row r="501" spans="1:6">
      <c r="A501" s="69">
        <v>46085</v>
      </c>
      <c r="B501" t="s">
        <v>243</v>
      </c>
      <c r="C501">
        <v>150</v>
      </c>
      <c r="D501">
        <v>2</v>
      </c>
      <c r="E501" t="str">
        <f>VLOOKUP(B501,[2]Sheet1!$D:$AB,25,0)</f>
        <v>Regular-Adhe</v>
      </c>
      <c r="F501" t="s">
        <v>595</v>
      </c>
    </row>
    <row r="502" spans="1:6">
      <c r="A502" s="69">
        <v>46085</v>
      </c>
      <c r="B502" t="s">
        <v>374</v>
      </c>
      <c r="C502">
        <v>201</v>
      </c>
      <c r="D502">
        <v>2</v>
      </c>
      <c r="E502" t="str">
        <f>VLOOKUP(B502,[2]Sheet1!$D:$AB,25,0)</f>
        <v>Regular-Gask</v>
      </c>
      <c r="F502" t="s">
        <v>595</v>
      </c>
    </row>
    <row r="503" spans="1:6">
      <c r="A503" s="69">
        <v>46085</v>
      </c>
      <c r="B503" t="s">
        <v>347</v>
      </c>
      <c r="C503">
        <v>0</v>
      </c>
      <c r="D503">
        <v>2</v>
      </c>
      <c r="E503" t="str">
        <f>VLOOKUP(B503,[2]Sheet1!$D:$AB,25,0)</f>
        <v>MG-Sticker + Orientation</v>
      </c>
      <c r="F503" t="s">
        <v>220</v>
      </c>
    </row>
    <row r="504" spans="1:6">
      <c r="A504" s="69">
        <v>46085</v>
      </c>
      <c r="B504" t="s">
        <v>803</v>
      </c>
      <c r="C504">
        <v>50</v>
      </c>
      <c r="D504">
        <v>2</v>
      </c>
      <c r="E504" t="str">
        <f>VLOOKUP(B504,[2]Sheet1!$D:$AB,25,0)</f>
        <v>Regular-Adhe</v>
      </c>
      <c r="F504" t="s">
        <v>595</v>
      </c>
    </row>
    <row r="505" spans="1:6">
      <c r="A505" s="69">
        <v>46085</v>
      </c>
      <c r="B505" t="s">
        <v>110</v>
      </c>
      <c r="C505">
        <v>74</v>
      </c>
      <c r="D505">
        <v>2</v>
      </c>
      <c r="E505" t="str">
        <f>VLOOKUP(B505,[2]Sheet1!$D:$AB,25,0)</f>
        <v>Regular-Gask</v>
      </c>
      <c r="F505" t="s">
        <v>595</v>
      </c>
    </row>
    <row r="506" spans="1:6">
      <c r="A506" s="69">
        <v>46085</v>
      </c>
      <c r="B506" t="s">
        <v>92</v>
      </c>
      <c r="C506">
        <v>71</v>
      </c>
      <c r="D506">
        <v>2</v>
      </c>
      <c r="E506" t="str">
        <f>VLOOKUP(B506,[2]Sheet1!$D:$AB,25,0)</f>
        <v>Regular-Gask</v>
      </c>
      <c r="F506" t="s">
        <v>595</v>
      </c>
    </row>
    <row r="507" spans="1:6">
      <c r="A507" s="69">
        <v>46085</v>
      </c>
      <c r="B507" t="s">
        <v>299</v>
      </c>
      <c r="C507">
        <v>62</v>
      </c>
      <c r="D507">
        <v>2</v>
      </c>
      <c r="E507" t="str">
        <f>VLOOKUP(B507,[2]Sheet1!$D:$AB,25,0)</f>
        <v>Regular-Gask</v>
      </c>
      <c r="F507" t="s">
        <v>595</v>
      </c>
    </row>
    <row r="508" spans="1:6">
      <c r="A508" s="69">
        <v>46085</v>
      </c>
      <c r="B508" t="s">
        <v>251</v>
      </c>
      <c r="C508">
        <v>0</v>
      </c>
      <c r="D508">
        <v>2</v>
      </c>
      <c r="E508" t="str">
        <f>VLOOKUP(B508,[2]Sheet1!$D:$AB,25,0)</f>
        <v>Regular-Gask</v>
      </c>
      <c r="F508" t="s">
        <v>595</v>
      </c>
    </row>
    <row r="509" spans="1:6">
      <c r="A509" s="69">
        <v>46085</v>
      </c>
      <c r="B509" t="s">
        <v>866</v>
      </c>
      <c r="C509">
        <v>43</v>
      </c>
      <c r="D509">
        <v>2</v>
      </c>
      <c r="E509" t="str">
        <f>VLOOKUP(B509,[2]Sheet1!$D:$AB,25,0)</f>
        <v>Regular-Adhe</v>
      </c>
      <c r="F509" t="s">
        <v>595</v>
      </c>
    </row>
    <row r="510" spans="1:6">
      <c r="A510" s="69">
        <v>46085</v>
      </c>
      <c r="B510" t="s">
        <v>918</v>
      </c>
      <c r="C510">
        <v>38</v>
      </c>
      <c r="D510">
        <v>2</v>
      </c>
      <c r="E510" t="str">
        <f>VLOOKUP(B510,[2]Sheet1!$D:$AB,25,0)</f>
        <v>MG-Sticker</v>
      </c>
      <c r="F510" t="s">
        <v>220</v>
      </c>
    </row>
    <row r="511" spans="1:6">
      <c r="A511" s="69">
        <v>46085</v>
      </c>
      <c r="B511" t="s">
        <v>794</v>
      </c>
      <c r="C511">
        <v>46</v>
      </c>
      <c r="D511">
        <v>2</v>
      </c>
      <c r="E511" t="str">
        <f>VLOOKUP(B511,[2]Sheet1!$D:$AB,25,0)</f>
        <v>Regular-Gask</v>
      </c>
      <c r="F511" t="s">
        <v>595</v>
      </c>
    </row>
    <row r="512" spans="1:6">
      <c r="A512" s="69">
        <v>46085</v>
      </c>
      <c r="B512" t="s">
        <v>723</v>
      </c>
      <c r="C512">
        <v>54</v>
      </c>
      <c r="D512">
        <v>2</v>
      </c>
      <c r="E512" t="str">
        <f>VLOOKUP(B512,[2]Sheet1!$D:$AB,25,0)</f>
        <v>Regular-Adhe</v>
      </c>
      <c r="F512" t="s">
        <v>595</v>
      </c>
    </row>
    <row r="513" spans="1:6">
      <c r="A513" s="69">
        <v>46085</v>
      </c>
      <c r="B513" t="s">
        <v>229</v>
      </c>
      <c r="C513">
        <v>63</v>
      </c>
      <c r="D513">
        <v>2</v>
      </c>
      <c r="E513" t="str">
        <f>VLOOKUP(B513,[2]Sheet1!$D:$AB,25,0)</f>
        <v>Regular-Adhe</v>
      </c>
      <c r="F513" t="s">
        <v>595</v>
      </c>
    </row>
    <row r="514" spans="1:6">
      <c r="A514" s="69">
        <v>46086</v>
      </c>
      <c r="B514" t="s">
        <v>321</v>
      </c>
      <c r="C514">
        <v>169</v>
      </c>
      <c r="D514">
        <v>1</v>
      </c>
      <c r="E514" t="str">
        <f>VLOOKUP(B514,[2]Sheet1!$D:$AB,25,0)</f>
        <v>Regular-Gask</v>
      </c>
      <c r="F514" t="s">
        <v>595</v>
      </c>
    </row>
    <row r="515" spans="1:6">
      <c r="A515" s="69">
        <v>46086</v>
      </c>
      <c r="B515" t="s">
        <v>446</v>
      </c>
      <c r="C515">
        <v>193</v>
      </c>
      <c r="D515">
        <v>1</v>
      </c>
      <c r="E515" t="str">
        <f>VLOOKUP(B515,[2]Sheet1!$D:$AB,25,0)</f>
        <v>Regular-Gask</v>
      </c>
      <c r="F515" t="s">
        <v>595</v>
      </c>
    </row>
    <row r="516" spans="1:6">
      <c r="A516" s="69">
        <v>46086</v>
      </c>
      <c r="B516" t="s">
        <v>448</v>
      </c>
      <c r="C516">
        <v>113</v>
      </c>
      <c r="D516">
        <v>1</v>
      </c>
      <c r="E516" t="str">
        <f>VLOOKUP(B516,[2]Sheet1!$D:$AB,25,0)</f>
        <v>Regular-Gask</v>
      </c>
      <c r="F516" t="s">
        <v>595</v>
      </c>
    </row>
    <row r="517" spans="1:6">
      <c r="A517" s="69">
        <v>46086</v>
      </c>
      <c r="B517" t="s">
        <v>98</v>
      </c>
      <c r="C517">
        <v>32</v>
      </c>
      <c r="D517">
        <v>1</v>
      </c>
      <c r="E517" t="str">
        <f>VLOOKUP(B517,[2]Sheet1!$D:$AB,25,0)</f>
        <v>Regular-Gask</v>
      </c>
      <c r="F517" t="s">
        <v>595</v>
      </c>
    </row>
    <row r="518" spans="1:6">
      <c r="A518" s="69">
        <v>46086</v>
      </c>
      <c r="B518" t="s">
        <v>557</v>
      </c>
      <c r="C518">
        <v>0</v>
      </c>
      <c r="D518">
        <v>1</v>
      </c>
      <c r="E518" t="str">
        <f>VLOOKUP(B518,[2]Sheet1!$D:$AB,25,0)</f>
        <v>Regular-Gask</v>
      </c>
      <c r="F518" t="s">
        <v>595</v>
      </c>
    </row>
    <row r="519" spans="1:6">
      <c r="A519" s="69">
        <v>46086</v>
      </c>
      <c r="B519" t="s">
        <v>553</v>
      </c>
      <c r="C519">
        <v>36</v>
      </c>
      <c r="D519">
        <v>1</v>
      </c>
      <c r="E519" t="str">
        <f>VLOOKUP(B519,[2]Sheet1!$D:$AB,25,0)</f>
        <v>Regular-Gask</v>
      </c>
      <c r="F519" t="s">
        <v>595</v>
      </c>
    </row>
    <row r="520" spans="1:6">
      <c r="A520" s="69">
        <v>46086</v>
      </c>
      <c r="B520" t="s">
        <v>94</v>
      </c>
      <c r="C520">
        <v>40</v>
      </c>
      <c r="D520">
        <v>1</v>
      </c>
      <c r="E520" t="str">
        <f>VLOOKUP(B520,[2]Sheet1!$D:$AB,25,0)</f>
        <v>Regular-Adhe</v>
      </c>
      <c r="F520" t="s">
        <v>595</v>
      </c>
    </row>
    <row r="521" spans="1:6">
      <c r="A521" s="69">
        <v>46086</v>
      </c>
      <c r="B521" t="s">
        <v>287</v>
      </c>
      <c r="C521">
        <v>491</v>
      </c>
      <c r="D521">
        <v>1</v>
      </c>
      <c r="E521" t="str">
        <f>VLOOKUP(B521,[2]Sheet1!$D:$AB,25,0)</f>
        <v>Regular-Gask</v>
      </c>
      <c r="F521" t="s">
        <v>595</v>
      </c>
    </row>
    <row r="522" spans="1:6">
      <c r="A522" s="69">
        <v>46086</v>
      </c>
      <c r="B522" t="s">
        <v>508</v>
      </c>
      <c r="C522">
        <v>67</v>
      </c>
      <c r="D522">
        <v>1</v>
      </c>
      <c r="E522" t="str">
        <f>VLOOKUP(B522,[2]Sheet1!$D:$AB,25,0)</f>
        <v>Regular-Adhe</v>
      </c>
      <c r="F522" t="s">
        <v>595</v>
      </c>
    </row>
    <row r="523" spans="1:6">
      <c r="A523" s="69">
        <v>46086</v>
      </c>
      <c r="B523" t="s">
        <v>6</v>
      </c>
      <c r="C523">
        <v>2039</v>
      </c>
      <c r="D523">
        <v>1</v>
      </c>
      <c r="E523" t="str">
        <f>VLOOKUP(B523,[2]Sheet1!$D:$AB,25,0)</f>
        <v>Regular-Gask</v>
      </c>
      <c r="F523" t="s">
        <v>595</v>
      </c>
    </row>
    <row r="524" spans="1:6">
      <c r="A524" s="69">
        <v>46086</v>
      </c>
      <c r="B524" t="s">
        <v>705</v>
      </c>
      <c r="C524">
        <v>108</v>
      </c>
      <c r="D524">
        <v>1</v>
      </c>
      <c r="E524" t="str">
        <f>VLOOKUP(B524,[2]Sheet1!$D:$AB,25,0)</f>
        <v>Regular-Gask</v>
      </c>
      <c r="F524" t="s">
        <v>595</v>
      </c>
    </row>
    <row r="525" spans="1:6">
      <c r="A525" s="69">
        <v>46086</v>
      </c>
      <c r="B525" t="s">
        <v>403</v>
      </c>
      <c r="C525">
        <v>74</v>
      </c>
      <c r="D525">
        <v>1</v>
      </c>
      <c r="E525" t="str">
        <f>VLOOKUP(B525,[2]Sheet1!$D:$AB,25,0)</f>
        <v>Regular-Gask</v>
      </c>
      <c r="F525" t="s">
        <v>595</v>
      </c>
    </row>
    <row r="526" spans="1:6">
      <c r="A526" s="69">
        <v>46086</v>
      </c>
      <c r="B526" t="s">
        <v>366</v>
      </c>
      <c r="C526">
        <v>72</v>
      </c>
      <c r="D526">
        <v>1</v>
      </c>
      <c r="E526" t="str">
        <f>VLOOKUP(B526,[2]Sheet1!$D:$AB,25,0)</f>
        <v>Regular-Gask</v>
      </c>
      <c r="F526" t="s">
        <v>595</v>
      </c>
    </row>
    <row r="527" spans="1:6">
      <c r="A527" s="69">
        <v>46086</v>
      </c>
      <c r="B527" t="s">
        <v>73</v>
      </c>
      <c r="C527">
        <v>0</v>
      </c>
      <c r="D527">
        <v>1</v>
      </c>
      <c r="E527" t="str">
        <f>VLOOKUP(B527,[2]Sheet1!$D:$AB,25,0)</f>
        <v>Regular-Gask</v>
      </c>
      <c r="F527" t="s">
        <v>595</v>
      </c>
    </row>
    <row r="528" spans="1:6">
      <c r="A528" s="69">
        <v>46086</v>
      </c>
      <c r="B528" t="s">
        <v>34</v>
      </c>
      <c r="C528">
        <v>60</v>
      </c>
      <c r="D528">
        <v>1</v>
      </c>
      <c r="E528" t="str">
        <f>VLOOKUP(B528,[2]Sheet1!$D:$AB,25,0)</f>
        <v>Regular-Gask</v>
      </c>
      <c r="F528" t="s">
        <v>595</v>
      </c>
    </row>
    <row r="529" spans="1:6">
      <c r="A529" s="69">
        <v>46086</v>
      </c>
      <c r="B529" t="s">
        <v>351</v>
      </c>
      <c r="C529">
        <v>69</v>
      </c>
      <c r="D529">
        <v>1</v>
      </c>
      <c r="E529" t="str">
        <f>VLOOKUP(B529,[2]Sheet1!$D:$AB,25,0)</f>
        <v>Regular-Gask</v>
      </c>
      <c r="F529" t="s">
        <v>595</v>
      </c>
    </row>
    <row r="530" spans="1:6">
      <c r="A530" s="69">
        <v>46086</v>
      </c>
      <c r="B530" t="s">
        <v>248</v>
      </c>
      <c r="C530">
        <v>41</v>
      </c>
      <c r="D530">
        <v>1</v>
      </c>
      <c r="E530" t="str">
        <f>VLOOKUP(B530,[2]Sheet1!$D:$AB,25,0)</f>
        <v>Regular-Gask</v>
      </c>
      <c r="F530" t="s">
        <v>595</v>
      </c>
    </row>
    <row r="531" spans="1:6">
      <c r="A531" s="69">
        <v>46086</v>
      </c>
      <c r="B531" t="s">
        <v>491</v>
      </c>
      <c r="C531">
        <v>76</v>
      </c>
      <c r="D531">
        <v>1</v>
      </c>
      <c r="E531" t="str">
        <f>VLOOKUP(B531,[2]Sheet1!$D:$AB,25,0)</f>
        <v>Regular-Gask</v>
      </c>
      <c r="F531" t="s">
        <v>595</v>
      </c>
    </row>
    <row r="532" spans="1:6">
      <c r="A532" s="69">
        <v>46086</v>
      </c>
      <c r="B532" t="s">
        <v>35</v>
      </c>
      <c r="C532">
        <v>85</v>
      </c>
      <c r="D532">
        <v>1</v>
      </c>
      <c r="E532" t="str">
        <f>VLOOKUP(B532,[2]Sheet1!$D:$AB,25,0)</f>
        <v>Regular-Gask</v>
      </c>
      <c r="F532" t="s">
        <v>595</v>
      </c>
    </row>
    <row r="533" spans="1:6">
      <c r="A533" s="69">
        <v>46086</v>
      </c>
      <c r="B533" t="s">
        <v>179</v>
      </c>
      <c r="C533">
        <v>66</v>
      </c>
      <c r="D533">
        <v>1</v>
      </c>
      <c r="E533" t="str">
        <f>VLOOKUP(B533,[2]Sheet1!$D:$AB,25,0)</f>
        <v>Regular-Gask</v>
      </c>
      <c r="F533" t="s">
        <v>595</v>
      </c>
    </row>
    <row r="534" spans="1:6">
      <c r="A534" s="69">
        <v>46086</v>
      </c>
      <c r="B534" t="s">
        <v>331</v>
      </c>
      <c r="C534">
        <v>58</v>
      </c>
      <c r="D534">
        <v>1</v>
      </c>
      <c r="E534" t="str">
        <f>VLOOKUP(B534,[2]Sheet1!$D:$AB,25,0)</f>
        <v>Regular-Gask</v>
      </c>
      <c r="F534" t="s">
        <v>595</v>
      </c>
    </row>
    <row r="535" spans="1:6">
      <c r="A535" s="69">
        <v>46086</v>
      </c>
      <c r="B535" t="s">
        <v>348</v>
      </c>
      <c r="C535">
        <v>31</v>
      </c>
      <c r="D535">
        <v>1</v>
      </c>
      <c r="E535" t="str">
        <f>VLOOKUP(B535,[2]Sheet1!$D:$AB,25,0)</f>
        <v>Regular-Gask</v>
      </c>
      <c r="F535" t="s">
        <v>595</v>
      </c>
    </row>
    <row r="536" spans="1:6">
      <c r="A536" s="69">
        <v>46086</v>
      </c>
      <c r="B536" t="s">
        <v>375</v>
      </c>
      <c r="C536">
        <v>31</v>
      </c>
      <c r="D536">
        <v>1</v>
      </c>
      <c r="E536" t="str">
        <f>VLOOKUP(B536,[2]Sheet1!$D:$AB,25,0)</f>
        <v>Regular-Gask</v>
      </c>
      <c r="F536" t="s">
        <v>595</v>
      </c>
    </row>
    <row r="537" spans="1:6">
      <c r="A537" s="69">
        <v>46086</v>
      </c>
      <c r="B537" t="s">
        <v>324</v>
      </c>
      <c r="C537">
        <v>361</v>
      </c>
      <c r="D537">
        <v>1</v>
      </c>
      <c r="E537" t="str">
        <f>VLOOKUP(B537,[2]Sheet1!$D:$AB,25,0)</f>
        <v>Regular-Gask</v>
      </c>
      <c r="F537" t="s">
        <v>595</v>
      </c>
    </row>
    <row r="538" spans="1:6">
      <c r="A538" s="69">
        <v>46086</v>
      </c>
      <c r="B538" t="s">
        <v>439</v>
      </c>
      <c r="C538">
        <v>49</v>
      </c>
      <c r="D538">
        <v>1</v>
      </c>
      <c r="E538" t="str">
        <f>VLOOKUP(B538,[2]Sheet1!$D:$AB,25,0)</f>
        <v>Regular-Gask</v>
      </c>
      <c r="F538" t="s">
        <v>595</v>
      </c>
    </row>
    <row r="539" spans="1:6">
      <c r="A539" s="69">
        <v>46086</v>
      </c>
      <c r="B539" t="s">
        <v>335</v>
      </c>
      <c r="C539">
        <v>156</v>
      </c>
      <c r="D539">
        <v>1</v>
      </c>
      <c r="E539" t="str">
        <f>VLOOKUP(B539,[2]Sheet1!$D:$AB,25,0)</f>
        <v>Regular-Adhe</v>
      </c>
      <c r="F539" t="s">
        <v>595</v>
      </c>
    </row>
    <row r="540" spans="1:6">
      <c r="A540" s="69">
        <v>46086</v>
      </c>
      <c r="B540" t="s">
        <v>617</v>
      </c>
      <c r="C540">
        <v>0</v>
      </c>
      <c r="D540">
        <v>1</v>
      </c>
      <c r="E540" t="str">
        <f>VLOOKUP(B540,[2]Sheet1!$D:$AB,25,0)</f>
        <v>Regular-Adhe</v>
      </c>
      <c r="F540" t="s">
        <v>595</v>
      </c>
    </row>
    <row r="541" spans="1:6">
      <c r="A541" s="69">
        <v>46086</v>
      </c>
      <c r="B541" t="s">
        <v>379</v>
      </c>
      <c r="C541">
        <v>58</v>
      </c>
      <c r="D541">
        <v>1</v>
      </c>
      <c r="E541" t="str">
        <f>VLOOKUP(B541,[2]Sheet1!$D:$AB,25,0)</f>
        <v>Regular-Gask</v>
      </c>
      <c r="F541" t="s">
        <v>595</v>
      </c>
    </row>
    <row r="542" spans="1:6">
      <c r="A542" s="69">
        <v>46086</v>
      </c>
      <c r="B542" t="s">
        <v>164</v>
      </c>
      <c r="C542">
        <v>52</v>
      </c>
      <c r="D542">
        <v>1</v>
      </c>
      <c r="E542" t="str">
        <f>VLOOKUP(B542,[2]Sheet1!$D:$AB,25,0)</f>
        <v>Regular-Gask</v>
      </c>
      <c r="F542" t="s">
        <v>595</v>
      </c>
    </row>
    <row r="543" spans="1:6">
      <c r="A543" s="69">
        <v>46086</v>
      </c>
      <c r="B543" t="s">
        <v>86</v>
      </c>
      <c r="C543">
        <v>41</v>
      </c>
      <c r="D543">
        <v>1</v>
      </c>
      <c r="E543" t="str">
        <f>VLOOKUP(B543,[2]Sheet1!$D:$AB,25,0)</f>
        <v>Regular-Gask</v>
      </c>
      <c r="F543" t="s">
        <v>595</v>
      </c>
    </row>
    <row r="544" spans="1:6">
      <c r="A544" s="69">
        <v>46086</v>
      </c>
      <c r="B544" t="s">
        <v>38</v>
      </c>
      <c r="C544">
        <v>1156</v>
      </c>
      <c r="D544">
        <v>1</v>
      </c>
      <c r="E544" t="str">
        <f>VLOOKUP(B544,[2]Sheet1!$D:$AB,25,0)</f>
        <v>Regular-Gask</v>
      </c>
      <c r="F544" t="s">
        <v>595</v>
      </c>
    </row>
    <row r="545" spans="1:6">
      <c r="A545" s="69">
        <v>46086</v>
      </c>
      <c r="B545" t="s">
        <v>14</v>
      </c>
      <c r="C545">
        <v>72</v>
      </c>
      <c r="D545">
        <v>1</v>
      </c>
      <c r="E545" t="str">
        <f>VLOOKUP(B545,[2]Sheet1!$D:$AB,25,0)</f>
        <v>Regular-Gask</v>
      </c>
      <c r="F545" t="s">
        <v>595</v>
      </c>
    </row>
    <row r="546" spans="1:6">
      <c r="A546" s="69">
        <v>46086</v>
      </c>
      <c r="B546" t="s">
        <v>175</v>
      </c>
      <c r="C546">
        <v>34</v>
      </c>
      <c r="D546">
        <v>1</v>
      </c>
      <c r="E546" t="str">
        <f>VLOOKUP(B546,[2]Sheet1!$D:$AB,25,0)</f>
        <v>Regular-Gask</v>
      </c>
      <c r="F546" t="s">
        <v>595</v>
      </c>
    </row>
    <row r="547" spans="1:6">
      <c r="A547" s="69">
        <v>46086</v>
      </c>
      <c r="B547" t="s">
        <v>103</v>
      </c>
      <c r="C547">
        <v>42</v>
      </c>
      <c r="D547">
        <v>1</v>
      </c>
      <c r="E547" t="str">
        <f>VLOOKUP(B547,[2]Sheet1!$D:$AB,25,0)</f>
        <v>Regular-Gask</v>
      </c>
      <c r="F547" t="s">
        <v>595</v>
      </c>
    </row>
    <row r="548" spans="1:6">
      <c r="A548" s="69">
        <v>46086</v>
      </c>
      <c r="B548" t="s">
        <v>673</v>
      </c>
      <c r="C548">
        <v>43</v>
      </c>
      <c r="D548">
        <v>1</v>
      </c>
      <c r="E548" t="str">
        <f>VLOOKUP(B548,[2]Sheet1!$D:$AB,25,0)</f>
        <v>Regular-Gask</v>
      </c>
      <c r="F548" t="s">
        <v>595</v>
      </c>
    </row>
    <row r="549" spans="1:6">
      <c r="A549" s="69">
        <v>46086</v>
      </c>
      <c r="B549" t="s">
        <v>544</v>
      </c>
      <c r="C549">
        <v>2154</v>
      </c>
      <c r="D549">
        <v>1</v>
      </c>
      <c r="E549" t="str">
        <f>VLOOKUP(B549,[2]Sheet1!$D:$AB,25,0)</f>
        <v>Regular-Adhe</v>
      </c>
      <c r="F549" t="s">
        <v>595</v>
      </c>
    </row>
    <row r="550" spans="1:6">
      <c r="A550" s="69">
        <v>46086</v>
      </c>
      <c r="B550" t="s">
        <v>797</v>
      </c>
      <c r="C550">
        <v>72</v>
      </c>
      <c r="D550">
        <v>1</v>
      </c>
      <c r="E550" t="str">
        <f>VLOOKUP(B550,[2]Sheet1!$D:$AB,25,0)</f>
        <v>Regular-Adhe</v>
      </c>
      <c r="F550" t="s">
        <v>595</v>
      </c>
    </row>
    <row r="551" spans="1:6">
      <c r="A551" s="69">
        <v>46086</v>
      </c>
      <c r="B551" t="s">
        <v>252</v>
      </c>
      <c r="C551">
        <v>138</v>
      </c>
      <c r="D551">
        <v>1</v>
      </c>
      <c r="E551" t="str">
        <f>VLOOKUP(B551,[2]Sheet1!$D:$AB,25,0)</f>
        <v>Regular-Adhe</v>
      </c>
      <c r="F551" t="s">
        <v>595</v>
      </c>
    </row>
    <row r="552" spans="1:6">
      <c r="A552" s="69">
        <v>46086</v>
      </c>
      <c r="B552" t="s">
        <v>167</v>
      </c>
      <c r="C552">
        <v>76</v>
      </c>
      <c r="D552">
        <v>1</v>
      </c>
      <c r="E552" t="str">
        <f>VLOOKUP(B552,[2]Sheet1!$D:$AB,25,0)</f>
        <v>Regular-Gask</v>
      </c>
      <c r="F552" t="s">
        <v>595</v>
      </c>
    </row>
    <row r="553" spans="1:6">
      <c r="A553" s="69">
        <v>46086</v>
      </c>
      <c r="B553" t="s">
        <v>536</v>
      </c>
      <c r="C553">
        <v>303</v>
      </c>
      <c r="D553">
        <v>1</v>
      </c>
      <c r="E553" t="str">
        <f>VLOOKUP(B553,[2]Sheet1!$D:$AB,25,0)</f>
        <v>Regular-Gask</v>
      </c>
      <c r="F553" t="s">
        <v>595</v>
      </c>
    </row>
    <row r="554" spans="1:6">
      <c r="A554" s="69">
        <v>46086</v>
      </c>
      <c r="B554" t="s">
        <v>494</v>
      </c>
      <c r="C554">
        <v>40</v>
      </c>
      <c r="D554">
        <v>1</v>
      </c>
      <c r="E554" t="str">
        <f>VLOOKUP(B554,[2]Sheet1!$D:$AB,25,0)</f>
        <v>Regular-Adhe</v>
      </c>
      <c r="F554" t="s">
        <v>595</v>
      </c>
    </row>
    <row r="555" spans="1:6">
      <c r="A555" s="69">
        <v>46086</v>
      </c>
      <c r="B555" t="s">
        <v>64</v>
      </c>
      <c r="C555">
        <v>0</v>
      </c>
      <c r="D555">
        <v>1</v>
      </c>
      <c r="E555" t="str">
        <f>VLOOKUP(B555,[2]Sheet1!$D:$AB,25,0)</f>
        <v>Regular-Adhe</v>
      </c>
      <c r="F555" t="s">
        <v>595</v>
      </c>
    </row>
    <row r="556" spans="1:6">
      <c r="A556" s="69">
        <v>46086</v>
      </c>
      <c r="B556" t="s">
        <v>525</v>
      </c>
      <c r="C556">
        <v>75</v>
      </c>
      <c r="D556">
        <v>1</v>
      </c>
      <c r="E556" t="str">
        <f>VLOOKUP(B556,[2]Sheet1!$D:$AB,25,0)</f>
        <v>Regular-Gask</v>
      </c>
      <c r="F556" t="s">
        <v>595</v>
      </c>
    </row>
    <row r="557" spans="1:6">
      <c r="A557" s="69">
        <v>46086</v>
      </c>
      <c r="B557" t="s">
        <v>493</v>
      </c>
      <c r="C557">
        <v>364</v>
      </c>
      <c r="D557">
        <v>1</v>
      </c>
      <c r="E557" t="str">
        <f>VLOOKUP(B557,[2]Sheet1!$D:$AB,25,0)</f>
        <v>Regular-Gask</v>
      </c>
      <c r="F557" t="s">
        <v>595</v>
      </c>
    </row>
    <row r="558" spans="1:6">
      <c r="A558" s="69">
        <v>46086</v>
      </c>
      <c r="B558" t="s">
        <v>389</v>
      </c>
      <c r="C558">
        <v>50</v>
      </c>
      <c r="D558">
        <v>1</v>
      </c>
      <c r="E558" t="str">
        <f>VLOOKUP(B558,[2]Sheet1!$D:$AB,25,0)</f>
        <v>Regular-Gask</v>
      </c>
      <c r="F558" t="s">
        <v>595</v>
      </c>
    </row>
    <row r="559" spans="1:6">
      <c r="A559" s="69">
        <v>46086</v>
      </c>
      <c r="B559" t="s">
        <v>569</v>
      </c>
      <c r="C559">
        <v>80</v>
      </c>
      <c r="D559">
        <v>1</v>
      </c>
      <c r="E559" t="str">
        <f>VLOOKUP(B559,[2]Sheet1!$D:$AB,25,0)</f>
        <v>Regular-Adhe</v>
      </c>
      <c r="F559" t="s">
        <v>595</v>
      </c>
    </row>
    <row r="560" spans="1:6">
      <c r="A560" s="69">
        <v>46086</v>
      </c>
      <c r="B560" t="s">
        <v>555</v>
      </c>
      <c r="C560">
        <v>378</v>
      </c>
      <c r="D560">
        <v>1</v>
      </c>
      <c r="E560" t="str">
        <f>VLOOKUP(B560,[2]Sheet1!$D:$AB,25,0)</f>
        <v>Regular-Gask</v>
      </c>
      <c r="F560" t="s">
        <v>595</v>
      </c>
    </row>
    <row r="561" spans="1:6">
      <c r="A561" s="69">
        <v>46086</v>
      </c>
      <c r="B561" t="s">
        <v>48</v>
      </c>
      <c r="C561">
        <v>46</v>
      </c>
      <c r="D561">
        <v>1</v>
      </c>
      <c r="E561" t="str">
        <f>VLOOKUP(B561,[2]Sheet1!$D:$AB,25,0)</f>
        <v>Regular-Gask</v>
      </c>
      <c r="F561" t="s">
        <v>595</v>
      </c>
    </row>
    <row r="562" spans="1:6">
      <c r="A562" s="69">
        <v>46086</v>
      </c>
      <c r="B562" t="s">
        <v>826</v>
      </c>
      <c r="C562">
        <v>288</v>
      </c>
      <c r="D562">
        <v>1</v>
      </c>
      <c r="E562" t="str">
        <f>VLOOKUP(B562,[2]Sheet1!$D:$AB,25,0)</f>
        <v>Regular-Gask</v>
      </c>
      <c r="F562" t="s">
        <v>595</v>
      </c>
    </row>
    <row r="563" spans="1:6">
      <c r="A563" s="69">
        <v>46086</v>
      </c>
      <c r="B563" t="s">
        <v>105</v>
      </c>
      <c r="C563">
        <v>32</v>
      </c>
      <c r="D563">
        <v>1</v>
      </c>
      <c r="E563" t="str">
        <f>VLOOKUP(B563,[2]Sheet1!$D:$AB,25,0)</f>
        <v>Regular-Adhe</v>
      </c>
      <c r="F563" t="s">
        <v>595</v>
      </c>
    </row>
    <row r="564" spans="1:6">
      <c r="A564" s="69">
        <v>46086</v>
      </c>
      <c r="B564" t="s">
        <v>96</v>
      </c>
      <c r="C564">
        <v>0</v>
      </c>
      <c r="D564">
        <v>1</v>
      </c>
      <c r="E564" t="str">
        <f>VLOOKUP(B564,[2]Sheet1!$D:$AB,25,0)</f>
        <v>Regular-Gask</v>
      </c>
      <c r="F564" t="s">
        <v>595</v>
      </c>
    </row>
    <row r="565" spans="1:6">
      <c r="A565" s="69">
        <v>46086</v>
      </c>
      <c r="B565" t="s">
        <v>181</v>
      </c>
      <c r="C565">
        <v>181</v>
      </c>
      <c r="D565">
        <v>1</v>
      </c>
      <c r="E565" t="str">
        <f>VLOOKUP(B565,[2]Sheet1!$D:$AB,25,0)</f>
        <v>Regular-Adhe</v>
      </c>
      <c r="F565" t="s">
        <v>595</v>
      </c>
    </row>
    <row r="566" spans="1:6">
      <c r="A566" s="69">
        <v>46086</v>
      </c>
      <c r="B566" t="s">
        <v>621</v>
      </c>
      <c r="C566">
        <v>102</v>
      </c>
      <c r="D566">
        <v>1</v>
      </c>
      <c r="E566" t="str">
        <f>VLOOKUP(B566,[2]Sheet1!$D:$AB,25,0)</f>
        <v>MG Adhe + DR Adhe</v>
      </c>
      <c r="F566" t="s">
        <v>220</v>
      </c>
    </row>
    <row r="567" spans="1:6">
      <c r="A567" s="69">
        <v>46086</v>
      </c>
      <c r="B567" t="s">
        <v>326</v>
      </c>
      <c r="C567">
        <v>97</v>
      </c>
      <c r="D567">
        <v>1</v>
      </c>
      <c r="E567" t="str">
        <f>VLOOKUP(B567,[2]Sheet1!$D:$AB,25,0)</f>
        <v>Regular-Gask</v>
      </c>
      <c r="F567" t="s">
        <v>595</v>
      </c>
    </row>
    <row r="568" spans="1:6">
      <c r="A568" s="69">
        <v>46086</v>
      </c>
      <c r="B568" t="s">
        <v>750</v>
      </c>
      <c r="C568">
        <v>43</v>
      </c>
      <c r="D568">
        <v>1</v>
      </c>
      <c r="E568" t="str">
        <f>VLOOKUP(B568,[2]Sheet1!$D:$AB,25,0)</f>
        <v>MG Adhe + DR sticker</v>
      </c>
      <c r="F568" t="s">
        <v>220</v>
      </c>
    </row>
    <row r="569" spans="1:6">
      <c r="A569" s="69">
        <v>46086</v>
      </c>
      <c r="B569" t="s">
        <v>583</v>
      </c>
      <c r="C569">
        <v>64</v>
      </c>
      <c r="D569">
        <v>1</v>
      </c>
      <c r="E569" t="str">
        <f>VLOOKUP(B569,[2]Sheet1!$D:$AB,25,0)</f>
        <v>Regular-Gask</v>
      </c>
      <c r="F569" t="s">
        <v>595</v>
      </c>
    </row>
    <row r="570" spans="1:6">
      <c r="A570" s="69">
        <v>46086</v>
      </c>
      <c r="B570" t="s">
        <v>770</v>
      </c>
      <c r="C570">
        <v>35</v>
      </c>
      <c r="D570">
        <v>1</v>
      </c>
      <c r="E570" t="str">
        <f>VLOOKUP(B570,[2]Sheet1!$D:$AB,25,0)</f>
        <v>Regular-Gask</v>
      </c>
      <c r="F570" t="s">
        <v>595</v>
      </c>
    </row>
    <row r="571" spans="1:6">
      <c r="A571" s="69">
        <v>46086</v>
      </c>
      <c r="B571" t="s">
        <v>600</v>
      </c>
      <c r="C571">
        <v>41</v>
      </c>
      <c r="D571">
        <v>1</v>
      </c>
      <c r="E571" t="str">
        <f>VLOOKUP(B571,[2]Sheet1!$D:$AB,25,0)</f>
        <v>Regular-Gask</v>
      </c>
      <c r="F571" t="s">
        <v>595</v>
      </c>
    </row>
    <row r="572" spans="1:6">
      <c r="A572" s="69">
        <v>46086</v>
      </c>
      <c r="B572" t="s">
        <v>647</v>
      </c>
      <c r="C572">
        <v>31</v>
      </c>
      <c r="D572">
        <v>1</v>
      </c>
      <c r="E572" t="str">
        <f>VLOOKUP(B572,[2]Sheet1!$D:$AB,25,0)</f>
        <v>Regular-Gask</v>
      </c>
      <c r="F572" t="s">
        <v>595</v>
      </c>
    </row>
    <row r="573" spans="1:6">
      <c r="A573" s="69">
        <v>46086</v>
      </c>
      <c r="B573" t="s">
        <v>719</v>
      </c>
      <c r="C573">
        <v>34</v>
      </c>
      <c r="D573">
        <v>1</v>
      </c>
      <c r="E573" t="str">
        <f>VLOOKUP(B573,[2]Sheet1!$D:$AB,25,0)</f>
        <v>MG Adhe + DR Adhe + PB assly</v>
      </c>
      <c r="F573" t="s">
        <v>220</v>
      </c>
    </row>
    <row r="574" spans="1:6">
      <c r="A574" s="69">
        <v>46086</v>
      </c>
      <c r="B574" t="s">
        <v>807</v>
      </c>
      <c r="C574">
        <v>64</v>
      </c>
      <c r="D574">
        <v>1</v>
      </c>
      <c r="E574" t="str">
        <f>VLOOKUP(B574,[2]Sheet1!$D:$AB,25,0)</f>
        <v>Regular-Gask</v>
      </c>
      <c r="F574" t="s">
        <v>595</v>
      </c>
    </row>
    <row r="575" spans="1:6">
      <c r="A575" s="69">
        <v>46086</v>
      </c>
      <c r="B575" t="s">
        <v>780</v>
      </c>
      <c r="C575">
        <v>381</v>
      </c>
      <c r="D575">
        <v>1</v>
      </c>
      <c r="E575" t="str">
        <f>VLOOKUP(B575,[2]Sheet1!$D:$AB,25,0)</f>
        <v>Regular-Gask</v>
      </c>
      <c r="F575" t="s">
        <v>595</v>
      </c>
    </row>
    <row r="576" spans="1:6">
      <c r="A576" s="69">
        <v>46086</v>
      </c>
      <c r="B576" t="s">
        <v>686</v>
      </c>
      <c r="C576">
        <v>42</v>
      </c>
      <c r="D576">
        <v>1</v>
      </c>
      <c r="E576" t="str">
        <f>VLOOKUP(B576,[2]Sheet1!$D:$AB,25,0)</f>
        <v>MG Adhe + PB assembly</v>
      </c>
      <c r="F576" t="s">
        <v>220</v>
      </c>
    </row>
    <row r="577" spans="1:6">
      <c r="A577" s="69">
        <v>46086</v>
      </c>
      <c r="B577" t="s">
        <v>742</v>
      </c>
      <c r="C577">
        <v>140</v>
      </c>
      <c r="D577">
        <v>1</v>
      </c>
      <c r="E577" t="str">
        <f>VLOOKUP(B577,[2]Sheet1!$D:$AB,25,0)</f>
        <v>MG-Sticker + Orientation</v>
      </c>
      <c r="F577" t="s">
        <v>220</v>
      </c>
    </row>
    <row r="578" spans="1:6">
      <c r="A578" s="69">
        <v>46086</v>
      </c>
      <c r="B578" t="s">
        <v>443</v>
      </c>
      <c r="C578">
        <v>63</v>
      </c>
      <c r="D578">
        <v>1</v>
      </c>
      <c r="E578" t="str">
        <f>VLOOKUP(B578,[2]Sheet1!$D:$AB,25,0)</f>
        <v>MG Adhe + Activator</v>
      </c>
      <c r="F578" t="s">
        <v>220</v>
      </c>
    </row>
    <row r="579" spans="1:6">
      <c r="A579" s="69">
        <v>46086</v>
      </c>
      <c r="B579" t="s">
        <v>233</v>
      </c>
      <c r="C579">
        <v>49</v>
      </c>
      <c r="D579">
        <v>1</v>
      </c>
      <c r="E579" t="str">
        <f>VLOOKUP(B579,[2]Sheet1!$D:$AB,25,0)</f>
        <v>Regular-Adhe</v>
      </c>
      <c r="F579" t="s">
        <v>595</v>
      </c>
    </row>
    <row r="580" spans="1:6">
      <c r="A580" s="69">
        <v>46086</v>
      </c>
      <c r="B580" t="s">
        <v>757</v>
      </c>
      <c r="C580">
        <v>42</v>
      </c>
      <c r="D580">
        <v>1</v>
      </c>
      <c r="E580" t="str">
        <f>VLOOKUP(B580,[2]Sheet1!$D:$AB,25,0)</f>
        <v>Regular-Gask</v>
      </c>
      <c r="F580" t="s">
        <v>595</v>
      </c>
    </row>
    <row r="581" spans="1:6">
      <c r="A581" s="69">
        <v>46086</v>
      </c>
      <c r="B581" t="s">
        <v>926</v>
      </c>
      <c r="C581">
        <v>0</v>
      </c>
      <c r="D581">
        <v>1</v>
      </c>
      <c r="E581" t="str">
        <f>VLOOKUP(B581,[2]Sheet1!$D:$AB,25,0)</f>
        <v>MG Adhe + PB assembly</v>
      </c>
      <c r="F581" t="s">
        <v>220</v>
      </c>
    </row>
    <row r="582" spans="1:6">
      <c r="A582" s="69">
        <v>46086</v>
      </c>
      <c r="B582" t="s">
        <v>371</v>
      </c>
      <c r="C582">
        <v>389</v>
      </c>
      <c r="D582">
        <v>1</v>
      </c>
      <c r="E582" t="str">
        <f>VLOOKUP(B582,[2]Sheet1!$D:$AB,25,0)</f>
        <v>MG Adhe + DR Adhe + Orientation</v>
      </c>
      <c r="F582" t="s">
        <v>220</v>
      </c>
    </row>
    <row r="583" spans="1:6">
      <c r="A583" s="69">
        <v>46086</v>
      </c>
      <c r="B583" t="s">
        <v>540</v>
      </c>
      <c r="C583">
        <v>38</v>
      </c>
      <c r="D583">
        <v>1</v>
      </c>
      <c r="E583" t="str">
        <f>VLOOKUP(B583,[2]Sheet1!$D:$AB,25,0)</f>
        <v>Regular-Gask</v>
      </c>
      <c r="F583" t="s">
        <v>595</v>
      </c>
    </row>
    <row r="584" spans="1:6">
      <c r="A584" s="69">
        <v>46086</v>
      </c>
      <c r="B584" t="s">
        <v>422</v>
      </c>
      <c r="C584">
        <v>89</v>
      </c>
      <c r="D584">
        <v>1</v>
      </c>
      <c r="E584" t="str">
        <f>VLOOKUP(B584,[2]Sheet1!$D:$AB,25,0)</f>
        <v>Regular-Gask</v>
      </c>
      <c r="F584" t="s">
        <v>595</v>
      </c>
    </row>
    <row r="585" spans="1:6">
      <c r="A585" s="69">
        <v>46086</v>
      </c>
      <c r="B585" t="s">
        <v>113</v>
      </c>
      <c r="C585">
        <v>39</v>
      </c>
      <c r="D585">
        <v>1</v>
      </c>
      <c r="E585" t="str">
        <f>VLOOKUP(B585,[2]Sheet1!$D:$AB,25,0)</f>
        <v>MG-Sticker + Orientation</v>
      </c>
      <c r="F585" t="s">
        <v>220</v>
      </c>
    </row>
    <row r="586" spans="1:6">
      <c r="A586" s="69">
        <v>46086</v>
      </c>
      <c r="B586" t="s">
        <v>462</v>
      </c>
      <c r="C586">
        <v>35</v>
      </c>
      <c r="D586">
        <v>1</v>
      </c>
      <c r="E586" t="str">
        <f>VLOOKUP(B586,[2]Sheet1!$D:$AB,25,0)</f>
        <v>Regular-Gask</v>
      </c>
      <c r="F586" t="s">
        <v>595</v>
      </c>
    </row>
    <row r="587" spans="1:6">
      <c r="A587" s="69">
        <v>46086</v>
      </c>
      <c r="B587" t="s">
        <v>302</v>
      </c>
      <c r="C587">
        <v>43</v>
      </c>
      <c r="D587">
        <v>1</v>
      </c>
      <c r="E587" t="str">
        <f>VLOOKUP(B587,[2]Sheet1!$D:$AB,25,0)</f>
        <v>Regular-Gask</v>
      </c>
      <c r="F587" t="s">
        <v>595</v>
      </c>
    </row>
    <row r="588" spans="1:6">
      <c r="A588" s="69">
        <v>46086</v>
      </c>
      <c r="B588" t="s">
        <v>184</v>
      </c>
      <c r="C588">
        <v>37</v>
      </c>
      <c r="D588">
        <v>1</v>
      </c>
      <c r="E588" t="str">
        <f>VLOOKUP(B588,[2]Sheet1!$D:$AB,25,0)</f>
        <v>Regular-Gask</v>
      </c>
      <c r="F588" t="s">
        <v>595</v>
      </c>
    </row>
    <row r="589" spans="1:6">
      <c r="A589" s="69">
        <v>46086</v>
      </c>
      <c r="B589" t="s">
        <v>239</v>
      </c>
      <c r="C589">
        <v>49</v>
      </c>
      <c r="D589">
        <v>1</v>
      </c>
      <c r="E589" t="str">
        <f>VLOOKUP(B589,[2]Sheet1!$D:$AB,25,0)</f>
        <v>Regular-Gask</v>
      </c>
      <c r="F589" t="s">
        <v>595</v>
      </c>
    </row>
    <row r="590" spans="1:6">
      <c r="A590" s="69">
        <v>46086</v>
      </c>
      <c r="B590" t="s">
        <v>183</v>
      </c>
      <c r="C590">
        <v>40</v>
      </c>
      <c r="D590">
        <v>1</v>
      </c>
      <c r="E590" t="str">
        <f>VLOOKUP(B590,[2]Sheet1!$D:$AB,25,0)</f>
        <v>Regular-Gask</v>
      </c>
      <c r="F590" t="s">
        <v>595</v>
      </c>
    </row>
    <row r="591" spans="1:6">
      <c r="A591" s="69">
        <v>46086</v>
      </c>
      <c r="B591" t="s">
        <v>92</v>
      </c>
      <c r="C591">
        <v>0</v>
      </c>
      <c r="D591">
        <v>1</v>
      </c>
      <c r="E591" t="str">
        <f>VLOOKUP(B591,[2]Sheet1!$D:$AB,25,0)</f>
        <v>Regular-Gask</v>
      </c>
      <c r="F591" t="s">
        <v>595</v>
      </c>
    </row>
    <row r="592" spans="1:6">
      <c r="A592" s="69">
        <v>46086</v>
      </c>
      <c r="B592" t="s">
        <v>85</v>
      </c>
      <c r="C592">
        <v>84</v>
      </c>
      <c r="D592">
        <v>1</v>
      </c>
      <c r="E592" t="str">
        <f>VLOOKUP(B592,[2]Sheet1!$D:$AB,25,0)</f>
        <v>Regular-Gask</v>
      </c>
      <c r="F592" t="s">
        <v>595</v>
      </c>
    </row>
    <row r="593" spans="1:6">
      <c r="A593" s="69">
        <v>46086</v>
      </c>
      <c r="B593" t="s">
        <v>24</v>
      </c>
      <c r="C593">
        <v>658</v>
      </c>
      <c r="D593">
        <v>1</v>
      </c>
      <c r="E593" t="str">
        <f>VLOOKUP(B593,[2]Sheet1!$D:$AB,25,0)</f>
        <v>Regular-Gask</v>
      </c>
      <c r="F593" t="s">
        <v>595</v>
      </c>
    </row>
    <row r="594" spans="1:6">
      <c r="A594" s="69">
        <v>46086</v>
      </c>
      <c r="B594" t="s">
        <v>284</v>
      </c>
      <c r="C594">
        <v>45</v>
      </c>
      <c r="D594">
        <v>1</v>
      </c>
      <c r="E594" t="str">
        <f>VLOOKUP(B594,[2]Sheet1!$D:$AB,25,0)</f>
        <v>Regular-Adhe</v>
      </c>
      <c r="F594" t="s">
        <v>595</v>
      </c>
    </row>
    <row r="595" spans="1:6">
      <c r="A595" s="69">
        <v>46086</v>
      </c>
      <c r="B595" t="s">
        <v>692</v>
      </c>
      <c r="C595">
        <v>69</v>
      </c>
      <c r="D595">
        <v>1</v>
      </c>
      <c r="E595" t="str">
        <f>VLOOKUP(B595,[2]Sheet1!$D:$AB,25,0)</f>
        <v>MG Gask ( Top Assembly) + DR Adhe</v>
      </c>
      <c r="F595" t="s">
        <v>220</v>
      </c>
    </row>
    <row r="596" spans="1:6">
      <c r="A596" s="69">
        <v>46086</v>
      </c>
      <c r="B596" t="s">
        <v>601</v>
      </c>
      <c r="C596">
        <v>38</v>
      </c>
      <c r="D596">
        <v>1</v>
      </c>
      <c r="E596" t="str">
        <f>VLOOKUP(B596,[2]Sheet1!$D:$AB,25,0)</f>
        <v>Regular-Adhe</v>
      </c>
      <c r="F596" t="s">
        <v>595</v>
      </c>
    </row>
    <row r="597" spans="1:6">
      <c r="A597" s="69">
        <v>46086</v>
      </c>
      <c r="B597" t="s">
        <v>938</v>
      </c>
      <c r="C597">
        <v>37</v>
      </c>
      <c r="D597">
        <v>1</v>
      </c>
      <c r="E597" t="str">
        <f>VLOOKUP(B597,[2]Sheet1!$D:$AB,25,0)</f>
        <v>Regular-Gask</v>
      </c>
      <c r="F597" t="s">
        <v>595</v>
      </c>
    </row>
    <row r="598" spans="1:6">
      <c r="A598" s="69">
        <v>46086</v>
      </c>
      <c r="B598" t="s">
        <v>26</v>
      </c>
      <c r="C598">
        <v>331</v>
      </c>
      <c r="D598">
        <v>1</v>
      </c>
      <c r="E598" t="str">
        <f>VLOOKUP(B598,[2]Sheet1!$D:$AB,25,0)</f>
        <v>Regular-Adhe</v>
      </c>
      <c r="F598" t="s">
        <v>595</v>
      </c>
    </row>
    <row r="599" spans="1:6">
      <c r="A599" s="69">
        <v>46086</v>
      </c>
      <c r="B599" t="s">
        <v>578</v>
      </c>
      <c r="C599">
        <v>50</v>
      </c>
      <c r="D599">
        <v>1</v>
      </c>
      <c r="E599" t="str">
        <f>VLOOKUP(B599,[2]Sheet1!$D:$AB,25,0)</f>
        <v>Regular-Adhe</v>
      </c>
      <c r="F599" t="s">
        <v>595</v>
      </c>
    </row>
    <row r="600" spans="1:6">
      <c r="A600" s="69">
        <v>46086</v>
      </c>
      <c r="B600" t="s">
        <v>309</v>
      </c>
      <c r="C600">
        <v>142</v>
      </c>
      <c r="D600">
        <v>1</v>
      </c>
      <c r="E600" t="str">
        <f>VLOOKUP(B600,[2]Sheet1!$D:$AB,25,0)</f>
        <v>MG Gask + Orientation</v>
      </c>
      <c r="F600" t="s">
        <v>220</v>
      </c>
    </row>
    <row r="601" spans="1:6">
      <c r="A601" s="69">
        <v>46086</v>
      </c>
      <c r="B601" t="s">
        <v>723</v>
      </c>
      <c r="C601">
        <v>124</v>
      </c>
      <c r="D601">
        <v>1</v>
      </c>
      <c r="E601" t="str">
        <f>VLOOKUP(B601,[2]Sheet1!$D:$AB,25,0)</f>
        <v>Regular-Adhe</v>
      </c>
      <c r="F601" t="s">
        <v>595</v>
      </c>
    </row>
    <row r="602" spans="1:6">
      <c r="A602" s="69">
        <v>46086</v>
      </c>
      <c r="B602" t="s">
        <v>57</v>
      </c>
      <c r="C602">
        <v>596</v>
      </c>
      <c r="D602">
        <v>1</v>
      </c>
      <c r="E602" t="str">
        <f>VLOOKUP(B602,[2]Sheet1!$D:$AB,25,0)</f>
        <v>Regular-Adhe</v>
      </c>
      <c r="F602" t="s">
        <v>595</v>
      </c>
    </row>
    <row r="603" spans="1:6">
      <c r="A603" s="69">
        <v>46086</v>
      </c>
      <c r="B603" t="s">
        <v>426</v>
      </c>
      <c r="C603">
        <v>44</v>
      </c>
      <c r="D603">
        <v>1</v>
      </c>
      <c r="E603" t="str">
        <f>VLOOKUP(B603,[2]Sheet1!$D:$AB,25,0)</f>
        <v>Regular-Adhe</v>
      </c>
      <c r="F603" t="s">
        <v>595</v>
      </c>
    </row>
    <row r="604" spans="1:6">
      <c r="A604" s="69">
        <v>46086</v>
      </c>
      <c r="B604" t="s">
        <v>602</v>
      </c>
      <c r="C604">
        <v>71</v>
      </c>
      <c r="D604">
        <v>2</v>
      </c>
      <c r="E604" t="str">
        <f>VLOOKUP(B604,[2]Sheet1!$D:$AB,25,0)</f>
        <v>Regular-Gask</v>
      </c>
      <c r="F604" t="s">
        <v>595</v>
      </c>
    </row>
    <row r="605" spans="1:6">
      <c r="A605" s="69">
        <v>46086</v>
      </c>
      <c r="B605" t="s">
        <v>358</v>
      </c>
      <c r="C605">
        <v>47</v>
      </c>
      <c r="D605">
        <v>2</v>
      </c>
      <c r="E605" t="str">
        <f>VLOOKUP(B605,[2]Sheet1!$D:$AB,25,0)</f>
        <v>Regular-Gask</v>
      </c>
      <c r="F605" t="s">
        <v>595</v>
      </c>
    </row>
    <row r="606" spans="1:6">
      <c r="A606" s="69">
        <v>46086</v>
      </c>
      <c r="B606" t="s">
        <v>375</v>
      </c>
      <c r="C606">
        <v>210</v>
      </c>
      <c r="D606">
        <v>2</v>
      </c>
      <c r="E606" t="str">
        <f>VLOOKUP(B606,[2]Sheet1!$D:$AB,25,0)</f>
        <v>Regular-Gask</v>
      </c>
      <c r="F606" t="s">
        <v>595</v>
      </c>
    </row>
    <row r="607" spans="1:6">
      <c r="A607" s="69">
        <v>46086</v>
      </c>
      <c r="B607" t="s">
        <v>669</v>
      </c>
      <c r="C607">
        <v>103</v>
      </c>
      <c r="D607">
        <v>2</v>
      </c>
      <c r="E607" t="str">
        <f>VLOOKUP(B607,[2]Sheet1!$D:$AB,25,0)</f>
        <v>MG Adhe + Activator + Orientation</v>
      </c>
      <c r="F607" t="s">
        <v>220</v>
      </c>
    </row>
    <row r="608" spans="1:6">
      <c r="A608" s="69">
        <v>46086</v>
      </c>
      <c r="B608" t="s">
        <v>182</v>
      </c>
      <c r="C608">
        <v>49</v>
      </c>
      <c r="D608">
        <v>2</v>
      </c>
      <c r="E608" t="str">
        <f>VLOOKUP(B608,[2]Sheet1!$D:$AB,25,0)</f>
        <v>Regular-Gask</v>
      </c>
      <c r="F608" t="s">
        <v>595</v>
      </c>
    </row>
    <row r="609" spans="1:6">
      <c r="A609" s="69">
        <v>46086</v>
      </c>
      <c r="B609" t="s">
        <v>631</v>
      </c>
      <c r="C609">
        <v>103</v>
      </c>
      <c r="D609">
        <v>2</v>
      </c>
      <c r="E609" t="str">
        <f>VLOOKUP(B609,[2]Sheet1!$D:$AB,25,0)</f>
        <v>Regular-Adhe</v>
      </c>
      <c r="F609" t="s">
        <v>595</v>
      </c>
    </row>
    <row r="610" spans="1:6">
      <c r="A610" s="69">
        <v>46086</v>
      </c>
      <c r="B610" t="s">
        <v>768</v>
      </c>
      <c r="C610">
        <v>58</v>
      </c>
      <c r="D610">
        <v>2</v>
      </c>
      <c r="E610" t="str">
        <f>VLOOKUP(B610,[2]Sheet1!$D:$AB,25,0)</f>
        <v>Regular-Gask</v>
      </c>
      <c r="F610" t="s">
        <v>595</v>
      </c>
    </row>
    <row r="611" spans="1:6">
      <c r="A611" s="69">
        <v>46086</v>
      </c>
      <c r="B611" t="s">
        <v>751</v>
      </c>
      <c r="C611">
        <v>78</v>
      </c>
      <c r="D611">
        <v>2</v>
      </c>
      <c r="E611" t="str">
        <f>VLOOKUP(B611,[2]Sheet1!$D:$AB,25,0)</f>
        <v>Regular-Gask</v>
      </c>
      <c r="F611" t="s">
        <v>595</v>
      </c>
    </row>
    <row r="612" spans="1:6">
      <c r="A612" s="69">
        <v>46086</v>
      </c>
      <c r="B612" t="s">
        <v>753</v>
      </c>
      <c r="C612">
        <v>120</v>
      </c>
      <c r="D612">
        <v>2</v>
      </c>
      <c r="E612" t="str">
        <f>VLOOKUP(B612,[2]Sheet1!$D:$AB,25,0)</f>
        <v>Regular-Gask</v>
      </c>
      <c r="F612" t="s">
        <v>595</v>
      </c>
    </row>
    <row r="613" spans="1:6">
      <c r="A613" s="69">
        <v>46086</v>
      </c>
      <c r="B613" t="s">
        <v>276</v>
      </c>
      <c r="C613">
        <v>96</v>
      </c>
      <c r="D613">
        <v>2</v>
      </c>
      <c r="E613" t="str">
        <f>VLOOKUP(B613,[2]Sheet1!$D:$AB,25,0)</f>
        <v>Regular-Gask</v>
      </c>
      <c r="F613" t="s">
        <v>595</v>
      </c>
    </row>
    <row r="614" spans="1:6">
      <c r="A614" s="69">
        <v>46086</v>
      </c>
      <c r="B614" t="s">
        <v>177</v>
      </c>
      <c r="C614">
        <v>66</v>
      </c>
      <c r="D614">
        <v>2</v>
      </c>
      <c r="E614" t="str">
        <f>VLOOKUP(B614,[2]Sheet1!$D:$AB,25,0)</f>
        <v>Regular-Adhe</v>
      </c>
      <c r="F614" t="s">
        <v>595</v>
      </c>
    </row>
    <row r="615" spans="1:6">
      <c r="A615" s="69">
        <v>46086</v>
      </c>
      <c r="B615" t="s">
        <v>236</v>
      </c>
      <c r="C615">
        <v>69</v>
      </c>
      <c r="D615">
        <v>2</v>
      </c>
      <c r="E615" t="str">
        <f>VLOOKUP(B615,[2]Sheet1!$D:$AB,25,0)</f>
        <v>Regular-Gask</v>
      </c>
      <c r="F615" t="s">
        <v>595</v>
      </c>
    </row>
    <row r="616" spans="1:6">
      <c r="A616" s="69">
        <v>46086</v>
      </c>
      <c r="B616" t="s">
        <v>187</v>
      </c>
      <c r="C616">
        <v>41</v>
      </c>
      <c r="D616">
        <v>2</v>
      </c>
      <c r="E616" t="str">
        <f>VLOOKUP(B616,[2]Sheet1!$D:$AB,25,0)</f>
        <v>Regular-Gask</v>
      </c>
      <c r="F616" t="s">
        <v>595</v>
      </c>
    </row>
    <row r="617" spans="1:6">
      <c r="A617" s="69">
        <v>46086</v>
      </c>
      <c r="B617" t="s">
        <v>246</v>
      </c>
      <c r="C617">
        <v>75</v>
      </c>
      <c r="D617">
        <v>2</v>
      </c>
      <c r="E617" t="str">
        <f>VLOOKUP(B617,[2]Sheet1!$D:$AB,25,0)</f>
        <v>Regular-Gask</v>
      </c>
      <c r="F617" t="s">
        <v>595</v>
      </c>
    </row>
    <row r="618" spans="1:6">
      <c r="A618" s="69">
        <v>46087</v>
      </c>
      <c r="B618" t="s">
        <v>602</v>
      </c>
      <c r="C618">
        <v>184</v>
      </c>
      <c r="D618">
        <v>1</v>
      </c>
      <c r="E618" t="str">
        <f>VLOOKUP(B618,[2]Sheet1!$D:$AB,25,0)</f>
        <v>Regular-Gask</v>
      </c>
      <c r="F618" t="s">
        <v>595</v>
      </c>
    </row>
    <row r="619" spans="1:6">
      <c r="A619" s="69">
        <v>46087</v>
      </c>
      <c r="B619" t="s">
        <v>571</v>
      </c>
      <c r="C619">
        <v>74</v>
      </c>
      <c r="D619">
        <v>1</v>
      </c>
      <c r="E619" t="str">
        <f>VLOOKUP(B619,[2]Sheet1!$D:$AB,25,0)</f>
        <v>Regular-Gask</v>
      </c>
      <c r="F619" t="s">
        <v>595</v>
      </c>
    </row>
    <row r="620" spans="1:6">
      <c r="A620" s="69">
        <v>46087</v>
      </c>
      <c r="B620" t="s">
        <v>705</v>
      </c>
      <c r="C620">
        <v>65</v>
      </c>
      <c r="D620">
        <v>1</v>
      </c>
      <c r="E620" t="str">
        <f>VLOOKUP(B620,[2]Sheet1!$D:$AB,25,0)</f>
        <v>Regular-Gask</v>
      </c>
      <c r="F620" t="s">
        <v>595</v>
      </c>
    </row>
    <row r="621" spans="1:6">
      <c r="A621" s="69">
        <v>46087</v>
      </c>
      <c r="B621" t="s">
        <v>630</v>
      </c>
      <c r="C621">
        <v>94</v>
      </c>
      <c r="D621">
        <v>1</v>
      </c>
      <c r="E621" t="str">
        <f>VLOOKUP(B621,[2]Sheet1!$D:$AB,25,0)</f>
        <v>Regular-Gask</v>
      </c>
      <c r="F621" t="s">
        <v>595</v>
      </c>
    </row>
    <row r="622" spans="1:6">
      <c r="A622" s="69">
        <v>46087</v>
      </c>
      <c r="B622" t="s">
        <v>610</v>
      </c>
      <c r="C622">
        <v>37</v>
      </c>
      <c r="D622">
        <v>1</v>
      </c>
      <c r="E622" t="str">
        <f>VLOOKUP(B622,[2]Sheet1!$D:$AB,25,0)</f>
        <v>Regular-Gask</v>
      </c>
      <c r="F622" t="s">
        <v>595</v>
      </c>
    </row>
    <row r="623" spans="1:6">
      <c r="A623" s="69">
        <v>46087</v>
      </c>
      <c r="B623" t="s">
        <v>542</v>
      </c>
      <c r="C623">
        <v>208</v>
      </c>
      <c r="D623">
        <v>1</v>
      </c>
      <c r="E623" t="str">
        <f>VLOOKUP(B623,[2]Sheet1!$D:$AB,25,0)</f>
        <v>Regular-Gask</v>
      </c>
      <c r="F623" t="s">
        <v>595</v>
      </c>
    </row>
    <row r="624" spans="1:6">
      <c r="A624" s="69">
        <v>46087</v>
      </c>
      <c r="B624" t="s">
        <v>35</v>
      </c>
      <c r="C624">
        <v>267</v>
      </c>
      <c r="D624">
        <v>1</v>
      </c>
      <c r="E624" t="str">
        <f>VLOOKUP(B624,[2]Sheet1!$D:$AB,25,0)</f>
        <v>Regular-Gask</v>
      </c>
      <c r="F624" t="s">
        <v>595</v>
      </c>
    </row>
    <row r="625" spans="1:6">
      <c r="A625" s="69">
        <v>46087</v>
      </c>
      <c r="B625" t="s">
        <v>179</v>
      </c>
      <c r="C625">
        <v>64</v>
      </c>
      <c r="D625">
        <v>1</v>
      </c>
      <c r="E625" t="str">
        <f>VLOOKUP(B625,[2]Sheet1!$D:$AB,25,0)</f>
        <v>Regular-Gask</v>
      </c>
      <c r="F625" t="s">
        <v>595</v>
      </c>
    </row>
    <row r="626" spans="1:6">
      <c r="A626" s="69">
        <v>46087</v>
      </c>
      <c r="B626" t="s">
        <v>11</v>
      </c>
      <c r="C626">
        <v>83</v>
      </c>
      <c r="D626">
        <v>1</v>
      </c>
      <c r="E626" t="str">
        <f>VLOOKUP(B626,[2]Sheet1!$D:$AB,25,0)</f>
        <v>Regular-Gask</v>
      </c>
      <c r="F626" t="s">
        <v>595</v>
      </c>
    </row>
    <row r="627" spans="1:6">
      <c r="A627" s="69">
        <v>46087</v>
      </c>
      <c r="B627" t="s">
        <v>375</v>
      </c>
      <c r="C627">
        <v>198</v>
      </c>
      <c r="D627">
        <v>1</v>
      </c>
      <c r="E627" t="str">
        <f>VLOOKUP(B627,[2]Sheet1!$D:$AB,25,0)</f>
        <v>Regular-Gask</v>
      </c>
      <c r="F627" t="s">
        <v>595</v>
      </c>
    </row>
    <row r="628" spans="1:6">
      <c r="A628" s="69">
        <v>46087</v>
      </c>
      <c r="B628" t="s">
        <v>871</v>
      </c>
      <c r="C628">
        <v>63</v>
      </c>
      <c r="D628">
        <v>1</v>
      </c>
      <c r="E628" t="str">
        <f>VLOOKUP(B628,[2]Sheet1!$D:$AB,25,0)</f>
        <v>Regular-Adhe</v>
      </c>
      <c r="F628" t="s">
        <v>595</v>
      </c>
    </row>
    <row r="629" spans="1:6">
      <c r="A629" s="69">
        <v>46087</v>
      </c>
      <c r="B629" t="s">
        <v>695</v>
      </c>
      <c r="C629">
        <v>198</v>
      </c>
      <c r="D629">
        <v>1</v>
      </c>
      <c r="E629" t="str">
        <f>VLOOKUP(B629,[2]Sheet1!$D:$AB,25,0)</f>
        <v>Regular-Gask</v>
      </c>
      <c r="F629" t="s">
        <v>595</v>
      </c>
    </row>
    <row r="630" spans="1:6">
      <c r="A630" s="69">
        <v>46087</v>
      </c>
      <c r="B630" t="s">
        <v>324</v>
      </c>
      <c r="C630">
        <v>129</v>
      </c>
      <c r="D630">
        <v>1</v>
      </c>
      <c r="E630" t="str">
        <f>VLOOKUP(B630,[2]Sheet1!$D:$AB,25,0)</f>
        <v>Regular-Gask</v>
      </c>
      <c r="F630" t="s">
        <v>595</v>
      </c>
    </row>
    <row r="631" spans="1:6">
      <c r="A631" s="69">
        <v>46087</v>
      </c>
      <c r="B631" t="s">
        <v>334</v>
      </c>
      <c r="C631">
        <v>82</v>
      </c>
      <c r="D631">
        <v>1</v>
      </c>
      <c r="E631" t="str">
        <f>VLOOKUP(B631,[2]Sheet1!$D:$AB,25,0)</f>
        <v>Regular-Adhe</v>
      </c>
      <c r="F631" t="s">
        <v>595</v>
      </c>
    </row>
    <row r="632" spans="1:6">
      <c r="A632" s="69">
        <v>46087</v>
      </c>
      <c r="B632" t="s">
        <v>361</v>
      </c>
      <c r="C632">
        <v>49</v>
      </c>
      <c r="D632">
        <v>1</v>
      </c>
      <c r="E632" t="str">
        <f>VLOOKUP(B632,[2]Sheet1!$D:$AB,25,0)</f>
        <v>Regular-Adhe</v>
      </c>
      <c r="F632" t="s">
        <v>595</v>
      </c>
    </row>
    <row r="633" spans="1:6">
      <c r="A633" s="69">
        <v>46087</v>
      </c>
      <c r="B633" t="s">
        <v>335</v>
      </c>
      <c r="C633">
        <v>190</v>
      </c>
      <c r="D633">
        <v>1</v>
      </c>
      <c r="E633" t="str">
        <f>VLOOKUP(B633,[2]Sheet1!$D:$AB,25,0)</f>
        <v>Regular-Adhe</v>
      </c>
      <c r="F633" t="s">
        <v>595</v>
      </c>
    </row>
    <row r="634" spans="1:6">
      <c r="A634" s="69">
        <v>46087</v>
      </c>
      <c r="B634" t="s">
        <v>559</v>
      </c>
      <c r="C634">
        <v>48</v>
      </c>
      <c r="D634">
        <v>1</v>
      </c>
      <c r="E634" t="str">
        <f>VLOOKUP(B634,[2]Sheet1!$D:$AB,25,0)</f>
        <v>Regular-Adhe</v>
      </c>
      <c r="F634" t="s">
        <v>595</v>
      </c>
    </row>
    <row r="635" spans="1:6">
      <c r="A635" s="69">
        <v>46087</v>
      </c>
      <c r="B635" t="s">
        <v>617</v>
      </c>
      <c r="C635">
        <v>0</v>
      </c>
      <c r="D635">
        <v>1</v>
      </c>
      <c r="E635" t="str">
        <f>VLOOKUP(B635,[2]Sheet1!$D:$AB,25,0)</f>
        <v>Regular-Adhe</v>
      </c>
      <c r="F635" t="s">
        <v>595</v>
      </c>
    </row>
    <row r="636" spans="1:6">
      <c r="A636" s="69">
        <v>46087</v>
      </c>
      <c r="B636" t="s">
        <v>80</v>
      </c>
      <c r="C636">
        <v>698</v>
      </c>
      <c r="D636">
        <v>1</v>
      </c>
      <c r="E636" t="str">
        <f>VLOOKUP(B636,[2]Sheet1!$D:$AB,25,0)</f>
        <v>Regular-Adhe</v>
      </c>
      <c r="F636" t="s">
        <v>595</v>
      </c>
    </row>
    <row r="637" spans="1:6">
      <c r="A637" s="69">
        <v>46087</v>
      </c>
      <c r="B637" t="s">
        <v>14</v>
      </c>
      <c r="C637">
        <v>104</v>
      </c>
      <c r="D637">
        <v>1</v>
      </c>
      <c r="E637" t="str">
        <f>VLOOKUP(B637,[2]Sheet1!$D:$AB,25,0)</f>
        <v>Regular-Gask</v>
      </c>
      <c r="F637" t="s">
        <v>595</v>
      </c>
    </row>
    <row r="638" spans="1:6">
      <c r="A638" s="69">
        <v>46087</v>
      </c>
      <c r="B638" t="s">
        <v>232</v>
      </c>
      <c r="C638">
        <v>384</v>
      </c>
      <c r="D638">
        <v>1</v>
      </c>
      <c r="E638" t="str">
        <f>VLOOKUP(B638,[2]Sheet1!$D:$AB,25,0)</f>
        <v>Regular-Adhe</v>
      </c>
      <c r="F638" t="s">
        <v>595</v>
      </c>
    </row>
    <row r="639" spans="1:6">
      <c r="A639" s="69">
        <v>46087</v>
      </c>
      <c r="B639" t="s">
        <v>252</v>
      </c>
      <c r="C639">
        <v>206</v>
      </c>
      <c r="D639">
        <v>1</v>
      </c>
      <c r="E639" t="str">
        <f>VLOOKUP(B639,[2]Sheet1!$D:$AB,25,0)</f>
        <v>Regular-Adhe</v>
      </c>
      <c r="F639" t="s">
        <v>595</v>
      </c>
    </row>
    <row r="640" spans="1:6">
      <c r="A640" s="69">
        <v>46087</v>
      </c>
      <c r="B640" t="s">
        <v>311</v>
      </c>
      <c r="C640">
        <v>28</v>
      </c>
      <c r="D640">
        <v>1</v>
      </c>
      <c r="E640" t="str">
        <f>VLOOKUP(B640,[2]Sheet1!$D:$AB,25,0)</f>
        <v>Regular-Gask</v>
      </c>
      <c r="F640" t="s">
        <v>595</v>
      </c>
    </row>
    <row r="641" spans="1:6">
      <c r="A641" s="69">
        <v>46087</v>
      </c>
      <c r="B641" t="s">
        <v>923</v>
      </c>
      <c r="C641">
        <v>47</v>
      </c>
      <c r="D641">
        <v>1</v>
      </c>
      <c r="E641" t="str">
        <f>VLOOKUP(B641,[2]Sheet1!$D:$AB,25,0)</f>
        <v>MG Adhe + DR Adhe + Orientation</v>
      </c>
      <c r="F641" t="s">
        <v>220</v>
      </c>
    </row>
    <row r="642" spans="1:6">
      <c r="A642" s="69">
        <v>46087</v>
      </c>
      <c r="B642" t="s">
        <v>546</v>
      </c>
      <c r="C642">
        <v>279</v>
      </c>
      <c r="D642">
        <v>1</v>
      </c>
      <c r="E642" t="str">
        <f>VLOOKUP(B642,[2]Sheet1!$D:$AB,25,0)</f>
        <v>Regular-Gask</v>
      </c>
      <c r="F642" t="s">
        <v>595</v>
      </c>
    </row>
    <row r="643" spans="1:6">
      <c r="A643" s="69">
        <v>46087</v>
      </c>
      <c r="B643" t="s">
        <v>827</v>
      </c>
      <c r="C643">
        <v>50</v>
      </c>
      <c r="D643">
        <v>1</v>
      </c>
      <c r="E643" t="str">
        <f>VLOOKUP(B643,[2]Sheet1!$D:$AB,25,0)</f>
        <v>Regular-Adhe</v>
      </c>
      <c r="F643" t="s">
        <v>595</v>
      </c>
    </row>
    <row r="644" spans="1:6">
      <c r="A644" s="69">
        <v>46087</v>
      </c>
      <c r="B644" t="s">
        <v>728</v>
      </c>
      <c r="C644">
        <v>83</v>
      </c>
      <c r="D644">
        <v>1</v>
      </c>
      <c r="E644" t="str">
        <f>VLOOKUP(B644,[2]Sheet1!$D:$AB,25,0)</f>
        <v>Regular-Adhe</v>
      </c>
      <c r="F644" t="s">
        <v>595</v>
      </c>
    </row>
    <row r="645" spans="1:6">
      <c r="A645" s="69">
        <v>46087</v>
      </c>
      <c r="B645" t="s">
        <v>265</v>
      </c>
      <c r="C645">
        <v>70</v>
      </c>
      <c r="D645">
        <v>1</v>
      </c>
      <c r="E645" t="str">
        <f>VLOOKUP(B645,[2]Sheet1!$D:$AB,25,0)</f>
        <v>Regular-Adhe</v>
      </c>
      <c r="F645" t="s">
        <v>595</v>
      </c>
    </row>
    <row r="646" spans="1:6">
      <c r="A646" s="69">
        <v>46087</v>
      </c>
      <c r="B646" t="s">
        <v>441</v>
      </c>
      <c r="C646">
        <v>49</v>
      </c>
      <c r="D646">
        <v>1</v>
      </c>
      <c r="E646" t="str">
        <f>VLOOKUP(B646,[2]Sheet1!$D:$AB,25,0)</f>
        <v>MG Adhe + DR sticker</v>
      </c>
      <c r="F646" t="s">
        <v>220</v>
      </c>
    </row>
    <row r="647" spans="1:6">
      <c r="A647" s="69">
        <v>46087</v>
      </c>
      <c r="B647" t="s">
        <v>603</v>
      </c>
      <c r="C647">
        <v>27</v>
      </c>
      <c r="D647">
        <v>1</v>
      </c>
      <c r="E647" t="str">
        <f>VLOOKUP(B647,[2]Sheet1!$D:$AB,25,0)</f>
        <v>MG Adhe + PB assembly</v>
      </c>
      <c r="F647" t="s">
        <v>220</v>
      </c>
    </row>
    <row r="648" spans="1:6">
      <c r="A648" s="69">
        <v>46087</v>
      </c>
      <c r="B648" t="s">
        <v>712</v>
      </c>
      <c r="C648">
        <v>56</v>
      </c>
      <c r="D648">
        <v>1</v>
      </c>
      <c r="E648" t="str">
        <f>VLOOKUP(B648,[2]Sheet1!$D:$AB,25,0)</f>
        <v>Regular-Gask</v>
      </c>
      <c r="F648" t="s">
        <v>595</v>
      </c>
    </row>
    <row r="649" spans="1:6">
      <c r="A649" s="69">
        <v>46087</v>
      </c>
      <c r="B649" t="s">
        <v>813</v>
      </c>
      <c r="C649">
        <v>42</v>
      </c>
      <c r="D649">
        <v>1</v>
      </c>
      <c r="E649" t="str">
        <f>VLOOKUP(B649,[2]Sheet1!$D:$AB,25,0)</f>
        <v>Regular-Gask</v>
      </c>
      <c r="F649" t="s">
        <v>595</v>
      </c>
    </row>
    <row r="650" spans="1:6">
      <c r="A650" s="69">
        <v>46087</v>
      </c>
      <c r="B650" t="s">
        <v>926</v>
      </c>
      <c r="C650">
        <v>0</v>
      </c>
      <c r="D650">
        <v>1</v>
      </c>
      <c r="E650" t="str">
        <f>VLOOKUP(B650,[2]Sheet1!$D:$AB,25,0)</f>
        <v>MG Adhe + PB assembly</v>
      </c>
      <c r="F650" t="s">
        <v>220</v>
      </c>
    </row>
    <row r="651" spans="1:6">
      <c r="A651" s="69">
        <v>46087</v>
      </c>
      <c r="B651" t="s">
        <v>315</v>
      </c>
      <c r="C651">
        <v>59</v>
      </c>
      <c r="D651">
        <v>1</v>
      </c>
      <c r="E651" t="str">
        <f>VLOOKUP(B651,[2]Sheet1!$D:$AB,25,0)</f>
        <v>Regular-Adhe</v>
      </c>
      <c r="F651" t="s">
        <v>595</v>
      </c>
    </row>
    <row r="652" spans="1:6">
      <c r="A652" s="69">
        <v>46087</v>
      </c>
      <c r="B652" t="s">
        <v>556</v>
      </c>
      <c r="C652">
        <v>30</v>
      </c>
      <c r="D652">
        <v>1</v>
      </c>
      <c r="E652" t="str">
        <f>VLOOKUP(B652,[2]Sheet1!$D:$AB,25,0)</f>
        <v>Regular-Adhe</v>
      </c>
      <c r="F652" t="s">
        <v>595</v>
      </c>
    </row>
    <row r="653" spans="1:6">
      <c r="A653" s="69">
        <v>46087</v>
      </c>
      <c r="B653" t="s">
        <v>347</v>
      </c>
      <c r="C653">
        <v>0</v>
      </c>
      <c r="D653">
        <v>1</v>
      </c>
      <c r="E653" t="str">
        <f>VLOOKUP(B653,[2]Sheet1!$D:$AB,25,0)</f>
        <v>MG-Sticker + Orientation</v>
      </c>
      <c r="F653" t="s">
        <v>220</v>
      </c>
    </row>
    <row r="654" spans="1:6">
      <c r="A654" s="69">
        <v>46087</v>
      </c>
      <c r="B654" t="s">
        <v>184</v>
      </c>
      <c r="C654">
        <v>50</v>
      </c>
      <c r="D654">
        <v>1</v>
      </c>
      <c r="E654" t="str">
        <f>VLOOKUP(B654,[2]Sheet1!$D:$AB,25,0)</f>
        <v>Regular-Gask</v>
      </c>
      <c r="F654" t="s">
        <v>595</v>
      </c>
    </row>
    <row r="655" spans="1:6">
      <c r="A655" s="69">
        <v>46087</v>
      </c>
      <c r="B655" t="s">
        <v>620</v>
      </c>
      <c r="C655">
        <v>27</v>
      </c>
      <c r="D655">
        <v>1</v>
      </c>
      <c r="E655" t="str">
        <f>VLOOKUP(B655,[2]Sheet1!$D:$AB,25,0)</f>
        <v>Regular-Gask</v>
      </c>
      <c r="F655" t="s">
        <v>595</v>
      </c>
    </row>
    <row r="656" spans="1:6">
      <c r="A656" s="69">
        <v>46087</v>
      </c>
      <c r="B656" t="s">
        <v>314</v>
      </c>
      <c r="C656">
        <v>31</v>
      </c>
      <c r="D656">
        <v>1</v>
      </c>
      <c r="E656" t="str">
        <f>VLOOKUP(B656,[2]Sheet1!$D:$AB,25,0)</f>
        <v>Regular-Adhe</v>
      </c>
      <c r="F656" t="s">
        <v>595</v>
      </c>
    </row>
    <row r="657" spans="1:6">
      <c r="A657" s="69">
        <v>46087</v>
      </c>
      <c r="B657" t="s">
        <v>92</v>
      </c>
      <c r="C657">
        <v>33</v>
      </c>
      <c r="D657">
        <v>1</v>
      </c>
      <c r="E657" t="str">
        <f>VLOOKUP(B657,[2]Sheet1!$D:$AB,25,0)</f>
        <v>Regular-Gask</v>
      </c>
      <c r="F657" t="s">
        <v>595</v>
      </c>
    </row>
    <row r="658" spans="1:6">
      <c r="A658" s="69">
        <v>46087</v>
      </c>
      <c r="B658" t="s">
        <v>85</v>
      </c>
      <c r="C658">
        <v>129</v>
      </c>
      <c r="D658">
        <v>1</v>
      </c>
      <c r="E658" t="str">
        <f>VLOOKUP(B658,[2]Sheet1!$D:$AB,25,0)</f>
        <v>Regular-Gask</v>
      </c>
      <c r="F658" t="s">
        <v>595</v>
      </c>
    </row>
    <row r="659" spans="1:6">
      <c r="A659" s="69">
        <v>46087</v>
      </c>
      <c r="B659" t="s">
        <v>299</v>
      </c>
      <c r="C659">
        <v>30</v>
      </c>
      <c r="D659">
        <v>1</v>
      </c>
      <c r="E659" t="str">
        <f>VLOOKUP(B659,[2]Sheet1!$D:$AB,25,0)</f>
        <v>Regular-Gask</v>
      </c>
      <c r="F659" t="s">
        <v>595</v>
      </c>
    </row>
    <row r="660" spans="1:6">
      <c r="A660" s="69">
        <v>46087</v>
      </c>
      <c r="B660" t="s">
        <v>24</v>
      </c>
      <c r="C660">
        <v>72</v>
      </c>
      <c r="D660">
        <v>1</v>
      </c>
      <c r="E660" t="str">
        <f>VLOOKUP(B660,[2]Sheet1!$D:$AB,25,0)</f>
        <v>Regular-Gask</v>
      </c>
      <c r="F660" t="s">
        <v>595</v>
      </c>
    </row>
    <row r="661" spans="1:6">
      <c r="A661" s="69">
        <v>46087</v>
      </c>
      <c r="B661" t="s">
        <v>251</v>
      </c>
      <c r="C661">
        <v>0</v>
      </c>
      <c r="D661">
        <v>1</v>
      </c>
      <c r="E661" t="str">
        <f>VLOOKUP(B661,[2]Sheet1!$D:$AB,25,0)</f>
        <v>Regular-Gask</v>
      </c>
      <c r="F661" t="s">
        <v>595</v>
      </c>
    </row>
    <row r="662" spans="1:6">
      <c r="A662" s="69">
        <v>46087</v>
      </c>
      <c r="B662" t="s">
        <v>723</v>
      </c>
      <c r="C662">
        <v>144</v>
      </c>
      <c r="D662">
        <v>1</v>
      </c>
      <c r="E662" t="str">
        <f>VLOOKUP(B662,[2]Sheet1!$D:$AB,25,0)</f>
        <v>Regular-Adhe</v>
      </c>
      <c r="F662" t="s">
        <v>595</v>
      </c>
    </row>
    <row r="663" spans="1:6">
      <c r="A663" s="69">
        <v>46087</v>
      </c>
      <c r="B663" t="s">
        <v>165</v>
      </c>
      <c r="C663">
        <v>87</v>
      </c>
      <c r="D663">
        <v>1</v>
      </c>
      <c r="E663" t="str">
        <f>VLOOKUP(B663,[2]Sheet1!$D:$AB,25,0)</f>
        <v>Regular-Adhe</v>
      </c>
      <c r="F663" t="s">
        <v>595</v>
      </c>
    </row>
    <row r="664" spans="1:6">
      <c r="A664" s="69">
        <v>46087</v>
      </c>
      <c r="B664" t="s">
        <v>58</v>
      </c>
      <c r="C664">
        <v>297</v>
      </c>
      <c r="D664">
        <v>2</v>
      </c>
      <c r="E664" t="str">
        <f>VLOOKUP(B664,[2]Sheet1!$D:$AB,25,0)</f>
        <v>MG-Sticker + Orientation</v>
      </c>
      <c r="F664" t="s">
        <v>220</v>
      </c>
    </row>
    <row r="665" spans="1:6">
      <c r="A665" s="69">
        <v>46087</v>
      </c>
      <c r="B665" t="s">
        <v>32</v>
      </c>
      <c r="C665">
        <v>414</v>
      </c>
      <c r="D665">
        <v>2</v>
      </c>
      <c r="E665" t="str">
        <f>VLOOKUP(B665,[2]Sheet1!$D:$AB,25,0)</f>
        <v>Regular-Gask</v>
      </c>
      <c r="F665" t="s">
        <v>595</v>
      </c>
    </row>
    <row r="666" spans="1:6">
      <c r="A666" s="69">
        <v>46087</v>
      </c>
      <c r="B666" t="s">
        <v>447</v>
      </c>
      <c r="C666">
        <v>117</v>
      </c>
      <c r="D666">
        <v>2</v>
      </c>
      <c r="E666" t="str">
        <f>VLOOKUP(B666,[2]Sheet1!$D:$AB,25,0)</f>
        <v>Regular-Gask</v>
      </c>
      <c r="F666" t="s">
        <v>595</v>
      </c>
    </row>
    <row r="667" spans="1:6">
      <c r="A667" s="69">
        <v>46087</v>
      </c>
      <c r="B667" t="s">
        <v>349</v>
      </c>
      <c r="C667">
        <v>56</v>
      </c>
      <c r="D667">
        <v>2</v>
      </c>
      <c r="E667" t="str">
        <f>VLOOKUP(B667,[2]Sheet1!$D:$AB,25,0)</f>
        <v>Regular-Gask</v>
      </c>
      <c r="F667" t="s">
        <v>595</v>
      </c>
    </row>
    <row r="668" spans="1:6">
      <c r="A668" s="69">
        <v>46087</v>
      </c>
      <c r="B668" t="s">
        <v>605</v>
      </c>
      <c r="C668">
        <v>254</v>
      </c>
      <c r="D668">
        <v>2</v>
      </c>
      <c r="E668" t="str">
        <f>VLOOKUP(B668,[2]Sheet1!$D:$AB,25,0)</f>
        <v>MG Adhe + PB assembly</v>
      </c>
      <c r="F668" t="s">
        <v>220</v>
      </c>
    </row>
    <row r="669" spans="1:6">
      <c r="A669" s="69">
        <v>46087</v>
      </c>
      <c r="B669" t="s">
        <v>597</v>
      </c>
      <c r="C669">
        <v>224</v>
      </c>
      <c r="D669">
        <v>2</v>
      </c>
      <c r="E669" t="str">
        <f>VLOOKUP(B669,[2]Sheet1!$D:$AB,25,0)</f>
        <v>MG Adhe + PB assembly</v>
      </c>
      <c r="F669" t="s">
        <v>220</v>
      </c>
    </row>
    <row r="670" spans="1:6">
      <c r="A670" s="69">
        <v>46087</v>
      </c>
      <c r="B670" t="s">
        <v>816</v>
      </c>
      <c r="C670">
        <v>400</v>
      </c>
      <c r="D670">
        <v>2</v>
      </c>
      <c r="E670" t="str">
        <f>VLOOKUP(B670,[2]Sheet1!$D:$AB,25,0)</f>
        <v>Regular-Gask</v>
      </c>
      <c r="F670" t="s">
        <v>595</v>
      </c>
    </row>
    <row r="671" spans="1:6">
      <c r="A671" s="69">
        <v>46087</v>
      </c>
      <c r="B671" t="s">
        <v>736</v>
      </c>
      <c r="C671">
        <v>248</v>
      </c>
      <c r="D671">
        <v>2</v>
      </c>
      <c r="E671" t="str">
        <f>VLOOKUP(B671,[2]Sheet1!$D:$AB,25,0)</f>
        <v>Regular-Gask</v>
      </c>
      <c r="F671" t="s">
        <v>595</v>
      </c>
    </row>
    <row r="672" spans="1:6">
      <c r="A672" s="69">
        <v>46087</v>
      </c>
      <c r="B672" t="s">
        <v>375</v>
      </c>
      <c r="C672">
        <v>50</v>
      </c>
      <c r="D672">
        <v>2</v>
      </c>
      <c r="E672" t="str">
        <f>VLOOKUP(B672,[2]Sheet1!$D:$AB,25,0)</f>
        <v>Regular-Gask</v>
      </c>
      <c r="F672" t="s">
        <v>595</v>
      </c>
    </row>
    <row r="673" spans="1:6">
      <c r="A673" s="69">
        <v>46087</v>
      </c>
      <c r="B673" t="s">
        <v>523</v>
      </c>
      <c r="C673">
        <v>112</v>
      </c>
      <c r="D673">
        <v>2</v>
      </c>
      <c r="E673" t="str">
        <f>VLOOKUP(B673,[2]Sheet1!$D:$AB,25,0)</f>
        <v>Regular-Adhe</v>
      </c>
      <c r="F673" t="s">
        <v>595</v>
      </c>
    </row>
    <row r="674" spans="1:6">
      <c r="A674" s="69">
        <v>46087</v>
      </c>
      <c r="B674" t="s">
        <v>335</v>
      </c>
      <c r="C674">
        <v>100</v>
      </c>
      <c r="D674">
        <v>2</v>
      </c>
      <c r="E674" t="str">
        <f>VLOOKUP(B674,[2]Sheet1!$D:$AB,25,0)</f>
        <v>Regular-Adhe</v>
      </c>
      <c r="F674" t="s">
        <v>595</v>
      </c>
    </row>
    <row r="675" spans="1:6">
      <c r="A675" s="69">
        <v>46087</v>
      </c>
      <c r="B675" t="s">
        <v>617</v>
      </c>
      <c r="C675">
        <v>0</v>
      </c>
      <c r="D675">
        <v>2</v>
      </c>
      <c r="E675" t="str">
        <f>VLOOKUP(B675,[2]Sheet1!$D:$AB,25,0)</f>
        <v>Regular-Adhe</v>
      </c>
      <c r="F675" t="s">
        <v>595</v>
      </c>
    </row>
    <row r="676" spans="1:6">
      <c r="A676" s="69">
        <v>46087</v>
      </c>
      <c r="B676" t="s">
        <v>95</v>
      </c>
      <c r="C676">
        <v>109</v>
      </c>
      <c r="D676">
        <v>2</v>
      </c>
      <c r="E676" t="str">
        <f>VLOOKUP(B676,[2]Sheet1!$D:$AB,25,0)</f>
        <v>Regular-Gask</v>
      </c>
      <c r="F676" t="s">
        <v>595</v>
      </c>
    </row>
    <row r="677" spans="1:6">
      <c r="A677" s="69">
        <v>46087</v>
      </c>
      <c r="B677" t="s">
        <v>429</v>
      </c>
      <c r="C677">
        <v>96</v>
      </c>
      <c r="D677">
        <v>2</v>
      </c>
      <c r="E677" t="str">
        <f>VLOOKUP(B677,[2]Sheet1!$D:$AB,25,0)</f>
        <v>Regular-Gask</v>
      </c>
      <c r="F677" t="s">
        <v>595</v>
      </c>
    </row>
    <row r="678" spans="1:6">
      <c r="A678" s="69">
        <v>46087</v>
      </c>
      <c r="B678" t="s">
        <v>80</v>
      </c>
      <c r="C678">
        <v>962</v>
      </c>
      <c r="D678">
        <v>2</v>
      </c>
      <c r="E678" t="str">
        <f>VLOOKUP(B678,[2]Sheet1!$D:$AB,25,0)</f>
        <v>Regular-Adhe</v>
      </c>
      <c r="F678" t="s">
        <v>595</v>
      </c>
    </row>
    <row r="679" spans="1:6">
      <c r="A679" s="69">
        <v>46087</v>
      </c>
      <c r="B679" t="s">
        <v>14</v>
      </c>
      <c r="C679">
        <v>246</v>
      </c>
      <c r="D679">
        <v>2</v>
      </c>
      <c r="E679" t="str">
        <f>VLOOKUP(B679,[2]Sheet1!$D:$AB,25,0)</f>
        <v>Regular-Gask</v>
      </c>
      <c r="F679" t="s">
        <v>595</v>
      </c>
    </row>
    <row r="680" spans="1:6">
      <c r="A680" s="69">
        <v>46087</v>
      </c>
      <c r="B680" t="s">
        <v>291</v>
      </c>
      <c r="C680">
        <v>207</v>
      </c>
      <c r="D680">
        <v>2</v>
      </c>
      <c r="E680" t="str">
        <f>VLOOKUP(B680,[2]Sheet1!$D:$AB,25,0)</f>
        <v>Regular-Gask</v>
      </c>
      <c r="F680" t="s">
        <v>595</v>
      </c>
    </row>
    <row r="681" spans="1:6">
      <c r="A681" s="69">
        <v>46087</v>
      </c>
      <c r="B681" t="s">
        <v>784</v>
      </c>
      <c r="C681">
        <v>87</v>
      </c>
      <c r="D681">
        <v>2</v>
      </c>
      <c r="E681" t="str">
        <f>VLOOKUP(B681,[2]Sheet1!$D:$AB,25,0)</f>
        <v>Regular-Adhe</v>
      </c>
      <c r="F681" t="s">
        <v>595</v>
      </c>
    </row>
    <row r="682" spans="1:6">
      <c r="A682" s="69">
        <v>46087</v>
      </c>
      <c r="B682" t="s">
        <v>167</v>
      </c>
      <c r="C682">
        <v>89</v>
      </c>
      <c r="D682">
        <v>2</v>
      </c>
      <c r="E682" t="str">
        <f>VLOOKUP(B682,[2]Sheet1!$D:$AB,25,0)</f>
        <v>Regular-Gask</v>
      </c>
      <c r="F682" t="s">
        <v>595</v>
      </c>
    </row>
    <row r="683" spans="1:6">
      <c r="A683" s="69">
        <v>46087</v>
      </c>
      <c r="B683" t="s">
        <v>458</v>
      </c>
      <c r="C683">
        <v>119</v>
      </c>
      <c r="D683">
        <v>2</v>
      </c>
      <c r="E683" t="str">
        <f>VLOOKUP(B683,[2]Sheet1!$D:$AB,25,0)</f>
        <v>Regular-Adhe</v>
      </c>
      <c r="F683" t="s">
        <v>595</v>
      </c>
    </row>
    <row r="684" spans="1:6">
      <c r="A684" s="69">
        <v>46087</v>
      </c>
      <c r="B684" t="s">
        <v>267</v>
      </c>
      <c r="C684">
        <v>84</v>
      </c>
      <c r="D684">
        <v>2</v>
      </c>
      <c r="E684" t="str">
        <f>VLOOKUP(B684,[2]Sheet1!$D:$AB,25,0)</f>
        <v>Regular-Gask</v>
      </c>
      <c r="F684" t="s">
        <v>595</v>
      </c>
    </row>
    <row r="685" spans="1:6">
      <c r="A685" s="69">
        <v>46087</v>
      </c>
      <c r="B685" t="s">
        <v>524</v>
      </c>
      <c r="C685">
        <v>60</v>
      </c>
      <c r="D685">
        <v>2</v>
      </c>
      <c r="E685" t="str">
        <f>VLOOKUP(B685,[2]Sheet1!$D:$AB,25,0)</f>
        <v>Regular-Adhe</v>
      </c>
      <c r="F685" t="s">
        <v>595</v>
      </c>
    </row>
    <row r="686" spans="1:6">
      <c r="A686" s="69">
        <v>46087</v>
      </c>
      <c r="B686" t="s">
        <v>614</v>
      </c>
      <c r="C686">
        <v>28</v>
      </c>
      <c r="D686">
        <v>2</v>
      </c>
      <c r="E686" t="str">
        <f>VLOOKUP(B686,[2]Sheet1!$D:$AB,25,0)</f>
        <v>Regular-Gask</v>
      </c>
      <c r="F686" t="s">
        <v>595</v>
      </c>
    </row>
    <row r="687" spans="1:6">
      <c r="A687" s="69">
        <v>46087</v>
      </c>
      <c r="B687" t="s">
        <v>569</v>
      </c>
      <c r="C687">
        <v>440</v>
      </c>
      <c r="D687">
        <v>2</v>
      </c>
      <c r="E687" t="str">
        <f>VLOOKUP(B687,[2]Sheet1!$D:$AB,25,0)</f>
        <v>Regular-Adhe</v>
      </c>
      <c r="F687" t="s">
        <v>595</v>
      </c>
    </row>
    <row r="688" spans="1:6">
      <c r="A688" s="69">
        <v>46087</v>
      </c>
      <c r="B688" t="s">
        <v>767</v>
      </c>
      <c r="C688">
        <v>36</v>
      </c>
      <c r="D688">
        <v>2</v>
      </c>
      <c r="E688" t="str">
        <f>VLOOKUP(B688,[2]Sheet1!$D:$AB,25,0)</f>
        <v>Regular-Gask</v>
      </c>
      <c r="F688" t="s">
        <v>595</v>
      </c>
    </row>
    <row r="689" spans="1:6">
      <c r="A689" s="69">
        <v>46087</v>
      </c>
      <c r="B689" t="s">
        <v>441</v>
      </c>
      <c r="C689">
        <v>228</v>
      </c>
      <c r="D689">
        <v>2</v>
      </c>
      <c r="E689" t="str">
        <f>VLOOKUP(B689,[2]Sheet1!$D:$AB,25,0)</f>
        <v>MG Adhe + DR sticker</v>
      </c>
      <c r="F689" t="s">
        <v>220</v>
      </c>
    </row>
    <row r="690" spans="1:6">
      <c r="A690" s="69">
        <v>46087</v>
      </c>
      <c r="B690" t="s">
        <v>69</v>
      </c>
      <c r="C690">
        <v>30</v>
      </c>
      <c r="D690">
        <v>2</v>
      </c>
      <c r="E690" t="str">
        <f>VLOOKUP(B690,[2]Sheet1!$D:$AB,25,0)</f>
        <v>Regular-Gask</v>
      </c>
      <c r="F690" t="s">
        <v>595</v>
      </c>
    </row>
    <row r="691" spans="1:6">
      <c r="A691" s="69">
        <v>46087</v>
      </c>
      <c r="B691" t="s">
        <v>377</v>
      </c>
      <c r="C691">
        <v>176</v>
      </c>
      <c r="D691">
        <v>2</v>
      </c>
      <c r="E691" t="str">
        <f>VLOOKUP(B691,[2]Sheet1!$D:$AB,25,0)</f>
        <v>Regular-Gask</v>
      </c>
      <c r="F691" t="s">
        <v>595</v>
      </c>
    </row>
    <row r="692" spans="1:6">
      <c r="A692" s="69">
        <v>46087</v>
      </c>
      <c r="B692" t="s">
        <v>423</v>
      </c>
      <c r="C692">
        <v>133</v>
      </c>
      <c r="D692">
        <v>2</v>
      </c>
      <c r="E692" t="str">
        <f>VLOOKUP(B692,[2]Sheet1!$D:$AB,25,0)</f>
        <v>MG Gask + DR sticker</v>
      </c>
      <c r="F692" t="s">
        <v>220</v>
      </c>
    </row>
    <row r="693" spans="1:6">
      <c r="A693" s="69">
        <v>46087</v>
      </c>
      <c r="B693" t="s">
        <v>622</v>
      </c>
      <c r="C693">
        <v>438</v>
      </c>
      <c r="D693">
        <v>2</v>
      </c>
      <c r="E693" t="str">
        <f>VLOOKUP(B693,[2]Sheet1!$D:$AB,25,0)</f>
        <v>MG Adhe + PB assembly</v>
      </c>
      <c r="F693" t="s">
        <v>220</v>
      </c>
    </row>
    <row r="694" spans="1:6">
      <c r="A694" s="69">
        <v>46087</v>
      </c>
      <c r="B694" t="s">
        <v>919</v>
      </c>
      <c r="C694">
        <v>159</v>
      </c>
      <c r="D694">
        <v>2</v>
      </c>
      <c r="E694" t="str">
        <f>VLOOKUP(B694,[2]Sheet1!$D:$AB,25,0)</f>
        <v>MG Adhe + DR Adhe + Orientation</v>
      </c>
      <c r="F694" t="s">
        <v>220</v>
      </c>
    </row>
    <row r="695" spans="1:6">
      <c r="A695" s="69">
        <v>46087</v>
      </c>
      <c r="B695" t="s">
        <v>293</v>
      </c>
      <c r="C695">
        <v>32</v>
      </c>
      <c r="D695">
        <v>2</v>
      </c>
      <c r="E695" t="str">
        <f>VLOOKUP(B695,[2]Sheet1!$D:$AB,25,0)</f>
        <v>Regular-Adhe</v>
      </c>
      <c r="F695" t="s">
        <v>595</v>
      </c>
    </row>
    <row r="696" spans="1:6">
      <c r="A696" s="69">
        <v>46087</v>
      </c>
      <c r="B696" t="s">
        <v>422</v>
      </c>
      <c r="C696">
        <v>123</v>
      </c>
      <c r="D696">
        <v>2</v>
      </c>
      <c r="E696" t="str">
        <f>VLOOKUP(B696,[2]Sheet1!$D:$AB,25,0)</f>
        <v>Regular-Gask</v>
      </c>
      <c r="F696" t="s">
        <v>595</v>
      </c>
    </row>
    <row r="697" spans="1:6">
      <c r="A697" s="69">
        <v>46087</v>
      </c>
      <c r="B697" t="s">
        <v>771</v>
      </c>
      <c r="C697">
        <v>226</v>
      </c>
      <c r="D697">
        <v>2</v>
      </c>
      <c r="E697" t="str">
        <f>VLOOKUP(B697,[2]Sheet1!$D:$AB,25,0)</f>
        <v>MG-Sticker</v>
      </c>
      <c r="F697" t="s">
        <v>220</v>
      </c>
    </row>
    <row r="698" spans="1:6">
      <c r="A698" s="69">
        <v>46087</v>
      </c>
      <c r="B698" t="s">
        <v>691</v>
      </c>
      <c r="C698">
        <v>25</v>
      </c>
      <c r="D698">
        <v>2</v>
      </c>
      <c r="E698" t="str">
        <f>VLOOKUP(B698,[2]Sheet1!$D:$AB,25,0)</f>
        <v>Regular-Adhe</v>
      </c>
      <c r="F698" t="s">
        <v>595</v>
      </c>
    </row>
    <row r="699" spans="1:6">
      <c r="A699" s="69">
        <v>46087</v>
      </c>
      <c r="B699" t="s">
        <v>278</v>
      </c>
      <c r="C699">
        <v>195</v>
      </c>
      <c r="D699">
        <v>2</v>
      </c>
      <c r="E699" t="str">
        <f>VLOOKUP(B699,[2]Sheet1!$D:$AB,25,0)</f>
        <v>Regular-Adhe</v>
      </c>
      <c r="F699" t="s">
        <v>595</v>
      </c>
    </row>
    <row r="700" spans="1:6">
      <c r="A700" s="69">
        <v>46087</v>
      </c>
      <c r="B700" t="s">
        <v>271</v>
      </c>
      <c r="C700">
        <v>135</v>
      </c>
      <c r="D700">
        <v>2</v>
      </c>
      <c r="E700" t="str">
        <f>VLOOKUP(B700,[2]Sheet1!$D:$AB,25,0)</f>
        <v>Regular-Adhe</v>
      </c>
      <c r="F700" t="s">
        <v>595</v>
      </c>
    </row>
    <row r="701" spans="1:6">
      <c r="A701" s="69">
        <v>46087</v>
      </c>
      <c r="B701" t="s">
        <v>92</v>
      </c>
      <c r="C701">
        <v>0</v>
      </c>
      <c r="D701">
        <v>2</v>
      </c>
      <c r="E701" t="str">
        <f>VLOOKUP(B701,[2]Sheet1!$D:$AB,25,0)</f>
        <v>Regular-Gask</v>
      </c>
      <c r="F701" t="s">
        <v>595</v>
      </c>
    </row>
    <row r="702" spans="1:6">
      <c r="A702" s="69">
        <v>46087</v>
      </c>
      <c r="B702" t="s">
        <v>85</v>
      </c>
      <c r="C702">
        <v>368</v>
      </c>
      <c r="D702">
        <v>2</v>
      </c>
      <c r="E702" t="str">
        <f>VLOOKUP(B702,[2]Sheet1!$D:$AB,25,0)</f>
        <v>Regular-Gask</v>
      </c>
      <c r="F702" t="s">
        <v>595</v>
      </c>
    </row>
    <row r="703" spans="1:6">
      <c r="A703" s="69">
        <v>46087</v>
      </c>
      <c r="B703" t="s">
        <v>24</v>
      </c>
      <c r="C703">
        <v>81</v>
      </c>
      <c r="D703">
        <v>2</v>
      </c>
      <c r="E703" t="str">
        <f>VLOOKUP(B703,[2]Sheet1!$D:$AB,25,0)</f>
        <v>Regular-Gask</v>
      </c>
      <c r="F703" t="s">
        <v>595</v>
      </c>
    </row>
    <row r="704" spans="1:6">
      <c r="A704" s="69">
        <v>46087</v>
      </c>
      <c r="B704" t="s">
        <v>781</v>
      </c>
      <c r="C704">
        <v>48</v>
      </c>
      <c r="D704">
        <v>2</v>
      </c>
      <c r="E704" t="str">
        <f>VLOOKUP(B704,[2]Sheet1!$D:$AB,25,0)</f>
        <v>Regular-Gask</v>
      </c>
      <c r="F704" t="s">
        <v>595</v>
      </c>
    </row>
    <row r="705" spans="1:6">
      <c r="A705" s="69">
        <v>46087</v>
      </c>
      <c r="B705" t="s">
        <v>607</v>
      </c>
      <c r="C705">
        <v>35</v>
      </c>
      <c r="D705">
        <v>2</v>
      </c>
      <c r="E705" t="str">
        <f>VLOOKUP(B705,[2]Sheet1!$D:$AB,25,0)</f>
        <v>Regular-Gask</v>
      </c>
      <c r="F705" t="s">
        <v>595</v>
      </c>
    </row>
    <row r="706" spans="1:6">
      <c r="A706" s="69">
        <v>46087</v>
      </c>
      <c r="B706" t="s">
        <v>251</v>
      </c>
      <c r="C706">
        <v>95</v>
      </c>
      <c r="D706">
        <v>2</v>
      </c>
      <c r="E706" t="str">
        <f>VLOOKUP(B706,[2]Sheet1!$D:$AB,25,0)</f>
        <v>Regular-Gask</v>
      </c>
      <c r="F706" t="s">
        <v>595</v>
      </c>
    </row>
    <row r="707" spans="1:6">
      <c r="A707" s="69">
        <v>46087</v>
      </c>
      <c r="B707" t="s">
        <v>568</v>
      </c>
      <c r="C707">
        <v>106</v>
      </c>
      <c r="D707">
        <v>2</v>
      </c>
      <c r="E707" t="str">
        <f>VLOOKUP(B707,[2]Sheet1!$D:$AB,25,0)</f>
        <v>Regular-Gask</v>
      </c>
      <c r="F707" t="s">
        <v>595</v>
      </c>
    </row>
    <row r="708" spans="1:6">
      <c r="A708" s="69">
        <v>46087</v>
      </c>
      <c r="B708" t="s">
        <v>917</v>
      </c>
      <c r="C708">
        <v>314</v>
      </c>
      <c r="D708">
        <v>2</v>
      </c>
      <c r="E708" t="str">
        <f>VLOOKUP(B708,[2]Sheet1!$D:$AB,25,0)</f>
        <v>MG Adhe + Activator</v>
      </c>
      <c r="F708" t="s">
        <v>220</v>
      </c>
    </row>
    <row r="709" spans="1:6">
      <c r="A709" s="69">
        <v>46087</v>
      </c>
      <c r="B709" t="s">
        <v>187</v>
      </c>
      <c r="C709">
        <v>102</v>
      </c>
      <c r="D709">
        <v>2</v>
      </c>
      <c r="E709" t="str">
        <f>VLOOKUP(B709,[2]Sheet1!$D:$AB,25,0)</f>
        <v>Regular-Gask</v>
      </c>
      <c r="F709" t="s">
        <v>595</v>
      </c>
    </row>
    <row r="710" spans="1:6">
      <c r="A710" s="69">
        <v>46087</v>
      </c>
      <c r="B710" t="s">
        <v>384</v>
      </c>
      <c r="C710">
        <v>325</v>
      </c>
      <c r="D710">
        <v>2</v>
      </c>
      <c r="E710" t="str">
        <f>VLOOKUP(B710,[2]Sheet1!$D:$AB,25,0)</f>
        <v>Regular-Gask</v>
      </c>
      <c r="F710" t="s">
        <v>595</v>
      </c>
    </row>
    <row r="711" spans="1:6">
      <c r="A711" s="69">
        <v>46087</v>
      </c>
      <c r="B711" t="s">
        <v>676</v>
      </c>
      <c r="C711">
        <v>166</v>
      </c>
      <c r="D711">
        <v>2</v>
      </c>
      <c r="E711" t="str">
        <f>VLOOKUP(B711,[2]Sheet1!$D:$AB,25,0)</f>
        <v>Regular-Adhe</v>
      </c>
      <c r="F711" t="s">
        <v>595</v>
      </c>
    </row>
    <row r="712" spans="1:6">
      <c r="A712" s="69">
        <v>46087</v>
      </c>
      <c r="B712" t="s">
        <v>804</v>
      </c>
      <c r="C712">
        <v>204</v>
      </c>
      <c r="D712">
        <v>2</v>
      </c>
      <c r="E712" t="str">
        <f>VLOOKUP(B712,[2]Sheet1!$D:$AB,25,0)</f>
        <v>Regular-Adhe</v>
      </c>
      <c r="F712" t="s">
        <v>595</v>
      </c>
    </row>
    <row r="713" spans="1:6">
      <c r="A713" s="69">
        <v>46087</v>
      </c>
      <c r="B713" t="s">
        <v>872</v>
      </c>
      <c r="C713">
        <v>247</v>
      </c>
      <c r="D713">
        <v>2</v>
      </c>
      <c r="E713" t="str">
        <f>VLOOKUP(B713,[2]Sheet1!$D:$AB,25,0)</f>
        <v>Regular-Adhe</v>
      </c>
      <c r="F713" t="s">
        <v>595</v>
      </c>
    </row>
    <row r="714" spans="1:6">
      <c r="A714" s="69">
        <v>46087</v>
      </c>
      <c r="B714" t="s">
        <v>93</v>
      </c>
      <c r="C714">
        <v>184</v>
      </c>
      <c r="D714">
        <v>2</v>
      </c>
      <c r="E714" t="str">
        <f>VLOOKUP(B714,[2]Sheet1!$D:$AB,25,0)</f>
        <v>Regular-Adhe</v>
      </c>
      <c r="F714" t="s">
        <v>595</v>
      </c>
    </row>
    <row r="715" spans="1:6">
      <c r="A715" s="69">
        <v>46087</v>
      </c>
      <c r="B715" t="s">
        <v>723</v>
      </c>
      <c r="C715">
        <v>112</v>
      </c>
      <c r="D715">
        <v>2</v>
      </c>
      <c r="E715" t="str">
        <f>VLOOKUP(B715,[2]Sheet1!$D:$AB,25,0)</f>
        <v>Regular-Adhe</v>
      </c>
      <c r="F715" t="s">
        <v>595</v>
      </c>
    </row>
    <row r="716" spans="1:6">
      <c r="A716" s="69">
        <v>46087</v>
      </c>
      <c r="B716" t="s">
        <v>873</v>
      </c>
      <c r="C716">
        <v>162</v>
      </c>
      <c r="D716">
        <v>2</v>
      </c>
      <c r="E716" t="str">
        <f>VLOOKUP(B716,[2]Sheet1!$D:$AB,25,0)</f>
        <v>Regular-Adhe</v>
      </c>
      <c r="F716" t="s">
        <v>595</v>
      </c>
    </row>
    <row r="717" spans="1:6">
      <c r="A717" s="69">
        <v>46087</v>
      </c>
      <c r="B717" t="s">
        <v>88</v>
      </c>
      <c r="C717">
        <v>280</v>
      </c>
      <c r="D717">
        <v>2</v>
      </c>
      <c r="E717" t="str">
        <f>VLOOKUP(B717,[2]Sheet1!$D:$AB,25,0)</f>
        <v>Regular-Adhe</v>
      </c>
      <c r="F717" t="s">
        <v>595</v>
      </c>
    </row>
    <row r="718" spans="1:6">
      <c r="A718" s="69">
        <v>46087</v>
      </c>
      <c r="B718" t="s">
        <v>430</v>
      </c>
      <c r="C718">
        <v>34</v>
      </c>
      <c r="D718">
        <v>2</v>
      </c>
      <c r="E718" t="str">
        <f>VLOOKUP(B718,[2]Sheet1!$D:$AB,25,0)</f>
        <v>Regular-Gask</v>
      </c>
      <c r="F718" t="s">
        <v>595</v>
      </c>
    </row>
    <row r="719" spans="1:6">
      <c r="A719" s="69">
        <v>46087</v>
      </c>
      <c r="B719" s="3" t="s">
        <v>845</v>
      </c>
      <c r="C719" s="1">
        <v>52</v>
      </c>
      <c r="D719">
        <v>2</v>
      </c>
      <c r="E719" t="str">
        <f>VLOOKUP(B719,[2]Sheet1!$D:$AB,25,0)</f>
        <v>Regular-Adhe</v>
      </c>
      <c r="F719" t="s">
        <v>595</v>
      </c>
    </row>
    <row r="720" spans="1:6">
      <c r="A720" s="69">
        <v>46090</v>
      </c>
      <c r="B720" t="s">
        <v>446</v>
      </c>
      <c r="C720">
        <v>224</v>
      </c>
      <c r="D720">
        <v>1</v>
      </c>
      <c r="E720" t="str">
        <f>VLOOKUP(B720,[2]Sheet1!$D:$AB,25,0)</f>
        <v>Regular-Gask</v>
      </c>
      <c r="F720" t="s">
        <v>595</v>
      </c>
    </row>
    <row r="721" spans="1:6">
      <c r="A721" s="69">
        <v>46090</v>
      </c>
      <c r="B721" t="s">
        <v>608</v>
      </c>
      <c r="C721">
        <v>48</v>
      </c>
      <c r="D721">
        <v>1</v>
      </c>
      <c r="E721" t="str">
        <f>VLOOKUP(B721,[2]Sheet1!$D:$AB,25,0)</f>
        <v>Regular-Adhe</v>
      </c>
      <c r="F721" t="s">
        <v>595</v>
      </c>
    </row>
    <row r="722" spans="1:6">
      <c r="A722" s="69">
        <v>46090</v>
      </c>
      <c r="B722" t="s">
        <v>32</v>
      </c>
      <c r="C722">
        <v>159</v>
      </c>
      <c r="D722">
        <v>1</v>
      </c>
      <c r="E722" t="str">
        <f>VLOOKUP(B722,[2]Sheet1!$D:$AB,25,0)</f>
        <v>Regular-Gask</v>
      </c>
      <c r="F722" t="s">
        <v>595</v>
      </c>
    </row>
    <row r="723" spans="1:6">
      <c r="A723" s="69">
        <v>46090</v>
      </c>
      <c r="B723" t="s">
        <v>643</v>
      </c>
      <c r="C723">
        <v>51</v>
      </c>
      <c r="D723">
        <v>1</v>
      </c>
      <c r="E723" t="str">
        <f>VLOOKUP(B723,[2]Sheet1!$D:$AB,25,0)</f>
        <v>Regular-Gask</v>
      </c>
      <c r="F723" t="s">
        <v>595</v>
      </c>
    </row>
    <row r="724" spans="1:6">
      <c r="A724" s="69">
        <v>46090</v>
      </c>
      <c r="B724" t="s">
        <v>98</v>
      </c>
      <c r="C724">
        <v>87</v>
      </c>
      <c r="D724">
        <v>1</v>
      </c>
      <c r="E724" t="str">
        <f>VLOOKUP(B724,[2]Sheet1!$D:$AB,25,0)</f>
        <v>Regular-Gask</v>
      </c>
      <c r="F724" t="s">
        <v>595</v>
      </c>
    </row>
    <row r="725" spans="1:6">
      <c r="A725" s="69">
        <v>46090</v>
      </c>
      <c r="B725" t="s">
        <v>61</v>
      </c>
      <c r="C725">
        <v>31</v>
      </c>
      <c r="D725">
        <v>1</v>
      </c>
      <c r="E725" t="str">
        <f>VLOOKUP(B725,[2]Sheet1!$D:$AB,25,0)</f>
        <v>Regular-Gask</v>
      </c>
      <c r="F725" t="s">
        <v>595</v>
      </c>
    </row>
    <row r="726" spans="1:6">
      <c r="A726" s="69">
        <v>46090</v>
      </c>
      <c r="B726" t="s">
        <v>576</v>
      </c>
      <c r="C726">
        <v>322</v>
      </c>
      <c r="D726">
        <v>1</v>
      </c>
      <c r="E726" t="str">
        <f>VLOOKUP(B726,[2]Sheet1!$D:$AB,25,0)</f>
        <v>MG Adhe +  PB Assy + DR Sticker</v>
      </c>
      <c r="F726" t="s">
        <v>220</v>
      </c>
    </row>
    <row r="727" spans="1:6">
      <c r="A727" s="69">
        <v>46090</v>
      </c>
      <c r="B727" t="s">
        <v>101</v>
      </c>
      <c r="C727">
        <v>675</v>
      </c>
      <c r="D727">
        <v>1</v>
      </c>
      <c r="E727" t="str">
        <f>VLOOKUP(B727,[2]Sheet1!$D:$AB,25,0)</f>
        <v>MG Adhe +  PB Assy + DR Sticker</v>
      </c>
      <c r="F727" t="s">
        <v>220</v>
      </c>
    </row>
    <row r="728" spans="1:6">
      <c r="A728" s="69">
        <v>46090</v>
      </c>
      <c r="B728" t="s">
        <v>62</v>
      </c>
      <c r="C728">
        <v>1186</v>
      </c>
      <c r="D728">
        <v>1</v>
      </c>
      <c r="E728" t="str">
        <f>VLOOKUP(B728,[2]Sheet1!$D:$AB,25,0)</f>
        <v>MG Adhe +  PB Assy + DR Sticker</v>
      </c>
      <c r="F728" t="s">
        <v>220</v>
      </c>
    </row>
    <row r="729" spans="1:6">
      <c r="A729" s="69">
        <v>46090</v>
      </c>
      <c r="B729" t="s">
        <v>107</v>
      </c>
      <c r="C729">
        <v>32</v>
      </c>
      <c r="D729">
        <v>1</v>
      </c>
      <c r="E729" t="str">
        <f>VLOOKUP(B729,[2]Sheet1!$D:$AB,25,0)</f>
        <v>MG Adhe + PB assembly</v>
      </c>
      <c r="F729" t="s">
        <v>220</v>
      </c>
    </row>
    <row r="730" spans="1:6">
      <c r="A730" s="69">
        <v>46090</v>
      </c>
      <c r="B730" t="s">
        <v>772</v>
      </c>
      <c r="C730">
        <v>48</v>
      </c>
      <c r="D730">
        <v>1</v>
      </c>
      <c r="E730" t="str">
        <f>VLOOKUP(B730,[2]Sheet1!$D:$AB,25,0)</f>
        <v>MG Gask + PB assembly</v>
      </c>
      <c r="F730" t="s">
        <v>220</v>
      </c>
    </row>
    <row r="731" spans="1:6">
      <c r="A731" s="69">
        <v>46090</v>
      </c>
      <c r="B731" t="s">
        <v>71</v>
      </c>
      <c r="C731">
        <v>69</v>
      </c>
      <c r="D731">
        <v>1</v>
      </c>
      <c r="E731" t="str">
        <f>VLOOKUP(B731,[2]Sheet1!$D:$AB,25,0)</f>
        <v>Regular-Adhe</v>
      </c>
      <c r="F731" t="s">
        <v>595</v>
      </c>
    </row>
    <row r="732" spans="1:6">
      <c r="A732" s="69">
        <v>46090</v>
      </c>
      <c r="B732" t="s">
        <v>287</v>
      </c>
      <c r="C732">
        <v>102</v>
      </c>
      <c r="D732">
        <v>1</v>
      </c>
      <c r="E732" t="str">
        <f>VLOOKUP(B732,[2]Sheet1!$D:$AB,25,0)</f>
        <v>Regular-Gask</v>
      </c>
      <c r="F732" t="s">
        <v>595</v>
      </c>
    </row>
    <row r="733" spans="1:6">
      <c r="A733" s="69">
        <v>46090</v>
      </c>
      <c r="B733" t="s">
        <v>79</v>
      </c>
      <c r="C733">
        <v>830</v>
      </c>
      <c r="D733">
        <v>1</v>
      </c>
      <c r="E733" t="str">
        <f>VLOOKUP(B733,[2]Sheet1!$D:$AB,25,0)</f>
        <v>Regular-Adhe</v>
      </c>
      <c r="F733" t="s">
        <v>595</v>
      </c>
    </row>
    <row r="734" spans="1:6">
      <c r="A734" s="69">
        <v>46090</v>
      </c>
      <c r="B734" t="s">
        <v>63</v>
      </c>
      <c r="C734">
        <v>39</v>
      </c>
      <c r="D734">
        <v>1</v>
      </c>
      <c r="E734" t="str">
        <f>VLOOKUP(B734,[2]Sheet1!$D:$AB,25,0)</f>
        <v>Regular-Gask</v>
      </c>
      <c r="F734" t="s">
        <v>595</v>
      </c>
    </row>
    <row r="735" spans="1:6">
      <c r="A735" s="69">
        <v>46090</v>
      </c>
      <c r="B735" t="s">
        <v>7</v>
      </c>
      <c r="C735">
        <v>97</v>
      </c>
      <c r="D735">
        <v>1</v>
      </c>
      <c r="E735" t="str">
        <f>VLOOKUP(B735,[2]Sheet1!$D:$AB,25,0)</f>
        <v>MG Adhe + PB assembly</v>
      </c>
      <c r="F735" t="s">
        <v>220</v>
      </c>
    </row>
    <row r="736" spans="1:6">
      <c r="A736" s="69">
        <v>46090</v>
      </c>
      <c r="B736" t="s">
        <v>745</v>
      </c>
      <c r="C736">
        <v>30</v>
      </c>
      <c r="D736">
        <v>1</v>
      </c>
      <c r="E736" t="str">
        <f>VLOOKUP(B736,[2]Sheet1!$D:$AB,25,0)</f>
        <v>Regular-Gask</v>
      </c>
      <c r="F736" t="s">
        <v>595</v>
      </c>
    </row>
    <row r="737" spans="1:6">
      <c r="A737" s="69">
        <v>46090</v>
      </c>
      <c r="B737" t="s">
        <v>342</v>
      </c>
      <c r="C737">
        <v>209</v>
      </c>
      <c r="D737">
        <v>1</v>
      </c>
      <c r="E737" t="str">
        <f>VLOOKUP(B737,[2]Sheet1!$D:$AB,25,0)</f>
        <v>Regular-Gask</v>
      </c>
      <c r="F737" t="s">
        <v>595</v>
      </c>
    </row>
    <row r="738" spans="1:6">
      <c r="A738" s="69">
        <v>46090</v>
      </c>
      <c r="B738" t="s">
        <v>630</v>
      </c>
      <c r="C738">
        <v>377</v>
      </c>
      <c r="D738">
        <v>1</v>
      </c>
      <c r="E738" t="str">
        <f>VLOOKUP(B738,[2]Sheet1!$D:$AB,25,0)</f>
        <v>Regular-Gask</v>
      </c>
      <c r="F738" t="s">
        <v>595</v>
      </c>
    </row>
    <row r="739" spans="1:6">
      <c r="A739" s="69">
        <v>46090</v>
      </c>
      <c r="B739" t="s">
        <v>386</v>
      </c>
      <c r="C739">
        <v>132</v>
      </c>
      <c r="D739">
        <v>1</v>
      </c>
      <c r="E739" t="str">
        <f>VLOOKUP(B739,[2]Sheet1!$D:$AB,25,0)</f>
        <v>Regular-Gask</v>
      </c>
      <c r="F739" t="s">
        <v>595</v>
      </c>
    </row>
    <row r="740" spans="1:6">
      <c r="A740" s="69">
        <v>46090</v>
      </c>
      <c r="B740" t="s">
        <v>34</v>
      </c>
      <c r="C740">
        <v>36</v>
      </c>
      <c r="D740">
        <v>1</v>
      </c>
      <c r="E740" t="str">
        <f>VLOOKUP(B740,[2]Sheet1!$D:$AB,25,0)</f>
        <v>Regular-Gask</v>
      </c>
      <c r="F740" t="s">
        <v>595</v>
      </c>
    </row>
    <row r="741" spans="1:6">
      <c r="A741" s="69">
        <v>46090</v>
      </c>
      <c r="B741" t="s">
        <v>351</v>
      </c>
      <c r="C741">
        <v>112</v>
      </c>
      <c r="D741">
        <v>1</v>
      </c>
      <c r="E741" t="str">
        <f>VLOOKUP(B741,[2]Sheet1!$D:$AB,25,0)</f>
        <v>Regular-Gask</v>
      </c>
      <c r="F741" t="s">
        <v>595</v>
      </c>
    </row>
    <row r="742" spans="1:6">
      <c r="A742" s="69">
        <v>46090</v>
      </c>
      <c r="B742" t="s">
        <v>248</v>
      </c>
      <c r="C742">
        <v>348</v>
      </c>
      <c r="D742">
        <v>1</v>
      </c>
      <c r="E742" t="str">
        <f>VLOOKUP(B742,[2]Sheet1!$D:$AB,25,0)</f>
        <v>Regular-Gask</v>
      </c>
      <c r="F742" t="s">
        <v>595</v>
      </c>
    </row>
    <row r="743" spans="1:6">
      <c r="A743" s="69">
        <v>46090</v>
      </c>
      <c r="B743" t="s">
        <v>10</v>
      </c>
      <c r="C743">
        <v>268</v>
      </c>
      <c r="D743">
        <v>1</v>
      </c>
      <c r="E743" t="str">
        <f>VLOOKUP(B743,[2]Sheet1!$D:$AB,25,0)</f>
        <v>Regular-Gask</v>
      </c>
      <c r="F743" t="s">
        <v>595</v>
      </c>
    </row>
    <row r="744" spans="1:6">
      <c r="A744" s="69">
        <v>46090</v>
      </c>
      <c r="B744" t="s">
        <v>35</v>
      </c>
      <c r="C744">
        <v>537</v>
      </c>
      <c r="D744">
        <v>1</v>
      </c>
      <c r="E744" t="str">
        <f>VLOOKUP(B744,[2]Sheet1!$D:$AB,25,0)</f>
        <v>Regular-Gask</v>
      </c>
      <c r="F744" t="s">
        <v>595</v>
      </c>
    </row>
    <row r="745" spans="1:6">
      <c r="A745" s="69">
        <v>46090</v>
      </c>
      <c r="B745" t="s">
        <v>650</v>
      </c>
      <c r="C745">
        <v>30</v>
      </c>
      <c r="D745">
        <v>1</v>
      </c>
      <c r="E745" t="str">
        <f>VLOOKUP(B745,[2]Sheet1!$D:$AB,25,0)</f>
        <v>Regular-Adhe</v>
      </c>
      <c r="F745" t="s">
        <v>595</v>
      </c>
    </row>
    <row r="746" spans="1:6">
      <c r="A746" s="69">
        <v>46090</v>
      </c>
      <c r="B746" t="s">
        <v>792</v>
      </c>
      <c r="C746">
        <v>49</v>
      </c>
      <c r="D746">
        <v>1</v>
      </c>
      <c r="E746" t="str">
        <f>VLOOKUP(B746,[2]Sheet1!$D:$AB,25,0)</f>
        <v>Regular-Gask</v>
      </c>
      <c r="F746" t="s">
        <v>595</v>
      </c>
    </row>
    <row r="747" spans="1:6">
      <c r="A747" s="69">
        <v>46090</v>
      </c>
      <c r="B747" t="s">
        <v>612</v>
      </c>
      <c r="C747">
        <v>31</v>
      </c>
      <c r="D747">
        <v>1</v>
      </c>
      <c r="E747" t="str">
        <f>VLOOKUP(B747,[2]Sheet1!$D:$AB,25,0)</f>
        <v>MG Adhe + DR Adhe</v>
      </c>
      <c r="F747" t="s">
        <v>220</v>
      </c>
    </row>
    <row r="748" spans="1:6">
      <c r="A748" s="69">
        <v>46090</v>
      </c>
      <c r="B748" t="s">
        <v>664</v>
      </c>
      <c r="C748">
        <v>122</v>
      </c>
      <c r="D748">
        <v>1</v>
      </c>
      <c r="E748" t="str">
        <f>VLOOKUP(B748,[2]Sheet1!$D:$AB,25,0)</f>
        <v>MG Adhe + DR Adhe</v>
      </c>
      <c r="F748" t="s">
        <v>220</v>
      </c>
    </row>
    <row r="749" spans="1:6">
      <c r="A749" s="69">
        <v>46090</v>
      </c>
      <c r="B749" t="s">
        <v>669</v>
      </c>
      <c r="C749">
        <v>78</v>
      </c>
      <c r="D749">
        <v>1</v>
      </c>
      <c r="E749" t="str">
        <f>VLOOKUP(B749,[2]Sheet1!$D:$AB,25,0)</f>
        <v>MG Adhe + Activator + Orientation</v>
      </c>
      <c r="F749" t="s">
        <v>220</v>
      </c>
    </row>
    <row r="750" spans="1:6">
      <c r="A750" s="69">
        <v>46090</v>
      </c>
      <c r="B750" t="s">
        <v>687</v>
      </c>
      <c r="C750">
        <v>132</v>
      </c>
      <c r="D750">
        <v>1</v>
      </c>
      <c r="E750" t="str">
        <f>VLOOKUP(B750,[2]Sheet1!$D:$AB,25,0)</f>
        <v>Regular-Adhe</v>
      </c>
      <c r="F750" t="s">
        <v>595</v>
      </c>
    </row>
    <row r="751" spans="1:6">
      <c r="A751" s="69">
        <v>46090</v>
      </c>
      <c r="B751" t="s">
        <v>346</v>
      </c>
      <c r="C751">
        <v>224</v>
      </c>
      <c r="D751">
        <v>1</v>
      </c>
      <c r="E751" t="str">
        <f>VLOOKUP(B751,[2]Sheet1!$D:$AB,25,0)</f>
        <v>Regular-Gask</v>
      </c>
      <c r="F751" t="s">
        <v>595</v>
      </c>
    </row>
    <row r="752" spans="1:6">
      <c r="A752" s="69">
        <v>46090</v>
      </c>
      <c r="B752" t="s">
        <v>787</v>
      </c>
      <c r="C752">
        <v>31</v>
      </c>
      <c r="D752">
        <v>1</v>
      </c>
      <c r="E752" t="str">
        <f>VLOOKUP(B752,[2]Sheet1!$D:$AB,25,0)</f>
        <v>MG-Sticker + Orientation</v>
      </c>
      <c r="F752" t="s">
        <v>220</v>
      </c>
    </row>
    <row r="753" spans="1:6">
      <c r="A753" s="69">
        <v>46090</v>
      </c>
      <c r="B753" t="s">
        <v>798</v>
      </c>
      <c r="C753">
        <v>0</v>
      </c>
      <c r="D753">
        <v>1</v>
      </c>
      <c r="E753" t="str">
        <f>VLOOKUP(B753,[2]Sheet1!$D:$AB,25,0)</f>
        <v>Regular-Adhe</v>
      </c>
      <c r="F753" t="s">
        <v>595</v>
      </c>
    </row>
    <row r="754" spans="1:6">
      <c r="A754" s="69">
        <v>46090</v>
      </c>
      <c r="B754" t="s">
        <v>559</v>
      </c>
      <c r="C754">
        <v>28</v>
      </c>
      <c r="D754">
        <v>1</v>
      </c>
      <c r="E754" t="str">
        <f>VLOOKUP(B754,[2]Sheet1!$D:$AB,25,0)</f>
        <v>Regular-Adhe</v>
      </c>
      <c r="F754" t="s">
        <v>595</v>
      </c>
    </row>
    <row r="755" spans="1:6">
      <c r="A755" s="69">
        <v>46090</v>
      </c>
      <c r="B755" t="s">
        <v>86</v>
      </c>
      <c r="C755">
        <v>473</v>
      </c>
      <c r="D755">
        <v>1</v>
      </c>
      <c r="E755" t="str">
        <f>VLOOKUP(B755,[2]Sheet1!$D:$AB,25,0)</f>
        <v>Regular-Gask</v>
      </c>
      <c r="F755" t="s">
        <v>595</v>
      </c>
    </row>
    <row r="756" spans="1:6">
      <c r="A756" s="69">
        <v>46090</v>
      </c>
      <c r="B756" t="s">
        <v>708</v>
      </c>
      <c r="C756">
        <v>74</v>
      </c>
      <c r="D756">
        <v>1</v>
      </c>
      <c r="E756" t="str">
        <f>VLOOKUP(B756,[2]Sheet1!$D:$AB,25,0)</f>
        <v>Regular-Adhe</v>
      </c>
      <c r="F756" t="s">
        <v>595</v>
      </c>
    </row>
    <row r="757" spans="1:6">
      <c r="A757" s="69">
        <v>46090</v>
      </c>
      <c r="B757" t="s">
        <v>38</v>
      </c>
      <c r="C757">
        <v>46</v>
      </c>
      <c r="D757">
        <v>1</v>
      </c>
      <c r="E757" t="str">
        <f>VLOOKUP(B757,[2]Sheet1!$D:$AB,25,0)</f>
        <v>Regular-Gask</v>
      </c>
      <c r="F757" t="s">
        <v>595</v>
      </c>
    </row>
    <row r="758" spans="1:6">
      <c r="A758" s="69">
        <v>46090</v>
      </c>
      <c r="B758" t="s">
        <v>14</v>
      </c>
      <c r="C758">
        <v>54</v>
      </c>
      <c r="D758">
        <v>1</v>
      </c>
      <c r="E758" t="str">
        <f>VLOOKUP(B758,[2]Sheet1!$D:$AB,25,0)</f>
        <v>Regular-Gask</v>
      </c>
      <c r="F758" t="s">
        <v>595</v>
      </c>
    </row>
    <row r="759" spans="1:6">
      <c r="A759" s="69">
        <v>46090</v>
      </c>
      <c r="B759" t="s">
        <v>291</v>
      </c>
      <c r="C759">
        <v>439</v>
      </c>
      <c r="D759">
        <v>1</v>
      </c>
      <c r="E759" t="str">
        <f>VLOOKUP(B759,[2]Sheet1!$D:$AB,25,0)</f>
        <v>Regular-Gask</v>
      </c>
      <c r="F759" t="s">
        <v>595</v>
      </c>
    </row>
    <row r="760" spans="1:6">
      <c r="A760" s="69">
        <v>46090</v>
      </c>
      <c r="B760" t="s">
        <v>41</v>
      </c>
      <c r="C760">
        <v>128</v>
      </c>
      <c r="D760">
        <v>1</v>
      </c>
      <c r="E760" t="str">
        <f>VLOOKUP(B760,[2]Sheet1!$D:$AB,25,0)</f>
        <v>Regular-Adhe</v>
      </c>
      <c r="F760" t="s">
        <v>595</v>
      </c>
    </row>
    <row r="761" spans="1:6">
      <c r="A761" s="69">
        <v>46090</v>
      </c>
      <c r="B761" t="s">
        <v>797</v>
      </c>
      <c r="C761">
        <v>50</v>
      </c>
      <c r="D761">
        <v>1</v>
      </c>
      <c r="E761" t="str">
        <f>VLOOKUP(B761,[2]Sheet1!$D:$AB,25,0)</f>
        <v>Regular-Adhe</v>
      </c>
      <c r="F761" t="s">
        <v>595</v>
      </c>
    </row>
    <row r="762" spans="1:6">
      <c r="A762" s="69">
        <v>46090</v>
      </c>
      <c r="B762" t="s">
        <v>653</v>
      </c>
      <c r="C762">
        <v>38</v>
      </c>
      <c r="D762">
        <v>1</v>
      </c>
      <c r="E762" t="str">
        <f>VLOOKUP(B762,[2]Sheet1!$D:$AB,25,0)</f>
        <v>Regular-Adhe</v>
      </c>
      <c r="F762" t="s">
        <v>595</v>
      </c>
    </row>
    <row r="763" spans="1:6">
      <c r="A763" s="69">
        <v>46090</v>
      </c>
      <c r="B763" t="s">
        <v>232</v>
      </c>
      <c r="C763">
        <v>29</v>
      </c>
      <c r="D763">
        <v>1</v>
      </c>
      <c r="E763" t="str">
        <f>VLOOKUP(B763,[2]Sheet1!$D:$AB,25,0)</f>
        <v>Regular-Adhe</v>
      </c>
      <c r="F763" t="s">
        <v>595</v>
      </c>
    </row>
    <row r="764" spans="1:6">
      <c r="A764" s="69">
        <v>46090</v>
      </c>
      <c r="B764" t="s">
        <v>436</v>
      </c>
      <c r="C764">
        <v>125</v>
      </c>
      <c r="D764">
        <v>1</v>
      </c>
      <c r="E764" t="str">
        <f>VLOOKUP(B764,[2]Sheet1!$D:$AB,25,0)</f>
        <v>Regular-Adhe</v>
      </c>
      <c r="F764" t="s">
        <v>595</v>
      </c>
    </row>
    <row r="765" spans="1:6">
      <c r="A765" s="69">
        <v>46090</v>
      </c>
      <c r="B765" t="s">
        <v>551</v>
      </c>
      <c r="C765">
        <v>104</v>
      </c>
      <c r="D765">
        <v>1</v>
      </c>
      <c r="E765" t="str">
        <f>VLOOKUP(B765,[2]Sheet1!$D:$AB,25,0)</f>
        <v>Regular-Gask</v>
      </c>
      <c r="F765" t="s">
        <v>595</v>
      </c>
    </row>
    <row r="766" spans="1:6">
      <c r="A766" s="69">
        <v>46090</v>
      </c>
      <c r="B766" t="s">
        <v>706</v>
      </c>
      <c r="C766">
        <v>33</v>
      </c>
      <c r="D766">
        <v>1</v>
      </c>
      <c r="E766" t="str">
        <f>VLOOKUP(B766,[2]Sheet1!$D:$AB,25,0)</f>
        <v>Regular-Gask</v>
      </c>
      <c r="F766" t="s">
        <v>595</v>
      </c>
    </row>
    <row r="767" spans="1:6">
      <c r="A767" s="69">
        <v>46090</v>
      </c>
      <c r="B767" t="s">
        <v>167</v>
      </c>
      <c r="C767">
        <v>117</v>
      </c>
      <c r="D767">
        <v>1</v>
      </c>
      <c r="E767" t="str">
        <f>VLOOKUP(B767,[2]Sheet1!$D:$AB,25,0)</f>
        <v>Regular-Gask</v>
      </c>
      <c r="F767" t="s">
        <v>595</v>
      </c>
    </row>
    <row r="768" spans="1:6">
      <c r="A768" s="69">
        <v>46090</v>
      </c>
      <c r="B768" t="s">
        <v>44</v>
      </c>
      <c r="C768">
        <v>58</v>
      </c>
      <c r="D768">
        <v>1</v>
      </c>
      <c r="E768" t="str">
        <f>VLOOKUP(B768,[2]Sheet1!$D:$AB,25,0)</f>
        <v>Regular-Gask</v>
      </c>
      <c r="F768" t="s">
        <v>595</v>
      </c>
    </row>
    <row r="769" spans="1:6">
      <c r="A769" s="69">
        <v>46090</v>
      </c>
      <c r="B769" t="s">
        <v>64</v>
      </c>
      <c r="C769">
        <v>0</v>
      </c>
      <c r="D769">
        <v>1</v>
      </c>
      <c r="E769" t="str">
        <f>VLOOKUP(B769,[2]Sheet1!$D:$AB,25,0)</f>
        <v>Regular-Adhe</v>
      </c>
      <c r="F769" t="s">
        <v>595</v>
      </c>
    </row>
    <row r="770" spans="1:6">
      <c r="A770" s="69">
        <v>46090</v>
      </c>
      <c r="B770" t="s">
        <v>546</v>
      </c>
      <c r="C770">
        <v>339</v>
      </c>
      <c r="D770">
        <v>1</v>
      </c>
      <c r="E770" t="str">
        <f>VLOOKUP(B770,[2]Sheet1!$D:$AB,25,0)</f>
        <v>Regular-Gask</v>
      </c>
      <c r="F770" t="s">
        <v>595</v>
      </c>
    </row>
    <row r="771" spans="1:6">
      <c r="A771" s="69">
        <v>46090</v>
      </c>
      <c r="B771" t="s">
        <v>739</v>
      </c>
      <c r="C771">
        <v>50</v>
      </c>
      <c r="D771">
        <v>1</v>
      </c>
      <c r="E771" t="str">
        <f>VLOOKUP(B771,[2]Sheet1!$D:$AB,25,0)</f>
        <v>Regular-Gask</v>
      </c>
      <c r="F771" t="s">
        <v>595</v>
      </c>
    </row>
    <row r="772" spans="1:6">
      <c r="A772" s="69">
        <v>46090</v>
      </c>
      <c r="B772" t="s">
        <v>493</v>
      </c>
      <c r="C772">
        <v>123</v>
      </c>
      <c r="D772">
        <v>1</v>
      </c>
      <c r="E772" t="str">
        <f>VLOOKUP(B772,[2]Sheet1!$D:$AB,25,0)</f>
        <v>Regular-Gask</v>
      </c>
      <c r="F772" t="s">
        <v>595</v>
      </c>
    </row>
    <row r="773" spans="1:6">
      <c r="A773" s="69">
        <v>46090</v>
      </c>
      <c r="B773" t="s">
        <v>800</v>
      </c>
      <c r="C773">
        <v>102</v>
      </c>
      <c r="D773">
        <v>1</v>
      </c>
      <c r="E773" t="str">
        <f>VLOOKUP(B773,[2]Sheet1!$D:$AB,25,0)</f>
        <v>Regular-Adhe</v>
      </c>
      <c r="F773" t="s">
        <v>595</v>
      </c>
    </row>
    <row r="774" spans="1:6">
      <c r="A774" s="69">
        <v>46090</v>
      </c>
      <c r="B774" t="s">
        <v>747</v>
      </c>
      <c r="C774">
        <v>0</v>
      </c>
      <c r="D774">
        <v>1</v>
      </c>
      <c r="E774" t="str">
        <f>VLOOKUP(B774,[2]Sheet1!$D:$AB,25,0)</f>
        <v>MG Adhe + DR Adhe</v>
      </c>
      <c r="F774" t="s">
        <v>220</v>
      </c>
    </row>
    <row r="775" spans="1:6">
      <c r="A775" s="69">
        <v>46090</v>
      </c>
      <c r="B775" t="s">
        <v>360</v>
      </c>
      <c r="C775">
        <v>28</v>
      </c>
      <c r="D775">
        <v>1</v>
      </c>
      <c r="E775" t="str">
        <f>VLOOKUP(B775,[2]Sheet1!$D:$AB,25,0)</f>
        <v>Regular-Adhe</v>
      </c>
      <c r="F775" t="s">
        <v>595</v>
      </c>
    </row>
    <row r="776" spans="1:6">
      <c r="A776" s="69">
        <v>46090</v>
      </c>
      <c r="B776" t="s">
        <v>569</v>
      </c>
      <c r="C776">
        <v>175</v>
      </c>
      <c r="D776">
        <v>1</v>
      </c>
      <c r="E776" t="str">
        <f>VLOOKUP(B776,[2]Sheet1!$D:$AB,25,0)</f>
        <v>Regular-Adhe</v>
      </c>
      <c r="F776" t="s">
        <v>595</v>
      </c>
    </row>
    <row r="777" spans="1:6">
      <c r="A777" s="69">
        <v>46090</v>
      </c>
      <c r="B777" t="s">
        <v>822</v>
      </c>
      <c r="C777">
        <v>417</v>
      </c>
      <c r="D777">
        <v>1</v>
      </c>
      <c r="E777" t="str">
        <f>VLOOKUP(B777,[2]Sheet1!$D:$AB,25,0)</f>
        <v>Regular-Adhe</v>
      </c>
      <c r="F777" t="s">
        <v>595</v>
      </c>
    </row>
    <row r="778" spans="1:6">
      <c r="A778" s="69">
        <v>46090</v>
      </c>
      <c r="B778" t="s">
        <v>292</v>
      </c>
      <c r="C778">
        <v>31</v>
      </c>
      <c r="D778">
        <v>1</v>
      </c>
      <c r="E778" t="str">
        <f>VLOOKUP(B778,[2]Sheet1!$D:$AB,25,0)</f>
        <v>Regular-Gask</v>
      </c>
      <c r="F778" t="s">
        <v>595</v>
      </c>
    </row>
    <row r="779" spans="1:6">
      <c r="A779" s="69">
        <v>46090</v>
      </c>
      <c r="B779" t="s">
        <v>655</v>
      </c>
      <c r="C779">
        <v>29</v>
      </c>
      <c r="D779">
        <v>1</v>
      </c>
      <c r="E779" t="str">
        <f>VLOOKUP(B779,[2]Sheet1!$D:$AB,25,0)</f>
        <v>Regular-Adhe</v>
      </c>
      <c r="F779" t="s">
        <v>595</v>
      </c>
    </row>
    <row r="780" spans="1:6">
      <c r="A780" s="69">
        <v>46090</v>
      </c>
      <c r="B780" t="s">
        <v>538</v>
      </c>
      <c r="C780">
        <v>33</v>
      </c>
      <c r="D780">
        <v>1</v>
      </c>
      <c r="E780" t="str">
        <f>VLOOKUP(B780,[2]Sheet1!$D:$AB,25,0)</f>
        <v>Regular-Gask</v>
      </c>
      <c r="F780" t="s">
        <v>595</v>
      </c>
    </row>
    <row r="781" spans="1:6">
      <c r="A781" s="69">
        <v>46090</v>
      </c>
      <c r="B781" t="s">
        <v>294</v>
      </c>
      <c r="C781">
        <v>30</v>
      </c>
      <c r="D781">
        <v>1</v>
      </c>
      <c r="E781" t="str">
        <f>VLOOKUP(B781,[2]Sheet1!$D:$AB,25,0)</f>
        <v>MG Sticker + DR Sticker</v>
      </c>
      <c r="F781" t="s">
        <v>220</v>
      </c>
    </row>
    <row r="782" spans="1:6">
      <c r="A782" s="69">
        <v>46090</v>
      </c>
      <c r="B782" t="s">
        <v>575</v>
      </c>
      <c r="C782">
        <v>34</v>
      </c>
      <c r="D782">
        <v>1</v>
      </c>
      <c r="E782" t="str">
        <f>VLOOKUP(B782,[2]Sheet1!$D:$AB,25,0)</f>
        <v>Regular-Adhe</v>
      </c>
      <c r="F782" t="s">
        <v>595</v>
      </c>
    </row>
    <row r="783" spans="1:6">
      <c r="A783" s="69">
        <v>46090</v>
      </c>
      <c r="B783" t="s">
        <v>18</v>
      </c>
      <c r="C783">
        <v>130</v>
      </c>
      <c r="D783">
        <v>1</v>
      </c>
      <c r="E783" t="str">
        <f>VLOOKUP(B783,[2]Sheet1!$D:$AB,25,0)</f>
        <v>Regular-Adhe</v>
      </c>
      <c r="F783" t="s">
        <v>595</v>
      </c>
    </row>
    <row r="784" spans="1:6">
      <c r="A784" s="69">
        <v>46090</v>
      </c>
      <c r="B784" t="s">
        <v>238</v>
      </c>
      <c r="C784">
        <v>32</v>
      </c>
      <c r="D784">
        <v>1</v>
      </c>
      <c r="E784" t="str">
        <f>VLOOKUP(B784,[2]Sheet1!$D:$AB,25,0)</f>
        <v>Regular-Gask</v>
      </c>
      <c r="F784" t="s">
        <v>595</v>
      </c>
    </row>
    <row r="785" spans="1:6">
      <c r="A785" s="69">
        <v>46090</v>
      </c>
      <c r="B785" t="s">
        <v>728</v>
      </c>
      <c r="C785">
        <v>110</v>
      </c>
      <c r="D785">
        <v>1</v>
      </c>
      <c r="E785" t="str">
        <f>VLOOKUP(B785,[2]Sheet1!$D:$AB,25,0)</f>
        <v>Regular-Adhe</v>
      </c>
      <c r="F785" t="s">
        <v>595</v>
      </c>
    </row>
    <row r="786" spans="1:6">
      <c r="A786" s="69">
        <v>46090</v>
      </c>
      <c r="B786" t="s">
        <v>96</v>
      </c>
      <c r="C786">
        <v>39</v>
      </c>
      <c r="D786">
        <v>1</v>
      </c>
      <c r="E786" t="str">
        <f>VLOOKUP(B786,[2]Sheet1!$D:$AB,25,0)</f>
        <v>Regular-Gask</v>
      </c>
      <c r="F786" t="s">
        <v>595</v>
      </c>
    </row>
    <row r="787" spans="1:6">
      <c r="A787" s="69">
        <v>46090</v>
      </c>
      <c r="B787" t="s">
        <v>438</v>
      </c>
      <c r="C787">
        <v>0</v>
      </c>
      <c r="D787">
        <v>1</v>
      </c>
      <c r="E787" t="str">
        <f>VLOOKUP(B787,[2]Sheet1!$D:$AB,25,0)</f>
        <v>MG Adhe + DR sticker</v>
      </c>
      <c r="F787" t="s">
        <v>220</v>
      </c>
    </row>
    <row r="788" spans="1:6">
      <c r="A788" s="69">
        <v>46090</v>
      </c>
      <c r="B788" t="s">
        <v>323</v>
      </c>
      <c r="C788">
        <v>31</v>
      </c>
      <c r="D788">
        <v>1</v>
      </c>
      <c r="E788" t="str">
        <f>VLOOKUP(B788,[2]Sheet1!$D:$AB,25,0)</f>
        <v>Regular-Gask</v>
      </c>
      <c r="F788" t="s">
        <v>595</v>
      </c>
    </row>
    <row r="789" spans="1:6">
      <c r="A789" s="69">
        <v>46090</v>
      </c>
      <c r="B789" t="s">
        <v>647</v>
      </c>
      <c r="C789">
        <v>66</v>
      </c>
      <c r="D789">
        <v>1</v>
      </c>
      <c r="E789" t="str">
        <f>VLOOKUP(B789,[2]Sheet1!$D:$AB,25,0)</f>
        <v>Regular-Gask</v>
      </c>
      <c r="F789" t="s">
        <v>595</v>
      </c>
    </row>
    <row r="790" spans="1:6">
      <c r="A790" s="69">
        <v>46090</v>
      </c>
      <c r="B790" t="s">
        <v>185</v>
      </c>
      <c r="C790">
        <v>36</v>
      </c>
      <c r="D790">
        <v>1</v>
      </c>
      <c r="E790" t="str">
        <f>VLOOKUP(B790,[2]Sheet1!$D:$AB,25,0)</f>
        <v>Regular-Gask</v>
      </c>
      <c r="F790" t="s">
        <v>595</v>
      </c>
    </row>
    <row r="791" spans="1:6">
      <c r="A791" s="69">
        <v>46090</v>
      </c>
      <c r="B791" t="s">
        <v>685</v>
      </c>
      <c r="C791">
        <v>31</v>
      </c>
      <c r="D791">
        <v>1</v>
      </c>
      <c r="E791" t="str">
        <f>VLOOKUP(B791,[2]Sheet1!$D:$AB,25,0)</f>
        <v>MG Adhe + DR Adhe + PB assly</v>
      </c>
      <c r="F791" t="s">
        <v>220</v>
      </c>
    </row>
    <row r="792" spans="1:6">
      <c r="A792" s="69">
        <v>46090</v>
      </c>
      <c r="B792" t="s">
        <v>712</v>
      </c>
      <c r="C792">
        <v>77</v>
      </c>
      <c r="D792">
        <v>1</v>
      </c>
      <c r="E792" t="str">
        <f>VLOOKUP(B792,[2]Sheet1!$D:$AB,25,0)</f>
        <v>Regular-Gask</v>
      </c>
      <c r="F792" t="s">
        <v>595</v>
      </c>
    </row>
    <row r="793" spans="1:6">
      <c r="A793" s="69">
        <v>46090</v>
      </c>
      <c r="B793" t="s">
        <v>606</v>
      </c>
      <c r="C793">
        <v>33</v>
      </c>
      <c r="D793">
        <v>1</v>
      </c>
      <c r="E793" t="str">
        <f>VLOOKUP(B793,[2]Sheet1!$D:$AB,25,0)</f>
        <v>Regular-Gask</v>
      </c>
      <c r="F793" t="s">
        <v>595</v>
      </c>
    </row>
    <row r="794" spans="1:6">
      <c r="A794" s="69">
        <v>46090</v>
      </c>
      <c r="B794" t="s">
        <v>584</v>
      </c>
      <c r="C794">
        <v>54</v>
      </c>
      <c r="D794">
        <v>1</v>
      </c>
      <c r="E794" t="str">
        <f>VLOOKUP(B794,[2]Sheet1!$D:$AB,25,0)</f>
        <v>MG Adhe + DR Adhe + Orientation</v>
      </c>
      <c r="F794" t="s">
        <v>220</v>
      </c>
    </row>
    <row r="795" spans="1:6">
      <c r="A795" s="69">
        <v>46090</v>
      </c>
      <c r="B795" t="s">
        <v>759</v>
      </c>
      <c r="C795">
        <v>35</v>
      </c>
      <c r="D795">
        <v>1</v>
      </c>
      <c r="E795" t="str">
        <f>VLOOKUP(B795,[2]Sheet1!$D:$AB,25,0)</f>
        <v>Regular-Gask</v>
      </c>
      <c r="F795" t="s">
        <v>595</v>
      </c>
    </row>
    <row r="796" spans="1:6">
      <c r="A796" s="69">
        <v>46090</v>
      </c>
      <c r="B796" t="s">
        <v>180</v>
      </c>
      <c r="C796">
        <v>49</v>
      </c>
      <c r="D796">
        <v>1</v>
      </c>
      <c r="E796" t="str">
        <f>VLOOKUP(B796,[2]Sheet1!$D:$AB,25,0)</f>
        <v>Regular-Adhe</v>
      </c>
      <c r="F796" t="s">
        <v>595</v>
      </c>
    </row>
    <row r="797" spans="1:6">
      <c r="A797" s="69">
        <v>46090</v>
      </c>
      <c r="B797" t="s">
        <v>306</v>
      </c>
      <c r="C797">
        <v>38</v>
      </c>
      <c r="D797">
        <v>1</v>
      </c>
      <c r="E797" t="str">
        <f>VLOOKUP(B797,[2]Sheet1!$D:$AB,25,0)</f>
        <v>Regular-Gask</v>
      </c>
      <c r="F797" t="s">
        <v>595</v>
      </c>
    </row>
    <row r="798" spans="1:6">
      <c r="A798" s="69">
        <v>46090</v>
      </c>
      <c r="B798" t="s">
        <v>806</v>
      </c>
      <c r="C798">
        <v>68</v>
      </c>
      <c r="D798">
        <v>1</v>
      </c>
      <c r="E798" t="str">
        <f>VLOOKUP(B798,[2]Sheet1!$D:$AB,25,0)</f>
        <v>Regular-Adhe</v>
      </c>
      <c r="F798" t="s">
        <v>595</v>
      </c>
    </row>
    <row r="799" spans="1:6">
      <c r="A799" s="69">
        <v>46090</v>
      </c>
      <c r="B799" t="s">
        <v>288</v>
      </c>
      <c r="C799">
        <v>27</v>
      </c>
      <c r="D799">
        <v>1</v>
      </c>
      <c r="E799" t="str">
        <f>VLOOKUP(B799,[2]Sheet1!$D:$AB,25,0)</f>
        <v>Regular-Adhe</v>
      </c>
      <c r="F799" t="s">
        <v>595</v>
      </c>
    </row>
    <row r="800" spans="1:6">
      <c r="A800" s="69">
        <v>46090</v>
      </c>
      <c r="B800" t="s">
        <v>322</v>
      </c>
      <c r="C800">
        <v>0</v>
      </c>
      <c r="D800">
        <v>1</v>
      </c>
      <c r="E800" t="str">
        <f>VLOOKUP(B800,[2]Sheet1!$D:$AB,25,0)</f>
        <v>MG Adhe + DR Adhe</v>
      </c>
      <c r="F800" t="s">
        <v>220</v>
      </c>
    </row>
    <row r="801" spans="1:6">
      <c r="A801" s="69">
        <v>46090</v>
      </c>
      <c r="B801" t="s">
        <v>599</v>
      </c>
      <c r="C801">
        <v>77</v>
      </c>
      <c r="D801">
        <v>1</v>
      </c>
      <c r="E801" t="str">
        <f>VLOOKUP(B801,[2]Sheet1!$D:$AB,25,0)</f>
        <v>Regular-Gask</v>
      </c>
      <c r="F801" t="s">
        <v>595</v>
      </c>
    </row>
    <row r="802" spans="1:6">
      <c r="A802" s="69">
        <v>46090</v>
      </c>
      <c r="B802" t="s">
        <v>110</v>
      </c>
      <c r="C802">
        <v>164</v>
      </c>
      <c r="D802">
        <v>1</v>
      </c>
      <c r="E802" t="str">
        <f>VLOOKUP(B802,[2]Sheet1!$D:$AB,25,0)</f>
        <v>Regular-Gask</v>
      </c>
      <c r="F802" t="s">
        <v>595</v>
      </c>
    </row>
    <row r="803" spans="1:6">
      <c r="A803" s="69">
        <v>46090</v>
      </c>
      <c r="B803" t="s">
        <v>100</v>
      </c>
      <c r="C803">
        <v>95</v>
      </c>
      <c r="D803">
        <v>1</v>
      </c>
      <c r="E803" t="str">
        <f>VLOOKUP(B803,[2]Sheet1!$D:$AB,25,0)</f>
        <v>Regular-Adhe</v>
      </c>
      <c r="F803" t="s">
        <v>595</v>
      </c>
    </row>
    <row r="804" spans="1:6">
      <c r="A804" s="69">
        <v>46090</v>
      </c>
      <c r="B804" t="s">
        <v>23</v>
      </c>
      <c r="C804">
        <v>40</v>
      </c>
      <c r="D804">
        <v>1</v>
      </c>
      <c r="E804" t="str">
        <f>VLOOKUP(B804,[2]Sheet1!$D:$AB,25,0)</f>
        <v>Regular-Gask</v>
      </c>
      <c r="F804" t="s">
        <v>595</v>
      </c>
    </row>
    <row r="805" spans="1:6">
      <c r="A805" s="69">
        <v>46090</v>
      </c>
      <c r="B805" t="s">
        <v>774</v>
      </c>
      <c r="C805">
        <v>33</v>
      </c>
      <c r="D805">
        <v>1</v>
      </c>
      <c r="E805" t="str">
        <f>VLOOKUP(B805,[2]Sheet1!$D:$AB,25,0)</f>
        <v>Regular-Gask</v>
      </c>
      <c r="F805" t="s">
        <v>595</v>
      </c>
    </row>
    <row r="806" spans="1:6">
      <c r="A806" s="69">
        <v>46090</v>
      </c>
      <c r="B806" t="s">
        <v>251</v>
      </c>
      <c r="C806">
        <v>343</v>
      </c>
      <c r="D806">
        <v>1</v>
      </c>
      <c r="E806" t="str">
        <f>VLOOKUP(B806,[2]Sheet1!$D:$AB,25,0)</f>
        <v>Regular-Gask</v>
      </c>
      <c r="F806" t="s">
        <v>595</v>
      </c>
    </row>
    <row r="807" spans="1:6">
      <c r="A807" s="69">
        <v>46090</v>
      </c>
      <c r="B807" t="s">
        <v>660</v>
      </c>
      <c r="C807">
        <v>77</v>
      </c>
      <c r="D807">
        <v>1</v>
      </c>
      <c r="E807" t="str">
        <f>VLOOKUP(B807,[2]Sheet1!$D:$AB,25,0)</f>
        <v>Regular-Adhe</v>
      </c>
      <c r="F807" t="s">
        <v>595</v>
      </c>
    </row>
    <row r="808" spans="1:6">
      <c r="A808" s="69">
        <v>46090</v>
      </c>
      <c r="B808" t="s">
        <v>26</v>
      </c>
      <c r="C808">
        <v>357</v>
      </c>
      <c r="D808">
        <v>1</v>
      </c>
      <c r="E808" t="str">
        <f>VLOOKUP(B808,[2]Sheet1!$D:$AB,25,0)</f>
        <v>Regular-Adhe</v>
      </c>
      <c r="F808" t="s">
        <v>595</v>
      </c>
    </row>
    <row r="809" spans="1:6">
      <c r="A809" s="69">
        <v>46090</v>
      </c>
      <c r="B809" t="s">
        <v>27</v>
      </c>
      <c r="C809">
        <v>371</v>
      </c>
      <c r="D809">
        <v>1</v>
      </c>
      <c r="E809" t="str">
        <f>VLOOKUP(B809,[2]Sheet1!$D:$AB,25,0)</f>
        <v>Regular-Adhe</v>
      </c>
      <c r="F809" t="s">
        <v>595</v>
      </c>
    </row>
    <row r="810" spans="1:6">
      <c r="A810" s="69">
        <v>46090</v>
      </c>
      <c r="B810" t="s">
        <v>496</v>
      </c>
      <c r="C810">
        <v>31</v>
      </c>
      <c r="D810">
        <v>1</v>
      </c>
      <c r="E810" t="str">
        <f>VLOOKUP(B810,[2]Sheet1!$D:$AB,25,0)</f>
        <v>Regular-Adhe</v>
      </c>
      <c r="F810" t="s">
        <v>595</v>
      </c>
    </row>
    <row r="811" spans="1:6">
      <c r="A811" s="69">
        <v>46090</v>
      </c>
      <c r="B811" t="s">
        <v>558</v>
      </c>
      <c r="C811">
        <v>0</v>
      </c>
      <c r="D811">
        <v>1</v>
      </c>
      <c r="E811" t="str">
        <f>VLOOKUP(B811,[2]Sheet1!$D:$AB,25,0)</f>
        <v>Regular-Adhe</v>
      </c>
      <c r="F811" t="s">
        <v>595</v>
      </c>
    </row>
    <row r="812" spans="1:6">
      <c r="A812" s="69">
        <v>46090</v>
      </c>
      <c r="B812" t="s">
        <v>840</v>
      </c>
      <c r="C812">
        <v>75</v>
      </c>
      <c r="D812">
        <v>1</v>
      </c>
      <c r="E812" t="str">
        <f>VLOOKUP(B812,[2]Sheet1!$D:$AB,25,0)</f>
        <v>MG Gask- Top Assembly</v>
      </c>
      <c r="F812" t="s">
        <v>220</v>
      </c>
    </row>
    <row r="813" spans="1:6">
      <c r="A813" s="69">
        <v>46090</v>
      </c>
      <c r="B813" t="s">
        <v>90</v>
      </c>
      <c r="C813">
        <v>50</v>
      </c>
      <c r="D813">
        <v>1</v>
      </c>
      <c r="E813" t="str">
        <f>VLOOKUP(B813,[2]Sheet1!$D:$AB,25,0)</f>
        <v>Regular-Gask</v>
      </c>
      <c r="F813" t="s">
        <v>595</v>
      </c>
    </row>
    <row r="814" spans="1:6">
      <c r="A814" s="69">
        <v>46090</v>
      </c>
      <c r="B814" t="s">
        <v>693</v>
      </c>
      <c r="C814">
        <v>30</v>
      </c>
      <c r="D814">
        <v>1</v>
      </c>
      <c r="E814" t="str">
        <f>VLOOKUP(B814,[2]Sheet1!$D:$AB,25,0)</f>
        <v>Regular-Adhe</v>
      </c>
      <c r="F814" t="s">
        <v>595</v>
      </c>
    </row>
    <row r="815" spans="1:6">
      <c r="A815" s="69">
        <v>46090</v>
      </c>
      <c r="B815" t="s">
        <v>57</v>
      </c>
      <c r="C815">
        <v>44</v>
      </c>
      <c r="D815">
        <v>1</v>
      </c>
      <c r="E815" t="str">
        <f>VLOOKUP(B815,[2]Sheet1!$D:$AB,25,0)</f>
        <v>Regular-Adhe</v>
      </c>
      <c r="F815" t="s">
        <v>595</v>
      </c>
    </row>
    <row r="816" spans="1:6">
      <c r="A816" s="69">
        <v>46090</v>
      </c>
      <c r="B816" t="s">
        <v>295</v>
      </c>
      <c r="C816">
        <v>91</v>
      </c>
      <c r="D816">
        <v>1</v>
      </c>
      <c r="E816" t="str">
        <f>VLOOKUP(B816,[2]Sheet1!$D:$AB,25,0)</f>
        <v>MG Adhe + Activator</v>
      </c>
      <c r="F816" t="s">
        <v>220</v>
      </c>
    </row>
    <row r="817" spans="1:6">
      <c r="A817" s="69">
        <v>46090</v>
      </c>
      <c r="B817" t="s">
        <v>744</v>
      </c>
      <c r="C817">
        <v>35</v>
      </c>
      <c r="D817">
        <v>1</v>
      </c>
      <c r="E817" t="str">
        <f>VLOOKUP(B817,[2]Sheet1!$D:$AB,25,0)</f>
        <v>MG Adhe + Activator</v>
      </c>
      <c r="F817" t="s">
        <v>220</v>
      </c>
    </row>
    <row r="818" spans="1:6">
      <c r="A818" s="69">
        <v>46090</v>
      </c>
      <c r="B818" t="s">
        <v>188</v>
      </c>
      <c r="C818">
        <v>30</v>
      </c>
      <c r="D818">
        <v>1</v>
      </c>
      <c r="E818" t="str">
        <f>VLOOKUP(B818,[2]Sheet1!$D:$AB,25,0)</f>
        <v>Regular-Gask</v>
      </c>
      <c r="F818" t="s">
        <v>595</v>
      </c>
    </row>
    <row r="819" spans="1:6">
      <c r="A819" s="69">
        <v>46090</v>
      </c>
      <c r="B819" t="s">
        <v>426</v>
      </c>
      <c r="C819">
        <v>29</v>
      </c>
      <c r="D819">
        <v>1</v>
      </c>
      <c r="E819" t="str">
        <f>VLOOKUP(B819,[2]Sheet1!$D:$AB,25,0)</f>
        <v>Regular-Adhe</v>
      </c>
      <c r="F819" t="s">
        <v>595</v>
      </c>
    </row>
    <row r="820" spans="1:6">
      <c r="A820" s="69">
        <v>46090</v>
      </c>
      <c r="B820" t="s">
        <v>446</v>
      </c>
      <c r="C820">
        <v>61</v>
      </c>
      <c r="D820">
        <v>2</v>
      </c>
      <c r="E820" t="str">
        <f>VLOOKUP(B820,[2]Sheet1!$D:$AB,25,0)</f>
        <v>Regular-Gask</v>
      </c>
      <c r="F820" t="s">
        <v>595</v>
      </c>
    </row>
    <row r="821" spans="1:6">
      <c r="A821" s="69">
        <v>46090</v>
      </c>
      <c r="B821" t="s">
        <v>942</v>
      </c>
      <c r="C821">
        <v>36</v>
      </c>
      <c r="D821">
        <v>2</v>
      </c>
      <c r="E821" t="str">
        <f>VLOOKUP(B821,[2]Sheet1!$D:$AB,25,0)</f>
        <v>Regular-Adhe</v>
      </c>
      <c r="F821" t="s">
        <v>595</v>
      </c>
    </row>
    <row r="822" spans="1:6">
      <c r="A822" s="69">
        <v>46090</v>
      </c>
      <c r="B822" t="s">
        <v>464</v>
      </c>
      <c r="C822">
        <v>26</v>
      </c>
      <c r="D822">
        <v>2</v>
      </c>
      <c r="E822" t="str">
        <f>VLOOKUP(B822,[2]Sheet1!$D:$AB,25,0)</f>
        <v>Regular-Adhe</v>
      </c>
      <c r="F822" t="s">
        <v>595</v>
      </c>
    </row>
    <row r="823" spans="1:6">
      <c r="A823" s="69">
        <v>46090</v>
      </c>
      <c r="B823" t="s">
        <v>624</v>
      </c>
      <c r="C823">
        <v>46</v>
      </c>
      <c r="D823">
        <v>2</v>
      </c>
      <c r="E823" t="str">
        <f>VLOOKUP(B823,[2]Sheet1!$D:$AB,25,0)</f>
        <v>Regular-Adhe</v>
      </c>
      <c r="F823" t="s">
        <v>595</v>
      </c>
    </row>
    <row r="824" spans="1:6">
      <c r="A824" s="69">
        <v>46090</v>
      </c>
      <c r="B824" t="s">
        <v>32</v>
      </c>
      <c r="C824">
        <v>739</v>
      </c>
      <c r="D824">
        <v>2</v>
      </c>
      <c r="E824" t="str">
        <f>VLOOKUP(B824,[2]Sheet1!$D:$AB,25,0)</f>
        <v>Regular-Gask</v>
      </c>
      <c r="F824" t="s">
        <v>595</v>
      </c>
    </row>
    <row r="825" spans="1:6">
      <c r="A825" s="69">
        <v>46090</v>
      </c>
      <c r="B825" t="s">
        <v>235</v>
      </c>
      <c r="C825">
        <v>113</v>
      </c>
      <c r="D825">
        <v>2</v>
      </c>
      <c r="E825" t="str">
        <f>VLOOKUP(B825,[2]Sheet1!$D:$AB,25,0)</f>
        <v>Regular-Gask</v>
      </c>
      <c r="F825" t="s">
        <v>595</v>
      </c>
    </row>
    <row r="826" spans="1:6">
      <c r="A826" s="69">
        <v>46090</v>
      </c>
      <c r="B826" t="s">
        <v>71</v>
      </c>
      <c r="C826">
        <v>145</v>
      </c>
      <c r="D826">
        <v>2</v>
      </c>
      <c r="E826" t="str">
        <f>VLOOKUP(B826,[2]Sheet1!$D:$AB,25,0)</f>
        <v>Regular-Adhe</v>
      </c>
      <c r="F826" t="s">
        <v>595</v>
      </c>
    </row>
    <row r="827" spans="1:6">
      <c r="A827" s="69">
        <v>46090</v>
      </c>
      <c r="B827" t="s">
        <v>79</v>
      </c>
      <c r="C827">
        <v>263</v>
      </c>
      <c r="D827">
        <v>2</v>
      </c>
      <c r="E827" t="str">
        <f>VLOOKUP(B827,[2]Sheet1!$D:$AB,25,0)</f>
        <v>Regular-Adhe</v>
      </c>
      <c r="F827" t="s">
        <v>595</v>
      </c>
    </row>
    <row r="828" spans="1:6">
      <c r="A828" s="69">
        <v>46090</v>
      </c>
      <c r="B828" t="s">
        <v>680</v>
      </c>
      <c r="C828">
        <v>0</v>
      </c>
      <c r="D828">
        <v>2</v>
      </c>
      <c r="E828" t="str">
        <f>VLOOKUP(B828,[2]Sheet1!$D:$AB,25,0)</f>
        <v>Regular-Gask</v>
      </c>
      <c r="F828" t="s">
        <v>595</v>
      </c>
    </row>
    <row r="829" spans="1:6">
      <c r="A829" s="69">
        <v>46090</v>
      </c>
      <c r="B829" t="s">
        <v>328</v>
      </c>
      <c r="C829">
        <v>860</v>
      </c>
      <c r="D829">
        <v>2</v>
      </c>
      <c r="E829" t="str">
        <f>VLOOKUP(B829,[2]Sheet1!$D:$AB,25,0)</f>
        <v>Regular-Gask</v>
      </c>
      <c r="F829" t="s">
        <v>595</v>
      </c>
    </row>
    <row r="830" spans="1:6">
      <c r="A830" s="69">
        <v>46090</v>
      </c>
      <c r="B830" t="s">
        <v>6</v>
      </c>
      <c r="C830">
        <v>2643</v>
      </c>
      <c r="D830">
        <v>2</v>
      </c>
      <c r="E830" t="str">
        <f>VLOOKUP(B830,[2]Sheet1!$D:$AB,25,0)</f>
        <v>Regular-Gask</v>
      </c>
      <c r="F830" t="s">
        <v>595</v>
      </c>
    </row>
    <row r="831" spans="1:6">
      <c r="A831" s="69">
        <v>46090</v>
      </c>
      <c r="B831" t="s">
        <v>571</v>
      </c>
      <c r="C831">
        <v>88</v>
      </c>
      <c r="D831">
        <v>2</v>
      </c>
      <c r="E831" t="str">
        <f>VLOOKUP(B831,[2]Sheet1!$D:$AB,25,0)</f>
        <v>Regular-Gask</v>
      </c>
      <c r="F831" t="s">
        <v>595</v>
      </c>
    </row>
    <row r="832" spans="1:6">
      <c r="A832" s="69">
        <v>46090</v>
      </c>
      <c r="B832" t="s">
        <v>736</v>
      </c>
      <c r="C832">
        <v>33</v>
      </c>
      <c r="D832">
        <v>2</v>
      </c>
      <c r="E832" t="str">
        <f>VLOOKUP(B832,[2]Sheet1!$D:$AB,25,0)</f>
        <v>Regular-Gask</v>
      </c>
      <c r="F832" t="s">
        <v>595</v>
      </c>
    </row>
    <row r="833" spans="1:6">
      <c r="A833" s="69">
        <v>46090</v>
      </c>
      <c r="B833" t="s">
        <v>95</v>
      </c>
      <c r="C833">
        <v>64</v>
      </c>
      <c r="D833">
        <v>2</v>
      </c>
      <c r="E833" t="str">
        <f>VLOOKUP(B833,[2]Sheet1!$D:$AB,25,0)</f>
        <v>Regular-Gask</v>
      </c>
      <c r="F833" t="s">
        <v>595</v>
      </c>
    </row>
    <row r="834" spans="1:6">
      <c r="A834" s="69">
        <v>46090</v>
      </c>
      <c r="B834" t="s">
        <v>80</v>
      </c>
      <c r="C834">
        <v>2045</v>
      </c>
      <c r="D834">
        <v>2</v>
      </c>
      <c r="E834" t="str">
        <f>VLOOKUP(B834,[2]Sheet1!$D:$AB,25,0)</f>
        <v>Regular-Adhe</v>
      </c>
      <c r="F834" t="s">
        <v>595</v>
      </c>
    </row>
    <row r="835" spans="1:6">
      <c r="A835" s="69">
        <v>46090</v>
      </c>
      <c r="B835" t="s">
        <v>805</v>
      </c>
      <c r="C835">
        <v>251</v>
      </c>
      <c r="D835">
        <v>2</v>
      </c>
      <c r="E835" t="str">
        <f>VLOOKUP(B835,[2]Sheet1!$D:$AB,25,0)</f>
        <v>Regular-Adhe</v>
      </c>
      <c r="F835" t="s">
        <v>595</v>
      </c>
    </row>
    <row r="836" spans="1:6">
      <c r="A836" s="69">
        <v>46090</v>
      </c>
      <c r="B836" t="s">
        <v>399</v>
      </c>
      <c r="C836">
        <v>300</v>
      </c>
      <c r="D836">
        <v>2</v>
      </c>
      <c r="E836" t="str">
        <f>VLOOKUP(B836,[2]Sheet1!$D:$AB,25,0)</f>
        <v>Regular-Adhe</v>
      </c>
      <c r="F836" t="s">
        <v>595</v>
      </c>
    </row>
    <row r="837" spans="1:6">
      <c r="A837" s="69">
        <v>46090</v>
      </c>
      <c r="B837" t="s">
        <v>746</v>
      </c>
      <c r="C837">
        <v>515</v>
      </c>
      <c r="D837">
        <v>2</v>
      </c>
      <c r="E837" t="str">
        <f>VLOOKUP(B837,[2]Sheet1!$D:$AB,25,0)</f>
        <v>Regular-Adhe</v>
      </c>
      <c r="F837" t="s">
        <v>595</v>
      </c>
    </row>
    <row r="838" spans="1:6">
      <c r="A838" s="69">
        <v>46090</v>
      </c>
      <c r="B838" t="s">
        <v>661</v>
      </c>
      <c r="C838">
        <v>578</v>
      </c>
      <c r="D838">
        <v>2</v>
      </c>
      <c r="E838" t="str">
        <f>VLOOKUP(B838,[2]Sheet1!$D:$AB,25,0)</f>
        <v>Regular-Adhe</v>
      </c>
      <c r="F838" t="s">
        <v>595</v>
      </c>
    </row>
    <row r="839" spans="1:6">
      <c r="A839" s="69">
        <v>46090</v>
      </c>
      <c r="B839" t="s">
        <v>435</v>
      </c>
      <c r="C839">
        <v>300</v>
      </c>
      <c r="D839">
        <v>2</v>
      </c>
      <c r="E839" t="str">
        <f>VLOOKUP(B839,[2]Sheet1!$D:$AB,25,0)</f>
        <v>Regular-Adhe</v>
      </c>
      <c r="F839" t="s">
        <v>595</v>
      </c>
    </row>
    <row r="840" spans="1:6">
      <c r="A840" s="69">
        <v>46090</v>
      </c>
      <c r="B840" t="s">
        <v>367</v>
      </c>
      <c r="C840">
        <v>361</v>
      </c>
      <c r="D840">
        <v>2</v>
      </c>
      <c r="E840" t="str">
        <f>VLOOKUP(B840,[2]Sheet1!$D:$AB,25,0)</f>
        <v>Regular-Adhe</v>
      </c>
      <c r="F840" t="s">
        <v>595</v>
      </c>
    </row>
    <row r="841" spans="1:6">
      <c r="A841" s="69">
        <v>46090</v>
      </c>
      <c r="B841" t="s">
        <v>733</v>
      </c>
      <c r="C841">
        <v>300</v>
      </c>
      <c r="D841">
        <v>2</v>
      </c>
      <c r="E841" t="str">
        <f>VLOOKUP(B841,[2]Sheet1!$D:$AB,25,0)</f>
        <v>Regular-Adhe</v>
      </c>
      <c r="F841" t="s">
        <v>595</v>
      </c>
    </row>
    <row r="842" spans="1:6">
      <c r="A842" s="69">
        <v>46090</v>
      </c>
      <c r="B842" t="s">
        <v>436</v>
      </c>
      <c r="C842">
        <v>254</v>
      </c>
      <c r="D842">
        <v>2</v>
      </c>
      <c r="E842" t="str">
        <f>VLOOKUP(B842,[2]Sheet1!$D:$AB,25,0)</f>
        <v>Regular-Adhe</v>
      </c>
      <c r="F842" t="s">
        <v>595</v>
      </c>
    </row>
    <row r="843" spans="1:6">
      <c r="A843" s="69">
        <v>46090</v>
      </c>
      <c r="B843" t="s">
        <v>706</v>
      </c>
      <c r="C843">
        <v>195</v>
      </c>
      <c r="D843">
        <v>2</v>
      </c>
      <c r="E843" t="str">
        <f>VLOOKUP(B843,[2]Sheet1!$D:$AB,25,0)</f>
        <v>Regular-Gask</v>
      </c>
      <c r="F843" t="s">
        <v>595</v>
      </c>
    </row>
    <row r="844" spans="1:6">
      <c r="A844" s="69">
        <v>46090</v>
      </c>
      <c r="B844" t="s">
        <v>167</v>
      </c>
      <c r="C844">
        <v>209</v>
      </c>
      <c r="D844">
        <v>2</v>
      </c>
      <c r="E844" t="str">
        <f>VLOOKUP(B844,[2]Sheet1!$D:$AB,25,0)</f>
        <v>Regular-Gask</v>
      </c>
      <c r="F844" t="s">
        <v>595</v>
      </c>
    </row>
    <row r="845" spans="1:6">
      <c r="A845" s="69">
        <v>46090</v>
      </c>
      <c r="B845" t="s">
        <v>87</v>
      </c>
      <c r="C845">
        <v>98</v>
      </c>
      <c r="D845">
        <v>2</v>
      </c>
      <c r="E845" t="str">
        <f>VLOOKUP(B845,[2]Sheet1!$D:$AB,25,0)</f>
        <v>Regular-Gask</v>
      </c>
      <c r="F845" t="s">
        <v>595</v>
      </c>
    </row>
    <row r="846" spans="1:6">
      <c r="A846" s="69">
        <v>46090</v>
      </c>
      <c r="B846" t="s">
        <v>728</v>
      </c>
      <c r="C846">
        <v>66</v>
      </c>
      <c r="D846">
        <v>2</v>
      </c>
      <c r="E846" t="str">
        <f>VLOOKUP(B846,[2]Sheet1!$D:$AB,25,0)</f>
        <v>Regular-Adhe</v>
      </c>
      <c r="F846" t="s">
        <v>595</v>
      </c>
    </row>
    <row r="847" spans="1:6">
      <c r="A847" s="69">
        <v>46090</v>
      </c>
      <c r="B847" t="s">
        <v>20</v>
      </c>
      <c r="C847">
        <v>145</v>
      </c>
      <c r="D847">
        <v>2</v>
      </c>
      <c r="E847" t="str">
        <f>VLOOKUP(B847,[2]Sheet1!$D:$AB,25,0)</f>
        <v>Regular-Gask</v>
      </c>
      <c r="F847" t="s">
        <v>595</v>
      </c>
    </row>
    <row r="848" spans="1:6">
      <c r="A848" s="69">
        <v>46090</v>
      </c>
      <c r="B848" t="s">
        <v>185</v>
      </c>
      <c r="C848">
        <v>280</v>
      </c>
      <c r="D848">
        <v>2</v>
      </c>
      <c r="E848" t="str">
        <f>VLOOKUP(B848,[2]Sheet1!$D:$AB,25,0)</f>
        <v>Regular-Gask</v>
      </c>
      <c r="F848" t="s">
        <v>595</v>
      </c>
    </row>
    <row r="849" spans="1:6">
      <c r="A849" s="69">
        <v>46090</v>
      </c>
      <c r="B849" t="s">
        <v>404</v>
      </c>
      <c r="C849">
        <v>84</v>
      </c>
      <c r="D849">
        <v>2</v>
      </c>
      <c r="E849" t="str">
        <f>VLOOKUP(B849,[2]Sheet1!$D:$AB,25,0)</f>
        <v>Regular-Gask</v>
      </c>
      <c r="F849" t="s">
        <v>595</v>
      </c>
    </row>
    <row r="850" spans="1:6">
      <c r="A850" s="69">
        <v>46090</v>
      </c>
      <c r="B850" t="s">
        <v>584</v>
      </c>
      <c r="C850">
        <v>178</v>
      </c>
      <c r="D850">
        <v>2</v>
      </c>
      <c r="E850" t="str">
        <f>VLOOKUP(B850,[2]Sheet1!$D:$AB,25,0)</f>
        <v>MG Adhe + DR Adhe + Orientation</v>
      </c>
      <c r="F850" t="s">
        <v>220</v>
      </c>
    </row>
    <row r="851" spans="1:6">
      <c r="A851" s="69">
        <v>46090</v>
      </c>
      <c r="B851" t="s">
        <v>315</v>
      </c>
      <c r="C851">
        <v>149</v>
      </c>
      <c r="D851">
        <v>2</v>
      </c>
      <c r="E851" t="str">
        <f>VLOOKUP(B851,[2]Sheet1!$D:$AB,25,0)</f>
        <v>Regular-Adhe</v>
      </c>
      <c r="F851" t="s">
        <v>595</v>
      </c>
    </row>
    <row r="852" spans="1:6">
      <c r="A852" s="69">
        <v>46090</v>
      </c>
      <c r="B852" t="s">
        <v>302</v>
      </c>
      <c r="C852">
        <v>276</v>
      </c>
      <c r="D852">
        <v>2</v>
      </c>
      <c r="E852" t="str">
        <f>VLOOKUP(B852,[2]Sheet1!$D:$AB,25,0)</f>
        <v>Regular-Gask</v>
      </c>
      <c r="F852" t="s">
        <v>595</v>
      </c>
    </row>
    <row r="853" spans="1:6">
      <c r="A853" s="69">
        <v>46090</v>
      </c>
      <c r="B853" t="s">
        <v>400</v>
      </c>
      <c r="C853">
        <v>171</v>
      </c>
      <c r="D853">
        <v>2</v>
      </c>
      <c r="E853" t="str">
        <f>VLOOKUP(B853,[2]Sheet1!$D:$AB,25,0)</f>
        <v>Regular-Adhe</v>
      </c>
      <c r="F853" t="s">
        <v>595</v>
      </c>
    </row>
    <row r="854" spans="1:6">
      <c r="A854" s="69">
        <v>46090</v>
      </c>
      <c r="B854" t="s">
        <v>183</v>
      </c>
      <c r="C854">
        <v>48</v>
      </c>
      <c r="D854">
        <v>2</v>
      </c>
      <c r="E854" t="str">
        <f>VLOOKUP(B854,[2]Sheet1!$D:$AB,25,0)</f>
        <v>Regular-Gask</v>
      </c>
      <c r="F854" t="s">
        <v>595</v>
      </c>
    </row>
    <row r="855" spans="1:6">
      <c r="A855" s="69">
        <v>46090</v>
      </c>
      <c r="B855" t="s">
        <v>92</v>
      </c>
      <c r="C855">
        <v>0</v>
      </c>
      <c r="D855">
        <v>2</v>
      </c>
      <c r="E855" t="str">
        <f>VLOOKUP(B855,[2]Sheet1!$D:$AB,25,0)</f>
        <v>Regular-Gask</v>
      </c>
      <c r="F855" t="s">
        <v>595</v>
      </c>
    </row>
    <row r="856" spans="1:6">
      <c r="A856" s="69">
        <v>46090</v>
      </c>
      <c r="B856" t="s">
        <v>607</v>
      </c>
      <c r="C856">
        <v>407</v>
      </c>
      <c r="D856">
        <v>2</v>
      </c>
      <c r="E856" t="str">
        <f>VLOOKUP(B856,[2]Sheet1!$D:$AB,25,0)</f>
        <v>Regular-Gask</v>
      </c>
      <c r="F856" t="s">
        <v>595</v>
      </c>
    </row>
    <row r="857" spans="1:6">
      <c r="A857" s="69">
        <v>46090</v>
      </c>
      <c r="B857" t="s">
        <v>251</v>
      </c>
      <c r="C857">
        <v>143</v>
      </c>
      <c r="D857">
        <v>2</v>
      </c>
      <c r="E857" t="str">
        <f>VLOOKUP(B857,[2]Sheet1!$D:$AB,25,0)</f>
        <v>Regular-Gask</v>
      </c>
      <c r="F857" t="s">
        <v>595</v>
      </c>
    </row>
    <row r="858" spans="1:6">
      <c r="A858" s="69">
        <v>46090</v>
      </c>
      <c r="B858" t="s">
        <v>840</v>
      </c>
      <c r="C858">
        <v>72</v>
      </c>
      <c r="D858">
        <v>2</v>
      </c>
      <c r="E858" t="str">
        <f>VLOOKUP(B858,[2]Sheet1!$D:$AB,25,0)</f>
        <v>MG Gask- Top Assembly</v>
      </c>
      <c r="F858" t="s">
        <v>220</v>
      </c>
    </row>
    <row r="859" spans="1:6">
      <c r="A859" s="69">
        <v>46090</v>
      </c>
      <c r="B859" t="s">
        <v>677</v>
      </c>
      <c r="C859">
        <v>275</v>
      </c>
      <c r="D859">
        <v>2</v>
      </c>
      <c r="E859" t="str">
        <f>VLOOKUP(B859,[2]Sheet1!$D:$AB,25,0)</f>
        <v>Regular-Adhe</v>
      </c>
      <c r="F859" t="s">
        <v>595</v>
      </c>
    </row>
    <row r="860" spans="1:6">
      <c r="A860" s="69">
        <v>46090</v>
      </c>
      <c r="B860" t="s">
        <v>872</v>
      </c>
      <c r="C860">
        <v>155</v>
      </c>
      <c r="D860">
        <v>2</v>
      </c>
      <c r="E860" t="str">
        <f>VLOOKUP(B860,[2]Sheet1!$D:$AB,25,0)</f>
        <v>Regular-Adhe</v>
      </c>
      <c r="F860" t="s">
        <v>595</v>
      </c>
    </row>
    <row r="861" spans="1:6">
      <c r="A861" s="69">
        <v>46090</v>
      </c>
      <c r="B861" t="s">
        <v>357</v>
      </c>
      <c r="C861">
        <v>192</v>
      </c>
      <c r="D861">
        <v>2</v>
      </c>
      <c r="E861" t="str">
        <f>VLOOKUP(B861,[2]Sheet1!$D:$AB,25,0)</f>
        <v>Regular-Gask</v>
      </c>
      <c r="F861" t="s">
        <v>595</v>
      </c>
    </row>
    <row r="862" spans="1:6">
      <c r="A862" s="69">
        <v>46090</v>
      </c>
      <c r="B862" t="s">
        <v>876</v>
      </c>
      <c r="C862">
        <v>240</v>
      </c>
      <c r="D862">
        <v>2</v>
      </c>
      <c r="E862" t="str">
        <f>VLOOKUP(B862,[2]Sheet1!$D:$AB,25,0)</f>
        <v>Regular-Adhe</v>
      </c>
      <c r="F862" t="s">
        <v>595</v>
      </c>
    </row>
    <row r="863" spans="1:6">
      <c r="A863" s="69">
        <v>46090</v>
      </c>
      <c r="B863" t="s">
        <v>550</v>
      </c>
      <c r="C863">
        <v>205</v>
      </c>
      <c r="D863">
        <v>2</v>
      </c>
      <c r="E863" t="str">
        <f>VLOOKUP(B863,[2]Sheet1!$D:$AB,25,0)</f>
        <v>Regular-Adhe</v>
      </c>
      <c r="F863" t="s">
        <v>595</v>
      </c>
    </row>
    <row r="864" spans="1:6">
      <c r="A864" s="69">
        <v>46090</v>
      </c>
      <c r="B864" t="s">
        <v>867</v>
      </c>
      <c r="C864">
        <v>183</v>
      </c>
      <c r="D864">
        <v>2</v>
      </c>
      <c r="E864" t="str">
        <f>VLOOKUP(B864,[2]Sheet1!$D:$AB,25,0)</f>
        <v>Regular-Adhe</v>
      </c>
      <c r="F864" t="s">
        <v>595</v>
      </c>
    </row>
    <row r="865" spans="1:6">
      <c r="A865" s="69">
        <v>46091</v>
      </c>
      <c r="B865" t="s">
        <v>321</v>
      </c>
      <c r="C865">
        <v>125</v>
      </c>
      <c r="D865">
        <v>1</v>
      </c>
      <c r="E865" t="str">
        <f>VLOOKUP(B865,[2]Sheet1!$D:$AB,25,0)</f>
        <v>Regular-Gask</v>
      </c>
      <c r="F865" t="s">
        <v>595</v>
      </c>
    </row>
    <row r="866" spans="1:6">
      <c r="A866" s="69">
        <v>46091</v>
      </c>
      <c r="B866" t="s">
        <v>519</v>
      </c>
      <c r="C866">
        <v>87</v>
      </c>
      <c r="D866">
        <v>1</v>
      </c>
      <c r="E866" t="str">
        <f>VLOOKUP(B866,[2]Sheet1!$D:$AB,25,0)</f>
        <v>MG-Sticker + Orientation</v>
      </c>
      <c r="F866" t="s">
        <v>220</v>
      </c>
    </row>
    <row r="867" spans="1:6">
      <c r="A867" s="69">
        <v>46091</v>
      </c>
      <c r="B867" t="s">
        <v>32</v>
      </c>
      <c r="C867">
        <v>112</v>
      </c>
      <c r="D867">
        <v>1</v>
      </c>
      <c r="E867" t="str">
        <f>VLOOKUP(B867,[2]Sheet1!$D:$AB,25,0)</f>
        <v>Regular-Gask</v>
      </c>
      <c r="F867" t="s">
        <v>595</v>
      </c>
    </row>
    <row r="868" spans="1:6">
      <c r="A868" s="69">
        <v>46091</v>
      </c>
      <c r="B868" t="s">
        <v>235</v>
      </c>
      <c r="C868">
        <v>55</v>
      </c>
      <c r="D868">
        <v>1</v>
      </c>
      <c r="E868" t="str">
        <f>VLOOKUP(B868,[2]Sheet1!$D:$AB,25,0)</f>
        <v>Regular-Gask</v>
      </c>
      <c r="F868" t="s">
        <v>595</v>
      </c>
    </row>
    <row r="869" spans="1:6">
      <c r="A869" s="69">
        <v>46091</v>
      </c>
      <c r="B869" t="s">
        <v>101</v>
      </c>
      <c r="C869">
        <v>638</v>
      </c>
      <c r="D869">
        <v>1</v>
      </c>
      <c r="E869" t="str">
        <f>VLOOKUP(B869,[2]Sheet1!$D:$AB,25,0)</f>
        <v>MG Adhe +  PB Assy + DR Sticker</v>
      </c>
      <c r="F869" t="s">
        <v>220</v>
      </c>
    </row>
    <row r="870" spans="1:6">
      <c r="A870" s="69">
        <v>46091</v>
      </c>
      <c r="B870" t="s">
        <v>62</v>
      </c>
      <c r="C870">
        <v>2500</v>
      </c>
      <c r="D870">
        <v>1</v>
      </c>
      <c r="E870" t="str">
        <f>VLOOKUP(B870,[2]Sheet1!$D:$AB,25,0)</f>
        <v>MG Adhe +  PB Assy + DR Sticker</v>
      </c>
      <c r="F870" t="s">
        <v>220</v>
      </c>
    </row>
    <row r="871" spans="1:6">
      <c r="A871" s="69">
        <v>46091</v>
      </c>
      <c r="B871" t="s">
        <v>455</v>
      </c>
      <c r="C871">
        <v>127</v>
      </c>
      <c r="D871">
        <v>1</v>
      </c>
      <c r="E871" t="str">
        <f>VLOOKUP(B871,[2]Sheet1!$D:$AB,25,0)</f>
        <v>MG Gask + PB assembly</v>
      </c>
      <c r="F871" t="s">
        <v>220</v>
      </c>
    </row>
    <row r="872" spans="1:6">
      <c r="A872" s="69">
        <v>46091</v>
      </c>
      <c r="B872" t="s">
        <v>772</v>
      </c>
      <c r="C872">
        <v>160</v>
      </c>
      <c r="D872">
        <v>1</v>
      </c>
      <c r="E872" t="str">
        <f>VLOOKUP(B872,[2]Sheet1!$D:$AB,25,0)</f>
        <v>MG Gask + PB assembly</v>
      </c>
      <c r="F872" t="s">
        <v>220</v>
      </c>
    </row>
    <row r="873" spans="1:6">
      <c r="A873" s="69">
        <v>46091</v>
      </c>
      <c r="B873" t="s">
        <v>71</v>
      </c>
      <c r="C873">
        <v>341</v>
      </c>
      <c r="D873">
        <v>1</v>
      </c>
      <c r="E873" t="str">
        <f>VLOOKUP(B873,[2]Sheet1!$D:$AB,25,0)</f>
        <v>Regular-Adhe</v>
      </c>
      <c r="F873" t="s">
        <v>595</v>
      </c>
    </row>
    <row r="874" spans="1:6">
      <c r="A874" s="69">
        <v>46091</v>
      </c>
      <c r="B874" t="s">
        <v>79</v>
      </c>
      <c r="C874">
        <v>316</v>
      </c>
      <c r="D874">
        <v>1</v>
      </c>
      <c r="E874" t="str">
        <f>VLOOKUP(B874,[2]Sheet1!$D:$AB,25,0)</f>
        <v>Regular-Adhe</v>
      </c>
      <c r="F874" t="s">
        <v>595</v>
      </c>
    </row>
    <row r="875" spans="1:6">
      <c r="A875" s="69">
        <v>46091</v>
      </c>
      <c r="B875" t="s">
        <v>349</v>
      </c>
      <c r="C875">
        <v>357</v>
      </c>
      <c r="D875">
        <v>1</v>
      </c>
      <c r="E875" t="str">
        <f>VLOOKUP(B875,[2]Sheet1!$D:$AB,25,0)</f>
        <v>Regular-Gask</v>
      </c>
      <c r="F875" t="s">
        <v>595</v>
      </c>
    </row>
    <row r="876" spans="1:6">
      <c r="A876" s="69">
        <v>46091</v>
      </c>
      <c r="B876" t="s">
        <v>6</v>
      </c>
      <c r="C876">
        <v>240</v>
      </c>
      <c r="D876">
        <v>1</v>
      </c>
      <c r="E876" t="str">
        <f>VLOOKUP(B876,[2]Sheet1!$D:$AB,25,0)</f>
        <v>Regular-Gask</v>
      </c>
      <c r="F876" t="s">
        <v>595</v>
      </c>
    </row>
    <row r="877" spans="1:6">
      <c r="A877" s="69">
        <v>46091</v>
      </c>
      <c r="B877" t="s">
        <v>9</v>
      </c>
      <c r="C877">
        <v>328</v>
      </c>
      <c r="D877">
        <v>1</v>
      </c>
      <c r="E877" t="str">
        <f>VLOOKUP(B877,[2]Sheet1!$D:$AB,25,0)</f>
        <v>Regular-Gask</v>
      </c>
      <c r="F877" t="s">
        <v>595</v>
      </c>
    </row>
    <row r="878" spans="1:6">
      <c r="A878" s="69">
        <v>46091</v>
      </c>
      <c r="B878" t="s">
        <v>366</v>
      </c>
      <c r="C878">
        <v>236</v>
      </c>
      <c r="D878">
        <v>1</v>
      </c>
      <c r="E878" t="str">
        <f>VLOOKUP(B878,[2]Sheet1!$D:$AB,25,0)</f>
        <v>Regular-Gask</v>
      </c>
      <c r="F878" t="s">
        <v>595</v>
      </c>
    </row>
    <row r="879" spans="1:6">
      <c r="A879" s="69">
        <v>46091</v>
      </c>
      <c r="B879" t="s">
        <v>702</v>
      </c>
      <c r="C879">
        <v>116</v>
      </c>
      <c r="D879">
        <v>1</v>
      </c>
      <c r="E879" t="str">
        <f>VLOOKUP(B879,[2]Sheet1!$D:$AB,25,0)</f>
        <v>Regular-Gask</v>
      </c>
      <c r="F879" t="s">
        <v>595</v>
      </c>
    </row>
    <row r="880" spans="1:6">
      <c r="A880" s="69">
        <v>46091</v>
      </c>
      <c r="B880" t="s">
        <v>650</v>
      </c>
      <c r="C880">
        <v>218</v>
      </c>
      <c r="D880">
        <v>1</v>
      </c>
      <c r="E880" t="str">
        <f>VLOOKUP(B880,[2]Sheet1!$D:$AB,25,0)</f>
        <v>Regular-Adhe</v>
      </c>
      <c r="F880" t="s">
        <v>595</v>
      </c>
    </row>
    <row r="881" spans="1:6">
      <c r="A881" s="69">
        <v>46091</v>
      </c>
      <c r="B881" t="s">
        <v>348</v>
      </c>
      <c r="C881">
        <v>31</v>
      </c>
      <c r="D881">
        <v>1</v>
      </c>
      <c r="E881" t="str">
        <f>VLOOKUP(B881,[2]Sheet1!$D:$AB,25,0)</f>
        <v>Regular-Gask</v>
      </c>
      <c r="F881" t="s">
        <v>595</v>
      </c>
    </row>
    <row r="882" spans="1:6">
      <c r="A882" s="69">
        <v>46091</v>
      </c>
      <c r="B882" t="s">
        <v>346</v>
      </c>
      <c r="C882">
        <v>55</v>
      </c>
      <c r="D882">
        <v>1</v>
      </c>
      <c r="E882" t="str">
        <f>VLOOKUP(B882,[2]Sheet1!$D:$AB,25,0)</f>
        <v>Regular-Gask</v>
      </c>
      <c r="F882" t="s">
        <v>595</v>
      </c>
    </row>
    <row r="883" spans="1:6">
      <c r="A883" s="69">
        <v>46091</v>
      </c>
      <c r="B883" t="s">
        <v>324</v>
      </c>
      <c r="C883">
        <v>415</v>
      </c>
      <c r="D883">
        <v>1</v>
      </c>
      <c r="E883" t="str">
        <f>VLOOKUP(B883,[2]Sheet1!$D:$AB,25,0)</f>
        <v>Regular-Gask</v>
      </c>
      <c r="F883" t="s">
        <v>595</v>
      </c>
    </row>
    <row r="884" spans="1:6">
      <c r="A884" s="69">
        <v>46091</v>
      </c>
      <c r="B884" t="s">
        <v>291</v>
      </c>
      <c r="C884">
        <v>428</v>
      </c>
      <c r="D884">
        <v>1</v>
      </c>
      <c r="E884" t="str">
        <f>VLOOKUP(B884,[2]Sheet1!$D:$AB,25,0)</f>
        <v>Regular-Gask</v>
      </c>
      <c r="F884" t="s">
        <v>595</v>
      </c>
    </row>
    <row r="885" spans="1:6">
      <c r="A885" s="69">
        <v>46091</v>
      </c>
      <c r="B885" t="s">
        <v>689</v>
      </c>
      <c r="C885">
        <v>336</v>
      </c>
      <c r="D885">
        <v>1</v>
      </c>
      <c r="E885" t="str">
        <f>VLOOKUP(B885,[2]Sheet1!$D:$AB,25,0)</f>
        <v>Regular-Adhe</v>
      </c>
      <c r="F885" t="s">
        <v>595</v>
      </c>
    </row>
    <row r="886" spans="1:6">
      <c r="A886" s="69">
        <v>46091</v>
      </c>
      <c r="B886" t="s">
        <v>696</v>
      </c>
      <c r="C886">
        <v>201</v>
      </c>
      <c r="D886">
        <v>1</v>
      </c>
      <c r="E886" t="str">
        <f>VLOOKUP(B886,[2]Sheet1!$D:$AB,25,0)</f>
        <v>Regular-Adhe</v>
      </c>
      <c r="F886" t="s">
        <v>595</v>
      </c>
    </row>
    <row r="887" spans="1:6">
      <c r="A887" s="69">
        <v>46091</v>
      </c>
      <c r="B887" t="s">
        <v>352</v>
      </c>
      <c r="C887">
        <v>150</v>
      </c>
      <c r="D887">
        <v>1</v>
      </c>
      <c r="E887" t="str">
        <f>VLOOKUP(B887,[2]Sheet1!$D:$AB,25,0)</f>
        <v>Regular-Adhe</v>
      </c>
      <c r="F887" t="s">
        <v>595</v>
      </c>
    </row>
    <row r="888" spans="1:6">
      <c r="A888" s="69">
        <v>46091</v>
      </c>
      <c r="B888" t="s">
        <v>663</v>
      </c>
      <c r="C888">
        <v>247</v>
      </c>
      <c r="D888">
        <v>1</v>
      </c>
      <c r="E888" t="str">
        <f>VLOOKUP(B888,[2]Sheet1!$D:$AB,25,0)</f>
        <v>Regular-Adhe</v>
      </c>
      <c r="F888" t="s">
        <v>595</v>
      </c>
    </row>
    <row r="889" spans="1:6">
      <c r="A889" s="69">
        <v>46091</v>
      </c>
      <c r="B889" t="s">
        <v>783</v>
      </c>
      <c r="C889">
        <v>48</v>
      </c>
      <c r="D889">
        <v>1</v>
      </c>
      <c r="E889" t="str">
        <f>VLOOKUP(B889,[2]Sheet1!$D:$AB,25,0)</f>
        <v>Regular-Adhe</v>
      </c>
      <c r="F889" t="s">
        <v>595</v>
      </c>
    </row>
    <row r="890" spans="1:6">
      <c r="A890" s="69">
        <v>46091</v>
      </c>
      <c r="B890" t="s">
        <v>232</v>
      </c>
      <c r="C890">
        <v>70</v>
      </c>
      <c r="D890">
        <v>1</v>
      </c>
      <c r="E890" t="str">
        <f>VLOOKUP(B890,[2]Sheet1!$D:$AB,25,0)</f>
        <v>Regular-Adhe</v>
      </c>
      <c r="F890" t="s">
        <v>595</v>
      </c>
    </row>
    <row r="891" spans="1:6">
      <c r="A891" s="69">
        <v>46091</v>
      </c>
      <c r="B891" t="s">
        <v>536</v>
      </c>
      <c r="C891">
        <v>60</v>
      </c>
      <c r="D891">
        <v>1</v>
      </c>
      <c r="E891" t="str">
        <f>VLOOKUP(B891,[2]Sheet1!$D:$AB,25,0)</f>
        <v>Regular-Gask</v>
      </c>
      <c r="F891" t="s">
        <v>595</v>
      </c>
    </row>
    <row r="892" spans="1:6">
      <c r="A892" s="69">
        <v>46091</v>
      </c>
      <c r="B892" t="s">
        <v>15</v>
      </c>
      <c r="C892">
        <v>137</v>
      </c>
      <c r="D892">
        <v>1</v>
      </c>
      <c r="E892" t="str">
        <f>VLOOKUP(B892,[2]Sheet1!$D:$AB,25,0)</f>
        <v>Regular-Gask</v>
      </c>
      <c r="F892" t="s">
        <v>595</v>
      </c>
    </row>
    <row r="893" spans="1:6">
      <c r="A893" s="69">
        <v>46091</v>
      </c>
      <c r="B893" t="s">
        <v>46</v>
      </c>
      <c r="C893">
        <v>93</v>
      </c>
      <c r="D893">
        <v>1</v>
      </c>
      <c r="E893" t="str">
        <f>VLOOKUP(B893,[2]Sheet1!$D:$AB,25,0)</f>
        <v>Regular-Gask</v>
      </c>
      <c r="F893" t="s">
        <v>595</v>
      </c>
    </row>
    <row r="894" spans="1:6">
      <c r="A894" s="69">
        <v>46091</v>
      </c>
      <c r="B894" t="s">
        <v>566</v>
      </c>
      <c r="C894">
        <v>48</v>
      </c>
      <c r="D894">
        <v>1</v>
      </c>
      <c r="E894" t="str">
        <f>VLOOKUP(B894,[2]Sheet1!$D:$AB,25,0)</f>
        <v>Regular-Gask</v>
      </c>
      <c r="F894" t="s">
        <v>595</v>
      </c>
    </row>
    <row r="895" spans="1:6">
      <c r="A895" s="69">
        <v>46091</v>
      </c>
      <c r="B895" t="s">
        <v>304</v>
      </c>
      <c r="C895">
        <v>113</v>
      </c>
      <c r="D895">
        <v>1</v>
      </c>
      <c r="E895" t="str">
        <f>VLOOKUP(B895,[2]Sheet1!$D:$AB,25,0)</f>
        <v>Regular-Gask</v>
      </c>
      <c r="F895" t="s">
        <v>595</v>
      </c>
    </row>
    <row r="896" spans="1:6">
      <c r="A896" s="69">
        <v>46091</v>
      </c>
      <c r="B896" t="s">
        <v>526</v>
      </c>
      <c r="C896">
        <v>138</v>
      </c>
      <c r="D896">
        <v>1</v>
      </c>
      <c r="E896" t="str">
        <f>VLOOKUP(B896,[2]Sheet1!$D:$AB,25,0)</f>
        <v>Regular-Gask</v>
      </c>
      <c r="F896" t="s">
        <v>595</v>
      </c>
    </row>
    <row r="897" spans="1:6">
      <c r="A897" s="69">
        <v>46091</v>
      </c>
      <c r="B897" t="s">
        <v>173</v>
      </c>
      <c r="C897">
        <v>409</v>
      </c>
      <c r="D897">
        <v>1</v>
      </c>
      <c r="E897" t="str">
        <f>VLOOKUP(B897,[2]Sheet1!$D:$AB,25,0)</f>
        <v>Regular-Gask</v>
      </c>
      <c r="F897" t="s">
        <v>595</v>
      </c>
    </row>
    <row r="898" spans="1:6">
      <c r="A898" s="69">
        <v>46091</v>
      </c>
      <c r="B898" t="s">
        <v>459</v>
      </c>
      <c r="C898">
        <v>74</v>
      </c>
      <c r="D898">
        <v>1</v>
      </c>
      <c r="E898" t="str">
        <f>VLOOKUP(B898,[2]Sheet1!$D:$AB,25,0)</f>
        <v>Regular-Gask</v>
      </c>
      <c r="F898" t="s">
        <v>595</v>
      </c>
    </row>
    <row r="899" spans="1:6">
      <c r="A899" s="69">
        <v>46091</v>
      </c>
      <c r="B899" t="s">
        <v>360</v>
      </c>
      <c r="C899">
        <v>557</v>
      </c>
      <c r="D899">
        <v>1</v>
      </c>
      <c r="E899" t="str">
        <f>VLOOKUP(B899,[2]Sheet1!$D:$AB,25,0)</f>
        <v>Regular-Adhe</v>
      </c>
      <c r="F899" t="s">
        <v>595</v>
      </c>
    </row>
    <row r="900" spans="1:6">
      <c r="A900" s="69">
        <v>46091</v>
      </c>
      <c r="B900" t="s">
        <v>20</v>
      </c>
      <c r="C900">
        <v>1045</v>
      </c>
      <c r="D900">
        <v>1</v>
      </c>
      <c r="E900" t="str">
        <f>VLOOKUP(B900,[2]Sheet1!$D:$AB,25,0)</f>
        <v>Regular-Gask</v>
      </c>
      <c r="F900" t="s">
        <v>595</v>
      </c>
    </row>
    <row r="901" spans="1:6">
      <c r="A901" s="69">
        <v>46091</v>
      </c>
      <c r="B901" t="s">
        <v>91</v>
      </c>
      <c r="C901">
        <v>95</v>
      </c>
      <c r="D901">
        <v>1</v>
      </c>
      <c r="E901" t="str">
        <f>VLOOKUP(B901,[2]Sheet1!$D:$AB,25,0)</f>
        <v>Regular-Gask</v>
      </c>
      <c r="F901" t="s">
        <v>595</v>
      </c>
    </row>
    <row r="902" spans="1:6">
      <c r="A902" s="69">
        <v>46091</v>
      </c>
      <c r="B902" t="s">
        <v>404</v>
      </c>
      <c r="C902">
        <v>167</v>
      </c>
      <c r="D902">
        <v>1</v>
      </c>
      <c r="E902" t="str">
        <f>VLOOKUP(B902,[2]Sheet1!$D:$AB,25,0)</f>
        <v>Regular-Gask</v>
      </c>
      <c r="F902" t="s">
        <v>595</v>
      </c>
    </row>
    <row r="903" spans="1:6">
      <c r="A903" s="69">
        <v>46091</v>
      </c>
      <c r="B903" t="s">
        <v>712</v>
      </c>
      <c r="C903">
        <v>142</v>
      </c>
      <c r="D903">
        <v>1</v>
      </c>
      <c r="E903" t="str">
        <f>VLOOKUP(B903,[2]Sheet1!$D:$AB,25,0)</f>
        <v>Regular-Gask</v>
      </c>
      <c r="F903" t="s">
        <v>595</v>
      </c>
    </row>
    <row r="904" spans="1:6">
      <c r="A904" s="69">
        <v>46091</v>
      </c>
      <c r="B904" t="s">
        <v>278</v>
      </c>
      <c r="C904">
        <v>88</v>
      </c>
      <c r="D904">
        <v>1</v>
      </c>
      <c r="E904" t="str">
        <f>VLOOKUP(B904,[2]Sheet1!$D:$AB,25,0)</f>
        <v>Regular-Adhe</v>
      </c>
      <c r="F904" t="s">
        <v>595</v>
      </c>
    </row>
    <row r="905" spans="1:6">
      <c r="A905" s="69">
        <v>46091</v>
      </c>
      <c r="B905" t="s">
        <v>110</v>
      </c>
      <c r="C905">
        <v>82</v>
      </c>
      <c r="D905">
        <v>1</v>
      </c>
      <c r="E905" t="str">
        <f>VLOOKUP(B905,[2]Sheet1!$D:$AB,25,0)</f>
        <v>Regular-Gask</v>
      </c>
      <c r="F905" t="s">
        <v>595</v>
      </c>
    </row>
    <row r="906" spans="1:6">
      <c r="A906" s="69">
        <v>46091</v>
      </c>
      <c r="B906" t="s">
        <v>183</v>
      </c>
      <c r="C906">
        <v>64</v>
      </c>
      <c r="D906">
        <v>1</v>
      </c>
      <c r="E906" t="str">
        <f>VLOOKUP(B906,[2]Sheet1!$D:$AB,25,0)</f>
        <v>Regular-Gask</v>
      </c>
      <c r="F906" t="s">
        <v>595</v>
      </c>
    </row>
    <row r="907" spans="1:6">
      <c r="A907" s="69">
        <v>46091</v>
      </c>
      <c r="B907" t="s">
        <v>92</v>
      </c>
      <c r="C907">
        <v>0</v>
      </c>
      <c r="D907">
        <v>1</v>
      </c>
      <c r="E907" t="str">
        <f>VLOOKUP(B907,[2]Sheet1!$D:$AB,25,0)</f>
        <v>Regular-Gask</v>
      </c>
      <c r="F907" t="s">
        <v>595</v>
      </c>
    </row>
    <row r="908" spans="1:6">
      <c r="A908" s="69">
        <v>46091</v>
      </c>
      <c r="B908" t="s">
        <v>24</v>
      </c>
      <c r="C908">
        <v>787</v>
      </c>
      <c r="D908">
        <v>1</v>
      </c>
      <c r="E908" t="str">
        <f>VLOOKUP(B908,[2]Sheet1!$D:$AB,25,0)</f>
        <v>Regular-Gask</v>
      </c>
      <c r="F908" t="s">
        <v>595</v>
      </c>
    </row>
    <row r="909" spans="1:6">
      <c r="A909" s="69">
        <v>46091</v>
      </c>
      <c r="B909" t="s">
        <v>692</v>
      </c>
      <c r="C909">
        <v>123</v>
      </c>
      <c r="D909">
        <v>1</v>
      </c>
      <c r="E909" t="str">
        <f>VLOOKUP(B909,[2]Sheet1!$D:$AB,25,0)</f>
        <v>MG Gask ( Top Assembly) + DR Adhe</v>
      </c>
      <c r="F909" t="s">
        <v>220</v>
      </c>
    </row>
    <row r="910" spans="1:6">
      <c r="A910" s="69">
        <v>46091</v>
      </c>
      <c r="B910" t="s">
        <v>26</v>
      </c>
      <c r="C910">
        <v>346</v>
      </c>
      <c r="D910">
        <v>1</v>
      </c>
      <c r="E910" t="str">
        <f>VLOOKUP(B910,[2]Sheet1!$D:$AB,25,0)</f>
        <v>Regular-Adhe</v>
      </c>
      <c r="F910" t="s">
        <v>595</v>
      </c>
    </row>
    <row r="911" spans="1:6">
      <c r="A911" s="69">
        <v>46091</v>
      </c>
      <c r="B911" t="s">
        <v>27</v>
      </c>
      <c r="C911">
        <v>147</v>
      </c>
      <c r="D911">
        <v>1</v>
      </c>
      <c r="E911" t="str">
        <f>VLOOKUP(B911,[2]Sheet1!$D:$AB,25,0)</f>
        <v>Regular-Adhe</v>
      </c>
      <c r="F911" t="s">
        <v>595</v>
      </c>
    </row>
    <row r="912" spans="1:6">
      <c r="A912" s="69">
        <v>46091</v>
      </c>
      <c r="B912" t="s">
        <v>32</v>
      </c>
      <c r="C912">
        <v>225</v>
      </c>
      <c r="D912">
        <v>2</v>
      </c>
      <c r="E912" t="str">
        <f>VLOOKUP(B912,[2]Sheet1!$D:$AB,25,0)</f>
        <v>Regular-Gask</v>
      </c>
      <c r="F912" t="s">
        <v>595</v>
      </c>
    </row>
    <row r="913" spans="1:6">
      <c r="A913" s="69">
        <v>46091</v>
      </c>
      <c r="B913" t="s">
        <v>235</v>
      </c>
      <c r="C913">
        <v>130</v>
      </c>
      <c r="D913">
        <v>2</v>
      </c>
      <c r="E913" t="str">
        <f>VLOOKUP(B913,[2]Sheet1!$D:$AB,25,0)</f>
        <v>Regular-Gask</v>
      </c>
      <c r="F913" t="s">
        <v>595</v>
      </c>
    </row>
    <row r="914" spans="1:6">
      <c r="A914" s="69">
        <v>46091</v>
      </c>
      <c r="B914" t="s">
        <v>835</v>
      </c>
      <c r="C914">
        <v>25</v>
      </c>
      <c r="D914">
        <v>2</v>
      </c>
      <c r="E914" t="str">
        <f>VLOOKUP(B914,[2]Sheet1!$D:$AB,25,0)</f>
        <v>MG Adhe + DR Adhe + Orientation</v>
      </c>
      <c r="F914" t="s">
        <v>220</v>
      </c>
    </row>
    <row r="915" spans="1:6">
      <c r="A915" s="69">
        <v>46091</v>
      </c>
      <c r="B915" t="s">
        <v>71</v>
      </c>
      <c r="C915">
        <v>205</v>
      </c>
      <c r="D915">
        <v>2</v>
      </c>
      <c r="E915" t="str">
        <f>VLOOKUP(B915,[2]Sheet1!$D:$AB,25,0)</f>
        <v>Regular-Adhe</v>
      </c>
      <c r="F915" t="s">
        <v>595</v>
      </c>
    </row>
    <row r="916" spans="1:6">
      <c r="A916" s="69">
        <v>46091</v>
      </c>
      <c r="B916" t="s">
        <v>79</v>
      </c>
      <c r="C916">
        <v>67</v>
      </c>
      <c r="D916">
        <v>2</v>
      </c>
      <c r="E916" t="str">
        <f>VLOOKUP(B916,[2]Sheet1!$D:$AB,25,0)</f>
        <v>Regular-Adhe</v>
      </c>
      <c r="F916" t="s">
        <v>595</v>
      </c>
    </row>
    <row r="917" spans="1:6">
      <c r="A917" s="69">
        <v>46091</v>
      </c>
      <c r="B917" t="s">
        <v>630</v>
      </c>
      <c r="C917">
        <v>35</v>
      </c>
      <c r="D917">
        <v>2</v>
      </c>
      <c r="E917" t="str">
        <f>VLOOKUP(B917,[2]Sheet1!$D:$AB,25,0)</f>
        <v>Regular-Gask</v>
      </c>
      <c r="F917" t="s">
        <v>595</v>
      </c>
    </row>
    <row r="918" spans="1:6">
      <c r="A918" s="69">
        <v>46091</v>
      </c>
      <c r="B918" t="s">
        <v>650</v>
      </c>
      <c r="C918">
        <v>188</v>
      </c>
      <c r="D918">
        <v>2</v>
      </c>
      <c r="E918" t="str">
        <f>VLOOKUP(B918,[2]Sheet1!$D:$AB,25,0)</f>
        <v>Regular-Adhe</v>
      </c>
      <c r="F918" t="s">
        <v>595</v>
      </c>
    </row>
    <row r="919" spans="1:6">
      <c r="A919" s="69">
        <v>46091</v>
      </c>
      <c r="B919" t="s">
        <v>875</v>
      </c>
      <c r="C919">
        <v>25</v>
      </c>
      <c r="D919">
        <v>2</v>
      </c>
      <c r="E919" t="str">
        <f>VLOOKUP(B919,[2]Sheet1!$D:$AB,25,0)</f>
        <v>Regular-Gask</v>
      </c>
      <c r="F919" t="s">
        <v>595</v>
      </c>
    </row>
    <row r="920" spans="1:6">
      <c r="A920" s="69">
        <v>46091</v>
      </c>
      <c r="B920" t="s">
        <v>481</v>
      </c>
      <c r="C920">
        <v>68</v>
      </c>
      <c r="D920">
        <v>2</v>
      </c>
      <c r="E920" t="str">
        <f>VLOOKUP(B920,[2]Sheet1!$D:$AB,25,0)</f>
        <v>Regular-Adhe</v>
      </c>
      <c r="F920" t="s">
        <v>595</v>
      </c>
    </row>
    <row r="921" spans="1:6">
      <c r="A921" s="69">
        <v>46091</v>
      </c>
      <c r="B921" t="s">
        <v>429</v>
      </c>
      <c r="C921">
        <v>96</v>
      </c>
      <c r="D921">
        <v>2</v>
      </c>
      <c r="E921" t="str">
        <f>VLOOKUP(B921,[2]Sheet1!$D:$AB,25,0)</f>
        <v>Regular-Gask</v>
      </c>
      <c r="F921" t="s">
        <v>595</v>
      </c>
    </row>
    <row r="922" spans="1:6">
      <c r="A922" s="69">
        <v>46091</v>
      </c>
      <c r="B922" t="s">
        <v>175</v>
      </c>
      <c r="C922">
        <v>38</v>
      </c>
      <c r="D922">
        <v>2</v>
      </c>
      <c r="E922" t="str">
        <f>VLOOKUP(B922,[2]Sheet1!$D:$AB,25,0)</f>
        <v>Regular-Gask</v>
      </c>
      <c r="F922" t="s">
        <v>595</v>
      </c>
    </row>
    <row r="923" spans="1:6">
      <c r="A923" s="69">
        <v>46091</v>
      </c>
      <c r="B923" t="s">
        <v>689</v>
      </c>
      <c r="C923">
        <v>172</v>
      </c>
      <c r="D923">
        <v>2</v>
      </c>
      <c r="E923" t="str">
        <f>VLOOKUP(B923,[2]Sheet1!$D:$AB,25,0)</f>
        <v>Regular-Adhe</v>
      </c>
      <c r="F923" t="s">
        <v>595</v>
      </c>
    </row>
    <row r="924" spans="1:6">
      <c r="A924" s="69">
        <v>46091</v>
      </c>
      <c r="B924" t="s">
        <v>696</v>
      </c>
      <c r="C924">
        <v>181</v>
      </c>
      <c r="D924">
        <v>2</v>
      </c>
      <c r="E924" t="str">
        <f>VLOOKUP(B924,[2]Sheet1!$D:$AB,25,0)</f>
        <v>Regular-Adhe</v>
      </c>
      <c r="F924" t="s">
        <v>595</v>
      </c>
    </row>
    <row r="925" spans="1:6">
      <c r="A925" s="69">
        <v>46091</v>
      </c>
      <c r="B925" t="s">
        <v>352</v>
      </c>
      <c r="C925">
        <v>0</v>
      </c>
      <c r="D925">
        <v>2</v>
      </c>
      <c r="E925" t="str">
        <f>VLOOKUP(B925,[2]Sheet1!$D:$AB,25,0)</f>
        <v>Regular-Adhe</v>
      </c>
      <c r="F925" t="s">
        <v>595</v>
      </c>
    </row>
    <row r="926" spans="1:6">
      <c r="A926" s="69">
        <v>46091</v>
      </c>
      <c r="B926" t="s">
        <v>261</v>
      </c>
      <c r="C926">
        <v>87</v>
      </c>
      <c r="D926">
        <v>2</v>
      </c>
      <c r="E926" t="str">
        <f>VLOOKUP(B926,[2]Sheet1!$D:$AB,25,0)</f>
        <v>Regular-Adhe</v>
      </c>
      <c r="F926" t="s">
        <v>595</v>
      </c>
    </row>
    <row r="927" spans="1:6">
      <c r="A927" s="69">
        <v>46091</v>
      </c>
      <c r="B927" t="s">
        <v>661</v>
      </c>
      <c r="C927">
        <v>46</v>
      </c>
      <c r="D927">
        <v>2</v>
      </c>
      <c r="E927" t="str">
        <f>VLOOKUP(B927,[2]Sheet1!$D:$AB,25,0)</f>
        <v>Regular-Adhe</v>
      </c>
      <c r="F927" t="s">
        <v>595</v>
      </c>
    </row>
    <row r="928" spans="1:6">
      <c r="A928" s="69">
        <v>46091</v>
      </c>
      <c r="B928" t="s">
        <v>662</v>
      </c>
      <c r="C928">
        <v>248</v>
      </c>
      <c r="D928">
        <v>2</v>
      </c>
      <c r="E928" t="str">
        <f>VLOOKUP(B928,[2]Sheet1!$D:$AB,25,0)</f>
        <v>Regular-Adhe</v>
      </c>
      <c r="F928" t="s">
        <v>595</v>
      </c>
    </row>
    <row r="929" spans="1:6">
      <c r="A929" s="69">
        <v>46091</v>
      </c>
      <c r="B929" t="s">
        <v>663</v>
      </c>
      <c r="C929">
        <v>28</v>
      </c>
      <c r="D929">
        <v>2</v>
      </c>
      <c r="E929" t="str">
        <f>VLOOKUP(B929,[2]Sheet1!$D:$AB,25,0)</f>
        <v>Regular-Adhe</v>
      </c>
      <c r="F929" t="s">
        <v>595</v>
      </c>
    </row>
    <row r="930" spans="1:6">
      <c r="A930" s="69">
        <v>46091</v>
      </c>
      <c r="B930" t="s">
        <v>389</v>
      </c>
      <c r="C930">
        <v>25</v>
      </c>
      <c r="D930">
        <v>2</v>
      </c>
      <c r="E930" t="str">
        <f>VLOOKUP(B930,[2]Sheet1!$D:$AB,25,0)</f>
        <v>Regular-Gask</v>
      </c>
      <c r="F930" t="s">
        <v>595</v>
      </c>
    </row>
    <row r="931" spans="1:6">
      <c r="A931" s="69">
        <v>46091</v>
      </c>
      <c r="B931" t="s">
        <v>766</v>
      </c>
      <c r="C931">
        <v>27</v>
      </c>
      <c r="D931">
        <v>2</v>
      </c>
      <c r="E931" t="str">
        <f>VLOOKUP(B931,[2]Sheet1!$D:$AB,25,0)</f>
        <v>Regular-Gask</v>
      </c>
      <c r="F931" t="s">
        <v>595</v>
      </c>
    </row>
    <row r="932" spans="1:6">
      <c r="A932" s="69">
        <v>46091</v>
      </c>
      <c r="B932" t="s">
        <v>747</v>
      </c>
      <c r="C932">
        <v>0</v>
      </c>
      <c r="D932">
        <v>2</v>
      </c>
      <c r="E932" t="str">
        <f>VLOOKUP(B932,[2]Sheet1!$D:$AB,25,0)</f>
        <v>MG Adhe + DR Adhe</v>
      </c>
      <c r="F932" t="s">
        <v>220</v>
      </c>
    </row>
    <row r="933" spans="1:6">
      <c r="A933" s="69">
        <v>46091</v>
      </c>
      <c r="B933" t="s">
        <v>459</v>
      </c>
      <c r="C933">
        <v>208</v>
      </c>
      <c r="D933">
        <v>2</v>
      </c>
      <c r="E933" t="str">
        <f>VLOOKUP(B933,[2]Sheet1!$D:$AB,25,0)</f>
        <v>Regular-Gask</v>
      </c>
      <c r="F933" t="s">
        <v>595</v>
      </c>
    </row>
    <row r="934" spans="1:6">
      <c r="A934" s="69">
        <v>46091</v>
      </c>
      <c r="B934" t="s">
        <v>360</v>
      </c>
      <c r="C934">
        <v>930</v>
      </c>
      <c r="D934">
        <v>2</v>
      </c>
      <c r="E934" t="str">
        <f>VLOOKUP(B934,[2]Sheet1!$D:$AB,25,0)</f>
        <v>Regular-Adhe</v>
      </c>
      <c r="F934" t="s">
        <v>595</v>
      </c>
    </row>
    <row r="935" spans="1:6">
      <c r="A935" s="69">
        <v>46091</v>
      </c>
      <c r="B935" t="s">
        <v>237</v>
      </c>
      <c r="C935">
        <v>25</v>
      </c>
      <c r="D935">
        <v>2</v>
      </c>
      <c r="E935" t="str">
        <f>VLOOKUP(B935,[2]Sheet1!$D:$AB,25,0)</f>
        <v>Regular-Adhe</v>
      </c>
      <c r="F935" t="s">
        <v>595</v>
      </c>
    </row>
    <row r="936" spans="1:6">
      <c r="A936" s="69">
        <v>46091</v>
      </c>
      <c r="B936" t="s">
        <v>625</v>
      </c>
      <c r="C936">
        <v>25</v>
      </c>
      <c r="D936">
        <v>2</v>
      </c>
      <c r="E936" t="str">
        <f>VLOOKUP(B936,[2]Sheet1!$D:$AB,25,0)</f>
        <v>MG-Sticker + Orientation</v>
      </c>
      <c r="F936" t="s">
        <v>220</v>
      </c>
    </row>
    <row r="937" spans="1:6">
      <c r="A937" s="69">
        <v>46091</v>
      </c>
      <c r="B937" t="s">
        <v>318</v>
      </c>
      <c r="C937">
        <v>153</v>
      </c>
      <c r="D937">
        <v>2</v>
      </c>
      <c r="E937" t="str">
        <f>VLOOKUP(B937,[2]Sheet1!$D:$AB,25,0)</f>
        <v>Regular-Gask</v>
      </c>
      <c r="F937" t="s">
        <v>595</v>
      </c>
    </row>
    <row r="938" spans="1:6">
      <c r="A938" s="69">
        <v>46091</v>
      </c>
      <c r="B938" t="s">
        <v>20</v>
      </c>
      <c r="C938">
        <v>633</v>
      </c>
      <c r="D938">
        <v>2</v>
      </c>
      <c r="E938" t="str">
        <f>VLOOKUP(B938,[2]Sheet1!$D:$AB,25,0)</f>
        <v>Regular-Gask</v>
      </c>
      <c r="F938" t="s">
        <v>595</v>
      </c>
    </row>
    <row r="939" spans="1:6">
      <c r="A939" s="69">
        <v>46091</v>
      </c>
      <c r="B939" t="s">
        <v>185</v>
      </c>
      <c r="C939">
        <v>558</v>
      </c>
      <c r="D939">
        <v>2</v>
      </c>
      <c r="E939" t="str">
        <f>VLOOKUP(B939,[2]Sheet1!$D:$AB,25,0)</f>
        <v>Regular-Gask</v>
      </c>
      <c r="F939" t="s">
        <v>595</v>
      </c>
    </row>
    <row r="940" spans="1:6">
      <c r="A940" s="69">
        <v>46091</v>
      </c>
      <c r="B940" t="s">
        <v>539</v>
      </c>
      <c r="C940">
        <v>26</v>
      </c>
      <c r="D940">
        <v>2</v>
      </c>
      <c r="E940" t="str">
        <f>VLOOKUP(B940,[2]Sheet1!$D:$AB,25,0)</f>
        <v>Regular-Gask</v>
      </c>
      <c r="F940" t="s">
        <v>595</v>
      </c>
    </row>
    <row r="941" spans="1:6">
      <c r="A941" s="69">
        <v>46091</v>
      </c>
      <c r="B941" t="s">
        <v>686</v>
      </c>
      <c r="C941">
        <v>63</v>
      </c>
      <c r="D941">
        <v>2</v>
      </c>
      <c r="E941" t="str">
        <f>VLOOKUP(B941,[2]Sheet1!$D:$AB,25,0)</f>
        <v>MG Adhe + PB assembly</v>
      </c>
      <c r="F941" t="s">
        <v>220</v>
      </c>
    </row>
    <row r="942" spans="1:6">
      <c r="A942" s="69">
        <v>46091</v>
      </c>
      <c r="B942" t="s">
        <v>54</v>
      </c>
      <c r="C942">
        <v>84</v>
      </c>
      <c r="D942">
        <v>2</v>
      </c>
      <c r="E942" t="str">
        <f>VLOOKUP(B942,[2]Sheet1!$D:$AB,25,0)</f>
        <v>MG Adhe + DR Adhe + Orientation</v>
      </c>
      <c r="F942" t="s">
        <v>220</v>
      </c>
    </row>
    <row r="943" spans="1:6">
      <c r="A943" s="69">
        <v>46091</v>
      </c>
      <c r="B943" t="s">
        <v>926</v>
      </c>
      <c r="C943">
        <v>0</v>
      </c>
      <c r="D943">
        <v>2</v>
      </c>
      <c r="E943" t="str">
        <f>VLOOKUP(B943,[2]Sheet1!$D:$AB,25,0)</f>
        <v>MG Adhe + PB assembly</v>
      </c>
      <c r="F943" t="s">
        <v>220</v>
      </c>
    </row>
    <row r="944" spans="1:6">
      <c r="A944" s="69">
        <v>46091</v>
      </c>
      <c r="B944" t="s">
        <v>803</v>
      </c>
      <c r="C944">
        <v>25</v>
      </c>
      <c r="D944">
        <v>2</v>
      </c>
      <c r="E944" t="str">
        <f>VLOOKUP(B944,[2]Sheet1!$D:$AB,25,0)</f>
        <v>Regular-Adhe</v>
      </c>
      <c r="F944" t="s">
        <v>595</v>
      </c>
    </row>
    <row r="945" spans="1:6">
      <c r="A945" s="69">
        <v>46091</v>
      </c>
      <c r="B945" t="s">
        <v>820</v>
      </c>
      <c r="C945">
        <v>234</v>
      </c>
      <c r="D945">
        <v>2</v>
      </c>
      <c r="E945" t="str">
        <f>VLOOKUP(B945,[2]Sheet1!$D:$AB,25,0)</f>
        <v>Regular-Adhe</v>
      </c>
      <c r="F945" t="s">
        <v>595</v>
      </c>
    </row>
    <row r="946" spans="1:6">
      <c r="A946" s="69">
        <v>46091</v>
      </c>
      <c r="B946" t="s">
        <v>92</v>
      </c>
      <c r="C946">
        <v>0</v>
      </c>
      <c r="D946">
        <v>2</v>
      </c>
      <c r="E946" t="str">
        <f>VLOOKUP(B946,[2]Sheet1!$D:$AB,25,0)</f>
        <v>Regular-Gask</v>
      </c>
      <c r="F946" t="s">
        <v>595</v>
      </c>
    </row>
    <row r="947" spans="1:6">
      <c r="A947" s="69">
        <v>46091</v>
      </c>
      <c r="B947" t="s">
        <v>236</v>
      </c>
      <c r="C947">
        <v>500</v>
      </c>
      <c r="D947">
        <v>2</v>
      </c>
      <c r="E947" t="str">
        <f>VLOOKUP(B947,[2]Sheet1!$D:$AB,25,0)</f>
        <v>Regular-Gask</v>
      </c>
      <c r="F947" t="s">
        <v>595</v>
      </c>
    </row>
    <row r="948" spans="1:6">
      <c r="A948" s="69">
        <v>46091</v>
      </c>
      <c r="B948" t="s">
        <v>626</v>
      </c>
      <c r="C948">
        <v>25</v>
      </c>
      <c r="D948">
        <v>2</v>
      </c>
      <c r="E948" t="str">
        <f>VLOOKUP(B948,[2]Sheet1!$D:$AB,25,0)</f>
        <v>Regular-Gask</v>
      </c>
      <c r="F948" t="s">
        <v>595</v>
      </c>
    </row>
    <row r="949" spans="1:6">
      <c r="A949" s="69">
        <v>46091</v>
      </c>
      <c r="B949" t="s">
        <v>637</v>
      </c>
      <c r="C949">
        <v>36</v>
      </c>
      <c r="D949">
        <v>2</v>
      </c>
      <c r="E949" t="str">
        <f>VLOOKUP(B949,[2]Sheet1!$D:$AB,25,0)</f>
        <v>Regular-Adhe</v>
      </c>
      <c r="F949" t="s">
        <v>595</v>
      </c>
    </row>
    <row r="950" spans="1:6">
      <c r="A950" s="69">
        <v>46091</v>
      </c>
      <c r="B950" t="s">
        <v>484</v>
      </c>
      <c r="C950">
        <v>26</v>
      </c>
      <c r="D950">
        <v>2</v>
      </c>
      <c r="E950" t="str">
        <f>VLOOKUP(B950,[2]Sheet1!$D:$AB,25,0)</f>
        <v>Regular-Gask</v>
      </c>
      <c r="F950" t="s">
        <v>595</v>
      </c>
    </row>
    <row r="951" spans="1:6">
      <c r="A951" s="69">
        <v>46091</v>
      </c>
      <c r="B951" t="s">
        <v>187</v>
      </c>
      <c r="C951">
        <v>130</v>
      </c>
      <c r="D951">
        <v>2</v>
      </c>
      <c r="E951" t="str">
        <f>VLOOKUP(B951,[2]Sheet1!$D:$AB,25,0)</f>
        <v>Regular-Gask</v>
      </c>
      <c r="F951" t="s">
        <v>595</v>
      </c>
    </row>
    <row r="952" spans="1:6">
      <c r="A952" s="69">
        <v>46091</v>
      </c>
      <c r="B952" t="s">
        <v>877</v>
      </c>
      <c r="C952">
        <v>25</v>
      </c>
      <c r="D952">
        <v>2</v>
      </c>
      <c r="E952" t="str">
        <f>VLOOKUP(B952,[2]Sheet1!$D:$AB,25,0)</f>
        <v>Regular-Gask</v>
      </c>
      <c r="F952" t="s">
        <v>595</v>
      </c>
    </row>
    <row r="953" spans="1:6">
      <c r="A953" s="69">
        <v>46091</v>
      </c>
      <c r="B953" t="s">
        <v>802</v>
      </c>
      <c r="C953">
        <v>90</v>
      </c>
      <c r="D953">
        <v>2</v>
      </c>
      <c r="E953" t="str">
        <f>VLOOKUP(B953,[2]Sheet1!$D:$AB,25,0)</f>
        <v>Regular-Gask</v>
      </c>
      <c r="F953" t="s">
        <v>595</v>
      </c>
    </row>
    <row r="954" spans="1:6">
      <c r="A954" s="69">
        <v>46091</v>
      </c>
      <c r="B954" t="s">
        <v>228</v>
      </c>
      <c r="C954">
        <v>86</v>
      </c>
      <c r="D954">
        <v>2</v>
      </c>
      <c r="E954" t="str">
        <f>VLOOKUP(B954,[2]Sheet1!$D:$AB,25,0)</f>
        <v>Regular-Adhe</v>
      </c>
      <c r="F954" t="s">
        <v>595</v>
      </c>
    </row>
    <row r="955" spans="1:6">
      <c r="A955" s="69">
        <v>46092</v>
      </c>
      <c r="B955" t="s">
        <v>32</v>
      </c>
      <c r="C955">
        <v>93</v>
      </c>
      <c r="D955">
        <v>1</v>
      </c>
      <c r="E955" t="str">
        <f>VLOOKUP(B955,[2]Sheet1!$D:$AB,25,0)</f>
        <v>Regular-Gask</v>
      </c>
      <c r="F955" t="s">
        <v>595</v>
      </c>
    </row>
    <row r="956" spans="1:6">
      <c r="A956" s="69">
        <v>46092</v>
      </c>
      <c r="B956" t="s">
        <v>235</v>
      </c>
      <c r="C956">
        <v>41</v>
      </c>
      <c r="D956">
        <v>1</v>
      </c>
      <c r="E956" t="str">
        <f>VLOOKUP(B956,[2]Sheet1!$D:$AB,25,0)</f>
        <v>Regular-Gask</v>
      </c>
      <c r="F956" t="s">
        <v>595</v>
      </c>
    </row>
    <row r="957" spans="1:6">
      <c r="A957" s="69">
        <v>46092</v>
      </c>
      <c r="B957" t="s">
        <v>835</v>
      </c>
      <c r="C957">
        <v>48</v>
      </c>
      <c r="D957">
        <v>1</v>
      </c>
      <c r="E957" t="str">
        <f>VLOOKUP(B957,[2]Sheet1!$D:$AB,25,0)</f>
        <v>MG Adhe + DR Adhe + Orientation</v>
      </c>
      <c r="F957" t="s">
        <v>220</v>
      </c>
    </row>
    <row r="958" spans="1:6">
      <c r="A958" s="69">
        <v>46092</v>
      </c>
      <c r="B958" t="s">
        <v>193</v>
      </c>
      <c r="C958">
        <v>31</v>
      </c>
      <c r="D958">
        <v>1</v>
      </c>
      <c r="E958" t="str">
        <f>VLOOKUP(B958,[2]Sheet1!$D:$AB,25,0)</f>
        <v>Regular-Adhe</v>
      </c>
      <c r="F958" t="s">
        <v>595</v>
      </c>
    </row>
    <row r="959" spans="1:6">
      <c r="A959" s="69">
        <v>46092</v>
      </c>
      <c r="B959" t="s">
        <v>61</v>
      </c>
      <c r="C959">
        <v>31</v>
      </c>
      <c r="D959">
        <v>1</v>
      </c>
      <c r="E959" t="str">
        <f>VLOOKUP(B959,[2]Sheet1!$D:$AB,25,0)</f>
        <v>Regular-Gask</v>
      </c>
      <c r="F959" t="s">
        <v>595</v>
      </c>
    </row>
    <row r="960" spans="1:6">
      <c r="A960" s="69">
        <v>46092</v>
      </c>
      <c r="B960" t="s">
        <v>920</v>
      </c>
      <c r="C960">
        <v>37</v>
      </c>
      <c r="D960">
        <v>1</v>
      </c>
      <c r="E960" t="str">
        <f>VLOOKUP(B960,[2]Sheet1!$D:$AB,25,0)</f>
        <v>MG Adhe +  PB Assy + DR Sticker</v>
      </c>
      <c r="F960" t="s">
        <v>220</v>
      </c>
    </row>
    <row r="961" spans="1:6">
      <c r="A961" s="69">
        <v>46092</v>
      </c>
      <c r="B961" t="s">
        <v>313</v>
      </c>
      <c r="C961">
        <v>41</v>
      </c>
      <c r="D961">
        <v>1</v>
      </c>
      <c r="E961" t="str">
        <f>VLOOKUP(B961,[2]Sheet1!$D:$AB,25,0)</f>
        <v>Regular-Gask</v>
      </c>
      <c r="F961" t="s">
        <v>595</v>
      </c>
    </row>
    <row r="962" spans="1:6">
      <c r="A962" s="69">
        <v>46092</v>
      </c>
      <c r="B962" t="s">
        <v>79</v>
      </c>
      <c r="C962">
        <v>186</v>
      </c>
      <c r="D962">
        <v>1</v>
      </c>
      <c r="E962" t="str">
        <f>VLOOKUP(B962,[2]Sheet1!$D:$AB,25,0)</f>
        <v>Regular-Adhe</v>
      </c>
      <c r="F962" t="s">
        <v>595</v>
      </c>
    </row>
    <row r="963" spans="1:6">
      <c r="A963" s="69">
        <v>46092</v>
      </c>
      <c r="B963" t="s">
        <v>63</v>
      </c>
      <c r="C963">
        <v>171</v>
      </c>
      <c r="D963">
        <v>1</v>
      </c>
      <c r="E963" t="str">
        <f>VLOOKUP(B963,[2]Sheet1!$D:$AB,25,0)</f>
        <v>Regular-Gask</v>
      </c>
      <c r="F963" t="s">
        <v>595</v>
      </c>
    </row>
    <row r="964" spans="1:6">
      <c r="A964" s="69">
        <v>46092</v>
      </c>
      <c r="B964" t="s">
        <v>680</v>
      </c>
      <c r="C964">
        <v>668</v>
      </c>
      <c r="D964">
        <v>1</v>
      </c>
      <c r="E964" t="str">
        <f>VLOOKUP(B964,[2]Sheet1!$D:$AB,25,0)</f>
        <v>Regular-Gask</v>
      </c>
      <c r="F964" t="s">
        <v>595</v>
      </c>
    </row>
    <row r="965" spans="1:6">
      <c r="A965" s="69">
        <v>46092</v>
      </c>
      <c r="B965" t="s">
        <v>6</v>
      </c>
      <c r="C965">
        <v>121</v>
      </c>
      <c r="D965">
        <v>1</v>
      </c>
      <c r="E965" t="str">
        <f>VLOOKUP(B965,[2]Sheet1!$D:$AB,25,0)</f>
        <v>Regular-Gask</v>
      </c>
      <c r="F965" t="s">
        <v>595</v>
      </c>
    </row>
    <row r="966" spans="1:6">
      <c r="A966" s="69">
        <v>46092</v>
      </c>
      <c r="B966" t="s">
        <v>705</v>
      </c>
      <c r="C966">
        <v>35</v>
      </c>
      <c r="D966">
        <v>1</v>
      </c>
      <c r="E966" t="str">
        <f>VLOOKUP(B966,[2]Sheet1!$D:$AB,25,0)</f>
        <v>Regular-Gask</v>
      </c>
      <c r="F966" t="s">
        <v>595</v>
      </c>
    </row>
    <row r="967" spans="1:6">
      <c r="A967" s="69">
        <v>46092</v>
      </c>
      <c r="B967" t="s">
        <v>650</v>
      </c>
      <c r="C967">
        <v>84</v>
      </c>
      <c r="D967">
        <v>1</v>
      </c>
      <c r="E967" t="str">
        <f>VLOOKUP(B967,[2]Sheet1!$D:$AB,25,0)</f>
        <v>Regular-Adhe</v>
      </c>
      <c r="F967" t="s">
        <v>595</v>
      </c>
    </row>
    <row r="968" spans="1:6">
      <c r="A968" s="69">
        <v>46092</v>
      </c>
      <c r="B968" t="s">
        <v>535</v>
      </c>
      <c r="C968">
        <v>31</v>
      </c>
      <c r="D968">
        <v>1</v>
      </c>
      <c r="E968" t="str">
        <f>VLOOKUP(B968,[2]Sheet1!$D:$AB,25,0)</f>
        <v>MG Adhe + DR Adhe + Orientation</v>
      </c>
      <c r="F968" t="s">
        <v>220</v>
      </c>
    </row>
    <row r="969" spans="1:6">
      <c r="A969" s="69">
        <v>46092</v>
      </c>
      <c r="B969" t="s">
        <v>792</v>
      </c>
      <c r="C969">
        <v>173</v>
      </c>
      <c r="D969">
        <v>1</v>
      </c>
      <c r="E969" t="str">
        <f>VLOOKUP(B969,[2]Sheet1!$D:$AB,25,0)</f>
        <v>Regular-Gask</v>
      </c>
      <c r="F969" t="s">
        <v>595</v>
      </c>
    </row>
    <row r="970" spans="1:6">
      <c r="A970" s="69">
        <v>46092</v>
      </c>
      <c r="B970" t="s">
        <v>669</v>
      </c>
      <c r="C970">
        <v>32</v>
      </c>
      <c r="D970">
        <v>1</v>
      </c>
      <c r="E970" t="str">
        <f>VLOOKUP(B970,[2]Sheet1!$D:$AB,25,0)</f>
        <v>MG Adhe + Activator + Orientation</v>
      </c>
      <c r="F970" t="s">
        <v>220</v>
      </c>
    </row>
    <row r="971" spans="1:6">
      <c r="A971" s="69">
        <v>46092</v>
      </c>
      <c r="B971" t="s">
        <v>796</v>
      </c>
      <c r="C971">
        <v>286</v>
      </c>
      <c r="D971">
        <v>1</v>
      </c>
      <c r="E971" t="str">
        <f>VLOOKUP(B971,[2]Sheet1!$D:$AB,25,0)</f>
        <v>Regular-Adhe</v>
      </c>
      <c r="F971" t="s">
        <v>595</v>
      </c>
    </row>
    <row r="972" spans="1:6">
      <c r="A972" s="69">
        <v>46092</v>
      </c>
      <c r="B972" t="s">
        <v>563</v>
      </c>
      <c r="C972">
        <v>0</v>
      </c>
      <c r="D972">
        <v>1</v>
      </c>
      <c r="E972" t="str">
        <f>VLOOKUP(B972,[2]Sheet1!$D:$AB,25,0)</f>
        <v>Regular-Gask</v>
      </c>
      <c r="F972" t="s">
        <v>595</v>
      </c>
    </row>
    <row r="973" spans="1:6">
      <c r="A973" s="69">
        <v>46092</v>
      </c>
      <c r="B973" t="s">
        <v>95</v>
      </c>
      <c r="C973">
        <v>52</v>
      </c>
      <c r="D973">
        <v>1</v>
      </c>
      <c r="E973" t="str">
        <f>VLOOKUP(B973,[2]Sheet1!$D:$AB,25,0)</f>
        <v>Regular-Gask</v>
      </c>
      <c r="F973" t="s">
        <v>595</v>
      </c>
    </row>
    <row r="974" spans="1:6">
      <c r="A974" s="69">
        <v>46092</v>
      </c>
      <c r="B974" t="s">
        <v>164</v>
      </c>
      <c r="C974">
        <v>99</v>
      </c>
      <c r="D974">
        <v>1</v>
      </c>
      <c r="E974" t="str">
        <f>VLOOKUP(B974,[2]Sheet1!$D:$AB,25,0)</f>
        <v>Regular-Gask</v>
      </c>
      <c r="F974" t="s">
        <v>595</v>
      </c>
    </row>
    <row r="975" spans="1:6">
      <c r="A975" s="69">
        <v>46092</v>
      </c>
      <c r="B975" t="s">
        <v>429</v>
      </c>
      <c r="C975">
        <v>125</v>
      </c>
      <c r="D975">
        <v>1</v>
      </c>
      <c r="E975" t="str">
        <f>VLOOKUP(B975,[2]Sheet1!$D:$AB,25,0)</f>
        <v>Regular-Gask</v>
      </c>
      <c r="F975" t="s">
        <v>595</v>
      </c>
    </row>
    <row r="976" spans="1:6">
      <c r="A976" s="69">
        <v>46092</v>
      </c>
      <c r="B976" t="s">
        <v>80</v>
      </c>
      <c r="C976">
        <v>99</v>
      </c>
      <c r="D976">
        <v>1</v>
      </c>
      <c r="E976" t="str">
        <f>VLOOKUP(B976,[2]Sheet1!$D:$AB,25,0)</f>
        <v>Regular-Adhe</v>
      </c>
      <c r="F976" t="s">
        <v>595</v>
      </c>
    </row>
    <row r="977" spans="1:6">
      <c r="A977" s="69">
        <v>46092</v>
      </c>
      <c r="B977" t="s">
        <v>38</v>
      </c>
      <c r="C977">
        <v>43</v>
      </c>
      <c r="D977">
        <v>1</v>
      </c>
      <c r="E977" t="str">
        <f>VLOOKUP(B977,[2]Sheet1!$D:$AB,25,0)</f>
        <v>Regular-Gask</v>
      </c>
      <c r="F977" t="s">
        <v>595</v>
      </c>
    </row>
    <row r="978" spans="1:6">
      <c r="A978" s="69">
        <v>46092</v>
      </c>
      <c r="B978" t="s">
        <v>352</v>
      </c>
      <c r="C978">
        <v>0</v>
      </c>
      <c r="D978">
        <v>1</v>
      </c>
      <c r="E978" t="str">
        <f>VLOOKUP(B978,[2]Sheet1!$D:$AB,25,0)</f>
        <v>Regular-Adhe</v>
      </c>
      <c r="F978" t="s">
        <v>595</v>
      </c>
    </row>
    <row r="979" spans="1:6">
      <c r="A979" s="69">
        <v>46092</v>
      </c>
      <c r="B979" t="s">
        <v>260</v>
      </c>
      <c r="C979">
        <v>429</v>
      </c>
      <c r="D979">
        <v>1</v>
      </c>
      <c r="E979" t="str">
        <f>VLOOKUP(B979,[2]Sheet1!$D:$AB,25,0)</f>
        <v>Regular-Adhe</v>
      </c>
      <c r="F979" t="s">
        <v>595</v>
      </c>
    </row>
    <row r="980" spans="1:6">
      <c r="A980" s="69">
        <v>46092</v>
      </c>
      <c r="B980" t="s">
        <v>42</v>
      </c>
      <c r="C980">
        <v>337</v>
      </c>
      <c r="D980">
        <v>1</v>
      </c>
      <c r="E980" t="str">
        <f>VLOOKUP(B980,[2]Sheet1!$D:$AB,25,0)</f>
        <v>Regular-Adhe</v>
      </c>
      <c r="F980" t="s">
        <v>595</v>
      </c>
    </row>
    <row r="981" spans="1:6">
      <c r="A981" s="69">
        <v>46092</v>
      </c>
      <c r="B981" t="s">
        <v>562</v>
      </c>
      <c r="C981">
        <v>127</v>
      </c>
      <c r="D981">
        <v>1</v>
      </c>
      <c r="E981" t="str">
        <f>VLOOKUP(B981,[2]Sheet1!$D:$AB,25,0)</f>
        <v>Regular-Adhe</v>
      </c>
      <c r="F981" t="s">
        <v>595</v>
      </c>
    </row>
    <row r="982" spans="1:6">
      <c r="A982" s="69">
        <v>46092</v>
      </c>
      <c r="B982" t="s">
        <v>706</v>
      </c>
      <c r="C982">
        <v>0</v>
      </c>
      <c r="D982">
        <v>1</v>
      </c>
      <c r="E982" t="str">
        <f>VLOOKUP(B982,[2]Sheet1!$D:$AB,25,0)</f>
        <v>Regular-Gask</v>
      </c>
      <c r="F982" t="s">
        <v>595</v>
      </c>
    </row>
    <row r="983" spans="1:6">
      <c r="A983" s="69">
        <v>46092</v>
      </c>
      <c r="B983" t="s">
        <v>644</v>
      </c>
      <c r="C983">
        <v>388</v>
      </c>
      <c r="D983">
        <v>1</v>
      </c>
      <c r="E983" t="str">
        <f>VLOOKUP(B983,[2]Sheet1!$D:$AB,25,0)</f>
        <v>Regular-Gask</v>
      </c>
      <c r="F983" t="s">
        <v>595</v>
      </c>
    </row>
    <row r="984" spans="1:6">
      <c r="A984" s="69">
        <v>46092</v>
      </c>
      <c r="B984" t="s">
        <v>267</v>
      </c>
      <c r="C984">
        <v>52</v>
      </c>
      <c r="D984">
        <v>1</v>
      </c>
      <c r="E984" t="str">
        <f>VLOOKUP(B984,[2]Sheet1!$D:$AB,25,0)</f>
        <v>Regular-Gask</v>
      </c>
      <c r="F984" t="s">
        <v>595</v>
      </c>
    </row>
    <row r="985" spans="1:6">
      <c r="A985" s="69">
        <v>46092</v>
      </c>
      <c r="B985" t="s">
        <v>44</v>
      </c>
      <c r="C985">
        <v>73</v>
      </c>
      <c r="D985">
        <v>1</v>
      </c>
      <c r="E985" t="str">
        <f>VLOOKUP(B985,[2]Sheet1!$D:$AB,25,0)</f>
        <v>Regular-Gask</v>
      </c>
      <c r="F985" t="s">
        <v>595</v>
      </c>
    </row>
    <row r="986" spans="1:6">
      <c r="A986" s="69">
        <v>46092</v>
      </c>
      <c r="B986" t="s">
        <v>639</v>
      </c>
      <c r="C986">
        <v>37</v>
      </c>
      <c r="D986">
        <v>1</v>
      </c>
      <c r="E986" t="str">
        <f>VLOOKUP(B986,[2]Sheet1!$D:$AB,25,0)</f>
        <v>MG Adhe + DR Adhe + Orientation</v>
      </c>
      <c r="F986" t="s">
        <v>220</v>
      </c>
    </row>
    <row r="987" spans="1:6">
      <c r="A987" s="69">
        <v>46092</v>
      </c>
      <c r="B987" t="s">
        <v>715</v>
      </c>
      <c r="C987">
        <v>227</v>
      </c>
      <c r="D987">
        <v>1</v>
      </c>
      <c r="E987" t="str">
        <f>VLOOKUP(B987,[2]Sheet1!$D:$AB,25,0)</f>
        <v>MG Adhe + DR Adhe + Orientation</v>
      </c>
      <c r="F987" t="s">
        <v>220</v>
      </c>
    </row>
    <row r="988" spans="1:6">
      <c r="A988" s="69">
        <v>46092</v>
      </c>
      <c r="B988" t="s">
        <v>598</v>
      </c>
      <c r="C988">
        <v>49</v>
      </c>
      <c r="D988">
        <v>1</v>
      </c>
      <c r="E988" t="str">
        <f>VLOOKUP(B988,[2]Sheet1!$D:$AB,25,0)</f>
        <v>MG Adhe + DR Adhe + Orientation</v>
      </c>
      <c r="F988" t="s">
        <v>220</v>
      </c>
    </row>
    <row r="989" spans="1:6">
      <c r="A989" s="69">
        <v>46092</v>
      </c>
      <c r="B989" t="s">
        <v>67</v>
      </c>
      <c r="C989">
        <v>51</v>
      </c>
      <c r="D989">
        <v>1</v>
      </c>
      <c r="E989" t="str">
        <f>VLOOKUP(B989,[2]Sheet1!$D:$AB,25,0)</f>
        <v>Regular-Gask</v>
      </c>
      <c r="F989" t="s">
        <v>595</v>
      </c>
    </row>
    <row r="990" spans="1:6">
      <c r="A990" s="69">
        <v>46092</v>
      </c>
      <c r="B990" t="s">
        <v>45</v>
      </c>
      <c r="C990">
        <v>51</v>
      </c>
      <c r="D990">
        <v>1</v>
      </c>
      <c r="E990" t="str">
        <f>VLOOKUP(B990,[2]Sheet1!$D:$AB,25,0)</f>
        <v>Regular-Gask</v>
      </c>
      <c r="F990" t="s">
        <v>595</v>
      </c>
    </row>
    <row r="991" spans="1:6">
      <c r="A991" s="69">
        <v>46092</v>
      </c>
      <c r="B991" t="s">
        <v>64</v>
      </c>
      <c r="C991">
        <v>0</v>
      </c>
      <c r="D991">
        <v>1</v>
      </c>
      <c r="E991" t="str">
        <f>VLOOKUP(B991,[2]Sheet1!$D:$AB,25,0)</f>
        <v>Regular-Adhe</v>
      </c>
      <c r="F991" t="s">
        <v>595</v>
      </c>
    </row>
    <row r="992" spans="1:6">
      <c r="A992" s="69">
        <v>46092</v>
      </c>
      <c r="B992" t="s">
        <v>546</v>
      </c>
      <c r="C992">
        <v>110</v>
      </c>
      <c r="D992">
        <v>1</v>
      </c>
      <c r="E992" t="str">
        <f>VLOOKUP(B992,[2]Sheet1!$D:$AB,25,0)</f>
        <v>Regular-Gask</v>
      </c>
      <c r="F992" t="s">
        <v>595</v>
      </c>
    </row>
    <row r="993" spans="1:6">
      <c r="A993" s="69">
        <v>46092</v>
      </c>
      <c r="B993" t="s">
        <v>747</v>
      </c>
      <c r="C993">
        <v>0</v>
      </c>
      <c r="D993">
        <v>1</v>
      </c>
      <c r="E993" t="str">
        <f>VLOOKUP(B993,[2]Sheet1!$D:$AB,25,0)</f>
        <v>MG Adhe + DR Adhe</v>
      </c>
      <c r="F993" t="s">
        <v>220</v>
      </c>
    </row>
    <row r="994" spans="1:6">
      <c r="A994" s="69">
        <v>46092</v>
      </c>
      <c r="B994" t="s">
        <v>360</v>
      </c>
      <c r="C994">
        <v>569</v>
      </c>
      <c r="D994">
        <v>1</v>
      </c>
      <c r="E994" t="str">
        <f>VLOOKUP(B994,[2]Sheet1!$D:$AB,25,0)</f>
        <v>Regular-Adhe</v>
      </c>
      <c r="F994" t="s">
        <v>595</v>
      </c>
    </row>
    <row r="995" spans="1:6">
      <c r="A995" s="69">
        <v>46092</v>
      </c>
      <c r="B995" t="s">
        <v>537</v>
      </c>
      <c r="C995">
        <v>31</v>
      </c>
      <c r="D995">
        <v>1</v>
      </c>
      <c r="E995" t="str">
        <f>VLOOKUP(B995,[2]Sheet1!$D:$AB,25,0)</f>
        <v>Regular-Adhe</v>
      </c>
      <c r="F995" t="s">
        <v>595</v>
      </c>
    </row>
    <row r="996" spans="1:6">
      <c r="A996" s="69">
        <v>46092</v>
      </c>
      <c r="B996" t="s">
        <v>569</v>
      </c>
      <c r="C996">
        <v>49</v>
      </c>
      <c r="D996">
        <v>1</v>
      </c>
      <c r="E996" t="str">
        <f>VLOOKUP(B996,[2]Sheet1!$D:$AB,25,0)</f>
        <v>Regular-Adhe</v>
      </c>
      <c r="F996" t="s">
        <v>595</v>
      </c>
    </row>
    <row r="997" spans="1:6">
      <c r="A997" s="69">
        <v>46092</v>
      </c>
      <c r="B997" t="s">
        <v>822</v>
      </c>
      <c r="C997">
        <v>98</v>
      </c>
      <c r="D997">
        <v>1</v>
      </c>
      <c r="E997" t="str">
        <f>VLOOKUP(B997,[2]Sheet1!$D:$AB,25,0)</f>
        <v>Regular-Adhe</v>
      </c>
      <c r="F997" t="s">
        <v>595</v>
      </c>
    </row>
    <row r="998" spans="1:6">
      <c r="A998" s="69">
        <v>46092</v>
      </c>
      <c r="B998" t="s">
        <v>318</v>
      </c>
      <c r="C998">
        <v>193</v>
      </c>
      <c r="D998">
        <v>1</v>
      </c>
      <c r="E998" t="str">
        <f>VLOOKUP(B998,[2]Sheet1!$D:$AB,25,0)</f>
        <v>Regular-Gask</v>
      </c>
      <c r="F998" t="s">
        <v>595</v>
      </c>
    </row>
    <row r="999" spans="1:6">
      <c r="A999" s="69">
        <v>46092</v>
      </c>
      <c r="B999" t="s">
        <v>17</v>
      </c>
      <c r="C999">
        <v>170</v>
      </c>
      <c r="D999">
        <v>1</v>
      </c>
      <c r="E999" t="str">
        <f>VLOOKUP(B999,[2]Sheet1!$D:$AB,25,0)</f>
        <v>MG Gask + PB assembly</v>
      </c>
      <c r="F999" t="s">
        <v>220</v>
      </c>
    </row>
    <row r="1000" spans="1:6">
      <c r="A1000" s="69">
        <v>46092</v>
      </c>
      <c r="B1000" t="s">
        <v>238</v>
      </c>
      <c r="C1000">
        <v>33</v>
      </c>
      <c r="D1000">
        <v>1</v>
      </c>
      <c r="E1000" t="str">
        <f>VLOOKUP(B1000,[2]Sheet1!$D:$AB,25,0)</f>
        <v>Regular-Gask</v>
      </c>
      <c r="F1000" t="s">
        <v>595</v>
      </c>
    </row>
    <row r="1001" spans="1:6">
      <c r="A1001" s="69">
        <v>46092</v>
      </c>
      <c r="B1001" t="s">
        <v>48</v>
      </c>
      <c r="C1001">
        <v>386</v>
      </c>
      <c r="D1001">
        <v>1</v>
      </c>
      <c r="E1001" t="str">
        <f>VLOOKUP(B1001,[2]Sheet1!$D:$AB,25,0)</f>
        <v>Regular-Gask</v>
      </c>
      <c r="F1001" t="s">
        <v>595</v>
      </c>
    </row>
    <row r="1002" spans="1:6">
      <c r="A1002" s="69">
        <v>46092</v>
      </c>
      <c r="B1002" t="s">
        <v>49</v>
      </c>
      <c r="C1002">
        <v>34</v>
      </c>
      <c r="D1002">
        <v>1</v>
      </c>
      <c r="E1002" t="str">
        <f>VLOOKUP(B1002,[2]Sheet1!$D:$AB,25,0)</f>
        <v>Regular-Gask</v>
      </c>
      <c r="F1002" t="s">
        <v>595</v>
      </c>
    </row>
    <row r="1003" spans="1:6">
      <c r="A1003" s="69">
        <v>46092</v>
      </c>
      <c r="B1003" t="s">
        <v>828</v>
      </c>
      <c r="C1003">
        <v>50</v>
      </c>
      <c r="D1003">
        <v>1</v>
      </c>
      <c r="E1003" t="str">
        <f>VLOOKUP(B1003,[2]Sheet1!$D:$AB,25,0)</f>
        <v>MG Adhe + DR Adhe + PB assly</v>
      </c>
      <c r="F1003" t="s">
        <v>220</v>
      </c>
    </row>
    <row r="1004" spans="1:6">
      <c r="A1004" s="69">
        <v>46092</v>
      </c>
      <c r="B1004" t="s">
        <v>586</v>
      </c>
      <c r="C1004">
        <v>42</v>
      </c>
      <c r="D1004">
        <v>1</v>
      </c>
      <c r="E1004" t="str">
        <f>VLOOKUP(B1004,[2]Sheet1!$D:$AB,25,0)</f>
        <v>Regular-Gask</v>
      </c>
      <c r="F1004" t="s">
        <v>595</v>
      </c>
    </row>
    <row r="1005" spans="1:6">
      <c r="A1005" s="69">
        <v>46092</v>
      </c>
      <c r="B1005" t="s">
        <v>833</v>
      </c>
      <c r="C1005">
        <v>176</v>
      </c>
      <c r="D1005">
        <v>1</v>
      </c>
      <c r="E1005" t="str">
        <f>VLOOKUP(B1005,[2]Sheet1!$D:$AB,25,0)</f>
        <v>MG Gask + PB assembly</v>
      </c>
      <c r="F1005" t="s">
        <v>220</v>
      </c>
    </row>
    <row r="1006" spans="1:6">
      <c r="A1006" s="69">
        <v>46092</v>
      </c>
      <c r="B1006" t="s">
        <v>20</v>
      </c>
      <c r="C1006">
        <v>605</v>
      </c>
      <c r="D1006">
        <v>1</v>
      </c>
      <c r="E1006" t="str">
        <f>VLOOKUP(B1006,[2]Sheet1!$D:$AB,25,0)</f>
        <v>Regular-Gask</v>
      </c>
      <c r="F1006" t="s">
        <v>595</v>
      </c>
    </row>
    <row r="1007" spans="1:6">
      <c r="A1007" s="69">
        <v>46092</v>
      </c>
      <c r="B1007" t="s">
        <v>301</v>
      </c>
      <c r="C1007">
        <v>36</v>
      </c>
      <c r="D1007">
        <v>1</v>
      </c>
      <c r="E1007" t="str">
        <f>VLOOKUP(B1007,[2]Sheet1!$D:$AB,25,0)</f>
        <v>MG Adhe + DR Adhe</v>
      </c>
      <c r="F1007" t="s">
        <v>220</v>
      </c>
    </row>
    <row r="1008" spans="1:6">
      <c r="A1008" s="69">
        <v>46092</v>
      </c>
      <c r="B1008" t="s">
        <v>817</v>
      </c>
      <c r="C1008">
        <v>236</v>
      </c>
      <c r="D1008">
        <v>1</v>
      </c>
      <c r="E1008" t="str">
        <f>VLOOKUP(B1008,[2]Sheet1!$D:$AB,25,0)</f>
        <v>Regular-Gask</v>
      </c>
      <c r="F1008" t="s">
        <v>595</v>
      </c>
    </row>
    <row r="1009" spans="1:6">
      <c r="A1009" s="69">
        <v>46092</v>
      </c>
      <c r="B1009" t="s">
        <v>244</v>
      </c>
      <c r="C1009">
        <v>110</v>
      </c>
      <c r="D1009">
        <v>1</v>
      </c>
      <c r="E1009" t="str">
        <f>VLOOKUP(B1009,[2]Sheet1!$D:$AB,25,0)</f>
        <v>Regular-Gask</v>
      </c>
      <c r="F1009" t="s">
        <v>595</v>
      </c>
    </row>
    <row r="1010" spans="1:6">
      <c r="A1010" s="69">
        <v>46092</v>
      </c>
      <c r="B1010" t="s">
        <v>428</v>
      </c>
      <c r="C1010">
        <v>45</v>
      </c>
      <c r="D1010">
        <v>1</v>
      </c>
      <c r="E1010" t="str">
        <f>VLOOKUP(B1010,[2]Sheet1!$D:$AB,25,0)</f>
        <v>Regular-Gask</v>
      </c>
      <c r="F1010" t="s">
        <v>595</v>
      </c>
    </row>
    <row r="1011" spans="1:6">
      <c r="A1011" s="69">
        <v>46092</v>
      </c>
      <c r="B1011" t="s">
        <v>628</v>
      </c>
      <c r="C1011">
        <v>50</v>
      </c>
      <c r="D1011">
        <v>1</v>
      </c>
      <c r="E1011" t="str">
        <f>VLOOKUP(B1011,[2]Sheet1!$D:$AB,25,0)</f>
        <v>MG Adhe + DR Adhe + PB assly</v>
      </c>
      <c r="F1011" t="s">
        <v>220</v>
      </c>
    </row>
    <row r="1012" spans="1:6">
      <c r="A1012" s="69">
        <v>46092</v>
      </c>
      <c r="B1012" t="s">
        <v>590</v>
      </c>
      <c r="C1012">
        <v>55</v>
      </c>
      <c r="D1012">
        <v>1</v>
      </c>
      <c r="E1012" t="str">
        <f>VLOOKUP(B1012,[2]Sheet1!$D:$AB,25,0)</f>
        <v>MG Adhe + DR Adhe + PB assly</v>
      </c>
      <c r="F1012" t="s">
        <v>220</v>
      </c>
    </row>
    <row r="1013" spans="1:6">
      <c r="A1013" s="69">
        <v>46092</v>
      </c>
      <c r="B1013" t="s">
        <v>91</v>
      </c>
      <c r="C1013">
        <v>188</v>
      </c>
      <c r="D1013">
        <v>1</v>
      </c>
      <c r="E1013" t="str">
        <f>VLOOKUP(B1013,[2]Sheet1!$D:$AB,25,0)</f>
        <v>Regular-Gask</v>
      </c>
      <c r="F1013" t="s">
        <v>595</v>
      </c>
    </row>
    <row r="1014" spans="1:6">
      <c r="A1014" s="69">
        <v>46092</v>
      </c>
      <c r="B1014" t="s">
        <v>647</v>
      </c>
      <c r="C1014">
        <v>46</v>
      </c>
      <c r="D1014">
        <v>1</v>
      </c>
      <c r="E1014" t="str">
        <f>VLOOKUP(B1014,[2]Sheet1!$D:$AB,25,0)</f>
        <v>Regular-Gask</v>
      </c>
      <c r="F1014" t="s">
        <v>595</v>
      </c>
    </row>
    <row r="1015" spans="1:6">
      <c r="A1015" s="69">
        <v>46092</v>
      </c>
      <c r="B1015" t="s">
        <v>921</v>
      </c>
      <c r="C1015">
        <v>0</v>
      </c>
      <c r="D1015">
        <v>1</v>
      </c>
      <c r="E1015" t="str">
        <f>VLOOKUP(B1015,[2]Sheet1!$D:$AB,25,0)</f>
        <v>Regular-Gask (double side)</v>
      </c>
      <c r="F1015" t="s">
        <v>595</v>
      </c>
    </row>
    <row r="1016" spans="1:6">
      <c r="A1016" s="69">
        <v>46092</v>
      </c>
      <c r="B1016" t="s">
        <v>837</v>
      </c>
      <c r="C1016">
        <v>47</v>
      </c>
      <c r="D1016">
        <v>1</v>
      </c>
      <c r="E1016" t="str">
        <f>VLOOKUP(B1016,[2]Sheet1!$D:$AB,25,0)</f>
        <v>Regular-Gask (double side)</v>
      </c>
      <c r="F1016" t="s">
        <v>595</v>
      </c>
    </row>
    <row r="1017" spans="1:6">
      <c r="A1017" s="69">
        <v>46092</v>
      </c>
      <c r="B1017" t="s">
        <v>460</v>
      </c>
      <c r="C1017">
        <v>33</v>
      </c>
      <c r="D1017">
        <v>1</v>
      </c>
      <c r="E1017" t="str">
        <f>VLOOKUP(B1017,[2]Sheet1!$D:$AB,25,0)</f>
        <v>MG Gask + PB assembly</v>
      </c>
      <c r="F1017" t="s">
        <v>220</v>
      </c>
    </row>
    <row r="1018" spans="1:6">
      <c r="A1018" s="69">
        <v>46092</v>
      </c>
      <c r="B1018" t="s">
        <v>807</v>
      </c>
      <c r="C1018">
        <v>43</v>
      </c>
      <c r="D1018">
        <v>1</v>
      </c>
      <c r="E1018" t="str">
        <f>VLOOKUP(B1018,[2]Sheet1!$D:$AB,25,0)</f>
        <v>Regular-Gask</v>
      </c>
      <c r="F1018" t="s">
        <v>595</v>
      </c>
    </row>
    <row r="1019" spans="1:6">
      <c r="A1019" s="69">
        <v>46092</v>
      </c>
      <c r="B1019" t="s">
        <v>377</v>
      </c>
      <c r="C1019">
        <v>51</v>
      </c>
      <c r="D1019">
        <v>1</v>
      </c>
      <c r="E1019" t="str">
        <f>VLOOKUP(B1019,[2]Sheet1!$D:$AB,25,0)</f>
        <v>Regular-Gask</v>
      </c>
      <c r="F1019" t="s">
        <v>595</v>
      </c>
    </row>
    <row r="1020" spans="1:6">
      <c r="A1020" s="69">
        <v>46092</v>
      </c>
      <c r="B1020" t="s">
        <v>685</v>
      </c>
      <c r="C1020">
        <v>54</v>
      </c>
      <c r="D1020">
        <v>1</v>
      </c>
      <c r="E1020" t="str">
        <f>VLOOKUP(B1020,[2]Sheet1!$D:$AB,25,0)</f>
        <v>MG Adhe + DR Adhe + PB assly</v>
      </c>
      <c r="F1020" t="s">
        <v>220</v>
      </c>
    </row>
    <row r="1021" spans="1:6">
      <c r="A1021" s="69">
        <v>46092</v>
      </c>
      <c r="B1021" t="s">
        <v>686</v>
      </c>
      <c r="C1021">
        <v>38</v>
      </c>
      <c r="D1021">
        <v>1</v>
      </c>
      <c r="E1021" t="str">
        <f>VLOOKUP(B1021,[2]Sheet1!$D:$AB,25,0)</f>
        <v>MG Adhe + PB assembly</v>
      </c>
      <c r="F1021" t="s">
        <v>220</v>
      </c>
    </row>
    <row r="1022" spans="1:6">
      <c r="A1022" s="69">
        <v>46092</v>
      </c>
      <c r="B1022" t="s">
        <v>572</v>
      </c>
      <c r="C1022">
        <v>70</v>
      </c>
      <c r="D1022">
        <v>1</v>
      </c>
      <c r="E1022" t="str">
        <f>VLOOKUP(B1022,[2]Sheet1!$D:$AB,25,0)</f>
        <v>Regular-Gask</v>
      </c>
      <c r="F1022" t="s">
        <v>595</v>
      </c>
    </row>
    <row r="1023" spans="1:6">
      <c r="A1023" s="69">
        <v>46092</v>
      </c>
      <c r="B1023" t="s">
        <v>753</v>
      </c>
      <c r="C1023">
        <v>66</v>
      </c>
      <c r="D1023">
        <v>1</v>
      </c>
      <c r="E1023" t="str">
        <f>VLOOKUP(B1023,[2]Sheet1!$D:$AB,25,0)</f>
        <v>Regular-Gask</v>
      </c>
      <c r="F1023" t="s">
        <v>595</v>
      </c>
    </row>
    <row r="1024" spans="1:6">
      <c r="A1024" s="69">
        <v>46092</v>
      </c>
      <c r="B1024" t="s">
        <v>84</v>
      </c>
      <c r="C1024">
        <v>70</v>
      </c>
      <c r="D1024">
        <v>1</v>
      </c>
      <c r="E1024" t="str">
        <f>VLOOKUP(B1024,[2]Sheet1!$D:$AB,25,0)</f>
        <v>Regular-Gask</v>
      </c>
      <c r="F1024" t="s">
        <v>595</v>
      </c>
    </row>
    <row r="1025" spans="1:6">
      <c r="A1025" s="69">
        <v>46092</v>
      </c>
      <c r="B1025" t="s">
        <v>347</v>
      </c>
      <c r="C1025">
        <v>0</v>
      </c>
      <c r="D1025">
        <v>1</v>
      </c>
      <c r="E1025" t="str">
        <f>VLOOKUP(B1025,[2]Sheet1!$D:$AB,25,0)</f>
        <v>MG-Sticker + Orientation</v>
      </c>
      <c r="F1025" t="s">
        <v>220</v>
      </c>
    </row>
    <row r="1026" spans="1:6">
      <c r="A1026" s="69">
        <v>46092</v>
      </c>
      <c r="B1026" t="s">
        <v>552</v>
      </c>
      <c r="C1026">
        <v>35</v>
      </c>
      <c r="D1026">
        <v>1</v>
      </c>
      <c r="E1026" t="str">
        <f>VLOOKUP(B1026,[2]Sheet1!$D:$AB,25,0)</f>
        <v>Regular-Adhe</v>
      </c>
      <c r="F1026" t="s">
        <v>595</v>
      </c>
    </row>
    <row r="1027" spans="1:6">
      <c r="A1027" s="69">
        <v>46092</v>
      </c>
      <c r="B1027" t="s">
        <v>110</v>
      </c>
      <c r="C1027">
        <v>208</v>
      </c>
      <c r="D1027">
        <v>1</v>
      </c>
      <c r="E1027" t="str">
        <f>VLOOKUP(B1027,[2]Sheet1!$D:$AB,25,0)</f>
        <v>Regular-Gask</v>
      </c>
      <c r="F1027" t="s">
        <v>595</v>
      </c>
    </row>
    <row r="1028" spans="1:6">
      <c r="A1028" s="69">
        <v>46092</v>
      </c>
      <c r="B1028" t="s">
        <v>92</v>
      </c>
      <c r="C1028">
        <v>0</v>
      </c>
      <c r="D1028">
        <v>1</v>
      </c>
      <c r="E1028" t="str">
        <f>VLOOKUP(B1028,[2]Sheet1!$D:$AB,25,0)</f>
        <v>Regular-Gask</v>
      </c>
      <c r="F1028" t="s">
        <v>595</v>
      </c>
    </row>
    <row r="1029" spans="1:6">
      <c r="A1029" s="69">
        <v>46092</v>
      </c>
      <c r="B1029" t="s">
        <v>24</v>
      </c>
      <c r="C1029">
        <v>66</v>
      </c>
      <c r="D1029">
        <v>1</v>
      </c>
      <c r="E1029" t="str">
        <f>VLOOKUP(B1029,[2]Sheet1!$D:$AB,25,0)</f>
        <v>Regular-Gask</v>
      </c>
      <c r="F1029" t="s">
        <v>595</v>
      </c>
    </row>
    <row r="1030" spans="1:6">
      <c r="A1030" s="69">
        <v>46092</v>
      </c>
      <c r="B1030" t="s">
        <v>558</v>
      </c>
      <c r="C1030">
        <v>0</v>
      </c>
      <c r="D1030">
        <v>1</v>
      </c>
      <c r="E1030" t="str">
        <f>VLOOKUP(B1030,[2]Sheet1!$D:$AB,25,0)</f>
        <v>Regular-Adhe</v>
      </c>
      <c r="F1030" t="s">
        <v>595</v>
      </c>
    </row>
    <row r="1031" spans="1:6">
      <c r="A1031" s="69">
        <v>46092</v>
      </c>
      <c r="B1031" t="s">
        <v>93</v>
      </c>
      <c r="C1031">
        <v>79</v>
      </c>
      <c r="D1031">
        <v>1</v>
      </c>
      <c r="E1031" t="str">
        <f>VLOOKUP(B1031,[2]Sheet1!$D:$AB,25,0)</f>
        <v>Regular-Adhe</v>
      </c>
      <c r="F1031" t="s">
        <v>595</v>
      </c>
    </row>
    <row r="1032" spans="1:6">
      <c r="A1032" s="69">
        <v>46092</v>
      </c>
      <c r="B1032" t="s">
        <v>90</v>
      </c>
      <c r="C1032">
        <v>405</v>
      </c>
      <c r="D1032">
        <v>1</v>
      </c>
      <c r="E1032" t="str">
        <f>VLOOKUP(B1032,[2]Sheet1!$D:$AB,25,0)</f>
        <v>Regular-Gask</v>
      </c>
      <c r="F1032" t="s">
        <v>595</v>
      </c>
    </row>
    <row r="1033" spans="1:6">
      <c r="A1033" s="69">
        <v>46092</v>
      </c>
      <c r="B1033" t="s">
        <v>106</v>
      </c>
      <c r="C1033">
        <v>31</v>
      </c>
      <c r="D1033">
        <v>1</v>
      </c>
      <c r="E1033" t="str">
        <f>VLOOKUP(B1033,[2]Sheet1!$D:$AB,25,0)</f>
        <v>MG Adhe + Activator</v>
      </c>
      <c r="F1033" t="s">
        <v>220</v>
      </c>
    </row>
    <row r="1034" spans="1:6">
      <c r="A1034" s="69">
        <v>46092</v>
      </c>
      <c r="B1034" t="s">
        <v>229</v>
      </c>
      <c r="C1034">
        <v>136</v>
      </c>
      <c r="D1034">
        <v>1</v>
      </c>
      <c r="E1034" t="str">
        <f>VLOOKUP(B1034,[2]Sheet1!$D:$AB,25,0)</f>
        <v>Regular-Adhe</v>
      </c>
      <c r="F1034" t="s">
        <v>595</v>
      </c>
    </row>
    <row r="1035" spans="1:6">
      <c r="A1035" s="69">
        <v>46092</v>
      </c>
      <c r="B1035" t="s">
        <v>78</v>
      </c>
      <c r="C1035">
        <v>65</v>
      </c>
      <c r="D1035">
        <v>1</v>
      </c>
      <c r="E1035" t="str">
        <f>VLOOKUP(B1035,[2]Sheet1!$D:$AB,25,0)</f>
        <v>Regular-Adhe</v>
      </c>
      <c r="F1035" t="s">
        <v>595</v>
      </c>
    </row>
    <row r="1036" spans="1:6">
      <c r="A1036" s="69">
        <v>46092</v>
      </c>
      <c r="B1036" t="s">
        <v>176</v>
      </c>
      <c r="C1036">
        <v>85</v>
      </c>
      <c r="D1036">
        <v>1</v>
      </c>
      <c r="E1036" t="str">
        <f>VLOOKUP(B1036,[2]Sheet1!$D:$AB,25,0)</f>
        <v>Regular-Adhe</v>
      </c>
      <c r="F1036" t="s">
        <v>595</v>
      </c>
    </row>
    <row r="1037" spans="1:6">
      <c r="A1037" s="69">
        <v>46092</v>
      </c>
      <c r="B1037" t="s">
        <v>801</v>
      </c>
      <c r="C1037">
        <v>449</v>
      </c>
      <c r="D1037">
        <v>2</v>
      </c>
      <c r="E1037" t="str">
        <f>VLOOKUP(B1037,[2]Sheet1!$D:$AB,25,0)</f>
        <v>MG Adhe +  PB Assy + DR Sticker</v>
      </c>
      <c r="F1037" t="s">
        <v>220</v>
      </c>
    </row>
    <row r="1038" spans="1:6">
      <c r="A1038" s="69">
        <v>46092</v>
      </c>
      <c r="B1038" t="s">
        <v>62</v>
      </c>
      <c r="C1038">
        <v>318</v>
      </c>
      <c r="D1038">
        <v>2</v>
      </c>
      <c r="E1038" t="str">
        <f>VLOOKUP(B1038,[2]Sheet1!$D:$AB,25,0)</f>
        <v>MG Adhe +  PB Assy + DR Sticker</v>
      </c>
      <c r="F1038" t="s">
        <v>220</v>
      </c>
    </row>
    <row r="1039" spans="1:6">
      <c r="A1039" s="69">
        <v>46092</v>
      </c>
      <c r="B1039" t="s">
        <v>455</v>
      </c>
      <c r="C1039">
        <v>234</v>
      </c>
      <c r="D1039">
        <v>2</v>
      </c>
      <c r="E1039" t="str">
        <f>VLOOKUP(B1039,[2]Sheet1!$D:$AB,25,0)</f>
        <v>MG Gask + PB assembly</v>
      </c>
      <c r="F1039" t="s">
        <v>220</v>
      </c>
    </row>
    <row r="1040" spans="1:6">
      <c r="A1040" s="69">
        <v>46092</v>
      </c>
      <c r="B1040" t="s">
        <v>520</v>
      </c>
      <c r="C1040">
        <v>75</v>
      </c>
      <c r="D1040">
        <v>2</v>
      </c>
      <c r="E1040" t="str">
        <f>VLOOKUP(B1040,[2]Sheet1!$D:$AB,25,0)</f>
        <v>MG Gask + PB assembly</v>
      </c>
      <c r="F1040" t="s">
        <v>220</v>
      </c>
    </row>
    <row r="1041" spans="1:6">
      <c r="A1041" s="69">
        <v>46092</v>
      </c>
      <c r="B1041" t="s">
        <v>285</v>
      </c>
      <c r="C1041">
        <v>718</v>
      </c>
      <c r="D1041">
        <v>2</v>
      </c>
      <c r="E1041" t="str">
        <f>VLOOKUP(B1041,[2]Sheet1!$D:$AB,25,0)</f>
        <v>Regular-Adhe</v>
      </c>
      <c r="F1041" t="s">
        <v>595</v>
      </c>
    </row>
    <row r="1042" spans="1:6">
      <c r="A1042" s="69">
        <v>46092</v>
      </c>
      <c r="B1042" t="s">
        <v>71</v>
      </c>
      <c r="C1042">
        <v>98</v>
      </c>
      <c r="D1042">
        <v>2</v>
      </c>
      <c r="E1042" t="str">
        <f>VLOOKUP(B1042,[2]Sheet1!$D:$AB,25,0)</f>
        <v>Regular-Adhe</v>
      </c>
      <c r="F1042" t="s">
        <v>595</v>
      </c>
    </row>
    <row r="1043" spans="1:6">
      <c r="A1043" s="69">
        <v>46092</v>
      </c>
      <c r="B1043" t="s">
        <v>63</v>
      </c>
      <c r="C1043">
        <v>212</v>
      </c>
      <c r="D1043">
        <v>2</v>
      </c>
      <c r="E1043" t="str">
        <f>VLOOKUP(B1043,[2]Sheet1!$D:$AB,25,0)</f>
        <v>Regular-Gask</v>
      </c>
      <c r="F1043" t="s">
        <v>595</v>
      </c>
    </row>
    <row r="1044" spans="1:6">
      <c r="A1044" s="69">
        <v>46092</v>
      </c>
      <c r="B1044" t="s">
        <v>349</v>
      </c>
      <c r="C1044">
        <v>68</v>
      </c>
      <c r="D1044">
        <v>2</v>
      </c>
      <c r="E1044" t="str">
        <f>VLOOKUP(B1044,[2]Sheet1!$D:$AB,25,0)</f>
        <v>Regular-Gask</v>
      </c>
      <c r="F1044" t="s">
        <v>595</v>
      </c>
    </row>
    <row r="1045" spans="1:6">
      <c r="A1045" s="69">
        <v>46092</v>
      </c>
      <c r="B1045" t="s">
        <v>7</v>
      </c>
      <c r="C1045">
        <v>973</v>
      </c>
      <c r="D1045">
        <v>2</v>
      </c>
      <c r="E1045" t="str">
        <f>VLOOKUP(B1045,[2]Sheet1!$D:$AB,25,0)</f>
        <v>MG Adhe + PB assembly</v>
      </c>
      <c r="F1045" t="s">
        <v>220</v>
      </c>
    </row>
    <row r="1046" spans="1:6">
      <c r="A1046" s="69">
        <v>46092</v>
      </c>
      <c r="B1046" t="s">
        <v>34</v>
      </c>
      <c r="C1046">
        <v>464</v>
      </c>
      <c r="D1046">
        <v>2</v>
      </c>
      <c r="E1046" t="str">
        <f>VLOOKUP(B1046,[2]Sheet1!$D:$AB,25,0)</f>
        <v>Regular-Gask</v>
      </c>
      <c r="F1046" t="s">
        <v>595</v>
      </c>
    </row>
    <row r="1047" spans="1:6">
      <c r="A1047" s="69">
        <v>46092</v>
      </c>
      <c r="B1047" t="s">
        <v>736</v>
      </c>
      <c r="C1047">
        <v>76</v>
      </c>
      <c r="D1047">
        <v>2</v>
      </c>
      <c r="E1047" t="str">
        <f>VLOOKUP(B1047,[2]Sheet1!$D:$AB,25,0)</f>
        <v>Regular-Gask</v>
      </c>
      <c r="F1047" t="s">
        <v>595</v>
      </c>
    </row>
    <row r="1048" spans="1:6">
      <c r="A1048" s="69">
        <v>46092</v>
      </c>
      <c r="B1048" t="s">
        <v>10</v>
      </c>
      <c r="C1048">
        <v>109</v>
      </c>
      <c r="D1048">
        <v>2</v>
      </c>
      <c r="E1048" t="str">
        <f>VLOOKUP(B1048,[2]Sheet1!$D:$AB,25,0)</f>
        <v>Regular-Gask</v>
      </c>
      <c r="F1048" t="s">
        <v>595</v>
      </c>
    </row>
    <row r="1049" spans="1:6">
      <c r="A1049" s="69">
        <v>46092</v>
      </c>
      <c r="B1049" t="s">
        <v>522</v>
      </c>
      <c r="C1049">
        <v>186</v>
      </c>
      <c r="D1049">
        <v>2</v>
      </c>
      <c r="E1049" t="str">
        <f>VLOOKUP(B1049,[2]Sheet1!$D:$AB,25,0)</f>
        <v>Regular-Gask</v>
      </c>
      <c r="F1049" t="s">
        <v>595</v>
      </c>
    </row>
    <row r="1050" spans="1:6">
      <c r="A1050" s="69">
        <v>46092</v>
      </c>
      <c r="B1050" t="s">
        <v>35</v>
      </c>
      <c r="C1050">
        <v>1271</v>
      </c>
      <c r="D1050">
        <v>2</v>
      </c>
      <c r="E1050" t="str">
        <f>VLOOKUP(B1050,[2]Sheet1!$D:$AB,25,0)</f>
        <v>Regular-Gask</v>
      </c>
      <c r="F1050" t="s">
        <v>595</v>
      </c>
    </row>
    <row r="1051" spans="1:6">
      <c r="A1051" s="69">
        <v>46092</v>
      </c>
      <c r="B1051" t="s">
        <v>179</v>
      </c>
      <c r="C1051">
        <v>47</v>
      </c>
      <c r="D1051">
        <v>2</v>
      </c>
      <c r="E1051" t="str">
        <f>VLOOKUP(B1051,[2]Sheet1!$D:$AB,25,0)</f>
        <v>Regular-Gask</v>
      </c>
      <c r="F1051" t="s">
        <v>595</v>
      </c>
    </row>
    <row r="1052" spans="1:6">
      <c r="A1052" s="69">
        <v>46092</v>
      </c>
      <c r="B1052" t="s">
        <v>651</v>
      </c>
      <c r="C1052">
        <v>49</v>
      </c>
      <c r="D1052">
        <v>2</v>
      </c>
      <c r="E1052" t="str">
        <f>VLOOKUP(B1052,[2]Sheet1!$D:$AB,25,0)</f>
        <v>Regular-Gask</v>
      </c>
      <c r="F1052" t="s">
        <v>595</v>
      </c>
    </row>
    <row r="1053" spans="1:6">
      <c r="A1053" s="69">
        <v>46092</v>
      </c>
      <c r="B1053" t="s">
        <v>617</v>
      </c>
      <c r="C1053">
        <v>72</v>
      </c>
      <c r="D1053">
        <v>2</v>
      </c>
      <c r="E1053" t="str">
        <f>VLOOKUP(B1053,[2]Sheet1!$D:$AB,25,0)</f>
        <v>Regular-Adhe</v>
      </c>
      <c r="F1053" t="s">
        <v>595</v>
      </c>
    </row>
    <row r="1054" spans="1:6">
      <c r="A1054" s="69">
        <v>46092</v>
      </c>
      <c r="B1054" t="s">
        <v>797</v>
      </c>
      <c r="C1054">
        <v>49</v>
      </c>
      <c r="D1054">
        <v>2</v>
      </c>
      <c r="E1054" t="str">
        <f>VLOOKUP(B1054,[2]Sheet1!$D:$AB,25,0)</f>
        <v>Regular-Adhe</v>
      </c>
      <c r="F1054" t="s">
        <v>595</v>
      </c>
    </row>
    <row r="1055" spans="1:6">
      <c r="A1055" s="69">
        <v>46092</v>
      </c>
      <c r="B1055" t="s">
        <v>352</v>
      </c>
      <c r="C1055">
        <v>0</v>
      </c>
      <c r="D1055">
        <v>2</v>
      </c>
      <c r="E1055" t="str">
        <f>VLOOKUP(B1055,[2]Sheet1!$D:$AB,25,0)</f>
        <v>Regular-Adhe</v>
      </c>
      <c r="F1055" t="s">
        <v>595</v>
      </c>
    </row>
    <row r="1056" spans="1:6">
      <c r="A1056" s="69">
        <v>46092</v>
      </c>
      <c r="B1056" t="s">
        <v>42</v>
      </c>
      <c r="C1056">
        <v>314</v>
      </c>
      <c r="D1056">
        <v>2</v>
      </c>
      <c r="E1056" t="str">
        <f>VLOOKUP(B1056,[2]Sheet1!$D:$AB,25,0)</f>
        <v>Regular-Adhe</v>
      </c>
      <c r="F1056" t="s">
        <v>595</v>
      </c>
    </row>
    <row r="1057" spans="1:6">
      <c r="A1057" s="69">
        <v>46092</v>
      </c>
      <c r="B1057" t="s">
        <v>367</v>
      </c>
      <c r="C1057">
        <v>143</v>
      </c>
      <c r="D1057">
        <v>2</v>
      </c>
      <c r="E1057" t="str">
        <f>VLOOKUP(B1057,[2]Sheet1!$D:$AB,25,0)</f>
        <v>Regular-Adhe</v>
      </c>
      <c r="F1057" t="s">
        <v>595</v>
      </c>
    </row>
    <row r="1058" spans="1:6">
      <c r="A1058" s="69">
        <v>46092</v>
      </c>
      <c r="B1058" t="s">
        <v>715</v>
      </c>
      <c r="C1058">
        <v>30</v>
      </c>
      <c r="D1058">
        <v>2</v>
      </c>
      <c r="E1058" t="str">
        <f>VLOOKUP(B1058,[2]Sheet1!$D:$AB,25,0)</f>
        <v>MG Adhe + DR Adhe + Orientation</v>
      </c>
      <c r="F1058" t="s">
        <v>220</v>
      </c>
    </row>
    <row r="1059" spans="1:6">
      <c r="A1059" s="69">
        <v>46092</v>
      </c>
      <c r="B1059" t="s">
        <v>397</v>
      </c>
      <c r="C1059">
        <v>594</v>
      </c>
      <c r="D1059">
        <v>2</v>
      </c>
      <c r="E1059" t="str">
        <f>VLOOKUP(B1059,[2]Sheet1!$D:$AB,25,0)</f>
        <v>MG Adhe + DR Adhe + Orientation</v>
      </c>
      <c r="F1059" t="s">
        <v>220</v>
      </c>
    </row>
    <row r="1060" spans="1:6">
      <c r="A1060" s="69">
        <v>46092</v>
      </c>
      <c r="B1060" t="s">
        <v>46</v>
      </c>
      <c r="C1060">
        <v>298</v>
      </c>
      <c r="D1060">
        <v>2</v>
      </c>
      <c r="E1060" t="str">
        <f>VLOOKUP(B1060,[2]Sheet1!$D:$AB,25,0)</f>
        <v>Regular-Gask</v>
      </c>
      <c r="F1060" t="s">
        <v>595</v>
      </c>
    </row>
    <row r="1061" spans="1:6">
      <c r="A1061" s="69">
        <v>46092</v>
      </c>
      <c r="B1061" t="s">
        <v>87</v>
      </c>
      <c r="C1061">
        <v>32</v>
      </c>
      <c r="D1061">
        <v>2</v>
      </c>
      <c r="E1061" t="str">
        <f>VLOOKUP(B1061,[2]Sheet1!$D:$AB,25,0)</f>
        <v>Regular-Gask</v>
      </c>
      <c r="F1061" t="s">
        <v>595</v>
      </c>
    </row>
    <row r="1062" spans="1:6">
      <c r="A1062" s="69">
        <v>46092</v>
      </c>
      <c r="B1062" t="s">
        <v>800</v>
      </c>
      <c r="C1062">
        <v>171</v>
      </c>
      <c r="D1062">
        <v>2</v>
      </c>
      <c r="E1062" t="str">
        <f>VLOOKUP(B1062,[2]Sheet1!$D:$AB,25,0)</f>
        <v>Regular-Adhe</v>
      </c>
      <c r="F1062" t="s">
        <v>595</v>
      </c>
    </row>
    <row r="1063" spans="1:6">
      <c r="A1063" s="69">
        <v>46092</v>
      </c>
      <c r="B1063" t="s">
        <v>734</v>
      </c>
      <c r="C1063">
        <v>725</v>
      </c>
      <c r="D1063">
        <v>2</v>
      </c>
      <c r="E1063" t="str">
        <f>VLOOKUP(B1063,[2]Sheet1!$D:$AB,25,0)</f>
        <v>Regular-Adhe</v>
      </c>
      <c r="F1063" t="s">
        <v>595</v>
      </c>
    </row>
    <row r="1064" spans="1:6">
      <c r="A1064" s="69">
        <v>46092</v>
      </c>
      <c r="B1064" t="s">
        <v>459</v>
      </c>
      <c r="C1064">
        <v>117</v>
      </c>
      <c r="D1064">
        <v>2</v>
      </c>
      <c r="E1064" t="str">
        <f>VLOOKUP(B1064,[2]Sheet1!$D:$AB,25,0)</f>
        <v>Regular-Gask</v>
      </c>
      <c r="F1064" t="s">
        <v>595</v>
      </c>
    </row>
    <row r="1065" spans="1:6">
      <c r="A1065" s="69">
        <v>46092</v>
      </c>
      <c r="B1065" t="s">
        <v>725</v>
      </c>
      <c r="C1065">
        <v>135</v>
      </c>
      <c r="D1065">
        <v>2</v>
      </c>
      <c r="E1065" t="str">
        <f>VLOOKUP(B1065,[2]Sheet1!$D:$AB,25,0)</f>
        <v>MG Gask + Orientation</v>
      </c>
      <c r="F1065" t="s">
        <v>220</v>
      </c>
    </row>
    <row r="1066" spans="1:6">
      <c r="A1066" s="69">
        <v>46092</v>
      </c>
      <c r="B1066" t="s">
        <v>318</v>
      </c>
      <c r="C1066">
        <v>465</v>
      </c>
      <c r="D1066">
        <v>2</v>
      </c>
      <c r="E1066" t="str">
        <f>VLOOKUP(B1066,[2]Sheet1!$D:$AB,25,0)</f>
        <v>Regular-Gask</v>
      </c>
      <c r="F1066" t="s">
        <v>595</v>
      </c>
    </row>
    <row r="1067" spans="1:6">
      <c r="A1067" s="69">
        <v>46092</v>
      </c>
      <c r="B1067" t="s">
        <v>48</v>
      </c>
      <c r="C1067">
        <v>91</v>
      </c>
      <c r="D1067">
        <v>2</v>
      </c>
      <c r="E1067" t="str">
        <f>VLOOKUP(B1067,[2]Sheet1!$D:$AB,25,0)</f>
        <v>Regular-Gask</v>
      </c>
      <c r="F1067" t="s">
        <v>595</v>
      </c>
    </row>
    <row r="1068" spans="1:6">
      <c r="A1068" s="69">
        <v>46092</v>
      </c>
      <c r="B1068" t="s">
        <v>308</v>
      </c>
      <c r="C1068">
        <v>123</v>
      </c>
      <c r="D1068">
        <v>2</v>
      </c>
      <c r="E1068" t="str">
        <f>VLOOKUP(B1068,[2]Sheet1!$D:$AB,25,0)</f>
        <v>MG Gask + PB assembly</v>
      </c>
      <c r="F1068" t="s">
        <v>220</v>
      </c>
    </row>
    <row r="1069" spans="1:6">
      <c r="A1069" s="69">
        <v>46092</v>
      </c>
      <c r="B1069" t="s">
        <v>925</v>
      </c>
      <c r="C1069">
        <v>35</v>
      </c>
      <c r="D1069">
        <v>2</v>
      </c>
      <c r="E1069" t="str">
        <f>VLOOKUP(B1069,[2]Sheet1!$D:$AB,25,0)</f>
        <v>MG Gask + PB assembly</v>
      </c>
      <c r="F1069" t="s">
        <v>220</v>
      </c>
    </row>
    <row r="1070" spans="1:6">
      <c r="A1070" s="69">
        <v>46092</v>
      </c>
      <c r="B1070" t="s">
        <v>303</v>
      </c>
      <c r="C1070">
        <v>94</v>
      </c>
      <c r="D1070">
        <v>2</v>
      </c>
      <c r="E1070" t="str">
        <f>VLOOKUP(B1070,[2]Sheet1!$D:$AB,25,0)</f>
        <v>Regular-Gask</v>
      </c>
      <c r="F1070" t="s">
        <v>595</v>
      </c>
    </row>
    <row r="1071" spans="1:6">
      <c r="A1071" s="69">
        <v>46092</v>
      </c>
      <c r="B1071" t="s">
        <v>20</v>
      </c>
      <c r="C1071">
        <v>414</v>
      </c>
      <c r="D1071">
        <v>2</v>
      </c>
      <c r="E1071" t="str">
        <f>VLOOKUP(B1071,[2]Sheet1!$D:$AB,25,0)</f>
        <v>Regular-Gask</v>
      </c>
      <c r="F1071" t="s">
        <v>595</v>
      </c>
    </row>
    <row r="1072" spans="1:6">
      <c r="A1072" s="69">
        <v>46092</v>
      </c>
      <c r="B1072" t="s">
        <v>440</v>
      </c>
      <c r="C1072">
        <v>0</v>
      </c>
      <c r="D1072">
        <v>2</v>
      </c>
      <c r="E1072" t="str">
        <f>VLOOKUP(B1072,[2]Sheet1!$D:$AB,25,0)</f>
        <v>MG Adhe + DR sticker</v>
      </c>
      <c r="F1072" t="s">
        <v>220</v>
      </c>
    </row>
    <row r="1073" spans="1:6">
      <c r="A1073" s="69">
        <v>46092</v>
      </c>
      <c r="B1073" t="s">
        <v>91</v>
      </c>
      <c r="C1073">
        <v>127</v>
      </c>
      <c r="D1073">
        <v>2</v>
      </c>
      <c r="E1073" t="str">
        <f>VLOOKUP(B1073,[2]Sheet1!$D:$AB,25,0)</f>
        <v>Regular-Gask</v>
      </c>
      <c r="F1073" t="s">
        <v>595</v>
      </c>
    </row>
    <row r="1074" spans="1:6">
      <c r="A1074" s="69">
        <v>46092</v>
      </c>
      <c r="B1074" t="s">
        <v>719</v>
      </c>
      <c r="C1074">
        <v>83</v>
      </c>
      <c r="D1074">
        <v>2</v>
      </c>
      <c r="E1074" t="str">
        <f>VLOOKUP(B1074,[2]Sheet1!$D:$AB,25,0)</f>
        <v>MG Adhe + DR Adhe + PB assly</v>
      </c>
      <c r="F1074" t="s">
        <v>220</v>
      </c>
    </row>
    <row r="1075" spans="1:6">
      <c r="A1075" s="69">
        <v>46092</v>
      </c>
      <c r="B1075" t="s">
        <v>404</v>
      </c>
      <c r="C1075">
        <v>229</v>
      </c>
      <c r="D1075">
        <v>2</v>
      </c>
      <c r="E1075" t="str">
        <f>VLOOKUP(B1075,[2]Sheet1!$D:$AB,25,0)</f>
        <v>Regular-Gask</v>
      </c>
      <c r="F1075" t="s">
        <v>595</v>
      </c>
    </row>
    <row r="1076" spans="1:6">
      <c r="A1076" s="69">
        <v>46092</v>
      </c>
      <c r="B1076" t="s">
        <v>751</v>
      </c>
      <c r="C1076">
        <v>52</v>
      </c>
      <c r="D1076">
        <v>2</v>
      </c>
      <c r="E1076" t="str">
        <f>VLOOKUP(B1076,[2]Sheet1!$D:$AB,25,0)</f>
        <v>Regular-Gask</v>
      </c>
      <c r="F1076" t="s">
        <v>595</v>
      </c>
    </row>
    <row r="1077" spans="1:6">
      <c r="A1077" s="69">
        <v>46092</v>
      </c>
      <c r="B1077" t="s">
        <v>274</v>
      </c>
      <c r="C1077">
        <v>164</v>
      </c>
      <c r="D1077">
        <v>2</v>
      </c>
      <c r="E1077" t="str">
        <f>VLOOKUP(B1077,[2]Sheet1!$D:$AB,25,0)</f>
        <v>Regular-Gask</v>
      </c>
      <c r="F1077" t="s">
        <v>595</v>
      </c>
    </row>
    <row r="1078" spans="1:6">
      <c r="A1078" s="69">
        <v>46092</v>
      </c>
      <c r="B1078" t="s">
        <v>572</v>
      </c>
      <c r="C1078">
        <v>240</v>
      </c>
      <c r="D1078">
        <v>2</v>
      </c>
      <c r="E1078" t="str">
        <f>VLOOKUP(B1078,[2]Sheet1!$D:$AB,25,0)</f>
        <v>Regular-Gask</v>
      </c>
      <c r="F1078" t="s">
        <v>595</v>
      </c>
    </row>
    <row r="1079" spans="1:6">
      <c r="A1079" s="69">
        <v>46092</v>
      </c>
      <c r="B1079" t="s">
        <v>707</v>
      </c>
      <c r="C1079">
        <v>35</v>
      </c>
      <c r="D1079">
        <v>2</v>
      </c>
      <c r="E1079" t="str">
        <f>VLOOKUP(B1079,[2]Sheet1!$D:$AB,25,0)</f>
        <v>MG-Sticker + Orientation</v>
      </c>
      <c r="F1079" t="s">
        <v>220</v>
      </c>
    </row>
    <row r="1080" spans="1:6">
      <c r="A1080" s="69">
        <v>46092</v>
      </c>
      <c r="B1080" t="s">
        <v>243</v>
      </c>
      <c r="C1080">
        <v>54</v>
      </c>
      <c r="D1080">
        <v>2</v>
      </c>
      <c r="E1080" t="str">
        <f>VLOOKUP(B1080,[2]Sheet1!$D:$AB,25,0)</f>
        <v>Regular-Adhe</v>
      </c>
      <c r="F1080" t="s">
        <v>595</v>
      </c>
    </row>
    <row r="1081" spans="1:6">
      <c r="A1081" s="69">
        <v>46092</v>
      </c>
      <c r="B1081" t="s">
        <v>421</v>
      </c>
      <c r="C1081">
        <v>189</v>
      </c>
      <c r="D1081">
        <v>2</v>
      </c>
      <c r="E1081" t="str">
        <f>VLOOKUP(B1081,[2]Sheet1!$D:$AB,25,0)</f>
        <v>Regular-Adhe</v>
      </c>
      <c r="F1081" t="s">
        <v>595</v>
      </c>
    </row>
    <row r="1082" spans="1:6">
      <c r="A1082" s="69">
        <v>46092</v>
      </c>
      <c r="B1082" t="s">
        <v>92</v>
      </c>
      <c r="C1082">
        <v>269</v>
      </c>
      <c r="D1082">
        <v>2</v>
      </c>
      <c r="E1082" t="str">
        <f>VLOOKUP(B1082,[2]Sheet1!$D:$AB,25,0)</f>
        <v>Regular-Gask</v>
      </c>
      <c r="F1082" t="s">
        <v>595</v>
      </c>
    </row>
    <row r="1083" spans="1:6">
      <c r="A1083" s="69">
        <v>46092</v>
      </c>
      <c r="B1083" t="s">
        <v>26</v>
      </c>
      <c r="C1083">
        <v>182</v>
      </c>
      <c r="D1083">
        <v>2</v>
      </c>
      <c r="E1083" t="str">
        <f>VLOOKUP(B1083,[2]Sheet1!$D:$AB,25,0)</f>
        <v>Regular-Adhe</v>
      </c>
      <c r="F1083" t="s">
        <v>595</v>
      </c>
    </row>
    <row r="1084" spans="1:6">
      <c r="A1084" s="69">
        <v>46092</v>
      </c>
      <c r="B1084" t="s">
        <v>27</v>
      </c>
      <c r="C1084">
        <v>185</v>
      </c>
      <c r="D1084">
        <v>2</v>
      </c>
      <c r="E1084" t="str">
        <f>VLOOKUP(B1084,[2]Sheet1!$D:$AB,25,0)</f>
        <v>Regular-Adhe</v>
      </c>
      <c r="F1084" t="s">
        <v>595</v>
      </c>
    </row>
    <row r="1085" spans="1:6">
      <c r="A1085" s="69">
        <v>46092</v>
      </c>
      <c r="B1085" t="s">
        <v>187</v>
      </c>
      <c r="C1085">
        <v>77</v>
      </c>
      <c r="D1085">
        <v>2</v>
      </c>
      <c r="E1085" t="str">
        <f>VLOOKUP(B1085,[2]Sheet1!$D:$AB,25,0)</f>
        <v>Regular-Gask</v>
      </c>
      <c r="F1085" t="s">
        <v>595</v>
      </c>
    </row>
    <row r="1086" spans="1:6">
      <c r="A1086" s="69">
        <v>46092</v>
      </c>
      <c r="B1086" t="s">
        <v>918</v>
      </c>
      <c r="C1086">
        <v>273</v>
      </c>
      <c r="D1086">
        <v>2</v>
      </c>
      <c r="E1086" t="str">
        <f>VLOOKUP(B1086,[2]Sheet1!$D:$AB,25,0)</f>
        <v>MG-Sticker</v>
      </c>
      <c r="F1086" t="s">
        <v>220</v>
      </c>
    </row>
    <row r="1087" spans="1:6">
      <c r="A1087" s="69">
        <v>46092</v>
      </c>
      <c r="B1087" t="s">
        <v>30</v>
      </c>
      <c r="C1087">
        <v>234</v>
      </c>
      <c r="D1087">
        <v>2</v>
      </c>
      <c r="E1087" t="str">
        <f>VLOOKUP(B1087,[2]Sheet1!$D:$AB,25,0)</f>
        <v>Regular-Adhe</v>
      </c>
      <c r="F1087" t="s">
        <v>595</v>
      </c>
    </row>
    <row r="1088" spans="1:6">
      <c r="A1088" s="69">
        <v>46092</v>
      </c>
      <c r="B1088" t="s">
        <v>317</v>
      </c>
      <c r="C1088">
        <v>91</v>
      </c>
      <c r="D1088">
        <v>2</v>
      </c>
      <c r="E1088" t="str">
        <f>VLOOKUP(B1088,[2]Sheet1!$D:$AB,25,0)</f>
        <v>Regular-Adhe</v>
      </c>
      <c r="F1088" t="s">
        <v>595</v>
      </c>
    </row>
    <row r="1089" spans="1:6">
      <c r="A1089" s="69">
        <v>46092</v>
      </c>
      <c r="B1089" t="s">
        <v>165</v>
      </c>
      <c r="C1089">
        <v>108</v>
      </c>
      <c r="D1089">
        <v>2</v>
      </c>
      <c r="E1089" t="str">
        <f>VLOOKUP(B1089,[2]Sheet1!$D:$AB,25,0)</f>
        <v>Regular-Adhe</v>
      </c>
      <c r="F1089" t="s">
        <v>595</v>
      </c>
    </row>
    <row r="1090" spans="1:6">
      <c r="A1090" s="69">
        <v>46092</v>
      </c>
      <c r="B1090" t="s">
        <v>57</v>
      </c>
      <c r="C1090">
        <v>117</v>
      </c>
      <c r="D1090">
        <v>2</v>
      </c>
      <c r="E1090" t="str">
        <f>VLOOKUP(B1090,[2]Sheet1!$D:$AB,25,0)</f>
        <v>Regular-Adhe</v>
      </c>
      <c r="F1090" t="s">
        <v>595</v>
      </c>
    </row>
    <row r="1091" spans="1:6">
      <c r="A1091" s="69">
        <v>46092</v>
      </c>
      <c r="B1091" t="s">
        <v>115</v>
      </c>
      <c r="C1091">
        <v>86</v>
      </c>
      <c r="D1091">
        <v>2</v>
      </c>
      <c r="E1091" t="str">
        <f>VLOOKUP(B1091,[2]Sheet1!$D:$AB,25,0)</f>
        <v>Regular-Adhe</v>
      </c>
      <c r="F1091" t="s">
        <v>595</v>
      </c>
    </row>
    <row r="1092" spans="1:6">
      <c r="A1092" s="69">
        <v>46092</v>
      </c>
      <c r="B1092" t="s">
        <v>78</v>
      </c>
      <c r="C1092">
        <v>399</v>
      </c>
      <c r="D1092">
        <v>2</v>
      </c>
      <c r="E1092" t="str">
        <f>VLOOKUP(B1092,[2]Sheet1!$D:$AB,25,0)</f>
        <v>Regular-Adhe</v>
      </c>
      <c r="F1092" t="s">
        <v>595</v>
      </c>
    </row>
    <row r="1093" spans="1:6">
      <c r="A1093" s="69">
        <v>46093</v>
      </c>
      <c r="B1093" t="s">
        <v>761</v>
      </c>
      <c r="C1093">
        <v>102</v>
      </c>
      <c r="D1093">
        <v>1</v>
      </c>
      <c r="E1093" t="str">
        <f>VLOOKUP(B1093,[2]Sheet1!$D:$AB,25,0)</f>
        <v>Regular-Adhe</v>
      </c>
      <c r="F1093" t="s">
        <v>595</v>
      </c>
    </row>
    <row r="1094" spans="1:6">
      <c r="A1094" s="69">
        <v>46093</v>
      </c>
      <c r="B1094" t="s">
        <v>241</v>
      </c>
      <c r="C1094">
        <v>195</v>
      </c>
      <c r="D1094">
        <v>1</v>
      </c>
      <c r="E1094" t="str">
        <f>VLOOKUP(B1094,[2]Sheet1!$D:$AB,25,0)</f>
        <v>Regular-Adhe</v>
      </c>
      <c r="F1094" t="s">
        <v>595</v>
      </c>
    </row>
    <row r="1095" spans="1:6">
      <c r="A1095" s="69">
        <v>46093</v>
      </c>
      <c r="B1095" t="s">
        <v>793</v>
      </c>
      <c r="C1095">
        <v>51</v>
      </c>
      <c r="D1095">
        <v>1</v>
      </c>
      <c r="E1095" t="str">
        <f>VLOOKUP(B1095,[2]Sheet1!$D:$AB,25,0)</f>
        <v>Regular-Gask</v>
      </c>
      <c r="F1095" t="s">
        <v>595</v>
      </c>
    </row>
    <row r="1096" spans="1:6">
      <c r="A1096" s="69">
        <v>46093</v>
      </c>
      <c r="B1096" t="s">
        <v>63</v>
      </c>
      <c r="C1096">
        <v>34</v>
      </c>
      <c r="D1096">
        <v>1</v>
      </c>
      <c r="E1096" t="str">
        <f>VLOOKUP(B1096,[2]Sheet1!$D:$AB,25,0)</f>
        <v>Regular-Gask</v>
      </c>
      <c r="F1096" t="s">
        <v>595</v>
      </c>
    </row>
    <row r="1097" spans="1:6">
      <c r="A1097" s="69">
        <v>46093</v>
      </c>
      <c r="B1097" t="s">
        <v>6</v>
      </c>
      <c r="C1097">
        <v>567</v>
      </c>
      <c r="D1097">
        <v>1</v>
      </c>
      <c r="E1097" t="str">
        <f>VLOOKUP(B1097,[2]Sheet1!$D:$AB,25,0)</f>
        <v>Regular-Gask</v>
      </c>
      <c r="F1097" t="s">
        <v>595</v>
      </c>
    </row>
    <row r="1098" spans="1:6">
      <c r="A1098" s="69">
        <v>46093</v>
      </c>
      <c r="B1098" t="s">
        <v>745</v>
      </c>
      <c r="C1098">
        <v>33</v>
      </c>
      <c r="D1098">
        <v>1</v>
      </c>
      <c r="E1098" t="str">
        <f>VLOOKUP(B1098,[2]Sheet1!$D:$AB,25,0)</f>
        <v>Regular-Gask</v>
      </c>
      <c r="F1098" t="s">
        <v>595</v>
      </c>
    </row>
    <row r="1099" spans="1:6">
      <c r="A1099" s="69">
        <v>46093</v>
      </c>
      <c r="B1099" t="s">
        <v>36</v>
      </c>
      <c r="C1099">
        <v>41</v>
      </c>
      <c r="D1099">
        <v>1</v>
      </c>
      <c r="E1099" t="str">
        <f>VLOOKUP(B1099,[2]Sheet1!$D:$AB,25,0)</f>
        <v>Regular-Gask</v>
      </c>
      <c r="F1099" t="s">
        <v>595</v>
      </c>
    </row>
    <row r="1100" spans="1:6">
      <c r="A1100" s="69">
        <v>46093</v>
      </c>
      <c r="B1100" t="s">
        <v>808</v>
      </c>
      <c r="C1100">
        <v>314</v>
      </c>
      <c r="D1100">
        <v>1</v>
      </c>
      <c r="E1100" t="str">
        <f>VLOOKUP(B1100,[2]Sheet1!$D:$AB,25,0)</f>
        <v>MG Adhe + DR Adhe + Orientation</v>
      </c>
      <c r="F1100" t="s">
        <v>220</v>
      </c>
    </row>
    <row r="1101" spans="1:6">
      <c r="A1101" s="69">
        <v>46093</v>
      </c>
      <c r="B1101" t="s">
        <v>880</v>
      </c>
      <c r="C1101">
        <v>68</v>
      </c>
      <c r="D1101">
        <v>1</v>
      </c>
      <c r="E1101" t="str">
        <f>VLOOKUP(B1101,[2]Sheet1!$D:$AB,25,0)</f>
        <v>Regular-Gask</v>
      </c>
      <c r="F1101" t="s">
        <v>595</v>
      </c>
    </row>
    <row r="1102" spans="1:6">
      <c r="A1102" s="69">
        <v>46093</v>
      </c>
      <c r="B1102" t="s">
        <v>878</v>
      </c>
      <c r="C1102">
        <v>43</v>
      </c>
      <c r="D1102">
        <v>1</v>
      </c>
      <c r="E1102" t="str">
        <f>VLOOKUP(B1102,[2]Sheet1!$D:$AB,25,0)</f>
        <v>Regular-Gask</v>
      </c>
      <c r="F1102" t="s">
        <v>595</v>
      </c>
    </row>
    <row r="1103" spans="1:6">
      <c r="A1103" s="69">
        <v>46093</v>
      </c>
      <c r="B1103" t="s">
        <v>335</v>
      </c>
      <c r="C1103">
        <v>597</v>
      </c>
      <c r="D1103">
        <v>1</v>
      </c>
      <c r="E1103" t="str">
        <f>VLOOKUP(B1103,[2]Sheet1!$D:$AB,25,0)</f>
        <v>Regular-Adhe</v>
      </c>
      <c r="F1103" t="s">
        <v>595</v>
      </c>
    </row>
    <row r="1104" spans="1:6">
      <c r="A1104" s="69">
        <v>46093</v>
      </c>
      <c r="B1104" t="s">
        <v>378</v>
      </c>
      <c r="C1104">
        <v>60</v>
      </c>
      <c r="D1104">
        <v>1</v>
      </c>
      <c r="E1104" t="str">
        <f>VLOOKUP(B1104,[2]Sheet1!$D:$AB,25,0)</f>
        <v>Regular-Adhe</v>
      </c>
      <c r="F1104" t="s">
        <v>595</v>
      </c>
    </row>
    <row r="1105" spans="1:6">
      <c r="A1105" s="69">
        <v>46093</v>
      </c>
      <c r="B1105" t="s">
        <v>798</v>
      </c>
      <c r="C1105">
        <v>34</v>
      </c>
      <c r="D1105">
        <v>1</v>
      </c>
      <c r="E1105" t="str">
        <f>VLOOKUP(B1105,[2]Sheet1!$D:$AB,25,0)</f>
        <v>Regular-Adhe</v>
      </c>
      <c r="F1105" t="s">
        <v>595</v>
      </c>
    </row>
    <row r="1106" spans="1:6">
      <c r="A1106" s="69">
        <v>46093</v>
      </c>
      <c r="B1106" t="s">
        <v>617</v>
      </c>
      <c r="C1106">
        <v>49</v>
      </c>
      <c r="D1106">
        <v>1</v>
      </c>
      <c r="E1106" t="str">
        <f>VLOOKUP(B1106,[2]Sheet1!$D:$AB,25,0)</f>
        <v>Regular-Adhe</v>
      </c>
      <c r="F1106" t="s">
        <v>595</v>
      </c>
    </row>
    <row r="1107" spans="1:6">
      <c r="A1107" s="69">
        <v>46093</v>
      </c>
      <c r="B1107" t="s">
        <v>42</v>
      </c>
      <c r="C1107">
        <v>109</v>
      </c>
      <c r="D1107">
        <v>1</v>
      </c>
      <c r="E1107" t="str">
        <f>VLOOKUP(B1107,[2]Sheet1!$D:$AB,25,0)</f>
        <v>Regular-Adhe</v>
      </c>
      <c r="F1107" t="s">
        <v>595</v>
      </c>
    </row>
    <row r="1108" spans="1:6">
      <c r="A1108" s="69">
        <v>46093</v>
      </c>
      <c r="B1108" t="s">
        <v>545</v>
      </c>
      <c r="C1108">
        <v>150</v>
      </c>
      <c r="D1108">
        <v>1</v>
      </c>
      <c r="E1108" t="str">
        <f>VLOOKUP(B1108,[2]Sheet1!$D:$AB,25,0)</f>
        <v>Regular-Gask</v>
      </c>
      <c r="F1108" t="s">
        <v>595</v>
      </c>
    </row>
    <row r="1109" spans="1:6">
      <c r="A1109" s="69">
        <v>46093</v>
      </c>
      <c r="B1109" t="s">
        <v>644</v>
      </c>
      <c r="C1109">
        <v>111</v>
      </c>
      <c r="D1109">
        <v>1</v>
      </c>
      <c r="E1109" t="str">
        <f>VLOOKUP(B1109,[2]Sheet1!$D:$AB,25,0)</f>
        <v>Regular-Gask</v>
      </c>
      <c r="F1109" t="s">
        <v>595</v>
      </c>
    </row>
    <row r="1110" spans="1:6">
      <c r="A1110" s="69">
        <v>46093</v>
      </c>
      <c r="B1110" t="s">
        <v>397</v>
      </c>
      <c r="C1110">
        <v>255</v>
      </c>
      <c r="D1110">
        <v>1</v>
      </c>
      <c r="E1110" t="str">
        <f>VLOOKUP(B1110,[2]Sheet1!$D:$AB,25,0)</f>
        <v>MG Adhe + DR Adhe + Orientation</v>
      </c>
      <c r="F1110" t="s">
        <v>220</v>
      </c>
    </row>
    <row r="1111" spans="1:6">
      <c r="A1111" s="69">
        <v>46093</v>
      </c>
      <c r="B1111" t="s">
        <v>401</v>
      </c>
      <c r="C1111">
        <v>101</v>
      </c>
      <c r="D1111">
        <v>1</v>
      </c>
      <c r="E1111" t="str">
        <f>VLOOKUP(B1111,[2]Sheet1!$D:$AB,25,0)</f>
        <v>MG Adhe + DR Adhe + Orientation</v>
      </c>
      <c r="F1111" t="s">
        <v>220</v>
      </c>
    </row>
    <row r="1112" spans="1:6">
      <c r="A1112" s="69">
        <v>46093</v>
      </c>
      <c r="B1112" t="s">
        <v>799</v>
      </c>
      <c r="C1112">
        <v>110</v>
      </c>
      <c r="D1112">
        <v>1</v>
      </c>
      <c r="E1112" t="str">
        <f>VLOOKUP(B1112,[2]Sheet1!$D:$AB,25,0)</f>
        <v>Regular-Adhe</v>
      </c>
      <c r="F1112" t="s">
        <v>595</v>
      </c>
    </row>
    <row r="1113" spans="1:6">
      <c r="A1113" s="69">
        <v>46093</v>
      </c>
      <c r="B1113" t="s">
        <v>747</v>
      </c>
      <c r="C1113">
        <v>142</v>
      </c>
      <c r="D1113">
        <v>1</v>
      </c>
      <c r="E1113" t="str">
        <f>VLOOKUP(B1113,[2]Sheet1!$D:$AB,25,0)</f>
        <v>MG Adhe + DR Adhe</v>
      </c>
      <c r="F1113" t="s">
        <v>220</v>
      </c>
    </row>
    <row r="1114" spans="1:6">
      <c r="A1114" s="69">
        <v>46093</v>
      </c>
      <c r="B1114" t="s">
        <v>554</v>
      </c>
      <c r="C1114">
        <v>50</v>
      </c>
      <c r="D1114">
        <v>1</v>
      </c>
      <c r="E1114" t="str">
        <f>VLOOKUP(B1114,[2]Sheet1!$D:$AB,25,0)</f>
        <v>Regular-Adhe</v>
      </c>
      <c r="F1114" t="s">
        <v>595</v>
      </c>
    </row>
    <row r="1115" spans="1:6">
      <c r="A1115" s="69">
        <v>46093</v>
      </c>
      <c r="B1115" t="s">
        <v>360</v>
      </c>
      <c r="C1115">
        <v>74</v>
      </c>
      <c r="D1115">
        <v>1</v>
      </c>
      <c r="E1115" t="str">
        <f>VLOOKUP(B1115,[2]Sheet1!$D:$AB,25,0)</f>
        <v>Regular-Adhe</v>
      </c>
      <c r="F1115" t="s">
        <v>595</v>
      </c>
    </row>
    <row r="1116" spans="1:6">
      <c r="A1116" s="69">
        <v>46093</v>
      </c>
      <c r="B1116" t="s">
        <v>292</v>
      </c>
      <c r="C1116">
        <v>79</v>
      </c>
      <c r="D1116">
        <v>1</v>
      </c>
      <c r="E1116" t="str">
        <f>VLOOKUP(B1116,[2]Sheet1!$D:$AB,25,0)</f>
        <v>Regular-Gask</v>
      </c>
      <c r="F1116" t="s">
        <v>595</v>
      </c>
    </row>
    <row r="1117" spans="1:6">
      <c r="A1117" s="69">
        <v>46093</v>
      </c>
      <c r="B1117" t="s">
        <v>939</v>
      </c>
      <c r="C1117">
        <v>94</v>
      </c>
      <c r="D1117">
        <v>1</v>
      </c>
      <c r="E1117" t="str">
        <f>VLOOKUP(B1117,[2]Sheet1!$D:$AB,25,0)</f>
        <v>MG Adhe + PB assembly</v>
      </c>
      <c r="F1117" t="s">
        <v>220</v>
      </c>
    </row>
    <row r="1118" spans="1:6">
      <c r="A1118" s="69">
        <v>46093</v>
      </c>
      <c r="B1118" t="s">
        <v>238</v>
      </c>
      <c r="C1118">
        <v>0</v>
      </c>
      <c r="D1118">
        <v>1</v>
      </c>
      <c r="E1118" t="str">
        <f>VLOOKUP(B1118,[2]Sheet1!$D:$AB,25,0)</f>
        <v>Regular-Gask</v>
      </c>
      <c r="F1118" t="s">
        <v>595</v>
      </c>
    </row>
    <row r="1119" spans="1:6">
      <c r="A1119" s="69">
        <v>46093</v>
      </c>
      <c r="B1119" t="s">
        <v>105</v>
      </c>
      <c r="C1119">
        <v>38</v>
      </c>
      <c r="D1119">
        <v>1</v>
      </c>
      <c r="E1119" t="str">
        <f>VLOOKUP(B1119,[2]Sheet1!$D:$AB,25,0)</f>
        <v>Regular-Adhe</v>
      </c>
      <c r="F1119" t="s">
        <v>595</v>
      </c>
    </row>
    <row r="1120" spans="1:6">
      <c r="A1120" s="69">
        <v>46093</v>
      </c>
      <c r="B1120" t="s">
        <v>390</v>
      </c>
      <c r="C1120">
        <v>401</v>
      </c>
      <c r="D1120">
        <v>1</v>
      </c>
      <c r="E1120" t="str">
        <f>VLOOKUP(B1120,[2]Sheet1!$D:$AB,25,0)</f>
        <v>Regular-Adhe</v>
      </c>
      <c r="F1120" t="s">
        <v>595</v>
      </c>
    </row>
    <row r="1121" spans="1:6">
      <c r="A1121" s="69">
        <v>46093</v>
      </c>
      <c r="B1121" t="s">
        <v>20</v>
      </c>
      <c r="C1121">
        <v>647</v>
      </c>
      <c r="D1121">
        <v>1</v>
      </c>
      <c r="E1121" t="str">
        <f>VLOOKUP(B1121,[2]Sheet1!$D:$AB,25,0)</f>
        <v>Regular-Gask</v>
      </c>
      <c r="F1121" t="s">
        <v>595</v>
      </c>
    </row>
    <row r="1122" spans="1:6">
      <c r="A1122" s="69">
        <v>46093</v>
      </c>
      <c r="B1122" t="s">
        <v>683</v>
      </c>
      <c r="C1122">
        <v>0</v>
      </c>
      <c r="D1122">
        <v>1</v>
      </c>
      <c r="E1122" t="str">
        <f>VLOOKUP(B1122,[2]Sheet1!$D:$AB,25,0)</f>
        <v>Regular-Gask</v>
      </c>
      <c r="F1122" t="s">
        <v>595</v>
      </c>
    </row>
    <row r="1123" spans="1:6">
      <c r="A1123" s="69">
        <v>46093</v>
      </c>
      <c r="B1123" t="s">
        <v>440</v>
      </c>
      <c r="C1123">
        <v>0</v>
      </c>
      <c r="D1123">
        <v>1</v>
      </c>
      <c r="E1123" t="str">
        <f>VLOOKUP(B1123,[2]Sheet1!$D:$AB,25,0)</f>
        <v>MG Adhe + DR sticker</v>
      </c>
      <c r="F1123" t="s">
        <v>220</v>
      </c>
    </row>
    <row r="1124" spans="1:6">
      <c r="A1124" s="69">
        <v>46093</v>
      </c>
      <c r="B1124" t="s">
        <v>879</v>
      </c>
      <c r="C1124">
        <v>70</v>
      </c>
      <c r="D1124">
        <v>1</v>
      </c>
      <c r="E1124" t="str">
        <f>VLOOKUP(B1124,[2]Sheet1!$D:$AB,25,0)</f>
        <v>Regular-Gask</v>
      </c>
      <c r="F1124" t="s">
        <v>595</v>
      </c>
    </row>
    <row r="1125" spans="1:6">
      <c r="A1125" s="69">
        <v>46093</v>
      </c>
      <c r="B1125" t="s">
        <v>583</v>
      </c>
      <c r="C1125">
        <v>145</v>
      </c>
      <c r="D1125">
        <v>1</v>
      </c>
      <c r="E1125" t="str">
        <f>VLOOKUP(B1125,[2]Sheet1!$D:$AB,25,0)</f>
        <v>Regular-Gask</v>
      </c>
      <c r="F1125" t="s">
        <v>595</v>
      </c>
    </row>
    <row r="1126" spans="1:6">
      <c r="A1126" s="69">
        <v>46093</v>
      </c>
      <c r="B1126" t="s">
        <v>628</v>
      </c>
      <c r="C1126">
        <v>0</v>
      </c>
      <c r="D1126">
        <v>1</v>
      </c>
      <c r="E1126" t="str">
        <f>VLOOKUP(B1126,[2]Sheet1!$D:$AB,25,0)</f>
        <v>MG Adhe + DR Adhe + PB assly</v>
      </c>
      <c r="F1126" t="s">
        <v>220</v>
      </c>
    </row>
    <row r="1127" spans="1:6">
      <c r="A1127" s="69">
        <v>46093</v>
      </c>
      <c r="B1127" t="s">
        <v>185</v>
      </c>
      <c r="C1127">
        <v>0</v>
      </c>
      <c r="D1127">
        <v>1</v>
      </c>
      <c r="E1127" t="str">
        <f>VLOOKUP(B1127,[2]Sheet1!$D:$AB,25,0)</f>
        <v>Regular-Gask</v>
      </c>
      <c r="F1127" t="s">
        <v>595</v>
      </c>
    </row>
    <row r="1128" spans="1:6">
      <c r="A1128" s="69">
        <v>46093</v>
      </c>
      <c r="B1128" t="s">
        <v>807</v>
      </c>
      <c r="C1128">
        <v>148</v>
      </c>
      <c r="D1128">
        <v>1</v>
      </c>
      <c r="E1128" t="str">
        <f>VLOOKUP(B1128,[2]Sheet1!$D:$AB,25,0)</f>
        <v>Regular-Gask</v>
      </c>
      <c r="F1128" t="s">
        <v>595</v>
      </c>
    </row>
    <row r="1129" spans="1:6">
      <c r="A1129" s="69">
        <v>46093</v>
      </c>
      <c r="B1129" t="s">
        <v>752</v>
      </c>
      <c r="C1129">
        <v>313</v>
      </c>
      <c r="D1129">
        <v>1</v>
      </c>
      <c r="E1129" t="str">
        <f>VLOOKUP(B1129,[2]Sheet1!$D:$AB,25,0)</f>
        <v>Regular-Gask</v>
      </c>
      <c r="F1129" t="s">
        <v>595</v>
      </c>
    </row>
    <row r="1130" spans="1:6">
      <c r="A1130" s="69">
        <v>46093</v>
      </c>
      <c r="B1130" t="s">
        <v>924</v>
      </c>
      <c r="C1130">
        <v>35</v>
      </c>
      <c r="D1130">
        <v>1</v>
      </c>
      <c r="E1130" t="str">
        <f>VLOOKUP(B1130,[2]Sheet1!$D:$AB,25,0)</f>
        <v>MG Adhe + Activator</v>
      </c>
      <c r="F1130" t="s">
        <v>220</v>
      </c>
    </row>
    <row r="1131" spans="1:6">
      <c r="A1131" s="69">
        <v>46093</v>
      </c>
      <c r="B1131" t="s">
        <v>461</v>
      </c>
      <c r="C1131">
        <v>226</v>
      </c>
      <c r="D1131">
        <v>1</v>
      </c>
      <c r="E1131" t="str">
        <f>VLOOKUP(B1131,[2]Sheet1!$D:$AB,25,0)</f>
        <v>Regular-Gask</v>
      </c>
      <c r="F1131" t="s">
        <v>595</v>
      </c>
    </row>
    <row r="1132" spans="1:6">
      <c r="A1132" s="69">
        <v>46093</v>
      </c>
      <c r="B1132" t="s">
        <v>881</v>
      </c>
      <c r="C1132">
        <v>69</v>
      </c>
      <c r="D1132">
        <v>1</v>
      </c>
      <c r="E1132" t="str">
        <f>VLOOKUP(B1132,[2]Sheet1!$D:$AB,25,0)</f>
        <v>Regular-Gask</v>
      </c>
      <c r="F1132" t="s">
        <v>595</v>
      </c>
    </row>
    <row r="1133" spans="1:6">
      <c r="A1133" s="69">
        <v>46093</v>
      </c>
      <c r="B1133" t="s">
        <v>926</v>
      </c>
      <c r="C1133">
        <v>0</v>
      </c>
      <c r="D1133">
        <v>1</v>
      </c>
      <c r="E1133" t="str">
        <f>VLOOKUP(B1133,[2]Sheet1!$D:$AB,25,0)</f>
        <v>MG Adhe + PB assembly</v>
      </c>
      <c r="F1133" t="s">
        <v>220</v>
      </c>
    </row>
    <row r="1134" spans="1:6">
      <c r="A1134" s="69">
        <v>46093</v>
      </c>
      <c r="B1134" t="s">
        <v>857</v>
      </c>
      <c r="C1134">
        <v>221</v>
      </c>
      <c r="D1134">
        <v>1</v>
      </c>
      <c r="E1134" t="str">
        <f>VLOOKUP(B1134,[2]Sheet1!$D:$AB,25,0)</f>
        <v>Regular-Adhe</v>
      </c>
      <c r="F1134" t="s">
        <v>595</v>
      </c>
    </row>
    <row r="1135" spans="1:6">
      <c r="A1135" s="69">
        <v>46093</v>
      </c>
      <c r="B1135" t="s">
        <v>540</v>
      </c>
      <c r="C1135">
        <v>703</v>
      </c>
      <c r="D1135">
        <v>1</v>
      </c>
      <c r="E1135" t="str">
        <f>VLOOKUP(B1135,[2]Sheet1!$D:$AB,25,0)</f>
        <v>Regular-Gask</v>
      </c>
      <c r="F1135" t="s">
        <v>595</v>
      </c>
    </row>
    <row r="1136" spans="1:6">
      <c r="A1136" s="69">
        <v>46093</v>
      </c>
      <c r="B1136" t="s">
        <v>183</v>
      </c>
      <c r="C1136">
        <v>73</v>
      </c>
      <c r="D1136">
        <v>1</v>
      </c>
      <c r="E1136" t="str">
        <f>VLOOKUP(B1136,[2]Sheet1!$D:$AB,25,0)</f>
        <v>Regular-Gask</v>
      </c>
      <c r="F1136" t="s">
        <v>595</v>
      </c>
    </row>
    <row r="1137" spans="1:6">
      <c r="A1137" s="69">
        <v>46093</v>
      </c>
      <c r="B1137" t="s">
        <v>846</v>
      </c>
      <c r="C1137">
        <v>87</v>
      </c>
      <c r="D1137">
        <v>1</v>
      </c>
      <c r="E1137" t="str">
        <f>VLOOKUP(B1137,[2]Sheet1!$D:$AB,25,0)</f>
        <v>Regular-Gask</v>
      </c>
      <c r="F1137" t="s">
        <v>595</v>
      </c>
    </row>
    <row r="1138" spans="1:6">
      <c r="A1138" s="69">
        <v>46093</v>
      </c>
      <c r="B1138" t="s">
        <v>24</v>
      </c>
      <c r="C1138">
        <v>31</v>
      </c>
      <c r="D1138">
        <v>1</v>
      </c>
      <c r="E1138" t="str">
        <f>VLOOKUP(B1138,[2]Sheet1!$D:$AB,25,0)</f>
        <v>Regular-Gask</v>
      </c>
      <c r="F1138" t="s">
        <v>595</v>
      </c>
    </row>
    <row r="1139" spans="1:6">
      <c r="A1139" s="69">
        <v>46093</v>
      </c>
      <c r="B1139" t="s">
        <v>943</v>
      </c>
      <c r="C1139">
        <v>0</v>
      </c>
      <c r="D1139">
        <v>1</v>
      </c>
      <c r="E1139" t="str">
        <f>VLOOKUP(B1139,[2]Sheet1!$D:$AB,25,0)</f>
        <v>Regular-Gask</v>
      </c>
      <c r="F1139" t="s">
        <v>595</v>
      </c>
    </row>
    <row r="1140" spans="1:6">
      <c r="A1140" s="69">
        <v>46093</v>
      </c>
      <c r="B1140" t="s">
        <v>648</v>
      </c>
      <c r="C1140">
        <v>33</v>
      </c>
      <c r="D1140">
        <v>1</v>
      </c>
      <c r="E1140" t="str">
        <f>VLOOKUP(B1140,[2]Sheet1!$D:$AB,25,0)</f>
        <v>Regular-Gask</v>
      </c>
      <c r="F1140" t="s">
        <v>595</v>
      </c>
    </row>
    <row r="1141" spans="1:6">
      <c r="A1141" s="69">
        <v>46093</v>
      </c>
      <c r="B1141" t="s">
        <v>794</v>
      </c>
      <c r="C1141">
        <v>107</v>
      </c>
      <c r="D1141">
        <v>1</v>
      </c>
      <c r="E1141" t="str">
        <f>VLOOKUP(B1141,[2]Sheet1!$D:$AB,25,0)</f>
        <v>Regular-Gask</v>
      </c>
      <c r="F1141" t="s">
        <v>595</v>
      </c>
    </row>
    <row r="1142" spans="1:6">
      <c r="A1142" s="69">
        <v>46093</v>
      </c>
      <c r="B1142" t="s">
        <v>604</v>
      </c>
      <c r="C1142">
        <v>75</v>
      </c>
      <c r="D1142">
        <v>1</v>
      </c>
      <c r="E1142" t="str">
        <f>VLOOKUP(B1142,[2]Sheet1!$D:$AB,25,0)</f>
        <v>Regular-Gask</v>
      </c>
      <c r="F1142" t="s">
        <v>595</v>
      </c>
    </row>
    <row r="1143" spans="1:6">
      <c r="A1143" s="69">
        <v>46093</v>
      </c>
      <c r="B1143" t="s">
        <v>675</v>
      </c>
      <c r="C1143">
        <v>0</v>
      </c>
      <c r="D1143">
        <v>1</v>
      </c>
      <c r="E1143" t="str">
        <f>VLOOKUP(B1143,[2]Sheet1!$D:$AB,25,0)</f>
        <v>Regular-Adhe</v>
      </c>
      <c r="F1143" t="s">
        <v>595</v>
      </c>
    </row>
    <row r="1144" spans="1:6">
      <c r="A1144" s="69">
        <v>46093</v>
      </c>
      <c r="B1144" t="s">
        <v>676</v>
      </c>
      <c r="C1144">
        <v>0</v>
      </c>
      <c r="D1144">
        <v>1</v>
      </c>
      <c r="E1144" t="str">
        <f>VLOOKUP(B1144,[2]Sheet1!$D:$AB,25,0)</f>
        <v>Regular-Adhe</v>
      </c>
      <c r="F1144" t="s">
        <v>595</v>
      </c>
    </row>
    <row r="1145" spans="1:6">
      <c r="A1145" s="69">
        <v>46093</v>
      </c>
      <c r="B1145" t="s">
        <v>944</v>
      </c>
      <c r="C1145">
        <v>0</v>
      </c>
      <c r="D1145">
        <v>1</v>
      </c>
      <c r="E1145" t="str">
        <f>VLOOKUP(B1145,[2]Sheet1!$D:$AB,25,0)</f>
        <v>Regular-Adhe</v>
      </c>
      <c r="F1145" t="s">
        <v>595</v>
      </c>
    </row>
    <row r="1146" spans="1:6">
      <c r="A1146" s="69">
        <v>46093</v>
      </c>
      <c r="B1146" t="s">
        <v>678</v>
      </c>
      <c r="C1146">
        <v>0</v>
      </c>
      <c r="D1146">
        <v>1</v>
      </c>
      <c r="E1146" t="str">
        <f>VLOOKUP(B1146,[2]Sheet1!$D:$AB,25,0)</f>
        <v>Regular-Adhe</v>
      </c>
      <c r="F1146" t="s">
        <v>595</v>
      </c>
    </row>
    <row r="1147" spans="1:6">
      <c r="A1147" s="69">
        <v>46093</v>
      </c>
      <c r="B1147" t="s">
        <v>93</v>
      </c>
      <c r="C1147">
        <v>90</v>
      </c>
      <c r="D1147">
        <v>1</v>
      </c>
      <c r="E1147" t="str">
        <f>VLOOKUP(B1147,[2]Sheet1!$D:$AB,25,0)</f>
        <v>Regular-Adhe</v>
      </c>
      <c r="F1147" t="s">
        <v>595</v>
      </c>
    </row>
    <row r="1148" spans="1:6">
      <c r="A1148" s="69">
        <v>46093</v>
      </c>
      <c r="B1148" t="s">
        <v>77</v>
      </c>
      <c r="C1148">
        <v>211</v>
      </c>
      <c r="D1148">
        <v>1</v>
      </c>
      <c r="E1148" t="str">
        <f>VLOOKUP(B1148,[2]Sheet1!$D:$AB,25,0)</f>
        <v>Regular-Adhe</v>
      </c>
      <c r="F1148" t="s">
        <v>595</v>
      </c>
    </row>
    <row r="1149" spans="1:6">
      <c r="A1149" s="69">
        <v>46093</v>
      </c>
      <c r="B1149" t="s">
        <v>174</v>
      </c>
      <c r="C1149">
        <v>34</v>
      </c>
      <c r="D1149">
        <v>1</v>
      </c>
      <c r="E1149" t="str">
        <f>VLOOKUP(B1149,[2]Sheet1!$D:$AB,25,0)</f>
        <v>Regular-Adhe</v>
      </c>
      <c r="F1149" t="s">
        <v>595</v>
      </c>
    </row>
    <row r="1150" spans="1:6">
      <c r="A1150" s="69">
        <v>46093</v>
      </c>
      <c r="B1150" t="s">
        <v>869</v>
      </c>
      <c r="C1150">
        <v>0</v>
      </c>
      <c r="D1150">
        <v>1</v>
      </c>
      <c r="E1150" t="str">
        <f>VLOOKUP(B1150,[2]Sheet1!$D:$AB,25,0)</f>
        <v>Regular-Adhe</v>
      </c>
      <c r="F1150" t="s">
        <v>595</v>
      </c>
    </row>
    <row r="1151" spans="1:6">
      <c r="A1151" s="69">
        <v>46093</v>
      </c>
      <c r="B1151" t="s">
        <v>88</v>
      </c>
      <c r="C1151">
        <v>0</v>
      </c>
      <c r="D1151">
        <v>1</v>
      </c>
      <c r="E1151" t="str">
        <f>VLOOKUP(B1151,[2]Sheet1!$D:$AB,25,0)</f>
        <v>Regular-Adhe</v>
      </c>
      <c r="F1151" t="s">
        <v>595</v>
      </c>
    </row>
    <row r="1152" spans="1:6">
      <c r="A1152" s="69">
        <v>46093</v>
      </c>
      <c r="B1152" t="s">
        <v>90</v>
      </c>
      <c r="C1152">
        <v>579</v>
      </c>
      <c r="D1152">
        <v>1</v>
      </c>
      <c r="E1152" t="str">
        <f>VLOOKUP(B1152,[2]Sheet1!$D:$AB,25,0)</f>
        <v>Regular-Gask</v>
      </c>
      <c r="F1152" t="s">
        <v>595</v>
      </c>
    </row>
    <row r="1153" spans="1:6">
      <c r="A1153" s="69">
        <v>46093</v>
      </c>
      <c r="B1153" t="s">
        <v>853</v>
      </c>
      <c r="C1153">
        <v>0</v>
      </c>
      <c r="D1153">
        <v>1</v>
      </c>
      <c r="E1153" t="str">
        <f>VLOOKUP(B1153,[2]Sheet1!$D:$AB,25,0)</f>
        <v>Regular-Adhe</v>
      </c>
      <c r="F1153" t="s">
        <v>595</v>
      </c>
    </row>
    <row r="1154" spans="1:6">
      <c r="A1154" s="69">
        <v>46093</v>
      </c>
      <c r="B1154" t="s">
        <v>901</v>
      </c>
      <c r="C1154">
        <v>0</v>
      </c>
      <c r="D1154">
        <v>1</v>
      </c>
      <c r="E1154" t="str">
        <f>VLOOKUP(B1154,[2]Sheet1!$D:$AB,25,0)</f>
        <v>Regular-Adhe</v>
      </c>
      <c r="F1154" t="s">
        <v>595</v>
      </c>
    </row>
    <row r="1155" spans="1:6">
      <c r="A1155" s="69">
        <v>46093</v>
      </c>
      <c r="B1155" t="s">
        <v>791</v>
      </c>
      <c r="C1155">
        <v>0</v>
      </c>
      <c r="D1155">
        <v>1</v>
      </c>
      <c r="E1155" t="str">
        <f>VLOOKUP(B1155,[2]Sheet1!$D:$AB,25,0)</f>
        <v>Regular-Adhe</v>
      </c>
      <c r="F1155" t="s">
        <v>595</v>
      </c>
    </row>
    <row r="1156" spans="1:6">
      <c r="A1156" s="69">
        <v>46093</v>
      </c>
      <c r="B1156" t="s">
        <v>321</v>
      </c>
      <c r="C1156">
        <v>78</v>
      </c>
      <c r="D1156">
        <v>2</v>
      </c>
      <c r="E1156" t="str">
        <f>VLOOKUP(B1156,[2]Sheet1!$D:$AB,25,0)</f>
        <v>Regular-Gask</v>
      </c>
      <c r="F1156" t="s">
        <v>595</v>
      </c>
    </row>
    <row r="1157" spans="1:6">
      <c r="A1157" s="69">
        <v>46093</v>
      </c>
      <c r="B1157" t="s">
        <v>420</v>
      </c>
      <c r="C1157">
        <v>58</v>
      </c>
      <c r="D1157">
        <v>2</v>
      </c>
      <c r="E1157" t="str">
        <f>VLOOKUP(B1157,[2]Sheet1!$D:$AB,25,0)</f>
        <v>Regular-Adhe</v>
      </c>
      <c r="F1157" t="s">
        <v>595</v>
      </c>
    </row>
    <row r="1158" spans="1:6">
      <c r="A1158" s="69">
        <v>46093</v>
      </c>
      <c r="B1158" t="s">
        <v>615</v>
      </c>
      <c r="C1158">
        <v>27</v>
      </c>
      <c r="D1158">
        <v>2</v>
      </c>
      <c r="E1158" t="str">
        <f>VLOOKUP(B1158,[2]Sheet1!$D:$AB,25,0)</f>
        <v>Regular-Adhe</v>
      </c>
      <c r="F1158" t="s">
        <v>595</v>
      </c>
    </row>
    <row r="1159" spans="1:6">
      <c r="A1159" s="69">
        <v>46093</v>
      </c>
      <c r="B1159" t="s">
        <v>945</v>
      </c>
      <c r="C1159">
        <v>0</v>
      </c>
      <c r="D1159">
        <v>2</v>
      </c>
      <c r="E1159" t="str">
        <f>VLOOKUP(B1159,[2]Sheet1!$D:$AB,25,0)</f>
        <v>Regular-Gask</v>
      </c>
      <c r="F1159" t="s">
        <v>595</v>
      </c>
    </row>
    <row r="1160" spans="1:6">
      <c r="A1160" s="69">
        <v>46093</v>
      </c>
      <c r="B1160" t="s">
        <v>70</v>
      </c>
      <c r="C1160">
        <v>28</v>
      </c>
      <c r="D1160">
        <v>2</v>
      </c>
      <c r="E1160" t="str">
        <f>VLOOKUP(B1160,[2]Sheet1!$D:$AB,25,0)</f>
        <v>Regular-Gask</v>
      </c>
      <c r="F1160" t="s">
        <v>595</v>
      </c>
    </row>
    <row r="1161" spans="1:6">
      <c r="A1161" s="69">
        <v>46093</v>
      </c>
      <c r="B1161" t="s">
        <v>168</v>
      </c>
      <c r="C1161">
        <v>64</v>
      </c>
      <c r="D1161">
        <v>2</v>
      </c>
      <c r="E1161" t="str">
        <f>VLOOKUP(B1161,[2]Sheet1!$D:$AB,25,0)</f>
        <v>Regular-Gask</v>
      </c>
      <c r="F1161" t="s">
        <v>595</v>
      </c>
    </row>
    <row r="1162" spans="1:6">
      <c r="A1162" s="69">
        <v>46093</v>
      </c>
      <c r="B1162" t="s">
        <v>235</v>
      </c>
      <c r="C1162">
        <v>64</v>
      </c>
      <c r="D1162">
        <v>2</v>
      </c>
      <c r="E1162" t="str">
        <f>VLOOKUP(B1162,[2]Sheet1!$D:$AB,25,0)</f>
        <v>Regular-Gask</v>
      </c>
      <c r="F1162" t="s">
        <v>595</v>
      </c>
    </row>
    <row r="1163" spans="1:6">
      <c r="A1163" s="69">
        <v>46093</v>
      </c>
      <c r="B1163" t="s">
        <v>557</v>
      </c>
      <c r="C1163">
        <v>35</v>
      </c>
      <c r="D1163">
        <v>2</v>
      </c>
      <c r="E1163" t="str">
        <f>VLOOKUP(B1163,[2]Sheet1!$D:$AB,25,0)</f>
        <v>Regular-Gask</v>
      </c>
      <c r="F1163" t="s">
        <v>595</v>
      </c>
    </row>
    <row r="1164" spans="1:6">
      <c r="A1164" s="69">
        <v>46093</v>
      </c>
      <c r="B1164" t="s">
        <v>482</v>
      </c>
      <c r="C1164">
        <v>27</v>
      </c>
      <c r="D1164">
        <v>2</v>
      </c>
      <c r="E1164" t="str">
        <f>VLOOKUP(B1164,[2]Sheet1!$D:$AB,25,0)</f>
        <v>Regular-Gask</v>
      </c>
      <c r="F1164" t="s">
        <v>595</v>
      </c>
    </row>
    <row r="1165" spans="1:6">
      <c r="A1165" s="69">
        <v>46093</v>
      </c>
      <c r="B1165" t="s">
        <v>591</v>
      </c>
      <c r="C1165">
        <v>335</v>
      </c>
      <c r="D1165">
        <v>2</v>
      </c>
      <c r="E1165" t="str">
        <f>VLOOKUP(B1165,[2]Sheet1!$D:$AB,25,0)</f>
        <v>MG Adhe +  PB Assy + DR Sticker</v>
      </c>
      <c r="F1165" t="s">
        <v>220</v>
      </c>
    </row>
    <row r="1166" spans="1:6">
      <c r="A1166" s="69">
        <v>46093</v>
      </c>
      <c r="B1166" t="s">
        <v>62</v>
      </c>
      <c r="C1166">
        <v>536</v>
      </c>
      <c r="D1166">
        <v>2</v>
      </c>
      <c r="E1166" t="str">
        <f>VLOOKUP(B1166,[2]Sheet1!$D:$AB,25,0)</f>
        <v>MG Adhe +  PB Assy + DR Sticker</v>
      </c>
      <c r="F1166" t="s">
        <v>220</v>
      </c>
    </row>
    <row r="1167" spans="1:6">
      <c r="A1167" s="69">
        <v>46093</v>
      </c>
      <c r="B1167" t="s">
        <v>349</v>
      </c>
      <c r="C1167">
        <v>167</v>
      </c>
      <c r="D1167">
        <v>2</v>
      </c>
      <c r="E1167" t="str">
        <f>VLOOKUP(B1167,[2]Sheet1!$D:$AB,25,0)</f>
        <v>Regular-Gask</v>
      </c>
      <c r="F1167" t="s">
        <v>595</v>
      </c>
    </row>
    <row r="1168" spans="1:6">
      <c r="A1168" s="69">
        <v>46093</v>
      </c>
      <c r="B1168" t="s">
        <v>6</v>
      </c>
      <c r="C1168">
        <v>191</v>
      </c>
      <c r="D1168">
        <v>2</v>
      </c>
      <c r="E1168" t="str">
        <f>VLOOKUP(B1168,[2]Sheet1!$D:$AB,25,0)</f>
        <v>Regular-Gask</v>
      </c>
      <c r="F1168" t="s">
        <v>595</v>
      </c>
    </row>
    <row r="1169" spans="1:6">
      <c r="A1169" s="69">
        <v>46093</v>
      </c>
      <c r="B1169" t="s">
        <v>9</v>
      </c>
      <c r="C1169">
        <v>870</v>
      </c>
      <c r="D1169">
        <v>2</v>
      </c>
      <c r="E1169" t="str">
        <f>VLOOKUP(B1169,[2]Sheet1!$D:$AB,25,0)</f>
        <v>Regular-Gask</v>
      </c>
      <c r="F1169" t="s">
        <v>595</v>
      </c>
    </row>
    <row r="1170" spans="1:6">
      <c r="A1170" s="69">
        <v>46093</v>
      </c>
      <c r="B1170" t="s">
        <v>366</v>
      </c>
      <c r="C1170">
        <v>131</v>
      </c>
      <c r="D1170">
        <v>2</v>
      </c>
      <c r="E1170" t="str">
        <f>VLOOKUP(B1170,[2]Sheet1!$D:$AB,25,0)</f>
        <v>Regular-Gask</v>
      </c>
      <c r="F1170" t="s">
        <v>595</v>
      </c>
    </row>
    <row r="1171" spans="1:6">
      <c r="A1171" s="69">
        <v>46093</v>
      </c>
      <c r="B1171" t="s">
        <v>73</v>
      </c>
      <c r="C1171">
        <v>74</v>
      </c>
      <c r="D1171">
        <v>2</v>
      </c>
      <c r="E1171" t="str">
        <f>VLOOKUP(B1171,[2]Sheet1!$D:$AB,25,0)</f>
        <v>Regular-Gask</v>
      </c>
      <c r="F1171" t="s">
        <v>595</v>
      </c>
    </row>
    <row r="1172" spans="1:6">
      <c r="A1172" s="69">
        <v>46093</v>
      </c>
      <c r="B1172" t="s">
        <v>521</v>
      </c>
      <c r="C1172">
        <v>167</v>
      </c>
      <c r="D1172">
        <v>2</v>
      </c>
      <c r="E1172" t="str">
        <f>VLOOKUP(B1172,[2]Sheet1!$D:$AB,25,0)</f>
        <v>Regular-Gask</v>
      </c>
      <c r="F1172" t="s">
        <v>595</v>
      </c>
    </row>
    <row r="1173" spans="1:6">
      <c r="A1173" s="69">
        <v>46093</v>
      </c>
      <c r="B1173" t="s">
        <v>10</v>
      </c>
      <c r="C1173">
        <v>60</v>
      </c>
      <c r="D1173">
        <v>2</v>
      </c>
      <c r="E1173" t="str">
        <f>VLOOKUP(B1173,[2]Sheet1!$D:$AB,25,0)</f>
        <v>Regular-Gask</v>
      </c>
      <c r="F1173" t="s">
        <v>595</v>
      </c>
    </row>
    <row r="1174" spans="1:6">
      <c r="A1174" s="69">
        <v>46093</v>
      </c>
      <c r="B1174" t="s">
        <v>35</v>
      </c>
      <c r="C1174">
        <v>529</v>
      </c>
      <c r="D1174">
        <v>2</v>
      </c>
      <c r="E1174" t="str">
        <f>VLOOKUP(B1174,[2]Sheet1!$D:$AB,25,0)</f>
        <v>Regular-Gask</v>
      </c>
      <c r="F1174" t="s">
        <v>595</v>
      </c>
    </row>
    <row r="1175" spans="1:6">
      <c r="A1175" s="69">
        <v>46093</v>
      </c>
      <c r="B1175" t="s">
        <v>36</v>
      </c>
      <c r="C1175">
        <v>146</v>
      </c>
      <c r="D1175">
        <v>2</v>
      </c>
      <c r="E1175" t="str">
        <f>VLOOKUP(B1175,[2]Sheet1!$D:$AB,25,0)</f>
        <v>Regular-Gask</v>
      </c>
      <c r="F1175" t="s">
        <v>595</v>
      </c>
    </row>
    <row r="1176" spans="1:6">
      <c r="A1176" s="69">
        <v>46093</v>
      </c>
      <c r="B1176" t="s">
        <v>11</v>
      </c>
      <c r="C1176">
        <v>136</v>
      </c>
      <c r="D1176">
        <v>2</v>
      </c>
      <c r="E1176" t="str">
        <f>VLOOKUP(B1176,[2]Sheet1!$D:$AB,25,0)</f>
        <v>Regular-Gask</v>
      </c>
      <c r="F1176" t="s">
        <v>595</v>
      </c>
    </row>
    <row r="1177" spans="1:6">
      <c r="A1177" s="69">
        <v>46093</v>
      </c>
      <c r="B1177" t="s">
        <v>451</v>
      </c>
      <c r="C1177">
        <v>386</v>
      </c>
      <c r="D1177">
        <v>2</v>
      </c>
      <c r="E1177" t="str">
        <f>VLOOKUP(B1177,[2]Sheet1!$D:$AB,25,0)</f>
        <v>Regular-Gask</v>
      </c>
      <c r="F1177" t="s">
        <v>595</v>
      </c>
    </row>
    <row r="1178" spans="1:6">
      <c r="A1178" s="69">
        <v>46093</v>
      </c>
      <c r="B1178" t="s">
        <v>638</v>
      </c>
      <c r="C1178">
        <v>327</v>
      </c>
      <c r="D1178">
        <v>2</v>
      </c>
      <c r="E1178" t="str">
        <f>VLOOKUP(B1178,[2]Sheet1!$D:$AB,25,0)</f>
        <v>MG Adhe + DR Adhe</v>
      </c>
      <c r="F1178" t="s">
        <v>220</v>
      </c>
    </row>
    <row r="1179" spans="1:6">
      <c r="A1179" s="69">
        <v>46093</v>
      </c>
      <c r="B1179" t="s">
        <v>563</v>
      </c>
      <c r="C1179">
        <v>0</v>
      </c>
      <c r="D1179">
        <v>2</v>
      </c>
      <c r="E1179" t="str">
        <f>VLOOKUP(B1179,[2]Sheet1!$D:$AB,25,0)</f>
        <v>Regular-Gask</v>
      </c>
      <c r="F1179" t="s">
        <v>595</v>
      </c>
    </row>
    <row r="1180" spans="1:6">
      <c r="A1180" s="69">
        <v>46093</v>
      </c>
      <c r="B1180" t="s">
        <v>585</v>
      </c>
      <c r="C1180">
        <v>90</v>
      </c>
      <c r="D1180">
        <v>2</v>
      </c>
      <c r="E1180" t="str">
        <f>VLOOKUP(B1180,[2]Sheet1!$D:$AB,25,0)</f>
        <v>Regular-Adhe</v>
      </c>
      <c r="F1180" t="s">
        <v>595</v>
      </c>
    </row>
    <row r="1181" spans="1:6">
      <c r="A1181" s="69">
        <v>46093</v>
      </c>
      <c r="B1181" t="s">
        <v>344</v>
      </c>
      <c r="C1181">
        <v>32</v>
      </c>
      <c r="D1181">
        <v>2</v>
      </c>
      <c r="E1181" t="str">
        <f>VLOOKUP(B1181,[2]Sheet1!$D:$AB,25,0)</f>
        <v>Regular-Adhe</v>
      </c>
      <c r="F1181" t="s">
        <v>595</v>
      </c>
    </row>
    <row r="1182" spans="1:6">
      <c r="A1182" s="69">
        <v>46093</v>
      </c>
      <c r="B1182" t="s">
        <v>737</v>
      </c>
      <c r="C1182">
        <v>27</v>
      </c>
      <c r="D1182">
        <v>2</v>
      </c>
      <c r="E1182" t="str">
        <f>VLOOKUP(B1182,[2]Sheet1!$D:$AB,25,0)</f>
        <v>Regular-Adhe</v>
      </c>
      <c r="F1182" t="s">
        <v>595</v>
      </c>
    </row>
    <row r="1183" spans="1:6">
      <c r="A1183" s="69">
        <v>46093</v>
      </c>
      <c r="B1183" t="s">
        <v>95</v>
      </c>
      <c r="C1183">
        <v>192</v>
      </c>
      <c r="D1183">
        <v>2</v>
      </c>
      <c r="E1183" t="str">
        <f>VLOOKUP(B1183,[2]Sheet1!$D:$AB,25,0)</f>
        <v>Regular-Gask</v>
      </c>
      <c r="F1183" t="s">
        <v>595</v>
      </c>
    </row>
    <row r="1184" spans="1:6">
      <c r="A1184" s="69">
        <v>46093</v>
      </c>
      <c r="B1184" t="s">
        <v>696</v>
      </c>
      <c r="C1184">
        <v>247</v>
      </c>
      <c r="D1184">
        <v>2</v>
      </c>
      <c r="E1184" t="str">
        <f>VLOOKUP(B1184,[2]Sheet1!$D:$AB,25,0)</f>
        <v>Regular-Adhe</v>
      </c>
      <c r="F1184" t="s">
        <v>595</v>
      </c>
    </row>
    <row r="1185" spans="1:6">
      <c r="A1185" s="69">
        <v>46093</v>
      </c>
      <c r="B1185" t="s">
        <v>765</v>
      </c>
      <c r="C1185">
        <v>89</v>
      </c>
      <c r="D1185">
        <v>2</v>
      </c>
      <c r="E1185" t="str">
        <f>VLOOKUP(B1185,[2]Sheet1!$D:$AB,25,0)</f>
        <v>Regular-Gask</v>
      </c>
      <c r="F1185" t="s">
        <v>595</v>
      </c>
    </row>
    <row r="1186" spans="1:6">
      <c r="A1186" s="69">
        <v>46093</v>
      </c>
      <c r="B1186" t="s">
        <v>489</v>
      </c>
      <c r="C1186">
        <v>53</v>
      </c>
      <c r="D1186">
        <v>2</v>
      </c>
      <c r="E1186" t="str">
        <f>VLOOKUP(B1186,[2]Sheet1!$D:$AB,25,0)</f>
        <v>Regular-Adhe</v>
      </c>
      <c r="F1186" t="s">
        <v>595</v>
      </c>
    </row>
    <row r="1187" spans="1:6">
      <c r="A1187" s="69">
        <v>46093</v>
      </c>
      <c r="B1187" t="s">
        <v>538</v>
      </c>
      <c r="C1187">
        <v>0</v>
      </c>
      <c r="D1187">
        <v>2</v>
      </c>
      <c r="E1187" t="str">
        <f>VLOOKUP(B1187,[2]Sheet1!$D:$AB,25,0)</f>
        <v>Regular-Gask</v>
      </c>
      <c r="F1187" t="s">
        <v>595</v>
      </c>
    </row>
    <row r="1188" spans="1:6">
      <c r="A1188" s="69">
        <v>46093</v>
      </c>
      <c r="B1188" t="s">
        <v>575</v>
      </c>
      <c r="C1188">
        <v>39</v>
      </c>
      <c r="D1188">
        <v>2</v>
      </c>
      <c r="E1188" t="str">
        <f>VLOOKUP(B1188,[2]Sheet1!$D:$AB,25,0)</f>
        <v>Regular-Adhe</v>
      </c>
      <c r="F1188" t="s">
        <v>595</v>
      </c>
    </row>
    <row r="1189" spans="1:6">
      <c r="A1189" s="69">
        <v>46093</v>
      </c>
      <c r="B1189" t="s">
        <v>884</v>
      </c>
      <c r="C1189">
        <v>28</v>
      </c>
      <c r="D1189">
        <v>2</v>
      </c>
      <c r="E1189" t="str">
        <f>VLOOKUP(B1189,[2]Sheet1!$D:$AB,25,0)</f>
        <v>Regular-Adhe</v>
      </c>
      <c r="F1189" t="s">
        <v>595</v>
      </c>
    </row>
    <row r="1190" spans="1:6">
      <c r="A1190" s="69">
        <v>46093</v>
      </c>
      <c r="B1190" t="s">
        <v>832</v>
      </c>
      <c r="C1190">
        <v>160</v>
      </c>
      <c r="D1190">
        <v>2</v>
      </c>
      <c r="E1190" t="str">
        <f>VLOOKUP(B1190,[2]Sheet1!$D:$AB,25,0)</f>
        <v>Regular-Adhe</v>
      </c>
      <c r="F1190" t="s">
        <v>595</v>
      </c>
    </row>
    <row r="1191" spans="1:6">
      <c r="A1191" s="69">
        <v>46093</v>
      </c>
      <c r="B1191" t="s">
        <v>748</v>
      </c>
      <c r="C1191">
        <v>114</v>
      </c>
      <c r="D1191">
        <v>2</v>
      </c>
      <c r="E1191" t="str">
        <f>VLOOKUP(B1191,[2]Sheet1!$D:$AB,25,0)</f>
        <v>Regular-Gask</v>
      </c>
      <c r="F1191" t="s">
        <v>595</v>
      </c>
    </row>
    <row r="1192" spans="1:6">
      <c r="A1192" s="69">
        <v>46093</v>
      </c>
      <c r="B1192" t="s">
        <v>238</v>
      </c>
      <c r="C1192">
        <v>103</v>
      </c>
      <c r="D1192">
        <v>2</v>
      </c>
      <c r="E1192" t="str">
        <f>VLOOKUP(B1192,[2]Sheet1!$D:$AB,25,0)</f>
        <v>Regular-Gask</v>
      </c>
      <c r="F1192" t="s">
        <v>595</v>
      </c>
    </row>
    <row r="1193" spans="1:6">
      <c r="A1193" s="69">
        <v>46093</v>
      </c>
      <c r="B1193" t="s">
        <v>297</v>
      </c>
      <c r="C1193">
        <v>100</v>
      </c>
      <c r="D1193">
        <v>2</v>
      </c>
      <c r="E1193" t="str">
        <f>VLOOKUP(B1193,[2]Sheet1!$D:$AB,25,0)</f>
        <v>Regular-Adhe</v>
      </c>
      <c r="F1193" t="s">
        <v>595</v>
      </c>
    </row>
    <row r="1194" spans="1:6">
      <c r="A1194" s="69">
        <v>46093</v>
      </c>
      <c r="B1194" t="s">
        <v>728</v>
      </c>
      <c r="C1194">
        <v>36</v>
      </c>
      <c r="D1194">
        <v>2</v>
      </c>
      <c r="E1194" t="str">
        <f>VLOOKUP(B1194,[2]Sheet1!$D:$AB,25,0)</f>
        <v>Regular-Adhe</v>
      </c>
      <c r="F1194" t="s">
        <v>595</v>
      </c>
    </row>
    <row r="1195" spans="1:6">
      <c r="A1195" s="69">
        <v>46093</v>
      </c>
      <c r="B1195" t="s">
        <v>81</v>
      </c>
      <c r="C1195">
        <v>114</v>
      </c>
      <c r="D1195">
        <v>2</v>
      </c>
      <c r="E1195" t="str">
        <f>VLOOKUP(B1195,[2]Sheet1!$D:$AB,25,0)</f>
        <v>MG Gask + PB assembly</v>
      </c>
      <c r="F1195" t="s">
        <v>220</v>
      </c>
    </row>
    <row r="1196" spans="1:6">
      <c r="A1196" s="69">
        <v>46093</v>
      </c>
      <c r="B1196" t="s">
        <v>303</v>
      </c>
      <c r="C1196">
        <v>27</v>
      </c>
      <c r="D1196">
        <v>2</v>
      </c>
      <c r="E1196" t="str">
        <f>VLOOKUP(B1196,[2]Sheet1!$D:$AB,25,0)</f>
        <v>Regular-Gask</v>
      </c>
      <c r="F1196" t="s">
        <v>595</v>
      </c>
    </row>
    <row r="1197" spans="1:6">
      <c r="A1197" s="69">
        <v>46093</v>
      </c>
      <c r="B1197" t="s">
        <v>572</v>
      </c>
      <c r="C1197">
        <v>78</v>
      </c>
      <c r="D1197">
        <v>2</v>
      </c>
      <c r="E1197" t="str">
        <f>VLOOKUP(B1197,[2]Sheet1!$D:$AB,25,0)</f>
        <v>Regular-Gask</v>
      </c>
      <c r="F1197" t="s">
        <v>595</v>
      </c>
    </row>
    <row r="1198" spans="1:6">
      <c r="A1198" s="69">
        <v>46093</v>
      </c>
      <c r="B1198" t="s">
        <v>946</v>
      </c>
      <c r="C1198">
        <v>0</v>
      </c>
      <c r="D1198">
        <v>2</v>
      </c>
      <c r="E1198" t="str">
        <f>VLOOKUP(B1198,[2]Sheet1!$D:$AB,25,0)</f>
        <v>Regular-Gask</v>
      </c>
      <c r="F1198" t="s">
        <v>595</v>
      </c>
    </row>
    <row r="1199" spans="1:6">
      <c r="A1199" s="69">
        <v>46093</v>
      </c>
      <c r="B1199" t="s">
        <v>343</v>
      </c>
      <c r="C1199">
        <v>30</v>
      </c>
      <c r="D1199">
        <v>2</v>
      </c>
      <c r="E1199" t="str">
        <f>VLOOKUP(B1199,[2]Sheet1!$D:$AB,25,0)</f>
        <v>Regular-Adhe</v>
      </c>
      <c r="F1199" t="s">
        <v>595</v>
      </c>
    </row>
    <row r="1200" spans="1:6">
      <c r="A1200" s="69">
        <v>46093</v>
      </c>
      <c r="B1200" t="s">
        <v>461</v>
      </c>
      <c r="C1200">
        <v>325</v>
      </c>
      <c r="D1200">
        <v>2</v>
      </c>
      <c r="E1200" t="str">
        <f>VLOOKUP(B1200,[2]Sheet1!$D:$AB,25,0)</f>
        <v>Regular-Gask</v>
      </c>
      <c r="F1200" t="s">
        <v>595</v>
      </c>
    </row>
    <row r="1201" spans="1:6">
      <c r="A1201" s="69">
        <v>46093</v>
      </c>
      <c r="B1201" t="s">
        <v>381</v>
      </c>
      <c r="C1201">
        <v>28</v>
      </c>
      <c r="D1201">
        <v>2</v>
      </c>
      <c r="E1201" t="str">
        <f>VLOOKUP(B1201,[2]Sheet1!$D:$AB,25,0)</f>
        <v>Regular-Gask</v>
      </c>
      <c r="F1201" t="s">
        <v>595</v>
      </c>
    </row>
    <row r="1202" spans="1:6">
      <c r="A1202" s="69">
        <v>46093</v>
      </c>
      <c r="B1202" t="s">
        <v>413</v>
      </c>
      <c r="C1202">
        <v>38</v>
      </c>
      <c r="D1202">
        <v>2</v>
      </c>
      <c r="E1202" t="str">
        <f>VLOOKUP(B1202,[2]Sheet1!$D:$AB,25,0)</f>
        <v>Regular-Gask</v>
      </c>
      <c r="F1202" t="s">
        <v>595</v>
      </c>
    </row>
    <row r="1203" spans="1:6">
      <c r="A1203" s="69">
        <v>46093</v>
      </c>
      <c r="B1203" t="s">
        <v>374</v>
      </c>
      <c r="C1203">
        <v>27</v>
      </c>
      <c r="D1203">
        <v>2</v>
      </c>
      <c r="E1203" t="str">
        <f>VLOOKUP(B1203,[2]Sheet1!$D:$AB,25,0)</f>
        <v>Regular-Gask</v>
      </c>
      <c r="F1203" t="s">
        <v>595</v>
      </c>
    </row>
    <row r="1204" spans="1:6">
      <c r="A1204" s="69">
        <v>46093</v>
      </c>
      <c r="B1204" t="s">
        <v>462</v>
      </c>
      <c r="C1204">
        <v>84</v>
      </c>
      <c r="D1204">
        <v>2</v>
      </c>
      <c r="E1204" t="str">
        <f>VLOOKUP(B1204,[2]Sheet1!$D:$AB,25,0)</f>
        <v>Regular-Gask</v>
      </c>
      <c r="F1204" t="s">
        <v>595</v>
      </c>
    </row>
    <row r="1205" spans="1:6">
      <c r="A1205" s="69">
        <v>46093</v>
      </c>
      <c r="B1205" t="s">
        <v>882</v>
      </c>
      <c r="C1205">
        <v>33</v>
      </c>
      <c r="D1205">
        <v>2</v>
      </c>
      <c r="E1205" t="str">
        <f>VLOOKUP(B1205,[2]Sheet1!$D:$AB,25,0)</f>
        <v>Regular-Gask</v>
      </c>
      <c r="F1205" t="s">
        <v>595</v>
      </c>
    </row>
    <row r="1206" spans="1:6">
      <c r="A1206" s="69">
        <v>46093</v>
      </c>
      <c r="B1206" t="s">
        <v>629</v>
      </c>
      <c r="C1206">
        <v>38</v>
      </c>
      <c r="D1206">
        <v>2</v>
      </c>
      <c r="E1206" t="str">
        <f>VLOOKUP(B1206,[2]Sheet1!$D:$AB,25,0)</f>
        <v>Regular-Adhe</v>
      </c>
      <c r="F1206" t="s">
        <v>595</v>
      </c>
    </row>
    <row r="1207" spans="1:6">
      <c r="A1207" s="69">
        <v>46093</v>
      </c>
      <c r="B1207" t="s">
        <v>820</v>
      </c>
      <c r="C1207">
        <v>124</v>
      </c>
      <c r="D1207">
        <v>2</v>
      </c>
      <c r="E1207" t="str">
        <f>VLOOKUP(B1207,[2]Sheet1!$D:$AB,25,0)</f>
        <v>Regular-Adhe</v>
      </c>
      <c r="F1207" t="s">
        <v>595</v>
      </c>
    </row>
    <row r="1208" spans="1:6">
      <c r="A1208" s="69">
        <v>46093</v>
      </c>
      <c r="B1208" t="s">
        <v>110</v>
      </c>
      <c r="C1208">
        <v>95</v>
      </c>
      <c r="D1208">
        <v>2</v>
      </c>
      <c r="E1208" t="str">
        <f>VLOOKUP(B1208,[2]Sheet1!$D:$AB,25,0)</f>
        <v>Regular-Gask</v>
      </c>
      <c r="F1208" t="s">
        <v>595</v>
      </c>
    </row>
    <row r="1209" spans="1:6">
      <c r="A1209" s="69">
        <v>46093</v>
      </c>
      <c r="B1209" t="s">
        <v>92</v>
      </c>
      <c r="C1209">
        <v>67</v>
      </c>
      <c r="D1209">
        <v>2</v>
      </c>
      <c r="E1209" t="str">
        <f>VLOOKUP(B1209,[2]Sheet1!$D:$AB,25,0)</f>
        <v>Regular-Gask</v>
      </c>
      <c r="F1209" t="s">
        <v>595</v>
      </c>
    </row>
    <row r="1210" spans="1:6">
      <c r="A1210" s="69">
        <v>46093</v>
      </c>
      <c r="B1210" t="s">
        <v>850</v>
      </c>
      <c r="C1210">
        <v>29</v>
      </c>
      <c r="D1210">
        <v>2</v>
      </c>
      <c r="E1210" t="str">
        <f>VLOOKUP(B1210,[2]Sheet1!$D:$AB,25,0)</f>
        <v>Regular-Gask</v>
      </c>
      <c r="F1210" t="s">
        <v>595</v>
      </c>
    </row>
    <row r="1211" spans="1:6">
      <c r="A1211" s="69">
        <v>46093</v>
      </c>
      <c r="B1211" t="s">
        <v>668</v>
      </c>
      <c r="C1211">
        <v>26</v>
      </c>
      <c r="D1211">
        <v>2</v>
      </c>
      <c r="E1211" t="str">
        <f>VLOOKUP(B1211,[2]Sheet1!$D:$AB,25,0)</f>
        <v>Regular-Gask</v>
      </c>
      <c r="F1211" t="s">
        <v>595</v>
      </c>
    </row>
    <row r="1212" spans="1:6">
      <c r="A1212" s="69">
        <v>46093</v>
      </c>
      <c r="B1212" t="s">
        <v>85</v>
      </c>
      <c r="C1212">
        <v>768</v>
      </c>
      <c r="D1212">
        <v>2</v>
      </c>
      <c r="E1212" t="str">
        <f>VLOOKUP(B1212,[2]Sheet1!$D:$AB,25,0)</f>
        <v>Regular-Gask</v>
      </c>
      <c r="F1212" t="s">
        <v>595</v>
      </c>
    </row>
    <row r="1213" spans="1:6">
      <c r="A1213" s="69">
        <v>46093</v>
      </c>
      <c r="B1213" t="s">
        <v>109</v>
      </c>
      <c r="C1213">
        <v>38</v>
      </c>
      <c r="D1213">
        <v>2</v>
      </c>
      <c r="E1213" t="str">
        <f>VLOOKUP(B1213,[2]Sheet1!$D:$AB,25,0)</f>
        <v>Regular-Adhe</v>
      </c>
      <c r="F1213" t="s">
        <v>595</v>
      </c>
    </row>
    <row r="1214" spans="1:6">
      <c r="A1214" s="69">
        <v>46093</v>
      </c>
      <c r="B1214" t="s">
        <v>362</v>
      </c>
      <c r="C1214">
        <v>30</v>
      </c>
      <c r="D1214">
        <v>2</v>
      </c>
      <c r="E1214" t="str">
        <f>VLOOKUP(B1214,[2]Sheet1!$D:$AB,25,0)</f>
        <v>Regular-Adhe</v>
      </c>
      <c r="F1214" t="s">
        <v>595</v>
      </c>
    </row>
    <row r="1215" spans="1:6">
      <c r="A1215" s="69">
        <v>46093</v>
      </c>
      <c r="B1215" t="s">
        <v>823</v>
      </c>
      <c r="C1215">
        <v>53</v>
      </c>
      <c r="D1215">
        <v>2</v>
      </c>
      <c r="E1215" t="str">
        <f>VLOOKUP(B1215,[2]Sheet1!$D:$AB,25,0)</f>
        <v>Regular-Gask (double side)</v>
      </c>
      <c r="F1215" t="s">
        <v>595</v>
      </c>
    </row>
    <row r="1216" spans="1:6">
      <c r="A1216" s="69">
        <v>46093</v>
      </c>
      <c r="B1216" t="s">
        <v>26</v>
      </c>
      <c r="C1216">
        <v>457</v>
      </c>
      <c r="D1216">
        <v>2</v>
      </c>
      <c r="E1216" t="str">
        <f>VLOOKUP(B1216,[2]Sheet1!$D:$AB,25,0)</f>
        <v>Regular-Adhe</v>
      </c>
      <c r="F1216" t="s">
        <v>595</v>
      </c>
    </row>
    <row r="1217" spans="1:6">
      <c r="A1217" s="69">
        <v>46093</v>
      </c>
      <c r="B1217" t="s">
        <v>27</v>
      </c>
      <c r="C1217">
        <v>121</v>
      </c>
      <c r="D1217">
        <v>2</v>
      </c>
      <c r="E1217" t="str">
        <f>VLOOKUP(B1217,[2]Sheet1!$D:$AB,25,0)</f>
        <v>Regular-Adhe</v>
      </c>
      <c r="F1217" t="s">
        <v>595</v>
      </c>
    </row>
    <row r="1218" spans="1:6">
      <c r="A1218" s="69">
        <v>46093</v>
      </c>
      <c r="B1218" t="s">
        <v>382</v>
      </c>
      <c r="C1218">
        <v>0</v>
      </c>
      <c r="D1218">
        <v>2</v>
      </c>
      <c r="E1218" t="str">
        <f>VLOOKUP(B1218,[2]Sheet1!$D:$AB,25,0)</f>
        <v>Regular-Adhe</v>
      </c>
      <c r="F1218" t="s">
        <v>595</v>
      </c>
    </row>
    <row r="1219" spans="1:6">
      <c r="A1219" s="69">
        <v>46093</v>
      </c>
      <c r="B1219" t="s">
        <v>549</v>
      </c>
      <c r="C1219">
        <v>693</v>
      </c>
      <c r="D1219">
        <v>2</v>
      </c>
      <c r="E1219" t="str">
        <f>VLOOKUP(B1219,[2]Sheet1!$D:$AB,25,0)</f>
        <v>Regular-Gask</v>
      </c>
      <c r="F1219" t="s">
        <v>595</v>
      </c>
    </row>
    <row r="1220" spans="1:6">
      <c r="A1220" s="69">
        <v>46093</v>
      </c>
      <c r="B1220" t="s">
        <v>187</v>
      </c>
      <c r="C1220">
        <v>53</v>
      </c>
      <c r="D1220">
        <v>2</v>
      </c>
      <c r="E1220" t="str">
        <f>VLOOKUP(B1220,[2]Sheet1!$D:$AB,25,0)</f>
        <v>Regular-Gask</v>
      </c>
      <c r="F1220" t="s">
        <v>595</v>
      </c>
    </row>
    <row r="1221" spans="1:6">
      <c r="A1221" s="69">
        <v>46093</v>
      </c>
      <c r="B1221" t="s">
        <v>558</v>
      </c>
      <c r="C1221">
        <v>48</v>
      </c>
      <c r="D1221">
        <v>2</v>
      </c>
      <c r="E1221" t="str">
        <f>VLOOKUP(B1221,[2]Sheet1!$D:$AB,25,0)</f>
        <v>Regular-Adhe</v>
      </c>
      <c r="F1221" t="s">
        <v>595</v>
      </c>
    </row>
    <row r="1222" spans="1:6">
      <c r="A1222" s="69">
        <v>46093</v>
      </c>
      <c r="B1222" t="s">
        <v>384</v>
      </c>
      <c r="C1222">
        <v>54</v>
      </c>
      <c r="D1222">
        <v>2</v>
      </c>
      <c r="E1222" t="str">
        <f>VLOOKUP(B1222,[2]Sheet1!$D:$AB,25,0)</f>
        <v>Regular-Gask</v>
      </c>
      <c r="F1222" t="s">
        <v>595</v>
      </c>
    </row>
    <row r="1223" spans="1:6">
      <c r="A1223" s="69">
        <v>46093</v>
      </c>
      <c r="B1223" t="s">
        <v>794</v>
      </c>
      <c r="C1223">
        <v>217</v>
      </c>
      <c r="D1223">
        <v>2</v>
      </c>
      <c r="E1223" t="str">
        <f>VLOOKUP(B1223,[2]Sheet1!$D:$AB,25,0)</f>
        <v>Regular-Gask</v>
      </c>
      <c r="F1223" t="s">
        <v>595</v>
      </c>
    </row>
    <row r="1224" spans="1:6">
      <c r="A1224" s="69">
        <v>46093</v>
      </c>
      <c r="B1224" t="s">
        <v>840</v>
      </c>
      <c r="C1224">
        <v>345</v>
      </c>
      <c r="D1224">
        <v>2</v>
      </c>
      <c r="E1224" t="str">
        <f>VLOOKUP(B1224,[2]Sheet1!$D:$AB,25,0)</f>
        <v>MG Gask- Top Assembly</v>
      </c>
      <c r="F1224" t="s">
        <v>220</v>
      </c>
    </row>
    <row r="1225" spans="1:6">
      <c r="A1225" s="69">
        <v>46093</v>
      </c>
      <c r="B1225" t="s">
        <v>463</v>
      </c>
      <c r="C1225">
        <v>28</v>
      </c>
      <c r="D1225">
        <v>2</v>
      </c>
      <c r="E1225" t="str">
        <f>VLOOKUP(B1225,[2]Sheet1!$D:$AB,25,0)</f>
        <v>Regular-Gask</v>
      </c>
      <c r="F1225" t="s">
        <v>595</v>
      </c>
    </row>
    <row r="1226" spans="1:6">
      <c r="A1226" s="69">
        <v>46093</v>
      </c>
      <c r="B1226" t="s">
        <v>90</v>
      </c>
      <c r="C1226">
        <v>205</v>
      </c>
      <c r="D1226">
        <v>2</v>
      </c>
      <c r="E1226" t="str">
        <f>VLOOKUP(B1226,[2]Sheet1!$D:$AB,25,0)</f>
        <v>Regular-Gask</v>
      </c>
      <c r="F1226" t="s">
        <v>595</v>
      </c>
    </row>
    <row r="1227" spans="1:6">
      <c r="A1227" s="69">
        <v>46093</v>
      </c>
      <c r="B1227" t="s">
        <v>247</v>
      </c>
      <c r="C1227">
        <v>264</v>
      </c>
      <c r="D1227">
        <v>2</v>
      </c>
      <c r="E1227" t="str">
        <f>VLOOKUP(B1227,[2]Sheet1!$D:$AB,25,0)</f>
        <v>Regular-Adhe</v>
      </c>
      <c r="F1227" t="s">
        <v>595</v>
      </c>
    </row>
    <row r="1228" spans="1:6">
      <c r="A1228" s="69">
        <v>46093</v>
      </c>
      <c r="B1228" t="s">
        <v>165</v>
      </c>
      <c r="C1228">
        <v>223</v>
      </c>
      <c r="D1228">
        <v>2</v>
      </c>
      <c r="E1228" t="str">
        <f>VLOOKUP(B1228,[2]Sheet1!$D:$AB,25,0)</f>
        <v>Regular-Adhe</v>
      </c>
      <c r="F1228" t="s">
        <v>595</v>
      </c>
    </row>
    <row r="1229" spans="1:6">
      <c r="A1229" s="69">
        <v>46093</v>
      </c>
      <c r="B1229" t="s">
        <v>78</v>
      </c>
      <c r="C1229">
        <v>116</v>
      </c>
      <c r="D1229">
        <v>2</v>
      </c>
      <c r="E1229" t="str">
        <f>VLOOKUP(B1229,[2]Sheet1!$D:$AB,25,0)</f>
        <v>Regular-Adhe</v>
      </c>
      <c r="F1229" t="s">
        <v>595</v>
      </c>
    </row>
    <row r="1230" spans="1:6">
      <c r="A1230" s="69">
        <v>46094</v>
      </c>
      <c r="B1230" t="s">
        <v>275</v>
      </c>
      <c r="C1230">
        <v>222</v>
      </c>
      <c r="D1230">
        <v>1</v>
      </c>
      <c r="E1230" t="str">
        <f>VLOOKUP(B1230,[2]Sheet1!$D:$AB,25,0)</f>
        <v>Regular-Gask</v>
      </c>
      <c r="F1230" t="s">
        <v>595</v>
      </c>
    </row>
    <row r="1231" spans="1:6">
      <c r="A1231" s="69">
        <v>46094</v>
      </c>
      <c r="B1231" t="s">
        <v>633</v>
      </c>
      <c r="C1231">
        <v>94</v>
      </c>
      <c r="D1231">
        <v>1</v>
      </c>
      <c r="E1231" t="str">
        <f>VLOOKUP(B1231,[2]Sheet1!$D:$AB,25,0)</f>
        <v>Regular-Adhe</v>
      </c>
      <c r="F1231" t="s">
        <v>595</v>
      </c>
    </row>
    <row r="1232" spans="1:6">
      <c r="A1232" s="69">
        <v>46094</v>
      </c>
      <c r="B1232" t="s">
        <v>191</v>
      </c>
      <c r="C1232">
        <v>349</v>
      </c>
      <c r="D1232">
        <v>1</v>
      </c>
      <c r="E1232" t="str">
        <f>VLOOKUP(B1232,[2]Sheet1!$D:$AB,25,0)</f>
        <v>Regular-Gask</v>
      </c>
      <c r="F1232" t="s">
        <v>595</v>
      </c>
    </row>
    <row r="1233" spans="1:6">
      <c r="A1233" s="69">
        <v>46094</v>
      </c>
      <c r="B1233" t="s">
        <v>488</v>
      </c>
      <c r="C1233">
        <v>1203</v>
      </c>
      <c r="D1233">
        <v>1</v>
      </c>
      <c r="E1233" t="str">
        <f>VLOOKUP(B1233,[2]Sheet1!$D:$AB,25,0)</f>
        <v>Regular-Gask</v>
      </c>
      <c r="F1233" t="s">
        <v>595</v>
      </c>
    </row>
    <row r="1234" spans="1:6">
      <c r="A1234" s="69">
        <v>46094</v>
      </c>
      <c r="B1234" t="s">
        <v>448</v>
      </c>
      <c r="C1234">
        <v>47</v>
      </c>
      <c r="D1234">
        <v>1</v>
      </c>
      <c r="E1234" t="str">
        <f>VLOOKUP(B1234,[2]Sheet1!$D:$AB,25,0)</f>
        <v>Regular-Gask</v>
      </c>
      <c r="F1234" t="s">
        <v>595</v>
      </c>
    </row>
    <row r="1235" spans="1:6">
      <c r="A1235" s="69">
        <v>46094</v>
      </c>
      <c r="B1235" t="s">
        <v>60</v>
      </c>
      <c r="C1235">
        <v>215</v>
      </c>
      <c r="D1235">
        <v>1</v>
      </c>
      <c r="E1235" t="str">
        <f>VLOOKUP(B1235,[2]Sheet1!$D:$AB,25,0)</f>
        <v>Regular-Adhe</v>
      </c>
      <c r="F1235" t="s">
        <v>595</v>
      </c>
    </row>
    <row r="1236" spans="1:6">
      <c r="A1236" s="69">
        <v>46094</v>
      </c>
      <c r="B1236" t="s">
        <v>281</v>
      </c>
      <c r="C1236">
        <v>47</v>
      </c>
      <c r="D1236">
        <v>1</v>
      </c>
      <c r="E1236" t="str">
        <f>VLOOKUP(B1236,[2]Sheet1!$D:$AB,25,0)</f>
        <v>Regular-Gask</v>
      </c>
      <c r="F1236" t="s">
        <v>595</v>
      </c>
    </row>
    <row r="1237" spans="1:6">
      <c r="A1237" s="69">
        <v>46094</v>
      </c>
      <c r="B1237" t="s">
        <v>198</v>
      </c>
      <c r="C1237">
        <v>70</v>
      </c>
      <c r="D1237">
        <v>1</v>
      </c>
      <c r="E1237" t="str">
        <f>VLOOKUP(B1237,[2]Sheet1!$D:$AB,25,0)</f>
        <v>Regular-Adhe</v>
      </c>
      <c r="F1237" t="s">
        <v>595</v>
      </c>
    </row>
    <row r="1238" spans="1:6">
      <c r="A1238" s="69">
        <v>46094</v>
      </c>
      <c r="B1238" t="s">
        <v>508</v>
      </c>
      <c r="C1238">
        <v>160</v>
      </c>
      <c r="D1238">
        <v>1</v>
      </c>
      <c r="E1238" t="str">
        <f>VLOOKUP(B1238,[2]Sheet1!$D:$AB,25,0)</f>
        <v>Regular-Adhe</v>
      </c>
      <c r="F1238" t="s">
        <v>595</v>
      </c>
    </row>
    <row r="1239" spans="1:6">
      <c r="A1239" s="69">
        <v>46094</v>
      </c>
      <c r="B1239" t="s">
        <v>830</v>
      </c>
      <c r="C1239">
        <v>45</v>
      </c>
      <c r="D1239">
        <v>1</v>
      </c>
      <c r="E1239" t="str">
        <f>VLOOKUP(B1239,[2]Sheet1!$D:$AB,25,0)</f>
        <v>Regular-Adhe</v>
      </c>
      <c r="F1239" t="s">
        <v>595</v>
      </c>
    </row>
    <row r="1240" spans="1:6">
      <c r="A1240" s="69">
        <v>46094</v>
      </c>
      <c r="B1240" t="s">
        <v>892</v>
      </c>
      <c r="C1240">
        <v>209</v>
      </c>
      <c r="D1240">
        <v>1</v>
      </c>
      <c r="E1240" t="str">
        <f>VLOOKUP(B1240,[2]Sheet1!$D:$AB,25,0)</f>
        <v>Regular-Gask</v>
      </c>
      <c r="F1240" t="s">
        <v>595</v>
      </c>
    </row>
    <row r="1241" spans="1:6">
      <c r="A1241" s="69">
        <v>46094</v>
      </c>
      <c r="B1241" t="s">
        <v>449</v>
      </c>
      <c r="C1241">
        <v>775</v>
      </c>
      <c r="D1241">
        <v>1</v>
      </c>
      <c r="E1241" t="str">
        <f>VLOOKUP(B1241,[2]Sheet1!$D:$AB,25,0)</f>
        <v>Regular-Gask</v>
      </c>
      <c r="F1241" t="s">
        <v>595</v>
      </c>
    </row>
    <row r="1242" spans="1:6">
      <c r="A1242" s="69">
        <v>46094</v>
      </c>
      <c r="B1242" t="s">
        <v>680</v>
      </c>
      <c r="C1242">
        <v>344</v>
      </c>
      <c r="D1242">
        <v>1</v>
      </c>
      <c r="E1242" t="str">
        <f>VLOOKUP(B1242,[2]Sheet1!$D:$AB,25,0)</f>
        <v>Regular-Gask</v>
      </c>
      <c r="F1242" t="s">
        <v>595</v>
      </c>
    </row>
    <row r="1243" spans="1:6">
      <c r="A1243" s="69">
        <v>46094</v>
      </c>
      <c r="B1243" t="s">
        <v>6</v>
      </c>
      <c r="C1243">
        <v>386</v>
      </c>
      <c r="D1243">
        <v>1</v>
      </c>
      <c r="E1243" t="str">
        <f>VLOOKUP(B1243,[2]Sheet1!$D:$AB,25,0)</f>
        <v>Regular-Gask</v>
      </c>
      <c r="F1243" t="s">
        <v>595</v>
      </c>
    </row>
    <row r="1244" spans="1:6">
      <c r="A1244" s="69">
        <v>46094</v>
      </c>
      <c r="B1244" t="s">
        <v>450</v>
      </c>
      <c r="C1244">
        <v>968</v>
      </c>
      <c r="D1244">
        <v>1</v>
      </c>
      <c r="E1244" t="str">
        <f>VLOOKUP(B1244,[2]Sheet1!$D:$AB,25,0)</f>
        <v>MG Adhe + PB assembly</v>
      </c>
      <c r="F1244" t="s">
        <v>220</v>
      </c>
    </row>
    <row r="1245" spans="1:6">
      <c r="A1245" s="69">
        <v>46094</v>
      </c>
      <c r="B1245" t="s">
        <v>605</v>
      </c>
      <c r="C1245">
        <v>119</v>
      </c>
      <c r="D1245">
        <v>1</v>
      </c>
      <c r="E1245" t="str">
        <f>VLOOKUP(B1245,[2]Sheet1!$D:$AB,25,0)</f>
        <v>MG Adhe + PB assembly</v>
      </c>
      <c r="F1245" t="s">
        <v>220</v>
      </c>
    </row>
    <row r="1246" spans="1:6">
      <c r="A1246" s="69">
        <v>46094</v>
      </c>
      <c r="B1246" t="s">
        <v>345</v>
      </c>
      <c r="C1246">
        <v>46</v>
      </c>
      <c r="D1246">
        <v>1</v>
      </c>
      <c r="E1246" t="str">
        <f>VLOOKUP(B1246,[2]Sheet1!$D:$AB,25,0)</f>
        <v>Regular-Gask</v>
      </c>
      <c r="F1246" t="s">
        <v>595</v>
      </c>
    </row>
    <row r="1247" spans="1:6">
      <c r="A1247" s="69">
        <v>46094</v>
      </c>
      <c r="B1247" t="s">
        <v>351</v>
      </c>
      <c r="C1247">
        <v>41</v>
      </c>
      <c r="D1247">
        <v>1</v>
      </c>
      <c r="E1247" t="str">
        <f>VLOOKUP(B1247,[2]Sheet1!$D:$AB,25,0)</f>
        <v>Regular-Gask</v>
      </c>
      <c r="F1247" t="s">
        <v>595</v>
      </c>
    </row>
    <row r="1248" spans="1:6">
      <c r="A1248" s="69">
        <v>46094</v>
      </c>
      <c r="B1248" t="s">
        <v>348</v>
      </c>
      <c r="C1248">
        <v>329</v>
      </c>
      <c r="D1248">
        <v>1</v>
      </c>
      <c r="E1248" t="str">
        <f>VLOOKUP(B1248,[2]Sheet1!$D:$AB,25,0)</f>
        <v>Regular-Gask</v>
      </c>
      <c r="F1248" t="s">
        <v>595</v>
      </c>
    </row>
    <row r="1249" spans="1:6">
      <c r="A1249" s="69">
        <v>46094</v>
      </c>
      <c r="B1249" t="s">
        <v>831</v>
      </c>
      <c r="C1249">
        <v>166</v>
      </c>
      <c r="D1249">
        <v>1</v>
      </c>
      <c r="E1249" t="str">
        <f>VLOOKUP(B1249,[2]Sheet1!$D:$AB,25,0)</f>
        <v>Regular-Adhe</v>
      </c>
      <c r="F1249" t="s">
        <v>595</v>
      </c>
    </row>
    <row r="1250" spans="1:6">
      <c r="A1250" s="69">
        <v>46094</v>
      </c>
      <c r="B1250" t="s">
        <v>687</v>
      </c>
      <c r="C1250">
        <v>124</v>
      </c>
      <c r="D1250">
        <v>1</v>
      </c>
      <c r="E1250" t="str">
        <f>VLOOKUP(B1250,[2]Sheet1!$D:$AB,25,0)</f>
        <v>Regular-Adhe</v>
      </c>
      <c r="F1250" t="s">
        <v>595</v>
      </c>
    </row>
    <row r="1251" spans="1:6">
      <c r="A1251" s="69">
        <v>46094</v>
      </c>
      <c r="B1251" t="s">
        <v>37</v>
      </c>
      <c r="C1251">
        <v>125</v>
      </c>
      <c r="D1251">
        <v>1</v>
      </c>
      <c r="E1251" t="str">
        <f>VLOOKUP(B1251,[2]Sheet1!$D:$AB,25,0)</f>
        <v>Regular-Gask</v>
      </c>
      <c r="F1251" t="s">
        <v>595</v>
      </c>
    </row>
    <row r="1252" spans="1:6">
      <c r="A1252" s="69">
        <v>46094</v>
      </c>
      <c r="B1252" t="s">
        <v>523</v>
      </c>
      <c r="C1252">
        <v>108</v>
      </c>
      <c r="D1252">
        <v>1</v>
      </c>
      <c r="E1252" t="str">
        <f>VLOOKUP(B1252,[2]Sheet1!$D:$AB,25,0)</f>
        <v>Regular-Adhe</v>
      </c>
      <c r="F1252" t="s">
        <v>595</v>
      </c>
    </row>
    <row r="1253" spans="1:6">
      <c r="A1253" s="69">
        <v>46094</v>
      </c>
      <c r="B1253" t="s">
        <v>429</v>
      </c>
      <c r="C1253">
        <v>47</v>
      </c>
      <c r="D1253">
        <v>1</v>
      </c>
      <c r="E1253" t="str">
        <f>VLOOKUP(B1253,[2]Sheet1!$D:$AB,25,0)</f>
        <v>Regular-Gask</v>
      </c>
      <c r="F1253" t="s">
        <v>595</v>
      </c>
    </row>
    <row r="1254" spans="1:6">
      <c r="A1254" s="69">
        <v>46094</v>
      </c>
      <c r="B1254" t="s">
        <v>80</v>
      </c>
      <c r="C1254">
        <v>101</v>
      </c>
      <c r="D1254">
        <v>1</v>
      </c>
      <c r="E1254" t="str">
        <f>VLOOKUP(B1254,[2]Sheet1!$D:$AB,25,0)</f>
        <v>Regular-Adhe</v>
      </c>
      <c r="F1254" t="s">
        <v>595</v>
      </c>
    </row>
    <row r="1255" spans="1:6">
      <c r="A1255" s="69">
        <v>46094</v>
      </c>
      <c r="B1255" t="s">
        <v>38</v>
      </c>
      <c r="C1255">
        <v>1400</v>
      </c>
      <c r="D1255">
        <v>1</v>
      </c>
      <c r="E1255" t="str">
        <f>VLOOKUP(B1255,[2]Sheet1!$D:$AB,25,0)</f>
        <v>Regular-Gask</v>
      </c>
      <c r="F1255" t="s">
        <v>595</v>
      </c>
    </row>
    <row r="1256" spans="1:6">
      <c r="A1256" s="69">
        <v>46094</v>
      </c>
      <c r="B1256" t="s">
        <v>291</v>
      </c>
      <c r="C1256">
        <v>850</v>
      </c>
      <c r="D1256">
        <v>1</v>
      </c>
      <c r="E1256" t="str">
        <f>VLOOKUP(B1256,[2]Sheet1!$D:$AB,25,0)</f>
        <v>Regular-Gask</v>
      </c>
      <c r="F1256" t="s">
        <v>595</v>
      </c>
    </row>
    <row r="1257" spans="1:6">
      <c r="A1257" s="69">
        <v>46094</v>
      </c>
      <c r="B1257" t="s">
        <v>39</v>
      </c>
      <c r="C1257">
        <v>280</v>
      </c>
      <c r="D1257">
        <v>1</v>
      </c>
      <c r="E1257" t="str">
        <f>VLOOKUP(B1257,[2]Sheet1!$D:$AB,25,0)</f>
        <v>Regular-Gask</v>
      </c>
      <c r="F1257" t="s">
        <v>595</v>
      </c>
    </row>
    <row r="1258" spans="1:6">
      <c r="A1258" s="69">
        <v>46094</v>
      </c>
      <c r="B1258" t="s">
        <v>175</v>
      </c>
      <c r="C1258">
        <v>631</v>
      </c>
      <c r="D1258">
        <v>1</v>
      </c>
      <c r="E1258" t="str">
        <f>VLOOKUP(B1258,[2]Sheet1!$D:$AB,25,0)</f>
        <v>Regular-Gask</v>
      </c>
      <c r="F1258" t="s">
        <v>595</v>
      </c>
    </row>
    <row r="1259" spans="1:6">
      <c r="A1259" s="69">
        <v>46094</v>
      </c>
      <c r="B1259" t="s">
        <v>103</v>
      </c>
      <c r="C1259">
        <v>296</v>
      </c>
      <c r="D1259">
        <v>1</v>
      </c>
      <c r="E1259" t="str">
        <f>VLOOKUP(B1259,[2]Sheet1!$D:$AB,25,0)</f>
        <v>Regular-Gask</v>
      </c>
      <c r="F1259" t="s">
        <v>595</v>
      </c>
    </row>
    <row r="1260" spans="1:6">
      <c r="A1260" s="69">
        <v>46094</v>
      </c>
      <c r="B1260" t="s">
        <v>673</v>
      </c>
      <c r="C1260">
        <v>385</v>
      </c>
      <c r="D1260">
        <v>1</v>
      </c>
      <c r="E1260" t="str">
        <f>VLOOKUP(B1260,[2]Sheet1!$D:$AB,25,0)</f>
        <v>Regular-Gask</v>
      </c>
      <c r="F1260" t="s">
        <v>595</v>
      </c>
    </row>
    <row r="1261" spans="1:6">
      <c r="A1261" s="69">
        <v>46094</v>
      </c>
      <c r="B1261" t="s">
        <v>738</v>
      </c>
      <c r="C1261">
        <v>420</v>
      </c>
      <c r="D1261">
        <v>1</v>
      </c>
      <c r="E1261" t="str">
        <f>VLOOKUP(B1261,[2]Sheet1!$D:$AB,25,0)</f>
        <v>Regular-Gask</v>
      </c>
      <c r="F1261" t="s">
        <v>595</v>
      </c>
    </row>
    <row r="1262" spans="1:6">
      <c r="A1262" s="69">
        <v>46094</v>
      </c>
      <c r="B1262" t="s">
        <v>257</v>
      </c>
      <c r="C1262">
        <v>46</v>
      </c>
      <c r="D1262">
        <v>1</v>
      </c>
      <c r="E1262" t="str">
        <f>VLOOKUP(B1262,[2]Sheet1!$D:$AB,25,0)</f>
        <v>Regular-Adhe</v>
      </c>
      <c r="F1262" t="s">
        <v>595</v>
      </c>
    </row>
    <row r="1263" spans="1:6">
      <c r="A1263" s="69">
        <v>46094</v>
      </c>
      <c r="B1263" t="s">
        <v>42</v>
      </c>
      <c r="C1263">
        <v>560</v>
      </c>
      <c r="D1263">
        <v>1</v>
      </c>
      <c r="E1263" t="str">
        <f>VLOOKUP(B1263,[2]Sheet1!$D:$AB,25,0)</f>
        <v>Regular-Adhe</v>
      </c>
      <c r="F1263" t="s">
        <v>595</v>
      </c>
    </row>
    <row r="1264" spans="1:6">
      <c r="A1264" s="69">
        <v>46094</v>
      </c>
      <c r="B1264" t="s">
        <v>812</v>
      </c>
      <c r="C1264">
        <v>112</v>
      </c>
      <c r="D1264">
        <v>1</v>
      </c>
      <c r="E1264" t="str">
        <f>VLOOKUP(B1264,[2]Sheet1!$D:$AB,25,0)</f>
        <v>MG-Sticker + Orientation</v>
      </c>
      <c r="F1264" t="s">
        <v>220</v>
      </c>
    </row>
    <row r="1265" spans="1:6">
      <c r="A1265" s="69">
        <v>46094</v>
      </c>
      <c r="B1265" t="s">
        <v>495</v>
      </c>
      <c r="C1265">
        <v>64</v>
      </c>
      <c r="D1265">
        <v>1</v>
      </c>
      <c r="E1265" t="str">
        <f>VLOOKUP(B1265,[2]Sheet1!$D:$AB,25,0)</f>
        <v>Regular-Adhe</v>
      </c>
      <c r="F1265" t="s">
        <v>595</v>
      </c>
    </row>
    <row r="1266" spans="1:6">
      <c r="A1266" s="69">
        <v>46094</v>
      </c>
      <c r="B1266" t="s">
        <v>570</v>
      </c>
      <c r="C1266">
        <v>71</v>
      </c>
      <c r="D1266">
        <v>1</v>
      </c>
      <c r="E1266" t="str">
        <f>VLOOKUP(B1266,[2]Sheet1!$D:$AB,25,0)</f>
        <v>Regular-Adhe</v>
      </c>
      <c r="F1266" t="s">
        <v>595</v>
      </c>
    </row>
    <row r="1267" spans="1:6">
      <c r="A1267" s="69">
        <v>46094</v>
      </c>
      <c r="B1267" t="s">
        <v>706</v>
      </c>
      <c r="C1267">
        <v>0</v>
      </c>
      <c r="D1267">
        <v>1</v>
      </c>
      <c r="E1267" t="str">
        <f>VLOOKUP(B1267,[2]Sheet1!$D:$AB,25,0)</f>
        <v>Regular-Gask</v>
      </c>
      <c r="F1267" t="s">
        <v>595</v>
      </c>
    </row>
    <row r="1268" spans="1:6">
      <c r="A1268" s="69">
        <v>46094</v>
      </c>
      <c r="B1268" t="s">
        <v>891</v>
      </c>
      <c r="C1268">
        <v>91</v>
      </c>
      <c r="D1268">
        <v>1</v>
      </c>
      <c r="E1268" t="str">
        <f>VLOOKUP(B1268,[2]Sheet1!$D:$AB,25,0)</f>
        <v>Regular-Gask</v>
      </c>
      <c r="F1268" t="s">
        <v>595</v>
      </c>
    </row>
    <row r="1269" spans="1:6">
      <c r="A1269" s="69">
        <v>46094</v>
      </c>
      <c r="B1269" t="s">
        <v>370</v>
      </c>
      <c r="C1269">
        <v>466</v>
      </c>
      <c r="D1269">
        <v>1</v>
      </c>
      <c r="E1269" t="str">
        <f>VLOOKUP(B1269,[2]Sheet1!$D:$AB,25,0)</f>
        <v>Regular-Adhe</v>
      </c>
      <c r="F1269" t="s">
        <v>595</v>
      </c>
    </row>
    <row r="1270" spans="1:6">
      <c r="A1270" s="69">
        <v>46094</v>
      </c>
      <c r="B1270" t="s">
        <v>922</v>
      </c>
      <c r="C1270">
        <v>0</v>
      </c>
      <c r="D1270">
        <v>1</v>
      </c>
      <c r="E1270" t="str">
        <f>VLOOKUP(B1270,[2]Sheet1!$D:$AB,25,0)</f>
        <v>MG Gask + BR Gask</v>
      </c>
      <c r="F1270" t="s">
        <v>220</v>
      </c>
    </row>
    <row r="1271" spans="1:6">
      <c r="A1271" s="69">
        <v>46094</v>
      </c>
      <c r="B1271" t="s">
        <v>483</v>
      </c>
      <c r="C1271">
        <v>143</v>
      </c>
      <c r="D1271">
        <v>1</v>
      </c>
      <c r="E1271" t="str">
        <f>VLOOKUP(B1271,[2]Sheet1!$D:$AB,25,0)</f>
        <v>Regular-Gask</v>
      </c>
      <c r="F1271" t="s">
        <v>595</v>
      </c>
    </row>
    <row r="1272" spans="1:6">
      <c r="A1272" s="69">
        <v>46094</v>
      </c>
      <c r="B1272" t="s">
        <v>644</v>
      </c>
      <c r="C1272">
        <v>1000</v>
      </c>
      <c r="D1272">
        <v>1</v>
      </c>
      <c r="E1272" t="str">
        <f>VLOOKUP(B1272,[2]Sheet1!$D:$AB,25,0)</f>
        <v>Regular-Gask</v>
      </c>
      <c r="F1272" t="s">
        <v>595</v>
      </c>
    </row>
    <row r="1273" spans="1:6">
      <c r="A1273" s="69">
        <v>46094</v>
      </c>
      <c r="B1273" t="s">
        <v>934</v>
      </c>
      <c r="C1273">
        <v>344</v>
      </c>
      <c r="D1273">
        <v>1</v>
      </c>
      <c r="E1273" t="str">
        <f>VLOOKUP(B1273,[2]Sheet1!$D:$AB,25,0)</f>
        <v>MG Adhe + DR Adhe + Orientation</v>
      </c>
      <c r="F1273" t="s">
        <v>220</v>
      </c>
    </row>
    <row r="1274" spans="1:6">
      <c r="A1274" s="69">
        <v>46094</v>
      </c>
      <c r="B1274" t="s">
        <v>401</v>
      </c>
      <c r="C1274">
        <v>57</v>
      </c>
      <c r="D1274">
        <v>1</v>
      </c>
      <c r="E1274" t="str">
        <f>VLOOKUP(B1274,[2]Sheet1!$D:$AB,25,0)</f>
        <v>MG Adhe + DR Adhe + Orientation</v>
      </c>
      <c r="F1274" t="s">
        <v>220</v>
      </c>
    </row>
    <row r="1275" spans="1:6">
      <c r="A1275" s="69">
        <v>46094</v>
      </c>
      <c r="B1275" t="s">
        <v>525</v>
      </c>
      <c r="C1275">
        <v>456</v>
      </c>
      <c r="D1275">
        <v>1</v>
      </c>
      <c r="E1275" t="str">
        <f>VLOOKUP(B1275,[2]Sheet1!$D:$AB,25,0)</f>
        <v>Regular-Gask</v>
      </c>
      <c r="F1275" t="s">
        <v>595</v>
      </c>
    </row>
    <row r="1276" spans="1:6">
      <c r="A1276" s="69">
        <v>46094</v>
      </c>
      <c r="B1276" t="s">
        <v>182</v>
      </c>
      <c r="C1276">
        <v>62</v>
      </c>
      <c r="D1276">
        <v>1</v>
      </c>
      <c r="E1276" t="str">
        <f>VLOOKUP(B1276,[2]Sheet1!$D:$AB,25,0)</f>
        <v>Regular-Gask</v>
      </c>
      <c r="F1276" t="s">
        <v>595</v>
      </c>
    </row>
    <row r="1277" spans="1:6">
      <c r="A1277" s="69">
        <v>46094</v>
      </c>
      <c r="B1277" t="s">
        <v>365</v>
      </c>
      <c r="C1277">
        <v>83</v>
      </c>
      <c r="D1277">
        <v>1</v>
      </c>
      <c r="E1277" t="str">
        <f>VLOOKUP(B1277,[2]Sheet1!$D:$AB,25,0)</f>
        <v>Regular-Gask</v>
      </c>
      <c r="F1277" t="s">
        <v>595</v>
      </c>
    </row>
    <row r="1278" spans="1:6">
      <c r="A1278" s="69">
        <v>46094</v>
      </c>
      <c r="B1278" t="s">
        <v>46</v>
      </c>
      <c r="C1278">
        <v>105</v>
      </c>
      <c r="D1278">
        <v>1</v>
      </c>
      <c r="E1278" t="str">
        <f>VLOOKUP(B1278,[2]Sheet1!$D:$AB,25,0)</f>
        <v>Regular-Gask</v>
      </c>
      <c r="F1278" t="s">
        <v>595</v>
      </c>
    </row>
    <row r="1279" spans="1:6">
      <c r="A1279" s="69">
        <v>46094</v>
      </c>
      <c r="B1279" t="s">
        <v>493</v>
      </c>
      <c r="C1279">
        <v>48</v>
      </c>
      <c r="D1279">
        <v>1</v>
      </c>
      <c r="E1279" t="str">
        <f>VLOOKUP(B1279,[2]Sheet1!$D:$AB,25,0)</f>
        <v>Regular-Gask</v>
      </c>
      <c r="F1279" t="s">
        <v>595</v>
      </c>
    </row>
    <row r="1280" spans="1:6">
      <c r="A1280" s="69">
        <v>46094</v>
      </c>
      <c r="B1280" t="s">
        <v>360</v>
      </c>
      <c r="C1280">
        <v>55</v>
      </c>
      <c r="D1280">
        <v>1</v>
      </c>
      <c r="E1280" t="str">
        <f>VLOOKUP(B1280,[2]Sheet1!$D:$AB,25,0)</f>
        <v>Regular-Adhe</v>
      </c>
      <c r="F1280" t="s">
        <v>595</v>
      </c>
    </row>
    <row r="1281" spans="1:6">
      <c r="A1281" s="69">
        <v>46094</v>
      </c>
      <c r="B1281" t="s">
        <v>727</v>
      </c>
      <c r="C1281">
        <v>85</v>
      </c>
      <c r="D1281">
        <v>1</v>
      </c>
      <c r="E1281" t="str">
        <f>VLOOKUP(B1281,[2]Sheet1!$D:$AB,25,0)</f>
        <v>Regular-Adhe</v>
      </c>
      <c r="F1281" t="s">
        <v>595</v>
      </c>
    </row>
    <row r="1282" spans="1:6">
      <c r="A1282" s="69">
        <v>46094</v>
      </c>
      <c r="B1282" t="s">
        <v>582</v>
      </c>
      <c r="C1282">
        <v>192</v>
      </c>
      <c r="D1282">
        <v>1</v>
      </c>
      <c r="E1282" t="str">
        <f>VLOOKUP(B1282,[2]Sheet1!$D:$AB,25,0)</f>
        <v>MG Gask- Top Assembly</v>
      </c>
      <c r="F1282" t="s">
        <v>220</v>
      </c>
    </row>
    <row r="1283" spans="1:6">
      <c r="A1283" s="69">
        <v>46094</v>
      </c>
      <c r="B1283" t="s">
        <v>854</v>
      </c>
      <c r="C1283">
        <v>292</v>
      </c>
      <c r="D1283">
        <v>1</v>
      </c>
      <c r="E1283" t="str">
        <f>VLOOKUP(B1283,[2]Sheet1!$D:$AB,25,0)</f>
        <v>MG-Sticker + Orientation</v>
      </c>
      <c r="F1283" t="s">
        <v>220</v>
      </c>
    </row>
    <row r="1284" spans="1:6">
      <c r="A1284" s="69">
        <v>46094</v>
      </c>
      <c r="B1284" t="s">
        <v>894</v>
      </c>
      <c r="C1284">
        <v>75</v>
      </c>
      <c r="D1284">
        <v>1</v>
      </c>
      <c r="E1284" t="str">
        <f>VLOOKUP(B1284,[2]Sheet1!$D:$AB,25,0)</f>
        <v>Regular-Gask</v>
      </c>
      <c r="F1284" t="s">
        <v>595</v>
      </c>
    </row>
    <row r="1285" spans="1:6">
      <c r="A1285" s="69">
        <v>46094</v>
      </c>
      <c r="B1285" t="s">
        <v>896</v>
      </c>
      <c r="C1285">
        <v>64</v>
      </c>
      <c r="D1285">
        <v>1</v>
      </c>
      <c r="E1285" t="str">
        <f>VLOOKUP(B1285,[2]Sheet1!$D:$AB,25,0)</f>
        <v>Regular-Adhe</v>
      </c>
      <c r="F1285" t="s">
        <v>595</v>
      </c>
    </row>
    <row r="1286" spans="1:6">
      <c r="A1286" s="69">
        <v>46094</v>
      </c>
      <c r="B1286" t="s">
        <v>832</v>
      </c>
      <c r="C1286">
        <v>98</v>
      </c>
      <c r="D1286">
        <v>1</v>
      </c>
      <c r="E1286" t="str">
        <f>VLOOKUP(B1286,[2]Sheet1!$D:$AB,25,0)</f>
        <v>Regular-Adhe</v>
      </c>
      <c r="F1286" t="s">
        <v>595</v>
      </c>
    </row>
    <row r="1287" spans="1:6">
      <c r="A1287" s="69">
        <v>46094</v>
      </c>
      <c r="B1287" t="s">
        <v>319</v>
      </c>
      <c r="C1287">
        <v>104</v>
      </c>
      <c r="D1287">
        <v>1</v>
      </c>
      <c r="E1287" t="str">
        <f>VLOOKUP(B1287,[2]Sheet1!$D:$AB,25,0)</f>
        <v>Regular-Gask</v>
      </c>
      <c r="F1287" t="s">
        <v>595</v>
      </c>
    </row>
    <row r="1288" spans="1:6">
      <c r="A1288" s="69">
        <v>46094</v>
      </c>
      <c r="B1288" t="s">
        <v>318</v>
      </c>
      <c r="C1288">
        <v>73</v>
      </c>
      <c r="D1288">
        <v>1</v>
      </c>
      <c r="E1288" t="str">
        <f>VLOOKUP(B1288,[2]Sheet1!$D:$AB,25,0)</f>
        <v>Regular-Gask</v>
      </c>
      <c r="F1288" t="s">
        <v>595</v>
      </c>
    </row>
    <row r="1289" spans="1:6">
      <c r="A1289" s="69">
        <v>46094</v>
      </c>
      <c r="B1289" t="s">
        <v>47</v>
      </c>
      <c r="C1289">
        <v>296</v>
      </c>
      <c r="D1289">
        <v>1</v>
      </c>
      <c r="E1289" t="str">
        <f>VLOOKUP(B1289,[2]Sheet1!$D:$AB,25,0)</f>
        <v>MG Adhe + DR Adhe + PB assly</v>
      </c>
      <c r="F1289" t="s">
        <v>220</v>
      </c>
    </row>
    <row r="1290" spans="1:6">
      <c r="A1290" s="69">
        <v>46094</v>
      </c>
      <c r="B1290" t="s">
        <v>17</v>
      </c>
      <c r="C1290">
        <v>293</v>
      </c>
      <c r="D1290">
        <v>1</v>
      </c>
      <c r="E1290" t="str">
        <f>VLOOKUP(B1290,[2]Sheet1!$D:$AB,25,0)</f>
        <v>MG Gask + PB assembly</v>
      </c>
      <c r="F1290" t="s">
        <v>220</v>
      </c>
    </row>
    <row r="1291" spans="1:6">
      <c r="A1291" s="69">
        <v>46094</v>
      </c>
      <c r="B1291" t="s">
        <v>889</v>
      </c>
      <c r="C1291">
        <v>48</v>
      </c>
      <c r="D1291">
        <v>1</v>
      </c>
      <c r="E1291" t="str">
        <f>VLOOKUP(B1291,[2]Sheet1!$D:$AB,25,0)</f>
        <v>Regular-Gask</v>
      </c>
      <c r="F1291" t="s">
        <v>595</v>
      </c>
    </row>
    <row r="1292" spans="1:6">
      <c r="A1292" s="69">
        <v>46094</v>
      </c>
      <c r="B1292" t="s">
        <v>341</v>
      </c>
      <c r="C1292">
        <v>123</v>
      </c>
      <c r="D1292">
        <v>1</v>
      </c>
      <c r="E1292" t="str">
        <f>VLOOKUP(B1292,[2]Sheet1!$D:$AB,25,0)</f>
        <v>Regular-Gask</v>
      </c>
      <c r="F1292" t="s">
        <v>595</v>
      </c>
    </row>
    <row r="1293" spans="1:6">
      <c r="A1293" s="69">
        <v>46094</v>
      </c>
      <c r="B1293" t="s">
        <v>717</v>
      </c>
      <c r="C1293">
        <v>44</v>
      </c>
      <c r="D1293">
        <v>1</v>
      </c>
      <c r="E1293" t="str">
        <f>VLOOKUP(B1293,[2]Sheet1!$D:$AB,25,0)</f>
        <v>Regular-Gask</v>
      </c>
      <c r="F1293" t="s">
        <v>595</v>
      </c>
    </row>
    <row r="1294" spans="1:6">
      <c r="A1294" s="69">
        <v>46094</v>
      </c>
      <c r="B1294" t="s">
        <v>50</v>
      </c>
      <c r="C1294">
        <v>455</v>
      </c>
      <c r="D1294">
        <v>1</v>
      </c>
      <c r="E1294" t="str">
        <f>VLOOKUP(B1294,[2]Sheet1!$D:$AB,25,0)</f>
        <v>Regular-Gask</v>
      </c>
      <c r="F1294" t="s">
        <v>595</v>
      </c>
    </row>
    <row r="1295" spans="1:6">
      <c r="A1295" s="69">
        <v>46094</v>
      </c>
      <c r="B1295" t="s">
        <v>828</v>
      </c>
      <c r="C1295">
        <v>66</v>
      </c>
      <c r="D1295">
        <v>1</v>
      </c>
      <c r="E1295" t="str">
        <f>VLOOKUP(B1295,[2]Sheet1!$D:$AB,25,0)</f>
        <v>MG Adhe + DR Adhe + PB assly</v>
      </c>
      <c r="F1295" t="s">
        <v>220</v>
      </c>
    </row>
    <row r="1296" spans="1:6">
      <c r="A1296" s="69">
        <v>46094</v>
      </c>
      <c r="B1296" t="s">
        <v>51</v>
      </c>
      <c r="C1296">
        <v>257</v>
      </c>
      <c r="D1296">
        <v>1</v>
      </c>
      <c r="E1296" t="str">
        <f>VLOOKUP(B1296,[2]Sheet1!$D:$AB,25,0)</f>
        <v>Regular-Adhe</v>
      </c>
      <c r="F1296" t="s">
        <v>595</v>
      </c>
    </row>
    <row r="1297" spans="1:6">
      <c r="A1297" s="69">
        <v>46094</v>
      </c>
      <c r="B1297" t="s">
        <v>111</v>
      </c>
      <c r="C1297">
        <v>91</v>
      </c>
      <c r="D1297">
        <v>1</v>
      </c>
      <c r="E1297" t="str">
        <f>VLOOKUP(B1297,[2]Sheet1!$D:$AB,25,0)</f>
        <v>MG Gask + DR Adhe - Orientation + PB Assy</v>
      </c>
      <c r="F1297" t="s">
        <v>220</v>
      </c>
    </row>
    <row r="1298" spans="1:6">
      <c r="A1298" s="69">
        <v>46094</v>
      </c>
      <c r="B1298" t="s">
        <v>561</v>
      </c>
      <c r="C1298">
        <v>45</v>
      </c>
      <c r="D1298">
        <v>1</v>
      </c>
      <c r="E1298" t="str">
        <f>VLOOKUP(B1298,[2]Sheet1!$D:$AB,25,0)</f>
        <v>MG Gask + DR Adhe - Orientation + PB Assy</v>
      </c>
      <c r="F1298" t="s">
        <v>220</v>
      </c>
    </row>
    <row r="1299" spans="1:6">
      <c r="A1299" s="69">
        <v>46094</v>
      </c>
      <c r="B1299" t="s">
        <v>931</v>
      </c>
      <c r="C1299">
        <v>42</v>
      </c>
      <c r="D1299">
        <v>1</v>
      </c>
      <c r="E1299" t="str">
        <f>VLOOKUP(B1299,[2]Sheet1!$D:$AB,25,0)</f>
        <v>MG Adhe + DR Adhe</v>
      </c>
      <c r="F1299" t="s">
        <v>220</v>
      </c>
    </row>
    <row r="1300" spans="1:6">
      <c r="A1300" s="69">
        <v>46094</v>
      </c>
      <c r="B1300" t="s">
        <v>838</v>
      </c>
      <c r="C1300">
        <v>68</v>
      </c>
      <c r="D1300">
        <v>1</v>
      </c>
      <c r="E1300" t="str">
        <f>VLOOKUP(B1300,[2]Sheet1!$D:$AB,25,0)</f>
        <v>Regular-Gask</v>
      </c>
      <c r="F1300" t="s">
        <v>595</v>
      </c>
    </row>
    <row r="1301" spans="1:6">
      <c r="A1301" s="69">
        <v>46094</v>
      </c>
      <c r="B1301" t="s">
        <v>572</v>
      </c>
      <c r="C1301">
        <v>323</v>
      </c>
      <c r="D1301">
        <v>1</v>
      </c>
      <c r="E1301" t="str">
        <f>VLOOKUP(B1301,[2]Sheet1!$D:$AB,25,0)</f>
        <v>Regular-Gask</v>
      </c>
      <c r="F1301" t="s">
        <v>595</v>
      </c>
    </row>
    <row r="1302" spans="1:6">
      <c r="A1302" s="69">
        <v>46094</v>
      </c>
      <c r="B1302" t="s">
        <v>932</v>
      </c>
      <c r="C1302">
        <v>0</v>
      </c>
      <c r="D1302">
        <v>1</v>
      </c>
      <c r="E1302" t="str">
        <f>VLOOKUP(B1302,[2]Sheet1!$D:$AB,25,0)</f>
        <v>MG Adhe + DR Adhe + PB assly</v>
      </c>
      <c r="F1302" t="s">
        <v>220</v>
      </c>
    </row>
    <row r="1303" spans="1:6">
      <c r="A1303" s="69">
        <v>46094</v>
      </c>
      <c r="B1303" t="s">
        <v>753</v>
      </c>
      <c r="C1303">
        <v>83</v>
      </c>
      <c r="D1303">
        <v>1</v>
      </c>
      <c r="E1303" t="str">
        <f>VLOOKUP(B1303,[2]Sheet1!$D:$AB,25,0)</f>
        <v>Regular-Gask</v>
      </c>
      <c r="F1303" t="s">
        <v>595</v>
      </c>
    </row>
    <row r="1304" spans="1:6">
      <c r="A1304" s="69">
        <v>46094</v>
      </c>
      <c r="B1304" t="s">
        <v>742</v>
      </c>
      <c r="C1304">
        <v>125</v>
      </c>
      <c r="D1304">
        <v>1</v>
      </c>
      <c r="E1304" t="str">
        <f>VLOOKUP(B1304,[2]Sheet1!$D:$AB,25,0)</f>
        <v>MG-Sticker + Orientation</v>
      </c>
      <c r="F1304" t="s">
        <v>220</v>
      </c>
    </row>
    <row r="1305" spans="1:6">
      <c r="A1305" s="69">
        <v>46094</v>
      </c>
      <c r="B1305" t="s">
        <v>928</v>
      </c>
      <c r="C1305">
        <v>49</v>
      </c>
      <c r="D1305">
        <v>1</v>
      </c>
      <c r="E1305" t="str">
        <f>VLOOKUP(B1305,[2]Sheet1!$D:$AB,25,0)</f>
        <v>MG-Sticker</v>
      </c>
      <c r="F1305" t="s">
        <v>220</v>
      </c>
    </row>
    <row r="1306" spans="1:6">
      <c r="A1306" s="69">
        <v>46094</v>
      </c>
      <c r="B1306" t="s">
        <v>425</v>
      </c>
      <c r="C1306">
        <v>139</v>
      </c>
      <c r="D1306">
        <v>1</v>
      </c>
      <c r="E1306" t="str">
        <f>VLOOKUP(B1306,[2]Sheet1!$D:$AB,25,0)</f>
        <v>MG Adhe + Activator</v>
      </c>
      <c r="F1306" t="s">
        <v>220</v>
      </c>
    </row>
    <row r="1307" spans="1:6">
      <c r="A1307" s="69">
        <v>46094</v>
      </c>
      <c r="B1307" t="s">
        <v>231</v>
      </c>
      <c r="C1307">
        <v>126</v>
      </c>
      <c r="D1307">
        <v>1</v>
      </c>
      <c r="E1307" t="str">
        <f>VLOOKUP(B1307,[2]Sheet1!$D:$AB,25,0)</f>
        <v>MG Adhe + Activator</v>
      </c>
      <c r="F1307" t="s">
        <v>220</v>
      </c>
    </row>
    <row r="1308" spans="1:6">
      <c r="A1308" s="69">
        <v>46094</v>
      </c>
      <c r="B1308" t="s">
        <v>606</v>
      </c>
      <c r="C1308">
        <v>700</v>
      </c>
      <c r="D1308">
        <v>1</v>
      </c>
      <c r="E1308" t="str">
        <f>VLOOKUP(B1308,[2]Sheet1!$D:$AB,25,0)</f>
        <v>Regular-Gask</v>
      </c>
      <c r="F1308" t="s">
        <v>595</v>
      </c>
    </row>
    <row r="1309" spans="1:6">
      <c r="A1309" s="69">
        <v>46094</v>
      </c>
      <c r="B1309" t="s">
        <v>461</v>
      </c>
      <c r="C1309">
        <v>274</v>
      </c>
      <c r="D1309">
        <v>1</v>
      </c>
      <c r="E1309" t="str">
        <f>VLOOKUP(B1309,[2]Sheet1!$D:$AB,25,0)</f>
        <v>Regular-Gask</v>
      </c>
      <c r="F1309" t="s">
        <v>595</v>
      </c>
    </row>
    <row r="1310" spans="1:6">
      <c r="A1310" s="69">
        <v>46094</v>
      </c>
      <c r="B1310" t="s">
        <v>930</v>
      </c>
      <c r="C1310">
        <v>100</v>
      </c>
      <c r="D1310">
        <v>1</v>
      </c>
      <c r="E1310" t="str">
        <f>VLOOKUP(B1310,[2]Sheet1!$D:$AB,25,0)</f>
        <v>MG Gask + DR Adhe + Orientation</v>
      </c>
      <c r="F1310" t="s">
        <v>220</v>
      </c>
    </row>
    <row r="1311" spans="1:6">
      <c r="A1311" s="69">
        <v>46094</v>
      </c>
      <c r="B1311" t="s">
        <v>940</v>
      </c>
      <c r="C1311">
        <v>43</v>
      </c>
      <c r="D1311">
        <v>1</v>
      </c>
      <c r="E1311" t="str">
        <f>VLOOKUP(B1311,[2]Sheet1!$D:$AB,25,0)</f>
        <v>MG Adhe + Activator</v>
      </c>
      <c r="F1311" t="s">
        <v>220</v>
      </c>
    </row>
    <row r="1312" spans="1:6">
      <c r="A1312" s="69">
        <v>46094</v>
      </c>
      <c r="B1312" t="s">
        <v>890</v>
      </c>
      <c r="C1312">
        <v>56</v>
      </c>
      <c r="D1312">
        <v>1</v>
      </c>
      <c r="E1312" t="str">
        <f>VLOOKUP(B1312,[2]Sheet1!$D:$AB,25,0)</f>
        <v>Regular-Gask</v>
      </c>
      <c r="F1312" t="s">
        <v>595</v>
      </c>
    </row>
    <row r="1313" spans="1:6">
      <c r="A1313" s="69">
        <v>46094</v>
      </c>
      <c r="B1313" t="s">
        <v>465</v>
      </c>
      <c r="C1313">
        <v>176</v>
      </c>
      <c r="D1313">
        <v>1</v>
      </c>
      <c r="E1313" t="str">
        <f>VLOOKUP(B1313,[2]Sheet1!$D:$AB,25,0)</f>
        <v>MG Adhe + DR Adhe + Orientation</v>
      </c>
      <c r="F1313" t="s">
        <v>220</v>
      </c>
    </row>
    <row r="1314" spans="1:6">
      <c r="A1314" s="69">
        <v>46094</v>
      </c>
      <c r="B1314" t="s">
        <v>315</v>
      </c>
      <c r="C1314">
        <v>92</v>
      </c>
      <c r="D1314">
        <v>1</v>
      </c>
      <c r="E1314" t="str">
        <f>VLOOKUP(B1314,[2]Sheet1!$D:$AB,25,0)</f>
        <v>Regular-Adhe</v>
      </c>
      <c r="F1314" t="s">
        <v>595</v>
      </c>
    </row>
    <row r="1315" spans="1:6">
      <c r="A1315" s="69">
        <v>46094</v>
      </c>
      <c r="B1315" t="s">
        <v>904</v>
      </c>
      <c r="C1315">
        <v>64</v>
      </c>
      <c r="D1315">
        <v>1</v>
      </c>
      <c r="E1315" t="str">
        <f>VLOOKUP(B1315,[2]Sheet1!$D:$AB,25,0)</f>
        <v>Regular-Adhe</v>
      </c>
      <c r="F1315" t="s">
        <v>595</v>
      </c>
    </row>
    <row r="1316" spans="1:6">
      <c r="A1316" s="69">
        <v>46094</v>
      </c>
      <c r="B1316" t="s">
        <v>113</v>
      </c>
      <c r="C1316">
        <v>315</v>
      </c>
      <c r="D1316">
        <v>1</v>
      </c>
      <c r="E1316" t="str">
        <f>VLOOKUP(B1316,[2]Sheet1!$D:$AB,25,0)</f>
        <v>MG-Sticker + Orientation</v>
      </c>
      <c r="F1316" t="s">
        <v>220</v>
      </c>
    </row>
    <row r="1317" spans="1:6">
      <c r="A1317" s="69">
        <v>46094</v>
      </c>
      <c r="B1317" t="s">
        <v>743</v>
      </c>
      <c r="C1317">
        <v>550</v>
      </c>
      <c r="D1317">
        <v>1</v>
      </c>
      <c r="E1317" t="str">
        <f>VLOOKUP(B1317,[2]Sheet1!$D:$AB,25,0)</f>
        <v>MG-Sticker + Orientation</v>
      </c>
      <c r="F1317" t="s">
        <v>220</v>
      </c>
    </row>
    <row r="1318" spans="1:6">
      <c r="A1318" s="69">
        <v>46094</v>
      </c>
      <c r="B1318" t="s">
        <v>269</v>
      </c>
      <c r="C1318">
        <v>291</v>
      </c>
      <c r="D1318">
        <v>1</v>
      </c>
      <c r="E1318" t="str">
        <f>VLOOKUP(B1318,[2]Sheet1!$D:$AB,25,0)</f>
        <v>Regular-Gask</v>
      </c>
      <c r="F1318" t="s">
        <v>595</v>
      </c>
    </row>
    <row r="1319" spans="1:6">
      <c r="A1319" s="69">
        <v>46094</v>
      </c>
      <c r="B1319" t="s">
        <v>322</v>
      </c>
      <c r="C1319">
        <v>132</v>
      </c>
      <c r="D1319">
        <v>1</v>
      </c>
      <c r="E1319" t="str">
        <f>VLOOKUP(B1319,[2]Sheet1!$D:$AB,25,0)</f>
        <v>MG Adhe + DR Adhe</v>
      </c>
      <c r="F1319" t="s">
        <v>220</v>
      </c>
    </row>
    <row r="1320" spans="1:6">
      <c r="A1320" s="69">
        <v>46094</v>
      </c>
      <c r="B1320" t="s">
        <v>76</v>
      </c>
      <c r="C1320">
        <v>86</v>
      </c>
      <c r="D1320">
        <v>1</v>
      </c>
      <c r="E1320" t="str">
        <f>VLOOKUP(B1320,[2]Sheet1!$D:$AB,25,0)</f>
        <v>Regular-Gask</v>
      </c>
      <c r="F1320" t="s">
        <v>595</v>
      </c>
    </row>
    <row r="1321" spans="1:6">
      <c r="A1321" s="69">
        <v>46094</v>
      </c>
      <c r="B1321" t="s">
        <v>183</v>
      </c>
      <c r="C1321">
        <v>195</v>
      </c>
      <c r="D1321">
        <v>1</v>
      </c>
      <c r="E1321" t="str">
        <f>VLOOKUP(B1321,[2]Sheet1!$D:$AB,25,0)</f>
        <v>Regular-Gask</v>
      </c>
      <c r="F1321" t="s">
        <v>595</v>
      </c>
    </row>
    <row r="1322" spans="1:6">
      <c r="A1322" s="69">
        <v>46094</v>
      </c>
      <c r="B1322" t="s">
        <v>846</v>
      </c>
      <c r="C1322">
        <v>203</v>
      </c>
      <c r="D1322">
        <v>1</v>
      </c>
      <c r="E1322" t="str">
        <f>VLOOKUP(B1322,[2]Sheet1!$D:$AB,25,0)</f>
        <v>Regular-Gask</v>
      </c>
      <c r="F1322" t="s">
        <v>595</v>
      </c>
    </row>
    <row r="1323" spans="1:6">
      <c r="A1323" s="69">
        <v>46094</v>
      </c>
      <c r="B1323" t="s">
        <v>883</v>
      </c>
      <c r="C1323">
        <v>47</v>
      </c>
      <c r="D1323">
        <v>1</v>
      </c>
      <c r="E1323" t="str">
        <f>VLOOKUP(B1323,[2]Sheet1!$D:$AB,25,0)</f>
        <v>Regular-Adhe</v>
      </c>
      <c r="F1323" t="s">
        <v>595</v>
      </c>
    </row>
    <row r="1324" spans="1:6">
      <c r="A1324" s="69">
        <v>46094</v>
      </c>
      <c r="B1324" t="s">
        <v>927</v>
      </c>
      <c r="C1324">
        <v>63</v>
      </c>
      <c r="D1324">
        <v>1</v>
      </c>
      <c r="E1324" t="str">
        <f>VLOOKUP(B1324,[2]Sheet1!$D:$AB,25,0)</f>
        <v>MG Adhe + DR Sticker</v>
      </c>
      <c r="F1324" t="s">
        <v>220</v>
      </c>
    </row>
    <row r="1325" spans="1:6">
      <c r="A1325" s="69">
        <v>46094</v>
      </c>
      <c r="B1325" t="s">
        <v>284</v>
      </c>
      <c r="C1325">
        <v>384</v>
      </c>
      <c r="D1325">
        <v>1</v>
      </c>
      <c r="E1325" t="str">
        <f>VLOOKUP(B1325,[2]Sheet1!$D:$AB,25,0)</f>
        <v>Regular-Adhe</v>
      </c>
      <c r="F1325" t="s">
        <v>595</v>
      </c>
    </row>
    <row r="1326" spans="1:6">
      <c r="A1326" s="69">
        <v>46094</v>
      </c>
      <c r="B1326" t="s">
        <v>794</v>
      </c>
      <c r="C1326">
        <v>218</v>
      </c>
      <c r="D1326">
        <v>1</v>
      </c>
      <c r="E1326" t="str">
        <f>VLOOKUP(B1326,[2]Sheet1!$D:$AB,25,0)</f>
        <v>Regular-Gask</v>
      </c>
      <c r="F1326" t="s">
        <v>595</v>
      </c>
    </row>
    <row r="1327" spans="1:6">
      <c r="A1327" s="69">
        <v>46094</v>
      </c>
      <c r="B1327" t="s">
        <v>840</v>
      </c>
      <c r="C1327">
        <v>361</v>
      </c>
      <c r="D1327">
        <v>1</v>
      </c>
      <c r="E1327" t="str">
        <f>VLOOKUP(B1327,[2]Sheet1!$D:$AB,25,0)</f>
        <v>MG Gask- Top Assembly</v>
      </c>
      <c r="F1327" t="s">
        <v>220</v>
      </c>
    </row>
    <row r="1328" spans="1:6">
      <c r="A1328" s="69">
        <v>46094</v>
      </c>
      <c r="B1328" t="s">
        <v>437</v>
      </c>
      <c r="C1328">
        <v>64</v>
      </c>
      <c r="D1328">
        <v>1</v>
      </c>
      <c r="E1328" t="str">
        <f>VLOOKUP(B1328,[2]Sheet1!$D:$AB,25,0)</f>
        <v>MG Gask + PB assembly</v>
      </c>
      <c r="F1328" t="s">
        <v>220</v>
      </c>
    </row>
    <row r="1329" spans="1:6">
      <c r="A1329" s="69">
        <v>46094</v>
      </c>
      <c r="B1329" t="s">
        <v>56</v>
      </c>
      <c r="C1329">
        <v>176</v>
      </c>
      <c r="D1329">
        <v>1</v>
      </c>
      <c r="E1329" t="str">
        <f>VLOOKUP(B1329,[2]Sheet1!$D:$AB,25,0)</f>
        <v>Regular-Gask</v>
      </c>
      <c r="F1329" t="s">
        <v>595</v>
      </c>
    </row>
    <row r="1330" spans="1:6">
      <c r="A1330" s="69">
        <v>46094</v>
      </c>
      <c r="B1330" t="s">
        <v>802</v>
      </c>
      <c r="C1330">
        <v>60</v>
      </c>
      <c r="D1330">
        <v>1</v>
      </c>
      <c r="E1330" t="str">
        <f>VLOOKUP(B1330,[2]Sheet1!$D:$AB,25,0)</f>
        <v>Regular-Gask</v>
      </c>
      <c r="F1330" t="s">
        <v>595</v>
      </c>
    </row>
    <row r="1331" spans="1:6">
      <c r="A1331" s="69">
        <v>46094</v>
      </c>
      <c r="B1331" t="s">
        <v>901</v>
      </c>
      <c r="C1331">
        <v>0</v>
      </c>
      <c r="D1331">
        <v>1</v>
      </c>
      <c r="E1331" t="str">
        <f>VLOOKUP(B1331,[2]Sheet1!$D:$AB,25,0)</f>
        <v>Regular-Adhe</v>
      </c>
      <c r="F1331" t="s">
        <v>595</v>
      </c>
    </row>
    <row r="1332" spans="1:6">
      <c r="A1332" s="69">
        <v>46094</v>
      </c>
      <c r="B1332" t="s">
        <v>679</v>
      </c>
      <c r="C1332">
        <v>0</v>
      </c>
      <c r="D1332">
        <v>1</v>
      </c>
      <c r="E1332" t="str">
        <f>VLOOKUP(B1332,[2]Sheet1!$D:$AB,25,0)</f>
        <v>Regular-Adhe</v>
      </c>
      <c r="F1332" t="s">
        <v>595</v>
      </c>
    </row>
    <row r="1333" spans="1:6">
      <c r="A1333" s="69">
        <v>46094</v>
      </c>
      <c r="B1333" t="s">
        <v>903</v>
      </c>
      <c r="C1333">
        <v>282</v>
      </c>
      <c r="D1333">
        <v>1</v>
      </c>
      <c r="E1333" t="str">
        <f>VLOOKUP(B1333,[2]Sheet1!$D:$AB,25,0)</f>
        <v>Regular-Adhe</v>
      </c>
      <c r="F1333" t="s">
        <v>595</v>
      </c>
    </row>
    <row r="1334" spans="1:6">
      <c r="A1334" s="69">
        <v>46094</v>
      </c>
      <c r="B1334" t="s">
        <v>541</v>
      </c>
      <c r="C1334">
        <v>89</v>
      </c>
      <c r="D1334">
        <v>1</v>
      </c>
      <c r="E1334" t="str">
        <f>VLOOKUP(B1334,[2]Sheet1!$D:$AB,25,0)</f>
        <v>Regular-Adhe</v>
      </c>
      <c r="F1334" t="s">
        <v>595</v>
      </c>
    </row>
    <row r="1335" spans="1:6">
      <c r="A1335" s="69">
        <v>46094</v>
      </c>
      <c r="B1335" t="s">
        <v>933</v>
      </c>
      <c r="C1335">
        <v>70</v>
      </c>
      <c r="D1335">
        <v>1</v>
      </c>
      <c r="E1335" t="str">
        <f>VLOOKUP(B1335,[2]Sheet1!$D:$AB,25,0)</f>
        <v>MG Gask + BR Gask</v>
      </c>
      <c r="F1335" t="s">
        <v>220</v>
      </c>
    </row>
    <row r="1336" spans="1:6">
      <c r="A1336" s="69">
        <v>46094</v>
      </c>
      <c r="B1336" t="s">
        <v>908</v>
      </c>
      <c r="C1336">
        <v>135</v>
      </c>
      <c r="D1336">
        <v>1</v>
      </c>
      <c r="E1336" t="str">
        <f>VLOOKUP(B1336,[2]Sheet1!$D:$AB,25,0)</f>
        <v>Regular-Adhe</v>
      </c>
      <c r="F1336" t="s">
        <v>595</v>
      </c>
    </row>
    <row r="1337" spans="1:6">
      <c r="A1337" s="69">
        <v>46094</v>
      </c>
      <c r="B1337" t="s">
        <v>228</v>
      </c>
      <c r="C1337">
        <v>115</v>
      </c>
      <c r="D1337">
        <v>1</v>
      </c>
      <c r="E1337" t="str">
        <f>VLOOKUP(B1337,[2]Sheet1!$D:$AB,25,0)</f>
        <v>Regular-Adhe</v>
      </c>
      <c r="F1337" t="s">
        <v>595</v>
      </c>
    </row>
    <row r="1338" spans="1:6">
      <c r="A1338" s="69">
        <v>46094</v>
      </c>
      <c r="B1338" t="s">
        <v>942</v>
      </c>
      <c r="C1338">
        <v>0</v>
      </c>
      <c r="D1338">
        <v>2</v>
      </c>
      <c r="E1338" t="str">
        <f>VLOOKUP(B1338,[2]Sheet1!$D:$AB,25,0)</f>
        <v>Regular-Adhe</v>
      </c>
      <c r="F1338" t="s">
        <v>595</v>
      </c>
    </row>
    <row r="1339" spans="1:6">
      <c r="A1339" s="69">
        <v>46094</v>
      </c>
      <c r="B1339" t="s">
        <v>863</v>
      </c>
      <c r="C1339">
        <v>247</v>
      </c>
      <c r="D1339">
        <v>2</v>
      </c>
      <c r="E1339" t="str">
        <f>VLOOKUP(B1339,[2]Sheet1!$D:$AB,25,0)</f>
        <v>Regular-Gask</v>
      </c>
      <c r="F1339" t="s">
        <v>595</v>
      </c>
    </row>
    <row r="1340" spans="1:6">
      <c r="A1340" s="69">
        <v>46094</v>
      </c>
      <c r="B1340" t="s">
        <v>567</v>
      </c>
      <c r="C1340">
        <v>54</v>
      </c>
      <c r="D1340">
        <v>2</v>
      </c>
      <c r="E1340" t="str">
        <f>VLOOKUP(B1340,[2]Sheet1!$D:$AB,25,0)</f>
        <v>Regular-Gask</v>
      </c>
      <c r="F1340" t="s">
        <v>595</v>
      </c>
    </row>
    <row r="1341" spans="1:6">
      <c r="A1341" s="69">
        <v>46094</v>
      </c>
      <c r="B1341" t="s">
        <v>488</v>
      </c>
      <c r="C1341">
        <v>215</v>
      </c>
      <c r="D1341">
        <v>2</v>
      </c>
      <c r="E1341" t="str">
        <f>VLOOKUP(B1341,[2]Sheet1!$D:$AB,25,0)</f>
        <v>Regular-Gask</v>
      </c>
      <c r="F1341" t="s">
        <v>595</v>
      </c>
    </row>
    <row r="1342" spans="1:6">
      <c r="A1342" s="69">
        <v>46094</v>
      </c>
      <c r="B1342" t="s">
        <v>98</v>
      </c>
      <c r="C1342">
        <v>310</v>
      </c>
      <c r="D1342">
        <v>2</v>
      </c>
      <c r="E1342" t="str">
        <f>VLOOKUP(B1342,[2]Sheet1!$D:$AB,25,0)</f>
        <v>Regular-Gask</v>
      </c>
      <c r="F1342" t="s">
        <v>595</v>
      </c>
    </row>
    <row r="1343" spans="1:6">
      <c r="A1343" s="69">
        <v>46094</v>
      </c>
      <c r="B1343" t="s">
        <v>591</v>
      </c>
      <c r="C1343">
        <v>139</v>
      </c>
      <c r="D1343">
        <v>2</v>
      </c>
      <c r="E1343" t="str">
        <f>VLOOKUP(B1343,[2]Sheet1!$D:$AB,25,0)</f>
        <v>MG Adhe +  PB Assy + DR Sticker</v>
      </c>
      <c r="F1343" t="s">
        <v>220</v>
      </c>
    </row>
    <row r="1344" spans="1:6">
      <c r="A1344" s="69">
        <v>46094</v>
      </c>
      <c r="B1344" t="s">
        <v>520</v>
      </c>
      <c r="C1344">
        <v>414</v>
      </c>
      <c r="D1344">
        <v>2</v>
      </c>
      <c r="E1344" t="str">
        <f>VLOOKUP(B1344,[2]Sheet1!$D:$AB,25,0)</f>
        <v>MG Gask + PB assembly</v>
      </c>
      <c r="F1344" t="s">
        <v>220</v>
      </c>
    </row>
    <row r="1345" spans="1:6">
      <c r="A1345" s="69">
        <v>46094</v>
      </c>
      <c r="B1345" t="s">
        <v>6</v>
      </c>
      <c r="C1345">
        <v>408</v>
      </c>
      <c r="D1345">
        <v>2</v>
      </c>
      <c r="E1345" t="str">
        <f>VLOOKUP(B1345,[2]Sheet1!$D:$AB,25,0)</f>
        <v>Regular-Gask</v>
      </c>
      <c r="F1345" t="s">
        <v>595</v>
      </c>
    </row>
    <row r="1346" spans="1:6">
      <c r="A1346" s="69">
        <v>46094</v>
      </c>
      <c r="B1346" t="s">
        <v>9</v>
      </c>
      <c r="C1346">
        <v>62</v>
      </c>
      <c r="D1346">
        <v>2</v>
      </c>
      <c r="E1346" t="str">
        <f>VLOOKUP(B1346,[2]Sheet1!$D:$AB,25,0)</f>
        <v>Regular-Gask</v>
      </c>
      <c r="F1346" t="s">
        <v>595</v>
      </c>
    </row>
    <row r="1347" spans="1:6">
      <c r="A1347" s="69">
        <v>46094</v>
      </c>
      <c r="B1347" t="s">
        <v>34</v>
      </c>
      <c r="C1347">
        <v>346</v>
      </c>
      <c r="D1347">
        <v>2</v>
      </c>
      <c r="E1347" t="str">
        <f>VLOOKUP(B1347,[2]Sheet1!$D:$AB,25,0)</f>
        <v>Regular-Gask</v>
      </c>
      <c r="F1347" t="s">
        <v>595</v>
      </c>
    </row>
    <row r="1348" spans="1:6">
      <c r="A1348" s="69">
        <v>46094</v>
      </c>
      <c r="B1348" t="s">
        <v>10</v>
      </c>
      <c r="C1348">
        <v>144</v>
      </c>
      <c r="D1348">
        <v>2</v>
      </c>
      <c r="E1348" t="str">
        <f>VLOOKUP(B1348,[2]Sheet1!$D:$AB,25,0)</f>
        <v>Regular-Gask</v>
      </c>
      <c r="F1348" t="s">
        <v>595</v>
      </c>
    </row>
    <row r="1349" spans="1:6">
      <c r="A1349" s="69">
        <v>46094</v>
      </c>
      <c r="B1349" t="s">
        <v>332</v>
      </c>
      <c r="C1349">
        <v>55</v>
      </c>
      <c r="D1349">
        <v>2</v>
      </c>
      <c r="E1349" t="str">
        <f>VLOOKUP(B1349,[2]Sheet1!$D:$AB,25,0)</f>
        <v>Regular-Gask</v>
      </c>
      <c r="F1349" t="s">
        <v>595</v>
      </c>
    </row>
    <row r="1350" spans="1:6">
      <c r="A1350" s="69">
        <v>46094</v>
      </c>
      <c r="B1350" t="s">
        <v>35</v>
      </c>
      <c r="C1350">
        <v>543</v>
      </c>
      <c r="D1350">
        <v>2</v>
      </c>
      <c r="E1350" t="str">
        <f>VLOOKUP(B1350,[2]Sheet1!$D:$AB,25,0)</f>
        <v>Regular-Gask</v>
      </c>
      <c r="F1350" t="s">
        <v>595</v>
      </c>
    </row>
    <row r="1351" spans="1:6">
      <c r="A1351" s="69">
        <v>46094</v>
      </c>
      <c r="B1351" t="s">
        <v>36</v>
      </c>
      <c r="C1351">
        <v>89</v>
      </c>
      <c r="D1351">
        <v>2</v>
      </c>
      <c r="E1351" t="str">
        <f>VLOOKUP(B1351,[2]Sheet1!$D:$AB,25,0)</f>
        <v>Regular-Gask</v>
      </c>
      <c r="F1351" t="s">
        <v>595</v>
      </c>
    </row>
    <row r="1352" spans="1:6">
      <c r="A1352" s="69">
        <v>46094</v>
      </c>
      <c r="B1352" t="s">
        <v>11</v>
      </c>
      <c r="C1352">
        <v>65</v>
      </c>
      <c r="D1352">
        <v>2</v>
      </c>
      <c r="E1352" t="str">
        <f>VLOOKUP(B1352,[2]Sheet1!$D:$AB,25,0)</f>
        <v>Regular-Gask</v>
      </c>
      <c r="F1352" t="s">
        <v>595</v>
      </c>
    </row>
    <row r="1353" spans="1:6">
      <c r="A1353" s="69">
        <v>46094</v>
      </c>
      <c r="B1353" t="s">
        <v>451</v>
      </c>
      <c r="C1353">
        <v>235</v>
      </c>
      <c r="D1353">
        <v>2</v>
      </c>
      <c r="E1353" t="str">
        <f>VLOOKUP(B1353,[2]Sheet1!$D:$AB,25,0)</f>
        <v>Regular-Gask</v>
      </c>
      <c r="F1353" t="s">
        <v>595</v>
      </c>
    </row>
    <row r="1354" spans="1:6">
      <c r="A1354" s="69">
        <v>46094</v>
      </c>
      <c r="B1354" t="s">
        <v>875</v>
      </c>
      <c r="C1354">
        <v>35</v>
      </c>
      <c r="D1354">
        <v>2</v>
      </c>
      <c r="E1354" t="str">
        <f>VLOOKUP(B1354,[2]Sheet1!$D:$AB,25,0)</f>
        <v>Regular-Gask</v>
      </c>
      <c r="F1354" t="s">
        <v>595</v>
      </c>
    </row>
    <row r="1355" spans="1:6">
      <c r="A1355" s="69">
        <v>46094</v>
      </c>
      <c r="B1355" t="s">
        <v>786</v>
      </c>
      <c r="C1355">
        <v>40</v>
      </c>
      <c r="D1355">
        <v>2</v>
      </c>
      <c r="E1355" t="str">
        <f>VLOOKUP(B1355,[2]Sheet1!$D:$AB,25,0)</f>
        <v>Regular-Adhe</v>
      </c>
      <c r="F1355" t="s">
        <v>595</v>
      </c>
    </row>
    <row r="1356" spans="1:6">
      <c r="A1356" s="69">
        <v>46094</v>
      </c>
      <c r="B1356" t="s">
        <v>95</v>
      </c>
      <c r="C1356">
        <v>167</v>
      </c>
      <c r="D1356">
        <v>2</v>
      </c>
      <c r="E1356" t="str">
        <f>VLOOKUP(B1356,[2]Sheet1!$D:$AB,25,0)</f>
        <v>Regular-Gask</v>
      </c>
      <c r="F1356" t="s">
        <v>595</v>
      </c>
    </row>
    <row r="1357" spans="1:6">
      <c r="A1357" s="69">
        <v>46094</v>
      </c>
      <c r="B1357" t="s">
        <v>38</v>
      </c>
      <c r="C1357">
        <v>1000</v>
      </c>
      <c r="D1357">
        <v>2</v>
      </c>
      <c r="E1357" t="str">
        <f>VLOOKUP(B1357,[2]Sheet1!$D:$AB,25,0)</f>
        <v>Regular-Gask</v>
      </c>
      <c r="F1357" t="s">
        <v>595</v>
      </c>
    </row>
    <row r="1358" spans="1:6">
      <c r="A1358" s="69">
        <v>46094</v>
      </c>
      <c r="B1358" t="s">
        <v>726</v>
      </c>
      <c r="C1358">
        <v>155</v>
      </c>
      <c r="D1358">
        <v>2</v>
      </c>
      <c r="E1358" t="str">
        <f>VLOOKUP(B1358,[2]Sheet1!$D:$AB,25,0)</f>
        <v>Regular-Adhe</v>
      </c>
      <c r="F1358" t="s">
        <v>595</v>
      </c>
    </row>
    <row r="1359" spans="1:6">
      <c r="A1359" s="69">
        <v>46094</v>
      </c>
      <c r="B1359" t="s">
        <v>765</v>
      </c>
      <c r="C1359">
        <v>79</v>
      </c>
      <c r="D1359">
        <v>2</v>
      </c>
      <c r="E1359" t="str">
        <f>VLOOKUP(B1359,[2]Sheet1!$D:$AB,25,0)</f>
        <v>Regular-Gask</v>
      </c>
      <c r="F1359" t="s">
        <v>595</v>
      </c>
    </row>
    <row r="1360" spans="1:6">
      <c r="A1360" s="69">
        <v>46094</v>
      </c>
      <c r="B1360" t="s">
        <v>665</v>
      </c>
      <c r="C1360">
        <v>43</v>
      </c>
      <c r="D1360">
        <v>2</v>
      </c>
      <c r="E1360" t="str">
        <f>VLOOKUP(B1360,[2]Sheet1!$D:$AB,25,0)</f>
        <v>Regular-Adhe</v>
      </c>
      <c r="F1360" t="s">
        <v>595</v>
      </c>
    </row>
    <row r="1361" spans="1:6">
      <c r="A1361" s="69">
        <v>46094</v>
      </c>
      <c r="B1361" t="s">
        <v>294</v>
      </c>
      <c r="C1361">
        <v>141</v>
      </c>
      <c r="D1361">
        <v>2</v>
      </c>
      <c r="E1361" t="str">
        <f>VLOOKUP(B1361,[2]Sheet1!$D:$AB,25,0)</f>
        <v>MG Sticker + DR Sticker</v>
      </c>
      <c r="F1361" t="s">
        <v>220</v>
      </c>
    </row>
    <row r="1362" spans="1:6">
      <c r="A1362" s="69">
        <v>46094</v>
      </c>
      <c r="B1362" t="s">
        <v>832</v>
      </c>
      <c r="C1362">
        <v>301</v>
      </c>
      <c r="D1362">
        <v>2</v>
      </c>
      <c r="E1362" t="str">
        <f>VLOOKUP(B1362,[2]Sheet1!$D:$AB,25,0)</f>
        <v>Regular-Adhe</v>
      </c>
      <c r="F1362" t="s">
        <v>595</v>
      </c>
    </row>
    <row r="1363" spans="1:6">
      <c r="A1363" s="69">
        <v>46094</v>
      </c>
      <c r="B1363" t="s">
        <v>564</v>
      </c>
      <c r="C1363">
        <v>114</v>
      </c>
      <c r="D1363">
        <v>2</v>
      </c>
      <c r="E1363" t="str">
        <f>VLOOKUP(B1363,[2]Sheet1!$D:$AB,25,0)</f>
        <v>Regular-Adhe</v>
      </c>
      <c r="F1363" t="s">
        <v>595</v>
      </c>
    </row>
    <row r="1364" spans="1:6">
      <c r="A1364" s="69">
        <v>46094</v>
      </c>
      <c r="B1364" t="s">
        <v>238</v>
      </c>
      <c r="C1364">
        <v>193</v>
      </c>
      <c r="D1364">
        <v>2</v>
      </c>
      <c r="E1364" t="str">
        <f>VLOOKUP(B1364,[2]Sheet1!$D:$AB,25,0)</f>
        <v>Regular-Gask</v>
      </c>
      <c r="F1364" t="s">
        <v>595</v>
      </c>
    </row>
    <row r="1365" spans="1:6">
      <c r="A1365" s="69">
        <v>46094</v>
      </c>
      <c r="B1365" t="s">
        <v>390</v>
      </c>
      <c r="C1365">
        <v>206</v>
      </c>
      <c r="D1365">
        <v>2</v>
      </c>
      <c r="E1365" t="str">
        <f>VLOOKUP(B1365,[2]Sheet1!$D:$AB,25,0)</f>
        <v>Regular-Adhe</v>
      </c>
      <c r="F1365" t="s">
        <v>595</v>
      </c>
    </row>
    <row r="1366" spans="1:6">
      <c r="A1366" s="69">
        <v>46094</v>
      </c>
      <c r="B1366" t="s">
        <v>308</v>
      </c>
      <c r="C1366">
        <v>119</v>
      </c>
      <c r="D1366">
        <v>2</v>
      </c>
      <c r="E1366" t="str">
        <f>VLOOKUP(B1366,[2]Sheet1!$D:$AB,25,0)</f>
        <v>MG Gask + PB assembly</v>
      </c>
      <c r="F1366" t="s">
        <v>220</v>
      </c>
    </row>
    <row r="1367" spans="1:6">
      <c r="A1367" s="69">
        <v>46094</v>
      </c>
      <c r="B1367" t="s">
        <v>683</v>
      </c>
      <c r="C1367">
        <v>270</v>
      </c>
      <c r="D1367">
        <v>2</v>
      </c>
      <c r="E1367" t="str">
        <f>VLOOKUP(B1367,[2]Sheet1!$D:$AB,25,0)</f>
        <v>Regular-Gask</v>
      </c>
      <c r="F1367" t="s">
        <v>595</v>
      </c>
    </row>
    <row r="1368" spans="1:6">
      <c r="A1368" s="69">
        <v>46094</v>
      </c>
      <c r="B1368" t="s">
        <v>282</v>
      </c>
      <c r="C1368">
        <v>28</v>
      </c>
      <c r="D1368">
        <v>2</v>
      </c>
      <c r="E1368" t="str">
        <f>VLOOKUP(B1368,[2]Sheet1!$D:$AB,25,0)</f>
        <v>Regular-Gask</v>
      </c>
      <c r="F1368" t="s">
        <v>595</v>
      </c>
    </row>
    <row r="1369" spans="1:6">
      <c r="A1369" s="69">
        <v>46094</v>
      </c>
      <c r="B1369" t="s">
        <v>438</v>
      </c>
      <c r="C1369">
        <v>64</v>
      </c>
      <c r="D1369">
        <v>2</v>
      </c>
      <c r="E1369" t="str">
        <f>VLOOKUP(B1369,[2]Sheet1!$D:$AB,25,0)</f>
        <v>MG Adhe + DR sticker</v>
      </c>
      <c r="F1369" t="s">
        <v>220</v>
      </c>
    </row>
    <row r="1370" spans="1:6">
      <c r="A1370" s="69">
        <v>46094</v>
      </c>
      <c r="B1370" t="s">
        <v>65</v>
      </c>
      <c r="C1370">
        <v>432</v>
      </c>
      <c r="D1370">
        <v>2</v>
      </c>
      <c r="E1370" t="str">
        <f>VLOOKUP(B1370,[2]Sheet1!$D:$AB,25,0)</f>
        <v>Regular-Gask</v>
      </c>
      <c r="F1370" t="s">
        <v>595</v>
      </c>
    </row>
    <row r="1371" spans="1:6">
      <c r="A1371" s="69">
        <v>46094</v>
      </c>
      <c r="B1371" t="s">
        <v>618</v>
      </c>
      <c r="C1371">
        <v>134</v>
      </c>
      <c r="D1371">
        <v>2</v>
      </c>
      <c r="E1371" t="str">
        <f>VLOOKUP(B1371,[2]Sheet1!$D:$AB,25,0)</f>
        <v>Regular-Adhe</v>
      </c>
      <c r="F1371" t="s">
        <v>595</v>
      </c>
    </row>
    <row r="1372" spans="1:6">
      <c r="A1372" s="69">
        <v>46094</v>
      </c>
      <c r="B1372" t="s">
        <v>619</v>
      </c>
      <c r="C1372">
        <v>85</v>
      </c>
      <c r="D1372">
        <v>2</v>
      </c>
      <c r="E1372" t="str">
        <f>VLOOKUP(B1372,[2]Sheet1!$D:$AB,25,0)</f>
        <v>Regular-Adhe</v>
      </c>
      <c r="F1372" t="s">
        <v>595</v>
      </c>
    </row>
    <row r="1373" spans="1:6">
      <c r="A1373" s="69">
        <v>46094</v>
      </c>
      <c r="B1373" t="s">
        <v>69</v>
      </c>
      <c r="C1373">
        <v>582</v>
      </c>
      <c r="D1373">
        <v>2</v>
      </c>
      <c r="E1373" t="str">
        <f>VLOOKUP(B1373,[2]Sheet1!$D:$AB,25,0)</f>
        <v>Regular-Gask</v>
      </c>
      <c r="F1373" t="s">
        <v>595</v>
      </c>
    </row>
    <row r="1374" spans="1:6">
      <c r="A1374" s="69">
        <v>46094</v>
      </c>
      <c r="B1374" t="s">
        <v>185</v>
      </c>
      <c r="C1374">
        <v>201</v>
      </c>
      <c r="D1374">
        <v>2</v>
      </c>
      <c r="E1374" t="str">
        <f>VLOOKUP(B1374,[2]Sheet1!$D:$AB,25,0)</f>
        <v>Regular-Gask</v>
      </c>
      <c r="F1374" t="s">
        <v>595</v>
      </c>
    </row>
    <row r="1375" spans="1:6">
      <c r="A1375" s="69">
        <v>46094</v>
      </c>
      <c r="B1375" t="s">
        <v>233</v>
      </c>
      <c r="C1375">
        <v>69</v>
      </c>
      <c r="D1375">
        <v>2</v>
      </c>
      <c r="E1375" t="str">
        <f>VLOOKUP(B1375,[2]Sheet1!$D:$AB,25,0)</f>
        <v>Regular-Adhe</v>
      </c>
      <c r="F1375" t="s">
        <v>595</v>
      </c>
    </row>
    <row r="1376" spans="1:6">
      <c r="A1376" s="69">
        <v>46094</v>
      </c>
      <c r="B1376" t="s">
        <v>540</v>
      </c>
      <c r="C1376">
        <v>34</v>
      </c>
      <c r="D1376">
        <v>2</v>
      </c>
      <c r="E1376" t="str">
        <f>VLOOKUP(B1376,[2]Sheet1!$D:$AB,25,0)</f>
        <v>Regular-Gask</v>
      </c>
      <c r="F1376" t="s">
        <v>595</v>
      </c>
    </row>
    <row r="1377" spans="1:6">
      <c r="A1377" s="69">
        <v>46094</v>
      </c>
      <c r="B1377" t="s">
        <v>243</v>
      </c>
      <c r="C1377">
        <v>58</v>
      </c>
      <c r="D1377">
        <v>2</v>
      </c>
      <c r="E1377" t="str">
        <f>VLOOKUP(B1377,[2]Sheet1!$D:$AB,25,0)</f>
        <v>Regular-Adhe</v>
      </c>
      <c r="F1377" t="s">
        <v>595</v>
      </c>
    </row>
    <row r="1378" spans="1:6">
      <c r="A1378" s="69">
        <v>46094</v>
      </c>
      <c r="B1378" t="s">
        <v>552</v>
      </c>
      <c r="C1378">
        <v>138</v>
      </c>
      <c r="D1378">
        <v>2</v>
      </c>
      <c r="E1378" t="str">
        <f>VLOOKUP(B1378,[2]Sheet1!$D:$AB,25,0)</f>
        <v>Regular-Adhe</v>
      </c>
      <c r="F1378" t="s">
        <v>595</v>
      </c>
    </row>
    <row r="1379" spans="1:6">
      <c r="A1379" s="69">
        <v>46094</v>
      </c>
      <c r="B1379" t="s">
        <v>421</v>
      </c>
      <c r="C1379">
        <v>105</v>
      </c>
      <c r="D1379">
        <v>2</v>
      </c>
      <c r="E1379" t="str">
        <f>VLOOKUP(B1379,[2]Sheet1!$D:$AB,25,0)</f>
        <v>Regular-Adhe</v>
      </c>
      <c r="F1379" t="s">
        <v>595</v>
      </c>
    </row>
    <row r="1380" spans="1:6">
      <c r="A1380" s="69">
        <v>46094</v>
      </c>
      <c r="B1380" t="s">
        <v>518</v>
      </c>
      <c r="C1380">
        <v>291</v>
      </c>
      <c r="D1380">
        <v>2</v>
      </c>
      <c r="E1380" t="str">
        <f>VLOOKUP(B1380,[2]Sheet1!$D:$AB,25,0)</f>
        <v>Regular-Adhe</v>
      </c>
      <c r="F1380" t="s">
        <v>595</v>
      </c>
    </row>
    <row r="1381" spans="1:6">
      <c r="A1381" s="69">
        <v>46094</v>
      </c>
      <c r="B1381" t="s">
        <v>92</v>
      </c>
      <c r="C1381">
        <v>41</v>
      </c>
      <c r="D1381">
        <v>2</v>
      </c>
      <c r="E1381" t="str">
        <f>VLOOKUP(B1381,[2]Sheet1!$D:$AB,25,0)</f>
        <v>Regular-Gask</v>
      </c>
      <c r="F1381" t="s">
        <v>595</v>
      </c>
    </row>
    <row r="1382" spans="1:6">
      <c r="A1382" s="69">
        <v>46094</v>
      </c>
      <c r="B1382" t="s">
        <v>236</v>
      </c>
      <c r="C1382">
        <v>162</v>
      </c>
      <c r="D1382">
        <v>2</v>
      </c>
      <c r="E1382" t="str">
        <f>VLOOKUP(B1382,[2]Sheet1!$D:$AB,25,0)</f>
        <v>Regular-Gask</v>
      </c>
      <c r="F1382" t="s">
        <v>595</v>
      </c>
    </row>
    <row r="1383" spans="1:6">
      <c r="A1383" s="69">
        <v>46094</v>
      </c>
      <c r="B1383" t="s">
        <v>27</v>
      </c>
      <c r="C1383">
        <v>231</v>
      </c>
      <c r="D1383">
        <v>2</v>
      </c>
      <c r="E1383" t="str">
        <f>VLOOKUP(B1383,[2]Sheet1!$D:$AB,25,0)</f>
        <v>Regular-Adhe</v>
      </c>
      <c r="F1383" t="s">
        <v>595</v>
      </c>
    </row>
    <row r="1384" spans="1:6">
      <c r="A1384" s="69">
        <v>46094</v>
      </c>
      <c r="B1384" t="s">
        <v>496</v>
      </c>
      <c r="C1384">
        <v>53</v>
      </c>
      <c r="D1384">
        <v>2</v>
      </c>
      <c r="E1384" t="str">
        <f>VLOOKUP(B1384,[2]Sheet1!$D:$AB,25,0)</f>
        <v>Regular-Adhe</v>
      </c>
      <c r="F1384" t="s">
        <v>595</v>
      </c>
    </row>
    <row r="1385" spans="1:6">
      <c r="A1385" s="69">
        <v>46094</v>
      </c>
      <c r="B1385" t="s">
        <v>794</v>
      </c>
      <c r="C1385">
        <v>208</v>
      </c>
      <c r="D1385">
        <v>2</v>
      </c>
      <c r="E1385" t="str">
        <f>VLOOKUP(B1385,[2]Sheet1!$D:$AB,25,0)</f>
        <v>Regular-Gask</v>
      </c>
      <c r="F1385" t="s">
        <v>595</v>
      </c>
    </row>
    <row r="1386" spans="1:6">
      <c r="A1386" s="69">
        <v>46094</v>
      </c>
      <c r="B1386" t="s">
        <v>886</v>
      </c>
      <c r="C1386">
        <v>32</v>
      </c>
      <c r="D1386">
        <v>2</v>
      </c>
      <c r="E1386" t="str">
        <f>VLOOKUP(B1386,[2]Sheet1!$D:$AB,25,0)</f>
        <v>Regular-Adhe</v>
      </c>
      <c r="F1386" t="s">
        <v>595</v>
      </c>
    </row>
    <row r="1387" spans="1:6">
      <c r="A1387" s="69">
        <v>46094</v>
      </c>
      <c r="B1387" t="s">
        <v>57</v>
      </c>
      <c r="C1387">
        <v>60</v>
      </c>
      <c r="D1387">
        <v>2</v>
      </c>
      <c r="E1387" t="str">
        <f>VLOOKUP(B1387,[2]Sheet1!$D:$AB,25,0)</f>
        <v>Regular-Adhe</v>
      </c>
      <c r="F1387" t="s">
        <v>595</v>
      </c>
    </row>
    <row r="1388" spans="1:6">
      <c r="A1388" s="69">
        <v>46094</v>
      </c>
      <c r="B1388" t="s">
        <v>78</v>
      </c>
      <c r="C1388">
        <v>75</v>
      </c>
      <c r="D1388">
        <v>2</v>
      </c>
      <c r="E1388" t="str">
        <f>VLOOKUP(B1388,[2]Sheet1!$D:$AB,25,0)</f>
        <v>Regular-Adhe</v>
      </c>
      <c r="F1388" t="s">
        <v>595</v>
      </c>
    </row>
    <row r="1389" spans="1:6">
      <c r="A1389" s="69">
        <v>46094</v>
      </c>
      <c r="B1389" t="s">
        <v>395</v>
      </c>
      <c r="C1389">
        <v>115</v>
      </c>
      <c r="D1389">
        <v>3</v>
      </c>
      <c r="E1389" t="str">
        <f>VLOOKUP(B1389,[2]Sheet1!$D:$AB,25,0)</f>
        <v>MG-Sticker + Orientation</v>
      </c>
      <c r="F1389" t="s">
        <v>220</v>
      </c>
    </row>
    <row r="1390" spans="1:6">
      <c r="A1390" s="69">
        <v>46094</v>
      </c>
      <c r="B1390" t="s">
        <v>602</v>
      </c>
      <c r="C1390">
        <v>191</v>
      </c>
      <c r="D1390">
        <v>3</v>
      </c>
      <c r="E1390" t="str">
        <f>VLOOKUP(B1390,[2]Sheet1!$D:$AB,25,0)</f>
        <v>Regular-Gask</v>
      </c>
      <c r="F1390" t="s">
        <v>595</v>
      </c>
    </row>
    <row r="1391" spans="1:6">
      <c r="A1391" s="69">
        <v>46094</v>
      </c>
      <c r="B1391" t="s">
        <v>168</v>
      </c>
      <c r="C1391">
        <v>362</v>
      </c>
      <c r="D1391">
        <v>3</v>
      </c>
      <c r="E1391" t="str">
        <f>VLOOKUP(B1391,[2]Sheet1!$D:$AB,25,0)</f>
        <v>Regular-Gask</v>
      </c>
      <c r="F1391" t="s">
        <v>595</v>
      </c>
    </row>
    <row r="1392" spans="1:6">
      <c r="A1392" s="69">
        <v>46094</v>
      </c>
      <c r="B1392" t="s">
        <v>643</v>
      </c>
      <c r="C1392">
        <v>281</v>
      </c>
      <c r="D1392">
        <v>3</v>
      </c>
      <c r="E1392" t="str">
        <f>VLOOKUP(B1392,[2]Sheet1!$D:$AB,25,0)</f>
        <v>Regular-Gask</v>
      </c>
      <c r="F1392" t="s">
        <v>595</v>
      </c>
    </row>
    <row r="1393" spans="1:6">
      <c r="A1393" s="69">
        <v>46094</v>
      </c>
      <c r="B1393" t="s">
        <v>710</v>
      </c>
      <c r="C1393">
        <v>308</v>
      </c>
      <c r="D1393">
        <v>3</v>
      </c>
      <c r="E1393" t="str">
        <f>VLOOKUP(B1393,[2]Sheet1!$D:$AB,25,0)</f>
        <v>MG-Sticker + Orientation</v>
      </c>
      <c r="F1393" t="s">
        <v>220</v>
      </c>
    </row>
    <row r="1394" spans="1:6">
      <c r="A1394" s="69">
        <v>46094</v>
      </c>
      <c r="B1394" t="s">
        <v>169</v>
      </c>
      <c r="C1394">
        <v>201</v>
      </c>
      <c r="D1394">
        <v>3</v>
      </c>
      <c r="E1394" t="str">
        <f>VLOOKUP(B1394,[2]Sheet1!$D:$AB,25,0)</f>
        <v>MG Gask + PB assembly</v>
      </c>
      <c r="F1394" t="s">
        <v>220</v>
      </c>
    </row>
    <row r="1395" spans="1:6">
      <c r="A1395" s="69">
        <v>46094</v>
      </c>
      <c r="B1395" t="s">
        <v>274</v>
      </c>
      <c r="C1395">
        <v>204</v>
      </c>
      <c r="D1395">
        <v>3</v>
      </c>
      <c r="E1395" t="str">
        <f>VLOOKUP(B1395,[2]Sheet1!$D:$AB,25,0)</f>
        <v>Regular-Gask</v>
      </c>
      <c r="F1395" t="s">
        <v>595</v>
      </c>
    </row>
    <row r="1396" spans="1:6">
      <c r="A1396" s="69">
        <v>46094</v>
      </c>
      <c r="B1396" t="s">
        <v>758</v>
      </c>
      <c r="C1396">
        <v>318</v>
      </c>
      <c r="D1396">
        <v>3</v>
      </c>
      <c r="E1396" t="str">
        <f>VLOOKUP(B1396,[2]Sheet1!$D:$AB,25,0)</f>
        <v>Regular-Gask</v>
      </c>
      <c r="F1396" t="s">
        <v>595</v>
      </c>
    </row>
    <row r="1397" spans="1:6">
      <c r="A1397" s="69">
        <v>46094</v>
      </c>
      <c r="B1397" t="s">
        <v>400</v>
      </c>
      <c r="C1397">
        <v>93</v>
      </c>
      <c r="D1397">
        <v>3</v>
      </c>
      <c r="E1397" t="str">
        <f>VLOOKUP(B1397,[2]Sheet1!$D:$AB,25,0)</f>
        <v>Regular-Adhe</v>
      </c>
      <c r="F1397" t="s">
        <v>595</v>
      </c>
    </row>
    <row r="1398" spans="1:6">
      <c r="A1398" s="69">
        <v>46094</v>
      </c>
      <c r="B1398" t="s">
        <v>573</v>
      </c>
      <c r="C1398">
        <v>230</v>
      </c>
      <c r="D1398">
        <v>3</v>
      </c>
      <c r="E1398" t="str">
        <f>VLOOKUP(B1398,[2]Sheet1!$D:$AB,25,0)</f>
        <v>Regular-Adhe</v>
      </c>
      <c r="F1398" t="s">
        <v>595</v>
      </c>
    </row>
    <row r="1399" spans="1:6">
      <c r="A1399" s="69">
        <v>46094</v>
      </c>
      <c r="B1399" t="s">
        <v>760</v>
      </c>
      <c r="C1399">
        <v>281</v>
      </c>
      <c r="D1399">
        <v>3</v>
      </c>
      <c r="E1399" t="str">
        <f>VLOOKUP(B1399,[2]Sheet1!$D:$AB,25,0)</f>
        <v>Regular-Gask</v>
      </c>
      <c r="F1399" t="s">
        <v>595</v>
      </c>
    </row>
    <row r="1400" spans="1:6">
      <c r="A1400" s="69">
        <v>46094</v>
      </c>
      <c r="B1400" t="s">
        <v>888</v>
      </c>
      <c r="C1400">
        <v>200</v>
      </c>
      <c r="D1400">
        <v>3</v>
      </c>
      <c r="E1400" t="str">
        <f>VLOOKUP(B1400,[2]Sheet1!$D:$AB,25,0)</f>
        <v>Regular-Gask</v>
      </c>
      <c r="F1400" t="s">
        <v>595</v>
      </c>
    </row>
    <row r="1401" spans="1:6">
      <c r="A1401" s="69">
        <v>46095</v>
      </c>
      <c r="B1401" t="s">
        <v>870</v>
      </c>
      <c r="C1401">
        <v>49</v>
      </c>
      <c r="D1401">
        <v>1</v>
      </c>
      <c r="E1401" t="str">
        <f>VLOOKUP(B1401,[2]Sheet1!$D:$AB,25,0)</f>
        <v>Regular-Adhe</v>
      </c>
      <c r="F1401" t="s">
        <v>595</v>
      </c>
    </row>
    <row r="1402" spans="1:6">
      <c r="A1402" s="69">
        <v>46095</v>
      </c>
      <c r="B1402" t="s">
        <v>32</v>
      </c>
      <c r="C1402">
        <v>138</v>
      </c>
      <c r="D1402">
        <v>1</v>
      </c>
      <c r="E1402" t="str">
        <f>VLOOKUP(B1402,[2]Sheet1!$D:$AB,25,0)</f>
        <v>Regular-Gask</v>
      </c>
      <c r="F1402" t="s">
        <v>595</v>
      </c>
    </row>
    <row r="1403" spans="1:6">
      <c r="A1403" s="69">
        <v>46095</v>
      </c>
      <c r="B1403" t="s">
        <v>70</v>
      </c>
      <c r="C1403">
        <v>32</v>
      </c>
      <c r="D1403">
        <v>1</v>
      </c>
      <c r="E1403" t="str">
        <f>VLOOKUP(B1403,[2]Sheet1!$D:$AB,25,0)</f>
        <v>Regular-Gask</v>
      </c>
      <c r="F1403" t="s">
        <v>595</v>
      </c>
    </row>
    <row r="1404" spans="1:6">
      <c r="A1404" s="69">
        <v>46095</v>
      </c>
      <c r="B1404" t="s">
        <v>602</v>
      </c>
      <c r="C1404">
        <v>58</v>
      </c>
      <c r="D1404">
        <v>1</v>
      </c>
      <c r="E1404" t="str">
        <f>VLOOKUP(B1404,[2]Sheet1!$D:$AB,25,0)</f>
        <v>Regular-Gask</v>
      </c>
      <c r="F1404" t="s">
        <v>595</v>
      </c>
    </row>
    <row r="1405" spans="1:6">
      <c r="A1405" s="69">
        <v>46095</v>
      </c>
      <c r="B1405" t="s">
        <v>488</v>
      </c>
      <c r="C1405">
        <v>85</v>
      </c>
      <c r="D1405">
        <v>1</v>
      </c>
      <c r="E1405" t="str">
        <f>VLOOKUP(B1405,[2]Sheet1!$D:$AB,25,0)</f>
        <v>Regular-Gask</v>
      </c>
      <c r="F1405" t="s">
        <v>595</v>
      </c>
    </row>
    <row r="1406" spans="1:6">
      <c r="A1406" s="69">
        <v>46095</v>
      </c>
      <c r="B1406" t="s">
        <v>98</v>
      </c>
      <c r="C1406">
        <v>121</v>
      </c>
      <c r="D1406">
        <v>1</v>
      </c>
      <c r="E1406" t="str">
        <f>VLOOKUP(B1406,[2]Sheet1!$D:$AB,25,0)</f>
        <v>Regular-Gask</v>
      </c>
      <c r="F1406" t="s">
        <v>595</v>
      </c>
    </row>
    <row r="1407" spans="1:6">
      <c r="A1407" s="69">
        <v>46095</v>
      </c>
      <c r="B1407" t="s">
        <v>79</v>
      </c>
      <c r="C1407">
        <v>112</v>
      </c>
      <c r="D1407">
        <v>1</v>
      </c>
      <c r="E1407" t="str">
        <f>VLOOKUP(B1407,[2]Sheet1!$D:$AB,25,0)</f>
        <v>Regular-Adhe</v>
      </c>
      <c r="F1407" t="s">
        <v>595</v>
      </c>
    </row>
    <row r="1408" spans="1:6">
      <c r="A1408" s="69">
        <v>46095</v>
      </c>
      <c r="B1408" t="s">
        <v>6</v>
      </c>
      <c r="C1408">
        <v>309</v>
      </c>
      <c r="D1408">
        <v>1</v>
      </c>
      <c r="E1408" t="str">
        <f>VLOOKUP(B1408,[2]Sheet1!$D:$AB,25,0)</f>
        <v>Regular-Gask</v>
      </c>
      <c r="F1408" t="s">
        <v>595</v>
      </c>
    </row>
    <row r="1409" spans="1:6">
      <c r="A1409" s="69">
        <v>46095</v>
      </c>
      <c r="B1409" t="s">
        <v>895</v>
      </c>
      <c r="C1409">
        <v>0</v>
      </c>
      <c r="D1409">
        <v>1</v>
      </c>
      <c r="E1409" t="str">
        <f>VLOOKUP(B1409,[2]Sheet1!$D:$AB,25,0)</f>
        <v>Regular-Gask</v>
      </c>
      <c r="F1409" t="s">
        <v>595</v>
      </c>
    </row>
    <row r="1410" spans="1:6">
      <c r="A1410" s="69">
        <v>46095</v>
      </c>
      <c r="B1410" t="s">
        <v>366</v>
      </c>
      <c r="C1410">
        <v>251</v>
      </c>
      <c r="D1410">
        <v>1</v>
      </c>
      <c r="E1410" t="str">
        <f>VLOOKUP(B1410,[2]Sheet1!$D:$AB,25,0)</f>
        <v>Regular-Gask</v>
      </c>
      <c r="F1410" t="s">
        <v>595</v>
      </c>
    </row>
    <row r="1411" spans="1:6">
      <c r="A1411" s="69">
        <v>46095</v>
      </c>
      <c r="B1411" t="s">
        <v>887</v>
      </c>
      <c r="C1411">
        <v>168</v>
      </c>
      <c r="D1411">
        <v>1</v>
      </c>
      <c r="E1411" t="str">
        <f>VLOOKUP(B1411,[2]Sheet1!$D:$AB,25,0)</f>
        <v>Regular-Gask</v>
      </c>
      <c r="F1411" t="s">
        <v>595</v>
      </c>
    </row>
    <row r="1412" spans="1:6">
      <c r="A1412" s="69">
        <v>46095</v>
      </c>
      <c r="B1412" t="s">
        <v>695</v>
      </c>
      <c r="C1412">
        <v>382</v>
      </c>
      <c r="D1412">
        <v>1</v>
      </c>
      <c r="E1412" t="str">
        <f>VLOOKUP(B1412,[2]Sheet1!$D:$AB,25,0)</f>
        <v>Regular-Gask</v>
      </c>
      <c r="F1412" t="s">
        <v>595</v>
      </c>
    </row>
    <row r="1413" spans="1:6">
      <c r="A1413" s="69">
        <v>46095</v>
      </c>
      <c r="B1413" t="s">
        <v>324</v>
      </c>
      <c r="C1413">
        <v>51</v>
      </c>
      <c r="D1413">
        <v>1</v>
      </c>
      <c r="E1413" t="str">
        <f>VLOOKUP(B1413,[2]Sheet1!$D:$AB,25,0)</f>
        <v>Regular-Gask</v>
      </c>
      <c r="F1413" t="s">
        <v>595</v>
      </c>
    </row>
    <row r="1414" spans="1:6">
      <c r="A1414" s="69">
        <v>46095</v>
      </c>
      <c r="B1414" t="s">
        <v>563</v>
      </c>
      <c r="C1414">
        <v>0</v>
      </c>
      <c r="D1414">
        <v>1</v>
      </c>
      <c r="E1414" t="str">
        <f>VLOOKUP(B1414,[2]Sheet1!$D:$AB,25,0)</f>
        <v>Regular-Gask</v>
      </c>
      <c r="F1414" t="s">
        <v>595</v>
      </c>
    </row>
    <row r="1415" spans="1:6">
      <c r="A1415" s="69">
        <v>46095</v>
      </c>
      <c r="B1415" t="s">
        <v>815</v>
      </c>
      <c r="C1415">
        <v>30</v>
      </c>
      <c r="D1415">
        <v>1</v>
      </c>
      <c r="E1415" t="str">
        <f>VLOOKUP(B1415,[2]Sheet1!$D:$AB,25,0)</f>
        <v>Regular-Adhe</v>
      </c>
      <c r="F1415" t="s">
        <v>595</v>
      </c>
    </row>
    <row r="1416" spans="1:6">
      <c r="A1416" s="69">
        <v>46095</v>
      </c>
      <c r="B1416" t="s">
        <v>617</v>
      </c>
      <c r="C1416">
        <v>0</v>
      </c>
      <c r="D1416">
        <v>1</v>
      </c>
      <c r="E1416" t="str">
        <f>VLOOKUP(B1416,[2]Sheet1!$D:$AB,25,0)</f>
        <v>Regular-Adhe</v>
      </c>
      <c r="F1416" t="s">
        <v>595</v>
      </c>
    </row>
    <row r="1417" spans="1:6">
      <c r="A1417" s="69">
        <v>46095</v>
      </c>
      <c r="B1417" t="s">
        <v>95</v>
      </c>
      <c r="C1417">
        <v>138</v>
      </c>
      <c r="D1417">
        <v>1</v>
      </c>
      <c r="E1417" t="str">
        <f>VLOOKUP(B1417,[2]Sheet1!$D:$AB,25,0)</f>
        <v>Regular-Gask</v>
      </c>
      <c r="F1417" t="s">
        <v>595</v>
      </c>
    </row>
    <row r="1418" spans="1:6">
      <c r="A1418" s="69">
        <v>46095</v>
      </c>
      <c r="B1418" t="s">
        <v>316</v>
      </c>
      <c r="C1418">
        <v>60</v>
      </c>
      <c r="D1418">
        <v>1</v>
      </c>
      <c r="E1418" t="str">
        <f>VLOOKUP(B1418,[2]Sheet1!$D:$AB,25,0)</f>
        <v>Regular-Adhe</v>
      </c>
      <c r="F1418" t="s">
        <v>595</v>
      </c>
    </row>
    <row r="1419" spans="1:6">
      <c r="A1419" s="69">
        <v>46095</v>
      </c>
      <c r="B1419" t="s">
        <v>80</v>
      </c>
      <c r="C1419">
        <v>124</v>
      </c>
      <c r="D1419">
        <v>1</v>
      </c>
      <c r="E1419" t="str">
        <f>VLOOKUP(B1419,[2]Sheet1!$D:$AB,25,0)</f>
        <v>Regular-Adhe</v>
      </c>
      <c r="F1419" t="s">
        <v>595</v>
      </c>
    </row>
    <row r="1420" spans="1:6">
      <c r="A1420" s="69">
        <v>46095</v>
      </c>
      <c r="B1420" t="s">
        <v>39</v>
      </c>
      <c r="C1420">
        <v>251</v>
      </c>
      <c r="D1420">
        <v>1</v>
      </c>
      <c r="E1420" t="str">
        <f>VLOOKUP(B1420,[2]Sheet1!$D:$AB,25,0)</f>
        <v>Regular-Gask</v>
      </c>
      <c r="F1420" t="s">
        <v>595</v>
      </c>
    </row>
    <row r="1421" spans="1:6">
      <c r="A1421" s="69">
        <v>46095</v>
      </c>
      <c r="B1421" t="s">
        <v>893</v>
      </c>
      <c r="C1421">
        <v>32</v>
      </c>
      <c r="D1421">
        <v>1</v>
      </c>
      <c r="E1421" t="str">
        <f>VLOOKUP(B1421,[2]Sheet1!$D:$AB,25,0)</f>
        <v>Regular-Gask</v>
      </c>
      <c r="F1421" t="s">
        <v>595</v>
      </c>
    </row>
    <row r="1422" spans="1:6">
      <c r="A1422" s="69">
        <v>46095</v>
      </c>
      <c r="B1422" t="s">
        <v>175</v>
      </c>
      <c r="C1422">
        <v>180</v>
      </c>
      <c r="D1422">
        <v>1</v>
      </c>
      <c r="E1422" t="str">
        <f>VLOOKUP(B1422,[2]Sheet1!$D:$AB,25,0)</f>
        <v>Regular-Gask</v>
      </c>
      <c r="F1422" t="s">
        <v>595</v>
      </c>
    </row>
    <row r="1423" spans="1:6">
      <c r="A1423" s="69">
        <v>46095</v>
      </c>
      <c r="B1423" t="s">
        <v>103</v>
      </c>
      <c r="C1423">
        <v>237</v>
      </c>
      <c r="D1423">
        <v>1</v>
      </c>
      <c r="E1423" t="str">
        <f>VLOOKUP(B1423,[2]Sheet1!$D:$AB,25,0)</f>
        <v>Regular-Gask</v>
      </c>
      <c r="F1423" t="s">
        <v>595</v>
      </c>
    </row>
    <row r="1424" spans="1:6">
      <c r="A1424" s="69">
        <v>46095</v>
      </c>
      <c r="B1424" t="s">
        <v>746</v>
      </c>
      <c r="C1424">
        <v>31</v>
      </c>
      <c r="D1424">
        <v>1</v>
      </c>
      <c r="E1424" t="str">
        <f>VLOOKUP(B1424,[2]Sheet1!$D:$AB,25,0)</f>
        <v>Regular-Adhe</v>
      </c>
      <c r="F1424" t="s">
        <v>595</v>
      </c>
    </row>
    <row r="1425" spans="1:6">
      <c r="A1425" s="69">
        <v>46095</v>
      </c>
      <c r="B1425" t="s">
        <v>261</v>
      </c>
      <c r="C1425">
        <v>262</v>
      </c>
      <c r="D1425">
        <v>1</v>
      </c>
      <c r="E1425" t="str">
        <f>VLOOKUP(B1425,[2]Sheet1!$D:$AB,25,0)</f>
        <v>Regular-Adhe</v>
      </c>
      <c r="F1425" t="s">
        <v>595</v>
      </c>
    </row>
    <row r="1426" spans="1:6">
      <c r="A1426" s="69">
        <v>46095</v>
      </c>
      <c r="B1426" t="s">
        <v>394</v>
      </c>
      <c r="C1426">
        <v>234</v>
      </c>
      <c r="D1426">
        <v>1</v>
      </c>
      <c r="E1426" t="str">
        <f>VLOOKUP(B1426,[2]Sheet1!$D:$AB,25,0)</f>
        <v>Regular-Adhe</v>
      </c>
      <c r="F1426" t="s">
        <v>595</v>
      </c>
    </row>
    <row r="1427" spans="1:6">
      <c r="A1427" s="69">
        <v>46095</v>
      </c>
      <c r="B1427" t="s">
        <v>252</v>
      </c>
      <c r="C1427">
        <v>30</v>
      </c>
      <c r="D1427">
        <v>1</v>
      </c>
      <c r="E1427" t="str">
        <f>VLOOKUP(B1427,[2]Sheet1!$D:$AB,25,0)</f>
        <v>Regular-Adhe</v>
      </c>
      <c r="F1427" t="s">
        <v>595</v>
      </c>
    </row>
    <row r="1428" spans="1:6">
      <c r="A1428" s="69">
        <v>46095</v>
      </c>
      <c r="B1428" t="s">
        <v>167</v>
      </c>
      <c r="C1428">
        <v>83</v>
      </c>
      <c r="D1428">
        <v>1</v>
      </c>
      <c r="E1428" t="str">
        <f>VLOOKUP(B1428,[2]Sheet1!$D:$AB,25,0)</f>
        <v>Regular-Gask</v>
      </c>
      <c r="F1428" t="s">
        <v>595</v>
      </c>
    </row>
    <row r="1429" spans="1:6">
      <c r="A1429" s="69">
        <v>46095</v>
      </c>
      <c r="B1429" t="s">
        <v>545</v>
      </c>
      <c r="C1429">
        <v>40</v>
      </c>
      <c r="D1429">
        <v>1</v>
      </c>
      <c r="E1429" t="str">
        <f>VLOOKUP(B1429,[2]Sheet1!$D:$AB,25,0)</f>
        <v>Regular-Gask</v>
      </c>
      <c r="F1429" t="s">
        <v>595</v>
      </c>
    </row>
    <row r="1430" spans="1:6">
      <c r="A1430" s="69">
        <v>46095</v>
      </c>
      <c r="B1430" t="s">
        <v>327</v>
      </c>
      <c r="C1430">
        <v>196</v>
      </c>
      <c r="D1430">
        <v>1</v>
      </c>
      <c r="E1430" t="str">
        <f>VLOOKUP(B1430,[2]Sheet1!$D:$AB,25,0)</f>
        <v>Regular-Adhe</v>
      </c>
      <c r="F1430" t="s">
        <v>595</v>
      </c>
    </row>
    <row r="1431" spans="1:6">
      <c r="A1431" s="69">
        <v>46095</v>
      </c>
      <c r="B1431" t="s">
        <v>483</v>
      </c>
      <c r="C1431">
        <v>347</v>
      </c>
      <c r="D1431">
        <v>1</v>
      </c>
      <c r="E1431" t="str">
        <f>VLOOKUP(B1431,[2]Sheet1!$D:$AB,25,0)</f>
        <v>Regular-Gask</v>
      </c>
      <c r="F1431" t="s">
        <v>595</v>
      </c>
    </row>
    <row r="1432" spans="1:6">
      <c r="A1432" s="69">
        <v>46095</v>
      </c>
      <c r="B1432" t="s">
        <v>640</v>
      </c>
      <c r="C1432">
        <v>130</v>
      </c>
      <c r="D1432">
        <v>1</v>
      </c>
      <c r="E1432" t="str">
        <f>VLOOKUP(B1432,[2]Sheet1!$D:$AB,25,0)</f>
        <v>MG Adhe + DR Adhe + Orientation</v>
      </c>
      <c r="F1432" t="s">
        <v>220</v>
      </c>
    </row>
    <row r="1433" spans="1:6">
      <c r="A1433" s="69">
        <v>46095</v>
      </c>
      <c r="B1433" t="s">
        <v>524</v>
      </c>
      <c r="C1433">
        <v>69</v>
      </c>
      <c r="D1433">
        <v>1</v>
      </c>
      <c r="E1433" t="str">
        <f>VLOOKUP(B1433,[2]Sheet1!$D:$AB,25,0)</f>
        <v>Regular-Adhe</v>
      </c>
      <c r="F1433" t="s">
        <v>595</v>
      </c>
    </row>
    <row r="1434" spans="1:6">
      <c r="A1434" s="69">
        <v>46095</v>
      </c>
      <c r="B1434" t="s">
        <v>703</v>
      </c>
      <c r="C1434">
        <v>234</v>
      </c>
      <c r="D1434">
        <v>1</v>
      </c>
      <c r="E1434" t="str">
        <f>VLOOKUP(B1434,[2]Sheet1!$D:$AB,25,0)</f>
        <v>Regular-Adhe</v>
      </c>
      <c r="F1434" t="s">
        <v>595</v>
      </c>
    </row>
    <row r="1435" spans="1:6">
      <c r="A1435" s="69">
        <v>46095</v>
      </c>
      <c r="B1435" t="s">
        <v>525</v>
      </c>
      <c r="C1435">
        <v>97</v>
      </c>
      <c r="D1435">
        <v>1</v>
      </c>
      <c r="E1435" t="str">
        <f>VLOOKUP(B1435,[2]Sheet1!$D:$AB,25,0)</f>
        <v>Regular-Gask</v>
      </c>
      <c r="F1435" t="s">
        <v>595</v>
      </c>
    </row>
    <row r="1436" spans="1:6">
      <c r="A1436" s="69">
        <v>46095</v>
      </c>
      <c r="B1436" t="s">
        <v>546</v>
      </c>
      <c r="C1436">
        <v>89</v>
      </c>
      <c r="D1436">
        <v>1</v>
      </c>
      <c r="E1436" t="str">
        <f>VLOOKUP(B1436,[2]Sheet1!$D:$AB,25,0)</f>
        <v>Regular-Gask</v>
      </c>
      <c r="F1436" t="s">
        <v>595</v>
      </c>
    </row>
    <row r="1437" spans="1:6">
      <c r="A1437" s="69">
        <v>46095</v>
      </c>
      <c r="B1437" t="s">
        <v>587</v>
      </c>
      <c r="C1437">
        <v>57</v>
      </c>
      <c r="D1437">
        <v>1</v>
      </c>
      <c r="E1437" t="str">
        <f>VLOOKUP(B1437,[2]Sheet1!$D:$AB,25,0)</f>
        <v>Regular-Gask</v>
      </c>
      <c r="F1437" t="s">
        <v>595</v>
      </c>
    </row>
    <row r="1438" spans="1:6">
      <c r="A1438" s="69">
        <v>46095</v>
      </c>
      <c r="B1438" t="s">
        <v>582</v>
      </c>
      <c r="C1438">
        <v>431</v>
      </c>
      <c r="D1438">
        <v>1</v>
      </c>
      <c r="E1438" t="str">
        <f>VLOOKUP(B1438,[2]Sheet1!$D:$AB,25,0)</f>
        <v>MG Gask- Top Assembly</v>
      </c>
      <c r="F1438" t="s">
        <v>220</v>
      </c>
    </row>
    <row r="1439" spans="1:6">
      <c r="A1439" s="69">
        <v>46095</v>
      </c>
      <c r="B1439" t="s">
        <v>832</v>
      </c>
      <c r="C1439">
        <v>201</v>
      </c>
      <c r="D1439">
        <v>1</v>
      </c>
      <c r="E1439" t="str">
        <f>VLOOKUP(B1439,[2]Sheet1!$D:$AB,25,0)</f>
        <v>Regular-Adhe</v>
      </c>
      <c r="F1439" t="s">
        <v>595</v>
      </c>
    </row>
    <row r="1440" spans="1:6">
      <c r="A1440" s="69">
        <v>46095</v>
      </c>
      <c r="B1440" t="s">
        <v>564</v>
      </c>
      <c r="C1440">
        <v>161</v>
      </c>
      <c r="D1440">
        <v>1</v>
      </c>
      <c r="E1440" t="str">
        <f>VLOOKUP(B1440,[2]Sheet1!$D:$AB,25,0)</f>
        <v>Regular-Adhe</v>
      </c>
      <c r="F1440" t="s">
        <v>595</v>
      </c>
    </row>
    <row r="1441" spans="1:6">
      <c r="A1441" s="69">
        <v>46095</v>
      </c>
      <c r="B1441" t="s">
        <v>17</v>
      </c>
      <c r="C1441">
        <v>218</v>
      </c>
      <c r="D1441">
        <v>1</v>
      </c>
      <c r="E1441" t="str">
        <f>VLOOKUP(B1441,[2]Sheet1!$D:$AB,25,0)</f>
        <v>MG Gask + PB assembly</v>
      </c>
      <c r="F1441" t="s">
        <v>220</v>
      </c>
    </row>
    <row r="1442" spans="1:6">
      <c r="A1442" s="69">
        <v>46095</v>
      </c>
      <c r="B1442" t="s">
        <v>690</v>
      </c>
      <c r="C1442">
        <v>128</v>
      </c>
      <c r="D1442">
        <v>1</v>
      </c>
      <c r="E1442" t="str">
        <f>VLOOKUP(B1442,[2]Sheet1!$D:$AB,25,0)</f>
        <v>Regular-Gask</v>
      </c>
      <c r="F1442" t="s">
        <v>595</v>
      </c>
    </row>
    <row r="1443" spans="1:6">
      <c r="A1443" s="69">
        <v>46095</v>
      </c>
      <c r="B1443" t="s">
        <v>181</v>
      </c>
      <c r="C1443">
        <v>29</v>
      </c>
      <c r="D1443">
        <v>1</v>
      </c>
      <c r="E1443" t="str">
        <f>VLOOKUP(B1443,[2]Sheet1!$D:$AB,25,0)</f>
        <v>Regular-Adhe</v>
      </c>
      <c r="F1443" t="s">
        <v>595</v>
      </c>
    </row>
    <row r="1444" spans="1:6">
      <c r="A1444" s="69">
        <v>46095</v>
      </c>
      <c r="B1444" t="s">
        <v>635</v>
      </c>
      <c r="C1444">
        <v>66</v>
      </c>
      <c r="D1444">
        <v>1</v>
      </c>
      <c r="E1444" t="str">
        <f>VLOOKUP(B1444,[2]Sheet1!$D:$AB,25,0)</f>
        <v>MG Gask + PB assembly</v>
      </c>
      <c r="F1444" t="s">
        <v>220</v>
      </c>
    </row>
    <row r="1445" spans="1:6">
      <c r="A1445" s="69">
        <v>46095</v>
      </c>
      <c r="B1445" t="s">
        <v>438</v>
      </c>
      <c r="C1445">
        <v>119</v>
      </c>
      <c r="D1445">
        <v>1</v>
      </c>
      <c r="E1445" t="str">
        <f>VLOOKUP(B1445,[2]Sheet1!$D:$AB,25,0)</f>
        <v>MG Adhe + DR sticker</v>
      </c>
      <c r="F1445" t="s">
        <v>220</v>
      </c>
    </row>
    <row r="1446" spans="1:6">
      <c r="A1446" s="69">
        <v>46095</v>
      </c>
      <c r="B1446" t="s">
        <v>323</v>
      </c>
      <c r="C1446">
        <v>203</v>
      </c>
      <c r="D1446">
        <v>1</v>
      </c>
      <c r="E1446" t="str">
        <f>VLOOKUP(B1446,[2]Sheet1!$D:$AB,25,0)</f>
        <v>Regular-Gask</v>
      </c>
      <c r="F1446" t="s">
        <v>595</v>
      </c>
    </row>
    <row r="1447" spans="1:6">
      <c r="A1447" s="69">
        <v>46095</v>
      </c>
      <c r="B1447" t="s">
        <v>244</v>
      </c>
      <c r="C1447">
        <v>36</v>
      </c>
      <c r="D1447">
        <v>1</v>
      </c>
      <c r="E1447" t="str">
        <f>VLOOKUP(B1447,[2]Sheet1!$D:$AB,25,0)</f>
        <v>Regular-Gask</v>
      </c>
      <c r="F1447" t="s">
        <v>595</v>
      </c>
    </row>
    <row r="1448" spans="1:6">
      <c r="A1448" s="69">
        <v>46095</v>
      </c>
      <c r="B1448" t="s">
        <v>618</v>
      </c>
      <c r="C1448">
        <v>91</v>
      </c>
      <c r="D1448">
        <v>1</v>
      </c>
      <c r="E1448" t="str">
        <f>VLOOKUP(B1448,[2]Sheet1!$D:$AB,25,0)</f>
        <v>Regular-Adhe</v>
      </c>
      <c r="F1448" t="s">
        <v>595</v>
      </c>
    </row>
    <row r="1449" spans="1:6">
      <c r="A1449" s="69">
        <v>46095</v>
      </c>
      <c r="B1449" t="s">
        <v>619</v>
      </c>
      <c r="C1449">
        <v>62</v>
      </c>
      <c r="D1449">
        <v>1</v>
      </c>
      <c r="E1449" t="str">
        <f>VLOOKUP(B1449,[2]Sheet1!$D:$AB,25,0)</f>
        <v>Regular-Adhe</v>
      </c>
      <c r="F1449" t="s">
        <v>595</v>
      </c>
    </row>
    <row r="1450" spans="1:6">
      <c r="A1450" s="69">
        <v>46095</v>
      </c>
      <c r="B1450" t="s">
        <v>825</v>
      </c>
      <c r="C1450">
        <v>71</v>
      </c>
      <c r="D1450">
        <v>1</v>
      </c>
      <c r="E1450" t="str">
        <f>VLOOKUP(B1450,[2]Sheet1!$D:$AB,25,0)</f>
        <v>Regular-Gask</v>
      </c>
      <c r="F1450" t="s">
        <v>595</v>
      </c>
    </row>
    <row r="1451" spans="1:6">
      <c r="A1451" s="69">
        <v>46095</v>
      </c>
      <c r="B1451" t="s">
        <v>686</v>
      </c>
      <c r="C1451">
        <v>44</v>
      </c>
      <c r="D1451">
        <v>1</v>
      </c>
      <c r="E1451" t="str">
        <f>VLOOKUP(B1451,[2]Sheet1!$D:$AB,25,0)</f>
        <v>MG Adhe + PB assembly</v>
      </c>
      <c r="F1451" t="s">
        <v>220</v>
      </c>
    </row>
    <row r="1452" spans="1:6">
      <c r="A1452" s="69">
        <v>46095</v>
      </c>
      <c r="B1452" t="s">
        <v>928</v>
      </c>
      <c r="C1452">
        <v>31</v>
      </c>
      <c r="D1452">
        <v>1</v>
      </c>
      <c r="E1452" t="str">
        <f>VLOOKUP(B1452,[2]Sheet1!$D:$AB,25,0)</f>
        <v>MG-Sticker</v>
      </c>
      <c r="F1452" t="s">
        <v>220</v>
      </c>
    </row>
    <row r="1453" spans="1:6">
      <c r="A1453" s="69">
        <v>46095</v>
      </c>
      <c r="B1453" t="s">
        <v>721</v>
      </c>
      <c r="C1453">
        <v>49</v>
      </c>
      <c r="D1453">
        <v>1</v>
      </c>
      <c r="E1453" t="str">
        <f>VLOOKUP(B1453,[2]Sheet1!$D:$AB,25,0)</f>
        <v>MG Adhe + Activator</v>
      </c>
      <c r="F1453" t="s">
        <v>220</v>
      </c>
    </row>
    <row r="1454" spans="1:6">
      <c r="A1454" s="69">
        <v>46095</v>
      </c>
      <c r="B1454" t="s">
        <v>425</v>
      </c>
      <c r="C1454">
        <v>37</v>
      </c>
      <c r="D1454">
        <v>1</v>
      </c>
      <c r="E1454" t="str">
        <f>VLOOKUP(B1454,[2]Sheet1!$D:$AB,25,0)</f>
        <v>MG Adhe + Activator</v>
      </c>
      <c r="F1454" t="s">
        <v>220</v>
      </c>
    </row>
    <row r="1455" spans="1:6">
      <c r="A1455" s="69">
        <v>46095</v>
      </c>
      <c r="B1455" t="s">
        <v>231</v>
      </c>
      <c r="C1455">
        <v>112</v>
      </c>
      <c r="D1455">
        <v>1</v>
      </c>
      <c r="E1455" t="str">
        <f>VLOOKUP(B1455,[2]Sheet1!$D:$AB,25,0)</f>
        <v>MG Adhe + Activator</v>
      </c>
      <c r="F1455" t="s">
        <v>220</v>
      </c>
    </row>
    <row r="1456" spans="1:6">
      <c r="A1456" s="69">
        <v>46095</v>
      </c>
      <c r="B1456" t="s">
        <v>54</v>
      </c>
      <c r="C1456">
        <v>49</v>
      </c>
      <c r="D1456">
        <v>1</v>
      </c>
      <c r="E1456" t="str">
        <f>VLOOKUP(B1456,[2]Sheet1!$D:$AB,25,0)</f>
        <v>MG Adhe + DR Adhe + Orientation</v>
      </c>
      <c r="F1456" t="s">
        <v>220</v>
      </c>
    </row>
    <row r="1457" spans="1:6">
      <c r="A1457" s="69">
        <v>46095</v>
      </c>
      <c r="B1457" t="s">
        <v>606</v>
      </c>
      <c r="C1457">
        <v>113</v>
      </c>
      <c r="D1457">
        <v>1</v>
      </c>
      <c r="E1457" t="str">
        <f>VLOOKUP(B1457,[2]Sheet1!$D:$AB,25,0)</f>
        <v>Regular-Gask</v>
      </c>
      <c r="F1457" t="s">
        <v>595</v>
      </c>
    </row>
    <row r="1458" spans="1:6">
      <c r="A1458" s="69">
        <v>46095</v>
      </c>
      <c r="B1458" t="s">
        <v>540</v>
      </c>
      <c r="C1458">
        <v>88</v>
      </c>
      <c r="D1458">
        <v>1</v>
      </c>
      <c r="E1458" t="str">
        <f>VLOOKUP(B1458,[2]Sheet1!$D:$AB,25,0)</f>
        <v>Regular-Gask</v>
      </c>
      <c r="F1458" t="s">
        <v>595</v>
      </c>
    </row>
    <row r="1459" spans="1:6">
      <c r="A1459" s="69">
        <v>46095</v>
      </c>
      <c r="B1459" t="s">
        <v>347</v>
      </c>
      <c r="C1459">
        <v>269</v>
      </c>
      <c r="D1459">
        <v>1</v>
      </c>
      <c r="E1459" t="str">
        <f>VLOOKUP(B1459,[2]Sheet1!$D:$AB,25,0)</f>
        <v>MG-Sticker + Orientation</v>
      </c>
      <c r="F1459" t="s">
        <v>220</v>
      </c>
    </row>
    <row r="1460" spans="1:6">
      <c r="A1460" s="69">
        <v>46095</v>
      </c>
      <c r="B1460" t="s">
        <v>113</v>
      </c>
      <c r="C1460">
        <v>253</v>
      </c>
      <c r="D1460">
        <v>1</v>
      </c>
      <c r="E1460" t="str">
        <f>VLOOKUP(B1460,[2]Sheet1!$D:$AB,25,0)</f>
        <v>MG-Sticker + Orientation</v>
      </c>
      <c r="F1460" t="s">
        <v>220</v>
      </c>
    </row>
    <row r="1461" spans="1:6">
      <c r="A1461" s="69">
        <v>46095</v>
      </c>
      <c r="B1461" t="s">
        <v>269</v>
      </c>
      <c r="C1461">
        <v>462</v>
      </c>
      <c r="D1461">
        <v>1</v>
      </c>
      <c r="E1461" t="str">
        <f>VLOOKUP(B1461,[2]Sheet1!$D:$AB,25,0)</f>
        <v>Regular-Gask</v>
      </c>
      <c r="F1461" t="s">
        <v>595</v>
      </c>
    </row>
    <row r="1462" spans="1:6">
      <c r="A1462" s="69">
        <v>46095</v>
      </c>
      <c r="B1462" t="s">
        <v>462</v>
      </c>
      <c r="C1462">
        <v>41</v>
      </c>
      <c r="D1462">
        <v>1</v>
      </c>
      <c r="E1462" t="str">
        <f>VLOOKUP(B1462,[2]Sheet1!$D:$AB,25,0)</f>
        <v>Regular-Gask</v>
      </c>
      <c r="F1462" t="s">
        <v>595</v>
      </c>
    </row>
    <row r="1463" spans="1:6">
      <c r="A1463" s="69">
        <v>46095</v>
      </c>
      <c r="B1463" t="s">
        <v>249</v>
      </c>
      <c r="C1463">
        <v>46</v>
      </c>
      <c r="D1463">
        <v>1</v>
      </c>
      <c r="E1463" t="str">
        <f>VLOOKUP(B1463,[2]Sheet1!$D:$AB,25,0)</f>
        <v>Regular-Adhe</v>
      </c>
      <c r="F1463" t="s">
        <v>595</v>
      </c>
    </row>
    <row r="1464" spans="1:6">
      <c r="A1464" s="69">
        <v>46095</v>
      </c>
      <c r="B1464" t="s">
        <v>806</v>
      </c>
      <c r="C1464">
        <v>36</v>
      </c>
      <c r="D1464">
        <v>1</v>
      </c>
      <c r="E1464" t="str">
        <f>VLOOKUP(B1464,[2]Sheet1!$D:$AB,25,0)</f>
        <v>Regular-Adhe</v>
      </c>
      <c r="F1464" t="s">
        <v>595</v>
      </c>
    </row>
    <row r="1465" spans="1:6">
      <c r="A1465" s="69">
        <v>46095</v>
      </c>
      <c r="B1465" t="s">
        <v>239</v>
      </c>
      <c r="C1465">
        <v>341</v>
      </c>
      <c r="D1465">
        <v>1</v>
      </c>
      <c r="E1465" t="str">
        <f>VLOOKUP(B1465,[2]Sheet1!$D:$AB,25,0)</f>
        <v>Regular-Gask</v>
      </c>
      <c r="F1465" t="s">
        <v>595</v>
      </c>
    </row>
    <row r="1466" spans="1:6">
      <c r="A1466" s="69">
        <v>46095</v>
      </c>
      <c r="B1466" t="s">
        <v>518</v>
      </c>
      <c r="C1466">
        <v>96</v>
      </c>
      <c r="D1466">
        <v>1</v>
      </c>
      <c r="E1466" t="str">
        <f>VLOOKUP(B1466,[2]Sheet1!$D:$AB,25,0)</f>
        <v>Regular-Adhe</v>
      </c>
      <c r="F1466" t="s">
        <v>595</v>
      </c>
    </row>
    <row r="1467" spans="1:6">
      <c r="A1467" s="69">
        <v>46095</v>
      </c>
      <c r="B1467" t="s">
        <v>322</v>
      </c>
      <c r="C1467">
        <v>58</v>
      </c>
      <c r="D1467">
        <v>1</v>
      </c>
      <c r="E1467" t="str">
        <f>VLOOKUP(B1467,[2]Sheet1!$D:$AB,25,0)</f>
        <v>MG Adhe + DR Adhe</v>
      </c>
      <c r="F1467" t="s">
        <v>220</v>
      </c>
    </row>
    <row r="1468" spans="1:6">
      <c r="A1468" s="69">
        <v>46095</v>
      </c>
      <c r="B1468" t="s">
        <v>110</v>
      </c>
      <c r="C1468">
        <v>68</v>
      </c>
      <c r="D1468">
        <v>1</v>
      </c>
      <c r="E1468" t="str">
        <f>VLOOKUP(B1468,[2]Sheet1!$D:$AB,25,0)</f>
        <v>Regular-Gask</v>
      </c>
      <c r="F1468" t="s">
        <v>595</v>
      </c>
    </row>
    <row r="1469" spans="1:6">
      <c r="A1469" s="69">
        <v>46095</v>
      </c>
      <c r="B1469" t="s">
        <v>85</v>
      </c>
      <c r="C1469">
        <v>44</v>
      </c>
      <c r="D1469">
        <v>1</v>
      </c>
      <c r="E1469" t="str">
        <f>VLOOKUP(B1469,[2]Sheet1!$D:$AB,25,0)</f>
        <v>Regular-Gask</v>
      </c>
      <c r="F1469" t="s">
        <v>595</v>
      </c>
    </row>
    <row r="1470" spans="1:6">
      <c r="A1470" s="69">
        <v>46095</v>
      </c>
      <c r="B1470" t="s">
        <v>774</v>
      </c>
      <c r="C1470">
        <v>28</v>
      </c>
      <c r="D1470">
        <v>1</v>
      </c>
      <c r="E1470" t="str">
        <f>VLOOKUP(B1470,[2]Sheet1!$D:$AB,25,0)</f>
        <v>Regular-Gask</v>
      </c>
      <c r="F1470" t="s">
        <v>595</v>
      </c>
    </row>
    <row r="1471" spans="1:6">
      <c r="A1471" s="69">
        <v>46095</v>
      </c>
      <c r="B1471" t="s">
        <v>299</v>
      </c>
      <c r="C1471">
        <v>41</v>
      </c>
      <c r="D1471">
        <v>1</v>
      </c>
      <c r="E1471" t="str">
        <f>VLOOKUP(B1471,[2]Sheet1!$D:$AB,25,0)</f>
        <v>Regular-Gask</v>
      </c>
      <c r="F1471" t="s">
        <v>595</v>
      </c>
    </row>
    <row r="1472" spans="1:6">
      <c r="A1472" s="69">
        <v>46095</v>
      </c>
      <c r="B1472" t="s">
        <v>382</v>
      </c>
      <c r="C1472">
        <v>0</v>
      </c>
      <c r="D1472">
        <v>1</v>
      </c>
      <c r="E1472" t="str">
        <f>VLOOKUP(B1472,[2]Sheet1!$D:$AB,25,0)</f>
        <v>Regular-Adhe</v>
      </c>
      <c r="F1472" t="s">
        <v>595</v>
      </c>
    </row>
    <row r="1473" spans="1:6">
      <c r="A1473" s="69">
        <v>46095</v>
      </c>
      <c r="B1473" t="s">
        <v>885</v>
      </c>
      <c r="C1473">
        <v>47</v>
      </c>
      <c r="D1473">
        <v>1</v>
      </c>
      <c r="E1473" t="str">
        <f>VLOOKUP(B1473,[2]Sheet1!$D:$AB,25,0)</f>
        <v>Regular-Gask</v>
      </c>
      <c r="F1473" t="s">
        <v>595</v>
      </c>
    </row>
    <row r="1474" spans="1:6">
      <c r="A1474" s="69">
        <v>46095</v>
      </c>
      <c r="B1474" t="s">
        <v>317</v>
      </c>
      <c r="C1474">
        <v>266</v>
      </c>
      <c r="D1474">
        <v>1</v>
      </c>
      <c r="E1474" t="str">
        <f>VLOOKUP(B1474,[2]Sheet1!$D:$AB,25,0)</f>
        <v>Regular-Adhe</v>
      </c>
      <c r="F1474" t="s">
        <v>595</v>
      </c>
    </row>
    <row r="1475" spans="1:6">
      <c r="A1475" s="69">
        <v>46095</v>
      </c>
      <c r="B1475" t="s">
        <v>90</v>
      </c>
      <c r="C1475">
        <v>170</v>
      </c>
      <c r="D1475">
        <v>1</v>
      </c>
      <c r="E1475" t="str">
        <f>VLOOKUP(B1475,[2]Sheet1!$D:$AB,25,0)</f>
        <v>Regular-Gask</v>
      </c>
      <c r="F1475" t="s">
        <v>595</v>
      </c>
    </row>
    <row r="1476" spans="1:6">
      <c r="A1476" s="69">
        <v>46095</v>
      </c>
      <c r="B1476" t="s">
        <v>901</v>
      </c>
      <c r="C1476">
        <v>0</v>
      </c>
      <c r="D1476">
        <v>1</v>
      </c>
      <c r="E1476" t="str">
        <f>VLOOKUP(B1476,[2]Sheet1!$D:$AB,25,0)</f>
        <v>Regular-Adhe</v>
      </c>
      <c r="F1476" t="s">
        <v>595</v>
      </c>
    </row>
    <row r="1477" spans="1:6">
      <c r="A1477" s="69">
        <v>46095</v>
      </c>
      <c r="B1477" t="s">
        <v>337</v>
      </c>
      <c r="C1477">
        <v>68</v>
      </c>
      <c r="D1477">
        <v>1</v>
      </c>
      <c r="E1477" t="str">
        <f>VLOOKUP(B1477,[2]Sheet1!$D:$AB,25,0)</f>
        <v>Regular-Adhe</v>
      </c>
      <c r="F1477" t="s">
        <v>595</v>
      </c>
    </row>
    <row r="1478" spans="1:6">
      <c r="A1478" s="69">
        <v>46095</v>
      </c>
      <c r="B1478" t="s">
        <v>519</v>
      </c>
      <c r="C1478">
        <v>69</v>
      </c>
      <c r="D1478">
        <v>2</v>
      </c>
      <c r="E1478" t="str">
        <f>VLOOKUP(B1478,[2]Sheet1!$D:$AB,25,0)</f>
        <v>MG-Sticker + Orientation</v>
      </c>
      <c r="F1478" t="s">
        <v>220</v>
      </c>
    </row>
    <row r="1479" spans="1:6">
      <c r="A1479" s="69">
        <v>46095</v>
      </c>
      <c r="B1479" t="s">
        <v>59</v>
      </c>
      <c r="C1479">
        <v>60</v>
      </c>
      <c r="D1479">
        <v>2</v>
      </c>
      <c r="E1479" t="str">
        <f>VLOOKUP(B1479,[2]Sheet1!$D:$AB,25,0)</f>
        <v>Regular-Gask</v>
      </c>
      <c r="F1479" t="s">
        <v>595</v>
      </c>
    </row>
    <row r="1480" spans="1:6">
      <c r="A1480" s="69">
        <v>46095</v>
      </c>
      <c r="B1480" t="s">
        <v>235</v>
      </c>
      <c r="C1480">
        <v>142</v>
      </c>
      <c r="D1480">
        <v>2</v>
      </c>
      <c r="E1480" t="str">
        <f>VLOOKUP(B1480,[2]Sheet1!$D:$AB,25,0)</f>
        <v>Regular-Gask</v>
      </c>
      <c r="F1480" t="s">
        <v>595</v>
      </c>
    </row>
    <row r="1481" spans="1:6">
      <c r="A1481" s="69">
        <v>46095</v>
      </c>
      <c r="B1481" t="s">
        <v>3</v>
      </c>
      <c r="C1481">
        <v>184</v>
      </c>
      <c r="D1481">
        <v>2</v>
      </c>
      <c r="E1481" t="str">
        <f>VLOOKUP(B1481,[2]Sheet1!$D:$AB,25,0)</f>
        <v>Regular-Gask</v>
      </c>
      <c r="F1481" t="s">
        <v>595</v>
      </c>
    </row>
    <row r="1482" spans="1:6">
      <c r="A1482" s="69">
        <v>46095</v>
      </c>
      <c r="B1482" t="s">
        <v>98</v>
      </c>
      <c r="C1482">
        <v>140</v>
      </c>
      <c r="D1482">
        <v>2</v>
      </c>
      <c r="E1482" t="str">
        <f>VLOOKUP(B1482,[2]Sheet1!$D:$AB,25,0)</f>
        <v>Regular-Gask</v>
      </c>
      <c r="F1482" t="s">
        <v>595</v>
      </c>
    </row>
    <row r="1483" spans="1:6">
      <c r="A1483" s="69">
        <v>46095</v>
      </c>
      <c r="B1483" t="s">
        <v>508</v>
      </c>
      <c r="C1483">
        <v>653</v>
      </c>
      <c r="D1483">
        <v>2</v>
      </c>
      <c r="E1483" t="str">
        <f>VLOOKUP(B1483,[2]Sheet1!$D:$AB,25,0)</f>
        <v>Regular-Adhe</v>
      </c>
      <c r="F1483" t="s">
        <v>595</v>
      </c>
    </row>
    <row r="1484" spans="1:6">
      <c r="A1484" s="69">
        <v>46095</v>
      </c>
      <c r="B1484" t="s">
        <v>349</v>
      </c>
      <c r="C1484">
        <v>141</v>
      </c>
      <c r="D1484">
        <v>2</v>
      </c>
      <c r="E1484" t="str">
        <f>VLOOKUP(B1484,[2]Sheet1!$D:$AB,25,0)</f>
        <v>Regular-Gask</v>
      </c>
      <c r="F1484" t="s">
        <v>595</v>
      </c>
    </row>
    <row r="1485" spans="1:6">
      <c r="A1485" s="69">
        <v>46095</v>
      </c>
      <c r="B1485" t="s">
        <v>605</v>
      </c>
      <c r="C1485">
        <v>661</v>
      </c>
      <c r="D1485">
        <v>2</v>
      </c>
      <c r="E1485" t="str">
        <f>VLOOKUP(B1485,[2]Sheet1!$D:$AB,25,0)</f>
        <v>MG Adhe + PB assembly</v>
      </c>
      <c r="F1485" t="s">
        <v>220</v>
      </c>
    </row>
    <row r="1486" spans="1:6">
      <c r="A1486" s="69">
        <v>46095</v>
      </c>
      <c r="B1486" t="s">
        <v>895</v>
      </c>
      <c r="C1486">
        <v>63</v>
      </c>
      <c r="D1486">
        <v>2</v>
      </c>
      <c r="E1486" t="str">
        <f>VLOOKUP(B1486,[2]Sheet1!$D:$AB,25,0)</f>
        <v>Regular-Gask</v>
      </c>
      <c r="F1486" t="s">
        <v>595</v>
      </c>
    </row>
    <row r="1487" spans="1:6">
      <c r="A1487" s="69">
        <v>46095</v>
      </c>
      <c r="B1487" t="s">
        <v>34</v>
      </c>
      <c r="C1487">
        <v>316</v>
      </c>
      <c r="D1487">
        <v>2</v>
      </c>
      <c r="E1487" t="str">
        <f>VLOOKUP(B1487,[2]Sheet1!$D:$AB,25,0)</f>
        <v>Regular-Gask</v>
      </c>
      <c r="F1487" t="s">
        <v>595</v>
      </c>
    </row>
    <row r="1488" spans="1:6">
      <c r="A1488" s="69">
        <v>46095</v>
      </c>
      <c r="B1488" t="s">
        <v>522</v>
      </c>
      <c r="C1488">
        <v>257</v>
      </c>
      <c r="D1488">
        <v>2</v>
      </c>
      <c r="E1488" t="str">
        <f>VLOOKUP(B1488,[2]Sheet1!$D:$AB,25,0)</f>
        <v>Regular-Gask</v>
      </c>
      <c r="F1488" t="s">
        <v>595</v>
      </c>
    </row>
    <row r="1489" spans="1:6">
      <c r="A1489" s="69">
        <v>46095</v>
      </c>
      <c r="B1489" t="s">
        <v>332</v>
      </c>
      <c r="C1489">
        <v>71</v>
      </c>
      <c r="D1489">
        <v>2</v>
      </c>
      <c r="E1489" t="str">
        <f>VLOOKUP(B1489,[2]Sheet1!$D:$AB,25,0)</f>
        <v>Regular-Gask</v>
      </c>
      <c r="F1489" t="s">
        <v>595</v>
      </c>
    </row>
    <row r="1490" spans="1:6">
      <c r="A1490" s="69">
        <v>46095</v>
      </c>
      <c r="B1490" t="s">
        <v>36</v>
      </c>
      <c r="C1490">
        <v>95</v>
      </c>
      <c r="D1490">
        <v>2</v>
      </c>
      <c r="E1490" t="str">
        <f>VLOOKUP(B1490,[2]Sheet1!$D:$AB,25,0)</f>
        <v>Regular-Gask</v>
      </c>
      <c r="F1490" t="s">
        <v>595</v>
      </c>
    </row>
    <row r="1491" spans="1:6">
      <c r="A1491" s="69">
        <v>46095</v>
      </c>
      <c r="B1491" t="s">
        <v>11</v>
      </c>
      <c r="C1491">
        <v>169</v>
      </c>
      <c r="D1491">
        <v>2</v>
      </c>
      <c r="E1491" t="str">
        <f>VLOOKUP(B1491,[2]Sheet1!$D:$AB,25,0)</f>
        <v>Regular-Gask</v>
      </c>
      <c r="F1491" t="s">
        <v>595</v>
      </c>
    </row>
    <row r="1492" spans="1:6">
      <c r="A1492" s="69">
        <v>46095</v>
      </c>
      <c r="B1492" t="s">
        <v>348</v>
      </c>
      <c r="C1492">
        <v>136</v>
      </c>
      <c r="D1492">
        <v>2</v>
      </c>
      <c r="E1492" t="str">
        <f>VLOOKUP(B1492,[2]Sheet1!$D:$AB,25,0)</f>
        <v>Regular-Gask</v>
      </c>
      <c r="F1492" t="s">
        <v>595</v>
      </c>
    </row>
    <row r="1493" spans="1:6">
      <c r="A1493" s="69">
        <v>46095</v>
      </c>
      <c r="B1493" t="s">
        <v>376</v>
      </c>
      <c r="C1493">
        <v>148</v>
      </c>
      <c r="D1493">
        <v>2</v>
      </c>
      <c r="E1493" t="str">
        <f>VLOOKUP(B1493,[2]Sheet1!$D:$AB,25,0)</f>
        <v>Regular-Gask</v>
      </c>
      <c r="F1493" t="s">
        <v>595</v>
      </c>
    </row>
    <row r="1494" spans="1:6">
      <c r="A1494" s="69">
        <v>46095</v>
      </c>
      <c r="B1494" t="s">
        <v>379</v>
      </c>
      <c r="C1494">
        <v>58</v>
      </c>
      <c r="D1494">
        <v>2</v>
      </c>
      <c r="E1494" t="str">
        <f>VLOOKUP(B1494,[2]Sheet1!$D:$AB,25,0)</f>
        <v>Regular-Gask</v>
      </c>
      <c r="F1494" t="s">
        <v>595</v>
      </c>
    </row>
    <row r="1495" spans="1:6">
      <c r="A1495" s="69">
        <v>46095</v>
      </c>
      <c r="B1495" t="s">
        <v>316</v>
      </c>
      <c r="C1495">
        <v>109</v>
      </c>
      <c r="D1495">
        <v>2</v>
      </c>
      <c r="E1495" t="str">
        <f>VLOOKUP(B1495,[2]Sheet1!$D:$AB,25,0)</f>
        <v>Regular-Adhe</v>
      </c>
      <c r="F1495" t="s">
        <v>595</v>
      </c>
    </row>
    <row r="1496" spans="1:6">
      <c r="A1496" s="69">
        <v>46095</v>
      </c>
      <c r="B1496" t="s">
        <v>708</v>
      </c>
      <c r="C1496">
        <v>55</v>
      </c>
      <c r="D1496">
        <v>2</v>
      </c>
      <c r="E1496" t="str">
        <f>VLOOKUP(B1496,[2]Sheet1!$D:$AB,25,0)</f>
        <v>Regular-Adhe</v>
      </c>
      <c r="F1496" t="s">
        <v>595</v>
      </c>
    </row>
    <row r="1497" spans="1:6">
      <c r="A1497" s="69">
        <v>46095</v>
      </c>
      <c r="B1497" t="s">
        <v>14</v>
      </c>
      <c r="C1497">
        <v>429</v>
      </c>
      <c r="D1497">
        <v>2</v>
      </c>
      <c r="E1497" t="str">
        <f>VLOOKUP(B1497,[2]Sheet1!$D:$AB,25,0)</f>
        <v>Regular-Gask</v>
      </c>
      <c r="F1497" t="s">
        <v>595</v>
      </c>
    </row>
    <row r="1498" spans="1:6">
      <c r="A1498" s="69">
        <v>46095</v>
      </c>
      <c r="B1498" t="s">
        <v>39</v>
      </c>
      <c r="C1498">
        <v>457</v>
      </c>
      <c r="D1498">
        <v>2</v>
      </c>
      <c r="E1498" t="str">
        <f>VLOOKUP(B1498,[2]Sheet1!$D:$AB,25,0)</f>
        <v>Regular-Gask</v>
      </c>
      <c r="F1498" t="s">
        <v>595</v>
      </c>
    </row>
    <row r="1499" spans="1:6">
      <c r="A1499" s="69">
        <v>46095</v>
      </c>
      <c r="B1499" t="s">
        <v>805</v>
      </c>
      <c r="C1499">
        <v>227</v>
      </c>
      <c r="D1499">
        <v>2</v>
      </c>
      <c r="E1499" t="str">
        <f>VLOOKUP(B1499,[2]Sheet1!$D:$AB,25,0)</f>
        <v>Regular-Adhe</v>
      </c>
      <c r="F1499" t="s">
        <v>595</v>
      </c>
    </row>
    <row r="1500" spans="1:6">
      <c r="A1500" s="69">
        <v>46095</v>
      </c>
      <c r="B1500" t="s">
        <v>747</v>
      </c>
      <c r="C1500">
        <v>33</v>
      </c>
      <c r="D1500">
        <v>2</v>
      </c>
      <c r="E1500" t="str">
        <f>VLOOKUP(B1500,[2]Sheet1!$D:$AB,25,0)</f>
        <v>MG Adhe + DR Adhe</v>
      </c>
      <c r="F1500" t="s">
        <v>220</v>
      </c>
    </row>
    <row r="1501" spans="1:6">
      <c r="A1501" s="69">
        <v>46095</v>
      </c>
      <c r="B1501" t="s">
        <v>769</v>
      </c>
      <c r="C1501">
        <v>42</v>
      </c>
      <c r="D1501">
        <v>2</v>
      </c>
      <c r="E1501" t="str">
        <f>VLOOKUP(B1501,[2]Sheet1!$D:$AB,25,0)</f>
        <v>Regular-Gask</v>
      </c>
      <c r="F1501" t="s">
        <v>595</v>
      </c>
    </row>
    <row r="1502" spans="1:6">
      <c r="A1502" s="69">
        <v>46095</v>
      </c>
      <c r="B1502" t="s">
        <v>409</v>
      </c>
      <c r="C1502">
        <v>89</v>
      </c>
      <c r="D1502">
        <v>2</v>
      </c>
      <c r="E1502" t="str">
        <f>VLOOKUP(B1502,[2]Sheet1!$D:$AB,25,0)</f>
        <v>Regular-Gask</v>
      </c>
      <c r="F1502" t="s">
        <v>595</v>
      </c>
    </row>
    <row r="1503" spans="1:6">
      <c r="A1503" s="69">
        <v>46095</v>
      </c>
      <c r="B1503" t="s">
        <v>47</v>
      </c>
      <c r="C1503">
        <v>86</v>
      </c>
      <c r="D1503">
        <v>2</v>
      </c>
      <c r="E1503" t="str">
        <f>VLOOKUP(B1503,[2]Sheet1!$D:$AB,25,0)</f>
        <v>MG Adhe + DR Adhe + PB assly</v>
      </c>
      <c r="F1503" t="s">
        <v>220</v>
      </c>
    </row>
    <row r="1504" spans="1:6">
      <c r="A1504" s="69">
        <v>46095</v>
      </c>
      <c r="B1504" t="s">
        <v>238</v>
      </c>
      <c r="C1504">
        <v>118</v>
      </c>
      <c r="D1504">
        <v>2</v>
      </c>
      <c r="E1504" t="str">
        <f>VLOOKUP(B1504,[2]Sheet1!$D:$AB,25,0)</f>
        <v>Regular-Gask</v>
      </c>
      <c r="F1504" t="s">
        <v>595</v>
      </c>
    </row>
    <row r="1505" spans="1:6">
      <c r="A1505" s="69">
        <v>46095</v>
      </c>
      <c r="B1505" t="s">
        <v>105</v>
      </c>
      <c r="C1505">
        <v>131</v>
      </c>
      <c r="D1505">
        <v>2</v>
      </c>
      <c r="E1505" t="str">
        <f>VLOOKUP(B1505,[2]Sheet1!$D:$AB,25,0)</f>
        <v>Regular-Adhe</v>
      </c>
      <c r="F1505" t="s">
        <v>595</v>
      </c>
    </row>
    <row r="1506" spans="1:6">
      <c r="A1506" s="69">
        <v>46095</v>
      </c>
      <c r="B1506" t="s">
        <v>809</v>
      </c>
      <c r="C1506">
        <v>88</v>
      </c>
      <c r="D1506">
        <v>2</v>
      </c>
      <c r="E1506" t="str">
        <f>VLOOKUP(B1506,[2]Sheet1!$D:$AB,25,0)</f>
        <v>MG Gask + PB assembly</v>
      </c>
      <c r="F1506" t="s">
        <v>220</v>
      </c>
    </row>
    <row r="1507" spans="1:6">
      <c r="A1507" s="69">
        <v>46095</v>
      </c>
      <c r="B1507" t="s">
        <v>657</v>
      </c>
      <c r="C1507">
        <v>407</v>
      </c>
      <c r="D1507">
        <v>2</v>
      </c>
      <c r="E1507" t="str">
        <f>VLOOKUP(B1507,[2]Sheet1!$D:$AB,25,0)</f>
        <v>MG Gask + PB assembly</v>
      </c>
      <c r="F1507" t="s">
        <v>220</v>
      </c>
    </row>
    <row r="1508" spans="1:6">
      <c r="A1508" s="69">
        <v>46095</v>
      </c>
      <c r="B1508" t="s">
        <v>65</v>
      </c>
      <c r="C1508">
        <v>118</v>
      </c>
      <c r="D1508">
        <v>2</v>
      </c>
      <c r="E1508" t="str">
        <f>VLOOKUP(B1508,[2]Sheet1!$D:$AB,25,0)</f>
        <v>Regular-Gask</v>
      </c>
      <c r="F1508" t="s">
        <v>595</v>
      </c>
    </row>
    <row r="1509" spans="1:6">
      <c r="A1509" s="69">
        <v>46095</v>
      </c>
      <c r="B1509" t="s">
        <v>82</v>
      </c>
      <c r="C1509">
        <v>331</v>
      </c>
      <c r="D1509">
        <v>2</v>
      </c>
      <c r="E1509" t="str">
        <f>VLOOKUP(B1509,[2]Sheet1!$D:$AB,25,0)</f>
        <v>Regular-Gask</v>
      </c>
      <c r="F1509" t="s">
        <v>595</v>
      </c>
    </row>
    <row r="1510" spans="1:6">
      <c r="A1510" s="69">
        <v>46095</v>
      </c>
      <c r="B1510" t="s">
        <v>323</v>
      </c>
      <c r="C1510">
        <v>476</v>
      </c>
      <c r="D1510">
        <v>2</v>
      </c>
      <c r="E1510" t="str">
        <f>VLOOKUP(B1510,[2]Sheet1!$D:$AB,25,0)</f>
        <v>Regular-Gask</v>
      </c>
      <c r="F1510" t="s">
        <v>595</v>
      </c>
    </row>
    <row r="1511" spans="1:6">
      <c r="A1511" s="69">
        <v>46095</v>
      </c>
      <c r="B1511" t="s">
        <v>69</v>
      </c>
      <c r="C1511">
        <v>84</v>
      </c>
      <c r="D1511">
        <v>2</v>
      </c>
      <c r="E1511" t="str">
        <f>VLOOKUP(B1511,[2]Sheet1!$D:$AB,25,0)</f>
        <v>Regular-Gask</v>
      </c>
      <c r="F1511" t="s">
        <v>595</v>
      </c>
    </row>
    <row r="1512" spans="1:6">
      <c r="A1512" s="69">
        <v>46095</v>
      </c>
      <c r="B1512" t="s">
        <v>647</v>
      </c>
      <c r="C1512">
        <v>203</v>
      </c>
      <c r="D1512">
        <v>2</v>
      </c>
      <c r="E1512" t="str">
        <f>VLOOKUP(B1512,[2]Sheet1!$D:$AB,25,0)</f>
        <v>Regular-Gask</v>
      </c>
      <c r="F1512" t="s">
        <v>595</v>
      </c>
    </row>
    <row r="1513" spans="1:6">
      <c r="A1513" s="69">
        <v>46095</v>
      </c>
      <c r="B1513" t="s">
        <v>185</v>
      </c>
      <c r="C1513">
        <v>391</v>
      </c>
      <c r="D1513">
        <v>2</v>
      </c>
      <c r="E1513" t="str">
        <f>VLOOKUP(B1513,[2]Sheet1!$D:$AB,25,0)</f>
        <v>Regular-Gask</v>
      </c>
      <c r="F1513" t="s">
        <v>595</v>
      </c>
    </row>
    <row r="1514" spans="1:6">
      <c r="A1514" s="69">
        <v>46095</v>
      </c>
      <c r="B1514" t="s">
        <v>758</v>
      </c>
      <c r="C1514">
        <v>0</v>
      </c>
      <c r="D1514">
        <v>2</v>
      </c>
      <c r="E1514" t="str">
        <f>VLOOKUP(B1514,[2]Sheet1!$D:$AB,25,0)</f>
        <v>Regular-Gask</v>
      </c>
      <c r="F1514" t="s">
        <v>595</v>
      </c>
    </row>
    <row r="1515" spans="1:6">
      <c r="A1515" s="69">
        <v>46095</v>
      </c>
      <c r="B1515" t="s">
        <v>684</v>
      </c>
      <c r="C1515">
        <v>68</v>
      </c>
      <c r="D1515">
        <v>2</v>
      </c>
      <c r="E1515" t="str">
        <f>VLOOKUP(B1515,[2]Sheet1!$D:$AB,25,0)</f>
        <v>Regular-Gask</v>
      </c>
      <c r="F1515" t="s">
        <v>595</v>
      </c>
    </row>
    <row r="1516" spans="1:6">
      <c r="A1516" s="69">
        <v>46095</v>
      </c>
      <c r="B1516" t="s">
        <v>434</v>
      </c>
      <c r="C1516">
        <v>31</v>
      </c>
      <c r="D1516">
        <v>2</v>
      </c>
      <c r="E1516" t="str">
        <f>VLOOKUP(B1516,[2]Sheet1!$D:$AB,25,0)</f>
        <v>Regular-Gask</v>
      </c>
      <c r="F1516" t="s">
        <v>595</v>
      </c>
    </row>
    <row r="1517" spans="1:6">
      <c r="A1517" s="69">
        <v>46095</v>
      </c>
      <c r="B1517" t="s">
        <v>906</v>
      </c>
      <c r="C1517">
        <v>28</v>
      </c>
      <c r="D1517">
        <v>2</v>
      </c>
      <c r="E1517" t="str">
        <f>VLOOKUP(B1517,[2]Sheet1!$D:$AB,25,0)</f>
        <v>Regular-Gask</v>
      </c>
      <c r="F1517" t="s">
        <v>595</v>
      </c>
    </row>
    <row r="1518" spans="1:6">
      <c r="A1518" s="69">
        <v>46095</v>
      </c>
      <c r="B1518" t="s">
        <v>236</v>
      </c>
      <c r="C1518">
        <v>71</v>
      </c>
      <c r="D1518">
        <v>2</v>
      </c>
      <c r="E1518" t="str">
        <f>VLOOKUP(B1518,[2]Sheet1!$D:$AB,25,0)</f>
        <v>Regular-Gask</v>
      </c>
      <c r="F1518" t="s">
        <v>595</v>
      </c>
    </row>
    <row r="1519" spans="1:6">
      <c r="A1519" s="69">
        <v>46095</v>
      </c>
      <c r="B1519" t="s">
        <v>299</v>
      </c>
      <c r="C1519">
        <v>86</v>
      </c>
      <c r="D1519">
        <v>2</v>
      </c>
      <c r="E1519" t="str">
        <f>VLOOKUP(B1519,[2]Sheet1!$D:$AB,25,0)</f>
        <v>Regular-Gask</v>
      </c>
      <c r="F1519" t="s">
        <v>595</v>
      </c>
    </row>
    <row r="1520" spans="1:6">
      <c r="A1520" s="69">
        <v>46095</v>
      </c>
      <c r="B1520" t="s">
        <v>918</v>
      </c>
      <c r="C1520">
        <v>36</v>
      </c>
      <c r="D1520">
        <v>2</v>
      </c>
      <c r="E1520" t="str">
        <f>VLOOKUP(B1520,[2]Sheet1!$D:$AB,25,0)</f>
        <v>MG-Sticker</v>
      </c>
      <c r="F1520" t="s">
        <v>220</v>
      </c>
    </row>
    <row r="1521" spans="1:6">
      <c r="A1521" s="69">
        <v>46095</v>
      </c>
      <c r="B1521" t="s">
        <v>760</v>
      </c>
      <c r="C1521">
        <v>111</v>
      </c>
      <c r="D1521">
        <v>2</v>
      </c>
      <c r="E1521" t="str">
        <f>VLOOKUP(B1521,[2]Sheet1!$D:$AB,25,0)</f>
        <v>Regular-Gask</v>
      </c>
      <c r="F1521" t="s">
        <v>595</v>
      </c>
    </row>
    <row r="1522" spans="1:6">
      <c r="A1522" s="69">
        <v>46095</v>
      </c>
      <c r="B1522" t="s">
        <v>888</v>
      </c>
      <c r="C1522">
        <v>398</v>
      </c>
      <c r="D1522">
        <v>2</v>
      </c>
      <c r="E1522" t="str">
        <f>VLOOKUP(B1522,[2]Sheet1!$D:$AB,25,0)</f>
        <v>Regular-Gask</v>
      </c>
      <c r="F1522" t="s">
        <v>595</v>
      </c>
    </row>
    <row r="1523" spans="1:6">
      <c r="A1523" s="69">
        <v>46095</v>
      </c>
      <c r="B1523" t="s">
        <v>901</v>
      </c>
      <c r="C1523">
        <v>25</v>
      </c>
      <c r="D1523">
        <v>2</v>
      </c>
      <c r="E1523" t="str">
        <f>VLOOKUP(B1523,[2]Sheet1!$D:$AB,25,0)</f>
        <v>Regular-Adhe</v>
      </c>
      <c r="F1523" t="s">
        <v>595</v>
      </c>
    </row>
    <row r="1524" spans="1:6">
      <c r="A1524" s="69">
        <v>46095</v>
      </c>
      <c r="B1524" t="s">
        <v>679</v>
      </c>
      <c r="C1524">
        <v>0</v>
      </c>
      <c r="D1524">
        <v>2</v>
      </c>
      <c r="E1524" t="str">
        <f>VLOOKUP(B1524,[2]Sheet1!$D:$AB,25,0)</f>
        <v>Regular-Adhe</v>
      </c>
      <c r="F1524" t="s">
        <v>595</v>
      </c>
    </row>
    <row r="1525" spans="1:6">
      <c r="A1525" s="69">
        <v>46095</v>
      </c>
      <c r="B1525" t="s">
        <v>78</v>
      </c>
      <c r="C1525">
        <v>60</v>
      </c>
      <c r="D1525">
        <v>2</v>
      </c>
      <c r="E1525" t="str">
        <f>VLOOKUP(B1525,[2]Sheet1!$D:$AB,25,0)</f>
        <v>Regular-Adhe</v>
      </c>
      <c r="F1525" t="s">
        <v>595</v>
      </c>
    </row>
    <row r="1526" spans="1:6">
      <c r="A1526" s="69">
        <v>46095</v>
      </c>
      <c r="B1526" t="s">
        <v>929</v>
      </c>
      <c r="C1526">
        <v>650</v>
      </c>
      <c r="D1526">
        <v>3</v>
      </c>
      <c r="E1526" t="str">
        <f>VLOOKUP(B1526,[2]Sheet1!$D:$AB,25,0)</f>
        <v>MG Gask + DR Adhe + Orientation</v>
      </c>
      <c r="F1526" t="s">
        <v>220</v>
      </c>
    </row>
    <row r="1527" spans="1:6">
      <c r="A1527" s="69">
        <v>46095</v>
      </c>
      <c r="B1527" t="s">
        <v>573</v>
      </c>
      <c r="C1527">
        <v>60</v>
      </c>
      <c r="D1527">
        <v>3</v>
      </c>
      <c r="E1527" t="str">
        <f>VLOOKUP(B1527,[2]Sheet1!$D:$AB,25,0)</f>
        <v>Regular-Adhe</v>
      </c>
      <c r="F1527" t="s">
        <v>595</v>
      </c>
    </row>
    <row r="1528" spans="1:6">
      <c r="A1528" s="69">
        <v>46095</v>
      </c>
      <c r="B1528" t="s">
        <v>866</v>
      </c>
      <c r="C1528">
        <v>200</v>
      </c>
      <c r="D1528">
        <v>3</v>
      </c>
      <c r="E1528" t="str">
        <f>VLOOKUP(B1528,[2]Sheet1!$D:$AB,25,0)</f>
        <v>Regular-Adhe</v>
      </c>
      <c r="F1528" t="s">
        <v>595</v>
      </c>
    </row>
    <row r="1529" spans="1:6">
      <c r="A1529" s="69">
        <v>46097</v>
      </c>
      <c r="B1529" t="s">
        <v>519</v>
      </c>
      <c r="C1529">
        <v>53</v>
      </c>
      <c r="D1529">
        <v>1</v>
      </c>
      <c r="E1529" t="str">
        <f>VLOOKUP(B1529,[2]Sheet1!$D:$AB,25,0)</f>
        <v>MG-Sticker + Orientation</v>
      </c>
      <c r="F1529" t="s">
        <v>220</v>
      </c>
    </row>
    <row r="1530" spans="1:6">
      <c r="A1530" s="69">
        <v>46097</v>
      </c>
      <c r="B1530" t="s">
        <v>59</v>
      </c>
      <c r="C1530">
        <v>110</v>
      </c>
      <c r="D1530">
        <v>1</v>
      </c>
      <c r="E1530" t="str">
        <f>VLOOKUP(B1530,[2]Sheet1!$D:$AB,25,0)</f>
        <v>Regular-Gask</v>
      </c>
      <c r="F1530" t="s">
        <v>595</v>
      </c>
    </row>
    <row r="1531" spans="1:6">
      <c r="A1531" s="69">
        <v>46097</v>
      </c>
      <c r="B1531" t="s">
        <v>3</v>
      </c>
      <c r="C1531">
        <v>251</v>
      </c>
      <c r="D1531">
        <v>1</v>
      </c>
      <c r="E1531" t="str">
        <f>VLOOKUP(B1531,[2]Sheet1!$D:$AB,25,0)</f>
        <v>Regular-Gask</v>
      </c>
      <c r="F1531" t="s">
        <v>595</v>
      </c>
    </row>
    <row r="1532" spans="1:6">
      <c r="A1532" s="69">
        <v>46097</v>
      </c>
      <c r="B1532" t="s">
        <v>313</v>
      </c>
      <c r="C1532">
        <v>345</v>
      </c>
      <c r="D1532">
        <v>1</v>
      </c>
      <c r="E1532" t="str">
        <f>VLOOKUP(B1532,[2]Sheet1!$D:$AB,25,0)</f>
        <v>Regular-Gask</v>
      </c>
      <c r="F1532" t="s">
        <v>595</v>
      </c>
    </row>
    <row r="1533" spans="1:6">
      <c r="A1533" s="69">
        <v>46097</v>
      </c>
      <c r="B1533" t="s">
        <v>94</v>
      </c>
      <c r="C1533">
        <v>180</v>
      </c>
      <c r="D1533">
        <v>1</v>
      </c>
      <c r="E1533" t="str">
        <f>VLOOKUP(B1533,[2]Sheet1!$D:$AB,25,0)</f>
        <v>Regular-Adhe</v>
      </c>
      <c r="F1533" t="s">
        <v>595</v>
      </c>
    </row>
    <row r="1534" spans="1:6">
      <c r="A1534" s="69">
        <v>46097</v>
      </c>
      <c r="B1534" t="s">
        <v>79</v>
      </c>
      <c r="C1534">
        <v>47</v>
      </c>
      <c r="D1534">
        <v>1</v>
      </c>
      <c r="E1534" t="str">
        <f>VLOOKUP(B1534,[2]Sheet1!$D:$AB,25,0)</f>
        <v>Regular-Adhe</v>
      </c>
      <c r="F1534" t="s">
        <v>595</v>
      </c>
    </row>
    <row r="1535" spans="1:6">
      <c r="A1535" s="69">
        <v>46097</v>
      </c>
      <c r="B1535" t="s">
        <v>349</v>
      </c>
      <c r="C1535">
        <v>101</v>
      </c>
      <c r="D1535">
        <v>1</v>
      </c>
      <c r="E1535" t="str">
        <f>VLOOKUP(B1535,[2]Sheet1!$D:$AB,25,0)</f>
        <v>Regular-Gask</v>
      </c>
      <c r="F1535" t="s">
        <v>595</v>
      </c>
    </row>
    <row r="1536" spans="1:6">
      <c r="A1536" s="69">
        <v>46097</v>
      </c>
      <c r="B1536" t="s">
        <v>649</v>
      </c>
      <c r="C1536">
        <v>293</v>
      </c>
      <c r="D1536">
        <v>1</v>
      </c>
      <c r="E1536" t="str">
        <f>VLOOKUP(B1536,[2]Sheet1!$D:$AB,25,0)</f>
        <v>Regular-Gask</v>
      </c>
      <c r="F1536" t="s">
        <v>595</v>
      </c>
    </row>
    <row r="1537" spans="1:6">
      <c r="A1537" s="69">
        <v>46097</v>
      </c>
      <c r="B1537" t="s">
        <v>6</v>
      </c>
      <c r="C1537">
        <v>328</v>
      </c>
      <c r="D1537">
        <v>1</v>
      </c>
      <c r="E1537" t="str">
        <f>VLOOKUP(B1537,[2]Sheet1!$D:$AB,25,0)</f>
        <v>Regular-Gask</v>
      </c>
      <c r="F1537" t="s">
        <v>595</v>
      </c>
    </row>
    <row r="1538" spans="1:6">
      <c r="A1538" s="69">
        <v>46097</v>
      </c>
      <c r="B1538" t="s">
        <v>571</v>
      </c>
      <c r="C1538">
        <v>400</v>
      </c>
      <c r="D1538">
        <v>1</v>
      </c>
      <c r="E1538" t="str">
        <f>VLOOKUP(B1538,[2]Sheet1!$D:$AB,25,0)</f>
        <v>Regular-Gask</v>
      </c>
      <c r="F1538" t="s">
        <v>595</v>
      </c>
    </row>
    <row r="1539" spans="1:6">
      <c r="A1539" s="69">
        <v>46097</v>
      </c>
      <c r="B1539" t="s">
        <v>705</v>
      </c>
      <c r="C1539">
        <v>300</v>
      </c>
      <c r="D1539">
        <v>1</v>
      </c>
      <c r="E1539" t="str">
        <f>VLOOKUP(B1539,[2]Sheet1!$D:$AB,25,0)</f>
        <v>Regular-Gask</v>
      </c>
      <c r="F1539" t="s">
        <v>595</v>
      </c>
    </row>
    <row r="1540" spans="1:6">
      <c r="A1540" s="69">
        <v>46097</v>
      </c>
      <c r="B1540" t="s">
        <v>745</v>
      </c>
      <c r="C1540">
        <v>47</v>
      </c>
      <c r="D1540">
        <v>1</v>
      </c>
      <c r="E1540" t="str">
        <f>VLOOKUP(B1540,[2]Sheet1!$D:$AB,25,0)</f>
        <v>Regular-Gask</v>
      </c>
      <c r="F1540" t="s">
        <v>595</v>
      </c>
    </row>
    <row r="1541" spans="1:6">
      <c r="A1541" s="69">
        <v>46097</v>
      </c>
      <c r="B1541" t="s">
        <v>521</v>
      </c>
      <c r="C1541">
        <v>335</v>
      </c>
      <c r="D1541">
        <v>1</v>
      </c>
      <c r="E1541" t="str">
        <f>VLOOKUP(B1541,[2]Sheet1!$D:$AB,25,0)</f>
        <v>Regular-Gask</v>
      </c>
      <c r="F1541" t="s">
        <v>595</v>
      </c>
    </row>
    <row r="1542" spans="1:6">
      <c r="A1542" s="69">
        <v>46097</v>
      </c>
      <c r="B1542" t="s">
        <v>36</v>
      </c>
      <c r="C1542">
        <v>79</v>
      </c>
      <c r="D1542">
        <v>1</v>
      </c>
      <c r="E1542" t="str">
        <f>VLOOKUP(B1542,[2]Sheet1!$D:$AB,25,0)</f>
        <v>Regular-Gask</v>
      </c>
      <c r="F1542" t="s">
        <v>595</v>
      </c>
    </row>
    <row r="1543" spans="1:6">
      <c r="A1543" s="69">
        <v>46097</v>
      </c>
      <c r="B1543" t="s">
        <v>296</v>
      </c>
      <c r="C1543">
        <v>51</v>
      </c>
      <c r="D1543">
        <v>1</v>
      </c>
      <c r="E1543" t="str">
        <f>VLOOKUP(B1543,[2]Sheet1!$D:$AB,25,0)</f>
        <v>Regular-Adhe</v>
      </c>
      <c r="F1543" t="s">
        <v>595</v>
      </c>
    </row>
    <row r="1544" spans="1:6">
      <c r="A1544" s="69">
        <v>46097</v>
      </c>
      <c r="B1544" t="s">
        <v>348</v>
      </c>
      <c r="C1544">
        <v>94</v>
      </c>
      <c r="D1544">
        <v>1</v>
      </c>
      <c r="E1544" t="str">
        <f>VLOOKUP(B1544,[2]Sheet1!$D:$AB,25,0)</f>
        <v>Regular-Gask</v>
      </c>
      <c r="F1544" t="s">
        <v>595</v>
      </c>
    </row>
    <row r="1545" spans="1:6">
      <c r="A1545" s="69">
        <v>46097</v>
      </c>
      <c r="B1545" t="s">
        <v>376</v>
      </c>
      <c r="C1545">
        <v>83</v>
      </c>
      <c r="D1545">
        <v>1</v>
      </c>
      <c r="E1545" t="str">
        <f>VLOOKUP(B1545,[2]Sheet1!$D:$AB,25,0)</f>
        <v>Regular-Gask</v>
      </c>
      <c r="F1545" t="s">
        <v>595</v>
      </c>
    </row>
    <row r="1546" spans="1:6">
      <c r="A1546" s="69">
        <v>46097</v>
      </c>
      <c r="B1546" t="s">
        <v>764</v>
      </c>
      <c r="C1546">
        <v>46</v>
      </c>
      <c r="D1546">
        <v>1</v>
      </c>
      <c r="E1546" t="str">
        <f>VLOOKUP(B1546,[2]Sheet1!$D:$AB,25,0)</f>
        <v>Regular-Adhe</v>
      </c>
      <c r="F1546" t="s">
        <v>595</v>
      </c>
    </row>
    <row r="1547" spans="1:6">
      <c r="A1547" s="69">
        <v>46097</v>
      </c>
      <c r="B1547" t="s">
        <v>335</v>
      </c>
      <c r="C1547">
        <v>47</v>
      </c>
      <c r="D1547">
        <v>1</v>
      </c>
      <c r="E1547" t="str">
        <f>VLOOKUP(B1547,[2]Sheet1!$D:$AB,25,0)</f>
        <v>Regular-Adhe</v>
      </c>
      <c r="F1547" t="s">
        <v>595</v>
      </c>
    </row>
    <row r="1548" spans="1:6">
      <c r="A1548" s="69">
        <v>46097</v>
      </c>
      <c r="B1548" t="s">
        <v>688</v>
      </c>
      <c r="C1548">
        <v>149</v>
      </c>
      <c r="D1548">
        <v>1</v>
      </c>
      <c r="E1548" t="str">
        <f>VLOOKUP(B1548,[2]Sheet1!$D:$AB,25,0)</f>
        <v>Regular-Adhe</v>
      </c>
      <c r="F1548" t="s">
        <v>595</v>
      </c>
    </row>
    <row r="1549" spans="1:6">
      <c r="A1549" s="69">
        <v>46097</v>
      </c>
      <c r="B1549" t="s">
        <v>42</v>
      </c>
      <c r="C1549">
        <v>57</v>
      </c>
      <c r="D1549">
        <v>1</v>
      </c>
      <c r="E1549" t="str">
        <f>VLOOKUP(B1549,[2]Sheet1!$D:$AB,25,0)</f>
        <v>Regular-Adhe</v>
      </c>
      <c r="F1549" t="s">
        <v>595</v>
      </c>
    </row>
    <row r="1550" spans="1:6">
      <c r="A1550" s="69">
        <v>46097</v>
      </c>
      <c r="B1550" t="s">
        <v>783</v>
      </c>
      <c r="C1550">
        <v>87</v>
      </c>
      <c r="D1550">
        <v>1</v>
      </c>
      <c r="E1550" t="str">
        <f>VLOOKUP(B1550,[2]Sheet1!$D:$AB,25,0)</f>
        <v>Regular-Adhe</v>
      </c>
      <c r="F1550" t="s">
        <v>595</v>
      </c>
    </row>
    <row r="1551" spans="1:6">
      <c r="A1551" s="69">
        <v>46097</v>
      </c>
      <c r="B1551" t="s">
        <v>394</v>
      </c>
      <c r="C1551">
        <v>77</v>
      </c>
      <c r="D1551">
        <v>1</v>
      </c>
      <c r="E1551" t="str">
        <f>VLOOKUP(B1551,[2]Sheet1!$D:$AB,25,0)</f>
        <v>Regular-Adhe</v>
      </c>
      <c r="F1551" t="s">
        <v>595</v>
      </c>
    </row>
    <row r="1552" spans="1:6">
      <c r="A1552" s="69">
        <v>46097</v>
      </c>
      <c r="B1552" t="s">
        <v>765</v>
      </c>
      <c r="C1552">
        <v>113</v>
      </c>
      <c r="D1552">
        <v>1</v>
      </c>
      <c r="E1552" t="str">
        <f>VLOOKUP(B1552,[2]Sheet1!$D:$AB,25,0)</f>
        <v>Regular-Gask</v>
      </c>
      <c r="F1552" t="s">
        <v>595</v>
      </c>
    </row>
    <row r="1553" spans="1:6">
      <c r="A1553" s="69">
        <v>46097</v>
      </c>
      <c r="B1553" t="s">
        <v>907</v>
      </c>
      <c r="C1553">
        <v>73</v>
      </c>
      <c r="D1553">
        <v>1</v>
      </c>
      <c r="E1553" t="str">
        <f>VLOOKUP(B1553,[2]Sheet1!$D:$AB,25,0)</f>
        <v>Regular-Gask</v>
      </c>
      <c r="F1553" t="s">
        <v>595</v>
      </c>
    </row>
    <row r="1554" spans="1:6">
      <c r="A1554" s="69">
        <v>46097</v>
      </c>
      <c r="B1554" t="s">
        <v>706</v>
      </c>
      <c r="C1554">
        <v>0</v>
      </c>
      <c r="D1554">
        <v>1</v>
      </c>
      <c r="E1554" t="str">
        <f>VLOOKUP(B1554,[2]Sheet1!$D:$AB,25,0)</f>
        <v>Regular-Gask</v>
      </c>
      <c r="F1554" t="s">
        <v>595</v>
      </c>
    </row>
    <row r="1555" spans="1:6">
      <c r="A1555" s="69">
        <v>46097</v>
      </c>
      <c r="B1555" t="s">
        <v>545</v>
      </c>
      <c r="C1555">
        <v>52</v>
      </c>
      <c r="D1555">
        <v>1</v>
      </c>
      <c r="E1555" t="str">
        <f>VLOOKUP(B1555,[2]Sheet1!$D:$AB,25,0)</f>
        <v>Regular-Gask</v>
      </c>
      <c r="F1555" t="s">
        <v>595</v>
      </c>
    </row>
    <row r="1556" spans="1:6">
      <c r="A1556" s="69">
        <v>46097</v>
      </c>
      <c r="B1556" t="s">
        <v>311</v>
      </c>
      <c r="C1556">
        <v>73</v>
      </c>
      <c r="D1556">
        <v>1</v>
      </c>
      <c r="E1556" t="str">
        <f>VLOOKUP(B1556,[2]Sheet1!$D:$AB,25,0)</f>
        <v>Regular-Gask</v>
      </c>
      <c r="F1556" t="s">
        <v>595</v>
      </c>
    </row>
    <row r="1557" spans="1:6">
      <c r="A1557" s="69">
        <v>46097</v>
      </c>
      <c r="B1557" t="s">
        <v>644</v>
      </c>
      <c r="C1557">
        <v>368</v>
      </c>
      <c r="D1557">
        <v>1</v>
      </c>
      <c r="E1557" t="str">
        <f>VLOOKUP(B1557,[2]Sheet1!$D:$AB,25,0)</f>
        <v>Regular-Gask</v>
      </c>
      <c r="F1557" t="s">
        <v>595</v>
      </c>
    </row>
    <row r="1558" spans="1:6">
      <c r="A1558" s="69">
        <v>46097</v>
      </c>
      <c r="B1558" t="s">
        <v>267</v>
      </c>
      <c r="C1558">
        <v>467</v>
      </c>
      <c r="D1558">
        <v>1</v>
      </c>
      <c r="E1558" t="str">
        <f>VLOOKUP(B1558,[2]Sheet1!$D:$AB,25,0)</f>
        <v>Regular-Gask</v>
      </c>
      <c r="F1558" t="s">
        <v>595</v>
      </c>
    </row>
    <row r="1559" spans="1:6">
      <c r="A1559" s="69">
        <v>46097</v>
      </c>
      <c r="B1559" t="s">
        <v>240</v>
      </c>
      <c r="C1559">
        <v>648</v>
      </c>
      <c r="D1559">
        <v>1</v>
      </c>
      <c r="E1559" t="str">
        <f>VLOOKUP(B1559,[2]Sheet1!$D:$AB,25,0)</f>
        <v>Regular-Gask</v>
      </c>
      <c r="F1559" t="s">
        <v>595</v>
      </c>
    </row>
    <row r="1560" spans="1:6">
      <c r="A1560" s="69">
        <v>46097</v>
      </c>
      <c r="B1560" t="s">
        <v>897</v>
      </c>
      <c r="C1560">
        <v>182</v>
      </c>
      <c r="D1560">
        <v>1</v>
      </c>
      <c r="E1560" t="str">
        <f>VLOOKUP(B1560,[2]Sheet1!$D:$AB,25,0)</f>
        <v>Regular-Gask</v>
      </c>
      <c r="F1560" t="s">
        <v>595</v>
      </c>
    </row>
    <row r="1561" spans="1:6">
      <c r="A1561" s="69">
        <v>46097</v>
      </c>
      <c r="B1561" t="s">
        <v>703</v>
      </c>
      <c r="C1561">
        <v>0</v>
      </c>
      <c r="D1561">
        <v>1</v>
      </c>
      <c r="E1561" t="str">
        <f>VLOOKUP(B1561,[2]Sheet1!$D:$AB,25,0)</f>
        <v>Regular-Adhe</v>
      </c>
      <c r="F1561" t="s">
        <v>595</v>
      </c>
    </row>
    <row r="1562" spans="1:6">
      <c r="A1562" s="69">
        <v>46097</v>
      </c>
      <c r="B1562" t="s">
        <v>546</v>
      </c>
      <c r="C1562">
        <v>188</v>
      </c>
      <c r="D1562">
        <v>1</v>
      </c>
      <c r="E1562" t="str">
        <f>VLOOKUP(B1562,[2]Sheet1!$D:$AB,25,0)</f>
        <v>Regular-Gask</v>
      </c>
      <c r="F1562" t="s">
        <v>595</v>
      </c>
    </row>
    <row r="1563" spans="1:6">
      <c r="A1563" s="69">
        <v>46097</v>
      </c>
      <c r="B1563" t="s">
        <v>740</v>
      </c>
      <c r="C1563">
        <v>44</v>
      </c>
      <c r="D1563">
        <v>1</v>
      </c>
      <c r="E1563" t="str">
        <f>VLOOKUP(B1563,[2]Sheet1!$D:$AB,25,0)</f>
        <v>Regular-Adhe</v>
      </c>
      <c r="F1563" t="s">
        <v>595</v>
      </c>
    </row>
    <row r="1564" spans="1:6">
      <c r="A1564" s="69">
        <v>46097</v>
      </c>
      <c r="B1564" t="s">
        <v>325</v>
      </c>
      <c r="C1564">
        <v>330</v>
      </c>
      <c r="D1564">
        <v>1</v>
      </c>
      <c r="E1564" t="str">
        <f>VLOOKUP(B1564,[2]Sheet1!$D:$AB,25,0)</f>
        <v>Regular-Adhe</v>
      </c>
      <c r="F1564" t="s">
        <v>595</v>
      </c>
    </row>
    <row r="1565" spans="1:6">
      <c r="A1565" s="69">
        <v>46097</v>
      </c>
      <c r="B1565" t="s">
        <v>517</v>
      </c>
      <c r="C1565">
        <v>46</v>
      </c>
      <c r="D1565">
        <v>1</v>
      </c>
      <c r="E1565" t="str">
        <f>VLOOKUP(B1565,[2]Sheet1!$D:$AB,25,0)</f>
        <v>MG-Sticker + Orientation</v>
      </c>
      <c r="F1565" t="s">
        <v>220</v>
      </c>
    </row>
    <row r="1566" spans="1:6">
      <c r="A1566" s="69">
        <v>46097</v>
      </c>
      <c r="B1566" t="s">
        <v>290</v>
      </c>
      <c r="C1566">
        <v>145</v>
      </c>
      <c r="D1566">
        <v>1</v>
      </c>
      <c r="E1566" t="str">
        <f>VLOOKUP(B1566,[2]Sheet1!$D:$AB,25,0)</f>
        <v>MG-Sticker + Orientation</v>
      </c>
      <c r="F1566" t="s">
        <v>220</v>
      </c>
    </row>
    <row r="1567" spans="1:6">
      <c r="A1567" s="69">
        <v>46097</v>
      </c>
      <c r="B1567" t="s">
        <v>646</v>
      </c>
      <c r="C1567">
        <v>0</v>
      </c>
      <c r="D1567">
        <v>1</v>
      </c>
      <c r="E1567" t="str">
        <f>VLOOKUP(B1567,[2]Sheet1!$D:$AB,25,0)</f>
        <v>Regular-Adhe</v>
      </c>
      <c r="F1567" t="s">
        <v>595</v>
      </c>
    </row>
    <row r="1568" spans="1:6">
      <c r="A1568" s="69">
        <v>46097</v>
      </c>
      <c r="B1568" t="s">
        <v>489</v>
      </c>
      <c r="C1568">
        <v>317</v>
      </c>
      <c r="D1568">
        <v>1</v>
      </c>
      <c r="E1568" t="str">
        <f>VLOOKUP(B1568,[2]Sheet1!$D:$AB,25,0)</f>
        <v>Regular-Adhe</v>
      </c>
      <c r="F1568" t="s">
        <v>595</v>
      </c>
    </row>
    <row r="1569" spans="1:6">
      <c r="A1569" s="69">
        <v>46097</v>
      </c>
      <c r="B1569" t="s">
        <v>564</v>
      </c>
      <c r="C1569">
        <v>87</v>
      </c>
      <c r="D1569">
        <v>1</v>
      </c>
      <c r="E1569" t="str">
        <f>VLOOKUP(B1569,[2]Sheet1!$D:$AB,25,0)</f>
        <v>Regular-Adhe</v>
      </c>
      <c r="F1569" t="s">
        <v>595</v>
      </c>
    </row>
    <row r="1570" spans="1:6">
      <c r="A1570" s="69">
        <v>46097</v>
      </c>
      <c r="B1570" t="s">
        <v>409</v>
      </c>
      <c r="C1570">
        <v>43</v>
      </c>
      <c r="D1570">
        <v>1</v>
      </c>
      <c r="E1570" t="str">
        <f>VLOOKUP(B1570,[2]Sheet1!$D:$AB,25,0)</f>
        <v>Regular-Gask</v>
      </c>
      <c r="F1570" t="s">
        <v>595</v>
      </c>
    </row>
    <row r="1571" spans="1:6">
      <c r="A1571" s="69">
        <v>46097</v>
      </c>
      <c r="B1571" t="s">
        <v>741</v>
      </c>
      <c r="C1571">
        <v>49</v>
      </c>
      <c r="D1571">
        <v>1</v>
      </c>
      <c r="E1571" t="str">
        <f>VLOOKUP(B1571,[2]Sheet1!$D:$AB,25,0)</f>
        <v>MG Gask + PB assembly</v>
      </c>
      <c r="F1571" t="s">
        <v>220</v>
      </c>
    </row>
    <row r="1572" spans="1:6">
      <c r="A1572" s="69">
        <v>46097</v>
      </c>
      <c r="B1572" t="s">
        <v>17</v>
      </c>
      <c r="C1572">
        <v>384</v>
      </c>
      <c r="D1572">
        <v>1</v>
      </c>
      <c r="E1572" t="str">
        <f>VLOOKUP(B1572,[2]Sheet1!$D:$AB,25,0)</f>
        <v>MG Gask + PB assembly</v>
      </c>
      <c r="F1572" t="s">
        <v>220</v>
      </c>
    </row>
    <row r="1573" spans="1:6">
      <c r="A1573" s="69">
        <v>46097</v>
      </c>
      <c r="B1573" t="s">
        <v>320</v>
      </c>
      <c r="C1573">
        <v>47</v>
      </c>
      <c r="D1573">
        <v>1</v>
      </c>
      <c r="E1573" t="str">
        <f>VLOOKUP(B1573,[2]Sheet1!$D:$AB,25,0)</f>
        <v>Regular-Gask</v>
      </c>
      <c r="F1573" t="s">
        <v>595</v>
      </c>
    </row>
    <row r="1574" spans="1:6">
      <c r="A1574" s="69">
        <v>46097</v>
      </c>
      <c r="B1574" t="s">
        <v>724</v>
      </c>
      <c r="C1574">
        <v>145</v>
      </c>
      <c r="D1574">
        <v>1</v>
      </c>
      <c r="E1574" t="str">
        <f>VLOOKUP(B1574,[2]Sheet1!$D:$AB,25,0)</f>
        <v>Regular-Adhe</v>
      </c>
      <c r="F1574" t="s">
        <v>595</v>
      </c>
    </row>
    <row r="1575" spans="1:6">
      <c r="A1575" s="69">
        <v>46097</v>
      </c>
      <c r="B1575" t="s">
        <v>256</v>
      </c>
      <c r="C1575">
        <v>77</v>
      </c>
      <c r="D1575">
        <v>1</v>
      </c>
      <c r="E1575" t="str">
        <f>VLOOKUP(B1575,[2]Sheet1!$D:$AB,25,0)</f>
        <v>MG Gask + PB assembly</v>
      </c>
      <c r="F1575" t="s">
        <v>220</v>
      </c>
    </row>
    <row r="1576" spans="1:6">
      <c r="A1576" s="69">
        <v>46097</v>
      </c>
      <c r="B1576" t="s">
        <v>773</v>
      </c>
      <c r="C1576">
        <v>46</v>
      </c>
      <c r="D1576">
        <v>1</v>
      </c>
      <c r="E1576" t="str">
        <f>VLOOKUP(B1576,[2]Sheet1!$D:$AB,25,0)</f>
        <v>Regular-Gask</v>
      </c>
      <c r="F1576" t="s">
        <v>595</v>
      </c>
    </row>
    <row r="1577" spans="1:6">
      <c r="A1577" s="69">
        <v>46097</v>
      </c>
      <c r="B1577" t="s">
        <v>83</v>
      </c>
      <c r="C1577">
        <v>444</v>
      </c>
      <c r="D1577">
        <v>1</v>
      </c>
      <c r="E1577" t="str">
        <f>VLOOKUP(B1577,[2]Sheet1!$D:$AB,25,0)</f>
        <v>Regular-Gask</v>
      </c>
      <c r="F1577" t="s">
        <v>595</v>
      </c>
    </row>
    <row r="1578" spans="1:6">
      <c r="A1578" s="69">
        <v>46097</v>
      </c>
      <c r="B1578" t="s">
        <v>280</v>
      </c>
      <c r="C1578">
        <v>199</v>
      </c>
      <c r="D1578">
        <v>1</v>
      </c>
      <c r="E1578" t="str">
        <f>VLOOKUP(B1578,[2]Sheet1!$D:$AB,25,0)</f>
        <v>Regular-Gask</v>
      </c>
      <c r="F1578" t="s">
        <v>595</v>
      </c>
    </row>
    <row r="1579" spans="1:6">
      <c r="A1579" s="69">
        <v>46097</v>
      </c>
      <c r="B1579" t="s">
        <v>647</v>
      </c>
      <c r="C1579">
        <v>199</v>
      </c>
      <c r="D1579">
        <v>1</v>
      </c>
      <c r="E1579" t="str">
        <f>VLOOKUP(B1579,[2]Sheet1!$D:$AB,25,0)</f>
        <v>Regular-Gask</v>
      </c>
      <c r="F1579" t="s">
        <v>595</v>
      </c>
    </row>
    <row r="1580" spans="1:6">
      <c r="A1580" s="69">
        <v>46097</v>
      </c>
      <c r="B1580" t="s">
        <v>404</v>
      </c>
      <c r="C1580">
        <v>108</v>
      </c>
      <c r="D1580">
        <v>1</v>
      </c>
      <c r="E1580" t="str">
        <f>VLOOKUP(B1580,[2]Sheet1!$D:$AB,25,0)</f>
        <v>Regular-Gask</v>
      </c>
      <c r="F1580" t="s">
        <v>595</v>
      </c>
    </row>
    <row r="1581" spans="1:6">
      <c r="A1581" s="69">
        <v>46097</v>
      </c>
      <c r="B1581" t="s">
        <v>686</v>
      </c>
      <c r="C1581">
        <v>58</v>
      </c>
      <c r="D1581">
        <v>1</v>
      </c>
      <c r="E1581" t="str">
        <f>VLOOKUP(B1581,[2]Sheet1!$D:$AB,25,0)</f>
        <v>MG Adhe + PB assembly</v>
      </c>
      <c r="F1581" t="s">
        <v>220</v>
      </c>
    </row>
    <row r="1582" spans="1:6">
      <c r="A1582" s="69">
        <v>46097</v>
      </c>
      <c r="B1582" t="s">
        <v>368</v>
      </c>
      <c r="C1582">
        <v>44</v>
      </c>
      <c r="D1582">
        <v>1</v>
      </c>
      <c r="E1582" t="str">
        <f>VLOOKUP(B1582,[2]Sheet1!$D:$AB,25,0)</f>
        <v>Regular-Gask</v>
      </c>
      <c r="F1582" t="s">
        <v>595</v>
      </c>
    </row>
    <row r="1583" spans="1:6">
      <c r="A1583" s="69">
        <v>46097</v>
      </c>
      <c r="B1583" t="s">
        <v>771</v>
      </c>
      <c r="C1583">
        <v>405</v>
      </c>
      <c r="D1583">
        <v>1</v>
      </c>
      <c r="E1583" t="str">
        <f>VLOOKUP(B1583,[2]Sheet1!$D:$AB,25,0)</f>
        <v>MG-Sticker</v>
      </c>
      <c r="F1583" t="s">
        <v>220</v>
      </c>
    </row>
    <row r="1584" spans="1:6">
      <c r="A1584" s="69">
        <v>46097</v>
      </c>
      <c r="B1584" t="s">
        <v>113</v>
      </c>
      <c r="C1584">
        <v>55</v>
      </c>
      <c r="D1584">
        <v>1</v>
      </c>
      <c r="E1584" t="str">
        <f>VLOOKUP(B1584,[2]Sheet1!$D:$AB,25,0)</f>
        <v>MG-Sticker + Orientation</v>
      </c>
      <c r="F1584" t="s">
        <v>220</v>
      </c>
    </row>
    <row r="1585" spans="1:6">
      <c r="A1585" s="69">
        <v>46097</v>
      </c>
      <c r="B1585" t="s">
        <v>820</v>
      </c>
      <c r="C1585">
        <v>37</v>
      </c>
      <c r="D1585">
        <v>1</v>
      </c>
      <c r="E1585" t="str">
        <f>VLOOKUP(B1585,[2]Sheet1!$D:$AB,25,0)</f>
        <v>Regular-Adhe</v>
      </c>
      <c r="F1585" t="s">
        <v>595</v>
      </c>
    </row>
    <row r="1586" spans="1:6">
      <c r="A1586" s="69">
        <v>46097</v>
      </c>
      <c r="B1586" t="s">
        <v>299</v>
      </c>
      <c r="C1586">
        <v>434</v>
      </c>
      <c r="D1586">
        <v>1</v>
      </c>
      <c r="E1586" t="str">
        <f>VLOOKUP(B1586,[2]Sheet1!$D:$AB,25,0)</f>
        <v>Regular-Gask</v>
      </c>
      <c r="F1586" t="s">
        <v>595</v>
      </c>
    </row>
    <row r="1587" spans="1:6">
      <c r="A1587" s="69">
        <v>46097</v>
      </c>
      <c r="B1587" t="s">
        <v>251</v>
      </c>
      <c r="C1587">
        <v>594</v>
      </c>
      <c r="D1587">
        <v>1</v>
      </c>
      <c r="E1587" t="str">
        <f>VLOOKUP(B1587,[2]Sheet1!$D:$AB,25,0)</f>
        <v>Regular-Gask</v>
      </c>
      <c r="F1587" t="s">
        <v>595</v>
      </c>
    </row>
    <row r="1588" spans="1:6">
      <c r="A1588" s="69">
        <v>46097</v>
      </c>
      <c r="B1588" t="s">
        <v>26</v>
      </c>
      <c r="C1588">
        <v>640</v>
      </c>
      <c r="D1588">
        <v>1</v>
      </c>
      <c r="E1588" t="str">
        <f>VLOOKUP(B1588,[2]Sheet1!$D:$AB,25,0)</f>
        <v>Regular-Adhe</v>
      </c>
      <c r="F1588" t="s">
        <v>595</v>
      </c>
    </row>
    <row r="1589" spans="1:6">
      <c r="A1589" s="69">
        <v>46097</v>
      </c>
      <c r="B1589" t="s">
        <v>27</v>
      </c>
      <c r="C1589">
        <v>666</v>
      </c>
      <c r="D1589">
        <v>1</v>
      </c>
      <c r="E1589" t="str">
        <f>VLOOKUP(B1589,[2]Sheet1!$D:$AB,25,0)</f>
        <v>Regular-Adhe</v>
      </c>
      <c r="F1589" t="s">
        <v>595</v>
      </c>
    </row>
    <row r="1590" spans="1:6">
      <c r="A1590" s="69">
        <v>46097</v>
      </c>
      <c r="B1590" t="s">
        <v>93</v>
      </c>
      <c r="C1590">
        <v>41</v>
      </c>
      <c r="D1590">
        <v>1</v>
      </c>
      <c r="E1590" t="str">
        <f>VLOOKUP(B1590,[2]Sheet1!$D:$AB,25,0)</f>
        <v>Regular-Adhe</v>
      </c>
      <c r="F1590" t="s">
        <v>595</v>
      </c>
    </row>
    <row r="1591" spans="1:6">
      <c r="A1591" s="69">
        <v>46097</v>
      </c>
      <c r="B1591" t="s">
        <v>901</v>
      </c>
      <c r="C1591">
        <v>0</v>
      </c>
      <c r="D1591">
        <v>1</v>
      </c>
      <c r="E1591" t="str">
        <f>VLOOKUP(B1591,[2]Sheet1!$D:$AB,25,0)</f>
        <v>Regular-Adhe</v>
      </c>
      <c r="F1591" t="s">
        <v>595</v>
      </c>
    </row>
    <row r="1592" spans="1:6">
      <c r="A1592" s="69">
        <v>46097</v>
      </c>
      <c r="B1592" t="s">
        <v>909</v>
      </c>
      <c r="C1592">
        <v>92</v>
      </c>
      <c r="D1592">
        <v>1</v>
      </c>
      <c r="E1592" t="str">
        <f>VLOOKUP(B1592,[2]Sheet1!$D:$AB,25,0)</f>
        <v>MG Gask- Top Assembly</v>
      </c>
      <c r="F1592" t="s">
        <v>220</v>
      </c>
    </row>
    <row r="1593" spans="1:6">
      <c r="A1593" s="69">
        <v>46097</v>
      </c>
      <c r="B1593" t="s">
        <v>902</v>
      </c>
      <c r="C1593">
        <v>55</v>
      </c>
      <c r="D1593">
        <v>1</v>
      </c>
      <c r="E1593" t="str">
        <f>VLOOKUP(B1593,[2]Sheet1!$D:$AB,25,0)</f>
        <v>MG Gask- Top Assembly</v>
      </c>
      <c r="F1593" t="s">
        <v>220</v>
      </c>
    </row>
    <row r="1594" spans="1:6">
      <c r="A1594" s="69">
        <v>46097</v>
      </c>
      <c r="B1594" t="s">
        <v>910</v>
      </c>
      <c r="C1594">
        <v>127</v>
      </c>
      <c r="D1594">
        <v>1</v>
      </c>
      <c r="E1594" t="str">
        <f>VLOOKUP(B1594,[2]Sheet1!$D:$AB,25,0)</f>
        <v>MG Gask- Top Assembly</v>
      </c>
      <c r="F1594" t="s">
        <v>220</v>
      </c>
    </row>
    <row r="1595" spans="1:6">
      <c r="A1595" s="69">
        <v>46097</v>
      </c>
      <c r="B1595" t="s">
        <v>679</v>
      </c>
      <c r="C1595">
        <v>168</v>
      </c>
      <c r="D1595">
        <v>1</v>
      </c>
      <c r="E1595" t="str">
        <f>VLOOKUP(B1595,[2]Sheet1!$D:$AB,25,0)</f>
        <v>Regular-Adhe</v>
      </c>
      <c r="F1595" t="s">
        <v>595</v>
      </c>
    </row>
    <row r="1596" spans="1:6">
      <c r="A1596" s="69">
        <v>46097</v>
      </c>
      <c r="B1596" t="s">
        <v>744</v>
      </c>
      <c r="C1596">
        <v>41</v>
      </c>
      <c r="D1596">
        <v>1</v>
      </c>
      <c r="E1596" t="str">
        <f>VLOOKUP(B1596,[2]Sheet1!$D:$AB,25,0)</f>
        <v>MG Adhe + Activator</v>
      </c>
      <c r="F1596" t="s">
        <v>220</v>
      </c>
    </row>
    <row r="1597" spans="1:6">
      <c r="A1597" s="69">
        <v>46097</v>
      </c>
      <c r="B1597" t="s">
        <v>275</v>
      </c>
      <c r="C1597">
        <v>226</v>
      </c>
      <c r="D1597">
        <v>2</v>
      </c>
      <c r="E1597" t="str">
        <f>VLOOKUP(B1597,[2]Sheet1!$D:$AB,25,0)</f>
        <v>Regular-Gask</v>
      </c>
      <c r="F1597" t="s">
        <v>595</v>
      </c>
    </row>
    <row r="1598" spans="1:6">
      <c r="A1598" s="69">
        <v>46097</v>
      </c>
      <c r="B1598" t="s">
        <v>608</v>
      </c>
      <c r="C1598">
        <v>173</v>
      </c>
      <c r="D1598">
        <v>2</v>
      </c>
      <c r="E1598" t="str">
        <f>VLOOKUP(B1598,[2]Sheet1!$D:$AB,25,0)</f>
        <v>Regular-Adhe</v>
      </c>
      <c r="F1598" t="s">
        <v>595</v>
      </c>
    </row>
    <row r="1599" spans="1:6">
      <c r="A1599" s="69">
        <v>46097</v>
      </c>
      <c r="B1599" t="s">
        <v>898</v>
      </c>
      <c r="C1599">
        <v>85</v>
      </c>
      <c r="D1599">
        <v>2</v>
      </c>
      <c r="E1599" t="str">
        <f>VLOOKUP(B1599,[2]Sheet1!$D:$AB,25,0)</f>
        <v>Regular-Adhe</v>
      </c>
      <c r="F1599" t="s">
        <v>595</v>
      </c>
    </row>
    <row r="1600" spans="1:6">
      <c r="A1600" s="69">
        <v>46097</v>
      </c>
      <c r="B1600" t="s">
        <v>671</v>
      </c>
      <c r="C1600">
        <v>173</v>
      </c>
      <c r="D1600">
        <v>2</v>
      </c>
      <c r="E1600" t="str">
        <f>VLOOKUP(B1600,[2]Sheet1!$D:$AB,25,0)</f>
        <v>Regular-Adhe</v>
      </c>
      <c r="F1600" t="s">
        <v>595</v>
      </c>
    </row>
    <row r="1601" spans="1:6">
      <c r="A1601" s="69">
        <v>46097</v>
      </c>
      <c r="B1601" t="s">
        <v>875</v>
      </c>
      <c r="C1601">
        <v>85</v>
      </c>
      <c r="D1601">
        <v>2</v>
      </c>
      <c r="E1601" t="str">
        <f>VLOOKUP(B1601,[2]Sheet1!$D:$AB,25,0)</f>
        <v>Regular-Gask</v>
      </c>
      <c r="F1601" t="s">
        <v>595</v>
      </c>
    </row>
    <row r="1602" spans="1:6">
      <c r="A1602" s="69">
        <v>46097</v>
      </c>
      <c r="B1602" t="s">
        <v>839</v>
      </c>
      <c r="C1602">
        <v>229</v>
      </c>
      <c r="D1602">
        <v>2</v>
      </c>
      <c r="E1602" t="str">
        <f>VLOOKUP(B1602,[2]Sheet1!$D:$AB,25,0)</f>
        <v>Regular-Adhe</v>
      </c>
      <c r="F1602" t="s">
        <v>595</v>
      </c>
    </row>
    <row r="1603" spans="1:6">
      <c r="A1603" s="69">
        <v>46097</v>
      </c>
      <c r="B1603" t="s">
        <v>580</v>
      </c>
      <c r="C1603">
        <v>40</v>
      </c>
      <c r="D1603">
        <v>2</v>
      </c>
      <c r="E1603" t="str">
        <f>VLOOKUP(B1603,[2]Sheet1!$D:$AB,25,0)</f>
        <v>Regular-Adhe</v>
      </c>
      <c r="F1603" t="s">
        <v>595</v>
      </c>
    </row>
    <row r="1604" spans="1:6">
      <c r="A1604" s="69">
        <v>46097</v>
      </c>
      <c r="B1604" t="s">
        <v>439</v>
      </c>
      <c r="C1604">
        <v>310</v>
      </c>
      <c r="D1604">
        <v>2</v>
      </c>
      <c r="E1604" t="str">
        <f>VLOOKUP(B1604,[2]Sheet1!$D:$AB,25,0)</f>
        <v>Regular-Gask</v>
      </c>
      <c r="F1604" t="s">
        <v>595</v>
      </c>
    </row>
    <row r="1605" spans="1:6">
      <c r="A1605" s="69">
        <v>46097</v>
      </c>
      <c r="B1605" t="s">
        <v>429</v>
      </c>
      <c r="C1605">
        <v>0</v>
      </c>
      <c r="D1605">
        <v>2</v>
      </c>
      <c r="E1605" t="str">
        <f>VLOOKUP(B1605,[2]Sheet1!$D:$AB,25,0)</f>
        <v>Regular-Gask</v>
      </c>
      <c r="F1605" t="s">
        <v>595</v>
      </c>
    </row>
    <row r="1606" spans="1:6">
      <c r="A1606" s="69">
        <v>46097</v>
      </c>
      <c r="B1606" t="s">
        <v>80</v>
      </c>
      <c r="C1606">
        <v>458</v>
      </c>
      <c r="D1606">
        <v>2</v>
      </c>
      <c r="E1606" t="str">
        <f>VLOOKUP(B1606,[2]Sheet1!$D:$AB,25,0)</f>
        <v>Regular-Adhe</v>
      </c>
      <c r="F1606" t="s">
        <v>595</v>
      </c>
    </row>
    <row r="1607" spans="1:6">
      <c r="A1607" s="69">
        <v>46097</v>
      </c>
      <c r="B1607" t="s">
        <v>39</v>
      </c>
      <c r="C1607">
        <v>0</v>
      </c>
      <c r="D1607">
        <v>2</v>
      </c>
      <c r="E1607" t="str">
        <f>VLOOKUP(B1607,[2]Sheet1!$D:$AB,25,0)</f>
        <v>Regular-Gask</v>
      </c>
      <c r="F1607" t="s">
        <v>595</v>
      </c>
    </row>
    <row r="1608" spans="1:6">
      <c r="A1608" s="69">
        <v>46097</v>
      </c>
      <c r="B1608" t="s">
        <v>103</v>
      </c>
      <c r="C1608">
        <v>306</v>
      </c>
      <c r="D1608">
        <v>2</v>
      </c>
      <c r="E1608" t="str">
        <f>VLOOKUP(B1608,[2]Sheet1!$D:$AB,25,0)</f>
        <v>Regular-Gask</v>
      </c>
      <c r="F1608" t="s">
        <v>595</v>
      </c>
    </row>
    <row r="1609" spans="1:6">
      <c r="A1609" s="69">
        <v>46097</v>
      </c>
      <c r="B1609" t="s">
        <v>847</v>
      </c>
      <c r="C1609">
        <v>69</v>
      </c>
      <c r="D1609">
        <v>2</v>
      </c>
      <c r="E1609" t="str">
        <f>VLOOKUP(B1609,[2]Sheet1!$D:$AB,25,0)</f>
        <v>Regular-Adhe</v>
      </c>
      <c r="F1609" t="s">
        <v>595</v>
      </c>
    </row>
    <row r="1610" spans="1:6">
      <c r="A1610" s="69">
        <v>46097</v>
      </c>
      <c r="B1610" t="s">
        <v>614</v>
      </c>
      <c r="C1610">
        <v>49</v>
      </c>
      <c r="D1610">
        <v>2</v>
      </c>
      <c r="E1610" t="str">
        <f>VLOOKUP(B1610,[2]Sheet1!$D:$AB,25,0)</f>
        <v>Regular-Gask</v>
      </c>
      <c r="F1610" t="s">
        <v>595</v>
      </c>
    </row>
    <row r="1611" spans="1:6">
      <c r="A1611" s="69">
        <v>46097</v>
      </c>
      <c r="B1611" t="s">
        <v>844</v>
      </c>
      <c r="C1611">
        <v>45</v>
      </c>
      <c r="D1611">
        <v>2</v>
      </c>
      <c r="E1611" t="str">
        <f>VLOOKUP(B1611,[2]Sheet1!$D:$AB,25,0)</f>
        <v>Regular-Gask</v>
      </c>
      <c r="F1611" t="s">
        <v>595</v>
      </c>
    </row>
    <row r="1612" spans="1:6">
      <c r="A1612" s="69">
        <v>46097</v>
      </c>
      <c r="B1612" t="s">
        <v>905</v>
      </c>
      <c r="C1612">
        <v>40</v>
      </c>
      <c r="D1612">
        <v>2</v>
      </c>
      <c r="E1612" t="str">
        <f>VLOOKUP(B1612,[2]Sheet1!$D:$AB,25,0)</f>
        <v>Regular-Gask</v>
      </c>
      <c r="F1612" t="s">
        <v>595</v>
      </c>
    </row>
    <row r="1613" spans="1:6">
      <c r="A1613" s="69">
        <v>46097</v>
      </c>
      <c r="B1613" t="s">
        <v>575</v>
      </c>
      <c r="C1613">
        <v>166</v>
      </c>
      <c r="D1613">
        <v>2</v>
      </c>
      <c r="E1613" t="str">
        <f>VLOOKUP(B1613,[2]Sheet1!$D:$AB,25,0)</f>
        <v>Regular-Adhe</v>
      </c>
      <c r="F1613" t="s">
        <v>595</v>
      </c>
    </row>
    <row r="1614" spans="1:6">
      <c r="A1614" s="69">
        <v>46097</v>
      </c>
      <c r="B1614" t="s">
        <v>318</v>
      </c>
      <c r="C1614">
        <v>150</v>
      </c>
      <c r="D1614">
        <v>2</v>
      </c>
      <c r="E1614" t="str">
        <f>VLOOKUP(B1614,[2]Sheet1!$D:$AB,25,0)</f>
        <v>Regular-Gask</v>
      </c>
      <c r="F1614" t="s">
        <v>595</v>
      </c>
    </row>
    <row r="1615" spans="1:6">
      <c r="A1615" s="69">
        <v>46097</v>
      </c>
      <c r="B1615" t="s">
        <v>17</v>
      </c>
      <c r="C1615">
        <v>161</v>
      </c>
      <c r="D1615">
        <v>2</v>
      </c>
      <c r="E1615" t="str">
        <f>VLOOKUP(B1615,[2]Sheet1!$D:$AB,25,0)</f>
        <v>MG Gask + PB assembly</v>
      </c>
      <c r="F1615" t="s">
        <v>220</v>
      </c>
    </row>
    <row r="1616" spans="1:6">
      <c r="A1616" s="69">
        <v>46097</v>
      </c>
      <c r="B1616" t="s">
        <v>105</v>
      </c>
      <c r="C1616">
        <v>208</v>
      </c>
      <c r="D1616">
        <v>2</v>
      </c>
      <c r="E1616" t="str">
        <f>VLOOKUP(B1616,[2]Sheet1!$D:$AB,25,0)</f>
        <v>Regular-Adhe</v>
      </c>
      <c r="F1616" t="s">
        <v>595</v>
      </c>
    </row>
    <row r="1617" spans="1:6">
      <c r="A1617" s="69">
        <v>46097</v>
      </c>
      <c r="B1617" t="s">
        <v>320</v>
      </c>
      <c r="C1617">
        <v>66</v>
      </c>
      <c r="D1617">
        <v>2</v>
      </c>
      <c r="E1617" t="str">
        <f>VLOOKUP(B1617,[2]Sheet1!$D:$AB,25,0)</f>
        <v>Regular-Gask</v>
      </c>
      <c r="F1617" t="s">
        <v>595</v>
      </c>
    </row>
    <row r="1618" spans="1:6">
      <c r="A1618" s="69">
        <v>46097</v>
      </c>
      <c r="B1618" t="s">
        <v>303</v>
      </c>
      <c r="C1618">
        <v>74</v>
      </c>
      <c r="D1618">
        <v>2</v>
      </c>
      <c r="E1618" t="str">
        <f>VLOOKUP(B1618,[2]Sheet1!$D:$AB,25,0)</f>
        <v>Regular-Gask</v>
      </c>
      <c r="F1618" t="s">
        <v>595</v>
      </c>
    </row>
    <row r="1619" spans="1:6">
      <c r="A1619" s="69">
        <v>46097</v>
      </c>
      <c r="B1619" t="s">
        <v>82</v>
      </c>
      <c r="C1619">
        <v>37</v>
      </c>
      <c r="D1619">
        <v>2</v>
      </c>
      <c r="E1619" t="str">
        <f>VLOOKUP(B1619,[2]Sheet1!$D:$AB,25,0)</f>
        <v>Regular-Gask</v>
      </c>
      <c r="F1619" t="s">
        <v>595</v>
      </c>
    </row>
    <row r="1620" spans="1:6">
      <c r="A1620" s="69">
        <v>46097</v>
      </c>
      <c r="B1620" t="s">
        <v>735</v>
      </c>
      <c r="C1620">
        <v>52</v>
      </c>
      <c r="D1620">
        <v>2</v>
      </c>
      <c r="E1620" t="str">
        <f>VLOOKUP(B1620,[2]Sheet1!$D:$AB,25,0)</f>
        <v>MG Adhe + DR Adhe + PB assly</v>
      </c>
      <c r="F1620" t="s">
        <v>220</v>
      </c>
    </row>
    <row r="1621" spans="1:6">
      <c r="A1621" s="69">
        <v>46097</v>
      </c>
      <c r="B1621" t="s">
        <v>932</v>
      </c>
      <c r="C1621">
        <v>48</v>
      </c>
      <c r="D1621">
        <v>2</v>
      </c>
      <c r="E1621" t="str">
        <f>VLOOKUP(B1621,[2]Sheet1!$D:$AB,25,0)</f>
        <v>MG Adhe + DR Adhe + PB assly</v>
      </c>
      <c r="F1621" t="s">
        <v>220</v>
      </c>
    </row>
    <row r="1622" spans="1:6">
      <c r="A1622" s="69">
        <v>46097</v>
      </c>
      <c r="B1622" t="s">
        <v>753</v>
      </c>
      <c r="C1622">
        <v>206</v>
      </c>
      <c r="D1622">
        <v>2</v>
      </c>
      <c r="E1622" t="str">
        <f>VLOOKUP(B1622,[2]Sheet1!$D:$AB,25,0)</f>
        <v>Regular-Gask</v>
      </c>
      <c r="F1622" t="s">
        <v>595</v>
      </c>
    </row>
    <row r="1623" spans="1:6">
      <c r="A1623" s="69">
        <v>46097</v>
      </c>
      <c r="B1623" t="s">
        <v>758</v>
      </c>
      <c r="C1623">
        <v>112</v>
      </c>
      <c r="D1623">
        <v>2</v>
      </c>
      <c r="E1623" t="str">
        <f>VLOOKUP(B1623,[2]Sheet1!$D:$AB,25,0)</f>
        <v>Regular-Gask</v>
      </c>
      <c r="F1623" t="s">
        <v>595</v>
      </c>
    </row>
    <row r="1624" spans="1:6">
      <c r="A1624" s="69">
        <v>46097</v>
      </c>
      <c r="B1624" t="s">
        <v>84</v>
      </c>
      <c r="C1624">
        <v>106</v>
      </c>
      <c r="D1624">
        <v>2</v>
      </c>
      <c r="E1624" t="str">
        <f>VLOOKUP(B1624,[2]Sheet1!$D:$AB,25,0)</f>
        <v>Regular-Gask</v>
      </c>
      <c r="F1624" t="s">
        <v>595</v>
      </c>
    </row>
    <row r="1625" spans="1:6">
      <c r="A1625" s="69">
        <v>46097</v>
      </c>
      <c r="B1625" t="s">
        <v>243</v>
      </c>
      <c r="C1625">
        <v>44</v>
      </c>
      <c r="D1625">
        <v>2</v>
      </c>
      <c r="E1625" t="str">
        <f>VLOOKUP(B1625,[2]Sheet1!$D:$AB,25,0)</f>
        <v>Regular-Adhe</v>
      </c>
      <c r="F1625" t="s">
        <v>595</v>
      </c>
    </row>
    <row r="1626" spans="1:6">
      <c r="A1626" s="69">
        <v>46097</v>
      </c>
      <c r="B1626" t="s">
        <v>795</v>
      </c>
      <c r="C1626">
        <v>313</v>
      </c>
      <c r="D1626">
        <v>2</v>
      </c>
      <c r="E1626" t="str">
        <f>VLOOKUP(B1626,[2]Sheet1!$D:$AB,25,0)</f>
        <v>Regular-Gask</v>
      </c>
      <c r="F1626" t="s">
        <v>595</v>
      </c>
    </row>
    <row r="1627" spans="1:6">
      <c r="A1627" s="69">
        <v>46097</v>
      </c>
      <c r="B1627" t="s">
        <v>684</v>
      </c>
      <c r="C1627">
        <v>105</v>
      </c>
      <c r="D1627">
        <v>2</v>
      </c>
      <c r="E1627" t="str">
        <f>VLOOKUP(B1627,[2]Sheet1!$D:$AB,25,0)</f>
        <v>Regular-Gask</v>
      </c>
      <c r="F1627" t="s">
        <v>595</v>
      </c>
    </row>
    <row r="1628" spans="1:6">
      <c r="A1628" s="69">
        <v>46097</v>
      </c>
      <c r="B1628" t="s">
        <v>659</v>
      </c>
      <c r="C1628">
        <v>50</v>
      </c>
      <c r="D1628">
        <v>2</v>
      </c>
      <c r="E1628" t="str">
        <f>VLOOKUP(B1628,[2]Sheet1!$D:$AB,25,0)</f>
        <v>Regular-Gask</v>
      </c>
      <c r="F1628" t="s">
        <v>595</v>
      </c>
    </row>
    <row r="1629" spans="1:6">
      <c r="A1629" s="69">
        <v>46097</v>
      </c>
      <c r="B1629" t="s">
        <v>236</v>
      </c>
      <c r="C1629">
        <v>42</v>
      </c>
      <c r="D1629">
        <v>2</v>
      </c>
      <c r="E1629" t="str">
        <f>VLOOKUP(B1629,[2]Sheet1!$D:$AB,25,0)</f>
        <v>Regular-Gask</v>
      </c>
      <c r="F1629" t="s">
        <v>595</v>
      </c>
    </row>
    <row r="1630" spans="1:6">
      <c r="A1630" s="69">
        <v>46097</v>
      </c>
      <c r="B1630" t="s">
        <v>85</v>
      </c>
      <c r="C1630">
        <v>135</v>
      </c>
      <c r="D1630">
        <v>2</v>
      </c>
      <c r="E1630" t="str">
        <f>VLOOKUP(B1630,[2]Sheet1!$D:$AB,25,0)</f>
        <v>Regular-Gask</v>
      </c>
      <c r="F1630" t="s">
        <v>595</v>
      </c>
    </row>
    <row r="1631" spans="1:6">
      <c r="A1631" s="69">
        <v>46097</v>
      </c>
      <c r="B1631" t="s">
        <v>362</v>
      </c>
      <c r="C1631">
        <v>31</v>
      </c>
      <c r="D1631">
        <v>2</v>
      </c>
      <c r="E1631" t="str">
        <f>VLOOKUP(B1631,[2]Sheet1!$D:$AB,25,0)</f>
        <v>Regular-Adhe</v>
      </c>
      <c r="F1631" t="s">
        <v>595</v>
      </c>
    </row>
    <row r="1632" spans="1:6">
      <c r="A1632" s="69">
        <v>46097</v>
      </c>
      <c r="B1632" t="s">
        <v>578</v>
      </c>
      <c r="C1632">
        <v>35</v>
      </c>
      <c r="D1632">
        <v>2</v>
      </c>
      <c r="E1632" t="str">
        <f>VLOOKUP(B1632,[2]Sheet1!$D:$AB,25,0)</f>
        <v>Regular-Adhe</v>
      </c>
      <c r="F1632" t="s">
        <v>595</v>
      </c>
    </row>
    <row r="1633" spans="1:6">
      <c r="A1633" s="69">
        <v>46097</v>
      </c>
      <c r="B1633" t="s">
        <v>384</v>
      </c>
      <c r="C1633">
        <v>72</v>
      </c>
      <c r="D1633">
        <v>2</v>
      </c>
      <c r="E1633" t="str">
        <f>VLOOKUP(B1633,[2]Sheet1!$D:$AB,25,0)</f>
        <v>Regular-Gask</v>
      </c>
      <c r="F1633" t="s">
        <v>595</v>
      </c>
    </row>
    <row r="1634" spans="1:6">
      <c r="A1634" s="69">
        <v>46097</v>
      </c>
      <c r="B1634" t="s">
        <v>504</v>
      </c>
      <c r="C1634">
        <v>33</v>
      </c>
      <c r="D1634">
        <v>2</v>
      </c>
      <c r="E1634" t="str">
        <f>VLOOKUP(B1634,[2]Sheet1!$D:$AB,25,0)</f>
        <v>Regular-Adhe</v>
      </c>
      <c r="F1634" t="s">
        <v>595</v>
      </c>
    </row>
    <row r="1635" spans="1:6">
      <c r="A1635" s="69">
        <v>46097</v>
      </c>
      <c r="B1635" t="s">
        <v>317</v>
      </c>
      <c r="C1635">
        <v>167</v>
      </c>
      <c r="D1635">
        <v>2</v>
      </c>
      <c r="E1635" t="str">
        <f>VLOOKUP(B1635,[2]Sheet1!$D:$AB,25,0)</f>
        <v>Regular-Adhe</v>
      </c>
      <c r="F1635" t="s">
        <v>595</v>
      </c>
    </row>
    <row r="1636" spans="1:6">
      <c r="A1636" s="69">
        <v>46097</v>
      </c>
      <c r="B1636" t="s">
        <v>623</v>
      </c>
      <c r="C1636">
        <v>111</v>
      </c>
      <c r="D1636">
        <v>2</v>
      </c>
      <c r="E1636" t="str">
        <f>VLOOKUP(B1636,[2]Sheet1!$D:$AB,25,0)</f>
        <v>Regular-Adhe</v>
      </c>
      <c r="F1636" t="s">
        <v>595</v>
      </c>
    </row>
    <row r="1637" spans="1:6">
      <c r="A1637" s="69">
        <v>46098</v>
      </c>
      <c r="B1637" t="s">
        <v>446</v>
      </c>
      <c r="C1637">
        <v>39</v>
      </c>
      <c r="D1637">
        <v>1</v>
      </c>
      <c r="E1637" t="str">
        <f>VLOOKUP(B1637,[2]Sheet1!$D:$AB,25,0)</f>
        <v>Regular-Gask</v>
      </c>
      <c r="F1637" t="s">
        <v>595</v>
      </c>
    </row>
    <row r="1638" spans="1:6">
      <c r="A1638" s="69">
        <v>46098</v>
      </c>
      <c r="B1638" t="s">
        <v>162</v>
      </c>
      <c r="C1638">
        <v>32</v>
      </c>
      <c r="D1638">
        <v>1</v>
      </c>
      <c r="E1638" t="str">
        <f>VLOOKUP(B1638,[2]Sheet1!$D:$AB,25,0)</f>
        <v>MG-Sticker + Orientation</v>
      </c>
      <c r="F1638" t="s">
        <v>220</v>
      </c>
    </row>
    <row r="1639" spans="1:6">
      <c r="A1639" s="69">
        <v>46098</v>
      </c>
      <c r="B1639" t="s">
        <v>32</v>
      </c>
      <c r="C1639">
        <v>104</v>
      </c>
      <c r="D1639">
        <v>1</v>
      </c>
      <c r="E1639" t="str">
        <f>VLOOKUP(B1639,[2]Sheet1!$D:$AB,25,0)</f>
        <v>Regular-Gask</v>
      </c>
      <c r="F1639" t="s">
        <v>595</v>
      </c>
    </row>
    <row r="1640" spans="1:6">
      <c r="A1640" s="69">
        <v>46098</v>
      </c>
      <c r="B1640" t="s">
        <v>602</v>
      </c>
      <c r="C1640">
        <v>292</v>
      </c>
      <c r="D1640">
        <v>1</v>
      </c>
      <c r="E1640" t="str">
        <f>VLOOKUP(B1640,[2]Sheet1!$D:$AB,25,0)</f>
        <v>Regular-Gask</v>
      </c>
      <c r="F1640" t="s">
        <v>595</v>
      </c>
    </row>
    <row r="1641" spans="1:6">
      <c r="A1641" s="69">
        <v>46098</v>
      </c>
      <c r="B1641" t="s">
        <v>643</v>
      </c>
      <c r="C1641">
        <v>37</v>
      </c>
      <c r="D1641">
        <v>1</v>
      </c>
      <c r="E1641" t="str">
        <f>VLOOKUP(B1641,[2]Sheet1!$D:$AB,25,0)</f>
        <v>Regular-Gask</v>
      </c>
      <c r="F1641" t="s">
        <v>595</v>
      </c>
    </row>
    <row r="1642" spans="1:6">
      <c r="A1642" s="69">
        <v>46098</v>
      </c>
      <c r="B1642" t="s">
        <v>281</v>
      </c>
      <c r="C1642">
        <v>39</v>
      </c>
      <c r="D1642">
        <v>1</v>
      </c>
      <c r="E1642" t="str">
        <f>VLOOKUP(B1642,[2]Sheet1!$D:$AB,25,0)</f>
        <v>Regular-Gask</v>
      </c>
      <c r="F1642" t="s">
        <v>595</v>
      </c>
    </row>
    <row r="1643" spans="1:6">
      <c r="A1643" s="69">
        <v>46098</v>
      </c>
      <c r="B1643" t="s">
        <v>520</v>
      </c>
      <c r="C1643">
        <v>42</v>
      </c>
      <c r="D1643">
        <v>1</v>
      </c>
      <c r="E1643" t="str">
        <f>VLOOKUP(B1643,[2]Sheet1!$D:$AB,25,0)</f>
        <v>MG Gask + PB assembly</v>
      </c>
      <c r="F1643" t="s">
        <v>220</v>
      </c>
    </row>
    <row r="1644" spans="1:6">
      <c r="A1644" s="69">
        <v>46098</v>
      </c>
      <c r="B1644" t="s">
        <v>772</v>
      </c>
      <c r="C1644">
        <v>32</v>
      </c>
      <c r="D1644">
        <v>1</v>
      </c>
      <c r="E1644" t="str">
        <f>VLOOKUP(B1644,[2]Sheet1!$D:$AB,25,0)</f>
        <v>MG Gask + PB assembly</v>
      </c>
      <c r="F1644" t="s">
        <v>220</v>
      </c>
    </row>
    <row r="1645" spans="1:6">
      <c r="A1645" s="69">
        <v>46098</v>
      </c>
      <c r="B1645" t="s">
        <v>287</v>
      </c>
      <c r="C1645">
        <v>62</v>
      </c>
      <c r="D1645">
        <v>1</v>
      </c>
      <c r="E1645" t="str">
        <f>VLOOKUP(B1645,[2]Sheet1!$D:$AB,25,0)</f>
        <v>Regular-Gask</v>
      </c>
      <c r="F1645" t="s">
        <v>595</v>
      </c>
    </row>
    <row r="1646" spans="1:6">
      <c r="A1646" s="69">
        <v>46098</v>
      </c>
      <c r="B1646" t="s">
        <v>830</v>
      </c>
      <c r="C1646">
        <v>414</v>
      </c>
      <c r="D1646">
        <v>1</v>
      </c>
      <c r="E1646" t="str">
        <f>VLOOKUP(B1646,[2]Sheet1!$D:$AB,25,0)</f>
        <v>Regular-Adhe</v>
      </c>
      <c r="F1646" t="s">
        <v>595</v>
      </c>
    </row>
    <row r="1647" spans="1:6">
      <c r="A1647" s="69">
        <v>46098</v>
      </c>
      <c r="B1647" t="s">
        <v>605</v>
      </c>
      <c r="C1647">
        <v>0</v>
      </c>
      <c r="D1647">
        <v>1</v>
      </c>
      <c r="E1647" t="str">
        <f>VLOOKUP(B1647,[2]Sheet1!$D:$AB,25,0)</f>
        <v>MG Adhe + PB assembly</v>
      </c>
      <c r="F1647" t="s">
        <v>220</v>
      </c>
    </row>
    <row r="1648" spans="1:6">
      <c r="A1648" s="69">
        <v>46098</v>
      </c>
      <c r="B1648" t="s">
        <v>745</v>
      </c>
      <c r="C1648">
        <v>293</v>
      </c>
      <c r="D1648">
        <v>1</v>
      </c>
      <c r="E1648" t="str">
        <f>VLOOKUP(B1648,[2]Sheet1!$D:$AB,25,0)</f>
        <v>Regular-Gask</v>
      </c>
      <c r="F1648" t="s">
        <v>595</v>
      </c>
    </row>
    <row r="1649" spans="1:6">
      <c r="A1649" s="69">
        <v>46098</v>
      </c>
      <c r="B1649" t="s">
        <v>386</v>
      </c>
      <c r="C1649">
        <v>38</v>
      </c>
      <c r="D1649">
        <v>1</v>
      </c>
      <c r="E1649" t="str">
        <f>VLOOKUP(B1649,[2]Sheet1!$D:$AB,25,0)</f>
        <v>Regular-Gask</v>
      </c>
      <c r="F1649" t="s">
        <v>595</v>
      </c>
    </row>
    <row r="1650" spans="1:6">
      <c r="A1650" s="69">
        <v>46098</v>
      </c>
      <c r="B1650" t="s">
        <v>36</v>
      </c>
      <c r="C1650">
        <v>35</v>
      </c>
      <c r="D1650">
        <v>1</v>
      </c>
      <c r="E1650" t="str">
        <f>VLOOKUP(B1650,[2]Sheet1!$D:$AB,25,0)</f>
        <v>Regular-Gask</v>
      </c>
      <c r="F1650" t="s">
        <v>595</v>
      </c>
    </row>
    <row r="1651" spans="1:6">
      <c r="A1651" s="69">
        <v>46098</v>
      </c>
      <c r="B1651" t="s">
        <v>535</v>
      </c>
      <c r="C1651">
        <v>0</v>
      </c>
      <c r="D1651">
        <v>1</v>
      </c>
      <c r="E1651" t="str">
        <f>VLOOKUP(B1651,[2]Sheet1!$D:$AB,25,0)</f>
        <v>MG Adhe + DR Adhe + Orientation</v>
      </c>
      <c r="F1651" t="s">
        <v>220</v>
      </c>
    </row>
    <row r="1652" spans="1:6">
      <c r="A1652" s="69">
        <v>46098</v>
      </c>
      <c r="B1652" t="s">
        <v>792</v>
      </c>
      <c r="C1652">
        <v>37</v>
      </c>
      <c r="D1652">
        <v>1</v>
      </c>
      <c r="E1652" t="str">
        <f>VLOOKUP(B1652,[2]Sheet1!$D:$AB,25,0)</f>
        <v>Regular-Gask</v>
      </c>
      <c r="F1652" t="s">
        <v>595</v>
      </c>
    </row>
    <row r="1653" spans="1:6">
      <c r="A1653" s="69">
        <v>46098</v>
      </c>
      <c r="B1653" t="s">
        <v>376</v>
      </c>
      <c r="C1653">
        <v>119</v>
      </c>
      <c r="D1653">
        <v>1</v>
      </c>
      <c r="E1653" t="str">
        <f>VLOOKUP(B1653,[2]Sheet1!$D:$AB,25,0)</f>
        <v>Regular-Gask</v>
      </c>
      <c r="F1653" t="s">
        <v>595</v>
      </c>
    </row>
    <row r="1654" spans="1:6">
      <c r="A1654" s="69">
        <v>46098</v>
      </c>
      <c r="B1654" t="s">
        <v>346</v>
      </c>
      <c r="C1654">
        <v>73</v>
      </c>
      <c r="D1654">
        <v>1</v>
      </c>
      <c r="E1654" t="str">
        <f>VLOOKUP(B1654,[2]Sheet1!$D:$AB,25,0)</f>
        <v>Regular-Gask</v>
      </c>
      <c r="F1654" t="s">
        <v>595</v>
      </c>
    </row>
    <row r="1655" spans="1:6">
      <c r="A1655" s="69">
        <v>46098</v>
      </c>
      <c r="B1655" t="s">
        <v>439</v>
      </c>
      <c r="C1655">
        <v>77</v>
      </c>
      <c r="D1655">
        <v>1</v>
      </c>
      <c r="E1655" t="str">
        <f>VLOOKUP(B1655,[2]Sheet1!$D:$AB,25,0)</f>
        <v>Regular-Gask</v>
      </c>
      <c r="F1655" t="s">
        <v>595</v>
      </c>
    </row>
    <row r="1656" spans="1:6">
      <c r="A1656" s="69">
        <v>46098</v>
      </c>
      <c r="B1656" t="s">
        <v>563</v>
      </c>
      <c r="C1656">
        <v>0</v>
      </c>
      <c r="D1656">
        <v>1</v>
      </c>
      <c r="E1656" t="str">
        <f>VLOOKUP(B1656,[2]Sheet1!$D:$AB,25,0)</f>
        <v>Regular-Gask</v>
      </c>
      <c r="F1656" t="s">
        <v>595</v>
      </c>
    </row>
    <row r="1657" spans="1:6">
      <c r="A1657" s="69">
        <v>46098</v>
      </c>
      <c r="B1657" t="s">
        <v>777</v>
      </c>
      <c r="C1657">
        <v>151</v>
      </c>
      <c r="D1657">
        <v>1</v>
      </c>
      <c r="E1657" t="str">
        <f>VLOOKUP(B1657,[2]Sheet1!$D:$AB,25,0)</f>
        <v>Regular-Gask</v>
      </c>
      <c r="F1657" t="s">
        <v>595</v>
      </c>
    </row>
    <row r="1658" spans="1:6">
      <c r="A1658" s="69">
        <v>46098</v>
      </c>
      <c r="B1658" t="s">
        <v>688</v>
      </c>
      <c r="C1658">
        <v>85</v>
      </c>
      <c r="D1658">
        <v>1</v>
      </c>
      <c r="E1658" t="str">
        <f>VLOOKUP(B1658,[2]Sheet1!$D:$AB,25,0)</f>
        <v>Regular-Adhe</v>
      </c>
      <c r="F1658" t="s">
        <v>595</v>
      </c>
    </row>
    <row r="1659" spans="1:6">
      <c r="A1659" s="69">
        <v>46098</v>
      </c>
      <c r="B1659" t="s">
        <v>378</v>
      </c>
      <c r="C1659">
        <v>31</v>
      </c>
      <c r="D1659">
        <v>1</v>
      </c>
      <c r="E1659" t="str">
        <f>VLOOKUP(B1659,[2]Sheet1!$D:$AB,25,0)</f>
        <v>Regular-Adhe</v>
      </c>
      <c r="F1659" t="s">
        <v>595</v>
      </c>
    </row>
    <row r="1660" spans="1:6">
      <c r="A1660" s="69">
        <v>46098</v>
      </c>
      <c r="B1660" t="s">
        <v>559</v>
      </c>
      <c r="C1660">
        <v>31</v>
      </c>
      <c r="D1660">
        <v>1</v>
      </c>
      <c r="E1660" t="str">
        <f>VLOOKUP(B1660,[2]Sheet1!$D:$AB,25,0)</f>
        <v>Regular-Adhe</v>
      </c>
      <c r="F1660" t="s">
        <v>595</v>
      </c>
    </row>
    <row r="1661" spans="1:6">
      <c r="A1661" s="69">
        <v>46098</v>
      </c>
      <c r="B1661" t="s">
        <v>617</v>
      </c>
      <c r="C1661">
        <v>40</v>
      </c>
      <c r="D1661">
        <v>1</v>
      </c>
      <c r="E1661" t="str">
        <f>VLOOKUP(B1661,[2]Sheet1!$D:$AB,25,0)</f>
        <v>Regular-Adhe</v>
      </c>
      <c r="F1661" t="s">
        <v>595</v>
      </c>
    </row>
    <row r="1662" spans="1:6">
      <c r="A1662" s="69">
        <v>46098</v>
      </c>
      <c r="B1662" t="s">
        <v>95</v>
      </c>
      <c r="C1662">
        <v>32</v>
      </c>
      <c r="D1662">
        <v>1</v>
      </c>
      <c r="E1662" t="str">
        <f>VLOOKUP(B1662,[2]Sheet1!$D:$AB,25,0)</f>
        <v>Regular-Gask</v>
      </c>
      <c r="F1662" t="s">
        <v>595</v>
      </c>
    </row>
    <row r="1663" spans="1:6">
      <c r="A1663" s="69">
        <v>46098</v>
      </c>
      <c r="B1663" t="s">
        <v>340</v>
      </c>
      <c r="C1663">
        <v>0</v>
      </c>
      <c r="D1663">
        <v>1</v>
      </c>
      <c r="E1663" t="str">
        <f>VLOOKUP(B1663,[2]Sheet1!$D:$AB,25,0)</f>
        <v>Regular-Gask</v>
      </c>
      <c r="F1663" t="s">
        <v>595</v>
      </c>
    </row>
    <row r="1664" spans="1:6">
      <c r="A1664" s="69">
        <v>46098</v>
      </c>
      <c r="B1664" t="s">
        <v>14</v>
      </c>
      <c r="C1664">
        <v>71</v>
      </c>
      <c r="D1664">
        <v>1</v>
      </c>
      <c r="E1664" t="str">
        <f>VLOOKUP(B1664,[2]Sheet1!$D:$AB,25,0)</f>
        <v>Regular-Gask</v>
      </c>
      <c r="F1664" t="s">
        <v>595</v>
      </c>
    </row>
    <row r="1665" spans="1:6">
      <c r="A1665" s="69">
        <v>46098</v>
      </c>
      <c r="B1665" t="s">
        <v>175</v>
      </c>
      <c r="C1665">
        <v>73</v>
      </c>
      <c r="D1665">
        <v>1</v>
      </c>
      <c r="E1665" t="str">
        <f>VLOOKUP(B1665,[2]Sheet1!$D:$AB,25,0)</f>
        <v>Regular-Gask</v>
      </c>
      <c r="F1665" t="s">
        <v>595</v>
      </c>
    </row>
    <row r="1666" spans="1:6">
      <c r="A1666" s="69">
        <v>46098</v>
      </c>
      <c r="B1666" t="s">
        <v>431</v>
      </c>
      <c r="C1666">
        <v>89</v>
      </c>
      <c r="D1666">
        <v>1</v>
      </c>
      <c r="E1666" t="str">
        <f>VLOOKUP(B1666,[2]Sheet1!$D:$AB,25,0)</f>
        <v>Regular-Adhe</v>
      </c>
      <c r="F1666" t="s">
        <v>595</v>
      </c>
    </row>
    <row r="1667" spans="1:6">
      <c r="A1667" s="69">
        <v>46098</v>
      </c>
      <c r="B1667" t="s">
        <v>352</v>
      </c>
      <c r="C1667">
        <v>43</v>
      </c>
      <c r="D1667">
        <v>1</v>
      </c>
      <c r="E1667" t="str">
        <f>VLOOKUP(B1667,[2]Sheet1!$D:$AB,25,0)</f>
        <v>Regular-Adhe</v>
      </c>
      <c r="F1667" t="s">
        <v>595</v>
      </c>
    </row>
    <row r="1668" spans="1:6">
      <c r="A1668" s="69">
        <v>46098</v>
      </c>
      <c r="B1668" t="s">
        <v>814</v>
      </c>
      <c r="C1668">
        <v>53</v>
      </c>
      <c r="D1668">
        <v>1</v>
      </c>
      <c r="E1668" t="str">
        <f>VLOOKUP(B1668,[2]Sheet1!$D:$AB,25,0)</f>
        <v>Regular-Adhe</v>
      </c>
      <c r="F1668" t="s">
        <v>595</v>
      </c>
    </row>
    <row r="1669" spans="1:6">
      <c r="A1669" s="69">
        <v>46098</v>
      </c>
      <c r="B1669" t="s">
        <v>42</v>
      </c>
      <c r="C1669">
        <v>97</v>
      </c>
      <c r="D1669">
        <v>1</v>
      </c>
      <c r="E1669" t="str">
        <f>VLOOKUP(B1669,[2]Sheet1!$D:$AB,25,0)</f>
        <v>Regular-Adhe</v>
      </c>
      <c r="F1669" t="s">
        <v>595</v>
      </c>
    </row>
    <row r="1670" spans="1:6">
      <c r="A1670" s="69">
        <v>46098</v>
      </c>
      <c r="B1670" t="s">
        <v>911</v>
      </c>
      <c r="C1670">
        <v>673</v>
      </c>
      <c r="D1670">
        <v>1</v>
      </c>
      <c r="E1670" t="str">
        <f>VLOOKUP(B1670,[2]Sheet1!$D:$AB,25,0)</f>
        <v>Regular-Adhe</v>
      </c>
      <c r="F1670" t="s">
        <v>595</v>
      </c>
    </row>
    <row r="1671" spans="1:6">
      <c r="A1671" s="69">
        <v>46098</v>
      </c>
      <c r="B1671" t="s">
        <v>663</v>
      </c>
      <c r="C1671">
        <v>178</v>
      </c>
      <c r="D1671">
        <v>1</v>
      </c>
      <c r="E1671" t="str">
        <f>VLOOKUP(B1671,[2]Sheet1!$D:$AB,25,0)</f>
        <v>Regular-Adhe</v>
      </c>
      <c r="F1671" t="s">
        <v>595</v>
      </c>
    </row>
    <row r="1672" spans="1:6">
      <c r="A1672" s="69">
        <v>46098</v>
      </c>
      <c r="B1672" t="s">
        <v>654</v>
      </c>
      <c r="C1672">
        <v>52</v>
      </c>
      <c r="D1672">
        <v>1</v>
      </c>
      <c r="E1672" t="str">
        <f>VLOOKUP(B1672,[2]Sheet1!$D:$AB,25,0)</f>
        <v>Regular-Gask</v>
      </c>
      <c r="F1672" t="s">
        <v>595</v>
      </c>
    </row>
    <row r="1673" spans="1:6">
      <c r="A1673" s="69">
        <v>46098</v>
      </c>
      <c r="B1673" t="s">
        <v>784</v>
      </c>
      <c r="C1673">
        <v>32</v>
      </c>
      <c r="D1673">
        <v>1</v>
      </c>
      <c r="E1673" t="str">
        <f>VLOOKUP(B1673,[2]Sheet1!$D:$AB,25,0)</f>
        <v>Regular-Adhe</v>
      </c>
      <c r="F1673" t="s">
        <v>595</v>
      </c>
    </row>
    <row r="1674" spans="1:6">
      <c r="A1674" s="69">
        <v>46098</v>
      </c>
      <c r="B1674" t="s">
        <v>847</v>
      </c>
      <c r="C1674">
        <v>219</v>
      </c>
      <c r="D1674">
        <v>1</v>
      </c>
      <c r="E1674" t="str">
        <f>VLOOKUP(B1674,[2]Sheet1!$D:$AB,25,0)</f>
        <v>Regular-Adhe</v>
      </c>
      <c r="F1674" t="s">
        <v>595</v>
      </c>
    </row>
    <row r="1675" spans="1:6">
      <c r="A1675" s="69">
        <v>46098</v>
      </c>
      <c r="B1675" t="s">
        <v>545</v>
      </c>
      <c r="C1675">
        <v>269</v>
      </c>
      <c r="D1675">
        <v>1</v>
      </c>
      <c r="E1675" t="str">
        <f>VLOOKUP(B1675,[2]Sheet1!$D:$AB,25,0)</f>
        <v>Regular-Gask</v>
      </c>
      <c r="F1675" t="s">
        <v>595</v>
      </c>
    </row>
    <row r="1676" spans="1:6">
      <c r="A1676" s="69">
        <v>46098</v>
      </c>
      <c r="B1676" t="s">
        <v>15</v>
      </c>
      <c r="C1676">
        <v>47</v>
      </c>
      <c r="D1676">
        <v>1</v>
      </c>
      <c r="E1676" t="str">
        <f>VLOOKUP(B1676,[2]Sheet1!$D:$AB,25,0)</f>
        <v>Regular-Gask</v>
      </c>
      <c r="F1676" t="s">
        <v>595</v>
      </c>
    </row>
    <row r="1677" spans="1:6">
      <c r="A1677" s="69">
        <v>46098</v>
      </c>
      <c r="B1677" t="s">
        <v>483</v>
      </c>
      <c r="C1677">
        <v>88</v>
      </c>
      <c r="D1677">
        <v>1</v>
      </c>
      <c r="E1677" t="str">
        <f>VLOOKUP(B1677,[2]Sheet1!$D:$AB,25,0)</f>
        <v>Regular-Gask</v>
      </c>
      <c r="F1677" t="s">
        <v>595</v>
      </c>
    </row>
    <row r="1678" spans="1:6">
      <c r="A1678" s="69">
        <v>46098</v>
      </c>
      <c r="B1678" t="s">
        <v>897</v>
      </c>
      <c r="C1678">
        <v>143</v>
      </c>
      <c r="D1678">
        <v>1</v>
      </c>
      <c r="E1678" t="str">
        <f>VLOOKUP(B1678,[2]Sheet1!$D:$AB,25,0)</f>
        <v>Regular-Gask</v>
      </c>
      <c r="F1678" t="s">
        <v>595</v>
      </c>
    </row>
    <row r="1679" spans="1:6">
      <c r="A1679" s="69">
        <v>46098</v>
      </c>
      <c r="B1679" t="s">
        <v>45</v>
      </c>
      <c r="C1679">
        <v>37</v>
      </c>
      <c r="D1679">
        <v>1</v>
      </c>
      <c r="E1679" t="str">
        <f>VLOOKUP(B1679,[2]Sheet1!$D:$AB,25,0)</f>
        <v>Regular-Gask</v>
      </c>
      <c r="F1679" t="s">
        <v>595</v>
      </c>
    </row>
    <row r="1680" spans="1:6">
      <c r="A1680" s="69">
        <v>46098</v>
      </c>
      <c r="B1680" t="s">
        <v>99</v>
      </c>
      <c r="C1680">
        <v>43</v>
      </c>
      <c r="D1680">
        <v>1</v>
      </c>
      <c r="E1680" t="str">
        <f>VLOOKUP(B1680,[2]Sheet1!$D:$AB,25,0)</f>
        <v>Regular-Gask</v>
      </c>
      <c r="F1680" t="s">
        <v>595</v>
      </c>
    </row>
    <row r="1681" spans="1:6">
      <c r="A1681" s="69">
        <v>46098</v>
      </c>
      <c r="B1681" t="s">
        <v>546</v>
      </c>
      <c r="C1681">
        <v>43</v>
      </c>
      <c r="D1681">
        <v>1</v>
      </c>
      <c r="E1681" t="str">
        <f>VLOOKUP(B1681,[2]Sheet1!$D:$AB,25,0)</f>
        <v>Regular-Gask</v>
      </c>
      <c r="F1681" t="s">
        <v>595</v>
      </c>
    </row>
    <row r="1682" spans="1:6">
      <c r="A1682" s="69">
        <v>46098</v>
      </c>
      <c r="B1682" t="s">
        <v>304</v>
      </c>
      <c r="C1682">
        <v>38</v>
      </c>
      <c r="D1682">
        <v>1</v>
      </c>
      <c r="E1682" t="str">
        <f>VLOOKUP(B1682,[2]Sheet1!$D:$AB,25,0)</f>
        <v>Regular-Gask</v>
      </c>
      <c r="F1682" t="s">
        <v>595</v>
      </c>
    </row>
    <row r="1683" spans="1:6">
      <c r="A1683" s="69">
        <v>46098</v>
      </c>
      <c r="B1683" t="s">
        <v>569</v>
      </c>
      <c r="C1683">
        <v>56</v>
      </c>
      <c r="D1683">
        <v>1</v>
      </c>
      <c r="E1683" t="str">
        <f>VLOOKUP(B1683,[2]Sheet1!$D:$AB,25,0)</f>
        <v>Regular-Adhe</v>
      </c>
      <c r="F1683" t="s">
        <v>595</v>
      </c>
    </row>
    <row r="1684" spans="1:6">
      <c r="A1684" s="69">
        <v>46098</v>
      </c>
      <c r="B1684" t="s">
        <v>611</v>
      </c>
      <c r="C1684">
        <v>139</v>
      </c>
      <c r="D1684">
        <v>1</v>
      </c>
      <c r="E1684" t="str">
        <f>VLOOKUP(B1684,[2]Sheet1!$D:$AB,25,0)</f>
        <v>MG Gask- Top Assembly</v>
      </c>
      <c r="F1684" t="s">
        <v>220</v>
      </c>
    </row>
    <row r="1685" spans="1:6">
      <c r="A1685" s="69">
        <v>46098</v>
      </c>
      <c r="B1685" t="s">
        <v>538</v>
      </c>
      <c r="C1685">
        <v>39</v>
      </c>
      <c r="D1685">
        <v>1</v>
      </c>
      <c r="E1685" t="str">
        <f>VLOOKUP(B1685,[2]Sheet1!$D:$AB,25,0)</f>
        <v>Regular-Gask</v>
      </c>
      <c r="F1685" t="s">
        <v>595</v>
      </c>
    </row>
    <row r="1686" spans="1:6">
      <c r="A1686" s="69">
        <v>46098</v>
      </c>
      <c r="B1686" t="s">
        <v>564</v>
      </c>
      <c r="C1686">
        <v>142</v>
      </c>
      <c r="D1686">
        <v>1</v>
      </c>
      <c r="E1686" t="str">
        <f>VLOOKUP(B1686,[2]Sheet1!$D:$AB,25,0)</f>
        <v>Regular-Adhe</v>
      </c>
      <c r="F1686" t="s">
        <v>595</v>
      </c>
    </row>
    <row r="1687" spans="1:6">
      <c r="A1687" s="69">
        <v>46098</v>
      </c>
      <c r="B1687" t="s">
        <v>318</v>
      </c>
      <c r="C1687">
        <v>145</v>
      </c>
      <c r="D1687">
        <v>1</v>
      </c>
      <c r="E1687" t="str">
        <f>VLOOKUP(B1687,[2]Sheet1!$D:$AB,25,0)</f>
        <v>Regular-Gask</v>
      </c>
      <c r="F1687" t="s">
        <v>595</v>
      </c>
    </row>
    <row r="1688" spans="1:6">
      <c r="A1688" s="69">
        <v>46098</v>
      </c>
      <c r="B1688" t="s">
        <v>50</v>
      </c>
      <c r="C1688">
        <v>286</v>
      </c>
      <c r="D1688">
        <v>1</v>
      </c>
      <c r="E1688" t="str">
        <f>VLOOKUP(B1688,[2]Sheet1!$D:$AB,25,0)</f>
        <v>Regular-Gask</v>
      </c>
      <c r="F1688" t="s">
        <v>595</v>
      </c>
    </row>
    <row r="1689" spans="1:6">
      <c r="A1689" s="69">
        <v>46098</v>
      </c>
      <c r="B1689" t="s">
        <v>51</v>
      </c>
      <c r="C1689">
        <v>41</v>
      </c>
      <c r="D1689">
        <v>1</v>
      </c>
      <c r="E1689" t="str">
        <f>VLOOKUP(B1689,[2]Sheet1!$D:$AB,25,0)</f>
        <v>Regular-Adhe</v>
      </c>
      <c r="F1689" t="s">
        <v>595</v>
      </c>
    </row>
    <row r="1690" spans="1:6">
      <c r="A1690" s="69">
        <v>46098</v>
      </c>
      <c r="B1690" t="s">
        <v>724</v>
      </c>
      <c r="C1690">
        <v>59</v>
      </c>
      <c r="D1690">
        <v>1</v>
      </c>
      <c r="E1690" t="str">
        <f>VLOOKUP(B1690,[2]Sheet1!$D:$AB,25,0)</f>
        <v>Regular-Adhe</v>
      </c>
      <c r="F1690" t="s">
        <v>595</v>
      </c>
    </row>
    <row r="1691" spans="1:6">
      <c r="A1691" s="69">
        <v>46098</v>
      </c>
      <c r="B1691" t="s">
        <v>111</v>
      </c>
      <c r="C1691">
        <v>59</v>
      </c>
      <c r="D1691">
        <v>1</v>
      </c>
      <c r="E1691" t="str">
        <f>VLOOKUP(B1691,[2]Sheet1!$D:$AB,25,0)</f>
        <v>MG Gask + DR Adhe - Orientation + PB Assy</v>
      </c>
      <c r="F1691" t="s">
        <v>220</v>
      </c>
    </row>
    <row r="1692" spans="1:6">
      <c r="A1692" s="69">
        <v>46098</v>
      </c>
      <c r="B1692" t="s">
        <v>619</v>
      </c>
      <c r="C1692">
        <v>50</v>
      </c>
      <c r="D1692">
        <v>1</v>
      </c>
      <c r="E1692" t="str">
        <f>VLOOKUP(B1692,[2]Sheet1!$D:$AB,25,0)</f>
        <v>Regular-Adhe</v>
      </c>
      <c r="F1692" t="s">
        <v>595</v>
      </c>
    </row>
    <row r="1693" spans="1:6">
      <c r="A1693" s="69">
        <v>46098</v>
      </c>
      <c r="B1693" t="s">
        <v>577</v>
      </c>
      <c r="C1693">
        <v>58</v>
      </c>
      <c r="D1693">
        <v>1</v>
      </c>
      <c r="E1693" t="str">
        <f>VLOOKUP(B1693,[2]Sheet1!$D:$AB,25,0)</f>
        <v>Regular-Gask</v>
      </c>
      <c r="F1693" t="s">
        <v>595</v>
      </c>
    </row>
    <row r="1694" spans="1:6">
      <c r="A1694" s="69">
        <v>46098</v>
      </c>
      <c r="B1694" t="s">
        <v>69</v>
      </c>
      <c r="C1694">
        <v>42</v>
      </c>
      <c r="D1694">
        <v>1</v>
      </c>
      <c r="E1694" t="str">
        <f>VLOOKUP(B1694,[2]Sheet1!$D:$AB,25,0)</f>
        <v>Regular-Gask</v>
      </c>
      <c r="F1694" t="s">
        <v>595</v>
      </c>
    </row>
    <row r="1695" spans="1:6">
      <c r="A1695" s="69">
        <v>46098</v>
      </c>
      <c r="B1695" t="s">
        <v>91</v>
      </c>
      <c r="C1695">
        <v>70</v>
      </c>
      <c r="D1695">
        <v>1</v>
      </c>
      <c r="E1695" t="str">
        <f>VLOOKUP(B1695,[2]Sheet1!$D:$AB,25,0)</f>
        <v>Regular-Gask</v>
      </c>
      <c r="F1695" t="s">
        <v>595</v>
      </c>
    </row>
    <row r="1696" spans="1:6">
      <c r="A1696" s="69">
        <v>46098</v>
      </c>
      <c r="B1696" t="s">
        <v>719</v>
      </c>
      <c r="C1696">
        <v>32</v>
      </c>
      <c r="D1696">
        <v>1</v>
      </c>
      <c r="E1696" t="str">
        <f>VLOOKUP(B1696,[2]Sheet1!$D:$AB,25,0)</f>
        <v>MG Adhe + DR Adhe + PB assly</v>
      </c>
      <c r="F1696" t="s">
        <v>220</v>
      </c>
    </row>
    <row r="1697" spans="1:6">
      <c r="A1697" s="69">
        <v>46098</v>
      </c>
      <c r="B1697" t="s">
        <v>730</v>
      </c>
      <c r="C1697">
        <v>51</v>
      </c>
      <c r="D1697">
        <v>1</v>
      </c>
      <c r="E1697" t="str">
        <f>VLOOKUP(B1697,[2]Sheet1!$D:$AB,25,0)</f>
        <v>MG Adhe + DR Adhe + PB assly</v>
      </c>
      <c r="F1697" t="s">
        <v>220</v>
      </c>
    </row>
    <row r="1698" spans="1:6">
      <c r="A1698" s="69">
        <v>46098</v>
      </c>
      <c r="B1698" t="s">
        <v>807</v>
      </c>
      <c r="C1698">
        <v>332</v>
      </c>
      <c r="D1698">
        <v>1</v>
      </c>
      <c r="E1698" t="str">
        <f>VLOOKUP(B1698,[2]Sheet1!$D:$AB,25,0)</f>
        <v>Regular-Gask</v>
      </c>
      <c r="F1698" t="s">
        <v>595</v>
      </c>
    </row>
    <row r="1699" spans="1:6">
      <c r="A1699" s="69">
        <v>46098</v>
      </c>
      <c r="B1699" t="s">
        <v>404</v>
      </c>
      <c r="C1699">
        <v>232</v>
      </c>
      <c r="D1699">
        <v>1</v>
      </c>
      <c r="E1699" t="str">
        <f>VLOOKUP(B1699,[2]Sheet1!$D:$AB,25,0)</f>
        <v>Regular-Gask</v>
      </c>
      <c r="F1699" t="s">
        <v>595</v>
      </c>
    </row>
    <row r="1700" spans="1:6">
      <c r="A1700" s="69">
        <v>46098</v>
      </c>
      <c r="B1700" t="s">
        <v>539</v>
      </c>
      <c r="C1700">
        <v>45</v>
      </c>
      <c r="D1700">
        <v>1</v>
      </c>
      <c r="E1700" t="str">
        <f>VLOOKUP(B1700,[2]Sheet1!$D:$AB,25,0)</f>
        <v>Regular-Gask</v>
      </c>
      <c r="F1700" t="s">
        <v>595</v>
      </c>
    </row>
    <row r="1701" spans="1:6">
      <c r="A1701" s="69">
        <v>46098</v>
      </c>
      <c r="B1701" t="s">
        <v>53</v>
      </c>
      <c r="C1701">
        <v>32</v>
      </c>
      <c r="D1701">
        <v>1</v>
      </c>
      <c r="E1701" t="str">
        <f>VLOOKUP(B1701,[2]Sheet1!$D:$AB,25,0)</f>
        <v>Regular-Gask</v>
      </c>
      <c r="F1701" t="s">
        <v>595</v>
      </c>
    </row>
    <row r="1702" spans="1:6">
      <c r="A1702" s="69">
        <v>46098</v>
      </c>
      <c r="B1702" t="s">
        <v>572</v>
      </c>
      <c r="C1702">
        <v>58</v>
      </c>
      <c r="D1702">
        <v>1</v>
      </c>
      <c r="E1702" t="str">
        <f>VLOOKUP(B1702,[2]Sheet1!$D:$AB,25,0)</f>
        <v>Regular-Gask</v>
      </c>
      <c r="F1702" t="s">
        <v>595</v>
      </c>
    </row>
    <row r="1703" spans="1:6">
      <c r="A1703" s="69">
        <v>46098</v>
      </c>
      <c r="B1703" t="s">
        <v>684</v>
      </c>
      <c r="C1703">
        <v>168</v>
      </c>
      <c r="D1703">
        <v>1</v>
      </c>
      <c r="E1703" t="str">
        <f>VLOOKUP(B1703,[2]Sheet1!$D:$AB,25,0)</f>
        <v>Regular-Gask</v>
      </c>
      <c r="F1703" t="s">
        <v>595</v>
      </c>
    </row>
    <row r="1704" spans="1:6">
      <c r="A1704" s="69">
        <v>46098</v>
      </c>
      <c r="B1704" t="s">
        <v>552</v>
      </c>
      <c r="C1704">
        <v>34</v>
      </c>
      <c r="D1704">
        <v>1</v>
      </c>
      <c r="E1704" t="str">
        <f>VLOOKUP(B1704,[2]Sheet1!$D:$AB,25,0)</f>
        <v>Regular-Adhe</v>
      </c>
      <c r="F1704" t="s">
        <v>595</v>
      </c>
    </row>
    <row r="1705" spans="1:6">
      <c r="A1705" s="69">
        <v>46098</v>
      </c>
      <c r="B1705" t="s">
        <v>85</v>
      </c>
      <c r="C1705">
        <v>78</v>
      </c>
      <c r="D1705">
        <v>1</v>
      </c>
      <c r="E1705" t="str">
        <f>VLOOKUP(B1705,[2]Sheet1!$D:$AB,25,0)</f>
        <v>Regular-Gask</v>
      </c>
      <c r="F1705" t="s">
        <v>595</v>
      </c>
    </row>
    <row r="1706" spans="1:6">
      <c r="A1706" s="69">
        <v>46098</v>
      </c>
      <c r="B1706" t="s">
        <v>774</v>
      </c>
      <c r="C1706">
        <v>49</v>
      </c>
      <c r="D1706">
        <v>1</v>
      </c>
      <c r="E1706" t="str">
        <f>VLOOKUP(B1706,[2]Sheet1!$D:$AB,25,0)</f>
        <v>Regular-Gask</v>
      </c>
      <c r="F1706" t="s">
        <v>595</v>
      </c>
    </row>
    <row r="1707" spans="1:6">
      <c r="A1707" s="69">
        <v>46098</v>
      </c>
      <c r="B1707" t="s">
        <v>24</v>
      </c>
      <c r="C1707">
        <v>545</v>
      </c>
      <c r="D1707">
        <v>1</v>
      </c>
      <c r="E1707" t="str">
        <f>VLOOKUP(B1707,[2]Sheet1!$D:$AB,25,0)</f>
        <v>Regular-Gask</v>
      </c>
      <c r="F1707" t="s">
        <v>595</v>
      </c>
    </row>
    <row r="1708" spans="1:6">
      <c r="A1708" s="69">
        <v>46098</v>
      </c>
      <c r="B1708" t="s">
        <v>722</v>
      </c>
      <c r="C1708">
        <v>67</v>
      </c>
      <c r="D1708">
        <v>1</v>
      </c>
      <c r="E1708" t="str">
        <f>VLOOKUP(B1708,[2]Sheet1!$D:$AB,25,0)</f>
        <v>MG Gask- Top Assembly</v>
      </c>
      <c r="F1708" t="s">
        <v>220</v>
      </c>
    </row>
    <row r="1709" spans="1:6">
      <c r="A1709" s="69">
        <v>46098</v>
      </c>
      <c r="B1709" t="s">
        <v>549</v>
      </c>
      <c r="C1709">
        <v>63</v>
      </c>
      <c r="D1709">
        <v>1</v>
      </c>
      <c r="E1709" t="str">
        <f>VLOOKUP(B1709,[2]Sheet1!$D:$AB,25,0)</f>
        <v>Regular-Gask</v>
      </c>
      <c r="F1709" t="s">
        <v>595</v>
      </c>
    </row>
    <row r="1710" spans="1:6">
      <c r="A1710" s="69">
        <v>46098</v>
      </c>
      <c r="B1710" t="s">
        <v>187</v>
      </c>
      <c r="C1710">
        <v>40</v>
      </c>
      <c r="D1710">
        <v>1</v>
      </c>
      <c r="E1710" t="str">
        <f>VLOOKUP(B1710,[2]Sheet1!$D:$AB,25,0)</f>
        <v>Regular-Gask</v>
      </c>
      <c r="F1710" t="s">
        <v>595</v>
      </c>
    </row>
    <row r="1711" spans="1:6">
      <c r="A1711" s="69">
        <v>46098</v>
      </c>
      <c r="B1711" t="s">
        <v>840</v>
      </c>
      <c r="C1711">
        <v>45</v>
      </c>
      <c r="D1711">
        <v>1</v>
      </c>
      <c r="E1711" t="str">
        <f>VLOOKUP(B1711,[2]Sheet1!$D:$AB,25,0)</f>
        <v>MG Gask- Top Assembly</v>
      </c>
      <c r="F1711" t="s">
        <v>220</v>
      </c>
    </row>
    <row r="1712" spans="1:6">
      <c r="A1712" s="69">
        <v>46098</v>
      </c>
      <c r="B1712" t="s">
        <v>30</v>
      </c>
      <c r="C1712">
        <v>34</v>
      </c>
      <c r="D1712">
        <v>1</v>
      </c>
      <c r="E1712" t="str">
        <f>VLOOKUP(B1712,[2]Sheet1!$D:$AB,25,0)</f>
        <v>Regular-Adhe</v>
      </c>
      <c r="F1712" t="s">
        <v>595</v>
      </c>
    </row>
    <row r="1713" spans="1:6">
      <c r="A1713" s="69">
        <v>46098</v>
      </c>
      <c r="B1713" t="s">
        <v>899</v>
      </c>
      <c r="C1713">
        <v>45</v>
      </c>
      <c r="D1713">
        <v>2</v>
      </c>
      <c r="E1713" t="str">
        <f>VLOOKUP(B1713,[2]Sheet1!$D:$AB,25,0)</f>
        <v>Regular-Gask</v>
      </c>
      <c r="F1713" t="s">
        <v>595</v>
      </c>
    </row>
    <row r="1714" spans="1:6">
      <c r="A1714" s="69">
        <v>46098</v>
      </c>
      <c r="B1714" t="s">
        <v>863</v>
      </c>
      <c r="C1714">
        <v>195</v>
      </c>
      <c r="D1714">
        <v>2</v>
      </c>
      <c r="E1714" t="str">
        <f>VLOOKUP(B1714,[2]Sheet1!$D:$AB,25,0)</f>
        <v>Regular-Gask</v>
      </c>
      <c r="F1714" t="s">
        <v>595</v>
      </c>
    </row>
    <row r="1715" spans="1:6">
      <c r="A1715" s="69">
        <v>46098</v>
      </c>
      <c r="B1715" t="s">
        <v>464</v>
      </c>
      <c r="C1715">
        <v>27</v>
      </c>
      <c r="D1715">
        <v>2</v>
      </c>
      <c r="E1715" t="str">
        <f>VLOOKUP(B1715,[2]Sheet1!$D:$AB,25,0)</f>
        <v>Regular-Adhe</v>
      </c>
      <c r="F1715" t="s">
        <v>595</v>
      </c>
    </row>
    <row r="1716" spans="1:6">
      <c r="A1716" s="69">
        <v>46098</v>
      </c>
      <c r="B1716" t="s">
        <v>168</v>
      </c>
      <c r="C1716">
        <v>44</v>
      </c>
      <c r="D1716">
        <v>2</v>
      </c>
      <c r="E1716" t="str">
        <f>VLOOKUP(B1716,[2]Sheet1!$D:$AB,25,0)</f>
        <v>Regular-Gask</v>
      </c>
      <c r="F1716" t="s">
        <v>595</v>
      </c>
    </row>
    <row r="1717" spans="1:6">
      <c r="A1717" s="69">
        <v>46098</v>
      </c>
      <c r="B1717" t="s">
        <v>194</v>
      </c>
      <c r="C1717">
        <v>510</v>
      </c>
      <c r="D1717">
        <v>2</v>
      </c>
      <c r="E1717" t="str">
        <f>VLOOKUP(B1717,[2]Sheet1!$D:$AB,25,0)</f>
        <v>Regular-Gask</v>
      </c>
      <c r="F1717" t="s">
        <v>595</v>
      </c>
    </row>
    <row r="1718" spans="1:6">
      <c r="A1718" s="69">
        <v>46098</v>
      </c>
      <c r="B1718" t="s">
        <v>59</v>
      </c>
      <c r="C1718">
        <v>160</v>
      </c>
      <c r="D1718">
        <v>2</v>
      </c>
      <c r="E1718" t="str">
        <f>VLOOKUP(B1718,[2]Sheet1!$D:$AB,25,0)</f>
        <v>Regular-Gask</v>
      </c>
      <c r="F1718" t="s">
        <v>595</v>
      </c>
    </row>
    <row r="1719" spans="1:6">
      <c r="A1719" s="69">
        <v>46098</v>
      </c>
      <c r="B1719" t="s">
        <v>235</v>
      </c>
      <c r="C1719">
        <v>64</v>
      </c>
      <c r="D1719">
        <v>2</v>
      </c>
      <c r="E1719" t="str">
        <f>VLOOKUP(B1719,[2]Sheet1!$D:$AB,25,0)</f>
        <v>Regular-Gask</v>
      </c>
      <c r="F1719" t="s">
        <v>595</v>
      </c>
    </row>
    <row r="1720" spans="1:6">
      <c r="A1720" s="69">
        <v>46098</v>
      </c>
      <c r="B1720" t="s">
        <v>61</v>
      </c>
      <c r="C1720">
        <v>162</v>
      </c>
      <c r="D1720">
        <v>2</v>
      </c>
      <c r="E1720" t="str">
        <f>VLOOKUP(B1720,[2]Sheet1!$D:$AB,25,0)</f>
        <v>Regular-Gask</v>
      </c>
      <c r="F1720" t="s">
        <v>595</v>
      </c>
    </row>
    <row r="1721" spans="1:6">
      <c r="A1721" s="69">
        <v>46098</v>
      </c>
      <c r="B1721" t="s">
        <v>801</v>
      </c>
      <c r="C1721">
        <v>472</v>
      </c>
      <c r="D1721">
        <v>2</v>
      </c>
      <c r="E1721" t="str">
        <f>VLOOKUP(B1721,[2]Sheet1!$D:$AB,25,0)</f>
        <v>MG Adhe +  PB Assy + DR Sticker</v>
      </c>
      <c r="F1721" t="s">
        <v>220</v>
      </c>
    </row>
    <row r="1722" spans="1:6">
      <c r="A1722" s="69">
        <v>46098</v>
      </c>
      <c r="B1722" t="s">
        <v>349</v>
      </c>
      <c r="C1722">
        <v>150</v>
      </c>
      <c r="D1722">
        <v>2</v>
      </c>
      <c r="E1722" t="str">
        <f>VLOOKUP(B1722,[2]Sheet1!$D:$AB,25,0)</f>
        <v>Regular-Gask</v>
      </c>
      <c r="F1722" t="s">
        <v>595</v>
      </c>
    </row>
    <row r="1723" spans="1:6">
      <c r="A1723" s="69">
        <v>46098</v>
      </c>
      <c r="B1723" t="s">
        <v>6</v>
      </c>
      <c r="C1723">
        <v>310</v>
      </c>
      <c r="D1723">
        <v>2</v>
      </c>
      <c r="E1723" t="str">
        <f>VLOOKUP(B1723,[2]Sheet1!$D:$AB,25,0)</f>
        <v>Regular-Gask</v>
      </c>
      <c r="F1723" t="s">
        <v>595</v>
      </c>
    </row>
    <row r="1724" spans="1:6">
      <c r="A1724" s="69">
        <v>46098</v>
      </c>
      <c r="B1724" t="s">
        <v>9</v>
      </c>
      <c r="C1724">
        <v>141</v>
      </c>
      <c r="D1724">
        <v>2</v>
      </c>
      <c r="E1724" t="str">
        <f>VLOOKUP(B1724,[2]Sheet1!$D:$AB,25,0)</f>
        <v>Regular-Gask</v>
      </c>
      <c r="F1724" t="s">
        <v>595</v>
      </c>
    </row>
    <row r="1725" spans="1:6">
      <c r="A1725" s="69">
        <v>46098</v>
      </c>
      <c r="B1725" t="s">
        <v>331</v>
      </c>
      <c r="C1725">
        <v>88</v>
      </c>
      <c r="D1725">
        <v>2</v>
      </c>
      <c r="E1725" t="str">
        <f>VLOOKUP(B1725,[2]Sheet1!$D:$AB,25,0)</f>
        <v>Regular-Gask</v>
      </c>
      <c r="F1725" t="s">
        <v>595</v>
      </c>
    </row>
    <row r="1726" spans="1:6">
      <c r="A1726" s="69">
        <v>46098</v>
      </c>
      <c r="B1726" t="s">
        <v>451</v>
      </c>
      <c r="C1726">
        <v>190</v>
      </c>
      <c r="D1726">
        <v>2</v>
      </c>
      <c r="E1726" t="str">
        <f>VLOOKUP(B1726,[2]Sheet1!$D:$AB,25,0)</f>
        <v>Regular-Gask</v>
      </c>
      <c r="F1726" t="s">
        <v>595</v>
      </c>
    </row>
    <row r="1727" spans="1:6">
      <c r="A1727" s="69">
        <v>46098</v>
      </c>
      <c r="B1727" t="s">
        <v>900</v>
      </c>
      <c r="C1727">
        <v>36</v>
      </c>
      <c r="D1727">
        <v>2</v>
      </c>
      <c r="E1727" t="str">
        <f>VLOOKUP(B1727,[2]Sheet1!$D:$AB,25,0)</f>
        <v>Regular-Gask</v>
      </c>
      <c r="F1727" t="s">
        <v>595</v>
      </c>
    </row>
    <row r="1728" spans="1:6">
      <c r="A1728" s="69">
        <v>46098</v>
      </c>
      <c r="B1728" t="s">
        <v>358</v>
      </c>
      <c r="C1728">
        <v>61</v>
      </c>
      <c r="D1728">
        <v>2</v>
      </c>
      <c r="E1728" t="str">
        <f>VLOOKUP(B1728,[2]Sheet1!$D:$AB,25,0)</f>
        <v>Regular-Gask</v>
      </c>
      <c r="F1728" t="s">
        <v>595</v>
      </c>
    </row>
    <row r="1729" spans="1:6">
      <c r="A1729" s="69">
        <v>46098</v>
      </c>
      <c r="B1729" t="s">
        <v>376</v>
      </c>
      <c r="C1729">
        <v>54</v>
      </c>
      <c r="D1729">
        <v>2</v>
      </c>
      <c r="E1729" t="str">
        <f>VLOOKUP(B1729,[2]Sheet1!$D:$AB,25,0)</f>
        <v>Regular-Gask</v>
      </c>
      <c r="F1729" t="s">
        <v>595</v>
      </c>
    </row>
    <row r="1730" spans="1:6">
      <c r="A1730" s="69">
        <v>46098</v>
      </c>
      <c r="B1730" t="s">
        <v>695</v>
      </c>
      <c r="C1730">
        <v>318</v>
      </c>
      <c r="D1730">
        <v>2</v>
      </c>
      <c r="E1730" t="str">
        <f>VLOOKUP(B1730,[2]Sheet1!$D:$AB,25,0)</f>
        <v>Regular-Gask</v>
      </c>
      <c r="F1730" t="s">
        <v>595</v>
      </c>
    </row>
    <row r="1731" spans="1:6">
      <c r="A1731" s="69">
        <v>46098</v>
      </c>
      <c r="B1731" t="s">
        <v>839</v>
      </c>
      <c r="C1731">
        <v>78</v>
      </c>
      <c r="D1731">
        <v>2</v>
      </c>
      <c r="E1731" t="str">
        <f>VLOOKUP(B1731,[2]Sheet1!$D:$AB,25,0)</f>
        <v>Regular-Adhe</v>
      </c>
      <c r="F1731" t="s">
        <v>595</v>
      </c>
    </row>
    <row r="1732" spans="1:6">
      <c r="A1732" s="69">
        <v>46098</v>
      </c>
      <c r="B1732" t="s">
        <v>627</v>
      </c>
      <c r="C1732">
        <v>41</v>
      </c>
      <c r="D1732">
        <v>2</v>
      </c>
      <c r="E1732" t="str">
        <f>VLOOKUP(B1732,[2]Sheet1!$D:$AB,25,0)</f>
        <v>Regular-Adhe</v>
      </c>
      <c r="F1732" t="s">
        <v>595</v>
      </c>
    </row>
    <row r="1733" spans="1:6">
      <c r="A1733" s="69">
        <v>46098</v>
      </c>
      <c r="B1733" t="s">
        <v>777</v>
      </c>
      <c r="C1733">
        <v>128</v>
      </c>
      <c r="D1733">
        <v>2</v>
      </c>
      <c r="E1733" t="str">
        <f>VLOOKUP(B1733,[2]Sheet1!$D:$AB,25,0)</f>
        <v>Regular-Gask</v>
      </c>
      <c r="F1733" t="s">
        <v>595</v>
      </c>
    </row>
    <row r="1734" spans="1:6">
      <c r="A1734" s="69">
        <v>46098</v>
      </c>
      <c r="B1734" t="s">
        <v>379</v>
      </c>
      <c r="C1734">
        <v>890</v>
      </c>
      <c r="D1734">
        <v>2</v>
      </c>
      <c r="E1734" t="str">
        <f>VLOOKUP(B1734,[2]Sheet1!$D:$AB,25,0)</f>
        <v>Regular-Gask</v>
      </c>
      <c r="F1734" t="s">
        <v>595</v>
      </c>
    </row>
    <row r="1735" spans="1:6">
      <c r="A1735" s="69">
        <v>46098</v>
      </c>
      <c r="B1735" t="s">
        <v>80</v>
      </c>
      <c r="C1735">
        <v>165</v>
      </c>
      <c r="D1735">
        <v>2</v>
      </c>
      <c r="E1735" t="str">
        <f>VLOOKUP(B1735,[2]Sheet1!$D:$AB,25,0)</f>
        <v>Regular-Adhe</v>
      </c>
      <c r="F1735" t="s">
        <v>595</v>
      </c>
    </row>
    <row r="1736" spans="1:6">
      <c r="A1736" s="69">
        <v>46098</v>
      </c>
      <c r="B1736" t="s">
        <v>38</v>
      </c>
      <c r="C1736">
        <v>642</v>
      </c>
      <c r="D1736">
        <v>2</v>
      </c>
      <c r="E1736" t="str">
        <f>VLOOKUP(B1736,[2]Sheet1!$D:$AB,25,0)</f>
        <v>Regular-Gask</v>
      </c>
      <c r="F1736" t="s">
        <v>595</v>
      </c>
    </row>
    <row r="1737" spans="1:6">
      <c r="A1737" s="69">
        <v>46098</v>
      </c>
      <c r="B1737" t="s">
        <v>291</v>
      </c>
      <c r="C1737">
        <v>355</v>
      </c>
      <c r="D1737">
        <v>2</v>
      </c>
      <c r="E1737" t="str">
        <f>VLOOKUP(B1737,[2]Sheet1!$D:$AB,25,0)</f>
        <v>Regular-Gask</v>
      </c>
      <c r="F1737" t="s">
        <v>595</v>
      </c>
    </row>
    <row r="1738" spans="1:6">
      <c r="A1738" s="69">
        <v>46098</v>
      </c>
      <c r="B1738" t="s">
        <v>483</v>
      </c>
      <c r="C1738">
        <v>98</v>
      </c>
      <c r="D1738">
        <v>2</v>
      </c>
      <c r="E1738" t="str">
        <f>VLOOKUP(B1738,[2]Sheet1!$D:$AB,25,0)</f>
        <v>Regular-Gask</v>
      </c>
      <c r="F1738" t="s">
        <v>595</v>
      </c>
    </row>
    <row r="1739" spans="1:6">
      <c r="A1739" s="69">
        <v>46098</v>
      </c>
      <c r="B1739" t="s">
        <v>703</v>
      </c>
      <c r="C1739">
        <v>0</v>
      </c>
      <c r="D1739">
        <v>2</v>
      </c>
      <c r="E1739" t="str">
        <f>VLOOKUP(B1739,[2]Sheet1!$D:$AB,25,0)</f>
        <v>Regular-Adhe</v>
      </c>
      <c r="F1739" t="s">
        <v>595</v>
      </c>
    </row>
    <row r="1740" spans="1:6">
      <c r="A1740" s="69">
        <v>46098</v>
      </c>
      <c r="B1740" t="s">
        <v>546</v>
      </c>
      <c r="C1740">
        <v>557</v>
      </c>
      <c r="D1740">
        <v>2</v>
      </c>
      <c r="E1740" t="str">
        <f>VLOOKUP(B1740,[2]Sheet1!$D:$AB,25,0)</f>
        <v>Regular-Gask</v>
      </c>
      <c r="F1740" t="s">
        <v>595</v>
      </c>
    </row>
    <row r="1741" spans="1:6">
      <c r="A1741" s="69">
        <v>46098</v>
      </c>
      <c r="B1741" t="s">
        <v>182</v>
      </c>
      <c r="C1741">
        <v>117</v>
      </c>
      <c r="D1741">
        <v>2</v>
      </c>
      <c r="E1741" t="str">
        <f>VLOOKUP(B1741,[2]Sheet1!$D:$AB,25,0)</f>
        <v>Regular-Gask</v>
      </c>
      <c r="F1741" t="s">
        <v>595</v>
      </c>
    </row>
    <row r="1742" spans="1:6">
      <c r="A1742" s="69">
        <v>46098</v>
      </c>
      <c r="B1742" t="s">
        <v>789</v>
      </c>
      <c r="C1742">
        <v>55</v>
      </c>
      <c r="D1742">
        <v>2</v>
      </c>
      <c r="E1742" t="str">
        <f>VLOOKUP(B1742,[2]Sheet1!$D:$AB,25,0)</f>
        <v>Regular-Adhe</v>
      </c>
      <c r="F1742" t="s">
        <v>595</v>
      </c>
    </row>
    <row r="1743" spans="1:6">
      <c r="A1743" s="69">
        <v>46098</v>
      </c>
      <c r="B1743" t="s">
        <v>697</v>
      </c>
      <c r="C1743">
        <v>510</v>
      </c>
      <c r="D1743">
        <v>2</v>
      </c>
      <c r="E1743" t="str">
        <f>VLOOKUP(B1743,[2]Sheet1!$D:$AB,25,0)</f>
        <v>Regular-Adhe</v>
      </c>
      <c r="F1743" t="s">
        <v>595</v>
      </c>
    </row>
    <row r="1744" spans="1:6">
      <c r="A1744" s="69">
        <v>46098</v>
      </c>
      <c r="B1744" t="s">
        <v>290</v>
      </c>
      <c r="C1744">
        <v>284</v>
      </c>
      <c r="D1744">
        <v>2</v>
      </c>
      <c r="E1744" t="str">
        <f>VLOOKUP(B1744,[2]Sheet1!$D:$AB,25,0)</f>
        <v>MG-Sticker + Orientation</v>
      </c>
      <c r="F1744" t="s">
        <v>220</v>
      </c>
    </row>
    <row r="1745" spans="1:6">
      <c r="A1745" s="69">
        <v>46098</v>
      </c>
      <c r="B1745" t="s">
        <v>294</v>
      </c>
      <c r="C1745">
        <v>29</v>
      </c>
      <c r="D1745">
        <v>2</v>
      </c>
      <c r="E1745" t="str">
        <f>VLOOKUP(B1745,[2]Sheet1!$D:$AB,25,0)</f>
        <v>MG Sticker + DR Sticker</v>
      </c>
      <c r="F1745" t="s">
        <v>220</v>
      </c>
    </row>
    <row r="1746" spans="1:6">
      <c r="A1746" s="69">
        <v>46098</v>
      </c>
      <c r="B1746" t="s">
        <v>388</v>
      </c>
      <c r="C1746">
        <v>135</v>
      </c>
      <c r="D1746">
        <v>2</v>
      </c>
      <c r="E1746" t="str">
        <f>VLOOKUP(B1746,[2]Sheet1!$D:$AB,25,0)</f>
        <v>Regular-Adhe</v>
      </c>
      <c r="F1746" t="s">
        <v>595</v>
      </c>
    </row>
    <row r="1747" spans="1:6">
      <c r="A1747" s="69">
        <v>46098</v>
      </c>
      <c r="B1747" t="s">
        <v>564</v>
      </c>
      <c r="C1747">
        <v>44</v>
      </c>
      <c r="D1747">
        <v>2</v>
      </c>
      <c r="E1747" t="str">
        <f>VLOOKUP(B1747,[2]Sheet1!$D:$AB,25,0)</f>
        <v>Regular-Adhe</v>
      </c>
      <c r="F1747" t="s">
        <v>595</v>
      </c>
    </row>
    <row r="1748" spans="1:6">
      <c r="A1748" s="69">
        <v>46098</v>
      </c>
      <c r="B1748" t="s">
        <v>741</v>
      </c>
      <c r="C1748">
        <v>112</v>
      </c>
      <c r="D1748">
        <v>2</v>
      </c>
      <c r="E1748" t="str">
        <f>VLOOKUP(B1748,[2]Sheet1!$D:$AB,25,0)</f>
        <v>MG Gask + PB assembly</v>
      </c>
      <c r="F1748" t="s">
        <v>220</v>
      </c>
    </row>
    <row r="1749" spans="1:6">
      <c r="A1749" s="69">
        <v>46098</v>
      </c>
      <c r="B1749" t="s">
        <v>681</v>
      </c>
      <c r="C1749">
        <v>30</v>
      </c>
      <c r="D1749">
        <v>2</v>
      </c>
      <c r="E1749" t="str">
        <f>VLOOKUP(B1749,[2]Sheet1!$D:$AB,25,0)</f>
        <v>Regular-Gask</v>
      </c>
      <c r="F1749" t="s">
        <v>595</v>
      </c>
    </row>
    <row r="1750" spans="1:6">
      <c r="A1750" s="69">
        <v>46098</v>
      </c>
      <c r="B1750" t="s">
        <v>841</v>
      </c>
      <c r="C1750">
        <v>189</v>
      </c>
      <c r="D1750">
        <v>2</v>
      </c>
      <c r="E1750" t="str">
        <f>VLOOKUP(B1750,[2]Sheet1!$D:$AB,25,0)</f>
        <v>Regular-Gask</v>
      </c>
      <c r="F1750" t="s">
        <v>595</v>
      </c>
    </row>
    <row r="1751" spans="1:6">
      <c r="A1751" s="69">
        <v>46098</v>
      </c>
      <c r="B1751" t="s">
        <v>111</v>
      </c>
      <c r="C1751">
        <v>45</v>
      </c>
      <c r="D1751">
        <v>2</v>
      </c>
      <c r="E1751" t="str">
        <f>VLOOKUP(B1751,[2]Sheet1!$D:$AB,25,0)</f>
        <v>MG Gask + DR Adhe - Orientation + PB Assy</v>
      </c>
      <c r="F1751" t="s">
        <v>220</v>
      </c>
    </row>
    <row r="1752" spans="1:6">
      <c r="A1752" s="69">
        <v>46098</v>
      </c>
      <c r="B1752" t="s">
        <v>440</v>
      </c>
      <c r="C1752">
        <v>62</v>
      </c>
      <c r="D1752">
        <v>2</v>
      </c>
      <c r="E1752" t="str">
        <f>VLOOKUP(B1752,[2]Sheet1!$D:$AB,25,0)</f>
        <v>MG Adhe + DR sticker</v>
      </c>
      <c r="F1752" t="s">
        <v>220</v>
      </c>
    </row>
    <row r="1753" spans="1:6">
      <c r="A1753" s="69">
        <v>46098</v>
      </c>
      <c r="B1753" t="s">
        <v>438</v>
      </c>
      <c r="C1753">
        <v>54</v>
      </c>
      <c r="D1753">
        <v>2</v>
      </c>
      <c r="E1753" t="str">
        <f>VLOOKUP(B1753,[2]Sheet1!$D:$AB,25,0)</f>
        <v>MG Adhe + DR sticker</v>
      </c>
      <c r="F1753" t="s">
        <v>220</v>
      </c>
    </row>
    <row r="1754" spans="1:6">
      <c r="A1754" s="69">
        <v>46098</v>
      </c>
      <c r="B1754" t="s">
        <v>65</v>
      </c>
      <c r="C1754">
        <v>56</v>
      </c>
      <c r="D1754">
        <v>2</v>
      </c>
      <c r="E1754" t="str">
        <f>VLOOKUP(B1754,[2]Sheet1!$D:$AB,25,0)</f>
        <v>Regular-Gask</v>
      </c>
      <c r="F1754" t="s">
        <v>595</v>
      </c>
    </row>
    <row r="1755" spans="1:6">
      <c r="A1755" s="69">
        <v>46098</v>
      </c>
      <c r="B1755" t="s">
        <v>66</v>
      </c>
      <c r="C1755">
        <v>131</v>
      </c>
      <c r="D1755">
        <v>2</v>
      </c>
      <c r="E1755" t="str">
        <f>VLOOKUP(B1755,[2]Sheet1!$D:$AB,25,0)</f>
        <v>Regular-Gask</v>
      </c>
      <c r="F1755" t="s">
        <v>595</v>
      </c>
    </row>
    <row r="1756" spans="1:6">
      <c r="A1756" s="69">
        <v>46098</v>
      </c>
      <c r="B1756" t="s">
        <v>69</v>
      </c>
      <c r="C1756">
        <v>102</v>
      </c>
      <c r="D1756">
        <v>2</v>
      </c>
      <c r="E1756" t="str">
        <f>VLOOKUP(B1756,[2]Sheet1!$D:$AB,25,0)</f>
        <v>Regular-Gask</v>
      </c>
      <c r="F1756" t="s">
        <v>595</v>
      </c>
    </row>
    <row r="1757" spans="1:6">
      <c r="A1757" s="69">
        <v>46098</v>
      </c>
      <c r="B1757" t="s">
        <v>647</v>
      </c>
      <c r="C1757">
        <v>124</v>
      </c>
      <c r="D1757">
        <v>2</v>
      </c>
      <c r="E1757" t="str">
        <f>VLOOKUP(B1757,[2]Sheet1!$D:$AB,25,0)</f>
        <v>Regular-Gask</v>
      </c>
      <c r="F1757" t="s">
        <v>595</v>
      </c>
    </row>
    <row r="1758" spans="1:6">
      <c r="A1758" s="69">
        <v>46098</v>
      </c>
      <c r="B1758" t="s">
        <v>712</v>
      </c>
      <c r="C1758">
        <v>139</v>
      </c>
      <c r="D1758">
        <v>2</v>
      </c>
      <c r="E1758" t="str">
        <f>VLOOKUP(B1758,[2]Sheet1!$D:$AB,25,0)</f>
        <v>Regular-Gask</v>
      </c>
      <c r="F1758" t="s">
        <v>595</v>
      </c>
    </row>
    <row r="1759" spans="1:6">
      <c r="A1759" s="69">
        <v>46098</v>
      </c>
      <c r="B1759" t="s">
        <v>461</v>
      </c>
      <c r="C1759">
        <v>126</v>
      </c>
      <c r="D1759">
        <v>2</v>
      </c>
      <c r="E1759" t="str">
        <f>VLOOKUP(B1759,[2]Sheet1!$D:$AB,25,0)</f>
        <v>Regular-Gask</v>
      </c>
      <c r="F1759" t="s">
        <v>595</v>
      </c>
    </row>
    <row r="1760" spans="1:6">
      <c r="A1760" s="69">
        <v>46098</v>
      </c>
      <c r="B1760" t="s">
        <v>758</v>
      </c>
      <c r="C1760">
        <v>60</v>
      </c>
      <c r="D1760">
        <v>2</v>
      </c>
      <c r="E1760" t="str">
        <f>VLOOKUP(B1760,[2]Sheet1!$D:$AB,25,0)</f>
        <v>Regular-Gask</v>
      </c>
      <c r="F1760" t="s">
        <v>595</v>
      </c>
    </row>
    <row r="1761" spans="1:6">
      <c r="A1761" s="69">
        <v>46098</v>
      </c>
      <c r="B1761" t="s">
        <v>795</v>
      </c>
      <c r="C1761">
        <v>80</v>
      </c>
      <c r="D1761">
        <v>2</v>
      </c>
      <c r="E1761" t="str">
        <f>VLOOKUP(B1761,[2]Sheet1!$D:$AB,25,0)</f>
        <v>Regular-Gask</v>
      </c>
      <c r="F1761" t="s">
        <v>595</v>
      </c>
    </row>
    <row r="1762" spans="1:6">
      <c r="A1762" s="69">
        <v>46098</v>
      </c>
      <c r="B1762" t="s">
        <v>236</v>
      </c>
      <c r="C1762">
        <v>38</v>
      </c>
      <c r="D1762">
        <v>2</v>
      </c>
      <c r="E1762" t="str">
        <f>VLOOKUP(B1762,[2]Sheet1!$D:$AB,25,0)</f>
        <v>Regular-Gask</v>
      </c>
      <c r="F1762" t="s">
        <v>595</v>
      </c>
    </row>
    <row r="1763" spans="1:6">
      <c r="A1763" s="69">
        <v>46098</v>
      </c>
      <c r="B1763" t="s">
        <v>24</v>
      </c>
      <c r="C1763">
        <v>189</v>
      </c>
      <c r="D1763">
        <v>2</v>
      </c>
      <c r="E1763" t="str">
        <f>VLOOKUP(B1763,[2]Sheet1!$D:$AB,25,0)</f>
        <v>Regular-Gask</v>
      </c>
      <c r="F1763" t="s">
        <v>595</v>
      </c>
    </row>
    <row r="1764" spans="1:6">
      <c r="A1764" s="69">
        <v>46098</v>
      </c>
      <c r="B1764" t="s">
        <v>405</v>
      </c>
      <c r="C1764">
        <v>66</v>
      </c>
      <c r="D1764">
        <v>2</v>
      </c>
      <c r="E1764" t="str">
        <f>VLOOKUP(B1764,[2]Sheet1!$D:$AB,25,0)</f>
        <v>Regular-Gask</v>
      </c>
      <c r="F1764" t="s">
        <v>595</v>
      </c>
    </row>
    <row r="1765" spans="1:6">
      <c r="A1765" s="69">
        <v>46098</v>
      </c>
      <c r="B1765" t="s">
        <v>573</v>
      </c>
      <c r="C1765">
        <v>72</v>
      </c>
      <c r="D1765">
        <v>2</v>
      </c>
      <c r="E1765" t="str">
        <f>VLOOKUP(B1765,[2]Sheet1!$D:$AB,25,0)</f>
        <v>Regular-Adhe</v>
      </c>
      <c r="F1765" t="s">
        <v>595</v>
      </c>
    </row>
    <row r="1766" spans="1:6">
      <c r="A1766" s="69">
        <v>46098</v>
      </c>
      <c r="B1766" t="s">
        <v>26</v>
      </c>
      <c r="C1766">
        <v>324</v>
      </c>
      <c r="D1766">
        <v>2</v>
      </c>
      <c r="E1766" t="str">
        <f>VLOOKUP(B1766,[2]Sheet1!$D:$AB,25,0)</f>
        <v>Regular-Adhe</v>
      </c>
      <c r="F1766" t="s">
        <v>595</v>
      </c>
    </row>
    <row r="1767" spans="1:6">
      <c r="A1767" s="69">
        <v>46098</v>
      </c>
      <c r="B1767" t="s">
        <v>27</v>
      </c>
      <c r="C1767">
        <v>116</v>
      </c>
      <c r="D1767">
        <v>2</v>
      </c>
      <c r="E1767" t="str">
        <f>VLOOKUP(B1767,[2]Sheet1!$D:$AB,25,0)</f>
        <v>Regular-Adhe</v>
      </c>
      <c r="F1767" t="s">
        <v>595</v>
      </c>
    </row>
    <row r="1768" spans="1:6">
      <c r="A1768" s="69">
        <v>46098</v>
      </c>
      <c r="B1768" t="s">
        <v>484</v>
      </c>
      <c r="C1768">
        <v>135</v>
      </c>
      <c r="D1768">
        <v>2</v>
      </c>
      <c r="E1768" t="str">
        <f>VLOOKUP(B1768,[2]Sheet1!$D:$AB,25,0)</f>
        <v>Regular-Gask</v>
      </c>
      <c r="F1768" t="s">
        <v>595</v>
      </c>
    </row>
    <row r="1769" spans="1:6">
      <c r="A1769" s="69">
        <v>46098</v>
      </c>
      <c r="B1769" t="s">
        <v>496</v>
      </c>
      <c r="C1769">
        <v>34</v>
      </c>
      <c r="D1769">
        <v>2</v>
      </c>
      <c r="E1769" t="str">
        <f>VLOOKUP(B1769,[2]Sheet1!$D:$AB,25,0)</f>
        <v>Regular-Adhe</v>
      </c>
      <c r="F1769" t="s">
        <v>595</v>
      </c>
    </row>
    <row r="1770" spans="1:6">
      <c r="A1770" s="69">
        <v>46098</v>
      </c>
      <c r="B1770" t="s">
        <v>549</v>
      </c>
      <c r="C1770">
        <v>76</v>
      </c>
      <c r="D1770">
        <v>2</v>
      </c>
      <c r="E1770" t="str">
        <f>VLOOKUP(B1770,[2]Sheet1!$D:$AB,25,0)</f>
        <v>Regular-Gask</v>
      </c>
      <c r="F1770" t="s">
        <v>595</v>
      </c>
    </row>
    <row r="1771" spans="1:6">
      <c r="A1771" s="69">
        <v>46098</v>
      </c>
      <c r="B1771" t="s">
        <v>623</v>
      </c>
      <c r="C1771">
        <v>85</v>
      </c>
      <c r="D1771">
        <v>2</v>
      </c>
      <c r="E1771" t="str">
        <f>VLOOKUP(B1771,[2]Sheet1!$D:$AB,25,0)</f>
        <v>Regular-Adhe</v>
      </c>
      <c r="F1771" t="s">
        <v>595</v>
      </c>
    </row>
    <row r="1772" spans="1:6">
      <c r="A1772" s="69">
        <v>46098</v>
      </c>
      <c r="B1772" t="s">
        <v>106</v>
      </c>
      <c r="C1772">
        <v>118</v>
      </c>
      <c r="D1772">
        <v>2</v>
      </c>
      <c r="E1772" t="str">
        <f>VLOOKUP(B1772,[2]Sheet1!$D:$AB,25,0)</f>
        <v>MG Adhe + Activator</v>
      </c>
      <c r="F1772" t="s">
        <v>220</v>
      </c>
    </row>
    <row r="1773" spans="1:6">
      <c r="A1773" s="69">
        <v>46098</v>
      </c>
      <c r="B1773" t="s">
        <v>337</v>
      </c>
      <c r="C1773">
        <v>31</v>
      </c>
      <c r="D1773">
        <v>2</v>
      </c>
      <c r="E1773" t="str">
        <f>VLOOKUP(B1773,[2]Sheet1!$D:$AB,25,0)</f>
        <v>Regular-Adhe</v>
      </c>
      <c r="F1773" t="s">
        <v>595</v>
      </c>
    </row>
    <row r="1774" spans="1:6">
      <c r="A1774" s="69">
        <v>46099</v>
      </c>
      <c r="B1774" t="s">
        <v>321</v>
      </c>
      <c r="C1774">
        <v>56</v>
      </c>
      <c r="D1774">
        <v>1</v>
      </c>
      <c r="E1774" t="str">
        <f>VLOOKUP(B1774,[2]Sheet1!$D:$AB,25,0)</f>
        <v>Regular-Gask</v>
      </c>
      <c r="F1774" t="s">
        <v>595</v>
      </c>
    </row>
    <row r="1775" spans="1:6">
      <c r="A1775" s="69">
        <v>46099</v>
      </c>
      <c r="B1775" t="s">
        <v>624</v>
      </c>
      <c r="C1775">
        <v>27</v>
      </c>
      <c r="D1775">
        <v>1</v>
      </c>
      <c r="E1775" t="str">
        <f>VLOOKUP(B1775,[2]Sheet1!$D:$AB,25,0)</f>
        <v>Regular-Adhe</v>
      </c>
      <c r="F1775" t="s">
        <v>595</v>
      </c>
    </row>
    <row r="1776" spans="1:6">
      <c r="A1776" s="69">
        <v>46099</v>
      </c>
      <c r="B1776" t="s">
        <v>32</v>
      </c>
      <c r="C1776">
        <v>62</v>
      </c>
      <c r="D1776">
        <v>1</v>
      </c>
      <c r="E1776" t="str">
        <f>VLOOKUP(B1776,[2]Sheet1!$D:$AB,25,0)</f>
        <v>Regular-Gask</v>
      </c>
      <c r="F1776" t="s">
        <v>595</v>
      </c>
    </row>
    <row r="1777" spans="1:6">
      <c r="A1777" s="69">
        <v>46099</v>
      </c>
      <c r="B1777" t="s">
        <v>70</v>
      </c>
      <c r="C1777">
        <v>85</v>
      </c>
      <c r="D1777">
        <v>1</v>
      </c>
      <c r="E1777" t="str">
        <f>VLOOKUP(B1777,[2]Sheet1!$D:$AB,25,0)</f>
        <v>Regular-Gask</v>
      </c>
      <c r="F1777" t="s">
        <v>595</v>
      </c>
    </row>
    <row r="1778" spans="1:6">
      <c r="A1778" s="69">
        <v>46099</v>
      </c>
      <c r="B1778" t="s">
        <v>3</v>
      </c>
      <c r="C1778">
        <v>37</v>
      </c>
      <c r="D1778">
        <v>1</v>
      </c>
      <c r="E1778" t="str">
        <f>VLOOKUP(B1778,[2]Sheet1!$D:$AB,25,0)</f>
        <v>Regular-Gask</v>
      </c>
      <c r="F1778" t="s">
        <v>595</v>
      </c>
    </row>
    <row r="1779" spans="1:6">
      <c r="A1779" s="69">
        <v>46099</v>
      </c>
      <c r="B1779" t="s">
        <v>557</v>
      </c>
      <c r="C1779">
        <v>36</v>
      </c>
      <c r="D1779">
        <v>1</v>
      </c>
      <c r="E1779" t="str">
        <f>VLOOKUP(B1779,[2]Sheet1!$D:$AB,25,0)</f>
        <v>Regular-Gask</v>
      </c>
      <c r="F1779" t="s">
        <v>595</v>
      </c>
    </row>
    <row r="1780" spans="1:6">
      <c r="A1780" s="69">
        <v>46099</v>
      </c>
      <c r="B1780" t="s">
        <v>349</v>
      </c>
      <c r="C1780">
        <v>54</v>
      </c>
      <c r="D1780">
        <v>1</v>
      </c>
      <c r="E1780" t="str">
        <f>VLOOKUP(B1780,[2]Sheet1!$D:$AB,25,0)</f>
        <v>Regular-Gask</v>
      </c>
      <c r="F1780" t="s">
        <v>595</v>
      </c>
    </row>
    <row r="1781" spans="1:6">
      <c r="A1781" s="69">
        <v>46099</v>
      </c>
      <c r="B1781" t="s">
        <v>6</v>
      </c>
      <c r="C1781">
        <v>493</v>
      </c>
      <c r="D1781">
        <v>1</v>
      </c>
      <c r="E1781" t="str">
        <f>VLOOKUP(B1781,[2]Sheet1!$D:$AB,25,0)</f>
        <v>Regular-Gask</v>
      </c>
      <c r="F1781" t="s">
        <v>595</v>
      </c>
    </row>
    <row r="1782" spans="1:6">
      <c r="A1782" s="69">
        <v>46099</v>
      </c>
      <c r="B1782" t="s">
        <v>366</v>
      </c>
      <c r="C1782">
        <v>74</v>
      </c>
      <c r="D1782">
        <v>1</v>
      </c>
      <c r="E1782" t="str">
        <f>VLOOKUP(B1782,[2]Sheet1!$D:$AB,25,0)</f>
        <v>Regular-Gask</v>
      </c>
      <c r="F1782" t="s">
        <v>595</v>
      </c>
    </row>
    <row r="1783" spans="1:6">
      <c r="A1783" s="69">
        <v>46099</v>
      </c>
      <c r="B1783" t="s">
        <v>73</v>
      </c>
      <c r="C1783">
        <v>48</v>
      </c>
      <c r="D1783">
        <v>1</v>
      </c>
      <c r="E1783" t="str">
        <f>VLOOKUP(B1783,[2]Sheet1!$D:$AB,25,0)</f>
        <v>Regular-Gask</v>
      </c>
      <c r="F1783" t="s">
        <v>595</v>
      </c>
    </row>
    <row r="1784" spans="1:6">
      <c r="A1784" s="69">
        <v>46099</v>
      </c>
      <c r="B1784" t="s">
        <v>650</v>
      </c>
      <c r="C1784">
        <v>26</v>
      </c>
      <c r="D1784">
        <v>1</v>
      </c>
      <c r="E1784" t="str">
        <f>VLOOKUP(B1784,[2]Sheet1!$D:$AB,25,0)</f>
        <v>Regular-Adhe</v>
      </c>
      <c r="F1784" t="s">
        <v>595</v>
      </c>
    </row>
    <row r="1785" spans="1:6">
      <c r="A1785" s="69">
        <v>46099</v>
      </c>
      <c r="B1785" t="s">
        <v>729</v>
      </c>
      <c r="C1785">
        <v>26</v>
      </c>
      <c r="D1785">
        <v>1</v>
      </c>
      <c r="E1785" t="str">
        <f>VLOOKUP(B1785,[2]Sheet1!$D:$AB,25,0)</f>
        <v>MG Adhe + DR Adhe</v>
      </c>
      <c r="F1785" t="s">
        <v>220</v>
      </c>
    </row>
    <row r="1786" spans="1:6">
      <c r="A1786" s="69">
        <v>46099</v>
      </c>
      <c r="B1786" t="s">
        <v>669</v>
      </c>
      <c r="C1786">
        <v>43</v>
      </c>
      <c r="D1786">
        <v>1</v>
      </c>
      <c r="E1786" t="str">
        <f>VLOOKUP(B1786,[2]Sheet1!$D:$AB,25,0)</f>
        <v>MG Adhe + Activator + Orientation</v>
      </c>
      <c r="F1786" t="s">
        <v>220</v>
      </c>
    </row>
    <row r="1787" spans="1:6">
      <c r="A1787" s="69">
        <v>46099</v>
      </c>
      <c r="B1787" t="s">
        <v>330</v>
      </c>
      <c r="C1787">
        <v>29</v>
      </c>
      <c r="D1787">
        <v>1</v>
      </c>
      <c r="E1787" t="str">
        <f>VLOOKUP(B1787,[2]Sheet1!$D:$AB,25,0)</f>
        <v>Regular-Adhe</v>
      </c>
      <c r="F1787" t="s">
        <v>595</v>
      </c>
    </row>
    <row r="1788" spans="1:6">
      <c r="A1788" s="69">
        <v>46099</v>
      </c>
      <c r="B1788" t="s">
        <v>324</v>
      </c>
      <c r="C1788">
        <v>27</v>
      </c>
      <c r="D1788">
        <v>1</v>
      </c>
      <c r="E1788" t="str">
        <f>VLOOKUP(B1788,[2]Sheet1!$D:$AB,25,0)</f>
        <v>Regular-Gask</v>
      </c>
      <c r="F1788" t="s">
        <v>595</v>
      </c>
    </row>
    <row r="1789" spans="1:6">
      <c r="A1789" s="69">
        <v>46099</v>
      </c>
      <c r="B1789" t="s">
        <v>439</v>
      </c>
      <c r="C1789">
        <v>142</v>
      </c>
      <c r="D1789">
        <v>1</v>
      </c>
      <c r="E1789" t="str">
        <f>VLOOKUP(B1789,[2]Sheet1!$D:$AB,25,0)</f>
        <v>Regular-Gask</v>
      </c>
      <c r="F1789" t="s">
        <v>595</v>
      </c>
    </row>
    <row r="1790" spans="1:6">
      <c r="A1790" s="69">
        <v>46099</v>
      </c>
      <c r="B1790" t="s">
        <v>777</v>
      </c>
      <c r="C1790">
        <v>74</v>
      </c>
      <c r="D1790">
        <v>1</v>
      </c>
      <c r="E1790" t="str">
        <f>VLOOKUP(B1790,[2]Sheet1!$D:$AB,25,0)</f>
        <v>Regular-Gask</v>
      </c>
      <c r="F1790" t="s">
        <v>595</v>
      </c>
    </row>
    <row r="1791" spans="1:6">
      <c r="A1791" s="69">
        <v>46099</v>
      </c>
      <c r="B1791" t="s">
        <v>414</v>
      </c>
      <c r="C1791">
        <v>29</v>
      </c>
      <c r="D1791">
        <v>1</v>
      </c>
      <c r="E1791" t="str">
        <f>VLOOKUP(B1791,[2]Sheet1!$D:$AB,25,0)</f>
        <v>Regular-Gask</v>
      </c>
      <c r="F1791" t="s">
        <v>595</v>
      </c>
    </row>
    <row r="1792" spans="1:6">
      <c r="A1792" s="69">
        <v>46099</v>
      </c>
      <c r="B1792" t="s">
        <v>429</v>
      </c>
      <c r="C1792">
        <v>60</v>
      </c>
      <c r="D1792">
        <v>1</v>
      </c>
      <c r="E1792" t="str">
        <f>VLOOKUP(B1792,[2]Sheet1!$D:$AB,25,0)</f>
        <v>Regular-Gask</v>
      </c>
      <c r="F1792" t="s">
        <v>595</v>
      </c>
    </row>
    <row r="1793" spans="1:6">
      <c r="A1793" s="69">
        <v>46099</v>
      </c>
      <c r="B1793" t="s">
        <v>652</v>
      </c>
      <c r="C1793">
        <v>29</v>
      </c>
      <c r="D1793">
        <v>1</v>
      </c>
      <c r="E1793" t="str">
        <f>VLOOKUP(B1793,[2]Sheet1!$D:$AB,25,0)</f>
        <v>Regular-Gask</v>
      </c>
      <c r="F1793" t="s">
        <v>595</v>
      </c>
    </row>
    <row r="1794" spans="1:6">
      <c r="A1794" s="69">
        <v>46099</v>
      </c>
      <c r="B1794" t="s">
        <v>80</v>
      </c>
      <c r="C1794">
        <v>92</v>
      </c>
      <c r="D1794">
        <v>1</v>
      </c>
      <c r="E1794" t="str">
        <f>VLOOKUP(B1794,[2]Sheet1!$D:$AB,25,0)</f>
        <v>Regular-Adhe</v>
      </c>
      <c r="F1794" t="s">
        <v>595</v>
      </c>
    </row>
    <row r="1795" spans="1:6">
      <c r="A1795" s="69">
        <v>46099</v>
      </c>
      <c r="B1795" t="s">
        <v>38</v>
      </c>
      <c r="C1795">
        <v>37</v>
      </c>
      <c r="D1795">
        <v>1</v>
      </c>
      <c r="E1795" t="str">
        <f>VLOOKUP(B1795,[2]Sheet1!$D:$AB,25,0)</f>
        <v>Regular-Gask</v>
      </c>
      <c r="F1795" t="s">
        <v>595</v>
      </c>
    </row>
    <row r="1796" spans="1:6">
      <c r="A1796" s="69">
        <v>46099</v>
      </c>
      <c r="B1796" t="s">
        <v>39</v>
      </c>
      <c r="C1796">
        <v>266</v>
      </c>
      <c r="D1796">
        <v>1</v>
      </c>
      <c r="E1796" t="str">
        <f>VLOOKUP(B1796,[2]Sheet1!$D:$AB,25,0)</f>
        <v>Regular-Gask</v>
      </c>
      <c r="F1796" t="s">
        <v>595</v>
      </c>
    </row>
    <row r="1797" spans="1:6">
      <c r="A1797" s="69">
        <v>46099</v>
      </c>
      <c r="B1797" t="s">
        <v>40</v>
      </c>
      <c r="C1797">
        <v>28</v>
      </c>
      <c r="D1797">
        <v>1</v>
      </c>
      <c r="E1797" t="str">
        <f>VLOOKUP(B1797,[2]Sheet1!$D:$AB,25,0)</f>
        <v>Regular-Adhe</v>
      </c>
      <c r="F1797" t="s">
        <v>595</v>
      </c>
    </row>
    <row r="1798" spans="1:6">
      <c r="A1798" s="69">
        <v>46099</v>
      </c>
      <c r="B1798" t="s">
        <v>394</v>
      </c>
      <c r="C1798">
        <v>686</v>
      </c>
      <c r="D1798">
        <v>1</v>
      </c>
      <c r="E1798" t="str">
        <f>VLOOKUP(B1798,[2]Sheet1!$D:$AB,25,0)</f>
        <v>Regular-Adhe</v>
      </c>
      <c r="F1798" t="s">
        <v>595</v>
      </c>
    </row>
    <row r="1799" spans="1:6">
      <c r="A1799" s="69">
        <v>46099</v>
      </c>
      <c r="B1799" t="s">
        <v>936</v>
      </c>
      <c r="C1799">
        <v>30</v>
      </c>
      <c r="D1799">
        <v>1</v>
      </c>
      <c r="E1799" t="str">
        <f>VLOOKUP(B1799,[2]Sheet1!$D:$AB,25,0)</f>
        <v>MG Adhe + Link assembly</v>
      </c>
      <c r="F1799" t="s">
        <v>220</v>
      </c>
    </row>
    <row r="1800" spans="1:6">
      <c r="A1800" s="69">
        <v>46099</v>
      </c>
      <c r="B1800" t="s">
        <v>765</v>
      </c>
      <c r="C1800">
        <v>34</v>
      </c>
      <c r="D1800">
        <v>1</v>
      </c>
      <c r="E1800" t="str">
        <f>VLOOKUP(B1800,[2]Sheet1!$D:$AB,25,0)</f>
        <v>Regular-Gask</v>
      </c>
      <c r="F1800" t="s">
        <v>595</v>
      </c>
    </row>
    <row r="1801" spans="1:6">
      <c r="A1801" s="69">
        <v>46099</v>
      </c>
      <c r="B1801" t="s">
        <v>706</v>
      </c>
      <c r="C1801">
        <v>53</v>
      </c>
      <c r="D1801">
        <v>1</v>
      </c>
      <c r="E1801" t="str">
        <f>VLOOKUP(B1801,[2]Sheet1!$D:$AB,25,0)</f>
        <v>Regular-Gask</v>
      </c>
      <c r="F1801" t="s">
        <v>595</v>
      </c>
    </row>
    <row r="1802" spans="1:6">
      <c r="A1802" s="69">
        <v>46099</v>
      </c>
      <c r="B1802" t="s">
        <v>167</v>
      </c>
      <c r="C1802">
        <v>48</v>
      </c>
      <c r="D1802">
        <v>1</v>
      </c>
      <c r="E1802" t="str">
        <f>VLOOKUP(B1802,[2]Sheet1!$D:$AB,25,0)</f>
        <v>Regular-Gask</v>
      </c>
      <c r="F1802" t="s">
        <v>595</v>
      </c>
    </row>
    <row r="1803" spans="1:6">
      <c r="A1803" s="69">
        <v>46099</v>
      </c>
      <c r="B1803" t="s">
        <v>545</v>
      </c>
      <c r="C1803">
        <v>27</v>
      </c>
      <c r="D1803">
        <v>1</v>
      </c>
      <c r="E1803" t="str">
        <f>VLOOKUP(B1803,[2]Sheet1!$D:$AB,25,0)</f>
        <v>Regular-Gask</v>
      </c>
      <c r="F1803" t="s">
        <v>595</v>
      </c>
    </row>
    <row r="1804" spans="1:6">
      <c r="A1804" s="69">
        <v>46099</v>
      </c>
      <c r="B1804" t="s">
        <v>267</v>
      </c>
      <c r="C1804">
        <v>72</v>
      </c>
      <c r="D1804">
        <v>1</v>
      </c>
      <c r="E1804" t="str">
        <f>VLOOKUP(B1804,[2]Sheet1!$D:$AB,25,0)</f>
        <v>Regular-Gask</v>
      </c>
      <c r="F1804" t="s">
        <v>595</v>
      </c>
    </row>
    <row r="1805" spans="1:6">
      <c r="A1805" s="69">
        <v>46099</v>
      </c>
      <c r="B1805" t="s">
        <v>546</v>
      </c>
      <c r="C1805">
        <v>318</v>
      </c>
      <c r="D1805">
        <v>1</v>
      </c>
      <c r="E1805" t="str">
        <f>VLOOKUP(B1805,[2]Sheet1!$D:$AB,25,0)</f>
        <v>Regular-Gask</v>
      </c>
      <c r="F1805" t="s">
        <v>595</v>
      </c>
    </row>
    <row r="1806" spans="1:6">
      <c r="A1806" s="69">
        <v>46099</v>
      </c>
      <c r="B1806" t="s">
        <v>304</v>
      </c>
      <c r="C1806">
        <v>71</v>
      </c>
      <c r="D1806">
        <v>1</v>
      </c>
      <c r="E1806" t="str">
        <f>VLOOKUP(B1806,[2]Sheet1!$D:$AB,25,0)</f>
        <v>Regular-Gask</v>
      </c>
      <c r="F1806" t="s">
        <v>595</v>
      </c>
    </row>
    <row r="1807" spans="1:6">
      <c r="A1807" s="69">
        <v>46099</v>
      </c>
      <c r="B1807" t="s">
        <v>740</v>
      </c>
      <c r="C1807">
        <v>54</v>
      </c>
      <c r="D1807">
        <v>1</v>
      </c>
      <c r="E1807" t="str">
        <f>VLOOKUP(B1807,[2]Sheet1!$D:$AB,25,0)</f>
        <v>Regular-Adhe</v>
      </c>
      <c r="F1807" t="s">
        <v>595</v>
      </c>
    </row>
    <row r="1808" spans="1:6">
      <c r="A1808" s="69">
        <v>46099</v>
      </c>
      <c r="B1808" t="s">
        <v>789</v>
      </c>
      <c r="C1808">
        <v>43</v>
      </c>
      <c r="D1808">
        <v>1</v>
      </c>
      <c r="E1808" t="str">
        <f>VLOOKUP(B1808,[2]Sheet1!$D:$AB,25,0)</f>
        <v>Regular-Adhe</v>
      </c>
      <c r="F1808" t="s">
        <v>595</v>
      </c>
    </row>
    <row r="1809" spans="1:6">
      <c r="A1809" s="69">
        <v>46099</v>
      </c>
      <c r="B1809" t="s">
        <v>292</v>
      </c>
      <c r="C1809">
        <v>519</v>
      </c>
      <c r="D1809">
        <v>1</v>
      </c>
      <c r="E1809" t="str">
        <f>VLOOKUP(B1809,[2]Sheet1!$D:$AB,25,0)</f>
        <v>Regular-Gask</v>
      </c>
      <c r="F1809" t="s">
        <v>595</v>
      </c>
    </row>
    <row r="1810" spans="1:6">
      <c r="A1810" s="69">
        <v>46099</v>
      </c>
      <c r="B1810" t="s">
        <v>272</v>
      </c>
      <c r="C1810">
        <v>36</v>
      </c>
      <c r="D1810">
        <v>1</v>
      </c>
      <c r="E1810" t="str">
        <f>VLOOKUP(B1810,[2]Sheet1!$D:$AB,25,0)</f>
        <v>Regular-Adhe</v>
      </c>
      <c r="F1810" t="s">
        <v>595</v>
      </c>
    </row>
    <row r="1811" spans="1:6">
      <c r="A1811" s="69">
        <v>46099</v>
      </c>
      <c r="B1811" t="s">
        <v>778</v>
      </c>
      <c r="C1811">
        <v>36</v>
      </c>
      <c r="D1811">
        <v>1</v>
      </c>
      <c r="E1811" t="str">
        <f>VLOOKUP(B1811,[2]Sheet1!$D:$AB,25,0)</f>
        <v>Regular-Gask</v>
      </c>
      <c r="F1811" t="s">
        <v>595</v>
      </c>
    </row>
    <row r="1812" spans="1:6">
      <c r="A1812" s="69">
        <v>46099</v>
      </c>
      <c r="B1812" t="s">
        <v>856</v>
      </c>
      <c r="C1812">
        <v>26</v>
      </c>
      <c r="D1812">
        <v>1</v>
      </c>
      <c r="E1812" t="str">
        <f>VLOOKUP(B1812,[2]Sheet1!$D:$AB,25,0)</f>
        <v>Regular-Adhe</v>
      </c>
      <c r="F1812" t="s">
        <v>595</v>
      </c>
    </row>
    <row r="1813" spans="1:6">
      <c r="A1813" s="69">
        <v>46099</v>
      </c>
      <c r="B1813" t="s">
        <v>947</v>
      </c>
      <c r="C1813">
        <v>27</v>
      </c>
      <c r="D1813">
        <v>1</v>
      </c>
      <c r="E1813" t="str">
        <f>VLOOKUP(B1813,[2]Sheet1!$D:$AB,25,0)</f>
        <v>MG Gask + DR screw</v>
      </c>
      <c r="F1813" t="s">
        <v>220</v>
      </c>
    </row>
    <row r="1814" spans="1:6">
      <c r="A1814" s="69">
        <v>46099</v>
      </c>
      <c r="B1814" t="s">
        <v>364</v>
      </c>
      <c r="C1814">
        <v>28</v>
      </c>
      <c r="D1814">
        <v>1</v>
      </c>
      <c r="E1814" t="str">
        <f>VLOOKUP(B1814,[2]Sheet1!$D:$AB,25,0)</f>
        <v>MG Gask + PB assembly</v>
      </c>
      <c r="F1814" t="s">
        <v>220</v>
      </c>
    </row>
    <row r="1815" spans="1:6">
      <c r="A1815" s="69">
        <v>46099</v>
      </c>
      <c r="B1815" t="s">
        <v>832</v>
      </c>
      <c r="C1815">
        <v>32</v>
      </c>
      <c r="D1815">
        <v>1</v>
      </c>
      <c r="E1815" t="str">
        <f>VLOOKUP(B1815,[2]Sheet1!$D:$AB,25,0)</f>
        <v>Regular-Adhe</v>
      </c>
      <c r="F1815" t="s">
        <v>595</v>
      </c>
    </row>
    <row r="1816" spans="1:6">
      <c r="A1816" s="69">
        <v>46099</v>
      </c>
      <c r="B1816" t="s">
        <v>318</v>
      </c>
      <c r="C1816">
        <v>36</v>
      </c>
      <c r="D1816">
        <v>1</v>
      </c>
      <c r="E1816" t="str">
        <f>VLOOKUP(B1816,[2]Sheet1!$D:$AB,25,0)</f>
        <v>Regular-Gask</v>
      </c>
      <c r="F1816" t="s">
        <v>595</v>
      </c>
    </row>
    <row r="1817" spans="1:6">
      <c r="A1817" s="69">
        <v>46099</v>
      </c>
      <c r="B1817" t="s">
        <v>18</v>
      </c>
      <c r="C1817">
        <v>49</v>
      </c>
      <c r="D1817">
        <v>1</v>
      </c>
      <c r="E1817" t="str">
        <f>VLOOKUP(B1817,[2]Sheet1!$D:$AB,25,0)</f>
        <v>Regular-Adhe</v>
      </c>
      <c r="F1817" t="s">
        <v>595</v>
      </c>
    </row>
    <row r="1818" spans="1:6">
      <c r="A1818" s="69">
        <v>46099</v>
      </c>
      <c r="B1818" t="s">
        <v>48</v>
      </c>
      <c r="C1818">
        <v>29</v>
      </c>
      <c r="D1818">
        <v>1</v>
      </c>
      <c r="E1818" t="str">
        <f>VLOOKUP(B1818,[2]Sheet1!$D:$AB,25,0)</f>
        <v>Regular-Gask</v>
      </c>
      <c r="F1818" t="s">
        <v>595</v>
      </c>
    </row>
    <row r="1819" spans="1:6">
      <c r="A1819" s="69">
        <v>46099</v>
      </c>
      <c r="B1819" t="s">
        <v>477</v>
      </c>
      <c r="C1819">
        <v>27</v>
      </c>
      <c r="D1819">
        <v>1</v>
      </c>
      <c r="E1819" t="str">
        <f>VLOOKUP(B1819,[2]Sheet1!$D:$AB,25,0)</f>
        <v>Regular-Adhe</v>
      </c>
      <c r="F1819" t="s">
        <v>595</v>
      </c>
    </row>
    <row r="1820" spans="1:6">
      <c r="A1820" s="69">
        <v>46099</v>
      </c>
      <c r="B1820" t="s">
        <v>390</v>
      </c>
      <c r="C1820">
        <v>89</v>
      </c>
      <c r="D1820">
        <v>1</v>
      </c>
      <c r="E1820" t="str">
        <f>VLOOKUP(B1820,[2]Sheet1!$D:$AB,25,0)</f>
        <v>Regular-Adhe</v>
      </c>
      <c r="F1820" t="s">
        <v>595</v>
      </c>
    </row>
    <row r="1821" spans="1:6">
      <c r="A1821" s="69">
        <v>46099</v>
      </c>
      <c r="B1821" t="s">
        <v>52</v>
      </c>
      <c r="C1821">
        <v>33</v>
      </c>
      <c r="D1821">
        <v>1</v>
      </c>
      <c r="E1821" t="str">
        <f>VLOOKUP(B1821,[2]Sheet1!$D:$AB,25,0)</f>
        <v>MG Gask + PB assembly</v>
      </c>
      <c r="F1821" t="s">
        <v>220</v>
      </c>
    </row>
    <row r="1822" spans="1:6">
      <c r="A1822" s="69">
        <v>46099</v>
      </c>
      <c r="B1822" t="s">
        <v>81</v>
      </c>
      <c r="C1822">
        <v>27</v>
      </c>
      <c r="D1822">
        <v>1</v>
      </c>
      <c r="E1822" t="str">
        <f>VLOOKUP(B1822,[2]Sheet1!$D:$AB,25,0)</f>
        <v>MG Gask + PB assembly</v>
      </c>
      <c r="F1822" t="s">
        <v>220</v>
      </c>
    </row>
    <row r="1823" spans="1:6">
      <c r="A1823" s="69">
        <v>46099</v>
      </c>
      <c r="B1823" t="s">
        <v>547</v>
      </c>
      <c r="C1823">
        <v>35</v>
      </c>
      <c r="D1823">
        <v>1</v>
      </c>
      <c r="E1823" t="str">
        <f>VLOOKUP(B1823,[2]Sheet1!$D:$AB,25,0)</f>
        <v>Regular-Gask</v>
      </c>
      <c r="F1823" t="s">
        <v>595</v>
      </c>
    </row>
    <row r="1824" spans="1:6">
      <c r="A1824" s="69">
        <v>46099</v>
      </c>
      <c r="B1824" t="s">
        <v>303</v>
      </c>
      <c r="C1824">
        <v>26</v>
      </c>
      <c r="D1824">
        <v>1</v>
      </c>
      <c r="E1824" t="str">
        <f>VLOOKUP(B1824,[2]Sheet1!$D:$AB,25,0)</f>
        <v>Regular-Gask</v>
      </c>
      <c r="F1824" t="s">
        <v>595</v>
      </c>
    </row>
    <row r="1825" spans="1:6">
      <c r="A1825" s="69">
        <v>46099</v>
      </c>
      <c r="B1825" t="s">
        <v>20</v>
      </c>
      <c r="C1825">
        <v>26</v>
      </c>
      <c r="D1825">
        <v>1</v>
      </c>
      <c r="E1825" t="str">
        <f>VLOOKUP(B1825,[2]Sheet1!$D:$AB,25,0)</f>
        <v>Regular-Gask</v>
      </c>
      <c r="F1825" t="s">
        <v>595</v>
      </c>
    </row>
    <row r="1826" spans="1:6">
      <c r="A1826" s="69">
        <v>46099</v>
      </c>
      <c r="B1826" t="s">
        <v>326</v>
      </c>
      <c r="C1826">
        <v>30</v>
      </c>
      <c r="D1826">
        <v>1</v>
      </c>
      <c r="E1826" t="str">
        <f>VLOOKUP(B1826,[2]Sheet1!$D:$AB,25,0)</f>
        <v>Regular-Gask</v>
      </c>
      <c r="F1826" t="s">
        <v>595</v>
      </c>
    </row>
    <row r="1827" spans="1:6">
      <c r="A1827" s="69">
        <v>46099</v>
      </c>
      <c r="B1827" t="s">
        <v>298</v>
      </c>
      <c r="C1827">
        <v>43</v>
      </c>
      <c r="D1827">
        <v>1</v>
      </c>
      <c r="E1827" t="str">
        <f>VLOOKUP(B1827,[2]Sheet1!$D:$AB,25,0)</f>
        <v>MG Adhe + DR Adhe + PB assly</v>
      </c>
      <c r="F1827" t="s">
        <v>220</v>
      </c>
    </row>
    <row r="1828" spans="1:6">
      <c r="A1828" s="69">
        <v>46099</v>
      </c>
      <c r="B1828" t="s">
        <v>244</v>
      </c>
      <c r="C1828">
        <v>39</v>
      </c>
      <c r="D1828">
        <v>1</v>
      </c>
      <c r="E1828" t="str">
        <f>VLOOKUP(B1828,[2]Sheet1!$D:$AB,25,0)</f>
        <v>Regular-Gask</v>
      </c>
      <c r="F1828" t="s">
        <v>595</v>
      </c>
    </row>
    <row r="1829" spans="1:6">
      <c r="A1829" s="69">
        <v>46099</v>
      </c>
      <c r="B1829" t="s">
        <v>788</v>
      </c>
      <c r="C1829">
        <v>81</v>
      </c>
      <c r="D1829">
        <v>1</v>
      </c>
      <c r="E1829" t="str">
        <f>VLOOKUP(B1829,[2]Sheet1!$D:$AB,25,0)</f>
        <v>MG Adhe + DR Adhe</v>
      </c>
      <c r="F1829" t="s">
        <v>220</v>
      </c>
    </row>
    <row r="1830" spans="1:6">
      <c r="A1830" s="69">
        <v>46099</v>
      </c>
      <c r="B1830" t="s">
        <v>647</v>
      </c>
      <c r="C1830">
        <v>69</v>
      </c>
      <c r="D1830">
        <v>1</v>
      </c>
      <c r="E1830" t="str">
        <f>VLOOKUP(B1830,[2]Sheet1!$D:$AB,25,0)</f>
        <v>Regular-Gask</v>
      </c>
      <c r="F1830" t="s">
        <v>595</v>
      </c>
    </row>
    <row r="1831" spans="1:6">
      <c r="A1831" s="69">
        <v>46099</v>
      </c>
      <c r="B1831" t="s">
        <v>921</v>
      </c>
      <c r="C1831">
        <v>78</v>
      </c>
      <c r="D1831">
        <v>1</v>
      </c>
      <c r="E1831" t="str">
        <f>VLOOKUP(B1831,[2]Sheet1!$D:$AB,25,0)</f>
        <v>Regular-Gask (double side)</v>
      </c>
      <c r="F1831" t="s">
        <v>595</v>
      </c>
    </row>
    <row r="1832" spans="1:6">
      <c r="A1832" s="69">
        <v>46099</v>
      </c>
      <c r="B1832" t="s">
        <v>185</v>
      </c>
      <c r="C1832">
        <v>62</v>
      </c>
      <c r="D1832">
        <v>1</v>
      </c>
      <c r="E1832" t="str">
        <f>VLOOKUP(B1832,[2]Sheet1!$D:$AB,25,0)</f>
        <v>Regular-Gask</v>
      </c>
      <c r="F1832" t="s">
        <v>595</v>
      </c>
    </row>
    <row r="1833" spans="1:6">
      <c r="A1833" s="69">
        <v>46099</v>
      </c>
      <c r="B1833" t="s">
        <v>751</v>
      </c>
      <c r="C1833">
        <v>31</v>
      </c>
      <c r="D1833">
        <v>1</v>
      </c>
      <c r="E1833" t="str">
        <f>VLOOKUP(B1833,[2]Sheet1!$D:$AB,25,0)</f>
        <v>Regular-Gask</v>
      </c>
      <c r="F1833" t="s">
        <v>595</v>
      </c>
    </row>
    <row r="1834" spans="1:6">
      <c r="A1834" s="69">
        <v>46099</v>
      </c>
      <c r="B1834" t="s">
        <v>622</v>
      </c>
      <c r="C1834">
        <v>26</v>
      </c>
      <c r="D1834">
        <v>1</v>
      </c>
      <c r="E1834" t="str">
        <f>VLOOKUP(B1834,[2]Sheet1!$D:$AB,25,0)</f>
        <v>MG Adhe + PB assembly</v>
      </c>
      <c r="F1834" t="s">
        <v>220</v>
      </c>
    </row>
    <row r="1835" spans="1:6">
      <c r="A1835" s="69">
        <v>46099</v>
      </c>
      <c r="B1835" t="s">
        <v>753</v>
      </c>
      <c r="C1835">
        <v>34</v>
      </c>
      <c r="D1835">
        <v>1</v>
      </c>
      <c r="E1835" t="str">
        <f>VLOOKUP(B1835,[2]Sheet1!$D:$AB,25,0)</f>
        <v>Regular-Gask</v>
      </c>
      <c r="F1835" t="s">
        <v>595</v>
      </c>
    </row>
    <row r="1836" spans="1:6">
      <c r="A1836" s="69">
        <v>46099</v>
      </c>
      <c r="B1836" t="s">
        <v>54</v>
      </c>
      <c r="C1836">
        <v>26</v>
      </c>
      <c r="D1836">
        <v>1</v>
      </c>
      <c r="E1836" t="str">
        <f>VLOOKUP(B1836,[2]Sheet1!$D:$AB,25,0)</f>
        <v>MG Adhe + DR Adhe + Orientation</v>
      </c>
      <c r="F1836" t="s">
        <v>220</v>
      </c>
    </row>
    <row r="1837" spans="1:6">
      <c r="A1837" s="69">
        <v>46099</v>
      </c>
      <c r="B1837" t="s">
        <v>461</v>
      </c>
      <c r="C1837">
        <v>358</v>
      </c>
      <c r="D1837">
        <v>1</v>
      </c>
      <c r="E1837" t="str">
        <f>VLOOKUP(B1837,[2]Sheet1!$D:$AB,25,0)</f>
        <v>Regular-Gask</v>
      </c>
      <c r="F1837" t="s">
        <v>595</v>
      </c>
    </row>
    <row r="1838" spans="1:6">
      <c r="A1838" s="69">
        <v>46099</v>
      </c>
      <c r="B1838" t="s">
        <v>584</v>
      </c>
      <c r="C1838">
        <v>30</v>
      </c>
      <c r="D1838">
        <v>1</v>
      </c>
      <c r="E1838" t="str">
        <f>VLOOKUP(B1838,[2]Sheet1!$D:$AB,25,0)</f>
        <v>MG Adhe + DR Adhe + Orientation</v>
      </c>
      <c r="F1838" t="s">
        <v>220</v>
      </c>
    </row>
    <row r="1839" spans="1:6">
      <c r="A1839" s="69">
        <v>46099</v>
      </c>
      <c r="B1839" t="s">
        <v>756</v>
      </c>
      <c r="C1839">
        <v>111</v>
      </c>
      <c r="D1839">
        <v>1</v>
      </c>
      <c r="E1839" t="str">
        <f>VLOOKUP(B1839,[2]Sheet1!$D:$AB,25,0)</f>
        <v>MG Adhe + DR Adhe + Orientation</v>
      </c>
      <c r="F1839" t="s">
        <v>220</v>
      </c>
    </row>
    <row r="1840" spans="1:6">
      <c r="A1840" s="69">
        <v>46099</v>
      </c>
      <c r="B1840" t="s">
        <v>381</v>
      </c>
      <c r="C1840">
        <v>39</v>
      </c>
      <c r="D1840">
        <v>1</v>
      </c>
      <c r="E1840" t="str">
        <f>VLOOKUP(B1840,[2]Sheet1!$D:$AB,25,0)</f>
        <v>Regular-Gask</v>
      </c>
      <c r="F1840" t="s">
        <v>595</v>
      </c>
    </row>
    <row r="1841" spans="1:6">
      <c r="A1841" s="69">
        <v>46099</v>
      </c>
      <c r="B1841" t="s">
        <v>758</v>
      </c>
      <c r="C1841">
        <v>108</v>
      </c>
      <c r="D1841">
        <v>1</v>
      </c>
      <c r="E1841" t="str">
        <f>VLOOKUP(B1841,[2]Sheet1!$D:$AB,25,0)</f>
        <v>Regular-Gask</v>
      </c>
      <c r="F1841" t="s">
        <v>595</v>
      </c>
    </row>
    <row r="1842" spans="1:6">
      <c r="A1842" s="69">
        <v>46099</v>
      </c>
      <c r="B1842" t="s">
        <v>74</v>
      </c>
      <c r="C1842">
        <v>27</v>
      </c>
      <c r="D1842">
        <v>1</v>
      </c>
      <c r="E1842" t="str">
        <f>VLOOKUP(B1842,[2]Sheet1!$D:$AB,25,0)</f>
        <v>MG-Sticker</v>
      </c>
      <c r="F1842" t="s">
        <v>220</v>
      </c>
    </row>
    <row r="1843" spans="1:6">
      <c r="A1843" s="69">
        <v>46099</v>
      </c>
      <c r="B1843" t="s">
        <v>239</v>
      </c>
      <c r="C1843">
        <v>76</v>
      </c>
      <c r="D1843">
        <v>1</v>
      </c>
      <c r="E1843" t="str">
        <f>VLOOKUP(B1843,[2]Sheet1!$D:$AB,25,0)</f>
        <v>Regular-Gask</v>
      </c>
      <c r="F1843" t="s">
        <v>595</v>
      </c>
    </row>
    <row r="1844" spans="1:6">
      <c r="A1844" s="69">
        <v>46099</v>
      </c>
      <c r="B1844" t="s">
        <v>599</v>
      </c>
      <c r="C1844">
        <v>45</v>
      </c>
      <c r="D1844">
        <v>1</v>
      </c>
      <c r="E1844" t="str">
        <f>VLOOKUP(B1844,[2]Sheet1!$D:$AB,25,0)</f>
        <v>Regular-Gask</v>
      </c>
      <c r="F1844" t="s">
        <v>595</v>
      </c>
    </row>
    <row r="1845" spans="1:6">
      <c r="A1845" s="69">
        <v>46099</v>
      </c>
      <c r="B1845" t="s">
        <v>183</v>
      </c>
      <c r="C1845">
        <v>132</v>
      </c>
      <c r="D1845">
        <v>1</v>
      </c>
      <c r="E1845" t="str">
        <f>VLOOKUP(B1845,[2]Sheet1!$D:$AB,25,0)</f>
        <v>Regular-Gask</v>
      </c>
      <c r="F1845" t="s">
        <v>595</v>
      </c>
    </row>
    <row r="1846" spans="1:6">
      <c r="A1846" s="69">
        <v>46099</v>
      </c>
      <c r="B1846" t="s">
        <v>299</v>
      </c>
      <c r="C1846">
        <v>27</v>
      </c>
      <c r="D1846">
        <v>1</v>
      </c>
      <c r="E1846" t="str">
        <f>VLOOKUP(B1846,[2]Sheet1!$D:$AB,25,0)</f>
        <v>Regular-Gask</v>
      </c>
      <c r="F1846" t="s">
        <v>595</v>
      </c>
    </row>
    <row r="1847" spans="1:6">
      <c r="A1847" s="69">
        <v>46099</v>
      </c>
      <c r="B1847" t="s">
        <v>251</v>
      </c>
      <c r="C1847">
        <v>289</v>
      </c>
      <c r="D1847">
        <v>1</v>
      </c>
      <c r="E1847" t="str">
        <f>VLOOKUP(B1847,[2]Sheet1!$D:$AB,25,0)</f>
        <v>Regular-Gask</v>
      </c>
      <c r="F1847" t="s">
        <v>595</v>
      </c>
    </row>
    <row r="1848" spans="1:6">
      <c r="A1848" s="69">
        <v>46099</v>
      </c>
      <c r="B1848" t="s">
        <v>573</v>
      </c>
      <c r="C1848">
        <v>144</v>
      </c>
      <c r="D1848">
        <v>1</v>
      </c>
      <c r="E1848" t="str">
        <f>VLOOKUP(B1848,[2]Sheet1!$D:$AB,25,0)</f>
        <v>Regular-Adhe</v>
      </c>
      <c r="F1848" t="s">
        <v>595</v>
      </c>
    </row>
    <row r="1849" spans="1:6">
      <c r="A1849" s="69">
        <v>46099</v>
      </c>
      <c r="B1849" t="s">
        <v>888</v>
      </c>
      <c r="C1849">
        <v>50</v>
      </c>
      <c r="D1849">
        <v>1</v>
      </c>
      <c r="E1849" t="str">
        <f>VLOOKUP(B1849,[2]Sheet1!$D:$AB,25,0)</f>
        <v>Regular-Gask</v>
      </c>
      <c r="F1849" t="s">
        <v>595</v>
      </c>
    </row>
    <row r="1850" spans="1:6">
      <c r="A1850" s="69">
        <v>46099</v>
      </c>
      <c r="B1850" t="s">
        <v>442</v>
      </c>
      <c r="C1850">
        <v>52</v>
      </c>
      <c r="D1850">
        <v>1</v>
      </c>
      <c r="E1850" t="str">
        <f>VLOOKUP(B1850,[2]Sheet1!$D:$AB,25,0)</f>
        <v>MG Gask + PB assembly</v>
      </c>
      <c r="F1850" t="s">
        <v>220</v>
      </c>
    </row>
    <row r="1851" spans="1:6">
      <c r="A1851" s="69">
        <v>46099</v>
      </c>
      <c r="B1851" t="s">
        <v>90</v>
      </c>
      <c r="C1851">
        <v>63</v>
      </c>
      <c r="D1851">
        <v>1</v>
      </c>
      <c r="E1851" t="str">
        <f>VLOOKUP(B1851,[2]Sheet1!$D:$AB,25,0)</f>
        <v>Regular-Gask</v>
      </c>
      <c r="F1851" t="s">
        <v>595</v>
      </c>
    </row>
    <row r="1852" spans="1:6">
      <c r="A1852" s="69">
        <v>46099</v>
      </c>
      <c r="B1852" t="s">
        <v>229</v>
      </c>
      <c r="C1852">
        <v>49</v>
      </c>
      <c r="D1852">
        <v>1</v>
      </c>
      <c r="E1852" t="str">
        <f>VLOOKUP(B1852,[2]Sheet1!$D:$AB,25,0)</f>
        <v>Regular-Adhe</v>
      </c>
      <c r="F1852" t="s">
        <v>595</v>
      </c>
    </row>
    <row r="1853" spans="1:6">
      <c r="A1853" s="69">
        <v>46099</v>
      </c>
      <c r="B1853" t="s">
        <v>78</v>
      </c>
      <c r="C1853">
        <v>104</v>
      </c>
      <c r="D1853">
        <v>1</v>
      </c>
      <c r="E1853" t="str">
        <f>VLOOKUP(B1853,[2]Sheet1!$D:$AB,25,0)</f>
        <v>Regular-Adhe</v>
      </c>
      <c r="F1853" t="s">
        <v>595</v>
      </c>
    </row>
    <row r="1854" spans="1:6">
      <c r="A1854" s="69">
        <v>46099</v>
      </c>
      <c r="B1854" t="s">
        <v>445</v>
      </c>
      <c r="C1854">
        <v>368</v>
      </c>
      <c r="D1854">
        <v>1</v>
      </c>
      <c r="E1854" t="str">
        <f>VLOOKUP(B1854,[2]Sheet1!$D:$AB,25,0)</f>
        <v>Regular-Adhe</v>
      </c>
      <c r="F1854" t="s">
        <v>595</v>
      </c>
    </row>
    <row r="1855" spans="1:6">
      <c r="A1855" s="69">
        <v>46099</v>
      </c>
      <c r="B1855" t="s">
        <v>176</v>
      </c>
      <c r="C1855">
        <v>32</v>
      </c>
      <c r="D1855">
        <v>1</v>
      </c>
      <c r="E1855" t="str">
        <f>VLOOKUP(B1855,[2]Sheet1!$D:$AB,25,0)</f>
        <v>Regular-Adhe</v>
      </c>
      <c r="F1855" t="s">
        <v>595</v>
      </c>
    </row>
    <row r="1856" spans="1:6">
      <c r="A1856" s="69">
        <v>46099</v>
      </c>
      <c r="B1856" t="s">
        <v>32</v>
      </c>
      <c r="C1856">
        <v>180</v>
      </c>
      <c r="D1856">
        <v>2</v>
      </c>
      <c r="E1856" t="str">
        <f>VLOOKUP(B1856,[2]Sheet1!$D:$AB,25,0)</f>
        <v>Regular-Gask</v>
      </c>
      <c r="F1856" t="s">
        <v>595</v>
      </c>
    </row>
    <row r="1857" spans="1:6">
      <c r="A1857" s="69">
        <v>46099</v>
      </c>
      <c r="B1857" t="s">
        <v>602</v>
      </c>
      <c r="C1857">
        <v>483</v>
      </c>
      <c r="D1857">
        <v>2</v>
      </c>
      <c r="E1857" t="str">
        <f>VLOOKUP(B1857,[2]Sheet1!$D:$AB,25,0)</f>
        <v>Regular-Gask</v>
      </c>
      <c r="F1857" t="s">
        <v>595</v>
      </c>
    </row>
    <row r="1858" spans="1:6">
      <c r="A1858" s="69">
        <v>46099</v>
      </c>
      <c r="B1858" t="s">
        <v>488</v>
      </c>
      <c r="C1858">
        <v>55</v>
      </c>
      <c r="D1858">
        <v>2</v>
      </c>
      <c r="E1858" t="str">
        <f>VLOOKUP(B1858,[2]Sheet1!$D:$AB,25,0)</f>
        <v>Regular-Gask</v>
      </c>
      <c r="F1858" t="s">
        <v>595</v>
      </c>
    </row>
    <row r="1859" spans="1:6">
      <c r="A1859" s="69">
        <v>46099</v>
      </c>
      <c r="B1859" t="s">
        <v>393</v>
      </c>
      <c r="C1859">
        <v>68</v>
      </c>
      <c r="D1859">
        <v>2</v>
      </c>
      <c r="E1859" t="str">
        <f>VLOOKUP(B1859,[2]Sheet1!$D:$AB,25,0)</f>
        <v>Regular-Gask</v>
      </c>
      <c r="F1859" t="s">
        <v>595</v>
      </c>
    </row>
    <row r="1860" spans="1:6">
      <c r="A1860" s="69">
        <v>46099</v>
      </c>
      <c r="B1860" t="s">
        <v>3</v>
      </c>
      <c r="C1860">
        <v>55</v>
      </c>
      <c r="D1860">
        <v>2</v>
      </c>
      <c r="E1860" t="str">
        <f>VLOOKUP(B1860,[2]Sheet1!$D:$AB,25,0)</f>
        <v>Regular-Gask</v>
      </c>
      <c r="F1860" t="s">
        <v>595</v>
      </c>
    </row>
    <row r="1861" spans="1:6">
      <c r="A1861" s="69">
        <v>46099</v>
      </c>
      <c r="B1861" t="s">
        <v>60</v>
      </c>
      <c r="C1861">
        <v>177</v>
      </c>
      <c r="D1861">
        <v>2</v>
      </c>
      <c r="E1861" t="str">
        <f>VLOOKUP(B1861,[2]Sheet1!$D:$AB,25,0)</f>
        <v>Regular-Adhe</v>
      </c>
      <c r="F1861" t="s">
        <v>595</v>
      </c>
    </row>
    <row r="1862" spans="1:6">
      <c r="A1862" s="69">
        <v>46099</v>
      </c>
      <c r="B1862" t="s">
        <v>61</v>
      </c>
      <c r="C1862">
        <v>61</v>
      </c>
      <c r="D1862">
        <v>2</v>
      </c>
      <c r="E1862" t="str">
        <f>VLOOKUP(B1862,[2]Sheet1!$D:$AB,25,0)</f>
        <v>Regular-Gask</v>
      </c>
      <c r="F1862" t="s">
        <v>595</v>
      </c>
    </row>
    <row r="1863" spans="1:6">
      <c r="A1863" s="69">
        <v>46099</v>
      </c>
      <c r="B1863" t="s">
        <v>591</v>
      </c>
      <c r="C1863">
        <v>290</v>
      </c>
      <c r="D1863">
        <v>2</v>
      </c>
      <c r="E1863" t="str">
        <f>VLOOKUP(B1863,[2]Sheet1!$D:$AB,25,0)</f>
        <v>MG Adhe +  PB Assy + DR Sticker</v>
      </c>
      <c r="F1863" t="s">
        <v>220</v>
      </c>
    </row>
    <row r="1864" spans="1:6">
      <c r="A1864" s="69">
        <v>46099</v>
      </c>
      <c r="B1864" t="s">
        <v>313</v>
      </c>
      <c r="C1864">
        <v>383</v>
      </c>
      <c r="D1864">
        <v>2</v>
      </c>
      <c r="E1864" t="str">
        <f>VLOOKUP(B1864,[2]Sheet1!$D:$AB,25,0)</f>
        <v>Regular-Gask</v>
      </c>
      <c r="F1864" t="s">
        <v>595</v>
      </c>
    </row>
    <row r="1865" spans="1:6">
      <c r="A1865" s="69">
        <v>46099</v>
      </c>
      <c r="B1865" t="s">
        <v>912</v>
      </c>
      <c r="C1865">
        <v>1000</v>
      </c>
      <c r="D1865">
        <v>2</v>
      </c>
      <c r="E1865" t="s">
        <v>955</v>
      </c>
      <c r="F1865" t="s">
        <v>595</v>
      </c>
    </row>
    <row r="1866" spans="1:6">
      <c r="A1866" s="69">
        <v>46099</v>
      </c>
      <c r="B1866" t="s">
        <v>287</v>
      </c>
      <c r="C1866">
        <v>85</v>
      </c>
      <c r="D1866">
        <v>2</v>
      </c>
      <c r="E1866" t="str">
        <f>VLOOKUP(B1866,[2]Sheet1!$D:$AB,25,0)</f>
        <v>Regular-Gask</v>
      </c>
      <c r="F1866" t="s">
        <v>595</v>
      </c>
    </row>
    <row r="1867" spans="1:6">
      <c r="A1867" s="69">
        <v>46099</v>
      </c>
      <c r="B1867" t="s">
        <v>349</v>
      </c>
      <c r="C1867">
        <v>93</v>
      </c>
      <c r="D1867">
        <v>2</v>
      </c>
      <c r="E1867" t="str">
        <f>VLOOKUP(B1867,[2]Sheet1!$D:$AB,25,0)</f>
        <v>Regular-Gask</v>
      </c>
      <c r="F1867" t="s">
        <v>595</v>
      </c>
    </row>
    <row r="1868" spans="1:6">
      <c r="A1868" s="69">
        <v>46099</v>
      </c>
      <c r="B1868" t="s">
        <v>6</v>
      </c>
      <c r="C1868">
        <v>115</v>
      </c>
      <c r="D1868">
        <v>2</v>
      </c>
      <c r="E1868" t="str">
        <f>VLOOKUP(B1868,[2]Sheet1!$D:$AB,25,0)</f>
        <v>Regular-Gask</v>
      </c>
      <c r="F1868" t="s">
        <v>595</v>
      </c>
    </row>
    <row r="1869" spans="1:6">
      <c r="A1869" s="69">
        <v>46099</v>
      </c>
      <c r="B1869" t="s">
        <v>300</v>
      </c>
      <c r="C1869">
        <v>92</v>
      </c>
      <c r="D1869">
        <v>2</v>
      </c>
      <c r="E1869" t="str">
        <f>VLOOKUP(B1869,[2]Sheet1!$D:$AB,25,0)</f>
        <v>Regular-Gask</v>
      </c>
      <c r="F1869" t="s">
        <v>595</v>
      </c>
    </row>
    <row r="1870" spans="1:6">
      <c r="A1870" s="69">
        <v>46099</v>
      </c>
      <c r="B1870" t="s">
        <v>914</v>
      </c>
      <c r="C1870">
        <v>67</v>
      </c>
      <c r="D1870">
        <v>2</v>
      </c>
      <c r="E1870" t="str">
        <f>VLOOKUP(B1870,[2]Sheet1!$D:$AB,25,0)</f>
        <v>Regular-Gask</v>
      </c>
      <c r="F1870" t="s">
        <v>595</v>
      </c>
    </row>
    <row r="1871" spans="1:6">
      <c r="A1871" s="69">
        <v>46099</v>
      </c>
      <c r="B1871" t="s">
        <v>439</v>
      </c>
      <c r="C1871">
        <v>96</v>
      </c>
      <c r="D1871">
        <v>2</v>
      </c>
      <c r="E1871" t="str">
        <f>VLOOKUP(B1871,[2]Sheet1!$D:$AB,25,0)</f>
        <v>Regular-Gask</v>
      </c>
      <c r="F1871" t="s">
        <v>595</v>
      </c>
    </row>
    <row r="1872" spans="1:6">
      <c r="A1872" s="69">
        <v>46099</v>
      </c>
      <c r="B1872" t="s">
        <v>335</v>
      </c>
      <c r="C1872">
        <v>137</v>
      </c>
      <c r="D1872">
        <v>2</v>
      </c>
      <c r="E1872" t="str">
        <f>VLOOKUP(B1872,[2]Sheet1!$D:$AB,25,0)</f>
        <v>Regular-Adhe</v>
      </c>
      <c r="F1872" t="s">
        <v>595</v>
      </c>
    </row>
    <row r="1873" spans="1:6">
      <c r="A1873" s="69">
        <v>46099</v>
      </c>
      <c r="B1873" t="s">
        <v>688</v>
      </c>
      <c r="C1873">
        <v>27</v>
      </c>
      <c r="D1873">
        <v>2</v>
      </c>
      <c r="E1873" t="str">
        <f>VLOOKUP(B1873,[2]Sheet1!$D:$AB,25,0)</f>
        <v>Regular-Adhe</v>
      </c>
      <c r="F1873" t="s">
        <v>595</v>
      </c>
    </row>
    <row r="1874" spans="1:6">
      <c r="A1874" s="69">
        <v>46099</v>
      </c>
      <c r="B1874" t="s">
        <v>80</v>
      </c>
      <c r="C1874">
        <v>176</v>
      </c>
      <c r="D1874">
        <v>2</v>
      </c>
      <c r="E1874" t="str">
        <f>VLOOKUP(B1874,[2]Sheet1!$D:$AB,25,0)</f>
        <v>Regular-Adhe</v>
      </c>
      <c r="F1874" t="s">
        <v>595</v>
      </c>
    </row>
    <row r="1875" spans="1:6">
      <c r="A1875" s="69">
        <v>46099</v>
      </c>
      <c r="B1875" t="s">
        <v>175</v>
      </c>
      <c r="C1875">
        <v>141</v>
      </c>
      <c r="D1875">
        <v>2</v>
      </c>
      <c r="E1875" t="str">
        <f>VLOOKUP(B1875,[2]Sheet1!$D:$AB,25,0)</f>
        <v>Regular-Gask</v>
      </c>
      <c r="F1875" t="s">
        <v>595</v>
      </c>
    </row>
    <row r="1876" spans="1:6">
      <c r="A1876" s="69">
        <v>46099</v>
      </c>
      <c r="B1876" t="s">
        <v>799</v>
      </c>
      <c r="C1876">
        <v>354</v>
      </c>
      <c r="D1876">
        <v>2</v>
      </c>
      <c r="E1876" t="str">
        <f>VLOOKUP(B1876,[2]Sheet1!$D:$AB,25,0)</f>
        <v>Regular-Adhe</v>
      </c>
      <c r="F1876" t="s">
        <v>595</v>
      </c>
    </row>
    <row r="1877" spans="1:6">
      <c r="A1877" s="69">
        <v>46099</v>
      </c>
      <c r="B1877" t="s">
        <v>292</v>
      </c>
      <c r="C1877">
        <v>359</v>
      </c>
      <c r="D1877">
        <v>2</v>
      </c>
      <c r="E1877" t="str">
        <f>VLOOKUP(B1877,[2]Sheet1!$D:$AB,25,0)</f>
        <v>Regular-Gask</v>
      </c>
      <c r="F1877" t="s">
        <v>595</v>
      </c>
    </row>
    <row r="1878" spans="1:6">
      <c r="A1878" s="69">
        <v>46099</v>
      </c>
      <c r="B1878" t="s">
        <v>272</v>
      </c>
      <c r="C1878">
        <v>0</v>
      </c>
      <c r="D1878">
        <v>2</v>
      </c>
      <c r="E1878" t="str">
        <f>VLOOKUP(B1878,[2]Sheet1!$D:$AB,25,0)</f>
        <v>Regular-Adhe</v>
      </c>
      <c r="F1878" t="s">
        <v>595</v>
      </c>
    </row>
    <row r="1879" spans="1:6">
      <c r="A1879" s="69">
        <v>46099</v>
      </c>
      <c r="B1879" t="s">
        <v>325</v>
      </c>
      <c r="C1879">
        <v>277</v>
      </c>
      <c r="D1879">
        <v>2</v>
      </c>
      <c r="E1879" t="str">
        <f>VLOOKUP(B1879,[2]Sheet1!$D:$AB,25,0)</f>
        <v>Regular-Adhe</v>
      </c>
      <c r="F1879" t="s">
        <v>595</v>
      </c>
    </row>
    <row r="1880" spans="1:6">
      <c r="A1880" s="69">
        <v>46099</v>
      </c>
      <c r="B1880" t="s">
        <v>388</v>
      </c>
      <c r="C1880">
        <v>131</v>
      </c>
      <c r="D1880">
        <v>2</v>
      </c>
      <c r="E1880" t="str">
        <f>VLOOKUP(B1880,[2]Sheet1!$D:$AB,25,0)</f>
        <v>Regular-Adhe</v>
      </c>
      <c r="F1880" t="s">
        <v>595</v>
      </c>
    </row>
    <row r="1881" spans="1:6">
      <c r="A1881" s="69">
        <v>46099</v>
      </c>
      <c r="B1881" t="s">
        <v>564</v>
      </c>
      <c r="C1881">
        <v>29</v>
      </c>
      <c r="D1881">
        <v>2</v>
      </c>
      <c r="E1881" t="str">
        <f>VLOOKUP(B1881,[2]Sheet1!$D:$AB,25,0)</f>
        <v>Regular-Adhe</v>
      </c>
      <c r="F1881" t="s">
        <v>595</v>
      </c>
    </row>
    <row r="1882" spans="1:6">
      <c r="A1882" s="69">
        <v>46099</v>
      </c>
      <c r="B1882" t="s">
        <v>318</v>
      </c>
      <c r="C1882">
        <v>46</v>
      </c>
      <c r="D1882">
        <v>2</v>
      </c>
      <c r="E1882" t="str">
        <f>VLOOKUP(B1882,[2]Sheet1!$D:$AB,25,0)</f>
        <v>Regular-Gask</v>
      </c>
      <c r="F1882" t="s">
        <v>595</v>
      </c>
    </row>
    <row r="1883" spans="1:6">
      <c r="A1883" s="69">
        <v>46099</v>
      </c>
      <c r="B1883" t="s">
        <v>244</v>
      </c>
      <c r="C1883">
        <v>40</v>
      </c>
      <c r="D1883">
        <v>2</v>
      </c>
      <c r="E1883" t="str">
        <f>VLOOKUP(B1883,[2]Sheet1!$D:$AB,25,0)</f>
        <v>Regular-Gask</v>
      </c>
      <c r="F1883" t="s">
        <v>595</v>
      </c>
    </row>
    <row r="1884" spans="1:6">
      <c r="A1884" s="69">
        <v>46099</v>
      </c>
      <c r="B1884" t="s">
        <v>619</v>
      </c>
      <c r="C1884">
        <v>30</v>
      </c>
      <c r="D1884">
        <v>2</v>
      </c>
      <c r="E1884" t="str">
        <f>VLOOKUP(B1884,[2]Sheet1!$D:$AB,25,0)</f>
        <v>Regular-Adhe</v>
      </c>
      <c r="F1884" t="s">
        <v>595</v>
      </c>
    </row>
    <row r="1885" spans="1:6">
      <c r="A1885" s="69">
        <v>46099</v>
      </c>
      <c r="B1885" t="s">
        <v>91</v>
      </c>
      <c r="C1885">
        <v>80</v>
      </c>
      <c r="D1885">
        <v>2</v>
      </c>
      <c r="E1885" t="str">
        <f>VLOOKUP(B1885,[2]Sheet1!$D:$AB,25,0)</f>
        <v>Regular-Gask</v>
      </c>
      <c r="F1885" t="s">
        <v>595</v>
      </c>
    </row>
    <row r="1886" spans="1:6">
      <c r="A1886" s="69">
        <v>46099</v>
      </c>
      <c r="B1886" t="s">
        <v>274</v>
      </c>
      <c r="C1886">
        <v>549</v>
      </c>
      <c r="D1886">
        <v>2</v>
      </c>
      <c r="E1886" t="str">
        <f>VLOOKUP(B1886,[2]Sheet1!$D:$AB,25,0)</f>
        <v>Regular-Gask</v>
      </c>
      <c r="F1886" t="s">
        <v>595</v>
      </c>
    </row>
    <row r="1887" spans="1:6">
      <c r="A1887" s="69">
        <v>46099</v>
      </c>
      <c r="B1887" t="s">
        <v>813</v>
      </c>
      <c r="C1887">
        <v>129</v>
      </c>
      <c r="D1887">
        <v>2</v>
      </c>
      <c r="E1887" t="str">
        <f>VLOOKUP(B1887,[2]Sheet1!$D:$AB,25,0)</f>
        <v>Regular-Gask</v>
      </c>
      <c r="F1887" t="s">
        <v>595</v>
      </c>
    </row>
    <row r="1888" spans="1:6">
      <c r="A1888" s="69">
        <v>46099</v>
      </c>
      <c r="B1888" t="s">
        <v>183</v>
      </c>
      <c r="C1888">
        <v>165</v>
      </c>
      <c r="D1888">
        <v>2</v>
      </c>
      <c r="E1888" t="str">
        <f>VLOOKUP(B1888,[2]Sheet1!$D:$AB,25,0)</f>
        <v>Regular-Gask</v>
      </c>
      <c r="F1888" t="s">
        <v>595</v>
      </c>
    </row>
    <row r="1889" spans="1:6">
      <c r="A1889" s="69">
        <v>46099</v>
      </c>
      <c r="B1889" t="s">
        <v>637</v>
      </c>
      <c r="C1889">
        <v>168</v>
      </c>
      <c r="D1889">
        <v>2</v>
      </c>
      <c r="E1889" t="str">
        <f>VLOOKUP(B1889,[2]Sheet1!$D:$AB,25,0)</f>
        <v>Regular-Adhe</v>
      </c>
      <c r="F1889" t="s">
        <v>595</v>
      </c>
    </row>
    <row r="1890" spans="1:6">
      <c r="A1890" s="69">
        <v>46099</v>
      </c>
      <c r="B1890" t="s">
        <v>26</v>
      </c>
      <c r="C1890">
        <v>109</v>
      </c>
      <c r="D1890">
        <v>2</v>
      </c>
      <c r="E1890" t="str">
        <f>VLOOKUP(B1890,[2]Sheet1!$D:$AB,25,0)</f>
        <v>Regular-Adhe</v>
      </c>
      <c r="F1890" t="s">
        <v>595</v>
      </c>
    </row>
    <row r="1891" spans="1:6">
      <c r="A1891" s="69">
        <v>46099</v>
      </c>
      <c r="B1891" t="s">
        <v>27</v>
      </c>
      <c r="C1891">
        <v>60</v>
      </c>
      <c r="D1891">
        <v>2</v>
      </c>
      <c r="E1891" t="str">
        <f>VLOOKUP(B1891,[2]Sheet1!$D:$AB,25,0)</f>
        <v>Regular-Adhe</v>
      </c>
      <c r="F1891" t="s">
        <v>595</v>
      </c>
    </row>
    <row r="1892" spans="1:6">
      <c r="A1892" s="69">
        <v>46099</v>
      </c>
      <c r="B1892" t="s">
        <v>549</v>
      </c>
      <c r="C1892">
        <v>115</v>
      </c>
      <c r="D1892">
        <v>2</v>
      </c>
      <c r="E1892" t="str">
        <f>VLOOKUP(B1892,[2]Sheet1!$D:$AB,25,0)</f>
        <v>Regular-Gask</v>
      </c>
      <c r="F1892" t="s">
        <v>595</v>
      </c>
    </row>
    <row r="1893" spans="1:6">
      <c r="A1893" s="69">
        <v>46099</v>
      </c>
      <c r="B1893" t="s">
        <v>30</v>
      </c>
      <c r="C1893">
        <v>70</v>
      </c>
      <c r="D1893">
        <v>2</v>
      </c>
      <c r="E1893" t="str">
        <f>VLOOKUP(B1893,[2]Sheet1!$D:$AB,25,0)</f>
        <v>Regular-Adhe</v>
      </c>
      <c r="F1893" t="s">
        <v>595</v>
      </c>
    </row>
    <row r="1894" spans="1:6">
      <c r="A1894" s="69">
        <v>46099</v>
      </c>
      <c r="B1894" t="s">
        <v>77</v>
      </c>
      <c r="C1894">
        <v>36</v>
      </c>
      <c r="D1894">
        <v>2</v>
      </c>
      <c r="E1894" t="str">
        <f>VLOOKUP(B1894,[2]Sheet1!$D:$AB,25,0)</f>
        <v>Regular-Adhe</v>
      </c>
      <c r="F1894" t="s">
        <v>595</v>
      </c>
    </row>
    <row r="1895" spans="1:6">
      <c r="A1895" s="69">
        <v>46099</v>
      </c>
      <c r="B1895" t="s">
        <v>57</v>
      </c>
      <c r="C1895">
        <v>94</v>
      </c>
      <c r="D1895">
        <v>2</v>
      </c>
      <c r="E1895" t="str">
        <f>VLOOKUP(B1895,[2]Sheet1!$D:$AB,25,0)</f>
        <v>Regular-Adhe</v>
      </c>
      <c r="F1895" t="s">
        <v>595</v>
      </c>
    </row>
    <row r="1896" spans="1:6">
      <c r="A1896" s="69">
        <v>46099</v>
      </c>
      <c r="B1896" t="s">
        <v>188</v>
      </c>
      <c r="C1896">
        <v>48</v>
      </c>
      <c r="D1896">
        <v>2</v>
      </c>
      <c r="E1896" t="str">
        <f>VLOOKUP(B1896,[2]Sheet1!$D:$AB,25,0)</f>
        <v>Regular-Gask</v>
      </c>
      <c r="F1896" t="s">
        <v>595</v>
      </c>
    </row>
    <row r="1897" spans="1:6">
      <c r="A1897" s="69">
        <v>46099</v>
      </c>
      <c r="B1897" t="s">
        <v>829</v>
      </c>
      <c r="C1897">
        <v>486</v>
      </c>
      <c r="D1897">
        <v>2</v>
      </c>
      <c r="E1897" t="str">
        <f>VLOOKUP(B1897,[2]Sheet1!$D:$AB,25,0)</f>
        <v>Regular-Adhe</v>
      </c>
      <c r="F1897" t="s">
        <v>595</v>
      </c>
    </row>
    <row r="1898" spans="1:6">
      <c r="A1898" s="69">
        <v>46101</v>
      </c>
      <c r="B1898" t="s">
        <v>488</v>
      </c>
      <c r="C1898">
        <v>435</v>
      </c>
      <c r="D1898">
        <v>1</v>
      </c>
      <c r="E1898" t="str">
        <f>VLOOKUP(B1898,[2]Sheet1!$D:$AB,25,0)</f>
        <v>Regular-Gask</v>
      </c>
      <c r="F1898" t="s">
        <v>595</v>
      </c>
    </row>
    <row r="1899" spans="1:6">
      <c r="A1899" s="69">
        <v>46101</v>
      </c>
      <c r="B1899" t="s">
        <v>60</v>
      </c>
      <c r="C1899">
        <v>173</v>
      </c>
      <c r="D1899">
        <v>1</v>
      </c>
      <c r="E1899" t="str">
        <f>VLOOKUP(B1899,[2]Sheet1!$D:$AB,25,0)</f>
        <v>Regular-Adhe</v>
      </c>
      <c r="F1899" t="s">
        <v>595</v>
      </c>
    </row>
    <row r="1900" spans="1:6">
      <c r="A1900" s="69">
        <v>46101</v>
      </c>
      <c r="B1900" t="s">
        <v>553</v>
      </c>
      <c r="C1900">
        <v>74</v>
      </c>
      <c r="D1900">
        <v>1</v>
      </c>
      <c r="E1900" t="str">
        <f>VLOOKUP(B1900,[2]Sheet1!$D:$AB,25,0)</f>
        <v>Regular-Gask</v>
      </c>
      <c r="F1900" t="s">
        <v>595</v>
      </c>
    </row>
    <row r="1901" spans="1:6">
      <c r="A1901" s="69">
        <v>46101</v>
      </c>
      <c r="B1901" t="s">
        <v>482</v>
      </c>
      <c r="C1901">
        <v>35</v>
      </c>
      <c r="D1901">
        <v>1</v>
      </c>
      <c r="E1901" t="str">
        <f>VLOOKUP(B1901,[2]Sheet1!$D:$AB,25,0)</f>
        <v>Regular-Gask</v>
      </c>
      <c r="F1901" t="s">
        <v>595</v>
      </c>
    </row>
    <row r="1902" spans="1:6">
      <c r="A1902" s="69">
        <v>46101</v>
      </c>
      <c r="B1902" t="s">
        <v>313</v>
      </c>
      <c r="C1902">
        <v>92</v>
      </c>
      <c r="D1902">
        <v>1</v>
      </c>
      <c r="E1902" t="str">
        <f>VLOOKUP(B1902,[2]Sheet1!$D:$AB,25,0)</f>
        <v>Regular-Gask</v>
      </c>
      <c r="F1902" t="s">
        <v>595</v>
      </c>
    </row>
    <row r="1903" spans="1:6">
      <c r="A1903" s="69">
        <v>46101</v>
      </c>
      <c r="B1903" t="s">
        <v>287</v>
      </c>
      <c r="C1903">
        <v>54</v>
      </c>
      <c r="D1903">
        <v>1</v>
      </c>
      <c r="E1903" t="str">
        <f>VLOOKUP(B1903,[2]Sheet1!$D:$AB,25,0)</f>
        <v>Regular-Gask</v>
      </c>
      <c r="F1903" t="s">
        <v>595</v>
      </c>
    </row>
    <row r="1904" spans="1:6">
      <c r="A1904" s="69">
        <v>46101</v>
      </c>
      <c r="B1904" t="s">
        <v>63</v>
      </c>
      <c r="C1904">
        <v>53</v>
      </c>
      <c r="D1904">
        <v>1</v>
      </c>
      <c r="E1904" t="str">
        <f>VLOOKUP(B1904,[2]Sheet1!$D:$AB,25,0)</f>
        <v>Regular-Gask</v>
      </c>
      <c r="F1904" t="s">
        <v>595</v>
      </c>
    </row>
    <row r="1905" spans="1:6">
      <c r="A1905" s="69">
        <v>46101</v>
      </c>
      <c r="B1905" t="s">
        <v>349</v>
      </c>
      <c r="C1905">
        <v>80</v>
      </c>
      <c r="D1905">
        <v>1</v>
      </c>
      <c r="E1905" t="str">
        <f>VLOOKUP(B1905,[2]Sheet1!$D:$AB,25,0)</f>
        <v>Regular-Gask</v>
      </c>
      <c r="F1905" t="s">
        <v>595</v>
      </c>
    </row>
    <row r="1906" spans="1:6">
      <c r="A1906" s="69">
        <v>46101</v>
      </c>
      <c r="B1906" t="s">
        <v>178</v>
      </c>
      <c r="C1906">
        <v>31</v>
      </c>
      <c r="D1906">
        <v>1</v>
      </c>
      <c r="E1906" t="str">
        <f>VLOOKUP(B1906,[2]Sheet1!$D:$AB,25,0)</f>
        <v>Regular-Gask</v>
      </c>
      <c r="F1906" t="s">
        <v>595</v>
      </c>
    </row>
    <row r="1907" spans="1:6">
      <c r="A1907" s="69">
        <v>46101</v>
      </c>
      <c r="B1907" t="s">
        <v>273</v>
      </c>
      <c r="C1907">
        <v>50</v>
      </c>
      <c r="D1907">
        <v>1</v>
      </c>
      <c r="E1907" t="str">
        <f>VLOOKUP(B1907,[2]Sheet1!$D:$AB,25,0)</f>
        <v>Regular-Gask</v>
      </c>
      <c r="F1907" t="s">
        <v>595</v>
      </c>
    </row>
    <row r="1908" spans="1:6">
      <c r="A1908" s="69">
        <v>46101</v>
      </c>
      <c r="B1908" t="s">
        <v>300</v>
      </c>
      <c r="C1908">
        <v>50</v>
      </c>
      <c r="D1908">
        <v>1</v>
      </c>
      <c r="E1908" t="str">
        <f>VLOOKUP(B1908,[2]Sheet1!$D:$AB,25,0)</f>
        <v>Regular-Gask</v>
      </c>
      <c r="F1908" t="s">
        <v>595</v>
      </c>
    </row>
    <row r="1909" spans="1:6">
      <c r="A1909" s="69">
        <v>46101</v>
      </c>
      <c r="B1909" t="s">
        <v>792</v>
      </c>
      <c r="C1909">
        <v>1177</v>
      </c>
      <c r="D1909">
        <v>1</v>
      </c>
      <c r="E1909" t="str">
        <f>VLOOKUP(B1909,[2]Sheet1!$D:$AB,25,0)</f>
        <v>Regular-Gask</v>
      </c>
      <c r="F1909" t="s">
        <v>595</v>
      </c>
    </row>
    <row r="1910" spans="1:6">
      <c r="A1910" s="69">
        <v>46101</v>
      </c>
      <c r="B1910" t="s">
        <v>376</v>
      </c>
      <c r="C1910">
        <v>64</v>
      </c>
      <c r="D1910">
        <v>1</v>
      </c>
      <c r="E1910" t="str">
        <f>VLOOKUP(B1910,[2]Sheet1!$D:$AB,25,0)</f>
        <v>Regular-Gask</v>
      </c>
      <c r="F1910" t="s">
        <v>595</v>
      </c>
    </row>
    <row r="1911" spans="1:6">
      <c r="A1911" s="69">
        <v>46101</v>
      </c>
      <c r="B1911" t="s">
        <v>818</v>
      </c>
      <c r="C1911">
        <v>84</v>
      </c>
      <c r="D1911">
        <v>1</v>
      </c>
      <c r="E1911" t="str">
        <f>VLOOKUP(B1911,[2]Sheet1!$D:$AB,25,0)</f>
        <v>MG Gask + DR Adhe + Orientation</v>
      </c>
      <c r="F1911" t="s">
        <v>220</v>
      </c>
    </row>
    <row r="1912" spans="1:6">
      <c r="A1912" s="69">
        <v>46101</v>
      </c>
      <c r="B1912" t="s">
        <v>330</v>
      </c>
      <c r="C1912">
        <v>133</v>
      </c>
      <c r="D1912">
        <v>1</v>
      </c>
      <c r="E1912" t="str">
        <f>VLOOKUP(B1912,[2]Sheet1!$D:$AB,25,0)</f>
        <v>Regular-Adhe</v>
      </c>
      <c r="F1912" t="s">
        <v>595</v>
      </c>
    </row>
    <row r="1913" spans="1:6">
      <c r="A1913" s="69">
        <v>46101</v>
      </c>
      <c r="B1913" t="s">
        <v>588</v>
      </c>
      <c r="C1913">
        <v>253</v>
      </c>
      <c r="D1913">
        <v>1</v>
      </c>
      <c r="E1913" t="str">
        <f>VLOOKUP(B1913,[2]Sheet1!$D:$AB,25,0)</f>
        <v>Regular-Adhe</v>
      </c>
      <c r="F1913" t="s">
        <v>595</v>
      </c>
    </row>
    <row r="1914" spans="1:6">
      <c r="A1914" s="69">
        <v>46101</v>
      </c>
      <c r="B1914" t="s">
        <v>563</v>
      </c>
      <c r="C1914">
        <v>0</v>
      </c>
      <c r="D1914">
        <v>1</v>
      </c>
      <c r="E1914" t="str">
        <f>VLOOKUP(B1914,[2]Sheet1!$D:$AB,25,0)</f>
        <v>Regular-Gask</v>
      </c>
      <c r="F1914" t="s">
        <v>595</v>
      </c>
    </row>
    <row r="1915" spans="1:6">
      <c r="A1915" s="69">
        <v>46101</v>
      </c>
      <c r="B1915" t="s">
        <v>344</v>
      </c>
      <c r="C1915">
        <v>176</v>
      </c>
      <c r="D1915">
        <v>1</v>
      </c>
      <c r="E1915" t="str">
        <f>VLOOKUP(B1915,[2]Sheet1!$D:$AB,25,0)</f>
        <v>Regular-Adhe</v>
      </c>
      <c r="F1915" t="s">
        <v>595</v>
      </c>
    </row>
    <row r="1916" spans="1:6">
      <c r="A1916" s="69">
        <v>46101</v>
      </c>
      <c r="B1916" t="s">
        <v>80</v>
      </c>
      <c r="C1916">
        <v>135</v>
      </c>
      <c r="D1916">
        <v>1</v>
      </c>
      <c r="E1916" t="str">
        <f>VLOOKUP(B1916,[2]Sheet1!$D:$AB,25,0)</f>
        <v>Regular-Adhe</v>
      </c>
      <c r="F1916" t="s">
        <v>595</v>
      </c>
    </row>
    <row r="1917" spans="1:6">
      <c r="A1917" s="69">
        <v>46101</v>
      </c>
      <c r="B1917" t="s">
        <v>913</v>
      </c>
      <c r="C1917">
        <v>109</v>
      </c>
      <c r="D1917">
        <v>1</v>
      </c>
      <c r="E1917" t="str">
        <f>VLOOKUP(B1917,[2]Sheet1!$D:$AB,25,0)</f>
        <v>Regular-Adhe</v>
      </c>
      <c r="F1917" t="s">
        <v>595</v>
      </c>
    </row>
    <row r="1918" spans="1:6">
      <c r="A1918" s="69">
        <v>46101</v>
      </c>
      <c r="B1918" t="s">
        <v>40</v>
      </c>
      <c r="C1918">
        <v>148</v>
      </c>
      <c r="D1918">
        <v>1</v>
      </c>
      <c r="E1918" t="str">
        <f>VLOOKUP(B1918,[2]Sheet1!$D:$AB,25,0)</f>
        <v>Regular-Adhe</v>
      </c>
      <c r="F1918" t="s">
        <v>595</v>
      </c>
    </row>
    <row r="1919" spans="1:6">
      <c r="A1919" s="69">
        <v>46101</v>
      </c>
      <c r="B1919" t="s">
        <v>367</v>
      </c>
      <c r="C1919">
        <v>59</v>
      </c>
      <c r="D1919">
        <v>1</v>
      </c>
      <c r="E1919" t="str">
        <f>VLOOKUP(B1919,[2]Sheet1!$D:$AB,25,0)</f>
        <v>Regular-Adhe</v>
      </c>
      <c r="F1919" t="s">
        <v>595</v>
      </c>
    </row>
    <row r="1920" spans="1:6">
      <c r="A1920" s="69">
        <v>46101</v>
      </c>
      <c r="B1920" t="s">
        <v>432</v>
      </c>
      <c r="C1920">
        <v>55</v>
      </c>
      <c r="D1920">
        <v>1</v>
      </c>
      <c r="E1920" t="str">
        <f>VLOOKUP(B1920,[2]Sheet1!$D:$AB,25,0)</f>
        <v>Regular-Adhe</v>
      </c>
      <c r="F1920" t="s">
        <v>595</v>
      </c>
    </row>
    <row r="1921" spans="1:6">
      <c r="A1921" s="69">
        <v>46101</v>
      </c>
      <c r="B1921" t="s">
        <v>394</v>
      </c>
      <c r="C1921">
        <v>513</v>
      </c>
      <c r="D1921">
        <v>1</v>
      </c>
      <c r="E1921" t="str">
        <f>VLOOKUP(B1921,[2]Sheet1!$D:$AB,25,0)</f>
        <v>Regular-Adhe</v>
      </c>
      <c r="F1921" t="s">
        <v>595</v>
      </c>
    </row>
    <row r="1922" spans="1:6">
      <c r="A1922" s="69">
        <v>46101</v>
      </c>
      <c r="B1922" t="s">
        <v>551</v>
      </c>
      <c r="C1922">
        <v>210</v>
      </c>
      <c r="D1922">
        <v>1</v>
      </c>
      <c r="E1922" t="str">
        <f>VLOOKUP(B1922,[2]Sheet1!$D:$AB,25,0)</f>
        <v>Regular-Gask</v>
      </c>
      <c r="F1922" t="s">
        <v>595</v>
      </c>
    </row>
    <row r="1923" spans="1:6">
      <c r="A1923" s="69">
        <v>46101</v>
      </c>
      <c r="B1923" t="s">
        <v>706</v>
      </c>
      <c r="C1923">
        <v>384</v>
      </c>
      <c r="D1923">
        <v>1</v>
      </c>
      <c r="E1923" t="str">
        <f>VLOOKUP(B1923,[2]Sheet1!$D:$AB,25,0)</f>
        <v>Regular-Gask</v>
      </c>
      <c r="F1923" t="s">
        <v>595</v>
      </c>
    </row>
    <row r="1924" spans="1:6">
      <c r="A1924" s="69">
        <v>46101</v>
      </c>
      <c r="B1924" t="s">
        <v>15</v>
      </c>
      <c r="C1924">
        <v>1068</v>
      </c>
      <c r="D1924">
        <v>1</v>
      </c>
      <c r="E1924" t="str">
        <f>VLOOKUP(B1924,[2]Sheet1!$D:$AB,25,0)</f>
        <v>Regular-Gask</v>
      </c>
      <c r="F1924" t="s">
        <v>595</v>
      </c>
    </row>
    <row r="1925" spans="1:6">
      <c r="A1925" s="69">
        <v>46101</v>
      </c>
      <c r="B1925" t="s">
        <v>483</v>
      </c>
      <c r="C1925">
        <v>151</v>
      </c>
      <c r="D1925">
        <v>1</v>
      </c>
      <c r="E1925" t="str">
        <f>VLOOKUP(B1925,[2]Sheet1!$D:$AB,25,0)</f>
        <v>Regular-Gask</v>
      </c>
      <c r="F1925" t="s">
        <v>595</v>
      </c>
    </row>
    <row r="1926" spans="1:6">
      <c r="A1926" s="69">
        <v>46101</v>
      </c>
      <c r="B1926" t="s">
        <v>67</v>
      </c>
      <c r="C1926">
        <v>1653</v>
      </c>
      <c r="D1926">
        <v>1</v>
      </c>
      <c r="E1926" t="str">
        <f>VLOOKUP(B1926,[2]Sheet1!$D:$AB,25,0)</f>
        <v>Regular-Gask</v>
      </c>
      <c r="F1926" t="s">
        <v>595</v>
      </c>
    </row>
    <row r="1927" spans="1:6">
      <c r="A1927" s="69">
        <v>46101</v>
      </c>
      <c r="B1927" t="s">
        <v>45</v>
      </c>
      <c r="C1927">
        <v>2000</v>
      </c>
      <c r="D1927">
        <v>1</v>
      </c>
      <c r="E1927" t="str">
        <f>VLOOKUP(B1927,[2]Sheet1!$D:$AB,25,0)</f>
        <v>Regular-Gask</v>
      </c>
      <c r="F1927" t="s">
        <v>595</v>
      </c>
    </row>
    <row r="1928" spans="1:6">
      <c r="A1928" s="69">
        <v>46101</v>
      </c>
      <c r="B1928" t="s">
        <v>99</v>
      </c>
      <c r="C1928">
        <v>947</v>
      </c>
      <c r="D1928">
        <v>1</v>
      </c>
      <c r="E1928" t="str">
        <f>VLOOKUP(B1928,[2]Sheet1!$D:$AB,25,0)</f>
        <v>Regular-Gask</v>
      </c>
      <c r="F1928" t="s">
        <v>595</v>
      </c>
    </row>
    <row r="1929" spans="1:6">
      <c r="A1929" s="69">
        <v>46101</v>
      </c>
      <c r="B1929" t="s">
        <v>524</v>
      </c>
      <c r="C1929">
        <v>107</v>
      </c>
      <c r="D1929">
        <v>1</v>
      </c>
      <c r="E1929" t="str">
        <f>VLOOKUP(B1929,[2]Sheet1!$D:$AB,25,0)</f>
        <v>Regular-Adhe</v>
      </c>
      <c r="F1929" t="s">
        <v>595</v>
      </c>
    </row>
    <row r="1930" spans="1:6">
      <c r="A1930" s="69">
        <v>46101</v>
      </c>
      <c r="B1930" t="s">
        <v>292</v>
      </c>
      <c r="C1930">
        <v>91</v>
      </c>
      <c r="D1930">
        <v>1</v>
      </c>
      <c r="E1930" t="str">
        <f>VLOOKUP(B1930,[2]Sheet1!$D:$AB,25,0)</f>
        <v>Regular-Gask</v>
      </c>
      <c r="F1930" t="s">
        <v>595</v>
      </c>
    </row>
    <row r="1931" spans="1:6">
      <c r="A1931" s="69">
        <v>46101</v>
      </c>
      <c r="B1931" t="s">
        <v>555</v>
      </c>
      <c r="C1931">
        <v>74</v>
      </c>
      <c r="D1931">
        <v>1</v>
      </c>
      <c r="E1931" t="str">
        <f>VLOOKUP(B1931,[2]Sheet1!$D:$AB,25,0)</f>
        <v>Regular-Gask</v>
      </c>
      <c r="F1931" t="s">
        <v>595</v>
      </c>
    </row>
    <row r="1932" spans="1:6">
      <c r="A1932" s="69">
        <v>46101</v>
      </c>
      <c r="B1932" t="s">
        <v>290</v>
      </c>
      <c r="C1932">
        <v>83</v>
      </c>
      <c r="D1932">
        <v>1</v>
      </c>
      <c r="E1932" t="str">
        <f>VLOOKUP(B1932,[2]Sheet1!$D:$AB,25,0)</f>
        <v>MG-Sticker + Orientation</v>
      </c>
      <c r="F1932" t="s">
        <v>220</v>
      </c>
    </row>
    <row r="1933" spans="1:6">
      <c r="A1933" s="69">
        <v>46101</v>
      </c>
      <c r="B1933" t="s">
        <v>318</v>
      </c>
      <c r="C1933">
        <v>33</v>
      </c>
      <c r="D1933">
        <v>1</v>
      </c>
      <c r="E1933" t="str">
        <f>VLOOKUP(B1933,[2]Sheet1!$D:$AB,25,0)</f>
        <v>Regular-Gask</v>
      </c>
      <c r="F1933" t="s">
        <v>595</v>
      </c>
    </row>
    <row r="1934" spans="1:6">
      <c r="A1934" s="69">
        <v>46101</v>
      </c>
      <c r="B1934" t="s">
        <v>49</v>
      </c>
      <c r="C1934">
        <v>40</v>
      </c>
      <c r="D1934">
        <v>1</v>
      </c>
      <c r="E1934" t="str">
        <f>VLOOKUP(B1934,[2]Sheet1!$D:$AB,25,0)</f>
        <v>Regular-Gask</v>
      </c>
      <c r="F1934" t="s">
        <v>595</v>
      </c>
    </row>
    <row r="1935" spans="1:6">
      <c r="A1935" s="69">
        <v>46101</v>
      </c>
      <c r="B1935" t="s">
        <v>20</v>
      </c>
      <c r="C1935">
        <v>1094</v>
      </c>
      <c r="D1935">
        <v>1</v>
      </c>
      <c r="E1935" t="str">
        <f>VLOOKUP(B1935,[2]Sheet1!$D:$AB,25,0)</f>
        <v>Regular-Gask</v>
      </c>
      <c r="F1935" t="s">
        <v>595</v>
      </c>
    </row>
    <row r="1936" spans="1:6">
      <c r="A1936" s="69">
        <v>46101</v>
      </c>
      <c r="B1936" t="s">
        <v>104</v>
      </c>
      <c r="C1936">
        <v>42</v>
      </c>
      <c r="D1936">
        <v>1</v>
      </c>
      <c r="E1936" t="str">
        <f>VLOOKUP(B1936,[2]Sheet1!$D:$AB,25,0)</f>
        <v>Regular-Adhe</v>
      </c>
      <c r="F1936" t="s">
        <v>595</v>
      </c>
    </row>
    <row r="1937" spans="1:6">
      <c r="A1937" s="69">
        <v>46101</v>
      </c>
      <c r="B1937" t="s">
        <v>600</v>
      </c>
      <c r="C1937">
        <v>282</v>
      </c>
      <c r="D1937">
        <v>1</v>
      </c>
      <c r="E1937" t="str">
        <f>VLOOKUP(B1937,[2]Sheet1!$D:$AB,25,0)</f>
        <v>Regular-Gask</v>
      </c>
      <c r="F1937" t="s">
        <v>595</v>
      </c>
    </row>
    <row r="1938" spans="1:6">
      <c r="A1938" s="69">
        <v>46101</v>
      </c>
      <c r="B1938" t="s">
        <v>647</v>
      </c>
      <c r="C1938">
        <v>31</v>
      </c>
      <c r="D1938">
        <v>1</v>
      </c>
      <c r="E1938" t="str">
        <f>VLOOKUP(B1938,[2]Sheet1!$D:$AB,25,0)</f>
        <v>Regular-Gask</v>
      </c>
      <c r="F1938" t="s">
        <v>595</v>
      </c>
    </row>
    <row r="1939" spans="1:6">
      <c r="A1939" s="69">
        <v>46101</v>
      </c>
      <c r="B1939" t="s">
        <v>110</v>
      </c>
      <c r="C1939">
        <v>35</v>
      </c>
      <c r="D1939">
        <v>1</v>
      </c>
      <c r="E1939" t="str">
        <f>VLOOKUP(B1939,[2]Sheet1!$D:$AB,25,0)</f>
        <v>Regular-Gask</v>
      </c>
      <c r="F1939" t="s">
        <v>595</v>
      </c>
    </row>
    <row r="1940" spans="1:6">
      <c r="A1940" s="69">
        <v>46101</v>
      </c>
      <c r="B1940" t="s">
        <v>183</v>
      </c>
      <c r="C1940">
        <v>220</v>
      </c>
      <c r="D1940">
        <v>1</v>
      </c>
      <c r="E1940" t="str">
        <f>VLOOKUP(B1940,[2]Sheet1!$D:$AB,25,0)</f>
        <v>Regular-Gask</v>
      </c>
      <c r="F1940" t="s">
        <v>595</v>
      </c>
    </row>
    <row r="1941" spans="1:6">
      <c r="A1941" s="69">
        <v>46101</v>
      </c>
      <c r="B1941" t="s">
        <v>251</v>
      </c>
      <c r="C1941">
        <v>165</v>
      </c>
      <c r="D1941">
        <v>1</v>
      </c>
      <c r="E1941" t="str">
        <f>VLOOKUP(B1941,[2]Sheet1!$D:$AB,25,0)</f>
        <v>Regular-Gask</v>
      </c>
      <c r="F1941" t="s">
        <v>595</v>
      </c>
    </row>
    <row r="1942" spans="1:6">
      <c r="A1942" s="69">
        <v>46101</v>
      </c>
      <c r="B1942" t="s">
        <v>637</v>
      </c>
      <c r="C1942">
        <v>136</v>
      </c>
      <c r="D1942">
        <v>1</v>
      </c>
      <c r="E1942" t="str">
        <f>VLOOKUP(B1942,[2]Sheet1!$D:$AB,25,0)</f>
        <v>Regular-Adhe</v>
      </c>
      <c r="F1942" t="s">
        <v>595</v>
      </c>
    </row>
    <row r="1943" spans="1:6">
      <c r="A1943" s="69">
        <v>46101</v>
      </c>
      <c r="B1943" t="s">
        <v>578</v>
      </c>
      <c r="C1943">
        <v>39</v>
      </c>
      <c r="D1943">
        <v>1</v>
      </c>
      <c r="E1943" t="str">
        <f>VLOOKUP(B1943,[2]Sheet1!$D:$AB,25,0)</f>
        <v>Regular-Adhe</v>
      </c>
      <c r="F1943" t="s">
        <v>595</v>
      </c>
    </row>
    <row r="1944" spans="1:6">
      <c r="A1944" s="69">
        <v>46101</v>
      </c>
      <c r="B1944" t="s">
        <v>229</v>
      </c>
      <c r="C1944">
        <v>70</v>
      </c>
      <c r="D1944">
        <v>1</v>
      </c>
      <c r="E1944" t="str">
        <f>VLOOKUP(B1944,[2]Sheet1!$D:$AB,25,0)</f>
        <v>Regular-Adhe</v>
      </c>
      <c r="F1944" t="s">
        <v>595</v>
      </c>
    </row>
    <row r="1945" spans="1:6">
      <c r="A1945" s="69">
        <v>46101</v>
      </c>
      <c r="B1945" t="s">
        <v>188</v>
      </c>
      <c r="C1945">
        <v>100</v>
      </c>
      <c r="D1945">
        <v>1</v>
      </c>
      <c r="E1945" t="str">
        <f>VLOOKUP(B1945,[2]Sheet1!$D:$AB,25,0)</f>
        <v>Regular-Gask</v>
      </c>
      <c r="F1945" t="s">
        <v>595</v>
      </c>
    </row>
    <row r="1946" spans="1:6">
      <c r="A1946" s="69">
        <v>46101</v>
      </c>
      <c r="B1946" t="s">
        <v>488</v>
      </c>
      <c r="C1946">
        <v>80</v>
      </c>
      <c r="D1946">
        <v>2</v>
      </c>
      <c r="E1946" t="str">
        <f>VLOOKUP(B1946,[2]Sheet1!$D:$AB,25,0)</f>
        <v>Regular-Gask</v>
      </c>
      <c r="F1946" t="s">
        <v>595</v>
      </c>
    </row>
    <row r="1947" spans="1:6">
      <c r="A1947" s="69">
        <v>46101</v>
      </c>
      <c r="B1947" t="s">
        <v>3</v>
      </c>
      <c r="C1947">
        <v>378</v>
      </c>
      <c r="D1947">
        <v>2</v>
      </c>
      <c r="E1947" t="str">
        <f>VLOOKUP(B1947,[2]Sheet1!$D:$AB,25,0)</f>
        <v>Regular-Gask</v>
      </c>
      <c r="F1947" t="s">
        <v>595</v>
      </c>
    </row>
    <row r="1948" spans="1:6">
      <c r="A1948" s="69">
        <v>46101</v>
      </c>
      <c r="B1948" t="s">
        <v>455</v>
      </c>
      <c r="C1948">
        <v>76</v>
      </c>
      <c r="D1948">
        <v>2</v>
      </c>
      <c r="E1948" t="str">
        <f>VLOOKUP(B1948,[2]Sheet1!$D:$AB,25,0)</f>
        <v>MG Gask + PB assembly</v>
      </c>
      <c r="F1948" t="s">
        <v>220</v>
      </c>
    </row>
    <row r="1949" spans="1:6">
      <c r="A1949" s="69">
        <v>46101</v>
      </c>
      <c r="B1949" t="s">
        <v>349</v>
      </c>
      <c r="C1949">
        <v>76</v>
      </c>
      <c r="D1949">
        <v>2</v>
      </c>
      <c r="E1949" t="str">
        <f>VLOOKUP(B1949,[2]Sheet1!$D:$AB,25,0)</f>
        <v>Regular-Gask</v>
      </c>
      <c r="F1949" t="s">
        <v>595</v>
      </c>
    </row>
    <row r="1950" spans="1:6">
      <c r="A1950" s="69">
        <v>46101</v>
      </c>
      <c r="B1950" t="s">
        <v>328</v>
      </c>
      <c r="C1950">
        <v>86</v>
      </c>
      <c r="D1950">
        <v>2</v>
      </c>
      <c r="E1950" t="str">
        <f>VLOOKUP(B1950,[2]Sheet1!$D:$AB,25,0)</f>
        <v>Regular-Gask</v>
      </c>
      <c r="F1950" t="s">
        <v>595</v>
      </c>
    </row>
    <row r="1951" spans="1:6">
      <c r="A1951" s="69">
        <v>46101</v>
      </c>
      <c r="B1951" t="s">
        <v>491</v>
      </c>
      <c r="C1951">
        <v>252</v>
      </c>
      <c r="D1951">
        <v>2</v>
      </c>
      <c r="E1951" t="str">
        <f>VLOOKUP(B1951,[2]Sheet1!$D:$AB,25,0)</f>
        <v>Regular-Gask</v>
      </c>
      <c r="F1951" t="s">
        <v>595</v>
      </c>
    </row>
    <row r="1952" spans="1:6">
      <c r="A1952" s="69">
        <v>46101</v>
      </c>
      <c r="B1952" t="s">
        <v>456</v>
      </c>
      <c r="C1952">
        <v>124</v>
      </c>
      <c r="D1952">
        <v>2</v>
      </c>
      <c r="E1952" t="str">
        <f>VLOOKUP(B1952,[2]Sheet1!$D:$AB,25,0)</f>
        <v>MG Adhe + DR Adhe + Orientation</v>
      </c>
      <c r="F1952" t="s">
        <v>220</v>
      </c>
    </row>
    <row r="1953" spans="1:6">
      <c r="A1953" s="69">
        <v>46101</v>
      </c>
      <c r="B1953" t="s">
        <v>334</v>
      </c>
      <c r="C1953">
        <v>112</v>
      </c>
      <c r="D1953">
        <v>2</v>
      </c>
      <c r="E1953" t="str">
        <f>VLOOKUP(B1953,[2]Sheet1!$D:$AB,25,0)</f>
        <v>Regular-Adhe</v>
      </c>
      <c r="F1953" t="s">
        <v>595</v>
      </c>
    </row>
    <row r="1954" spans="1:6">
      <c r="A1954" s="69">
        <v>46101</v>
      </c>
      <c r="B1954" t="s">
        <v>505</v>
      </c>
      <c r="C1954">
        <v>1006</v>
      </c>
      <c r="D1954">
        <v>2</v>
      </c>
      <c r="E1954" t="str">
        <f>VLOOKUP(B1954,[2]Sheet1!$D:$AB,25,0)</f>
        <v>Regular-Gask</v>
      </c>
      <c r="F1954" t="s">
        <v>595</v>
      </c>
    </row>
    <row r="1955" spans="1:6">
      <c r="A1955" s="69">
        <v>46101</v>
      </c>
      <c r="B1955" t="s">
        <v>654</v>
      </c>
      <c r="C1955">
        <v>27</v>
      </c>
      <c r="D1955">
        <v>2</v>
      </c>
      <c r="E1955" t="str">
        <f>VLOOKUP(B1955,[2]Sheet1!$D:$AB,25,0)</f>
        <v>Regular-Gask</v>
      </c>
      <c r="F1955" t="s">
        <v>595</v>
      </c>
    </row>
    <row r="1956" spans="1:6">
      <c r="A1956" s="69">
        <v>46101</v>
      </c>
      <c r="B1956" t="s">
        <v>167</v>
      </c>
      <c r="C1956">
        <v>49</v>
      </c>
      <c r="D1956">
        <v>2</v>
      </c>
      <c r="E1956" t="str">
        <f>VLOOKUP(B1956,[2]Sheet1!$D:$AB,25,0)</f>
        <v>Regular-Gask</v>
      </c>
      <c r="F1956" t="s">
        <v>595</v>
      </c>
    </row>
    <row r="1957" spans="1:6">
      <c r="A1957" s="69">
        <v>46101</v>
      </c>
      <c r="B1957" t="s">
        <v>483</v>
      </c>
      <c r="C1957">
        <v>55</v>
      </c>
      <c r="D1957">
        <v>2</v>
      </c>
      <c r="E1957" t="str">
        <f>VLOOKUP(B1957,[2]Sheet1!$D:$AB,25,0)</f>
        <v>Regular-Gask</v>
      </c>
      <c r="F1957" t="s">
        <v>595</v>
      </c>
    </row>
    <row r="1958" spans="1:6">
      <c r="A1958" s="69">
        <v>46101</v>
      </c>
      <c r="B1958" t="s">
        <v>555</v>
      </c>
      <c r="C1958">
        <v>315</v>
      </c>
      <c r="D1958">
        <v>2</v>
      </c>
      <c r="E1958" t="str">
        <f>VLOOKUP(B1958,[2]Sheet1!$D:$AB,25,0)</f>
        <v>Regular-Gask</v>
      </c>
      <c r="F1958" t="s">
        <v>595</v>
      </c>
    </row>
    <row r="1959" spans="1:6">
      <c r="A1959" s="69">
        <v>46101</v>
      </c>
      <c r="B1959" t="s">
        <v>710</v>
      </c>
      <c r="C1959">
        <v>47</v>
      </c>
      <c r="D1959">
        <v>2</v>
      </c>
      <c r="E1959" t="str">
        <f>VLOOKUP(B1959,[2]Sheet1!$D:$AB,25,0)</f>
        <v>MG-Sticker + Orientation</v>
      </c>
      <c r="F1959" t="s">
        <v>220</v>
      </c>
    </row>
    <row r="1960" spans="1:6">
      <c r="A1960" s="69">
        <v>46101</v>
      </c>
      <c r="B1960" t="s">
        <v>17</v>
      </c>
      <c r="C1960">
        <v>303</v>
      </c>
      <c r="D1960">
        <v>2</v>
      </c>
      <c r="E1960" t="str">
        <f>VLOOKUP(B1960,[2]Sheet1!$D:$AB,25,0)</f>
        <v>MG Gask + PB assembly</v>
      </c>
      <c r="F1960" t="s">
        <v>220</v>
      </c>
    </row>
    <row r="1961" spans="1:6">
      <c r="A1961" s="69">
        <v>46101</v>
      </c>
      <c r="B1961" t="s">
        <v>852</v>
      </c>
      <c r="C1961">
        <v>486</v>
      </c>
      <c r="D1961">
        <v>2</v>
      </c>
      <c r="E1961" t="str">
        <f>VLOOKUP(B1961,[2]Sheet1!$D:$AB,25,0)</f>
        <v>MG Gask + PB assembly</v>
      </c>
      <c r="F1961" t="s">
        <v>220</v>
      </c>
    </row>
    <row r="1962" spans="1:6">
      <c r="A1962" s="69">
        <v>46101</v>
      </c>
      <c r="B1962" t="s">
        <v>81</v>
      </c>
      <c r="C1962">
        <v>66</v>
      </c>
      <c r="D1962">
        <v>2</v>
      </c>
      <c r="E1962" t="str">
        <f>VLOOKUP(B1962,[2]Sheet1!$D:$AB,25,0)</f>
        <v>MG Gask + PB assembly</v>
      </c>
      <c r="F1962" t="s">
        <v>220</v>
      </c>
    </row>
    <row r="1963" spans="1:6">
      <c r="A1963" s="69">
        <v>46101</v>
      </c>
      <c r="B1963" t="s">
        <v>418</v>
      </c>
      <c r="C1963">
        <v>318</v>
      </c>
      <c r="D1963">
        <v>2</v>
      </c>
      <c r="E1963" t="str">
        <f>VLOOKUP(B1963,[2]Sheet1!$D:$AB,25,0)</f>
        <v>Regular-Gask</v>
      </c>
      <c r="F1963" t="s">
        <v>595</v>
      </c>
    </row>
    <row r="1964" spans="1:6">
      <c r="A1964" s="69">
        <v>46101</v>
      </c>
      <c r="B1964" t="s">
        <v>377</v>
      </c>
      <c r="C1964">
        <v>0</v>
      </c>
      <c r="D1964">
        <v>2</v>
      </c>
      <c r="E1964" t="str">
        <f>VLOOKUP(B1964,[2]Sheet1!$D:$AB,25,0)</f>
        <v>Regular-Gask</v>
      </c>
      <c r="F1964" t="s">
        <v>595</v>
      </c>
    </row>
    <row r="1965" spans="1:6">
      <c r="A1965" s="69">
        <v>46101</v>
      </c>
      <c r="B1965" t="s">
        <v>423</v>
      </c>
      <c r="C1965">
        <v>44</v>
      </c>
      <c r="D1965">
        <v>2</v>
      </c>
      <c r="E1965" t="str">
        <f>VLOOKUP(B1965,[2]Sheet1!$D:$AB,25,0)</f>
        <v>MG Gask + DR sticker</v>
      </c>
      <c r="F1965" t="s">
        <v>220</v>
      </c>
    </row>
    <row r="1966" spans="1:6">
      <c r="A1966" s="69">
        <v>46101</v>
      </c>
      <c r="B1966" t="s">
        <v>622</v>
      </c>
      <c r="C1966">
        <v>65</v>
      </c>
      <c r="D1966">
        <v>2</v>
      </c>
      <c r="E1966" t="str">
        <f>VLOOKUP(B1966,[2]Sheet1!$D:$AB,25,0)</f>
        <v>MG Adhe + PB assembly</v>
      </c>
      <c r="F1966" t="s">
        <v>220</v>
      </c>
    </row>
    <row r="1967" spans="1:6">
      <c r="A1967" s="69">
        <v>46101</v>
      </c>
      <c r="B1967" t="s">
        <v>279</v>
      </c>
      <c r="C1967">
        <v>200</v>
      </c>
      <c r="D1967">
        <v>2</v>
      </c>
      <c r="E1967" t="str">
        <f>VLOOKUP(B1967,[2]Sheet1!$D:$AB,25,0)</f>
        <v>Regular-Gask</v>
      </c>
      <c r="F1967" t="s">
        <v>595</v>
      </c>
    </row>
    <row r="1968" spans="1:6">
      <c r="A1968" s="69">
        <v>46101</v>
      </c>
      <c r="B1968" t="s">
        <v>721</v>
      </c>
      <c r="C1968">
        <v>0</v>
      </c>
      <c r="D1968">
        <v>2</v>
      </c>
      <c r="E1968" t="str">
        <f>VLOOKUP(B1968,[2]Sheet1!$D:$AB,25,0)</f>
        <v>MG Adhe + Activator</v>
      </c>
      <c r="F1968" t="s">
        <v>220</v>
      </c>
    </row>
    <row r="1969" spans="1:6">
      <c r="A1969" s="69">
        <v>46101</v>
      </c>
      <c r="B1969" t="s">
        <v>443</v>
      </c>
      <c r="C1969">
        <v>0</v>
      </c>
      <c r="D1969">
        <v>2</v>
      </c>
      <c r="E1969" t="str">
        <f>VLOOKUP(B1969,[2]Sheet1!$D:$AB,25,0)</f>
        <v>MG Adhe + Activator</v>
      </c>
      <c r="F1969" t="s">
        <v>220</v>
      </c>
    </row>
    <row r="1970" spans="1:6">
      <c r="A1970" s="69">
        <v>46101</v>
      </c>
      <c r="B1970" t="s">
        <v>233</v>
      </c>
      <c r="C1970">
        <v>93</v>
      </c>
      <c r="D1970">
        <v>2</v>
      </c>
      <c r="E1970" t="str">
        <f>VLOOKUP(B1970,[2]Sheet1!$D:$AB,25,0)</f>
        <v>Regular-Adhe</v>
      </c>
      <c r="F1970" t="s">
        <v>595</v>
      </c>
    </row>
    <row r="1971" spans="1:6">
      <c r="A1971" s="69">
        <v>46101</v>
      </c>
      <c r="B1971" t="s">
        <v>813</v>
      </c>
      <c r="C1971">
        <v>592</v>
      </c>
      <c r="D1971">
        <v>2</v>
      </c>
      <c r="E1971" t="str">
        <f>VLOOKUP(B1971,[2]Sheet1!$D:$AB,25,0)</f>
        <v>Regular-Gask</v>
      </c>
      <c r="F1971" t="s">
        <v>595</v>
      </c>
    </row>
    <row r="1972" spans="1:6">
      <c r="A1972" s="69">
        <v>46101</v>
      </c>
      <c r="B1972" t="s">
        <v>22</v>
      </c>
      <c r="C1972">
        <v>299</v>
      </c>
      <c r="D1972">
        <v>2</v>
      </c>
      <c r="E1972" t="str">
        <f>VLOOKUP(B1972,[2]Sheet1!$D:$AB,25,0)</f>
        <v>Regular-Adhe</v>
      </c>
      <c r="F1972" t="s">
        <v>595</v>
      </c>
    </row>
    <row r="1973" spans="1:6">
      <c r="A1973" s="69">
        <v>46101</v>
      </c>
      <c r="B1973" t="s">
        <v>774</v>
      </c>
      <c r="C1973">
        <v>302</v>
      </c>
      <c r="D1973">
        <v>2</v>
      </c>
      <c r="E1973" t="str">
        <f>VLOOKUP(B1973,[2]Sheet1!$D:$AB,25,0)</f>
        <v>Regular-Gask</v>
      </c>
      <c r="F1973" t="s">
        <v>595</v>
      </c>
    </row>
    <row r="1974" spans="1:6">
      <c r="A1974" s="69">
        <v>46101</v>
      </c>
      <c r="B1974" t="s">
        <v>781</v>
      </c>
      <c r="C1974">
        <v>67</v>
      </c>
      <c r="D1974">
        <v>2</v>
      </c>
      <c r="E1974" t="str">
        <f>VLOOKUP(B1974,[2]Sheet1!$D:$AB,25,0)</f>
        <v>Regular-Gask</v>
      </c>
      <c r="F1974" t="s">
        <v>595</v>
      </c>
    </row>
    <row r="1975" spans="1:6">
      <c r="A1975" s="69">
        <v>46101</v>
      </c>
      <c r="B1975" t="s">
        <v>573</v>
      </c>
      <c r="C1975">
        <v>48</v>
      </c>
      <c r="D1975">
        <v>2</v>
      </c>
      <c r="E1975" t="str">
        <f>VLOOKUP(B1975,[2]Sheet1!$D:$AB,25,0)</f>
        <v>Regular-Adhe</v>
      </c>
      <c r="F1975" t="s">
        <v>595</v>
      </c>
    </row>
    <row r="1976" spans="1:6">
      <c r="A1976" s="69">
        <v>46101</v>
      </c>
      <c r="B1976" t="s">
        <v>26</v>
      </c>
      <c r="C1976">
        <v>599</v>
      </c>
      <c r="D1976">
        <v>2</v>
      </c>
      <c r="E1976" t="str">
        <f>VLOOKUP(B1976,[2]Sheet1!$D:$AB,25,0)</f>
        <v>Regular-Adhe</v>
      </c>
      <c r="F1976" t="s">
        <v>595</v>
      </c>
    </row>
    <row r="1977" spans="1:6">
      <c r="A1977" s="69">
        <v>46101</v>
      </c>
      <c r="B1977" t="s">
        <v>27</v>
      </c>
      <c r="C1977">
        <v>1056</v>
      </c>
      <c r="D1977">
        <v>2</v>
      </c>
      <c r="E1977" t="str">
        <f>VLOOKUP(B1977,[2]Sheet1!$D:$AB,25,0)</f>
        <v>Regular-Adhe</v>
      </c>
      <c r="F1977" t="s">
        <v>595</v>
      </c>
    </row>
    <row r="1978" spans="1:6">
      <c r="A1978" s="69">
        <v>46101</v>
      </c>
      <c r="B1978" t="s">
        <v>558</v>
      </c>
      <c r="C1978">
        <v>139</v>
      </c>
      <c r="D1978">
        <v>2</v>
      </c>
      <c r="E1978" t="str">
        <f>VLOOKUP(B1978,[2]Sheet1!$D:$AB,25,0)</f>
        <v>Regular-Adhe</v>
      </c>
      <c r="F1978" t="s">
        <v>595</v>
      </c>
    </row>
    <row r="1979" spans="1:6">
      <c r="A1979" s="69">
        <v>46101</v>
      </c>
      <c r="B1979" t="s">
        <v>574</v>
      </c>
      <c r="C1979">
        <v>31</v>
      </c>
      <c r="D1979">
        <v>2</v>
      </c>
      <c r="E1979" t="str">
        <f>VLOOKUP(B1979,[2]Sheet1!$D:$AB,25,0)</f>
        <v>MG Gask + PB assembly</v>
      </c>
      <c r="F1979" t="s">
        <v>220</v>
      </c>
    </row>
    <row r="1980" spans="1:6">
      <c r="A1980" s="69">
        <v>46101</v>
      </c>
      <c r="B1980" t="s">
        <v>353</v>
      </c>
      <c r="C1980">
        <v>58</v>
      </c>
      <c r="D1980">
        <v>2</v>
      </c>
      <c r="E1980" t="str">
        <f>VLOOKUP(B1980,[2]Sheet1!$D:$AB,25,0)</f>
        <v>Regular-Gask</v>
      </c>
      <c r="F1980" t="s">
        <v>595</v>
      </c>
    </row>
    <row r="1981" spans="1:6">
      <c r="A1981" s="69">
        <v>46101</v>
      </c>
      <c r="B1981" t="s">
        <v>463</v>
      </c>
      <c r="C1981">
        <v>124</v>
      </c>
      <c r="D1981">
        <v>2</v>
      </c>
      <c r="E1981" t="str">
        <f>VLOOKUP(B1981,[2]Sheet1!$D:$AB,25,0)</f>
        <v>Regular-Gask</v>
      </c>
      <c r="F1981" t="s">
        <v>595</v>
      </c>
    </row>
    <row r="1982" spans="1:6">
      <c r="A1982" s="69">
        <v>46101</v>
      </c>
      <c r="B1982" t="s">
        <v>165</v>
      </c>
      <c r="C1982">
        <v>68</v>
      </c>
      <c r="D1982">
        <v>2</v>
      </c>
      <c r="E1982" t="str">
        <f>VLOOKUP(B1982,[2]Sheet1!$D:$AB,25,0)</f>
        <v>Regular-Adhe</v>
      </c>
      <c r="F1982" t="s">
        <v>595</v>
      </c>
    </row>
    <row r="1983" spans="1:6">
      <c r="A1983" s="69">
        <v>46101</v>
      </c>
      <c r="B1983" t="s">
        <v>744</v>
      </c>
      <c r="C1983">
        <v>72</v>
      </c>
      <c r="D1983">
        <v>2</v>
      </c>
      <c r="E1983" t="str">
        <f>VLOOKUP(B1983,[2]Sheet1!$D:$AB,25,0)</f>
        <v>MG Adhe + Activator</v>
      </c>
      <c r="F1983" t="s">
        <v>220</v>
      </c>
    </row>
    <row r="1984" spans="1:6">
      <c r="A1984" s="69">
        <v>46104</v>
      </c>
      <c r="B1984" t="s">
        <v>58</v>
      </c>
      <c r="C1984">
        <v>137</v>
      </c>
      <c r="D1984">
        <v>1</v>
      </c>
      <c r="E1984" t="str">
        <f>VLOOKUP(B1984,[2]Sheet1!$D:$AB,25,0)</f>
        <v>MG-Sticker + Orientation</v>
      </c>
      <c r="F1984" t="s">
        <v>220</v>
      </c>
    </row>
    <row r="1985" spans="1:6">
      <c r="A1985" s="69">
        <v>46104</v>
      </c>
      <c r="B1985" t="s">
        <v>59</v>
      </c>
      <c r="C1985">
        <v>54</v>
      </c>
      <c r="D1985">
        <v>1</v>
      </c>
      <c r="E1985" t="str">
        <f>VLOOKUP(B1985,[2]Sheet1!$D:$AB,25,0)</f>
        <v>Regular-Gask</v>
      </c>
      <c r="F1985" t="s">
        <v>595</v>
      </c>
    </row>
    <row r="1986" spans="1:6">
      <c r="A1986" s="69">
        <v>46104</v>
      </c>
      <c r="B1986" t="s">
        <v>98</v>
      </c>
      <c r="C1986">
        <v>31</v>
      </c>
      <c r="D1986">
        <v>1</v>
      </c>
      <c r="E1986" t="str">
        <f>VLOOKUP(B1986,[2]Sheet1!$D:$AB,25,0)</f>
        <v>Regular-Gask</v>
      </c>
      <c r="F1986" t="s">
        <v>595</v>
      </c>
    </row>
    <row r="1987" spans="1:6">
      <c r="A1987" s="69">
        <v>46104</v>
      </c>
      <c r="B1987" t="s">
        <v>576</v>
      </c>
      <c r="C1987">
        <v>30</v>
      </c>
      <c r="D1987">
        <v>1</v>
      </c>
      <c r="E1987" t="str">
        <f>VLOOKUP(B1987,[2]Sheet1!$D:$AB,25,0)</f>
        <v>MG Adhe +  PB Assy + DR Sticker</v>
      </c>
      <c r="F1987" t="s">
        <v>220</v>
      </c>
    </row>
    <row r="1988" spans="1:6">
      <c r="A1988" s="69">
        <v>46104</v>
      </c>
      <c r="B1988" t="s">
        <v>101</v>
      </c>
      <c r="C1988">
        <v>40</v>
      </c>
      <c r="D1988">
        <v>1</v>
      </c>
      <c r="E1988" t="str">
        <f>VLOOKUP(B1988,[2]Sheet1!$D:$AB,25,0)</f>
        <v>MG Adhe +  PB Assy + DR Sticker</v>
      </c>
      <c r="F1988" t="s">
        <v>220</v>
      </c>
    </row>
    <row r="1989" spans="1:6">
      <c r="A1989" s="69">
        <v>46104</v>
      </c>
      <c r="B1989" t="s">
        <v>591</v>
      </c>
      <c r="C1989">
        <v>155</v>
      </c>
      <c r="D1989">
        <v>1</v>
      </c>
      <c r="E1989" t="str">
        <f>VLOOKUP(B1989,[2]Sheet1!$D:$AB,25,0)</f>
        <v>MG Adhe +  PB Assy + DR Sticker</v>
      </c>
      <c r="F1989" t="s">
        <v>220</v>
      </c>
    </row>
    <row r="1990" spans="1:6">
      <c r="A1990" s="69">
        <v>46104</v>
      </c>
      <c r="B1990" t="s">
        <v>62</v>
      </c>
      <c r="C1990">
        <v>177</v>
      </c>
      <c r="D1990">
        <v>1</v>
      </c>
      <c r="E1990" t="str">
        <f>VLOOKUP(B1990,[2]Sheet1!$D:$AB,25,0)</f>
        <v>MG Adhe +  PB Assy + DR Sticker</v>
      </c>
      <c r="F1990" t="s">
        <v>220</v>
      </c>
    </row>
    <row r="1991" spans="1:6">
      <c r="A1991" s="69">
        <v>46104</v>
      </c>
      <c r="B1991" t="s">
        <v>520</v>
      </c>
      <c r="C1991">
        <v>39</v>
      </c>
      <c r="D1991">
        <v>1</v>
      </c>
      <c r="E1991" t="str">
        <f>VLOOKUP(B1991,[2]Sheet1!$D:$AB,25,0)</f>
        <v>MG Gask + PB assembly</v>
      </c>
      <c r="F1991" t="s">
        <v>220</v>
      </c>
    </row>
    <row r="1992" spans="1:6">
      <c r="A1992" s="69">
        <v>46104</v>
      </c>
      <c r="B1992" t="s">
        <v>313</v>
      </c>
      <c r="C1992">
        <v>52</v>
      </c>
      <c r="D1992">
        <v>1</v>
      </c>
      <c r="E1992" t="str">
        <f>VLOOKUP(B1992,[2]Sheet1!$D:$AB,25,0)</f>
        <v>Regular-Gask</v>
      </c>
      <c r="F1992" t="s">
        <v>595</v>
      </c>
    </row>
    <row r="1993" spans="1:6">
      <c r="A1993" s="69">
        <v>46104</v>
      </c>
      <c r="B1993" t="s">
        <v>79</v>
      </c>
      <c r="C1993">
        <v>58</v>
      </c>
      <c r="D1993">
        <v>1</v>
      </c>
      <c r="E1993" t="str">
        <f>VLOOKUP(B1993,[2]Sheet1!$D:$AB,25,0)</f>
        <v>Regular-Adhe</v>
      </c>
      <c r="F1993" t="s">
        <v>595</v>
      </c>
    </row>
    <row r="1994" spans="1:6">
      <c r="A1994" s="69">
        <v>46104</v>
      </c>
      <c r="B1994" t="s">
        <v>63</v>
      </c>
      <c r="C1994">
        <v>165</v>
      </c>
      <c r="D1994">
        <v>1</v>
      </c>
      <c r="E1994" t="str">
        <f>VLOOKUP(B1994,[2]Sheet1!$D:$AB,25,0)</f>
        <v>Regular-Gask</v>
      </c>
      <c r="F1994" t="s">
        <v>595</v>
      </c>
    </row>
    <row r="1995" spans="1:6">
      <c r="A1995" s="69">
        <v>46104</v>
      </c>
      <c r="B1995" t="s">
        <v>178</v>
      </c>
      <c r="C1995">
        <v>79</v>
      </c>
      <c r="D1995">
        <v>1</v>
      </c>
      <c r="E1995" t="str">
        <f>VLOOKUP(B1995,[2]Sheet1!$D:$AB,25,0)</f>
        <v>Regular-Gask</v>
      </c>
      <c r="F1995" t="s">
        <v>595</v>
      </c>
    </row>
    <row r="1996" spans="1:6">
      <c r="A1996" s="69">
        <v>46104</v>
      </c>
      <c r="B1996" t="s">
        <v>605</v>
      </c>
      <c r="C1996">
        <v>60</v>
      </c>
      <c r="D1996">
        <v>1</v>
      </c>
      <c r="E1996" t="str">
        <f>VLOOKUP(B1996,[2]Sheet1!$D:$AB,25,0)</f>
        <v>MG Adhe + PB assembly</v>
      </c>
      <c r="F1996" t="s">
        <v>220</v>
      </c>
    </row>
    <row r="1997" spans="1:6">
      <c r="A1997" s="69">
        <v>46104</v>
      </c>
      <c r="B1997" t="s">
        <v>745</v>
      </c>
      <c r="C1997">
        <v>45</v>
      </c>
      <c r="D1997">
        <v>1</v>
      </c>
      <c r="E1997" t="str">
        <f>VLOOKUP(B1997,[2]Sheet1!$D:$AB,25,0)</f>
        <v>Regular-Gask</v>
      </c>
      <c r="F1997" t="s">
        <v>595</v>
      </c>
    </row>
    <row r="1998" spans="1:6">
      <c r="A1998" s="69">
        <v>46104</v>
      </c>
      <c r="B1998" t="s">
        <v>342</v>
      </c>
      <c r="C1998">
        <v>48</v>
      </c>
      <c r="D1998">
        <v>1</v>
      </c>
      <c r="E1998" t="str">
        <f>VLOOKUP(B1998,[2]Sheet1!$D:$AB,25,0)</f>
        <v>Regular-Gask</v>
      </c>
      <c r="F1998" t="s">
        <v>595</v>
      </c>
    </row>
    <row r="1999" spans="1:6">
      <c r="A1999" s="69">
        <v>46104</v>
      </c>
      <c r="B1999" t="s">
        <v>480</v>
      </c>
      <c r="C1999">
        <v>36</v>
      </c>
      <c r="D1999">
        <v>1</v>
      </c>
      <c r="E1999" t="str">
        <f>VLOOKUP(B1999,[2]Sheet1!$D:$AB,25,0)</f>
        <v>Regular-Gask</v>
      </c>
      <c r="F1999" t="s">
        <v>595</v>
      </c>
    </row>
    <row r="2000" spans="1:6">
      <c r="A2000" s="69">
        <v>46104</v>
      </c>
      <c r="B2000" t="s">
        <v>366</v>
      </c>
      <c r="C2000">
        <v>50</v>
      </c>
      <c r="D2000">
        <v>1</v>
      </c>
      <c r="E2000" t="str">
        <f>VLOOKUP(B2000,[2]Sheet1!$D:$AB,25,0)</f>
        <v>Regular-Gask</v>
      </c>
      <c r="F2000" t="s">
        <v>595</v>
      </c>
    </row>
    <row r="2001" spans="1:6">
      <c r="A2001" s="69">
        <v>46104</v>
      </c>
      <c r="B2001" t="s">
        <v>521</v>
      </c>
      <c r="C2001">
        <v>182</v>
      </c>
      <c r="D2001">
        <v>1</v>
      </c>
      <c r="E2001" t="str">
        <f>VLOOKUP(B2001,[2]Sheet1!$D:$AB,25,0)</f>
        <v>Regular-Gask</v>
      </c>
      <c r="F2001" t="s">
        <v>595</v>
      </c>
    </row>
    <row r="2002" spans="1:6">
      <c r="A2002" s="69">
        <v>46104</v>
      </c>
      <c r="B2002" t="s">
        <v>351</v>
      </c>
      <c r="C2002">
        <v>76</v>
      </c>
      <c r="D2002">
        <v>1</v>
      </c>
      <c r="E2002" t="str">
        <f>VLOOKUP(B2002,[2]Sheet1!$D:$AB,25,0)</f>
        <v>Regular-Gask</v>
      </c>
      <c r="F2002" t="s">
        <v>595</v>
      </c>
    </row>
    <row r="2003" spans="1:6">
      <c r="A2003" s="69">
        <v>46104</v>
      </c>
      <c r="B2003" t="s">
        <v>35</v>
      </c>
      <c r="C2003">
        <v>34</v>
      </c>
      <c r="D2003">
        <v>1</v>
      </c>
      <c r="E2003" t="str">
        <f>VLOOKUP(B2003,[2]Sheet1!$D:$AB,25,0)</f>
        <v>Regular-Gask</v>
      </c>
      <c r="F2003" t="s">
        <v>595</v>
      </c>
    </row>
    <row r="2004" spans="1:6">
      <c r="A2004" s="69">
        <v>46104</v>
      </c>
      <c r="B2004" t="s">
        <v>36</v>
      </c>
      <c r="C2004">
        <v>127</v>
      </c>
      <c r="D2004">
        <v>1</v>
      </c>
      <c r="E2004" t="str">
        <f>VLOOKUP(B2004,[2]Sheet1!$D:$AB,25,0)</f>
        <v>Regular-Gask</v>
      </c>
      <c r="F2004" t="s">
        <v>595</v>
      </c>
    </row>
    <row r="2005" spans="1:6">
      <c r="A2005" s="69">
        <v>46104</v>
      </c>
      <c r="B2005" t="s">
        <v>179</v>
      </c>
      <c r="C2005">
        <v>34</v>
      </c>
      <c r="D2005">
        <v>1</v>
      </c>
      <c r="E2005" t="str">
        <f>VLOOKUP(B2005,[2]Sheet1!$D:$AB,25,0)</f>
        <v>Regular-Gask</v>
      </c>
      <c r="F2005" t="s">
        <v>595</v>
      </c>
    </row>
    <row r="2006" spans="1:6">
      <c r="A2006" s="69">
        <v>46104</v>
      </c>
      <c r="B2006" t="s">
        <v>356</v>
      </c>
      <c r="C2006">
        <v>30</v>
      </c>
      <c r="D2006">
        <v>1</v>
      </c>
      <c r="E2006" t="str">
        <f>VLOOKUP(B2006,[2]Sheet1!$D:$AB,25,0)</f>
        <v>Regular-Gask</v>
      </c>
      <c r="F2006" t="s">
        <v>595</v>
      </c>
    </row>
    <row r="2007" spans="1:6">
      <c r="A2007" s="69">
        <v>46104</v>
      </c>
      <c r="B2007" t="s">
        <v>331</v>
      </c>
      <c r="C2007">
        <v>38</v>
      </c>
      <c r="D2007">
        <v>1</v>
      </c>
      <c r="E2007" t="str">
        <f>VLOOKUP(B2007,[2]Sheet1!$D:$AB,25,0)</f>
        <v>Regular-Gask</v>
      </c>
      <c r="F2007" t="s">
        <v>595</v>
      </c>
    </row>
    <row r="2008" spans="1:6">
      <c r="A2008" s="69">
        <v>46104</v>
      </c>
      <c r="B2008" t="s">
        <v>296</v>
      </c>
      <c r="C2008">
        <v>72</v>
      </c>
      <c r="D2008">
        <v>1</v>
      </c>
      <c r="E2008" t="str">
        <f>VLOOKUP(B2008,[2]Sheet1!$D:$AB,25,0)</f>
        <v>Regular-Adhe</v>
      </c>
      <c r="F2008" t="s">
        <v>595</v>
      </c>
    </row>
    <row r="2009" spans="1:6">
      <c r="A2009" s="69">
        <v>46104</v>
      </c>
      <c r="B2009" t="s">
        <v>535</v>
      </c>
      <c r="C2009">
        <v>40</v>
      </c>
      <c r="D2009">
        <v>1</v>
      </c>
      <c r="E2009" t="str">
        <f>VLOOKUP(B2009,[2]Sheet1!$D:$AB,25,0)</f>
        <v>MG Adhe + DR Adhe + Orientation</v>
      </c>
      <c r="F2009" t="s">
        <v>220</v>
      </c>
    </row>
    <row r="2010" spans="1:6">
      <c r="A2010" s="69">
        <v>46104</v>
      </c>
      <c r="B2010" t="s">
        <v>375</v>
      </c>
      <c r="C2010">
        <v>31</v>
      </c>
      <c r="D2010">
        <v>1</v>
      </c>
      <c r="E2010" t="str">
        <f>VLOOKUP(B2010,[2]Sheet1!$D:$AB,25,0)</f>
        <v>Regular-Gask</v>
      </c>
      <c r="F2010" t="s">
        <v>595</v>
      </c>
    </row>
    <row r="2011" spans="1:6">
      <c r="A2011" s="69">
        <v>46104</v>
      </c>
      <c r="B2011" t="s">
        <v>792</v>
      </c>
      <c r="C2011">
        <v>83</v>
      </c>
      <c r="D2011">
        <v>1</v>
      </c>
      <c r="E2011" t="str">
        <f>VLOOKUP(B2011,[2]Sheet1!$D:$AB,25,0)</f>
        <v>Regular-Gask</v>
      </c>
      <c r="F2011" t="s">
        <v>595</v>
      </c>
    </row>
    <row r="2012" spans="1:6">
      <c r="A2012" s="69">
        <v>46104</v>
      </c>
      <c r="B2012" t="s">
        <v>376</v>
      </c>
      <c r="C2012">
        <v>35</v>
      </c>
      <c r="D2012">
        <v>1</v>
      </c>
      <c r="E2012" t="str">
        <f>VLOOKUP(B2012,[2]Sheet1!$D:$AB,25,0)</f>
        <v>Regular-Gask</v>
      </c>
      <c r="F2012" t="s">
        <v>595</v>
      </c>
    </row>
    <row r="2013" spans="1:6">
      <c r="A2013" s="69">
        <v>46104</v>
      </c>
      <c r="B2013" t="s">
        <v>664</v>
      </c>
      <c r="C2013">
        <v>177</v>
      </c>
      <c r="D2013">
        <v>1</v>
      </c>
      <c r="E2013" t="str">
        <f>VLOOKUP(B2013,[2]Sheet1!$D:$AB,25,0)</f>
        <v>MG Adhe + DR Adhe</v>
      </c>
      <c r="F2013" t="s">
        <v>220</v>
      </c>
    </row>
    <row r="2014" spans="1:6">
      <c r="A2014" s="69">
        <v>46104</v>
      </c>
      <c r="B2014" t="s">
        <v>37</v>
      </c>
      <c r="C2014">
        <v>71</v>
      </c>
      <c r="D2014">
        <v>1</v>
      </c>
      <c r="E2014" t="str">
        <f>VLOOKUP(B2014,[2]Sheet1!$D:$AB,25,0)</f>
        <v>Regular-Gask</v>
      </c>
      <c r="F2014" t="s">
        <v>595</v>
      </c>
    </row>
    <row r="2015" spans="1:6">
      <c r="A2015" s="69">
        <v>46104</v>
      </c>
      <c r="B2015" t="s">
        <v>334</v>
      </c>
      <c r="C2015">
        <v>201</v>
      </c>
      <c r="D2015">
        <v>1</v>
      </c>
      <c r="E2015" t="str">
        <f>VLOOKUP(B2015,[2]Sheet1!$D:$AB,25,0)</f>
        <v>Regular-Adhe</v>
      </c>
      <c r="F2015" t="s">
        <v>595</v>
      </c>
    </row>
    <row r="2016" spans="1:6">
      <c r="A2016" s="69">
        <v>46104</v>
      </c>
      <c r="B2016" t="s">
        <v>563</v>
      </c>
      <c r="C2016">
        <v>65</v>
      </c>
      <c r="D2016">
        <v>1</v>
      </c>
      <c r="E2016" t="str">
        <f>VLOOKUP(B2016,[2]Sheet1!$D:$AB,25,0)</f>
        <v>Regular-Gask</v>
      </c>
      <c r="F2016" t="s">
        <v>595</v>
      </c>
    </row>
    <row r="2017" spans="1:6">
      <c r="A2017" s="69">
        <v>46104</v>
      </c>
      <c r="B2017" t="s">
        <v>361</v>
      </c>
      <c r="C2017">
        <v>64</v>
      </c>
      <c r="D2017">
        <v>1</v>
      </c>
      <c r="E2017" t="str">
        <f>VLOOKUP(B2017,[2]Sheet1!$D:$AB,25,0)</f>
        <v>Regular-Adhe</v>
      </c>
      <c r="F2017" t="s">
        <v>595</v>
      </c>
    </row>
    <row r="2018" spans="1:6">
      <c r="A2018" s="69">
        <v>46104</v>
      </c>
      <c r="B2018" t="s">
        <v>406</v>
      </c>
      <c r="C2018">
        <v>73</v>
      </c>
      <c r="D2018">
        <v>1</v>
      </c>
      <c r="E2018" t="str">
        <f>VLOOKUP(B2018,[2]Sheet1!$D:$AB,25,0)</f>
        <v>Regular-Adhe</v>
      </c>
      <c r="F2018" t="s">
        <v>595</v>
      </c>
    </row>
    <row r="2019" spans="1:6">
      <c r="A2019" s="69">
        <v>46104</v>
      </c>
      <c r="B2019" t="s">
        <v>164</v>
      </c>
      <c r="C2019">
        <v>236</v>
      </c>
      <c r="D2019">
        <v>1</v>
      </c>
      <c r="E2019" t="str">
        <f>VLOOKUP(B2019,[2]Sheet1!$D:$AB,25,0)</f>
        <v>Regular-Gask</v>
      </c>
      <c r="F2019" t="s">
        <v>595</v>
      </c>
    </row>
    <row r="2020" spans="1:6">
      <c r="A2020" s="69">
        <v>46104</v>
      </c>
      <c r="B2020" t="s">
        <v>652</v>
      </c>
      <c r="C2020">
        <v>449</v>
      </c>
      <c r="D2020">
        <v>1</v>
      </c>
      <c r="E2020" t="str">
        <f>VLOOKUP(B2020,[2]Sheet1!$D:$AB,25,0)</f>
        <v>Regular-Gask</v>
      </c>
      <c r="F2020" t="s">
        <v>595</v>
      </c>
    </row>
    <row r="2021" spans="1:6">
      <c r="A2021" s="69">
        <v>46104</v>
      </c>
      <c r="B2021" t="s">
        <v>340</v>
      </c>
      <c r="C2021">
        <v>136</v>
      </c>
      <c r="D2021">
        <v>1</v>
      </c>
      <c r="E2021" t="str">
        <f>VLOOKUP(B2021,[2]Sheet1!$D:$AB,25,0)</f>
        <v>Regular-Gask</v>
      </c>
      <c r="F2021" t="s">
        <v>595</v>
      </c>
    </row>
    <row r="2022" spans="1:6">
      <c r="A2022" s="69">
        <v>46104</v>
      </c>
      <c r="B2022" t="s">
        <v>86</v>
      </c>
      <c r="C2022">
        <v>705</v>
      </c>
      <c r="D2022">
        <v>1</v>
      </c>
      <c r="E2022" t="str">
        <f>VLOOKUP(B2022,[2]Sheet1!$D:$AB,25,0)</f>
        <v>Regular-Gask</v>
      </c>
      <c r="F2022" t="s">
        <v>595</v>
      </c>
    </row>
    <row r="2023" spans="1:6">
      <c r="A2023" s="69">
        <v>46104</v>
      </c>
      <c r="B2023" t="s">
        <v>653</v>
      </c>
      <c r="C2023">
        <v>111</v>
      </c>
      <c r="D2023">
        <v>1</v>
      </c>
      <c r="E2023" t="str">
        <f>VLOOKUP(B2023,[2]Sheet1!$D:$AB,25,0)</f>
        <v>Regular-Adhe</v>
      </c>
      <c r="F2023" t="s">
        <v>595</v>
      </c>
    </row>
    <row r="2024" spans="1:6">
      <c r="A2024" s="69">
        <v>46104</v>
      </c>
      <c r="B2024" t="s">
        <v>689</v>
      </c>
      <c r="C2024">
        <v>47</v>
      </c>
      <c r="D2024">
        <v>1</v>
      </c>
      <c r="E2024" t="str">
        <f>VLOOKUP(B2024,[2]Sheet1!$D:$AB,25,0)</f>
        <v>Regular-Adhe</v>
      </c>
      <c r="F2024" t="s">
        <v>595</v>
      </c>
    </row>
    <row r="2025" spans="1:6">
      <c r="A2025" s="69">
        <v>46104</v>
      </c>
      <c r="B2025" t="s">
        <v>394</v>
      </c>
      <c r="C2025">
        <v>75</v>
      </c>
      <c r="D2025">
        <v>1</v>
      </c>
      <c r="E2025" t="str">
        <f>VLOOKUP(B2025,[2]Sheet1!$D:$AB,25,0)</f>
        <v>Regular-Adhe</v>
      </c>
      <c r="F2025" t="s">
        <v>595</v>
      </c>
    </row>
    <row r="2026" spans="1:6">
      <c r="A2026" s="69">
        <v>46104</v>
      </c>
      <c r="B2026" t="s">
        <v>936</v>
      </c>
      <c r="C2026">
        <v>114</v>
      </c>
      <c r="D2026">
        <v>1</v>
      </c>
      <c r="E2026" t="str">
        <f>VLOOKUP(B2026,[2]Sheet1!$D:$AB,25,0)</f>
        <v>MG Adhe + Link assembly</v>
      </c>
      <c r="F2026" t="s">
        <v>220</v>
      </c>
    </row>
    <row r="2027" spans="1:6">
      <c r="A2027" s="69">
        <v>46104</v>
      </c>
      <c r="B2027" t="s">
        <v>562</v>
      </c>
      <c r="C2027">
        <v>127</v>
      </c>
      <c r="D2027">
        <v>1</v>
      </c>
      <c r="E2027" t="str">
        <f>VLOOKUP(B2027,[2]Sheet1!$D:$AB,25,0)</f>
        <v>Regular-Adhe</v>
      </c>
      <c r="F2027" t="s">
        <v>595</v>
      </c>
    </row>
    <row r="2028" spans="1:6">
      <c r="A2028" s="69">
        <v>46104</v>
      </c>
      <c r="B2028" t="s">
        <v>15</v>
      </c>
      <c r="C2028">
        <v>159</v>
      </c>
      <c r="D2028">
        <v>1</v>
      </c>
      <c r="E2028" t="str">
        <f>VLOOKUP(B2028,[2]Sheet1!$D:$AB,25,0)</f>
        <v>Regular-Gask</v>
      </c>
      <c r="F2028" t="s">
        <v>595</v>
      </c>
    </row>
    <row r="2029" spans="1:6">
      <c r="A2029" s="69">
        <v>46104</v>
      </c>
      <c r="B2029" t="s">
        <v>640</v>
      </c>
      <c r="C2029">
        <v>41</v>
      </c>
      <c r="D2029">
        <v>1</v>
      </c>
      <c r="E2029" t="str">
        <f>VLOOKUP(B2029,[2]Sheet1!$D:$AB,25,0)</f>
        <v>MG Adhe + DR Adhe + Orientation</v>
      </c>
      <c r="F2029" t="s">
        <v>220</v>
      </c>
    </row>
    <row r="2030" spans="1:6">
      <c r="A2030" s="69">
        <v>46104</v>
      </c>
      <c r="B2030" t="s">
        <v>855</v>
      </c>
      <c r="C2030">
        <v>147</v>
      </c>
      <c r="D2030">
        <v>1</v>
      </c>
      <c r="E2030" t="str">
        <f>VLOOKUP(B2030,[2]Sheet1!$D:$AB,25,0)</f>
        <v>MG Adhe + DR Adhe + Orientation</v>
      </c>
      <c r="F2030" t="s">
        <v>220</v>
      </c>
    </row>
    <row r="2031" spans="1:6">
      <c r="A2031" s="69">
        <v>46104</v>
      </c>
      <c r="B2031" t="s">
        <v>45</v>
      </c>
      <c r="C2031">
        <v>2079</v>
      </c>
      <c r="D2031">
        <v>1</v>
      </c>
      <c r="E2031" t="str">
        <f>VLOOKUP(B2031,[2]Sheet1!$D:$AB,25,0)</f>
        <v>Regular-Gask</v>
      </c>
      <c r="F2031" t="s">
        <v>595</v>
      </c>
    </row>
    <row r="2032" spans="1:6">
      <c r="A2032" s="69">
        <v>46104</v>
      </c>
      <c r="B2032" t="s">
        <v>494</v>
      </c>
      <c r="C2032">
        <v>367</v>
      </c>
      <c r="D2032">
        <v>1</v>
      </c>
      <c r="E2032" t="str">
        <f>VLOOKUP(B2032,[2]Sheet1!$D:$AB,25,0)</f>
        <v>Regular-Adhe</v>
      </c>
      <c r="F2032" t="s">
        <v>595</v>
      </c>
    </row>
    <row r="2033" spans="1:6">
      <c r="A2033" s="69">
        <v>46104</v>
      </c>
      <c r="B2033" t="s">
        <v>182</v>
      </c>
      <c r="C2033">
        <v>67</v>
      </c>
      <c r="D2033">
        <v>1</v>
      </c>
      <c r="E2033" t="str">
        <f>VLOOKUP(B2033,[2]Sheet1!$D:$AB,25,0)</f>
        <v>Regular-Gask</v>
      </c>
      <c r="F2033" t="s">
        <v>595</v>
      </c>
    </row>
    <row r="2034" spans="1:6">
      <c r="A2034" s="69">
        <v>46104</v>
      </c>
      <c r="B2034" t="s">
        <v>734</v>
      </c>
      <c r="C2034">
        <v>33</v>
      </c>
      <c r="D2034">
        <v>1</v>
      </c>
      <c r="E2034" t="str">
        <f>VLOOKUP(B2034,[2]Sheet1!$D:$AB,25,0)</f>
        <v>Regular-Adhe</v>
      </c>
      <c r="F2034" t="s">
        <v>595</v>
      </c>
    </row>
    <row r="2035" spans="1:6">
      <c r="A2035" s="69">
        <v>46104</v>
      </c>
      <c r="B2035" t="s">
        <v>566</v>
      </c>
      <c r="C2035">
        <v>34</v>
      </c>
      <c r="D2035">
        <v>1</v>
      </c>
      <c r="E2035" t="str">
        <f>VLOOKUP(B2035,[2]Sheet1!$D:$AB,25,0)</f>
        <v>Regular-Gask</v>
      </c>
      <c r="F2035" t="s">
        <v>595</v>
      </c>
    </row>
    <row r="2036" spans="1:6">
      <c r="A2036" s="69">
        <v>46104</v>
      </c>
      <c r="B2036" t="s">
        <v>304</v>
      </c>
      <c r="C2036">
        <v>97</v>
      </c>
      <c r="D2036">
        <v>1</v>
      </c>
      <c r="E2036" t="str">
        <f>VLOOKUP(B2036,[2]Sheet1!$D:$AB,25,0)</f>
        <v>Regular-Gask</v>
      </c>
      <c r="F2036" t="s">
        <v>595</v>
      </c>
    </row>
    <row r="2037" spans="1:6">
      <c r="A2037" s="69">
        <v>46104</v>
      </c>
      <c r="B2037" t="s">
        <v>459</v>
      </c>
      <c r="C2037">
        <v>135</v>
      </c>
      <c r="D2037">
        <v>1</v>
      </c>
      <c r="E2037" t="str">
        <f>VLOOKUP(B2037,[2]Sheet1!$D:$AB,25,0)</f>
        <v>Regular-Gask</v>
      </c>
      <c r="F2037" t="s">
        <v>595</v>
      </c>
    </row>
    <row r="2038" spans="1:6">
      <c r="A2038" s="69">
        <v>46104</v>
      </c>
      <c r="B2038" t="s">
        <v>716</v>
      </c>
      <c r="C2038">
        <v>40</v>
      </c>
      <c r="D2038">
        <v>1</v>
      </c>
      <c r="E2038" t="str">
        <f>VLOOKUP(B2038,[2]Sheet1!$D:$AB,25,0)</f>
        <v>Regular-Gask</v>
      </c>
      <c r="F2038" t="s">
        <v>595</v>
      </c>
    </row>
    <row r="2039" spans="1:6">
      <c r="A2039" s="69">
        <v>46104</v>
      </c>
      <c r="B2039" t="s">
        <v>740</v>
      </c>
      <c r="C2039">
        <v>37</v>
      </c>
      <c r="D2039">
        <v>1</v>
      </c>
      <c r="E2039" t="str">
        <f>VLOOKUP(B2039,[2]Sheet1!$D:$AB,25,0)</f>
        <v>Regular-Adhe</v>
      </c>
      <c r="F2039" t="s">
        <v>595</v>
      </c>
    </row>
    <row r="2040" spans="1:6">
      <c r="A2040" s="69">
        <v>46104</v>
      </c>
      <c r="B2040" t="s">
        <v>856</v>
      </c>
      <c r="C2040">
        <v>103</v>
      </c>
      <c r="D2040">
        <v>1</v>
      </c>
      <c r="E2040" t="str">
        <f>VLOOKUP(B2040,[2]Sheet1!$D:$AB,25,0)</f>
        <v>Regular-Adhe</v>
      </c>
      <c r="F2040" t="s">
        <v>595</v>
      </c>
    </row>
    <row r="2041" spans="1:6">
      <c r="A2041" s="69">
        <v>46104</v>
      </c>
      <c r="B2041" t="s">
        <v>827</v>
      </c>
      <c r="C2041">
        <v>453</v>
      </c>
      <c r="D2041">
        <v>1</v>
      </c>
      <c r="E2041" t="str">
        <f>VLOOKUP(B2041,[2]Sheet1!$D:$AB,25,0)</f>
        <v>Regular-Adhe</v>
      </c>
      <c r="F2041" t="s">
        <v>595</v>
      </c>
    </row>
    <row r="2042" spans="1:6">
      <c r="A2042" s="69">
        <v>46104</v>
      </c>
      <c r="B2042" t="s">
        <v>854</v>
      </c>
      <c r="C2042">
        <v>31</v>
      </c>
      <c r="D2042">
        <v>1</v>
      </c>
      <c r="E2042" t="str">
        <f>VLOOKUP(B2042,[2]Sheet1!$D:$AB,25,0)</f>
        <v>MG-Sticker + Orientation</v>
      </c>
      <c r="F2042" t="s">
        <v>220</v>
      </c>
    </row>
    <row r="2043" spans="1:6">
      <c r="A2043" s="69">
        <v>46104</v>
      </c>
      <c r="B2043" t="s">
        <v>364</v>
      </c>
      <c r="C2043">
        <v>49</v>
      </c>
      <c r="D2043">
        <v>1</v>
      </c>
      <c r="E2043" t="str">
        <f>VLOOKUP(B2043,[2]Sheet1!$D:$AB,25,0)</f>
        <v>MG Gask + PB assembly</v>
      </c>
      <c r="F2043" t="s">
        <v>220</v>
      </c>
    </row>
    <row r="2044" spans="1:6">
      <c r="A2044" s="69">
        <v>46104</v>
      </c>
      <c r="B2044" t="s">
        <v>318</v>
      </c>
      <c r="C2044">
        <v>80</v>
      </c>
      <c r="D2044">
        <v>1</v>
      </c>
      <c r="E2044" t="str">
        <f>VLOOKUP(B2044,[2]Sheet1!$D:$AB,25,0)</f>
        <v>Regular-Gask</v>
      </c>
      <c r="F2044" t="s">
        <v>595</v>
      </c>
    </row>
    <row r="2045" spans="1:6">
      <c r="A2045" s="69">
        <v>46104</v>
      </c>
      <c r="B2045" t="s">
        <v>47</v>
      </c>
      <c r="C2045">
        <v>46</v>
      </c>
      <c r="D2045">
        <v>1</v>
      </c>
      <c r="E2045" t="str">
        <f>VLOOKUP(B2045,[2]Sheet1!$D:$AB,25,0)</f>
        <v>MG Adhe + DR Adhe + PB assly</v>
      </c>
      <c r="F2045" t="s">
        <v>220</v>
      </c>
    </row>
    <row r="2046" spans="1:6">
      <c r="A2046" s="69">
        <v>46104</v>
      </c>
      <c r="B2046" t="s">
        <v>690</v>
      </c>
      <c r="C2046">
        <v>169</v>
      </c>
      <c r="D2046">
        <v>1</v>
      </c>
      <c r="E2046" t="str">
        <f>VLOOKUP(B2046,[2]Sheet1!$D:$AB,25,0)</f>
        <v>Regular-Gask</v>
      </c>
      <c r="F2046" t="s">
        <v>595</v>
      </c>
    </row>
    <row r="2047" spans="1:6">
      <c r="A2047" s="69">
        <v>46104</v>
      </c>
      <c r="B2047" t="s">
        <v>181</v>
      </c>
      <c r="C2047">
        <v>226</v>
      </c>
      <c r="D2047">
        <v>1</v>
      </c>
      <c r="E2047" t="str">
        <f>VLOOKUP(B2047,[2]Sheet1!$D:$AB,25,0)</f>
        <v>Regular-Adhe</v>
      </c>
      <c r="F2047" t="s">
        <v>595</v>
      </c>
    </row>
    <row r="2048" spans="1:6">
      <c r="A2048" s="69">
        <v>46104</v>
      </c>
      <c r="B2048" t="s">
        <v>841</v>
      </c>
      <c r="C2048">
        <v>63</v>
      </c>
      <c r="D2048">
        <v>1</v>
      </c>
      <c r="E2048" t="str">
        <f>VLOOKUP(B2048,[2]Sheet1!$D:$AB,25,0)</f>
        <v>Regular-Gask</v>
      </c>
      <c r="F2048" t="s">
        <v>595</v>
      </c>
    </row>
    <row r="2049" spans="1:6">
      <c r="A2049" s="69">
        <v>46104</v>
      </c>
      <c r="B2049" t="s">
        <v>586</v>
      </c>
      <c r="C2049">
        <v>41</v>
      </c>
      <c r="D2049">
        <v>1</v>
      </c>
      <c r="E2049" t="str">
        <f>VLOOKUP(B2049,[2]Sheet1!$D:$AB,25,0)</f>
        <v>Regular-Gask</v>
      </c>
      <c r="F2049" t="s">
        <v>595</v>
      </c>
    </row>
    <row r="2050" spans="1:6">
      <c r="A2050" s="69">
        <v>46104</v>
      </c>
      <c r="B2050" t="s">
        <v>303</v>
      </c>
      <c r="C2050">
        <v>213</v>
      </c>
      <c r="D2050">
        <v>1</v>
      </c>
      <c r="E2050" t="str">
        <f>VLOOKUP(B2050,[2]Sheet1!$D:$AB,25,0)</f>
        <v>Regular-Gask</v>
      </c>
      <c r="F2050" t="s">
        <v>595</v>
      </c>
    </row>
    <row r="2051" spans="1:6">
      <c r="A2051" s="69">
        <v>46104</v>
      </c>
      <c r="B2051" t="s">
        <v>20</v>
      </c>
      <c r="C2051">
        <v>289</v>
      </c>
      <c r="D2051">
        <v>1</v>
      </c>
      <c r="E2051" t="str">
        <f>VLOOKUP(B2051,[2]Sheet1!$D:$AB,25,0)</f>
        <v>Regular-Gask</v>
      </c>
      <c r="F2051" t="s">
        <v>595</v>
      </c>
    </row>
    <row r="2052" spans="1:6">
      <c r="A2052" s="69">
        <v>46104</v>
      </c>
      <c r="B2052" t="s">
        <v>773</v>
      </c>
      <c r="C2052">
        <v>32</v>
      </c>
      <c r="D2052">
        <v>1</v>
      </c>
      <c r="E2052" t="str">
        <f>VLOOKUP(B2052,[2]Sheet1!$D:$AB,25,0)</f>
        <v>Regular-Gask</v>
      </c>
      <c r="F2052" t="s">
        <v>595</v>
      </c>
    </row>
    <row r="2053" spans="1:6">
      <c r="A2053" s="69">
        <v>46104</v>
      </c>
      <c r="B2053" t="s">
        <v>83</v>
      </c>
      <c r="C2053">
        <v>34</v>
      </c>
      <c r="D2053">
        <v>1</v>
      </c>
      <c r="E2053" t="str">
        <f>VLOOKUP(B2053,[2]Sheet1!$D:$AB,25,0)</f>
        <v>Regular-Gask</v>
      </c>
      <c r="F2053" t="s">
        <v>595</v>
      </c>
    </row>
    <row r="2054" spans="1:6">
      <c r="A2054" s="69">
        <v>46104</v>
      </c>
      <c r="B2054" t="s">
        <v>647</v>
      </c>
      <c r="C2054">
        <v>100</v>
      </c>
      <c r="D2054">
        <v>1</v>
      </c>
      <c r="E2054" t="str">
        <f>VLOOKUP(B2054,[2]Sheet1!$D:$AB,25,0)</f>
        <v>Regular-Gask</v>
      </c>
      <c r="F2054" t="s">
        <v>595</v>
      </c>
    </row>
    <row r="2055" spans="1:6">
      <c r="A2055" s="69">
        <v>46104</v>
      </c>
      <c r="B2055" t="s">
        <v>185</v>
      </c>
      <c r="C2055">
        <v>39</v>
      </c>
      <c r="D2055">
        <v>1</v>
      </c>
      <c r="E2055" t="str">
        <f>VLOOKUP(B2055,[2]Sheet1!$D:$AB,25,0)</f>
        <v>Regular-Gask</v>
      </c>
      <c r="F2055" t="s">
        <v>595</v>
      </c>
    </row>
    <row r="2056" spans="1:6">
      <c r="A2056" s="69">
        <v>46104</v>
      </c>
      <c r="B2056" t="s">
        <v>404</v>
      </c>
      <c r="C2056">
        <v>49</v>
      </c>
      <c r="D2056">
        <v>1</v>
      </c>
      <c r="E2056" t="str">
        <f>VLOOKUP(B2056,[2]Sheet1!$D:$AB,25,0)</f>
        <v>Regular-Gask</v>
      </c>
      <c r="F2056" t="s">
        <v>595</v>
      </c>
    </row>
    <row r="2057" spans="1:6">
      <c r="A2057" s="69">
        <v>46104</v>
      </c>
      <c r="B2057" t="s">
        <v>712</v>
      </c>
      <c r="C2057">
        <v>107</v>
      </c>
      <c r="D2057">
        <v>1</v>
      </c>
      <c r="E2057" t="str">
        <f>VLOOKUP(B2057,[2]Sheet1!$D:$AB,25,0)</f>
        <v>Regular-Gask</v>
      </c>
      <c r="F2057" t="s">
        <v>595</v>
      </c>
    </row>
    <row r="2058" spans="1:6">
      <c r="A2058" s="69">
        <v>46104</v>
      </c>
      <c r="B2058" t="s">
        <v>756</v>
      </c>
      <c r="C2058">
        <v>36</v>
      </c>
      <c r="D2058">
        <v>1</v>
      </c>
      <c r="E2058" t="str">
        <f>VLOOKUP(B2058,[2]Sheet1!$D:$AB,25,0)</f>
        <v>MG Adhe + DR Adhe + Orientation</v>
      </c>
      <c r="F2058" t="s">
        <v>220</v>
      </c>
    </row>
    <row r="2059" spans="1:6">
      <c r="A2059" s="69">
        <v>46104</v>
      </c>
      <c r="B2059" t="s">
        <v>919</v>
      </c>
      <c r="C2059">
        <v>394</v>
      </c>
      <c r="D2059">
        <v>1</v>
      </c>
      <c r="E2059" t="str">
        <f>VLOOKUP(B2059,[2]Sheet1!$D:$AB,25,0)</f>
        <v>MG Adhe + DR Adhe + Orientation</v>
      </c>
      <c r="F2059" t="s">
        <v>220</v>
      </c>
    </row>
    <row r="2060" spans="1:6">
      <c r="A2060" s="69">
        <v>46104</v>
      </c>
      <c r="B2060" t="s">
        <v>371</v>
      </c>
      <c r="C2060">
        <v>43</v>
      </c>
      <c r="D2060">
        <v>1</v>
      </c>
      <c r="E2060" t="str">
        <f>VLOOKUP(B2060,[2]Sheet1!$D:$AB,25,0)</f>
        <v>MG Adhe + DR Adhe + Orientation</v>
      </c>
      <c r="F2060" t="s">
        <v>220</v>
      </c>
    </row>
    <row r="2061" spans="1:6">
      <c r="A2061" s="69">
        <v>46104</v>
      </c>
      <c r="B2061" t="s">
        <v>307</v>
      </c>
      <c r="C2061">
        <v>217</v>
      </c>
      <c r="D2061">
        <v>1</v>
      </c>
      <c r="E2061" t="str">
        <f>VLOOKUP(B2061,[2]Sheet1!$D:$AB,25,0)</f>
        <v>Regular-Adhe</v>
      </c>
      <c r="F2061" t="s">
        <v>595</v>
      </c>
    </row>
    <row r="2062" spans="1:6">
      <c r="A2062" s="69">
        <v>46104</v>
      </c>
      <c r="B2062" t="s">
        <v>556</v>
      </c>
      <c r="C2062">
        <v>29</v>
      </c>
      <c r="D2062">
        <v>1</v>
      </c>
      <c r="E2062" t="str">
        <f>VLOOKUP(B2062,[2]Sheet1!$D:$AB,25,0)</f>
        <v>Regular-Adhe</v>
      </c>
      <c r="F2062" t="s">
        <v>595</v>
      </c>
    </row>
    <row r="2063" spans="1:6">
      <c r="A2063" s="69">
        <v>46104</v>
      </c>
      <c r="B2063" t="s">
        <v>22</v>
      </c>
      <c r="C2063">
        <v>299</v>
      </c>
      <c r="D2063">
        <v>1</v>
      </c>
      <c r="E2063" t="str">
        <f>VLOOKUP(B2063,[2]Sheet1!$D:$AB,25,0)</f>
        <v>Regular-Adhe</v>
      </c>
      <c r="F2063" t="s">
        <v>595</v>
      </c>
    </row>
    <row r="2064" spans="1:6">
      <c r="A2064" s="69">
        <v>46104</v>
      </c>
      <c r="B2064" t="s">
        <v>347</v>
      </c>
      <c r="C2064">
        <v>35</v>
      </c>
      <c r="D2064">
        <v>1</v>
      </c>
      <c r="E2064" t="str">
        <f>VLOOKUP(B2064,[2]Sheet1!$D:$AB,25,0)</f>
        <v>MG-Sticker + Orientation</v>
      </c>
      <c r="F2064" t="s">
        <v>220</v>
      </c>
    </row>
    <row r="2065" spans="1:6">
      <c r="A2065" s="69">
        <v>46104</v>
      </c>
      <c r="B2065" t="s">
        <v>552</v>
      </c>
      <c r="C2065">
        <v>48</v>
      </c>
      <c r="D2065">
        <v>1</v>
      </c>
      <c r="E2065" t="str">
        <f>VLOOKUP(B2065,[2]Sheet1!$D:$AB,25,0)</f>
        <v>Regular-Adhe</v>
      </c>
      <c r="F2065" t="s">
        <v>595</v>
      </c>
    </row>
    <row r="2066" spans="1:6">
      <c r="A2066" s="69">
        <v>46104</v>
      </c>
      <c r="B2066" t="s">
        <v>163</v>
      </c>
      <c r="C2066">
        <v>100</v>
      </c>
      <c r="D2066">
        <v>1</v>
      </c>
      <c r="E2066" t="str">
        <f>VLOOKUP(B2066,[2]Sheet1!$D:$AB,25,0)</f>
        <v>Regular-Adhe</v>
      </c>
      <c r="F2066" t="s">
        <v>595</v>
      </c>
    </row>
    <row r="2067" spans="1:6">
      <c r="A2067" s="69">
        <v>46104</v>
      </c>
      <c r="B2067" t="s">
        <v>108</v>
      </c>
      <c r="C2067">
        <v>591</v>
      </c>
      <c r="D2067">
        <v>1</v>
      </c>
      <c r="E2067" t="str">
        <f>VLOOKUP(B2067,[2]Sheet1!$D:$AB,25,0)</f>
        <v>Regular-Adhe</v>
      </c>
      <c r="F2067" t="s">
        <v>595</v>
      </c>
    </row>
    <row r="2068" spans="1:6">
      <c r="A2068" s="69">
        <v>46104</v>
      </c>
      <c r="B2068" t="s">
        <v>110</v>
      </c>
      <c r="C2068">
        <v>46</v>
      </c>
      <c r="D2068">
        <v>1</v>
      </c>
      <c r="E2068" t="str">
        <f>VLOOKUP(B2068,[2]Sheet1!$D:$AB,25,0)</f>
        <v>Regular-Gask</v>
      </c>
      <c r="F2068" t="s">
        <v>595</v>
      </c>
    </row>
    <row r="2069" spans="1:6">
      <c r="A2069" s="69">
        <v>46104</v>
      </c>
      <c r="B2069" t="s">
        <v>775</v>
      </c>
      <c r="C2069">
        <v>35</v>
      </c>
      <c r="D2069">
        <v>1</v>
      </c>
      <c r="E2069" t="str">
        <f>VLOOKUP(B2069,[2]Sheet1!$D:$AB,25,0)</f>
        <v>MG Adhe + DR Adhe</v>
      </c>
      <c r="F2069" t="s">
        <v>220</v>
      </c>
    </row>
    <row r="2070" spans="1:6">
      <c r="A2070" s="69">
        <v>46104</v>
      </c>
      <c r="B2070" t="s">
        <v>309</v>
      </c>
      <c r="C2070">
        <v>37</v>
      </c>
      <c r="D2070">
        <v>1</v>
      </c>
      <c r="E2070" t="str">
        <f>VLOOKUP(B2070,[2]Sheet1!$D:$AB,25,0)</f>
        <v>MG Gask + Orientation</v>
      </c>
      <c r="F2070" t="s">
        <v>220</v>
      </c>
    </row>
    <row r="2071" spans="1:6">
      <c r="A2071" s="69">
        <v>46104</v>
      </c>
      <c r="B2071" t="s">
        <v>760</v>
      </c>
      <c r="C2071">
        <v>41</v>
      </c>
      <c r="D2071">
        <v>1</v>
      </c>
      <c r="E2071" t="str">
        <f>VLOOKUP(B2071,[2]Sheet1!$D:$AB,25,0)</f>
        <v>Regular-Gask</v>
      </c>
      <c r="F2071" t="s">
        <v>595</v>
      </c>
    </row>
    <row r="2072" spans="1:6">
      <c r="A2072" s="69">
        <v>46104</v>
      </c>
      <c r="B2072" t="s">
        <v>353</v>
      </c>
      <c r="C2072">
        <v>36</v>
      </c>
      <c r="D2072">
        <v>1</v>
      </c>
      <c r="E2072" t="str">
        <f>VLOOKUP(B2072,[2]Sheet1!$D:$AB,25,0)</f>
        <v>Regular-Gask</v>
      </c>
      <c r="F2072" t="s">
        <v>595</v>
      </c>
    </row>
    <row r="2073" spans="1:6">
      <c r="A2073" s="69">
        <v>46104</v>
      </c>
      <c r="B2073" t="s">
        <v>317</v>
      </c>
      <c r="C2073">
        <v>323</v>
      </c>
      <c r="D2073">
        <v>1</v>
      </c>
      <c r="E2073" t="str">
        <f>VLOOKUP(B2073,[2]Sheet1!$D:$AB,25,0)</f>
        <v>Regular-Adhe</v>
      </c>
      <c r="F2073" t="s">
        <v>595</v>
      </c>
    </row>
    <row r="2074" spans="1:6">
      <c r="A2074" s="69">
        <v>46104</v>
      </c>
      <c r="B2074" t="s">
        <v>90</v>
      </c>
      <c r="C2074">
        <v>355</v>
      </c>
      <c r="D2074">
        <v>1</v>
      </c>
      <c r="E2074" t="str">
        <f>VLOOKUP(B2074,[2]Sheet1!$D:$AB,25,0)</f>
        <v>Regular-Gask</v>
      </c>
      <c r="F2074" t="s">
        <v>595</v>
      </c>
    </row>
    <row r="2075" spans="1:6">
      <c r="A2075" s="69">
        <v>46104</v>
      </c>
      <c r="B2075" t="s">
        <v>295</v>
      </c>
      <c r="C2075">
        <v>54</v>
      </c>
      <c r="D2075">
        <v>1</v>
      </c>
      <c r="E2075" t="str">
        <f>VLOOKUP(B2075,[2]Sheet1!$D:$AB,25,0)</f>
        <v>MG Adhe + Activator</v>
      </c>
      <c r="F2075" t="s">
        <v>220</v>
      </c>
    </row>
    <row r="2076" spans="1:6">
      <c r="A2076" s="69">
        <v>46104</v>
      </c>
      <c r="B2076" t="s">
        <v>78</v>
      </c>
      <c r="C2076">
        <v>81</v>
      </c>
      <c r="D2076">
        <v>1</v>
      </c>
      <c r="E2076" t="str">
        <f>VLOOKUP(B2076,[2]Sheet1!$D:$AB,25,0)</f>
        <v>Regular-Adhe</v>
      </c>
      <c r="F2076" t="s">
        <v>595</v>
      </c>
    </row>
    <row r="2077" spans="1:6">
      <c r="A2077" s="69">
        <v>46104</v>
      </c>
      <c r="B2077" t="s">
        <v>633</v>
      </c>
      <c r="C2077">
        <v>58</v>
      </c>
      <c r="D2077">
        <v>2</v>
      </c>
      <c r="E2077" t="str">
        <f>VLOOKUP(B2077,[2]Sheet1!$D:$AB,25,0)</f>
        <v>Regular-Adhe</v>
      </c>
      <c r="F2077" t="s">
        <v>595</v>
      </c>
    </row>
    <row r="2078" spans="1:6">
      <c r="A2078" s="69">
        <v>46104</v>
      </c>
      <c r="B2078" t="s">
        <v>194</v>
      </c>
      <c r="C2078">
        <v>58</v>
      </c>
      <c r="D2078">
        <v>2</v>
      </c>
      <c r="E2078" t="str">
        <f>VLOOKUP(B2078,[2]Sheet1!$D:$AB,25,0)</f>
        <v>Regular-Gask</v>
      </c>
      <c r="F2078" t="s">
        <v>595</v>
      </c>
    </row>
    <row r="2079" spans="1:6">
      <c r="A2079" s="69">
        <v>46104</v>
      </c>
      <c r="B2079" t="s">
        <v>3</v>
      </c>
      <c r="C2079">
        <v>1099</v>
      </c>
      <c r="D2079">
        <v>2</v>
      </c>
      <c r="E2079" t="str">
        <f>VLOOKUP(B2079,[2]Sheet1!$D:$AB,25,0)</f>
        <v>Regular-Gask</v>
      </c>
      <c r="F2079" t="s">
        <v>595</v>
      </c>
    </row>
    <row r="2080" spans="1:6">
      <c r="A2080" s="69">
        <v>46104</v>
      </c>
      <c r="B2080" t="s">
        <v>448</v>
      </c>
      <c r="C2080">
        <v>112</v>
      </c>
      <c r="D2080">
        <v>2</v>
      </c>
      <c r="E2080" t="str">
        <f>VLOOKUP(B2080,[2]Sheet1!$D:$AB,25,0)</f>
        <v>Regular-Gask</v>
      </c>
      <c r="F2080" t="s">
        <v>595</v>
      </c>
    </row>
    <row r="2081" spans="1:6">
      <c r="A2081" s="69">
        <v>46104</v>
      </c>
      <c r="B2081" t="s">
        <v>349</v>
      </c>
      <c r="C2081">
        <v>55</v>
      </c>
      <c r="D2081">
        <v>2</v>
      </c>
      <c r="E2081" t="str">
        <f>VLOOKUP(B2081,[2]Sheet1!$D:$AB,25,0)</f>
        <v>Regular-Gask</v>
      </c>
      <c r="F2081" t="s">
        <v>595</v>
      </c>
    </row>
    <row r="2082" spans="1:6">
      <c r="A2082" s="69">
        <v>46104</v>
      </c>
      <c r="B2082" t="s">
        <v>6</v>
      </c>
      <c r="C2082">
        <v>125</v>
      </c>
      <c r="D2082">
        <v>2</v>
      </c>
      <c r="E2082" t="str">
        <f>VLOOKUP(B2082,[2]Sheet1!$D:$AB,25,0)</f>
        <v>Regular-Gask</v>
      </c>
      <c r="F2082" t="s">
        <v>595</v>
      </c>
    </row>
    <row r="2083" spans="1:6">
      <c r="A2083" s="69">
        <v>46104</v>
      </c>
      <c r="B2083" t="s">
        <v>9</v>
      </c>
      <c r="C2083">
        <v>67</v>
      </c>
      <c r="D2083">
        <v>2</v>
      </c>
      <c r="E2083" t="str">
        <f>VLOOKUP(B2083,[2]Sheet1!$D:$AB,25,0)</f>
        <v>Regular-Gask</v>
      </c>
      <c r="F2083" t="s">
        <v>595</v>
      </c>
    </row>
    <row r="2084" spans="1:6">
      <c r="A2084" s="69">
        <v>46104</v>
      </c>
      <c r="B2084" t="s">
        <v>366</v>
      </c>
      <c r="C2084">
        <v>1724</v>
      </c>
      <c r="D2084">
        <v>2</v>
      </c>
      <c r="E2084" t="str">
        <f>VLOOKUP(B2084,[2]Sheet1!$D:$AB,25,0)</f>
        <v>Regular-Gask</v>
      </c>
      <c r="F2084" t="s">
        <v>595</v>
      </c>
    </row>
    <row r="2085" spans="1:6">
      <c r="A2085" s="69">
        <v>46104</v>
      </c>
      <c r="B2085" t="s">
        <v>521</v>
      </c>
      <c r="C2085">
        <v>542</v>
      </c>
      <c r="D2085">
        <v>2</v>
      </c>
      <c r="E2085" t="str">
        <f>VLOOKUP(B2085,[2]Sheet1!$D:$AB,25,0)</f>
        <v>Regular-Gask</v>
      </c>
      <c r="F2085" t="s">
        <v>595</v>
      </c>
    </row>
    <row r="2086" spans="1:6">
      <c r="A2086" s="69">
        <v>46104</v>
      </c>
      <c r="B2086" t="s">
        <v>10</v>
      </c>
      <c r="C2086">
        <v>108</v>
      </c>
      <c r="D2086">
        <v>2</v>
      </c>
      <c r="E2086" t="str">
        <f>VLOOKUP(B2086,[2]Sheet1!$D:$AB,25,0)</f>
        <v>Regular-Gask</v>
      </c>
      <c r="F2086" t="s">
        <v>595</v>
      </c>
    </row>
    <row r="2087" spans="1:6">
      <c r="A2087" s="69">
        <v>46104</v>
      </c>
      <c r="B2087" t="s">
        <v>35</v>
      </c>
      <c r="C2087">
        <v>59</v>
      </c>
      <c r="D2087">
        <v>2</v>
      </c>
      <c r="E2087" t="str">
        <f>VLOOKUP(B2087,[2]Sheet1!$D:$AB,25,0)</f>
        <v>Regular-Gask</v>
      </c>
      <c r="F2087" t="s">
        <v>595</v>
      </c>
    </row>
    <row r="2088" spans="1:6">
      <c r="A2088" s="69">
        <v>46104</v>
      </c>
      <c r="B2088" t="s">
        <v>179</v>
      </c>
      <c r="C2088">
        <v>300</v>
      </c>
      <c r="D2088">
        <v>2</v>
      </c>
      <c r="E2088" t="str">
        <f>VLOOKUP(B2088,[2]Sheet1!$D:$AB,25,0)</f>
        <v>Regular-Gask</v>
      </c>
      <c r="F2088" t="s">
        <v>595</v>
      </c>
    </row>
    <row r="2089" spans="1:6">
      <c r="A2089" s="69">
        <v>46104</v>
      </c>
      <c r="B2089" t="s">
        <v>11</v>
      </c>
      <c r="C2089">
        <v>53</v>
      </c>
      <c r="D2089">
        <v>2</v>
      </c>
      <c r="E2089" t="str">
        <f>VLOOKUP(B2089,[2]Sheet1!$D:$AB,25,0)</f>
        <v>Regular-Gask</v>
      </c>
      <c r="F2089" t="s">
        <v>595</v>
      </c>
    </row>
    <row r="2090" spans="1:6">
      <c r="A2090" s="69">
        <v>46104</v>
      </c>
      <c r="B2090" t="s">
        <v>296</v>
      </c>
      <c r="C2090">
        <v>100</v>
      </c>
      <c r="D2090">
        <v>2</v>
      </c>
      <c r="E2090" t="str">
        <f>VLOOKUP(B2090,[2]Sheet1!$D:$AB,25,0)</f>
        <v>Regular-Adhe</v>
      </c>
      <c r="F2090" t="s">
        <v>595</v>
      </c>
    </row>
    <row r="2091" spans="1:6">
      <c r="A2091" s="69">
        <v>46104</v>
      </c>
      <c r="B2091" t="s">
        <v>808</v>
      </c>
      <c r="C2091">
        <v>70</v>
      </c>
      <c r="D2091">
        <v>2</v>
      </c>
      <c r="E2091" t="str">
        <f>VLOOKUP(B2091,[2]Sheet1!$D:$AB,25,0)</f>
        <v>MG Adhe + DR Adhe + Orientation</v>
      </c>
      <c r="F2091" t="s">
        <v>220</v>
      </c>
    </row>
    <row r="2092" spans="1:6">
      <c r="A2092" s="69">
        <v>46104</v>
      </c>
      <c r="B2092" t="s">
        <v>346</v>
      </c>
      <c r="C2092">
        <v>79</v>
      </c>
      <c r="D2092">
        <v>2</v>
      </c>
      <c r="E2092" t="str">
        <f>VLOOKUP(B2092,[2]Sheet1!$D:$AB,25,0)</f>
        <v>Regular-Gask</v>
      </c>
      <c r="F2092" t="s">
        <v>595</v>
      </c>
    </row>
    <row r="2093" spans="1:6">
      <c r="A2093" s="69">
        <v>46104</v>
      </c>
      <c r="B2093" t="s">
        <v>80</v>
      </c>
      <c r="C2093">
        <v>398</v>
      </c>
      <c r="D2093">
        <v>2</v>
      </c>
      <c r="E2093" t="str">
        <f>VLOOKUP(B2093,[2]Sheet1!$D:$AB,25,0)</f>
        <v>Regular-Adhe</v>
      </c>
      <c r="F2093" t="s">
        <v>595</v>
      </c>
    </row>
    <row r="2094" spans="1:6">
      <c r="A2094" s="69">
        <v>46104</v>
      </c>
      <c r="B2094" t="s">
        <v>782</v>
      </c>
      <c r="C2094">
        <v>90</v>
      </c>
      <c r="D2094">
        <v>2</v>
      </c>
      <c r="E2094" t="str">
        <f>VLOOKUP(B2094,[2]Sheet1!$D:$AB,25,0)</f>
        <v>MG-Sticker + Orientation</v>
      </c>
      <c r="F2094" t="s">
        <v>220</v>
      </c>
    </row>
    <row r="2095" spans="1:6">
      <c r="A2095" s="69">
        <v>46104</v>
      </c>
      <c r="B2095" t="s">
        <v>784</v>
      </c>
      <c r="C2095">
        <v>165</v>
      </c>
      <c r="D2095">
        <v>2</v>
      </c>
      <c r="E2095" t="str">
        <f>VLOOKUP(B2095,[2]Sheet1!$D:$AB,25,0)</f>
        <v>Regular-Adhe</v>
      </c>
      <c r="F2095" t="s">
        <v>595</v>
      </c>
    </row>
    <row r="2096" spans="1:6">
      <c r="A2096" s="69">
        <v>46104</v>
      </c>
      <c r="B2096" t="s">
        <v>644</v>
      </c>
      <c r="C2096">
        <v>91</v>
      </c>
      <c r="D2096">
        <v>2</v>
      </c>
      <c r="E2096" t="str">
        <f>VLOOKUP(B2096,[2]Sheet1!$D:$AB,25,0)</f>
        <v>Regular-Gask</v>
      </c>
      <c r="F2096" t="s">
        <v>595</v>
      </c>
    </row>
    <row r="2097" spans="1:6">
      <c r="A2097" s="69">
        <v>46104</v>
      </c>
      <c r="B2097" t="s">
        <v>373</v>
      </c>
      <c r="C2097">
        <v>153</v>
      </c>
      <c r="D2097">
        <v>2</v>
      </c>
      <c r="E2097" t="str">
        <f>VLOOKUP(B2097,[2]Sheet1!$D:$AB,25,0)</f>
        <v>Regular-Gask</v>
      </c>
      <c r="F2097" t="s">
        <v>595</v>
      </c>
    </row>
    <row r="2098" spans="1:6">
      <c r="A2098" s="69">
        <v>46104</v>
      </c>
      <c r="B2098" t="s">
        <v>240</v>
      </c>
      <c r="C2098">
        <v>67</v>
      </c>
      <c r="D2098">
        <v>2</v>
      </c>
      <c r="E2098" t="str">
        <f>VLOOKUP(B2098,[2]Sheet1!$D:$AB,25,0)</f>
        <v>Regular-Gask</v>
      </c>
      <c r="F2098" t="s">
        <v>595</v>
      </c>
    </row>
    <row r="2099" spans="1:6">
      <c r="A2099" s="69">
        <v>46104</v>
      </c>
      <c r="B2099" t="s">
        <v>166</v>
      </c>
      <c r="C2099">
        <v>221</v>
      </c>
      <c r="D2099">
        <v>2</v>
      </c>
      <c r="E2099" t="str">
        <f>VLOOKUP(B2099,[2]Sheet1!$D:$AB,25,0)</f>
        <v>Regular-Gask</v>
      </c>
      <c r="F2099" t="s">
        <v>595</v>
      </c>
    </row>
    <row r="2100" spans="1:6">
      <c r="A2100" s="69">
        <v>46104</v>
      </c>
      <c r="B2100" t="s">
        <v>385</v>
      </c>
      <c r="C2100">
        <v>218</v>
      </c>
      <c r="D2100">
        <v>2</v>
      </c>
      <c r="E2100" t="str">
        <f>VLOOKUP(B2100,[2]Sheet1!$D:$AB,25,0)</f>
        <v>Regular-Gask</v>
      </c>
      <c r="F2100" t="s">
        <v>595</v>
      </c>
    </row>
    <row r="2101" spans="1:6">
      <c r="A2101" s="69">
        <v>46104</v>
      </c>
      <c r="B2101" t="s">
        <v>555</v>
      </c>
      <c r="C2101">
        <v>399</v>
      </c>
      <c r="D2101">
        <v>2</v>
      </c>
      <c r="E2101" t="str">
        <f>VLOOKUP(B2101,[2]Sheet1!$D:$AB,25,0)</f>
        <v>Regular-Gask</v>
      </c>
      <c r="F2101" t="s">
        <v>595</v>
      </c>
    </row>
    <row r="2102" spans="1:6">
      <c r="A2102" s="69">
        <v>46104</v>
      </c>
      <c r="B2102" t="s">
        <v>388</v>
      </c>
      <c r="C2102">
        <v>227</v>
      </c>
      <c r="D2102">
        <v>2</v>
      </c>
      <c r="E2102" t="str">
        <f>VLOOKUP(B2102,[2]Sheet1!$D:$AB,25,0)</f>
        <v>Regular-Adhe</v>
      </c>
      <c r="F2102" t="s">
        <v>595</v>
      </c>
    </row>
    <row r="2103" spans="1:6">
      <c r="A2103" s="69">
        <v>46104</v>
      </c>
      <c r="B2103" t="s">
        <v>320</v>
      </c>
      <c r="C2103">
        <v>229</v>
      </c>
      <c r="D2103">
        <v>2</v>
      </c>
      <c r="E2103" t="str">
        <f>VLOOKUP(B2103,[2]Sheet1!$D:$AB,25,0)</f>
        <v>Regular-Gask</v>
      </c>
      <c r="F2103" t="s">
        <v>595</v>
      </c>
    </row>
    <row r="2104" spans="1:6">
      <c r="A2104" s="69">
        <v>46104</v>
      </c>
      <c r="B2104" t="s">
        <v>303</v>
      </c>
      <c r="C2104">
        <v>90</v>
      </c>
      <c r="D2104">
        <v>2</v>
      </c>
      <c r="E2104" t="str">
        <f>VLOOKUP(B2104,[2]Sheet1!$D:$AB,25,0)</f>
        <v>Regular-Gask</v>
      </c>
      <c r="F2104" t="s">
        <v>595</v>
      </c>
    </row>
    <row r="2105" spans="1:6">
      <c r="A2105" s="69">
        <v>46104</v>
      </c>
      <c r="B2105" t="s">
        <v>377</v>
      </c>
      <c r="C2105">
        <v>153</v>
      </c>
      <c r="D2105">
        <v>2</v>
      </c>
      <c r="E2105" t="str">
        <f>VLOOKUP(B2105,[2]Sheet1!$D:$AB,25,0)</f>
        <v>Regular-Gask</v>
      </c>
      <c r="F2105" t="s">
        <v>595</v>
      </c>
    </row>
    <row r="2106" spans="1:6">
      <c r="A2106" s="69">
        <v>46104</v>
      </c>
      <c r="B2106" t="s">
        <v>859</v>
      </c>
      <c r="C2106">
        <v>56</v>
      </c>
      <c r="D2106">
        <v>2</v>
      </c>
      <c r="E2106" t="str">
        <f>VLOOKUP(B2106,[2]Sheet1!$D:$AB,25,0)</f>
        <v>Regular-Gask</v>
      </c>
      <c r="F2106" t="s">
        <v>595</v>
      </c>
    </row>
    <row r="2107" spans="1:6">
      <c r="A2107" s="69">
        <v>46104</v>
      </c>
      <c r="B2107" t="s">
        <v>753</v>
      </c>
      <c r="C2107">
        <v>88</v>
      </c>
      <c r="D2107">
        <v>2</v>
      </c>
      <c r="E2107" t="str">
        <f>VLOOKUP(B2107,[2]Sheet1!$D:$AB,25,0)</f>
        <v>Regular-Gask</v>
      </c>
      <c r="F2107" t="s">
        <v>595</v>
      </c>
    </row>
    <row r="2108" spans="1:6">
      <c r="A2108" s="69">
        <v>46104</v>
      </c>
      <c r="B2108" t="s">
        <v>443</v>
      </c>
      <c r="C2108">
        <v>68</v>
      </c>
      <c r="D2108">
        <v>2</v>
      </c>
      <c r="E2108" t="str">
        <f>VLOOKUP(B2108,[2]Sheet1!$D:$AB,25,0)</f>
        <v>MG Adhe + Activator</v>
      </c>
      <c r="F2108" t="s">
        <v>220</v>
      </c>
    </row>
    <row r="2109" spans="1:6">
      <c r="A2109" s="69">
        <v>46104</v>
      </c>
      <c r="B2109" t="s">
        <v>462</v>
      </c>
      <c r="C2109">
        <v>232</v>
      </c>
      <c r="D2109">
        <v>2</v>
      </c>
      <c r="E2109" t="str">
        <f>VLOOKUP(B2109,[2]Sheet1!$D:$AB,25,0)</f>
        <v>Regular-Gask</v>
      </c>
      <c r="F2109" t="s">
        <v>595</v>
      </c>
    </row>
    <row r="2110" spans="1:6">
      <c r="A2110" s="69">
        <v>46104</v>
      </c>
      <c r="B2110" t="s">
        <v>599</v>
      </c>
      <c r="C2110">
        <v>349</v>
      </c>
      <c r="D2110">
        <v>2</v>
      </c>
      <c r="E2110" t="str">
        <f>VLOOKUP(B2110,[2]Sheet1!$D:$AB,25,0)</f>
        <v>Regular-Gask</v>
      </c>
      <c r="F2110" t="s">
        <v>595</v>
      </c>
    </row>
    <row r="2111" spans="1:6">
      <c r="A2111" s="69">
        <v>46104</v>
      </c>
      <c r="B2111" t="s">
        <v>183</v>
      </c>
      <c r="C2111">
        <v>263</v>
      </c>
      <c r="D2111">
        <v>2</v>
      </c>
      <c r="E2111" t="str">
        <f>VLOOKUP(B2111,[2]Sheet1!$D:$AB,25,0)</f>
        <v>Regular-Gask</v>
      </c>
      <c r="F2111" t="s">
        <v>595</v>
      </c>
    </row>
    <row r="2112" spans="1:6">
      <c r="A2112" s="69">
        <v>46104</v>
      </c>
      <c r="B2112" t="s">
        <v>781</v>
      </c>
      <c r="C2112">
        <v>36</v>
      </c>
      <c r="D2112">
        <v>2</v>
      </c>
      <c r="E2112" t="str">
        <f>VLOOKUP(B2112,[2]Sheet1!$D:$AB,25,0)</f>
        <v>Regular-Gask</v>
      </c>
      <c r="F2112" t="s">
        <v>595</v>
      </c>
    </row>
    <row r="2113" spans="1:6">
      <c r="A2113" s="69">
        <v>46104</v>
      </c>
      <c r="B2113" t="s">
        <v>26</v>
      </c>
      <c r="C2113">
        <v>507</v>
      </c>
      <c r="D2113">
        <v>2</v>
      </c>
      <c r="E2113" t="str">
        <f>VLOOKUP(B2113,[2]Sheet1!$D:$AB,25,0)</f>
        <v>Regular-Adhe</v>
      </c>
      <c r="F2113" t="s">
        <v>595</v>
      </c>
    </row>
    <row r="2114" spans="1:6">
      <c r="A2114" s="69">
        <v>46104</v>
      </c>
      <c r="B2114" t="s">
        <v>27</v>
      </c>
      <c r="C2114">
        <v>720</v>
      </c>
      <c r="D2114">
        <v>2</v>
      </c>
      <c r="E2114" t="str">
        <f>VLOOKUP(B2114,[2]Sheet1!$D:$AB,25,0)</f>
        <v>Regular-Adhe</v>
      </c>
      <c r="F2114" t="s">
        <v>595</v>
      </c>
    </row>
    <row r="2115" spans="1:6">
      <c r="A2115" s="69">
        <v>46104</v>
      </c>
      <c r="B2115" t="s">
        <v>317</v>
      </c>
      <c r="C2115">
        <v>62</v>
      </c>
      <c r="D2115">
        <v>2</v>
      </c>
      <c r="E2115" t="str">
        <f>VLOOKUP(B2115,[2]Sheet1!$D:$AB,25,0)</f>
        <v>Regular-Adhe</v>
      </c>
      <c r="F2115" t="s">
        <v>595</v>
      </c>
    </row>
    <row r="2116" spans="1:6">
      <c r="A2116" s="69">
        <v>46104</v>
      </c>
      <c r="B2116" t="s">
        <v>165</v>
      </c>
      <c r="C2116">
        <v>134</v>
      </c>
      <c r="D2116">
        <v>2</v>
      </c>
      <c r="E2116" t="str">
        <f>VLOOKUP(B2116,[2]Sheet1!$D:$AB,25,0)</f>
        <v>Regular-Adhe</v>
      </c>
      <c r="F2116" t="s">
        <v>595</v>
      </c>
    </row>
    <row r="2117" spans="1:6">
      <c r="A2117" s="69">
        <v>46104</v>
      </c>
      <c r="B2117" t="s">
        <v>57</v>
      </c>
      <c r="C2117">
        <v>259</v>
      </c>
      <c r="D2117">
        <v>2</v>
      </c>
      <c r="E2117" t="str">
        <f>VLOOKUP(B2117,[2]Sheet1!$D:$AB,25,0)</f>
        <v>Regular-Adhe</v>
      </c>
      <c r="F2117" t="s">
        <v>595</v>
      </c>
    </row>
    <row r="2118" spans="1:6">
      <c r="A2118" s="69">
        <v>46104</v>
      </c>
      <c r="B2118" t="s">
        <v>229</v>
      </c>
      <c r="C2118">
        <v>115</v>
      </c>
      <c r="D2118">
        <v>2</v>
      </c>
      <c r="E2118" t="str">
        <f>VLOOKUP(B2118,[2]Sheet1!$D:$AB,25,0)</f>
        <v>Regular-Adhe</v>
      </c>
      <c r="F2118" t="s">
        <v>595</v>
      </c>
    </row>
    <row r="2119" spans="1:6">
      <c r="A2119" s="69">
        <v>46104</v>
      </c>
      <c r="B2119" t="s">
        <v>948</v>
      </c>
      <c r="C2119">
        <v>32</v>
      </c>
      <c r="D2119">
        <v>3</v>
      </c>
      <c r="E2119" t="str">
        <f>VLOOKUP(B2119,[2]Sheet1!$D:$AB,25,0)</f>
        <v>Regular-Adhe</v>
      </c>
      <c r="F2119" t="s">
        <v>595</v>
      </c>
    </row>
    <row r="2120" spans="1:6">
      <c r="A2120" s="69">
        <v>46105</v>
      </c>
      <c r="B2120" t="s">
        <v>642</v>
      </c>
      <c r="C2120">
        <v>453</v>
      </c>
      <c r="D2120">
        <v>1</v>
      </c>
      <c r="E2120" t="str">
        <f>VLOOKUP(B2120,[2]Sheet1!$D:$AB,25,0)</f>
        <v>Regular-Gask</v>
      </c>
      <c r="F2120" t="s">
        <v>595</v>
      </c>
    </row>
    <row r="2121" spans="1:6">
      <c r="A2121" s="69">
        <v>46105</v>
      </c>
      <c r="B2121" t="s">
        <v>32</v>
      </c>
      <c r="C2121">
        <v>157</v>
      </c>
      <c r="D2121">
        <v>1</v>
      </c>
      <c r="E2121" t="str">
        <f>VLOOKUP(B2121,[2]Sheet1!$D:$AB,25,0)</f>
        <v>Regular-Gask</v>
      </c>
      <c r="F2121" t="s">
        <v>595</v>
      </c>
    </row>
    <row r="2122" spans="1:6">
      <c r="A2122" s="69">
        <v>46105</v>
      </c>
      <c r="B2122" t="s">
        <v>488</v>
      </c>
      <c r="C2122">
        <v>406</v>
      </c>
      <c r="D2122">
        <v>1</v>
      </c>
      <c r="E2122" t="str">
        <f>VLOOKUP(B2122,[2]Sheet1!$D:$AB,25,0)</f>
        <v>Regular-Gask</v>
      </c>
      <c r="F2122" t="s">
        <v>595</v>
      </c>
    </row>
    <row r="2123" spans="1:6">
      <c r="A2123" s="69">
        <v>46105</v>
      </c>
      <c r="B2123" t="s">
        <v>61</v>
      </c>
      <c r="C2123">
        <v>242</v>
      </c>
      <c r="D2123">
        <v>1</v>
      </c>
      <c r="E2123" t="str">
        <f>VLOOKUP(B2123,[2]Sheet1!$D:$AB,25,0)</f>
        <v>Regular-Gask</v>
      </c>
      <c r="F2123" t="s">
        <v>595</v>
      </c>
    </row>
    <row r="2124" spans="1:6">
      <c r="A2124" s="69">
        <v>46105</v>
      </c>
      <c r="B2124" t="s">
        <v>241</v>
      </c>
      <c r="C2124">
        <v>579</v>
      </c>
      <c r="D2124">
        <v>1</v>
      </c>
      <c r="E2124" t="str">
        <f>VLOOKUP(B2124,[2]Sheet1!$D:$AB,25,0)</f>
        <v>Regular-Adhe</v>
      </c>
      <c r="F2124" t="s">
        <v>595</v>
      </c>
    </row>
    <row r="2125" spans="1:6">
      <c r="A2125" s="69">
        <v>46105</v>
      </c>
      <c r="B2125" t="s">
        <v>912</v>
      </c>
      <c r="C2125">
        <v>1000</v>
      </c>
      <c r="D2125">
        <v>1</v>
      </c>
      <c r="E2125" t="s">
        <v>955</v>
      </c>
      <c r="F2125" t="s">
        <v>595</v>
      </c>
    </row>
    <row r="2126" spans="1:6">
      <c r="A2126" s="69">
        <v>46105</v>
      </c>
      <c r="B2126" t="s">
        <v>617</v>
      </c>
      <c r="C2126">
        <v>255</v>
      </c>
      <c r="D2126">
        <v>1</v>
      </c>
      <c r="E2126" t="str">
        <f>VLOOKUP(B2126,[2]Sheet1!$D:$AB,25,0)</f>
        <v>Regular-Adhe</v>
      </c>
      <c r="F2126" t="s">
        <v>595</v>
      </c>
    </row>
    <row r="2127" spans="1:6">
      <c r="A2127" s="69">
        <v>46105</v>
      </c>
      <c r="B2127" t="s">
        <v>252</v>
      </c>
      <c r="C2127">
        <v>146</v>
      </c>
      <c r="D2127">
        <v>1</v>
      </c>
      <c r="E2127" t="str">
        <f>VLOOKUP(B2127,[2]Sheet1!$D:$AB,25,0)</f>
        <v>Regular-Adhe</v>
      </c>
      <c r="F2127" t="s">
        <v>595</v>
      </c>
    </row>
    <row r="2128" spans="1:6">
      <c r="A2128" s="69">
        <v>46105</v>
      </c>
      <c r="B2128" t="s">
        <v>714</v>
      </c>
      <c r="C2128">
        <v>470</v>
      </c>
      <c r="D2128">
        <v>1</v>
      </c>
      <c r="E2128" t="str">
        <f>VLOOKUP(B2128,[2]Sheet1!$D:$AB,25,0)</f>
        <v>Regular-Gask</v>
      </c>
      <c r="F2128" t="s">
        <v>595</v>
      </c>
    </row>
    <row r="2129" spans="1:6">
      <c r="A2129" s="69">
        <v>46105</v>
      </c>
      <c r="B2129" t="s">
        <v>44</v>
      </c>
      <c r="C2129">
        <v>193</v>
      </c>
      <c r="D2129">
        <v>1</v>
      </c>
      <c r="E2129" t="str">
        <f>VLOOKUP(B2129,[2]Sheet1!$D:$AB,25,0)</f>
        <v>Regular-Gask</v>
      </c>
      <c r="F2129" t="s">
        <v>595</v>
      </c>
    </row>
    <row r="2130" spans="1:6">
      <c r="A2130" s="69">
        <v>46105</v>
      </c>
      <c r="B2130" t="s">
        <v>747</v>
      </c>
      <c r="C2130">
        <v>126</v>
      </c>
      <c r="D2130">
        <v>1</v>
      </c>
      <c r="E2130" t="str">
        <f>VLOOKUP(B2130,[2]Sheet1!$D:$AB,25,0)</f>
        <v>MG Adhe + DR Adhe</v>
      </c>
      <c r="F2130" t="s">
        <v>220</v>
      </c>
    </row>
    <row r="2131" spans="1:6">
      <c r="A2131" s="69">
        <v>46105</v>
      </c>
      <c r="B2131" t="s">
        <v>569</v>
      </c>
      <c r="C2131">
        <v>47</v>
      </c>
      <c r="D2131">
        <v>1</v>
      </c>
      <c r="E2131" t="str">
        <f>VLOOKUP(B2131,[2]Sheet1!$D:$AB,25,0)</f>
        <v>Regular-Adhe</v>
      </c>
      <c r="F2131" t="s">
        <v>595</v>
      </c>
    </row>
    <row r="2132" spans="1:6">
      <c r="A2132" s="69">
        <v>46105</v>
      </c>
      <c r="B2132" t="s">
        <v>697</v>
      </c>
      <c r="C2132">
        <v>152</v>
      </c>
      <c r="D2132">
        <v>1</v>
      </c>
      <c r="E2132" t="str">
        <f>VLOOKUP(B2132,[2]Sheet1!$D:$AB,25,0)</f>
        <v>Regular-Adhe</v>
      </c>
      <c r="F2132" t="s">
        <v>595</v>
      </c>
    </row>
    <row r="2133" spans="1:6">
      <c r="A2133" s="69">
        <v>46105</v>
      </c>
      <c r="B2133" t="s">
        <v>409</v>
      </c>
      <c r="C2133">
        <v>158</v>
      </c>
      <c r="D2133">
        <v>1</v>
      </c>
      <c r="E2133" t="str">
        <f>VLOOKUP(B2133,[2]Sheet1!$D:$AB,25,0)</f>
        <v>Regular-Gask</v>
      </c>
      <c r="F2133" t="s">
        <v>595</v>
      </c>
    </row>
    <row r="2134" spans="1:6">
      <c r="A2134" s="69">
        <v>46105</v>
      </c>
      <c r="B2134" t="s">
        <v>724</v>
      </c>
      <c r="C2134">
        <v>104</v>
      </c>
      <c r="D2134">
        <v>1</v>
      </c>
      <c r="E2134" t="str">
        <f>VLOOKUP(B2134,[2]Sheet1!$D:$AB,25,0)</f>
        <v>Regular-Adhe</v>
      </c>
      <c r="F2134" t="s">
        <v>595</v>
      </c>
    </row>
    <row r="2135" spans="1:6">
      <c r="A2135" s="69">
        <v>46105</v>
      </c>
      <c r="B2135" t="s">
        <v>779</v>
      </c>
      <c r="C2135">
        <v>25</v>
      </c>
      <c r="D2135">
        <v>1</v>
      </c>
      <c r="E2135" t="str">
        <f>VLOOKUP(B2135,[2]Sheet1!$D:$AB,25,0)</f>
        <v>Regular-Gask</v>
      </c>
      <c r="F2135" t="s">
        <v>595</v>
      </c>
    </row>
    <row r="2136" spans="1:6">
      <c r="A2136" s="69">
        <v>46105</v>
      </c>
      <c r="B2136" t="s">
        <v>788</v>
      </c>
      <c r="C2136">
        <v>53</v>
      </c>
      <c r="D2136">
        <v>1</v>
      </c>
      <c r="E2136" t="str">
        <f>VLOOKUP(B2136,[2]Sheet1!$D:$AB,25,0)</f>
        <v>MG Adhe + DR Adhe</v>
      </c>
      <c r="F2136" t="s">
        <v>220</v>
      </c>
    </row>
    <row r="2137" spans="1:6">
      <c r="A2137" s="69">
        <v>46105</v>
      </c>
      <c r="B2137" t="s">
        <v>443</v>
      </c>
      <c r="C2137">
        <v>49</v>
      </c>
      <c r="D2137">
        <v>1</v>
      </c>
      <c r="E2137" t="str">
        <f>VLOOKUP(B2137,[2]Sheet1!$D:$AB,25,0)</f>
        <v>MG Adhe + Activator</v>
      </c>
      <c r="F2137" t="s">
        <v>220</v>
      </c>
    </row>
    <row r="2138" spans="1:6">
      <c r="A2138" s="69">
        <v>46105</v>
      </c>
      <c r="B2138" t="s">
        <v>759</v>
      </c>
      <c r="C2138">
        <v>119</v>
      </c>
      <c r="D2138">
        <v>1</v>
      </c>
      <c r="E2138" t="str">
        <f>VLOOKUP(B2138,[2]Sheet1!$D:$AB,25,0)</f>
        <v>Regular-Gask</v>
      </c>
      <c r="F2138" t="s">
        <v>595</v>
      </c>
    </row>
    <row r="2139" spans="1:6">
      <c r="A2139" s="69">
        <v>46105</v>
      </c>
      <c r="B2139" t="s">
        <v>243</v>
      </c>
      <c r="C2139">
        <v>27</v>
      </c>
      <c r="D2139">
        <v>1</v>
      </c>
      <c r="E2139" t="str">
        <f>VLOOKUP(B2139,[2]Sheet1!$D:$AB,25,0)</f>
        <v>Regular-Adhe</v>
      </c>
      <c r="F2139" t="s">
        <v>595</v>
      </c>
    </row>
    <row r="2140" spans="1:6">
      <c r="A2140" s="69">
        <v>46105</v>
      </c>
      <c r="B2140" t="s">
        <v>795</v>
      </c>
      <c r="C2140">
        <v>173</v>
      </c>
      <c r="D2140">
        <v>1</v>
      </c>
      <c r="E2140" t="str">
        <f>VLOOKUP(B2140,[2]Sheet1!$D:$AB,25,0)</f>
        <v>Regular-Gask</v>
      </c>
      <c r="F2140" t="s">
        <v>595</v>
      </c>
    </row>
    <row r="2141" spans="1:6">
      <c r="A2141" s="69">
        <v>46105</v>
      </c>
      <c r="B2141" t="s">
        <v>276</v>
      </c>
      <c r="C2141">
        <v>25</v>
      </c>
      <c r="D2141">
        <v>1</v>
      </c>
      <c r="E2141" t="str">
        <f>VLOOKUP(B2141,[2]Sheet1!$D:$AB,25,0)</f>
        <v>Regular-Gask</v>
      </c>
      <c r="F2141" t="s">
        <v>595</v>
      </c>
    </row>
    <row r="2142" spans="1:6">
      <c r="A2142" s="69">
        <v>46105</v>
      </c>
      <c r="B2142" t="s">
        <v>915</v>
      </c>
      <c r="C2142">
        <v>32</v>
      </c>
      <c r="D2142">
        <v>1</v>
      </c>
      <c r="E2142" t="str">
        <f>VLOOKUP(B2142,[2]Sheet1!$D:$AB,25,0)</f>
        <v>Regular-Adhe</v>
      </c>
      <c r="F2142" t="s">
        <v>595</v>
      </c>
    </row>
    <row r="2143" spans="1:6">
      <c r="A2143" s="69">
        <v>46105</v>
      </c>
      <c r="B2143" t="s">
        <v>620</v>
      </c>
      <c r="C2143">
        <v>30</v>
      </c>
      <c r="D2143">
        <v>1</v>
      </c>
      <c r="E2143" t="str">
        <f>VLOOKUP(B2143,[2]Sheet1!$D:$AB,25,0)</f>
        <v>Regular-Gask</v>
      </c>
      <c r="F2143" t="s">
        <v>595</v>
      </c>
    </row>
    <row r="2144" spans="1:6">
      <c r="A2144" s="69">
        <v>46105</v>
      </c>
      <c r="B2144" t="s">
        <v>405</v>
      </c>
      <c r="C2144">
        <v>66</v>
      </c>
      <c r="D2144">
        <v>1</v>
      </c>
      <c r="E2144" t="str">
        <f>VLOOKUP(B2144,[2]Sheet1!$D:$AB,25,0)</f>
        <v>Regular-Gask</v>
      </c>
      <c r="F2144" t="s">
        <v>595</v>
      </c>
    </row>
    <row r="2145" spans="1:6">
      <c r="A2145" s="69">
        <v>46105</v>
      </c>
      <c r="B2145" t="s">
        <v>698</v>
      </c>
      <c r="C2145">
        <v>184</v>
      </c>
      <c r="D2145">
        <v>1</v>
      </c>
      <c r="E2145" t="str">
        <f>VLOOKUP(B2145,[2]Sheet1!$D:$AB,25,0)</f>
        <v>Regular-Gask</v>
      </c>
      <c r="F2145" t="s">
        <v>595</v>
      </c>
    </row>
    <row r="2146" spans="1:6">
      <c r="A2146" s="69">
        <v>46105</v>
      </c>
      <c r="B2146" t="s">
        <v>93</v>
      </c>
      <c r="C2146">
        <v>718</v>
      </c>
      <c r="D2146">
        <v>1</v>
      </c>
      <c r="E2146" t="str">
        <f>VLOOKUP(B2146,[2]Sheet1!$D:$AB,25,0)</f>
        <v>Regular-Adhe</v>
      </c>
      <c r="F2146" t="s">
        <v>595</v>
      </c>
    </row>
    <row r="2147" spans="1:6">
      <c r="A2147" s="69">
        <v>46105</v>
      </c>
      <c r="B2147" t="s">
        <v>188</v>
      </c>
      <c r="C2147">
        <v>50</v>
      </c>
      <c r="D2147">
        <v>1</v>
      </c>
      <c r="E2147" t="str">
        <f>VLOOKUP(B2147,[2]Sheet1!$D:$AB,25,0)</f>
        <v>Regular-Gask</v>
      </c>
      <c r="F2147" t="s">
        <v>595</v>
      </c>
    </row>
    <row r="2148" spans="1:6">
      <c r="A2148" s="69">
        <v>46105</v>
      </c>
      <c r="B2148" t="s">
        <v>642</v>
      </c>
      <c r="C2148">
        <v>705</v>
      </c>
      <c r="D2148">
        <v>2</v>
      </c>
      <c r="E2148" t="str">
        <f>VLOOKUP(B2148,[2]Sheet1!$D:$AB,25,0)</f>
        <v>Regular-Gask</v>
      </c>
      <c r="F2148" t="s">
        <v>595</v>
      </c>
    </row>
    <row r="2149" spans="1:6">
      <c r="A2149" s="69">
        <v>46105</v>
      </c>
      <c r="B2149" t="s">
        <v>633</v>
      </c>
      <c r="C2149">
        <v>181</v>
      </c>
      <c r="D2149">
        <v>2</v>
      </c>
      <c r="E2149" t="str">
        <f>VLOOKUP(B2149,[2]Sheet1!$D:$AB,25,0)</f>
        <v>Regular-Adhe</v>
      </c>
      <c r="F2149" t="s">
        <v>595</v>
      </c>
    </row>
    <row r="2150" spans="1:6">
      <c r="A2150" s="69">
        <v>46105</v>
      </c>
      <c r="B2150" t="s">
        <v>519</v>
      </c>
      <c r="C2150">
        <v>488</v>
      </c>
      <c r="D2150">
        <v>2</v>
      </c>
      <c r="E2150" t="str">
        <f>VLOOKUP(B2150,[2]Sheet1!$D:$AB,25,0)</f>
        <v>MG-Sticker + Orientation</v>
      </c>
      <c r="F2150" t="s">
        <v>220</v>
      </c>
    </row>
    <row r="2151" spans="1:6">
      <c r="A2151" s="69">
        <v>46105</v>
      </c>
      <c r="B2151" t="s">
        <v>464</v>
      </c>
      <c r="C2151">
        <v>0</v>
      </c>
      <c r="D2151">
        <v>2</v>
      </c>
      <c r="E2151" t="str">
        <f>VLOOKUP(B2151,[2]Sheet1!$D:$AB,25,0)</f>
        <v>Regular-Adhe</v>
      </c>
      <c r="F2151" t="s">
        <v>595</v>
      </c>
    </row>
    <row r="2152" spans="1:6">
      <c r="A2152" s="69">
        <v>46105</v>
      </c>
      <c r="B2152" t="s">
        <v>32</v>
      </c>
      <c r="C2152">
        <v>90</v>
      </c>
      <c r="D2152">
        <v>2</v>
      </c>
      <c r="E2152" t="str">
        <f>VLOOKUP(B2152,[2]Sheet1!$D:$AB,25,0)</f>
        <v>Regular-Gask</v>
      </c>
      <c r="F2152" t="s">
        <v>595</v>
      </c>
    </row>
    <row r="2153" spans="1:6">
      <c r="A2153" s="69">
        <v>46105</v>
      </c>
      <c r="B2153" t="s">
        <v>194</v>
      </c>
      <c r="C2153">
        <v>87</v>
      </c>
      <c r="D2153">
        <v>2</v>
      </c>
      <c r="E2153" t="str">
        <f>VLOOKUP(B2153,[2]Sheet1!$D:$AB,25,0)</f>
        <v>Regular-Gask</v>
      </c>
      <c r="F2153" t="s">
        <v>595</v>
      </c>
    </row>
    <row r="2154" spans="1:6">
      <c r="A2154" s="69">
        <v>46105</v>
      </c>
      <c r="B2154" t="s">
        <v>488</v>
      </c>
      <c r="C2154">
        <v>487</v>
      </c>
      <c r="D2154">
        <v>2</v>
      </c>
      <c r="E2154" t="str">
        <f>VLOOKUP(B2154,[2]Sheet1!$D:$AB,25,0)</f>
        <v>Regular-Gask</v>
      </c>
      <c r="F2154" t="s">
        <v>595</v>
      </c>
    </row>
    <row r="2155" spans="1:6">
      <c r="A2155" s="69">
        <v>46105</v>
      </c>
      <c r="B2155" t="s">
        <v>3</v>
      </c>
      <c r="C2155">
        <v>506</v>
      </c>
      <c r="D2155">
        <v>2</v>
      </c>
      <c r="E2155" t="str">
        <f>VLOOKUP(B2155,[2]Sheet1!$D:$AB,25,0)</f>
        <v>Regular-Gask</v>
      </c>
      <c r="F2155" t="s">
        <v>595</v>
      </c>
    </row>
    <row r="2156" spans="1:6">
      <c r="A2156" s="69">
        <v>46105</v>
      </c>
      <c r="B2156" t="s">
        <v>448</v>
      </c>
      <c r="C2156">
        <v>120</v>
      </c>
      <c r="D2156">
        <v>2</v>
      </c>
      <c r="E2156" t="str">
        <f>VLOOKUP(B2156,[2]Sheet1!$D:$AB,25,0)</f>
        <v>Regular-Gask</v>
      </c>
      <c r="F2156" t="s">
        <v>595</v>
      </c>
    </row>
    <row r="2157" spans="1:6">
      <c r="A2157" s="69">
        <v>46105</v>
      </c>
      <c r="B2157" t="s">
        <v>61</v>
      </c>
      <c r="C2157">
        <v>88</v>
      </c>
      <c r="D2157">
        <v>2</v>
      </c>
      <c r="E2157" t="str">
        <f>VLOOKUP(B2157,[2]Sheet1!$D:$AB,25,0)</f>
        <v>Regular-Gask</v>
      </c>
      <c r="F2157" t="s">
        <v>595</v>
      </c>
    </row>
    <row r="2158" spans="1:6">
      <c r="A2158" s="69">
        <v>46105</v>
      </c>
      <c r="B2158" t="s">
        <v>62</v>
      </c>
      <c r="C2158">
        <v>1205</v>
      </c>
      <c r="D2158">
        <v>2</v>
      </c>
      <c r="E2158" t="str">
        <f>VLOOKUP(B2158,[2]Sheet1!$D:$AB,25,0)</f>
        <v>MG Adhe +  PB Assy + DR Sticker</v>
      </c>
      <c r="F2158" t="s">
        <v>220</v>
      </c>
    </row>
    <row r="2159" spans="1:6">
      <c r="A2159" s="69">
        <v>46105</v>
      </c>
      <c r="B2159" t="s">
        <v>241</v>
      </c>
      <c r="C2159">
        <v>453</v>
      </c>
      <c r="D2159">
        <v>2</v>
      </c>
      <c r="E2159" t="str">
        <f>VLOOKUP(B2159,[2]Sheet1!$D:$AB,25,0)</f>
        <v>Regular-Adhe</v>
      </c>
      <c r="F2159" t="s">
        <v>595</v>
      </c>
    </row>
    <row r="2160" spans="1:6">
      <c r="A2160" s="69">
        <v>46105</v>
      </c>
      <c r="B2160" t="s">
        <v>916</v>
      </c>
      <c r="C2160">
        <v>54</v>
      </c>
      <c r="D2160">
        <v>2</v>
      </c>
      <c r="E2160" t="str">
        <f>VLOOKUP(B2160,[2]Sheet1!$D:$AB,25,0)</f>
        <v>Regular-Gask</v>
      </c>
      <c r="F2160" t="s">
        <v>595</v>
      </c>
    </row>
    <row r="2161" spans="1:6">
      <c r="A2161" s="69">
        <v>46105</v>
      </c>
      <c r="B2161" t="s">
        <v>386</v>
      </c>
      <c r="C2161">
        <v>223</v>
      </c>
      <c r="D2161">
        <v>2</v>
      </c>
      <c r="E2161" t="str">
        <f>VLOOKUP(B2161,[2]Sheet1!$D:$AB,25,0)</f>
        <v>Regular-Gask</v>
      </c>
      <c r="F2161" t="s">
        <v>595</v>
      </c>
    </row>
    <row r="2162" spans="1:6">
      <c r="A2162" s="69">
        <v>46105</v>
      </c>
      <c r="B2162" t="s">
        <v>9</v>
      </c>
      <c r="C2162">
        <v>49</v>
      </c>
      <c r="D2162">
        <v>2</v>
      </c>
      <c r="E2162" t="str">
        <f>VLOOKUP(B2162,[2]Sheet1!$D:$AB,25,0)</f>
        <v>Regular-Gask</v>
      </c>
      <c r="F2162" t="s">
        <v>595</v>
      </c>
    </row>
    <row r="2163" spans="1:6">
      <c r="A2163" s="69">
        <v>46105</v>
      </c>
      <c r="B2163" t="s">
        <v>73</v>
      </c>
      <c r="C2163">
        <v>433</v>
      </c>
      <c r="D2163">
        <v>2</v>
      </c>
      <c r="E2163" t="str">
        <f>VLOOKUP(B2163,[2]Sheet1!$D:$AB,25,0)</f>
        <v>Regular-Gask</v>
      </c>
      <c r="F2163" t="s">
        <v>595</v>
      </c>
    </row>
    <row r="2164" spans="1:6">
      <c r="A2164" s="69">
        <v>46105</v>
      </c>
      <c r="B2164" t="s">
        <v>542</v>
      </c>
      <c r="C2164">
        <v>58</v>
      </c>
      <c r="D2164">
        <v>2</v>
      </c>
      <c r="E2164" t="str">
        <f>VLOOKUP(B2164,[2]Sheet1!$D:$AB,25,0)</f>
        <v>Regular-Gask</v>
      </c>
      <c r="F2164" t="s">
        <v>595</v>
      </c>
    </row>
    <row r="2165" spans="1:6">
      <c r="A2165" s="69">
        <v>46105</v>
      </c>
      <c r="B2165" t="s">
        <v>702</v>
      </c>
      <c r="C2165">
        <v>488</v>
      </c>
      <c r="D2165">
        <v>2</v>
      </c>
      <c r="E2165" t="str">
        <f>VLOOKUP(B2165,[2]Sheet1!$D:$AB,25,0)</f>
        <v>Regular-Gask</v>
      </c>
      <c r="F2165" t="s">
        <v>595</v>
      </c>
    </row>
    <row r="2166" spans="1:6">
      <c r="A2166" s="69">
        <v>46105</v>
      </c>
      <c r="B2166" t="s">
        <v>332</v>
      </c>
      <c r="C2166">
        <v>185</v>
      </c>
      <c r="D2166">
        <v>2</v>
      </c>
      <c r="E2166" t="str">
        <f>VLOOKUP(B2166,[2]Sheet1!$D:$AB,25,0)</f>
        <v>Regular-Gask</v>
      </c>
      <c r="F2166" t="s">
        <v>595</v>
      </c>
    </row>
    <row r="2167" spans="1:6">
      <c r="A2167" s="69">
        <v>46105</v>
      </c>
      <c r="B2167" t="s">
        <v>36</v>
      </c>
      <c r="C2167">
        <v>215</v>
      </c>
      <c r="D2167">
        <v>2</v>
      </c>
      <c r="E2167" t="str">
        <f>VLOOKUP(B2167,[2]Sheet1!$D:$AB,25,0)</f>
        <v>Regular-Gask</v>
      </c>
      <c r="F2167" t="s">
        <v>595</v>
      </c>
    </row>
    <row r="2168" spans="1:6">
      <c r="A2168" s="69">
        <v>46105</v>
      </c>
      <c r="B2168" t="s">
        <v>179</v>
      </c>
      <c r="C2168">
        <v>82</v>
      </c>
      <c r="D2168">
        <v>2</v>
      </c>
      <c r="E2168" t="str">
        <f>VLOOKUP(B2168,[2]Sheet1!$D:$AB,25,0)</f>
        <v>Regular-Gask</v>
      </c>
      <c r="F2168" t="s">
        <v>595</v>
      </c>
    </row>
    <row r="2169" spans="1:6">
      <c r="A2169" s="69">
        <v>46105</v>
      </c>
      <c r="B2169" t="s">
        <v>11</v>
      </c>
      <c r="C2169">
        <v>139</v>
      </c>
      <c r="D2169">
        <v>2</v>
      </c>
      <c r="E2169" t="str">
        <f>VLOOKUP(B2169,[2]Sheet1!$D:$AB,25,0)</f>
        <v>Regular-Gask</v>
      </c>
      <c r="F2169" t="s">
        <v>595</v>
      </c>
    </row>
    <row r="2170" spans="1:6">
      <c r="A2170" s="69">
        <v>46105</v>
      </c>
      <c r="B2170" t="s">
        <v>375</v>
      </c>
      <c r="C2170">
        <v>722</v>
      </c>
      <c r="D2170">
        <v>2</v>
      </c>
      <c r="E2170" t="str">
        <f>VLOOKUP(B2170,[2]Sheet1!$D:$AB,25,0)</f>
        <v>Regular-Gask</v>
      </c>
      <c r="F2170" t="s">
        <v>595</v>
      </c>
    </row>
    <row r="2171" spans="1:6">
      <c r="A2171" s="69">
        <v>46105</v>
      </c>
      <c r="B2171" t="s">
        <v>376</v>
      </c>
      <c r="C2171">
        <v>443</v>
      </c>
      <c r="D2171">
        <v>2</v>
      </c>
      <c r="E2171" t="str">
        <f>VLOOKUP(B2171,[2]Sheet1!$D:$AB,25,0)</f>
        <v>Regular-Gask</v>
      </c>
      <c r="F2171" t="s">
        <v>595</v>
      </c>
    </row>
    <row r="2172" spans="1:6">
      <c r="A2172" s="69">
        <v>46105</v>
      </c>
      <c r="B2172" t="s">
        <v>695</v>
      </c>
      <c r="C2172">
        <v>96</v>
      </c>
      <c r="D2172">
        <v>2</v>
      </c>
      <c r="E2172" t="str">
        <f>VLOOKUP(B2172,[2]Sheet1!$D:$AB,25,0)</f>
        <v>Regular-Gask</v>
      </c>
      <c r="F2172" t="s">
        <v>595</v>
      </c>
    </row>
    <row r="2173" spans="1:6">
      <c r="A2173" s="69">
        <v>46105</v>
      </c>
      <c r="B2173" t="s">
        <v>523</v>
      </c>
      <c r="C2173">
        <v>777</v>
      </c>
      <c r="D2173">
        <v>2</v>
      </c>
      <c r="E2173" t="str">
        <f>VLOOKUP(B2173,[2]Sheet1!$D:$AB,25,0)</f>
        <v>Regular-Adhe</v>
      </c>
      <c r="F2173" t="s">
        <v>595</v>
      </c>
    </row>
    <row r="2174" spans="1:6">
      <c r="A2174" s="69">
        <v>46105</v>
      </c>
      <c r="B2174" t="s">
        <v>505</v>
      </c>
      <c r="C2174">
        <v>261</v>
      </c>
      <c r="D2174">
        <v>2</v>
      </c>
      <c r="E2174" t="str">
        <f>VLOOKUP(B2174,[2]Sheet1!$D:$AB,25,0)</f>
        <v>Regular-Gask</v>
      </c>
      <c r="F2174" t="s">
        <v>595</v>
      </c>
    </row>
    <row r="2175" spans="1:6">
      <c r="A2175" s="69">
        <v>46105</v>
      </c>
      <c r="B2175" t="s">
        <v>394</v>
      </c>
      <c r="C2175">
        <v>50</v>
      </c>
      <c r="D2175">
        <v>2</v>
      </c>
      <c r="E2175" t="str">
        <f>VLOOKUP(B2175,[2]Sheet1!$D:$AB,25,0)</f>
        <v>Regular-Adhe</v>
      </c>
      <c r="F2175" t="s">
        <v>595</v>
      </c>
    </row>
    <row r="2176" spans="1:6">
      <c r="A2176" s="69">
        <v>46105</v>
      </c>
      <c r="B2176" t="s">
        <v>311</v>
      </c>
      <c r="C2176">
        <v>244</v>
      </c>
      <c r="D2176">
        <v>2</v>
      </c>
      <c r="E2176" t="str">
        <f>VLOOKUP(B2176,[2]Sheet1!$D:$AB,25,0)</f>
        <v>Regular-Gask</v>
      </c>
      <c r="F2176" t="s">
        <v>595</v>
      </c>
    </row>
    <row r="2177" spans="1:6">
      <c r="A2177" s="69">
        <v>46105</v>
      </c>
      <c r="B2177" t="s">
        <v>166</v>
      </c>
      <c r="C2177">
        <v>291</v>
      </c>
      <c r="D2177">
        <v>2</v>
      </c>
      <c r="E2177" t="str">
        <f>VLOOKUP(B2177,[2]Sheet1!$D:$AB,25,0)</f>
        <v>Regular-Gask</v>
      </c>
      <c r="F2177" t="s">
        <v>595</v>
      </c>
    </row>
    <row r="2178" spans="1:6">
      <c r="A2178" s="69">
        <v>46105</v>
      </c>
      <c r="B2178" t="s">
        <v>923</v>
      </c>
      <c r="C2178">
        <v>170</v>
      </c>
      <c r="D2178">
        <v>2</v>
      </c>
      <c r="E2178" t="str">
        <f>VLOOKUP(B2178,[2]Sheet1!$D:$AB,25,0)</f>
        <v>MG Adhe + DR Adhe + Orientation</v>
      </c>
      <c r="F2178" t="s">
        <v>220</v>
      </c>
    </row>
    <row r="2179" spans="1:6">
      <c r="A2179" s="69">
        <v>46105</v>
      </c>
      <c r="B2179" t="s">
        <v>410</v>
      </c>
      <c r="C2179">
        <v>168</v>
      </c>
      <c r="D2179">
        <v>2</v>
      </c>
      <c r="E2179" t="str">
        <f>VLOOKUP(B2179,[2]Sheet1!$D:$AB,25,0)</f>
        <v>Regular-Gask</v>
      </c>
      <c r="F2179" t="s">
        <v>595</v>
      </c>
    </row>
    <row r="2180" spans="1:6">
      <c r="A2180" s="69">
        <v>46105</v>
      </c>
      <c r="B2180" t="s">
        <v>364</v>
      </c>
      <c r="C2180">
        <v>58</v>
      </c>
      <c r="D2180">
        <v>2</v>
      </c>
      <c r="E2180" t="str">
        <f>VLOOKUP(B2180,[2]Sheet1!$D:$AB,25,0)</f>
        <v>MG Gask + PB assembly</v>
      </c>
      <c r="F2180" t="s">
        <v>220</v>
      </c>
    </row>
    <row r="2181" spans="1:6">
      <c r="A2181" s="69">
        <v>46105</v>
      </c>
      <c r="B2181" t="s">
        <v>832</v>
      </c>
      <c r="C2181">
        <v>61</v>
      </c>
      <c r="D2181">
        <v>2</v>
      </c>
      <c r="E2181" t="str">
        <f>VLOOKUP(B2181,[2]Sheet1!$D:$AB,25,0)</f>
        <v>Regular-Adhe</v>
      </c>
      <c r="F2181" t="s">
        <v>595</v>
      </c>
    </row>
    <row r="2182" spans="1:6">
      <c r="A2182" s="69">
        <v>46105</v>
      </c>
      <c r="B2182" t="s">
        <v>18</v>
      </c>
      <c r="C2182">
        <v>790</v>
      </c>
      <c r="D2182">
        <v>2</v>
      </c>
      <c r="E2182" t="str">
        <f>VLOOKUP(B2182,[2]Sheet1!$D:$AB,25,0)</f>
        <v>Regular-Adhe</v>
      </c>
      <c r="F2182" t="s">
        <v>595</v>
      </c>
    </row>
    <row r="2183" spans="1:6">
      <c r="A2183" s="69">
        <v>46105</v>
      </c>
      <c r="B2183" t="s">
        <v>690</v>
      </c>
      <c r="C2183">
        <v>126</v>
      </c>
      <c r="D2183">
        <v>2</v>
      </c>
      <c r="E2183" t="str">
        <f>VLOOKUP(B2183,[2]Sheet1!$D:$AB,25,0)</f>
        <v>Regular-Gask</v>
      </c>
      <c r="F2183" t="s">
        <v>595</v>
      </c>
    </row>
    <row r="2184" spans="1:6">
      <c r="A2184" s="69">
        <v>46105</v>
      </c>
      <c r="B2184" t="s">
        <v>700</v>
      </c>
      <c r="C2184">
        <v>89</v>
      </c>
      <c r="D2184">
        <v>2</v>
      </c>
      <c r="E2184" t="str">
        <f>VLOOKUP(B2184,[2]Sheet1!$D:$AB,25,0)</f>
        <v>MG Adhe + DR Adhe + PB assly</v>
      </c>
      <c r="F2184" t="s">
        <v>220</v>
      </c>
    </row>
    <row r="2185" spans="1:6">
      <c r="A2185" s="69">
        <v>46105</v>
      </c>
      <c r="B2185" t="s">
        <v>724</v>
      </c>
      <c r="C2185">
        <v>52</v>
      </c>
      <c r="D2185">
        <v>2</v>
      </c>
      <c r="E2185" t="str">
        <f>VLOOKUP(B2185,[2]Sheet1!$D:$AB,25,0)</f>
        <v>Regular-Adhe</v>
      </c>
      <c r="F2185" t="s">
        <v>595</v>
      </c>
    </row>
    <row r="2186" spans="1:6">
      <c r="A2186" s="69">
        <v>46105</v>
      </c>
      <c r="B2186" t="s">
        <v>54</v>
      </c>
      <c r="C2186">
        <v>82</v>
      </c>
      <c r="D2186">
        <v>2</v>
      </c>
      <c r="E2186" t="str">
        <f>VLOOKUP(B2186,[2]Sheet1!$D:$AB,25,0)</f>
        <v>MG Adhe + DR Adhe + Orientation</v>
      </c>
      <c r="F2186" t="s">
        <v>220</v>
      </c>
    </row>
    <row r="2187" spans="1:6">
      <c r="A2187" s="69">
        <v>46105</v>
      </c>
      <c r="B2187" t="s">
        <v>757</v>
      </c>
      <c r="C2187">
        <v>114</v>
      </c>
      <c r="D2187">
        <v>2</v>
      </c>
      <c r="E2187" t="str">
        <f>VLOOKUP(B2187,[2]Sheet1!$D:$AB,25,0)</f>
        <v>Regular-Gask</v>
      </c>
      <c r="F2187" t="s">
        <v>595</v>
      </c>
    </row>
    <row r="2188" spans="1:6">
      <c r="A2188" s="69">
        <v>46105</v>
      </c>
      <c r="B2188" t="s">
        <v>305</v>
      </c>
      <c r="C2188">
        <v>591</v>
      </c>
      <c r="D2188">
        <v>2</v>
      </c>
      <c r="E2188" t="str">
        <f>VLOOKUP(B2188,[2]Sheet1!$D:$AB,25,0)</f>
        <v>MG-Sticker</v>
      </c>
      <c r="F2188" t="s">
        <v>220</v>
      </c>
    </row>
    <row r="2189" spans="1:6">
      <c r="A2189" s="69">
        <v>46105</v>
      </c>
      <c r="B2189" t="s">
        <v>684</v>
      </c>
      <c r="C2189">
        <v>95</v>
      </c>
      <c r="D2189">
        <v>2</v>
      </c>
      <c r="E2189" t="str">
        <f>VLOOKUP(B2189,[2]Sheet1!$D:$AB,25,0)</f>
        <v>Regular-Gask</v>
      </c>
      <c r="F2189" t="s">
        <v>595</v>
      </c>
    </row>
    <row r="2190" spans="1:6">
      <c r="A2190" s="69">
        <v>46105</v>
      </c>
      <c r="B2190" t="s">
        <v>434</v>
      </c>
      <c r="C2190">
        <v>59</v>
      </c>
      <c r="D2190">
        <v>2</v>
      </c>
      <c r="E2190" t="str">
        <f>VLOOKUP(B2190,[2]Sheet1!$D:$AB,25,0)</f>
        <v>Regular-Gask</v>
      </c>
      <c r="F2190" t="s">
        <v>595</v>
      </c>
    </row>
    <row r="2191" spans="1:6">
      <c r="A2191" s="69">
        <v>46105</v>
      </c>
      <c r="B2191" t="s">
        <v>454</v>
      </c>
      <c r="C2191">
        <v>58</v>
      </c>
      <c r="D2191">
        <v>2</v>
      </c>
      <c r="E2191" t="str">
        <f>VLOOKUP(B2191,[2]Sheet1!$D:$AB,25,0)</f>
        <v>Regular-Gask</v>
      </c>
      <c r="F2191" t="s">
        <v>595</v>
      </c>
    </row>
    <row r="2192" spans="1:6">
      <c r="A2192" s="69">
        <v>46105</v>
      </c>
      <c r="B2192" t="s">
        <v>698</v>
      </c>
      <c r="C2192">
        <v>212</v>
      </c>
      <c r="D2192">
        <v>2</v>
      </c>
      <c r="E2192" t="str">
        <f>VLOOKUP(B2192,[2]Sheet1!$D:$AB,25,0)</f>
        <v>Regular-Gask</v>
      </c>
      <c r="F2192" t="s">
        <v>595</v>
      </c>
    </row>
    <row r="2193" spans="1:6">
      <c r="A2193" s="69">
        <v>46105</v>
      </c>
      <c r="B2193" t="s">
        <v>568</v>
      </c>
      <c r="C2193">
        <v>42</v>
      </c>
      <c r="D2193">
        <v>2</v>
      </c>
      <c r="E2193" t="str">
        <f>VLOOKUP(B2193,[2]Sheet1!$D:$AB,25,0)</f>
        <v>Regular-Gask</v>
      </c>
      <c r="F2193" t="s">
        <v>595</v>
      </c>
    </row>
    <row r="2194" spans="1:6">
      <c r="A2194" s="69">
        <v>46105</v>
      </c>
      <c r="B2194" t="s">
        <v>27</v>
      </c>
      <c r="C2194">
        <v>202</v>
      </c>
      <c r="D2194">
        <v>2</v>
      </c>
      <c r="E2194" t="str">
        <f>VLOOKUP(B2194,[2]Sheet1!$D:$AB,25,0)</f>
        <v>Regular-Adhe</v>
      </c>
      <c r="F2194" t="s">
        <v>595</v>
      </c>
    </row>
    <row r="2195" spans="1:6">
      <c r="A2195" s="69">
        <v>46105</v>
      </c>
      <c r="B2195" t="s">
        <v>578</v>
      </c>
      <c r="C2195">
        <v>35</v>
      </c>
      <c r="D2195">
        <v>2</v>
      </c>
      <c r="E2195" t="str">
        <f>VLOOKUP(B2195,[2]Sheet1!$D:$AB,25,0)</f>
        <v>Regular-Adhe</v>
      </c>
      <c r="F2195" t="s">
        <v>595</v>
      </c>
    </row>
    <row r="2196" spans="1:6">
      <c r="A2196" s="69">
        <v>46105</v>
      </c>
      <c r="B2196" t="s">
        <v>442</v>
      </c>
      <c r="C2196">
        <v>36</v>
      </c>
      <c r="D2196">
        <v>2</v>
      </c>
      <c r="E2196" t="str">
        <f>VLOOKUP(B2196,[2]Sheet1!$D:$AB,25,0)</f>
        <v>MG Gask + PB assembly</v>
      </c>
      <c r="F2196" t="s">
        <v>220</v>
      </c>
    </row>
    <row r="2197" spans="1:6">
      <c r="A2197" s="69">
        <v>46105</v>
      </c>
      <c r="B2197" t="s">
        <v>935</v>
      </c>
      <c r="C2197">
        <v>61</v>
      </c>
      <c r="D2197">
        <v>2</v>
      </c>
      <c r="E2197" t="str">
        <f>VLOOKUP(B2197,[2]Sheet1!$D:$AB,25,0)</f>
        <v>MG Gask + PB assembly</v>
      </c>
      <c r="F2197" t="s">
        <v>220</v>
      </c>
    </row>
    <row r="2198" spans="1:6">
      <c r="A2198" s="69">
        <v>46105</v>
      </c>
      <c r="B2198" t="s">
        <v>93</v>
      </c>
      <c r="C2198">
        <v>197</v>
      </c>
      <c r="D2198">
        <v>2</v>
      </c>
      <c r="E2198" t="str">
        <f>VLOOKUP(B2198,[2]Sheet1!$D:$AB,25,0)</f>
        <v>Regular-Adhe</v>
      </c>
      <c r="F2198" t="s">
        <v>595</v>
      </c>
    </row>
    <row r="2199" spans="1:6">
      <c r="A2199" s="69">
        <v>46105</v>
      </c>
      <c r="B2199" t="s">
        <v>165</v>
      </c>
      <c r="C2199">
        <v>105</v>
      </c>
      <c r="D2199">
        <v>2</v>
      </c>
      <c r="E2199" t="str">
        <f>VLOOKUP(B2199,[2]Sheet1!$D:$AB,25,0)</f>
        <v>Regular-Adhe</v>
      </c>
      <c r="F2199" t="s">
        <v>595</v>
      </c>
    </row>
    <row r="2200" spans="1:6">
      <c r="A2200" s="69">
        <v>46105</v>
      </c>
      <c r="B2200" t="s">
        <v>57</v>
      </c>
      <c r="C2200">
        <v>299</v>
      </c>
      <c r="D2200">
        <v>2</v>
      </c>
      <c r="E2200" t="str">
        <f>VLOOKUP(B2200,[2]Sheet1!$D:$AB,25,0)</f>
        <v>Regular-Adhe</v>
      </c>
      <c r="F2200" t="s">
        <v>595</v>
      </c>
    </row>
    <row r="2201" spans="1:6">
      <c r="A2201" s="69">
        <v>46105</v>
      </c>
      <c r="B2201" t="s">
        <v>295</v>
      </c>
      <c r="C2201">
        <v>199</v>
      </c>
      <c r="D2201">
        <v>2</v>
      </c>
      <c r="E2201" t="str">
        <f>VLOOKUP(B2201,[2]Sheet1!$D:$AB,25,0)</f>
        <v>MG Adhe + Activator</v>
      </c>
      <c r="F2201" t="s">
        <v>220</v>
      </c>
    </row>
    <row r="2202" spans="1:6">
      <c r="A2202" s="69">
        <v>46105</v>
      </c>
      <c r="B2202" t="s">
        <v>744</v>
      </c>
      <c r="C2202">
        <v>100</v>
      </c>
      <c r="D2202">
        <v>2</v>
      </c>
      <c r="E2202" t="str">
        <f>VLOOKUP(B2202,[2]Sheet1!$D:$AB,25,0)</f>
        <v>MG Adhe + Activator</v>
      </c>
      <c r="F2202" t="s">
        <v>220</v>
      </c>
    </row>
    <row r="2203" spans="1:6">
      <c r="A2203" s="69">
        <v>46105</v>
      </c>
      <c r="B2203" t="s">
        <v>949</v>
      </c>
      <c r="C2203">
        <v>65</v>
      </c>
      <c r="D2203">
        <v>2</v>
      </c>
      <c r="E2203" t="str">
        <f>VLOOKUP(B2203,[2]Sheet1!$D:$AB,25,0)</f>
        <v>Regular-Adhe</v>
      </c>
      <c r="F2203" t="s">
        <v>595</v>
      </c>
    </row>
    <row r="2204" spans="1:6">
      <c r="A2204" s="69">
        <v>46105</v>
      </c>
      <c r="B2204" t="s">
        <v>821</v>
      </c>
      <c r="C2204">
        <v>0</v>
      </c>
      <c r="D2204">
        <v>3</v>
      </c>
      <c r="E2204" t="str">
        <f>VLOOKUP(B2204,[2]Sheet1!$D:$AB,25,0)</f>
        <v>Regular-Gask</v>
      </c>
      <c r="F2204" t="s">
        <v>595</v>
      </c>
    </row>
    <row r="2205" spans="1:6">
      <c r="A2205" s="69">
        <v>46105</v>
      </c>
      <c r="B2205" t="s">
        <v>824</v>
      </c>
      <c r="C2205">
        <v>206</v>
      </c>
      <c r="D2205">
        <v>3</v>
      </c>
      <c r="E2205" t="str">
        <f>VLOOKUP(B2205,[2]Sheet1!$D:$AB,25,0)</f>
        <v>Regular-Adhe</v>
      </c>
      <c r="F2205" t="s">
        <v>595</v>
      </c>
    </row>
    <row r="2206" spans="1:6">
      <c r="A2206" s="69">
        <v>46105</v>
      </c>
      <c r="B2206" t="s">
        <v>563</v>
      </c>
      <c r="C2206">
        <v>328</v>
      </c>
      <c r="D2206">
        <v>3</v>
      </c>
      <c r="E2206" t="str">
        <f>VLOOKUP(B2206,[2]Sheet1!$D:$AB,25,0)</f>
        <v>Regular-Gask</v>
      </c>
      <c r="F2206" t="s">
        <v>595</v>
      </c>
    </row>
    <row r="2207" spans="1:6">
      <c r="A2207" s="69">
        <v>46106</v>
      </c>
      <c r="B2207" t="s">
        <v>863</v>
      </c>
      <c r="C2207">
        <v>186</v>
      </c>
      <c r="D2207">
        <v>1</v>
      </c>
      <c r="E2207" t="str">
        <f>VLOOKUP(B2207,[2]Sheet1!$D:$AB,25,0)</f>
        <v>Regular-Gask</v>
      </c>
      <c r="F2207" t="s">
        <v>595</v>
      </c>
    </row>
    <row r="2208" spans="1:6">
      <c r="A2208" s="69">
        <v>46106</v>
      </c>
      <c r="B2208" t="s">
        <v>670</v>
      </c>
      <c r="C2208">
        <v>100</v>
      </c>
      <c r="D2208">
        <v>1</v>
      </c>
      <c r="E2208" t="str">
        <f>VLOOKUP(B2208,[2]Sheet1!$D:$AB,25,0)</f>
        <v>Regular-Gask</v>
      </c>
      <c r="F2208" t="s">
        <v>595</v>
      </c>
    </row>
    <row r="2209" spans="1:6">
      <c r="A2209" s="69">
        <v>46106</v>
      </c>
      <c r="B2209" t="s">
        <v>32</v>
      </c>
      <c r="C2209">
        <v>39</v>
      </c>
      <c r="D2209">
        <v>1</v>
      </c>
      <c r="E2209" t="str">
        <f>VLOOKUP(B2209,[2]Sheet1!$D:$AB,25,0)</f>
        <v>Regular-Gask</v>
      </c>
      <c r="F2209" t="s">
        <v>595</v>
      </c>
    </row>
    <row r="2210" spans="1:6">
      <c r="A2210" s="69">
        <v>46106</v>
      </c>
      <c r="B2210" t="s">
        <v>488</v>
      </c>
      <c r="C2210">
        <v>217</v>
      </c>
      <c r="D2210">
        <v>1</v>
      </c>
      <c r="E2210" t="str">
        <f>VLOOKUP(B2210,[2]Sheet1!$D:$AB,25,0)</f>
        <v>Regular-Gask</v>
      </c>
      <c r="F2210" t="s">
        <v>595</v>
      </c>
    </row>
    <row r="2211" spans="1:6">
      <c r="A2211" s="69">
        <v>46106</v>
      </c>
      <c r="B2211" t="s">
        <v>59</v>
      </c>
      <c r="C2211">
        <v>57</v>
      </c>
      <c r="D2211">
        <v>1</v>
      </c>
      <c r="E2211" t="str">
        <f>VLOOKUP(B2211,[2]Sheet1!$D:$AB,25,0)</f>
        <v>Regular-Gask</v>
      </c>
      <c r="F2211" t="s">
        <v>595</v>
      </c>
    </row>
    <row r="2212" spans="1:6">
      <c r="A2212" s="69">
        <v>46106</v>
      </c>
      <c r="B2212" t="s">
        <v>835</v>
      </c>
      <c r="C2212">
        <v>38</v>
      </c>
      <c r="D2212">
        <v>1</v>
      </c>
      <c r="E2212" t="str">
        <f>VLOOKUP(B2212,[2]Sheet1!$D:$AB,25,0)</f>
        <v>MG Adhe + DR Adhe + Orientation</v>
      </c>
      <c r="F2212" t="s">
        <v>220</v>
      </c>
    </row>
    <row r="2213" spans="1:6">
      <c r="A2213" s="69">
        <v>46106</v>
      </c>
      <c r="B2213" t="s">
        <v>60</v>
      </c>
      <c r="C2213">
        <v>78</v>
      </c>
      <c r="D2213">
        <v>1</v>
      </c>
      <c r="E2213" t="str">
        <f>VLOOKUP(B2213,[2]Sheet1!$D:$AB,25,0)</f>
        <v>Regular-Adhe</v>
      </c>
      <c r="F2213" t="s">
        <v>595</v>
      </c>
    </row>
    <row r="2214" spans="1:6">
      <c r="A2214" s="69">
        <v>46106</v>
      </c>
      <c r="B2214" t="s">
        <v>61</v>
      </c>
      <c r="C2214">
        <v>83</v>
      </c>
      <c r="D2214">
        <v>1</v>
      </c>
      <c r="E2214" t="str">
        <f>VLOOKUP(B2214,[2]Sheet1!$D:$AB,25,0)</f>
        <v>Regular-Gask</v>
      </c>
      <c r="F2214" t="s">
        <v>595</v>
      </c>
    </row>
    <row r="2215" spans="1:6">
      <c r="A2215" s="69">
        <v>46106</v>
      </c>
      <c r="B2215" t="s">
        <v>761</v>
      </c>
      <c r="C2215">
        <v>41</v>
      </c>
      <c r="D2215">
        <v>1</v>
      </c>
      <c r="E2215" t="str">
        <f>VLOOKUP(B2215,[2]Sheet1!$D:$AB,25,0)</f>
        <v>Regular-Adhe</v>
      </c>
      <c r="F2215" t="s">
        <v>595</v>
      </c>
    </row>
    <row r="2216" spans="1:6">
      <c r="A2216" s="69">
        <v>46106</v>
      </c>
      <c r="B2216" t="s">
        <v>241</v>
      </c>
      <c r="C2216">
        <v>115</v>
      </c>
      <c r="D2216">
        <v>1</v>
      </c>
      <c r="E2216" t="str">
        <f>VLOOKUP(B2216,[2]Sheet1!$D:$AB,25,0)</f>
        <v>Regular-Adhe</v>
      </c>
      <c r="F2216" t="s">
        <v>595</v>
      </c>
    </row>
    <row r="2217" spans="1:6">
      <c r="A2217" s="69">
        <v>46106</v>
      </c>
      <c r="B2217" t="s">
        <v>79</v>
      </c>
      <c r="C2217">
        <v>484</v>
      </c>
      <c r="D2217">
        <v>1</v>
      </c>
      <c r="E2217" t="str">
        <f>VLOOKUP(B2217,[2]Sheet1!$D:$AB,25,0)</f>
        <v>Regular-Adhe</v>
      </c>
      <c r="F2217" t="s">
        <v>595</v>
      </c>
    </row>
    <row r="2218" spans="1:6">
      <c r="A2218" s="69">
        <v>46106</v>
      </c>
      <c r="B2218" t="s">
        <v>328</v>
      </c>
      <c r="C2218">
        <v>79</v>
      </c>
      <c r="D2218">
        <v>1</v>
      </c>
      <c r="E2218" t="str">
        <f>VLOOKUP(B2218,[2]Sheet1!$D:$AB,25,0)</f>
        <v>Regular-Gask</v>
      </c>
      <c r="F2218" t="s">
        <v>595</v>
      </c>
    </row>
    <row r="2219" spans="1:6">
      <c r="A2219" s="69">
        <v>46106</v>
      </c>
      <c r="B2219" t="s">
        <v>178</v>
      </c>
      <c r="C2219">
        <v>53</v>
      </c>
      <c r="D2219">
        <v>1</v>
      </c>
      <c r="E2219" t="str">
        <f>VLOOKUP(B2219,[2]Sheet1!$D:$AB,25,0)</f>
        <v>Regular-Gask</v>
      </c>
      <c r="F2219" t="s">
        <v>595</v>
      </c>
    </row>
    <row r="2220" spans="1:6">
      <c r="A2220" s="69">
        <v>46106</v>
      </c>
      <c r="B2220" t="s">
        <v>605</v>
      </c>
      <c r="C2220">
        <v>78</v>
      </c>
      <c r="D2220">
        <v>1</v>
      </c>
      <c r="E2220" t="str">
        <f>VLOOKUP(B2220,[2]Sheet1!$D:$AB,25,0)</f>
        <v>MG Adhe + PB assembly</v>
      </c>
      <c r="F2220" t="s">
        <v>220</v>
      </c>
    </row>
    <row r="2221" spans="1:6">
      <c r="A2221" s="69">
        <v>46106</v>
      </c>
      <c r="B2221" t="s">
        <v>7</v>
      </c>
      <c r="C2221">
        <v>90</v>
      </c>
      <c r="D2221">
        <v>1</v>
      </c>
      <c r="E2221" t="str">
        <f>VLOOKUP(B2221,[2]Sheet1!$D:$AB,25,0)</f>
        <v>MG Adhe + PB assembly</v>
      </c>
      <c r="F2221" t="s">
        <v>220</v>
      </c>
    </row>
    <row r="2222" spans="1:6">
      <c r="A2222" s="69">
        <v>46106</v>
      </c>
      <c r="B2222" t="s">
        <v>480</v>
      </c>
      <c r="C2222">
        <v>0</v>
      </c>
      <c r="D2222">
        <v>1</v>
      </c>
      <c r="E2222" t="str">
        <f>VLOOKUP(B2222,[2]Sheet1!$D:$AB,25,0)</f>
        <v>Regular-Gask</v>
      </c>
      <c r="F2222" t="s">
        <v>595</v>
      </c>
    </row>
    <row r="2223" spans="1:6">
      <c r="A2223" s="69">
        <v>46106</v>
      </c>
      <c r="B2223" t="s">
        <v>386</v>
      </c>
      <c r="C2223">
        <v>67</v>
      </c>
      <c r="D2223">
        <v>1</v>
      </c>
      <c r="E2223" t="str">
        <f>VLOOKUP(B2223,[2]Sheet1!$D:$AB,25,0)</f>
        <v>Regular-Gask</v>
      </c>
      <c r="F2223" t="s">
        <v>595</v>
      </c>
    </row>
    <row r="2224" spans="1:6">
      <c r="A2224" s="69">
        <v>46106</v>
      </c>
      <c r="B2224" t="s">
        <v>273</v>
      </c>
      <c r="C2224">
        <v>152</v>
      </c>
      <c r="D2224">
        <v>1</v>
      </c>
      <c r="E2224" t="str">
        <f>VLOOKUP(B2224,[2]Sheet1!$D:$AB,25,0)</f>
        <v>Regular-Gask</v>
      </c>
      <c r="F2224" t="s">
        <v>595</v>
      </c>
    </row>
    <row r="2225" spans="1:6">
      <c r="A2225" s="69">
        <v>46106</v>
      </c>
      <c r="B2225" t="s">
        <v>366</v>
      </c>
      <c r="C2225">
        <v>37</v>
      </c>
      <c r="D2225">
        <v>1</v>
      </c>
      <c r="E2225" t="str">
        <f>VLOOKUP(B2225,[2]Sheet1!$D:$AB,25,0)</f>
        <v>Regular-Gask</v>
      </c>
      <c r="F2225" t="s">
        <v>595</v>
      </c>
    </row>
    <row r="2226" spans="1:6">
      <c r="A2226" s="69">
        <v>46106</v>
      </c>
      <c r="B2226" t="s">
        <v>616</v>
      </c>
      <c r="C2226">
        <v>106</v>
      </c>
      <c r="D2226">
        <v>1</v>
      </c>
      <c r="E2226" t="str">
        <f>VLOOKUP(B2226,[2]Sheet1!$D:$AB,25,0)</f>
        <v>Regular-Gask</v>
      </c>
      <c r="F2226" t="s">
        <v>595</v>
      </c>
    </row>
    <row r="2227" spans="1:6">
      <c r="A2227" s="69">
        <v>46106</v>
      </c>
      <c r="B2227" t="s">
        <v>351</v>
      </c>
      <c r="C2227">
        <v>36</v>
      </c>
      <c r="D2227">
        <v>1</v>
      </c>
      <c r="E2227" t="str">
        <f>VLOOKUP(B2227,[2]Sheet1!$D:$AB,25,0)</f>
        <v>Regular-Gask</v>
      </c>
      <c r="F2227" t="s">
        <v>595</v>
      </c>
    </row>
    <row r="2228" spans="1:6">
      <c r="A2228" s="69">
        <v>46106</v>
      </c>
      <c r="B2228" t="s">
        <v>348</v>
      </c>
      <c r="C2228">
        <v>55</v>
      </c>
      <c r="D2228">
        <v>1</v>
      </c>
      <c r="E2228" t="str">
        <f>VLOOKUP(B2228,[2]Sheet1!$D:$AB,25,0)</f>
        <v>Regular-Gask</v>
      </c>
      <c r="F2228" t="s">
        <v>595</v>
      </c>
    </row>
    <row r="2229" spans="1:6">
      <c r="A2229" s="69">
        <v>46106</v>
      </c>
      <c r="B2229" t="s">
        <v>792</v>
      </c>
      <c r="C2229">
        <v>476</v>
      </c>
      <c r="D2229">
        <v>1</v>
      </c>
      <c r="E2229" t="str">
        <f>VLOOKUP(B2229,[2]Sheet1!$D:$AB,25,0)</f>
        <v>Regular-Gask</v>
      </c>
      <c r="F2229" t="s">
        <v>595</v>
      </c>
    </row>
    <row r="2230" spans="1:6">
      <c r="A2230" s="69">
        <v>46106</v>
      </c>
      <c r="B2230" t="s">
        <v>609</v>
      </c>
      <c r="C2230">
        <v>712</v>
      </c>
      <c r="D2230">
        <v>1</v>
      </c>
      <c r="E2230" t="str">
        <f>VLOOKUP(B2230,[2]Sheet1!$D:$AB,25,0)</f>
        <v>Regular-Gask</v>
      </c>
      <c r="F2230" t="s">
        <v>595</v>
      </c>
    </row>
    <row r="2231" spans="1:6">
      <c r="A2231" s="69">
        <v>46106</v>
      </c>
      <c r="B2231" t="s">
        <v>821</v>
      </c>
      <c r="C2231">
        <v>334</v>
      </c>
      <c r="D2231">
        <v>1</v>
      </c>
      <c r="E2231" t="str">
        <f>VLOOKUP(B2231,[2]Sheet1!$D:$AB,25,0)</f>
        <v>Regular-Gask</v>
      </c>
      <c r="F2231" t="s">
        <v>595</v>
      </c>
    </row>
    <row r="2232" spans="1:6">
      <c r="A2232" s="69">
        <v>46106</v>
      </c>
      <c r="B2232" t="s">
        <v>824</v>
      </c>
      <c r="C2232">
        <v>41</v>
      </c>
      <c r="D2232">
        <v>1</v>
      </c>
      <c r="E2232" t="str">
        <f>VLOOKUP(B2232,[2]Sheet1!$D:$AB,25,0)</f>
        <v>Regular-Adhe</v>
      </c>
      <c r="F2232" t="s">
        <v>595</v>
      </c>
    </row>
    <row r="2233" spans="1:6">
      <c r="A2233" s="69">
        <v>46106</v>
      </c>
      <c r="B2233" t="s">
        <v>543</v>
      </c>
      <c r="C2233">
        <v>69</v>
      </c>
      <c r="D2233">
        <v>1</v>
      </c>
      <c r="E2233" t="str">
        <f>VLOOKUP(B2233,[2]Sheet1!$D:$AB,25,0)</f>
        <v>Regular-Adhe</v>
      </c>
      <c r="F2233" t="s">
        <v>595</v>
      </c>
    </row>
    <row r="2234" spans="1:6">
      <c r="A2234" s="69">
        <v>46106</v>
      </c>
      <c r="B2234" t="s">
        <v>672</v>
      </c>
      <c r="C2234">
        <v>66</v>
      </c>
      <c r="D2234">
        <v>1</v>
      </c>
      <c r="E2234" t="str">
        <f>VLOOKUP(B2234,[2]Sheet1!$D:$AB,25,0)</f>
        <v>Regular-Adhe</v>
      </c>
      <c r="F2234" t="s">
        <v>595</v>
      </c>
    </row>
    <row r="2235" spans="1:6">
      <c r="A2235" s="69">
        <v>46106</v>
      </c>
      <c r="B2235" t="s">
        <v>842</v>
      </c>
      <c r="C2235">
        <v>288</v>
      </c>
      <c r="D2235">
        <v>1</v>
      </c>
      <c r="E2235" t="str">
        <f>VLOOKUP(B2235,[2]Sheet1!$D:$AB,25,0)</f>
        <v>Regular-Gask</v>
      </c>
      <c r="F2235" t="s">
        <v>595</v>
      </c>
    </row>
    <row r="2236" spans="1:6">
      <c r="A2236" s="69">
        <v>46106</v>
      </c>
      <c r="B2236" t="s">
        <v>839</v>
      </c>
      <c r="C2236">
        <v>77</v>
      </c>
      <c r="D2236">
        <v>1</v>
      </c>
      <c r="E2236" t="str">
        <f>VLOOKUP(B2236,[2]Sheet1!$D:$AB,25,0)</f>
        <v>Regular-Adhe</v>
      </c>
      <c r="F2236" t="s">
        <v>595</v>
      </c>
    </row>
    <row r="2237" spans="1:6">
      <c r="A2237" s="69">
        <v>46106</v>
      </c>
      <c r="B2237" t="s">
        <v>563</v>
      </c>
      <c r="C2237">
        <v>138</v>
      </c>
      <c r="D2237">
        <v>1</v>
      </c>
      <c r="E2237" t="str">
        <f>VLOOKUP(B2237,[2]Sheet1!$D:$AB,25,0)</f>
        <v>Regular-Gask</v>
      </c>
      <c r="F2237" t="s">
        <v>595</v>
      </c>
    </row>
    <row r="2238" spans="1:6">
      <c r="A2238" s="69">
        <v>46106</v>
      </c>
      <c r="B2238" t="s">
        <v>361</v>
      </c>
      <c r="C2238">
        <v>70</v>
      </c>
      <c r="D2238">
        <v>1</v>
      </c>
      <c r="E2238" t="str">
        <f>VLOOKUP(B2238,[2]Sheet1!$D:$AB,25,0)</f>
        <v>Regular-Adhe</v>
      </c>
      <c r="F2238" t="s">
        <v>595</v>
      </c>
    </row>
    <row r="2239" spans="1:6">
      <c r="A2239" s="69">
        <v>46106</v>
      </c>
      <c r="B2239" t="s">
        <v>336</v>
      </c>
      <c r="C2239">
        <v>77</v>
      </c>
      <c r="D2239">
        <v>1</v>
      </c>
      <c r="E2239" t="str">
        <f>VLOOKUP(B2239,[2]Sheet1!$D:$AB,25,0)</f>
        <v>Regular-Adhe</v>
      </c>
      <c r="F2239" t="s">
        <v>595</v>
      </c>
    </row>
    <row r="2240" spans="1:6">
      <c r="A2240" s="69">
        <v>46106</v>
      </c>
      <c r="B2240" t="s">
        <v>688</v>
      </c>
      <c r="C2240">
        <v>67</v>
      </c>
      <c r="D2240">
        <v>1</v>
      </c>
      <c r="E2240" t="str">
        <f>VLOOKUP(B2240,[2]Sheet1!$D:$AB,25,0)</f>
        <v>Regular-Adhe</v>
      </c>
      <c r="F2240" t="s">
        <v>595</v>
      </c>
    </row>
    <row r="2241" spans="1:6">
      <c r="A2241" s="69">
        <v>46106</v>
      </c>
      <c r="B2241" t="s">
        <v>617</v>
      </c>
      <c r="C2241">
        <v>74</v>
      </c>
      <c r="D2241">
        <v>1</v>
      </c>
      <c r="E2241" t="str">
        <f>VLOOKUP(B2241,[2]Sheet1!$D:$AB,25,0)</f>
        <v>Regular-Adhe</v>
      </c>
      <c r="F2241" t="s">
        <v>595</v>
      </c>
    </row>
    <row r="2242" spans="1:6">
      <c r="A2242" s="69">
        <v>46106</v>
      </c>
      <c r="B2242" t="s">
        <v>80</v>
      </c>
      <c r="C2242">
        <v>125</v>
      </c>
      <c r="D2242">
        <v>1</v>
      </c>
      <c r="E2242" t="str">
        <f>VLOOKUP(B2242,[2]Sheet1!$D:$AB,25,0)</f>
        <v>Regular-Adhe</v>
      </c>
      <c r="F2242" t="s">
        <v>595</v>
      </c>
    </row>
    <row r="2243" spans="1:6">
      <c r="A2243" s="69">
        <v>46106</v>
      </c>
      <c r="B2243" t="s">
        <v>708</v>
      </c>
      <c r="C2243">
        <v>304</v>
      </c>
      <c r="D2243">
        <v>1</v>
      </c>
      <c r="E2243" t="str">
        <f>VLOOKUP(B2243,[2]Sheet1!$D:$AB,25,0)</f>
        <v>Regular-Adhe</v>
      </c>
      <c r="F2243" t="s">
        <v>595</v>
      </c>
    </row>
    <row r="2244" spans="1:6">
      <c r="A2244" s="69">
        <v>46106</v>
      </c>
      <c r="B2244" t="s">
        <v>431</v>
      </c>
      <c r="C2244">
        <v>82</v>
      </c>
      <c r="D2244">
        <v>1</v>
      </c>
      <c r="E2244" t="str">
        <f>VLOOKUP(B2244,[2]Sheet1!$D:$AB,25,0)</f>
        <v>Regular-Adhe</v>
      </c>
      <c r="F2244" t="s">
        <v>595</v>
      </c>
    </row>
    <row r="2245" spans="1:6">
      <c r="A2245" s="69">
        <v>46106</v>
      </c>
      <c r="B2245" t="s">
        <v>432</v>
      </c>
      <c r="C2245">
        <v>146</v>
      </c>
      <c r="D2245">
        <v>1</v>
      </c>
      <c r="E2245" t="str">
        <f>VLOOKUP(B2245,[2]Sheet1!$D:$AB,25,0)</f>
        <v>Regular-Adhe</v>
      </c>
      <c r="F2245" t="s">
        <v>595</v>
      </c>
    </row>
    <row r="2246" spans="1:6">
      <c r="A2246" s="69">
        <v>46106</v>
      </c>
      <c r="B2246" t="s">
        <v>433</v>
      </c>
      <c r="C2246">
        <v>116</v>
      </c>
      <c r="D2246">
        <v>1</v>
      </c>
      <c r="E2246" t="str">
        <f>VLOOKUP(B2246,[2]Sheet1!$D:$AB,25,0)</f>
        <v>Regular-Adhe</v>
      </c>
      <c r="F2246" t="s">
        <v>595</v>
      </c>
    </row>
    <row r="2247" spans="1:6">
      <c r="A2247" s="69">
        <v>46106</v>
      </c>
      <c r="B2247" t="s">
        <v>665</v>
      </c>
      <c r="C2247">
        <v>31</v>
      </c>
      <c r="D2247">
        <v>1</v>
      </c>
      <c r="E2247" t="str">
        <f>VLOOKUP(B2247,[2]Sheet1!$D:$AB,25,0)</f>
        <v>Regular-Adhe</v>
      </c>
      <c r="F2247" t="s">
        <v>595</v>
      </c>
    </row>
    <row r="2248" spans="1:6">
      <c r="A2248" s="69">
        <v>46106</v>
      </c>
      <c r="B2248" t="s">
        <v>784</v>
      </c>
      <c r="C2248">
        <v>43</v>
      </c>
      <c r="D2248">
        <v>1</v>
      </c>
      <c r="E2248" t="str">
        <f>VLOOKUP(B2248,[2]Sheet1!$D:$AB,25,0)</f>
        <v>Regular-Adhe</v>
      </c>
      <c r="F2248" t="s">
        <v>595</v>
      </c>
    </row>
    <row r="2249" spans="1:6">
      <c r="A2249" s="69">
        <v>46106</v>
      </c>
      <c r="B2249" t="s">
        <v>167</v>
      </c>
      <c r="C2249">
        <v>376</v>
      </c>
      <c r="D2249">
        <v>1</v>
      </c>
      <c r="E2249" t="str">
        <f>VLOOKUP(B2249,[2]Sheet1!$D:$AB,25,0)</f>
        <v>Regular-Gask</v>
      </c>
      <c r="F2249" t="s">
        <v>595</v>
      </c>
    </row>
    <row r="2250" spans="1:6">
      <c r="A2250" s="69">
        <v>46106</v>
      </c>
      <c r="B2250" t="s">
        <v>44</v>
      </c>
      <c r="C2250">
        <v>159</v>
      </c>
      <c r="D2250">
        <v>1</v>
      </c>
      <c r="E2250" t="str">
        <f>VLOOKUP(B2250,[2]Sheet1!$D:$AB,25,0)</f>
        <v>Regular-Gask</v>
      </c>
      <c r="F2250" t="s">
        <v>595</v>
      </c>
    </row>
    <row r="2251" spans="1:6">
      <c r="A2251" s="69">
        <v>46106</v>
      </c>
      <c r="B2251" t="s">
        <v>67</v>
      </c>
      <c r="C2251">
        <v>124</v>
      </c>
      <c r="D2251">
        <v>1</v>
      </c>
      <c r="E2251" t="str">
        <f>VLOOKUP(B2251,[2]Sheet1!$D:$AB,25,0)</f>
        <v>Regular-Gask</v>
      </c>
      <c r="F2251" t="s">
        <v>595</v>
      </c>
    </row>
    <row r="2252" spans="1:6">
      <c r="A2252" s="69">
        <v>46106</v>
      </c>
      <c r="B2252" t="s">
        <v>45</v>
      </c>
      <c r="C2252">
        <v>172</v>
      </c>
      <c r="D2252">
        <v>1</v>
      </c>
      <c r="E2252" t="str">
        <f>VLOOKUP(B2252,[2]Sheet1!$D:$AB,25,0)</f>
        <v>Regular-Gask</v>
      </c>
      <c r="F2252" t="s">
        <v>595</v>
      </c>
    </row>
    <row r="2253" spans="1:6">
      <c r="A2253" s="69">
        <v>46106</v>
      </c>
      <c r="B2253" t="s">
        <v>524</v>
      </c>
      <c r="C2253">
        <v>227</v>
      </c>
      <c r="D2253">
        <v>1</v>
      </c>
      <c r="E2253" t="str">
        <f>VLOOKUP(B2253,[2]Sheet1!$D:$AB,25,0)</f>
        <v>Regular-Adhe</v>
      </c>
      <c r="F2253" t="s">
        <v>595</v>
      </c>
    </row>
    <row r="2254" spans="1:6">
      <c r="A2254" s="69">
        <v>46106</v>
      </c>
      <c r="B2254" t="s">
        <v>703</v>
      </c>
      <c r="C2254">
        <v>248</v>
      </c>
      <c r="D2254">
        <v>1</v>
      </c>
      <c r="E2254" t="str">
        <f>VLOOKUP(B2254,[2]Sheet1!$D:$AB,25,0)</f>
        <v>Regular-Adhe</v>
      </c>
      <c r="F2254" t="s">
        <v>595</v>
      </c>
    </row>
    <row r="2255" spans="1:6">
      <c r="A2255" s="69">
        <v>46106</v>
      </c>
      <c r="B2255" t="s">
        <v>46</v>
      </c>
      <c r="C2255">
        <v>49</v>
      </c>
      <c r="D2255">
        <v>1</v>
      </c>
      <c r="E2255" t="str">
        <f>VLOOKUP(B2255,[2]Sheet1!$D:$AB,25,0)</f>
        <v>Regular-Gask</v>
      </c>
      <c r="F2255" t="s">
        <v>595</v>
      </c>
    </row>
    <row r="2256" spans="1:6">
      <c r="A2256" s="69">
        <v>46106</v>
      </c>
      <c r="B2256" t="s">
        <v>493</v>
      </c>
      <c r="C2256">
        <v>98</v>
      </c>
      <c r="D2256">
        <v>1</v>
      </c>
      <c r="E2256" t="str">
        <f>VLOOKUP(B2256,[2]Sheet1!$D:$AB,25,0)</f>
        <v>Regular-Gask</v>
      </c>
      <c r="F2256" t="s">
        <v>595</v>
      </c>
    </row>
    <row r="2257" spans="1:6">
      <c r="A2257" s="69">
        <v>46106</v>
      </c>
      <c r="B2257" t="s">
        <v>799</v>
      </c>
      <c r="C2257">
        <v>101</v>
      </c>
      <c r="D2257">
        <v>1</v>
      </c>
      <c r="E2257" t="str">
        <f>VLOOKUP(B2257,[2]Sheet1!$D:$AB,25,0)</f>
        <v>Regular-Adhe</v>
      </c>
      <c r="F2257" t="s">
        <v>595</v>
      </c>
    </row>
    <row r="2258" spans="1:6">
      <c r="A2258" s="69">
        <v>46106</v>
      </c>
      <c r="B2258" t="s">
        <v>734</v>
      </c>
      <c r="C2258">
        <v>150</v>
      </c>
      <c r="D2258">
        <v>1</v>
      </c>
      <c r="E2258" t="str">
        <f>VLOOKUP(B2258,[2]Sheet1!$D:$AB,25,0)</f>
        <v>Regular-Adhe</v>
      </c>
      <c r="F2258" t="s">
        <v>595</v>
      </c>
    </row>
    <row r="2259" spans="1:6">
      <c r="A2259" s="69">
        <v>46106</v>
      </c>
      <c r="B2259" t="s">
        <v>569</v>
      </c>
      <c r="C2259">
        <v>56</v>
      </c>
      <c r="D2259">
        <v>1</v>
      </c>
      <c r="E2259" t="str">
        <f>VLOOKUP(B2259,[2]Sheet1!$D:$AB,25,0)</f>
        <v>Regular-Adhe</v>
      </c>
      <c r="F2259" t="s">
        <v>595</v>
      </c>
    </row>
    <row r="2260" spans="1:6">
      <c r="A2260" s="69">
        <v>46106</v>
      </c>
      <c r="B2260" t="s">
        <v>740</v>
      </c>
      <c r="C2260">
        <v>133</v>
      </c>
      <c r="D2260">
        <v>1</v>
      </c>
      <c r="E2260" t="str">
        <f>VLOOKUP(B2260,[2]Sheet1!$D:$AB,25,0)</f>
        <v>Regular-Adhe</v>
      </c>
      <c r="F2260" t="s">
        <v>595</v>
      </c>
    </row>
    <row r="2261" spans="1:6">
      <c r="A2261" s="69">
        <v>46106</v>
      </c>
      <c r="B2261" t="s">
        <v>789</v>
      </c>
      <c r="C2261">
        <v>88</v>
      </c>
      <c r="D2261">
        <v>1</v>
      </c>
      <c r="E2261" t="str">
        <f>VLOOKUP(B2261,[2]Sheet1!$D:$AB,25,0)</f>
        <v>Regular-Adhe</v>
      </c>
      <c r="F2261" t="s">
        <v>595</v>
      </c>
    </row>
    <row r="2262" spans="1:6">
      <c r="A2262" s="69">
        <v>46106</v>
      </c>
      <c r="B2262" t="s">
        <v>768</v>
      </c>
      <c r="C2262">
        <v>295</v>
      </c>
      <c r="D2262">
        <v>1</v>
      </c>
      <c r="E2262" t="str">
        <f>VLOOKUP(B2262,[2]Sheet1!$D:$AB,25,0)</f>
        <v>Regular-Gask</v>
      </c>
      <c r="F2262" t="s">
        <v>595</v>
      </c>
    </row>
    <row r="2263" spans="1:6">
      <c r="A2263" s="69">
        <v>46106</v>
      </c>
      <c r="B2263" t="s">
        <v>410</v>
      </c>
      <c r="C2263">
        <v>244</v>
      </c>
      <c r="D2263">
        <v>1</v>
      </c>
      <c r="E2263" t="str">
        <f>VLOOKUP(B2263,[2]Sheet1!$D:$AB,25,0)</f>
        <v>Regular-Gask</v>
      </c>
      <c r="F2263" t="s">
        <v>595</v>
      </c>
    </row>
    <row r="2264" spans="1:6">
      <c r="A2264" s="69">
        <v>46106</v>
      </c>
      <c r="B2264" t="s">
        <v>385</v>
      </c>
      <c r="C2264">
        <v>214</v>
      </c>
      <c r="D2264">
        <v>1</v>
      </c>
      <c r="E2264" t="str">
        <f>VLOOKUP(B2264,[2]Sheet1!$D:$AB,25,0)</f>
        <v>Regular-Gask</v>
      </c>
      <c r="F2264" t="s">
        <v>595</v>
      </c>
    </row>
    <row r="2265" spans="1:6">
      <c r="A2265" s="69">
        <v>46106</v>
      </c>
      <c r="B2265" t="s">
        <v>355</v>
      </c>
      <c r="C2265">
        <v>38</v>
      </c>
      <c r="D2265">
        <v>1</v>
      </c>
      <c r="E2265" t="str">
        <f>VLOOKUP(B2265,[2]Sheet1!$D:$AB,25,0)</f>
        <v>Regular-Gask</v>
      </c>
      <c r="F2265" t="s">
        <v>595</v>
      </c>
    </row>
    <row r="2266" spans="1:6">
      <c r="A2266" s="69">
        <v>46106</v>
      </c>
      <c r="B2266" t="s">
        <v>697</v>
      </c>
      <c r="C2266">
        <v>175</v>
      </c>
      <c r="D2266">
        <v>1</v>
      </c>
      <c r="E2266" t="str">
        <f>VLOOKUP(B2266,[2]Sheet1!$D:$AB,25,0)</f>
        <v>Regular-Adhe</v>
      </c>
      <c r="F2266" t="s">
        <v>595</v>
      </c>
    </row>
    <row r="2267" spans="1:6">
      <c r="A2267" s="69">
        <v>46106</v>
      </c>
      <c r="B2267" t="s">
        <v>517</v>
      </c>
      <c r="C2267">
        <v>44</v>
      </c>
      <c r="D2267">
        <v>1</v>
      </c>
      <c r="E2267" t="str">
        <f>VLOOKUP(B2267,[2]Sheet1!$D:$AB,25,0)</f>
        <v>MG-Sticker + Orientation</v>
      </c>
      <c r="F2267" t="s">
        <v>220</v>
      </c>
    </row>
    <row r="2268" spans="1:6">
      <c r="A2268" s="69">
        <v>46106</v>
      </c>
      <c r="B2268" t="s">
        <v>388</v>
      </c>
      <c r="C2268">
        <v>0</v>
      </c>
      <c r="D2268">
        <v>1</v>
      </c>
      <c r="E2268" t="str">
        <f>VLOOKUP(B2268,[2]Sheet1!$D:$AB,25,0)</f>
        <v>Regular-Adhe</v>
      </c>
      <c r="F2268" t="s">
        <v>595</v>
      </c>
    </row>
    <row r="2269" spans="1:6">
      <c r="A2269" s="69">
        <v>46106</v>
      </c>
      <c r="B2269" t="s">
        <v>17</v>
      </c>
      <c r="C2269">
        <v>102</v>
      </c>
      <c r="D2269">
        <v>1</v>
      </c>
      <c r="E2269" t="str">
        <f>VLOOKUP(B2269,[2]Sheet1!$D:$AB,25,0)</f>
        <v>MG Gask + PB assembly</v>
      </c>
      <c r="F2269" t="s">
        <v>220</v>
      </c>
    </row>
    <row r="2270" spans="1:6">
      <c r="A2270" s="69">
        <v>46106</v>
      </c>
      <c r="B2270" t="s">
        <v>48</v>
      </c>
      <c r="C2270">
        <v>46</v>
      </c>
      <c r="D2270">
        <v>1</v>
      </c>
      <c r="E2270" t="str">
        <f>VLOOKUP(B2270,[2]Sheet1!$D:$AB,25,0)</f>
        <v>Regular-Gask</v>
      </c>
      <c r="F2270" t="s">
        <v>595</v>
      </c>
    </row>
    <row r="2271" spans="1:6">
      <c r="A2271" s="69">
        <v>46106</v>
      </c>
      <c r="B2271" t="s">
        <v>111</v>
      </c>
      <c r="C2271">
        <v>71</v>
      </c>
      <c r="D2271">
        <v>1</v>
      </c>
      <c r="E2271" t="str">
        <f>VLOOKUP(B2271,[2]Sheet1!$D:$AB,25,0)</f>
        <v>MG Gask + DR Adhe - Orientation + PB Assy</v>
      </c>
      <c r="F2271" t="s">
        <v>220</v>
      </c>
    </row>
    <row r="2272" spans="1:6">
      <c r="A2272" s="69">
        <v>46106</v>
      </c>
      <c r="B2272" t="s">
        <v>303</v>
      </c>
      <c r="C2272">
        <v>31</v>
      </c>
      <c r="D2272">
        <v>1</v>
      </c>
      <c r="E2272" t="str">
        <f>VLOOKUP(B2272,[2]Sheet1!$D:$AB,25,0)</f>
        <v>Regular-Gask</v>
      </c>
      <c r="F2272" t="s">
        <v>595</v>
      </c>
    </row>
    <row r="2273" spans="1:6">
      <c r="A2273" s="69">
        <v>46106</v>
      </c>
      <c r="B2273" t="s">
        <v>628</v>
      </c>
      <c r="C2273">
        <v>34</v>
      </c>
      <c r="D2273">
        <v>1</v>
      </c>
      <c r="E2273" t="str">
        <f>VLOOKUP(B2273,[2]Sheet1!$D:$AB,25,0)</f>
        <v>MG Adhe + DR Adhe + PB assly</v>
      </c>
      <c r="F2273" t="s">
        <v>220</v>
      </c>
    </row>
    <row r="2274" spans="1:6">
      <c r="A2274" s="69">
        <v>46106</v>
      </c>
      <c r="B2274" t="s">
        <v>590</v>
      </c>
      <c r="C2274">
        <v>34</v>
      </c>
      <c r="D2274">
        <v>1</v>
      </c>
      <c r="E2274" t="str">
        <f>VLOOKUP(B2274,[2]Sheet1!$D:$AB,25,0)</f>
        <v>MG Adhe + DR Adhe + PB assly</v>
      </c>
      <c r="F2274" t="s">
        <v>220</v>
      </c>
    </row>
    <row r="2275" spans="1:6">
      <c r="A2275" s="69">
        <v>46106</v>
      </c>
      <c r="B2275" t="s">
        <v>283</v>
      </c>
      <c r="C2275">
        <v>39</v>
      </c>
      <c r="D2275">
        <v>1</v>
      </c>
      <c r="E2275" t="str">
        <f>VLOOKUP(B2275,[2]Sheet1!$D:$AB,25,0)</f>
        <v>Regular-Gask (double side)</v>
      </c>
      <c r="F2275" t="s">
        <v>595</v>
      </c>
    </row>
    <row r="2276" spans="1:6">
      <c r="A2276" s="69">
        <v>46106</v>
      </c>
      <c r="B2276" t="s">
        <v>730</v>
      </c>
      <c r="C2276">
        <v>38</v>
      </c>
      <c r="D2276">
        <v>1</v>
      </c>
      <c r="E2276" t="str">
        <f>VLOOKUP(B2276,[2]Sheet1!$D:$AB,25,0)</f>
        <v>MG Adhe + DR Adhe + PB assly</v>
      </c>
      <c r="F2276" t="s">
        <v>220</v>
      </c>
    </row>
    <row r="2277" spans="1:6">
      <c r="A2277" s="69">
        <v>46106</v>
      </c>
      <c r="B2277" t="s">
        <v>711</v>
      </c>
      <c r="C2277">
        <v>38</v>
      </c>
      <c r="D2277">
        <v>1</v>
      </c>
      <c r="E2277" t="str">
        <f>VLOOKUP(B2277,[2]Sheet1!$D:$AB,25,0)</f>
        <v>MG Gask + DR sticker</v>
      </c>
      <c r="F2277" t="s">
        <v>220</v>
      </c>
    </row>
    <row r="2278" spans="1:6">
      <c r="A2278" s="69">
        <v>46106</v>
      </c>
      <c r="B2278" t="s">
        <v>756</v>
      </c>
      <c r="C2278">
        <v>31</v>
      </c>
      <c r="D2278">
        <v>1</v>
      </c>
      <c r="E2278" t="str">
        <f>VLOOKUP(B2278,[2]Sheet1!$D:$AB,25,0)</f>
        <v>MG Adhe + DR Adhe + Orientation</v>
      </c>
      <c r="F2278" t="s">
        <v>220</v>
      </c>
    </row>
    <row r="2279" spans="1:6">
      <c r="A2279" s="69">
        <v>46106</v>
      </c>
      <c r="B2279" t="s">
        <v>757</v>
      </c>
      <c r="C2279">
        <v>44</v>
      </c>
      <c r="D2279">
        <v>1</v>
      </c>
      <c r="E2279" t="str">
        <f>VLOOKUP(B2279,[2]Sheet1!$D:$AB,25,0)</f>
        <v>Regular-Gask</v>
      </c>
      <c r="F2279" t="s">
        <v>595</v>
      </c>
    </row>
    <row r="2280" spans="1:6">
      <c r="A2280" s="69">
        <v>46106</v>
      </c>
      <c r="B2280" t="s">
        <v>758</v>
      </c>
      <c r="C2280">
        <v>247</v>
      </c>
      <c r="D2280">
        <v>1</v>
      </c>
      <c r="E2280" t="str">
        <f>VLOOKUP(B2280,[2]Sheet1!$D:$AB,25,0)</f>
        <v>Regular-Gask</v>
      </c>
      <c r="F2280" t="s">
        <v>595</v>
      </c>
    </row>
    <row r="2281" spans="1:6">
      <c r="A2281" s="69">
        <v>46106</v>
      </c>
      <c r="B2281" t="s">
        <v>84</v>
      </c>
      <c r="C2281">
        <v>38</v>
      </c>
      <c r="D2281">
        <v>1</v>
      </c>
      <c r="E2281" t="str">
        <f>VLOOKUP(B2281,[2]Sheet1!$D:$AB,25,0)</f>
        <v>Regular-Gask</v>
      </c>
      <c r="F2281" t="s">
        <v>595</v>
      </c>
    </row>
    <row r="2282" spans="1:6">
      <c r="A2282" s="69">
        <v>46106</v>
      </c>
      <c r="B2282" t="s">
        <v>307</v>
      </c>
      <c r="C2282">
        <v>51</v>
      </c>
      <c r="D2282">
        <v>1</v>
      </c>
      <c r="E2282" t="str">
        <f>VLOOKUP(B2282,[2]Sheet1!$D:$AB,25,0)</f>
        <v>Regular-Adhe</v>
      </c>
      <c r="F2282" t="s">
        <v>595</v>
      </c>
    </row>
    <row r="2283" spans="1:6">
      <c r="A2283" s="69">
        <v>46106</v>
      </c>
      <c r="B2283" t="s">
        <v>306</v>
      </c>
      <c r="C2283">
        <v>257</v>
      </c>
      <c r="D2283">
        <v>1</v>
      </c>
      <c r="E2283" t="str">
        <f>VLOOKUP(B2283,[2]Sheet1!$D:$AB,25,0)</f>
        <v>Regular-Gask</v>
      </c>
      <c r="F2283" t="s">
        <v>595</v>
      </c>
    </row>
    <row r="2284" spans="1:6">
      <c r="A2284" s="69">
        <v>46106</v>
      </c>
      <c r="B2284" t="s">
        <v>184</v>
      </c>
      <c r="C2284">
        <v>409</v>
      </c>
      <c r="D2284">
        <v>1</v>
      </c>
      <c r="E2284" t="str">
        <f>VLOOKUP(B2284,[2]Sheet1!$D:$AB,25,0)</f>
        <v>Regular-Gask</v>
      </c>
      <c r="F2284" t="s">
        <v>595</v>
      </c>
    </row>
    <row r="2285" spans="1:6">
      <c r="A2285" s="69">
        <v>46106</v>
      </c>
      <c r="B2285" t="s">
        <v>819</v>
      </c>
      <c r="C2285">
        <v>321</v>
      </c>
      <c r="D2285">
        <v>1</v>
      </c>
      <c r="E2285" t="str">
        <f>VLOOKUP(B2285,[2]Sheet1!$D:$AB,25,0)</f>
        <v>Regular-Adhe</v>
      </c>
      <c r="F2285" t="s">
        <v>595</v>
      </c>
    </row>
    <row r="2286" spans="1:6">
      <c r="A2286" s="69">
        <v>46106</v>
      </c>
      <c r="B2286" t="s">
        <v>110</v>
      </c>
      <c r="C2286">
        <v>61</v>
      </c>
      <c r="D2286">
        <v>1</v>
      </c>
      <c r="E2286" t="str">
        <f>VLOOKUP(B2286,[2]Sheet1!$D:$AB,25,0)</f>
        <v>Regular-Gask</v>
      </c>
      <c r="F2286" t="s">
        <v>595</v>
      </c>
    </row>
    <row r="2287" spans="1:6">
      <c r="A2287" s="69">
        <v>46106</v>
      </c>
      <c r="B2287" t="s">
        <v>950</v>
      </c>
      <c r="C2287">
        <v>37</v>
      </c>
      <c r="D2287">
        <v>1</v>
      </c>
      <c r="E2287" t="str">
        <f>VLOOKUP(B2287,[2]Sheet1!$D:$AB,25,0)</f>
        <v>Regular-Gask</v>
      </c>
      <c r="F2287" t="s">
        <v>595</v>
      </c>
    </row>
    <row r="2288" spans="1:6">
      <c r="A2288" s="69">
        <v>46106</v>
      </c>
      <c r="B2288" t="s">
        <v>251</v>
      </c>
      <c r="C2288">
        <v>70</v>
      </c>
      <c r="D2288">
        <v>1</v>
      </c>
      <c r="E2288" t="str">
        <f>VLOOKUP(B2288,[2]Sheet1!$D:$AB,25,0)</f>
        <v>Regular-Gask</v>
      </c>
      <c r="F2288" t="s">
        <v>595</v>
      </c>
    </row>
    <row r="2289" spans="1:6">
      <c r="A2289" s="69">
        <v>46106</v>
      </c>
      <c r="B2289" t="s">
        <v>362</v>
      </c>
      <c r="C2289">
        <v>200</v>
      </c>
      <c r="D2289">
        <v>1</v>
      </c>
      <c r="E2289" t="str">
        <f>VLOOKUP(B2289,[2]Sheet1!$D:$AB,25,0)</f>
        <v>Regular-Adhe</v>
      </c>
      <c r="F2289" t="s">
        <v>595</v>
      </c>
    </row>
    <row r="2290" spans="1:6">
      <c r="A2290" s="69">
        <v>46106</v>
      </c>
      <c r="B2290" t="s">
        <v>284</v>
      </c>
      <c r="C2290">
        <v>110</v>
      </c>
      <c r="D2290">
        <v>1</v>
      </c>
      <c r="E2290" t="str">
        <f>VLOOKUP(B2290,[2]Sheet1!$D:$AB,25,0)</f>
        <v>Regular-Adhe</v>
      </c>
      <c r="F2290" t="s">
        <v>595</v>
      </c>
    </row>
    <row r="2291" spans="1:6">
      <c r="A2291" s="69">
        <v>46106</v>
      </c>
      <c r="B2291" t="s">
        <v>938</v>
      </c>
      <c r="C2291">
        <v>576</v>
      </c>
      <c r="D2291">
        <v>1</v>
      </c>
      <c r="E2291" t="str">
        <f>VLOOKUP(B2291,[2]Sheet1!$D:$AB,25,0)</f>
        <v>Regular-Gask</v>
      </c>
      <c r="F2291" t="s">
        <v>595</v>
      </c>
    </row>
    <row r="2292" spans="1:6">
      <c r="A2292" s="69">
        <v>46106</v>
      </c>
      <c r="B2292" t="s">
        <v>93</v>
      </c>
      <c r="C2292">
        <v>77</v>
      </c>
      <c r="D2292">
        <v>1</v>
      </c>
      <c r="E2292" t="str">
        <f>VLOOKUP(B2292,[2]Sheet1!$D:$AB,25,0)</f>
        <v>Regular-Adhe</v>
      </c>
      <c r="F2292" t="s">
        <v>595</v>
      </c>
    </row>
    <row r="2293" spans="1:6">
      <c r="A2293" s="69">
        <v>46106</v>
      </c>
      <c r="B2293" t="s">
        <v>317</v>
      </c>
      <c r="C2293">
        <v>126</v>
      </c>
      <c r="D2293">
        <v>1</v>
      </c>
      <c r="E2293" t="str">
        <f>VLOOKUP(B2293,[2]Sheet1!$D:$AB,25,0)</f>
        <v>Regular-Adhe</v>
      </c>
      <c r="F2293" t="s">
        <v>595</v>
      </c>
    </row>
    <row r="2294" spans="1:6">
      <c r="A2294" s="69">
        <v>46106</v>
      </c>
      <c r="B2294" t="s">
        <v>90</v>
      </c>
      <c r="C2294">
        <v>34</v>
      </c>
      <c r="D2294">
        <v>1</v>
      </c>
      <c r="E2294" t="str">
        <f>VLOOKUP(B2294,[2]Sheet1!$D:$AB,25,0)</f>
        <v>Regular-Gask</v>
      </c>
      <c r="F2294" t="s">
        <v>595</v>
      </c>
    </row>
    <row r="2295" spans="1:6">
      <c r="A2295" s="69">
        <v>46106</v>
      </c>
      <c r="B2295" t="s">
        <v>115</v>
      </c>
      <c r="C2295">
        <v>52</v>
      </c>
      <c r="D2295">
        <v>1</v>
      </c>
      <c r="E2295" t="str">
        <f>VLOOKUP(B2295,[2]Sheet1!$D:$AB,25,0)</f>
        <v>Regular-Adhe</v>
      </c>
      <c r="F2295" t="s">
        <v>595</v>
      </c>
    </row>
    <row r="2296" spans="1:6">
      <c r="A2296" s="69">
        <v>46106</v>
      </c>
      <c r="B2296" t="s">
        <v>863</v>
      </c>
      <c r="C2296">
        <v>264</v>
      </c>
      <c r="D2296">
        <v>2</v>
      </c>
      <c r="E2296" t="str">
        <f>VLOOKUP(B2296,[2]Sheet1!$D:$AB,25,0)</f>
        <v>Regular-Gask</v>
      </c>
      <c r="F2296" t="s">
        <v>595</v>
      </c>
    </row>
    <row r="2297" spans="1:6">
      <c r="A2297" s="69">
        <v>46106</v>
      </c>
      <c r="B2297" t="s">
        <v>642</v>
      </c>
      <c r="C2297">
        <v>307</v>
      </c>
      <c r="D2297">
        <v>2</v>
      </c>
      <c r="E2297" t="str">
        <f>VLOOKUP(B2297,[2]Sheet1!$D:$AB,25,0)</f>
        <v>Regular-Gask</v>
      </c>
      <c r="F2297" t="s">
        <v>595</v>
      </c>
    </row>
    <row r="2298" spans="1:6">
      <c r="A2298" s="69">
        <v>46106</v>
      </c>
      <c r="B2298" t="s">
        <v>615</v>
      </c>
      <c r="C2298">
        <v>72</v>
      </c>
      <c r="D2298">
        <v>2</v>
      </c>
      <c r="E2298" t="str">
        <f>VLOOKUP(B2298,[2]Sheet1!$D:$AB,25,0)</f>
        <v>Regular-Adhe</v>
      </c>
      <c r="F2298" t="s">
        <v>595</v>
      </c>
    </row>
    <row r="2299" spans="1:6">
      <c r="A2299" s="69">
        <v>46106</v>
      </c>
      <c r="B2299" t="s">
        <v>32</v>
      </c>
      <c r="C2299">
        <v>108</v>
      </c>
      <c r="D2299">
        <v>2</v>
      </c>
      <c r="E2299" t="str">
        <f>VLOOKUP(B2299,[2]Sheet1!$D:$AB,25,0)</f>
        <v>Regular-Gask</v>
      </c>
      <c r="F2299" t="s">
        <v>595</v>
      </c>
    </row>
    <row r="2300" spans="1:6">
      <c r="A2300" s="69">
        <v>46106</v>
      </c>
      <c r="B2300" t="s">
        <v>488</v>
      </c>
      <c r="C2300">
        <v>1671</v>
      </c>
      <c r="D2300">
        <v>2</v>
      </c>
      <c r="E2300" t="str">
        <f>VLOOKUP(B2300,[2]Sheet1!$D:$AB,25,0)</f>
        <v>Regular-Gask</v>
      </c>
      <c r="F2300" t="s">
        <v>595</v>
      </c>
    </row>
    <row r="2301" spans="1:6">
      <c r="A2301" s="69">
        <v>46106</v>
      </c>
      <c r="B2301" t="s">
        <v>3</v>
      </c>
      <c r="C2301">
        <v>187</v>
      </c>
      <c r="D2301">
        <v>2</v>
      </c>
      <c r="E2301" t="str">
        <f>VLOOKUP(B2301,[2]Sheet1!$D:$AB,25,0)</f>
        <v>Regular-Gask</v>
      </c>
      <c r="F2301" t="s">
        <v>595</v>
      </c>
    </row>
    <row r="2302" spans="1:6">
      <c r="A2302" s="69">
        <v>46106</v>
      </c>
      <c r="B2302" t="s">
        <v>281</v>
      </c>
      <c r="C2302">
        <v>56</v>
      </c>
      <c r="D2302">
        <v>2</v>
      </c>
      <c r="E2302" t="str">
        <f>VLOOKUP(B2302,[2]Sheet1!$D:$AB,25,0)</f>
        <v>Regular-Gask</v>
      </c>
      <c r="F2302" t="s">
        <v>595</v>
      </c>
    </row>
    <row r="2303" spans="1:6">
      <c r="A2303" s="69">
        <v>46106</v>
      </c>
      <c r="B2303" t="s">
        <v>61</v>
      </c>
      <c r="C2303">
        <v>152</v>
      </c>
      <c r="D2303">
        <v>2</v>
      </c>
      <c r="E2303" t="str">
        <f>VLOOKUP(B2303,[2]Sheet1!$D:$AB,25,0)</f>
        <v>Regular-Gask</v>
      </c>
      <c r="F2303" t="s">
        <v>595</v>
      </c>
    </row>
    <row r="2304" spans="1:6">
      <c r="A2304" s="69">
        <v>46106</v>
      </c>
      <c r="B2304" t="s">
        <v>287</v>
      </c>
      <c r="C2304">
        <v>128</v>
      </c>
      <c r="D2304">
        <v>2</v>
      </c>
      <c r="E2304" t="str">
        <f>VLOOKUP(B2304,[2]Sheet1!$D:$AB,25,0)</f>
        <v>Regular-Gask</v>
      </c>
      <c r="F2304" t="s">
        <v>595</v>
      </c>
    </row>
    <row r="2305" spans="1:6">
      <c r="A2305" s="69">
        <v>46106</v>
      </c>
      <c r="B2305" t="s">
        <v>6</v>
      </c>
      <c r="C2305">
        <v>267</v>
      </c>
      <c r="D2305">
        <v>2</v>
      </c>
      <c r="E2305" t="str">
        <f>VLOOKUP(B2305,[2]Sheet1!$D:$AB,25,0)</f>
        <v>Regular-Gask</v>
      </c>
      <c r="F2305" t="s">
        <v>595</v>
      </c>
    </row>
    <row r="2306" spans="1:6">
      <c r="A2306" s="69">
        <v>46106</v>
      </c>
      <c r="B2306" t="s">
        <v>7</v>
      </c>
      <c r="C2306">
        <v>477</v>
      </c>
      <c r="D2306">
        <v>2</v>
      </c>
      <c r="E2306" t="str">
        <f>VLOOKUP(B2306,[2]Sheet1!$D:$AB,25,0)</f>
        <v>MG Adhe + PB assembly</v>
      </c>
      <c r="F2306" t="s">
        <v>220</v>
      </c>
    </row>
    <row r="2307" spans="1:6">
      <c r="A2307" s="69">
        <v>46106</v>
      </c>
      <c r="B2307" t="s">
        <v>596</v>
      </c>
      <c r="C2307">
        <v>850</v>
      </c>
      <c r="D2307">
        <v>2</v>
      </c>
      <c r="E2307" t="str">
        <f>VLOOKUP(B2307,[2]Sheet1!$D:$AB,25,0)</f>
        <v>MG Adhe + PB assembly</v>
      </c>
      <c r="F2307" t="s">
        <v>220</v>
      </c>
    </row>
    <row r="2308" spans="1:6">
      <c r="A2308" s="69">
        <v>46106</v>
      </c>
      <c r="B2308" t="s">
        <v>342</v>
      </c>
      <c r="C2308">
        <v>1278</v>
      </c>
      <c r="D2308">
        <v>2</v>
      </c>
      <c r="E2308" t="str">
        <f>VLOOKUP(B2308,[2]Sheet1!$D:$AB,25,0)</f>
        <v>Regular-Gask</v>
      </c>
      <c r="F2308" t="s">
        <v>595</v>
      </c>
    </row>
    <row r="2309" spans="1:6">
      <c r="A2309" s="69">
        <v>46106</v>
      </c>
      <c r="B2309" t="s">
        <v>542</v>
      </c>
      <c r="C2309">
        <v>141</v>
      </c>
      <c r="D2309">
        <v>2</v>
      </c>
      <c r="E2309" t="str">
        <f>VLOOKUP(B2309,[2]Sheet1!$D:$AB,25,0)</f>
        <v>Regular-Gask</v>
      </c>
      <c r="F2309" t="s">
        <v>595</v>
      </c>
    </row>
    <row r="2310" spans="1:6">
      <c r="A2310" s="69">
        <v>46106</v>
      </c>
      <c r="B2310" t="s">
        <v>702</v>
      </c>
      <c r="C2310">
        <v>255</v>
      </c>
      <c r="D2310">
        <v>2</v>
      </c>
      <c r="E2310" t="str">
        <f>VLOOKUP(B2310,[2]Sheet1!$D:$AB,25,0)</f>
        <v>Regular-Gask</v>
      </c>
      <c r="F2310" t="s">
        <v>595</v>
      </c>
    </row>
    <row r="2311" spans="1:6">
      <c r="A2311" s="69">
        <v>46106</v>
      </c>
      <c r="B2311" t="s">
        <v>35</v>
      </c>
      <c r="C2311">
        <v>141</v>
      </c>
      <c r="D2311">
        <v>2</v>
      </c>
      <c r="E2311" t="str">
        <f>VLOOKUP(B2311,[2]Sheet1!$D:$AB,25,0)</f>
        <v>Regular-Gask</v>
      </c>
      <c r="F2311" t="s">
        <v>595</v>
      </c>
    </row>
    <row r="2312" spans="1:6">
      <c r="A2312" s="69">
        <v>46106</v>
      </c>
      <c r="B2312" t="s">
        <v>331</v>
      </c>
      <c r="C2312">
        <v>204</v>
      </c>
      <c r="D2312">
        <v>2</v>
      </c>
      <c r="E2312" t="str">
        <f>VLOOKUP(B2312,[2]Sheet1!$D:$AB,25,0)</f>
        <v>Regular-Gask</v>
      </c>
      <c r="F2312" t="s">
        <v>595</v>
      </c>
    </row>
    <row r="2313" spans="1:6">
      <c r="A2313" s="69">
        <v>46106</v>
      </c>
      <c r="B2313" t="s">
        <v>358</v>
      </c>
      <c r="C2313">
        <v>82</v>
      </c>
      <c r="D2313">
        <v>2</v>
      </c>
      <c r="E2313" t="str">
        <f>VLOOKUP(B2313,[2]Sheet1!$D:$AB,25,0)</f>
        <v>Regular-Gask</v>
      </c>
      <c r="F2313" t="s">
        <v>595</v>
      </c>
    </row>
    <row r="2314" spans="1:6">
      <c r="A2314" s="69">
        <v>46106</v>
      </c>
      <c r="B2314" t="s">
        <v>792</v>
      </c>
      <c r="C2314">
        <v>127</v>
      </c>
      <c r="D2314">
        <v>2</v>
      </c>
      <c r="E2314" t="str">
        <f>VLOOKUP(B2314,[2]Sheet1!$D:$AB,25,0)</f>
        <v>Regular-Gask</v>
      </c>
      <c r="F2314" t="s">
        <v>595</v>
      </c>
    </row>
    <row r="2315" spans="1:6">
      <c r="A2315" s="69">
        <v>46106</v>
      </c>
      <c r="B2315" t="s">
        <v>333</v>
      </c>
      <c r="C2315">
        <v>308</v>
      </c>
      <c r="D2315">
        <v>2</v>
      </c>
      <c r="E2315" t="str">
        <f>VLOOKUP(B2315,[2]Sheet1!$D:$AB,25,0)</f>
        <v>Regular-Adhe</v>
      </c>
      <c r="F2315" t="s">
        <v>595</v>
      </c>
    </row>
    <row r="2316" spans="1:6">
      <c r="A2316" s="69">
        <v>46106</v>
      </c>
      <c r="B2316" t="s">
        <v>651</v>
      </c>
      <c r="C2316">
        <v>434</v>
      </c>
      <c r="D2316">
        <v>2</v>
      </c>
      <c r="E2316" t="str">
        <f>VLOOKUP(B2316,[2]Sheet1!$D:$AB,25,0)</f>
        <v>Regular-Gask</v>
      </c>
      <c r="F2316" t="s">
        <v>595</v>
      </c>
    </row>
    <row r="2317" spans="1:6">
      <c r="A2317" s="69">
        <v>46106</v>
      </c>
      <c r="B2317" t="s">
        <v>842</v>
      </c>
      <c r="C2317">
        <v>548</v>
      </c>
      <c r="D2317">
        <v>2</v>
      </c>
      <c r="E2317" t="str">
        <f>VLOOKUP(B2317,[2]Sheet1!$D:$AB,25,0)</f>
        <v>Regular-Gask</v>
      </c>
      <c r="F2317" t="s">
        <v>595</v>
      </c>
    </row>
    <row r="2318" spans="1:6">
      <c r="A2318" s="69">
        <v>46106</v>
      </c>
      <c r="B2318" t="s">
        <v>523</v>
      </c>
      <c r="C2318">
        <v>127</v>
      </c>
      <c r="D2318">
        <v>2</v>
      </c>
      <c r="E2318" t="str">
        <f>VLOOKUP(B2318,[2]Sheet1!$D:$AB,25,0)</f>
        <v>Regular-Adhe</v>
      </c>
      <c r="F2318" t="s">
        <v>595</v>
      </c>
    </row>
    <row r="2319" spans="1:6">
      <c r="A2319" s="69">
        <v>46106</v>
      </c>
      <c r="B2319" t="s">
        <v>38</v>
      </c>
      <c r="C2319">
        <v>59</v>
      </c>
      <c r="D2319">
        <v>2</v>
      </c>
      <c r="E2319" t="str">
        <f>VLOOKUP(B2319,[2]Sheet1!$D:$AB,25,0)</f>
        <v>Regular-Gask</v>
      </c>
      <c r="F2319" t="s">
        <v>595</v>
      </c>
    </row>
    <row r="2320" spans="1:6">
      <c r="A2320" s="69">
        <v>46106</v>
      </c>
      <c r="B2320" t="s">
        <v>431</v>
      </c>
      <c r="C2320">
        <v>98</v>
      </c>
      <c r="D2320">
        <v>2</v>
      </c>
      <c r="E2320" t="str">
        <f>VLOOKUP(B2320,[2]Sheet1!$D:$AB,25,0)</f>
        <v>Regular-Adhe</v>
      </c>
      <c r="F2320" t="s">
        <v>595</v>
      </c>
    </row>
    <row r="2321" spans="1:6">
      <c r="A2321" s="69">
        <v>46106</v>
      </c>
      <c r="B2321" t="s">
        <v>654</v>
      </c>
      <c r="C2321">
        <v>114</v>
      </c>
      <c r="D2321">
        <v>2</v>
      </c>
      <c r="E2321" t="str">
        <f>VLOOKUP(B2321,[2]Sheet1!$D:$AB,25,0)</f>
        <v>Regular-Gask</v>
      </c>
      <c r="F2321" t="s">
        <v>595</v>
      </c>
    </row>
    <row r="2322" spans="1:6">
      <c r="A2322" s="69">
        <v>46106</v>
      </c>
      <c r="B2322" t="s">
        <v>167</v>
      </c>
      <c r="C2322">
        <v>370</v>
      </c>
      <c r="D2322">
        <v>2</v>
      </c>
      <c r="E2322" t="str">
        <f>VLOOKUP(B2322,[2]Sheet1!$D:$AB,25,0)</f>
        <v>Regular-Gask</v>
      </c>
      <c r="F2322" t="s">
        <v>595</v>
      </c>
    </row>
    <row r="2323" spans="1:6">
      <c r="A2323" s="69">
        <v>46106</v>
      </c>
      <c r="B2323" t="s">
        <v>545</v>
      </c>
      <c r="C2323">
        <v>88</v>
      </c>
      <c r="D2323">
        <v>2</v>
      </c>
      <c r="E2323" t="str">
        <f>VLOOKUP(B2323,[2]Sheet1!$D:$AB,25,0)</f>
        <v>Regular-Gask</v>
      </c>
      <c r="F2323" t="s">
        <v>595</v>
      </c>
    </row>
    <row r="2324" spans="1:6">
      <c r="A2324" s="69">
        <v>46106</v>
      </c>
      <c r="B2324" t="s">
        <v>263</v>
      </c>
      <c r="C2324">
        <v>48</v>
      </c>
      <c r="D2324">
        <v>2</v>
      </c>
      <c r="E2324" t="str">
        <f>VLOOKUP(B2324,[2]Sheet1!$D:$AB,25,0)</f>
        <v>Regular-Adhe</v>
      </c>
      <c r="F2324" t="s">
        <v>595</v>
      </c>
    </row>
    <row r="2325" spans="1:6">
      <c r="A2325" s="69">
        <v>46106</v>
      </c>
      <c r="B2325" t="s">
        <v>494</v>
      </c>
      <c r="C2325">
        <v>477</v>
      </c>
      <c r="D2325">
        <v>2</v>
      </c>
      <c r="E2325" t="str">
        <f>VLOOKUP(B2325,[2]Sheet1!$D:$AB,25,0)</f>
        <v>Regular-Adhe</v>
      </c>
      <c r="F2325" t="s">
        <v>595</v>
      </c>
    </row>
    <row r="2326" spans="1:6">
      <c r="A2326" s="69">
        <v>46106</v>
      </c>
      <c r="B2326" t="s">
        <v>740</v>
      </c>
      <c r="C2326">
        <v>155</v>
      </c>
      <c r="D2326">
        <v>2</v>
      </c>
      <c r="E2326" t="str">
        <f>VLOOKUP(B2326,[2]Sheet1!$D:$AB,25,0)</f>
        <v>Regular-Adhe</v>
      </c>
      <c r="F2326" t="s">
        <v>595</v>
      </c>
    </row>
    <row r="2327" spans="1:6">
      <c r="A2327" s="69">
        <v>46106</v>
      </c>
      <c r="B2327" t="s">
        <v>631</v>
      </c>
      <c r="C2327">
        <v>190</v>
      </c>
      <c r="D2327">
        <v>2</v>
      </c>
      <c r="E2327" t="str">
        <f>VLOOKUP(B2327,[2]Sheet1!$D:$AB,25,0)</f>
        <v>Regular-Adhe</v>
      </c>
      <c r="F2327" t="s">
        <v>595</v>
      </c>
    </row>
    <row r="2328" spans="1:6">
      <c r="A2328" s="69">
        <v>46106</v>
      </c>
      <c r="B2328" t="s">
        <v>363</v>
      </c>
      <c r="C2328">
        <v>42</v>
      </c>
      <c r="D2328">
        <v>2</v>
      </c>
      <c r="E2328" t="str">
        <f>VLOOKUP(B2328,[2]Sheet1!$D:$AB,25,0)</f>
        <v>Regular-Adhe</v>
      </c>
      <c r="F2328" t="s">
        <v>595</v>
      </c>
    </row>
    <row r="2329" spans="1:6">
      <c r="A2329" s="69">
        <v>46106</v>
      </c>
      <c r="B2329" t="s">
        <v>697</v>
      </c>
      <c r="C2329">
        <v>43</v>
      </c>
      <c r="D2329">
        <v>2</v>
      </c>
      <c r="E2329" t="str">
        <f>VLOOKUP(B2329,[2]Sheet1!$D:$AB,25,0)</f>
        <v>Regular-Adhe</v>
      </c>
      <c r="F2329" t="s">
        <v>595</v>
      </c>
    </row>
    <row r="2330" spans="1:6">
      <c r="A2330" s="69">
        <v>46106</v>
      </c>
      <c r="B2330" t="s">
        <v>611</v>
      </c>
      <c r="C2330">
        <v>153</v>
      </c>
      <c r="D2330">
        <v>2</v>
      </c>
      <c r="E2330" t="str">
        <f>VLOOKUP(B2330,[2]Sheet1!$D:$AB,25,0)</f>
        <v>MG Gask- Top Assembly</v>
      </c>
      <c r="F2330" t="s">
        <v>220</v>
      </c>
    </row>
    <row r="2331" spans="1:6">
      <c r="A2331" s="69">
        <v>46106</v>
      </c>
      <c r="B2331" t="s">
        <v>778</v>
      </c>
      <c r="C2331">
        <v>136</v>
      </c>
      <c r="D2331">
        <v>2</v>
      </c>
      <c r="E2331" t="str">
        <f>VLOOKUP(B2331,[2]Sheet1!$D:$AB,25,0)</f>
        <v>Regular-Gask</v>
      </c>
      <c r="F2331" t="s">
        <v>595</v>
      </c>
    </row>
    <row r="2332" spans="1:6">
      <c r="A2332" s="69">
        <v>46106</v>
      </c>
      <c r="B2332" t="s">
        <v>388</v>
      </c>
      <c r="C2332">
        <v>0</v>
      </c>
      <c r="D2332">
        <v>2</v>
      </c>
      <c r="E2332" t="str">
        <f>VLOOKUP(B2332,[2]Sheet1!$D:$AB,25,0)</f>
        <v>Regular-Adhe</v>
      </c>
      <c r="F2332" t="s">
        <v>595</v>
      </c>
    </row>
    <row r="2333" spans="1:6">
      <c r="A2333" s="69">
        <v>46106</v>
      </c>
      <c r="B2333" t="s">
        <v>826</v>
      </c>
      <c r="C2333">
        <v>485</v>
      </c>
      <c r="D2333">
        <v>2</v>
      </c>
      <c r="E2333" t="str">
        <f>VLOOKUP(B2333,[2]Sheet1!$D:$AB,25,0)</f>
        <v>Regular-Gask</v>
      </c>
      <c r="F2333" t="s">
        <v>595</v>
      </c>
    </row>
    <row r="2334" spans="1:6">
      <c r="A2334" s="69">
        <v>46106</v>
      </c>
      <c r="B2334" t="s">
        <v>297</v>
      </c>
      <c r="C2334">
        <v>439</v>
      </c>
      <c r="D2334">
        <v>2</v>
      </c>
      <c r="E2334" t="str">
        <f>VLOOKUP(B2334,[2]Sheet1!$D:$AB,25,0)</f>
        <v>Regular-Adhe</v>
      </c>
      <c r="F2334" t="s">
        <v>595</v>
      </c>
    </row>
    <row r="2335" spans="1:6">
      <c r="A2335" s="69">
        <v>46106</v>
      </c>
      <c r="B2335" t="s">
        <v>320</v>
      </c>
      <c r="C2335">
        <v>82</v>
      </c>
      <c r="D2335">
        <v>2</v>
      </c>
      <c r="E2335" t="str">
        <f>VLOOKUP(B2335,[2]Sheet1!$D:$AB,25,0)</f>
        <v>Regular-Gask</v>
      </c>
      <c r="F2335" t="s">
        <v>595</v>
      </c>
    </row>
    <row r="2336" spans="1:6">
      <c r="A2336" s="69">
        <v>46106</v>
      </c>
      <c r="B2336" t="s">
        <v>51</v>
      </c>
      <c r="C2336">
        <v>622</v>
      </c>
      <c r="D2336">
        <v>2</v>
      </c>
      <c r="E2336" t="str">
        <f>VLOOKUP(B2336,[2]Sheet1!$D:$AB,25,0)</f>
        <v>Regular-Adhe</v>
      </c>
      <c r="F2336" t="s">
        <v>595</v>
      </c>
    </row>
    <row r="2337" spans="1:6">
      <c r="A2337" s="69">
        <v>46106</v>
      </c>
      <c r="B2337" t="s">
        <v>852</v>
      </c>
      <c r="C2337">
        <v>79</v>
      </c>
      <c r="D2337">
        <v>2</v>
      </c>
      <c r="E2337" t="str">
        <f>VLOOKUP(B2337,[2]Sheet1!$D:$AB,25,0)</f>
        <v>MG Gask + PB assembly</v>
      </c>
      <c r="F2337" t="s">
        <v>220</v>
      </c>
    </row>
    <row r="2338" spans="1:6">
      <c r="A2338" s="69">
        <v>46106</v>
      </c>
      <c r="B2338" t="s">
        <v>65</v>
      </c>
      <c r="C2338">
        <v>72</v>
      </c>
      <c r="D2338">
        <v>2</v>
      </c>
      <c r="E2338" t="str">
        <f>VLOOKUP(B2338,[2]Sheet1!$D:$AB,25,0)</f>
        <v>Regular-Gask</v>
      </c>
      <c r="F2338" t="s">
        <v>595</v>
      </c>
    </row>
    <row r="2339" spans="1:6">
      <c r="A2339" s="69">
        <v>46106</v>
      </c>
      <c r="B2339" t="s">
        <v>583</v>
      </c>
      <c r="C2339">
        <v>94</v>
      </c>
      <c r="D2339">
        <v>2</v>
      </c>
      <c r="E2339" t="str">
        <f>VLOOKUP(B2339,[2]Sheet1!$D:$AB,25,0)</f>
        <v>Regular-Gask</v>
      </c>
      <c r="F2339" t="s">
        <v>595</v>
      </c>
    </row>
    <row r="2340" spans="1:6">
      <c r="A2340" s="69">
        <v>46106</v>
      </c>
      <c r="B2340" t="s">
        <v>244</v>
      </c>
      <c r="C2340">
        <v>82</v>
      </c>
      <c r="D2340">
        <v>2</v>
      </c>
      <c r="E2340" t="str">
        <f>VLOOKUP(B2340,[2]Sheet1!$D:$AB,25,0)</f>
        <v>Regular-Gask</v>
      </c>
      <c r="F2340" t="s">
        <v>595</v>
      </c>
    </row>
    <row r="2341" spans="1:6">
      <c r="A2341" s="69">
        <v>46106</v>
      </c>
      <c r="B2341" t="s">
        <v>83</v>
      </c>
      <c r="C2341">
        <v>59</v>
      </c>
      <c r="D2341">
        <v>2</v>
      </c>
      <c r="E2341" t="str">
        <f>VLOOKUP(B2341,[2]Sheet1!$D:$AB,25,0)</f>
        <v>Regular-Gask</v>
      </c>
      <c r="F2341" t="s">
        <v>595</v>
      </c>
    </row>
    <row r="2342" spans="1:6">
      <c r="A2342" s="69">
        <v>46106</v>
      </c>
      <c r="B2342" t="s">
        <v>66</v>
      </c>
      <c r="C2342">
        <v>32</v>
      </c>
      <c r="D2342">
        <v>2</v>
      </c>
      <c r="E2342" t="str">
        <f>VLOOKUP(B2342,[2]Sheet1!$D:$AB,25,0)</f>
        <v>Regular-Gask</v>
      </c>
      <c r="F2342" t="s">
        <v>595</v>
      </c>
    </row>
    <row r="2343" spans="1:6">
      <c r="A2343" s="69">
        <v>46106</v>
      </c>
      <c r="B2343" t="s">
        <v>730</v>
      </c>
      <c r="C2343">
        <v>51</v>
      </c>
      <c r="D2343">
        <v>2</v>
      </c>
      <c r="E2343" t="str">
        <f>VLOOKUP(B2343,[2]Sheet1!$D:$AB,25,0)</f>
        <v>MG Adhe + DR Adhe + PB assly</v>
      </c>
      <c r="F2343" t="s">
        <v>220</v>
      </c>
    </row>
    <row r="2344" spans="1:6">
      <c r="A2344" s="69">
        <v>46106</v>
      </c>
      <c r="B2344" t="s">
        <v>813</v>
      </c>
      <c r="C2344">
        <v>50</v>
      </c>
      <c r="D2344">
        <v>2</v>
      </c>
      <c r="E2344" t="str">
        <f>VLOOKUP(B2344,[2]Sheet1!$D:$AB,25,0)</f>
        <v>Regular-Gask</v>
      </c>
      <c r="F2344" t="s">
        <v>595</v>
      </c>
    </row>
    <row r="2345" spans="1:6">
      <c r="A2345" s="69">
        <v>46106</v>
      </c>
      <c r="B2345" t="s">
        <v>758</v>
      </c>
      <c r="C2345">
        <v>63</v>
      </c>
      <c r="D2345">
        <v>2</v>
      </c>
      <c r="E2345" t="str">
        <f>VLOOKUP(B2345,[2]Sheet1!$D:$AB,25,0)</f>
        <v>Regular-Gask</v>
      </c>
      <c r="F2345" t="s">
        <v>595</v>
      </c>
    </row>
    <row r="2346" spans="1:6">
      <c r="A2346" s="69">
        <v>46106</v>
      </c>
      <c r="B2346" t="s">
        <v>293</v>
      </c>
      <c r="C2346">
        <v>247</v>
      </c>
      <c r="D2346">
        <v>2</v>
      </c>
      <c r="E2346" t="str">
        <f>VLOOKUP(B2346,[2]Sheet1!$D:$AB,25,0)</f>
        <v>Regular-Adhe</v>
      </c>
      <c r="F2346" t="s">
        <v>595</v>
      </c>
    </row>
    <row r="2347" spans="1:6">
      <c r="A2347" s="69">
        <v>46106</v>
      </c>
      <c r="B2347" t="s">
        <v>434</v>
      </c>
      <c r="C2347">
        <v>68</v>
      </c>
      <c r="D2347">
        <v>2</v>
      </c>
      <c r="E2347" t="str">
        <f>VLOOKUP(B2347,[2]Sheet1!$D:$AB,25,0)</f>
        <v>Regular-Gask</v>
      </c>
      <c r="F2347" t="s">
        <v>595</v>
      </c>
    </row>
    <row r="2348" spans="1:6">
      <c r="A2348" s="69">
        <v>46106</v>
      </c>
      <c r="B2348" t="s">
        <v>462</v>
      </c>
      <c r="C2348">
        <v>77</v>
      </c>
      <c r="D2348">
        <v>2</v>
      </c>
      <c r="E2348" t="str">
        <f>VLOOKUP(B2348,[2]Sheet1!$D:$AB,25,0)</f>
        <v>Regular-Gask</v>
      </c>
      <c r="F2348" t="s">
        <v>595</v>
      </c>
    </row>
    <row r="2349" spans="1:6">
      <c r="A2349" s="69">
        <v>46106</v>
      </c>
      <c r="B2349" t="s">
        <v>239</v>
      </c>
      <c r="C2349">
        <v>46</v>
      </c>
      <c r="D2349">
        <v>2</v>
      </c>
      <c r="E2349" t="str">
        <f>VLOOKUP(B2349,[2]Sheet1!$D:$AB,25,0)</f>
        <v>Regular-Gask</v>
      </c>
      <c r="F2349" t="s">
        <v>595</v>
      </c>
    </row>
    <row r="2350" spans="1:6">
      <c r="A2350" s="69">
        <v>46106</v>
      </c>
      <c r="B2350" t="s">
        <v>92</v>
      </c>
      <c r="C2350">
        <v>68</v>
      </c>
      <c r="D2350">
        <v>2</v>
      </c>
      <c r="E2350" t="str">
        <f>VLOOKUP(B2350,[2]Sheet1!$D:$AB,25,0)</f>
        <v>Regular-Gask</v>
      </c>
      <c r="F2350" t="s">
        <v>595</v>
      </c>
    </row>
    <row r="2351" spans="1:6">
      <c r="A2351" s="69">
        <v>46106</v>
      </c>
      <c r="B2351" t="s">
        <v>454</v>
      </c>
      <c r="C2351">
        <v>74</v>
      </c>
      <c r="D2351">
        <v>2</v>
      </c>
      <c r="E2351" t="str">
        <f>VLOOKUP(B2351,[2]Sheet1!$D:$AB,25,0)</f>
        <v>Regular-Gask</v>
      </c>
      <c r="F2351" t="s">
        <v>595</v>
      </c>
    </row>
    <row r="2352" spans="1:6">
      <c r="A2352" s="69">
        <v>46106</v>
      </c>
      <c r="B2352" t="s">
        <v>284</v>
      </c>
      <c r="C2352">
        <v>44</v>
      </c>
      <c r="D2352">
        <v>2</v>
      </c>
      <c r="E2352" t="str">
        <f>VLOOKUP(B2352,[2]Sheet1!$D:$AB,25,0)</f>
        <v>Regular-Adhe</v>
      </c>
      <c r="F2352" t="s">
        <v>595</v>
      </c>
    </row>
    <row r="2353" spans="1:6">
      <c r="A2353" s="69">
        <v>46106</v>
      </c>
      <c r="B2353" t="s">
        <v>823</v>
      </c>
      <c r="C2353">
        <v>37</v>
      </c>
      <c r="D2353">
        <v>2</v>
      </c>
      <c r="E2353" t="str">
        <f>VLOOKUP(B2353,[2]Sheet1!$D:$AB,25,0)</f>
        <v>Regular-Gask (double side)</v>
      </c>
      <c r="F2353" t="s">
        <v>595</v>
      </c>
    </row>
    <row r="2354" spans="1:6">
      <c r="A2354" s="69">
        <v>46106</v>
      </c>
      <c r="B2354" t="s">
        <v>568</v>
      </c>
      <c r="C2354">
        <v>110</v>
      </c>
      <c r="D2354">
        <v>2</v>
      </c>
      <c r="E2354" t="str">
        <f>VLOOKUP(B2354,[2]Sheet1!$D:$AB,25,0)</f>
        <v>Regular-Gask</v>
      </c>
      <c r="F2354" t="s">
        <v>595</v>
      </c>
    </row>
    <row r="2355" spans="1:6">
      <c r="A2355" s="69">
        <v>46106</v>
      </c>
      <c r="B2355" t="s">
        <v>187</v>
      </c>
      <c r="C2355">
        <v>48</v>
      </c>
      <c r="D2355">
        <v>2</v>
      </c>
      <c r="E2355" t="str">
        <f>VLOOKUP(B2355,[2]Sheet1!$D:$AB,25,0)</f>
        <v>Regular-Gask</v>
      </c>
      <c r="F2355" t="s">
        <v>595</v>
      </c>
    </row>
    <row r="2356" spans="1:6">
      <c r="A2356" s="69">
        <v>46106</v>
      </c>
      <c r="B2356" t="s">
        <v>790</v>
      </c>
      <c r="C2356">
        <v>185</v>
      </c>
      <c r="D2356">
        <v>2</v>
      </c>
      <c r="E2356" t="str">
        <f>VLOOKUP(B2356,[2]Sheet1!$D:$AB,25,0)</f>
        <v>Regular-Adhe</v>
      </c>
      <c r="F2356" t="s">
        <v>595</v>
      </c>
    </row>
    <row r="2357" spans="1:6">
      <c r="A2357" s="69">
        <v>46106</v>
      </c>
      <c r="B2357" t="s">
        <v>902</v>
      </c>
      <c r="C2357">
        <v>38</v>
      </c>
      <c r="D2357">
        <v>2</v>
      </c>
      <c r="E2357" t="str">
        <f>VLOOKUP(B2357,[2]Sheet1!$D:$AB,25,0)</f>
        <v>MG Gask- Top Assembly</v>
      </c>
      <c r="F2357" t="s">
        <v>220</v>
      </c>
    </row>
    <row r="2358" spans="1:6">
      <c r="A2358" s="69">
        <v>46106</v>
      </c>
      <c r="B2358" t="s">
        <v>694</v>
      </c>
      <c r="C2358">
        <v>127</v>
      </c>
      <c r="D2358">
        <v>2</v>
      </c>
      <c r="E2358" t="str">
        <f>VLOOKUP(B2358,[2]Sheet1!$D:$AB,25,0)</f>
        <v>Regular-Adhe</v>
      </c>
      <c r="F2358" t="s">
        <v>595</v>
      </c>
    </row>
    <row r="2359" spans="1:6">
      <c r="A2359" s="69">
        <v>46107</v>
      </c>
      <c r="B2359" t="s">
        <v>863</v>
      </c>
      <c r="C2359">
        <v>80</v>
      </c>
      <c r="D2359">
        <v>1</v>
      </c>
      <c r="E2359" t="str">
        <f>VLOOKUP(B2359,[2]Sheet1!$D:$AB,25,0)</f>
        <v>Regular-Gask</v>
      </c>
      <c r="F2359" t="s">
        <v>595</v>
      </c>
    </row>
    <row r="2360" spans="1:6">
      <c r="A2360" s="69">
        <v>46107</v>
      </c>
      <c r="B2360" t="s">
        <v>776</v>
      </c>
      <c r="C2360">
        <v>0</v>
      </c>
      <c r="D2360">
        <v>1</v>
      </c>
      <c r="E2360" t="str">
        <f>VLOOKUP(B2360,[2]Sheet1!$D:$AB,25,0)</f>
        <v>Regular-Adhe</v>
      </c>
      <c r="F2360" t="s">
        <v>595</v>
      </c>
    </row>
    <row r="2361" spans="1:6">
      <c r="A2361" s="69">
        <v>46107</v>
      </c>
      <c r="B2361" t="s">
        <v>499</v>
      </c>
      <c r="C2361">
        <v>49</v>
      </c>
      <c r="D2361">
        <v>1</v>
      </c>
      <c r="E2361" t="str">
        <f>VLOOKUP(B2361,[2]Sheet1!$D:$AB,25,0)</f>
        <v>Regular-Adhe</v>
      </c>
      <c r="F2361" t="s">
        <v>595</v>
      </c>
    </row>
    <row r="2362" spans="1:6">
      <c r="A2362" s="69">
        <v>46107</v>
      </c>
      <c r="B2362" t="s">
        <v>58</v>
      </c>
      <c r="C2362">
        <v>163</v>
      </c>
      <c r="D2362">
        <v>1</v>
      </c>
      <c r="E2362" t="str">
        <f>VLOOKUP(B2362,[2]Sheet1!$D:$AB,25,0)</f>
        <v>MG-Sticker + Orientation</v>
      </c>
      <c r="F2362" t="s">
        <v>220</v>
      </c>
    </row>
    <row r="2363" spans="1:6">
      <c r="A2363" s="69">
        <v>46107</v>
      </c>
      <c r="B2363" t="s">
        <v>615</v>
      </c>
      <c r="C2363">
        <v>28</v>
      </c>
      <c r="D2363">
        <v>1</v>
      </c>
      <c r="E2363" t="str">
        <f>VLOOKUP(B2363,[2]Sheet1!$D:$AB,25,0)</f>
        <v>Regular-Adhe</v>
      </c>
      <c r="F2363" t="s">
        <v>595</v>
      </c>
    </row>
    <row r="2364" spans="1:6">
      <c r="A2364" s="69">
        <v>46107</v>
      </c>
      <c r="B2364" t="s">
        <v>194</v>
      </c>
      <c r="C2364">
        <v>62</v>
      </c>
      <c r="D2364">
        <v>1</v>
      </c>
      <c r="E2364" t="str">
        <f>VLOOKUP(B2364,[2]Sheet1!$D:$AB,25,0)</f>
        <v>Regular-Gask</v>
      </c>
      <c r="F2364" t="s">
        <v>595</v>
      </c>
    </row>
    <row r="2365" spans="1:6">
      <c r="A2365" s="69">
        <v>46107</v>
      </c>
      <c r="B2365" t="s">
        <v>488</v>
      </c>
      <c r="C2365">
        <v>717</v>
      </c>
      <c r="D2365">
        <v>1</v>
      </c>
      <c r="E2365" t="str">
        <f>VLOOKUP(B2365,[2]Sheet1!$D:$AB,25,0)</f>
        <v>Regular-Gask</v>
      </c>
      <c r="F2365" t="s">
        <v>595</v>
      </c>
    </row>
    <row r="2366" spans="1:6">
      <c r="A2366" s="69">
        <v>46107</v>
      </c>
      <c r="B2366" t="s">
        <v>845</v>
      </c>
      <c r="C2366">
        <v>38</v>
      </c>
      <c r="D2366">
        <v>1</v>
      </c>
      <c r="E2366" t="str">
        <f>VLOOKUP(B2366,[2]Sheet1!$D:$AB,25,0)</f>
        <v>Regular-Adhe</v>
      </c>
      <c r="F2366" t="s">
        <v>595</v>
      </c>
    </row>
    <row r="2367" spans="1:6">
      <c r="A2367" s="69">
        <v>46107</v>
      </c>
      <c r="B2367" t="s">
        <v>912</v>
      </c>
      <c r="C2367">
        <v>4899</v>
      </c>
      <c r="D2367">
        <v>1</v>
      </c>
      <c r="E2367" t="s">
        <v>955</v>
      </c>
      <c r="F2367" t="s">
        <v>595</v>
      </c>
    </row>
    <row r="2368" spans="1:6">
      <c r="A2368" s="69">
        <v>46107</v>
      </c>
      <c r="B2368" t="s">
        <v>705</v>
      </c>
      <c r="C2368">
        <v>35</v>
      </c>
      <c r="D2368">
        <v>1</v>
      </c>
      <c r="E2368" t="str">
        <f>VLOOKUP(B2368,[2]Sheet1!$D:$AB,25,0)</f>
        <v>Regular-Gask</v>
      </c>
      <c r="F2368" t="s">
        <v>595</v>
      </c>
    </row>
    <row r="2369" spans="1:6">
      <c r="A2369" s="69">
        <v>46107</v>
      </c>
      <c r="B2369" t="s">
        <v>329</v>
      </c>
      <c r="C2369">
        <v>28</v>
      </c>
      <c r="D2369">
        <v>1</v>
      </c>
      <c r="E2369" t="str">
        <f>VLOOKUP(B2369,[2]Sheet1!$D:$AB,25,0)</f>
        <v>MG Gask + PB assembly</v>
      </c>
      <c r="F2369" t="s">
        <v>220</v>
      </c>
    </row>
    <row r="2370" spans="1:6">
      <c r="A2370" s="69">
        <v>46107</v>
      </c>
      <c r="B2370" t="s">
        <v>7</v>
      </c>
      <c r="C2370">
        <v>130</v>
      </c>
      <c r="D2370">
        <v>1</v>
      </c>
      <c r="E2370" t="str">
        <f>VLOOKUP(B2370,[2]Sheet1!$D:$AB,25,0)</f>
        <v>MG Adhe + PB assembly</v>
      </c>
      <c r="F2370" t="s">
        <v>220</v>
      </c>
    </row>
    <row r="2371" spans="1:6">
      <c r="A2371" s="69">
        <v>46107</v>
      </c>
      <c r="B2371" t="s">
        <v>403</v>
      </c>
      <c r="C2371">
        <v>191</v>
      </c>
      <c r="D2371">
        <v>1</v>
      </c>
      <c r="E2371" t="str">
        <f>VLOOKUP(B2371,[2]Sheet1!$D:$AB,25,0)</f>
        <v>Regular-Gask</v>
      </c>
      <c r="F2371" t="s">
        <v>595</v>
      </c>
    </row>
    <row r="2372" spans="1:6">
      <c r="A2372" s="69">
        <v>46107</v>
      </c>
      <c r="B2372" t="s">
        <v>610</v>
      </c>
      <c r="C2372">
        <v>123</v>
      </c>
      <c r="D2372">
        <v>1</v>
      </c>
      <c r="E2372" t="str">
        <f>VLOOKUP(B2372,[2]Sheet1!$D:$AB,25,0)</f>
        <v>Regular-Gask</v>
      </c>
      <c r="F2372" t="s">
        <v>595</v>
      </c>
    </row>
    <row r="2373" spans="1:6">
      <c r="A2373" s="69">
        <v>46107</v>
      </c>
      <c r="B2373" t="s">
        <v>736</v>
      </c>
      <c r="C2373">
        <v>32</v>
      </c>
      <c r="D2373">
        <v>1</v>
      </c>
      <c r="E2373" t="str">
        <f>VLOOKUP(B2373,[2]Sheet1!$D:$AB,25,0)</f>
        <v>Regular-Gask</v>
      </c>
      <c r="F2373" t="s">
        <v>595</v>
      </c>
    </row>
    <row r="2374" spans="1:6">
      <c r="A2374" s="69">
        <v>46107</v>
      </c>
      <c r="B2374" t="s">
        <v>179</v>
      </c>
      <c r="C2374">
        <v>86</v>
      </c>
      <c r="D2374">
        <v>1</v>
      </c>
      <c r="E2374" t="str">
        <f>VLOOKUP(B2374,[2]Sheet1!$D:$AB,25,0)</f>
        <v>Regular-Gask</v>
      </c>
      <c r="F2374" t="s">
        <v>595</v>
      </c>
    </row>
    <row r="2375" spans="1:6">
      <c r="A2375" s="69">
        <v>46107</v>
      </c>
      <c r="B2375" t="s">
        <v>808</v>
      </c>
      <c r="C2375">
        <v>33</v>
      </c>
      <c r="D2375">
        <v>1</v>
      </c>
      <c r="E2375" t="str">
        <f>VLOOKUP(B2375,[2]Sheet1!$D:$AB,25,0)</f>
        <v>MG Adhe + DR Adhe + Orientation</v>
      </c>
      <c r="F2375" t="s">
        <v>220</v>
      </c>
    </row>
    <row r="2376" spans="1:6">
      <c r="A2376" s="69">
        <v>46107</v>
      </c>
      <c r="B2376" t="s">
        <v>709</v>
      </c>
      <c r="C2376">
        <v>103</v>
      </c>
      <c r="D2376">
        <v>1</v>
      </c>
      <c r="E2376" t="str">
        <f>VLOOKUP(B2376,[2]Sheet1!$D:$AB,25,0)</f>
        <v>MG Adhe + DR Adhe + Orientation</v>
      </c>
      <c r="F2376" t="s">
        <v>220</v>
      </c>
    </row>
    <row r="2377" spans="1:6">
      <c r="A2377" s="69">
        <v>46107</v>
      </c>
      <c r="B2377" t="s">
        <v>763</v>
      </c>
      <c r="C2377">
        <v>47</v>
      </c>
      <c r="D2377">
        <v>1</v>
      </c>
      <c r="E2377" t="str">
        <f>VLOOKUP(B2377,[2]Sheet1!$D:$AB,25,0)</f>
        <v>Regular-Gask</v>
      </c>
      <c r="F2377" t="s">
        <v>595</v>
      </c>
    </row>
    <row r="2378" spans="1:6">
      <c r="A2378" s="69">
        <v>46107</v>
      </c>
      <c r="B2378" t="s">
        <v>671</v>
      </c>
      <c r="C2378">
        <v>146</v>
      </c>
      <c r="D2378">
        <v>1</v>
      </c>
      <c r="E2378" t="str">
        <f>VLOOKUP(B2378,[2]Sheet1!$D:$AB,25,0)</f>
        <v>Regular-Adhe</v>
      </c>
      <c r="F2378" t="s">
        <v>595</v>
      </c>
    </row>
    <row r="2379" spans="1:6">
      <c r="A2379" s="69">
        <v>46107</v>
      </c>
      <c r="B2379" t="s">
        <v>324</v>
      </c>
      <c r="C2379">
        <v>29</v>
      </c>
      <c r="D2379">
        <v>1</v>
      </c>
      <c r="E2379" t="str">
        <f>VLOOKUP(B2379,[2]Sheet1!$D:$AB,25,0)</f>
        <v>Regular-Gask</v>
      </c>
      <c r="F2379" t="s">
        <v>595</v>
      </c>
    </row>
    <row r="2380" spans="1:6">
      <c r="A2380" s="69">
        <v>46107</v>
      </c>
      <c r="B2380" t="s">
        <v>878</v>
      </c>
      <c r="C2380">
        <v>158</v>
      </c>
      <c r="D2380">
        <v>1</v>
      </c>
      <c r="E2380" t="str">
        <f>VLOOKUP(B2380,[2]Sheet1!$D:$AB,25,0)</f>
        <v>Regular-Gask</v>
      </c>
      <c r="F2380" t="s">
        <v>595</v>
      </c>
    </row>
    <row r="2381" spans="1:6">
      <c r="A2381" s="69">
        <v>46107</v>
      </c>
      <c r="B2381" t="s">
        <v>563</v>
      </c>
      <c r="C2381">
        <v>0</v>
      </c>
      <c r="D2381">
        <v>1</v>
      </c>
      <c r="E2381" t="str">
        <f>VLOOKUP(B2381,[2]Sheet1!$D:$AB,25,0)</f>
        <v>Regular-Gask</v>
      </c>
      <c r="F2381" t="s">
        <v>595</v>
      </c>
    </row>
    <row r="2382" spans="1:6">
      <c r="A2382" s="69">
        <v>46107</v>
      </c>
      <c r="B2382" t="s">
        <v>777</v>
      </c>
      <c r="C2382">
        <v>82</v>
      </c>
      <c r="D2382">
        <v>1</v>
      </c>
      <c r="E2382" t="str">
        <f>VLOOKUP(B2382,[2]Sheet1!$D:$AB,25,0)</f>
        <v>Regular-Gask</v>
      </c>
      <c r="F2382" t="s">
        <v>595</v>
      </c>
    </row>
    <row r="2383" spans="1:6">
      <c r="A2383" s="69">
        <v>46107</v>
      </c>
      <c r="B2383" t="s">
        <v>335</v>
      </c>
      <c r="C2383">
        <v>38</v>
      </c>
      <c r="D2383">
        <v>1</v>
      </c>
      <c r="E2383" t="str">
        <f>VLOOKUP(B2383,[2]Sheet1!$D:$AB,25,0)</f>
        <v>Regular-Adhe</v>
      </c>
      <c r="F2383" t="s">
        <v>595</v>
      </c>
    </row>
    <row r="2384" spans="1:6">
      <c r="A2384" s="69">
        <v>46107</v>
      </c>
      <c r="B2384" t="s">
        <v>95</v>
      </c>
      <c r="C2384">
        <v>26</v>
      </c>
      <c r="D2384">
        <v>1</v>
      </c>
      <c r="E2384" t="str">
        <f>VLOOKUP(B2384,[2]Sheet1!$D:$AB,25,0)</f>
        <v>Regular-Gask</v>
      </c>
      <c r="F2384" t="s">
        <v>595</v>
      </c>
    </row>
    <row r="2385" spans="1:6">
      <c r="A2385" s="69">
        <v>46107</v>
      </c>
      <c r="B2385" t="s">
        <v>291</v>
      </c>
      <c r="C2385">
        <v>40</v>
      </c>
      <c r="D2385">
        <v>1</v>
      </c>
      <c r="E2385" t="str">
        <f>VLOOKUP(B2385,[2]Sheet1!$D:$AB,25,0)</f>
        <v>Regular-Gask</v>
      </c>
      <c r="F2385" t="s">
        <v>595</v>
      </c>
    </row>
    <row r="2386" spans="1:6">
      <c r="A2386" s="69">
        <v>46107</v>
      </c>
      <c r="B2386" t="s">
        <v>399</v>
      </c>
      <c r="C2386">
        <v>30</v>
      </c>
      <c r="D2386">
        <v>1</v>
      </c>
      <c r="E2386" t="str">
        <f>VLOOKUP(B2386,[2]Sheet1!$D:$AB,25,0)</f>
        <v>Regular-Adhe</v>
      </c>
      <c r="F2386" t="s">
        <v>595</v>
      </c>
    </row>
    <row r="2387" spans="1:6">
      <c r="A2387" s="69">
        <v>46107</v>
      </c>
      <c r="B2387" t="s">
        <v>257</v>
      </c>
      <c r="C2387">
        <v>26</v>
      </c>
      <c r="D2387">
        <v>1</v>
      </c>
      <c r="E2387" t="str">
        <f>VLOOKUP(B2387,[2]Sheet1!$D:$AB,25,0)</f>
        <v>Regular-Adhe</v>
      </c>
      <c r="F2387" t="s">
        <v>595</v>
      </c>
    </row>
    <row r="2388" spans="1:6">
      <c r="A2388" s="69">
        <v>46107</v>
      </c>
      <c r="B2388" t="s">
        <v>42</v>
      </c>
      <c r="C2388">
        <v>40</v>
      </c>
      <c r="D2388">
        <v>1</v>
      </c>
      <c r="E2388" t="str">
        <f>VLOOKUP(B2388,[2]Sheet1!$D:$AB,25,0)</f>
        <v>Regular-Adhe</v>
      </c>
      <c r="F2388" t="s">
        <v>595</v>
      </c>
    </row>
    <row r="2389" spans="1:6">
      <c r="A2389" s="69">
        <v>46107</v>
      </c>
      <c r="B2389" t="s">
        <v>435</v>
      </c>
      <c r="C2389">
        <v>26</v>
      </c>
      <c r="D2389">
        <v>1</v>
      </c>
      <c r="E2389" t="str">
        <f>VLOOKUP(B2389,[2]Sheet1!$D:$AB,25,0)</f>
        <v>Regular-Adhe</v>
      </c>
      <c r="F2389" t="s">
        <v>595</v>
      </c>
    </row>
    <row r="2390" spans="1:6">
      <c r="A2390" s="69">
        <v>46107</v>
      </c>
      <c r="B2390" t="s">
        <v>545</v>
      </c>
      <c r="C2390">
        <v>148</v>
      </c>
      <c r="D2390">
        <v>1</v>
      </c>
      <c r="E2390" t="str">
        <f>VLOOKUP(B2390,[2]Sheet1!$D:$AB,25,0)</f>
        <v>Regular-Gask</v>
      </c>
      <c r="F2390" t="s">
        <v>595</v>
      </c>
    </row>
    <row r="2391" spans="1:6">
      <c r="A2391" s="69">
        <v>46107</v>
      </c>
      <c r="B2391" t="s">
        <v>644</v>
      </c>
      <c r="C2391">
        <v>26</v>
      </c>
      <c r="D2391">
        <v>1</v>
      </c>
      <c r="E2391" t="str">
        <f>VLOOKUP(B2391,[2]Sheet1!$D:$AB,25,0)</f>
        <v>Regular-Gask</v>
      </c>
      <c r="F2391" t="s">
        <v>595</v>
      </c>
    </row>
    <row r="2392" spans="1:6">
      <c r="A2392" s="69">
        <v>46107</v>
      </c>
      <c r="B2392" t="s">
        <v>407</v>
      </c>
      <c r="C2392">
        <v>264</v>
      </c>
      <c r="D2392">
        <v>1</v>
      </c>
      <c r="E2392" t="str">
        <f>VLOOKUP(B2392,[2]Sheet1!$D:$AB,25,0)</f>
        <v>Regular-Gask</v>
      </c>
      <c r="F2392" t="s">
        <v>595</v>
      </c>
    </row>
    <row r="2393" spans="1:6">
      <c r="A2393" s="69">
        <v>46107</v>
      </c>
      <c r="B2393" t="s">
        <v>524</v>
      </c>
      <c r="C2393">
        <v>28</v>
      </c>
      <c r="D2393">
        <v>1</v>
      </c>
      <c r="E2393" t="str">
        <f>VLOOKUP(B2393,[2]Sheet1!$D:$AB,25,0)</f>
        <v>Regular-Adhe</v>
      </c>
      <c r="F2393" t="s">
        <v>595</v>
      </c>
    </row>
    <row r="2394" spans="1:6">
      <c r="A2394" s="69">
        <v>46107</v>
      </c>
      <c r="B2394" t="s">
        <v>569</v>
      </c>
      <c r="C2394">
        <v>31</v>
      </c>
      <c r="D2394">
        <v>1</v>
      </c>
      <c r="E2394" t="str">
        <f>VLOOKUP(B2394,[2]Sheet1!$D:$AB,25,0)</f>
        <v>Regular-Adhe</v>
      </c>
      <c r="F2394" t="s">
        <v>595</v>
      </c>
    </row>
    <row r="2395" spans="1:6">
      <c r="A2395" s="69">
        <v>46107</v>
      </c>
      <c r="B2395" t="s">
        <v>237</v>
      </c>
      <c r="C2395">
        <v>207</v>
      </c>
      <c r="D2395">
        <v>1</v>
      </c>
      <c r="E2395" t="str">
        <f>VLOOKUP(B2395,[2]Sheet1!$D:$AB,25,0)</f>
        <v>Regular-Adhe</v>
      </c>
      <c r="F2395" t="s">
        <v>595</v>
      </c>
    </row>
    <row r="2396" spans="1:6">
      <c r="A2396" s="69">
        <v>46107</v>
      </c>
      <c r="B2396" t="s">
        <v>410</v>
      </c>
      <c r="C2396">
        <v>70</v>
      </c>
      <c r="D2396">
        <v>1</v>
      </c>
      <c r="E2396" t="str">
        <f>VLOOKUP(B2396,[2]Sheet1!$D:$AB,25,0)</f>
        <v>Regular-Gask</v>
      </c>
      <c r="F2396" t="s">
        <v>595</v>
      </c>
    </row>
    <row r="2397" spans="1:6">
      <c r="A2397" s="69">
        <v>46107</v>
      </c>
      <c r="B2397" t="s">
        <v>325</v>
      </c>
      <c r="C2397">
        <v>26</v>
      </c>
      <c r="D2397">
        <v>1</v>
      </c>
      <c r="E2397" t="str">
        <f>VLOOKUP(B2397,[2]Sheet1!$D:$AB,25,0)</f>
        <v>Regular-Adhe</v>
      </c>
      <c r="F2397" t="s">
        <v>595</v>
      </c>
    </row>
    <row r="2398" spans="1:6">
      <c r="A2398" s="69">
        <v>46107</v>
      </c>
      <c r="B2398" t="s">
        <v>697</v>
      </c>
      <c r="C2398">
        <v>36</v>
      </c>
      <c r="D2398">
        <v>1</v>
      </c>
      <c r="E2398" t="str">
        <f>VLOOKUP(B2398,[2]Sheet1!$D:$AB,25,0)</f>
        <v>Regular-Adhe</v>
      </c>
      <c r="F2398" t="s">
        <v>595</v>
      </c>
    </row>
    <row r="2399" spans="1:6">
      <c r="A2399" s="69">
        <v>46107</v>
      </c>
      <c r="B2399" t="s">
        <v>710</v>
      </c>
      <c r="C2399">
        <v>53</v>
      </c>
      <c r="D2399">
        <v>1</v>
      </c>
      <c r="E2399" t="str">
        <f>VLOOKUP(B2399,[2]Sheet1!$D:$AB,25,0)</f>
        <v>MG-Sticker + Orientation</v>
      </c>
      <c r="F2399" t="s">
        <v>220</v>
      </c>
    </row>
    <row r="2400" spans="1:6">
      <c r="A2400" s="69">
        <v>46107</v>
      </c>
      <c r="B2400" t="s">
        <v>503</v>
      </c>
      <c r="C2400">
        <v>28</v>
      </c>
      <c r="D2400">
        <v>1</v>
      </c>
      <c r="E2400" t="str">
        <f>VLOOKUP(B2400,[2]Sheet1!$D:$AB,25,0)</f>
        <v>Regular-Adhe</v>
      </c>
      <c r="F2400" t="s">
        <v>595</v>
      </c>
    </row>
    <row r="2401" spans="1:6">
      <c r="A2401" s="69">
        <v>46107</v>
      </c>
      <c r="B2401" t="s">
        <v>318</v>
      </c>
      <c r="C2401">
        <v>43</v>
      </c>
      <c r="D2401">
        <v>1</v>
      </c>
      <c r="E2401" t="str">
        <f>VLOOKUP(B2401,[2]Sheet1!$D:$AB,25,0)</f>
        <v>Regular-Gask</v>
      </c>
      <c r="F2401" t="s">
        <v>595</v>
      </c>
    </row>
    <row r="2402" spans="1:6">
      <c r="A2402" s="69">
        <v>46107</v>
      </c>
      <c r="B2402" t="s">
        <v>341</v>
      </c>
      <c r="C2402">
        <v>27</v>
      </c>
      <c r="D2402">
        <v>1</v>
      </c>
      <c r="E2402" t="str">
        <f>VLOOKUP(B2402,[2]Sheet1!$D:$AB,25,0)</f>
        <v>Regular-Gask</v>
      </c>
      <c r="F2402" t="s">
        <v>595</v>
      </c>
    </row>
    <row r="2403" spans="1:6">
      <c r="A2403" s="69">
        <v>46107</v>
      </c>
      <c r="B2403" t="s">
        <v>728</v>
      </c>
      <c r="C2403">
        <v>28</v>
      </c>
      <c r="D2403">
        <v>1</v>
      </c>
      <c r="E2403" t="str">
        <f>VLOOKUP(B2403,[2]Sheet1!$D:$AB,25,0)</f>
        <v>Regular-Adhe</v>
      </c>
      <c r="F2403" t="s">
        <v>595</v>
      </c>
    </row>
    <row r="2404" spans="1:6">
      <c r="A2404" s="69">
        <v>46107</v>
      </c>
      <c r="B2404" t="s">
        <v>105</v>
      </c>
      <c r="C2404">
        <v>37</v>
      </c>
      <c r="D2404">
        <v>1</v>
      </c>
      <c r="E2404" t="str">
        <f>VLOOKUP(B2404,[2]Sheet1!$D:$AB,25,0)</f>
        <v>Regular-Adhe</v>
      </c>
      <c r="F2404" t="s">
        <v>595</v>
      </c>
    </row>
    <row r="2405" spans="1:6">
      <c r="A2405" s="69">
        <v>46107</v>
      </c>
      <c r="B2405" t="s">
        <v>700</v>
      </c>
      <c r="C2405">
        <v>114</v>
      </c>
      <c r="D2405">
        <v>1</v>
      </c>
      <c r="E2405" t="str">
        <f>VLOOKUP(B2405,[2]Sheet1!$D:$AB,25,0)</f>
        <v>MG Adhe + DR Adhe + PB assly</v>
      </c>
      <c r="F2405" t="s">
        <v>220</v>
      </c>
    </row>
    <row r="2406" spans="1:6">
      <c r="A2406" s="69">
        <v>46107</v>
      </c>
      <c r="B2406" t="s">
        <v>298</v>
      </c>
      <c r="C2406">
        <v>129</v>
      </c>
      <c r="D2406">
        <v>1</v>
      </c>
      <c r="E2406" t="str">
        <f>VLOOKUP(B2406,[2]Sheet1!$D:$AB,25,0)</f>
        <v>MG Adhe + DR Adhe + PB assly</v>
      </c>
      <c r="F2406" t="s">
        <v>220</v>
      </c>
    </row>
    <row r="2407" spans="1:6">
      <c r="A2407" s="69">
        <v>46107</v>
      </c>
      <c r="B2407" t="s">
        <v>583</v>
      </c>
      <c r="C2407">
        <v>86</v>
      </c>
      <c r="D2407">
        <v>1</v>
      </c>
      <c r="E2407" t="str">
        <f>VLOOKUP(B2407,[2]Sheet1!$D:$AB,25,0)</f>
        <v>Regular-Gask</v>
      </c>
      <c r="F2407" t="s">
        <v>595</v>
      </c>
    </row>
    <row r="2408" spans="1:6">
      <c r="A2408" s="69">
        <v>46107</v>
      </c>
      <c r="B2408" t="s">
        <v>735</v>
      </c>
      <c r="C2408">
        <v>28</v>
      </c>
      <c r="D2408">
        <v>1</v>
      </c>
      <c r="E2408" t="str">
        <f>VLOOKUP(B2408,[2]Sheet1!$D:$AB,25,0)</f>
        <v>MG Adhe + DR Adhe + PB assly</v>
      </c>
      <c r="F2408" t="s">
        <v>220</v>
      </c>
    </row>
    <row r="2409" spans="1:6">
      <c r="A2409" s="69">
        <v>46107</v>
      </c>
      <c r="B2409" t="s">
        <v>69</v>
      </c>
      <c r="C2409">
        <v>28</v>
      </c>
      <c r="D2409">
        <v>1</v>
      </c>
      <c r="E2409" t="str">
        <f>VLOOKUP(B2409,[2]Sheet1!$D:$AB,25,0)</f>
        <v>Regular-Gask</v>
      </c>
      <c r="F2409" t="s">
        <v>595</v>
      </c>
    </row>
    <row r="2410" spans="1:6">
      <c r="A2410" s="69">
        <v>46107</v>
      </c>
      <c r="B2410" t="s">
        <v>185</v>
      </c>
      <c r="C2410">
        <v>36</v>
      </c>
      <c r="D2410">
        <v>1</v>
      </c>
      <c r="E2410" t="str">
        <f>VLOOKUP(B2410,[2]Sheet1!$D:$AB,25,0)</f>
        <v>Regular-Gask</v>
      </c>
      <c r="F2410" t="s">
        <v>595</v>
      </c>
    </row>
    <row r="2411" spans="1:6">
      <c r="A2411" s="69">
        <v>46107</v>
      </c>
      <c r="B2411" t="s">
        <v>720</v>
      </c>
      <c r="C2411">
        <v>55</v>
      </c>
      <c r="D2411">
        <v>1</v>
      </c>
      <c r="E2411" t="str">
        <f>VLOOKUP(B2411,[2]Sheet1!$D:$AB,25,0)</f>
        <v>Regular-Gask</v>
      </c>
      <c r="F2411" t="s">
        <v>595</v>
      </c>
    </row>
    <row r="2412" spans="1:6">
      <c r="A2412" s="69">
        <v>46107</v>
      </c>
      <c r="B2412" t="s">
        <v>685</v>
      </c>
      <c r="C2412">
        <v>60</v>
      </c>
      <c r="D2412">
        <v>1</v>
      </c>
      <c r="E2412" t="str">
        <f>VLOOKUP(B2412,[2]Sheet1!$D:$AB,25,0)</f>
        <v>MG Adhe + DR Adhe + PB assly</v>
      </c>
      <c r="F2412" t="s">
        <v>220</v>
      </c>
    </row>
    <row r="2413" spans="1:6">
      <c r="A2413" s="69">
        <v>46107</v>
      </c>
      <c r="B2413" t="s">
        <v>250</v>
      </c>
      <c r="C2413">
        <v>0</v>
      </c>
      <c r="D2413">
        <v>1</v>
      </c>
      <c r="E2413" t="str">
        <f>VLOOKUP(B2413,[2]Sheet1!$D:$AB,25,0)</f>
        <v>MG Adhe + DR Adhe + PB assly</v>
      </c>
      <c r="F2413" t="s">
        <v>220</v>
      </c>
    </row>
    <row r="2414" spans="1:6">
      <c r="A2414" s="69">
        <v>46107</v>
      </c>
      <c r="B2414" t="s">
        <v>231</v>
      </c>
      <c r="C2414">
        <v>65</v>
      </c>
      <c r="D2414">
        <v>1</v>
      </c>
      <c r="E2414" t="str">
        <f>VLOOKUP(B2414,[2]Sheet1!$D:$AB,25,0)</f>
        <v>MG Adhe + Activator</v>
      </c>
      <c r="F2414" t="s">
        <v>220</v>
      </c>
    </row>
    <row r="2415" spans="1:6">
      <c r="A2415" s="69">
        <v>46107</v>
      </c>
      <c r="B2415" t="s">
        <v>758</v>
      </c>
      <c r="C2415">
        <v>79</v>
      </c>
      <c r="D2415">
        <v>1</v>
      </c>
      <c r="E2415" t="str">
        <f>VLOOKUP(B2415,[2]Sheet1!$D:$AB,25,0)</f>
        <v>Regular-Gask</v>
      </c>
      <c r="F2415" t="s">
        <v>595</v>
      </c>
    </row>
    <row r="2416" spans="1:6">
      <c r="A2416" s="69">
        <v>46107</v>
      </c>
      <c r="B2416" t="s">
        <v>857</v>
      </c>
      <c r="C2416">
        <v>26</v>
      </c>
      <c r="D2416">
        <v>1</v>
      </c>
      <c r="E2416" t="str">
        <f>VLOOKUP(B2416,[2]Sheet1!$D:$AB,25,0)</f>
        <v>Regular-Adhe</v>
      </c>
      <c r="F2416" t="s">
        <v>595</v>
      </c>
    </row>
    <row r="2417" spans="1:6">
      <c r="A2417" s="69">
        <v>46107</v>
      </c>
      <c r="B2417" t="s">
        <v>540</v>
      </c>
      <c r="C2417">
        <v>29</v>
      </c>
      <c r="D2417">
        <v>1</v>
      </c>
      <c r="E2417" t="str">
        <f>VLOOKUP(B2417,[2]Sheet1!$D:$AB,25,0)</f>
        <v>Regular-Gask</v>
      </c>
      <c r="F2417" t="s">
        <v>595</v>
      </c>
    </row>
    <row r="2418" spans="1:6">
      <c r="A2418" s="69">
        <v>46107</v>
      </c>
      <c r="B2418" t="s">
        <v>22</v>
      </c>
      <c r="C2418">
        <v>149</v>
      </c>
      <c r="D2418">
        <v>1</v>
      </c>
      <c r="E2418" t="str">
        <f>VLOOKUP(B2418,[2]Sheet1!$D:$AB,25,0)</f>
        <v>Regular-Adhe</v>
      </c>
      <c r="F2418" t="s">
        <v>595</v>
      </c>
    </row>
    <row r="2419" spans="1:6">
      <c r="A2419" s="69">
        <v>46107</v>
      </c>
      <c r="B2419" t="s">
        <v>305</v>
      </c>
      <c r="C2419">
        <v>43</v>
      </c>
      <c r="D2419">
        <v>1</v>
      </c>
      <c r="E2419" t="str">
        <f>VLOOKUP(B2419,[2]Sheet1!$D:$AB,25,0)</f>
        <v>MG-Sticker</v>
      </c>
      <c r="F2419" t="s">
        <v>220</v>
      </c>
    </row>
    <row r="2420" spans="1:6">
      <c r="A2420" s="69">
        <v>46107</v>
      </c>
      <c r="B2420" t="s">
        <v>74</v>
      </c>
      <c r="C2420">
        <v>29</v>
      </c>
      <c r="D2420">
        <v>1</v>
      </c>
      <c r="E2420" t="str">
        <f>VLOOKUP(B2420,[2]Sheet1!$D:$AB,25,0)</f>
        <v>MG-Sticker</v>
      </c>
      <c r="F2420" t="s">
        <v>220</v>
      </c>
    </row>
    <row r="2421" spans="1:6">
      <c r="A2421" s="69">
        <v>46107</v>
      </c>
      <c r="B2421" t="s">
        <v>113</v>
      </c>
      <c r="C2421">
        <v>119</v>
      </c>
      <c r="D2421">
        <v>1</v>
      </c>
      <c r="E2421" t="str">
        <f>VLOOKUP(B2421,[2]Sheet1!$D:$AB,25,0)</f>
        <v>MG-Sticker + Orientation</v>
      </c>
      <c r="F2421" t="s">
        <v>220</v>
      </c>
    </row>
    <row r="2422" spans="1:6">
      <c r="A2422" s="69">
        <v>46107</v>
      </c>
      <c r="B2422" t="s">
        <v>184</v>
      </c>
      <c r="C2422">
        <v>42</v>
      </c>
      <c r="D2422">
        <v>1</v>
      </c>
      <c r="E2422" t="str">
        <f>VLOOKUP(B2422,[2]Sheet1!$D:$AB,25,0)</f>
        <v>Regular-Gask</v>
      </c>
      <c r="F2422" t="s">
        <v>595</v>
      </c>
    </row>
    <row r="2423" spans="1:6">
      <c r="A2423" s="69">
        <v>46107</v>
      </c>
      <c r="B2423" t="s">
        <v>76</v>
      </c>
      <c r="C2423">
        <v>26</v>
      </c>
      <c r="D2423">
        <v>1</v>
      </c>
      <c r="E2423" t="str">
        <f>VLOOKUP(B2423,[2]Sheet1!$D:$AB,25,0)</f>
        <v>Regular-Gask</v>
      </c>
      <c r="F2423" t="s">
        <v>595</v>
      </c>
    </row>
    <row r="2424" spans="1:6">
      <c r="A2424" s="69">
        <v>46107</v>
      </c>
      <c r="B2424" t="s">
        <v>299</v>
      </c>
      <c r="C2424">
        <v>27</v>
      </c>
      <c r="D2424">
        <v>1</v>
      </c>
      <c r="E2424" t="str">
        <f>VLOOKUP(B2424,[2]Sheet1!$D:$AB,25,0)</f>
        <v>Regular-Gask</v>
      </c>
      <c r="F2424" t="s">
        <v>595</v>
      </c>
    </row>
    <row r="2425" spans="1:6">
      <c r="A2425" s="69">
        <v>46107</v>
      </c>
      <c r="B2425" t="s">
        <v>781</v>
      </c>
      <c r="C2425">
        <v>133</v>
      </c>
      <c r="D2425">
        <v>1</v>
      </c>
      <c r="E2425" t="str">
        <f>VLOOKUP(B2425,[2]Sheet1!$D:$AB,25,0)</f>
        <v>Regular-Gask</v>
      </c>
      <c r="F2425" t="s">
        <v>595</v>
      </c>
    </row>
    <row r="2426" spans="1:6">
      <c r="A2426" s="69">
        <v>46107</v>
      </c>
      <c r="B2426" t="s">
        <v>251</v>
      </c>
      <c r="C2426">
        <v>141</v>
      </c>
      <c r="D2426">
        <v>1</v>
      </c>
      <c r="E2426" t="str">
        <f>VLOOKUP(B2426,[2]Sheet1!$D:$AB,25,0)</f>
        <v>Regular-Gask</v>
      </c>
      <c r="F2426" t="s">
        <v>595</v>
      </c>
    </row>
    <row r="2427" spans="1:6">
      <c r="A2427" s="69">
        <v>46107</v>
      </c>
      <c r="B2427" t="s">
        <v>692</v>
      </c>
      <c r="C2427">
        <v>33</v>
      </c>
      <c r="D2427">
        <v>1</v>
      </c>
      <c r="E2427" t="str">
        <f>VLOOKUP(B2427,[2]Sheet1!$D:$AB,25,0)</f>
        <v>MG Gask ( Top Assembly) + DR Adhe</v>
      </c>
      <c r="F2427" t="s">
        <v>220</v>
      </c>
    </row>
    <row r="2428" spans="1:6">
      <c r="A2428" s="69">
        <v>46107</v>
      </c>
      <c r="B2428" t="s">
        <v>760</v>
      </c>
      <c r="C2428">
        <v>29</v>
      </c>
      <c r="D2428">
        <v>1</v>
      </c>
      <c r="E2428" t="str">
        <f>VLOOKUP(B2428,[2]Sheet1!$D:$AB,25,0)</f>
        <v>Regular-Gask</v>
      </c>
      <c r="F2428" t="s">
        <v>595</v>
      </c>
    </row>
    <row r="2429" spans="1:6">
      <c r="A2429" s="69">
        <v>46107</v>
      </c>
      <c r="B2429" t="s">
        <v>902</v>
      </c>
      <c r="C2429">
        <v>57</v>
      </c>
      <c r="D2429">
        <v>1</v>
      </c>
      <c r="E2429" t="str">
        <f>VLOOKUP(B2429,[2]Sheet1!$D:$AB,25,0)</f>
        <v>MG Gask- Top Assembly</v>
      </c>
      <c r="F2429" t="s">
        <v>220</v>
      </c>
    </row>
    <row r="2430" spans="1:6">
      <c r="A2430" s="69">
        <v>46107</v>
      </c>
      <c r="B2430" t="s">
        <v>863</v>
      </c>
      <c r="C2430">
        <v>168</v>
      </c>
      <c r="D2430">
        <v>2</v>
      </c>
      <c r="E2430" t="str">
        <f>VLOOKUP(B2430,[2]Sheet1!$D:$AB,25,0)</f>
        <v>Regular-Gask</v>
      </c>
      <c r="F2430" t="s">
        <v>595</v>
      </c>
    </row>
    <row r="2431" spans="1:6">
      <c r="A2431" s="69">
        <v>46107</v>
      </c>
      <c r="B2431" t="s">
        <v>642</v>
      </c>
      <c r="C2431">
        <v>273</v>
      </c>
      <c r="D2431">
        <v>2</v>
      </c>
      <c r="E2431" t="str">
        <f>VLOOKUP(B2431,[2]Sheet1!$D:$AB,25,0)</f>
        <v>Regular-Gask</v>
      </c>
      <c r="F2431" t="s">
        <v>595</v>
      </c>
    </row>
    <row r="2432" spans="1:6">
      <c r="A2432" s="69">
        <v>46107</v>
      </c>
      <c r="B2432" t="s">
        <v>488</v>
      </c>
      <c r="C2432">
        <v>1039</v>
      </c>
      <c r="D2432">
        <v>2</v>
      </c>
      <c r="E2432" t="str">
        <f>VLOOKUP(B2432,[2]Sheet1!$D:$AB,25,0)</f>
        <v>Regular-Gask</v>
      </c>
      <c r="F2432" t="s">
        <v>595</v>
      </c>
    </row>
    <row r="2433" spans="1:6">
      <c r="A2433" s="69">
        <v>46107</v>
      </c>
      <c r="B2433" t="s">
        <v>235</v>
      </c>
      <c r="C2433">
        <v>42</v>
      </c>
      <c r="D2433">
        <v>2</v>
      </c>
      <c r="E2433" t="str">
        <f>VLOOKUP(B2433,[2]Sheet1!$D:$AB,25,0)</f>
        <v>Regular-Gask</v>
      </c>
      <c r="F2433" t="s">
        <v>595</v>
      </c>
    </row>
    <row r="2434" spans="1:6">
      <c r="A2434" s="69">
        <v>46107</v>
      </c>
      <c r="B2434" t="s">
        <v>193</v>
      </c>
      <c r="C2434">
        <v>30</v>
      </c>
      <c r="D2434">
        <v>2</v>
      </c>
      <c r="E2434" t="str">
        <f>VLOOKUP(B2434,[2]Sheet1!$D:$AB,25,0)</f>
        <v>Regular-Adhe</v>
      </c>
      <c r="F2434" t="s">
        <v>595</v>
      </c>
    </row>
    <row r="2435" spans="1:6">
      <c r="A2435" s="69">
        <v>46107</v>
      </c>
      <c r="B2435" t="s">
        <v>3</v>
      </c>
      <c r="C2435">
        <v>103</v>
      </c>
      <c r="D2435">
        <v>2</v>
      </c>
      <c r="E2435" t="str">
        <f>VLOOKUP(B2435,[2]Sheet1!$D:$AB,25,0)</f>
        <v>Regular-Gask</v>
      </c>
      <c r="F2435" t="s">
        <v>595</v>
      </c>
    </row>
    <row r="2436" spans="1:6">
      <c r="A2436" s="69">
        <v>46107</v>
      </c>
      <c r="B2436" t="s">
        <v>912</v>
      </c>
      <c r="C2436">
        <v>341</v>
      </c>
      <c r="D2436">
        <v>2</v>
      </c>
      <c r="E2436" t="s">
        <v>955</v>
      </c>
      <c r="F2436" t="s">
        <v>595</v>
      </c>
    </row>
    <row r="2437" spans="1:6">
      <c r="A2437" s="69">
        <v>46107</v>
      </c>
      <c r="B2437" t="s">
        <v>63</v>
      </c>
      <c r="C2437">
        <v>55</v>
      </c>
      <c r="D2437">
        <v>2</v>
      </c>
      <c r="E2437" t="str">
        <f>VLOOKUP(B2437,[2]Sheet1!$D:$AB,25,0)</f>
        <v>Regular-Gask</v>
      </c>
      <c r="F2437" t="s">
        <v>595</v>
      </c>
    </row>
    <row r="2438" spans="1:6">
      <c r="A2438" s="69">
        <v>46107</v>
      </c>
      <c r="B2438" t="s">
        <v>329</v>
      </c>
      <c r="C2438">
        <v>176</v>
      </c>
      <c r="D2438">
        <v>2</v>
      </c>
      <c r="E2438" t="str">
        <f>VLOOKUP(B2438,[2]Sheet1!$D:$AB,25,0)</f>
        <v>MG Gask + PB assembly</v>
      </c>
      <c r="F2438" t="s">
        <v>220</v>
      </c>
    </row>
    <row r="2439" spans="1:6">
      <c r="A2439" s="69">
        <v>46107</v>
      </c>
      <c r="B2439" t="s">
        <v>73</v>
      </c>
      <c r="C2439">
        <v>242</v>
      </c>
      <c r="D2439">
        <v>2</v>
      </c>
      <c r="E2439" t="str">
        <f>VLOOKUP(B2439,[2]Sheet1!$D:$AB,25,0)</f>
        <v>Regular-Gask</v>
      </c>
      <c r="F2439" t="s">
        <v>595</v>
      </c>
    </row>
    <row r="2440" spans="1:6">
      <c r="A2440" s="69">
        <v>46107</v>
      </c>
      <c r="B2440" t="s">
        <v>521</v>
      </c>
      <c r="C2440">
        <v>151</v>
      </c>
      <c r="D2440">
        <v>2</v>
      </c>
      <c r="E2440" t="str">
        <f>VLOOKUP(B2440,[2]Sheet1!$D:$AB,25,0)</f>
        <v>Regular-Gask</v>
      </c>
      <c r="F2440" t="s">
        <v>595</v>
      </c>
    </row>
    <row r="2441" spans="1:6">
      <c r="A2441" s="69">
        <v>46107</v>
      </c>
      <c r="B2441" t="s">
        <v>248</v>
      </c>
      <c r="C2441">
        <v>224</v>
      </c>
      <c r="D2441">
        <v>2</v>
      </c>
      <c r="E2441" t="str">
        <f>VLOOKUP(B2441,[2]Sheet1!$D:$AB,25,0)</f>
        <v>Regular-Gask</v>
      </c>
      <c r="F2441" t="s">
        <v>595</v>
      </c>
    </row>
    <row r="2442" spans="1:6">
      <c r="A2442" s="69">
        <v>46107</v>
      </c>
      <c r="B2442" t="s">
        <v>522</v>
      </c>
      <c r="C2442">
        <v>39</v>
      </c>
      <c r="D2442">
        <v>2</v>
      </c>
      <c r="E2442" t="str">
        <f>VLOOKUP(B2442,[2]Sheet1!$D:$AB,25,0)</f>
        <v>Regular-Gask</v>
      </c>
      <c r="F2442" t="s">
        <v>595</v>
      </c>
    </row>
    <row r="2443" spans="1:6">
      <c r="A2443" s="69">
        <v>46107</v>
      </c>
      <c r="B2443" t="s">
        <v>36</v>
      </c>
      <c r="C2443">
        <v>160</v>
      </c>
      <c r="D2443">
        <v>2</v>
      </c>
      <c r="E2443" t="str">
        <f>VLOOKUP(B2443,[2]Sheet1!$D:$AB,25,0)</f>
        <v>Regular-Gask</v>
      </c>
      <c r="F2443" t="s">
        <v>595</v>
      </c>
    </row>
    <row r="2444" spans="1:6">
      <c r="A2444" s="69">
        <v>46107</v>
      </c>
      <c r="B2444" t="s">
        <v>179</v>
      </c>
      <c r="C2444">
        <v>52</v>
      </c>
      <c r="D2444">
        <v>2</v>
      </c>
      <c r="E2444" t="str">
        <f>VLOOKUP(B2444,[2]Sheet1!$D:$AB,25,0)</f>
        <v>Regular-Gask</v>
      </c>
      <c r="F2444" t="s">
        <v>595</v>
      </c>
    </row>
    <row r="2445" spans="1:6">
      <c r="A2445" s="69">
        <v>46107</v>
      </c>
      <c r="B2445" t="s">
        <v>331</v>
      </c>
      <c r="C2445">
        <v>94</v>
      </c>
      <c r="D2445">
        <v>2</v>
      </c>
      <c r="E2445" t="str">
        <f>VLOOKUP(B2445,[2]Sheet1!$D:$AB,25,0)</f>
        <v>Regular-Gask</v>
      </c>
      <c r="F2445" t="s">
        <v>595</v>
      </c>
    </row>
    <row r="2446" spans="1:6">
      <c r="A2446" s="69">
        <v>46107</v>
      </c>
      <c r="B2446" t="s">
        <v>451</v>
      </c>
      <c r="C2446">
        <v>429</v>
      </c>
      <c r="D2446">
        <v>2</v>
      </c>
      <c r="E2446" t="str">
        <f>VLOOKUP(B2446,[2]Sheet1!$D:$AB,25,0)</f>
        <v>Regular-Gask</v>
      </c>
      <c r="F2446" t="s">
        <v>595</v>
      </c>
    </row>
    <row r="2447" spans="1:6">
      <c r="A2447" s="69">
        <v>46107</v>
      </c>
      <c r="B2447" t="s">
        <v>358</v>
      </c>
      <c r="C2447">
        <v>50</v>
      </c>
      <c r="D2447">
        <v>2</v>
      </c>
      <c r="E2447" t="str">
        <f>VLOOKUP(B2447,[2]Sheet1!$D:$AB,25,0)</f>
        <v>Regular-Gask</v>
      </c>
      <c r="F2447" t="s">
        <v>595</v>
      </c>
    </row>
    <row r="2448" spans="1:6">
      <c r="A2448" s="69">
        <v>46107</v>
      </c>
      <c r="B2448" t="s">
        <v>376</v>
      </c>
      <c r="C2448">
        <v>126</v>
      </c>
      <c r="D2448">
        <v>2</v>
      </c>
      <c r="E2448" t="str">
        <f>VLOOKUP(B2448,[2]Sheet1!$D:$AB,25,0)</f>
        <v>Regular-Gask</v>
      </c>
      <c r="F2448" t="s">
        <v>595</v>
      </c>
    </row>
    <row r="2449" spans="1:6">
      <c r="A2449" s="69">
        <v>46107</v>
      </c>
      <c r="B2449" t="s">
        <v>330</v>
      </c>
      <c r="C2449">
        <v>310</v>
      </c>
      <c r="D2449">
        <v>2</v>
      </c>
      <c r="E2449" t="str">
        <f>VLOOKUP(B2449,[2]Sheet1!$D:$AB,25,0)</f>
        <v>Regular-Adhe</v>
      </c>
      <c r="F2449" t="s">
        <v>595</v>
      </c>
    </row>
    <row r="2450" spans="1:6">
      <c r="A2450" s="69">
        <v>46107</v>
      </c>
      <c r="B2450" t="s">
        <v>687</v>
      </c>
      <c r="C2450">
        <v>555</v>
      </c>
      <c r="D2450">
        <v>2</v>
      </c>
      <c r="E2450" t="str">
        <f>VLOOKUP(B2450,[2]Sheet1!$D:$AB,25,0)</f>
        <v>Regular-Adhe</v>
      </c>
      <c r="F2450" t="s">
        <v>595</v>
      </c>
    </row>
    <row r="2451" spans="1:6">
      <c r="A2451" s="69">
        <v>46107</v>
      </c>
      <c r="B2451" t="s">
        <v>524</v>
      </c>
      <c r="C2451">
        <v>48</v>
      </c>
      <c r="D2451">
        <v>2</v>
      </c>
      <c r="E2451" t="str">
        <f>VLOOKUP(B2451,[2]Sheet1!$D:$AB,25,0)</f>
        <v>Regular-Adhe</v>
      </c>
      <c r="F2451" t="s">
        <v>595</v>
      </c>
    </row>
    <row r="2452" spans="1:6">
      <c r="A2452" s="69">
        <v>46107</v>
      </c>
      <c r="B2452" t="s">
        <v>739</v>
      </c>
      <c r="C2452">
        <v>83</v>
      </c>
      <c r="D2452">
        <v>2</v>
      </c>
      <c r="E2452" t="str">
        <f>VLOOKUP(B2452,[2]Sheet1!$D:$AB,25,0)</f>
        <v>Regular-Gask</v>
      </c>
      <c r="F2452" t="s">
        <v>595</v>
      </c>
    </row>
    <row r="2453" spans="1:6">
      <c r="A2453" s="69">
        <v>46107</v>
      </c>
      <c r="B2453" t="s">
        <v>87</v>
      </c>
      <c r="C2453">
        <v>189</v>
      </c>
      <c r="D2453">
        <v>2</v>
      </c>
      <c r="E2453" t="str">
        <f>VLOOKUP(B2453,[2]Sheet1!$D:$AB,25,0)</f>
        <v>Regular-Gask</v>
      </c>
      <c r="F2453" t="s">
        <v>595</v>
      </c>
    </row>
    <row r="2454" spans="1:6">
      <c r="A2454" s="69">
        <v>46107</v>
      </c>
      <c r="B2454" t="s">
        <v>587</v>
      </c>
      <c r="C2454">
        <v>426</v>
      </c>
      <c r="D2454">
        <v>2</v>
      </c>
      <c r="E2454" t="str">
        <f>VLOOKUP(B2454,[2]Sheet1!$D:$AB,25,0)</f>
        <v>Regular-Gask</v>
      </c>
      <c r="F2454" t="s">
        <v>595</v>
      </c>
    </row>
    <row r="2455" spans="1:6">
      <c r="A2455" s="69">
        <v>46107</v>
      </c>
      <c r="B2455" t="s">
        <v>778</v>
      </c>
      <c r="C2455">
        <v>154</v>
      </c>
      <c r="D2455">
        <v>2</v>
      </c>
      <c r="E2455" t="str">
        <f>VLOOKUP(B2455,[2]Sheet1!$D:$AB,25,0)</f>
        <v>Regular-Gask</v>
      </c>
      <c r="F2455" t="s">
        <v>595</v>
      </c>
    </row>
    <row r="2456" spans="1:6">
      <c r="A2456" s="69">
        <v>46107</v>
      </c>
      <c r="B2456" t="s">
        <v>625</v>
      </c>
      <c r="C2456">
        <v>90</v>
      </c>
      <c r="D2456">
        <v>2</v>
      </c>
      <c r="E2456" t="str">
        <f>VLOOKUP(B2456,[2]Sheet1!$D:$AB,25,0)</f>
        <v>MG-Sticker + Orientation</v>
      </c>
      <c r="F2456" t="s">
        <v>220</v>
      </c>
    </row>
    <row r="2457" spans="1:6">
      <c r="A2457" s="69">
        <v>46107</v>
      </c>
      <c r="B2457" t="s">
        <v>560</v>
      </c>
      <c r="C2457">
        <v>109</v>
      </c>
      <c r="D2457">
        <v>2</v>
      </c>
      <c r="E2457" t="str">
        <f>VLOOKUP(B2457,[2]Sheet1!$D:$AB,25,0)</f>
        <v>Regular-Gask</v>
      </c>
      <c r="F2457" t="s">
        <v>595</v>
      </c>
    </row>
    <row r="2458" spans="1:6">
      <c r="A2458" s="69">
        <v>46107</v>
      </c>
      <c r="B2458" t="s">
        <v>18</v>
      </c>
      <c r="C2458">
        <v>56</v>
      </c>
      <c r="D2458">
        <v>2</v>
      </c>
      <c r="E2458" t="str">
        <f>VLOOKUP(B2458,[2]Sheet1!$D:$AB,25,0)</f>
        <v>Regular-Adhe</v>
      </c>
      <c r="F2458" t="s">
        <v>595</v>
      </c>
    </row>
    <row r="2459" spans="1:6">
      <c r="A2459" s="69">
        <v>46107</v>
      </c>
      <c r="B2459" t="s">
        <v>238</v>
      </c>
      <c r="C2459">
        <v>269</v>
      </c>
      <c r="D2459">
        <v>2</v>
      </c>
      <c r="E2459" t="str">
        <f>VLOOKUP(B2459,[2]Sheet1!$D:$AB,25,0)</f>
        <v>Regular-Gask</v>
      </c>
      <c r="F2459" t="s">
        <v>595</v>
      </c>
    </row>
    <row r="2460" spans="1:6">
      <c r="A2460" s="69">
        <v>46107</v>
      </c>
      <c r="B2460" t="s">
        <v>635</v>
      </c>
      <c r="C2460">
        <v>94</v>
      </c>
      <c r="D2460">
        <v>2</v>
      </c>
      <c r="E2460" t="str">
        <f>VLOOKUP(B2460,[2]Sheet1!$D:$AB,25,0)</f>
        <v>MG Gask + PB assembly</v>
      </c>
      <c r="F2460" t="s">
        <v>220</v>
      </c>
    </row>
    <row r="2461" spans="1:6">
      <c r="A2461" s="69">
        <v>46107</v>
      </c>
      <c r="B2461" t="s">
        <v>636</v>
      </c>
      <c r="C2461">
        <v>44</v>
      </c>
      <c r="D2461">
        <v>2</v>
      </c>
      <c r="E2461" t="str">
        <f>VLOOKUP(B2461,[2]Sheet1!$D:$AB,25,0)</f>
        <v>MG Gask + PB assembly</v>
      </c>
      <c r="F2461" t="s">
        <v>220</v>
      </c>
    </row>
    <row r="2462" spans="1:6">
      <c r="A2462" s="69">
        <v>46107</v>
      </c>
      <c r="B2462" t="s">
        <v>20</v>
      </c>
      <c r="C2462">
        <v>1127</v>
      </c>
      <c r="D2462">
        <v>2</v>
      </c>
      <c r="E2462" t="str">
        <f>VLOOKUP(B2462,[2]Sheet1!$D:$AB,25,0)</f>
        <v>Regular-Gask</v>
      </c>
      <c r="F2462" t="s">
        <v>595</v>
      </c>
    </row>
    <row r="2463" spans="1:6">
      <c r="A2463" s="69">
        <v>46107</v>
      </c>
      <c r="B2463" t="s">
        <v>848</v>
      </c>
      <c r="C2463">
        <v>394</v>
      </c>
      <c r="D2463">
        <v>2</v>
      </c>
      <c r="E2463" t="str">
        <f>VLOOKUP(B2463,[2]Sheet1!$D:$AB,25,0)</f>
        <v>Regular-Gask</v>
      </c>
      <c r="F2463" t="s">
        <v>595</v>
      </c>
    </row>
    <row r="2464" spans="1:6">
      <c r="A2464" s="69">
        <v>46107</v>
      </c>
      <c r="B2464" t="s">
        <v>572</v>
      </c>
      <c r="C2464">
        <v>54</v>
      </c>
      <c r="D2464">
        <v>2</v>
      </c>
      <c r="E2464" t="str">
        <f>VLOOKUP(B2464,[2]Sheet1!$D:$AB,25,0)</f>
        <v>Regular-Gask</v>
      </c>
      <c r="F2464" t="s">
        <v>595</v>
      </c>
    </row>
    <row r="2465" spans="1:6">
      <c r="A2465" s="69">
        <v>46107</v>
      </c>
      <c r="B2465" t="s">
        <v>279</v>
      </c>
      <c r="C2465">
        <v>97</v>
      </c>
      <c r="D2465">
        <v>2</v>
      </c>
      <c r="E2465" t="str">
        <f>VLOOKUP(B2465,[2]Sheet1!$D:$AB,25,0)</f>
        <v>Regular-Gask</v>
      </c>
      <c r="F2465" t="s">
        <v>595</v>
      </c>
    </row>
    <row r="2466" spans="1:6">
      <c r="A2466" s="69">
        <v>46107</v>
      </c>
      <c r="B2466" t="s">
        <v>55</v>
      </c>
      <c r="C2466">
        <v>84</v>
      </c>
      <c r="D2466">
        <v>2</v>
      </c>
      <c r="E2466" t="str">
        <f>VLOOKUP(B2466,[2]Sheet1!$D:$AB,25,0)</f>
        <v>MG-Sticker + Orientation</v>
      </c>
      <c r="F2466" t="s">
        <v>220</v>
      </c>
    </row>
    <row r="2467" spans="1:6">
      <c r="A2467" s="69">
        <v>46107</v>
      </c>
      <c r="B2467" t="s">
        <v>462</v>
      </c>
      <c r="C2467">
        <v>355</v>
      </c>
      <c r="D2467">
        <v>2</v>
      </c>
      <c r="E2467" t="str">
        <f>VLOOKUP(B2467,[2]Sheet1!$D:$AB,25,0)</f>
        <v>Regular-Gask</v>
      </c>
      <c r="F2467" t="s">
        <v>595</v>
      </c>
    </row>
    <row r="2468" spans="1:6">
      <c r="A2468" s="69">
        <v>46107</v>
      </c>
      <c r="B2468" t="s">
        <v>184</v>
      </c>
      <c r="C2468">
        <v>283</v>
      </c>
      <c r="D2468">
        <v>2</v>
      </c>
      <c r="E2468" t="str">
        <f>VLOOKUP(B2468,[2]Sheet1!$D:$AB,25,0)</f>
        <v>Regular-Gask</v>
      </c>
      <c r="F2468" t="s">
        <v>595</v>
      </c>
    </row>
    <row r="2469" spans="1:6">
      <c r="A2469" s="69">
        <v>46107</v>
      </c>
      <c r="B2469" t="s">
        <v>599</v>
      </c>
      <c r="C2469">
        <v>330</v>
      </c>
      <c r="D2469">
        <v>2</v>
      </c>
      <c r="E2469" t="str">
        <f>VLOOKUP(B2469,[2]Sheet1!$D:$AB,25,0)</f>
        <v>Regular-Gask</v>
      </c>
      <c r="F2469" t="s">
        <v>595</v>
      </c>
    </row>
    <row r="2470" spans="1:6">
      <c r="A2470" s="69">
        <v>46107</v>
      </c>
      <c r="B2470" t="s">
        <v>110</v>
      </c>
      <c r="C2470">
        <v>77</v>
      </c>
      <c r="D2470">
        <v>2</v>
      </c>
      <c r="E2470" t="str">
        <f>VLOOKUP(B2470,[2]Sheet1!$D:$AB,25,0)</f>
        <v>Regular-Gask</v>
      </c>
      <c r="F2470" t="s">
        <v>595</v>
      </c>
    </row>
    <row r="2471" spans="1:6">
      <c r="A2471" s="69">
        <v>46107</v>
      </c>
      <c r="B2471" t="s">
        <v>405</v>
      </c>
      <c r="C2471">
        <v>249</v>
      </c>
      <c r="D2471">
        <v>2</v>
      </c>
      <c r="E2471" t="str">
        <f>VLOOKUP(B2471,[2]Sheet1!$D:$AB,25,0)</f>
        <v>Regular-Gask</v>
      </c>
      <c r="F2471" t="s">
        <v>595</v>
      </c>
    </row>
    <row r="2472" spans="1:6">
      <c r="A2472" s="69">
        <v>46107</v>
      </c>
      <c r="B2472" t="s">
        <v>937</v>
      </c>
      <c r="C2472">
        <v>934</v>
      </c>
      <c r="D2472">
        <v>2</v>
      </c>
      <c r="E2472" t="str">
        <f>VLOOKUP(B2472,[2]Sheet1!$D:$AB,25,0)</f>
        <v>Regular-Gask</v>
      </c>
      <c r="F2472" t="s">
        <v>595</v>
      </c>
    </row>
    <row r="2473" spans="1:6">
      <c r="A2473" s="69">
        <v>46107</v>
      </c>
      <c r="B2473" t="s">
        <v>27</v>
      </c>
      <c r="C2473">
        <v>100</v>
      </c>
      <c r="D2473">
        <v>2</v>
      </c>
      <c r="E2473" t="str">
        <f>VLOOKUP(B2473,[2]Sheet1!$D:$AB,25,0)</f>
        <v>Regular-Adhe</v>
      </c>
      <c r="F2473" t="s">
        <v>595</v>
      </c>
    </row>
    <row r="2474" spans="1:6">
      <c r="A2474" s="69">
        <v>46107</v>
      </c>
      <c r="B2474" t="s">
        <v>496</v>
      </c>
      <c r="C2474">
        <v>66</v>
      </c>
      <c r="D2474">
        <v>2</v>
      </c>
      <c r="E2474" t="str">
        <f>VLOOKUP(B2474,[2]Sheet1!$D:$AB,25,0)</f>
        <v>Regular-Adhe</v>
      </c>
      <c r="F2474" t="s">
        <v>595</v>
      </c>
    </row>
    <row r="2475" spans="1:6">
      <c r="A2475" s="69">
        <v>46107</v>
      </c>
      <c r="B2475" t="s">
        <v>549</v>
      </c>
      <c r="C2475">
        <v>48</v>
      </c>
      <c r="D2475">
        <v>2</v>
      </c>
      <c r="E2475" t="str">
        <f>VLOOKUP(B2475,[2]Sheet1!$D:$AB,25,0)</f>
        <v>Regular-Gask</v>
      </c>
      <c r="F2475" t="s">
        <v>595</v>
      </c>
    </row>
    <row r="2476" spans="1:6">
      <c r="A2476" s="69">
        <v>46107</v>
      </c>
      <c r="B2476" t="s">
        <v>558</v>
      </c>
      <c r="C2476">
        <v>57</v>
      </c>
      <c r="D2476">
        <v>2</v>
      </c>
      <c r="E2476" t="str">
        <f>VLOOKUP(B2476,[2]Sheet1!$D:$AB,25,0)</f>
        <v>Regular-Adhe</v>
      </c>
      <c r="F2476" t="s">
        <v>595</v>
      </c>
    </row>
    <row r="2477" spans="1:6">
      <c r="A2477" s="69">
        <v>46107</v>
      </c>
      <c r="B2477" t="s">
        <v>90</v>
      </c>
      <c r="C2477">
        <v>70</v>
      </c>
      <c r="D2477">
        <v>2</v>
      </c>
      <c r="E2477" t="str">
        <f>VLOOKUP(B2477,[2]Sheet1!$D:$AB,25,0)</f>
        <v>Regular-Gask</v>
      </c>
      <c r="F2477" t="s">
        <v>595</v>
      </c>
    </row>
    <row r="2478" spans="1:6">
      <c r="A2478" s="69">
        <v>46107</v>
      </c>
      <c r="B2478" t="s">
        <v>165</v>
      </c>
      <c r="C2478">
        <v>94</v>
      </c>
      <c r="D2478">
        <v>2</v>
      </c>
      <c r="E2478" t="str">
        <f>VLOOKUP(B2478,[2]Sheet1!$D:$AB,25,0)</f>
        <v>Regular-Adhe</v>
      </c>
      <c r="F2478" t="s">
        <v>595</v>
      </c>
    </row>
    <row r="2479" spans="1:6">
      <c r="A2479" s="69">
        <v>46107</v>
      </c>
      <c r="B2479" t="s">
        <v>57</v>
      </c>
      <c r="C2479">
        <v>82</v>
      </c>
      <c r="D2479">
        <v>2</v>
      </c>
      <c r="E2479" t="str">
        <f>VLOOKUP(B2479,[2]Sheet1!$D:$AB,25,0)</f>
        <v>Regular-Adhe</v>
      </c>
      <c r="F2479" t="s">
        <v>595</v>
      </c>
    </row>
    <row r="2480" spans="1:6">
      <c r="A2480" s="69">
        <v>46107</v>
      </c>
      <c r="B2480" t="s">
        <v>295</v>
      </c>
      <c r="C2480">
        <v>177</v>
      </c>
      <c r="D2480">
        <v>2</v>
      </c>
      <c r="E2480" t="str">
        <f>VLOOKUP(B2480,[2]Sheet1!$D:$AB,25,0)</f>
        <v>MG Adhe + Activator</v>
      </c>
      <c r="F2480" t="s">
        <v>220</v>
      </c>
    </row>
    <row r="2481" spans="1:6">
      <c r="A2481" s="69">
        <v>46107</v>
      </c>
      <c r="B2481" t="s">
        <v>744</v>
      </c>
      <c r="C2481">
        <v>194</v>
      </c>
      <c r="D2481">
        <v>2</v>
      </c>
      <c r="E2481" t="str">
        <f>VLOOKUP(B2481,[2]Sheet1!$D:$AB,25,0)</f>
        <v>MG Adhe + Activator</v>
      </c>
      <c r="F2481" t="s">
        <v>220</v>
      </c>
    </row>
    <row r="2482" spans="1:6">
      <c r="A2482" s="69">
        <v>46107</v>
      </c>
      <c r="B2482" t="s">
        <v>78</v>
      </c>
      <c r="C2482">
        <v>83</v>
      </c>
      <c r="D2482">
        <v>2</v>
      </c>
      <c r="E2482" t="str">
        <f>VLOOKUP(B2482,[2]Sheet1!$D:$AB,25,0)</f>
        <v>Regular-Adhe</v>
      </c>
      <c r="F2482" t="s">
        <v>595</v>
      </c>
    </row>
    <row r="2483" spans="1:6">
      <c r="A2483" s="69">
        <v>46107</v>
      </c>
      <c r="B2483" t="s">
        <v>368</v>
      </c>
      <c r="C2483">
        <v>100</v>
      </c>
      <c r="D2483">
        <v>2</v>
      </c>
      <c r="E2483" t="str">
        <f>VLOOKUP(B2483,[2]Sheet1!$D:$AB,25,0)</f>
        <v>Regular-Gask</v>
      </c>
      <c r="F2483" t="s">
        <v>595</v>
      </c>
    </row>
    <row r="2484" spans="1:6">
      <c r="A2484" s="69">
        <v>46108</v>
      </c>
      <c r="B2484" t="s">
        <v>642</v>
      </c>
      <c r="C2484">
        <v>88</v>
      </c>
      <c r="D2484">
        <v>1</v>
      </c>
      <c r="E2484" t="str">
        <f>VLOOKUP(B2484,[2]Sheet1!$D:$AB,25,0)</f>
        <v>Regular-Gask</v>
      </c>
      <c r="F2484" t="s">
        <v>595</v>
      </c>
    </row>
    <row r="2485" spans="1:6">
      <c r="A2485" s="69">
        <v>46108</v>
      </c>
      <c r="B2485" t="s">
        <v>395</v>
      </c>
      <c r="C2485">
        <v>29</v>
      </c>
      <c r="D2485">
        <v>1</v>
      </c>
      <c r="E2485" t="str">
        <f>VLOOKUP(B2485,[2]Sheet1!$D:$AB,25,0)</f>
        <v>MG-Sticker + Orientation</v>
      </c>
      <c r="F2485" t="s">
        <v>220</v>
      </c>
    </row>
    <row r="2486" spans="1:6">
      <c r="A2486" s="69">
        <v>46108</v>
      </c>
      <c r="B2486" t="s">
        <v>168</v>
      </c>
      <c r="C2486">
        <v>295</v>
      </c>
      <c r="D2486">
        <v>1</v>
      </c>
      <c r="E2486" t="str">
        <f>VLOOKUP(B2486,[2]Sheet1!$D:$AB,25,0)</f>
        <v>Regular-Gask</v>
      </c>
      <c r="F2486" t="s">
        <v>595</v>
      </c>
    </row>
    <row r="2487" spans="1:6">
      <c r="A2487" s="69">
        <v>46108</v>
      </c>
      <c r="B2487" t="s">
        <v>488</v>
      </c>
      <c r="C2487">
        <v>54</v>
      </c>
      <c r="D2487">
        <v>1</v>
      </c>
      <c r="E2487" t="str">
        <f>VLOOKUP(B2487,[2]Sheet1!$D:$AB,25,0)</f>
        <v>Regular-Gask</v>
      </c>
      <c r="F2487" t="s">
        <v>595</v>
      </c>
    </row>
    <row r="2488" spans="1:6">
      <c r="A2488" s="69">
        <v>46108</v>
      </c>
      <c r="B2488" t="s">
        <v>393</v>
      </c>
      <c r="C2488">
        <v>27</v>
      </c>
      <c r="D2488">
        <v>1</v>
      </c>
      <c r="E2488" t="str">
        <f>VLOOKUP(B2488,[2]Sheet1!$D:$AB,25,0)</f>
        <v>Regular-Gask</v>
      </c>
      <c r="F2488" t="s">
        <v>595</v>
      </c>
    </row>
    <row r="2489" spans="1:6">
      <c r="A2489" s="69">
        <v>46108</v>
      </c>
      <c r="B2489" t="s">
        <v>448</v>
      </c>
      <c r="C2489">
        <v>177</v>
      </c>
      <c r="D2489">
        <v>1</v>
      </c>
      <c r="E2489" t="str">
        <f>VLOOKUP(B2489,[2]Sheet1!$D:$AB,25,0)</f>
        <v>Regular-Gask</v>
      </c>
      <c r="F2489" t="s">
        <v>595</v>
      </c>
    </row>
    <row r="2490" spans="1:6">
      <c r="A2490" s="69">
        <v>46108</v>
      </c>
      <c r="B2490" t="s">
        <v>557</v>
      </c>
      <c r="C2490">
        <v>51</v>
      </c>
      <c r="D2490">
        <v>1</v>
      </c>
      <c r="E2490" t="str">
        <f>VLOOKUP(B2490,[2]Sheet1!$D:$AB,25,0)</f>
        <v>Regular-Gask</v>
      </c>
      <c r="F2490" t="s">
        <v>595</v>
      </c>
    </row>
    <row r="2491" spans="1:6">
      <c r="A2491" s="69">
        <v>46108</v>
      </c>
      <c r="B2491" t="s">
        <v>60</v>
      </c>
      <c r="C2491">
        <v>37</v>
      </c>
      <c r="D2491">
        <v>1</v>
      </c>
      <c r="E2491" t="str">
        <f>VLOOKUP(B2491,[2]Sheet1!$D:$AB,25,0)</f>
        <v>Regular-Adhe</v>
      </c>
      <c r="F2491" t="s">
        <v>595</v>
      </c>
    </row>
    <row r="2492" spans="1:6">
      <c r="A2492" s="69">
        <v>46108</v>
      </c>
      <c r="B2492" t="s">
        <v>281</v>
      </c>
      <c r="C2492">
        <v>36</v>
      </c>
      <c r="D2492">
        <v>1</v>
      </c>
      <c r="E2492" t="str">
        <f>VLOOKUP(B2492,[2]Sheet1!$D:$AB,25,0)</f>
        <v>Regular-Gask</v>
      </c>
      <c r="F2492" t="s">
        <v>595</v>
      </c>
    </row>
    <row r="2493" spans="1:6">
      <c r="A2493" s="69">
        <v>46108</v>
      </c>
      <c r="B2493" t="s">
        <v>61</v>
      </c>
      <c r="C2493">
        <v>215</v>
      </c>
      <c r="D2493">
        <v>1</v>
      </c>
      <c r="E2493" t="str">
        <f>VLOOKUP(B2493,[2]Sheet1!$D:$AB,25,0)</f>
        <v>Regular-Gask</v>
      </c>
      <c r="F2493" t="s">
        <v>595</v>
      </c>
    </row>
    <row r="2494" spans="1:6">
      <c r="A2494" s="69">
        <v>46108</v>
      </c>
      <c r="B2494" t="s">
        <v>178</v>
      </c>
      <c r="C2494">
        <v>64</v>
      </c>
      <c r="D2494">
        <v>1</v>
      </c>
      <c r="E2494" t="str">
        <f>VLOOKUP(B2494,[2]Sheet1!$D:$AB,25,0)</f>
        <v>Regular-Gask</v>
      </c>
      <c r="F2494" t="s">
        <v>595</v>
      </c>
    </row>
    <row r="2495" spans="1:6">
      <c r="A2495" s="69">
        <v>46108</v>
      </c>
      <c r="B2495" t="s">
        <v>342</v>
      </c>
      <c r="C2495">
        <v>104</v>
      </c>
      <c r="D2495">
        <v>1</v>
      </c>
      <c r="E2495" t="str">
        <f>VLOOKUP(B2495,[2]Sheet1!$D:$AB,25,0)</f>
        <v>Regular-Gask</v>
      </c>
      <c r="F2495" t="s">
        <v>595</v>
      </c>
    </row>
    <row r="2496" spans="1:6">
      <c r="A2496" s="69">
        <v>46108</v>
      </c>
      <c r="B2496" t="s">
        <v>630</v>
      </c>
      <c r="C2496">
        <v>265</v>
      </c>
      <c r="D2496">
        <v>1</v>
      </c>
      <c r="E2496" t="str">
        <f>VLOOKUP(B2496,[2]Sheet1!$D:$AB,25,0)</f>
        <v>Regular-Gask</v>
      </c>
      <c r="F2496" t="s">
        <v>595</v>
      </c>
    </row>
    <row r="2497" spans="1:6">
      <c r="A2497" s="69">
        <v>46108</v>
      </c>
      <c r="B2497" t="s">
        <v>480</v>
      </c>
      <c r="C2497">
        <v>0</v>
      </c>
      <c r="D2497">
        <v>1</v>
      </c>
      <c r="E2497" t="str">
        <f>VLOOKUP(B2497,[2]Sheet1!$D:$AB,25,0)</f>
        <v>Regular-Gask</v>
      </c>
      <c r="F2497" t="s">
        <v>595</v>
      </c>
    </row>
    <row r="2498" spans="1:6">
      <c r="A2498" s="69">
        <v>46108</v>
      </c>
      <c r="B2498" t="s">
        <v>366</v>
      </c>
      <c r="C2498">
        <v>61</v>
      </c>
      <c r="D2498">
        <v>1</v>
      </c>
      <c r="E2498" t="str">
        <f>VLOOKUP(B2498,[2]Sheet1!$D:$AB,25,0)</f>
        <v>Regular-Gask</v>
      </c>
      <c r="F2498" t="s">
        <v>595</v>
      </c>
    </row>
    <row r="2499" spans="1:6">
      <c r="A2499" s="69">
        <v>46108</v>
      </c>
      <c r="B2499" t="s">
        <v>616</v>
      </c>
      <c r="C2499">
        <v>51</v>
      </c>
      <c r="D2499">
        <v>1</v>
      </c>
      <c r="E2499" t="str">
        <f>VLOOKUP(B2499,[2]Sheet1!$D:$AB,25,0)</f>
        <v>Regular-Gask</v>
      </c>
      <c r="F2499" t="s">
        <v>595</v>
      </c>
    </row>
    <row r="2500" spans="1:6">
      <c r="A2500" s="69">
        <v>46108</v>
      </c>
      <c r="B2500" t="s">
        <v>248</v>
      </c>
      <c r="C2500">
        <v>110</v>
      </c>
      <c r="D2500">
        <v>1</v>
      </c>
      <c r="E2500" t="str">
        <f>VLOOKUP(B2500,[2]Sheet1!$D:$AB,25,0)</f>
        <v>Regular-Gask</v>
      </c>
      <c r="F2500" t="s">
        <v>595</v>
      </c>
    </row>
    <row r="2501" spans="1:6">
      <c r="A2501" s="69">
        <v>46108</v>
      </c>
      <c r="B2501" t="s">
        <v>332</v>
      </c>
      <c r="C2501">
        <v>64</v>
      </c>
      <c r="D2501">
        <v>1</v>
      </c>
      <c r="E2501" t="str">
        <f>VLOOKUP(B2501,[2]Sheet1!$D:$AB,25,0)</f>
        <v>Regular-Gask</v>
      </c>
      <c r="F2501" t="s">
        <v>595</v>
      </c>
    </row>
    <row r="2502" spans="1:6">
      <c r="A2502" s="69">
        <v>46108</v>
      </c>
      <c r="B2502" t="s">
        <v>491</v>
      </c>
      <c r="C2502">
        <v>242</v>
      </c>
      <c r="D2502">
        <v>1</v>
      </c>
      <c r="E2502" t="str">
        <f>VLOOKUP(B2502,[2]Sheet1!$D:$AB,25,0)</f>
        <v>Regular-Gask</v>
      </c>
      <c r="F2502" t="s">
        <v>595</v>
      </c>
    </row>
    <row r="2503" spans="1:6">
      <c r="A2503" s="69">
        <v>46108</v>
      </c>
      <c r="B2503" t="s">
        <v>35</v>
      </c>
      <c r="C2503">
        <v>265</v>
      </c>
      <c r="D2503">
        <v>1</v>
      </c>
      <c r="E2503" t="str">
        <f>VLOOKUP(B2503,[2]Sheet1!$D:$AB,25,0)</f>
        <v>Regular-Gask</v>
      </c>
      <c r="F2503" t="s">
        <v>595</v>
      </c>
    </row>
    <row r="2504" spans="1:6">
      <c r="A2504" s="69">
        <v>46108</v>
      </c>
      <c r="B2504" t="s">
        <v>36</v>
      </c>
      <c r="C2504">
        <v>191</v>
      </c>
      <c r="D2504">
        <v>1</v>
      </c>
      <c r="E2504" t="str">
        <f>VLOOKUP(B2504,[2]Sheet1!$D:$AB,25,0)</f>
        <v>Regular-Gask</v>
      </c>
      <c r="F2504" t="s">
        <v>595</v>
      </c>
    </row>
    <row r="2505" spans="1:6">
      <c r="A2505" s="69">
        <v>46108</v>
      </c>
      <c r="B2505" t="s">
        <v>375</v>
      </c>
      <c r="C2505">
        <v>73</v>
      </c>
      <c r="D2505">
        <v>1</v>
      </c>
      <c r="E2505" t="str">
        <f>VLOOKUP(B2505,[2]Sheet1!$D:$AB,25,0)</f>
        <v>Regular-Gask</v>
      </c>
      <c r="F2505" t="s">
        <v>595</v>
      </c>
    </row>
    <row r="2506" spans="1:6">
      <c r="A2506" s="69">
        <v>46108</v>
      </c>
      <c r="B2506" t="s">
        <v>792</v>
      </c>
      <c r="C2506">
        <v>69</v>
      </c>
      <c r="D2506">
        <v>1</v>
      </c>
      <c r="E2506" t="str">
        <f>VLOOKUP(B2506,[2]Sheet1!$D:$AB,25,0)</f>
        <v>Regular-Gask</v>
      </c>
      <c r="F2506" t="s">
        <v>595</v>
      </c>
    </row>
    <row r="2507" spans="1:6">
      <c r="A2507" s="69">
        <v>46108</v>
      </c>
      <c r="B2507" t="s">
        <v>376</v>
      </c>
      <c r="C2507">
        <v>34</v>
      </c>
      <c r="D2507">
        <v>1</v>
      </c>
      <c r="E2507" t="str">
        <f>VLOOKUP(B2507,[2]Sheet1!$D:$AB,25,0)</f>
        <v>Regular-Gask</v>
      </c>
      <c r="F2507" t="s">
        <v>595</v>
      </c>
    </row>
    <row r="2508" spans="1:6">
      <c r="A2508" s="69">
        <v>46108</v>
      </c>
      <c r="B2508" t="s">
        <v>543</v>
      </c>
      <c r="C2508">
        <v>412</v>
      </c>
      <c r="D2508">
        <v>1</v>
      </c>
      <c r="E2508" t="str">
        <f>VLOOKUP(B2508,[2]Sheet1!$D:$AB,25,0)</f>
        <v>Regular-Adhe</v>
      </c>
      <c r="F2508" t="s">
        <v>595</v>
      </c>
    </row>
    <row r="2509" spans="1:6">
      <c r="A2509" s="69">
        <v>46108</v>
      </c>
      <c r="B2509" t="s">
        <v>439</v>
      </c>
      <c r="C2509">
        <v>134</v>
      </c>
      <c r="D2509">
        <v>1</v>
      </c>
      <c r="E2509" t="str">
        <f>VLOOKUP(B2509,[2]Sheet1!$D:$AB,25,0)</f>
        <v>Regular-Gask</v>
      </c>
      <c r="F2509" t="s">
        <v>595</v>
      </c>
    </row>
    <row r="2510" spans="1:6">
      <c r="A2510" s="69">
        <v>46108</v>
      </c>
      <c r="B2510" t="s">
        <v>563</v>
      </c>
      <c r="C2510">
        <v>0</v>
      </c>
      <c r="D2510">
        <v>1</v>
      </c>
      <c r="E2510" t="str">
        <f>VLOOKUP(B2510,[2]Sheet1!$D:$AB,25,0)</f>
        <v>Regular-Gask</v>
      </c>
      <c r="F2510" t="s">
        <v>595</v>
      </c>
    </row>
    <row r="2511" spans="1:6">
      <c r="A2511" s="69">
        <v>46108</v>
      </c>
      <c r="B2511" t="s">
        <v>335</v>
      </c>
      <c r="C2511">
        <v>98</v>
      </c>
      <c r="D2511">
        <v>1</v>
      </c>
      <c r="E2511" t="str">
        <f>VLOOKUP(B2511,[2]Sheet1!$D:$AB,25,0)</f>
        <v>Regular-Adhe</v>
      </c>
      <c r="F2511" t="s">
        <v>595</v>
      </c>
    </row>
    <row r="2512" spans="1:6">
      <c r="A2512" s="69">
        <v>46108</v>
      </c>
      <c r="B2512" t="s">
        <v>798</v>
      </c>
      <c r="C2512">
        <v>31</v>
      </c>
      <c r="D2512">
        <v>1</v>
      </c>
      <c r="E2512" t="str">
        <f>VLOOKUP(B2512,[2]Sheet1!$D:$AB,25,0)</f>
        <v>Regular-Adhe</v>
      </c>
      <c r="F2512" t="s">
        <v>595</v>
      </c>
    </row>
    <row r="2513" spans="1:6">
      <c r="A2513" s="69">
        <v>46108</v>
      </c>
      <c r="B2513" t="s">
        <v>80</v>
      </c>
      <c r="C2513">
        <v>694</v>
      </c>
      <c r="D2513">
        <v>1</v>
      </c>
      <c r="E2513" t="str">
        <f>VLOOKUP(B2513,[2]Sheet1!$D:$AB,25,0)</f>
        <v>Regular-Adhe</v>
      </c>
      <c r="F2513" t="s">
        <v>595</v>
      </c>
    </row>
    <row r="2514" spans="1:6">
      <c r="A2514" s="69">
        <v>46108</v>
      </c>
      <c r="B2514" t="s">
        <v>367</v>
      </c>
      <c r="C2514">
        <v>124</v>
      </c>
      <c r="D2514">
        <v>1</v>
      </c>
      <c r="E2514" t="str">
        <f>VLOOKUP(B2514,[2]Sheet1!$D:$AB,25,0)</f>
        <v>Regular-Adhe</v>
      </c>
      <c r="F2514" t="s">
        <v>595</v>
      </c>
    </row>
    <row r="2515" spans="1:6">
      <c r="A2515" s="69">
        <v>46108</v>
      </c>
      <c r="B2515" t="s">
        <v>433</v>
      </c>
      <c r="C2515">
        <v>358</v>
      </c>
      <c r="D2515">
        <v>1</v>
      </c>
      <c r="E2515" t="str">
        <f>VLOOKUP(B2515,[2]Sheet1!$D:$AB,25,0)</f>
        <v>Regular-Adhe</v>
      </c>
      <c r="F2515" t="s">
        <v>595</v>
      </c>
    </row>
    <row r="2516" spans="1:6">
      <c r="A2516" s="69">
        <v>46108</v>
      </c>
      <c r="B2516" t="s">
        <v>733</v>
      </c>
      <c r="C2516">
        <v>152</v>
      </c>
      <c r="D2516">
        <v>1</v>
      </c>
      <c r="E2516" t="str">
        <f>VLOOKUP(B2516,[2]Sheet1!$D:$AB,25,0)</f>
        <v>Regular-Adhe</v>
      </c>
      <c r="F2516" t="s">
        <v>595</v>
      </c>
    </row>
    <row r="2517" spans="1:6">
      <c r="A2517" s="69">
        <v>46108</v>
      </c>
      <c r="B2517" t="s">
        <v>15</v>
      </c>
      <c r="C2517">
        <v>27</v>
      </c>
      <c r="D2517">
        <v>1</v>
      </c>
      <c r="E2517" t="str">
        <f>VLOOKUP(B2517,[2]Sheet1!$D:$AB,25,0)</f>
        <v>Regular-Gask</v>
      </c>
      <c r="F2517" t="s">
        <v>595</v>
      </c>
    </row>
    <row r="2518" spans="1:6">
      <c r="A2518" s="69">
        <v>46108</v>
      </c>
      <c r="B2518" t="s">
        <v>267</v>
      </c>
      <c r="C2518">
        <v>265</v>
      </c>
      <c r="D2518">
        <v>1</v>
      </c>
      <c r="E2518" t="str">
        <f>VLOOKUP(B2518,[2]Sheet1!$D:$AB,25,0)</f>
        <v>Regular-Gask</v>
      </c>
      <c r="F2518" t="s">
        <v>595</v>
      </c>
    </row>
    <row r="2519" spans="1:6">
      <c r="A2519" s="69">
        <v>46108</v>
      </c>
      <c r="B2519" t="s">
        <v>923</v>
      </c>
      <c r="C2519">
        <v>26</v>
      </c>
      <c r="D2519">
        <v>1</v>
      </c>
      <c r="E2519" t="str">
        <f>VLOOKUP(B2519,[2]Sheet1!$D:$AB,25,0)</f>
        <v>MG Adhe + DR Adhe + Orientation</v>
      </c>
      <c r="F2519" t="s">
        <v>220</v>
      </c>
    </row>
    <row r="2520" spans="1:6">
      <c r="A2520" s="69">
        <v>46108</v>
      </c>
      <c r="B2520" t="s">
        <v>849</v>
      </c>
      <c r="C2520">
        <v>129</v>
      </c>
      <c r="D2520">
        <v>1</v>
      </c>
      <c r="E2520" t="str">
        <f>VLOOKUP(B2520,[2]Sheet1!$D:$AB,25,0)</f>
        <v>Regular-Gask</v>
      </c>
      <c r="F2520" t="s">
        <v>595</v>
      </c>
    </row>
    <row r="2521" spans="1:6">
      <c r="A2521" s="69">
        <v>46108</v>
      </c>
      <c r="B2521" t="s">
        <v>64</v>
      </c>
      <c r="C2521">
        <v>235</v>
      </c>
      <c r="D2521">
        <v>1</v>
      </c>
      <c r="E2521" t="str">
        <f>VLOOKUP(B2521,[2]Sheet1!$D:$AB,25,0)</f>
        <v>Regular-Adhe</v>
      </c>
      <c r="F2521" t="s">
        <v>595</v>
      </c>
    </row>
    <row r="2522" spans="1:6">
      <c r="A2522" s="69">
        <v>46108</v>
      </c>
      <c r="B2522" t="s">
        <v>87</v>
      </c>
      <c r="C2522">
        <v>389</v>
      </c>
      <c r="D2522">
        <v>1</v>
      </c>
      <c r="E2522" t="str">
        <f>VLOOKUP(B2522,[2]Sheet1!$D:$AB,25,0)</f>
        <v>Regular-Gask</v>
      </c>
      <c r="F2522" t="s">
        <v>595</v>
      </c>
    </row>
    <row r="2523" spans="1:6">
      <c r="A2523" s="69">
        <v>46108</v>
      </c>
      <c r="B2523" t="s">
        <v>734</v>
      </c>
      <c r="C2523">
        <v>133</v>
      </c>
      <c r="D2523">
        <v>1</v>
      </c>
      <c r="E2523" t="str">
        <f>VLOOKUP(B2523,[2]Sheet1!$D:$AB,25,0)</f>
        <v>Regular-Adhe</v>
      </c>
      <c r="F2523" t="s">
        <v>595</v>
      </c>
    </row>
    <row r="2524" spans="1:6">
      <c r="A2524" s="69">
        <v>46108</v>
      </c>
      <c r="B2524" t="s">
        <v>526</v>
      </c>
      <c r="C2524">
        <v>48</v>
      </c>
      <c r="D2524">
        <v>1</v>
      </c>
      <c r="E2524" t="str">
        <f>VLOOKUP(B2524,[2]Sheet1!$D:$AB,25,0)</f>
        <v>Regular-Gask</v>
      </c>
      <c r="F2524" t="s">
        <v>595</v>
      </c>
    </row>
    <row r="2525" spans="1:6">
      <c r="A2525" s="69">
        <v>46108</v>
      </c>
      <c r="B2525" t="s">
        <v>554</v>
      </c>
      <c r="C2525">
        <v>58</v>
      </c>
      <c r="D2525">
        <v>1</v>
      </c>
      <c r="E2525" t="str">
        <f>VLOOKUP(B2525,[2]Sheet1!$D:$AB,25,0)</f>
        <v>Regular-Adhe</v>
      </c>
      <c r="F2525" t="s">
        <v>595</v>
      </c>
    </row>
    <row r="2526" spans="1:6">
      <c r="A2526" s="69">
        <v>46108</v>
      </c>
      <c r="B2526" t="s">
        <v>537</v>
      </c>
      <c r="C2526">
        <v>713</v>
      </c>
      <c r="D2526">
        <v>1</v>
      </c>
      <c r="E2526" t="str">
        <f>VLOOKUP(B2526,[2]Sheet1!$D:$AB,25,0)</f>
        <v>Regular-Adhe</v>
      </c>
      <c r="F2526" t="s">
        <v>595</v>
      </c>
    </row>
    <row r="2527" spans="1:6">
      <c r="A2527" s="69">
        <v>46108</v>
      </c>
      <c r="B2527" t="s">
        <v>582</v>
      </c>
      <c r="C2527">
        <v>0</v>
      </c>
      <c r="D2527">
        <v>1</v>
      </c>
      <c r="E2527" t="str">
        <f>VLOOKUP(B2527,[2]Sheet1!$D:$AB,25,0)</f>
        <v>MG Gask- Top Assembly</v>
      </c>
      <c r="F2527" t="s">
        <v>220</v>
      </c>
    </row>
    <row r="2528" spans="1:6">
      <c r="A2528" s="69">
        <v>46108</v>
      </c>
      <c r="B2528" t="s">
        <v>611</v>
      </c>
      <c r="C2528">
        <v>162</v>
      </c>
      <c r="D2528">
        <v>1</v>
      </c>
      <c r="E2528" t="str">
        <f>VLOOKUP(B2528,[2]Sheet1!$D:$AB,25,0)</f>
        <v>MG Gask- Top Assembly</v>
      </c>
      <c r="F2528" t="s">
        <v>220</v>
      </c>
    </row>
    <row r="2529" spans="1:6">
      <c r="A2529" s="69">
        <v>46108</v>
      </c>
      <c r="B2529" t="s">
        <v>290</v>
      </c>
      <c r="C2529">
        <v>134</v>
      </c>
      <c r="D2529">
        <v>1</v>
      </c>
      <c r="E2529" t="str">
        <f>VLOOKUP(B2529,[2]Sheet1!$D:$AB,25,0)</f>
        <v>MG-Sticker + Orientation</v>
      </c>
      <c r="F2529" t="s">
        <v>220</v>
      </c>
    </row>
    <row r="2530" spans="1:6">
      <c r="A2530" s="69">
        <v>46108</v>
      </c>
      <c r="B2530" t="s">
        <v>388</v>
      </c>
      <c r="C2530">
        <v>0</v>
      </c>
      <c r="D2530">
        <v>1</v>
      </c>
      <c r="E2530" t="str">
        <f>VLOOKUP(B2530,[2]Sheet1!$D:$AB,25,0)</f>
        <v>Regular-Adhe</v>
      </c>
      <c r="F2530" t="s">
        <v>595</v>
      </c>
    </row>
    <row r="2531" spans="1:6">
      <c r="A2531" s="69">
        <v>46108</v>
      </c>
      <c r="B2531" t="s">
        <v>318</v>
      </c>
      <c r="C2531">
        <v>43</v>
      </c>
      <c r="D2531">
        <v>1</v>
      </c>
      <c r="E2531" t="str">
        <f>VLOOKUP(B2531,[2]Sheet1!$D:$AB,25,0)</f>
        <v>Regular-Gask</v>
      </c>
      <c r="F2531" t="s">
        <v>595</v>
      </c>
    </row>
    <row r="2532" spans="1:6">
      <c r="A2532" s="69">
        <v>46108</v>
      </c>
      <c r="B2532" t="s">
        <v>741</v>
      </c>
      <c r="C2532">
        <v>77</v>
      </c>
      <c r="D2532">
        <v>1</v>
      </c>
      <c r="E2532" t="str">
        <f>VLOOKUP(B2532,[2]Sheet1!$D:$AB,25,0)</f>
        <v>MG Gask + PB assembly</v>
      </c>
      <c r="F2532" t="s">
        <v>220</v>
      </c>
    </row>
    <row r="2533" spans="1:6">
      <c r="A2533" s="69">
        <v>46108</v>
      </c>
      <c r="B2533" t="s">
        <v>18</v>
      </c>
      <c r="C2533">
        <v>90</v>
      </c>
      <c r="D2533">
        <v>1</v>
      </c>
      <c r="E2533" t="str">
        <f>VLOOKUP(B2533,[2]Sheet1!$D:$AB,25,0)</f>
        <v>Regular-Adhe</v>
      </c>
      <c r="F2533" t="s">
        <v>595</v>
      </c>
    </row>
    <row r="2534" spans="1:6">
      <c r="A2534" s="69">
        <v>46108</v>
      </c>
      <c r="B2534" t="s">
        <v>749</v>
      </c>
      <c r="C2534">
        <v>57</v>
      </c>
      <c r="D2534">
        <v>1</v>
      </c>
      <c r="E2534" t="str">
        <f>VLOOKUP(B2534,[2]Sheet1!$D:$AB,25,0)</f>
        <v>MG Gask + PB assembly</v>
      </c>
      <c r="F2534" t="s">
        <v>220</v>
      </c>
    </row>
    <row r="2535" spans="1:6">
      <c r="A2535" s="69">
        <v>46108</v>
      </c>
      <c r="B2535" t="s">
        <v>326</v>
      </c>
      <c r="C2535">
        <v>95</v>
      </c>
      <c r="D2535">
        <v>1</v>
      </c>
      <c r="E2535" t="str">
        <f>VLOOKUP(B2535,[2]Sheet1!$D:$AB,25,0)</f>
        <v>Regular-Gask</v>
      </c>
      <c r="F2535" t="s">
        <v>595</v>
      </c>
    </row>
    <row r="2536" spans="1:6">
      <c r="A2536" s="69">
        <v>46108</v>
      </c>
      <c r="B2536" t="s">
        <v>244</v>
      </c>
      <c r="C2536">
        <v>79</v>
      </c>
      <c r="D2536">
        <v>1</v>
      </c>
      <c r="E2536" t="str">
        <f>VLOOKUP(B2536,[2]Sheet1!$D:$AB,25,0)</f>
        <v>Regular-Gask</v>
      </c>
      <c r="F2536" t="s">
        <v>595</v>
      </c>
    </row>
    <row r="2537" spans="1:6">
      <c r="A2537" s="69">
        <v>46108</v>
      </c>
      <c r="B2537" t="s">
        <v>66</v>
      </c>
      <c r="C2537">
        <v>41</v>
      </c>
      <c r="D2537">
        <v>1</v>
      </c>
      <c r="E2537" t="str">
        <f>VLOOKUP(B2537,[2]Sheet1!$D:$AB,25,0)</f>
        <v>Regular-Gask</v>
      </c>
      <c r="F2537" t="s">
        <v>595</v>
      </c>
    </row>
    <row r="2538" spans="1:6">
      <c r="A2538" s="69">
        <v>46108</v>
      </c>
      <c r="B2538" t="s">
        <v>619</v>
      </c>
      <c r="C2538">
        <v>51</v>
      </c>
      <c r="D2538">
        <v>1</v>
      </c>
      <c r="E2538" t="str">
        <f>VLOOKUP(B2538,[2]Sheet1!$D:$AB,25,0)</f>
        <v>Regular-Adhe</v>
      </c>
      <c r="F2538" t="s">
        <v>595</v>
      </c>
    </row>
    <row r="2539" spans="1:6">
      <c r="A2539" s="69">
        <v>46108</v>
      </c>
      <c r="B2539" t="s">
        <v>91</v>
      </c>
      <c r="C2539">
        <v>57</v>
      </c>
      <c r="D2539">
        <v>1</v>
      </c>
      <c r="E2539" t="str">
        <f>VLOOKUP(B2539,[2]Sheet1!$D:$AB,25,0)</f>
        <v>Regular-Gask</v>
      </c>
      <c r="F2539" t="s">
        <v>595</v>
      </c>
    </row>
    <row r="2540" spans="1:6">
      <c r="A2540" s="69">
        <v>46108</v>
      </c>
      <c r="B2540" t="s">
        <v>807</v>
      </c>
      <c r="C2540">
        <v>153</v>
      </c>
      <c r="D2540">
        <v>1</v>
      </c>
      <c r="E2540" t="str">
        <f>VLOOKUP(B2540,[2]Sheet1!$D:$AB,25,0)</f>
        <v>Regular-Gask</v>
      </c>
      <c r="F2540" t="s">
        <v>595</v>
      </c>
    </row>
    <row r="2541" spans="1:6">
      <c r="A2541" s="69">
        <v>46108</v>
      </c>
      <c r="B2541" t="s">
        <v>928</v>
      </c>
      <c r="C2541">
        <v>120</v>
      </c>
      <c r="D2541">
        <v>1</v>
      </c>
      <c r="E2541" t="str">
        <f>VLOOKUP(B2541,[2]Sheet1!$D:$AB,25,0)</f>
        <v>MG-Sticker</v>
      </c>
      <c r="F2541" t="s">
        <v>220</v>
      </c>
    </row>
    <row r="2542" spans="1:6">
      <c r="A2542" s="69">
        <v>46108</v>
      </c>
      <c r="B2542" t="s">
        <v>97</v>
      </c>
      <c r="C2542">
        <v>54</v>
      </c>
      <c r="D2542">
        <v>1</v>
      </c>
      <c r="E2542" t="str">
        <f>VLOOKUP(B2542,[2]Sheet1!$D:$AB,25,0)</f>
        <v>Regular-Adhe</v>
      </c>
      <c r="F2542" t="s">
        <v>595</v>
      </c>
    </row>
    <row r="2543" spans="1:6">
      <c r="A2543" s="69">
        <v>46108</v>
      </c>
      <c r="B2543" t="s">
        <v>462</v>
      </c>
      <c r="C2543">
        <v>49</v>
      </c>
      <c r="D2543">
        <v>1</v>
      </c>
      <c r="E2543" t="str">
        <f>VLOOKUP(B2543,[2]Sheet1!$D:$AB,25,0)</f>
        <v>Regular-Gask</v>
      </c>
      <c r="F2543" t="s">
        <v>595</v>
      </c>
    </row>
    <row r="2544" spans="1:6">
      <c r="A2544" s="69">
        <v>46108</v>
      </c>
      <c r="B2544" t="s">
        <v>774</v>
      </c>
      <c r="C2544">
        <v>30</v>
      </c>
      <c r="D2544">
        <v>1</v>
      </c>
      <c r="E2544" t="str">
        <f>VLOOKUP(B2544,[2]Sheet1!$D:$AB,25,0)</f>
        <v>Regular-Gask</v>
      </c>
      <c r="F2544" t="s">
        <v>595</v>
      </c>
    </row>
    <row r="2545" spans="1:6">
      <c r="A2545" s="69">
        <v>46108</v>
      </c>
      <c r="B2545" t="s">
        <v>251</v>
      </c>
      <c r="C2545">
        <v>141</v>
      </c>
      <c r="D2545">
        <v>1</v>
      </c>
      <c r="E2545" t="str">
        <f>VLOOKUP(B2545,[2]Sheet1!$D:$AB,25,0)</f>
        <v>Regular-Gask</v>
      </c>
      <c r="F2545" t="s">
        <v>595</v>
      </c>
    </row>
    <row r="2546" spans="1:6">
      <c r="A2546" s="69">
        <v>46108</v>
      </c>
      <c r="B2546" t="s">
        <v>731</v>
      </c>
      <c r="C2546">
        <v>56</v>
      </c>
      <c r="D2546">
        <v>1</v>
      </c>
      <c r="E2546" t="str">
        <f>VLOOKUP(B2546,[2]Sheet1!$D:$AB,25,0)</f>
        <v>MG Adhe + DR Adhe</v>
      </c>
      <c r="F2546" t="s">
        <v>220</v>
      </c>
    </row>
    <row r="2547" spans="1:6">
      <c r="A2547" s="69">
        <v>46108</v>
      </c>
      <c r="B2547" t="s">
        <v>660</v>
      </c>
      <c r="C2547">
        <v>79</v>
      </c>
      <c r="D2547">
        <v>1</v>
      </c>
      <c r="E2547" t="str">
        <f>VLOOKUP(B2547,[2]Sheet1!$D:$AB,25,0)</f>
        <v>Regular-Adhe</v>
      </c>
      <c r="F2547" t="s">
        <v>595</v>
      </c>
    </row>
    <row r="2548" spans="1:6">
      <c r="A2548" s="69">
        <v>46108</v>
      </c>
      <c r="B2548" t="s">
        <v>568</v>
      </c>
      <c r="C2548">
        <v>93</v>
      </c>
      <c r="D2548">
        <v>1</v>
      </c>
      <c r="E2548" t="str">
        <f>VLOOKUP(B2548,[2]Sheet1!$D:$AB,25,0)</f>
        <v>Regular-Gask</v>
      </c>
      <c r="F2548" t="s">
        <v>595</v>
      </c>
    </row>
    <row r="2549" spans="1:6">
      <c r="A2549" s="69">
        <v>46108</v>
      </c>
      <c r="B2549" t="s">
        <v>601</v>
      </c>
      <c r="C2549">
        <v>88</v>
      </c>
      <c r="D2549">
        <v>1</v>
      </c>
      <c r="E2549" t="str">
        <f>VLOOKUP(B2549,[2]Sheet1!$D:$AB,25,0)</f>
        <v>Regular-Adhe</v>
      </c>
      <c r="F2549" t="s">
        <v>595</v>
      </c>
    </row>
    <row r="2550" spans="1:6">
      <c r="A2550" s="69">
        <v>46108</v>
      </c>
      <c r="B2550" t="s">
        <v>30</v>
      </c>
      <c r="C2550">
        <v>167</v>
      </c>
      <c r="D2550">
        <v>1</v>
      </c>
      <c r="E2550" t="str">
        <f>VLOOKUP(B2550,[2]Sheet1!$D:$AB,25,0)</f>
        <v>Regular-Adhe</v>
      </c>
      <c r="F2550" t="s">
        <v>595</v>
      </c>
    </row>
    <row r="2551" spans="1:6">
      <c r="A2551" s="69">
        <v>46108</v>
      </c>
      <c r="B2551" t="s">
        <v>317</v>
      </c>
      <c r="C2551">
        <v>200</v>
      </c>
      <c r="D2551">
        <v>1</v>
      </c>
      <c r="E2551" t="str">
        <f>VLOOKUP(B2551,[2]Sheet1!$D:$AB,25,0)</f>
        <v>Regular-Adhe</v>
      </c>
      <c r="F2551" t="s">
        <v>595</v>
      </c>
    </row>
    <row r="2552" spans="1:6">
      <c r="A2552" s="69">
        <v>46108</v>
      </c>
      <c r="B2552" t="s">
        <v>229</v>
      </c>
      <c r="C2552">
        <v>65</v>
      </c>
      <c r="D2552">
        <v>1</v>
      </c>
      <c r="E2552" t="str">
        <f>VLOOKUP(B2552,[2]Sheet1!$D:$AB,25,0)</f>
        <v>Regular-Adhe</v>
      </c>
      <c r="F2552" t="s">
        <v>595</v>
      </c>
    </row>
    <row r="2553" spans="1:6">
      <c r="A2553" s="69">
        <v>46108</v>
      </c>
      <c r="B2553" t="s">
        <v>445</v>
      </c>
      <c r="C2553">
        <v>78</v>
      </c>
      <c r="D2553">
        <v>1</v>
      </c>
      <c r="E2553" t="str">
        <f>VLOOKUP(B2553,[2]Sheet1!$D:$AB,25,0)</f>
        <v>Regular-Adhe</v>
      </c>
      <c r="F2553" t="s">
        <v>595</v>
      </c>
    </row>
    <row r="2554" spans="1:6">
      <c r="A2554" s="69">
        <v>46108</v>
      </c>
      <c r="B2554" t="s">
        <v>176</v>
      </c>
      <c r="C2554">
        <v>185</v>
      </c>
      <c r="D2554">
        <v>1</v>
      </c>
      <c r="E2554" t="str">
        <f>VLOOKUP(B2554,[2]Sheet1!$D:$AB,25,0)</f>
        <v>Regular-Adhe</v>
      </c>
      <c r="F2554" t="s">
        <v>595</v>
      </c>
    </row>
    <row r="2555" spans="1:6">
      <c r="A2555" s="69">
        <v>46108</v>
      </c>
      <c r="B2555" t="s">
        <v>912</v>
      </c>
      <c r="C2555">
        <v>485</v>
      </c>
      <c r="D2555">
        <v>1</v>
      </c>
      <c r="E2555" t="s">
        <v>955</v>
      </c>
      <c r="F2555" t="s">
        <v>595</v>
      </c>
    </row>
    <row r="2556" spans="1:6">
      <c r="A2556" s="69">
        <v>46108</v>
      </c>
      <c r="B2556" t="s">
        <v>111</v>
      </c>
      <c r="C2556">
        <v>250</v>
      </c>
      <c r="D2556">
        <v>1</v>
      </c>
      <c r="E2556" t="str">
        <f>VLOOKUP(B2556,[2]Sheet1!$D:$AB,25,0)</f>
        <v>MG Gask + DR Adhe - Orientation + PB Assy</v>
      </c>
      <c r="F2556" t="s">
        <v>220</v>
      </c>
    </row>
    <row r="2557" spans="1:6">
      <c r="A2557" s="69">
        <v>46108</v>
      </c>
      <c r="B2557" t="s">
        <v>776</v>
      </c>
      <c r="C2557">
        <v>43</v>
      </c>
      <c r="D2557">
        <v>2</v>
      </c>
      <c r="E2557" t="str">
        <f>VLOOKUP(B2557,[2]Sheet1!$D:$AB,25,0)</f>
        <v>Regular-Adhe</v>
      </c>
      <c r="F2557" t="s">
        <v>595</v>
      </c>
    </row>
    <row r="2558" spans="1:6">
      <c r="A2558" s="69">
        <v>46108</v>
      </c>
      <c r="B2558" t="s">
        <v>602</v>
      </c>
      <c r="C2558">
        <v>67</v>
      </c>
      <c r="D2558">
        <v>2</v>
      </c>
      <c r="E2558" t="str">
        <f>VLOOKUP(B2558,[2]Sheet1!$D:$AB,25,0)</f>
        <v>Regular-Gask</v>
      </c>
      <c r="F2558" t="s">
        <v>595</v>
      </c>
    </row>
    <row r="2559" spans="1:6">
      <c r="A2559" s="69">
        <v>46108</v>
      </c>
      <c r="B2559" t="s">
        <v>851</v>
      </c>
      <c r="C2559">
        <v>0</v>
      </c>
      <c r="D2559">
        <v>2</v>
      </c>
      <c r="E2559" t="str">
        <f>VLOOKUP(B2559,[2]Sheet1!$D:$AB,25,0)</f>
        <v>MG Adhe + PB assembly</v>
      </c>
      <c r="F2559" t="s">
        <v>220</v>
      </c>
    </row>
    <row r="2560" spans="1:6">
      <c r="A2560" s="69">
        <v>46108</v>
      </c>
      <c r="B2560" t="s">
        <v>777</v>
      </c>
      <c r="C2560">
        <v>45</v>
      </c>
      <c r="D2560">
        <v>2</v>
      </c>
      <c r="E2560" t="str">
        <f>VLOOKUP(B2560,[2]Sheet1!$D:$AB,25,0)</f>
        <v>Regular-Gask</v>
      </c>
      <c r="F2560" t="s">
        <v>595</v>
      </c>
    </row>
    <row r="2561" spans="1:6">
      <c r="A2561" s="69">
        <v>46108</v>
      </c>
      <c r="B2561" t="s">
        <v>783</v>
      </c>
      <c r="C2561">
        <v>63</v>
      </c>
      <c r="D2561">
        <v>2</v>
      </c>
      <c r="E2561" t="str">
        <f>VLOOKUP(B2561,[2]Sheet1!$D:$AB,25,0)</f>
        <v>Regular-Adhe</v>
      </c>
      <c r="F2561" t="s">
        <v>595</v>
      </c>
    </row>
    <row r="2562" spans="1:6">
      <c r="A2562" s="69">
        <v>46108</v>
      </c>
      <c r="B2562" t="s">
        <v>891</v>
      </c>
      <c r="C2562">
        <v>38</v>
      </c>
      <c r="D2562">
        <v>2</v>
      </c>
      <c r="E2562" t="str">
        <f>VLOOKUP(B2562,[2]Sheet1!$D:$AB,25,0)</f>
        <v>Regular-Gask</v>
      </c>
      <c r="F2562" t="s">
        <v>595</v>
      </c>
    </row>
    <row r="2563" spans="1:6">
      <c r="A2563" s="69">
        <v>46108</v>
      </c>
      <c r="B2563" t="s">
        <v>923</v>
      </c>
      <c r="C2563">
        <v>32</v>
      </c>
      <c r="D2563">
        <v>2</v>
      </c>
      <c r="E2563" t="str">
        <f>VLOOKUP(B2563,[2]Sheet1!$D:$AB,25,0)</f>
        <v>MG Adhe + DR Adhe + Orientation</v>
      </c>
      <c r="F2563" t="s">
        <v>220</v>
      </c>
    </row>
    <row r="2564" spans="1:6">
      <c r="A2564" s="69">
        <v>46108</v>
      </c>
      <c r="B2564" t="s">
        <v>951</v>
      </c>
      <c r="C2564">
        <v>94</v>
      </c>
      <c r="D2564">
        <v>2</v>
      </c>
      <c r="E2564" t="str">
        <f>VLOOKUP(B2564,[2]Sheet1!$D:$AB,25,0)</f>
        <v>Regular-Gask</v>
      </c>
      <c r="F2564" t="s">
        <v>595</v>
      </c>
    </row>
    <row r="2565" spans="1:6">
      <c r="A2565" s="69">
        <v>46108</v>
      </c>
      <c r="B2565" t="s">
        <v>849</v>
      </c>
      <c r="C2565">
        <v>128</v>
      </c>
      <c r="D2565">
        <v>2</v>
      </c>
      <c r="E2565" t="str">
        <f>VLOOKUP(B2565,[2]Sheet1!$D:$AB,25,0)</f>
        <v>Regular-Gask</v>
      </c>
      <c r="F2565" t="s">
        <v>595</v>
      </c>
    </row>
    <row r="2566" spans="1:6">
      <c r="A2566" s="69">
        <v>46108</v>
      </c>
      <c r="B2566" t="s">
        <v>739</v>
      </c>
      <c r="C2566">
        <v>106</v>
      </c>
      <c r="D2566">
        <v>2</v>
      </c>
      <c r="E2566" t="str">
        <f>VLOOKUP(B2566,[2]Sheet1!$D:$AB,25,0)</f>
        <v>Regular-Gask</v>
      </c>
      <c r="F2566" t="s">
        <v>595</v>
      </c>
    </row>
    <row r="2567" spans="1:6">
      <c r="A2567" s="69">
        <v>46108</v>
      </c>
      <c r="B2567" t="s">
        <v>645</v>
      </c>
      <c r="C2567">
        <v>176</v>
      </c>
      <c r="D2567">
        <v>2</v>
      </c>
      <c r="E2567" t="str">
        <f>VLOOKUP(B2567,[2]Sheet1!$D:$AB,25,0)</f>
        <v>Regular-Gask</v>
      </c>
      <c r="F2567" t="s">
        <v>595</v>
      </c>
    </row>
    <row r="2568" spans="1:6">
      <c r="A2568" s="69">
        <v>46108</v>
      </c>
      <c r="B2568" t="s">
        <v>734</v>
      </c>
      <c r="C2568">
        <v>39</v>
      </c>
      <c r="D2568">
        <v>2</v>
      </c>
      <c r="E2568" t="str">
        <f>VLOOKUP(B2568,[2]Sheet1!$D:$AB,25,0)</f>
        <v>Regular-Adhe</v>
      </c>
      <c r="F2568" t="s">
        <v>595</v>
      </c>
    </row>
    <row r="2569" spans="1:6">
      <c r="A2569" s="69">
        <v>46108</v>
      </c>
      <c r="B2569" t="s">
        <v>778</v>
      </c>
      <c r="C2569">
        <v>100</v>
      </c>
      <c r="D2569">
        <v>2</v>
      </c>
      <c r="E2569" t="str">
        <f>VLOOKUP(B2569,[2]Sheet1!$D:$AB,25,0)</f>
        <v>Regular-Gask</v>
      </c>
      <c r="F2569" t="s">
        <v>595</v>
      </c>
    </row>
    <row r="2570" spans="1:6">
      <c r="A2570" s="69">
        <v>46108</v>
      </c>
      <c r="B2570" t="s">
        <v>16</v>
      </c>
      <c r="C2570">
        <v>144</v>
      </c>
      <c r="D2570">
        <v>2</v>
      </c>
      <c r="E2570" t="str">
        <f>VLOOKUP(B2570,[2]Sheet1!$D:$AB,25,0)</f>
        <v>MG Gask + DR Adhe + Orientation</v>
      </c>
      <c r="F2570" t="s">
        <v>220</v>
      </c>
    </row>
    <row r="2571" spans="1:6">
      <c r="A2571" s="69">
        <v>46108</v>
      </c>
      <c r="B2571" t="s">
        <v>297</v>
      </c>
      <c r="C2571">
        <v>86</v>
      </c>
      <c r="D2571">
        <v>2</v>
      </c>
      <c r="E2571" t="str">
        <f>VLOOKUP(B2571,[2]Sheet1!$D:$AB,25,0)</f>
        <v>Regular-Adhe</v>
      </c>
      <c r="F2571" t="s">
        <v>595</v>
      </c>
    </row>
    <row r="2572" spans="1:6">
      <c r="A2572" s="69">
        <v>46108</v>
      </c>
      <c r="B2572" t="s">
        <v>565</v>
      </c>
      <c r="C2572">
        <v>29</v>
      </c>
      <c r="D2572">
        <v>2</v>
      </c>
      <c r="E2572" t="str">
        <f>VLOOKUP(B2572,[2]Sheet1!$D:$AB,25,0)</f>
        <v>Regular-Adhe</v>
      </c>
      <c r="F2572" t="s">
        <v>595</v>
      </c>
    </row>
    <row r="2573" spans="1:6">
      <c r="A2573" s="69">
        <v>46108</v>
      </c>
      <c r="B2573" t="s">
        <v>82</v>
      </c>
      <c r="C2573">
        <v>74</v>
      </c>
      <c r="D2573">
        <v>2</v>
      </c>
      <c r="E2573" t="str">
        <f>VLOOKUP(B2573,[2]Sheet1!$D:$AB,25,0)</f>
        <v>Regular-Gask</v>
      </c>
      <c r="F2573" t="s">
        <v>595</v>
      </c>
    </row>
    <row r="2574" spans="1:6">
      <c r="A2574" s="69">
        <v>46108</v>
      </c>
      <c r="B2574" t="s">
        <v>583</v>
      </c>
      <c r="C2574">
        <v>173</v>
      </c>
      <c r="D2574">
        <v>2</v>
      </c>
      <c r="E2574" t="str">
        <f>VLOOKUP(B2574,[2]Sheet1!$D:$AB,25,0)</f>
        <v>Regular-Gask</v>
      </c>
      <c r="F2574" t="s">
        <v>595</v>
      </c>
    </row>
    <row r="2575" spans="1:6">
      <c r="A2575" s="69">
        <v>46108</v>
      </c>
      <c r="B2575" t="s">
        <v>592</v>
      </c>
      <c r="C2575">
        <v>280</v>
      </c>
      <c r="D2575">
        <v>2</v>
      </c>
      <c r="E2575" t="str">
        <f>VLOOKUP(B2575,[2]Sheet1!$D:$AB,25,0)</f>
        <v>MG Gask + DR Adhe + PB Assly</v>
      </c>
      <c r="F2575" t="s">
        <v>220</v>
      </c>
    </row>
    <row r="2576" spans="1:6">
      <c r="A2576" s="69">
        <v>46108</v>
      </c>
      <c r="B2576" t="s">
        <v>443</v>
      </c>
      <c r="C2576">
        <v>25</v>
      </c>
      <c r="D2576">
        <v>2</v>
      </c>
      <c r="E2576" t="str">
        <f>VLOOKUP(B2576,[2]Sheet1!$D:$AB,25,0)</f>
        <v>MG Adhe + Activator</v>
      </c>
      <c r="F2576" t="s">
        <v>220</v>
      </c>
    </row>
    <row r="2577" spans="1:6">
      <c r="A2577" s="69">
        <v>46108</v>
      </c>
      <c r="B2577" t="s">
        <v>952</v>
      </c>
      <c r="C2577">
        <v>129</v>
      </c>
      <c r="D2577">
        <v>2</v>
      </c>
      <c r="E2577" t="str">
        <f>VLOOKUP(B2577,[2]Sheet1!$D:$AB,25,0)</f>
        <v>Regular-Gask</v>
      </c>
      <c r="F2577" t="s">
        <v>595</v>
      </c>
    </row>
    <row r="2578" spans="1:6">
      <c r="A2578" s="69">
        <v>46108</v>
      </c>
      <c r="B2578" t="s">
        <v>953</v>
      </c>
      <c r="C2578">
        <v>55</v>
      </c>
      <c r="D2578">
        <v>2</v>
      </c>
      <c r="E2578" t="str">
        <f>VLOOKUP(B2578,[2]Sheet1!$D:$AB,25,0)</f>
        <v>Regular-Gask</v>
      </c>
      <c r="F2578" t="s">
        <v>595</v>
      </c>
    </row>
    <row r="2579" spans="1:6">
      <c r="A2579" s="69">
        <v>46108</v>
      </c>
      <c r="B2579" t="s">
        <v>462</v>
      </c>
      <c r="C2579">
        <v>110</v>
      </c>
      <c r="D2579">
        <v>2</v>
      </c>
      <c r="E2579" t="str">
        <f>VLOOKUP(B2579,[2]Sheet1!$D:$AB,25,0)</f>
        <v>Regular-Gask</v>
      </c>
      <c r="F2579" t="s">
        <v>595</v>
      </c>
    </row>
    <row r="2580" spans="1:6">
      <c r="A2580" s="69">
        <v>46108</v>
      </c>
      <c r="B2580" t="s">
        <v>184</v>
      </c>
      <c r="C2580">
        <v>257</v>
      </c>
      <c r="D2580">
        <v>2</v>
      </c>
      <c r="E2580" t="str">
        <f>VLOOKUP(B2580,[2]Sheet1!$D:$AB,25,0)</f>
        <v>Regular-Gask</v>
      </c>
      <c r="F2580" t="s">
        <v>595</v>
      </c>
    </row>
    <row r="2581" spans="1:6">
      <c r="A2581" s="69">
        <v>46108</v>
      </c>
      <c r="B2581" t="s">
        <v>239</v>
      </c>
      <c r="C2581">
        <v>112</v>
      </c>
      <c r="D2581">
        <v>2</v>
      </c>
      <c r="E2581" t="str">
        <f>VLOOKUP(B2581,[2]Sheet1!$D:$AB,25,0)</f>
        <v>Regular-Gask</v>
      </c>
      <c r="F2581" t="s">
        <v>595</v>
      </c>
    </row>
    <row r="2582" spans="1:6">
      <c r="A2582" s="69">
        <v>46108</v>
      </c>
      <c r="B2582" t="s">
        <v>391</v>
      </c>
      <c r="C2582">
        <v>168</v>
      </c>
      <c r="D2582">
        <v>2</v>
      </c>
      <c r="E2582" t="str">
        <f>VLOOKUP(B2582,[2]Sheet1!$D:$AB,25,0)</f>
        <v>Regular-Adhe</v>
      </c>
      <c r="F2582" t="s">
        <v>595</v>
      </c>
    </row>
    <row r="2583" spans="1:6">
      <c r="A2583" s="69">
        <v>46108</v>
      </c>
      <c r="B2583" t="s">
        <v>110</v>
      </c>
      <c r="C2583">
        <v>58</v>
      </c>
      <c r="D2583">
        <v>2</v>
      </c>
      <c r="E2583" t="str">
        <f>VLOOKUP(B2583,[2]Sheet1!$D:$AB,25,0)</f>
        <v>Regular-Gask</v>
      </c>
      <c r="F2583" t="s">
        <v>595</v>
      </c>
    </row>
    <row r="2584" spans="1:6">
      <c r="A2584" s="69">
        <v>46108</v>
      </c>
      <c r="B2584" t="s">
        <v>954</v>
      </c>
      <c r="C2584">
        <v>29</v>
      </c>
      <c r="D2584">
        <v>2</v>
      </c>
      <c r="E2584" t="str">
        <f>VLOOKUP(B2584,[2]Sheet1!$D:$AB,25,0)</f>
        <v>Regular-Gask</v>
      </c>
      <c r="F2584" t="s">
        <v>595</v>
      </c>
    </row>
    <row r="2585" spans="1:6">
      <c r="A2585" s="69">
        <v>46108</v>
      </c>
      <c r="B2585" t="s">
        <v>668</v>
      </c>
      <c r="C2585">
        <v>87</v>
      </c>
      <c r="D2585">
        <v>2</v>
      </c>
      <c r="E2585" t="str">
        <f>VLOOKUP(B2585,[2]Sheet1!$D:$AB,25,0)</f>
        <v>Regular-Gask</v>
      </c>
      <c r="F2585" t="s">
        <v>595</v>
      </c>
    </row>
    <row r="2586" spans="1:6">
      <c r="A2586" s="69">
        <v>46108</v>
      </c>
      <c r="B2586" t="s">
        <v>236</v>
      </c>
      <c r="C2586">
        <v>144</v>
      </c>
      <c r="D2586">
        <v>2</v>
      </c>
      <c r="E2586" t="str">
        <f>VLOOKUP(B2586,[2]Sheet1!$D:$AB,25,0)</f>
        <v>Regular-Gask</v>
      </c>
      <c r="F2586" t="s">
        <v>595</v>
      </c>
    </row>
    <row r="2587" spans="1:6">
      <c r="A2587" s="69">
        <v>46108</v>
      </c>
      <c r="B2587" t="s">
        <v>731</v>
      </c>
      <c r="C2587">
        <v>137</v>
      </c>
      <c r="D2587">
        <v>2</v>
      </c>
      <c r="E2587" t="str">
        <f>VLOOKUP(B2587,[2]Sheet1!$D:$AB,25,0)</f>
        <v>MG Adhe + DR Adhe</v>
      </c>
      <c r="F2587" t="s">
        <v>220</v>
      </c>
    </row>
    <row r="2588" spans="1:6">
      <c r="A2588" s="69">
        <v>46108</v>
      </c>
      <c r="B2588" t="s">
        <v>568</v>
      </c>
      <c r="C2588">
        <v>51</v>
      </c>
      <c r="D2588">
        <v>2</v>
      </c>
      <c r="E2588" t="str">
        <f>VLOOKUP(B2588,[2]Sheet1!$D:$AB,25,0)</f>
        <v>Regular-Gask</v>
      </c>
      <c r="F2588" t="s">
        <v>595</v>
      </c>
    </row>
    <row r="2589" spans="1:6">
      <c r="A2589" s="69">
        <v>46108</v>
      </c>
      <c r="B2589" t="s">
        <v>77</v>
      </c>
      <c r="C2589">
        <v>126</v>
      </c>
      <c r="D2589">
        <v>2</v>
      </c>
      <c r="E2589" t="str">
        <f>VLOOKUP(B2589,[2]Sheet1!$D:$AB,25,0)</f>
        <v>Regular-Adhe</v>
      </c>
      <c r="F2589" t="s">
        <v>595</v>
      </c>
    </row>
    <row r="2590" spans="1:6">
      <c r="A2590" s="69">
        <v>46108</v>
      </c>
      <c r="B2590" t="s">
        <v>247</v>
      </c>
      <c r="C2590">
        <v>163</v>
      </c>
      <c r="D2590">
        <v>2</v>
      </c>
      <c r="E2590" t="str">
        <f>VLOOKUP(B2590,[2]Sheet1!$D:$AB,25,0)</f>
        <v>Regular-Adhe</v>
      </c>
      <c r="F2590" t="s">
        <v>595</v>
      </c>
    </row>
    <row r="2591" spans="1:6">
      <c r="A2591" s="69">
        <v>46108</v>
      </c>
      <c r="B2591" t="s">
        <v>744</v>
      </c>
      <c r="C2591">
        <v>63</v>
      </c>
      <c r="D2591">
        <v>2</v>
      </c>
      <c r="E2591" t="str">
        <f>VLOOKUP(B2591,[2]Sheet1!$D:$AB,25,0)</f>
        <v>MG Adhe + Activator</v>
      </c>
      <c r="F2591" t="s">
        <v>220</v>
      </c>
    </row>
    <row r="2592" spans="1:6">
      <c r="A2592" s="69">
        <v>46108</v>
      </c>
      <c r="B2592" t="s">
        <v>229</v>
      </c>
      <c r="C2592">
        <v>299</v>
      </c>
      <c r="D2592">
        <v>2</v>
      </c>
      <c r="E2592" t="str">
        <f>VLOOKUP(B2592,[2]Sheet1!$D:$AB,25,0)</f>
        <v>Regular-Adhe</v>
      </c>
      <c r="F2592" t="s">
        <v>595</v>
      </c>
    </row>
    <row r="2593" spans="1:6">
      <c r="A2593" s="69">
        <v>46108</v>
      </c>
      <c r="B2593" t="s">
        <v>176</v>
      </c>
      <c r="C2593">
        <v>496</v>
      </c>
      <c r="D2593">
        <v>2</v>
      </c>
      <c r="E2593" t="str">
        <f>VLOOKUP(B2593,[2]Sheet1!$D:$AB,25,0)</f>
        <v>Regular-Adhe</v>
      </c>
      <c r="F2593" t="s">
        <v>595</v>
      </c>
    </row>
    <row r="2594" spans="1:6">
      <c r="A2594" s="69">
        <v>46108</v>
      </c>
      <c r="B2594" t="s">
        <v>250</v>
      </c>
      <c r="C2594">
        <v>63</v>
      </c>
      <c r="D2594">
        <v>2</v>
      </c>
      <c r="E2594" t="str">
        <f>VLOOKUP(B2594,[2]Sheet1!$D:$AB,25,0)</f>
        <v>MG Adhe + DR Adhe + PB assly</v>
      </c>
      <c r="F2594" t="s">
        <v>220</v>
      </c>
    </row>
    <row r="2595" spans="1:6">
      <c r="A2595" s="69"/>
      <c r="E2595" s="48"/>
    </row>
    <row r="2596" spans="1:6">
      <c r="A2596" s="69"/>
      <c r="E2596" s="48"/>
    </row>
    <row r="2597" spans="1:6">
      <c r="A2597" s="69"/>
      <c r="E2597" s="48"/>
    </row>
    <row r="2598" spans="1:6">
      <c r="A2598" s="69"/>
      <c r="E2598" s="48"/>
    </row>
    <row r="2599" spans="1:6">
      <c r="A2599" s="69"/>
      <c r="E2599" s="48"/>
    </row>
    <row r="2600" spans="1:6">
      <c r="A2600" s="69"/>
      <c r="E2600" s="48"/>
    </row>
    <row r="2601" spans="1:6">
      <c r="A2601" s="69"/>
      <c r="E2601" s="48"/>
    </row>
    <row r="2602" spans="1:6">
      <c r="A2602" s="69"/>
      <c r="E2602" s="48"/>
    </row>
    <row r="2603" spans="1:6">
      <c r="A2603" s="69"/>
      <c r="E2603" s="48"/>
    </row>
    <row r="2604" spans="1:6">
      <c r="A2604" s="69"/>
      <c r="E2604" s="48"/>
    </row>
    <row r="2605" spans="1:6">
      <c r="A2605" s="69"/>
      <c r="E2605" s="48"/>
    </row>
    <row r="2606" spans="1:6">
      <c r="A2606" s="69"/>
      <c r="E2606" s="48"/>
    </row>
    <row r="2607" spans="1:6">
      <c r="A2607" s="69"/>
      <c r="E2607" s="48"/>
    </row>
    <row r="2608" spans="1:6">
      <c r="A2608" s="69"/>
      <c r="E2608" s="48"/>
    </row>
    <row r="2609" spans="1:5">
      <c r="A2609" s="69"/>
      <c r="E2609" s="48"/>
    </row>
    <row r="2610" spans="1:5">
      <c r="A2610" s="69"/>
      <c r="E2610" s="48"/>
    </row>
    <row r="2611" spans="1:5">
      <c r="A2611" s="69"/>
      <c r="E2611" s="48"/>
    </row>
    <row r="2612" spans="1:5">
      <c r="A2612" s="69"/>
      <c r="E2612" s="48"/>
    </row>
    <row r="2613" spans="1:5">
      <c r="A2613" s="69"/>
      <c r="E2613" s="48"/>
    </row>
    <row r="2614" spans="1:5">
      <c r="A2614" s="69"/>
      <c r="E2614" s="48"/>
    </row>
    <row r="2615" spans="1:5">
      <c r="A2615" s="69"/>
      <c r="E2615" s="48"/>
    </row>
    <row r="2616" spans="1:5">
      <c r="A2616" s="69"/>
      <c r="E2616" s="48"/>
    </row>
    <row r="2617" spans="1:5">
      <c r="A2617" s="69"/>
      <c r="E2617" s="48"/>
    </row>
    <row r="2618" spans="1:5">
      <c r="A2618" s="69"/>
      <c r="E2618" s="48"/>
    </row>
    <row r="2619" spans="1:5">
      <c r="A2619" s="69"/>
      <c r="E2619" s="48"/>
    </row>
    <row r="2620" spans="1:5">
      <c r="A2620" s="69"/>
      <c r="E2620" s="48"/>
    </row>
    <row r="2621" spans="1:5">
      <c r="A2621" s="69"/>
      <c r="E2621" s="48"/>
    </row>
    <row r="2622" spans="1:5">
      <c r="A2622" s="69"/>
      <c r="E2622" s="48"/>
    </row>
    <row r="2623" spans="1:5">
      <c r="A2623" s="69"/>
      <c r="E2623" s="48"/>
    </row>
    <row r="2624" spans="1:5">
      <c r="A2624" s="69"/>
      <c r="E2624" s="48"/>
    </row>
    <row r="2625" spans="1:5">
      <c r="A2625" s="69"/>
      <c r="E2625" s="48"/>
    </row>
    <row r="2626" spans="1:5">
      <c r="A2626" s="69"/>
      <c r="E2626" s="48"/>
    </row>
    <row r="2627" spans="1:5">
      <c r="A2627" s="69"/>
      <c r="E2627" s="48"/>
    </row>
    <row r="2628" spans="1:5">
      <c r="A2628" s="69"/>
      <c r="E2628" s="48"/>
    </row>
    <row r="2629" spans="1:5">
      <c r="A2629" s="69"/>
      <c r="E2629" s="48"/>
    </row>
    <row r="2630" spans="1:5">
      <c r="A2630" s="69"/>
      <c r="E2630" s="48"/>
    </row>
    <row r="2631" spans="1:5">
      <c r="A2631" s="69"/>
      <c r="E2631" s="48"/>
    </row>
    <row r="2632" spans="1:5">
      <c r="A2632" s="69"/>
      <c r="E2632" s="48"/>
    </row>
    <row r="2633" spans="1:5">
      <c r="A2633" s="69"/>
      <c r="E2633" s="48"/>
    </row>
    <row r="2634" spans="1:5">
      <c r="A2634" s="69"/>
      <c r="E2634" s="48"/>
    </row>
    <row r="2635" spans="1:5">
      <c r="A2635" s="69"/>
      <c r="E2635" s="48"/>
    </row>
    <row r="2636" spans="1:5">
      <c r="A2636" s="69"/>
      <c r="E2636" s="48"/>
    </row>
    <row r="2637" spans="1:5">
      <c r="A2637" s="69"/>
      <c r="E2637" s="48"/>
    </row>
    <row r="2638" spans="1:5">
      <c r="A2638" s="69"/>
      <c r="E2638" s="48"/>
    </row>
    <row r="2639" spans="1:5">
      <c r="A2639" s="69"/>
      <c r="E2639" s="48"/>
    </row>
    <row r="2640" spans="1:5">
      <c r="A2640" s="69"/>
      <c r="E2640" s="48"/>
    </row>
    <row r="2641" spans="1:5">
      <c r="A2641" s="69"/>
      <c r="E2641" s="48"/>
    </row>
    <row r="2642" spans="1:5">
      <c r="A2642" s="69"/>
      <c r="E2642" s="48"/>
    </row>
    <row r="2643" spans="1:5">
      <c r="A2643" s="69"/>
      <c r="E2643" s="48"/>
    </row>
    <row r="2644" spans="1:5">
      <c r="A2644" s="69"/>
      <c r="E2644" s="48"/>
    </row>
    <row r="2645" spans="1:5">
      <c r="A2645" s="69"/>
      <c r="E2645" s="48"/>
    </row>
    <row r="2646" spans="1:5">
      <c r="A2646" s="69"/>
      <c r="E2646" s="48"/>
    </row>
    <row r="2647" spans="1:5">
      <c r="A2647" s="69"/>
      <c r="E2647" s="48"/>
    </row>
    <row r="2648" spans="1:5">
      <c r="A2648" s="69"/>
      <c r="E2648" s="48"/>
    </row>
    <row r="2649" spans="1:5">
      <c r="A2649" s="69"/>
      <c r="E2649" s="48"/>
    </row>
    <row r="2650" spans="1:5">
      <c r="A2650" s="69"/>
      <c r="E2650" s="48"/>
    </row>
    <row r="2651" spans="1:5">
      <c r="A2651" s="69"/>
      <c r="E2651" s="48"/>
    </row>
    <row r="2652" spans="1:5">
      <c r="A2652" s="69"/>
      <c r="E2652" s="48"/>
    </row>
    <row r="2653" spans="1:5">
      <c r="A2653" s="69"/>
      <c r="E2653" s="48"/>
    </row>
    <row r="2654" spans="1:5">
      <c r="A2654" s="69"/>
      <c r="E2654" s="48"/>
    </row>
    <row r="2655" spans="1:5">
      <c r="A2655" s="69"/>
      <c r="E2655" s="48"/>
    </row>
    <row r="2656" spans="1:5">
      <c r="A2656" s="69"/>
      <c r="E2656" s="48"/>
    </row>
    <row r="2657" spans="1:5">
      <c r="A2657" s="69"/>
      <c r="E2657" s="48"/>
    </row>
    <row r="2658" spans="1:5">
      <c r="A2658" s="69"/>
      <c r="E2658" s="48"/>
    </row>
    <row r="2659" spans="1:5">
      <c r="A2659" s="69"/>
      <c r="E2659" s="48"/>
    </row>
    <row r="2660" spans="1:5">
      <c r="A2660" s="69"/>
      <c r="E2660" s="48"/>
    </row>
    <row r="2661" spans="1:5">
      <c r="A2661" s="69"/>
      <c r="E2661" s="48"/>
    </row>
    <row r="2662" spans="1:5">
      <c r="A2662" s="69"/>
      <c r="E2662" s="48"/>
    </row>
    <row r="2663" spans="1:5">
      <c r="A2663" s="69"/>
      <c r="E2663" s="48"/>
    </row>
    <row r="2664" spans="1:5">
      <c r="A2664" s="69"/>
      <c r="E2664" s="48"/>
    </row>
    <row r="2665" spans="1:5">
      <c r="A2665" s="69"/>
      <c r="E2665" s="48"/>
    </row>
    <row r="2666" spans="1:5">
      <c r="A2666" s="69"/>
      <c r="E2666" s="48"/>
    </row>
    <row r="2667" spans="1:5">
      <c r="A2667" s="69"/>
      <c r="E2667" s="48"/>
    </row>
    <row r="2668" spans="1:5">
      <c r="A2668" s="69"/>
      <c r="E2668" s="48"/>
    </row>
    <row r="2669" spans="1:5">
      <c r="A2669" s="69"/>
      <c r="E2669" s="48"/>
    </row>
    <row r="2670" spans="1:5">
      <c r="A2670" s="69"/>
      <c r="E2670" s="48"/>
    </row>
    <row r="2671" spans="1:5">
      <c r="A2671" s="69"/>
      <c r="E2671" s="48"/>
    </row>
    <row r="2672" spans="1:5">
      <c r="A2672" s="69"/>
      <c r="E2672" s="48"/>
    </row>
    <row r="2673" spans="1:5">
      <c r="A2673" s="69"/>
      <c r="E2673" s="48"/>
    </row>
    <row r="2674" spans="1:5">
      <c r="A2674" s="69"/>
      <c r="E2674" s="48"/>
    </row>
    <row r="2675" spans="1:5">
      <c r="A2675" s="69"/>
      <c r="E2675" s="48"/>
    </row>
    <row r="2676" spans="1:5">
      <c r="A2676" s="69"/>
      <c r="E2676" s="48"/>
    </row>
    <row r="2677" spans="1:5">
      <c r="A2677" s="69"/>
      <c r="E2677" s="48"/>
    </row>
    <row r="2678" spans="1:5">
      <c r="A2678" s="69"/>
      <c r="B2678" s="3"/>
      <c r="C2678" s="1"/>
      <c r="E2678" s="48"/>
    </row>
    <row r="2679" spans="1:5">
      <c r="A2679" s="69"/>
      <c r="B2679" s="3"/>
      <c r="C2679" s="1"/>
      <c r="E2679" s="48"/>
    </row>
    <row r="2680" spans="1:5">
      <c r="A2680" s="69"/>
      <c r="B2680" s="3"/>
      <c r="C2680" s="1"/>
      <c r="E2680" s="48"/>
    </row>
    <row r="2681" spans="1:5">
      <c r="A2681" s="69"/>
      <c r="B2681" s="3"/>
      <c r="C2681" s="1"/>
      <c r="E2681" s="48"/>
    </row>
    <row r="2682" spans="1:5">
      <c r="A2682" s="69"/>
      <c r="B2682" s="3"/>
      <c r="C2682" s="1"/>
      <c r="E2682" s="48"/>
    </row>
    <row r="2683" spans="1:5">
      <c r="A2683" s="69"/>
      <c r="B2683" s="3"/>
      <c r="C2683" s="1"/>
      <c r="E2683" s="48"/>
    </row>
    <row r="2684" spans="1:5">
      <c r="A2684" s="69"/>
      <c r="B2684" s="3"/>
      <c r="C2684" s="1"/>
      <c r="E2684" s="48"/>
    </row>
    <row r="2685" spans="1:5">
      <c r="A2685" s="69"/>
      <c r="B2685" s="3"/>
      <c r="C2685" s="1"/>
      <c r="E2685" s="48"/>
    </row>
    <row r="2686" spans="1:5">
      <c r="A2686" s="69"/>
      <c r="B2686" s="3"/>
      <c r="C2686" s="1"/>
      <c r="E2686" s="48"/>
    </row>
    <row r="2687" spans="1:5">
      <c r="A2687" s="69"/>
      <c r="B2687" s="3"/>
      <c r="C2687" s="1"/>
      <c r="E2687" s="48"/>
    </row>
    <row r="2688" spans="1:5">
      <c r="A2688" s="69"/>
      <c r="B2688" s="3"/>
      <c r="C2688" s="1"/>
      <c r="E2688" s="48"/>
    </row>
    <row r="2689" spans="1:5">
      <c r="A2689" s="69"/>
      <c r="B2689" s="3"/>
      <c r="C2689" s="1"/>
      <c r="E2689" s="48"/>
    </row>
    <row r="2690" spans="1:5">
      <c r="A2690" s="69"/>
      <c r="B2690" s="3"/>
      <c r="C2690" s="1"/>
      <c r="E2690" s="48"/>
    </row>
    <row r="2691" spans="1:5">
      <c r="A2691" s="69"/>
      <c r="B2691" s="3"/>
      <c r="C2691" s="1"/>
      <c r="E2691" s="48"/>
    </row>
    <row r="2692" spans="1:5">
      <c r="A2692" s="69"/>
      <c r="B2692" s="3"/>
      <c r="C2692" s="1"/>
      <c r="E2692" s="48"/>
    </row>
    <row r="2693" spans="1:5">
      <c r="A2693" s="69"/>
      <c r="B2693" s="3"/>
      <c r="C2693" s="1"/>
      <c r="E2693" s="48"/>
    </row>
    <row r="2694" spans="1:5">
      <c r="A2694" s="69"/>
      <c r="B2694" s="3"/>
      <c r="C2694" s="1"/>
      <c r="E2694" s="48"/>
    </row>
    <row r="2695" spans="1:5">
      <c r="A2695" s="69"/>
      <c r="B2695" s="3"/>
      <c r="C2695" s="1"/>
      <c r="E2695" s="48"/>
    </row>
    <row r="2696" spans="1:5">
      <c r="A2696" s="69"/>
      <c r="B2696" s="3"/>
      <c r="C2696" s="1"/>
      <c r="E2696" s="48"/>
    </row>
    <row r="2697" spans="1:5">
      <c r="A2697" s="69"/>
      <c r="B2697" s="3"/>
      <c r="C2697" s="1"/>
      <c r="E2697" s="48"/>
    </row>
    <row r="2698" spans="1:5">
      <c r="A2698" s="69"/>
      <c r="B2698" s="3"/>
      <c r="C2698" s="1"/>
      <c r="E2698" s="48"/>
    </row>
    <row r="2699" spans="1:5">
      <c r="A2699" s="69"/>
      <c r="B2699" s="3"/>
      <c r="C2699" s="1"/>
      <c r="E2699" s="48"/>
    </row>
    <row r="2700" spans="1:5">
      <c r="A2700" s="69"/>
      <c r="B2700" s="3"/>
      <c r="C2700" s="1"/>
      <c r="E2700" s="48"/>
    </row>
    <row r="2701" spans="1:5">
      <c r="A2701" s="69"/>
      <c r="B2701" s="3"/>
      <c r="C2701" s="1"/>
      <c r="E2701" s="48"/>
    </row>
    <row r="2702" spans="1:5">
      <c r="A2702" s="69"/>
      <c r="B2702" s="3"/>
      <c r="C2702" s="1"/>
      <c r="E2702" s="48"/>
    </row>
    <row r="2703" spans="1:5">
      <c r="A2703" s="69"/>
      <c r="B2703" s="3"/>
      <c r="C2703" s="1"/>
      <c r="E2703" s="48"/>
    </row>
    <row r="2704" spans="1:5">
      <c r="A2704" s="69"/>
      <c r="B2704" s="3"/>
      <c r="C2704" s="1"/>
      <c r="E2704" s="48"/>
    </row>
    <row r="2705" spans="1:5">
      <c r="A2705" s="69"/>
      <c r="B2705" s="3"/>
      <c r="C2705" s="1"/>
      <c r="E2705" s="48"/>
    </row>
    <row r="2706" spans="1:5">
      <c r="A2706" s="69"/>
      <c r="B2706" s="3"/>
      <c r="C2706" s="1"/>
      <c r="E2706" s="48"/>
    </row>
    <row r="2707" spans="1:5">
      <c r="A2707" s="69"/>
      <c r="B2707" s="3"/>
      <c r="C2707" s="1"/>
      <c r="E2707" s="48"/>
    </row>
    <row r="2708" spans="1:5">
      <c r="A2708" s="69"/>
      <c r="B2708" s="3"/>
      <c r="C2708" s="1"/>
      <c r="E2708" s="48"/>
    </row>
    <row r="2709" spans="1:5">
      <c r="A2709" s="69"/>
      <c r="B2709" s="3"/>
      <c r="C2709" s="1"/>
      <c r="E2709" s="48"/>
    </row>
    <row r="2710" spans="1:5">
      <c r="A2710" s="69"/>
      <c r="B2710" s="3"/>
      <c r="C2710" s="1"/>
      <c r="E2710" s="48"/>
    </row>
    <row r="2711" spans="1:5">
      <c r="A2711" s="69"/>
      <c r="B2711" s="3"/>
      <c r="C2711" s="1"/>
      <c r="E2711" s="48"/>
    </row>
    <row r="2712" spans="1:5">
      <c r="A2712" s="69"/>
      <c r="B2712" s="3"/>
      <c r="C2712" s="1"/>
      <c r="E2712" s="48"/>
    </row>
    <row r="2713" spans="1:5">
      <c r="A2713" s="69"/>
      <c r="B2713" s="3"/>
      <c r="C2713" s="1"/>
      <c r="E2713" s="48"/>
    </row>
    <row r="2714" spans="1:5">
      <c r="A2714" s="69"/>
      <c r="B2714" s="3"/>
      <c r="C2714" s="1"/>
      <c r="E2714" s="48"/>
    </row>
    <row r="2715" spans="1:5">
      <c r="A2715" s="69"/>
      <c r="B2715" s="3"/>
      <c r="C2715" s="1"/>
      <c r="E2715" s="48"/>
    </row>
    <row r="2716" spans="1:5">
      <c r="A2716" s="69"/>
      <c r="B2716" s="3"/>
      <c r="C2716" s="1"/>
      <c r="E2716" s="48"/>
    </row>
    <row r="2717" spans="1:5">
      <c r="A2717" s="69"/>
      <c r="B2717" s="3"/>
      <c r="C2717" s="1"/>
      <c r="E2717" s="48"/>
    </row>
    <row r="2718" spans="1:5">
      <c r="A2718" s="69"/>
      <c r="B2718" s="3"/>
      <c r="C2718" s="1"/>
      <c r="E2718" s="48"/>
    </row>
    <row r="2719" spans="1:5">
      <c r="A2719" s="69"/>
      <c r="B2719" s="3"/>
      <c r="C2719" s="1"/>
      <c r="E2719" s="48"/>
    </row>
    <row r="2720" spans="1:5">
      <c r="A2720" s="69"/>
      <c r="B2720" s="3"/>
      <c r="C2720" s="1"/>
      <c r="E2720" s="48"/>
    </row>
    <row r="2721" spans="1:5">
      <c r="A2721" s="69"/>
      <c r="B2721" s="3"/>
      <c r="C2721" s="1"/>
      <c r="E2721" s="48"/>
    </row>
    <row r="2722" spans="1:5">
      <c r="A2722" s="69"/>
      <c r="B2722" s="3"/>
      <c r="C2722" s="1"/>
      <c r="E2722" s="48"/>
    </row>
    <row r="2723" spans="1:5">
      <c r="A2723" s="69"/>
      <c r="B2723" s="3"/>
      <c r="C2723" s="1"/>
      <c r="E2723" s="48"/>
    </row>
    <row r="2724" spans="1:5">
      <c r="A2724" s="69"/>
      <c r="B2724" s="3"/>
      <c r="C2724" s="1"/>
      <c r="E2724" s="48"/>
    </row>
    <row r="2725" spans="1:5">
      <c r="A2725" s="69"/>
      <c r="B2725" s="3"/>
      <c r="C2725" s="1"/>
      <c r="E2725" s="48"/>
    </row>
    <row r="2726" spans="1:5">
      <c r="A2726" s="69"/>
      <c r="B2726" s="3"/>
      <c r="C2726" s="1"/>
      <c r="E2726" s="48"/>
    </row>
    <row r="2727" spans="1:5">
      <c r="A2727" s="69"/>
      <c r="B2727" s="3"/>
      <c r="C2727" s="1"/>
      <c r="E2727" s="48"/>
    </row>
    <row r="2728" spans="1:5">
      <c r="A2728" s="69"/>
      <c r="B2728" s="3"/>
      <c r="C2728" s="1"/>
      <c r="E2728" s="48"/>
    </row>
  </sheetData>
  <autoFilter ref="A1:F2728" xr:uid="{F072990D-D031-4271-ADB3-DFBE13B3A6A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</vt:lpstr>
      <vt:lpstr>WIP </vt:lpstr>
      <vt:lpstr>Input </vt:lpstr>
      <vt:lpstr>Output </vt:lpstr>
      <vt:lpstr>Returns </vt:lpstr>
      <vt:lpstr>PPC -input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M (Quality Functions - Case Plant)</dc:creator>
  <cp:lastModifiedBy>Nagendiran B (Case Assembly)</cp:lastModifiedBy>
  <dcterms:created xsi:type="dcterms:W3CDTF">2015-06-05T18:17:20Z</dcterms:created>
  <dcterms:modified xsi:type="dcterms:W3CDTF">2026-06-02T06:35:15Z</dcterms:modified>
</cp:coreProperties>
</file>